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BongakonkeH\Desktop\"/>
    </mc:Choice>
  </mc:AlternateContent>
  <bookViews>
    <workbookView xWindow="0" yWindow="0" windowWidth="19368" windowHeight="8904" firstSheet="6" activeTab="6"/>
  </bookViews>
  <sheets>
    <sheet name="Rev" sheetId="2" state="hidden" r:id="rId1"/>
    <sheet name="PiVot_Rev" sheetId="5" state="hidden" r:id="rId2"/>
    <sheet name="Opex" sheetId="1" state="hidden" r:id="rId3"/>
    <sheet name="PiVot_Opex" sheetId="4" state="hidden" r:id="rId4"/>
    <sheet name="PiVot_Capex" sheetId="9" state="hidden" r:id="rId5"/>
    <sheet name="Capex" sheetId="8" state="hidden" r:id="rId6"/>
    <sheet name="IFS " sheetId="10" r:id="rId7"/>
    <sheet name="SD &amp; CE" sheetId="11" r:id="rId8"/>
    <sheet name="COMMUNITY SERVICES" sheetId="12" r:id="rId9"/>
  </sheets>
  <externalReferences>
    <externalReference r:id="rId10"/>
    <externalReference r:id="rId11"/>
  </externalReferences>
  <definedNames>
    <definedName name="_xlnm._FilterDatabase" localSheetId="5" hidden="1">Capex!$A$1:$I$54</definedName>
    <definedName name="_xlnm._FilterDatabase" localSheetId="2" hidden="1">Opex!$A$1:$V$4732</definedName>
    <definedName name="_xlnm._FilterDatabase" localSheetId="0" hidden="1">Rev!$A$8:$AG$256</definedName>
    <definedName name="EPMWorkbookOptions_1" hidden="1">"tUQAAB+LCAAAAAAABADtnG1vokwUhr9vsv/B+F0ZFKxtqBuKWH1WXsKLu91mQ1DHSlbBBazt8+t3QBEQ2rXWGmFJ2pSeOXM4XNxnZsQJ1Jen+az0CG3HsMzrMl4F5RI0R9bYMB+uy0t3UsEb5S+tz5+ob5b9a2hZv4SFi1ydEupnOldPjnFdnrru4grDVqtVdVWvWvYDVgMAx75zfXk0hXO9YpiOq5sjWN72Gv+9VxmdtVSiGMs04cg7p2Ix"</definedName>
    <definedName name="EPMWorkbookOptions_2" hidden="1">"S9uGpjsw4MpvjDW3dVffWJGd1+dwfbbtmVw4Xyxtwz+V6kBbtOEEongjWEUJlVtaR+S0G5Hhv+FAu990mjtL3Rk5+mK4+l1F/5jj5f9G1YTuVRMAgKEGbLgYYT+1e05W+bb6o4cOb9T2Laugg4k+c+D2L4V5WYU50ovFzBjpEZ575xrEiEeJmDcIWutUds68JhfCLGEvNnWN8RiabWMOTcfP82XXMEcn5oO85Km12sZgrJllt1x7CSkspeG1"</definedName>
    <definedName name="EPMWorkbookOptions_3" hidden="1">"rv5VpPRMXN2mI1KHC5/cjv5o2YaL8vJvxLpzom2nf9d4mM7QryvDGVIYHHcNaOv2aGqEcV712SOfjmE7buSC0tt3Am2v+mXg+3pF/VTT+L2EPklG4ESav9MYoc1SWJrHa4HWtxENHCTA6008EiDtBvt9BXsM7RagsPVBanRnMdOfRdtaQNt9buFkg5zA4aRCNsZEhahNLitNEsIK0GGNGA8viIth3TtzvFdK4L7ubO8eB+dDNBSmuMWVnuqA"</definedName>
    <definedName name="EPMWorkbookOptions_4" hidden="1">"XNb9I5juoyR/Vu9FWmJ5pYujQxwNH2hESHR5IXQgrOfQtYQG3yvTmF2XPQGVdyrz9Vu8X18K+9tFH5sKL2ixxowDorB95BWpkA8saVnp8beHVzMABJrx9i9mPI/F7DOMKzYwFkpNS/MApbZphZYFVWIOn3rqdZIkCGJ/sdbyJ9YQY1yvMi1qLMNkXa/HxhKxZ5zM+VRyh9MGyp14eB03LnDQbF7sX8f1/NVxADGxTupwa3vG5XpcLltrxqmc"</definedName>
    <definedName name="EPMWorkbookOptions_5" hidden="1">"URGrPKP0BF5j+rQsv2f92GjU629YQBI5rOUYy2RFo+Z1S8bV+xF8SEDgNbIgkySDgzogCzKpZAhANrJO5qzmgvYJnweSuZwB2jsrFs9SKDQtzQMU2lNY7oQKbeRPoR7BUKE1dOhZNF7gM7+oPh6S7Xd9BZENkRu6T/MMW5K7LKsUWAIsgshKtLc8ofsFlAAKT2edxflMeF/ZO63Tu1WlU35Re5G/aS/kuPuxnGe1r52sC/boWDrFojU9zQNq"</definedName>
    <definedName name="EPMWorkbookOptions_6" hidden="1">"mJOZExZvM3/FiwDG5ekZCnmmpXmAPEVJ+I9llBNK9DJ/Et1AjMtU0GqAALVGFae71cvLy6xr9qhweEHz7AWT6EfxtghwLfNj2wcwudFuagWWSPl4xlw8tTmjiVDWBnT/XTsa3j4X4jncFRuCTA758uDffVTyEpeIPeNkzqeYJfa2J/CnLOQc7ohdQ4yLdWMrhJqW5iFCFRVGlRBe5u6Uas3hltgISaRT9PODlrKu06OxYNXMszifmlV63EnX"</definedName>
    <definedName name="EPMWorkbookOptions_7" hidden="1">"iDnc9+ohjE8sNYA3q4qg/Lvrw1QmIB9Mzqd4B6wkn3hpmMO9rhuKcbkGxoxr9ahMaEZR6X7m9/yeT/1yLC2rEvuOvepvL+AcblUMMK6XhyIr9YR2L/OPno8o0z2cYtmkO1FY2gscYtbAHUVLvu0iaky+IYOS4MSGzlQwhQU0g9cWxI2+HzODuu0FFUxZf4SB567Z9w1eBYK06foYA+9kQ9x/Nd7cNarnDHTb0IczyEH7IYyQsH/+FIbdvHqk"</definedName>
    <definedName name="EPMWorkbookOptions_8" hidden="1">"9QeBbRO8tUQAAA=="</definedName>
    <definedName name="hello" localSheetId="5">#REF!</definedName>
    <definedName name="hello" localSheetId="2">#REF!</definedName>
    <definedName name="hello">#REF!</definedName>
    <definedName name="mmmm" localSheetId="5">#REF!</definedName>
    <definedName name="mmmm" localSheetId="2">#REF!</definedName>
    <definedName name="mmmm" localSheetId="0">#REF!</definedName>
    <definedName name="mmmm">#REF!</definedName>
    <definedName name="MyFormatRange" localSheetId="5">#REF!</definedName>
    <definedName name="MyFormatRange" localSheetId="2">#REF!</definedName>
    <definedName name="MyFormatRange" localSheetId="0">#REF!</definedName>
    <definedName name="MyFormatRange">#REF!</definedName>
    <definedName name="Opex_Parent" localSheetId="5">#REF!</definedName>
    <definedName name="Opex_Parent" localSheetId="2">#REF!</definedName>
    <definedName name="Opex_Parent" localSheetId="0">#REF!</definedName>
    <definedName name="Opex_Parent">#REF!</definedName>
    <definedName name="_xlnm.Print_Area" localSheetId="8">'COMMUNITY SERVICES'!$A$1:$K$3</definedName>
    <definedName name="_xlnm.Print_Area" localSheetId="6">'IFS '!$A$1:$K$42</definedName>
    <definedName name="_xlnm.Print_Area" localSheetId="7">'SD &amp; CE'!$A$1:$K$7</definedName>
    <definedName name="_xlnm.Print_Titles" localSheetId="2">Opex!$1:$1</definedName>
  </definedNames>
  <calcPr calcId="162913"/>
  <pivotCaches>
    <pivotCache cacheId="3" r:id="rId12"/>
    <pivotCache cacheId="4" r:id="rId13"/>
    <pivotCache cacheId="5" r:id="rId1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55" i="8" l="1"/>
  <c r="G59" i="8" l="1"/>
  <c r="AC264" i="2" l="1"/>
  <c r="AB258" i="2"/>
  <c r="F256" i="2"/>
  <c r="F255" i="2"/>
  <c r="F254" i="2"/>
  <c r="F253" i="2"/>
  <c r="F252" i="2"/>
  <c r="F251" i="2"/>
  <c r="F250" i="2"/>
  <c r="F249" i="2"/>
  <c r="F248" i="2"/>
  <c r="F247" i="2"/>
  <c r="F246" i="2"/>
  <c r="F245" i="2"/>
  <c r="F244" i="2"/>
  <c r="F243" i="2"/>
  <c r="F242" i="2"/>
  <c r="F241" i="2"/>
  <c r="F240" i="2"/>
  <c r="F239" i="2"/>
  <c r="F238" i="2"/>
  <c r="F237" i="2"/>
  <c r="F236" i="2"/>
  <c r="F235" i="2"/>
  <c r="F234" i="2"/>
  <c r="F233" i="2"/>
  <c r="F232" i="2"/>
  <c r="F231" i="2"/>
  <c r="F230" i="2"/>
  <c r="F229" i="2"/>
  <c r="F228" i="2"/>
  <c r="F227" i="2"/>
  <c r="F226" i="2"/>
  <c r="F225" i="2"/>
  <c r="F224" i="2"/>
  <c r="AC223" i="2"/>
  <c r="AD223" i="2" s="1"/>
  <c r="AE223" i="2" s="1"/>
  <c r="F223" i="2"/>
  <c r="AD222" i="2"/>
  <c r="AE222" i="2" s="1"/>
  <c r="AC222" i="2"/>
  <c r="F222" i="2"/>
  <c r="AC221" i="2"/>
  <c r="AD221" i="2" s="1"/>
  <c r="AE221" i="2" s="1"/>
  <c r="F221" i="2"/>
  <c r="AC220" i="2"/>
  <c r="AD220" i="2" s="1"/>
  <c r="AE220" i="2" s="1"/>
  <c r="F220" i="2"/>
  <c r="AC219" i="2"/>
  <c r="AD219" i="2" s="1"/>
  <c r="AE219" i="2" s="1"/>
  <c r="F219" i="2"/>
  <c r="AC218" i="2"/>
  <c r="AD218" i="2" s="1"/>
  <c r="AE218" i="2" s="1"/>
  <c r="F218" i="2"/>
  <c r="AC217" i="2"/>
  <c r="AD217" i="2" s="1"/>
  <c r="AE217" i="2" s="1"/>
  <c r="F217" i="2"/>
  <c r="AD216" i="2"/>
  <c r="AE216" i="2" s="1"/>
  <c r="AC216" i="2"/>
  <c r="F216" i="2"/>
  <c r="AC215" i="2"/>
  <c r="AD215" i="2" s="1"/>
  <c r="AE215" i="2" s="1"/>
  <c r="F215" i="2"/>
  <c r="F214" i="2"/>
  <c r="F213" i="2"/>
  <c r="F212" i="2"/>
  <c r="F211" i="2"/>
  <c r="F210" i="2"/>
  <c r="F209" i="2"/>
  <c r="F208" i="2"/>
  <c r="F207" i="2"/>
  <c r="F206" i="2"/>
  <c r="F205" i="2"/>
  <c r="F204" i="2"/>
  <c r="F203" i="2"/>
  <c r="F202" i="2"/>
  <c r="F201" i="2"/>
  <c r="F200" i="2"/>
  <c r="F199" i="2"/>
  <c r="F198" i="2"/>
  <c r="F197" i="2"/>
  <c r="F196" i="2"/>
  <c r="F195" i="2"/>
  <c r="F194" i="2"/>
  <c r="F193" i="2"/>
  <c r="AD192" i="2"/>
  <c r="AE192" i="2" s="1"/>
  <c r="AC192" i="2"/>
  <c r="F192" i="2"/>
  <c r="AC191" i="2"/>
  <c r="AD191" i="2" s="1"/>
  <c r="AE191" i="2" s="1"/>
  <c r="F191" i="2"/>
  <c r="AC190" i="2"/>
  <c r="AD190" i="2" s="1"/>
  <c r="AE190" i="2" s="1"/>
  <c r="F190" i="2"/>
  <c r="AD189" i="2"/>
  <c r="AE189" i="2" s="1"/>
  <c r="AC189" i="2"/>
  <c r="F189" i="2"/>
  <c r="AC188" i="2"/>
  <c r="AD188" i="2" s="1"/>
  <c r="AE188" i="2" s="1"/>
  <c r="F188" i="2"/>
  <c r="AC187" i="2"/>
  <c r="AD187" i="2" s="1"/>
  <c r="AE187" i="2" s="1"/>
  <c r="F187" i="2"/>
  <c r="AD186" i="2"/>
  <c r="AE186" i="2" s="1"/>
  <c r="AC186" i="2"/>
  <c r="F186" i="2"/>
  <c r="AC185" i="2"/>
  <c r="AD185" i="2" s="1"/>
  <c r="AE185" i="2" s="1"/>
  <c r="F185" i="2"/>
  <c r="AC184" i="2"/>
  <c r="AD184" i="2" s="1"/>
  <c r="AE184" i="2" s="1"/>
  <c r="F184" i="2"/>
  <c r="AC183" i="2"/>
  <c r="AD183" i="2" s="1"/>
  <c r="AE183" i="2" s="1"/>
  <c r="F183" i="2"/>
  <c r="AC182" i="2"/>
  <c r="AD182" i="2" s="1"/>
  <c r="AE182" i="2" s="1"/>
  <c r="F182" i="2"/>
  <c r="AC181" i="2"/>
  <c r="AD181" i="2" s="1"/>
  <c r="AE181" i="2" s="1"/>
  <c r="F181" i="2"/>
  <c r="AC180" i="2"/>
  <c r="AD180" i="2" s="1"/>
  <c r="AE180" i="2" s="1"/>
  <c r="F180" i="2"/>
  <c r="AC179" i="2"/>
  <c r="AD179" i="2" s="1"/>
  <c r="AE179" i="2" s="1"/>
  <c r="F179" i="2"/>
  <c r="AC178" i="2"/>
  <c r="AD178" i="2" s="1"/>
  <c r="AE178" i="2" s="1"/>
  <c r="F178" i="2"/>
  <c r="AC177" i="2"/>
  <c r="AD177" i="2" s="1"/>
  <c r="AE177" i="2" s="1"/>
  <c r="F177" i="2"/>
  <c r="AC176" i="2"/>
  <c r="AD176" i="2" s="1"/>
  <c r="AE176" i="2" s="1"/>
  <c r="F176" i="2"/>
  <c r="AC175" i="2"/>
  <c r="AD175" i="2" s="1"/>
  <c r="AE175" i="2" s="1"/>
  <c r="F175" i="2"/>
  <c r="AC174" i="2"/>
  <c r="AD174" i="2" s="1"/>
  <c r="AE174" i="2" s="1"/>
  <c r="F174" i="2"/>
  <c r="AC173" i="2"/>
  <c r="AD173" i="2" s="1"/>
  <c r="AE173" i="2" s="1"/>
  <c r="F173" i="2"/>
  <c r="AC172" i="2"/>
  <c r="AD172" i="2" s="1"/>
  <c r="AE172" i="2" s="1"/>
  <c r="F172" i="2"/>
  <c r="AC171" i="2"/>
  <c r="AD171" i="2" s="1"/>
  <c r="AE171" i="2" s="1"/>
  <c r="F171" i="2"/>
  <c r="AC170" i="2"/>
  <c r="AD170" i="2" s="1"/>
  <c r="AE170" i="2" s="1"/>
  <c r="F170" i="2"/>
  <c r="AC169" i="2"/>
  <c r="AD169" i="2" s="1"/>
  <c r="AE169" i="2" s="1"/>
  <c r="F169" i="2"/>
  <c r="AC168" i="2"/>
  <c r="AD168" i="2" s="1"/>
  <c r="AE168" i="2" s="1"/>
  <c r="F168" i="2"/>
  <c r="AC167" i="2"/>
  <c r="AD167" i="2" s="1"/>
  <c r="AE167" i="2" s="1"/>
  <c r="F167" i="2"/>
  <c r="AC166" i="2"/>
  <c r="AD166" i="2" s="1"/>
  <c r="AE166" i="2" s="1"/>
  <c r="F166" i="2"/>
  <c r="AC165" i="2"/>
  <c r="AD165" i="2" s="1"/>
  <c r="AE165" i="2" s="1"/>
  <c r="F165" i="2"/>
  <c r="AC164" i="2"/>
  <c r="AD164" i="2" s="1"/>
  <c r="AE164" i="2" s="1"/>
  <c r="F164" i="2"/>
  <c r="AC163" i="2"/>
  <c r="AD163" i="2" s="1"/>
  <c r="AE163" i="2" s="1"/>
  <c r="F163" i="2"/>
  <c r="AC162" i="2"/>
  <c r="AD162" i="2" s="1"/>
  <c r="AE162" i="2" s="1"/>
  <c r="F162" i="2"/>
  <c r="AC161" i="2"/>
  <c r="AD161" i="2" s="1"/>
  <c r="AE161" i="2" s="1"/>
  <c r="F161" i="2"/>
  <c r="AD160" i="2"/>
  <c r="AE160" i="2" s="1"/>
  <c r="AC160" i="2"/>
  <c r="F160" i="2"/>
  <c r="AC159" i="2"/>
  <c r="AD159" i="2" s="1"/>
  <c r="AE159" i="2" s="1"/>
  <c r="F159" i="2"/>
  <c r="AC158" i="2"/>
  <c r="AD158" i="2" s="1"/>
  <c r="AE158" i="2" s="1"/>
  <c r="F158" i="2"/>
  <c r="AD157" i="2"/>
  <c r="AE157" i="2" s="1"/>
  <c r="AC157" i="2"/>
  <c r="F157" i="2"/>
  <c r="AC156" i="2"/>
  <c r="AD156" i="2" s="1"/>
  <c r="AE156" i="2" s="1"/>
  <c r="F156" i="2"/>
  <c r="AC155" i="2"/>
  <c r="AD155" i="2" s="1"/>
  <c r="AE155" i="2" s="1"/>
  <c r="F155" i="2"/>
  <c r="AD154" i="2"/>
  <c r="AE154" i="2" s="1"/>
  <c r="AC154" i="2"/>
  <c r="F154" i="2"/>
  <c r="AC153" i="2"/>
  <c r="AD153" i="2" s="1"/>
  <c r="AE153" i="2" s="1"/>
  <c r="F153" i="2"/>
  <c r="AD152" i="2"/>
  <c r="AE152" i="2" s="1"/>
  <c r="AC152" i="2"/>
  <c r="F152" i="2"/>
  <c r="AC151" i="2"/>
  <c r="AD151" i="2" s="1"/>
  <c r="AE151" i="2" s="1"/>
  <c r="F151" i="2"/>
  <c r="AC150" i="2"/>
  <c r="AD150" i="2" s="1"/>
  <c r="AE150" i="2" s="1"/>
  <c r="F150" i="2"/>
  <c r="AD149" i="2"/>
  <c r="AE149" i="2" s="1"/>
  <c r="AC149" i="2"/>
  <c r="F149" i="2"/>
  <c r="AC148" i="2"/>
  <c r="AD148" i="2" s="1"/>
  <c r="AE148" i="2" s="1"/>
  <c r="F148" i="2"/>
  <c r="AC147" i="2"/>
  <c r="AD147" i="2" s="1"/>
  <c r="AE147" i="2" s="1"/>
  <c r="F147" i="2"/>
  <c r="AD146" i="2"/>
  <c r="AE146" i="2" s="1"/>
  <c r="AC146" i="2"/>
  <c r="F146" i="2"/>
  <c r="AC145" i="2"/>
  <c r="AD145" i="2" s="1"/>
  <c r="AE145" i="2" s="1"/>
  <c r="F145" i="2"/>
  <c r="AC144" i="2"/>
  <c r="AD144" i="2" s="1"/>
  <c r="AE144" i="2" s="1"/>
  <c r="F144" i="2"/>
  <c r="AC143" i="2"/>
  <c r="AD143" i="2" s="1"/>
  <c r="AE143" i="2" s="1"/>
  <c r="F143" i="2"/>
  <c r="AC142" i="2"/>
  <c r="AD142" i="2" s="1"/>
  <c r="AE142" i="2" s="1"/>
  <c r="F142" i="2"/>
  <c r="AC141" i="2"/>
  <c r="AD141" i="2" s="1"/>
  <c r="AE141" i="2" s="1"/>
  <c r="F141" i="2"/>
  <c r="AC140" i="2"/>
  <c r="AD140" i="2" s="1"/>
  <c r="AE140" i="2" s="1"/>
  <c r="F140" i="2"/>
  <c r="AC139" i="2"/>
  <c r="AD139" i="2" s="1"/>
  <c r="AE139" i="2" s="1"/>
  <c r="F139" i="2"/>
  <c r="AC138" i="2"/>
  <c r="AD138" i="2" s="1"/>
  <c r="AE138" i="2" s="1"/>
  <c r="F138" i="2"/>
  <c r="AC137" i="2"/>
  <c r="AD137" i="2" s="1"/>
  <c r="AE137" i="2" s="1"/>
  <c r="F137" i="2"/>
  <c r="AD136" i="2"/>
  <c r="AE136" i="2" s="1"/>
  <c r="AC136" i="2"/>
  <c r="F136" i="2"/>
  <c r="AC135" i="2"/>
  <c r="AD135" i="2" s="1"/>
  <c r="AE135" i="2" s="1"/>
  <c r="F135" i="2"/>
  <c r="AC134" i="2"/>
  <c r="AD134" i="2" s="1"/>
  <c r="AE134" i="2" s="1"/>
  <c r="F134" i="2"/>
  <c r="AD133" i="2"/>
  <c r="AE133" i="2" s="1"/>
  <c r="AC133" i="2"/>
  <c r="F133" i="2"/>
  <c r="AC132" i="2"/>
  <c r="AD132" i="2" s="1"/>
  <c r="AE132" i="2" s="1"/>
  <c r="F132" i="2"/>
  <c r="AC131" i="2"/>
  <c r="AD131" i="2" s="1"/>
  <c r="AE131" i="2" s="1"/>
  <c r="F131" i="2"/>
  <c r="AD130" i="2"/>
  <c r="AE130" i="2" s="1"/>
  <c r="AC130" i="2"/>
  <c r="F130" i="2"/>
  <c r="AC129" i="2"/>
  <c r="AD129" i="2" s="1"/>
  <c r="AE129" i="2" s="1"/>
  <c r="F129" i="2"/>
  <c r="AD128" i="2"/>
  <c r="AE128" i="2" s="1"/>
  <c r="AC128" i="2"/>
  <c r="F128" i="2"/>
  <c r="AC127" i="2"/>
  <c r="AD127" i="2" s="1"/>
  <c r="AE127" i="2" s="1"/>
  <c r="F127" i="2"/>
  <c r="AC126" i="2"/>
  <c r="AD126" i="2" s="1"/>
  <c r="AE126" i="2" s="1"/>
  <c r="F126" i="2"/>
  <c r="AD125" i="2"/>
  <c r="AE125" i="2" s="1"/>
  <c r="AC125" i="2"/>
  <c r="F125" i="2"/>
  <c r="AD124" i="2"/>
  <c r="AE124" i="2" s="1"/>
  <c r="AC124" i="2"/>
  <c r="F124" i="2"/>
  <c r="AC123" i="2"/>
  <c r="AD123" i="2" s="1"/>
  <c r="AE123" i="2" s="1"/>
  <c r="F123" i="2"/>
  <c r="AD122" i="2"/>
  <c r="AE122" i="2" s="1"/>
  <c r="AC122" i="2"/>
  <c r="AC267" i="2" s="1"/>
  <c r="F122" i="2"/>
  <c r="AD121" i="2"/>
  <c r="AE121" i="2" s="1"/>
  <c r="AC121" i="2"/>
  <c r="F121" i="2"/>
  <c r="AD120" i="2"/>
  <c r="AE120" i="2" s="1"/>
  <c r="AC120" i="2"/>
  <c r="F120" i="2"/>
  <c r="AC119" i="2"/>
  <c r="AD119" i="2" s="1"/>
  <c r="AE119" i="2" s="1"/>
  <c r="F119" i="2"/>
  <c r="AD118" i="2"/>
  <c r="AE118" i="2" s="1"/>
  <c r="AC118" i="2"/>
  <c r="F118" i="2"/>
  <c r="AD117" i="2"/>
  <c r="AE117" i="2" s="1"/>
  <c r="AC117" i="2"/>
  <c r="F117" i="2"/>
  <c r="AD116" i="2"/>
  <c r="AE116" i="2" s="1"/>
  <c r="AC116" i="2"/>
  <c r="F116" i="2"/>
  <c r="AC115" i="2"/>
  <c r="AD115" i="2" s="1"/>
  <c r="AE115" i="2" s="1"/>
  <c r="F115" i="2"/>
  <c r="AD114" i="2"/>
  <c r="AE114" i="2" s="1"/>
  <c r="AC114" i="2"/>
  <c r="F114" i="2"/>
  <c r="AD113" i="2"/>
  <c r="AE113" i="2" s="1"/>
  <c r="AC113" i="2"/>
  <c r="F113" i="2"/>
  <c r="AD112" i="2"/>
  <c r="AE112" i="2" s="1"/>
  <c r="AC112" i="2"/>
  <c r="F112" i="2"/>
  <c r="AC111" i="2"/>
  <c r="AD111" i="2" s="1"/>
  <c r="AE111" i="2" s="1"/>
  <c r="F111" i="2"/>
  <c r="AC110" i="2"/>
  <c r="AD110" i="2" s="1"/>
  <c r="AE110" i="2" s="1"/>
  <c r="F110" i="2"/>
  <c r="AD109" i="2"/>
  <c r="AE109" i="2" s="1"/>
  <c r="AC109" i="2"/>
  <c r="F109" i="2"/>
  <c r="AC108" i="2"/>
  <c r="AD108" i="2" s="1"/>
  <c r="AE108" i="2" s="1"/>
  <c r="F108" i="2"/>
  <c r="AC107" i="2"/>
  <c r="AD107" i="2" s="1"/>
  <c r="AE107" i="2" s="1"/>
  <c r="F107" i="2"/>
  <c r="AD106" i="2"/>
  <c r="AE106" i="2" s="1"/>
  <c r="AC106" i="2"/>
  <c r="F106" i="2"/>
  <c r="AC105" i="2"/>
  <c r="AD105" i="2" s="1"/>
  <c r="AE105" i="2" s="1"/>
  <c r="F105" i="2"/>
  <c r="AC104" i="2"/>
  <c r="AD104" i="2" s="1"/>
  <c r="AE104" i="2" s="1"/>
  <c r="F104" i="2"/>
  <c r="AC103" i="2"/>
  <c r="AD103" i="2" s="1"/>
  <c r="AE103" i="2" s="1"/>
  <c r="F103" i="2"/>
  <c r="AC102" i="2"/>
  <c r="AD102" i="2" s="1"/>
  <c r="AE102" i="2" s="1"/>
  <c r="F102" i="2"/>
  <c r="AC101" i="2"/>
  <c r="AD101" i="2" s="1"/>
  <c r="AE101" i="2" s="1"/>
  <c r="F101" i="2"/>
  <c r="AC100" i="2"/>
  <c r="AD100" i="2" s="1"/>
  <c r="AE100" i="2" s="1"/>
  <c r="F100" i="2"/>
  <c r="AC99" i="2"/>
  <c r="AD99" i="2" s="1"/>
  <c r="AE99" i="2" s="1"/>
  <c r="F99" i="2"/>
  <c r="AC98" i="2"/>
  <c r="AD98" i="2" s="1"/>
  <c r="AE98" i="2" s="1"/>
  <c r="F98" i="2"/>
  <c r="AC97" i="2"/>
  <c r="AD97" i="2" s="1"/>
  <c r="AE97" i="2" s="1"/>
  <c r="F97" i="2"/>
  <c r="AD96" i="2"/>
  <c r="AE96" i="2" s="1"/>
  <c r="AC96" i="2"/>
  <c r="F96" i="2"/>
  <c r="AC95" i="2"/>
  <c r="AD95" i="2" s="1"/>
  <c r="AE95" i="2" s="1"/>
  <c r="F95" i="2"/>
  <c r="AC94" i="2"/>
  <c r="AD94" i="2" s="1"/>
  <c r="AE94" i="2" s="1"/>
  <c r="F94" i="2"/>
  <c r="AD93" i="2"/>
  <c r="AE93" i="2" s="1"/>
  <c r="AC93" i="2"/>
  <c r="F93" i="2"/>
  <c r="AC92" i="2"/>
  <c r="AD92" i="2" s="1"/>
  <c r="AE92" i="2" s="1"/>
  <c r="F92" i="2"/>
  <c r="AC91" i="2"/>
  <c r="AD91" i="2" s="1"/>
  <c r="AE91" i="2" s="1"/>
  <c r="F91" i="2"/>
  <c r="AD90" i="2"/>
  <c r="AE90" i="2" s="1"/>
  <c r="AC90" i="2"/>
  <c r="F90" i="2"/>
  <c r="AC89" i="2"/>
  <c r="AD89" i="2" s="1"/>
  <c r="AE89" i="2" s="1"/>
  <c r="F89" i="2"/>
  <c r="AD88" i="2"/>
  <c r="AE88" i="2" s="1"/>
  <c r="AC88" i="2"/>
  <c r="F88" i="2"/>
  <c r="AC87" i="2"/>
  <c r="AD87" i="2" s="1"/>
  <c r="AE87" i="2" s="1"/>
  <c r="F87" i="2"/>
  <c r="AC86" i="2"/>
  <c r="AD86" i="2" s="1"/>
  <c r="AE86" i="2" s="1"/>
  <c r="F86" i="2"/>
  <c r="AD85" i="2"/>
  <c r="AE85" i="2" s="1"/>
  <c r="AC85" i="2"/>
  <c r="F85" i="2"/>
  <c r="AD84" i="2"/>
  <c r="AE84" i="2" s="1"/>
  <c r="AC84" i="2"/>
  <c r="F84" i="2"/>
  <c r="AC83" i="2"/>
  <c r="AD83" i="2" s="1"/>
  <c r="AE83" i="2" s="1"/>
  <c r="F83" i="2"/>
  <c r="AD82" i="2"/>
  <c r="AE82" i="2" s="1"/>
  <c r="AC82" i="2"/>
  <c r="F82" i="2"/>
  <c r="AD81" i="2"/>
  <c r="AE81" i="2" s="1"/>
  <c r="AC81" i="2"/>
  <c r="F81" i="2"/>
  <c r="AD80" i="2"/>
  <c r="AE80" i="2" s="1"/>
  <c r="AC80" i="2"/>
  <c r="F80" i="2"/>
  <c r="AC79" i="2"/>
  <c r="AD79" i="2" s="1"/>
  <c r="AE79" i="2" s="1"/>
  <c r="F79" i="2"/>
  <c r="AD78" i="2"/>
  <c r="AE78" i="2" s="1"/>
  <c r="AC78" i="2"/>
  <c r="F78" i="2"/>
  <c r="AD77" i="2"/>
  <c r="AE77" i="2" s="1"/>
  <c r="AC77" i="2"/>
  <c r="F77" i="2"/>
  <c r="AC76" i="2"/>
  <c r="AD76" i="2" s="1"/>
  <c r="AE76" i="2" s="1"/>
  <c r="F76" i="2"/>
  <c r="AC75" i="2"/>
  <c r="AD75" i="2" s="1"/>
  <c r="AE75" i="2" s="1"/>
  <c r="F75" i="2"/>
  <c r="AD74" i="2"/>
  <c r="AE74" i="2" s="1"/>
  <c r="AC74" i="2"/>
  <c r="F74" i="2"/>
  <c r="AC73" i="2"/>
  <c r="AD73" i="2" s="1"/>
  <c r="AE73" i="2" s="1"/>
  <c r="F73" i="2"/>
  <c r="AC72" i="2"/>
  <c r="AD72" i="2" s="1"/>
  <c r="AE72" i="2" s="1"/>
  <c r="F72" i="2"/>
  <c r="AC71" i="2"/>
  <c r="AD71" i="2" s="1"/>
  <c r="AE71" i="2" s="1"/>
  <c r="F71" i="2"/>
  <c r="AC70" i="2"/>
  <c r="AD70" i="2" s="1"/>
  <c r="AE70" i="2" s="1"/>
  <c r="F70" i="2"/>
  <c r="AC69" i="2"/>
  <c r="AD69" i="2" s="1"/>
  <c r="AE69" i="2" s="1"/>
  <c r="F69" i="2"/>
  <c r="AC68" i="2"/>
  <c r="AD68" i="2" s="1"/>
  <c r="AE68" i="2" s="1"/>
  <c r="F68" i="2"/>
  <c r="AC67" i="2"/>
  <c r="AD67" i="2" s="1"/>
  <c r="AE67" i="2" s="1"/>
  <c r="F67" i="2"/>
  <c r="AC66" i="2"/>
  <c r="AD66" i="2" s="1"/>
  <c r="AE66" i="2" s="1"/>
  <c r="F66" i="2"/>
  <c r="AC65" i="2"/>
  <c r="AD65" i="2" s="1"/>
  <c r="AE65" i="2" s="1"/>
  <c r="F65" i="2"/>
  <c r="AD64" i="2"/>
  <c r="AE64" i="2" s="1"/>
  <c r="AC64" i="2"/>
  <c r="F64" i="2"/>
  <c r="AC63" i="2"/>
  <c r="AD63" i="2" s="1"/>
  <c r="AE63" i="2" s="1"/>
  <c r="F63" i="2"/>
  <c r="AC62" i="2"/>
  <c r="AD62" i="2" s="1"/>
  <c r="AE62" i="2" s="1"/>
  <c r="F62" i="2"/>
  <c r="AD61" i="2"/>
  <c r="AE61" i="2" s="1"/>
  <c r="AC61" i="2"/>
  <c r="F61" i="2"/>
  <c r="AC60" i="2"/>
  <c r="AD60" i="2" s="1"/>
  <c r="AE60" i="2" s="1"/>
  <c r="F60" i="2"/>
  <c r="AC59" i="2"/>
  <c r="AD59" i="2" s="1"/>
  <c r="AE59" i="2" s="1"/>
  <c r="F59" i="2"/>
  <c r="AD58" i="2"/>
  <c r="AE58" i="2" s="1"/>
  <c r="AC58" i="2"/>
  <c r="F58" i="2"/>
  <c r="AC57" i="2"/>
  <c r="AD57" i="2" s="1"/>
  <c r="AE57" i="2" s="1"/>
  <c r="F57" i="2"/>
  <c r="AD56" i="2"/>
  <c r="AE56" i="2" s="1"/>
  <c r="AC56" i="2"/>
  <c r="F56" i="2"/>
  <c r="AC55" i="2"/>
  <c r="AD55" i="2" s="1"/>
  <c r="AE55" i="2" s="1"/>
  <c r="F55" i="2"/>
  <c r="AD54" i="2"/>
  <c r="AE54" i="2" s="1"/>
  <c r="AC54" i="2"/>
  <c r="F54" i="2"/>
  <c r="AC53" i="2"/>
  <c r="AD53" i="2" s="1"/>
  <c r="AE53" i="2" s="1"/>
  <c r="F53" i="2"/>
  <c r="AE52" i="2"/>
  <c r="AD52" i="2"/>
  <c r="AC52" i="2"/>
  <c r="F52" i="2"/>
  <c r="AC51" i="2"/>
  <c r="AD51" i="2" s="1"/>
  <c r="AE51" i="2" s="1"/>
  <c r="F51" i="2"/>
  <c r="AD50" i="2"/>
  <c r="AE50" i="2" s="1"/>
  <c r="AC50" i="2"/>
  <c r="F50" i="2"/>
  <c r="AC49" i="2"/>
  <c r="AD49" i="2" s="1"/>
  <c r="AE49" i="2" s="1"/>
  <c r="F49" i="2"/>
  <c r="AD48" i="2"/>
  <c r="AE48" i="2" s="1"/>
  <c r="AC48" i="2"/>
  <c r="F48" i="2"/>
  <c r="AC47" i="2"/>
  <c r="AD47" i="2" s="1"/>
  <c r="AE47" i="2" s="1"/>
  <c r="F47" i="2"/>
  <c r="AD46" i="2"/>
  <c r="AE46" i="2" s="1"/>
  <c r="AC46" i="2"/>
  <c r="F46" i="2"/>
  <c r="AC45" i="2"/>
  <c r="AD45" i="2" s="1"/>
  <c r="AE45" i="2" s="1"/>
  <c r="F45" i="2"/>
  <c r="AE44" i="2"/>
  <c r="AD44" i="2"/>
  <c r="AC44" i="2"/>
  <c r="F44" i="2"/>
  <c r="AC43" i="2"/>
  <c r="AD43" i="2" s="1"/>
  <c r="AE43" i="2" s="1"/>
  <c r="F43" i="2"/>
  <c r="AD42" i="2"/>
  <c r="AE42" i="2" s="1"/>
  <c r="AC42" i="2"/>
  <c r="F42" i="2"/>
  <c r="AC41" i="2"/>
  <c r="AD41" i="2" s="1"/>
  <c r="AE41" i="2" s="1"/>
  <c r="F41" i="2"/>
  <c r="AD40" i="2"/>
  <c r="AE40" i="2" s="1"/>
  <c r="AC40" i="2"/>
  <c r="F40" i="2"/>
  <c r="AC39" i="2"/>
  <c r="AD39" i="2" s="1"/>
  <c r="AE39" i="2" s="1"/>
  <c r="F39" i="2"/>
  <c r="AD38" i="2"/>
  <c r="AE38" i="2" s="1"/>
  <c r="AC38" i="2"/>
  <c r="F38" i="2"/>
  <c r="AC37" i="2"/>
  <c r="AD37" i="2" s="1"/>
  <c r="AE37" i="2" s="1"/>
  <c r="F37" i="2"/>
  <c r="AE36" i="2"/>
  <c r="AD36" i="2"/>
  <c r="AC36" i="2"/>
  <c r="F36" i="2"/>
  <c r="AC35" i="2"/>
  <c r="AD35" i="2" s="1"/>
  <c r="AE35" i="2" s="1"/>
  <c r="F35" i="2"/>
  <c r="AD34" i="2"/>
  <c r="AE34" i="2" s="1"/>
  <c r="AC34" i="2"/>
  <c r="F34" i="2"/>
  <c r="AC33" i="2"/>
  <c r="AD33" i="2" s="1"/>
  <c r="AE33" i="2" s="1"/>
  <c r="F33" i="2"/>
  <c r="AD32" i="2"/>
  <c r="AE32" i="2" s="1"/>
  <c r="AC32" i="2"/>
  <c r="F32" i="2"/>
  <c r="AC31" i="2"/>
  <c r="AD31" i="2" s="1"/>
  <c r="AE31" i="2" s="1"/>
  <c r="F31" i="2"/>
  <c r="AD30" i="2"/>
  <c r="AE30" i="2" s="1"/>
  <c r="AC30" i="2"/>
  <c r="F30" i="2"/>
  <c r="AC29" i="2"/>
  <c r="AD29" i="2" s="1"/>
  <c r="AE29" i="2" s="1"/>
  <c r="F29" i="2"/>
  <c r="AE28" i="2"/>
  <c r="AD28" i="2"/>
  <c r="AC28" i="2"/>
  <c r="F28" i="2"/>
  <c r="AC27" i="2"/>
  <c r="AD27" i="2" s="1"/>
  <c r="AE27" i="2" s="1"/>
  <c r="F27" i="2"/>
  <c r="AD26" i="2"/>
  <c r="AE26" i="2" s="1"/>
  <c r="AC26" i="2"/>
  <c r="F26" i="2"/>
  <c r="AC25" i="2"/>
  <c r="AD25" i="2" s="1"/>
  <c r="AE25" i="2" s="1"/>
  <c r="F25" i="2"/>
  <c r="AD24" i="2"/>
  <c r="AE24" i="2" s="1"/>
  <c r="AC24" i="2"/>
  <c r="F24" i="2"/>
  <c r="AC23" i="2"/>
  <c r="AD23" i="2" s="1"/>
  <c r="AE23" i="2" s="1"/>
  <c r="F23" i="2"/>
  <c r="AD22" i="2"/>
  <c r="AE22" i="2" s="1"/>
  <c r="AC22" i="2"/>
  <c r="F22" i="2"/>
  <c r="AC21" i="2"/>
  <c r="AD21" i="2" s="1"/>
  <c r="AE21" i="2" s="1"/>
  <c r="F21" i="2"/>
  <c r="AD20" i="2"/>
  <c r="AE20" i="2" s="1"/>
  <c r="AC20" i="2"/>
  <c r="F20" i="2"/>
  <c r="AC19" i="2"/>
  <c r="AD19" i="2" s="1"/>
  <c r="AE19" i="2" s="1"/>
  <c r="F19" i="2"/>
  <c r="F18" i="2"/>
  <c r="AC17" i="2"/>
  <c r="AD17" i="2" s="1"/>
  <c r="AE17" i="2" s="1"/>
  <c r="F17" i="2"/>
  <c r="AD16" i="2"/>
  <c r="AE16" i="2" s="1"/>
  <c r="AC16" i="2"/>
  <c r="F16" i="2"/>
  <c r="AD15" i="2"/>
  <c r="AE15" i="2" s="1"/>
  <c r="AC15" i="2"/>
  <c r="F15" i="2"/>
  <c r="AC14" i="2"/>
  <c r="AD14" i="2" s="1"/>
  <c r="AE14" i="2" s="1"/>
  <c r="F14" i="2"/>
  <c r="AC13" i="2"/>
  <c r="AD13" i="2" s="1"/>
  <c r="AE13" i="2" s="1"/>
  <c r="F13" i="2"/>
  <c r="AD12" i="2"/>
  <c r="AE12" i="2" s="1"/>
  <c r="AC12" i="2"/>
  <c r="F12" i="2"/>
  <c r="AD11" i="2"/>
  <c r="AE11" i="2" s="1"/>
  <c r="AC11" i="2"/>
  <c r="F11" i="2"/>
  <c r="AC10" i="2"/>
  <c r="AD10" i="2" s="1"/>
  <c r="AE10" i="2" s="1"/>
  <c r="F10" i="2"/>
  <c r="AC9" i="2"/>
  <c r="AD9" i="2" s="1"/>
  <c r="AE9" i="2" s="1"/>
  <c r="F9" i="2"/>
  <c r="AC2" i="2"/>
  <c r="AC207" i="2" s="1"/>
  <c r="AD207" i="2" s="1"/>
  <c r="AE207" i="2" s="1"/>
  <c r="B2" i="2"/>
  <c r="E4730" i="1"/>
  <c r="E4729" i="1"/>
  <c r="E4728" i="1"/>
  <c r="E4727" i="1"/>
  <c r="E4726" i="1"/>
  <c r="E4725" i="1"/>
  <c r="E4724" i="1"/>
  <c r="E4723" i="1"/>
  <c r="E4722" i="1"/>
  <c r="E4721" i="1"/>
  <c r="E4720" i="1"/>
  <c r="E4719" i="1"/>
  <c r="E4718" i="1"/>
  <c r="E4717" i="1"/>
  <c r="E4716" i="1"/>
  <c r="E4715" i="1"/>
  <c r="E4714" i="1"/>
  <c r="E4713" i="1"/>
  <c r="E4712" i="1"/>
  <c r="E4711" i="1"/>
  <c r="E4710" i="1"/>
  <c r="E4709" i="1"/>
  <c r="E4708" i="1"/>
  <c r="E4707" i="1"/>
  <c r="E4706" i="1"/>
  <c r="E4705" i="1"/>
  <c r="E4704" i="1"/>
  <c r="E4703" i="1"/>
  <c r="E4702" i="1"/>
  <c r="E4701" i="1"/>
  <c r="E4700" i="1"/>
  <c r="E4699" i="1"/>
  <c r="E4698" i="1"/>
  <c r="E4697" i="1"/>
  <c r="E4696" i="1"/>
  <c r="E4695" i="1"/>
  <c r="E4694" i="1"/>
  <c r="E4693" i="1"/>
  <c r="E4692" i="1"/>
  <c r="E4691" i="1"/>
  <c r="E4690" i="1"/>
  <c r="E4689" i="1"/>
  <c r="E4688" i="1"/>
  <c r="E4687" i="1"/>
  <c r="E4686" i="1"/>
  <c r="E4685" i="1"/>
  <c r="E4684" i="1"/>
  <c r="E4683" i="1"/>
  <c r="E4682" i="1"/>
  <c r="E4681" i="1"/>
  <c r="E4680" i="1"/>
  <c r="E4679" i="1"/>
  <c r="E4678" i="1"/>
  <c r="E4677" i="1"/>
  <c r="E4676" i="1"/>
  <c r="E4675" i="1"/>
  <c r="E4674" i="1"/>
  <c r="E4673" i="1"/>
  <c r="E4672" i="1"/>
  <c r="E4671" i="1"/>
  <c r="E4670" i="1"/>
  <c r="E4669" i="1"/>
  <c r="E4668" i="1"/>
  <c r="E4667" i="1"/>
  <c r="E4666" i="1"/>
  <c r="E4665" i="1"/>
  <c r="E4664" i="1"/>
  <c r="E4663" i="1"/>
  <c r="E4662" i="1"/>
  <c r="E4661" i="1"/>
  <c r="E4660" i="1"/>
  <c r="E4659" i="1"/>
  <c r="E4658" i="1"/>
  <c r="E4657" i="1"/>
  <c r="E4656" i="1"/>
  <c r="E4655" i="1"/>
  <c r="E4654" i="1"/>
  <c r="E4653" i="1"/>
  <c r="E4652" i="1"/>
  <c r="E4651" i="1"/>
  <c r="E4650" i="1"/>
  <c r="E4649" i="1"/>
  <c r="E4648" i="1"/>
  <c r="E4647" i="1"/>
  <c r="E4646" i="1"/>
  <c r="E4645" i="1"/>
  <c r="E4644" i="1"/>
  <c r="E4643" i="1"/>
  <c r="E4642" i="1"/>
  <c r="E4641" i="1"/>
  <c r="E4640" i="1"/>
  <c r="E4639" i="1"/>
  <c r="E4638" i="1"/>
  <c r="E4637" i="1"/>
  <c r="E4636" i="1"/>
  <c r="E4635" i="1"/>
  <c r="E4634" i="1"/>
  <c r="E4633" i="1"/>
  <c r="E4632" i="1"/>
  <c r="E4631" i="1"/>
  <c r="E4630" i="1"/>
  <c r="E4629" i="1"/>
  <c r="E4628" i="1"/>
  <c r="E4627" i="1"/>
  <c r="E4626" i="1"/>
  <c r="E4625" i="1"/>
  <c r="E4624" i="1"/>
  <c r="E4623" i="1"/>
  <c r="E4622" i="1"/>
  <c r="E4621" i="1"/>
  <c r="E4620" i="1"/>
  <c r="E4619" i="1"/>
  <c r="E4618" i="1"/>
  <c r="E4617" i="1"/>
  <c r="E4616" i="1"/>
  <c r="E4615" i="1"/>
  <c r="E4614" i="1"/>
  <c r="E4613" i="1"/>
  <c r="E4612" i="1"/>
  <c r="E4611" i="1"/>
  <c r="E4610" i="1"/>
  <c r="E4609" i="1"/>
  <c r="E4608" i="1"/>
  <c r="E4607" i="1"/>
  <c r="E4606" i="1"/>
  <c r="E4605" i="1"/>
  <c r="E4604" i="1"/>
  <c r="E4603" i="1"/>
  <c r="E4602" i="1"/>
  <c r="E4601" i="1"/>
  <c r="E4600" i="1"/>
  <c r="E4599" i="1"/>
  <c r="E4598" i="1"/>
  <c r="E4597" i="1"/>
  <c r="E4596" i="1"/>
  <c r="E4595" i="1"/>
  <c r="E4594" i="1"/>
  <c r="E4593" i="1"/>
  <c r="E4592" i="1"/>
  <c r="E4591" i="1"/>
  <c r="E4590" i="1"/>
  <c r="E4589" i="1"/>
  <c r="E4588" i="1"/>
  <c r="E4587" i="1"/>
  <c r="E4586" i="1"/>
  <c r="E4585" i="1"/>
  <c r="E4584" i="1"/>
  <c r="E4583" i="1"/>
  <c r="E4582" i="1"/>
  <c r="E4581" i="1"/>
  <c r="E4580" i="1"/>
  <c r="E4579" i="1"/>
  <c r="E4578" i="1"/>
  <c r="E4577" i="1"/>
  <c r="E4576" i="1"/>
  <c r="E4575" i="1"/>
  <c r="E4574" i="1"/>
  <c r="E4573" i="1"/>
  <c r="E4572" i="1"/>
  <c r="E4571" i="1"/>
  <c r="E4570" i="1"/>
  <c r="E4569" i="1"/>
  <c r="E4568" i="1"/>
  <c r="E4567" i="1"/>
  <c r="E4566" i="1"/>
  <c r="E4565" i="1"/>
  <c r="E4564" i="1"/>
  <c r="E4563" i="1"/>
  <c r="E4562" i="1"/>
  <c r="E4561" i="1"/>
  <c r="E4560" i="1"/>
  <c r="E4559" i="1"/>
  <c r="E4558" i="1"/>
  <c r="E4557" i="1"/>
  <c r="E4556" i="1"/>
  <c r="E4555" i="1"/>
  <c r="E4554" i="1"/>
  <c r="E4553" i="1"/>
  <c r="E4552" i="1"/>
  <c r="E4551" i="1"/>
  <c r="E4550" i="1"/>
  <c r="E4549" i="1"/>
  <c r="E4548" i="1"/>
  <c r="E4547" i="1"/>
  <c r="E4546" i="1"/>
  <c r="E4545" i="1"/>
  <c r="E4544" i="1"/>
  <c r="E4543" i="1"/>
  <c r="E4542" i="1"/>
  <c r="E4541" i="1"/>
  <c r="E4540" i="1"/>
  <c r="E4539" i="1"/>
  <c r="E4538" i="1"/>
  <c r="E4537" i="1"/>
  <c r="E4536" i="1"/>
  <c r="E4535" i="1"/>
  <c r="E4534" i="1"/>
  <c r="E4533" i="1"/>
  <c r="E4532" i="1"/>
  <c r="E4531" i="1"/>
  <c r="E4530" i="1"/>
  <c r="E4529" i="1"/>
  <c r="E4528" i="1"/>
  <c r="E4527" i="1"/>
  <c r="E4526" i="1"/>
  <c r="E4525" i="1"/>
  <c r="E4524" i="1"/>
  <c r="E4523" i="1"/>
  <c r="E4522" i="1"/>
  <c r="E4521" i="1"/>
  <c r="E4520" i="1"/>
  <c r="E4519" i="1"/>
  <c r="E4518" i="1"/>
  <c r="E4517" i="1"/>
  <c r="E4516" i="1"/>
  <c r="E4515" i="1"/>
  <c r="E4514" i="1"/>
  <c r="E4513" i="1"/>
  <c r="E4512" i="1"/>
  <c r="E4511" i="1"/>
  <c r="E4510" i="1"/>
  <c r="E4509" i="1"/>
  <c r="E4508" i="1"/>
  <c r="E4507" i="1"/>
  <c r="E4506" i="1"/>
  <c r="E4505" i="1"/>
  <c r="E4504" i="1"/>
  <c r="E4503" i="1"/>
  <c r="E4502" i="1"/>
  <c r="E4501" i="1"/>
  <c r="E4500" i="1"/>
  <c r="E4499" i="1"/>
  <c r="E4498" i="1"/>
  <c r="E4497" i="1"/>
  <c r="E4496" i="1"/>
  <c r="E4495" i="1"/>
  <c r="E4494" i="1"/>
  <c r="E4493" i="1"/>
  <c r="E4492" i="1"/>
  <c r="E4491" i="1"/>
  <c r="E4490" i="1"/>
  <c r="E4489" i="1"/>
  <c r="E4488" i="1"/>
  <c r="E4487" i="1"/>
  <c r="E4486" i="1"/>
  <c r="E4485" i="1"/>
  <c r="E4484" i="1"/>
  <c r="E4483" i="1"/>
  <c r="E4482" i="1"/>
  <c r="E4481" i="1"/>
  <c r="E4480" i="1"/>
  <c r="E4479" i="1"/>
  <c r="E4478" i="1"/>
  <c r="E4477" i="1"/>
  <c r="E4476" i="1"/>
  <c r="E4475" i="1"/>
  <c r="E4474" i="1"/>
  <c r="E4473" i="1"/>
  <c r="E4472" i="1"/>
  <c r="E4471" i="1"/>
  <c r="E4470" i="1"/>
  <c r="E4469" i="1"/>
  <c r="E4468" i="1"/>
  <c r="E4467" i="1"/>
  <c r="E4466" i="1"/>
  <c r="E4465" i="1"/>
  <c r="E4464" i="1"/>
  <c r="E4463" i="1"/>
  <c r="E4462" i="1"/>
  <c r="E4461" i="1"/>
  <c r="E4460" i="1"/>
  <c r="E4459" i="1"/>
  <c r="E4458" i="1"/>
  <c r="E4457" i="1"/>
  <c r="E4456" i="1"/>
  <c r="E4455" i="1"/>
  <c r="E4454" i="1"/>
  <c r="E4453" i="1"/>
  <c r="E4452" i="1"/>
  <c r="E4451" i="1"/>
  <c r="E4450" i="1"/>
  <c r="E4449" i="1"/>
  <c r="E4448" i="1"/>
  <c r="E4447" i="1"/>
  <c r="E4446" i="1"/>
  <c r="E4445" i="1"/>
  <c r="E4444" i="1"/>
  <c r="E4443" i="1"/>
  <c r="E4442" i="1"/>
  <c r="E4441" i="1"/>
  <c r="E4440" i="1"/>
  <c r="E4439" i="1"/>
  <c r="E4438" i="1"/>
  <c r="E4437" i="1"/>
  <c r="E4436" i="1"/>
  <c r="E4435" i="1"/>
  <c r="E4434" i="1"/>
  <c r="E4433" i="1"/>
  <c r="E4432" i="1"/>
  <c r="E4431" i="1"/>
  <c r="E4430" i="1"/>
  <c r="E4429" i="1"/>
  <c r="E4428" i="1"/>
  <c r="E4427" i="1"/>
  <c r="E4426" i="1"/>
  <c r="E4425" i="1"/>
  <c r="E4424" i="1"/>
  <c r="E4423" i="1"/>
  <c r="E4422" i="1"/>
  <c r="E4421" i="1"/>
  <c r="E4420" i="1"/>
  <c r="E4419" i="1"/>
  <c r="E4418" i="1"/>
  <c r="E4417" i="1"/>
  <c r="E4416" i="1"/>
  <c r="E4415" i="1"/>
  <c r="E4414" i="1"/>
  <c r="E4413" i="1"/>
  <c r="E4412" i="1"/>
  <c r="E4411" i="1"/>
  <c r="E4410" i="1"/>
  <c r="E4409" i="1"/>
  <c r="E4408" i="1"/>
  <c r="E4407" i="1"/>
  <c r="E4406" i="1"/>
  <c r="E4405" i="1"/>
  <c r="E4404" i="1"/>
  <c r="E4403" i="1"/>
  <c r="E4402" i="1"/>
  <c r="E4401" i="1"/>
  <c r="E4400" i="1"/>
  <c r="E4399" i="1"/>
  <c r="E4398" i="1"/>
  <c r="E4397" i="1"/>
  <c r="E4396" i="1"/>
  <c r="E4395" i="1"/>
  <c r="E4394" i="1"/>
  <c r="E4393" i="1"/>
  <c r="E4392" i="1"/>
  <c r="E4391" i="1"/>
  <c r="E4390" i="1"/>
  <c r="E4389" i="1"/>
  <c r="E4388" i="1"/>
  <c r="E4387" i="1"/>
  <c r="E4386" i="1"/>
  <c r="E4385" i="1"/>
  <c r="E4384" i="1"/>
  <c r="E4383" i="1"/>
  <c r="E4382" i="1"/>
  <c r="E4381" i="1"/>
  <c r="E4380" i="1"/>
  <c r="E4379" i="1"/>
  <c r="E4378" i="1"/>
  <c r="E4377" i="1"/>
  <c r="E4376" i="1"/>
  <c r="E4375" i="1"/>
  <c r="E4374" i="1"/>
  <c r="E4373" i="1"/>
  <c r="E4372" i="1"/>
  <c r="E4371" i="1"/>
  <c r="E4370" i="1"/>
  <c r="E4369" i="1"/>
  <c r="E4368" i="1"/>
  <c r="E4367" i="1"/>
  <c r="E4366" i="1"/>
  <c r="E4365" i="1"/>
  <c r="E4364" i="1"/>
  <c r="E4363" i="1"/>
  <c r="E4362" i="1"/>
  <c r="E4361" i="1"/>
  <c r="E4360" i="1"/>
  <c r="E4359" i="1"/>
  <c r="E4358" i="1"/>
  <c r="E4357" i="1"/>
  <c r="E4356" i="1"/>
  <c r="E4355" i="1"/>
  <c r="E4354" i="1"/>
  <c r="E4353" i="1"/>
  <c r="E4352" i="1"/>
  <c r="E4351" i="1"/>
  <c r="E4350" i="1"/>
  <c r="E4349" i="1"/>
  <c r="E4348" i="1"/>
  <c r="E4347" i="1"/>
  <c r="E4346" i="1"/>
  <c r="E4345" i="1"/>
  <c r="E4344" i="1"/>
  <c r="E4343" i="1"/>
  <c r="E4342" i="1"/>
  <c r="E4341" i="1"/>
  <c r="E4340" i="1"/>
  <c r="E4339" i="1"/>
  <c r="E4338" i="1"/>
  <c r="E4337" i="1"/>
  <c r="E4336" i="1"/>
  <c r="E4335" i="1"/>
  <c r="E4334" i="1"/>
  <c r="E4333" i="1"/>
  <c r="E4332" i="1"/>
  <c r="E4331" i="1"/>
  <c r="E4330" i="1"/>
  <c r="E4329" i="1"/>
  <c r="E4328" i="1"/>
  <c r="E4327" i="1"/>
  <c r="E4326" i="1"/>
  <c r="E4325" i="1"/>
  <c r="E4324" i="1"/>
  <c r="E4323" i="1"/>
  <c r="E4322" i="1"/>
  <c r="E4321" i="1"/>
  <c r="E4320" i="1"/>
  <c r="E4319" i="1"/>
  <c r="E4318" i="1"/>
  <c r="E4317" i="1"/>
  <c r="E4316" i="1"/>
  <c r="E4315" i="1"/>
  <c r="E4314" i="1"/>
  <c r="E4313" i="1"/>
  <c r="E4312" i="1"/>
  <c r="E4311" i="1"/>
  <c r="E4310" i="1"/>
  <c r="E4309" i="1"/>
  <c r="E4308" i="1"/>
  <c r="E4307" i="1"/>
  <c r="E4306" i="1"/>
  <c r="E4305" i="1"/>
  <c r="E4304" i="1"/>
  <c r="E4303" i="1"/>
  <c r="E4302" i="1"/>
  <c r="E4301" i="1"/>
  <c r="E4300" i="1"/>
  <c r="E4299" i="1"/>
  <c r="E4298" i="1"/>
  <c r="E4297" i="1"/>
  <c r="E4296" i="1"/>
  <c r="E4295" i="1"/>
  <c r="E4294" i="1"/>
  <c r="E4293" i="1"/>
  <c r="E4292" i="1"/>
  <c r="E4291" i="1"/>
  <c r="E4290" i="1"/>
  <c r="E4289" i="1"/>
  <c r="E4288" i="1"/>
  <c r="E4287" i="1"/>
  <c r="E4286" i="1"/>
  <c r="E4285" i="1"/>
  <c r="E4284" i="1"/>
  <c r="E4283" i="1"/>
  <c r="E4282" i="1"/>
  <c r="E4281" i="1"/>
  <c r="E4280" i="1"/>
  <c r="E4279" i="1"/>
  <c r="E4278" i="1"/>
  <c r="E4277" i="1"/>
  <c r="E4276" i="1"/>
  <c r="E4275" i="1"/>
  <c r="E4274" i="1"/>
  <c r="E4273" i="1"/>
  <c r="E4272" i="1"/>
  <c r="E4271" i="1"/>
  <c r="E4270" i="1"/>
  <c r="E4269" i="1"/>
  <c r="E4268" i="1"/>
  <c r="E4267" i="1"/>
  <c r="E4266" i="1"/>
  <c r="E4265" i="1"/>
  <c r="E4264" i="1"/>
  <c r="E4263" i="1"/>
  <c r="E4262" i="1"/>
  <c r="E4261" i="1"/>
  <c r="E4260" i="1"/>
  <c r="E4259" i="1"/>
  <c r="E4258" i="1"/>
  <c r="E4257" i="1"/>
  <c r="E4256" i="1"/>
  <c r="E4255" i="1"/>
  <c r="E4254" i="1"/>
  <c r="E4253" i="1"/>
  <c r="E4252" i="1"/>
  <c r="E4251" i="1"/>
  <c r="E4250" i="1"/>
  <c r="E4249" i="1"/>
  <c r="E4248" i="1"/>
  <c r="E4247" i="1"/>
  <c r="E4246" i="1"/>
  <c r="E4245" i="1"/>
  <c r="E4244" i="1"/>
  <c r="E4243" i="1"/>
  <c r="E4242" i="1"/>
  <c r="E4241" i="1"/>
  <c r="E4240" i="1"/>
  <c r="E4239" i="1"/>
  <c r="E4238" i="1"/>
  <c r="E4237" i="1"/>
  <c r="E4236" i="1"/>
  <c r="E4235" i="1"/>
  <c r="E4234" i="1"/>
  <c r="E4233" i="1"/>
  <c r="E4232" i="1"/>
  <c r="E4231" i="1"/>
  <c r="E4230" i="1"/>
  <c r="E4229" i="1"/>
  <c r="E4228" i="1"/>
  <c r="E4227" i="1"/>
  <c r="E4226" i="1"/>
  <c r="E4225" i="1"/>
  <c r="E4224" i="1"/>
  <c r="E4223" i="1"/>
  <c r="E4222" i="1"/>
  <c r="E4221" i="1"/>
  <c r="E4220" i="1"/>
  <c r="E4219" i="1"/>
  <c r="E4218" i="1"/>
  <c r="E4217" i="1"/>
  <c r="E4216" i="1"/>
  <c r="E4215" i="1"/>
  <c r="E4214" i="1"/>
  <c r="E4213" i="1"/>
  <c r="E4212" i="1"/>
  <c r="E4211" i="1"/>
  <c r="E4210" i="1"/>
  <c r="E4209" i="1"/>
  <c r="E4208" i="1"/>
  <c r="E4207" i="1"/>
  <c r="E4206" i="1"/>
  <c r="E4205" i="1"/>
  <c r="E4204" i="1"/>
  <c r="E4203" i="1"/>
  <c r="E4202" i="1"/>
  <c r="E4201" i="1"/>
  <c r="E4200" i="1"/>
  <c r="E4199" i="1"/>
  <c r="E4198" i="1"/>
  <c r="E4197" i="1"/>
  <c r="E4196" i="1"/>
  <c r="E4195" i="1"/>
  <c r="E4194" i="1"/>
  <c r="E4193" i="1"/>
  <c r="E4192" i="1"/>
  <c r="E4191" i="1"/>
  <c r="E4190" i="1"/>
  <c r="E4189" i="1"/>
  <c r="E4188" i="1"/>
  <c r="E4187" i="1"/>
  <c r="E4186" i="1"/>
  <c r="E4185" i="1"/>
  <c r="E4184" i="1"/>
  <c r="E4183" i="1"/>
  <c r="E4182" i="1"/>
  <c r="E4181" i="1"/>
  <c r="E4180" i="1"/>
  <c r="E4179" i="1"/>
  <c r="E4178" i="1"/>
  <c r="E4177" i="1"/>
  <c r="E4176" i="1"/>
  <c r="E4175" i="1"/>
  <c r="E4174" i="1"/>
  <c r="E4173" i="1"/>
  <c r="E4172" i="1"/>
  <c r="E4171" i="1"/>
  <c r="E4170" i="1"/>
  <c r="E4169" i="1"/>
  <c r="E4168" i="1"/>
  <c r="E4167" i="1"/>
  <c r="E4166" i="1"/>
  <c r="E4165" i="1"/>
  <c r="E4164" i="1"/>
  <c r="E4163" i="1"/>
  <c r="E4162" i="1"/>
  <c r="E4161" i="1"/>
  <c r="E4160" i="1"/>
  <c r="E4159" i="1"/>
  <c r="E4158" i="1"/>
  <c r="E4157" i="1"/>
  <c r="E4156" i="1"/>
  <c r="E4155" i="1"/>
  <c r="E4154" i="1"/>
  <c r="E4153" i="1"/>
  <c r="E4152" i="1"/>
  <c r="E4151" i="1"/>
  <c r="E4150" i="1"/>
  <c r="E4149" i="1"/>
  <c r="E4148" i="1"/>
  <c r="E4147" i="1"/>
  <c r="E4146" i="1"/>
  <c r="E4145" i="1"/>
  <c r="E4144" i="1"/>
  <c r="E4143" i="1"/>
  <c r="E4142" i="1"/>
  <c r="E4141" i="1"/>
  <c r="E4140" i="1"/>
  <c r="E4139" i="1"/>
  <c r="E4138" i="1"/>
  <c r="E4137" i="1"/>
  <c r="E4136" i="1"/>
  <c r="E4135" i="1"/>
  <c r="E4134" i="1"/>
  <c r="E4133" i="1"/>
  <c r="E4132" i="1"/>
  <c r="E4131" i="1"/>
  <c r="E4130" i="1"/>
  <c r="E4129" i="1"/>
  <c r="E4128" i="1"/>
  <c r="E4127" i="1"/>
  <c r="E4126" i="1"/>
  <c r="E4125" i="1"/>
  <c r="E4124" i="1"/>
  <c r="E4123" i="1"/>
  <c r="E4122" i="1"/>
  <c r="E4121" i="1"/>
  <c r="E4120" i="1"/>
  <c r="E4119" i="1"/>
  <c r="E4118" i="1"/>
  <c r="E4117" i="1"/>
  <c r="E4116" i="1"/>
  <c r="E4115" i="1"/>
  <c r="E4114" i="1"/>
  <c r="E4113" i="1"/>
  <c r="E4112" i="1"/>
  <c r="E4111" i="1"/>
  <c r="E4110" i="1"/>
  <c r="E4109" i="1"/>
  <c r="E4108" i="1"/>
  <c r="E4107" i="1"/>
  <c r="E4106" i="1"/>
  <c r="E4105" i="1"/>
  <c r="E4104" i="1"/>
  <c r="E4103" i="1"/>
  <c r="E4102" i="1"/>
  <c r="E4101" i="1"/>
  <c r="E4100" i="1"/>
  <c r="E4099" i="1"/>
  <c r="E4098" i="1"/>
  <c r="E4097" i="1"/>
  <c r="E4096" i="1"/>
  <c r="E4095" i="1"/>
  <c r="E4094" i="1"/>
  <c r="E4093" i="1"/>
  <c r="E4092" i="1"/>
  <c r="E4091" i="1"/>
  <c r="E4090" i="1"/>
  <c r="E4089" i="1"/>
  <c r="E4088" i="1"/>
  <c r="E4087" i="1"/>
  <c r="E4086" i="1"/>
  <c r="E4085" i="1"/>
  <c r="E4084" i="1"/>
  <c r="E4083" i="1"/>
  <c r="E4082" i="1"/>
  <c r="E4081" i="1"/>
  <c r="E4080" i="1"/>
  <c r="E4079" i="1"/>
  <c r="E4078" i="1"/>
  <c r="E4077" i="1"/>
  <c r="E4076" i="1"/>
  <c r="E4075" i="1"/>
  <c r="E4074" i="1"/>
  <c r="E4073" i="1"/>
  <c r="E4072" i="1"/>
  <c r="E4071" i="1"/>
  <c r="E4070" i="1"/>
  <c r="E4069" i="1"/>
  <c r="E4068" i="1"/>
  <c r="E4067" i="1"/>
  <c r="E4066" i="1"/>
  <c r="E4065" i="1"/>
  <c r="E4064" i="1"/>
  <c r="E4063" i="1"/>
  <c r="E4062" i="1"/>
  <c r="E4061" i="1"/>
  <c r="E4060" i="1"/>
  <c r="E4059" i="1"/>
  <c r="E4058" i="1"/>
  <c r="E4057" i="1"/>
  <c r="E4056" i="1"/>
  <c r="E4055" i="1"/>
  <c r="E4054" i="1"/>
  <c r="E4053" i="1"/>
  <c r="E4052" i="1"/>
  <c r="E4051" i="1"/>
  <c r="E4050" i="1"/>
  <c r="E4049" i="1"/>
  <c r="E4048" i="1"/>
  <c r="E4047" i="1"/>
  <c r="E4046" i="1"/>
  <c r="E4045" i="1"/>
  <c r="E4044" i="1"/>
  <c r="E4043" i="1"/>
  <c r="E4042" i="1"/>
  <c r="E4041" i="1"/>
  <c r="E4040" i="1"/>
  <c r="E4039" i="1"/>
  <c r="E4038" i="1"/>
  <c r="E4037" i="1"/>
  <c r="E4036" i="1"/>
  <c r="E4035" i="1"/>
  <c r="E4034" i="1"/>
  <c r="E4033" i="1"/>
  <c r="E4032" i="1"/>
  <c r="E4031" i="1"/>
  <c r="E4030" i="1"/>
  <c r="E4029" i="1"/>
  <c r="E4028" i="1"/>
  <c r="E4027" i="1"/>
  <c r="E4026" i="1"/>
  <c r="E4025" i="1"/>
  <c r="E4024" i="1"/>
  <c r="E4023" i="1"/>
  <c r="E4022" i="1"/>
  <c r="E4021" i="1"/>
  <c r="E4020" i="1"/>
  <c r="E4019" i="1"/>
  <c r="E4018" i="1"/>
  <c r="E4017" i="1"/>
  <c r="E4016" i="1"/>
  <c r="E4015" i="1"/>
  <c r="E4014" i="1"/>
  <c r="E4013" i="1"/>
  <c r="E4012" i="1"/>
  <c r="E4011" i="1"/>
  <c r="E4010" i="1"/>
  <c r="E4009" i="1"/>
  <c r="E4008" i="1"/>
  <c r="E4007" i="1"/>
  <c r="E4006" i="1"/>
  <c r="E4005" i="1"/>
  <c r="E4004" i="1"/>
  <c r="E4003" i="1"/>
  <c r="E4002" i="1"/>
  <c r="E4001" i="1"/>
  <c r="E4000" i="1"/>
  <c r="E3999" i="1"/>
  <c r="E3998" i="1"/>
  <c r="E3997" i="1"/>
  <c r="E3996" i="1"/>
  <c r="E3995" i="1"/>
  <c r="E3994" i="1"/>
  <c r="E3993" i="1"/>
  <c r="E3992" i="1"/>
  <c r="E3991" i="1"/>
  <c r="E3990" i="1"/>
  <c r="E3989" i="1"/>
  <c r="E3988" i="1"/>
  <c r="E3987" i="1"/>
  <c r="E3986" i="1"/>
  <c r="E3985" i="1"/>
  <c r="E3984" i="1"/>
  <c r="E3983" i="1"/>
  <c r="E3982" i="1"/>
  <c r="E3981" i="1"/>
  <c r="E3980" i="1"/>
  <c r="E3979" i="1"/>
  <c r="E3978" i="1"/>
  <c r="E3977" i="1"/>
  <c r="E3976" i="1"/>
  <c r="E3975" i="1"/>
  <c r="E3974" i="1"/>
  <c r="E3973" i="1"/>
  <c r="E3972" i="1"/>
  <c r="E3971" i="1"/>
  <c r="E3970" i="1"/>
  <c r="E3969" i="1"/>
  <c r="E3968" i="1"/>
  <c r="E3967" i="1"/>
  <c r="E3966" i="1"/>
  <c r="E3965" i="1"/>
  <c r="E3964" i="1"/>
  <c r="E3963" i="1"/>
  <c r="E3962" i="1"/>
  <c r="E3961" i="1"/>
  <c r="E3960" i="1"/>
  <c r="E3959" i="1"/>
  <c r="E3958" i="1"/>
  <c r="E3957" i="1"/>
  <c r="E3956" i="1"/>
  <c r="E3955" i="1"/>
  <c r="E3954" i="1"/>
  <c r="E3953" i="1"/>
  <c r="E3952" i="1"/>
  <c r="E3951" i="1"/>
  <c r="E3950" i="1"/>
  <c r="E3949" i="1"/>
  <c r="E3948" i="1"/>
  <c r="E3947" i="1"/>
  <c r="E3946" i="1"/>
  <c r="E3945" i="1"/>
  <c r="E3944" i="1"/>
  <c r="E3943" i="1"/>
  <c r="E3942" i="1"/>
  <c r="E3941" i="1"/>
  <c r="E3940" i="1"/>
  <c r="E3939" i="1"/>
  <c r="E3938" i="1"/>
  <c r="E3937" i="1"/>
  <c r="E3936" i="1"/>
  <c r="E3935" i="1"/>
  <c r="E3934" i="1"/>
  <c r="E3933" i="1"/>
  <c r="E3932" i="1"/>
  <c r="E3931" i="1"/>
  <c r="E3930" i="1"/>
  <c r="E3929" i="1"/>
  <c r="E3928" i="1"/>
  <c r="E3927" i="1"/>
  <c r="E3926" i="1"/>
  <c r="E3925" i="1"/>
  <c r="E3924" i="1"/>
  <c r="E3923" i="1"/>
  <c r="E3922" i="1"/>
  <c r="E3921" i="1"/>
  <c r="E3920" i="1"/>
  <c r="E3919" i="1"/>
  <c r="E3918" i="1"/>
  <c r="E3917" i="1"/>
  <c r="E3916" i="1"/>
  <c r="E3915" i="1"/>
  <c r="E3914" i="1"/>
  <c r="E3913" i="1"/>
  <c r="E3912" i="1"/>
  <c r="E3911" i="1"/>
  <c r="E3910" i="1"/>
  <c r="E3909" i="1"/>
  <c r="E3908" i="1"/>
  <c r="E3907" i="1"/>
  <c r="E3906" i="1"/>
  <c r="E3905" i="1"/>
  <c r="E3904" i="1"/>
  <c r="E3903" i="1"/>
  <c r="E3902" i="1"/>
  <c r="E3901" i="1"/>
  <c r="E3900" i="1"/>
  <c r="E3899" i="1"/>
  <c r="E3898" i="1"/>
  <c r="E3897" i="1"/>
  <c r="E3896" i="1"/>
  <c r="E3895" i="1"/>
  <c r="E3894" i="1"/>
  <c r="E3893" i="1"/>
  <c r="E3892" i="1"/>
  <c r="E3891" i="1"/>
  <c r="E3890" i="1"/>
  <c r="E3889" i="1"/>
  <c r="E3888" i="1"/>
  <c r="E3887" i="1"/>
  <c r="E3886" i="1"/>
  <c r="E3885" i="1"/>
  <c r="E3884" i="1"/>
  <c r="E3883" i="1"/>
  <c r="E3882" i="1"/>
  <c r="E3881" i="1"/>
  <c r="E3880" i="1"/>
  <c r="E3879" i="1"/>
  <c r="E3878" i="1"/>
  <c r="E3877" i="1"/>
  <c r="E3876" i="1"/>
  <c r="E3875" i="1"/>
  <c r="E3874" i="1"/>
  <c r="E3873" i="1"/>
  <c r="E3872" i="1"/>
  <c r="E3871" i="1"/>
  <c r="E3870" i="1"/>
  <c r="E3869" i="1"/>
  <c r="E3868" i="1"/>
  <c r="E3867" i="1"/>
  <c r="E3866" i="1"/>
  <c r="E3865" i="1"/>
  <c r="E3864" i="1"/>
  <c r="E3863" i="1"/>
  <c r="E3862" i="1"/>
  <c r="E3861" i="1"/>
  <c r="E3860" i="1"/>
  <c r="E3859" i="1"/>
  <c r="E3858" i="1"/>
  <c r="E3857" i="1"/>
  <c r="E3856" i="1"/>
  <c r="E3855" i="1"/>
  <c r="E3854" i="1"/>
  <c r="E3853" i="1"/>
  <c r="E3852" i="1"/>
  <c r="E3851" i="1"/>
  <c r="E3850" i="1"/>
  <c r="E3849" i="1"/>
  <c r="E3848" i="1"/>
  <c r="E3847" i="1"/>
  <c r="E3846" i="1"/>
  <c r="E3845" i="1"/>
  <c r="E3844" i="1"/>
  <c r="E3843" i="1"/>
  <c r="E3842" i="1"/>
  <c r="E3841" i="1"/>
  <c r="E3840" i="1"/>
  <c r="E3839" i="1"/>
  <c r="E3838" i="1"/>
  <c r="E3837" i="1"/>
  <c r="E3836" i="1"/>
  <c r="E3835" i="1"/>
  <c r="E3834" i="1"/>
  <c r="E3833" i="1"/>
  <c r="E3832" i="1"/>
  <c r="E3831" i="1"/>
  <c r="E3830" i="1"/>
  <c r="E3829" i="1"/>
  <c r="E3828" i="1"/>
  <c r="E3827" i="1"/>
  <c r="E3826" i="1"/>
  <c r="E3825" i="1"/>
  <c r="E3824" i="1"/>
  <c r="E3823" i="1"/>
  <c r="E3822" i="1"/>
  <c r="E3821" i="1"/>
  <c r="E3820" i="1"/>
  <c r="E3819" i="1"/>
  <c r="E3818" i="1"/>
  <c r="E3817" i="1"/>
  <c r="E3816" i="1"/>
  <c r="E3815" i="1"/>
  <c r="E3814" i="1"/>
  <c r="E3813" i="1"/>
  <c r="E3812" i="1"/>
  <c r="E3811" i="1"/>
  <c r="E3810" i="1"/>
  <c r="E3809" i="1"/>
  <c r="E3808" i="1"/>
  <c r="E3807" i="1"/>
  <c r="E3806" i="1"/>
  <c r="E3805" i="1"/>
  <c r="E3804" i="1"/>
  <c r="E3803" i="1"/>
  <c r="E3802" i="1"/>
  <c r="E3801" i="1"/>
  <c r="E3800" i="1"/>
  <c r="E3799" i="1"/>
  <c r="E3798" i="1"/>
  <c r="E3797" i="1"/>
  <c r="E3796" i="1"/>
  <c r="E3795" i="1"/>
  <c r="E3794" i="1"/>
  <c r="E3793" i="1"/>
  <c r="E3792" i="1"/>
  <c r="E3791" i="1"/>
  <c r="E3790" i="1"/>
  <c r="E3789" i="1"/>
  <c r="E3788" i="1"/>
  <c r="E3787" i="1"/>
  <c r="E3786" i="1"/>
  <c r="E3785" i="1"/>
  <c r="E3784" i="1"/>
  <c r="E3783" i="1"/>
  <c r="E3782" i="1"/>
  <c r="E3781" i="1"/>
  <c r="E3780" i="1"/>
  <c r="E3779" i="1"/>
  <c r="E3778" i="1"/>
  <c r="E3777" i="1"/>
  <c r="E3776" i="1"/>
  <c r="E3775" i="1"/>
  <c r="E3774" i="1"/>
  <c r="E3773" i="1"/>
  <c r="E3772" i="1"/>
  <c r="E3771" i="1"/>
  <c r="E3770" i="1"/>
  <c r="E3769" i="1"/>
  <c r="E3768" i="1"/>
  <c r="E3767" i="1"/>
  <c r="E3766" i="1"/>
  <c r="E3765" i="1"/>
  <c r="E3764" i="1"/>
  <c r="E3763" i="1"/>
  <c r="E3762" i="1"/>
  <c r="E3761" i="1"/>
  <c r="E3760" i="1"/>
  <c r="E3759" i="1"/>
  <c r="E3758" i="1"/>
  <c r="E3757" i="1"/>
  <c r="E3756" i="1"/>
  <c r="E3755" i="1"/>
  <c r="E3754" i="1"/>
  <c r="E3753" i="1"/>
  <c r="E3752" i="1"/>
  <c r="E3751" i="1"/>
  <c r="E3750" i="1"/>
  <c r="E3749" i="1"/>
  <c r="E3748" i="1"/>
  <c r="E3747" i="1"/>
  <c r="E3746" i="1"/>
  <c r="E3745" i="1"/>
  <c r="E3744" i="1"/>
  <c r="E3743" i="1"/>
  <c r="E3742" i="1"/>
  <c r="E3741" i="1"/>
  <c r="E3740" i="1"/>
  <c r="E3739" i="1"/>
  <c r="E3738" i="1"/>
  <c r="E3737" i="1"/>
  <c r="E3736" i="1"/>
  <c r="E3735" i="1"/>
  <c r="E3734" i="1"/>
  <c r="E3733" i="1"/>
  <c r="E3732" i="1"/>
  <c r="E3731" i="1"/>
  <c r="E3730" i="1"/>
  <c r="E3729" i="1"/>
  <c r="E3728" i="1"/>
  <c r="E3727" i="1"/>
  <c r="E3726" i="1"/>
  <c r="E3725" i="1"/>
  <c r="E3724" i="1"/>
  <c r="E3723" i="1"/>
  <c r="E3722" i="1"/>
  <c r="E3721" i="1"/>
  <c r="E3720" i="1"/>
  <c r="E3719" i="1"/>
  <c r="E3718" i="1"/>
  <c r="E3717" i="1"/>
  <c r="E3716" i="1"/>
  <c r="E3715" i="1"/>
  <c r="E3714" i="1"/>
  <c r="E3713" i="1"/>
  <c r="E3712" i="1"/>
  <c r="E3711" i="1"/>
  <c r="E3710" i="1"/>
  <c r="E3709" i="1"/>
  <c r="E3708" i="1"/>
  <c r="E3707" i="1"/>
  <c r="E3706" i="1"/>
  <c r="E3705" i="1"/>
  <c r="E3704" i="1"/>
  <c r="E3703" i="1"/>
  <c r="E3702" i="1"/>
  <c r="E3701" i="1"/>
  <c r="E3700" i="1"/>
  <c r="E3699" i="1"/>
  <c r="E3698" i="1"/>
  <c r="E3697" i="1"/>
  <c r="E3696" i="1"/>
  <c r="E3695" i="1"/>
  <c r="E3694" i="1"/>
  <c r="E3693" i="1"/>
  <c r="E3692" i="1"/>
  <c r="E3691" i="1"/>
  <c r="E3690" i="1"/>
  <c r="E3689" i="1"/>
  <c r="E3688" i="1"/>
  <c r="E3687" i="1"/>
  <c r="E3686" i="1"/>
  <c r="E3685" i="1"/>
  <c r="E3684" i="1"/>
  <c r="E3683" i="1"/>
  <c r="E3682" i="1"/>
  <c r="E3681" i="1"/>
  <c r="E3680" i="1"/>
  <c r="E3679" i="1"/>
  <c r="E3678" i="1"/>
  <c r="E3677" i="1"/>
  <c r="E3676" i="1"/>
  <c r="E3675" i="1"/>
  <c r="E3674" i="1"/>
  <c r="E3673" i="1"/>
  <c r="E3672" i="1"/>
  <c r="E3671" i="1"/>
  <c r="E3670" i="1"/>
  <c r="E3669" i="1"/>
  <c r="E3668" i="1"/>
  <c r="E3667" i="1"/>
  <c r="E3666" i="1"/>
  <c r="E3665" i="1"/>
  <c r="E3664" i="1"/>
  <c r="E3663" i="1"/>
  <c r="E3662" i="1"/>
  <c r="E3661" i="1"/>
  <c r="E3660" i="1"/>
  <c r="E3659" i="1"/>
  <c r="E3658" i="1"/>
  <c r="E3657" i="1"/>
  <c r="E3656" i="1"/>
  <c r="E3655" i="1"/>
  <c r="E3654" i="1"/>
  <c r="E3653" i="1"/>
  <c r="E3652" i="1"/>
  <c r="E3651" i="1"/>
  <c r="E3650" i="1"/>
  <c r="E3649" i="1"/>
  <c r="E3648" i="1"/>
  <c r="E3647" i="1"/>
  <c r="E3646" i="1"/>
  <c r="E3645" i="1"/>
  <c r="E3644" i="1"/>
  <c r="E3643" i="1"/>
  <c r="E3642" i="1"/>
  <c r="E3641" i="1"/>
  <c r="E3640" i="1"/>
  <c r="E3639" i="1"/>
  <c r="E3638" i="1"/>
  <c r="E3637" i="1"/>
  <c r="E3636" i="1"/>
  <c r="E3635" i="1"/>
  <c r="E3634" i="1"/>
  <c r="E3633" i="1"/>
  <c r="E3632" i="1"/>
  <c r="E3631" i="1"/>
  <c r="E3630" i="1"/>
  <c r="E3629" i="1"/>
  <c r="E3628" i="1"/>
  <c r="E3627" i="1"/>
  <c r="E3626" i="1"/>
  <c r="E3625" i="1"/>
  <c r="E3624" i="1"/>
  <c r="E3623" i="1"/>
  <c r="E3622" i="1"/>
  <c r="E3621" i="1"/>
  <c r="E3620" i="1"/>
  <c r="E3619" i="1"/>
  <c r="E3618" i="1"/>
  <c r="E3617" i="1"/>
  <c r="E3616" i="1"/>
  <c r="E3615" i="1"/>
  <c r="E3614" i="1"/>
  <c r="E3613" i="1"/>
  <c r="E3612" i="1"/>
  <c r="E3611" i="1"/>
  <c r="E3610" i="1"/>
  <c r="E3609" i="1"/>
  <c r="E3608" i="1"/>
  <c r="E3607" i="1"/>
  <c r="E3606" i="1"/>
  <c r="E3605" i="1"/>
  <c r="E3604" i="1"/>
  <c r="E3603" i="1"/>
  <c r="E3602" i="1"/>
  <c r="E3601" i="1"/>
  <c r="E3600" i="1"/>
  <c r="E3599" i="1"/>
  <c r="E3598" i="1"/>
  <c r="E3597" i="1"/>
  <c r="E3596" i="1"/>
  <c r="E3595" i="1"/>
  <c r="E3594" i="1"/>
  <c r="E3593" i="1"/>
  <c r="E3592" i="1"/>
  <c r="E3591" i="1"/>
  <c r="E3590" i="1"/>
  <c r="E3589" i="1"/>
  <c r="E3588" i="1"/>
  <c r="E3587" i="1"/>
  <c r="E3586" i="1"/>
  <c r="E3585" i="1"/>
  <c r="E3584" i="1"/>
  <c r="E3583" i="1"/>
  <c r="E3582" i="1"/>
  <c r="E3581" i="1"/>
  <c r="E3580" i="1"/>
  <c r="E3579" i="1"/>
  <c r="E3578" i="1"/>
  <c r="E3577" i="1"/>
  <c r="E3576" i="1"/>
  <c r="E3575" i="1"/>
  <c r="E3574" i="1"/>
  <c r="E3573" i="1"/>
  <c r="E3572" i="1"/>
  <c r="E3571" i="1"/>
  <c r="E3570" i="1"/>
  <c r="E3569" i="1"/>
  <c r="E3568" i="1"/>
  <c r="E3567" i="1"/>
  <c r="E3566" i="1"/>
  <c r="E3565" i="1"/>
  <c r="E3564" i="1"/>
  <c r="E3563" i="1"/>
  <c r="E3562" i="1"/>
  <c r="E3561" i="1"/>
  <c r="E3560" i="1"/>
  <c r="E3559" i="1"/>
  <c r="E3558" i="1"/>
  <c r="E3557" i="1"/>
  <c r="E3556" i="1"/>
  <c r="E3555" i="1"/>
  <c r="E3554" i="1"/>
  <c r="E3553" i="1"/>
  <c r="E3552" i="1"/>
  <c r="E3551" i="1"/>
  <c r="E3550" i="1"/>
  <c r="E3549" i="1"/>
  <c r="E3548" i="1"/>
  <c r="E3547" i="1"/>
  <c r="E3546" i="1"/>
  <c r="E3545" i="1"/>
  <c r="E3544" i="1"/>
  <c r="E3543" i="1"/>
  <c r="E3542" i="1"/>
  <c r="E3541" i="1"/>
  <c r="E3540" i="1"/>
  <c r="E3539" i="1"/>
  <c r="E3538" i="1"/>
  <c r="E3537" i="1"/>
  <c r="E3536" i="1"/>
  <c r="E3535" i="1"/>
  <c r="E3534" i="1"/>
  <c r="E3533" i="1"/>
  <c r="E3532" i="1"/>
  <c r="E3531" i="1"/>
  <c r="E3530" i="1"/>
  <c r="E3529" i="1"/>
  <c r="E3528" i="1"/>
  <c r="E3527" i="1"/>
  <c r="E3526" i="1"/>
  <c r="E3525" i="1"/>
  <c r="E3524" i="1"/>
  <c r="E3523" i="1"/>
  <c r="E3522" i="1"/>
  <c r="E3521" i="1"/>
  <c r="E3520" i="1"/>
  <c r="E3519" i="1"/>
  <c r="E3518" i="1"/>
  <c r="E3517" i="1"/>
  <c r="E3516" i="1"/>
  <c r="E3515" i="1"/>
  <c r="E3514" i="1"/>
  <c r="E3513" i="1"/>
  <c r="E3512" i="1"/>
  <c r="E3511" i="1"/>
  <c r="E3510" i="1"/>
  <c r="E3509" i="1"/>
  <c r="E3508" i="1"/>
  <c r="E3507" i="1"/>
  <c r="E3506" i="1"/>
  <c r="E3505" i="1"/>
  <c r="E3504" i="1"/>
  <c r="E3503" i="1"/>
  <c r="E3502" i="1"/>
  <c r="E3501" i="1"/>
  <c r="E3500" i="1"/>
  <c r="E3499" i="1"/>
  <c r="E3498" i="1"/>
  <c r="E3497" i="1"/>
  <c r="E3496" i="1"/>
  <c r="E3495" i="1"/>
  <c r="E3494" i="1"/>
  <c r="E3493" i="1"/>
  <c r="E3492" i="1"/>
  <c r="E3491" i="1"/>
  <c r="E3490" i="1"/>
  <c r="E3489" i="1"/>
  <c r="E3488" i="1"/>
  <c r="E3487" i="1"/>
  <c r="E3486" i="1"/>
  <c r="E3485" i="1"/>
  <c r="E3484" i="1"/>
  <c r="E3483" i="1"/>
  <c r="E3482" i="1"/>
  <c r="E3481" i="1"/>
  <c r="E3480" i="1"/>
  <c r="E3479" i="1"/>
  <c r="E3478" i="1"/>
  <c r="E3477" i="1"/>
  <c r="E3476" i="1"/>
  <c r="E3475" i="1"/>
  <c r="E3474" i="1"/>
  <c r="E3473" i="1"/>
  <c r="E3472" i="1"/>
  <c r="E3471" i="1"/>
  <c r="E3470" i="1"/>
  <c r="E3469" i="1"/>
  <c r="E3468" i="1"/>
  <c r="E3467" i="1"/>
  <c r="E3466" i="1"/>
  <c r="E3465" i="1"/>
  <c r="E3464" i="1"/>
  <c r="E3463" i="1"/>
  <c r="E3462" i="1"/>
  <c r="E3461" i="1"/>
  <c r="E3460" i="1"/>
  <c r="E3459" i="1"/>
  <c r="E3458" i="1"/>
  <c r="E3457" i="1"/>
  <c r="E3456" i="1"/>
  <c r="E3455" i="1"/>
  <c r="E3454" i="1"/>
  <c r="E3453" i="1"/>
  <c r="E3452" i="1"/>
  <c r="E3451" i="1"/>
  <c r="E3450" i="1"/>
  <c r="E3449" i="1"/>
  <c r="E3448" i="1"/>
  <c r="E3447" i="1"/>
  <c r="E3446" i="1"/>
  <c r="E3445" i="1"/>
  <c r="E3444" i="1"/>
  <c r="E3443" i="1"/>
  <c r="E3442" i="1"/>
  <c r="E3441" i="1"/>
  <c r="E3440" i="1"/>
  <c r="E3439" i="1"/>
  <c r="E3438" i="1"/>
  <c r="E3437" i="1"/>
  <c r="E3436" i="1"/>
  <c r="E3435" i="1"/>
  <c r="E3434" i="1"/>
  <c r="E3433" i="1"/>
  <c r="E3432" i="1"/>
  <c r="E3431" i="1"/>
  <c r="E3430" i="1"/>
  <c r="E3429" i="1"/>
  <c r="E3428" i="1"/>
  <c r="E3427" i="1"/>
  <c r="E3426" i="1"/>
  <c r="E3425" i="1"/>
  <c r="E3424" i="1"/>
  <c r="E3423" i="1"/>
  <c r="E3422" i="1"/>
  <c r="E3421" i="1"/>
  <c r="E3420" i="1"/>
  <c r="E3419" i="1"/>
  <c r="E3418" i="1"/>
  <c r="E3417" i="1"/>
  <c r="E3416" i="1"/>
  <c r="E3415" i="1"/>
  <c r="E3414" i="1"/>
  <c r="E3413" i="1"/>
  <c r="E3412" i="1"/>
  <c r="E3411" i="1"/>
  <c r="E3410" i="1"/>
  <c r="E3409" i="1"/>
  <c r="E3408" i="1"/>
  <c r="E3407" i="1"/>
  <c r="E3406" i="1"/>
  <c r="E3405" i="1"/>
  <c r="E3404" i="1"/>
  <c r="E3403" i="1"/>
  <c r="E3402" i="1"/>
  <c r="E3401" i="1"/>
  <c r="E3400" i="1"/>
  <c r="E3399" i="1"/>
  <c r="E3398" i="1"/>
  <c r="E3397" i="1"/>
  <c r="E3396" i="1"/>
  <c r="E3395" i="1"/>
  <c r="E3394" i="1"/>
  <c r="E3393" i="1"/>
  <c r="E3392" i="1"/>
  <c r="E3391" i="1"/>
  <c r="E3390" i="1"/>
  <c r="E3389" i="1"/>
  <c r="E3388" i="1"/>
  <c r="E3387" i="1"/>
  <c r="E3386" i="1"/>
  <c r="E3385" i="1"/>
  <c r="E3384" i="1"/>
  <c r="E3383" i="1"/>
  <c r="E3382" i="1"/>
  <c r="E3381" i="1"/>
  <c r="E3380" i="1"/>
  <c r="E3379" i="1"/>
  <c r="E3378" i="1"/>
  <c r="E3377" i="1"/>
  <c r="E3376" i="1"/>
  <c r="E3375" i="1"/>
  <c r="E3374" i="1"/>
  <c r="E3373" i="1"/>
  <c r="E3372" i="1"/>
  <c r="E3371" i="1"/>
  <c r="E3370" i="1"/>
  <c r="E3369" i="1"/>
  <c r="E3368" i="1"/>
  <c r="E3367" i="1"/>
  <c r="E3366" i="1"/>
  <c r="E3365" i="1"/>
  <c r="E3364" i="1"/>
  <c r="E3363" i="1"/>
  <c r="E3362" i="1"/>
  <c r="E3361" i="1"/>
  <c r="E3360" i="1"/>
  <c r="E3359" i="1"/>
  <c r="E3358" i="1"/>
  <c r="E3357" i="1"/>
  <c r="E3356" i="1"/>
  <c r="E3355" i="1"/>
  <c r="E3354" i="1"/>
  <c r="E3353" i="1"/>
  <c r="E3352" i="1"/>
  <c r="E3351" i="1"/>
  <c r="E3350" i="1"/>
  <c r="E3349" i="1"/>
  <c r="E3348" i="1"/>
  <c r="E3347" i="1"/>
  <c r="E3346" i="1"/>
  <c r="E3345" i="1"/>
  <c r="E3344" i="1"/>
  <c r="E3343" i="1"/>
  <c r="E3342" i="1"/>
  <c r="E3341" i="1"/>
  <c r="E3340" i="1"/>
  <c r="E3339" i="1"/>
  <c r="E3338" i="1"/>
  <c r="E3337" i="1"/>
  <c r="E3336" i="1"/>
  <c r="E3335" i="1"/>
  <c r="E3334" i="1"/>
  <c r="E3333" i="1"/>
  <c r="E3332" i="1"/>
  <c r="E3331" i="1"/>
  <c r="E3330" i="1"/>
  <c r="E3329" i="1"/>
  <c r="E3328" i="1"/>
  <c r="E3327" i="1"/>
  <c r="E3326" i="1"/>
  <c r="E3325" i="1"/>
  <c r="E3324" i="1"/>
  <c r="E3323" i="1"/>
  <c r="E3322" i="1"/>
  <c r="E3321" i="1"/>
  <c r="E3320" i="1"/>
  <c r="E3319" i="1"/>
  <c r="E3318" i="1"/>
  <c r="E3317" i="1"/>
  <c r="E3316" i="1"/>
  <c r="E3315" i="1"/>
  <c r="E3314" i="1"/>
  <c r="E3313" i="1"/>
  <c r="E3312" i="1"/>
  <c r="E3311" i="1"/>
  <c r="E3310" i="1"/>
  <c r="E3309" i="1"/>
  <c r="E3308" i="1"/>
  <c r="E3307" i="1"/>
  <c r="E3306" i="1"/>
  <c r="E3305" i="1"/>
  <c r="E3304" i="1"/>
  <c r="E3303" i="1"/>
  <c r="E3302" i="1"/>
  <c r="E3301" i="1"/>
  <c r="E3300" i="1"/>
  <c r="E3299" i="1"/>
  <c r="E3298" i="1"/>
  <c r="E3297" i="1"/>
  <c r="E3296" i="1"/>
  <c r="E3295" i="1"/>
  <c r="E3294" i="1"/>
  <c r="E3293" i="1"/>
  <c r="E3292" i="1"/>
  <c r="E3291" i="1"/>
  <c r="E3290" i="1"/>
  <c r="E3289" i="1"/>
  <c r="E3288" i="1"/>
  <c r="E3287" i="1"/>
  <c r="E3286" i="1"/>
  <c r="E3285" i="1"/>
  <c r="E3284" i="1"/>
  <c r="E3283" i="1"/>
  <c r="E3282" i="1"/>
  <c r="E3281" i="1"/>
  <c r="E3280" i="1"/>
  <c r="E3279" i="1"/>
  <c r="E3278" i="1"/>
  <c r="E3277" i="1"/>
  <c r="E3276" i="1"/>
  <c r="E3275" i="1"/>
  <c r="E3274" i="1"/>
  <c r="E3273" i="1"/>
  <c r="E3272" i="1"/>
  <c r="E3271" i="1"/>
  <c r="E3270" i="1"/>
  <c r="E3269" i="1"/>
  <c r="E3268" i="1"/>
  <c r="E3267" i="1"/>
  <c r="E3266" i="1"/>
  <c r="E3265" i="1"/>
  <c r="E3264" i="1"/>
  <c r="E3263" i="1"/>
  <c r="E3262" i="1"/>
  <c r="E3261" i="1"/>
  <c r="E3260" i="1"/>
  <c r="E3259" i="1"/>
  <c r="E3258" i="1"/>
  <c r="E3257" i="1"/>
  <c r="E3256" i="1"/>
  <c r="E3255" i="1"/>
  <c r="E3254" i="1"/>
  <c r="E3253" i="1"/>
  <c r="E3252" i="1"/>
  <c r="E3251" i="1"/>
  <c r="E3250" i="1"/>
  <c r="E3249" i="1"/>
  <c r="E3248" i="1"/>
  <c r="E3247" i="1"/>
  <c r="E3246" i="1"/>
  <c r="E3245" i="1"/>
  <c r="E3244" i="1"/>
  <c r="E3243" i="1"/>
  <c r="E3242" i="1"/>
  <c r="E3241" i="1"/>
  <c r="E3240" i="1"/>
  <c r="E3239" i="1"/>
  <c r="E3238" i="1"/>
  <c r="E3237" i="1"/>
  <c r="E3236" i="1"/>
  <c r="E3235" i="1"/>
  <c r="E3234" i="1"/>
  <c r="E3233" i="1"/>
  <c r="E3232" i="1"/>
  <c r="E3231" i="1"/>
  <c r="E3230" i="1"/>
  <c r="E3229" i="1"/>
  <c r="E3228" i="1"/>
  <c r="E3227" i="1"/>
  <c r="E3226" i="1"/>
  <c r="E3225" i="1"/>
  <c r="E3224" i="1"/>
  <c r="E3223" i="1"/>
  <c r="E3222" i="1"/>
  <c r="E3221" i="1"/>
  <c r="E3220" i="1"/>
  <c r="E3219" i="1"/>
  <c r="E3218" i="1"/>
  <c r="E3217" i="1"/>
  <c r="E3216" i="1"/>
  <c r="E3215" i="1"/>
  <c r="E3214" i="1"/>
  <c r="E3213" i="1"/>
  <c r="E3212" i="1"/>
  <c r="E3211" i="1"/>
  <c r="E3210" i="1"/>
  <c r="E3209" i="1"/>
  <c r="E3208" i="1"/>
  <c r="E3207" i="1"/>
  <c r="E3206" i="1"/>
  <c r="E3205" i="1"/>
  <c r="E3204" i="1"/>
  <c r="E3203" i="1"/>
  <c r="E3202" i="1"/>
  <c r="E3201" i="1"/>
  <c r="E3200" i="1"/>
  <c r="E3199" i="1"/>
  <c r="E3198" i="1"/>
  <c r="E3197" i="1"/>
  <c r="E3196" i="1"/>
  <c r="E3195" i="1"/>
  <c r="E3194" i="1"/>
  <c r="E3193" i="1"/>
  <c r="E3192" i="1"/>
  <c r="E3191" i="1"/>
  <c r="E3190" i="1"/>
  <c r="E3189" i="1"/>
  <c r="E3188" i="1"/>
  <c r="E3187" i="1"/>
  <c r="E3186" i="1"/>
  <c r="E3185" i="1"/>
  <c r="E3184" i="1"/>
  <c r="E3183" i="1"/>
  <c r="E3182" i="1"/>
  <c r="E3181" i="1"/>
  <c r="E3180" i="1"/>
  <c r="E3179" i="1"/>
  <c r="E3178" i="1"/>
  <c r="E3177" i="1"/>
  <c r="E3176" i="1"/>
  <c r="E3175" i="1"/>
  <c r="E3174" i="1"/>
  <c r="E3173" i="1"/>
  <c r="E3172" i="1"/>
  <c r="E3171" i="1"/>
  <c r="E3170" i="1"/>
  <c r="E3169" i="1"/>
  <c r="E3168" i="1"/>
  <c r="E3167" i="1"/>
  <c r="E3166" i="1"/>
  <c r="E3165" i="1"/>
  <c r="E3164" i="1"/>
  <c r="E3163" i="1"/>
  <c r="E3162" i="1"/>
  <c r="E3161" i="1"/>
  <c r="E3160" i="1"/>
  <c r="E3159" i="1"/>
  <c r="E3158" i="1"/>
  <c r="E3157" i="1"/>
  <c r="E3156" i="1"/>
  <c r="E3155" i="1"/>
  <c r="E3154" i="1"/>
  <c r="E3153" i="1"/>
  <c r="E3152" i="1"/>
  <c r="E3151" i="1"/>
  <c r="E3150" i="1"/>
  <c r="E3149" i="1"/>
  <c r="E3148" i="1"/>
  <c r="E3147" i="1"/>
  <c r="E3146" i="1"/>
  <c r="E3145" i="1"/>
  <c r="E3144" i="1"/>
  <c r="E3143" i="1"/>
  <c r="E3142" i="1"/>
  <c r="E3141" i="1"/>
  <c r="E3140" i="1"/>
  <c r="E3139" i="1"/>
  <c r="E3138" i="1"/>
  <c r="E3137" i="1"/>
  <c r="E3136" i="1"/>
  <c r="E3135" i="1"/>
  <c r="E3134" i="1"/>
  <c r="E3133" i="1"/>
  <c r="E3132" i="1"/>
  <c r="E3131" i="1"/>
  <c r="E3130" i="1"/>
  <c r="E3129" i="1"/>
  <c r="E3128" i="1"/>
  <c r="E3127" i="1"/>
  <c r="E3126" i="1"/>
  <c r="E3125" i="1"/>
  <c r="E3124" i="1"/>
  <c r="E3123" i="1"/>
  <c r="E3122" i="1"/>
  <c r="E3121" i="1"/>
  <c r="E3120" i="1"/>
  <c r="E3119" i="1"/>
  <c r="E3118" i="1"/>
  <c r="E3117" i="1"/>
  <c r="E3116" i="1"/>
  <c r="E3115" i="1"/>
  <c r="E3114" i="1"/>
  <c r="E3113" i="1"/>
  <c r="E3112" i="1"/>
  <c r="E3111" i="1"/>
  <c r="E3110" i="1"/>
  <c r="E3109" i="1"/>
  <c r="E3108" i="1"/>
  <c r="E3107" i="1"/>
  <c r="E3106" i="1"/>
  <c r="E3105" i="1"/>
  <c r="E3104" i="1"/>
  <c r="E3103" i="1"/>
  <c r="E3102" i="1"/>
  <c r="E3101" i="1"/>
  <c r="E3100" i="1"/>
  <c r="E3099" i="1"/>
  <c r="E3098" i="1"/>
  <c r="E3097" i="1"/>
  <c r="E3096" i="1"/>
  <c r="E3095" i="1"/>
  <c r="E3094" i="1"/>
  <c r="E3093" i="1"/>
  <c r="E3092" i="1"/>
  <c r="E3091" i="1"/>
  <c r="E3090" i="1"/>
  <c r="E3089" i="1"/>
  <c r="E3088" i="1"/>
  <c r="E3087" i="1"/>
  <c r="E3086" i="1"/>
  <c r="E3085" i="1"/>
  <c r="E3084" i="1"/>
  <c r="E3083" i="1"/>
  <c r="E3082" i="1"/>
  <c r="E3081" i="1"/>
  <c r="E3080" i="1"/>
  <c r="E3079" i="1"/>
  <c r="E3078" i="1"/>
  <c r="E3077" i="1"/>
  <c r="E3076" i="1"/>
  <c r="E3075" i="1"/>
  <c r="E3074" i="1"/>
  <c r="E3073" i="1"/>
  <c r="E3072" i="1"/>
  <c r="E3071" i="1"/>
  <c r="E3070" i="1"/>
  <c r="E3069" i="1"/>
  <c r="E3068" i="1"/>
  <c r="E3067" i="1"/>
  <c r="E3066" i="1"/>
  <c r="E3065" i="1"/>
  <c r="E3064" i="1"/>
  <c r="E3063" i="1"/>
  <c r="E3062" i="1"/>
  <c r="E3061" i="1"/>
  <c r="E3060" i="1"/>
  <c r="E3059" i="1"/>
  <c r="E3058" i="1"/>
  <c r="E3057" i="1"/>
  <c r="E3056" i="1"/>
  <c r="E3055" i="1"/>
  <c r="E3054" i="1"/>
  <c r="E3053" i="1"/>
  <c r="E3052" i="1"/>
  <c r="E3051" i="1"/>
  <c r="E3050" i="1"/>
  <c r="E3049" i="1"/>
  <c r="E3048" i="1"/>
  <c r="E3047" i="1"/>
  <c r="E3046" i="1"/>
  <c r="E3045" i="1"/>
  <c r="E3044" i="1"/>
  <c r="E3043" i="1"/>
  <c r="E3042" i="1"/>
  <c r="E3041" i="1"/>
  <c r="E3040" i="1"/>
  <c r="E3039" i="1"/>
  <c r="E3038" i="1"/>
  <c r="E3037" i="1"/>
  <c r="E3036" i="1"/>
  <c r="E3035" i="1"/>
  <c r="E3034" i="1"/>
  <c r="E3033" i="1"/>
  <c r="E3032" i="1"/>
  <c r="E3031" i="1"/>
  <c r="E3030" i="1"/>
  <c r="E3029" i="1"/>
  <c r="E3028" i="1"/>
  <c r="E3027" i="1"/>
  <c r="E3026" i="1"/>
  <c r="E3025" i="1"/>
  <c r="E3024" i="1"/>
  <c r="E3023" i="1"/>
  <c r="E3022" i="1"/>
  <c r="E3021" i="1"/>
  <c r="E3020" i="1"/>
  <c r="E3019" i="1"/>
  <c r="E3018" i="1"/>
  <c r="E3017" i="1"/>
  <c r="E3016" i="1"/>
  <c r="E3015" i="1"/>
  <c r="E3014" i="1"/>
  <c r="E3013" i="1"/>
  <c r="E3012" i="1"/>
  <c r="E3011" i="1"/>
  <c r="E3010" i="1"/>
  <c r="E3009" i="1"/>
  <c r="E3008" i="1"/>
  <c r="E3007" i="1"/>
  <c r="E3006" i="1"/>
  <c r="E3005" i="1"/>
  <c r="E3004" i="1"/>
  <c r="E3003" i="1"/>
  <c r="E3002" i="1"/>
  <c r="E3001" i="1"/>
  <c r="E3000" i="1"/>
  <c r="E2999" i="1"/>
  <c r="E2998" i="1"/>
  <c r="E2997" i="1"/>
  <c r="E2996" i="1"/>
  <c r="E2995" i="1"/>
  <c r="E2994" i="1"/>
  <c r="E2993" i="1"/>
  <c r="E2992" i="1"/>
  <c r="E2991" i="1"/>
  <c r="E2990" i="1"/>
  <c r="E2989" i="1"/>
  <c r="E2988" i="1"/>
  <c r="E2987" i="1"/>
  <c r="E2986" i="1"/>
  <c r="E2985" i="1"/>
  <c r="E2984" i="1"/>
  <c r="E2983" i="1"/>
  <c r="E2982" i="1"/>
  <c r="E2981" i="1"/>
  <c r="E2980" i="1"/>
  <c r="E2979" i="1"/>
  <c r="E2978" i="1"/>
  <c r="E2977" i="1"/>
  <c r="E2976" i="1"/>
  <c r="E2975" i="1"/>
  <c r="E2974" i="1"/>
  <c r="E2973" i="1"/>
  <c r="E2972" i="1"/>
  <c r="E2971" i="1"/>
  <c r="E2970" i="1"/>
  <c r="E2969" i="1"/>
  <c r="E2968" i="1"/>
  <c r="E2967" i="1"/>
  <c r="E2966" i="1"/>
  <c r="E2965" i="1"/>
  <c r="E2964" i="1"/>
  <c r="E2963" i="1"/>
  <c r="E2962" i="1"/>
  <c r="E2961" i="1"/>
  <c r="E2960" i="1"/>
  <c r="E2959" i="1"/>
  <c r="E2958" i="1"/>
  <c r="E2957" i="1"/>
  <c r="E2956" i="1"/>
  <c r="E2955" i="1"/>
  <c r="E2954" i="1"/>
  <c r="E2953" i="1"/>
  <c r="E2952" i="1"/>
  <c r="E2951" i="1"/>
  <c r="E2950" i="1"/>
  <c r="E2949" i="1"/>
  <c r="E2948" i="1"/>
  <c r="E2947" i="1"/>
  <c r="E2946" i="1"/>
  <c r="E2945" i="1"/>
  <c r="E2944" i="1"/>
  <c r="E2943" i="1"/>
  <c r="E2942" i="1"/>
  <c r="E2941" i="1"/>
  <c r="E2940" i="1"/>
  <c r="E2939" i="1"/>
  <c r="E2938" i="1"/>
  <c r="E2937" i="1"/>
  <c r="E2936" i="1"/>
  <c r="E2935" i="1"/>
  <c r="E2934" i="1"/>
  <c r="E2933" i="1"/>
  <c r="E2932" i="1"/>
  <c r="E2931" i="1"/>
  <c r="E2930" i="1"/>
  <c r="E2929" i="1"/>
  <c r="E2928" i="1"/>
  <c r="E2927" i="1"/>
  <c r="E2926" i="1"/>
  <c r="E2925" i="1"/>
  <c r="E2924" i="1"/>
  <c r="E2923" i="1"/>
  <c r="E2922" i="1"/>
  <c r="E2921" i="1"/>
  <c r="E2920" i="1"/>
  <c r="E2919" i="1"/>
  <c r="E2918" i="1"/>
  <c r="E2917" i="1"/>
  <c r="E2916" i="1"/>
  <c r="E2915" i="1"/>
  <c r="E2914" i="1"/>
  <c r="E2913" i="1"/>
  <c r="E2912" i="1"/>
  <c r="E2911" i="1"/>
  <c r="E2910" i="1"/>
  <c r="E2909" i="1"/>
  <c r="E2908" i="1"/>
  <c r="E2907" i="1"/>
  <c r="E2906" i="1"/>
  <c r="E2905" i="1"/>
  <c r="E2904" i="1"/>
  <c r="E2903" i="1"/>
  <c r="E2902" i="1"/>
  <c r="E2901" i="1"/>
  <c r="E2900" i="1"/>
  <c r="E2899" i="1"/>
  <c r="E2898" i="1"/>
  <c r="E2897" i="1"/>
  <c r="E2896" i="1"/>
  <c r="E2895" i="1"/>
  <c r="E2894" i="1"/>
  <c r="E2893" i="1"/>
  <c r="E2892" i="1"/>
  <c r="E2891" i="1"/>
  <c r="E2890" i="1"/>
  <c r="E2889" i="1"/>
  <c r="E2888" i="1"/>
  <c r="E2887" i="1"/>
  <c r="E2886" i="1"/>
  <c r="E2885" i="1"/>
  <c r="E2884" i="1"/>
  <c r="E2883" i="1"/>
  <c r="E2882" i="1"/>
  <c r="E2881" i="1"/>
  <c r="E2880" i="1"/>
  <c r="E2879" i="1"/>
  <c r="E2878" i="1"/>
  <c r="E2877" i="1"/>
  <c r="E2876" i="1"/>
  <c r="E2875" i="1"/>
  <c r="E2874" i="1"/>
  <c r="E2873" i="1"/>
  <c r="E2872" i="1"/>
  <c r="E2871" i="1"/>
  <c r="E2870" i="1"/>
  <c r="E2869" i="1"/>
  <c r="E2868" i="1"/>
  <c r="E2867" i="1"/>
  <c r="E2866" i="1"/>
  <c r="E2865" i="1"/>
  <c r="E2864" i="1"/>
  <c r="E2863" i="1"/>
  <c r="E2862" i="1"/>
  <c r="E2861" i="1"/>
  <c r="E2860" i="1"/>
  <c r="E2859" i="1"/>
  <c r="E2858" i="1"/>
  <c r="E2857" i="1"/>
  <c r="E2856" i="1"/>
  <c r="E2855" i="1"/>
  <c r="E2854" i="1"/>
  <c r="E2853" i="1"/>
  <c r="E2852" i="1"/>
  <c r="E2851" i="1"/>
  <c r="E2850" i="1"/>
  <c r="E2849" i="1"/>
  <c r="E2848" i="1"/>
  <c r="E2847" i="1"/>
  <c r="E2846" i="1"/>
  <c r="E2845" i="1"/>
  <c r="E2844" i="1"/>
  <c r="E2843" i="1"/>
  <c r="E2842" i="1"/>
  <c r="E2841" i="1"/>
  <c r="E2840" i="1"/>
  <c r="E2839" i="1"/>
  <c r="E2838" i="1"/>
  <c r="E2837" i="1"/>
  <c r="E2836" i="1"/>
  <c r="E2835" i="1"/>
  <c r="E2834" i="1"/>
  <c r="E2833" i="1"/>
  <c r="E2832" i="1"/>
  <c r="E2831" i="1"/>
  <c r="E2830" i="1"/>
  <c r="E2829" i="1"/>
  <c r="E2828" i="1"/>
  <c r="E2827" i="1"/>
  <c r="E2826" i="1"/>
  <c r="E2825" i="1"/>
  <c r="E2824" i="1"/>
  <c r="E2823" i="1"/>
  <c r="E2822" i="1"/>
  <c r="E2821" i="1"/>
  <c r="E2820" i="1"/>
  <c r="E2819" i="1"/>
  <c r="E2818" i="1"/>
  <c r="E2817" i="1"/>
  <c r="E2816" i="1"/>
  <c r="E2815" i="1"/>
  <c r="E2814" i="1"/>
  <c r="E2813" i="1"/>
  <c r="E2812" i="1"/>
  <c r="E2811" i="1"/>
  <c r="E2810" i="1"/>
  <c r="E2809" i="1"/>
  <c r="E2808" i="1"/>
  <c r="E2807" i="1"/>
  <c r="E2806" i="1"/>
  <c r="E2805" i="1"/>
  <c r="E2804" i="1"/>
  <c r="E2803" i="1"/>
  <c r="E2802" i="1"/>
  <c r="E2801" i="1"/>
  <c r="E2800" i="1"/>
  <c r="E2799" i="1"/>
  <c r="E2798" i="1"/>
  <c r="E2797" i="1"/>
  <c r="E2796" i="1"/>
  <c r="E2795" i="1"/>
  <c r="E2794" i="1"/>
  <c r="E2793" i="1"/>
  <c r="E2792" i="1"/>
  <c r="E2791" i="1"/>
  <c r="E2790" i="1"/>
  <c r="E2789" i="1"/>
  <c r="E2788" i="1"/>
  <c r="E2787" i="1"/>
  <c r="E2786" i="1"/>
  <c r="E2785" i="1"/>
  <c r="E2784" i="1"/>
  <c r="E2783" i="1"/>
  <c r="E2782" i="1"/>
  <c r="E2781" i="1"/>
  <c r="E2780" i="1"/>
  <c r="E2779" i="1"/>
  <c r="E2778" i="1"/>
  <c r="E2777" i="1"/>
  <c r="E2776" i="1"/>
  <c r="E2775" i="1"/>
  <c r="E2774" i="1"/>
  <c r="E2773" i="1"/>
  <c r="E2772" i="1"/>
  <c r="E2771" i="1"/>
  <c r="E2770" i="1"/>
  <c r="E2769" i="1"/>
  <c r="E2768" i="1"/>
  <c r="E2767" i="1"/>
  <c r="E2766" i="1"/>
  <c r="E2765" i="1"/>
  <c r="E2764" i="1"/>
  <c r="E2763" i="1"/>
  <c r="E2762" i="1"/>
  <c r="E2761" i="1"/>
  <c r="E2760" i="1"/>
  <c r="E2759" i="1"/>
  <c r="E2758" i="1"/>
  <c r="E2757" i="1"/>
  <c r="E2756" i="1"/>
  <c r="E2755" i="1"/>
  <c r="E2754" i="1"/>
  <c r="E2753" i="1"/>
  <c r="E2752" i="1"/>
  <c r="E2751" i="1"/>
  <c r="E2750" i="1"/>
  <c r="E2749" i="1"/>
  <c r="E2748" i="1"/>
  <c r="E2747" i="1"/>
  <c r="E2746" i="1"/>
  <c r="E2745" i="1"/>
  <c r="E2744" i="1"/>
  <c r="E2743" i="1"/>
  <c r="E2742" i="1"/>
  <c r="E2741" i="1"/>
  <c r="E2740" i="1"/>
  <c r="E2739" i="1"/>
  <c r="E2738" i="1"/>
  <c r="E2737" i="1"/>
  <c r="E2736" i="1"/>
  <c r="E2735" i="1"/>
  <c r="E2734" i="1"/>
  <c r="E2733" i="1"/>
  <c r="E2732" i="1"/>
  <c r="E2731" i="1"/>
  <c r="E2730" i="1"/>
  <c r="E2729" i="1"/>
  <c r="E2728" i="1"/>
  <c r="E2727" i="1"/>
  <c r="E2726" i="1"/>
  <c r="E2725" i="1"/>
  <c r="E2724" i="1"/>
  <c r="E2723" i="1"/>
  <c r="E2722" i="1"/>
  <c r="E2721" i="1"/>
  <c r="E2720" i="1"/>
  <c r="E2719" i="1"/>
  <c r="E2718" i="1"/>
  <c r="E2717" i="1"/>
  <c r="E2716" i="1"/>
  <c r="E2715" i="1"/>
  <c r="E2714" i="1"/>
  <c r="E2713" i="1"/>
  <c r="E2712" i="1"/>
  <c r="E2711" i="1"/>
  <c r="E2710" i="1"/>
  <c r="E2709" i="1"/>
  <c r="E2708" i="1"/>
  <c r="E2707" i="1"/>
  <c r="E2706" i="1"/>
  <c r="E2705" i="1"/>
  <c r="E2704" i="1"/>
  <c r="E2703" i="1"/>
  <c r="E2702" i="1"/>
  <c r="E2701" i="1"/>
  <c r="E2700" i="1"/>
  <c r="E2699" i="1"/>
  <c r="E2698" i="1"/>
  <c r="E2697" i="1"/>
  <c r="E2696" i="1"/>
  <c r="E2695" i="1"/>
  <c r="E2694" i="1"/>
  <c r="E2693" i="1"/>
  <c r="E2692" i="1"/>
  <c r="E2691" i="1"/>
  <c r="E2690" i="1"/>
  <c r="E2689" i="1"/>
  <c r="E2688" i="1"/>
  <c r="E2687" i="1"/>
  <c r="E2686" i="1"/>
  <c r="E2685" i="1"/>
  <c r="E2684" i="1"/>
  <c r="E2683" i="1"/>
  <c r="E2682" i="1"/>
  <c r="E2681" i="1"/>
  <c r="E2680" i="1"/>
  <c r="E2679" i="1"/>
  <c r="E2678" i="1"/>
  <c r="E2677" i="1"/>
  <c r="E2676" i="1"/>
  <c r="E2675" i="1"/>
  <c r="E2674" i="1"/>
  <c r="E2673" i="1"/>
  <c r="E2672" i="1"/>
  <c r="E2671" i="1"/>
  <c r="E2670" i="1"/>
  <c r="E2669" i="1"/>
  <c r="E2668" i="1"/>
  <c r="E2667" i="1"/>
  <c r="E2666" i="1"/>
  <c r="E2665" i="1"/>
  <c r="E2664" i="1"/>
  <c r="E2663" i="1"/>
  <c r="E2662" i="1"/>
  <c r="E2661" i="1"/>
  <c r="E2660" i="1"/>
  <c r="E2659" i="1"/>
  <c r="E2658" i="1"/>
  <c r="E2657" i="1"/>
  <c r="E2656" i="1"/>
  <c r="E2655" i="1"/>
  <c r="E2654" i="1"/>
  <c r="E2653" i="1"/>
  <c r="E2652" i="1"/>
  <c r="E2651" i="1"/>
  <c r="E2650" i="1"/>
  <c r="E2649" i="1"/>
  <c r="E2648" i="1"/>
  <c r="E2647" i="1"/>
  <c r="E2646" i="1"/>
  <c r="E2645" i="1"/>
  <c r="E2644" i="1"/>
  <c r="E2643" i="1"/>
  <c r="E2642" i="1"/>
  <c r="E2641" i="1"/>
  <c r="E2640" i="1"/>
  <c r="E2639" i="1"/>
  <c r="E2638" i="1"/>
  <c r="E2637" i="1"/>
  <c r="E2636" i="1"/>
  <c r="E2635" i="1"/>
  <c r="E2634" i="1"/>
  <c r="E2633" i="1"/>
  <c r="E2632" i="1"/>
  <c r="E2631" i="1"/>
  <c r="E2630" i="1"/>
  <c r="E2629" i="1"/>
  <c r="E2628" i="1"/>
  <c r="E2627" i="1"/>
  <c r="E2626" i="1"/>
  <c r="E2625" i="1"/>
  <c r="E2624" i="1"/>
  <c r="E2623" i="1"/>
  <c r="E2622" i="1"/>
  <c r="E2621" i="1"/>
  <c r="E2620" i="1"/>
  <c r="E2619" i="1"/>
  <c r="E2618" i="1"/>
  <c r="E2617" i="1"/>
  <c r="E2616" i="1"/>
  <c r="E2615" i="1"/>
  <c r="E2614" i="1"/>
  <c r="E2613" i="1"/>
  <c r="E2612" i="1"/>
  <c r="E2611" i="1"/>
  <c r="E2610" i="1"/>
  <c r="E2609" i="1"/>
  <c r="E2608" i="1"/>
  <c r="E2607" i="1"/>
  <c r="E2606" i="1"/>
  <c r="E2605" i="1"/>
  <c r="E2604" i="1"/>
  <c r="E2603" i="1"/>
  <c r="E2602" i="1"/>
  <c r="E2601" i="1"/>
  <c r="E2600" i="1"/>
  <c r="E2599" i="1"/>
  <c r="E2598" i="1"/>
  <c r="E2597" i="1"/>
  <c r="E2596" i="1"/>
  <c r="E2595" i="1"/>
  <c r="E2594" i="1"/>
  <c r="E2593" i="1"/>
  <c r="E2592" i="1"/>
  <c r="E2591" i="1"/>
  <c r="E2590" i="1"/>
  <c r="E2589" i="1"/>
  <c r="E2588" i="1"/>
  <c r="E2587" i="1"/>
  <c r="E2586" i="1"/>
  <c r="E2585" i="1"/>
  <c r="E2584" i="1"/>
  <c r="E2583" i="1"/>
  <c r="E2582" i="1"/>
  <c r="E2581" i="1"/>
  <c r="E2580" i="1"/>
  <c r="E2579" i="1"/>
  <c r="E2578" i="1"/>
  <c r="E2577" i="1"/>
  <c r="E2576" i="1"/>
  <c r="E2575" i="1"/>
  <c r="E2574" i="1"/>
  <c r="E2573" i="1"/>
  <c r="E2572" i="1"/>
  <c r="E2571" i="1"/>
  <c r="E2570" i="1"/>
  <c r="E2569" i="1"/>
  <c r="E2568" i="1"/>
  <c r="E2567" i="1"/>
  <c r="E2566" i="1"/>
  <c r="E2565" i="1"/>
  <c r="E2564" i="1"/>
  <c r="E2563" i="1"/>
  <c r="E2562" i="1"/>
  <c r="E2561" i="1"/>
  <c r="E2560" i="1"/>
  <c r="E2559" i="1"/>
  <c r="E2558" i="1"/>
  <c r="E2557" i="1"/>
  <c r="E2556" i="1"/>
  <c r="E2555" i="1"/>
  <c r="E2554" i="1"/>
  <c r="E2553" i="1"/>
  <c r="E2552" i="1"/>
  <c r="E2551" i="1"/>
  <c r="E2550" i="1"/>
  <c r="E2549" i="1"/>
  <c r="E2548" i="1"/>
  <c r="E2547" i="1"/>
  <c r="E2546" i="1"/>
  <c r="E2545" i="1"/>
  <c r="E2544" i="1"/>
  <c r="E2543" i="1"/>
  <c r="E2542" i="1"/>
  <c r="E2541" i="1"/>
  <c r="E2540" i="1"/>
  <c r="E2539" i="1"/>
  <c r="E2538" i="1"/>
  <c r="E2537" i="1"/>
  <c r="E2536" i="1"/>
  <c r="E2535" i="1"/>
  <c r="E2534" i="1"/>
  <c r="E2533" i="1"/>
  <c r="E2532" i="1"/>
  <c r="E2531" i="1"/>
  <c r="E2530" i="1"/>
  <c r="E2529" i="1"/>
  <c r="E2528" i="1"/>
  <c r="E2527" i="1"/>
  <c r="E2526" i="1"/>
  <c r="E2525" i="1"/>
  <c r="E2524" i="1"/>
  <c r="E2523" i="1"/>
  <c r="E2522" i="1"/>
  <c r="E2521" i="1"/>
  <c r="E2520" i="1"/>
  <c r="E2519" i="1"/>
  <c r="E2518" i="1"/>
  <c r="E2517" i="1"/>
  <c r="E2516" i="1"/>
  <c r="E2515" i="1"/>
  <c r="E2514" i="1"/>
  <c r="E2513" i="1"/>
  <c r="E2512" i="1"/>
  <c r="E2511" i="1"/>
  <c r="E2510" i="1"/>
  <c r="E2509" i="1"/>
  <c r="E2508" i="1"/>
  <c r="E2507" i="1"/>
  <c r="E2506" i="1"/>
  <c r="E2505" i="1"/>
  <c r="E2504" i="1"/>
  <c r="E2503" i="1"/>
  <c r="E2502" i="1"/>
  <c r="E2501" i="1"/>
  <c r="E2500" i="1"/>
  <c r="E2499" i="1"/>
  <c r="E2498" i="1"/>
  <c r="E2497" i="1"/>
  <c r="E2496" i="1"/>
  <c r="E2495" i="1"/>
  <c r="E2494" i="1"/>
  <c r="E2493" i="1"/>
  <c r="E2492" i="1"/>
  <c r="E2491" i="1"/>
  <c r="E2490" i="1"/>
  <c r="E2489" i="1"/>
  <c r="E2488" i="1"/>
  <c r="E2487" i="1"/>
  <c r="E2486" i="1"/>
  <c r="E2485" i="1"/>
  <c r="E2484" i="1"/>
  <c r="E2483" i="1"/>
  <c r="E2482" i="1"/>
  <c r="E2481" i="1"/>
  <c r="E2480" i="1"/>
  <c r="E2479" i="1"/>
  <c r="E2478" i="1"/>
  <c r="E2477" i="1"/>
  <c r="E2476" i="1"/>
  <c r="E2475" i="1"/>
  <c r="E2474" i="1"/>
  <c r="E2473" i="1"/>
  <c r="E2472" i="1"/>
  <c r="E2471" i="1"/>
  <c r="E2470" i="1"/>
  <c r="E2469" i="1"/>
  <c r="E2468" i="1"/>
  <c r="E2467" i="1"/>
  <c r="E2466" i="1"/>
  <c r="E2465" i="1"/>
  <c r="E2464" i="1"/>
  <c r="E2463" i="1"/>
  <c r="E2462" i="1"/>
  <c r="E2461" i="1"/>
  <c r="E2460" i="1"/>
  <c r="E2459" i="1"/>
  <c r="E2458" i="1"/>
  <c r="E2457" i="1"/>
  <c r="E2456" i="1"/>
  <c r="E2455" i="1"/>
  <c r="E2454" i="1"/>
  <c r="E2453" i="1"/>
  <c r="E2452" i="1"/>
  <c r="E2451" i="1"/>
  <c r="E2450" i="1"/>
  <c r="E2449" i="1"/>
  <c r="E2448" i="1"/>
  <c r="E2447" i="1"/>
  <c r="E2446" i="1"/>
  <c r="E2445" i="1"/>
  <c r="E2444" i="1"/>
  <c r="E2443" i="1"/>
  <c r="E2442" i="1"/>
  <c r="E2441" i="1"/>
  <c r="E2440" i="1"/>
  <c r="E2439" i="1"/>
  <c r="E2438" i="1"/>
  <c r="E2437" i="1"/>
  <c r="E2436" i="1"/>
  <c r="E2435" i="1"/>
  <c r="E2434" i="1"/>
  <c r="E2433" i="1"/>
  <c r="E2432" i="1"/>
  <c r="E2431" i="1"/>
  <c r="E2430" i="1"/>
  <c r="E2429" i="1"/>
  <c r="E2428" i="1"/>
  <c r="E2427" i="1"/>
  <c r="E2426" i="1"/>
  <c r="E2425" i="1"/>
  <c r="E2424" i="1"/>
  <c r="E2423" i="1"/>
  <c r="E2422" i="1"/>
  <c r="E2421" i="1"/>
  <c r="E2420" i="1"/>
  <c r="E2419" i="1"/>
  <c r="E2418" i="1"/>
  <c r="E2417" i="1"/>
  <c r="E2416" i="1"/>
  <c r="E2415" i="1"/>
  <c r="E2414" i="1"/>
  <c r="E2413" i="1"/>
  <c r="E2412" i="1"/>
  <c r="E2411" i="1"/>
  <c r="E2410" i="1"/>
  <c r="E2409" i="1"/>
  <c r="E2408" i="1"/>
  <c r="E2407" i="1"/>
  <c r="E2406" i="1"/>
  <c r="E2405" i="1"/>
  <c r="E2404" i="1"/>
  <c r="E2403" i="1"/>
  <c r="E2402" i="1"/>
  <c r="E2401" i="1"/>
  <c r="E2400" i="1"/>
  <c r="E2399" i="1"/>
  <c r="E2398" i="1"/>
  <c r="E2397" i="1"/>
  <c r="E2396" i="1"/>
  <c r="E2395" i="1"/>
  <c r="E2394" i="1"/>
  <c r="E2393" i="1"/>
  <c r="E2392" i="1"/>
  <c r="E2391" i="1"/>
  <c r="E2390" i="1"/>
  <c r="E2389" i="1"/>
  <c r="E2388" i="1"/>
  <c r="E2387" i="1"/>
  <c r="E2386" i="1"/>
  <c r="E2385" i="1"/>
  <c r="E2384" i="1"/>
  <c r="E2383" i="1"/>
  <c r="E2382" i="1"/>
  <c r="E2381" i="1"/>
  <c r="E2380" i="1"/>
  <c r="E2379" i="1"/>
  <c r="E2378" i="1"/>
  <c r="E2377" i="1"/>
  <c r="E2376" i="1"/>
  <c r="E2375" i="1"/>
  <c r="E2374" i="1"/>
  <c r="E2373" i="1"/>
  <c r="E2372" i="1"/>
  <c r="E2371" i="1"/>
  <c r="E2370" i="1"/>
  <c r="E2369" i="1"/>
  <c r="E2368" i="1"/>
  <c r="E2367" i="1"/>
  <c r="E2366" i="1"/>
  <c r="E2365" i="1"/>
  <c r="E2364" i="1"/>
  <c r="E2363" i="1"/>
  <c r="E2362" i="1"/>
  <c r="E2361" i="1"/>
  <c r="E2360" i="1"/>
  <c r="E2359" i="1"/>
  <c r="E2358" i="1"/>
  <c r="E2357" i="1"/>
  <c r="E2356" i="1"/>
  <c r="E2355" i="1"/>
  <c r="E2354" i="1"/>
  <c r="E2353" i="1"/>
  <c r="E2352" i="1"/>
  <c r="E2351" i="1"/>
  <c r="E2350" i="1"/>
  <c r="E2349" i="1"/>
  <c r="E2348" i="1"/>
  <c r="E2347" i="1"/>
  <c r="E2346" i="1"/>
  <c r="E2345" i="1"/>
  <c r="E2344" i="1"/>
  <c r="E2343" i="1"/>
  <c r="E2342" i="1"/>
  <c r="E2341" i="1"/>
  <c r="E2340" i="1"/>
  <c r="E2339" i="1"/>
  <c r="E2338" i="1"/>
  <c r="E2337" i="1"/>
  <c r="E2336" i="1"/>
  <c r="E2335" i="1"/>
  <c r="E2334" i="1"/>
  <c r="E2333" i="1"/>
  <c r="E2332" i="1"/>
  <c r="E2331" i="1"/>
  <c r="E2330" i="1"/>
  <c r="E2329" i="1"/>
  <c r="E2328" i="1"/>
  <c r="E2327" i="1"/>
  <c r="E2326" i="1"/>
  <c r="E2325" i="1"/>
  <c r="E2324" i="1"/>
  <c r="E2323" i="1"/>
  <c r="E2322" i="1"/>
  <c r="E2321" i="1"/>
  <c r="E2320" i="1"/>
  <c r="E2319" i="1"/>
  <c r="E2318" i="1"/>
  <c r="E2317" i="1"/>
  <c r="E2316" i="1"/>
  <c r="E2315" i="1"/>
  <c r="E2314" i="1"/>
  <c r="E2313" i="1"/>
  <c r="E2312" i="1"/>
  <c r="E2311" i="1"/>
  <c r="E2310" i="1"/>
  <c r="E2309" i="1"/>
  <c r="E2308" i="1"/>
  <c r="E2307" i="1"/>
  <c r="E2306" i="1"/>
  <c r="E2305" i="1"/>
  <c r="E2304" i="1"/>
  <c r="E2303" i="1"/>
  <c r="E2302" i="1"/>
  <c r="E2301" i="1"/>
  <c r="E2300" i="1"/>
  <c r="E2299" i="1"/>
  <c r="E2298" i="1"/>
  <c r="E2297" i="1"/>
  <c r="E2296" i="1"/>
  <c r="E2295" i="1"/>
  <c r="E2294" i="1"/>
  <c r="E2293" i="1"/>
  <c r="E2292" i="1"/>
  <c r="E2291" i="1"/>
  <c r="E2290" i="1"/>
  <c r="E2289" i="1"/>
  <c r="E2288" i="1"/>
  <c r="E2287" i="1"/>
  <c r="E2286" i="1"/>
  <c r="E2285" i="1"/>
  <c r="E2284" i="1"/>
  <c r="E2283" i="1"/>
  <c r="E2282" i="1"/>
  <c r="E2281" i="1"/>
  <c r="E2280" i="1"/>
  <c r="E2279" i="1"/>
  <c r="E2278" i="1"/>
  <c r="E2277" i="1"/>
  <c r="E2276" i="1"/>
  <c r="E2275" i="1"/>
  <c r="E2274" i="1"/>
  <c r="E2273" i="1"/>
  <c r="E2272" i="1"/>
  <c r="E2271" i="1"/>
  <c r="E2270" i="1"/>
  <c r="E2269" i="1"/>
  <c r="E2268" i="1"/>
  <c r="E2267" i="1"/>
  <c r="E2266" i="1"/>
  <c r="E2265" i="1"/>
  <c r="E2264" i="1"/>
  <c r="E2263" i="1"/>
  <c r="E2262" i="1"/>
  <c r="E2261" i="1"/>
  <c r="E2260" i="1"/>
  <c r="E2259" i="1"/>
  <c r="E2258" i="1"/>
  <c r="E2257" i="1"/>
  <c r="E2256" i="1"/>
  <c r="E2255" i="1"/>
  <c r="E2254" i="1"/>
  <c r="E2253" i="1"/>
  <c r="E2252" i="1"/>
  <c r="E2251" i="1"/>
  <c r="E2250" i="1"/>
  <c r="E2249" i="1"/>
  <c r="E2248" i="1"/>
  <c r="E2247" i="1"/>
  <c r="E2246" i="1"/>
  <c r="E2245" i="1"/>
  <c r="E2244" i="1"/>
  <c r="E2243" i="1"/>
  <c r="E2242" i="1"/>
  <c r="E2241" i="1"/>
  <c r="E2240" i="1"/>
  <c r="E2239" i="1"/>
  <c r="E2238" i="1"/>
  <c r="E2237" i="1"/>
  <c r="E2236" i="1"/>
  <c r="E2235" i="1"/>
  <c r="E2234" i="1"/>
  <c r="E2233" i="1"/>
  <c r="E2232" i="1"/>
  <c r="E2231" i="1"/>
  <c r="E2230" i="1"/>
  <c r="E2229" i="1"/>
  <c r="E2228" i="1"/>
  <c r="E2227" i="1"/>
  <c r="E2226" i="1"/>
  <c r="E2225" i="1"/>
  <c r="E2224" i="1"/>
  <c r="E2223" i="1"/>
  <c r="E2222" i="1"/>
  <c r="E2221" i="1"/>
  <c r="E2220" i="1"/>
  <c r="E2219" i="1"/>
  <c r="E2218" i="1"/>
  <c r="E2217" i="1"/>
  <c r="E2216" i="1"/>
  <c r="E2215" i="1"/>
  <c r="E2214" i="1"/>
  <c r="E2213" i="1"/>
  <c r="E2212" i="1"/>
  <c r="E2211" i="1"/>
  <c r="E2210" i="1"/>
  <c r="E2209" i="1"/>
  <c r="E2208" i="1"/>
  <c r="E2207" i="1"/>
  <c r="E2206" i="1"/>
  <c r="E2205" i="1"/>
  <c r="E2204" i="1"/>
  <c r="E2203" i="1"/>
  <c r="E2202" i="1"/>
  <c r="E2201" i="1"/>
  <c r="E2200" i="1"/>
  <c r="E2199" i="1"/>
  <c r="E2198" i="1"/>
  <c r="E2197" i="1"/>
  <c r="E2196" i="1"/>
  <c r="E2195" i="1"/>
  <c r="E2194" i="1"/>
  <c r="E2193" i="1"/>
  <c r="E2192" i="1"/>
  <c r="E2191" i="1"/>
  <c r="E2190" i="1"/>
  <c r="E2189" i="1"/>
  <c r="E2188" i="1"/>
  <c r="E2187" i="1"/>
  <c r="E2186" i="1"/>
  <c r="E2185" i="1"/>
  <c r="E2184" i="1"/>
  <c r="E2183" i="1"/>
  <c r="E2182" i="1"/>
  <c r="E2181" i="1"/>
  <c r="E2180" i="1"/>
  <c r="E2179" i="1"/>
  <c r="E2178" i="1"/>
  <c r="E2177" i="1"/>
  <c r="E2176" i="1"/>
  <c r="E2175" i="1"/>
  <c r="E2174" i="1"/>
  <c r="E2173" i="1"/>
  <c r="E2172" i="1"/>
  <c r="E2171" i="1"/>
  <c r="E2170" i="1"/>
  <c r="E2169" i="1"/>
  <c r="E2168" i="1"/>
  <c r="E2167" i="1"/>
  <c r="E2166" i="1"/>
  <c r="E2165" i="1"/>
  <c r="E2164" i="1"/>
  <c r="E2163" i="1"/>
  <c r="E2162" i="1"/>
  <c r="E2161" i="1"/>
  <c r="E2160" i="1"/>
  <c r="E2159" i="1"/>
  <c r="E2158" i="1"/>
  <c r="E2157" i="1"/>
  <c r="E2156" i="1"/>
  <c r="E2155" i="1"/>
  <c r="E2154" i="1"/>
  <c r="E2153" i="1"/>
  <c r="E2152" i="1"/>
  <c r="E2151" i="1"/>
  <c r="E2150" i="1"/>
  <c r="E2149" i="1"/>
  <c r="E2148" i="1"/>
  <c r="E2147" i="1"/>
  <c r="E2146" i="1"/>
  <c r="E2145" i="1"/>
  <c r="E2144" i="1"/>
  <c r="E2143" i="1"/>
  <c r="E2142" i="1"/>
  <c r="E2141" i="1"/>
  <c r="E2140" i="1"/>
  <c r="E2139" i="1"/>
  <c r="E2138" i="1"/>
  <c r="E2137" i="1"/>
  <c r="E2136" i="1"/>
  <c r="E2135" i="1"/>
  <c r="E2134" i="1"/>
  <c r="E2133" i="1"/>
  <c r="E2132" i="1"/>
  <c r="E2131" i="1"/>
  <c r="E2130" i="1"/>
  <c r="E2129" i="1"/>
  <c r="E2128" i="1"/>
  <c r="E2127" i="1"/>
  <c r="E2126" i="1"/>
  <c r="E2125" i="1"/>
  <c r="E2124" i="1"/>
  <c r="E2123" i="1"/>
  <c r="E2122" i="1"/>
  <c r="E2121" i="1"/>
  <c r="E2120" i="1"/>
  <c r="E2119" i="1"/>
  <c r="E2118" i="1"/>
  <c r="E2117" i="1"/>
  <c r="E2116" i="1"/>
  <c r="E2115" i="1"/>
  <c r="E2114" i="1"/>
  <c r="E2113" i="1"/>
  <c r="E2112" i="1"/>
  <c r="E2111" i="1"/>
  <c r="E2110" i="1"/>
  <c r="E2109" i="1"/>
  <c r="E2108" i="1"/>
  <c r="E2107" i="1"/>
  <c r="E2106" i="1"/>
  <c r="E2105" i="1"/>
  <c r="E2104" i="1"/>
  <c r="E2103" i="1"/>
  <c r="E2102" i="1"/>
  <c r="E2101" i="1"/>
  <c r="E2100" i="1"/>
  <c r="E2099" i="1"/>
  <c r="E2098" i="1"/>
  <c r="E2097" i="1"/>
  <c r="E2096" i="1"/>
  <c r="E2095" i="1"/>
  <c r="E2094" i="1"/>
  <c r="E2093" i="1"/>
  <c r="E2092" i="1"/>
  <c r="E2091" i="1"/>
  <c r="E2090" i="1"/>
  <c r="E2089" i="1"/>
  <c r="E2088" i="1"/>
  <c r="E2087" i="1"/>
  <c r="E2086" i="1"/>
  <c r="E2085" i="1"/>
  <c r="E2084" i="1"/>
  <c r="E2083" i="1"/>
  <c r="E2082" i="1"/>
  <c r="E2081" i="1"/>
  <c r="E2080" i="1"/>
  <c r="E2079" i="1"/>
  <c r="E2078" i="1"/>
  <c r="E2077" i="1"/>
  <c r="E2076" i="1"/>
  <c r="E2075" i="1"/>
  <c r="E2074" i="1"/>
  <c r="E2073" i="1"/>
  <c r="E2072" i="1"/>
  <c r="E2071" i="1"/>
  <c r="E2070" i="1"/>
  <c r="E2069" i="1"/>
  <c r="E2068" i="1"/>
  <c r="E2067" i="1"/>
  <c r="E2066" i="1"/>
  <c r="E2065" i="1"/>
  <c r="E2064" i="1"/>
  <c r="E2063" i="1"/>
  <c r="E2062" i="1"/>
  <c r="E2061" i="1"/>
  <c r="E2060" i="1"/>
  <c r="E2059" i="1"/>
  <c r="E2058" i="1"/>
  <c r="E2057" i="1"/>
  <c r="E2056" i="1"/>
  <c r="E2055" i="1"/>
  <c r="E2054" i="1"/>
  <c r="E2053" i="1"/>
  <c r="E2052" i="1"/>
  <c r="E2051" i="1"/>
  <c r="E2050" i="1"/>
  <c r="E2049" i="1"/>
  <c r="E2048" i="1"/>
  <c r="E2047" i="1"/>
  <c r="E2046" i="1"/>
  <c r="E2045" i="1"/>
  <c r="E2044" i="1"/>
  <c r="E2043" i="1"/>
  <c r="E2042" i="1"/>
  <c r="E2041" i="1"/>
  <c r="E2040" i="1"/>
  <c r="E2039" i="1"/>
  <c r="E2038" i="1"/>
  <c r="E2037" i="1"/>
  <c r="E2036" i="1"/>
  <c r="E2035" i="1"/>
  <c r="E2034" i="1"/>
  <c r="E2033" i="1"/>
  <c r="E2032" i="1"/>
  <c r="E2031" i="1"/>
  <c r="E2030" i="1"/>
  <c r="E2029" i="1"/>
  <c r="E2028" i="1"/>
  <c r="E2027" i="1"/>
  <c r="E2026" i="1"/>
  <c r="E2025" i="1"/>
  <c r="E2024" i="1"/>
  <c r="E2023" i="1"/>
  <c r="E2022" i="1"/>
  <c r="E2021" i="1"/>
  <c r="E2020" i="1"/>
  <c r="E2019" i="1"/>
  <c r="E2018" i="1"/>
  <c r="E2017" i="1"/>
  <c r="E2016" i="1"/>
  <c r="E2015" i="1"/>
  <c r="E2014" i="1"/>
  <c r="E2013" i="1"/>
  <c r="E2012" i="1"/>
  <c r="E2011" i="1"/>
  <c r="E2010" i="1"/>
  <c r="E2009" i="1"/>
  <c r="E2008" i="1"/>
  <c r="E2007" i="1"/>
  <c r="E2006" i="1"/>
  <c r="E2005" i="1"/>
  <c r="E2004" i="1"/>
  <c r="E2003" i="1"/>
  <c r="E2002" i="1"/>
  <c r="E2001" i="1"/>
  <c r="E2000" i="1"/>
  <c r="E1999" i="1"/>
  <c r="E1998" i="1"/>
  <c r="E1997" i="1"/>
  <c r="E1996" i="1"/>
  <c r="E1995" i="1"/>
  <c r="E1994" i="1"/>
  <c r="E1993" i="1"/>
  <c r="E1992" i="1"/>
  <c r="E1991" i="1"/>
  <c r="E1990" i="1"/>
  <c r="E1989" i="1"/>
  <c r="E1988" i="1"/>
  <c r="E1987" i="1"/>
  <c r="E1986" i="1"/>
  <c r="E1985" i="1"/>
  <c r="E1984" i="1"/>
  <c r="E1983" i="1"/>
  <c r="E1982" i="1"/>
  <c r="E1981" i="1"/>
  <c r="E1980" i="1"/>
  <c r="E1979" i="1"/>
  <c r="E1978" i="1"/>
  <c r="E1977" i="1"/>
  <c r="E1976" i="1"/>
  <c r="E1975" i="1"/>
  <c r="E1974" i="1"/>
  <c r="E1973" i="1"/>
  <c r="E1972" i="1"/>
  <c r="E1971" i="1"/>
  <c r="E1970" i="1"/>
  <c r="E1969" i="1"/>
  <c r="E1968" i="1"/>
  <c r="E1967" i="1"/>
  <c r="E1966" i="1"/>
  <c r="E1965" i="1"/>
  <c r="E1964" i="1"/>
  <c r="E1963" i="1"/>
  <c r="E1962" i="1"/>
  <c r="E1961" i="1"/>
  <c r="E1960" i="1"/>
  <c r="E1959" i="1"/>
  <c r="E1958" i="1"/>
  <c r="E1957" i="1"/>
  <c r="E1956" i="1"/>
  <c r="E1955" i="1"/>
  <c r="E1954" i="1"/>
  <c r="E1953" i="1"/>
  <c r="E1952" i="1"/>
  <c r="E1951" i="1"/>
  <c r="E1950" i="1"/>
  <c r="E1949" i="1"/>
  <c r="E1948" i="1"/>
  <c r="E1947" i="1"/>
  <c r="E1946" i="1"/>
  <c r="E1945" i="1"/>
  <c r="E1944" i="1"/>
  <c r="E1943" i="1"/>
  <c r="E1942" i="1"/>
  <c r="E1941" i="1"/>
  <c r="E1940" i="1"/>
  <c r="E1939" i="1"/>
  <c r="E1938" i="1"/>
  <c r="E1937" i="1"/>
  <c r="E1936" i="1"/>
  <c r="E1935" i="1"/>
  <c r="E1934" i="1"/>
  <c r="E1933" i="1"/>
  <c r="E1932" i="1"/>
  <c r="E1931" i="1"/>
  <c r="E1930" i="1"/>
  <c r="E1929" i="1"/>
  <c r="E1928" i="1"/>
  <c r="E1927" i="1"/>
  <c r="E1926" i="1"/>
  <c r="E1925" i="1"/>
  <c r="E1924" i="1"/>
  <c r="E1923" i="1"/>
  <c r="E1922" i="1"/>
  <c r="E1921" i="1"/>
  <c r="E1920" i="1"/>
  <c r="E1919" i="1"/>
  <c r="E1918" i="1"/>
  <c r="E1917" i="1"/>
  <c r="E1916" i="1"/>
  <c r="E1915" i="1"/>
  <c r="E1914" i="1"/>
  <c r="E1913" i="1"/>
  <c r="E1912" i="1"/>
  <c r="E1911" i="1"/>
  <c r="E1910" i="1"/>
  <c r="E1909" i="1"/>
  <c r="E1908" i="1"/>
  <c r="E1907" i="1"/>
  <c r="E1906" i="1"/>
  <c r="E1905" i="1"/>
  <c r="E1904" i="1"/>
  <c r="E1903" i="1"/>
  <c r="E1902" i="1"/>
  <c r="E1901" i="1"/>
  <c r="E1900" i="1"/>
  <c r="E1899" i="1"/>
  <c r="E1898" i="1"/>
  <c r="E1897" i="1"/>
  <c r="E1896" i="1"/>
  <c r="E1895" i="1"/>
  <c r="E1894" i="1"/>
  <c r="E1893" i="1"/>
  <c r="E1892" i="1"/>
  <c r="E1891" i="1"/>
  <c r="E1890" i="1"/>
  <c r="E1889" i="1"/>
  <c r="E1888" i="1"/>
  <c r="E1887" i="1"/>
  <c r="E1886" i="1"/>
  <c r="E1885" i="1"/>
  <c r="E1884" i="1"/>
  <c r="E1883" i="1"/>
  <c r="E1882" i="1"/>
  <c r="E1881" i="1"/>
  <c r="E1880" i="1"/>
  <c r="E1879" i="1"/>
  <c r="E1878" i="1"/>
  <c r="E1877" i="1"/>
  <c r="E1876" i="1"/>
  <c r="E1875" i="1"/>
  <c r="E1874" i="1"/>
  <c r="E1873" i="1"/>
  <c r="E1872" i="1"/>
  <c r="E1871" i="1"/>
  <c r="E1870" i="1"/>
  <c r="E1869" i="1"/>
  <c r="E1868" i="1"/>
  <c r="E1867" i="1"/>
  <c r="E1866" i="1"/>
  <c r="E1865" i="1"/>
  <c r="E1864" i="1"/>
  <c r="E1863" i="1"/>
  <c r="E1862" i="1"/>
  <c r="E1861" i="1"/>
  <c r="E1860" i="1"/>
  <c r="E1859" i="1"/>
  <c r="E1858" i="1"/>
  <c r="E1857" i="1"/>
  <c r="E1856" i="1"/>
  <c r="E1855" i="1"/>
  <c r="E1854" i="1"/>
  <c r="E1853" i="1"/>
  <c r="E1852" i="1"/>
  <c r="E1851" i="1"/>
  <c r="E1850" i="1"/>
  <c r="E1849" i="1"/>
  <c r="E1848" i="1"/>
  <c r="E1847" i="1"/>
  <c r="E1846" i="1"/>
  <c r="E1845" i="1"/>
  <c r="E1844" i="1"/>
  <c r="E1843" i="1"/>
  <c r="E1842" i="1"/>
  <c r="E1841" i="1"/>
  <c r="E1840" i="1"/>
  <c r="E1839" i="1"/>
  <c r="E1838" i="1"/>
  <c r="E1837" i="1"/>
  <c r="E1836" i="1"/>
  <c r="E1835" i="1"/>
  <c r="E1834" i="1"/>
  <c r="E1833" i="1"/>
  <c r="E1832" i="1"/>
  <c r="E1831" i="1"/>
  <c r="E1830" i="1"/>
  <c r="E1829" i="1"/>
  <c r="E1828" i="1"/>
  <c r="E1827" i="1"/>
  <c r="E1826" i="1"/>
  <c r="E1825" i="1"/>
  <c r="E1824" i="1"/>
  <c r="E1823" i="1"/>
  <c r="E1822" i="1"/>
  <c r="E1821" i="1"/>
  <c r="E1820" i="1"/>
  <c r="E1819" i="1"/>
  <c r="E1818" i="1"/>
  <c r="E1817" i="1"/>
  <c r="E1816" i="1"/>
  <c r="E1815" i="1"/>
  <c r="E1814" i="1"/>
  <c r="E1813" i="1"/>
  <c r="E1812" i="1"/>
  <c r="E1811" i="1"/>
  <c r="E1810" i="1"/>
  <c r="E1809" i="1"/>
  <c r="E1808" i="1"/>
  <c r="E1807" i="1"/>
  <c r="E1806" i="1"/>
  <c r="E1805" i="1"/>
  <c r="E1804" i="1"/>
  <c r="E1803" i="1"/>
  <c r="E1802" i="1"/>
  <c r="E1801" i="1"/>
  <c r="E1800" i="1"/>
  <c r="E1799" i="1"/>
  <c r="E1798" i="1"/>
  <c r="E1797" i="1"/>
  <c r="E1796" i="1"/>
  <c r="E1795" i="1"/>
  <c r="E1794" i="1"/>
  <c r="E1793" i="1"/>
  <c r="E1792" i="1"/>
  <c r="E1791" i="1"/>
  <c r="E1790" i="1"/>
  <c r="E1789" i="1"/>
  <c r="E1788" i="1"/>
  <c r="E1787" i="1"/>
  <c r="E1786" i="1"/>
  <c r="E1785" i="1"/>
  <c r="E1784" i="1"/>
  <c r="E1783" i="1"/>
  <c r="E1782" i="1"/>
  <c r="E1781" i="1"/>
  <c r="E1780" i="1"/>
  <c r="E1779" i="1"/>
  <c r="E1778" i="1"/>
  <c r="E1777" i="1"/>
  <c r="E1776" i="1"/>
  <c r="E1775" i="1"/>
  <c r="E1774" i="1"/>
  <c r="E1773" i="1"/>
  <c r="E1772" i="1"/>
  <c r="E1771" i="1"/>
  <c r="E1770" i="1"/>
  <c r="E1769" i="1"/>
  <c r="E1768" i="1"/>
  <c r="E1767" i="1"/>
  <c r="E1766" i="1"/>
  <c r="E1765" i="1"/>
  <c r="E1764" i="1"/>
  <c r="E1763" i="1"/>
  <c r="E1762" i="1"/>
  <c r="E1761" i="1"/>
  <c r="E1760" i="1"/>
  <c r="E1759" i="1"/>
  <c r="E1758" i="1"/>
  <c r="E1757" i="1"/>
  <c r="E1756" i="1"/>
  <c r="E1755" i="1"/>
  <c r="E1754" i="1"/>
  <c r="E1753" i="1"/>
  <c r="E1752" i="1"/>
  <c r="E1751" i="1"/>
  <c r="E1750" i="1"/>
  <c r="E1749" i="1"/>
  <c r="E1748" i="1"/>
  <c r="E1747" i="1"/>
  <c r="E1746" i="1"/>
  <c r="E1745" i="1"/>
  <c r="E1744" i="1"/>
  <c r="E1743" i="1"/>
  <c r="E1742" i="1"/>
  <c r="E1741" i="1"/>
  <c r="E1740" i="1"/>
  <c r="E1739" i="1"/>
  <c r="E1738" i="1"/>
  <c r="E1737" i="1"/>
  <c r="E1736" i="1"/>
  <c r="E1735" i="1"/>
  <c r="E1734" i="1"/>
  <c r="E1733" i="1"/>
  <c r="E1732" i="1"/>
  <c r="E1731" i="1"/>
  <c r="E1730" i="1"/>
  <c r="E1729" i="1"/>
  <c r="E1728" i="1"/>
  <c r="E1727" i="1"/>
  <c r="E1726" i="1"/>
  <c r="E1725" i="1"/>
  <c r="E1724" i="1"/>
  <c r="E1723" i="1"/>
  <c r="E1722" i="1"/>
  <c r="E1721" i="1"/>
  <c r="E1720" i="1"/>
  <c r="E1719" i="1"/>
  <c r="E1718" i="1"/>
  <c r="E1717" i="1"/>
  <c r="E1716" i="1"/>
  <c r="E1715" i="1"/>
  <c r="E1714" i="1"/>
  <c r="E1713" i="1"/>
  <c r="E1712" i="1"/>
  <c r="E1711" i="1"/>
  <c r="E1710" i="1"/>
  <c r="E1709" i="1"/>
  <c r="E1708" i="1"/>
  <c r="E1707" i="1"/>
  <c r="E1706" i="1"/>
  <c r="E1705" i="1"/>
  <c r="E1704" i="1"/>
  <c r="E1703" i="1"/>
  <c r="E1702" i="1"/>
  <c r="E1701" i="1"/>
  <c r="E1700" i="1"/>
  <c r="E1699" i="1"/>
  <c r="E1698" i="1"/>
  <c r="E1697" i="1"/>
  <c r="E1696" i="1"/>
  <c r="E1695" i="1"/>
  <c r="E1694" i="1"/>
  <c r="E1693" i="1"/>
  <c r="E1692" i="1"/>
  <c r="E1691" i="1"/>
  <c r="E1690" i="1"/>
  <c r="E1689" i="1"/>
  <c r="E1688" i="1"/>
  <c r="E1687" i="1"/>
  <c r="E1686" i="1"/>
  <c r="E1685" i="1"/>
  <c r="E1684" i="1"/>
  <c r="E1683" i="1"/>
  <c r="E1682" i="1"/>
  <c r="E1681" i="1"/>
  <c r="E1680" i="1"/>
  <c r="E1679" i="1"/>
  <c r="E1678" i="1"/>
  <c r="E1677" i="1"/>
  <c r="E1676" i="1"/>
  <c r="E1675" i="1"/>
  <c r="E1674" i="1"/>
  <c r="E1673" i="1"/>
  <c r="E1672" i="1"/>
  <c r="E1671" i="1"/>
  <c r="E1670" i="1"/>
  <c r="E1669" i="1"/>
  <c r="E1668" i="1"/>
  <c r="E1667" i="1"/>
  <c r="E1666" i="1"/>
  <c r="E1665" i="1"/>
  <c r="E1664" i="1"/>
  <c r="E1663" i="1"/>
  <c r="E1662" i="1"/>
  <c r="E1661" i="1"/>
  <c r="E1660" i="1"/>
  <c r="E1659" i="1"/>
  <c r="E1658" i="1"/>
  <c r="E1657" i="1"/>
  <c r="E1656" i="1"/>
  <c r="E1655" i="1"/>
  <c r="E1654" i="1"/>
  <c r="E1653" i="1"/>
  <c r="E1652" i="1"/>
  <c r="E1651" i="1"/>
  <c r="E1650" i="1"/>
  <c r="E1649" i="1"/>
  <c r="E1648" i="1"/>
  <c r="E1647" i="1"/>
  <c r="E1646" i="1"/>
  <c r="E1645" i="1"/>
  <c r="E1644" i="1"/>
  <c r="E1643" i="1"/>
  <c r="E1642" i="1"/>
  <c r="E1641" i="1"/>
  <c r="E1640" i="1"/>
  <c r="E1639" i="1"/>
  <c r="E1638" i="1"/>
  <c r="E1637" i="1"/>
  <c r="E1636" i="1"/>
  <c r="E1635" i="1"/>
  <c r="E1634" i="1"/>
  <c r="E1633" i="1"/>
  <c r="E1632" i="1"/>
  <c r="E1631" i="1"/>
  <c r="E1630" i="1"/>
  <c r="E1629" i="1"/>
  <c r="E1628" i="1"/>
  <c r="E1627" i="1"/>
  <c r="E1626" i="1"/>
  <c r="E1625" i="1"/>
  <c r="E1624" i="1"/>
  <c r="E1623" i="1"/>
  <c r="E1622" i="1"/>
  <c r="E1621" i="1"/>
  <c r="E1620" i="1"/>
  <c r="E1619" i="1"/>
  <c r="E1618" i="1"/>
  <c r="E1617" i="1"/>
  <c r="E1616" i="1"/>
  <c r="E1615" i="1"/>
  <c r="E1614" i="1"/>
  <c r="E1613" i="1"/>
  <c r="E1612" i="1"/>
  <c r="E1611" i="1"/>
  <c r="E1610" i="1"/>
  <c r="E1609" i="1"/>
  <c r="E1608" i="1"/>
  <c r="E1607" i="1"/>
  <c r="E1606" i="1"/>
  <c r="E1605" i="1"/>
  <c r="E1604" i="1"/>
  <c r="E1603" i="1"/>
  <c r="E1602" i="1"/>
  <c r="E1601" i="1"/>
  <c r="E1600" i="1"/>
  <c r="E1599" i="1"/>
  <c r="E1598" i="1"/>
  <c r="E1597" i="1"/>
  <c r="E1596" i="1"/>
  <c r="E1595" i="1"/>
  <c r="E1594" i="1"/>
  <c r="E1593" i="1"/>
  <c r="E1592" i="1"/>
  <c r="E1591" i="1"/>
  <c r="E1590" i="1"/>
  <c r="E1589" i="1"/>
  <c r="E1588" i="1"/>
  <c r="E1587" i="1"/>
  <c r="E1586" i="1"/>
  <c r="E1585" i="1"/>
  <c r="E1584" i="1"/>
  <c r="E1583" i="1"/>
  <c r="E1582" i="1"/>
  <c r="E1581" i="1"/>
  <c r="E1580" i="1"/>
  <c r="E1579" i="1"/>
  <c r="E1578" i="1"/>
  <c r="E1577" i="1"/>
  <c r="E1576" i="1"/>
  <c r="E1575" i="1"/>
  <c r="E1574" i="1"/>
  <c r="E1573" i="1"/>
  <c r="E1572" i="1"/>
  <c r="E1571" i="1"/>
  <c r="E1570" i="1"/>
  <c r="E1569" i="1"/>
  <c r="E1568" i="1"/>
  <c r="E1567" i="1"/>
  <c r="E1566" i="1"/>
  <c r="E1565" i="1"/>
  <c r="E1564" i="1"/>
  <c r="E1563" i="1"/>
  <c r="E1562" i="1"/>
  <c r="E1561" i="1"/>
  <c r="E1560" i="1"/>
  <c r="E1559" i="1"/>
  <c r="E1558" i="1"/>
  <c r="E1557" i="1"/>
  <c r="E1556" i="1"/>
  <c r="E1555" i="1"/>
  <c r="E1554" i="1"/>
  <c r="E1553" i="1"/>
  <c r="E1552" i="1"/>
  <c r="E1551" i="1"/>
  <c r="E1550" i="1"/>
  <c r="E1549" i="1"/>
  <c r="E1548" i="1"/>
  <c r="E1547" i="1"/>
  <c r="E1546" i="1"/>
  <c r="E1545" i="1"/>
  <c r="E1544" i="1"/>
  <c r="E1543" i="1"/>
  <c r="E1542" i="1"/>
  <c r="E1541" i="1"/>
  <c r="E1540" i="1"/>
  <c r="E1539" i="1"/>
  <c r="E1538" i="1"/>
  <c r="E1537" i="1"/>
  <c r="E1536" i="1"/>
  <c r="E1535" i="1"/>
  <c r="E1534" i="1"/>
  <c r="E1533" i="1"/>
  <c r="E1532" i="1"/>
  <c r="E1531" i="1"/>
  <c r="E1530" i="1"/>
  <c r="E1529" i="1"/>
  <c r="E1528" i="1"/>
  <c r="E1527" i="1"/>
  <c r="E1526" i="1"/>
  <c r="E1525" i="1"/>
  <c r="E1524" i="1"/>
  <c r="E1523" i="1"/>
  <c r="E1522" i="1"/>
  <c r="E1521" i="1"/>
  <c r="E1520" i="1"/>
  <c r="E1519" i="1"/>
  <c r="E1518" i="1"/>
  <c r="E1517" i="1"/>
  <c r="E1516" i="1"/>
  <c r="E1515" i="1"/>
  <c r="E1514" i="1"/>
  <c r="E1513" i="1"/>
  <c r="E1512" i="1"/>
  <c r="E1511" i="1"/>
  <c r="E1510" i="1"/>
  <c r="E1509" i="1"/>
  <c r="E1508" i="1"/>
  <c r="E1507" i="1"/>
  <c r="E1506" i="1"/>
  <c r="E1505" i="1"/>
  <c r="E1504" i="1"/>
  <c r="E1503" i="1"/>
  <c r="E1502" i="1"/>
  <c r="E1501" i="1"/>
  <c r="E1500" i="1"/>
  <c r="E1499" i="1"/>
  <c r="E1498" i="1"/>
  <c r="E1497" i="1"/>
  <c r="E1496" i="1"/>
  <c r="E1495" i="1"/>
  <c r="E1494" i="1"/>
  <c r="E1493" i="1"/>
  <c r="E1492" i="1"/>
  <c r="E1491" i="1"/>
  <c r="E1490" i="1"/>
  <c r="E1489" i="1"/>
  <c r="E1488" i="1"/>
  <c r="E1487" i="1"/>
  <c r="E1486" i="1"/>
  <c r="E1485" i="1"/>
  <c r="E1484" i="1"/>
  <c r="E1483" i="1"/>
  <c r="E1482" i="1"/>
  <c r="E1481" i="1"/>
  <c r="E1480" i="1"/>
  <c r="E1479" i="1"/>
  <c r="E1478" i="1"/>
  <c r="E1477" i="1"/>
  <c r="E1476" i="1"/>
  <c r="E1475" i="1"/>
  <c r="E1474" i="1"/>
  <c r="E1473" i="1"/>
  <c r="E1472" i="1"/>
  <c r="E1471" i="1"/>
  <c r="E1470" i="1"/>
  <c r="E1469" i="1"/>
  <c r="E1468" i="1"/>
  <c r="E1467" i="1"/>
  <c r="E1466" i="1"/>
  <c r="E1465" i="1"/>
  <c r="E1464" i="1"/>
  <c r="E1463" i="1"/>
  <c r="E1462" i="1"/>
  <c r="E1461" i="1"/>
  <c r="E1460" i="1"/>
  <c r="E1459" i="1"/>
  <c r="E1458" i="1"/>
  <c r="E1457" i="1"/>
  <c r="E1456" i="1"/>
  <c r="E1455" i="1"/>
  <c r="E1454" i="1"/>
  <c r="E1453" i="1"/>
  <c r="E1452" i="1"/>
  <c r="E1451" i="1"/>
  <c r="E1450" i="1"/>
  <c r="E1449" i="1"/>
  <c r="E1448" i="1"/>
  <c r="E1447" i="1"/>
  <c r="E1446" i="1"/>
  <c r="E1445" i="1"/>
  <c r="E1444" i="1"/>
  <c r="E1443" i="1"/>
  <c r="E1442" i="1"/>
  <c r="E1441" i="1"/>
  <c r="E1440" i="1"/>
  <c r="E1439" i="1"/>
  <c r="E1438" i="1"/>
  <c r="E1437" i="1"/>
  <c r="E1436" i="1"/>
  <c r="E1435" i="1"/>
  <c r="E1434" i="1"/>
  <c r="E1433" i="1"/>
  <c r="E1432" i="1"/>
  <c r="E1431" i="1"/>
  <c r="E1430" i="1"/>
  <c r="E1429" i="1"/>
  <c r="E1428" i="1"/>
  <c r="E1427" i="1"/>
  <c r="E1426" i="1"/>
  <c r="E1425" i="1"/>
  <c r="E1424" i="1"/>
  <c r="E1423" i="1"/>
  <c r="E1422" i="1"/>
  <c r="E1421" i="1"/>
  <c r="E1420" i="1"/>
  <c r="E1419" i="1"/>
  <c r="E1418" i="1"/>
  <c r="E1417" i="1"/>
  <c r="E1416" i="1"/>
  <c r="E1415" i="1"/>
  <c r="E1414" i="1"/>
  <c r="E1413" i="1"/>
  <c r="E1412" i="1"/>
  <c r="E1411" i="1"/>
  <c r="E1410" i="1"/>
  <c r="E1409" i="1"/>
  <c r="E1408" i="1"/>
  <c r="E1407" i="1"/>
  <c r="E1406" i="1"/>
  <c r="E1405" i="1"/>
  <c r="E1404" i="1"/>
  <c r="E1403" i="1"/>
  <c r="E1402" i="1"/>
  <c r="E1401" i="1"/>
  <c r="E1400" i="1"/>
  <c r="E1399" i="1"/>
  <c r="E1398" i="1"/>
  <c r="E1397" i="1"/>
  <c r="E1396" i="1"/>
  <c r="E1395" i="1"/>
  <c r="E1394" i="1"/>
  <c r="E1393" i="1"/>
  <c r="E1392" i="1"/>
  <c r="E1391" i="1"/>
  <c r="E1390" i="1"/>
  <c r="E1389" i="1"/>
  <c r="E1388" i="1"/>
  <c r="E1387" i="1"/>
  <c r="E1386" i="1"/>
  <c r="E1385" i="1"/>
  <c r="E1384" i="1"/>
  <c r="E1383" i="1"/>
  <c r="E1382" i="1"/>
  <c r="E1381" i="1"/>
  <c r="E1380" i="1"/>
  <c r="E1379" i="1"/>
  <c r="E1378" i="1"/>
  <c r="E1377" i="1"/>
  <c r="E1376" i="1"/>
  <c r="E1375" i="1"/>
  <c r="E1374" i="1"/>
  <c r="E1373" i="1"/>
  <c r="E1372" i="1"/>
  <c r="E1371" i="1"/>
  <c r="E1370" i="1"/>
  <c r="E1369" i="1"/>
  <c r="E1368" i="1"/>
  <c r="E1367" i="1"/>
  <c r="E1366" i="1"/>
  <c r="E1365" i="1"/>
  <c r="E1364" i="1"/>
  <c r="E1363" i="1"/>
  <c r="E1362" i="1"/>
  <c r="E1361" i="1"/>
  <c r="E1360" i="1"/>
  <c r="E1359" i="1"/>
  <c r="E1358" i="1"/>
  <c r="E1357" i="1"/>
  <c r="E1356" i="1"/>
  <c r="E1355" i="1"/>
  <c r="E1354" i="1"/>
  <c r="E1353" i="1"/>
  <c r="E1352" i="1"/>
  <c r="E1351" i="1"/>
  <c r="E1350" i="1"/>
  <c r="E1349" i="1"/>
  <c r="E1348" i="1"/>
  <c r="E1347" i="1"/>
  <c r="E1346" i="1"/>
  <c r="E1345" i="1"/>
  <c r="E1344" i="1"/>
  <c r="E1343" i="1"/>
  <c r="E1342" i="1"/>
  <c r="E1341" i="1"/>
  <c r="E1340" i="1"/>
  <c r="E1339" i="1"/>
  <c r="E1338" i="1"/>
  <c r="E1337" i="1"/>
  <c r="E1336" i="1"/>
  <c r="E1335" i="1"/>
  <c r="E1334" i="1"/>
  <c r="E1333" i="1"/>
  <c r="E1332" i="1"/>
  <c r="E1331" i="1"/>
  <c r="E1330" i="1"/>
  <c r="E1329" i="1"/>
  <c r="E1328" i="1"/>
  <c r="E1327" i="1"/>
  <c r="E1326" i="1"/>
  <c r="E1325" i="1"/>
  <c r="E1324" i="1"/>
  <c r="E1323" i="1"/>
  <c r="E1322" i="1"/>
  <c r="E1321" i="1"/>
  <c r="E1320" i="1"/>
  <c r="E1319" i="1"/>
  <c r="E1318" i="1"/>
  <c r="E1317" i="1"/>
  <c r="E1316" i="1"/>
  <c r="E1315" i="1"/>
  <c r="E1314" i="1"/>
  <c r="E1313" i="1"/>
  <c r="E1312" i="1"/>
  <c r="E1311" i="1"/>
  <c r="E1310" i="1"/>
  <c r="E1309" i="1"/>
  <c r="E1308" i="1"/>
  <c r="E1307" i="1"/>
  <c r="E1306" i="1"/>
  <c r="E1305" i="1"/>
  <c r="E1304" i="1"/>
  <c r="E1303" i="1"/>
  <c r="E1302" i="1"/>
  <c r="E1301" i="1"/>
  <c r="E1300" i="1"/>
  <c r="E1299" i="1"/>
  <c r="E1298" i="1"/>
  <c r="E1297" i="1"/>
  <c r="E1296" i="1"/>
  <c r="E1295" i="1"/>
  <c r="E1294" i="1"/>
  <c r="E1293" i="1"/>
  <c r="E1292" i="1"/>
  <c r="E1291" i="1"/>
  <c r="E1290" i="1"/>
  <c r="E1289" i="1"/>
  <c r="E1288" i="1"/>
  <c r="E1287" i="1"/>
  <c r="E1286" i="1"/>
  <c r="E1285" i="1"/>
  <c r="E1284" i="1"/>
  <c r="E1283" i="1"/>
  <c r="E1282" i="1"/>
  <c r="E1281" i="1"/>
  <c r="E1280" i="1"/>
  <c r="E1279" i="1"/>
  <c r="E1278" i="1"/>
  <c r="E1277" i="1"/>
  <c r="E1276" i="1"/>
  <c r="E1275" i="1"/>
  <c r="E1274" i="1"/>
  <c r="E1273" i="1"/>
  <c r="E1272" i="1"/>
  <c r="E1271" i="1"/>
  <c r="E1270" i="1"/>
  <c r="E1269" i="1"/>
  <c r="E1268" i="1"/>
  <c r="E1267" i="1"/>
  <c r="E1266" i="1"/>
  <c r="E1265" i="1"/>
  <c r="E1264" i="1"/>
  <c r="E1263" i="1"/>
  <c r="E1262" i="1"/>
  <c r="E1261" i="1"/>
  <c r="E1260" i="1"/>
  <c r="E1259" i="1"/>
  <c r="E1258" i="1"/>
  <c r="E1257" i="1"/>
  <c r="E1256" i="1"/>
  <c r="E1255" i="1"/>
  <c r="E1254" i="1"/>
  <c r="E1253" i="1"/>
  <c r="E1252" i="1"/>
  <c r="E1251" i="1"/>
  <c r="E1250" i="1"/>
  <c r="E1249" i="1"/>
  <c r="E1248" i="1"/>
  <c r="E1247" i="1"/>
  <c r="E1246" i="1"/>
  <c r="E1245" i="1"/>
  <c r="E1244" i="1"/>
  <c r="E1243" i="1"/>
  <c r="E1242" i="1"/>
  <c r="E1241" i="1"/>
  <c r="E1240" i="1"/>
  <c r="E1239" i="1"/>
  <c r="E1238" i="1"/>
  <c r="E1237" i="1"/>
  <c r="E1236" i="1"/>
  <c r="E1235" i="1"/>
  <c r="E1234" i="1"/>
  <c r="E1233" i="1"/>
  <c r="E1232" i="1"/>
  <c r="E1231" i="1"/>
  <c r="E1230" i="1"/>
  <c r="E1229" i="1"/>
  <c r="E1228" i="1"/>
  <c r="E1227" i="1"/>
  <c r="E1226" i="1"/>
  <c r="E1225" i="1"/>
  <c r="E1224" i="1"/>
  <c r="E1223" i="1"/>
  <c r="E1222" i="1"/>
  <c r="E1221" i="1"/>
  <c r="E1220" i="1"/>
  <c r="E1219" i="1"/>
  <c r="E1218" i="1"/>
  <c r="E1217" i="1"/>
  <c r="E1216" i="1"/>
  <c r="E1215" i="1"/>
  <c r="E1214" i="1"/>
  <c r="E1213" i="1"/>
  <c r="E1212" i="1"/>
  <c r="E1211" i="1"/>
  <c r="E1210" i="1"/>
  <c r="E1209" i="1"/>
  <c r="E1208" i="1"/>
  <c r="E1207" i="1"/>
  <c r="E1206" i="1"/>
  <c r="E1205" i="1"/>
  <c r="E1204" i="1"/>
  <c r="E1203" i="1"/>
  <c r="E1202" i="1"/>
  <c r="E1201" i="1"/>
  <c r="E1200" i="1"/>
  <c r="E1199" i="1"/>
  <c r="E1198" i="1"/>
  <c r="E1197" i="1"/>
  <c r="E1196" i="1"/>
  <c r="E1195" i="1"/>
  <c r="E1194" i="1"/>
  <c r="E1193" i="1"/>
  <c r="E1192" i="1"/>
  <c r="E1191" i="1"/>
  <c r="E1190" i="1"/>
  <c r="E1189" i="1"/>
  <c r="E1188" i="1"/>
  <c r="E1187" i="1"/>
  <c r="E1186" i="1"/>
  <c r="E1185" i="1"/>
  <c r="E1184" i="1"/>
  <c r="E1183" i="1"/>
  <c r="E1182" i="1"/>
  <c r="E1181" i="1"/>
  <c r="E1180" i="1"/>
  <c r="E1179" i="1"/>
  <c r="E1178" i="1"/>
  <c r="E1177" i="1"/>
  <c r="E1176" i="1"/>
  <c r="E1175" i="1"/>
  <c r="E1174" i="1"/>
  <c r="E1173" i="1"/>
  <c r="E1172" i="1"/>
  <c r="E1171" i="1"/>
  <c r="E1170" i="1"/>
  <c r="E1169" i="1"/>
  <c r="E1168" i="1"/>
  <c r="E1167" i="1"/>
  <c r="E1166" i="1"/>
  <c r="E1165" i="1"/>
  <c r="E1164" i="1"/>
  <c r="E1163" i="1"/>
  <c r="E1162" i="1"/>
  <c r="E1161" i="1"/>
  <c r="E1160" i="1"/>
  <c r="E1159" i="1"/>
  <c r="E1158" i="1"/>
  <c r="E1157" i="1"/>
  <c r="E1156" i="1"/>
  <c r="E1155" i="1"/>
  <c r="E1154" i="1"/>
  <c r="E1153" i="1"/>
  <c r="E1152" i="1"/>
  <c r="E1151" i="1"/>
  <c r="E1150" i="1"/>
  <c r="E1149" i="1"/>
  <c r="E1148" i="1"/>
  <c r="E1147" i="1"/>
  <c r="E1146" i="1"/>
  <c r="E1145" i="1"/>
  <c r="E1144" i="1"/>
  <c r="E1143" i="1"/>
  <c r="E1142" i="1"/>
  <c r="E1141" i="1"/>
  <c r="E1140" i="1"/>
  <c r="E1139" i="1"/>
  <c r="E1138" i="1"/>
  <c r="E1137" i="1"/>
  <c r="E1136" i="1"/>
  <c r="E1135" i="1"/>
  <c r="E1134" i="1"/>
  <c r="E1133" i="1"/>
  <c r="E1132" i="1"/>
  <c r="E1131" i="1"/>
  <c r="E1130" i="1"/>
  <c r="E1129" i="1"/>
  <c r="E1128" i="1"/>
  <c r="E1127" i="1"/>
  <c r="E1126" i="1"/>
  <c r="E1125" i="1"/>
  <c r="E1124" i="1"/>
  <c r="E1123" i="1"/>
  <c r="E1122" i="1"/>
  <c r="E1121" i="1"/>
  <c r="E1120" i="1"/>
  <c r="E1119" i="1"/>
  <c r="E1118" i="1"/>
  <c r="E1117" i="1"/>
  <c r="E1116" i="1"/>
  <c r="E1115" i="1"/>
  <c r="E1114" i="1"/>
  <c r="E1113" i="1"/>
  <c r="E1112" i="1"/>
  <c r="E1111" i="1"/>
  <c r="E1110" i="1"/>
  <c r="E1109" i="1"/>
  <c r="E1108" i="1"/>
  <c r="E1107" i="1"/>
  <c r="E1106" i="1"/>
  <c r="E1105" i="1"/>
  <c r="E1104" i="1"/>
  <c r="E1103" i="1"/>
  <c r="E1102" i="1"/>
  <c r="E1101" i="1"/>
  <c r="E1100" i="1"/>
  <c r="E1099" i="1"/>
  <c r="E1098" i="1"/>
  <c r="E1097" i="1"/>
  <c r="E1096" i="1"/>
  <c r="E1095" i="1"/>
  <c r="E1094" i="1"/>
  <c r="E1093" i="1"/>
  <c r="E1092" i="1"/>
  <c r="E1091" i="1"/>
  <c r="E1090" i="1"/>
  <c r="E1089" i="1"/>
  <c r="E1088" i="1"/>
  <c r="E1087" i="1"/>
  <c r="E1086" i="1"/>
  <c r="E1085" i="1"/>
  <c r="E1084" i="1"/>
  <c r="E1083" i="1"/>
  <c r="E1082" i="1"/>
  <c r="E1081" i="1"/>
  <c r="E1080" i="1"/>
  <c r="E1079" i="1"/>
  <c r="E1078" i="1"/>
  <c r="E1077" i="1"/>
  <c r="E1076" i="1"/>
  <c r="E1075" i="1"/>
  <c r="E1074" i="1"/>
  <c r="E1073" i="1"/>
  <c r="E1072" i="1"/>
  <c r="E1071" i="1"/>
  <c r="E1070" i="1"/>
  <c r="E1069" i="1"/>
  <c r="E1068" i="1"/>
  <c r="E1067" i="1"/>
  <c r="E1066" i="1"/>
  <c r="E1065" i="1"/>
  <c r="E1064" i="1"/>
  <c r="E1063" i="1"/>
  <c r="E1062" i="1"/>
  <c r="E1061" i="1"/>
  <c r="E1060" i="1"/>
  <c r="E1059" i="1"/>
  <c r="E1058" i="1"/>
  <c r="E1057" i="1"/>
  <c r="E1056" i="1"/>
  <c r="E1055" i="1"/>
  <c r="E1054" i="1"/>
  <c r="E1053" i="1"/>
  <c r="E1052" i="1"/>
  <c r="E1051" i="1"/>
  <c r="E1050" i="1"/>
  <c r="E1049" i="1"/>
  <c r="E1048" i="1"/>
  <c r="E1047" i="1"/>
  <c r="E1046" i="1"/>
  <c r="E1045" i="1"/>
  <c r="E1044" i="1"/>
  <c r="E1043" i="1"/>
  <c r="E1042" i="1"/>
  <c r="E1041" i="1"/>
  <c r="E1040" i="1"/>
  <c r="E1039" i="1"/>
  <c r="E1038" i="1"/>
  <c r="E1037" i="1"/>
  <c r="E1036" i="1"/>
  <c r="E1035" i="1"/>
  <c r="E1034" i="1"/>
  <c r="E1033" i="1"/>
  <c r="E1032" i="1"/>
  <c r="E1031" i="1"/>
  <c r="E1030" i="1"/>
  <c r="E1029" i="1"/>
  <c r="E1028" i="1"/>
  <c r="E1027" i="1"/>
  <c r="E1026" i="1"/>
  <c r="E1025" i="1"/>
  <c r="E1024" i="1"/>
  <c r="E1023" i="1"/>
  <c r="E1022" i="1"/>
  <c r="E1021" i="1"/>
  <c r="E1020" i="1"/>
  <c r="E1019" i="1"/>
  <c r="E1018" i="1"/>
  <c r="E1017" i="1"/>
  <c r="E1016" i="1"/>
  <c r="E1015" i="1"/>
  <c r="E1014" i="1"/>
  <c r="E1013" i="1"/>
  <c r="E1012" i="1"/>
  <c r="E1011" i="1"/>
  <c r="E1010" i="1"/>
  <c r="E1009" i="1"/>
  <c r="E1008" i="1"/>
  <c r="E1007" i="1"/>
  <c r="E1006" i="1"/>
  <c r="E1005" i="1"/>
  <c r="E1004" i="1"/>
  <c r="E1003" i="1"/>
  <c r="E1002" i="1"/>
  <c r="E1001" i="1"/>
  <c r="E1000" i="1"/>
  <c r="E999" i="1"/>
  <c r="E998" i="1"/>
  <c r="E997" i="1"/>
  <c r="E996" i="1"/>
  <c r="E995" i="1"/>
  <c r="E994" i="1"/>
  <c r="E993" i="1"/>
  <c r="E992" i="1"/>
  <c r="E991" i="1"/>
  <c r="E990" i="1"/>
  <c r="E989" i="1"/>
  <c r="E988" i="1"/>
  <c r="E987" i="1"/>
  <c r="E986" i="1"/>
  <c r="E985" i="1"/>
  <c r="E984" i="1"/>
  <c r="E983" i="1"/>
  <c r="E982" i="1"/>
  <c r="E981" i="1"/>
  <c r="E980" i="1"/>
  <c r="E979" i="1"/>
  <c r="E978" i="1"/>
  <c r="E977" i="1"/>
  <c r="E976" i="1"/>
  <c r="E975" i="1"/>
  <c r="E974" i="1"/>
  <c r="E973" i="1"/>
  <c r="E972" i="1"/>
  <c r="E971" i="1"/>
  <c r="E970" i="1"/>
  <c r="E969" i="1"/>
  <c r="E968" i="1"/>
  <c r="E967" i="1"/>
  <c r="E966" i="1"/>
  <c r="E965" i="1"/>
  <c r="E964" i="1"/>
  <c r="E963" i="1"/>
  <c r="E962" i="1"/>
  <c r="E961" i="1"/>
  <c r="E960" i="1"/>
  <c r="E959" i="1"/>
  <c r="E958" i="1"/>
  <c r="E957" i="1"/>
  <c r="E956" i="1"/>
  <c r="E955" i="1"/>
  <c r="E954" i="1"/>
  <c r="E953" i="1"/>
  <c r="E952" i="1"/>
  <c r="E951" i="1"/>
  <c r="E950" i="1"/>
  <c r="E949" i="1"/>
  <c r="E948" i="1"/>
  <c r="E947" i="1"/>
  <c r="E946" i="1"/>
  <c r="E945" i="1"/>
  <c r="E944" i="1"/>
  <c r="E943" i="1"/>
  <c r="E942" i="1"/>
  <c r="E941" i="1"/>
  <c r="E940" i="1"/>
  <c r="E939" i="1"/>
  <c r="E938" i="1"/>
  <c r="E937" i="1"/>
  <c r="E936" i="1"/>
  <c r="E935" i="1"/>
  <c r="E934" i="1"/>
  <c r="E933" i="1"/>
  <c r="E932" i="1"/>
  <c r="E931" i="1"/>
  <c r="E930" i="1"/>
  <c r="E929" i="1"/>
  <c r="E928" i="1"/>
  <c r="E927" i="1"/>
  <c r="E926" i="1"/>
  <c r="E925" i="1"/>
  <c r="E924" i="1"/>
  <c r="E923" i="1"/>
  <c r="E922" i="1"/>
  <c r="E921" i="1"/>
  <c r="E920" i="1"/>
  <c r="E919" i="1"/>
  <c r="E918" i="1"/>
  <c r="E917" i="1"/>
  <c r="E916" i="1"/>
  <c r="E915" i="1"/>
  <c r="E914" i="1"/>
  <c r="E913" i="1"/>
  <c r="E912" i="1"/>
  <c r="E911" i="1"/>
  <c r="E910" i="1"/>
  <c r="E909" i="1"/>
  <c r="E908" i="1"/>
  <c r="E907" i="1"/>
  <c r="E906" i="1"/>
  <c r="E905" i="1"/>
  <c r="E904" i="1"/>
  <c r="E903" i="1"/>
  <c r="E902" i="1"/>
  <c r="E901" i="1"/>
  <c r="E900" i="1"/>
  <c r="E899" i="1"/>
  <c r="E898" i="1"/>
  <c r="E897" i="1"/>
  <c r="E896" i="1"/>
  <c r="E895" i="1"/>
  <c r="E894" i="1"/>
  <c r="E893" i="1"/>
  <c r="E892" i="1"/>
  <c r="E891" i="1"/>
  <c r="E890" i="1"/>
  <c r="E889" i="1"/>
  <c r="E888" i="1"/>
  <c r="E887" i="1"/>
  <c r="E886" i="1"/>
  <c r="E885" i="1"/>
  <c r="E884" i="1"/>
  <c r="E883" i="1"/>
  <c r="E882" i="1"/>
  <c r="E881" i="1"/>
  <c r="E880" i="1"/>
  <c r="E879" i="1"/>
  <c r="E878" i="1"/>
  <c r="E877" i="1"/>
  <c r="E876" i="1"/>
  <c r="E875" i="1"/>
  <c r="E874" i="1"/>
  <c r="E873" i="1"/>
  <c r="E872" i="1"/>
  <c r="E871" i="1"/>
  <c r="E870" i="1"/>
  <c r="E869" i="1"/>
  <c r="E868" i="1"/>
  <c r="E867" i="1"/>
  <c r="E866" i="1"/>
  <c r="E865" i="1"/>
  <c r="E864" i="1"/>
  <c r="E863" i="1"/>
  <c r="E862" i="1"/>
  <c r="E861" i="1"/>
  <c r="E860" i="1"/>
  <c r="E859" i="1"/>
  <c r="E858" i="1"/>
  <c r="E857" i="1"/>
  <c r="E856" i="1"/>
  <c r="E855" i="1"/>
  <c r="E854" i="1"/>
  <c r="E853" i="1"/>
  <c r="E852" i="1"/>
  <c r="E851" i="1"/>
  <c r="E850" i="1"/>
  <c r="E849" i="1"/>
  <c r="E848" i="1"/>
  <c r="E847" i="1"/>
  <c r="E846" i="1"/>
  <c r="E845" i="1"/>
  <c r="E844" i="1"/>
  <c r="E843" i="1"/>
  <c r="E842" i="1"/>
  <c r="E841" i="1"/>
  <c r="E840" i="1"/>
  <c r="E839" i="1"/>
  <c r="E838" i="1"/>
  <c r="E837" i="1"/>
  <c r="E836" i="1"/>
  <c r="E835" i="1"/>
  <c r="E834" i="1"/>
  <c r="E833" i="1"/>
  <c r="E832" i="1"/>
  <c r="E831" i="1"/>
  <c r="E830" i="1"/>
  <c r="E829" i="1"/>
  <c r="E828" i="1"/>
  <c r="E827" i="1"/>
  <c r="E826" i="1"/>
  <c r="E825" i="1"/>
  <c r="E824" i="1"/>
  <c r="E823" i="1"/>
  <c r="E822" i="1"/>
  <c r="E821" i="1"/>
  <c r="E820" i="1"/>
  <c r="E819" i="1"/>
  <c r="E818" i="1"/>
  <c r="E817" i="1"/>
  <c r="E816" i="1"/>
  <c r="E815" i="1"/>
  <c r="E814" i="1"/>
  <c r="E813" i="1"/>
  <c r="E812" i="1"/>
  <c r="E811" i="1"/>
  <c r="E810" i="1"/>
  <c r="E809" i="1"/>
  <c r="E808" i="1"/>
  <c r="E807" i="1"/>
  <c r="E806" i="1"/>
  <c r="E805" i="1"/>
  <c r="E804" i="1"/>
  <c r="E803" i="1"/>
  <c r="E802" i="1"/>
  <c r="E801" i="1"/>
  <c r="E800" i="1"/>
  <c r="E799" i="1"/>
  <c r="E798" i="1"/>
  <c r="E797" i="1"/>
  <c r="E796" i="1"/>
  <c r="E795" i="1"/>
  <c r="E794" i="1"/>
  <c r="E793" i="1"/>
  <c r="E792" i="1"/>
  <c r="E791" i="1"/>
  <c r="E790" i="1"/>
  <c r="E789" i="1"/>
  <c r="E788" i="1"/>
  <c r="E787" i="1"/>
  <c r="E786" i="1"/>
  <c r="E785" i="1"/>
  <c r="E784" i="1"/>
  <c r="E783" i="1"/>
  <c r="E782" i="1"/>
  <c r="E781" i="1"/>
  <c r="E780" i="1"/>
  <c r="E779" i="1"/>
  <c r="E778" i="1"/>
  <c r="E777" i="1"/>
  <c r="E776" i="1"/>
  <c r="E775" i="1"/>
  <c r="E774" i="1"/>
  <c r="E773" i="1"/>
  <c r="E772" i="1"/>
  <c r="E771" i="1"/>
  <c r="E770" i="1"/>
  <c r="E769" i="1"/>
  <c r="E768" i="1"/>
  <c r="E767" i="1"/>
  <c r="E766" i="1"/>
  <c r="E765" i="1"/>
  <c r="E764" i="1"/>
  <c r="E763" i="1"/>
  <c r="E762" i="1"/>
  <c r="E761" i="1"/>
  <c r="E760" i="1"/>
  <c r="E759" i="1"/>
  <c r="E758" i="1"/>
  <c r="E757" i="1"/>
  <c r="E756" i="1"/>
  <c r="E755" i="1"/>
  <c r="E754" i="1"/>
  <c r="E753" i="1"/>
  <c r="E752" i="1"/>
  <c r="E751" i="1"/>
  <c r="E750" i="1"/>
  <c r="E749" i="1"/>
  <c r="E748" i="1"/>
  <c r="E747" i="1"/>
  <c r="E746" i="1"/>
  <c r="E745" i="1"/>
  <c r="E744" i="1"/>
  <c r="E743" i="1"/>
  <c r="E742" i="1"/>
  <c r="E741" i="1"/>
  <c r="E740" i="1"/>
  <c r="E739" i="1"/>
  <c r="E738" i="1"/>
  <c r="E737" i="1"/>
  <c r="E736" i="1"/>
  <c r="E735" i="1"/>
  <c r="E734" i="1"/>
  <c r="E733" i="1"/>
  <c r="E732" i="1"/>
  <c r="E731" i="1"/>
  <c r="E730" i="1"/>
  <c r="E729" i="1"/>
  <c r="E728" i="1"/>
  <c r="E727" i="1"/>
  <c r="E726" i="1"/>
  <c r="E725" i="1"/>
  <c r="E724" i="1"/>
  <c r="E723" i="1"/>
  <c r="E722" i="1"/>
  <c r="E721" i="1"/>
  <c r="E720" i="1"/>
  <c r="E719" i="1"/>
  <c r="E718" i="1"/>
  <c r="E717" i="1"/>
  <c r="E716" i="1"/>
  <c r="E715" i="1"/>
  <c r="E714" i="1"/>
  <c r="E713" i="1"/>
  <c r="E712" i="1"/>
  <c r="E711" i="1"/>
  <c r="E710" i="1"/>
  <c r="E709" i="1"/>
  <c r="E708" i="1"/>
  <c r="E707" i="1"/>
  <c r="E706" i="1"/>
  <c r="E705" i="1"/>
  <c r="E704" i="1"/>
  <c r="E703" i="1"/>
  <c r="E702" i="1"/>
  <c r="E701" i="1"/>
  <c r="E700" i="1"/>
  <c r="E699" i="1"/>
  <c r="E698" i="1"/>
  <c r="E697" i="1"/>
  <c r="E696" i="1"/>
  <c r="E695" i="1"/>
  <c r="E694" i="1"/>
  <c r="E693" i="1"/>
  <c r="E692" i="1"/>
  <c r="E691" i="1"/>
  <c r="E690" i="1"/>
  <c r="E689" i="1"/>
  <c r="E688" i="1"/>
  <c r="E687" i="1"/>
  <c r="E686" i="1"/>
  <c r="E685" i="1"/>
  <c r="E684" i="1"/>
  <c r="E683" i="1"/>
  <c r="E682" i="1"/>
  <c r="E681" i="1"/>
  <c r="E680" i="1"/>
  <c r="E679" i="1"/>
  <c r="E678" i="1"/>
  <c r="E677" i="1"/>
  <c r="E676" i="1"/>
  <c r="E675" i="1"/>
  <c r="E674" i="1"/>
  <c r="E673" i="1"/>
  <c r="E672" i="1"/>
  <c r="E671" i="1"/>
  <c r="E670" i="1"/>
  <c r="E669" i="1"/>
  <c r="E668" i="1"/>
  <c r="E667" i="1"/>
  <c r="E666" i="1"/>
  <c r="E665" i="1"/>
  <c r="E664" i="1"/>
  <c r="E663" i="1"/>
  <c r="E662" i="1"/>
  <c r="E661" i="1"/>
  <c r="E660" i="1"/>
  <c r="E659" i="1"/>
  <c r="E658" i="1"/>
  <c r="E657" i="1"/>
  <c r="E656" i="1"/>
  <c r="E655" i="1"/>
  <c r="E654" i="1"/>
  <c r="E653" i="1"/>
  <c r="E652" i="1"/>
  <c r="E651" i="1"/>
  <c r="E650" i="1"/>
  <c r="E649" i="1"/>
  <c r="E648" i="1"/>
  <c r="E647" i="1"/>
  <c r="E646" i="1"/>
  <c r="E645" i="1"/>
  <c r="E644" i="1"/>
  <c r="E643" i="1"/>
  <c r="E642" i="1"/>
  <c r="E641" i="1"/>
  <c r="E640" i="1"/>
  <c r="E639" i="1"/>
  <c r="E638" i="1"/>
  <c r="E637" i="1"/>
  <c r="E636" i="1"/>
  <c r="E635" i="1"/>
  <c r="E634" i="1"/>
  <c r="E633" i="1"/>
  <c r="E632" i="1"/>
  <c r="E631" i="1"/>
  <c r="E630" i="1"/>
  <c r="E629" i="1"/>
  <c r="E628" i="1"/>
  <c r="E627" i="1"/>
  <c r="E626" i="1"/>
  <c r="E625" i="1"/>
  <c r="E624" i="1"/>
  <c r="E623" i="1"/>
  <c r="E622" i="1"/>
  <c r="E621" i="1"/>
  <c r="E620" i="1"/>
  <c r="E619" i="1"/>
  <c r="E618" i="1"/>
  <c r="E617" i="1"/>
  <c r="E616" i="1"/>
  <c r="E615" i="1"/>
  <c r="E614" i="1"/>
  <c r="E613" i="1"/>
  <c r="E612" i="1"/>
  <c r="E611" i="1"/>
  <c r="E610" i="1"/>
  <c r="E609" i="1"/>
  <c r="E608" i="1"/>
  <c r="E607" i="1"/>
  <c r="E606" i="1"/>
  <c r="E605" i="1"/>
  <c r="E604" i="1"/>
  <c r="E603" i="1"/>
  <c r="E602" i="1"/>
  <c r="E601" i="1"/>
  <c r="E600" i="1"/>
  <c r="E599" i="1"/>
  <c r="E598" i="1"/>
  <c r="E597" i="1"/>
  <c r="E596" i="1"/>
  <c r="E595" i="1"/>
  <c r="E594" i="1"/>
  <c r="E593" i="1"/>
  <c r="E592" i="1"/>
  <c r="E591" i="1"/>
  <c r="E590" i="1"/>
  <c r="E589" i="1"/>
  <c r="E588" i="1"/>
  <c r="E587" i="1"/>
  <c r="E586" i="1"/>
  <c r="E585" i="1"/>
  <c r="E584" i="1"/>
  <c r="E583" i="1"/>
  <c r="E582" i="1"/>
  <c r="E581" i="1"/>
  <c r="E580" i="1"/>
  <c r="E579" i="1"/>
  <c r="E578" i="1"/>
  <c r="E577" i="1"/>
  <c r="E576" i="1"/>
  <c r="E575" i="1"/>
  <c r="E574" i="1"/>
  <c r="E573" i="1"/>
  <c r="E572" i="1"/>
  <c r="E571" i="1"/>
  <c r="E570" i="1"/>
  <c r="E569" i="1"/>
  <c r="E568" i="1"/>
  <c r="E567" i="1"/>
  <c r="E566" i="1"/>
  <c r="E565" i="1"/>
  <c r="E564" i="1"/>
  <c r="E563" i="1"/>
  <c r="E562" i="1"/>
  <c r="E561" i="1"/>
  <c r="E560" i="1"/>
  <c r="E559" i="1"/>
  <c r="E558" i="1"/>
  <c r="E557" i="1"/>
  <c r="E556" i="1"/>
  <c r="E555" i="1"/>
  <c r="E554" i="1"/>
  <c r="E553" i="1"/>
  <c r="E552" i="1"/>
  <c r="E551" i="1"/>
  <c r="E550" i="1"/>
  <c r="E549" i="1"/>
  <c r="E548" i="1"/>
  <c r="E547" i="1"/>
  <c r="E546" i="1"/>
  <c r="E545" i="1"/>
  <c r="E544" i="1"/>
  <c r="E543" i="1"/>
  <c r="E542" i="1"/>
  <c r="E541" i="1"/>
  <c r="E540" i="1"/>
  <c r="E539" i="1"/>
  <c r="E538" i="1"/>
  <c r="E537" i="1"/>
  <c r="E536" i="1"/>
  <c r="E535" i="1"/>
  <c r="E534" i="1"/>
  <c r="E533" i="1"/>
  <c r="E532" i="1"/>
  <c r="E531" i="1"/>
  <c r="E530" i="1"/>
  <c r="E529" i="1"/>
  <c r="E528" i="1"/>
  <c r="E527" i="1"/>
  <c r="E526" i="1"/>
  <c r="E525" i="1"/>
  <c r="E524" i="1"/>
  <c r="E523" i="1"/>
  <c r="E522" i="1"/>
  <c r="E521" i="1"/>
  <c r="E520" i="1"/>
  <c r="E519" i="1"/>
  <c r="E518" i="1"/>
  <c r="E517" i="1"/>
  <c r="E516" i="1"/>
  <c r="E515" i="1"/>
  <c r="E514" i="1"/>
  <c r="E513" i="1"/>
  <c r="E512" i="1"/>
  <c r="E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E460" i="1"/>
  <c r="E459" i="1"/>
  <c r="E458" i="1"/>
  <c r="E457" i="1"/>
  <c r="E456" i="1"/>
  <c r="E455" i="1"/>
  <c r="E454" i="1"/>
  <c r="E453" i="1"/>
  <c r="E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E401" i="1"/>
  <c r="E400" i="1"/>
  <c r="E399" i="1"/>
  <c r="E398" i="1"/>
  <c r="E397" i="1"/>
  <c r="E396" i="1"/>
  <c r="E395"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62" i="1"/>
  <c r="E361" i="1"/>
  <c r="E360" i="1"/>
  <c r="E359" i="1"/>
  <c r="E358" i="1"/>
  <c r="E357" i="1"/>
  <c r="E356" i="1"/>
  <c r="E355" i="1"/>
  <c r="E354" i="1"/>
  <c r="E353" i="1"/>
  <c r="E352" i="1"/>
  <c r="E351" i="1"/>
  <c r="E350" i="1"/>
  <c r="E349" i="1"/>
  <c r="E348" i="1"/>
  <c r="E347" i="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N112" i="1"/>
  <c r="E112" i="1"/>
  <c r="N111" i="1"/>
  <c r="E111" i="1"/>
  <c r="N110" i="1"/>
  <c r="E110" i="1"/>
  <c r="N109" i="1"/>
  <c r="E109" i="1"/>
  <c r="E108" i="1"/>
  <c r="E107" i="1"/>
  <c r="E106" i="1"/>
  <c r="E105" i="1"/>
  <c r="E104" i="1"/>
  <c r="E103" i="1"/>
  <c r="E102" i="1"/>
  <c r="E101" i="1"/>
  <c r="E100" i="1"/>
  <c r="E99" i="1"/>
  <c r="E98" i="1"/>
  <c r="E97" i="1"/>
  <c r="E96" i="1"/>
  <c r="E95" i="1"/>
  <c r="E94" i="1"/>
  <c r="E93" i="1"/>
  <c r="E92" i="1"/>
  <c r="N91" i="1"/>
  <c r="E91" i="1"/>
  <c r="N90" i="1"/>
  <c r="E90" i="1"/>
  <c r="N89" i="1"/>
  <c r="E89" i="1"/>
  <c r="N88" i="1"/>
  <c r="E88" i="1"/>
  <c r="N87" i="1"/>
  <c r="E87" i="1"/>
  <c r="N86" i="1"/>
  <c r="E86" i="1"/>
  <c r="N85" i="1"/>
  <c r="E85" i="1"/>
  <c r="N84" i="1"/>
  <c r="E84" i="1"/>
  <c r="N83" i="1"/>
  <c r="E83" i="1"/>
  <c r="N82" i="1"/>
  <c r="E82" i="1"/>
  <c r="N81" i="1"/>
  <c r="E81" i="1"/>
  <c r="N80" i="1"/>
  <c r="E80" i="1"/>
  <c r="N79" i="1"/>
  <c r="E79" i="1"/>
  <c r="N78" i="1"/>
  <c r="E78" i="1"/>
  <c r="N77" i="1"/>
  <c r="E77" i="1"/>
  <c r="N76" i="1"/>
  <c r="E76" i="1"/>
  <c r="N75" i="1"/>
  <c r="E75" i="1"/>
  <c r="N74" i="1"/>
  <c r="E74" i="1"/>
  <c r="N73" i="1"/>
  <c r="E73" i="1"/>
  <c r="N72" i="1"/>
  <c r="E72" i="1"/>
  <c r="N71" i="1"/>
  <c r="E71" i="1"/>
  <c r="N70" i="1"/>
  <c r="E70" i="1"/>
  <c r="N69" i="1"/>
  <c r="E69" i="1"/>
  <c r="N68" i="1"/>
  <c r="E68" i="1"/>
  <c r="N67" i="1"/>
  <c r="E67" i="1"/>
  <c r="N66" i="1"/>
  <c r="E66" i="1"/>
  <c r="N65" i="1"/>
  <c r="E65" i="1"/>
  <c r="N64" i="1"/>
  <c r="E64" i="1"/>
  <c r="N63" i="1"/>
  <c r="E63" i="1"/>
  <c r="N62" i="1"/>
  <c r="E62" i="1"/>
  <c r="N61" i="1"/>
  <c r="E61" i="1"/>
  <c r="N60" i="1"/>
  <c r="E60" i="1"/>
  <c r="N59" i="1"/>
  <c r="E59" i="1"/>
  <c r="N58" i="1"/>
  <c r="E58" i="1"/>
  <c r="N57" i="1"/>
  <c r="E57" i="1"/>
  <c r="N56" i="1"/>
  <c r="E56" i="1"/>
  <c r="N55" i="1"/>
  <c r="E55" i="1"/>
  <c r="N54" i="1"/>
  <c r="E54" i="1"/>
  <c r="N53" i="1"/>
  <c r="E53" i="1"/>
  <c r="N52" i="1"/>
  <c r="E52" i="1"/>
  <c r="N51" i="1"/>
  <c r="E51" i="1"/>
  <c r="N50" i="1"/>
  <c r="E50" i="1"/>
  <c r="N49" i="1"/>
  <c r="E49" i="1"/>
  <c r="N48" i="1"/>
  <c r="E48" i="1"/>
  <c r="E47" i="1"/>
  <c r="E46" i="1"/>
  <c r="E45" i="1"/>
  <c r="E44" i="1"/>
  <c r="E43" i="1"/>
  <c r="E42" i="1"/>
  <c r="E41" i="1"/>
  <c r="E40" i="1"/>
  <c r="E39" i="1"/>
  <c r="E38" i="1"/>
  <c r="E37" i="1"/>
  <c r="E36" i="1"/>
  <c r="E35" i="1"/>
  <c r="E34" i="1"/>
  <c r="E33" i="1"/>
  <c r="E32" i="1"/>
  <c r="E31" i="1"/>
  <c r="E30" i="1"/>
  <c r="E29" i="1"/>
  <c r="E28" i="1"/>
  <c r="E27" i="1"/>
  <c r="E26" i="1"/>
  <c r="E25" i="1"/>
  <c r="E24" i="1"/>
  <c r="N23" i="1"/>
  <c r="E23" i="1"/>
  <c r="N22" i="1"/>
  <c r="E22" i="1"/>
  <c r="N21" i="1"/>
  <c r="E21" i="1"/>
  <c r="N20" i="1"/>
  <c r="E20" i="1"/>
  <c r="N19" i="1"/>
  <c r="E19" i="1"/>
  <c r="N18" i="1"/>
  <c r="E18" i="1"/>
  <c r="N17" i="1"/>
  <c r="E17" i="1"/>
  <c r="N16" i="1"/>
  <c r="E16" i="1"/>
  <c r="N15" i="1"/>
  <c r="E15" i="1"/>
  <c r="N14" i="1"/>
  <c r="E14" i="1"/>
  <c r="N13" i="1"/>
  <c r="E13" i="1"/>
  <c r="N12" i="1"/>
  <c r="E12" i="1"/>
  <c r="N11" i="1"/>
  <c r="E11" i="1"/>
  <c r="N10" i="1"/>
  <c r="E10" i="1"/>
  <c r="N9" i="1"/>
  <c r="E9" i="1"/>
  <c r="N8" i="1"/>
  <c r="E8" i="1"/>
  <c r="N7" i="1"/>
  <c r="E7" i="1"/>
  <c r="N6" i="1"/>
  <c r="E6" i="1"/>
  <c r="N5" i="1"/>
  <c r="E5" i="1"/>
  <c r="N4" i="1"/>
  <c r="E4" i="1"/>
  <c r="E3" i="1"/>
  <c r="E2" i="1"/>
  <c r="AC195" i="2" l="1"/>
  <c r="AD195" i="2" s="1"/>
  <c r="AE195" i="2" s="1"/>
  <c r="AC203" i="2"/>
  <c r="AD203" i="2" s="1"/>
  <c r="AE203" i="2" s="1"/>
  <c r="AC211" i="2"/>
  <c r="AD211" i="2" s="1"/>
  <c r="AE211" i="2" s="1"/>
  <c r="AC193" i="2"/>
  <c r="AD193" i="2" s="1"/>
  <c r="AE193" i="2" s="1"/>
  <c r="AC201" i="2"/>
  <c r="AD201" i="2" s="1"/>
  <c r="AE201" i="2" s="1"/>
  <c r="AC209" i="2"/>
  <c r="AD209" i="2" s="1"/>
  <c r="AE209" i="2" s="1"/>
  <c r="AC199" i="2"/>
  <c r="AD199" i="2" s="1"/>
  <c r="AE199" i="2" s="1"/>
  <c r="AC214" i="2"/>
  <c r="AD214" i="2" s="1"/>
  <c r="AE214" i="2" s="1"/>
  <c r="AC212" i="2"/>
  <c r="AD212" i="2" s="1"/>
  <c r="AE212" i="2" s="1"/>
  <c r="AC210" i="2"/>
  <c r="AD210" i="2" s="1"/>
  <c r="AE210" i="2" s="1"/>
  <c r="AC208" i="2"/>
  <c r="AD208" i="2" s="1"/>
  <c r="AE208" i="2" s="1"/>
  <c r="AC206" i="2"/>
  <c r="AD206" i="2" s="1"/>
  <c r="AE206" i="2" s="1"/>
  <c r="AC204" i="2"/>
  <c r="AD204" i="2" s="1"/>
  <c r="AE204" i="2" s="1"/>
  <c r="AC202" i="2"/>
  <c r="AD202" i="2" s="1"/>
  <c r="AE202" i="2" s="1"/>
  <c r="AC200" i="2"/>
  <c r="AD200" i="2" s="1"/>
  <c r="AE200" i="2" s="1"/>
  <c r="AC198" i="2"/>
  <c r="AD198" i="2" s="1"/>
  <c r="AE198" i="2" s="1"/>
  <c r="AC196" i="2"/>
  <c r="AD196" i="2" s="1"/>
  <c r="AE196" i="2" s="1"/>
  <c r="AC194" i="2"/>
  <c r="AD194" i="2" s="1"/>
  <c r="AE194" i="2" s="1"/>
  <c r="AC18" i="2"/>
  <c r="AD18" i="2" s="1"/>
  <c r="AE18" i="2" s="1"/>
  <c r="AC197" i="2"/>
  <c r="AD197" i="2" s="1"/>
  <c r="AE197" i="2" s="1"/>
  <c r="AC205" i="2"/>
  <c r="AD205" i="2" s="1"/>
  <c r="AE205" i="2" s="1"/>
  <c r="AC213" i="2"/>
  <c r="AD213" i="2" s="1"/>
  <c r="AE213" i="2" s="1"/>
  <c r="AE258" i="2" l="1"/>
  <c r="AE260" i="2" s="1"/>
  <c r="AC258" i="2"/>
  <c r="AC260" i="2" s="1"/>
  <c r="AD258" i="2"/>
  <c r="AD260" i="2" s="1"/>
</calcChain>
</file>

<file path=xl/sharedStrings.xml><?xml version="1.0" encoding="utf-8"?>
<sst xmlns="http://schemas.openxmlformats.org/spreadsheetml/2006/main" count="71184" uniqueCount="4175">
  <si>
    <t>FUNCTION</t>
  </si>
  <si>
    <t>VOTE</t>
  </si>
  <si>
    <t>SUBVOTE</t>
  </si>
  <si>
    <t>Municipal Vote</t>
  </si>
  <si>
    <t>A2A</t>
  </si>
  <si>
    <t>PROJECT</t>
  </si>
  <si>
    <t>PROJECT DESCRIPTION</t>
  </si>
  <si>
    <t>FUNDS CENTRE</t>
  </si>
  <si>
    <t>FUNDS CENTRE DESCRIPTION</t>
  </si>
  <si>
    <t>FUNCTION SCOA TEXT</t>
  </si>
  <si>
    <t>ITEM</t>
  </si>
  <si>
    <t>ITEM DESCRIPTION</t>
  </si>
  <si>
    <t>ITEM GUID</t>
  </si>
  <si>
    <t>STANDARD ITEM</t>
  </si>
  <si>
    <t>Repairs and Maintanance</t>
  </si>
  <si>
    <t xml:space="preserve">FUND </t>
  </si>
  <si>
    <t>FUND DESCRIPTION</t>
  </si>
  <si>
    <t>COSTING</t>
  </si>
  <si>
    <t>REGION</t>
  </si>
  <si>
    <t>2021/22</t>
  </si>
  <si>
    <t>2022/23</t>
  </si>
  <si>
    <t>2023/24</t>
  </si>
  <si>
    <t>INFRASTRUCTURE</t>
  </si>
  <si>
    <t>PURCHASE OF ELECTRICITY</t>
  </si>
  <si>
    <t>5.1 - Electricity</t>
  </si>
  <si>
    <t>O/504702.JZA.99B</t>
  </si>
  <si>
    <t>MSE:ZA:ELECTRICITY BULK PURCHASE</t>
  </si>
  <si>
    <t>5702JZA99B</t>
  </si>
  <si>
    <t>Function:Energy Sources:Core Function:Electricity</t>
  </si>
  <si>
    <t>BULK PURCHASES:ELECTRICITY:ESKOM</t>
  </si>
  <si>
    <t>7967cbfc-b463-4e0a-a8c2-221403f69a9b</t>
  </si>
  <si>
    <t>Bulk Purchases</t>
  </si>
  <si>
    <t>RV01_MSE</t>
  </si>
  <si>
    <t>COUNCIL: MUNICIPAL SERVICES: ELECTRICITY</t>
  </si>
  <si>
    <t>ADM &amp; HO</t>
  </si>
  <si>
    <t>PURCHASE OF WATER</t>
  </si>
  <si>
    <t>5.4 - Water and Sanitation</t>
  </si>
  <si>
    <t>O/504785.ZZA.99B</t>
  </si>
  <si>
    <t>WATR:ZA:WATER BULK PURCHASE</t>
  </si>
  <si>
    <t>5785ZZA99B</t>
  </si>
  <si>
    <t>Function:Water Management:Core Function:Water Distribution</t>
  </si>
  <si>
    <t>WATER BULK PURCHASES</t>
  </si>
  <si>
    <t>9d75b4f7-c576-4ca7-bce2-b51c616184a5</t>
  </si>
  <si>
    <t>RV01_WATR</t>
  </si>
  <si>
    <t>COUNCIL: MUNICIPAL SERVICES: WATER</t>
  </si>
  <si>
    <t>SUSTAINABLE DEVELOPMENT AND CITY ENTERPRISES</t>
  </si>
  <si>
    <t>SAFE CITY</t>
  </si>
  <si>
    <t>6.1 - City Entities</t>
  </si>
  <si>
    <t>O/300004.002</t>
  </si>
  <si>
    <t>MUTRO:ADM &amp; FIN: MUNICIPAL RUNNING COST</t>
  </si>
  <si>
    <t>CONSUMPTION:CONSUM.STORES-STD RATED</t>
  </si>
  <si>
    <t>O/300005.002</t>
  </si>
  <si>
    <t>MUTRO:HR: MUNICIPAL RUNNING COST</t>
  </si>
  <si>
    <t>O/300001.002</t>
  </si>
  <si>
    <t>MUTRO:TECHNICAL:MUNICIPAL RUNNING COST</t>
  </si>
  <si>
    <t>CONSUMPTION:CONSUM.STORES-ZERO RATED</t>
  </si>
  <si>
    <t>HUMAN RESOURCES</t>
  </si>
  <si>
    <t>O/300002.002</t>
  </si>
  <si>
    <t>MUTRO:CNTR ROOM: MUNICIPAL RUNNING COST</t>
  </si>
  <si>
    <t>TRAFFIC FINES MANAGEMENT</t>
  </si>
  <si>
    <t>CONSULT.&amp; PROF.:HUMAN RESOURCES-FEES</t>
  </si>
  <si>
    <t>O/300003.002</t>
  </si>
  <si>
    <t>MUTRO:CEO: MUNICIPAL RUNNING COST</t>
  </si>
  <si>
    <t>CONSULT.&amp; PROF.:LEGAL COST:BY-LAW-MGMT.</t>
  </si>
  <si>
    <t>CONTRACTORS:EMPLOYEE WELLNESS</t>
  </si>
  <si>
    <t>M/300001.003</t>
  </si>
  <si>
    <t>TECHNICAL: BUILDINGS &amp; FACILITIES</t>
  </si>
  <si>
    <t>CONTRACTORS : MAINT: BUILDINGS AND FACILITIES</t>
  </si>
  <si>
    <t>R/M</t>
  </si>
  <si>
    <t>M/300004.001</t>
  </si>
  <si>
    <t>MUTRO:ADM &amp; FIN: MACHINERY &amp; EQUIPMENT</t>
  </si>
  <si>
    <t>CONTRACTORS:MAINT.-EQUIP.(GENERAL)</t>
  </si>
  <si>
    <t>M/300003.001</t>
  </si>
  <si>
    <t>MUTRO:CEO: MACHINERY &amp; EQUIPMENT</t>
  </si>
  <si>
    <t>M/300002.001</t>
  </si>
  <si>
    <t>MUTRO:CNTR ROOM: MACHINERY &amp; EQUIPMENT</t>
  </si>
  <si>
    <t>M/300005.001</t>
  </si>
  <si>
    <t>MUTRO:HR: MACHINERY &amp; EQUIPMENT</t>
  </si>
  <si>
    <t>M/300001.001</t>
  </si>
  <si>
    <t>TECHNICAL: MACHINERY &amp; EQUIPMENT</t>
  </si>
  <si>
    <t>M/300001.002</t>
  </si>
  <si>
    <t>TECHNICAL: TRANSPORT ASSETS</t>
  </si>
  <si>
    <t>CONTRACTORS:MAINT.-EQUIP.(VEHICLES)</t>
  </si>
  <si>
    <t>HR:MUNICIP.STAFF:BASIC SALARY &amp; WAGES</t>
  </si>
  <si>
    <t>Employee related costs</t>
  </si>
  <si>
    <t>HR:MUNICIP.STAFF:BONUSES</t>
  </si>
  <si>
    <t>HR:MUNICIP.STAFF:ALLOWANCE-CELLULAR &amp; TELEPHONE</t>
  </si>
  <si>
    <t>HR:MUNICIP.STAFF:ALLOWANCE-TRAVEL OR MOTOR VEHICLE</t>
  </si>
  <si>
    <t>MUNICIPAL STAFF OVER TIME STRUCTURED</t>
  </si>
  <si>
    <t>HR:MUNICIP.STAFF:SOCIAL CONTRIB.-MEDICAL</t>
  </si>
  <si>
    <t>HR:MUNICIP.STAFF:SOCIAL CONTRIB.-PENSION</t>
  </si>
  <si>
    <t>ADS/PUBLICITY/MARKETING</t>
  </si>
  <si>
    <t>EXTERNAL AUDIT FEES</t>
  </si>
  <si>
    <t>BANK FEES- BANK ACCOUNTS</t>
  </si>
  <si>
    <t>COURIER &amp; DELIVERY SERVICES</t>
  </si>
  <si>
    <t>COMMUNICATION:TELEPHONE,FAX,TELEGRAPH</t>
  </si>
  <si>
    <t>EXT.COMPUTER SERVICE:INTERNET CHARGE</t>
  </si>
  <si>
    <t>INSURANCE UNDERWRITING- PREMIUMS</t>
  </si>
  <si>
    <t>LICENCES-MOTOR VEHICLE LICENCE &amp; REGISTRATIONS</t>
  </si>
  <si>
    <t>O/300003.003</t>
  </si>
  <si>
    <t>MUTRO:CEO: W/SHOP,SEMINAR,TRAINING</t>
  </si>
  <si>
    <t>REG.FEES:SEMINARS/CONFERENCES/EVENTS:NATIONAL</t>
  </si>
  <si>
    <t>O/300002.003</t>
  </si>
  <si>
    <t>MUTRO:CNTR ROOM: W/SHOP,SEMINAR,TRAINING</t>
  </si>
  <si>
    <t>O/300005.003</t>
  </si>
  <si>
    <t>MUTRO:HR: W/SHOP,SEMINAR,TRAINING</t>
  </si>
  <si>
    <t>O/300001.003</t>
  </si>
  <si>
    <t>MUTRO:TECHNICAL:W/SHOP,SEMINAR,TRAINING</t>
  </si>
  <si>
    <t>O/300004.003</t>
  </si>
  <si>
    <t>MUTRO:ADM &amp; FIN: W/SHOP,SEMINAR,TRAINING</t>
  </si>
  <si>
    <t>S&amp;T-DOMESTIC-ACCOMMODATION</t>
  </si>
  <si>
    <t>S&amp;T-DOMESTIC-DAILY ALLOWANCE</t>
  </si>
  <si>
    <t>S&amp;T-DOMESTIC-CAR RENTAL</t>
  </si>
  <si>
    <t>S&amp;T-DOMESTIC-PUBLIC TRANSPORT-AIR</t>
  </si>
  <si>
    <t>UNIFORM &amp; PROTECTIVE CLOTHING</t>
  </si>
  <si>
    <t>VEHICLE TRACKING</t>
  </si>
  <si>
    <t>WORKMEN'S COMPENSATION FUND</t>
  </si>
  <si>
    <t>OPERATING LEASES:MACHINERY &amp; EQUIP.</t>
  </si>
  <si>
    <t>O/300002.001</t>
  </si>
  <si>
    <t>NONF:CNTR ROOM: MUNICIPAL RUNNING COST</t>
  </si>
  <si>
    <t>DEPRECIATION:MACHINERY &amp; EQUIP.:ALL OR EXCL NERSA</t>
  </si>
  <si>
    <t>O/300001.001</t>
  </si>
  <si>
    <t>NONF:TECHNICAL: MUNICIPAL RUNNING COST</t>
  </si>
  <si>
    <t>DEPRECIATION:BUILDINGS:ALL OR EXCL NERSA (SEE ASSE</t>
  </si>
  <si>
    <t>ELECTRICAL</t>
  </si>
  <si>
    <t>Other Expenditure</t>
  </si>
  <si>
    <t>BOARD MEMBER</t>
  </si>
  <si>
    <t>QUALITY CONTROL</t>
  </si>
  <si>
    <t>HR:SNR.MGMT:BASIC SALARY</t>
  </si>
  <si>
    <t>HR:SNR.MGMT:BONUSES</t>
  </si>
  <si>
    <t>HR:SNR.MGMT:ALLOWANCE-CELLULAR &amp; TELEPHONE</t>
  </si>
  <si>
    <t>HR:SNR.MGMT:ALLOWANCE-TRAVEL OR MOTOR VEHICLE</t>
  </si>
  <si>
    <t>HR:SNR.MGMT:SOCIAL CONTRIB. -MEDICAL</t>
  </si>
  <si>
    <t>OC:PARKING FEES</t>
  </si>
  <si>
    <t>O/300004.001</t>
  </si>
  <si>
    <t>NONF:ADM &amp; FIN: MUNICIPAL RUNNING COST</t>
  </si>
  <si>
    <t>DEPRECIATION:COMPUTER EQUIP.:ALL OR EXCL NERSA</t>
  </si>
  <si>
    <t>Depreciation and Asset Impairment</t>
  </si>
  <si>
    <t>O/300003.001</t>
  </si>
  <si>
    <t>NONF:CEO: MUNICIPAL RUNNING COST</t>
  </si>
  <si>
    <t>DEPRECIATION:FURNITURE &amp; FITTINGS.:ALL EXCL NE</t>
  </si>
  <si>
    <t>CORPORATE SERVICES</t>
  </si>
  <si>
    <t>GM - CORP_SERV</t>
  </si>
  <si>
    <t>4.1 - Human Resources Management</t>
  </si>
  <si>
    <t>O/302501.BAH.X04</t>
  </si>
  <si>
    <t>LEVS:AH:TWS:HIV:AWARENESS &amp; INFORMN</t>
  </si>
  <si>
    <t>3501BAHX04</t>
  </si>
  <si>
    <t>Function:Finance and Administration:Core Function:Human Resources</t>
  </si>
  <si>
    <t>CONTRACTORS:MEDICAL SERVICES</t>
  </si>
  <si>
    <t>d78df303-bd40-43d6-b2e3-3e62f44d29c5</t>
  </si>
  <si>
    <t>Contracted Services</t>
  </si>
  <si>
    <t>RV01_LEVS</t>
  </si>
  <si>
    <t>TAXES: PROPERTY RATES: LEVIES</t>
  </si>
  <si>
    <t>O/302501.BAH.X19</t>
  </si>
  <si>
    <t>"LEVS:AH:TWS:CAPBUIL:W/SH</t>
  </si>
  <si>
    <t>3501BAHX19</t>
  </si>
  <si>
    <t>CONTRACTORS:EVENT PROMOTERS-BATHO PELE</t>
  </si>
  <si>
    <t>d8a5ad89-3f16-41dc-a243-e7ab0b94f1fe</t>
  </si>
  <si>
    <t>O/302501.BAH.X85</t>
  </si>
  <si>
    <t>LEVS:AH:TWS:FUNT&amp;EV:EVENTS &amp; ORGANISATNS</t>
  </si>
  <si>
    <t>3501BAHX85</t>
  </si>
  <si>
    <t>CONTRACTORS:STAGE AND SOUND CREW</t>
  </si>
  <si>
    <t>f42e08ca-1ad7-4cfe-8840-3e85755b0e72</t>
  </si>
  <si>
    <t>HR - FINANCE_CMO_COR</t>
  </si>
  <si>
    <t>M/304038.BAH.E27</t>
  </si>
  <si>
    <t>LEVS:AH:NIF:BUILD &amp; OTHER STRUCT:PL</t>
  </si>
  <si>
    <t>3038BAHE27</t>
  </si>
  <si>
    <t>Function:Finance and Administration:Core Function:Finance</t>
  </si>
  <si>
    <t>164e4e65-7b56-4201-bd41-620fbdc099ea</t>
  </si>
  <si>
    <t>OCCUPATIONAL HEALTH</t>
  </si>
  <si>
    <t>M/304346.BAH.E27</t>
  </si>
  <si>
    <t>NONF:AH:MRC:MUNICIPAL RUNNING COST</t>
  </si>
  <si>
    <t>3346BAHE27</t>
  </si>
  <si>
    <t>M/304346.BAH.E43</t>
  </si>
  <si>
    <t>LEVS:AH:NIF:MACH &amp; EQUIPMENT:PL</t>
  </si>
  <si>
    <t>3346BAHE43</t>
  </si>
  <si>
    <t>2032e879-efa1-470a-8d86-cce9f493c275</t>
  </si>
  <si>
    <t>O/304346.BAH.X93</t>
  </si>
  <si>
    <t>LEVS:AH:TWS:HUMRES:EMPL ASSISTANCE PROG</t>
  </si>
  <si>
    <t>3346BAHX93</t>
  </si>
  <si>
    <t>a80ba101-834e-430a-8921-413dfa75f3bd</t>
  </si>
  <si>
    <t>O/304346.BAH.000</t>
  </si>
  <si>
    <t>LEVS:AH:MRC:MUNICIPAL RUNNING COST</t>
  </si>
  <si>
    <t>3346BAH000</t>
  </si>
  <si>
    <t>OUTSOURCED : SECURITY : EXTERNAL</t>
  </si>
  <si>
    <t>a8fa065e-1a74-43c7-b5f4-1a46f1d6199d</t>
  </si>
  <si>
    <t>CONSULT.&amp; PROF.:OCCUP.HEALTH &amp; SAFETY</t>
  </si>
  <si>
    <t>b2e47c37-7f1d-4b8a-9fcf-3d9701797554</t>
  </si>
  <si>
    <t>O/304346.BAH.X04</t>
  </si>
  <si>
    <t>3346BAHX04</t>
  </si>
  <si>
    <t>OUTSOURCED:CLEANING SERVICES</t>
  </si>
  <si>
    <t>ea79a1d4-dd40-4b4d-afe9-8fce5029c5bd</t>
  </si>
  <si>
    <t>LEGAL SERVICES</t>
  </si>
  <si>
    <t>4.3 - Legal Services</t>
  </si>
  <si>
    <t>M/304502.BAH.E43</t>
  </si>
  <si>
    <t>3502BAHE43</t>
  </si>
  <si>
    <t>Function:Finance and Administration:Core Function:Legal Services</t>
  </si>
  <si>
    <t>O/304502.BAH.000</t>
  </si>
  <si>
    <t>3502BAH000</t>
  </si>
  <si>
    <t>70565d91-66a3-4c39-876c-9f06b3276529</t>
  </si>
  <si>
    <t>OUTSOURCED:BUS.&amp; FIN.MGMT.</t>
  </si>
  <si>
    <t>d7dc8f7d-6cf3-45e7-b52b-cd3e015711c3</t>
  </si>
  <si>
    <t>ARCHIVS_RGSTRY &amp; INF</t>
  </si>
  <si>
    <t>4.4 - Secretariat and Auxiliary Services</t>
  </si>
  <si>
    <t>M/304505.BAH.E43</t>
  </si>
  <si>
    <t>3505BAHE43</t>
  </si>
  <si>
    <t>Function:Finance and Administration:Core Function:Administrative and Corporate Support</t>
  </si>
  <si>
    <t>O/304505.BAH.000</t>
  </si>
  <si>
    <t>3505BAH000</t>
  </si>
  <si>
    <t>PRINTING</t>
  </si>
  <si>
    <t>M/304506.BAH.E43</t>
  </si>
  <si>
    <t>3506BAHE43</t>
  </si>
  <si>
    <t>M/304506.BAH.E45</t>
  </si>
  <si>
    <t>LEVS:AH:NIF:TRANSPORT ASSETS:PL</t>
  </si>
  <si>
    <t>3506BAHE45</t>
  </si>
  <si>
    <t>SECRETARIAT</t>
  </si>
  <si>
    <t>M/304507.BAH.E43</t>
  </si>
  <si>
    <t>3507BAHE43</t>
  </si>
  <si>
    <t>CONTRACTORS:MAINT.-EQUIP.(OPERATING)</t>
  </si>
  <si>
    <t>O/304507.BAH.000</t>
  </si>
  <si>
    <t>3507BAH000</t>
  </si>
  <si>
    <t>OUTSOURCED:TRANSLATORS/SCRIBES &amp; EDITORS</t>
  </si>
  <si>
    <t>fb0b297f-ed55-4f0f-8ab9-d14ff16b6fe0</t>
  </si>
  <si>
    <t>PERSONNEL</t>
  </si>
  <si>
    <t>O/304525.BAH.000</t>
  </si>
  <si>
    <t>3525BAH000</t>
  </si>
  <si>
    <t>CONSULT.&amp; PROF.:BUSINESS &amp; FIN.MGMT.-AGREEMENTS</t>
  </si>
  <si>
    <t>053b1b7d-a69d-412c-bd7d-9688a9cf1a23</t>
  </si>
  <si>
    <t>M/304525BAH.E53</t>
  </si>
  <si>
    <t>3525BAHE27</t>
  </si>
  <si>
    <t>O/304525BAH.000</t>
  </si>
  <si>
    <t>OUTSOURCED:ADMIN.&amp; SUPPORT STAFF (AIR TRAFFIC CNTR</t>
  </si>
  <si>
    <t>1a5246fc-17da-4fab-af6f-0b0126e87b6f</t>
  </si>
  <si>
    <t>CONTRACTORS:AUDIO-VISUAL SERVICES</t>
  </si>
  <si>
    <t>517aa31c-7e17-48e1-bf86-49c5a9d42e6d</t>
  </si>
  <si>
    <t>OUTSOURCED:QUALIFICATION VERIFICATION</t>
  </si>
  <si>
    <t>690dd89f-33ae-4b1b-8f0b-f801998489e4</t>
  </si>
  <si>
    <t>CONSULT.&amp; PROF.:ORGANISATIONAL</t>
  </si>
  <si>
    <t>eaf6f09b-cc2a-47cd-bfc2-387af8b7ce7b</t>
  </si>
  <si>
    <t>ICT - PROJECTS</t>
  </si>
  <si>
    <t>4.2 - Information Technology</t>
  </si>
  <si>
    <t>M/304526.BAH.E43</t>
  </si>
  <si>
    <t>3526BAHE43</t>
  </si>
  <si>
    <t>Function:Finance and Administration:Core Function:Information Technology</t>
  </si>
  <si>
    <t>O/304526.BAH.000</t>
  </si>
  <si>
    <t>3526BAH000</t>
  </si>
  <si>
    <t>OUTSOURCED:PROJECT MGMT.</t>
  </si>
  <si>
    <t>f30348a9-bbdf-4465-86b2-fc02aa0f40cc</t>
  </si>
  <si>
    <t>ORG DEV &amp; SKLS DEV</t>
  </si>
  <si>
    <t>O/304530.BAH.000</t>
  </si>
  <si>
    <t>3530BAH000</t>
  </si>
  <si>
    <t>55553fce-9001-4f46-be5b-f8dd4763875c</t>
  </si>
  <si>
    <t>CITY FINANCE</t>
  </si>
  <si>
    <t>G M - CFO</t>
  </si>
  <si>
    <t>2.2 - Budget and Treasury Management</t>
  </si>
  <si>
    <t>M/202035.BAH.E27</t>
  </si>
  <si>
    <t>2035BAHE27</t>
  </si>
  <si>
    <t>O/202035.BAH.000</t>
  </si>
  <si>
    <t>2035BAH000</t>
  </si>
  <si>
    <t>O/202035.BAH.Y78</t>
  </si>
  <si>
    <t>LEVS:AH:TWS:PUBLIC PROTECT &amp; SAFETY</t>
  </si>
  <si>
    <t>2035BAHY78</t>
  </si>
  <si>
    <t>CONTRACTORS:SAFEGUARD &amp; SECURITY</t>
  </si>
  <si>
    <t>de9786e8-f4f5-49e2-b23d-43a788af4ffb</t>
  </si>
  <si>
    <t>O/202035.GAH.000</t>
  </si>
  <si>
    <t>LGFG:AH:MRC:MUNICIPAL RUNNING COST</t>
  </si>
  <si>
    <t>2035GAH000</t>
  </si>
  <si>
    <t>OUTSOURCED:ACCOUNTING &amp; AUDITING- EXT.SERVICES</t>
  </si>
  <si>
    <t>45005ecd-35eb-4640-8fcb-ff1d2d18111c</t>
  </si>
  <si>
    <t>TS10_LGFG</t>
  </si>
  <si>
    <t>OPER: LOCAL GOV FINANCIAL MGMT GRANT</t>
  </si>
  <si>
    <t>OUTSOURCED:VALUER</t>
  </si>
  <si>
    <t>184c574e-db44-4299-ad33-fb2c0273744e</t>
  </si>
  <si>
    <t>ASSET &amp; LIAB - MNGT</t>
  </si>
  <si>
    <t>2.1 - Asset Management</t>
  </si>
  <si>
    <t>O/203554.BAH.000</t>
  </si>
  <si>
    <t>2554BAH000</t>
  </si>
  <si>
    <t>Function:Finance and Administration:Core Function:Asset Management</t>
  </si>
  <si>
    <t>FLT MNGT TRNS &amp; PLNT</t>
  </si>
  <si>
    <t>M/204160.BAH.E45</t>
  </si>
  <si>
    <t>2160BAHE45</t>
  </si>
  <si>
    <t>O/204160.BAH.000</t>
  </si>
  <si>
    <t>2160BAH000</t>
  </si>
  <si>
    <t>O/204160.BAH.X08</t>
  </si>
  <si>
    <t>LEVS:AH:TWS:ASSETPR:VEHICLE MGMT SYST</t>
  </si>
  <si>
    <t>2160BAHX08</t>
  </si>
  <si>
    <t>CONTRACTORS:GRAPHIC DESIGNERS</t>
  </si>
  <si>
    <t>05fe49ab-183b-4f9e-aaf3-63ad5be12beb</t>
  </si>
  <si>
    <t>REAL_EST&amp;VAL _MNGT</t>
  </si>
  <si>
    <t>M/204240.JAH.E27</t>
  </si>
  <si>
    <t>MSE:AH:NIF:BUILD &amp; OTHER STRUCT:PL</t>
  </si>
  <si>
    <t>2240JAHE27</t>
  </si>
  <si>
    <t>Function:Finance and Administration:Core Function:Property Services</t>
  </si>
  <si>
    <t>O/204240.JAH.000</t>
  </si>
  <si>
    <t>MSE:AH:MRC:MUNICIPAL RUNNING COST</t>
  </si>
  <si>
    <t>2240JAH000</t>
  </si>
  <si>
    <t>REAL_EST&amp;VAL</t>
  </si>
  <si>
    <t>O/204242.JAH.000</t>
  </si>
  <si>
    <t>2242JAH000</t>
  </si>
  <si>
    <t>BUDGET PLANNING</t>
  </si>
  <si>
    <t>O/204027.BAH.000</t>
  </si>
  <si>
    <t>2027BAH000</t>
  </si>
  <si>
    <t>Function:Finance and Administration:Core Function:Budget and Treasury Office</t>
  </si>
  <si>
    <t>BUDGET PLANNING_ IMP</t>
  </si>
  <si>
    <t>O/204048.BAH.000</t>
  </si>
  <si>
    <t>2048BAH000</t>
  </si>
  <si>
    <t>ICT - SUPPORT</t>
  </si>
  <si>
    <t>2.3 - Expenditure Management</t>
  </si>
  <si>
    <t>O/203045.BAH.000</t>
  </si>
  <si>
    <t>2045BAH000</t>
  </si>
  <si>
    <t>PAY OFFICE</t>
  </si>
  <si>
    <t>O/204041.BAH.000</t>
  </si>
  <si>
    <t>2041BAH000</t>
  </si>
  <si>
    <t>FIN &amp; CASH MNGT</t>
  </si>
  <si>
    <t>O/204039.BAH.000</t>
  </si>
  <si>
    <t>2039BAH000</t>
  </si>
  <si>
    <t>UTLTY SV -CONS BILL</t>
  </si>
  <si>
    <t>2.4 - Revenue Management</t>
  </si>
  <si>
    <t>M/204020.BAH.E27</t>
  </si>
  <si>
    <t>2020BAHE27</t>
  </si>
  <si>
    <t>M/204020.BAH.E45</t>
  </si>
  <si>
    <t>2020BAHE45</t>
  </si>
  <si>
    <t>O/204020.BAH.000</t>
  </si>
  <si>
    <t>2020BAH000</t>
  </si>
  <si>
    <t>RATES_AUX REVENUE</t>
  </si>
  <si>
    <t>O/204022.BAH.000</t>
  </si>
  <si>
    <t>2022BAH000</t>
  </si>
  <si>
    <t>DEBTORS MANAGEMENT</t>
  </si>
  <si>
    <t>O/204023.BAH.000</t>
  </si>
  <si>
    <t>2023BAH000</t>
  </si>
  <si>
    <t>CONSULT.&amp; PROF.:LEGAL:COLLECTIONS RESEARCH</t>
  </si>
  <si>
    <t>15cc1208-bf34-46f1-abb4-50b410684a30</t>
  </si>
  <si>
    <t>CUSTOMER CARE</t>
  </si>
  <si>
    <t>M/204024.BAH.E43</t>
  </si>
  <si>
    <t>2024BAHE43</t>
  </si>
  <si>
    <t>O/204024.BAH.000</t>
  </si>
  <si>
    <t>2024BAH000</t>
  </si>
  <si>
    <t>OUTSOURCED:SECURITY-EXTERNAL</t>
  </si>
  <si>
    <t>O/204024.BAH.X19</t>
  </si>
  <si>
    <t>2024BAHX19</t>
  </si>
  <si>
    <t>CONTRACTORS:PREPAID ELECTRICITY VENDORS</t>
  </si>
  <si>
    <t>253a56b8-0242-4951-b414-6a6aacaafc84</t>
  </si>
  <si>
    <t>SUPPLY CHAIN - MNGT</t>
  </si>
  <si>
    <t>2.5 - Supply Chain Management</t>
  </si>
  <si>
    <t>O/203012.BAH.000</t>
  </si>
  <si>
    <t>2012BAH000</t>
  </si>
  <si>
    <t>Function:Finance and Administration:Core Function:Supply Chain Management</t>
  </si>
  <si>
    <t>LOGISTIC</t>
  </si>
  <si>
    <t>M/204037.BAH.E27</t>
  </si>
  <si>
    <t>2037BAHE27</t>
  </si>
  <si>
    <t>M/204037.BAH.E43</t>
  </si>
  <si>
    <t>2037BAHE43</t>
  </si>
  <si>
    <t>M/204037.BAH.E45</t>
  </si>
  <si>
    <t>2037BAHE45</t>
  </si>
  <si>
    <t>O/204037.BAH.000</t>
  </si>
  <si>
    <t>2037BAH000</t>
  </si>
  <si>
    <t>BIDS CNTRCTS &amp; MONIT</t>
  </si>
  <si>
    <t>O/204051.BAH.000</t>
  </si>
  <si>
    <t>2051BAH000</t>
  </si>
  <si>
    <t>COMMUNITY SERVICES</t>
  </si>
  <si>
    <t>GM - COMMUNITY_SERV</t>
  </si>
  <si>
    <t>4.5 - General Manager: Corporate Service</t>
  </si>
  <si>
    <t>M/402284.JAH.E43</t>
  </si>
  <si>
    <t>MSE:AH:NIF:MACH &amp; EQUIPMENT:PL</t>
  </si>
  <si>
    <t>4284JAHE43</t>
  </si>
  <si>
    <t>Function:Executive and Council:Core Function:Municipal Manager, Town Secretary and Chief Executive</t>
  </si>
  <si>
    <t>M/402284.JAH.E27</t>
  </si>
  <si>
    <t>4284JAHE27</t>
  </si>
  <si>
    <t>COMMUNITY HALLS</t>
  </si>
  <si>
    <t>3.3 - Recreation and Facilities</t>
  </si>
  <si>
    <t>M/403243.JAH.E43</t>
  </si>
  <si>
    <t>4243JAHE43</t>
  </si>
  <si>
    <t>Function:Community and Social Services:Core Function:Community Halls and Facilities</t>
  </si>
  <si>
    <t>M/403243.JAH.E45</t>
  </si>
  <si>
    <t>MSE:AH:NIF:TRANSPORT ASSETS:PL</t>
  </si>
  <si>
    <t>4243JAHE45</t>
  </si>
  <si>
    <t>M/403243.JAH.E27</t>
  </si>
  <si>
    <t>4243JAHE27</t>
  </si>
  <si>
    <t>AREA BASED - MNGT</t>
  </si>
  <si>
    <t xml:space="preserve">3.1 - Area Based Management </t>
  </si>
  <si>
    <t>M/403553.JAH.E45</t>
  </si>
  <si>
    <t>4553JAHE45</t>
  </si>
  <si>
    <t>Function:Community and Social Services:Non-core Function:Population Development</t>
  </si>
  <si>
    <t>O/403553.JAH.Y78</t>
  </si>
  <si>
    <t>MSE:AH:TWS:PUBLIC PROTECT &amp; SAFETY</t>
  </si>
  <si>
    <t>4553JAHY78</t>
  </si>
  <si>
    <t>O/403553.JAH.000</t>
  </si>
  <si>
    <t>4553JAH000</t>
  </si>
  <si>
    <t>OUTSOURCED:PROF.STAFF:EXTERNAL</t>
  </si>
  <si>
    <t>bfbb491f-f22b-4057-943b-03e93da0f28a</t>
  </si>
  <si>
    <t>MUNICIPAL OFFICES</t>
  </si>
  <si>
    <t>M/404106.JAH.E43</t>
  </si>
  <si>
    <t>4106JAHE43</t>
  </si>
  <si>
    <t>O/404106.JAH.000</t>
  </si>
  <si>
    <t>4106JAH000</t>
  </si>
  <si>
    <t>HYGIENE SERVICES</t>
  </si>
  <si>
    <t>28371137-b4a9-4ca3-97a6-2014ad3029ff</t>
  </si>
  <si>
    <t>M/404106.JAH.E27</t>
  </si>
  <si>
    <t>4106JAHE27</t>
  </si>
  <si>
    <t>EAST_ASHBRTON_CNTRL</t>
  </si>
  <si>
    <t>M/404117.BZ4.E45</t>
  </si>
  <si>
    <t>LEVS:Z4:NIF:TRANSPORT ASSETS:PL</t>
  </si>
  <si>
    <t>4117BZ4E45</t>
  </si>
  <si>
    <t>M/404117.BZ4.E27</t>
  </si>
  <si>
    <t>LEVS:Z4:NIF:BUILD &amp; OTHER STRUCT:PL</t>
  </si>
  <si>
    <t>4117BZ4E27</t>
  </si>
  <si>
    <t>NORTHERN</t>
  </si>
  <si>
    <t>M/404118.BZ5.E43</t>
  </si>
  <si>
    <t>LEVS:Z5:NIF:MACH &amp; EQUIPMENT:PL</t>
  </si>
  <si>
    <t>4118BZ5E43</t>
  </si>
  <si>
    <t>M/404118.BZ5.E45</t>
  </si>
  <si>
    <t>LEVS:Z5:NIF:TRANSPORT ASSETS:PL</t>
  </si>
  <si>
    <t>4118BZ5E45</t>
  </si>
  <si>
    <t>M/404118.BZ5.E27</t>
  </si>
  <si>
    <t>LEVS:Z5:NIF:BUILD &amp; OTHER STRUCT:PL</t>
  </si>
  <si>
    <t>4118BZ5E27</t>
  </si>
  <si>
    <t>IMBALI</t>
  </si>
  <si>
    <t>M/404119.BZ3.E43</t>
  </si>
  <si>
    <t>LEVS:Z3:NIF:MACH &amp; EQUIPMENT:PL</t>
  </si>
  <si>
    <t>4119BZ3E43</t>
  </si>
  <si>
    <t>M/404119.BZ3.E45</t>
  </si>
  <si>
    <t>LEVS:Z3:NIF:TRANSPORT ASSETS:PL</t>
  </si>
  <si>
    <t>4119BZ3E45</t>
  </si>
  <si>
    <t>M/404119.BZ3.E27</t>
  </si>
  <si>
    <t>LEVS:Z3:NIF:BUILD &amp; OTHER STRUCT:PL</t>
  </si>
  <si>
    <t>4119BZ3E27</t>
  </si>
  <si>
    <t>EDENDALE</t>
  </si>
  <si>
    <t>M/404120.BZ2.E43</t>
  </si>
  <si>
    <t>LEVS:Z2:NIF:MACH &amp; EQUIPMENT:PL</t>
  </si>
  <si>
    <t>4120BZ2E43</t>
  </si>
  <si>
    <t>M/404120.BZ2.E27</t>
  </si>
  <si>
    <t>LEVS:Z2:NIF:BUILD &amp; OTHER STRUCT:PL</t>
  </si>
  <si>
    <t>4120BZ2E27</t>
  </si>
  <si>
    <t>M/404120.BZ2.E45</t>
  </si>
  <si>
    <t>LEVS:Z2:NIF:TRANSPORT ASSETS:PL</t>
  </si>
  <si>
    <t>4120BZ2E45</t>
  </si>
  <si>
    <t>VULINDLELA</t>
  </si>
  <si>
    <t>M/404121.BZ1.E43</t>
  </si>
  <si>
    <t>LEVS:Z1:NIF:MACH &amp; EQUIPMENT:PL</t>
  </si>
  <si>
    <t>4121BZ1E43</t>
  </si>
  <si>
    <t>M/404121.BZ1.E27</t>
  </si>
  <si>
    <t>LEVS:Z1:NIF:BUILD &amp; OTHER STRUCT:PL</t>
  </si>
  <si>
    <t>4121BZ1E27</t>
  </si>
  <si>
    <t>M/404121.BZ1.E45</t>
  </si>
  <si>
    <t>LEVS:Z1:NIF:TRANSPORT ASSETS:PL</t>
  </si>
  <si>
    <t>4121BZ1E45</t>
  </si>
  <si>
    <t>ANIMAL CARE AND DISEASES</t>
  </si>
  <si>
    <t>O/404144.JZA.000</t>
  </si>
  <si>
    <t>MSE:ZA.MUNICIPAL RUNNING COSTS</t>
  </si>
  <si>
    <t>4144JZA000</t>
  </si>
  <si>
    <t>Function:Community and Social Services:Core Function:Animal Care and Diseases</t>
  </si>
  <si>
    <t>OUTSOURCED:ANIMAL CARE</t>
  </si>
  <si>
    <t>62f8f78e-7cf5-436e-895b-16225f52a90b</t>
  </si>
  <si>
    <t>ALL ZONES</t>
  </si>
  <si>
    <t>BULD &amp; FACILTS MNGT</t>
  </si>
  <si>
    <t>M/404166.JAH.E45</t>
  </si>
  <si>
    <t>4166JAHE45</t>
  </si>
  <si>
    <t>STREET CLEANING</t>
  </si>
  <si>
    <t>3.4 - Waste Management</t>
  </si>
  <si>
    <t>M/404180.JAH.E43</t>
  </si>
  <si>
    <t>4180JAHE43</t>
  </si>
  <si>
    <t>Function:Waste Management:Core Function:Solid Waste Removal</t>
  </si>
  <si>
    <t>M/404180.JAH.E27</t>
  </si>
  <si>
    <t>4180JAHE27</t>
  </si>
  <si>
    <t>PUBLIC CONVENIENCES</t>
  </si>
  <si>
    <t>O/404181.AAH.000</t>
  </si>
  <si>
    <t>4181AAH000</t>
  </si>
  <si>
    <t>Function:Waste Water Management:Core Function:Public Toilets</t>
  </si>
  <si>
    <t>NF01_NONF</t>
  </si>
  <si>
    <t>NON-FUNDING TRANSACTIONS</t>
  </si>
  <si>
    <t>M/404181.JAH.E27</t>
  </si>
  <si>
    <t>4181JAHE27</t>
  </si>
  <si>
    <t>M/404181.JAH.E45</t>
  </si>
  <si>
    <t>4181JAHE45</t>
  </si>
  <si>
    <t>ENVIROMENTAL MNGT</t>
  </si>
  <si>
    <t>M/404182.JAH.E43</t>
  </si>
  <si>
    <t>4182JAHE43</t>
  </si>
  <si>
    <t>O/404182.JAH.000</t>
  </si>
  <si>
    <t>4182JAH000</t>
  </si>
  <si>
    <t>CONSULT.&amp; PROF.:MEDICAL EXAMINATIONS</t>
  </si>
  <si>
    <t>0e96099d-1c0f-49a4-860c-e26ae7cf0fbd</t>
  </si>
  <si>
    <t>M/404182.JAH.E27</t>
  </si>
  <si>
    <t>4182JAHE27</t>
  </si>
  <si>
    <t>M/404182.JAH.E45</t>
  </si>
  <si>
    <t>4182JAHE45</t>
  </si>
  <si>
    <t>OUTSOURCED:REFUSE REMOVAL (SMME)</t>
  </si>
  <si>
    <t>f49ae09e-9f52-4cf6-8973-f932a7e4319c</t>
  </si>
  <si>
    <t>CONTAINER SERVICE</t>
  </si>
  <si>
    <t>M/404183.JAH.E43</t>
  </si>
  <si>
    <t>4183JAHE43</t>
  </si>
  <si>
    <t>M/404183.JAH.E45</t>
  </si>
  <si>
    <t>4183JAHE45</t>
  </si>
  <si>
    <t>GARDEN CENTRES</t>
  </si>
  <si>
    <t>M/404184.JAH.E43</t>
  </si>
  <si>
    <t>4184JAHE43</t>
  </si>
  <si>
    <t>M/404184.JAH.E45</t>
  </si>
  <si>
    <t>4184JAHE45</t>
  </si>
  <si>
    <t>GENERAL - WASTE MNGT</t>
  </si>
  <si>
    <t>M/404186.JAH.D35</t>
  </si>
  <si>
    <t>MSE:AH:INF:SOLID WASTE DISPOSAL:PL</t>
  </si>
  <si>
    <t>4186JAHD35</t>
  </si>
  <si>
    <t>ILLEGAL DUMPING</t>
  </si>
  <si>
    <t>M/404187.JAH.E45</t>
  </si>
  <si>
    <t>4187JAHE45</t>
  </si>
  <si>
    <t>OFFICES</t>
  </si>
  <si>
    <t>M/404220.WAH.E43</t>
  </si>
  <si>
    <t>WWAT:AH:NIF:MACH &amp; EQUIPMENT:PL</t>
  </si>
  <si>
    <t>4220WAHE43</t>
  </si>
  <si>
    <t>RV01_WWAT</t>
  </si>
  <si>
    <t>COUNCIL: MUNICIPAL SERVICES: WASTE WATER</t>
  </si>
  <si>
    <t>M/404220.WAH.E27</t>
  </si>
  <si>
    <t>WWAT:AH:NIF:BUILD &amp; OTHER STRUCT:PL</t>
  </si>
  <si>
    <t>4220WAHE27</t>
  </si>
  <si>
    <t>O/404220.WAH.000</t>
  </si>
  <si>
    <t>WWAT:AH:MRC:MUNICIPAL RUNNING COST</t>
  </si>
  <si>
    <t>4220WAH000</t>
  </si>
  <si>
    <t>M/404220.MAH.E27</t>
  </si>
  <si>
    <t>4220MAHE27</t>
  </si>
  <si>
    <t>PARKING</t>
  </si>
  <si>
    <t>M/404221.JAH.E27</t>
  </si>
  <si>
    <t>4221JAHE27</t>
  </si>
  <si>
    <t>LINE SHOPS</t>
  </si>
  <si>
    <t>M/404222.JAH.E27</t>
  </si>
  <si>
    <t>4222JAHE27</t>
  </si>
  <si>
    <t>SUPERMARKET</t>
  </si>
  <si>
    <t>M/404223.JAH.E27</t>
  </si>
  <si>
    <t>4223JAHE27</t>
  </si>
  <si>
    <t>BUS STATION</t>
  </si>
  <si>
    <t>M/404224.JAH.E43</t>
  </si>
  <si>
    <t>4224JAHE43</t>
  </si>
  <si>
    <t>Function:Road Transport:Core Function:Public Transport</t>
  </si>
  <si>
    <t>M/404224.JAH.E27</t>
  </si>
  <si>
    <t>4224JAHE27</t>
  </si>
  <si>
    <t>O/404224.JAH.000</t>
  </si>
  <si>
    <t>4224JAH000</t>
  </si>
  <si>
    <t>GENERAL - MAINTENANC</t>
  </si>
  <si>
    <t>M/404267.JAH.E43</t>
  </si>
  <si>
    <t>4267JAHE43</t>
  </si>
  <si>
    <t>Function:Housing:Core Function:Housing</t>
  </si>
  <si>
    <t>M/404267.JAH.E27</t>
  </si>
  <si>
    <t>4267JAHE27</t>
  </si>
  <si>
    <t>PLANT &amp; VEHICLES</t>
  </si>
  <si>
    <t>3.2 - Public Safety, Emergency Services and Enforcement</t>
  </si>
  <si>
    <t>M/404292.JAH.E27</t>
  </si>
  <si>
    <t>4292JAHE27</t>
  </si>
  <si>
    <t>Function:Public Safety:Non-core Function:Fire Fighting and Protection</t>
  </si>
  <si>
    <t>M/404292.JAH.E45</t>
  </si>
  <si>
    <t>4292JAHE45</t>
  </si>
  <si>
    <t>DIASTER MNGT</t>
  </si>
  <si>
    <t>M/404293.JAH.E43</t>
  </si>
  <si>
    <t>4293JAHE43</t>
  </si>
  <si>
    <t>Function:Public Safety:Core Function:Civil Defence</t>
  </si>
  <si>
    <t>4120103000</t>
  </si>
  <si>
    <t>CONTRACTORS:MAINT.-EQUIP.(RADIO REPAIRS)</t>
  </si>
  <si>
    <t>M/404293.JAH.E27</t>
  </si>
  <si>
    <t>4293JAHE27</t>
  </si>
  <si>
    <t>MNT &amp; ADMIN - FIRE</t>
  </si>
  <si>
    <t>M/404294.JAH.E27</t>
  </si>
  <si>
    <t>4294JAHE27</t>
  </si>
  <si>
    <t>COMMUNICATION CENTRE</t>
  </si>
  <si>
    <t>O/404296.JAH.000</t>
  </si>
  <si>
    <t>4296JAH000</t>
  </si>
  <si>
    <t>CONTRACTORS:MAINT.-EQUIP.(AIRPORT)</t>
  </si>
  <si>
    <t>M/404296.JAH.E43</t>
  </si>
  <si>
    <t>4296JAHE43</t>
  </si>
  <si>
    <t>WORKSHOP</t>
  </si>
  <si>
    <t>M/404298.BAH.E43</t>
  </si>
  <si>
    <t>4298BAHE43</t>
  </si>
  <si>
    <t>PHYSICAL EDUCATION</t>
  </si>
  <si>
    <t>M/404300.JAH.E43</t>
  </si>
  <si>
    <t>4300JAHE43</t>
  </si>
  <si>
    <t>OPERATIONS</t>
  </si>
  <si>
    <t>O/404302.JAH.000</t>
  </si>
  <si>
    <t>4302JAH000</t>
  </si>
  <si>
    <t>M/404302.JAH.E43</t>
  </si>
  <si>
    <t>4302JAHE43</t>
  </si>
  <si>
    <t>ADMIN - TRAFFIC</t>
  </si>
  <si>
    <t>O/404325.JAH.000</t>
  </si>
  <si>
    <t>4325JAH000</t>
  </si>
  <si>
    <t>Function:Road Transport:Core Function:Police Forces, Traffic and Street Parking Control</t>
  </si>
  <si>
    <t>4325JAHE45</t>
  </si>
  <si>
    <t>4120111000</t>
  </si>
  <si>
    <t>CONTRACTORS:MAINT.-EQUIP.(VEHICLE)</t>
  </si>
  <si>
    <t>M/404325.JAH.E43</t>
  </si>
  <si>
    <t>4325JAHE43</t>
  </si>
  <si>
    <t>M/404325.JAH.E27</t>
  </si>
  <si>
    <t>4325JAHE27</t>
  </si>
  <si>
    <t>TRFC CONT/LAW ENFCT</t>
  </si>
  <si>
    <t>M/404327.JAH.E43</t>
  </si>
  <si>
    <t>4327JAHE43</t>
  </si>
  <si>
    <t>M/404327.JAH.E27</t>
  </si>
  <si>
    <t>4327JAHE27</t>
  </si>
  <si>
    <t>O/404327.JAH.000</t>
  </si>
  <si>
    <t>4327JAH000</t>
  </si>
  <si>
    <t>110c2de1-e47f-4faf-9924-9a2098cd8570</t>
  </si>
  <si>
    <t>M/404327.JAH.E45</t>
  </si>
  <si>
    <t>4327JAHE45</t>
  </si>
  <si>
    <t>SECURITY</t>
  </si>
  <si>
    <t>M/404328.JAH.E43</t>
  </si>
  <si>
    <t>4328JAHE43</t>
  </si>
  <si>
    <t>Function:Finance and Administration:Core Function:Security Services</t>
  </si>
  <si>
    <t>M/404328.JAH.E45</t>
  </si>
  <si>
    <t>4328JAHE45</t>
  </si>
  <si>
    <t>O/404328.JAH.000</t>
  </si>
  <si>
    <t>4328JAH000</t>
  </si>
  <si>
    <t>HIV&amp;AIDS_TRAINING</t>
  </si>
  <si>
    <t>M/404357.JAH.E43</t>
  </si>
  <si>
    <t>4357JAHE43</t>
  </si>
  <si>
    <t>Function:Health:Non-core Function:Health Services</t>
  </si>
  <si>
    <t>O/404357.JAH.000</t>
  </si>
  <si>
    <t>4357JAH000</t>
  </si>
  <si>
    <t>OUTSOURCED:SEWERAGE SERVICES</t>
  </si>
  <si>
    <t>996ee29d-2d98-4925-b255-2fdcf918f375</t>
  </si>
  <si>
    <t>HIV &amp; AIDS/SOCIAL SERVICE</t>
  </si>
  <si>
    <t>M/404359.JAH.E43</t>
  </si>
  <si>
    <t>4359JAHE43</t>
  </si>
  <si>
    <t>Function:Community and Social Services:Non-core Function:Aged Care</t>
  </si>
  <si>
    <t>M/404359.JAH.E27</t>
  </si>
  <si>
    <t>4359JAHE27</t>
  </si>
  <si>
    <t>MNT &amp; ADMN - SPRTS</t>
  </si>
  <si>
    <t>M/404390.JAH.E43</t>
  </si>
  <si>
    <t>4390JAHE43</t>
  </si>
  <si>
    <t>Function:Sport and Recreation:Non-core Function:Recreational Facilities</t>
  </si>
  <si>
    <t>M/404390.JAH.E45</t>
  </si>
  <si>
    <t>4390JAHE45</t>
  </si>
  <si>
    <t>M/404390.JAH.E27</t>
  </si>
  <si>
    <t>4390JAHE27</t>
  </si>
  <si>
    <t>CEMETERIES</t>
  </si>
  <si>
    <t>O/404392.JAH.000</t>
  </si>
  <si>
    <t>4392JAH000</t>
  </si>
  <si>
    <t>Function:Community and Social Services:Core Function:Cemeteries, Funeral Parlours and Crematoriums</t>
  </si>
  <si>
    <t>CONSULT.&amp; PROF.:LABORATORY:WATER</t>
  </si>
  <si>
    <t>0b091c05-a1da-4c3f-904d-0064a1e13c93</t>
  </si>
  <si>
    <t>OUTSOURCED:BURIAL SERVICES</t>
  </si>
  <si>
    <t>38833fb0-e379-460c-9d95-a13f4df76188</t>
  </si>
  <si>
    <t>NURSERY</t>
  </si>
  <si>
    <t>M/404398.JAH.E27</t>
  </si>
  <si>
    <t>4398JAHE27</t>
  </si>
  <si>
    <t>Function:Sport and Recreation:Core Function:Community Parks (including Nurseries)</t>
  </si>
  <si>
    <t>CONSERVATION</t>
  </si>
  <si>
    <t>M/404400.JAH.E43</t>
  </si>
  <si>
    <t>4400JAHE43</t>
  </si>
  <si>
    <t>O/404400.JAH.000</t>
  </si>
  <si>
    <t>4400JAH000</t>
  </si>
  <si>
    <t>OUTSOURCED:ALIEN VEGETATION CONTROL</t>
  </si>
  <si>
    <t>56aa9681-2cf5-4465-aa2c-b66d74fe85d1</t>
  </si>
  <si>
    <t>M/404400.JAH.E45</t>
  </si>
  <si>
    <t>4400JAHE45</t>
  </si>
  <si>
    <t>DISTRICT NORTH</t>
  </si>
  <si>
    <t>M/404402.JAH.E27</t>
  </si>
  <si>
    <t>4402JAHE27</t>
  </si>
  <si>
    <t>M/404402.JAH.E45</t>
  </si>
  <si>
    <t>4402JAHE45</t>
  </si>
  <si>
    <t>1 260 000</t>
  </si>
  <si>
    <t>1 323 000</t>
  </si>
  <si>
    <t>M/404402.JAH.E43</t>
  </si>
  <si>
    <t>4402JAHE43</t>
  </si>
  <si>
    <t>630 000</t>
  </si>
  <si>
    <t>661 500</t>
  </si>
  <si>
    <t>DISTRICT CENTRAL</t>
  </si>
  <si>
    <t>M/404404.JAH.E43</t>
  </si>
  <si>
    <t>4404JAHE43</t>
  </si>
  <si>
    <t>0/404404.JAH.000</t>
  </si>
  <si>
    <t>4404JAH000</t>
  </si>
  <si>
    <t>M/404404.JAH.E45</t>
  </si>
  <si>
    <t>4404JAHE45</t>
  </si>
  <si>
    <t>DISTRICT SOUTH</t>
  </si>
  <si>
    <t>M/404406.JAH.E43</t>
  </si>
  <si>
    <t>4406JAHE43</t>
  </si>
  <si>
    <t>M/404406.JAH.E45</t>
  </si>
  <si>
    <t>4406JAHE45</t>
  </si>
  <si>
    <t>M/404406.JAH.E27</t>
  </si>
  <si>
    <t>4406JAHE27</t>
  </si>
  <si>
    <t>HORTICULTURE</t>
  </si>
  <si>
    <t>M/404412.JAH.E27</t>
  </si>
  <si>
    <t>4412JAHE27</t>
  </si>
  <si>
    <t>O/404412.JAH.000</t>
  </si>
  <si>
    <t>4412JAH000</t>
  </si>
  <si>
    <t>M/404412.JAH.E45</t>
  </si>
  <si>
    <t>4412JAHE45</t>
  </si>
  <si>
    <t>SPORTS GROUNDS</t>
  </si>
  <si>
    <t>O/404431.JAH.000</t>
  </si>
  <si>
    <t>4431JAH000</t>
  </si>
  <si>
    <t>CONTRACTORS:SPORTS AND RECREATION</t>
  </si>
  <si>
    <t>f013b706-b724-455c-9f36-b5135eb56a49</t>
  </si>
  <si>
    <t>M/404431.JAH.E45</t>
  </si>
  <si>
    <t>4431JAHE45</t>
  </si>
  <si>
    <t>M/404431.JAH.E27</t>
  </si>
  <si>
    <t>4431JAHE27</t>
  </si>
  <si>
    <t>ALEX&amp;RA SWMMNG BATH</t>
  </si>
  <si>
    <t>M/404432.JAH.E45</t>
  </si>
  <si>
    <t>4432JAHE45</t>
  </si>
  <si>
    <t>SUPERTUBE</t>
  </si>
  <si>
    <t>M/404440.JAH.E27</t>
  </si>
  <si>
    <t>4440JAHE27</t>
  </si>
  <si>
    <t>COPSVILLE SPRT FCLTY</t>
  </si>
  <si>
    <t>M/404446.JAH.E27</t>
  </si>
  <si>
    <t>4446JAHE27</t>
  </si>
  <si>
    <t>ZINKWAZI SPRTS FCLTY</t>
  </si>
  <si>
    <t>M/404447.JAH.E27</t>
  </si>
  <si>
    <t>4447JAHE27</t>
  </si>
  <si>
    <t>UNIT N SPRTS FCLTY</t>
  </si>
  <si>
    <t>M/404448.JAH.E27</t>
  </si>
  <si>
    <t>4448JAHE27</t>
  </si>
  <si>
    <t>WILLOWFOUNTAIN SPORT</t>
  </si>
  <si>
    <t>M/404449.JAH.E27</t>
  </si>
  <si>
    <t>4449JAHE27</t>
  </si>
  <si>
    <t>CALUZA SPRT FCLTY</t>
  </si>
  <si>
    <t>M/404450.JAH.E27</t>
  </si>
  <si>
    <t>4450JAHE27</t>
  </si>
  <si>
    <t>EASTWOOD SPRT FCLTY</t>
  </si>
  <si>
    <t>M/404456.JAH.E43</t>
  </si>
  <si>
    <t>4456JAHE43</t>
  </si>
  <si>
    <t>M/404456.JAH.E27</t>
  </si>
  <si>
    <t>4456JAHE27</t>
  </si>
  <si>
    <t>ALEXMAURE SPRT FCLTY</t>
  </si>
  <si>
    <t>M/404457.JAH.E45</t>
  </si>
  <si>
    <t>4457JAHE45</t>
  </si>
  <si>
    <t>M/404457.JAH.E43</t>
  </si>
  <si>
    <t>4457JAHE43</t>
  </si>
  <si>
    <t>ORTHMAN SPORT FACLTY</t>
  </si>
  <si>
    <t>M/404459.JAH.E27</t>
  </si>
  <si>
    <t>4459JAHE27</t>
  </si>
  <si>
    <t>DALES PRK SPRT FCLTY</t>
  </si>
  <si>
    <t>M/404460.JAH.E27</t>
  </si>
  <si>
    <t>4460JAHE27</t>
  </si>
  <si>
    <t>WADLEY SPORT FACLITY</t>
  </si>
  <si>
    <t>M/404461.JAH.E27</t>
  </si>
  <si>
    <t>4461JAHE27</t>
  </si>
  <si>
    <t>IMBALI SPORT FACLITY</t>
  </si>
  <si>
    <t>M/404462.JAH.E43</t>
  </si>
  <si>
    <t>4462JAHE43</t>
  </si>
  <si>
    <t>ASHDOWN SPORTS FACIL</t>
  </si>
  <si>
    <t>M/404463.JAH.E27</t>
  </si>
  <si>
    <t>4463JAHE27</t>
  </si>
  <si>
    <t>M/404463.JAH.E45</t>
  </si>
  <si>
    <t>4463JAHE45</t>
  </si>
  <si>
    <t>SOBANTU SPORTS FACIL</t>
  </si>
  <si>
    <t>M/404464.JAH.E27</t>
  </si>
  <si>
    <t>4464JAHE27</t>
  </si>
  <si>
    <t>OVAL SPORTS FACILITI</t>
  </si>
  <si>
    <t>M/404465.JAH.E45</t>
  </si>
  <si>
    <t>4465JAHE45</t>
  </si>
  <si>
    <t>HARRY GWALA STADIUM</t>
  </si>
  <si>
    <t>O/404466.JAH.000</t>
  </si>
  <si>
    <t>4466JAH000</t>
  </si>
  <si>
    <t>M/404466.JAH.E27</t>
  </si>
  <si>
    <t>4466JAHE27</t>
  </si>
  <si>
    <t>NORTHDALE SPRT FCLTY</t>
  </si>
  <si>
    <t>M/404467.JAH.E27</t>
  </si>
  <si>
    <t>4467JAHE27</t>
  </si>
  <si>
    <t>ABJACKSON SPRT FCLTY</t>
  </si>
  <si>
    <t>O/404468.JAH.000</t>
  </si>
  <si>
    <t>4468JAH000</t>
  </si>
  <si>
    <t>CONTRACTORS:PEST CONTROL &amp; FUMIGATION</t>
  </si>
  <si>
    <t>ba020fff-0077-42a4-9d04-0f993f0d2391</t>
  </si>
  <si>
    <t>WOODL&amp;S SPORT FACLTY</t>
  </si>
  <si>
    <t>M/404469.JAH.E27</t>
  </si>
  <si>
    <t>4469JAHE27</t>
  </si>
  <si>
    <t>PROTEA SPORTS FACILI</t>
  </si>
  <si>
    <t>M/404472.JAH.E27</t>
  </si>
  <si>
    <t>4472JAHE27</t>
  </si>
  <si>
    <t>TEHIUS SPORT FACLTY</t>
  </si>
  <si>
    <t>M/404474.JAH.E27</t>
  </si>
  <si>
    <t>4474JAHE27</t>
  </si>
  <si>
    <t>SOBANTU YOUTH CENTRE</t>
  </si>
  <si>
    <t>M/404477.JAH.E45</t>
  </si>
  <si>
    <t>4477JAHE45</t>
  </si>
  <si>
    <t>ATHLETIC STADIUM</t>
  </si>
  <si>
    <t>0/404478.JAH.000</t>
  </si>
  <si>
    <t>M/404478.JAH.E27</t>
  </si>
  <si>
    <t>M/404478.JAH.E43</t>
  </si>
  <si>
    <t>CITY HALL</t>
  </si>
  <si>
    <t>M/404504.BAH.E43</t>
  </si>
  <si>
    <t>4504BAHE43</t>
  </si>
  <si>
    <t>M/404504.BAH.E27</t>
  </si>
  <si>
    <t>4504BAHE27</t>
  </si>
  <si>
    <t>LANDFILL SITE</t>
  </si>
  <si>
    <t>O/404185.MAH.000</t>
  </si>
  <si>
    <t>WAST:AH:MRC:MUNICIPAL RUNNING COST</t>
  </si>
  <si>
    <t>4185MAH000</t>
  </si>
  <si>
    <t>Function:Waste Management:Core Function:Solid Waste Disposal (Landfill Sites)</t>
  </si>
  <si>
    <t>OUTSOURCED:CONNECT/DISCONNECT-ELECTRICITY</t>
  </si>
  <si>
    <t>8b1c3870-93ea-4612-a244-b0ee65bf2350</t>
  </si>
  <si>
    <t>RV01_WAST</t>
  </si>
  <si>
    <t>COUNCIL: MUNICIPAL SERVICES: WASTE</t>
  </si>
  <si>
    <t>CONSULT.&amp; PROF.:AIR POLLUTION</t>
  </si>
  <si>
    <t>cb7b79c1-3136-4f0d-b0b6-cc425e7e4c97</t>
  </si>
  <si>
    <t>M/404185.MAH.D35</t>
  </si>
  <si>
    <t>WAST:AH:INF:SOLID WASTE DISPOSAL:PL</t>
  </si>
  <si>
    <t>4185MAHD35</t>
  </si>
  <si>
    <t>M/404185.MAH.E27</t>
  </si>
  <si>
    <t>WAST:AH:NIF:BUILD &amp; OTHER STRUCT:PL</t>
  </si>
  <si>
    <t>4185MAHE27</t>
  </si>
  <si>
    <t>M/404185.MAH.E45</t>
  </si>
  <si>
    <t>WAST:AH:NIF:TRANSPORT ASSETS:PL</t>
  </si>
  <si>
    <t>4185MAHE45</t>
  </si>
  <si>
    <t>LICNSNG &amp; VOTERS ROL</t>
  </si>
  <si>
    <t>6.2 - Development Services</t>
  </si>
  <si>
    <t>M/604515.JAH.E45</t>
  </si>
  <si>
    <t>6515JAHE45</t>
  </si>
  <si>
    <t>Function:Other:Core Function:Licensing and Regulation</t>
  </si>
  <si>
    <t>MUNICIPAL MARKET</t>
  </si>
  <si>
    <t>M/604745.JAH.E45</t>
  </si>
  <si>
    <t>6745JAHE45</t>
  </si>
  <si>
    <t>Function:Other:Core Function:Markets</t>
  </si>
  <si>
    <t>M/604515.JAH.E43</t>
  </si>
  <si>
    <t>6515JAHE43</t>
  </si>
  <si>
    <t>O/604515.JAH.000</t>
  </si>
  <si>
    <t>6515JAH000</t>
  </si>
  <si>
    <t>ART GALLERY - GRANT</t>
  </si>
  <si>
    <t>M/604844.JAH.E43</t>
  </si>
  <si>
    <t>6844JAHE43</t>
  </si>
  <si>
    <t>Function:Community and Social Services:Core Function:Museums and Art Galleries</t>
  </si>
  <si>
    <t>ECONOMIC AFFAIRS</t>
  </si>
  <si>
    <t>O/604511.JAH.000</t>
  </si>
  <si>
    <t>6511JAH000</t>
  </si>
  <si>
    <t>Function:Planning and Development:Core Function:Economic Development/Planning</t>
  </si>
  <si>
    <t>SPECIAL PROJECTS</t>
  </si>
  <si>
    <t>O/604241.JAH.000</t>
  </si>
  <si>
    <t>6241JAH000</t>
  </si>
  <si>
    <t>941ab780-cdfa-4842-bb68-a7f5ce3e333e</t>
  </si>
  <si>
    <t>DEBI MARKET</t>
  </si>
  <si>
    <t>M/604517.JAH.E27</t>
  </si>
  <si>
    <t>6517JAHE27</t>
  </si>
  <si>
    <t>O/604844.JAH.X15</t>
  </si>
  <si>
    <t>MSE:AH:TWS:CAPBUIL:DEV OF FIRE-FIGHTERS</t>
  </si>
  <si>
    <t>6844JAHX15</t>
  </si>
  <si>
    <t>CONTRACTORS:FIRE PROTECTION</t>
  </si>
  <si>
    <t>82e41dac-099e-4899-9a82-71e55e76bb77</t>
  </si>
  <si>
    <t>ENVIRONMENTAL HEALTH</t>
  </si>
  <si>
    <t>6.4 - Town Planning</t>
  </si>
  <si>
    <t>M/604347.JAH.E43</t>
  </si>
  <si>
    <t>634JAHE43</t>
  </si>
  <si>
    <t>Function:Environmental Protection:Non-core Function:Pollution Control</t>
  </si>
  <si>
    <t>CONTRACTORS:MAINT.-EQUIP.(LABORATORY AND FIELD ASSETS)</t>
  </si>
  <si>
    <t>O/604347.JAH.000</t>
  </si>
  <si>
    <t>6347JAH000</t>
  </si>
  <si>
    <t>CATERING MUNICIPAL ACTIVITIES</t>
  </si>
  <si>
    <t>ddde6a75-7115-45cb-bbb7-14b8a3c46fe3</t>
  </si>
  <si>
    <t>O/604844.JAH.Y78</t>
  </si>
  <si>
    <t>6844JAHY78</t>
  </si>
  <si>
    <t>ART GALLERY</t>
  </si>
  <si>
    <t>M/604480.JAH.E45</t>
  </si>
  <si>
    <t>6480JAHE45</t>
  </si>
  <si>
    <t>M/604844.JAH.E45</t>
  </si>
  <si>
    <t>6844JAHE45</t>
  </si>
  <si>
    <t>FORWARD PLAN SERVICE</t>
  </si>
  <si>
    <t>M/604549.JAH.E45</t>
  </si>
  <si>
    <t>6549JAHE45</t>
  </si>
  <si>
    <t>Function:Planning and Development:Core Function:Town Planning, Building Regulations and Enforcement, and City Engineer</t>
  </si>
  <si>
    <t>M/604844.JAH.E27</t>
  </si>
  <si>
    <t>6844JAHE27</t>
  </si>
  <si>
    <t>O/604844.JAH.000</t>
  </si>
  <si>
    <t>6844JAH000</t>
  </si>
  <si>
    <t>RESEARCH AND ADVISORY</t>
  </si>
  <si>
    <t>42fbd460-61e7-4f23-bb7d-3d6510778782</t>
  </si>
  <si>
    <t>CONTRACTORS:MAINT.-OTHER ASSETS</t>
  </si>
  <si>
    <t>8af603f4-1efc-471f-8efb-a4081255c8ee</t>
  </si>
  <si>
    <t>M/604347.JAH.E45</t>
  </si>
  <si>
    <t>6347JAHE45</t>
  </si>
  <si>
    <t>O/604745.JAH.000</t>
  </si>
  <si>
    <t>6745JAH000</t>
  </si>
  <si>
    <t>GEVDI</t>
  </si>
  <si>
    <t>O/604285.JAH.000</t>
  </si>
  <si>
    <t>6285JAH000</t>
  </si>
  <si>
    <t>OUTSOURCED:CLEARING &amp; GRASS CUTTING</t>
  </si>
  <si>
    <t>f0c67060-a0dd-437d-b166-b769d95dab65</t>
  </si>
  <si>
    <t>ENVIRO MNGT</t>
  </si>
  <si>
    <t>M/604115.BZA.E27</t>
  </si>
  <si>
    <t>LEVS:ZA:NIF:BUILD &amp; OTHER STRUCT:PL</t>
  </si>
  <si>
    <t>6115BZAE27</t>
  </si>
  <si>
    <t>Function:Environmental Protection:Non-core Function:Nature Conservation</t>
  </si>
  <si>
    <t>HOUSNG ACCREDITATION</t>
  </si>
  <si>
    <t>6.3 - Human Settlement Development</t>
  </si>
  <si>
    <t>O/604270.B1H.000</t>
  </si>
  <si>
    <t>ACRDO:H:MRC:MUNICIPAL RUNNING COST</t>
  </si>
  <si>
    <t>6270B1H000</t>
  </si>
  <si>
    <t>TS11_ACRDO</t>
  </si>
  <si>
    <t>OPER: PROV GOV: HOUSING ACCREDITATION</t>
  </si>
  <si>
    <t>OUTSOURCED:QUALITY CONTROL-BACTERIOLOGICAL EXAMIN.</t>
  </si>
  <si>
    <t>82b85371-ca5c-4db5-b65b-63fc64ab04fa</t>
  </si>
  <si>
    <t>ESTABLISHMENT</t>
  </si>
  <si>
    <t>O/604265.JAH.000</t>
  </si>
  <si>
    <t>6265JAH000</t>
  </si>
  <si>
    <t>O/604517.JAH.000</t>
  </si>
  <si>
    <t>6517JAH000</t>
  </si>
  <si>
    <t>FORESTRY SERVICE</t>
  </si>
  <si>
    <t>M/604735.D95.E27</t>
  </si>
  <si>
    <t>NIF:BUILD &amp; OTHER STRUCT:PL</t>
  </si>
  <si>
    <t>6735D95E27</t>
  </si>
  <si>
    <t>Function:Other:Core Function:Forestry</t>
  </si>
  <si>
    <t>CS01_FRST</t>
  </si>
  <si>
    <t>COMM SERV: FORESTRY</t>
  </si>
  <si>
    <t>M/604844.JAH.E35</t>
  </si>
  <si>
    <t>MSE:AH:NIF:INTANGIBLE ASSET:PL</t>
  </si>
  <si>
    <t>6844JAHE35</t>
  </si>
  <si>
    <t>BUSINESS DEVELOPMENT</t>
  </si>
  <si>
    <t>O/604247.JAH.000</t>
  </si>
  <si>
    <t>6247JAH000</t>
  </si>
  <si>
    <t>CONTRACTORS : MAINT: EQUIP(VEHICLE)</t>
  </si>
  <si>
    <t>URBAN SERVICES</t>
  </si>
  <si>
    <t>O/604546.JAH.000</t>
  </si>
  <si>
    <t>6546JAH000</t>
  </si>
  <si>
    <t>M/604735.D95.E43</t>
  </si>
  <si>
    <t>NIF:MACH &amp; EQUIPMENT:PL</t>
  </si>
  <si>
    <t>6735D95E43</t>
  </si>
  <si>
    <t>M/604735.D95.E45</t>
  </si>
  <si>
    <t>NIF:TRANSPORT ASSETS:PL</t>
  </si>
  <si>
    <t>6735D95E45</t>
  </si>
  <si>
    <t>M/604285.JAH.E43</t>
  </si>
  <si>
    <t>6285JAHE43</t>
  </si>
  <si>
    <t>O/604735.D9H.000</t>
  </si>
  <si>
    <t>FRST:AH:MUNICIPAL RUNNING COST</t>
  </si>
  <si>
    <t>6735D9H000</t>
  </si>
  <si>
    <t>DEV MNGT</t>
  </si>
  <si>
    <t>O/604548.JAH.000</t>
  </si>
  <si>
    <t>6548JAH000</t>
  </si>
  <si>
    <t>P/604735.001</t>
  </si>
  <si>
    <t>FRST:Z5:TWS:ENVIRM:CATCHMENT &amp; FORESTRY</t>
  </si>
  <si>
    <t>6735D95P01</t>
  </si>
  <si>
    <t>M/604745.JAH.E43</t>
  </si>
  <si>
    <t>6745JAHE43</t>
  </si>
  <si>
    <t>AIRPORT</t>
  </si>
  <si>
    <t>M/604508.JAH.E27</t>
  </si>
  <si>
    <t>6508JAHE27</t>
  </si>
  <si>
    <t>Function:Other:Core Function:Air Transport</t>
  </si>
  <si>
    <t>O/604508.JAH.000</t>
  </si>
  <si>
    <t>6508JAH000</t>
  </si>
  <si>
    <t>NEW HOUSING PROJECTS</t>
  </si>
  <si>
    <t>O/604560.JAH.000</t>
  </si>
  <si>
    <t>6560JAH000</t>
  </si>
  <si>
    <t>GM - SUSTNBL DEV &amp; C</t>
  </si>
  <si>
    <t>6.5 - General Manager: Sustainable Development and City Enterprises</t>
  </si>
  <si>
    <t>O/602097.JAH.000</t>
  </si>
  <si>
    <t>6097JAH000</t>
  </si>
  <si>
    <t>OUTSOURCED:RESEARCH &amp; ADVISORY-EXTERNAL</t>
  </si>
  <si>
    <t>bf617571-4b9e-47a9-a952-8ed0bbb89f5a</t>
  </si>
  <si>
    <t>HOUSING : GENERAL</t>
  </si>
  <si>
    <t>O/604564.JAH.000</t>
  </si>
  <si>
    <t>6564JAH000</t>
  </si>
  <si>
    <t xml:space="preserve">P/604564.013     </t>
  </si>
  <si>
    <t>HSDV:Z2:LAND ACQUISITION:EDENDALE</t>
  </si>
  <si>
    <t>O/604115.BZA.000</t>
  </si>
  <si>
    <t>LEVS:ZA:MRC:MUNICIPAL RUNNING COSTS</t>
  </si>
  <si>
    <t>6115BZA000</t>
  </si>
  <si>
    <t>O/604548.F5H.Y82</t>
  </si>
  <si>
    <t>6548F5HY82</t>
  </si>
  <si>
    <t>TS11_SDF</t>
  </si>
  <si>
    <t>O/604549.JAH.000</t>
  </si>
  <si>
    <t>6549JAH000</t>
  </si>
  <si>
    <t>CONSULT.&amp; PROF.:INFRASTR./PLANNING-ARCHITECTURAL</t>
  </si>
  <si>
    <t>37e0208c-d1b9-4698-a72c-ed162ae7e1af</t>
  </si>
  <si>
    <t>M/604745.BAH.E27</t>
  </si>
  <si>
    <t>6745BAHE27</t>
  </si>
  <si>
    <t>6548BZ3007</t>
  </si>
  <si>
    <t>LEVS:Z3:LIGHT INDUSTRIAL HUB</t>
  </si>
  <si>
    <t>P/604564.001</t>
  </si>
  <si>
    <t>CBR01:ZA:PRESIDENTIAL OSS</t>
  </si>
  <si>
    <t>6564D1AP01</t>
  </si>
  <si>
    <t>BUILDING</t>
  </si>
  <si>
    <t>e61a4c2c-d41e-4080-b140-0c37e3aa717e</t>
  </si>
  <si>
    <t>CB01_CBR01</t>
  </si>
  <si>
    <t>CASH BACKED RESERVES: HOUSING DEVELOPM</t>
  </si>
  <si>
    <t>164f55e6-6922-4dc6-9702-990c2723882b</t>
  </si>
  <si>
    <t>P/604564.002</t>
  </si>
  <si>
    <t>CBR01:ZA:OSS PHASE 2</t>
  </si>
  <si>
    <t>6564D1AP02</t>
  </si>
  <si>
    <t>M/604265.JAH.E27</t>
  </si>
  <si>
    <t>6265JAHE27</t>
  </si>
  <si>
    <t>LAND SURVEY</t>
  </si>
  <si>
    <t>O/604101.JAH.000</t>
  </si>
  <si>
    <t>6101JAH000</t>
  </si>
  <si>
    <t>1 500 000</t>
  </si>
  <si>
    <t>1 200 000</t>
  </si>
  <si>
    <t>M/604101.JAH.E43</t>
  </si>
  <si>
    <t>6101JAHE43</t>
  </si>
  <si>
    <t>150 000</t>
  </si>
  <si>
    <t>180 000</t>
  </si>
  <si>
    <t>200 000</t>
  </si>
  <si>
    <t>M/604101.BAH.E45</t>
  </si>
  <si>
    <t>6101BAHE45</t>
  </si>
  <si>
    <t>20 000</t>
  </si>
  <si>
    <t>30 000</t>
  </si>
  <si>
    <t>40 000</t>
  </si>
  <si>
    <t>CITY MANAGER</t>
  </si>
  <si>
    <t>CITY MANAGER'S OFFICE</t>
  </si>
  <si>
    <t>1.2 - Office of the City Manager</t>
  </si>
  <si>
    <t>O/101011.BAH.000</t>
  </si>
  <si>
    <t>1011BAH000</t>
  </si>
  <si>
    <t>O/101011.BAH.Y78</t>
  </si>
  <si>
    <t>1011BAHY78</t>
  </si>
  <si>
    <t>CHIF AUDT EXC - MNGT</t>
  </si>
  <si>
    <t>1.1 - Internal Audit and Compliance</t>
  </si>
  <si>
    <t>O/103036.BAH.000</t>
  </si>
  <si>
    <t>1036BAH000</t>
  </si>
  <si>
    <t>Function:Internal Audit:Core Function:Governance Function</t>
  </si>
  <si>
    <t>CATERING SERVICES</t>
  </si>
  <si>
    <t>9a1247e5-6d44-4b68-a4f2-1e0d00a55d87</t>
  </si>
  <si>
    <t>CONTRACTORS:SAFEGUARD &amp; SECURITY(VIP)</t>
  </si>
  <si>
    <t>OFFICE -SPEKR&amp;CH WHP</t>
  </si>
  <si>
    <t>1.3 - Political Support</t>
  </si>
  <si>
    <t>M/104010.BAH.E27</t>
  </si>
  <si>
    <t>1010BAHE27</t>
  </si>
  <si>
    <t>Function:Executive and Council:Core Function:Mayor and Council</t>
  </si>
  <si>
    <t>M/104010.BAH.E43</t>
  </si>
  <si>
    <t>1010BAHE43</t>
  </si>
  <si>
    <t>M/104010.BAH.E45</t>
  </si>
  <si>
    <t>1010BAHE45</t>
  </si>
  <si>
    <t>O/104010.BAH.000</t>
  </si>
  <si>
    <t>1010BAH000</t>
  </si>
  <si>
    <t>O/104010.BAH.X19</t>
  </si>
  <si>
    <t>1010BAHX19</t>
  </si>
  <si>
    <t>CONTRACTORS:TRANSPORTATION</t>
  </si>
  <si>
    <t>c6511b92-cd40-40b9-8de0-b4a72bc781b7</t>
  </si>
  <si>
    <t>MAYOR &amp; DEPUTY MAYOR</t>
  </si>
  <si>
    <t>O/104013.BAH.X19</t>
  </si>
  <si>
    <t>1013BAHX19</t>
  </si>
  <si>
    <t>O/104013.BAH.X04</t>
  </si>
  <si>
    <t>1013BAHX04</t>
  </si>
  <si>
    <t>O/104013.BAH.Y78</t>
  </si>
  <si>
    <t>1013BAHY78</t>
  </si>
  <si>
    <t>O/104013.BAH.000</t>
  </si>
  <si>
    <t>1013BAH000</t>
  </si>
  <si>
    <t>ARTISTS AND PERFORMERS</t>
  </si>
  <si>
    <t>e743692c-0b64-4d6b-9d31-278a390cb45e</t>
  </si>
  <si>
    <t>IDP</t>
  </si>
  <si>
    <t>1.4 - Strategic Planning</t>
  </si>
  <si>
    <t>O/104014.BAH.000</t>
  </si>
  <si>
    <t>1014BAH000</t>
  </si>
  <si>
    <t>Function:Planning and Development:Core Function:Corporate Wide Strategic Planning (IDPs, LEDs)</t>
  </si>
  <si>
    <t>WARD COMMITTEES</t>
  </si>
  <si>
    <t>O/104015.BAH.000</t>
  </si>
  <si>
    <t>1015BAH000</t>
  </si>
  <si>
    <t>c4b8f662-8269-4577-a132-6eace20bcb68</t>
  </si>
  <si>
    <t>FORENSIC INV</t>
  </si>
  <si>
    <t>O/104052.BAH.000</t>
  </si>
  <si>
    <t>1052BAH000</t>
  </si>
  <si>
    <t>ASSURANCE</t>
  </si>
  <si>
    <t>O/104053.BAH.000</t>
  </si>
  <si>
    <t>1053BAH000</t>
  </si>
  <si>
    <t>CHIEF RISK OFFICER</t>
  </si>
  <si>
    <t>O/104054.BAH.000</t>
  </si>
  <si>
    <t>1054BAH000</t>
  </si>
  <si>
    <t>COMMUNICATIONS &amp; IGR</t>
  </si>
  <si>
    <t>O/104509.BAH.X19</t>
  </si>
  <si>
    <t>1509BAHX19</t>
  </si>
  <si>
    <t>OUTSOURCED:CATERING SERVICES</t>
  </si>
  <si>
    <t>PROTECTION VIP</t>
  </si>
  <si>
    <t>M/104510.BAH.E45</t>
  </si>
  <si>
    <t>1510BAHE45</t>
  </si>
  <si>
    <t>IRPTN</t>
  </si>
  <si>
    <t>5.3 - Roads and Transportation</t>
  </si>
  <si>
    <t>O/504143.D2H.000</t>
  </si>
  <si>
    <t>PTIG:AH:MRC:MUNICIPAL RUNNING COST</t>
  </si>
  <si>
    <t>5143D2H000</t>
  </si>
  <si>
    <t>Function:Road Transport:Core Function:Roads</t>
  </si>
  <si>
    <t>TS10_PTIG</t>
  </si>
  <si>
    <t>OPER: PUBLIC TRANSPORT INFR GRANT</t>
  </si>
  <si>
    <t>GM - INFRA_SERV</t>
  </si>
  <si>
    <t xml:space="preserve">5.5 - General Manager: Infrastructure </t>
  </si>
  <si>
    <t>O/502100.JAH.000</t>
  </si>
  <si>
    <t>5100JAH000</t>
  </si>
  <si>
    <t>ROADS GENERAL</t>
  </si>
  <si>
    <t>M/504124.JAH.E45</t>
  </si>
  <si>
    <t>5124JAHE45</t>
  </si>
  <si>
    <t>O/504124.JAH.000</t>
  </si>
  <si>
    <t>5124JAH000</t>
  </si>
  <si>
    <t>CONTRACTORS:GAS</t>
  </si>
  <si>
    <t>64e8df8f-323e-4aab-b647-4ed709ca59ac</t>
  </si>
  <si>
    <t>M/504124.JAH.D33</t>
  </si>
  <si>
    <t>"MSE:AH:INF:ROADS</t>
  </si>
  <si>
    <t>5124JAHD33</t>
  </si>
  <si>
    <t>ROADS SURFACE REPAIR</t>
  </si>
  <si>
    <t>M/504125.JAH.D33</t>
  </si>
  <si>
    <t>5125JAHD33</t>
  </si>
  <si>
    <t>M/504125.JAH.E45</t>
  </si>
  <si>
    <t>5125JAHE45</t>
  </si>
  <si>
    <t>M/504125.JAH.E46</t>
  </si>
  <si>
    <t>MSE:AH:NIF:TRANSPORT ASSETS:UPL</t>
  </si>
  <si>
    <t>5125JAHE46</t>
  </si>
  <si>
    <t>O/504125.JAH.000</t>
  </si>
  <si>
    <t>5125JAH000</t>
  </si>
  <si>
    <t>M/504125.JAH.D34</t>
  </si>
  <si>
    <t>5125JAHD34</t>
  </si>
  <si>
    <t>CANLISD RIVER &amp; STRM</t>
  </si>
  <si>
    <t>M/504126.JAH.D33</t>
  </si>
  <si>
    <t>5126JAHD33</t>
  </si>
  <si>
    <t>M/504126.JAH.D34</t>
  </si>
  <si>
    <t>5126JAHD34</t>
  </si>
  <si>
    <t>VERGES &amp; SUNDRY WORK</t>
  </si>
  <si>
    <t>M/504127.JAH.D33</t>
  </si>
  <si>
    <t>5127JAHD33</t>
  </si>
  <si>
    <t>M/504127.JAH.E45</t>
  </si>
  <si>
    <t>5127JAHE45</t>
  </si>
  <si>
    <t>M/504127.JAH.D34</t>
  </si>
  <si>
    <t>5127JAHD34</t>
  </si>
  <si>
    <t>RAILWAY FEEDER LINES</t>
  </si>
  <si>
    <t>M/504128.JAH.D33</t>
  </si>
  <si>
    <t>5128JAHD33</t>
  </si>
  <si>
    <t>BRIDGES &amp; CULVERTS</t>
  </si>
  <si>
    <t>M/504129.JAH.D33</t>
  </si>
  <si>
    <t>5129JAHD33</t>
  </si>
  <si>
    <t>M/504129.JAH.D34</t>
  </si>
  <si>
    <t>5129JAHD34</t>
  </si>
  <si>
    <t>TRANSPORTATION</t>
  </si>
  <si>
    <t>O/504131.JAH.000</t>
  </si>
  <si>
    <t>5131JAH000</t>
  </si>
  <si>
    <t>CONTRACTORS:TRAFFIC &amp; STREET LIGHTS</t>
  </si>
  <si>
    <t>f8889f94-bcba-43eb-9233-c4b1472d52d4</t>
  </si>
  <si>
    <t>M/504131.JAH.D37</t>
  </si>
  <si>
    <t>MSE:AH:INF:TRANSPORTATION:PL</t>
  </si>
  <si>
    <t>5131JAHD37</t>
  </si>
  <si>
    <t xml:space="preserve">WEST ST TAXI </t>
  </si>
  <si>
    <t>M/504132.JAH.E27</t>
  </si>
  <si>
    <t>5132JAHE27</t>
  </si>
  <si>
    <t>Function:Road Transport:Core Function:Taxi Ranks</t>
  </si>
  <si>
    <t>RETIEF ST BUS STATN</t>
  </si>
  <si>
    <t>M/504133.JAH.E27</t>
  </si>
  <si>
    <t>5133JAHE27</t>
  </si>
  <si>
    <t>PEDESTRIAN AREAS</t>
  </si>
  <si>
    <t>M/504135.JAH.D33</t>
  </si>
  <si>
    <t>5135JAHD33</t>
  </si>
  <si>
    <t>TRFC SGNS &amp; RDMRKNG</t>
  </si>
  <si>
    <t>M/504136.JAH.D33</t>
  </si>
  <si>
    <t>5136JAHD33</t>
  </si>
  <si>
    <t>M/504136.JAH.E45</t>
  </si>
  <si>
    <t>5136JAHE45</t>
  </si>
  <si>
    <t>GRDRAIL SFETY BARIER</t>
  </si>
  <si>
    <t>M/504137.JAH.D33</t>
  </si>
  <si>
    <t>5137JAHD33</t>
  </si>
  <si>
    <t>M/504137.JAH.D34</t>
  </si>
  <si>
    <t>5137JAHD34</t>
  </si>
  <si>
    <t>SLATTER ST TAXI</t>
  </si>
  <si>
    <t>M/504139.JAH.E27</t>
  </si>
  <si>
    <t>5139JAHE27</t>
  </si>
  <si>
    <t>DRAINAGE GENERAL</t>
  </si>
  <si>
    <t>M/504140.JAH.E45</t>
  </si>
  <si>
    <t>5140JAHE45</t>
  </si>
  <si>
    <t>Function:Waste Water Management:Core Function:Storm Water Management</t>
  </si>
  <si>
    <t>PUBLIC TRNSPRT FCLTY</t>
  </si>
  <si>
    <t>M/504141.JAH.E27</t>
  </si>
  <si>
    <t>5141JAHE27</t>
  </si>
  <si>
    <t>M/504141.JAH.E28</t>
  </si>
  <si>
    <t>MSE:AH:NIF:BUILD &amp; OTHER STRUCT:UPL</t>
  </si>
  <si>
    <t>5141JAHE28</t>
  </si>
  <si>
    <t>M/504141.JAH.D37</t>
  </si>
  <si>
    <t>5141JAHD37</t>
  </si>
  <si>
    <t>BROOKSIDE TAXI</t>
  </si>
  <si>
    <t xml:space="preserve">QUEEN ST TAXI </t>
  </si>
  <si>
    <t>BOOM ST TAXI</t>
  </si>
  <si>
    <t>FREEDOM SQUARE TAXI</t>
  </si>
  <si>
    <t>O/504142.JAH.000</t>
  </si>
  <si>
    <t>5142JAH000</t>
  </si>
  <si>
    <t>M/504142.JAH.E27</t>
  </si>
  <si>
    <t>5142JAHE27</t>
  </si>
  <si>
    <t>M/504142.JAH.E28</t>
  </si>
  <si>
    <t>5142JAHE28</t>
  </si>
  <si>
    <t>M/504142.JAH.D37</t>
  </si>
  <si>
    <t>5142JAHD37</t>
  </si>
  <si>
    <t>M/504142.JAH.D38</t>
  </si>
  <si>
    <t>MSE:AH:INF:TRANSPORTATION:UPL</t>
  </si>
  <si>
    <t>5142JAHD38</t>
  </si>
  <si>
    <t>MECHANICAL WORKSHOPS</t>
  </si>
  <si>
    <t>M/504161.BAH.E43</t>
  </si>
  <si>
    <t>5161BAHE43</t>
  </si>
  <si>
    <t>M/504161.BAH.E45</t>
  </si>
  <si>
    <t>5161BAHE45</t>
  </si>
  <si>
    <t>O/504161.BAH.000</t>
  </si>
  <si>
    <t>5161BAH000</t>
  </si>
  <si>
    <t>CONTRACTORS:FIRE SERVICES</t>
  </si>
  <si>
    <t>51550f6e-f5a8-4bf4-ba19-a1bfbc9a55bd</t>
  </si>
  <si>
    <t>CONCRET CASTING YARD</t>
  </si>
  <si>
    <t>M/504162.JAH.E27</t>
  </si>
  <si>
    <t>5162JAHE27</t>
  </si>
  <si>
    <t>M/504162.JAH.E43</t>
  </si>
  <si>
    <t>5162JAHE43</t>
  </si>
  <si>
    <t>DEPOT LEAV TOOLS</t>
  </si>
  <si>
    <t>M/504164.BAH.E27</t>
  </si>
  <si>
    <t>5164BAHE27</t>
  </si>
  <si>
    <t>O/504164.BAH.000</t>
  </si>
  <si>
    <t>5164BAH000</t>
  </si>
  <si>
    <t>PUBLIC WORKS</t>
  </si>
  <si>
    <t>O/504167.JAH.000</t>
  </si>
  <si>
    <t>5167JAH000</t>
  </si>
  <si>
    <t>CONTRACTORS:FIRST AID</t>
  </si>
  <si>
    <t>eda51ffc-4836-4611-a5ac-188210d26222</t>
  </si>
  <si>
    <t>DRAINAGE DISTRIBUTION</t>
  </si>
  <si>
    <t>O/504171.WAH.000</t>
  </si>
  <si>
    <t>5171WAH000</t>
  </si>
  <si>
    <t>SEWER RETCULTN MAINT</t>
  </si>
  <si>
    <t>M/504202.WAH.E28</t>
  </si>
  <si>
    <t>WATR:AH.NIF:BUILD &amp; OTHER STRUCT:UPL</t>
  </si>
  <si>
    <t>5202WAHE28</t>
  </si>
  <si>
    <t>Function:Waste Water Management:Core Function:Sewerage</t>
  </si>
  <si>
    <t>M/504202.WAH.E45</t>
  </si>
  <si>
    <t>WWAT:AH:NIF:TRANSPORT ASSETS:PL</t>
  </si>
  <si>
    <t>5202WAHE45</t>
  </si>
  <si>
    <t>O/504202.WAH.000</t>
  </si>
  <si>
    <t>5202WAH000</t>
  </si>
  <si>
    <t>CONTRACTORS:SEWERAGE SERVICES</t>
  </si>
  <si>
    <t>2b5551b7-7c58-4397-ac29-7efa60d7c0fb</t>
  </si>
  <si>
    <t>DARVILL PURIFICATION</t>
  </si>
  <si>
    <t>O/504203.WAH.H06</t>
  </si>
  <si>
    <t>WWAT:AH:INF:METERS BULK</t>
  </si>
  <si>
    <t>5203WAHH06</t>
  </si>
  <si>
    <t>GENERAL - SANITATION</t>
  </si>
  <si>
    <t>M/504205.WAH.E45</t>
  </si>
  <si>
    <t>5205WAHE45</t>
  </si>
  <si>
    <t>MNGT SERVICES</t>
  </si>
  <si>
    <t>5.2 - Project Management Office</t>
  </si>
  <si>
    <t>M/504527.BAH.E27</t>
  </si>
  <si>
    <t>5527BAHE27</t>
  </si>
  <si>
    <t>O/504527.BAH.000</t>
  </si>
  <si>
    <t>5527BAH000</t>
  </si>
  <si>
    <t>O/504527.HAH.000</t>
  </si>
  <si>
    <t>MIG:AH:MRC:MUNICIPAL RUNNING COST</t>
  </si>
  <si>
    <t>5527HAH000</t>
  </si>
  <si>
    <t>TS10_MIG</t>
  </si>
  <si>
    <t>CAPITAL: MUNICIPAL INFR GRANT</t>
  </si>
  <si>
    <t>MNGT</t>
  </si>
  <si>
    <t>O/504701.JAH.000</t>
  </si>
  <si>
    <t>5701JAH000</t>
  </si>
  <si>
    <t>M/504701.JAH.E27</t>
  </si>
  <si>
    <t>5701JAHE27</t>
  </si>
  <si>
    <t>M/504701.JAH.E28</t>
  </si>
  <si>
    <t>5701JAHE28</t>
  </si>
  <si>
    <t>4100005000</t>
  </si>
  <si>
    <t>STREET LIGHTING</t>
  </si>
  <si>
    <t>M/504703.JAH.D21</t>
  </si>
  <si>
    <t>MSE:AH:INF:STR LIGHT&amp;SIGNAL SYST:PL</t>
  </si>
  <si>
    <t>5703JAHD21</t>
  </si>
  <si>
    <t>Function:Energy Sources:Core Function:Street Lighting and Signal Systems</t>
  </si>
  <si>
    <t>M/504703.JAH.D22</t>
  </si>
  <si>
    <t>MSE:AH:INF:STR LIGHT&amp;SIGNAL SYST:UPL</t>
  </si>
  <si>
    <t>5703JAHD22</t>
  </si>
  <si>
    <t>O/504703.JAH.G05</t>
  </si>
  <si>
    <t>MSE:AH:INF:METERS</t>
  </si>
  <si>
    <t>5703JAHG05</t>
  </si>
  <si>
    <t>O/504703.JAH.G09</t>
  </si>
  <si>
    <t>MSE:AH:INF:STREET LIGHT &amp; SIGN SYST</t>
  </si>
  <si>
    <t>5703JAHG09</t>
  </si>
  <si>
    <t>SERVICES</t>
  </si>
  <si>
    <t>M/504704.JAH.D29</t>
  </si>
  <si>
    <t>MSE:AH:INF:UNSPECIFIED ACTIVITY:PL</t>
  </si>
  <si>
    <t>5704JAHD29</t>
  </si>
  <si>
    <t>M/504704.JAH.D19</t>
  </si>
  <si>
    <t>MSE:AH:INF:STATION EQUIPMENT:PL</t>
  </si>
  <si>
    <t>5704JAHD19</t>
  </si>
  <si>
    <t>CONTRACTORS:MAINT.-EQUIP.(STANDBY)</t>
  </si>
  <si>
    <t>M/504704.JAH.D05</t>
  </si>
  <si>
    <t>MSE:AH:INF:CUSTOMER INSTALLTNS:PL</t>
  </si>
  <si>
    <t>5704JAHD05</t>
  </si>
  <si>
    <t>CONTRACTORS:MAINT.-EQUIP.(PREPAYMENTS)</t>
  </si>
  <si>
    <t>M/504704.JAH.D30</t>
  </si>
  <si>
    <t>MSE:AH:INF:UNSPECIFIED ACTIVITY:UPL</t>
  </si>
  <si>
    <t>5704JAHD30</t>
  </si>
  <si>
    <t>M/504704.JAH.D20</t>
  </si>
  <si>
    <t>MSE:AH:INF:STATION EQUIPMENT:UPL</t>
  </si>
  <si>
    <t>5704JAHD20</t>
  </si>
  <si>
    <t>M/504704.JAH.D06</t>
  </si>
  <si>
    <t>MSE:AH:INF:CUSTOMER INSTALLTNS:UPL</t>
  </si>
  <si>
    <t>5704JAHD06</t>
  </si>
  <si>
    <t>METERING &amp; PROTECTION</t>
  </si>
  <si>
    <t>M/504705.JAH.D11</t>
  </si>
  <si>
    <t>MSE:AH:INF:METERS:PL</t>
  </si>
  <si>
    <t>5705JAHD11</t>
  </si>
  <si>
    <t>M/504705.JAH.D29</t>
  </si>
  <si>
    <t>5705JAHD29</t>
  </si>
  <si>
    <t>M/504705.JAH.D12</t>
  </si>
  <si>
    <t>MSE:AH:INF:METERS:UPL</t>
  </si>
  <si>
    <t>5705JAHD12</t>
  </si>
  <si>
    <t>M/504705.JAH.D30</t>
  </si>
  <si>
    <t>5705JAHD30</t>
  </si>
  <si>
    <t>O/504705.JAH.G05</t>
  </si>
  <si>
    <t>5705JAHG05</t>
  </si>
  <si>
    <t>WORKSHOPS</t>
  </si>
  <si>
    <t>O/504706.JAH.000</t>
  </si>
  <si>
    <t>5706JAH000</t>
  </si>
  <si>
    <t>M/504706.JAH.E27</t>
  </si>
  <si>
    <t>5706JAHE27</t>
  </si>
  <si>
    <t>M/504706.JAH.E28</t>
  </si>
  <si>
    <t>5706JAHE28</t>
  </si>
  <si>
    <t>RADIO/TRAFFIC</t>
  </si>
  <si>
    <t>M/504707.JAH.D29</t>
  </si>
  <si>
    <t>5707JAHD29</t>
  </si>
  <si>
    <t>M/504707.JAH.D30</t>
  </si>
  <si>
    <t>5707JAHD30</t>
  </si>
  <si>
    <t>SUB-STATIONS</t>
  </si>
  <si>
    <t>M/504708.JAH.E27</t>
  </si>
  <si>
    <t>5708JAHE27</t>
  </si>
  <si>
    <t>M/504708.JAH.E28</t>
  </si>
  <si>
    <t>5708JAHE28</t>
  </si>
  <si>
    <t>M/504708.JAH.D19</t>
  </si>
  <si>
    <t>5708JAHD19</t>
  </si>
  <si>
    <t>CONTRACTORS:MAINT.-EQUIP.(PRIMARY SUB-STATIONS)</t>
  </si>
  <si>
    <t>CONTRACTORS:MAINT.-EQUIP.(SECONDARY SUB-STATIONS</t>
  </si>
  <si>
    <t>M/504708.JAH.D20</t>
  </si>
  <si>
    <t>5708JAHD20</t>
  </si>
  <si>
    <t>M/504708.JAH.D24</t>
  </si>
  <si>
    <t>MSE:AH:INF:STRUCTURES:UPL</t>
  </si>
  <si>
    <t>5708JAHD24</t>
  </si>
  <si>
    <t>M/504708.JAH.D23</t>
  </si>
  <si>
    <t>MSE:AH:INF:STRUCTURES:PL</t>
  </si>
  <si>
    <t>5708JAHD23</t>
  </si>
  <si>
    <t>UNDERGROUND MAINS</t>
  </si>
  <si>
    <t>M/504709.JAH.D28</t>
  </si>
  <si>
    <t>MSE:AH:INF:UNDERGROUND LINES:UPL</t>
  </si>
  <si>
    <t>5709JAHD28</t>
  </si>
  <si>
    <t>M/504709.JAH.D27</t>
  </si>
  <si>
    <t>MSE:AH:INF:UNDERGROUND LINES:PL</t>
  </si>
  <si>
    <t>5709JAHD27</t>
  </si>
  <si>
    <t>O/504709.JAH.G05</t>
  </si>
  <si>
    <t>5709JAHG05</t>
  </si>
  <si>
    <t>OVERHEAD MAINS</t>
  </si>
  <si>
    <t>M/504710.JAH.D16</t>
  </si>
  <si>
    <t>MSE:AH:INF:OVERHEAD LINE:UPL</t>
  </si>
  <si>
    <t>5710JAHD16</t>
  </si>
  <si>
    <t>M/504710.JAH.D15</t>
  </si>
  <si>
    <t>MSE:AH:INF:OVERHEAD LINE:PL</t>
  </si>
  <si>
    <t>5710JAHD15</t>
  </si>
  <si>
    <t>O/504710.JAH.000</t>
  </si>
  <si>
    <t>5710JAH000</t>
  </si>
  <si>
    <t>SYSTEM CONTROL</t>
  </si>
  <si>
    <t>M/504711.JAH.D03</t>
  </si>
  <si>
    <t>MSE:AH:INF:CONTROL CENTRE OPS:PL</t>
  </si>
  <si>
    <t>5711JAHD03</t>
  </si>
  <si>
    <t>MISC DISTRBTION</t>
  </si>
  <si>
    <t>M/504712.JAH.E45</t>
  </si>
  <si>
    <t>5712JAHE45</t>
  </si>
  <si>
    <t>TRAFFIC SIGNALS</t>
  </si>
  <si>
    <t>M/504714.JAH.D21</t>
  </si>
  <si>
    <t>5714JAHD21</t>
  </si>
  <si>
    <t>TRANSPORT &amp; PLANT</t>
  </si>
  <si>
    <t>O/504715.JAH.Y70</t>
  </si>
  <si>
    <t>MSE:AH:TWS:OCCUP HEALTH&amp;SAFETY</t>
  </si>
  <si>
    <t>5715JAHY70</t>
  </si>
  <si>
    <t>M/504715.JAH.E43</t>
  </si>
  <si>
    <t>5715JAHE43</t>
  </si>
  <si>
    <t>M/504715.JAH.E45</t>
  </si>
  <si>
    <t>5715JAHE45</t>
  </si>
  <si>
    <t>LEAK DETECTION</t>
  </si>
  <si>
    <t>M/504786.ZAH.E45</t>
  </si>
  <si>
    <t>WATR:AH:NIF:TRANSPORT ASSETS:PL</t>
  </si>
  <si>
    <t>5786ZAHE45</t>
  </si>
  <si>
    <t>DISTRIBUTION</t>
  </si>
  <si>
    <t>M/504787.ZAH.D63</t>
  </si>
  <si>
    <t>WATR:AH:INF:BULK WATER RETIC:PL</t>
  </si>
  <si>
    <t>5787ZAHD63</t>
  </si>
  <si>
    <t>M/504787.ZAH.E45</t>
  </si>
  <si>
    <t>5787ZAHE45</t>
  </si>
  <si>
    <t>M/504787.ZAH.D64</t>
  </si>
  <si>
    <t>WATR:AH:INF:BULK WATER RETIC:UPL</t>
  </si>
  <si>
    <t>5787ZAHD64</t>
  </si>
  <si>
    <t>M/504787.ZAH.E46</t>
  </si>
  <si>
    <t>WATR:AH:NIF:TRANSPORT ASSETS:UPL</t>
  </si>
  <si>
    <t>5787ZAHE46</t>
  </si>
  <si>
    <t>O/504787.ZAH.000</t>
  </si>
  <si>
    <t>WATR:AH:MRC:MUNICIPAL RUNNING COST</t>
  </si>
  <si>
    <t>5787ZAH000</t>
  </si>
  <si>
    <t>GENERAL - WATER</t>
  </si>
  <si>
    <t>M/504789.ZAH.E45</t>
  </si>
  <si>
    <t>5789ZAHE45</t>
  </si>
  <si>
    <t>BAD DEBTS WRITTEN OFF:DEBT IMPAIRMENT</t>
  </si>
  <si>
    <t>1cf602dd-a304-41d5-ace0-b80c24672c74</t>
  </si>
  <si>
    <t>Debt Impairment</t>
  </si>
  <si>
    <t>O/302501.AAH.000</t>
  </si>
  <si>
    <t>3501AAH000</t>
  </si>
  <si>
    <t>AMORTISATION- INTANGIBLE ASSETS</t>
  </si>
  <si>
    <t>37511104-b00f-4ffd-93de-5bae65b9049d</t>
  </si>
  <si>
    <t>5bc4af14-5dea-4fd0-96ec-3bf5c7b882c0</t>
  </si>
  <si>
    <t>62e342d1-e206-47d1-bb21-146c00a886f9</t>
  </si>
  <si>
    <t>99290159-5e73-48a5-91b1-fb0dd4ef9ed4</t>
  </si>
  <si>
    <t>cb5cae3e-4698-47cf-99d4-5bc609c98f2a</t>
  </si>
  <si>
    <t>DEPRECIATION:COMMUNITY ASSETS:MARKETS</t>
  </si>
  <si>
    <t>O/304038.AAH.000</t>
  </si>
  <si>
    <t>3038AAH000</t>
  </si>
  <si>
    <t>HR - INFRASTR SERV</t>
  </si>
  <si>
    <t>O/304103.AAH.000</t>
  </si>
  <si>
    <t>3103AAH000</t>
  </si>
  <si>
    <t>O/304346.AAH.000</t>
  </si>
  <si>
    <t>3346AAH000</t>
  </si>
  <si>
    <t>DEPRECIATION:BUILDINGS:ALL OR EXCL NERSA</t>
  </si>
  <si>
    <t>O/304502.AAH.000</t>
  </si>
  <si>
    <t>3502AAH000</t>
  </si>
  <si>
    <t>O/304505.AAH.000</t>
  </si>
  <si>
    <t>3505AAH000</t>
  </si>
  <si>
    <t>O/304506.AAH.000</t>
  </si>
  <si>
    <t>3506AAH000</t>
  </si>
  <si>
    <t>O/304507.AAH.000</t>
  </si>
  <si>
    <t>3507AAH000</t>
  </si>
  <si>
    <t>O/304525.AAH.000</t>
  </si>
  <si>
    <t>3525AAH000</t>
  </si>
  <si>
    <t>O/304526.AAH.000</t>
  </si>
  <si>
    <t>3526AAH000</t>
  </si>
  <si>
    <t>DEPRECIATION:TRANSPORT ASSETS:ALL OR EXCL NERSA</t>
  </si>
  <si>
    <t>O/304530.AAH.000</t>
  </si>
  <si>
    <t>3530AAH000</t>
  </si>
  <si>
    <t>O/202035.AAH.000</t>
  </si>
  <si>
    <t>2035AAH000</t>
  </si>
  <si>
    <t>4820002000</t>
  </si>
  <si>
    <t>4820400000</t>
  </si>
  <si>
    <t>O/203554.AAH.000</t>
  </si>
  <si>
    <t>2554AAH000</t>
  </si>
  <si>
    <t>ASSETS</t>
  </si>
  <si>
    <t>O/204026.AAH.000</t>
  </si>
  <si>
    <t>4820030000</t>
  </si>
  <si>
    <t>INSURANCE MNGT</t>
  </si>
  <si>
    <t>O/204040.AAH.000</t>
  </si>
  <si>
    <t>2040AAH000</t>
  </si>
  <si>
    <t>O/204160.AAH.000</t>
  </si>
  <si>
    <t>2160AAH000</t>
  </si>
  <si>
    <t>4820032000</t>
  </si>
  <si>
    <t>e6c69ff1-adef-42df-b564-a052001c0da5</t>
  </si>
  <si>
    <t>4820034040</t>
  </si>
  <si>
    <t>DEPRECIATION:COMMUNITY ASSETS:CLINICS</t>
  </si>
  <si>
    <t>4820360070</t>
  </si>
  <si>
    <t>DEPRECIATION:OTHER ASSETS:WORKSHOPS &amp; DEPOTS</t>
  </si>
  <si>
    <t>FLT MNGT HEAD OFFICE</t>
  </si>
  <si>
    <t>O/204170.AAH.000</t>
  </si>
  <si>
    <t>2170AAH000</t>
  </si>
  <si>
    <t>4820005000</t>
  </si>
  <si>
    <t>4820007000</t>
  </si>
  <si>
    <t>O/204240.AAH.000</t>
  </si>
  <si>
    <t>2240AAH000</t>
  </si>
  <si>
    <t>O/204242.AAH.000</t>
  </si>
  <si>
    <t>2242AAH000</t>
  </si>
  <si>
    <t>4820034050</t>
  </si>
  <si>
    <t>DEPRECIATION:COMMUNITY ASSETS:LIBRARIES</t>
  </si>
  <si>
    <t>4820034060</t>
  </si>
  <si>
    <t>DEPRECIATION:COMMUNITY ASSETS:CENTRES</t>
  </si>
  <si>
    <t>REAL_EST&amp;VAL_ADMIN</t>
  </si>
  <si>
    <t>O/204246.AAH.000</t>
  </si>
  <si>
    <t>2246AAH000</t>
  </si>
  <si>
    <t>SELF INSURANCE RES</t>
  </si>
  <si>
    <t>O/204825.AAH.000</t>
  </si>
  <si>
    <t>BUD PLN IMPL&amp;MT_MNGT</t>
  </si>
  <si>
    <t>O/203047.AAH.000</t>
  </si>
  <si>
    <t>2047AAH000</t>
  </si>
  <si>
    <t>FINANCIAL MANAGER</t>
  </si>
  <si>
    <t>O/204104.AAH.000</t>
  </si>
  <si>
    <t>2104AAH000</t>
  </si>
  <si>
    <t>O/203045.AAH.000</t>
  </si>
  <si>
    <t>2045AAH000</t>
  </si>
  <si>
    <t>O/204041.AAH.000</t>
  </si>
  <si>
    <t>2041AAH000</t>
  </si>
  <si>
    <t>CREDITORS</t>
  </si>
  <si>
    <t>O/204043.AAH.000</t>
  </si>
  <si>
    <t>2043AAH000</t>
  </si>
  <si>
    <t>GENERAL - FIN GOV</t>
  </si>
  <si>
    <t>O/203060.AAH.000</t>
  </si>
  <si>
    <t>4820000000</t>
  </si>
  <si>
    <t>2060AAH000</t>
  </si>
  <si>
    <t>O/204039.AAH.000</t>
  </si>
  <si>
    <t>2039AAH000</t>
  </si>
  <si>
    <t>O/204020.AAH.000</t>
  </si>
  <si>
    <t>2020AAH000</t>
  </si>
  <si>
    <t>UTLTY SV - HSG RENT</t>
  </si>
  <si>
    <t>O/204021.AAH.000</t>
  </si>
  <si>
    <t>2021AAH000</t>
  </si>
  <si>
    <t>O/204022.AAH.000</t>
  </si>
  <si>
    <t>2022AAH000</t>
  </si>
  <si>
    <t>O/204023.AAH.000</t>
  </si>
  <si>
    <t>2023AAH000</t>
  </si>
  <si>
    <t>O/204024.AAH.000</t>
  </si>
  <si>
    <t>2024AAH000</t>
  </si>
  <si>
    <t>COMP ANALYSIS</t>
  </si>
  <si>
    <t>O/204046.AAH.000</t>
  </si>
  <si>
    <t>2046AAH000</t>
  </si>
  <si>
    <t>O/203012.AAH.000</t>
  </si>
  <si>
    <t>2012AAH000</t>
  </si>
  <si>
    <t>O/204037.AAH.000</t>
  </si>
  <si>
    <t>2037AAH000</t>
  </si>
  <si>
    <t>O/204051.AAH.000</t>
  </si>
  <si>
    <t>O/502100.AAH.000</t>
  </si>
  <si>
    <t>5100AAH000</t>
  </si>
  <si>
    <t>O/504124.AAH.000</t>
  </si>
  <si>
    <t>5124AAH000</t>
  </si>
  <si>
    <t>02f6e306-4cc7-4d7a-a4b0-53266c8c9de0</t>
  </si>
  <si>
    <t>DEPRECIATION:STORMWATER:CONVEYANCE</t>
  </si>
  <si>
    <t>8568e0de-85d5-4288-bcc1-ed529defd20e</t>
  </si>
  <si>
    <t>O/504125.AAH.000</t>
  </si>
  <si>
    <t>5125AAH000</t>
  </si>
  <si>
    <t>DEPRECIATION:INFR.ELECTR.:NERSA:UNDERGROUND CONDUC</t>
  </si>
  <si>
    <t>37fca6ee-528b-462f-893e-db96b1fd30b3</t>
  </si>
  <si>
    <t>DEPRECIATION:INFR.ELECTR.:NERSA:STREET LIGHTING &amp;</t>
  </si>
  <si>
    <t>24a8bda4-5301-4e13-8680-803f5f0675f5</t>
  </si>
  <si>
    <t>DEPRECIATION:INFR.ROADS</t>
  </si>
  <si>
    <t>ddc037e2-f450-40e9-94ae-165d4f986deb</t>
  </si>
  <si>
    <t>DEPRECIATION:INFR.ROAD FURNITURE</t>
  </si>
  <si>
    <t>64552632-c772-4f2b-9e4b-e09d31361131</t>
  </si>
  <si>
    <t>DEPRECIATION:INFR.RAILWAYS</t>
  </si>
  <si>
    <t>03735383-9d4b-437b-abe9-0127d8476cf4</t>
  </si>
  <si>
    <t>DEPRECIATION:STORMWATER  :ALL OR EXCL NERSA</t>
  </si>
  <si>
    <t>bd2d21ed-6180-4739-b466-baff708e4386</t>
  </si>
  <si>
    <t>O/504126.AAH.000</t>
  </si>
  <si>
    <t>5126AAH000</t>
  </si>
  <si>
    <t>O/504127.AAH.000</t>
  </si>
  <si>
    <t>5127AAH000</t>
  </si>
  <si>
    <t>O/504128.AAH.000</t>
  </si>
  <si>
    <t>5128AAH000</t>
  </si>
  <si>
    <t>O/504129.AAH.000</t>
  </si>
  <si>
    <t>5129AAH000</t>
  </si>
  <si>
    <t>STREET NAME PLATES</t>
  </si>
  <si>
    <t>O/504130.AAH.000</t>
  </si>
  <si>
    <t>5130AAH000</t>
  </si>
  <si>
    <t>O/504131.AAH.000</t>
  </si>
  <si>
    <t>5131AAH000</t>
  </si>
  <si>
    <t>DEPRECIATION:COMMUNITY ASSETS:PUBLIC CONVENIENCES</t>
  </si>
  <si>
    <t>3bb73c75-47a0-4c6d-9cc8-711dfd8294a8</t>
  </si>
  <si>
    <t>O/504133.AAH.000</t>
  </si>
  <si>
    <t>5133AAH000</t>
  </si>
  <si>
    <t>O/504136.AAH.000</t>
  </si>
  <si>
    <t>5136AAH000</t>
  </si>
  <si>
    <t>O/504137.AAH.000</t>
  </si>
  <si>
    <t>5137AAH000</t>
  </si>
  <si>
    <t>O/504140.AAH.000</t>
  </si>
  <si>
    <t>5140AAH000</t>
  </si>
  <si>
    <t>O/504141.AAH.000</t>
  </si>
  <si>
    <t>5141AAH000</t>
  </si>
  <si>
    <t>O/504161.AAH.000</t>
  </si>
  <si>
    <t>5161AAH000</t>
  </si>
  <si>
    <t>O/504162.AAH.000</t>
  </si>
  <si>
    <t>5162AAH000</t>
  </si>
  <si>
    <t>O/504164.AAH.000</t>
  </si>
  <si>
    <t>5164AAH000</t>
  </si>
  <si>
    <t>O/504167.AAH.000</t>
  </si>
  <si>
    <t>5167AAH000</t>
  </si>
  <si>
    <t>WATER</t>
  </si>
  <si>
    <t>O/504169.AAH.000</t>
  </si>
  <si>
    <t>5169AAH000</t>
  </si>
  <si>
    <t>ZONE4: CENTRAL</t>
  </si>
  <si>
    <t>ELECTRONICS</t>
  </si>
  <si>
    <t>O/504175.AAH.000</t>
  </si>
  <si>
    <t>5175AAH000</t>
  </si>
  <si>
    <t>O/504202.AAH.000</t>
  </si>
  <si>
    <t>5202AAH000</t>
  </si>
  <si>
    <t>DEPRECIATION:INFR.WASTE WATER MGMT.:RETICULATION</t>
  </si>
  <si>
    <t>3d2e20c8-00f3-43e4-8927-21b340b59c23</t>
  </si>
  <si>
    <t>DEPRECIATION:INFR.WASTE WATER MGMT.:TREATMENT WORK</t>
  </si>
  <si>
    <t>0dc89854-182d-482e-84d5-5f2e04e8b812</t>
  </si>
  <si>
    <t>DEPRECIATION:INFR.WASTE WATER MGMT.:PUMP STATIONS</t>
  </si>
  <si>
    <t>f0a27ef7-5a57-4ce8-9e3e-a53140ff38cb</t>
  </si>
  <si>
    <t>DEPRECIATION:WATER :ALL OR EXCL NERSA</t>
  </si>
  <si>
    <t>76b5bc42-42d2-46cf-b12c-ec452064a958</t>
  </si>
  <si>
    <t>DEPRECIATION INFRASTRUCTURE WASTE MANAGEMENT</t>
  </si>
  <si>
    <t>6f6ed1f6-cc29-4fe7-9334-acbfe456f3b0</t>
  </si>
  <si>
    <t>O/504205.AAH.000</t>
  </si>
  <si>
    <t>5205AAH000</t>
  </si>
  <si>
    <t>TELEMETRY SERVICE</t>
  </si>
  <si>
    <t>O/504207.AAH.000</t>
  </si>
  <si>
    <t>5207AAH000</t>
  </si>
  <si>
    <t>DEPRECIATION:WATER:PUMP STATIONS :ALL OR EXCL NERS</t>
  </si>
  <si>
    <t>ea9af53d-aee8-48b8-b16b-8b20cf8a3576</t>
  </si>
  <si>
    <t>DEPRECIATION:WATER:RESERVOIRS :ALL OR EXCL NERSA</t>
  </si>
  <si>
    <t>d0985def-2d7d-4877-aec2-cac9c680c9e5</t>
  </si>
  <si>
    <t>O/504527.AAH.000</t>
  </si>
  <si>
    <t>5527AAH000</t>
  </si>
  <si>
    <t>O/504701.AAH.000</t>
  </si>
  <si>
    <t>5701AAH000</t>
  </si>
  <si>
    <t>DEPRECIATION:INFR.ELECTR.:NERSA:SUBSTATIONS</t>
  </si>
  <si>
    <t>O/504703.AAH.000</t>
  </si>
  <si>
    <t>5703AAH000</t>
  </si>
  <si>
    <t>DEPRECIATION:INFR.ELECTR.:NERSA:T/FORMER STATION&gt;1</t>
  </si>
  <si>
    <t>aedf5644-32a3-4e64-9984-68845daa52b6</t>
  </si>
  <si>
    <t>O/504704.AAH.000</t>
  </si>
  <si>
    <t>5704AAH000</t>
  </si>
  <si>
    <t>O/504706.AAH.000</t>
  </si>
  <si>
    <t>5706AAH000</t>
  </si>
  <si>
    <t>DEPRECIATION:INFR.ELECTR.:NERSA:T/FORMER STATIO&lt;13</t>
  </si>
  <si>
    <t>cc196d3a-21f9-4128-a3a2-7c93fd1a4a73</t>
  </si>
  <si>
    <t>DEPRECIATION:INFR.ELECTR:NERSA:TFOMER STATION&gt;132K</t>
  </si>
  <si>
    <t>O/504708.AAH.000</t>
  </si>
  <si>
    <t>5708AAH000</t>
  </si>
  <si>
    <t>O/504709.AAH.000</t>
  </si>
  <si>
    <t>5709AAH000</t>
  </si>
  <si>
    <t>O/504710.AAH.000</t>
  </si>
  <si>
    <t>5710AAH000</t>
  </si>
  <si>
    <t>DEPRECIATION:INFR.ELECTR.:NERSA:OVERHEAD CONDUCTOR</t>
  </si>
  <si>
    <t>GENERAL - ELECTRICITY</t>
  </si>
  <si>
    <t>O/504713.AAH.000</t>
  </si>
  <si>
    <t>5713AAH000</t>
  </si>
  <si>
    <t>DEPRECIATION:INFR.ELECTR.:NERSA:ELECTRIC PLANT</t>
  </si>
  <si>
    <t>O/504714.AAH.000</t>
  </si>
  <si>
    <t>5714AAH000</t>
  </si>
  <si>
    <t>O/504786.AAH.000</t>
  </si>
  <si>
    <t>5786AAH000</t>
  </si>
  <si>
    <t>O/504787.AAH.000</t>
  </si>
  <si>
    <t>5787AAH000</t>
  </si>
  <si>
    <t>DEPRECIATION:WATER:BULK MAINS :ALL OR EXCL NERSA</t>
  </si>
  <si>
    <t>DEPRECIATION:WATER:PRV STATIONS :ALL OR EXCL NERSA</t>
  </si>
  <si>
    <t>71591f7b-88ee-4116-93ad-a30bff1f7ce3</t>
  </si>
  <si>
    <t>DEPRECIATION:WATER:METERS :ALL OR EXCL NERSA</t>
  </si>
  <si>
    <t>f10f867c-5f1a-41b5-9881-0a767ba0815a</t>
  </si>
  <si>
    <t>METERS</t>
  </si>
  <si>
    <t>O/504788.AAH.000</t>
  </si>
  <si>
    <t>5788AAH000</t>
  </si>
  <si>
    <t>O/504789.AAH.000</t>
  </si>
  <si>
    <t>5789AAH000</t>
  </si>
  <si>
    <t>O/402284.AAH.000</t>
  </si>
  <si>
    <t>4284AAH000</t>
  </si>
  <si>
    <t>O/403243.AAH.000</t>
  </si>
  <si>
    <t>4243AAH000</t>
  </si>
  <si>
    <t>6a945d5d-dcea-4d6c-b26f-8c75063141e6</t>
  </si>
  <si>
    <t>DEPRECIATION:SPORT&amp;RECR:OUTDOOR FACILITIES</t>
  </si>
  <si>
    <t>5ab60e67-4ea1-4e4e-96c9-343983b10aee</t>
  </si>
  <si>
    <t>e8fa2898-47e8-4a61-b5a6-13bec4c12397</t>
  </si>
  <si>
    <t>DEPRECIATION:COMMUNITY ASSETS:THEATRES</t>
  </si>
  <si>
    <t>ab75c877-5b3f-47e5-92a3-5cd690dbabbd</t>
  </si>
  <si>
    <t>b94c9340-054b-429b-8451-1114c9ea8ff0</t>
  </si>
  <si>
    <t>CORP STRTG PLN</t>
  </si>
  <si>
    <t>O/403552.AAH.000</t>
  </si>
  <si>
    <t>4552AAH000</t>
  </si>
  <si>
    <t>O/403553.AAH.000</t>
  </si>
  <si>
    <t>4553AAH000</t>
  </si>
  <si>
    <t xml:space="preserve">DEPRECIATION:BUILDINGS:ALL OR EXCL NERSA </t>
  </si>
  <si>
    <t>BLDNG &amp; FACILS MNGT</t>
  </si>
  <si>
    <t>O/404102.AAH.000</t>
  </si>
  <si>
    <t>4102AAH000</t>
  </si>
  <si>
    <t>Function:Finance and Administration:Core Function:Marketing, Customer Relations, Publicity and Media Co-ordination</t>
  </si>
  <si>
    <t>O/404106.AAH.000</t>
  </si>
  <si>
    <t>4106AAH000</t>
  </si>
  <si>
    <t>O/404166.AAH.000</t>
  </si>
  <si>
    <t>4166AAH000</t>
  </si>
  <si>
    <t>MUNCPAL BUS ENTITIES</t>
  </si>
  <si>
    <t>O/404173.AAH.000</t>
  </si>
  <si>
    <t>4173AAH000</t>
  </si>
  <si>
    <t>TWN PLANNG &amp; ENV ADM</t>
  </si>
  <si>
    <t>O/404174.AAH.000</t>
  </si>
  <si>
    <t>4174AAH000</t>
  </si>
  <si>
    <t>O/404182.AAH.000</t>
  </si>
  <si>
    <t>4182AAH000</t>
  </si>
  <si>
    <t>O/404183.AAH.000</t>
  </si>
  <si>
    <t>4183AAH000</t>
  </si>
  <si>
    <t>O/404184.AAH.000</t>
  </si>
  <si>
    <t>4184AAH000</t>
  </si>
  <si>
    <t>DEPRECIATION:COMMUNITY ASSETS:STADIUMS</t>
  </si>
  <si>
    <t>a98a7287-9397-4dec-9e11-8e9342d8285f</t>
  </si>
  <si>
    <t>O/404186.AAH.000</t>
  </si>
  <si>
    <t>4186AAH000</t>
  </si>
  <si>
    <t>O/404220.AAH.000</t>
  </si>
  <si>
    <t>4220AAH000</t>
  </si>
  <si>
    <t>COMMNTY AWARENSS PRJ</t>
  </si>
  <si>
    <t>O/404266.AAH.000</t>
  </si>
  <si>
    <t>4266AAH000</t>
  </si>
  <si>
    <t>DEPRECIATION:COMMUNITY ASSETS:CARE CENTRES</t>
  </si>
  <si>
    <t>DEPRECIATION:COMMUNITY ASSETS:CRECHES</t>
  </si>
  <si>
    <t>0cab284b-fc95-4e57-a7a8-58a8cf86fc0e</t>
  </si>
  <si>
    <t>ADMINISTRATION FIRE</t>
  </si>
  <si>
    <t>O/404291.AAH.000</t>
  </si>
  <si>
    <t>4291AAH000</t>
  </si>
  <si>
    <t>O/404292.AAH.000</t>
  </si>
  <si>
    <t>4292AAH000</t>
  </si>
  <si>
    <t>O/404293.AAH.000</t>
  </si>
  <si>
    <t>4293AAH000</t>
  </si>
  <si>
    <t>O/404294.AAH.000</t>
  </si>
  <si>
    <t>4294AAH000</t>
  </si>
  <si>
    <t>DEPRECIATION:COMMUNITY ASSETS:FIRE STATIONS</t>
  </si>
  <si>
    <t>f6aa8c8e-fbfa-4b6f-bb7a-15b494cf14ee</t>
  </si>
  <si>
    <t>FIRE PREVENTION</t>
  </si>
  <si>
    <t>O/404295.AAH.000</t>
  </si>
  <si>
    <t>4295AAH000</t>
  </si>
  <si>
    <t>O/404296.AAH.000</t>
  </si>
  <si>
    <t>4296AAH000</t>
  </si>
  <si>
    <t>TRAINING</t>
  </si>
  <si>
    <t>O/404297.AAH.000</t>
  </si>
  <si>
    <t>4297AAH000</t>
  </si>
  <si>
    <t>O/404298.AAH.000</t>
  </si>
  <si>
    <t>4298AAH000</t>
  </si>
  <si>
    <t>CANTEEN</t>
  </si>
  <si>
    <t>O/404301.AAH.000</t>
  </si>
  <si>
    <t>4301AAH000</t>
  </si>
  <si>
    <t>O/404302.AAH.000</t>
  </si>
  <si>
    <t>4302AAH000</t>
  </si>
  <si>
    <t>O/404325.AAH.000</t>
  </si>
  <si>
    <t>4325AAH000</t>
  </si>
  <si>
    <t>O/404327.AAH.000</t>
  </si>
  <si>
    <t>4327AAH000</t>
  </si>
  <si>
    <t>O/404328.AAH.000</t>
  </si>
  <si>
    <t>4328AAH000</t>
  </si>
  <si>
    <t>O/404359.AAH.000</t>
  </si>
  <si>
    <t>4359AAH000</t>
  </si>
  <si>
    <t>O/404390.AAH.000</t>
  </si>
  <si>
    <t>4390AAH000</t>
  </si>
  <si>
    <t>DEPRECIATION:COMMUNITY ASSETS:PUBLIC OPEN SPACES</t>
  </si>
  <si>
    <t>O/404392.AAH.000</t>
  </si>
  <si>
    <t>4392AAH000</t>
  </si>
  <si>
    <t>DEPRECIATION:COMMUNITY ASSETS:CEMETARIES</t>
  </si>
  <si>
    <t>34f5bca1-c44c-4959-90bd-54e58f54d516</t>
  </si>
  <si>
    <t>CREMATORIA</t>
  </si>
  <si>
    <t>O/404394.AAH.000</t>
  </si>
  <si>
    <t>4394AAH000</t>
  </si>
  <si>
    <t>DEPRECIATION:COMMUNITY ASSETS:CREMATORIA</t>
  </si>
  <si>
    <t>O/404396.AAH.000</t>
  </si>
  <si>
    <t>4396AAH000</t>
  </si>
  <si>
    <t>O/404398.AAH.000</t>
  </si>
  <si>
    <t>4398AAH000</t>
  </si>
  <si>
    <t>O/404400.AAH.000</t>
  </si>
  <si>
    <t>4400AAH000</t>
  </si>
  <si>
    <t>O/404402.AAH.000</t>
  </si>
  <si>
    <t>4402AAH000</t>
  </si>
  <si>
    <t>O/404404.AAH.000</t>
  </si>
  <si>
    <t>4404AAH000</t>
  </si>
  <si>
    <t>O/404408.AAH.000</t>
  </si>
  <si>
    <t>4408AAH000</t>
  </si>
  <si>
    <t>ADMINISTRATION - SPO</t>
  </si>
  <si>
    <t>O/404412.AAH.000</t>
  </si>
  <si>
    <t>4412AAH000</t>
  </si>
  <si>
    <t>PROTEA SPRTS COMPLEX</t>
  </si>
  <si>
    <t>O/404430.AAH.000</t>
  </si>
  <si>
    <t>4430AAH000</t>
  </si>
  <si>
    <t>O/404431.AAH.000</t>
  </si>
  <si>
    <t>4431AAH000</t>
  </si>
  <si>
    <t>O/404432.AAH.000</t>
  </si>
  <si>
    <t>4432AAH000</t>
  </si>
  <si>
    <t>BERG STREET SWIMMING</t>
  </si>
  <si>
    <t>O/404434.AAH.000</t>
  </si>
  <si>
    <t>4434AAH000</t>
  </si>
  <si>
    <t>PILDITCH SWMMNG BATH</t>
  </si>
  <si>
    <t>O/404435.AAH.000</t>
  </si>
  <si>
    <t>4435AAH000</t>
  </si>
  <si>
    <t>NORTHDLE SWMMNG BATH</t>
  </si>
  <si>
    <t>O/404436.AAH.000</t>
  </si>
  <si>
    <t>4436AAH000</t>
  </si>
  <si>
    <t>BUCHANAN ST SWIMMING</t>
  </si>
  <si>
    <t>O/404437.AAH.000</t>
  </si>
  <si>
    <t>4437AAH000</t>
  </si>
  <si>
    <t>EASTWOOD SWMMNG BATH</t>
  </si>
  <si>
    <t>O/404438.AAH.000</t>
  </si>
  <si>
    <t>4438AAH000</t>
  </si>
  <si>
    <t>SOBANTU SWIMMNG POOL</t>
  </si>
  <si>
    <t>O/404443.AAH.000</t>
  </si>
  <si>
    <t>4443AAH000</t>
  </si>
  <si>
    <t>MANOR SPORTS FACILITY</t>
  </si>
  <si>
    <t>O/404444.AAH.000</t>
  </si>
  <si>
    <t>4444AAH000</t>
  </si>
  <si>
    <t>O/404446.AAH.000</t>
  </si>
  <si>
    <t>4446AAH000</t>
  </si>
  <si>
    <t>O/404447.AAH.000</t>
  </si>
  <si>
    <t>4447AAH000</t>
  </si>
  <si>
    <t>O/404449.AAH.000</t>
  </si>
  <si>
    <t>4449AAH000</t>
  </si>
  <si>
    <t>O/404450.AAH.000</t>
  </si>
  <si>
    <t>4450AAH000</t>
  </si>
  <si>
    <t>AZALEA SPRT FCLTY</t>
  </si>
  <si>
    <t>O/404451.AAH.000</t>
  </si>
  <si>
    <t>4451AAH000</t>
  </si>
  <si>
    <t>DAMBUZA SPRTS FCLTY</t>
  </si>
  <si>
    <t>O/404452.AAH.000</t>
  </si>
  <si>
    <t>4452AAH000</t>
  </si>
  <si>
    <t>SINATHING SPRT FCLTY</t>
  </si>
  <si>
    <t>O/404453.AAH.000</t>
  </si>
  <si>
    <t>4453AAH000</t>
  </si>
  <si>
    <t>ESIGODINI SPRT FCLTY</t>
  </si>
  <si>
    <t>O/404454.AAH.000</t>
  </si>
  <si>
    <t>4454AAH000</t>
  </si>
  <si>
    <t>O/404457.AAH.000</t>
  </si>
  <si>
    <t>4457AAH000</t>
  </si>
  <si>
    <t>ALEXFRSYTH SPT FCLTY</t>
  </si>
  <si>
    <t>O/404458.AAH.000</t>
  </si>
  <si>
    <t>4458AAH000</t>
  </si>
  <si>
    <t>O/404459.AAH.000</t>
  </si>
  <si>
    <t>4459AAH000</t>
  </si>
  <si>
    <t>O/404460.AAH.000</t>
  </si>
  <si>
    <t>4460AAH000</t>
  </si>
  <si>
    <t>O/404461.AAH.000</t>
  </si>
  <si>
    <t>4461AAH000</t>
  </si>
  <si>
    <t>O/404462.AAH.000</t>
  </si>
  <si>
    <t>4462AAH000</t>
  </si>
  <si>
    <t>O/404464.AAH.000</t>
  </si>
  <si>
    <t>4464AAH000</t>
  </si>
  <si>
    <t>O/404465.AAH.000</t>
  </si>
  <si>
    <t>4465AAH000</t>
  </si>
  <si>
    <t>O/404466.AAH.000</t>
  </si>
  <si>
    <t>4466AAH000</t>
  </si>
  <si>
    <t>O/404467.AAH.000</t>
  </si>
  <si>
    <t>4467AAH000</t>
  </si>
  <si>
    <t>O/404469.AAH.000</t>
  </si>
  <si>
    <t>4469AAH000</t>
  </si>
  <si>
    <t>O/404472.AAH.000</t>
  </si>
  <si>
    <t>4472AAH000</t>
  </si>
  <si>
    <t>HANIEVILLE</t>
  </si>
  <si>
    <t>O/404473.AAH.000</t>
  </si>
  <si>
    <t>4473AAH000</t>
  </si>
  <si>
    <t>O/404504.AAH.000</t>
  </si>
  <si>
    <t>4504AAH000</t>
  </si>
  <si>
    <t>LIBRARY SERVICE</t>
  </si>
  <si>
    <t>O/404512.AAH.000</t>
  </si>
  <si>
    <t>4512AAH000</t>
  </si>
  <si>
    <t>Function:Community and Social Services:Core Function:Libraries and Archives</t>
  </si>
  <si>
    <t>BESSIE HEAD LIBRY</t>
  </si>
  <si>
    <t>O/404513.AAH.000</t>
  </si>
  <si>
    <t>4513AAH000</t>
  </si>
  <si>
    <t>O/404185.AAH.000</t>
  </si>
  <si>
    <t>4185AAH000</t>
  </si>
  <si>
    <t>DEPRECIATION:LANDFILL SITES</t>
  </si>
  <si>
    <t>fe46f58e-5890-48ee-9444-64c23e3a12bb</t>
  </si>
  <si>
    <t>O/101011.AAH.000</t>
  </si>
  <si>
    <t>1011AAH000</t>
  </si>
  <si>
    <t>DEPRECIATION: AMOTASATION</t>
  </si>
  <si>
    <t>NONF:AH:MRC: MUNICIPAL RUNNING COST</t>
  </si>
  <si>
    <t>NONF:AH MRC:MUNICIPAL RUNNING COST</t>
  </si>
  <si>
    <t>DREPRCIATION: TRANSPORT ASSET</t>
  </si>
  <si>
    <t>O/103036.AAH.000</t>
  </si>
  <si>
    <t>1036AAH000</t>
  </si>
  <si>
    <t>O/104010.AAH.000</t>
  </si>
  <si>
    <t>1010AAH000</t>
  </si>
  <si>
    <t>OFFICE-SPEKR&amp;CH WHP</t>
  </si>
  <si>
    <t>O/104013.AAH.000</t>
  </si>
  <si>
    <t>1013AAH000</t>
  </si>
  <si>
    <t>1014AAH000</t>
  </si>
  <si>
    <t>PLANNING AND DEVELOPMENT/ECONOMIC DEVELO</t>
  </si>
  <si>
    <t>CITY DEVELOPMENT</t>
  </si>
  <si>
    <t>O/104019.BAH.000</t>
  </si>
  <si>
    <t>1040.AAH.000</t>
  </si>
  <si>
    <t>DEPRECIATION :TRANSPORT ASSET</t>
  </si>
  <si>
    <t>ORG CMPLNC PRFC&amp;MNGT</t>
  </si>
  <si>
    <t>O/104503.AAH.000</t>
  </si>
  <si>
    <t>1503AAH000</t>
  </si>
  <si>
    <t>O/104505.AAH.000</t>
  </si>
  <si>
    <t>O/104509.AAH.000</t>
  </si>
  <si>
    <t>1509AAH000</t>
  </si>
  <si>
    <t>O/104510.AAH.000</t>
  </si>
  <si>
    <t>1510AAH000</t>
  </si>
  <si>
    <t>CALL CENTRE MNGT</t>
  </si>
  <si>
    <t>O/104528.AAH.000</t>
  </si>
  <si>
    <t>1528AAH000</t>
  </si>
  <si>
    <t>CALL CENTER MNGT</t>
  </si>
  <si>
    <t xml:space="preserve">NONF:AH:MRC:MUNICIPAL RUNNING COST </t>
  </si>
  <si>
    <t>4004AAH000</t>
  </si>
  <si>
    <t>NONF:AH: MRC: MUNICIPAL RUNNING COST</t>
  </si>
  <si>
    <t>RPTN</t>
  </si>
  <si>
    <t>5043AAH000</t>
  </si>
  <si>
    <t>O/504143.AAH.00</t>
  </si>
  <si>
    <t>EC:SM: GM_SUS DEVELOP PLAN:UIF</t>
  </si>
  <si>
    <t>6694b289-a9f1-4486-a93b-1b156f395989</t>
  </si>
  <si>
    <t>Employee Related Costs</t>
  </si>
  <si>
    <t>EC:SM:CFO:TRAVEL OR MOTOR VEHICLE</t>
  </si>
  <si>
    <t>700079bd-4ed4-4047-b5d9-788d19a9a2cf</t>
  </si>
  <si>
    <t>EC:SM:CHIEF FINANCIAL OFFICER:BARGAINING CNL</t>
  </si>
  <si>
    <t>d582ab30-fc60-4a5e-9ac8-d6e21809919c</t>
  </si>
  <si>
    <t>EC:SM:CHIEF FINANCIAL OFFICER:CELLULAR &amp; TELEPHONE</t>
  </si>
  <si>
    <t>3776728b-1a63-483e-ad38-5ce370990d17</t>
  </si>
  <si>
    <t>EC:SM:CHIEF FINANCIAL OFFICER:HOUSING BENEFITS</t>
  </si>
  <si>
    <t>4bdb4c1b-de41-4cb7-9f51-ad1b530ef496</t>
  </si>
  <si>
    <t>EC:SM:CHIEF FINANCIAL OFFICER:PENSION</t>
  </si>
  <si>
    <t>db416aed-07c4-466d-bddc-28740459aa71</t>
  </si>
  <si>
    <t>EC:SM:CHIEF FINANCIAL OFFICER:UIF</t>
  </si>
  <si>
    <t>b421cc09-20d6-40f9-9de0-68475669999c</t>
  </si>
  <si>
    <t>O/402284.JAH.000</t>
  </si>
  <si>
    <t>4284JAH000</t>
  </si>
  <si>
    <t>EC:SM:GM_COMMUNITY:BARGAINING CNL</t>
  </si>
  <si>
    <t>4ca3d1a9-0331-492b-8f0e-e2bc0ab2d062</t>
  </si>
  <si>
    <t>EC:SM:GM_COMMUNITY:CELLULAR &amp; TELEPHONE</t>
  </si>
  <si>
    <t>2489ef70-3dc0-48e8-aed4-cd3d4997ba1e</t>
  </si>
  <si>
    <t>EC:SM:GM_COMMUNITY:UIF</t>
  </si>
  <si>
    <t>38c4c6c0-e722-461d-b54e-f30265206318</t>
  </si>
  <si>
    <t>O/302501.BAH.000</t>
  </si>
  <si>
    <t>3501BAH000</t>
  </si>
  <si>
    <t>EC:SM:GM_CORPORATE:BARGAINING CNL</t>
  </si>
  <si>
    <t>5374c11b-9fe7-44e0-ba48-cc418f519772</t>
  </si>
  <si>
    <t>EC:SM:GM_CORPORATE:PENSION</t>
  </si>
  <si>
    <t>7b1d7f75-3e59-445b-9060-88139ada4ebc</t>
  </si>
  <si>
    <t>EC:SM:GM_CORPORATE:TRAVEL OR MOTOR VEHICLE</t>
  </si>
  <si>
    <t>56b98bfc-df26-4ede-9b9a-7a3d943347ad</t>
  </si>
  <si>
    <t>EC:SM:GM_CORPORATE:UIF</t>
  </si>
  <si>
    <t>80975fac-0a42-4869-bcc1-2aa85e18220d</t>
  </si>
  <si>
    <t>EC:SM:GM_CORPORATEPORATE:CELLULAR &amp; TELEPHONE</t>
  </si>
  <si>
    <t>b448092b-39d7-40e3-807e-a65268fc4def</t>
  </si>
  <si>
    <t>EC:SM:GM_INFRASTRUCTURE:UIF</t>
  </si>
  <si>
    <t>70d24526-4dd1-4834-93ec-015b8f67b18d</t>
  </si>
  <si>
    <t>EC:SM:GM_INFSTRUCTURE:BARGAINING CNL</t>
  </si>
  <si>
    <t>c372c104-75bc-43b7-91f9-02eaec418ada</t>
  </si>
  <si>
    <t>EC:SM:GM_SUS DEV PLAN:BARGAINING CNL</t>
  </si>
  <si>
    <t>6a50bb05-28cb-4066-9e52-7ea97501b842</t>
  </si>
  <si>
    <t>EC:SM:GM_SUS DEVELOP PLAN:CELLULAR &amp; TELEPHONE</t>
  </si>
  <si>
    <t>65d985a4-51cc-482c-b226-8bd86b43053c</t>
  </si>
  <si>
    <t>EC:SM:GM_SUS DEVELOP PLAN:MEDICAL AID</t>
  </si>
  <si>
    <t>5374a9f0-916a-4c2e-a1c4-a091de29f1f4</t>
  </si>
  <si>
    <t>EC:SM:GM_SUSDEVELOPPLAN:TRAVEL OR MOTOR VEHICLE</t>
  </si>
  <si>
    <t>620439b6-c2a7-4e50-adba-7ea9016046a3</t>
  </si>
  <si>
    <t>EC:SM:M_INTERNAL AUDIT:CELLULAR &amp; TELEPHONE</t>
  </si>
  <si>
    <t>635328f7-456f-45ec-b901-3953e705413b</t>
  </si>
  <si>
    <t>EC:SM:M_INTERNAL AUDIT:HOUSING BENEFITS</t>
  </si>
  <si>
    <t>cd69850e-0a70-42c0-94a3-256d6381e259</t>
  </si>
  <si>
    <t>EC:SM:M_INTERNAL AUDIT:MEDICAL AID</t>
  </si>
  <si>
    <t>ed70d223-5cc7-4909-aede-c3992165a89b</t>
  </si>
  <si>
    <t>EC:SM:M_INTERNAL AUDIT:PENSION</t>
  </si>
  <si>
    <t>ffc94506-28b2-46fa-98b6-12e9278d4cec</t>
  </si>
  <si>
    <t>EC:SM:M_INTERNAL AUDIT:TRAVEL OR MOTOR VEHICLE</t>
  </si>
  <si>
    <t>2f372018-fb51-4771-ae40-62c589af061c</t>
  </si>
  <si>
    <t>EC:SM:M_INTERNAL AUDIT:UIF</t>
  </si>
  <si>
    <t>c743c76b-21e2-4200-bce5-409ec33f4627</t>
  </si>
  <si>
    <t>EC:SM:MANAGER_INTERNAL AUDIT:BARGAINING CNL</t>
  </si>
  <si>
    <t>c051bab2-5c17-4482-aad9-22ee8ae70af5</t>
  </si>
  <si>
    <t>EC:SM:MUNICIPAL MANAGER:BARGAINING CNL</t>
  </si>
  <si>
    <t>7f70058c-99eb-4e09-8294-d62734b3e779</t>
  </si>
  <si>
    <t>EC:SM:MUNICIPAL MANAGER:PENSION</t>
  </si>
  <si>
    <t>f12b88dc-0bf6-4bae-a17e-bb82d2d8055a</t>
  </si>
  <si>
    <t>EC:SM:MUNICIPAL MANAGER:UIF</t>
  </si>
  <si>
    <t>038abdcc-0af9-4477-88a4-910eb251fc87</t>
  </si>
  <si>
    <t>ERC:SENIOR MANAGER:CFO:BASIC SALARY</t>
  </si>
  <si>
    <t>92477178-ef66-4346-bdfe-e84c133394f9</t>
  </si>
  <si>
    <t>ERC:SENIOR MANAGER:CHIEF FINANCIAL OFFICER:BONUSES</t>
  </si>
  <si>
    <t>b9374dbb-6f40-4d4d-bc14-1ff04b8cde8b</t>
  </si>
  <si>
    <t>ERC:SENIOR MANAGER:GM_COMMUNITY:BASIC SALARY</t>
  </si>
  <si>
    <t>4446975c-4f03-434f-bd21-ce51932bf59b</t>
  </si>
  <si>
    <t>ERC:SENIOR MANAGER:GM_COMMUNITY:BONUSES</t>
  </si>
  <si>
    <t>9a05a004-6fe0-48e2-b3b6-8134b9ede876</t>
  </si>
  <si>
    <t>ERC:SENIOR MANAGER:GM_CORPORATE:BASIC SALARY</t>
  </si>
  <si>
    <t>0b91884e-a329-473f-b329-913bc98d4904</t>
  </si>
  <si>
    <t>ERC:SENIOR MANAGER:GM_CORPORATE:BONUSES</t>
  </si>
  <si>
    <t>f6e0f521-dd72-4e48-bd86-02ad8d03b238</t>
  </si>
  <si>
    <t>ERC:SENIOR MANAGER:GM_INFRASTRUCTURE:BASIC SALARY</t>
  </si>
  <si>
    <t>bebea3d7-508a-4782-bdbf-d40887b87298</t>
  </si>
  <si>
    <t>ERC:SENIOR MANAGER:GM_INFRASTRUCTURE:BONUSES</t>
  </si>
  <si>
    <t>7d111394-6c10-4e5b-8db7-a4da8fa003fe</t>
  </si>
  <si>
    <t>ERC:SENIOR MANAGER:GM_SUS DEVELOP PLAN:BONUS</t>
  </si>
  <si>
    <t>59003b55-34bd-46a4-ade1-df66dea84956</t>
  </si>
  <si>
    <t>ERC:SENIOR MANAGER:GM_SUSDEVELOPPLAN:BASIC SALARY</t>
  </si>
  <si>
    <t>2610f177-4afd-4ae5-b11a-0dc9e3106586</t>
  </si>
  <si>
    <t>ERC:SENIOR MANAGER:M_INTERNAL AUDIT:BASIC SALARY</t>
  </si>
  <si>
    <t>536c9348-6fc3-4198-bd67-762bb57213a9</t>
  </si>
  <si>
    <t>ERC:SENIOR MANAGER:M_INTERNAL AUDIT:BONUS</t>
  </si>
  <si>
    <t>f322110c-da85-4590-8aa1-a478b7638dd0</t>
  </si>
  <si>
    <t>ERC:SM:MUNICIPAL MANAGER:BASIC SALARY</t>
  </si>
  <si>
    <t>bc55a561-6df1-4b00-a51d-d74a96a4ec22</t>
  </si>
  <si>
    <t>ERC:SM:MUNICIPAL MANAGER:BONUSES</t>
  </si>
  <si>
    <t>06af9902-1cb8-4efb-b2bd-760a64bc71dd</t>
  </si>
  <si>
    <t>6822a752-ace6-46ed-a0a5-0610cb786dd6</t>
  </si>
  <si>
    <t>OFF-CITY MNGER-MNGT</t>
  </si>
  <si>
    <t>O/103055.BAH.000</t>
  </si>
  <si>
    <t>1055BAH000</t>
  </si>
  <si>
    <t>YOUTH DEVELOPMENT</t>
  </si>
  <si>
    <t>O/104017.BAH.000</t>
  </si>
  <si>
    <t>1017BAH000</t>
  </si>
  <si>
    <t>PURP</t>
  </si>
  <si>
    <t>O/104018.BAH.000</t>
  </si>
  <si>
    <t>1018BAH000</t>
  </si>
  <si>
    <t>1019BAH000</t>
  </si>
  <si>
    <t>MAYORALTY</t>
  </si>
  <si>
    <t>O/104056.BAH.000</t>
  </si>
  <si>
    <t>1056BAH000</t>
  </si>
  <si>
    <t>O/104503.BAH.000</t>
  </si>
  <si>
    <t>1503BAH000</t>
  </si>
  <si>
    <t>O/104510.BAH.000</t>
  </si>
  <si>
    <t>1510BAH000</t>
  </si>
  <si>
    <t>EXPENDITURE - MNGT</t>
  </si>
  <si>
    <t>O/203030.BAH.000</t>
  </si>
  <si>
    <t>2030BAH000</t>
  </si>
  <si>
    <t>FNCE GOV &amp; PRFM MNGT</t>
  </si>
  <si>
    <t>O/203031.BAH.000</t>
  </si>
  <si>
    <t>2031BAH000</t>
  </si>
  <si>
    <t>REVENUE - MNGT</t>
  </si>
  <si>
    <t>O/203049.BAH.000</t>
  </si>
  <si>
    <t>2049BAH000</t>
  </si>
  <si>
    <t>LOSS CONTROL</t>
  </si>
  <si>
    <t>O/204025.BAH.000</t>
  </si>
  <si>
    <t>2025BAH000</t>
  </si>
  <si>
    <t>COMPL &amp; REPORTNG</t>
  </si>
  <si>
    <t>O/204032.BAH.000</t>
  </si>
  <si>
    <t>2032BAH000</t>
  </si>
  <si>
    <t>FINANCIAL PERFOMANCE</t>
  </si>
  <si>
    <t>O/204033.BAH.000</t>
  </si>
  <si>
    <t>2033BAH000</t>
  </si>
  <si>
    <t>O/204043.BAH.000</t>
  </si>
  <si>
    <t>2043BAH000</t>
  </si>
  <si>
    <t>DEMAND &amp; ACQUISTION</t>
  </si>
  <si>
    <t>O/204050.BAH.000</t>
  </si>
  <si>
    <t>2050BAH000</t>
  </si>
  <si>
    <t>HR - MNGT</t>
  </si>
  <si>
    <t>O/303070.BAH.000</t>
  </si>
  <si>
    <t>3070BAH000</t>
  </si>
  <si>
    <t>ICT - MNGT</t>
  </si>
  <si>
    <t>O/303075.BAH.000</t>
  </si>
  <si>
    <t>3075BAH000</t>
  </si>
  <si>
    <t>SECR &amp; AUX SER_MNGT</t>
  </si>
  <si>
    <t>O/303077.BAH.000</t>
  </si>
  <si>
    <t>3077BAH000</t>
  </si>
  <si>
    <t>HR - SUSTAIN DEV</t>
  </si>
  <si>
    <t>O/304001.BAH.000</t>
  </si>
  <si>
    <t>3001BAH000</t>
  </si>
  <si>
    <t>O/304038.BAH.000</t>
  </si>
  <si>
    <t>3038BAH000</t>
  </si>
  <si>
    <t>ICT - INFRASTRUCTURE</t>
  </si>
  <si>
    <t>O/304072.BAH.000</t>
  </si>
  <si>
    <t>3072BAH000</t>
  </si>
  <si>
    <t>SYSTEMS ADMIN</t>
  </si>
  <si>
    <t>O/304073.BAH.000</t>
  </si>
  <si>
    <t>3073BAH000</t>
  </si>
  <si>
    <t>O/304103.JAH.000</t>
  </si>
  <si>
    <t>3103JAH000</t>
  </si>
  <si>
    <t>PUB SAFE_ EM - MNGT</t>
  </si>
  <si>
    <t>O/403066.JAH.000</t>
  </si>
  <si>
    <t>4066JAH000</t>
  </si>
  <si>
    <t>WASTE MANAGEMENT</t>
  </si>
  <si>
    <t>O/403068.MAH.000</t>
  </si>
  <si>
    <t>4068MAH000</t>
  </si>
  <si>
    <t>SPORTS AND RECREATION</t>
  </si>
  <si>
    <t>O/403069.JAH.000</t>
  </si>
  <si>
    <t>4069JAH000</t>
  </si>
  <si>
    <t>Function:Sport and Recreation:Core Function:Recreational Facilities</t>
  </si>
  <si>
    <t>O/403243.BAH.000</t>
  </si>
  <si>
    <t>4243BAH000</t>
  </si>
  <si>
    <t>O/404117.BZ4.000</t>
  </si>
  <si>
    <t>LEVS:Z4:MRC:MUNICIPAL RUNNING COST</t>
  </si>
  <si>
    <t>4117BZ4000</t>
  </si>
  <si>
    <t>O/404118.BZ5.000</t>
  </si>
  <si>
    <t>LEVS:Z5:MRC:MUNICIPAL RUNNING COST</t>
  </si>
  <si>
    <t>4118BZ5000</t>
  </si>
  <si>
    <t>O/404119.BZ3.000</t>
  </si>
  <si>
    <t>LEVS:Z3:MRC:MUNICIPAL RUNNING COST</t>
  </si>
  <si>
    <t>4119BZ3000</t>
  </si>
  <si>
    <t>O/404120.BZ2.000</t>
  </si>
  <si>
    <t>LEVS:Z2:MRC:MUNICIPAL RUNNING COST</t>
  </si>
  <si>
    <t>4120BZ2000</t>
  </si>
  <si>
    <t>O/404121.BZ1.000</t>
  </si>
  <si>
    <t>LEVS:Z1:MRC:MUNICIPAL RUNNING COST</t>
  </si>
  <si>
    <t>4121BZ1000</t>
  </si>
  <si>
    <t>O/404166.BAH.000</t>
  </si>
  <si>
    <t>4166BAH000</t>
  </si>
  <si>
    <t>O/404166.JAH.000</t>
  </si>
  <si>
    <t>4166JAH000</t>
  </si>
  <si>
    <t>O/404186.JAH.000</t>
  </si>
  <si>
    <t>4186JAH000</t>
  </si>
  <si>
    <t>O/404291.JAH.000</t>
  </si>
  <si>
    <t>4291JAH000</t>
  </si>
  <si>
    <t>O/404293.BAH.000</t>
  </si>
  <si>
    <t>4293BAH000</t>
  </si>
  <si>
    <t>O/404293.JAH.000</t>
  </si>
  <si>
    <t>4293JAH000</t>
  </si>
  <si>
    <t>O/404294.JAH.000</t>
  </si>
  <si>
    <t>4294JAH000</t>
  </si>
  <si>
    <t>O/404295.BAH.000</t>
  </si>
  <si>
    <t>4295BAH000</t>
  </si>
  <si>
    <t>O/404295.JAH.000</t>
  </si>
  <si>
    <t>4295JAH000</t>
  </si>
  <si>
    <t>O/404297.JAH.000</t>
  </si>
  <si>
    <t>4297JAH000</t>
  </si>
  <si>
    <t>O/404357.BAH.000</t>
  </si>
  <si>
    <t>4357BAH000</t>
  </si>
  <si>
    <t>O/404390.BAH.000</t>
  </si>
  <si>
    <t>4390BAH000</t>
  </si>
  <si>
    <t>O/404402.BAH.000</t>
  </si>
  <si>
    <t>4402BAH000</t>
  </si>
  <si>
    <t>O/404404.JAH.000</t>
  </si>
  <si>
    <t>O/404406.JAH.000</t>
  </si>
  <si>
    <t>4406JAH000</t>
  </si>
  <si>
    <t>O/404512.BAH.000</t>
  </si>
  <si>
    <t>4512BAH000</t>
  </si>
  <si>
    <t>O/404513.JAH.000</t>
  </si>
  <si>
    <t>4513JAH000</t>
  </si>
  <si>
    <t>ELECTRICITY-MNGT</t>
  </si>
  <si>
    <t>O/503091.JAH.000</t>
  </si>
  <si>
    <t>5091JAH000</t>
  </si>
  <si>
    <t>ROADS &amp; TRANS - MNGT</t>
  </si>
  <si>
    <t>O/503094.JAH.000</t>
  </si>
  <si>
    <t>5094JAH000</t>
  </si>
  <si>
    <t>WATER &amp;SAN MGT</t>
  </si>
  <si>
    <t>O/503096.ZAH.000</t>
  </si>
  <si>
    <t>5096ZAH000</t>
  </si>
  <si>
    <t>WSA</t>
  </si>
  <si>
    <t>O/504080.ZAH.000</t>
  </si>
  <si>
    <t>5080ZAH000</t>
  </si>
  <si>
    <t>ELECTRICAL PLANNING</t>
  </si>
  <si>
    <t>O/504088.JAH.000</t>
  </si>
  <si>
    <t>5088JAH000</t>
  </si>
  <si>
    <t>DESIGN &amp; PROJ IMPL</t>
  </si>
  <si>
    <t>O/504093.JAH.000</t>
  </si>
  <si>
    <t>5093JAH000</t>
  </si>
  <si>
    <t>PLNG DSIGN&amp;CONS MNTR</t>
  </si>
  <si>
    <t>O/504095.ZAH.000</t>
  </si>
  <si>
    <t>5095ZAH000</t>
  </si>
  <si>
    <t>O/504136.JAH.000</t>
  </si>
  <si>
    <t>5136JAH000</t>
  </si>
  <si>
    <t>SEWERAGE</t>
  </si>
  <si>
    <t>O/504168.WAH.000</t>
  </si>
  <si>
    <t>5168WAH000</t>
  </si>
  <si>
    <t>O/504169.ZAH.000</t>
  </si>
  <si>
    <t>5169ZAH000</t>
  </si>
  <si>
    <t>O/504707.JAH.000</t>
  </si>
  <si>
    <t>5707JAH000</t>
  </si>
  <si>
    <t>O/504709.JAH.000</t>
  </si>
  <si>
    <t>5709JAH000</t>
  </si>
  <si>
    <t>O/504786.ZAH.000</t>
  </si>
  <si>
    <t>5786ZAH000</t>
  </si>
  <si>
    <t>MUNICIPAL BUS ENT</t>
  </si>
  <si>
    <t>O/603114.JAH.000</t>
  </si>
  <si>
    <t>6114JAH000</t>
  </si>
  <si>
    <t>TOWN PLAN &amp; ENV-MNGT</t>
  </si>
  <si>
    <t>O/603116.JAH.000</t>
  </si>
  <si>
    <t>6116JAH000</t>
  </si>
  <si>
    <t>INFORMAL SETTLEMENTS</t>
  </si>
  <si>
    <t>O/604111.JAH.000</t>
  </si>
  <si>
    <t>6111JAH000</t>
  </si>
  <si>
    <t>O/604115.BAH.000</t>
  </si>
  <si>
    <t>6115BAH000</t>
  </si>
  <si>
    <t>O/604247.JAH.X19</t>
  </si>
  <si>
    <t>"MSE:AH:TWS:CAPBUIL:W/SH</t>
  </si>
  <si>
    <t>6247JAHX19</t>
  </si>
  <si>
    <t>BUILDING CONTROL</t>
  </si>
  <si>
    <t>O/604547.JAH.000</t>
  </si>
  <si>
    <t>6547JAH000</t>
  </si>
  <si>
    <t>HR:MUNICIP.STAFF:ALLOWANCE-HOUSING BENEFITS</t>
  </si>
  <si>
    <t>7f35558a-384c-4306-93db-68bf7f846bb0</t>
  </si>
  <si>
    <t>O/204104.BAH.000</t>
  </si>
  <si>
    <t>2104BAH000</t>
  </si>
  <si>
    <t>O/304506.BAH.000</t>
  </si>
  <si>
    <t>3506BAH000</t>
  </si>
  <si>
    <t>O/404390.JAH.000</t>
  </si>
  <si>
    <t>4390JAH000</t>
  </si>
  <si>
    <t>O/404400.BAH.000</t>
  </si>
  <si>
    <t>4400BAH000</t>
  </si>
  <si>
    <t>O/604480.JAH.000</t>
  </si>
  <si>
    <t>6480JAH000</t>
  </si>
  <si>
    <t>HR:MUNICIP.STAFF:ALLOWANCE-OVERTIME</t>
  </si>
  <si>
    <t>d771016b-d844-4d07-bf54-e1b2f01f81dc</t>
  </si>
  <si>
    <t>O/404182.BAH.000</t>
  </si>
  <si>
    <t>4182BAH000</t>
  </si>
  <si>
    <t>O/404412.BAH.000</t>
  </si>
  <si>
    <t>4412BAH000</t>
  </si>
  <si>
    <t>O/504789.ZAH.000</t>
  </si>
  <si>
    <t>5789ZAH000</t>
  </si>
  <si>
    <t>HR:MUNICIP.STAFF:ALLOWANCE-OVERTIME:NIGHT SHIFT</t>
  </si>
  <si>
    <t>5085cf8c-7688-4d84-b80e-4418b0c42daa</t>
  </si>
  <si>
    <t>1c05d43b-3739-4265-b346-d6879d7bdfaa</t>
  </si>
  <si>
    <t>STRATGIC PLANNG-MNGT</t>
  </si>
  <si>
    <t>O/103058.BAH.000</t>
  </si>
  <si>
    <t>1058BAH000</t>
  </si>
  <si>
    <t>OFFICE - MPAC CHAIR</t>
  </si>
  <si>
    <t>O/104016.BAH.000</t>
  </si>
  <si>
    <t>LEVS:AH:MUNICIPAL RUNNING COSTS</t>
  </si>
  <si>
    <t>1016BAH000</t>
  </si>
  <si>
    <t>O/204026.BAH.000</t>
  </si>
  <si>
    <t>2026BAH000</t>
  </si>
  <si>
    <t>O/404402.JAH.000</t>
  </si>
  <si>
    <t>4402JAH000</t>
  </si>
  <si>
    <t>O/404504.BAH.000</t>
  </si>
  <si>
    <t>4504BAH000</t>
  </si>
  <si>
    <t>TS11_CLSG</t>
  </si>
  <si>
    <t>OPER: PROV GOV: COMM LIBRARY SERV GRANT</t>
  </si>
  <si>
    <t>DEVELOP SERVICES-MNG</t>
  </si>
  <si>
    <t>O/603098.JAH.000</t>
  </si>
  <si>
    <t>6098JAH000</t>
  </si>
  <si>
    <t>TOURISM</t>
  </si>
  <si>
    <t>O/604514.JAH.000</t>
  </si>
  <si>
    <t>6514JAH000</t>
  </si>
  <si>
    <t>Function:Other:Core Function:Tourism</t>
  </si>
  <si>
    <t>HR:MUNICIP.STAFF:BENEFIT-LONG SERVICE AWARD-ERC</t>
  </si>
  <si>
    <t>c546ffb1-f4b4-449d-a44d-3816adf79f33</t>
  </si>
  <si>
    <t>HR:MUNICIP.STAFF:BENEFIT-NON PENSIONABLE ALLOWANCE</t>
  </si>
  <si>
    <t>98d3cb2e-a405-43e9-a6a9-d7807fa7a96f</t>
  </si>
  <si>
    <t>HR:MUNICIP.STAFF:BENEFIT-SCARCITY ALLOWANCE</t>
  </si>
  <si>
    <t>d43ceb63-2541-4fde-9d84-dc298fe508ab</t>
  </si>
  <si>
    <t>HR:MUNICIP.STAFF:BENEFIT-STANDBY ALLOWANCE</t>
  </si>
  <si>
    <t>2d2b9e8e-b1f4-4202-a0ee-668f469de046</t>
  </si>
  <si>
    <t>HR:MUNICIP.STAFF:BENEFIT-TOOLS ALLOWANCE</t>
  </si>
  <si>
    <t>fe74764f-db0f-4b9c-99e2-29d78f1857af</t>
  </si>
  <si>
    <t>HR:MUNICIP.STAFF:BENEFIT-UNIFORM ALLOWANCE</t>
  </si>
  <si>
    <t>9bd80e9e-89f9-4fc9-a10a-fd64eebb8c87</t>
  </si>
  <si>
    <t>80f4e079-f733-4354-ba34-583a5f3f37d2</t>
  </si>
  <si>
    <t>HR:MUNICIP.STAFF:SOCIAL CONTRIB.-BARGAINING COUNCI</t>
  </si>
  <si>
    <t>2b28ccfb-dc64-4968-acc7-7f7a5cc3fa51</t>
  </si>
  <si>
    <t>b8bb0470-cd2b-465b-91d6-bce51ffa4911</t>
  </si>
  <si>
    <t>b6792f2f-0283-4a10-a1f9-87a50e1633f5</t>
  </si>
  <si>
    <t>HR:MUNICIP.STAFF:SOCIAL CONTRIB.-UIF</t>
  </si>
  <si>
    <t>b23abe1e-5e6e-4c6f-bf53-8cf292c25e73</t>
  </si>
  <si>
    <t>SHIFT ADDITIONAL REMUNERATION</t>
  </si>
  <si>
    <t>ac152fb6-d300-4322-a5ab-07a61b9006f5</t>
  </si>
  <si>
    <t>O/402284.LAH.000</t>
  </si>
  <si>
    <t>IGM:AH:MRC:MUNICIPAL RUNNING COST</t>
  </si>
  <si>
    <t>4284LAH000</t>
  </si>
  <si>
    <t>TS10_IGM</t>
  </si>
  <si>
    <t>OPER: EXP PUBL WORKS INTEGR GRANT MUNIC</t>
  </si>
  <si>
    <t>O/504704.NZA.99F</t>
  </si>
  <si>
    <t>EQBS:ZA:EFREE SERVICES:ELECTRICITY</t>
  </si>
  <si>
    <t>5704NZAO9F</t>
  </si>
  <si>
    <t>E - FREE SERVICES:ELECTRICITY</t>
  </si>
  <si>
    <t>688267d4-ead3-400c-9dd8-aae5fc02154d</t>
  </si>
  <si>
    <t>Free Basic-Electricity</t>
  </si>
  <si>
    <t>RV02_EQBS</t>
  </si>
  <si>
    <t>O/204022.BZA.99F</t>
  </si>
  <si>
    <t>LEVS:ZA:ERATES REBATE:INDIGENT OWNERS</t>
  </si>
  <si>
    <t>2022BZAO9F</t>
  </si>
  <si>
    <t>E - RATES REBATE:INDIGENT OWNERS</t>
  </si>
  <si>
    <t>73b069b6-79db-4389-8b98-8d0b51bebe66</t>
  </si>
  <si>
    <t>Free Basic-Property Rates</t>
  </si>
  <si>
    <t>O/404182.NZA.99F</t>
  </si>
  <si>
    <t>EQBS:ZA:EFREE SERVICES:WASTE MGMT</t>
  </si>
  <si>
    <t>4182NZAO9F</t>
  </si>
  <si>
    <t>E - FREE SERVICES:WASTE MGMT</t>
  </si>
  <si>
    <t>cb116ffa-9dce-4dc2-a439-d4b9dbfd034b</t>
  </si>
  <si>
    <t>Free basic-Refuse removal</t>
  </si>
  <si>
    <t>O/504202.NZA.99F</t>
  </si>
  <si>
    <t>EQBS:ZA:EFREE SERVICES:WASTE WATER</t>
  </si>
  <si>
    <t>5202NZAO9F</t>
  </si>
  <si>
    <t>E - FREE SERVICES:WASTE WATER</t>
  </si>
  <si>
    <t>638d7d97-52ee-45a0-a785-869f5df983ab</t>
  </si>
  <si>
    <t>Free basic-Sanitation</t>
  </si>
  <si>
    <t>O/504787.NZA.99F</t>
  </si>
  <si>
    <t>EQBS:ZA:EFREE SERVICES:WATER</t>
  </si>
  <si>
    <t>5787NZAO9F</t>
  </si>
  <si>
    <t>E - FREE SERVICES: WATER</t>
  </si>
  <si>
    <t>9342d6fc-3216-43fd-a308-7cd9ad4ac4d1</t>
  </si>
  <si>
    <t>Free basic-Water</t>
  </si>
  <si>
    <t>TRF &amp; SUB : POST RETITEMENT BENEFIT</t>
  </si>
  <si>
    <t>6c921d84-bbe6-48f7-aab0-7c0191eeaac7</t>
  </si>
  <si>
    <t>Grants and Subsidies</t>
  </si>
  <si>
    <t>TRF &amp; SUB : BURSARIES ( NON EMPLOYEE)</t>
  </si>
  <si>
    <t>1a002a9e-9c45-45a0-9a14-cd4c2174e910</t>
  </si>
  <si>
    <t>QUARRY - RES COST</t>
  </si>
  <si>
    <t>O/204065.JAH.000</t>
  </si>
  <si>
    <t>2065JAH000</t>
  </si>
  <si>
    <t>O/203060.BAH.000</t>
  </si>
  <si>
    <t>2060BAH000</t>
  </si>
  <si>
    <t>TRF &amp; SUB : INJURY ON DUTY</t>
  </si>
  <si>
    <t>e0d34610-1d9c-4368-b0ac-646c38bcf8c7</t>
  </si>
  <si>
    <t>TRF &amp; SUB : COST OF LIVING PENSION</t>
  </si>
  <si>
    <t>TRF &amp; SUB : POST RETIREMENT BENEFIT</t>
  </si>
  <si>
    <t>O/204026.1AH.999</t>
  </si>
  <si>
    <t>ALNS:AH:DFT:DEFAULT TRANSACTIONS</t>
  </si>
  <si>
    <t>20261AH999</t>
  </si>
  <si>
    <t>INTEREST PAID:ANNUITY LOANS:LONG TERM-DBSA</t>
  </si>
  <si>
    <t>ffe29822-eacd-4f83-bcb4-fc0a3f362665</t>
  </si>
  <si>
    <t>Interest Expense - External Borrowings</t>
  </si>
  <si>
    <t>BR01_ALNS</t>
  </si>
  <si>
    <t>BORROWING: NON-CURRENT: ANNUITY LOANS</t>
  </si>
  <si>
    <t>O/404186.1AH.999</t>
  </si>
  <si>
    <t>O/104528.BAH.000</t>
  </si>
  <si>
    <t>1528BAH000</t>
  </si>
  <si>
    <t>INTEREST PAID:OVERDUE ACCOUNTS</t>
  </si>
  <si>
    <t>228d89eb-4690-4dff-a764-3874fb40b21e</t>
  </si>
  <si>
    <t>INTEREST:FINANCE LEASES</t>
  </si>
  <si>
    <t>31730900-3ba9-4bb3-86d7-166a1d26215d</t>
  </si>
  <si>
    <t>O/504124.1AH.999</t>
  </si>
  <si>
    <t>CBR02:AH:MUNICIPAL RUNNING COSTS</t>
  </si>
  <si>
    <t>5124E5H000</t>
  </si>
  <si>
    <t>O/504205.1AH.999</t>
  </si>
  <si>
    <t>O/504701.1AH.999</t>
  </si>
  <si>
    <t>O/504789.1AH.999</t>
  </si>
  <si>
    <t>PROF.BODIES &amp; MEMBERSHIP,SUBSCRIP</t>
  </si>
  <si>
    <t>0b83967f-67d6-4d3c-91fe-c03fb9576d25</t>
  </si>
  <si>
    <t>OPERATING LEASES:FURNITURE &amp; EQUIP.-OR</t>
  </si>
  <si>
    <t>15423bf5-47b0-4066-a335-371e0e1a2d51</t>
  </si>
  <si>
    <t>OFFICE DECORATIONS</t>
  </si>
  <si>
    <t>211e5066-ea9a-4b65-8579-8462ddf89ba8</t>
  </si>
  <si>
    <t>2a922f34-70d6-4fa2-9b4e-c723bb0b9589</t>
  </si>
  <si>
    <t>S&amp;T-DOMESTIC-FOOD &amp; BEVERAGE (SERVED)</t>
  </si>
  <si>
    <t>44fd58bf-087c-42a6-99bb-d946fa5a66d3</t>
  </si>
  <si>
    <t>OC:PRINTING. PUBLICATIONS AND BOOKS</t>
  </si>
  <si>
    <t>46fc8d46-1ab0-497d-a8de-d956cc315b74</t>
  </si>
  <si>
    <t>S&amp;T-DOMESTIC-OWN TRANSPORT</t>
  </si>
  <si>
    <t>61acaf9b-3176-43fd-b290-2701b18f617f</t>
  </si>
  <si>
    <t>MUNICIPAL ACTIVITIES</t>
  </si>
  <si>
    <t>61e9eb0f-9ce5-447f-bede-d4e25ec9e094</t>
  </si>
  <si>
    <t>69d006a8-c744-42ce-8df1-c1fd4bb61aa6</t>
  </si>
  <si>
    <t>81ddb85d-5ba0-413a-aea1-6a86b7ec19be</t>
  </si>
  <si>
    <t>S&amp;T-DOMESTIC-INCIDENTAL COST</t>
  </si>
  <si>
    <t>99341a8f-bc98-49aa-bcd7-73e525774f45</t>
  </si>
  <si>
    <t>SATELLITE SIGNALS</t>
  </si>
  <si>
    <t>9ac4b06e-1d57-47c7-8ef3-73e8ba205408</t>
  </si>
  <si>
    <t>ENTERTAINMENT:SENIOR MGMT.</t>
  </si>
  <si>
    <t>b5612cf8-c146-4f6a-9dca-c7ee42670769</t>
  </si>
  <si>
    <t>bfbf874d-a9e4-4a02-ac45-bf4094fb6ee9</t>
  </si>
  <si>
    <t>e598c3b8-3c45-4b44-a92c-e22bb6225498</t>
  </si>
  <si>
    <t>TRAVEL AGENCY FEES</t>
  </si>
  <si>
    <t>ef69d195-9e57-407c-9c8e-5a2f07eb2b94</t>
  </si>
  <si>
    <t>TOLL GATE FEES</t>
  </si>
  <si>
    <t>f8f9b1ea-7c4d-434f-98c3-5cabd868599e</t>
  </si>
  <si>
    <t>fd03dca7-ea15-4293-9ab3-1da45074ec7c</t>
  </si>
  <si>
    <t>O/304038.BAH.X19</t>
  </si>
  <si>
    <t>3038BAHX19</t>
  </si>
  <si>
    <t>BURSARIES (EMPLOYEES)</t>
  </si>
  <si>
    <t>eacbdd63-11d4-45d6-b22b-c15336d86ff8</t>
  </si>
  <si>
    <t>COMMUNICATION:POSTAGE/STAMPS/FRANKING MACHINES</t>
  </si>
  <si>
    <t>5890cecb-21cd-4f11-85cd-0b04db4bdfda</t>
  </si>
  <si>
    <t>INSURANCE UNDERWRITING- INSURANCE CLAIMS</t>
  </si>
  <si>
    <t>8d16c3d1-e035-45d7-9fc7-4b9e5162752b</t>
  </si>
  <si>
    <t>b97a40d5-b8be-4b7c-a935-254863475da6</t>
  </si>
  <si>
    <t>LEARNERSHIPS</t>
  </si>
  <si>
    <t>08e3e6ec-ab46-4c1b-8cd0-0b11a5b558c8</t>
  </si>
  <si>
    <t>29b484ea-c2e5-4231-a223-b995dc29455d</t>
  </si>
  <si>
    <t>O/304346.BAH.X19</t>
  </si>
  <si>
    <t>3346BAHX19</t>
  </si>
  <si>
    <t>CLEANING SERVICES- LAUNDRY SERVICES</t>
  </si>
  <si>
    <t>a3124201-1420-4072-b1eb-14eb8a1a4107</t>
  </si>
  <si>
    <t>REG.FEES:PROF.&amp; REGULATORY BODIES:SUBSCRIPTION</t>
  </si>
  <si>
    <t>d6ab7c5f-13b9-43d8-bfcc-41aadf9b8030</t>
  </si>
  <si>
    <t>INTERNSHIPS</t>
  </si>
  <si>
    <t>EXT.COMPUTER SERVICE:SOFTWARE LICENCES-G</t>
  </si>
  <si>
    <t>61183e74-16b1-46ba-89d7-6aa72cfafe60</t>
  </si>
  <si>
    <t>O/304502.BAH.X19</t>
  </si>
  <si>
    <t>3502BAHX19</t>
  </si>
  <si>
    <t>ADS/PUBLICITY/MRKTG.:STAFF RECRUITMENT</t>
  </si>
  <si>
    <t>df76d9ae-77b7-420d-90ff-8b26b21d5d8d</t>
  </si>
  <si>
    <t>O/304505.BAH.X19</t>
  </si>
  <si>
    <t>3505BAHX19</t>
  </si>
  <si>
    <t>STORAGE OF FILES (ARCHIVING)</t>
  </si>
  <si>
    <t>9b95b733-6c32-4dd0-9720-e3ffcea16ef7</t>
  </si>
  <si>
    <t>COMMUNICATION:LICENCES</t>
  </si>
  <si>
    <t>edff49ce-3990-45bb-bbf4-4887f139787c</t>
  </si>
  <si>
    <t>O/304507.BAH.X19</t>
  </si>
  <si>
    <t>3507BAHX19</t>
  </si>
  <si>
    <t>CORPORATE MUNICIPAL ACTIVITIES</t>
  </si>
  <si>
    <t>94ded894-6bd4-4532-9789-fc4219fcfbe2</t>
  </si>
  <si>
    <t>S&amp;T-NON-EMPLOYEES INTERVIEW COSTS</t>
  </si>
  <si>
    <t>f233d6ea-021b-4adc-884b-d527750777f1</t>
  </si>
  <si>
    <t>O/304526.BAH.X19</t>
  </si>
  <si>
    <t>3526BAHX19</t>
  </si>
  <si>
    <t>OPERATING LEASES:COMPUTER EQUIP.</t>
  </si>
  <si>
    <t>6f39e374-ac31-4782-919d-26506cd6fa17</t>
  </si>
  <si>
    <t>EXT.COMPUTER SERVICE:SPECIALISED COMPUTER SERVICE</t>
  </si>
  <si>
    <t>a6ab3404-4a5f-418b-b872-b8c463295e7e</t>
  </si>
  <si>
    <t>ICT PROJECTS</t>
  </si>
  <si>
    <t>f52f10ed-538a-4a68-973f-434078f062a7</t>
  </si>
  <si>
    <t>O/304530.BAH.X19</t>
  </si>
  <si>
    <t>3530BAHX19</t>
  </si>
  <si>
    <t>ADS/PUBLICITY/MRKTG.:BURSARIES-NON-EMPLOYEES</t>
  </si>
  <si>
    <t>c7c034cd-075c-4511-ac97-103e0f33b633</t>
  </si>
  <si>
    <t>9d895130-09b2-4e2d-b6b9-b94ecce14150</t>
  </si>
  <si>
    <t>O/202035.BAH.X19</t>
  </si>
  <si>
    <t>2035BAHX19</t>
  </si>
  <si>
    <t>ADS/PUBLICITY/MRKTG.:AUCTIONS</t>
  </si>
  <si>
    <t>d749cc8d-6c89-48c8-b111-bf22b9d0f186</t>
  </si>
  <si>
    <t>O/204040.BAH.000</t>
  </si>
  <si>
    <t>2040BAH000</t>
  </si>
  <si>
    <t>4500410010</t>
  </si>
  <si>
    <t>CLAIMS PAID TO THIRD PARTIES</t>
  </si>
  <si>
    <t>f4d09031-4075-4923-87d4-7f67893b0691</t>
  </si>
  <si>
    <t>4500410020</t>
  </si>
  <si>
    <t>INSURANCE BROKERS FEES</t>
  </si>
  <si>
    <t>325cba67-c8ec-4867-a5e8-d9e336027718</t>
  </si>
  <si>
    <t>INSURANCE PREMIUM</t>
  </si>
  <si>
    <t>EXCESS PAYMENTS</t>
  </si>
  <si>
    <t>b4669f67-00e4-4082-9db8-b32f2668665a</t>
  </si>
  <si>
    <t>4500460000</t>
  </si>
  <si>
    <t>DRIVERS LICENCES &amp; PERMITS</t>
  </si>
  <si>
    <t>50397222-7ef9-46a9-abf3-195f0c89e8d1</t>
  </si>
  <si>
    <t>08e8d12a-b342-427d-878b-ca783ef02e8b</t>
  </si>
  <si>
    <t>53dafab6-bfee-4317-ad39-1f929bf44c7e</t>
  </si>
  <si>
    <t>O/204170.BAH.000</t>
  </si>
  <si>
    <t>2170BAH000</t>
  </si>
  <si>
    <t>ADS/PUBLICITY/MRKTG.:CUSTOMER/CLIENT INFORMATION</t>
  </si>
  <si>
    <t>14d48e4f-f3a3-42ba-a0cd-076ddc81b6ce</t>
  </si>
  <si>
    <t>COMMUNICATION:CELLULAR CONTRACT</t>
  </si>
  <si>
    <t>c0330128-daa7-458d-ac9c-db190103500c</t>
  </si>
  <si>
    <t>DEEDS SEARCHES</t>
  </si>
  <si>
    <t>f8812268-0d0d-46f6-8e44-b30fccded618</t>
  </si>
  <si>
    <t>O/204242.JAH.X19</t>
  </si>
  <si>
    <t>2242JAHX19</t>
  </si>
  <si>
    <t>O/204027.BAH.X19</t>
  </si>
  <si>
    <t>2027BAHX19</t>
  </si>
  <si>
    <t>O/204048.BAH.X19</t>
  </si>
  <si>
    <t>2048BAHX19</t>
  </si>
  <si>
    <t>518dcc34-963c-48a7-aa5c-4667278ec643</t>
  </si>
  <si>
    <t>MUNICIPAL SERVICES</t>
  </si>
  <si>
    <t>ee3f8d3e-9f3e-4a96-8539-bed8877105f0</t>
  </si>
  <si>
    <t>OPERATING LEASES:BUILDINGS</t>
  </si>
  <si>
    <t>5ba77337-b895-46a2-957b-5725c9e3146d</t>
  </si>
  <si>
    <t>O/204020.BAH.X19</t>
  </si>
  <si>
    <t>2020BAHX19</t>
  </si>
  <si>
    <t>COMMISSION- THIRD PARTY VENDORS</t>
  </si>
  <si>
    <t>151e5eed-dcda-4e02-9d34-0cb8295d53eb</t>
  </si>
  <si>
    <t>O/204046.BAH.000</t>
  </si>
  <si>
    <t>2046BAH000</t>
  </si>
  <si>
    <t>ADS/PUBLICITY/MRKTG.:TENDERS</t>
  </si>
  <si>
    <t>c41e73cf-e872-46ec-bb45-9e65f45ad9fd</t>
  </si>
  <si>
    <t>O/402284.JAH.X19</t>
  </si>
  <si>
    <t>4284JAHX19</t>
  </si>
  <si>
    <t>O/402284.BAH.000</t>
  </si>
  <si>
    <t>4284BAH000</t>
  </si>
  <si>
    <t>O/403243.JAH.000</t>
  </si>
  <si>
    <t>4243JAH000</t>
  </si>
  <si>
    <t>O/403243.JAH.X19</t>
  </si>
  <si>
    <t>4243JAHX19</t>
  </si>
  <si>
    <t>fdab7dda-85b3-42d8-9f92-146c102c61d4</t>
  </si>
  <si>
    <t>O/403553.JAH.X19</t>
  </si>
  <si>
    <t>4553JAHX19</t>
  </si>
  <si>
    <t>O/403553.E5H.000</t>
  </si>
  <si>
    <t>4553E5H000</t>
  </si>
  <si>
    <t>CB01_CBR02</t>
  </si>
  <si>
    <t>CASH BACKED RESERVES: SELF INSURANCE</t>
  </si>
  <si>
    <t>OPERATING LEASES:TRANSPORT ASSETS</t>
  </si>
  <si>
    <t>8ebc30f8-15a2-4a49-b9db-85000893b7d2</t>
  </si>
  <si>
    <t>O/404117.BZ4.X19</t>
  </si>
  <si>
    <t>"LEVS:Z4:TWS:CAPBUIL:W/SH</t>
  </si>
  <si>
    <t>4117BZ4X19</t>
  </si>
  <si>
    <t>O/404118.BZ5.X19</t>
  </si>
  <si>
    <t>"LEVS:Z5:TWS:CAPBUIL:W/SH</t>
  </si>
  <si>
    <t>4118BZ5X19</t>
  </si>
  <si>
    <t>O/404119.BZ3.X19</t>
  </si>
  <si>
    <t>"LEVS:Z3:TWS:CAPBUIL:W/SH</t>
  </si>
  <si>
    <t>4119BZ3X19</t>
  </si>
  <si>
    <t>O/404120.BZ2.X19</t>
  </si>
  <si>
    <t>"LEVS:Z2:TWS:CAPBUIL:W/SH</t>
  </si>
  <si>
    <t>4120BZ2X19</t>
  </si>
  <si>
    <t>O/404121.BZ1.X19</t>
  </si>
  <si>
    <t>"LEVS:Z1:TWS:CAPBUIL:W/SH</t>
  </si>
  <si>
    <t>4121BZ1X19</t>
  </si>
  <si>
    <t>O/404123.BZ4.000</t>
  </si>
  <si>
    <t>4123BZ4000</t>
  </si>
  <si>
    <t>O/404173.BAH.000</t>
  </si>
  <si>
    <t>4173BAH000</t>
  </si>
  <si>
    <t>O/404174.BAH.000</t>
  </si>
  <si>
    <t>4174BAH000</t>
  </si>
  <si>
    <t>O/404180.JAH.000</t>
  </si>
  <si>
    <t>4180JAH000</t>
  </si>
  <si>
    <t>O/404180.BAH.000</t>
  </si>
  <si>
    <t>4180BAH000</t>
  </si>
  <si>
    <t>O/404181.BAH.000</t>
  </si>
  <si>
    <t>4181BAH000</t>
  </si>
  <si>
    <t>O/404181.JAH.000</t>
  </si>
  <si>
    <t>4181JAH000</t>
  </si>
  <si>
    <t>ACHIEVEMENTS &amp; AWARDS</t>
  </si>
  <si>
    <t>7a249b59-ee30-4d49-9472-39657dc62682</t>
  </si>
  <si>
    <t>O/404183.BAH.000</t>
  </si>
  <si>
    <t>4183BAH000</t>
  </si>
  <si>
    <t>O/404184.JAH.000</t>
  </si>
  <si>
    <t>4184JAH000</t>
  </si>
  <si>
    <t>O/404184.BAH.000</t>
  </si>
  <si>
    <t>4184BAH000</t>
  </si>
  <si>
    <t>O/404186.BAH.000</t>
  </si>
  <si>
    <t>4186BAH000</t>
  </si>
  <si>
    <t>O/404186.JAH.X19</t>
  </si>
  <si>
    <t>4186JAHX19</t>
  </si>
  <si>
    <t>O/404187.BAH.000</t>
  </si>
  <si>
    <t>4187BAH000</t>
  </si>
  <si>
    <t>O/404221.BAH.000</t>
  </si>
  <si>
    <t>4221BAH000</t>
  </si>
  <si>
    <t>O/404222.BAH.000</t>
  </si>
  <si>
    <t>4222BAH000</t>
  </si>
  <si>
    <t>O/404223.BAH.000</t>
  </si>
  <si>
    <t>4223BAH000</t>
  </si>
  <si>
    <t>O/404224.BAH.000</t>
  </si>
  <si>
    <t>4224BAH000</t>
  </si>
  <si>
    <t>O/404267.JAH.000</t>
  </si>
  <si>
    <t>4267JAH000</t>
  </si>
  <si>
    <t>O/404267.BAH.000</t>
  </si>
  <si>
    <t>4267BAH000</t>
  </si>
  <si>
    <t>REG. FEES, seminars and conferences</t>
  </si>
  <si>
    <t>O/404293.JAH.X19</t>
  </si>
  <si>
    <t>4293JAHX19</t>
  </si>
  <si>
    <t>O/404294.JAH.X19</t>
  </si>
  <si>
    <t>4294JAHX19</t>
  </si>
  <si>
    <t>O/404294.BAH.000</t>
  </si>
  <si>
    <t>4294BAH000</t>
  </si>
  <si>
    <t>O/404294.E5H.000</t>
  </si>
  <si>
    <t>4294E5H000</t>
  </si>
  <si>
    <t>O/404295.JAH.X19</t>
  </si>
  <si>
    <t>4295JAHX19</t>
  </si>
  <si>
    <t>O/404296.BAH.000</t>
  </si>
  <si>
    <t>4296BAH000</t>
  </si>
  <si>
    <t>O/404296.JAH.X19</t>
  </si>
  <si>
    <t>4296JAHX19</t>
  </si>
  <si>
    <t>O/404297.BAH.000</t>
  </si>
  <si>
    <t>4297BAH000</t>
  </si>
  <si>
    <t>O/404297.JAH.X19</t>
  </si>
  <si>
    <t>4297JAHX19</t>
  </si>
  <si>
    <t>O/404298.BAH.000</t>
  </si>
  <si>
    <t>4298BAH000</t>
  </si>
  <si>
    <t>O/404299.BAH.000</t>
  </si>
  <si>
    <t>4299BAH000</t>
  </si>
  <si>
    <t>O/404301.BAH.000</t>
  </si>
  <si>
    <t>4301BAH000</t>
  </si>
  <si>
    <t>O/404302.BAH.000</t>
  </si>
  <si>
    <t>4302BAH000</t>
  </si>
  <si>
    <t>O/404302.JAH.X19</t>
  </si>
  <si>
    <t>4302JAHX19</t>
  </si>
  <si>
    <t>O/404325.BAH.000</t>
  </si>
  <si>
    <t>4325BAH000</t>
  </si>
  <si>
    <t>O/404325.JAH.X19</t>
  </si>
  <si>
    <t>4325JAHX19</t>
  </si>
  <si>
    <t>PARKING METERS</t>
  </si>
  <si>
    <t>O/404326.JAH.000</t>
  </si>
  <si>
    <t>4326JAH000</t>
  </si>
  <si>
    <t>O/404327.JAH.X19</t>
  </si>
  <si>
    <t>4327JAHX19</t>
  </si>
  <si>
    <t>O/404327.BAH.000</t>
  </si>
  <si>
    <t>4327BAH000</t>
  </si>
  <si>
    <t>O/404327.E5H.000</t>
  </si>
  <si>
    <t>4327E5H000</t>
  </si>
  <si>
    <t>CBR02:AH:MUNICIPAL RUNNING COST</t>
  </si>
  <si>
    <t>O/404328.JAH.X19</t>
  </si>
  <si>
    <t>4328JAHX19</t>
  </si>
  <si>
    <t>O/404328.BAH.000</t>
  </si>
  <si>
    <t>4328BAH000</t>
  </si>
  <si>
    <t>O/404357.JAH.X19</t>
  </si>
  <si>
    <t>4357JAHX19</t>
  </si>
  <si>
    <t>O/404359.BAH.000</t>
  </si>
  <si>
    <t>4359BAH000</t>
  </si>
  <si>
    <t>O/404390.JAH.X19</t>
  </si>
  <si>
    <t>4390JAHX19</t>
  </si>
  <si>
    <t>O/404392.BAH.000</t>
  </si>
  <si>
    <t>4392BAH000</t>
  </si>
  <si>
    <t>O/404394.JAH.000</t>
  </si>
  <si>
    <t>4394JAH000</t>
  </si>
  <si>
    <t>O/404394.BAH.000</t>
  </si>
  <si>
    <t>4394BAH000</t>
  </si>
  <si>
    <t>O/404398.JAH.X19</t>
  </si>
  <si>
    <t>"WAST:AH:TWS:CAPBUIL:W/SH</t>
  </si>
  <si>
    <t>4398JAHX19</t>
  </si>
  <si>
    <t>O/404398.BAH.000</t>
  </si>
  <si>
    <t>4398BAH000</t>
  </si>
  <si>
    <t>O/404398.JAH.000</t>
  </si>
  <si>
    <t>4398JAH000</t>
  </si>
  <si>
    <t>O/404400.JAH.X19</t>
  </si>
  <si>
    <t>4400JAHX19</t>
  </si>
  <si>
    <t>105 000</t>
  </si>
  <si>
    <t>110 250</t>
  </si>
  <si>
    <t>262 5000</t>
  </si>
  <si>
    <t>275 625</t>
  </si>
  <si>
    <t>0/404404.JAH.X19</t>
  </si>
  <si>
    <t>4404JAHX19</t>
  </si>
  <si>
    <t>DOMESTIC:CAR RENTAL</t>
  </si>
  <si>
    <t>O/404404.BAH.000</t>
  </si>
  <si>
    <t>4404BAH000</t>
  </si>
  <si>
    <t>O/404404.E5H.000</t>
  </si>
  <si>
    <t>4404E5H000</t>
  </si>
  <si>
    <t>O/404406.BAH.000</t>
  </si>
  <si>
    <t>4406BAH000</t>
  </si>
  <si>
    <t>O/404406.E5H.000</t>
  </si>
  <si>
    <t>4406E5H000</t>
  </si>
  <si>
    <t>O/404408.BAH.000</t>
  </si>
  <si>
    <t>4408BAH000</t>
  </si>
  <si>
    <t>O/404431.BAH.000</t>
  </si>
  <si>
    <t>4431BAH000</t>
  </si>
  <si>
    <t>O/404432.JAH.000</t>
  </si>
  <si>
    <t>4432JAH000</t>
  </si>
  <si>
    <t>O/404432.BAH.000</t>
  </si>
  <si>
    <t>4432BAH000</t>
  </si>
  <si>
    <t>JOLLIFFE SWMMNG BATH</t>
  </si>
  <si>
    <t>O/404433.BAH.000</t>
  </si>
  <si>
    <t>4433BAH000</t>
  </si>
  <si>
    <t>O/404434.BAH.000</t>
  </si>
  <si>
    <t>4434BAH000</t>
  </si>
  <si>
    <t>O/404434.JAH.000</t>
  </si>
  <si>
    <t>4434JAH000</t>
  </si>
  <si>
    <t>O/404435.BAH.000</t>
  </si>
  <si>
    <t>4435BAH000</t>
  </si>
  <si>
    <t>O/404435.JAH.000</t>
  </si>
  <si>
    <t>4435JAH000</t>
  </si>
  <si>
    <t>M/404435.JAH.000</t>
  </si>
  <si>
    <t>5413fd45-6d43-4c37-abf2-40cacd5fb0ce</t>
  </si>
  <si>
    <t>O/404436.JAH.000</t>
  </si>
  <si>
    <t>4436JAH000</t>
  </si>
  <si>
    <t>O/404436.BAH.000</t>
  </si>
  <si>
    <t>4436BAH000</t>
  </si>
  <si>
    <t>O/404437.BAH.000</t>
  </si>
  <si>
    <t>4437BAH000</t>
  </si>
  <si>
    <t>O/404437.JAH.000</t>
  </si>
  <si>
    <t>4437JAH000</t>
  </si>
  <si>
    <t>O/404438.BAH.000</t>
  </si>
  <si>
    <t>4438BAH000</t>
  </si>
  <si>
    <t>O/404438.JAH.000</t>
  </si>
  <si>
    <t>4438JAH000</t>
  </si>
  <si>
    <t>O/404440.BAH.000</t>
  </si>
  <si>
    <t>4440BAH000</t>
  </si>
  <si>
    <t>HANDYMEN</t>
  </si>
  <si>
    <t>O/404441.BAH.000</t>
  </si>
  <si>
    <t>4441BAH000</t>
  </si>
  <si>
    <t>O/404443.BAH.000</t>
  </si>
  <si>
    <t>4443BAH000</t>
  </si>
  <si>
    <t>O/404443.JAH.000</t>
  </si>
  <si>
    <t>4443JAH000</t>
  </si>
  <si>
    <t>4560100000</t>
  </si>
  <si>
    <t>TATHAM SPRTS FCLTIES</t>
  </si>
  <si>
    <t>O/404445.BAH.000</t>
  </si>
  <si>
    <t>4445BAH000</t>
  </si>
  <si>
    <t>O/404446.BAH.000</t>
  </si>
  <si>
    <t>4446BAH000</t>
  </si>
  <si>
    <t>O/404446.JAH.000</t>
  </si>
  <si>
    <t>4446JAH000</t>
  </si>
  <si>
    <t>O/404447.BAH.000</t>
  </si>
  <si>
    <t>4447BAH000</t>
  </si>
  <si>
    <t>O/404448.BAH.000</t>
  </si>
  <si>
    <t>4448BAH000</t>
  </si>
  <si>
    <t>O/404448.JAH.000</t>
  </si>
  <si>
    <t>4448JAH000</t>
  </si>
  <si>
    <t>O/404449.BAH.000</t>
  </si>
  <si>
    <t>4449BAH000</t>
  </si>
  <si>
    <t>O/404450.BAH.000</t>
  </si>
  <si>
    <t>4450BAH000</t>
  </si>
  <si>
    <t>O/404451.BAH.000</t>
  </si>
  <si>
    <t>4451BAH000</t>
  </si>
  <si>
    <t>O/404452.BAH.000</t>
  </si>
  <si>
    <t>4452BAH000</t>
  </si>
  <si>
    <t>O/404453.BAH.000</t>
  </si>
  <si>
    <t>4453BAH000</t>
  </si>
  <si>
    <t>O/404454.BAH.000</t>
  </si>
  <si>
    <t>4454BAH000</t>
  </si>
  <si>
    <t>EMANTSHAHENI SPRT FCLT</t>
  </si>
  <si>
    <t>O/404455.BAH.000</t>
  </si>
  <si>
    <t>4455BAH000</t>
  </si>
  <si>
    <t>O/404456.BAH.000</t>
  </si>
  <si>
    <t>4456BAH000</t>
  </si>
  <si>
    <t>O/404456.JAH.000</t>
  </si>
  <si>
    <t>4456JAH000</t>
  </si>
  <si>
    <t>O/404457.BAH.000</t>
  </si>
  <si>
    <t>4457BAH000</t>
  </si>
  <si>
    <t>O/404458.BAH.000</t>
  </si>
  <si>
    <t>4458BAH000</t>
  </si>
  <si>
    <t>O/404459.JAH.000</t>
  </si>
  <si>
    <t>4459JAH000</t>
  </si>
  <si>
    <t>O/404459.BAH.000</t>
  </si>
  <si>
    <t>4459BAH000</t>
  </si>
  <si>
    <t>O/404460.BAH.000</t>
  </si>
  <si>
    <t>4460BAH000</t>
  </si>
  <si>
    <t>O/404461.BAH.000</t>
  </si>
  <si>
    <t>4461BAH000</t>
  </si>
  <si>
    <t>O/404462.BAH.000</t>
  </si>
  <si>
    <t>4462BAH000</t>
  </si>
  <si>
    <t>O/404463.BAH.000</t>
  </si>
  <si>
    <t>4463BAH000</t>
  </si>
  <si>
    <t>O/404464.BAH.000</t>
  </si>
  <si>
    <t>4464BAH000</t>
  </si>
  <si>
    <t>O/404464.JAH.000</t>
  </si>
  <si>
    <t>4464JAH000</t>
  </si>
  <si>
    <t>O/404465.BAH.000</t>
  </si>
  <si>
    <t>4465BAH000</t>
  </si>
  <si>
    <t>O/404466.BAH.000</t>
  </si>
  <si>
    <t>4466BAH000</t>
  </si>
  <si>
    <t>O/404467.BAH.000</t>
  </si>
  <si>
    <t>4467BAH000</t>
  </si>
  <si>
    <t>O/404467.JAH.000</t>
  </si>
  <si>
    <t>4467JAH000</t>
  </si>
  <si>
    <t>O/404468.BAH.000</t>
  </si>
  <si>
    <t>4468BAH000</t>
  </si>
  <si>
    <t>O/404469.BAH.000</t>
  </si>
  <si>
    <t>4469BAH000</t>
  </si>
  <si>
    <t>O/404469.JAH.000</t>
  </si>
  <si>
    <t>4469JAH000</t>
  </si>
  <si>
    <t>CHATTERTON SPRT FCLT</t>
  </si>
  <si>
    <t>O/404470.BAH.000</t>
  </si>
  <si>
    <t>4470BAH000</t>
  </si>
  <si>
    <t>QOKOLOLO SPRT FACLTY</t>
  </si>
  <si>
    <t>O/404471.BAH.000</t>
  </si>
  <si>
    <t>4471BAH000</t>
  </si>
  <si>
    <t>O/404472.BAH.000</t>
  </si>
  <si>
    <t>4472BAH000</t>
  </si>
  <si>
    <t>O/404472.JAH.000</t>
  </si>
  <si>
    <t>4472JAH000</t>
  </si>
  <si>
    <t>HANIVILLE</t>
  </si>
  <si>
    <t>O/404473.JAH.000</t>
  </si>
  <si>
    <t>4473JAH000</t>
  </si>
  <si>
    <t>O/404474.JAH.000</t>
  </si>
  <si>
    <t>4474JAH000</t>
  </si>
  <si>
    <t>O/404477.BAH.000</t>
  </si>
  <si>
    <t>4477BAH000</t>
  </si>
  <si>
    <t>0/404478.BAH.000</t>
  </si>
  <si>
    <t>O/404513.JAH.X19</t>
  </si>
  <si>
    <t>4513JAHX19</t>
  </si>
  <si>
    <t>S&amp;T-FOREIGN-DAILY ALLOWANCE</t>
  </si>
  <si>
    <t>406146fd-9ab6-4907-ab36-d47a5329b94d</t>
  </si>
  <si>
    <t>O/404513.BAH.000</t>
  </si>
  <si>
    <t>4513BAH000</t>
  </si>
  <si>
    <t>O/404185.MAH.X19</t>
  </si>
  <si>
    <t>4185MAHX19</t>
  </si>
  <si>
    <t>OPERATIONAL COST: MANAGEMENT FEE</t>
  </si>
  <si>
    <t>3d58507d-3f8b-4b68-bedf-6e3c047dfc7f</t>
  </si>
  <si>
    <t>O/604515.JAH.X19</t>
  </si>
  <si>
    <t>6515JAHX19</t>
  </si>
  <si>
    <t>O/604347.JAH.X19</t>
  </si>
  <si>
    <t>6347JAHX19</t>
  </si>
  <si>
    <t>O/602097.JAH.X19</t>
  </si>
  <si>
    <t>6097JAHX19</t>
  </si>
  <si>
    <t>O/604844.JAH.X19</t>
  </si>
  <si>
    <t>6844JAHX19</t>
  </si>
  <si>
    <t>M/604745.JAH.E35</t>
  </si>
  <si>
    <t>6745JAHE35</t>
  </si>
  <si>
    <t>O/604241.JAH.X19</t>
  </si>
  <si>
    <t>6241JAHX19</t>
  </si>
  <si>
    <t>O/604547.JAH.X19</t>
  </si>
  <si>
    <t>6547JAHX19</t>
  </si>
  <si>
    <t>O/604511.JAH.X19</t>
  </si>
  <si>
    <t>O/604514.JAH.X19</t>
  </si>
  <si>
    <t>6514JAHX19</t>
  </si>
  <si>
    <t>O/604115.AAH.000</t>
  </si>
  <si>
    <t>NONF:AH.000: NON-FUNDING TRANSACTIONS</t>
  </si>
  <si>
    <t>6115AAH000</t>
  </si>
  <si>
    <t>CHARGES:PRINTING SERVICE</t>
  </si>
  <si>
    <t>361ad01a-e56a-4554-8484-b3e2f3808cb1</t>
  </si>
  <si>
    <t>O/604560.JAH.X19</t>
  </si>
  <si>
    <t>6560JAHX19</t>
  </si>
  <si>
    <t>O/604285.JAH.X19</t>
  </si>
  <si>
    <t>6285JAHX19</t>
  </si>
  <si>
    <t>O/604270.B1H.X19</t>
  </si>
  <si>
    <t>ACRDO:AH:TWS:CAPBUIL:W/SH,SEM,SUB MAT TRN</t>
  </si>
  <si>
    <t>6270B1HX19</t>
  </si>
  <si>
    <t>ACRDO:AH:TWS:CAPBUIL:W/SH,SEM,SUB MAT TR</t>
  </si>
  <si>
    <t>LICENCES-LICENCE AGENCY FEES</t>
  </si>
  <si>
    <t>bebf239c-8967-46ba-bec2-87ba6ade34cd</t>
  </si>
  <si>
    <t>ADS/PUBLICITY/MRKTG.:GIFTS AND PROMOTIONAL ITEMS</t>
  </si>
  <si>
    <t>f2dc42e2-0ace-4aeb-8cd8-f53c7dc081ad</t>
  </si>
  <si>
    <t>OPERATING LEASES:FURNITURE &amp; EQUIP.</t>
  </si>
  <si>
    <t>S&amp;T-FOREIGN-CAR RENTAL</t>
  </si>
  <si>
    <t>c6be3ea4-6d89-46ee-a40a-403df2b8cf3a</t>
  </si>
  <si>
    <t xml:space="preserve">PROTECTIVE CLOTHING </t>
  </si>
  <si>
    <t xml:space="preserve">BUSARIERS </t>
  </si>
  <si>
    <t>O/604508.JAH.X19</t>
  </si>
  <si>
    <t>6508JAHX19</t>
  </si>
  <si>
    <t>O/604560.E94.X40</t>
  </si>
  <si>
    <t>HSE:DOH:MKHONDENI INFORMAL SETTLEMENT</t>
  </si>
  <si>
    <t>64560E94X40</t>
  </si>
  <si>
    <t>O/604347.BAH.000</t>
  </si>
  <si>
    <t>6347BAH000</t>
  </si>
  <si>
    <t xml:space="preserve">OVERTIME STRUCTURE </t>
  </si>
  <si>
    <t>30dadbf0-c4a2-48f5-a618-f252405e39c9</t>
  </si>
  <si>
    <t>O/604285.JAH.999</t>
  </si>
  <si>
    <t>MSE:AH:DFT:DEFAULT TRANSACTIONS</t>
  </si>
  <si>
    <t>6285JAH999</t>
  </si>
  <si>
    <t>HR:MUNICIP.STAFF:BENEF-ACTING &amp; POST BEN ALLOWANCE</t>
  </si>
  <si>
    <t>00897d04-2beb-4dd8-9f03-138685c5a333</t>
  </si>
  <si>
    <t>O/604844.BAH.000</t>
  </si>
  <si>
    <t>6844BAH000</t>
  </si>
  <si>
    <t>O/604480.QAH.000</t>
  </si>
  <si>
    <t>ART:  CLSG:AH: MUNICIPAL RUNNING COST</t>
  </si>
  <si>
    <t>6480QAH000</t>
  </si>
  <si>
    <t>ART: MUNICIPAL RUNNING COST</t>
  </si>
  <si>
    <t>TS11_ART</t>
  </si>
  <si>
    <t>OPER: PROV GOV: LIBR, ARCH, MUSEUMS</t>
  </si>
  <si>
    <t>M/604241.JAH.E45</t>
  </si>
  <si>
    <t>ef1d73f9-3638-40ac-b710-1831fbc14f9d</t>
  </si>
  <si>
    <t>O/604560.E94.X40.04</t>
  </si>
  <si>
    <t>HSE:DOH: KHALANYONI HOUSING PROJECT</t>
  </si>
  <si>
    <t>6560E94X04</t>
  </si>
  <si>
    <t>MARKETING INVETSMENTS CONFERENCES AND EVENTS</t>
  </si>
  <si>
    <t>O/604560.E94.X40.13</t>
  </si>
  <si>
    <t>HSE:DOH:JIKA JOE SOCIAL FACILITATION</t>
  </si>
  <si>
    <t>6560E94X13</t>
  </si>
  <si>
    <t>O/604560.E94.X40.12</t>
  </si>
  <si>
    <t>HSE:DOH:JIKA JOE TEMPORAL STRUCTURE VAT RECOVERY</t>
  </si>
  <si>
    <t>6560E94X12</t>
  </si>
  <si>
    <t>O/604560.E93.X40.07</t>
  </si>
  <si>
    <t>HSE:DOH:SHENSTON AMBLETON</t>
  </si>
  <si>
    <t>6560E93X07</t>
  </si>
  <si>
    <t>O/604560.E93.X40.09</t>
  </si>
  <si>
    <t>HSE:DOH:WILLOW FORTEIN PHASE ONE</t>
  </si>
  <si>
    <t>6560E93X09</t>
  </si>
  <si>
    <t>O/604560.E93.X40</t>
  </si>
  <si>
    <t>HSE:DOH:EDENDALE J2 AND QUARRY</t>
  </si>
  <si>
    <t>6560E92X40</t>
  </si>
  <si>
    <t>O/604560.E94.X04</t>
  </si>
  <si>
    <t>HSE:DOH:HoLLINGWOOD HOUSING PROJECT</t>
  </si>
  <si>
    <t>O/604560.E94.X40.10</t>
  </si>
  <si>
    <t>HSE:DOH:MKHONDENI SACCA</t>
  </si>
  <si>
    <t>6560E94X10</t>
  </si>
  <si>
    <t>O/604560.E95.X40</t>
  </si>
  <si>
    <t>HSE:DOH:YELLOW WOOD PROJECT</t>
  </si>
  <si>
    <t>64560E95X40</t>
  </si>
  <si>
    <t>O/604560.E92.X40.05</t>
  </si>
  <si>
    <t>HSE:DOH:CALUZA/ SMERO HOUSING</t>
  </si>
  <si>
    <t>6560E94X05</t>
  </si>
  <si>
    <t>HSE:DOH:SINATHING PHASE 1</t>
  </si>
  <si>
    <t>O/604560.E92.X40.02</t>
  </si>
  <si>
    <t>HSE:DOH:BHOBHONONO</t>
  </si>
  <si>
    <t>6560E92X02</t>
  </si>
  <si>
    <t>O/604560.E94.X40.11</t>
  </si>
  <si>
    <t>HSE:DOH:JIKA TEMPORAL STRUCTURES</t>
  </si>
  <si>
    <t>6560E94X11</t>
  </si>
  <si>
    <t>O/604560.E94.X40.08</t>
  </si>
  <si>
    <t>HSE:DOH:ETHEMBENI IRDP</t>
  </si>
  <si>
    <t>6560E94X08</t>
  </si>
  <si>
    <t>O/604560.E94.X40.01</t>
  </si>
  <si>
    <t>HSE:DOH:GLENWOOD SOUTH EAST SECTOR</t>
  </si>
  <si>
    <t>6560E94X01</t>
  </si>
  <si>
    <t>100 000</t>
  </si>
  <si>
    <t>125 000</t>
  </si>
  <si>
    <t>140 000</t>
  </si>
  <si>
    <t>15 000</t>
  </si>
  <si>
    <t>17 000</t>
  </si>
  <si>
    <t>22 000</t>
  </si>
  <si>
    <t>175 000</t>
  </si>
  <si>
    <t>2 000 000</t>
  </si>
  <si>
    <t>25 000</t>
  </si>
  <si>
    <t>M/604514.BAH.E43</t>
  </si>
  <si>
    <t>O/101011.BAH.X19</t>
  </si>
  <si>
    <t>1011BAHX19</t>
  </si>
  <si>
    <t>SKILLS DEVELOPMENT FUND LEVY</t>
  </si>
  <si>
    <t>c87fcfc1-960f-4bd4-9c90-aaca45924927</t>
  </si>
  <si>
    <t>O/104010.BAH.OOO</t>
  </si>
  <si>
    <t>TOLL  GATE FEES</t>
  </si>
  <si>
    <t>O/104010:BAH.X19</t>
  </si>
  <si>
    <t>BULK ELECTRICITY PURCHASE</t>
  </si>
  <si>
    <t>GRANT IN AID</t>
  </si>
  <si>
    <t>0a6718b0-fd79-48ab-b40c-a6a1c3bf2a99</t>
  </si>
  <si>
    <t>ENTERTAINMENT:MAYOR</t>
  </si>
  <si>
    <t>f07ac227-419c-499c-a601-034a08aa1656</t>
  </si>
  <si>
    <t>O/104014.BAH.X19</t>
  </si>
  <si>
    <t>1014BAHX19</t>
  </si>
  <si>
    <t xml:space="preserve">DATA ALLOWANCE AND CELLPHONE ALLOWANCE </t>
  </si>
  <si>
    <t>5f2835bc-bb54-41bb-ab8a-2636274561ac</t>
  </si>
  <si>
    <t>O/104052.BAH.X19</t>
  </si>
  <si>
    <t>LEVS:AH:TWS:CAPBUIL:W/SH</t>
  </si>
  <si>
    <t>1052BAHX19</t>
  </si>
  <si>
    <t>O/104053.BAH.X19</t>
  </si>
  <si>
    <t>1053BAHX19</t>
  </si>
  <si>
    <t>O/104054.BAH.X19</t>
  </si>
  <si>
    <t>1054BAHX19</t>
  </si>
  <si>
    <t>ADVERTS</t>
  </si>
  <si>
    <t>b282024d-2cbe-4495-a707-877a32ec1719</t>
  </si>
  <si>
    <t>O/104509.BAH.000</t>
  </si>
  <si>
    <t>1509BAH000</t>
  </si>
  <si>
    <t>BUILDING MAINTENANCE</t>
  </si>
  <si>
    <t>O/504143.D2H.X19</t>
  </si>
  <si>
    <t>NONF:AH:DEFAULT TRANSACTIONS</t>
  </si>
  <si>
    <t>5143D2HX19</t>
  </si>
  <si>
    <t>"PTIG:AH:TWS:CAPBUIL:W/SH</t>
  </si>
  <si>
    <t>0/103036.BAH.000</t>
  </si>
  <si>
    <t>O/503094.AAH.999</t>
  </si>
  <si>
    <t>5094AAH999</t>
  </si>
  <si>
    <t>5027HAH000</t>
  </si>
  <si>
    <t>O/504708.JAH.000</t>
  </si>
  <si>
    <t>5708JAH000</t>
  </si>
  <si>
    <t>Infrastructure</t>
  </si>
  <si>
    <t>O/502100.JAH.X19</t>
  </si>
  <si>
    <t>5100JAHX19</t>
  </si>
  <si>
    <t>O/504080.ZAH.X19</t>
  </si>
  <si>
    <t>"WATR:AH:TWS:CAPBUIL:W/SH</t>
  </si>
  <si>
    <t>5080ZAHX19</t>
  </si>
  <si>
    <t>O/504088.JAH.X19</t>
  </si>
  <si>
    <t>5088JAHX19</t>
  </si>
  <si>
    <t>O/504089.JAH.000</t>
  </si>
  <si>
    <t>5089JAH000</t>
  </si>
  <si>
    <t>O/504089.JAH.X19</t>
  </si>
  <si>
    <t>5089JAHX19</t>
  </si>
  <si>
    <t>METHODS &amp; STDS</t>
  </si>
  <si>
    <t>O/504090.JAH.000</t>
  </si>
  <si>
    <t>5090JAH000</t>
  </si>
  <si>
    <t>O/504090.JAH.X19</t>
  </si>
  <si>
    <t>5090JAHX19</t>
  </si>
  <si>
    <t>O/504093.JAH.X19</t>
  </si>
  <si>
    <t>5093JAHX19</t>
  </si>
  <si>
    <t>O/504124.E5H.000</t>
  </si>
  <si>
    <t>O/504126.JAH.000</t>
  </si>
  <si>
    <t>5126JAH000</t>
  </si>
  <si>
    <t>O/504127.JAH.000</t>
  </si>
  <si>
    <t>5127JAH000</t>
  </si>
  <si>
    <t>O/504128.JAH.000</t>
  </si>
  <si>
    <t>5128JAH000</t>
  </si>
  <si>
    <t>O/504131.JAH.X19</t>
  </si>
  <si>
    <t>5131JAHX19</t>
  </si>
  <si>
    <t>O/504135.JAH.000</t>
  </si>
  <si>
    <t>5135JAH000</t>
  </si>
  <si>
    <t>SIGNAGE</t>
  </si>
  <si>
    <t>81cf07b5-b329-4207-ab3e-1bc720208cc3</t>
  </si>
  <si>
    <t>O/504140.JAH.000</t>
  </si>
  <si>
    <t>5140JAH000</t>
  </si>
  <si>
    <t>O/504162.JAH.000</t>
  </si>
  <si>
    <t>5162JAH000</t>
  </si>
  <si>
    <t>O/504171.WAH.X19</t>
  </si>
  <si>
    <t>"WWAT:AH:TWS:CAPBUIL:W/SH</t>
  </si>
  <si>
    <t>5171WAHX19</t>
  </si>
  <si>
    <t>WATER CAPITAL</t>
  </si>
  <si>
    <t>O/504172.ZAH.000</t>
  </si>
  <si>
    <t>5172ZAH000</t>
  </si>
  <si>
    <t>O/504175.ZAH.000</t>
  </si>
  <si>
    <t>5175ZAH000</t>
  </si>
  <si>
    <t>O/504202.E5H.000</t>
  </si>
  <si>
    <t>5202E5H000</t>
  </si>
  <si>
    <t>M/504202.WAH.D39</t>
  </si>
  <si>
    <t>WWAT:AH:INF:BULK SANITATION RETIC:PL</t>
  </si>
  <si>
    <t>5202WAHD39</t>
  </si>
  <si>
    <t>O/504205.WAH.000</t>
  </si>
  <si>
    <t>5205WAH000</t>
  </si>
  <si>
    <t>O/504207.WAH.000</t>
  </si>
  <si>
    <t>5207WAH000</t>
  </si>
  <si>
    <t>COMMUNICATION: CELLULAR CONTRACT</t>
  </si>
  <si>
    <t>O/504527.BAH.X19</t>
  </si>
  <si>
    <t>5527BAHX19</t>
  </si>
  <si>
    <t>ADS/PUBLICITY/MARKETING: STAFF RECRUITMENT</t>
  </si>
  <si>
    <t>ADS/PUBLICITY/MRKTG.:MUNICIPAL NEWSLETTERS</t>
  </si>
  <si>
    <t>44fc19a0-5ebc-4430-99a4-5fffdf9d0dba</t>
  </si>
  <si>
    <t>O/504701.JAH.X19</t>
  </si>
  <si>
    <t>5701JAHX19</t>
  </si>
  <si>
    <t>COMMUNICATION- RENT PRIVATE BAG &amp; POSTAL BOX</t>
  </si>
  <si>
    <t>4be982a6-7ce0-4f5f-9929-ebc1b6560ecb</t>
  </si>
  <si>
    <t>COMMUNICATION CELLULAR CONTRACT</t>
  </si>
  <si>
    <t>O/504701.JAH.X93</t>
  </si>
  <si>
    <t>MSE:AH:TWS:HUMRES:EMPL ASSISTANCE PROG</t>
  </si>
  <si>
    <t>5701JAHX93</t>
  </si>
  <si>
    <t>O/504703.JAH.000</t>
  </si>
  <si>
    <t>5703JAH000</t>
  </si>
  <si>
    <t>O/504704.JAH.000</t>
  </si>
  <si>
    <t>5704JAH000</t>
  </si>
  <si>
    <t>O/504705.JAH.000</t>
  </si>
  <si>
    <t>5705JAH000</t>
  </si>
  <si>
    <t>O/504711.JAH.000</t>
  </si>
  <si>
    <t>5711JAH000</t>
  </si>
  <si>
    <t>O/504712.JAH.000</t>
  </si>
  <si>
    <t>5712JAH000</t>
  </si>
  <si>
    <t>O/504713.E5H.000</t>
  </si>
  <si>
    <t>5713E5H000</t>
  </si>
  <si>
    <t>O/504713.JAH.000</t>
  </si>
  <si>
    <t>5713JAH000</t>
  </si>
  <si>
    <t>O/504715.JAH.000</t>
  </si>
  <si>
    <t>5715JAH000</t>
  </si>
  <si>
    <t>O/504788.ZAH.000</t>
  </si>
  <si>
    <t>5788ZAH000</t>
  </si>
  <si>
    <t>O/504789.ZAH.X93</t>
  </si>
  <si>
    <t>WATR:AH:TWS:HUMRES:EMPL ASSISTANCE PROG</t>
  </si>
  <si>
    <t>5789ZAHX93</t>
  </si>
  <si>
    <t>Other Materials</t>
  </si>
  <si>
    <t>CONSUMPTION:MATERIALS &amp; SUPPLIES</t>
  </si>
  <si>
    <t>b51e2dcf-64f8-4c95-9361-ef9d3a076f4f</t>
  </si>
  <si>
    <t>LOGISTIC-FUEL &amp; LUBR</t>
  </si>
  <si>
    <t>O/204165.BAH.000</t>
  </si>
  <si>
    <t>2165BAH000</t>
  </si>
  <si>
    <t>64757f21-a63a-4c0b-a054-070bc9c79022</t>
  </si>
  <si>
    <t xml:space="preserve">                 42 000</t>
  </si>
  <si>
    <t xml:space="preserve">                 44 100</t>
  </si>
  <si>
    <t>M/404432.JAH.E27</t>
  </si>
  <si>
    <t>4432JAHE27</t>
  </si>
  <si>
    <t>M/404434.JAH.E27</t>
  </si>
  <si>
    <t>4434JAHE27</t>
  </si>
  <si>
    <t>M/404436.JAH.E27</t>
  </si>
  <si>
    <t>4436JAHE27</t>
  </si>
  <si>
    <t>M/404437.JAH.E27</t>
  </si>
  <si>
    <t>4437JAHE27</t>
  </si>
  <si>
    <t>M/404438.JAH.E27</t>
  </si>
  <si>
    <t>4438JAHE27</t>
  </si>
  <si>
    <t>M/404443.JAH.E27</t>
  </si>
  <si>
    <t>4443JAHE27</t>
  </si>
  <si>
    <t>M/404445.JAH.E27</t>
  </si>
  <si>
    <t>4445JAHE27</t>
  </si>
  <si>
    <t>M/404451.JAH.E27</t>
  </si>
  <si>
    <t>4451JAHE27</t>
  </si>
  <si>
    <t>M/404452.JAH.E27</t>
  </si>
  <si>
    <t>4452JAHE27</t>
  </si>
  <si>
    <t>M/404453.JAH.E27</t>
  </si>
  <si>
    <t>4453JAHE27</t>
  </si>
  <si>
    <t>M/404454.JAH.E27</t>
  </si>
  <si>
    <t>4454JAHE27</t>
  </si>
  <si>
    <t>M/404455.JAH.E27</t>
  </si>
  <si>
    <t>4455JAHE27</t>
  </si>
  <si>
    <t>M/404457.JAH.E27</t>
  </si>
  <si>
    <t>4457JAHE27</t>
  </si>
  <si>
    <t>M/404458.JAH.E27</t>
  </si>
  <si>
    <t>4458JAHE27</t>
  </si>
  <si>
    <t>M/404462.JAH.E27</t>
  </si>
  <si>
    <t>4462JAHE27</t>
  </si>
  <si>
    <t>M/404471.JAH.E27</t>
  </si>
  <si>
    <t>4471JAHE27</t>
  </si>
  <si>
    <t>GLENWOOD SPORT FCLTY</t>
  </si>
  <si>
    <t>M/404475.JAH.E27</t>
  </si>
  <si>
    <t>4475JAHE27</t>
  </si>
  <si>
    <t>SLNGSPRUIT SPT FCLTY</t>
  </si>
  <si>
    <t>M/404476.JAH.E27</t>
  </si>
  <si>
    <t>4476JAHE27</t>
  </si>
  <si>
    <t>O/404477.JAH.000</t>
  </si>
  <si>
    <t>4477JAH000</t>
  </si>
  <si>
    <t>0/404478.JAH.E27</t>
  </si>
  <si>
    <t>OPERATING LEASES: FURNITURE&amp;EQUIPMENT</t>
  </si>
  <si>
    <t>4500453000</t>
  </si>
  <si>
    <t>4550008000</t>
  </si>
  <si>
    <t>4550004000</t>
  </si>
  <si>
    <t>60 000</t>
  </si>
  <si>
    <t>FINISHED GOODS</t>
  </si>
  <si>
    <t>a4c30302-d7b6-48cf-a27f-75029f9fe6e9</t>
  </si>
  <si>
    <t>4004BAH000</t>
  </si>
  <si>
    <t>O/504713.JAH.Y70</t>
  </si>
  <si>
    <t>5713JAHY70</t>
  </si>
  <si>
    <t>M/504787.ZAH.D75</t>
  </si>
  <si>
    <t>WATR:AH:INF:METERS BULK:PL</t>
  </si>
  <si>
    <t>5787ZAHD75</t>
  </si>
  <si>
    <t>RC:EXCO COMM:PENSION FUND CONTRIBUTIONS</t>
  </si>
  <si>
    <t>0cb459a1-0f95-4c42-8d46-9ec0e8923836</t>
  </si>
  <si>
    <t>Remuneration Of Councillors</t>
  </si>
  <si>
    <t>RC:CHIEF WHIP:BASIC SALARY</t>
  </si>
  <si>
    <t>13c9690e-343f-42e6-9e97-c70d98f2ac6a</t>
  </si>
  <si>
    <t>RC:COUNCILLORS:MEDICAL AID BENEFITS</t>
  </si>
  <si>
    <t>4f12cb22-76a8-479a-952e-503d0aff170e</t>
  </si>
  <si>
    <t>RC:EXCO COMM:BASIC SALARY</t>
  </si>
  <si>
    <t>436899b4-cd2f-4eb0-9611-5e2a619cd3dc</t>
  </si>
  <si>
    <t>RC:EXCO COMM:TRAVELLING ALLOWANCE</t>
  </si>
  <si>
    <t>51db3d3b-5b37-4318-b5f8-ad93bfbdf45a</t>
  </si>
  <si>
    <t>RC:COUNCILLORS:HOUSING ALLOWANCE</t>
  </si>
  <si>
    <t>7498170a-e70c-4c5b-bc58-387a5c43ecfb</t>
  </si>
  <si>
    <t>RC:CHIEF WHIP:MEDICAL AID</t>
  </si>
  <si>
    <t>6eb4b030-8c40-430f-a7b4-7d3852b20725</t>
  </si>
  <si>
    <t>RC:COUNCILLORS:PENSION FUND CONTRIBUTIONS</t>
  </si>
  <si>
    <t>dc9fba49-dd43-4a8f-9459-088d03bab930</t>
  </si>
  <si>
    <t>RC:SPEAKER:PENSION FUND CONTRIBUTIONS</t>
  </si>
  <si>
    <t>724f2111-e49c-47dc-8b74-52d22fec5993</t>
  </si>
  <si>
    <t>RC:COUNCILLORS:BASIC SALARY</t>
  </si>
  <si>
    <t>f2f79a40-a868-44fb-b711-8bb25ed8eb55</t>
  </si>
  <si>
    <t>RC:COUNCILLORS:CELL PHONE ALLOWANCE</t>
  </si>
  <si>
    <t>ef874f19-6ced-44d7-8d1c-0bb84f6839b9</t>
  </si>
  <si>
    <t>RC:SPEAKER:CELL PHONE ALLOWANCE</t>
  </si>
  <si>
    <t>8314fefa-b3a1-4199-a8ac-b66a9056a198</t>
  </si>
  <si>
    <t>RC:SPEAKER:MEDICAL AID</t>
  </si>
  <si>
    <t>1f805023-1f51-4641-b7ca-21155285e58f</t>
  </si>
  <si>
    <t>RC:SPEAKER:BASIC SALARY</t>
  </si>
  <si>
    <t>89829667-fa4d-4070-8d92-cdad17fd9863</t>
  </si>
  <si>
    <t>RC:EXCO COMM:MEDICAL AID BENEFITS</t>
  </si>
  <si>
    <t>951e2573-1199-4612-9b5d-85231fb3d0d7</t>
  </si>
  <si>
    <t>RC:CHIEF WHIP:CELL PHONE ALLOWANCE</t>
  </si>
  <si>
    <t>ae8473f5-1a73-4ae8-b712-71eeb0de89b7</t>
  </si>
  <si>
    <t>RC:CHIEF WHIP:TRAVELLING ALLOWANCE</t>
  </si>
  <si>
    <t>b57294f0-c180-45ea-b0e3-11e6ea4ccc35</t>
  </si>
  <si>
    <t>RC:EXCO COMM:CELL PHONE ALLOWANCE</t>
  </si>
  <si>
    <t>d4e62b5c-06f4-4260-9dd7-2f50fc0492c0</t>
  </si>
  <si>
    <t>RC:COUNCILLORS:TRAVELLING ALLOWANCE</t>
  </si>
  <si>
    <t>4314ee8c-e36e-4311-9180-fac4fd3e44c0</t>
  </si>
  <si>
    <t>RC:SPEAKER:TRAVELLING ALLOWANCE</t>
  </si>
  <si>
    <t>fc14eefd-ed3a-471a-892a-deb3189889de</t>
  </si>
  <si>
    <t>RC:DEPUTY MAYOR:BASIC SALARY</t>
  </si>
  <si>
    <t>3085e8c7-9aba-4476-bbc6-0b92ac0c8257</t>
  </si>
  <si>
    <t>RC:MPAC:BASIC SALARY</t>
  </si>
  <si>
    <t>3a3f427e-5961-454f-82fc-d2500f24d4d7</t>
  </si>
  <si>
    <t>RC:MPAC:CELL PHONE ALLOWANCE</t>
  </si>
  <si>
    <t>53d50671-6f74-464e-9f42-f0d8c2298850</t>
  </si>
  <si>
    <t>RC:MPAC:MEDICAL AID BENEFITS</t>
  </si>
  <si>
    <t>85994a52-140d-4be9-b2ae-ca774df7c3c0</t>
  </si>
  <si>
    <t>RC:MPAC:MOTOR VEHICLE ALLOWANCE</t>
  </si>
  <si>
    <t>30e4e380-d76d-40d5-88f4-73669a218109</t>
  </si>
  <si>
    <t>RC:MPAC:PENSION FUND CONTRIBUTIONS</t>
  </si>
  <si>
    <t>45a3eb91-4c7d-48a9-81f5-8f75afaa7736</t>
  </si>
  <si>
    <t>RC:DEPUTY MAYOR:PENSION FUND CONTRIBUTIONS</t>
  </si>
  <si>
    <t>75cee8e3-932f-432e-ac7c-b0992fb9358c</t>
  </si>
  <si>
    <t>RC:DEPUTY MAYOR:MEDICAL AID BENEFITS</t>
  </si>
  <si>
    <t>b206a16a-a3d4-410e-8d0e-b9c69b8fe219</t>
  </si>
  <si>
    <t>RC:MAYOR:MEDICAL AID</t>
  </si>
  <si>
    <t>912318b9-4be8-48e4-a4e9-4a31193209ad</t>
  </si>
  <si>
    <t>RC:MAYOR:CELL PHONE ALLOWANCE</t>
  </si>
  <si>
    <t>963862c8-4912-478d-88d8-cc61bb873e6f</t>
  </si>
  <si>
    <t>RC:DEPUTY MAYOR:CELL PHONE ALLOWANCE</t>
  </si>
  <si>
    <t>ac47cbcc-3c6b-4166-b762-b075a8483afc</t>
  </si>
  <si>
    <t>RC:MAYOR:PENSION FUND CONTRIBUTIONS</t>
  </si>
  <si>
    <t>359186e0-5ec5-47a9-8e62-fe6905e0876a</t>
  </si>
  <si>
    <t>RC:MAYOR:BASIC SALARY</t>
  </si>
  <si>
    <t>eb5d558d-3fe5-4374-9884-dd842313409b</t>
  </si>
  <si>
    <t>O/604101.AAH.000</t>
  </si>
  <si>
    <t>O/604241.AAH.000</t>
  </si>
  <si>
    <t>O/604265.AAH.000</t>
  </si>
  <si>
    <t>O/604285.AAH.000</t>
  </si>
  <si>
    <t>O/604347.AAH.000</t>
  </si>
  <si>
    <t>O/604480.AAH.000</t>
  </si>
  <si>
    <t>O/604508.AAH.000</t>
  </si>
  <si>
    <t>O/604511.AAH.000</t>
  </si>
  <si>
    <t>O/604514.AAH.000</t>
  </si>
  <si>
    <t>O/604515.AAH.000</t>
  </si>
  <si>
    <t>O/604517.AAH.000</t>
  </si>
  <si>
    <t>EXECUTIVE</t>
  </si>
  <si>
    <t>O/604545.AAH.000</t>
  </si>
  <si>
    <t>O/604546.AAH.000</t>
  </si>
  <si>
    <t>O/604547.AAH.000</t>
  </si>
  <si>
    <t>O/604548.AAH.000</t>
  </si>
  <si>
    <t>O/604549.AAH.000</t>
  </si>
  <si>
    <t>O/604560.AAH.000</t>
  </si>
  <si>
    <t>O/604735.AAH.000</t>
  </si>
  <si>
    <t>O/604745.AAH.000</t>
  </si>
  <si>
    <t>O/604270.AAH.000</t>
  </si>
  <si>
    <t>Art Gallery</t>
  </si>
  <si>
    <t>ART:Z4:NIF:BUILD &amp; OTHER STRUCT:PL</t>
  </si>
  <si>
    <t>64805Z4E27</t>
  </si>
  <si>
    <t>4120104000</t>
  </si>
  <si>
    <t>CLSG:AH: MUNICIPAL RUNNING COST</t>
  </si>
  <si>
    <t>O/404513.QAH.000</t>
  </si>
  <si>
    <t>CLSG:AH:MRC:MUNICIPAL RUNNING COST</t>
  </si>
  <si>
    <t>4513QAH000</t>
  </si>
  <si>
    <t>PROJECT MANAGEMENT</t>
  </si>
  <si>
    <t>O/404513.QAH.001</t>
  </si>
  <si>
    <t>4513QAH001</t>
  </si>
  <si>
    <t>HSE_DOH</t>
  </si>
  <si>
    <t>DERPARTMENT OF HOUSING</t>
  </si>
  <si>
    <t>New savings</t>
  </si>
  <si>
    <t>Property rates</t>
  </si>
  <si>
    <t>Elec</t>
  </si>
  <si>
    <t>elct</t>
  </si>
  <si>
    <t>other servi charge</t>
  </si>
  <si>
    <t>Water Service Charges</t>
  </si>
  <si>
    <t>Other revenue</t>
  </si>
  <si>
    <t>Pelnaties</t>
  </si>
  <si>
    <t>H</t>
  </si>
  <si>
    <t>MUNICIPAL VOTE</t>
  </si>
  <si>
    <t>PROJECT GUID</t>
  </si>
  <si>
    <t>PROJECT GUID DESCRIPTION</t>
  </si>
  <si>
    <t>PROFIT CENTRE</t>
  </si>
  <si>
    <t>FUNCTION GUID</t>
  </si>
  <si>
    <t>ITEM SCOA TEXT</t>
  </si>
  <si>
    <t>ITEM NT CODE</t>
  </si>
  <si>
    <t>FUND</t>
  </si>
  <si>
    <t>FUND GUID</t>
  </si>
  <si>
    <t>FUND SCOA TEXT</t>
  </si>
  <si>
    <t>COSTING GUID</t>
  </si>
  <si>
    <t>REGION GUID</t>
  </si>
  <si>
    <t>2020/21</t>
  </si>
  <si>
    <t>R/404325.CNR.99R</t>
  </si>
  <si>
    <t>MSVO:NR:REVENUE TRANSACTIONS</t>
  </si>
  <si>
    <t>63348e37-464e-4ac0-a13a-e577838ff961</t>
  </si>
  <si>
    <t>Default Transactions</t>
  </si>
  <si>
    <t>4325CNR99R</t>
  </si>
  <si>
    <t>e5ea96a3-1154-4bfd-821f-f59fbc0ebb40</t>
  </si>
  <si>
    <t>DRIVERS LICENSE CARD RENEWALS</t>
  </si>
  <si>
    <t>4d9f4fc1-768c-4fd5-b1c4-602307238f8c</t>
  </si>
  <si>
    <t>Revenue:Exchange Revenue:Agency Services:Provincial:KwazuluNatal:Provincial Department of Transport:Road Ordinances:Driver's Licenses</t>
  </si>
  <si>
    <t>Agency Services</t>
  </si>
  <si>
    <t>1500</t>
  </si>
  <si>
    <t>RV01_MSVO</t>
  </si>
  <si>
    <t xml:space="preserve">COUNCIL: MUNICIPAL SERVICES: OTHER </t>
  </si>
  <si>
    <t>bed3e37b-0341-4045-b08a-fc78214a6ee9</t>
  </si>
  <si>
    <t>Fund:Operational:Revenue:General Revenue:Service Charges:Unspecified</t>
  </si>
  <si>
    <t>47c7ba65-c270-4a7f-91ba-3842eb629ddf</t>
  </si>
  <si>
    <t>NO REGION</t>
  </si>
  <si>
    <t>5d327eb3-f220-4211-a545-a3240a5f2f0a</t>
  </si>
  <si>
    <t>R/203012.CNR.99R</t>
  </si>
  <si>
    <t>2012CNR99R</t>
  </si>
  <si>
    <t>89aa6d98-8ca6-4416-8143-f6f22ef86160</t>
  </si>
  <si>
    <t>NE:PENALTIES:TENDER WITHDRAWAL</t>
  </si>
  <si>
    <t>e91818d2-84b2-4bb8-bacb-afeab7febfba</t>
  </si>
  <si>
    <t>Revenue:Non-exchange Revenue:Fines, Penalties and Forfeits:Penalties:Tender Withdrawal</t>
  </si>
  <si>
    <t>Fines</t>
  </si>
  <si>
    <t>1300</t>
  </si>
  <si>
    <t>R/404131.KZ5.99R</t>
  </si>
  <si>
    <t>RFE:Z5:REVENUE:BUILDING RENTAL</t>
  </si>
  <si>
    <t>4131KZ599R</t>
  </si>
  <si>
    <t>6fa14a15-a164-42cb-a263-a0b007852bc5</t>
  </si>
  <si>
    <t>NE:FINES:BUILDINGS</t>
  </si>
  <si>
    <t>135ba273-73cf-45bf-b46d-4f12a19aa6e4</t>
  </si>
  <si>
    <t>Revenue:Non-exchange Revenue:Fines, Penalties and Forfeits:Fines:Building</t>
  </si>
  <si>
    <t>RV02_RFE</t>
  </si>
  <si>
    <t>COUNCIL: RENTAL OF FACILITIES AND EQUIPM</t>
  </si>
  <si>
    <t>6f09f371-592b-46ae-b920-487ccf693a01</t>
  </si>
  <si>
    <t>Fund:Operational:Revenue:General Revenue:Rental from Fixed Assets</t>
  </si>
  <si>
    <t>ZONE5: NORTHERN</t>
  </si>
  <si>
    <t>581d2832-5d73-4ebd-9947-66b8ecfa941e</t>
  </si>
  <si>
    <t>NE:FINES:OVERDUE BOOKS FINE</t>
  </si>
  <si>
    <t>1b1b8a90-74c0-498d-a092-ac6af92bb8a7</t>
  </si>
  <si>
    <t>Revenue:Non-exchange Revenue:Fines, Penalties and Forfeits:Fines:Overdue Books Fine</t>
  </si>
  <si>
    <t>O/404327.OAH.999</t>
  </si>
  <si>
    <t>FPF:AH:DFT:DEFAULT TRANSACTIONS</t>
  </si>
  <si>
    <t>4327OAH999</t>
  </si>
  <si>
    <t>NE:FINES:LAW ENFORCEMENT</t>
  </si>
  <si>
    <t>1764a187-f536-4cdb-90ea-854cf1ef242d</t>
  </si>
  <si>
    <t>Revenue:Non-exchange Revenue:Fines, Penalties and Forfeits:Fines:Law Enforcement</t>
  </si>
  <si>
    <t>RV02_FPF</t>
  </si>
  <si>
    <t>COUNCIL: FINES, PENALTIES &amp; FORFEITS</t>
  </si>
  <si>
    <t>67455a2c-b77f-42a3-b4a9-9916dab727ab</t>
  </si>
  <si>
    <t>Fund:Operational:Revenue:General Revenue:Fines, Penalties and Forfeits</t>
  </si>
  <si>
    <t>33bcfe94-2a00-4122-a5e7-909cb54e53fe</t>
  </si>
  <si>
    <t>R/404327.ONR.99R</t>
  </si>
  <si>
    <t>FPF:NR:DEFAULT TRANSACTIONS</t>
  </si>
  <si>
    <t>4327ONR99R</t>
  </si>
  <si>
    <t>NE:FINES:COURT FINES</t>
  </si>
  <si>
    <t>e0d9a860-b859-431e-aa8b-03a4753ef988</t>
  </si>
  <si>
    <t>Revenue:Non-exchange Revenue:Fines, Penalties and Forfeits:Fines:Traffic:Court Fines</t>
  </si>
  <si>
    <t>R/604347.ONR.99R</t>
  </si>
  <si>
    <t>FPF:NR:DFT:DEFAULT TRANSACTIONS</t>
  </si>
  <si>
    <t>6347ONR99R</t>
  </si>
  <si>
    <t>5307ec58-9dfb-4b0c-8a58-d87cdc2a0afa</t>
  </si>
  <si>
    <t>R/604515.ONR.99R</t>
  </si>
  <si>
    <t>FPF:NR:REVENUE TRANSACTIONS</t>
  </si>
  <si>
    <t>6515ONR99R</t>
  </si>
  <si>
    <t>b9c3b4e1-e952-45af-9ff2-1ce30bdfef4a</t>
  </si>
  <si>
    <t>R/604547.BNR.99R</t>
  </si>
  <si>
    <t>LEVS:NR:DEFAULT TRANSACTIONS</t>
  </si>
  <si>
    <t>6547BNR99R</t>
  </si>
  <si>
    <t>e65f548d-c3fb-4eb6-b042-e507e9eec386</t>
  </si>
  <si>
    <t>COUNCIL: TAXES: PROPERTY RATES: LEVIES</t>
  </si>
  <si>
    <t>5692f970-c29c-4044-80d7-1bcdbdd34348</t>
  </si>
  <si>
    <t>Fund:Operational:Revenue:General Revenue:Taxes:Property Rates:Levies</t>
  </si>
  <si>
    <t>R/504704.NZA.99F</t>
  </si>
  <si>
    <t>17af3312-0705-4208-8848-52365ba6b49e</t>
  </si>
  <si>
    <t>Operational:Typical Work Streams:Revenue Cost of Free Services:Electricity (Other Energy)</t>
  </si>
  <si>
    <t>5704NZAR9F</t>
  </si>
  <si>
    <t>EQSA:ZA:IFREE SERVICES:ELECTRICITY</t>
  </si>
  <si>
    <t>d0a8c200-23d4-4309-8ea5-97922584a36d</t>
  </si>
  <si>
    <t>IFREE SERVICES:ELECTRICITY 50 KWH / HOUSEHOLD / MO</t>
  </si>
  <si>
    <t>Revenue:Exchange Revenue:Service Charges:Electricity:Electricity Sales:Domestic Low:Domestic Indigent</t>
  </si>
  <si>
    <t>free basic electricity</t>
  </si>
  <si>
    <t>0400</t>
  </si>
  <si>
    <t>COUNCIL: EQUITABLE SHARE: BASIC SERVICES</t>
  </si>
  <si>
    <t>b24ed953-03ae-4467-ba3b-3fc158896032</t>
  </si>
  <si>
    <t>Fund:Operational:Revenue:General Revenue:Equitable Share</t>
  </si>
  <si>
    <t>R/204022.BZA.99F</t>
  </si>
  <si>
    <t>2022BZAR9F</t>
  </si>
  <si>
    <t>LEVS:ZA:IRATES REBATE:INDIGENT OWNERS</t>
  </si>
  <si>
    <t>67347610-1db2-421f-a89a-f87e772911eb</t>
  </si>
  <si>
    <t>IRATES REBATE:PHASE-IN REDUCTIONS/DISCOUNTS</t>
  </si>
  <si>
    <t>Revenue:Non-exchange Revenue:Property Rates:Residential Properties:Developed</t>
  </si>
  <si>
    <t xml:space="preserve">free basic rebates </t>
  </si>
  <si>
    <t>0200</t>
  </si>
  <si>
    <t>R/404182.NZA.99F</t>
  </si>
  <si>
    <t>3669db8d-6d25-4a1c-94c2-19a2e90ed490</t>
  </si>
  <si>
    <t>Operational:Typical Work Streams:Revenue Cost of Free Services:Waste Management</t>
  </si>
  <si>
    <t>4182NZAR9F</t>
  </si>
  <si>
    <t>EQBS:ZA:IFREE SERVICES:WASTE MGMT</t>
  </si>
  <si>
    <t>028ec562-fa32-4462-9c8f-90ca38ed33ae</t>
  </si>
  <si>
    <t>IFREE SERVICES:WASTE MGMT(REMOVED ONCE A WEEK)</t>
  </si>
  <si>
    <t>Revenue:Exchange Revenue:Service Charges:Waste Management:Refuse Removal</t>
  </si>
  <si>
    <t>free basic refuse removal</t>
  </si>
  <si>
    <t>R/504202.NZA.99F</t>
  </si>
  <si>
    <t>d0c497d8-da79-45d1-a015-5b9ad82b26e6</t>
  </si>
  <si>
    <t>Operational:Typical Work Streams:Revenue Cost of Free Services:Waste Water Management</t>
  </si>
  <si>
    <t>5202NZAR9F</t>
  </si>
  <si>
    <t>EQSA:ZA:IFREE SERVICES:WASTE WATER</t>
  </si>
  <si>
    <t>c0faf3f7-55b6-4ef6-b0e3-76b190e04071</t>
  </si>
  <si>
    <t>IFREE SERVICES:WASTE WATER FREE MINIMUM LEVEL SERV</t>
  </si>
  <si>
    <t>Revenue:Exchange Revenue:Service Charges:Waste Water Management:Sanitation Charges</t>
  </si>
  <si>
    <t>free basic waste water</t>
  </si>
  <si>
    <t>R/504787.NZA.99F</t>
  </si>
  <si>
    <t>cf8a7998-3c1a-4ee7-a487-314d3c4b9819</t>
  </si>
  <si>
    <t>Operational:Typical Work Streams:Revenue Cost of Free Services:Water</t>
  </si>
  <si>
    <t>5787NZAR9F</t>
  </si>
  <si>
    <t>EQSA:ZA:IFREE SERVICES:WATER</t>
  </si>
  <si>
    <t>2d32384d-4dba-4870-9ac0-bbfec6f0151b</t>
  </si>
  <si>
    <t>IFREE SERVICES:WATER (6 KL PERHOUSEHOLD PER MONTH)</t>
  </si>
  <si>
    <t>Revenue:Exchange Revenue:Service Charges:Water:Sale:Conventional</t>
  </si>
  <si>
    <t xml:space="preserve">free basic water </t>
  </si>
  <si>
    <t>O/204039.EAH.999</t>
  </si>
  <si>
    <t>EXIN:AH:DFT:DEFAULT TRANSACTIONS</t>
  </si>
  <si>
    <t>2039EAH999</t>
  </si>
  <si>
    <t>c80f9188-81ce-4ffe-8a38-098a987032df</t>
  </si>
  <si>
    <t>EX:INTEREST:BANK ACCOUNTS</t>
  </si>
  <si>
    <t>5296fd94-4ceb-4eac-90c9-2ef4d06074ba</t>
  </si>
  <si>
    <t>Revenue:Exchange Revenue:Interest, Dividend and Rent on Land:Interest:Current and Non-current Assets:Bank Accounts</t>
  </si>
  <si>
    <t>Interest Earned - External Investments</t>
  </si>
  <si>
    <t>0800</t>
  </si>
  <si>
    <t>RV02_EXIN</t>
  </si>
  <si>
    <t>COUNCIL: INTEREST&amp;DIVIDENDS: EXTERN INV</t>
  </si>
  <si>
    <t>ecab83f0-cba3-410a-9711-e4b3fc2eab65</t>
  </si>
  <si>
    <t>Fund:Operational:Revenue:General Revenue:Interest, Dividend and Rent on Land:Interest:Current and Non-current Assets</t>
  </si>
  <si>
    <t>R/204020.CNR.99R</t>
  </si>
  <si>
    <t>MSVO:NR:DEFAULT TRANSACTIONS</t>
  </si>
  <si>
    <t>2020CNR99R</t>
  </si>
  <si>
    <t>EX:INTEREST:ELECTRICITY</t>
  </si>
  <si>
    <t>54e61f01-1702-4c37-8966-2e83e23f218c</t>
  </si>
  <si>
    <t>Revenue:Exchange Revenue:Interest, Dividend and Rent on Land:Interest:Receivables:Electricity</t>
  </si>
  <si>
    <t>Interest Earned - Outstanding Debtors</t>
  </si>
  <si>
    <t>1000</t>
  </si>
  <si>
    <t>R/204020.BNR.99R</t>
  </si>
  <si>
    <t>2020BNR99R</t>
  </si>
  <si>
    <t>EX:INTEREST:SERVICE CHARGES</t>
  </si>
  <si>
    <t>25ba5a34-5d7b-43e2-b000-d7828e63788b</t>
  </si>
  <si>
    <t>Revenue:Exchange Revenue:Interest, Dividend and Rent on Land:Interest:Receivables:Service Charges</t>
  </si>
  <si>
    <t>R/204022.BNR.99R</t>
  </si>
  <si>
    <t>2022BNR99R</t>
  </si>
  <si>
    <t>R/204022.FNR.99R</t>
  </si>
  <si>
    <t>OUTD:NR:REVENUE</t>
  </si>
  <si>
    <t>2022FNR99R</t>
  </si>
  <si>
    <t>NEX:INTEREST:PROPERTY RATES</t>
  </si>
  <si>
    <t>b3d7a369-0f2f-4c58-82a9-ac2a2f6db7d4</t>
  </si>
  <si>
    <t>Revenue:Non-exchange Revenue:Interest, Dividend and Rent on Land:Interest:Receivables:Property Rates</t>
  </si>
  <si>
    <t>RV02_OUTD</t>
  </si>
  <si>
    <t>COUNCIL: INTEREST&amp;DIVIDENDS: OUTST DEBTR</t>
  </si>
  <si>
    <t>da01fb3c-592d-44dd-afe5-eb244dc08854</t>
  </si>
  <si>
    <t>Fund:Operational:Revenue:General Revenue:Interest, Dividend and Rent on Land:Interest:Receivables</t>
  </si>
  <si>
    <t>R/204022.AAH.99R</t>
  </si>
  <si>
    <t>2022AAH99R</t>
  </si>
  <si>
    <t>ac97d0b1-d32f-4077-947c-f147177f7bfb</t>
  </si>
  <si>
    <t>Fund:Non-funding Transactions</t>
  </si>
  <si>
    <t>R/204023.CNR.99R</t>
  </si>
  <si>
    <t>MSVO:NR:REVENUE</t>
  </si>
  <si>
    <t>2023CNR99R</t>
  </si>
  <si>
    <t>R/204024.CNR.99R</t>
  </si>
  <si>
    <t>2024CNR99R</t>
  </si>
  <si>
    <t>R/404182.MNR.99R</t>
  </si>
  <si>
    <t>WAST:NR:DEFAULT TRANSACTIONS</t>
  </si>
  <si>
    <t>4182MNR99R</t>
  </si>
  <si>
    <t>ac3573a5-1b7a-420e-b037-4a4388ff0ff7</t>
  </si>
  <si>
    <t>Fund:Operational:Revenue:General Revenue:Service Charges:Waste</t>
  </si>
  <si>
    <t>R/404182.FNR.99R</t>
  </si>
  <si>
    <t>4182FNR99R</t>
  </si>
  <si>
    <t>EX:INTEREST:WASTE MGMT.</t>
  </si>
  <si>
    <t>a8480fb0-18d1-46b9-9465-0611612fba48</t>
  </si>
  <si>
    <t>Revenue:Exchange Revenue:Interest, Dividend and Rent on Land:Interest:Receivables:Waste Management</t>
  </si>
  <si>
    <t>R/404295.CNR.99R</t>
  </si>
  <si>
    <t>4295CNR99R</t>
  </si>
  <si>
    <t>2ead20d8-748d-4085-90c1-f5d27835d3df</t>
  </si>
  <si>
    <t>R/404327.CNR.99R</t>
  </si>
  <si>
    <t>4327CNR99R</t>
  </si>
  <si>
    <t>R/404392.CNR.99R</t>
  </si>
  <si>
    <t>4392CNR99R</t>
  </si>
  <si>
    <t>ba7a3e30-8c47-498d-a65a-3b5b9b1a77d7</t>
  </si>
  <si>
    <t>R/504162.CNR.99R</t>
  </si>
  <si>
    <t>5162CNR99R</t>
  </si>
  <si>
    <t>0e51e5d3-5805-402b-a5dc-3b94852c29c0</t>
  </si>
  <si>
    <t>EX:INTEREST:MERCHANDISING, JOBBING AND CONTRACTS</t>
  </si>
  <si>
    <t>7cc99949-f774-42c3-bfa1-17f31a0d3357</t>
  </si>
  <si>
    <t>Revenue:Exchange Revenue:Interest, Dividend and Rent on Land:Interest:Receivables:Merchandising, Jobbing and Contracts</t>
  </si>
  <si>
    <t>R/504202.WNR.99R</t>
  </si>
  <si>
    <t>WWAT:NR:DEFAULT TRANSACTIONS</t>
  </si>
  <si>
    <t>5202WNR99R</t>
  </si>
  <si>
    <t>9257bcbd-f49b-4d57-8ec1-5792780d80fd</t>
  </si>
  <si>
    <t>Fund:Operational:Revenue:General Revenue:Service Charges:Waste Water</t>
  </si>
  <si>
    <t>R/504202.FNR.99R</t>
  </si>
  <si>
    <t>5202FNR99R</t>
  </si>
  <si>
    <t>EX:INTEREST:WASTE WATER MGMT.</t>
  </si>
  <si>
    <t>6acf6322-5eb8-4fab-ac0a-25409a8471f2</t>
  </si>
  <si>
    <t>Revenue:Exchange Revenue:Interest, Dividend and Rent on Land:Interest:Receivables:Waste Water Management</t>
  </si>
  <si>
    <t>R/504704.FNR.99R</t>
  </si>
  <si>
    <t>5704FNR99R</t>
  </si>
  <si>
    <t>R/504704.JNR.99R</t>
  </si>
  <si>
    <t>MSE:NR:DEFAULT TRANSACTIONS</t>
  </si>
  <si>
    <t>5704JNR99R</t>
  </si>
  <si>
    <t>94f2296d-bb2b-4274-99f3-84051815e481</t>
  </si>
  <si>
    <t>Fund:Operational:Revenue:General Revenue:Service Charges:Electricity</t>
  </si>
  <si>
    <t>R/504787.ZNR.99R</t>
  </si>
  <si>
    <t>WATR:NR:DEFAULT TRANSACTIONS</t>
  </si>
  <si>
    <t>5787ZNR99R</t>
  </si>
  <si>
    <t>52a60eaf-aaaf-4b60-8200-0a88bb64e70f</t>
  </si>
  <si>
    <t>Fund:Operational:Revenue:General Revenue:Service Charges:Water</t>
  </si>
  <si>
    <t>R/504787.FNR.99R</t>
  </si>
  <si>
    <t>5787FNR99R</t>
  </si>
  <si>
    <t>EX:INTEREST:WATER</t>
  </si>
  <si>
    <t>a0f08fe7-83ed-40b2-b19f-913891461543</t>
  </si>
  <si>
    <t>Revenue:Exchange Revenue:Interest, Dividend and Rent on Land:Interest:Receivables:Water</t>
  </si>
  <si>
    <t>R/404327.E3N.99R</t>
  </si>
  <si>
    <t>LICPM:NR:DFT:DEFAULT TRANSACTIONS</t>
  </si>
  <si>
    <t>4327E3N99R</t>
  </si>
  <si>
    <t>EX:RDS&amp;TRS:TAXI RANK</t>
  </si>
  <si>
    <t>fb43297f-febb-45f5-9de6-e7d9e30089e6</t>
  </si>
  <si>
    <t>Revenue:Exchange Revenue:Licences or Permits:Road and Transport:Taxi Rank</t>
  </si>
  <si>
    <t>Licenses and Permits</t>
  </si>
  <si>
    <t>1400</t>
  </si>
  <si>
    <t>RV02_LICPM</t>
  </si>
  <si>
    <t>COUNCIL: LICENCES &amp; PERMITS</t>
  </si>
  <si>
    <t>ea2c0678-4a10-4f26-b9d6-921bf20aec49</t>
  </si>
  <si>
    <t>Fund:Operational:Revenue:General Revenue:Licences and Permits</t>
  </si>
  <si>
    <t>ABNORMAL LOADS</t>
  </si>
  <si>
    <t>f1ca6dc3-1b6d-40d4-a7d8-3854b1520364</t>
  </si>
  <si>
    <t>Revenue:Exchange Revenue:Licences or Permits:Road and Transport:Abnormal Loads</t>
  </si>
  <si>
    <t>R/604515.E3N.99R</t>
  </si>
  <si>
    <t>LICPM:NR:REVENUE</t>
  </si>
  <si>
    <t>6515E3N99R</t>
  </si>
  <si>
    <t>EX:REV:LICENSE AND PERMITS:TRADING</t>
  </si>
  <si>
    <t>ce539ec5-3698-4523-b46a-fc181c6e2c3c</t>
  </si>
  <si>
    <t>Revenue:Exchange Revenue:Licences or Permits:Trading</t>
  </si>
  <si>
    <t>O/604745.VAH.999</t>
  </si>
  <si>
    <t>FPM:AH:DFT:DEFAULT TRANSACTIONS</t>
  </si>
  <si>
    <t>6745VAH999</t>
  </si>
  <si>
    <t>cd68a02d-1ef2-457b-870f-5580015f91e5</t>
  </si>
  <si>
    <t>EX:RDS&amp;TRS:MARKET PORTERS</t>
  </si>
  <si>
    <t>a1b02f49-2537-4dac-ac17-6501b7f68733</t>
  </si>
  <si>
    <t>Revenue:Exchange Revenue:Licences or Permits:Market Porters</t>
  </si>
  <si>
    <t>CS01_FPM</t>
  </si>
  <si>
    <t>COMM SERV: FRESH PRODUCE MARKET</t>
  </si>
  <si>
    <t>ca2c88e2-4ac4-419c-b2f6-5fe8165c717c</t>
  </si>
  <si>
    <t>Fund:Operational:Revenue:Commercial Services:Fresh Produce Market</t>
  </si>
  <si>
    <t>f3333fef-376f-4d03-b158-f7050b66056d</t>
  </si>
  <si>
    <t>EX:STAFF RECOVERIES</t>
  </si>
  <si>
    <t>e9aae554-f13a-441a-86b3-b6158294a246</t>
  </si>
  <si>
    <t>Revenue:Exchange Revenue:Operational Revenue:Staff Recoveries</t>
  </si>
  <si>
    <t>Other Revenue</t>
  </si>
  <si>
    <t>1700</t>
  </si>
  <si>
    <t>EX:REV:SALE OF GOODS:PUBLICATIONS:TENDER DOCUMENTS</t>
  </si>
  <si>
    <t>923ab01d-0d8b-44fa-9d41-ba4e81d22cd3</t>
  </si>
  <si>
    <t>Revenue:Exchange Revenue:Sales of Goods and Rendering of Services:Sale of Goods:Publications:Tender Documents</t>
  </si>
  <si>
    <t>EX:ADMININISTRATION &amp; HANDLING FEES</t>
  </si>
  <si>
    <t>17584d23-bb7b-47f6-b176-d12c1bc7bb74</t>
  </si>
  <si>
    <t>Revenue:Exchange Revenue:Operational Revenue:Administrative Handling Fees</t>
  </si>
  <si>
    <t>EX:COMMISSION INSURANCE</t>
  </si>
  <si>
    <t>f87034ad-3117-4050-9e66-2982c60ddad3</t>
  </si>
  <si>
    <t>Revenue:Exchange Revenue:Operational Revenue:Commission:Insurance</t>
  </si>
  <si>
    <t>EX:OP REV:DISCOUNTS AND EARLY SETTLEMENTS</t>
  </si>
  <si>
    <t>c50fac29-2748-44b4-8b87-f6fe9ddb229e</t>
  </si>
  <si>
    <t>Revenue:Exchange Revenue:Operational Revenue:Discounts and Early Settlements</t>
  </si>
  <si>
    <t>O/204020.CAH.999</t>
  </si>
  <si>
    <t>MSVO:AH:DFT:DEFAULT TRANSACTIONS</t>
  </si>
  <si>
    <t>2020CAH999</t>
  </si>
  <si>
    <t>EX:OP REV:INCIDENTAL CASH SURPLUSES</t>
  </si>
  <si>
    <t>cee0a73c-5f71-4696-990a-9704684fa0da</t>
  </si>
  <si>
    <t>Revenue:Exchange Revenue:Operational Revenue:Incidental Cash Surpluses</t>
  </si>
  <si>
    <t>EX:OP REV:TRANSACTION HANDLING FEES</t>
  </si>
  <si>
    <t>5117f2a7-826b-43dd-9fa8-6b7102a1c2d1</t>
  </si>
  <si>
    <t>Revenue:Exchange Revenue:Operational Revenue:Commission:Transaction Handling Fees</t>
  </si>
  <si>
    <t>COLLECTION CHARGES</t>
  </si>
  <si>
    <t>aa9feb16-1139-4265-ae6b-e334d6c02b3f</t>
  </si>
  <si>
    <t>Revenue:Exchange Revenue:Operational Revenue:Collection Charges</t>
  </si>
  <si>
    <t>EX:REV:RATES CLEARANCE CERTIFICATES</t>
  </si>
  <si>
    <t>b33adc86-ebcf-4240-bf24-3fdde2b508d9</t>
  </si>
  <si>
    <t>Revenue:Exchange Revenue:Sales of Goods and Rendering of Services:Clearance Certificates</t>
  </si>
  <si>
    <t>R/204026.E2A.99R</t>
  </si>
  <si>
    <t>DSPPE:ZA:GAINS FROM DISPOSAL OF PPE</t>
  </si>
  <si>
    <t>2026E2A99R</t>
  </si>
  <si>
    <t>8100006040</t>
  </si>
  <si>
    <t>RV02_DSPPE</t>
  </si>
  <si>
    <t>COUNCIL: DISPOSAL OF PPE</t>
  </si>
  <si>
    <t>7b4035d1-6fa5-4c1d-baa4-2ad413bcb47a</t>
  </si>
  <si>
    <t>Fund:Operational:Revenue:General Revenue:Disposal of Property, Plant and Equipment</t>
  </si>
  <si>
    <t>O/204041.AAH.999</t>
  </si>
  <si>
    <t>2041AAH999</t>
  </si>
  <si>
    <t>R/204051.JNR.99R</t>
  </si>
  <si>
    <t>MSE:NR:REVENUE TRANSACTIONS</t>
  </si>
  <si>
    <t>2051JNR99R</t>
  </si>
  <si>
    <t>EX:OP REV:BREAKAGES AND LOSSES RECOVERED</t>
  </si>
  <si>
    <t>cc12eab1-2d53-4fa3-b4f7-e40addc033d9</t>
  </si>
  <si>
    <t>Revenue:Exchange Revenue:Operational Revenue:Breakages and Losses Recovered</t>
  </si>
  <si>
    <t>R/204242.CNR.99R</t>
  </si>
  <si>
    <t>2242CNR99R</t>
  </si>
  <si>
    <t>7bfc7c06-9b62-4cad-816b-78ab18ec23e3</t>
  </si>
  <si>
    <t>EX:SALE OF GDS:VALUATION SERVICES</t>
  </si>
  <si>
    <t>ecd257a8-6060-498e-aebe-c7d0fcdd2603</t>
  </si>
  <si>
    <t>Revenue:Exchange Revenue:Sales of Goods and Rendering of Services:Valuation Services</t>
  </si>
  <si>
    <t>R/304502.CNR.99R</t>
  </si>
  <si>
    <t>3502CNR99R</t>
  </si>
  <si>
    <t>d001b930-0f88-4eb0-bcde-e8736dbf200e</t>
  </si>
  <si>
    <t>EX:REV:LEGAL FEES</t>
  </si>
  <si>
    <t>21a54b20-b43e-4849-b662-e79b4eb3c6c1</t>
  </si>
  <si>
    <t>Revenue:Exchange Revenue:Sales of Goods and Rendering of Services:Legal Fees</t>
  </si>
  <si>
    <t>R/304526.CNR.99R</t>
  </si>
  <si>
    <t>32526CNR99R</t>
  </si>
  <si>
    <t>MSU1/32526CNR99R</t>
  </si>
  <si>
    <t>f3a9aaa9-529a-40d1-b981-722b2f743267</t>
  </si>
  <si>
    <t>FEES - GIS DATA</t>
  </si>
  <si>
    <t>fbd9b810-cd7f-4d0b-8b7b-e13fc39ac765</t>
  </si>
  <si>
    <t>Revenue:Exchange Revenue:Operational Revenue:Request for Information:Municipal Information and Statistics</t>
  </si>
  <si>
    <t>R/304530.8AH.99R</t>
  </si>
  <si>
    <t>35308AH99R</t>
  </si>
  <si>
    <t>LGSET:AH:LG SETA FUNDING</t>
  </si>
  <si>
    <t>6dc327fd-c352-440b-9366-63fce6a71335</t>
  </si>
  <si>
    <t>SKILLS DEVELOPMENT LEVY REFUND</t>
  </si>
  <si>
    <t>687b58fe-f895-485c-8bc8-42947d7ce301</t>
  </si>
  <si>
    <t>Revenue:Exchange Revenue:Operational Revenue:Skills Development Levy Refund</t>
  </si>
  <si>
    <t>TS33_SETA</t>
  </si>
  <si>
    <t>OPER:SETA:EDUC, TRAINING &amp;  DEV</t>
  </si>
  <si>
    <t>f13ce909-cf85-408c-af8d-5a37008ee8e0</t>
  </si>
  <si>
    <t>Fund:Operational:Transfers and Subsidies:Monetary Allocations:Departmental Agencies and Accounts:National Departmental Agencies:Education, Training and Development Practices SETA</t>
  </si>
  <si>
    <t>R/304530.CNR.99R</t>
  </si>
  <si>
    <t>3530CNR99R</t>
  </si>
  <si>
    <t>EX:OP REV:BURSARY REFUND</t>
  </si>
  <si>
    <t>297e6706-0660-41c9-938a-d1c016b23225</t>
  </si>
  <si>
    <t>Revenue:Exchange Revenue:Operational Revenue:Bursary Repayment</t>
  </si>
  <si>
    <t>R/404182.CNR.99R</t>
  </si>
  <si>
    <t>4182CNR99R</t>
  </si>
  <si>
    <t>EX:SALE OF GDS:WASTE PAPER</t>
  </si>
  <si>
    <t>1bd73300-108d-4728-a862-e73d8e0e1402</t>
  </si>
  <si>
    <t>Revenue:Exchange Revenue:Sales of Goods and Rendering of Services:Scrap, Waste &amp; Other Goods:Waste Paper</t>
  </si>
  <si>
    <t>EX:SALE OF GDS:CLEANING AND REMOVAL</t>
  </si>
  <si>
    <t>9966be5f-b912-4e0d-b815-7ce08b8f9cb3</t>
  </si>
  <si>
    <t>Revenue:Exchange Revenue:Sales of Goods and Rendering of Services:Cleaning and Removal</t>
  </si>
  <si>
    <t>R/404302.CNR.99R</t>
  </si>
  <si>
    <t>4302CNR99R</t>
  </si>
  <si>
    <t>EX:SALE OF GDS:FIRE SERVICES</t>
  </si>
  <si>
    <t>4b189d88-eb62-4678-93b0-59e19cdf3175</t>
  </si>
  <si>
    <t>Revenue:Exchange Revenue:Sales of Goods and Rendering of Services:Fire Services</t>
  </si>
  <si>
    <t>EX:SALE OF GDS:DEMOLITION APPLICATION FEES</t>
  </si>
  <si>
    <t>2854843c-adff-4edc-8059-47612a8b9bd0</t>
  </si>
  <si>
    <t>Revenue:Exchange Revenue:Sales of Goods and Rendering of Services:Demolition Application Fees</t>
  </si>
  <si>
    <t>EX:REV:PARKING FEES</t>
  </si>
  <si>
    <t>ce6fa6c9-260d-4886-839f-31e546122756</t>
  </si>
  <si>
    <t>Revenue:Exchange Revenue:Sales of Goods and Rendering of Services:Parking Fees</t>
  </si>
  <si>
    <t>EX:REV:CEMETERY &amp; BURIAL</t>
  </si>
  <si>
    <t>c3b9b6e3-05c0-4cbd-9db6-12362560a7ce</t>
  </si>
  <si>
    <t>Revenue:Exchange Revenue:Sales of Goods and Rendering of Services:Cemetery and Burial</t>
  </si>
  <si>
    <t>EX:SALE OF GDS:MANAGEMENT FEES</t>
  </si>
  <si>
    <t>1a125bf0-8fba-4724-b8f1-c83d02b8f36b</t>
  </si>
  <si>
    <t>Revenue:Exchange Revenue:Sales of Goods and Rendering of Services:Management Fees</t>
  </si>
  <si>
    <t>R/404432.UZ4.99R</t>
  </si>
  <si>
    <t>RSGD:Z4:99R:ALEXANDRA SWIMMING BATH</t>
  </si>
  <si>
    <t>4432UZ499R</t>
  </si>
  <si>
    <t>2ba79054-eb25-4b8e-a56c-a6aa87bcffb4</t>
  </si>
  <si>
    <t>EX:REV:ENTRANCE FEES</t>
  </si>
  <si>
    <t>e899b402-51ba-40b6-9b4d-350a95342bb5</t>
  </si>
  <si>
    <t>Revenue:Exchange Revenue:Sales of Goods and Rendering of Services:Entrance Fees</t>
  </si>
  <si>
    <t>CS01_RSGD</t>
  </si>
  <si>
    <t>COMM SERV: CITY PARKS, RESERV &amp; GARDENS</t>
  </si>
  <si>
    <t>59569d14-7899-47dd-9b13-0980236af8a7</t>
  </si>
  <si>
    <t>Fund:Operational:Revenue:Commercial Services:City Parks, Reserves and Gardens</t>
  </si>
  <si>
    <t>a6c5aa39-6fd9-4a77-92b3-14463bc0570c</t>
  </si>
  <si>
    <t>R/404434.UZ4.99R</t>
  </si>
  <si>
    <t>RSGD:Z4:DFT:DEFAULT TRANSACTIONS</t>
  </si>
  <si>
    <t>4434UZ499R</t>
  </si>
  <si>
    <t>R/404436.UZ4.99R</t>
  </si>
  <si>
    <t>4436UZ499R</t>
  </si>
  <si>
    <t>R/503091.JNR.99R</t>
  </si>
  <si>
    <t>5091JNR99R</t>
  </si>
  <si>
    <t>EX:OPREV:MERCHAND,JOB &amp; CONTRACTS INDUS &amp; COMMERC</t>
  </si>
  <si>
    <t>9095dad7-5e3e-4738-a001-3cea5fe3ed9d</t>
  </si>
  <si>
    <t>Revenue:Exchange Revenue:Operational Revenue:Merchandising, Jobbing and Contracts</t>
  </si>
  <si>
    <t>EX:OPREV:MERCHANDISING,JOB &amp; CONTRACTS- DOMESTIC</t>
  </si>
  <si>
    <t>R/503091.CNR.99R</t>
  </si>
  <si>
    <t>5091CNR99R</t>
  </si>
  <si>
    <t>EX:OPREV:MERCHANDISING,JOB &amp; CONTRACTS - PRIVATE</t>
  </si>
  <si>
    <t>EX:OPREV:MERCHANDISING,JOB &amp; CONT - PREPAID ELECTR</t>
  </si>
  <si>
    <t>EX:OP REV:MERCHANDISING, JOBBING AND CONTRACTS</t>
  </si>
  <si>
    <t>R/504713.JZA.G02</t>
  </si>
  <si>
    <t>MSE:ZA:INF:CUST INSTALLATIONS</t>
  </si>
  <si>
    <t>5713JZAG02</t>
  </si>
  <si>
    <t>MSE:ZA:INF:CUST INSTALLATIONS:INDUST&amp;COM</t>
  </si>
  <si>
    <t>R/604101.CNR.99R</t>
  </si>
  <si>
    <t>6101CNR99R</t>
  </si>
  <si>
    <t>EX:REV:TOWN PLANNING &amp; SERVITUDES</t>
  </si>
  <si>
    <t>5444cb93-34ee-47d2-b0a8-28311a1351fe</t>
  </si>
  <si>
    <t>Revenue:Exchange Revenue:Sales of Goods and Rendering of Services:Town Planning and Servitudes</t>
  </si>
  <si>
    <t>WAYLEAVE TARIFFS</t>
  </si>
  <si>
    <t>b2d0122b-fac0-4545-9b4c-f3731f9d21d1</t>
  </si>
  <si>
    <t>Revenue:Exchange Revenue:Sales of Goods and Rendering of Services:Weighbridge Fees</t>
  </si>
  <si>
    <t>EX:REV:SALE OF GOODS:SUB-DIVISION &amp; CONSOLIDATION</t>
  </si>
  <si>
    <t>f8f46900-86a5-4a2d-a6ab-83d5157f8e96</t>
  </si>
  <si>
    <t>Revenue:Exchange Revenue:Sales of Goods and Rendering of Services:Sale of Goods:Sub-division and Consolidation Fees</t>
  </si>
  <si>
    <t>O/604508.SAH.999</t>
  </si>
  <si>
    <t>AIRP:AH:DFT:DEFAULT TRANSACTIONS</t>
  </si>
  <si>
    <t>6508SAH999</t>
  </si>
  <si>
    <t>07c3a5ce-5bf6-4d27-89ad-c39ade8feb41</t>
  </si>
  <si>
    <t>EX:REGISTRATION FEES:LANDING FEES (AIRPORT)</t>
  </si>
  <si>
    <t>321633d7-c726-4c7b-a83a-5b2383230b59</t>
  </si>
  <si>
    <t>Revenue:Exchange Revenue:Operational Revenue:Registration Fees:Landing Fees (Aerodrome)</t>
  </si>
  <si>
    <t>CS01_AIRP</t>
  </si>
  <si>
    <t>COMM SERV: AIRPORTS</t>
  </si>
  <si>
    <t>9768a228-a433-49aa-a261-6e4911f484b7</t>
  </si>
  <si>
    <t>Fund:Operational:Revenue:Commercial Services:Airports</t>
  </si>
  <si>
    <t>EX:OP REV:PASSENGER LEVY</t>
  </si>
  <si>
    <t>R/604515.CNR.99R</t>
  </si>
  <si>
    <t>6515CNR99R</t>
  </si>
  <si>
    <t>EX:SALE OF GDS:CHARTS/POSTERS</t>
  </si>
  <si>
    <t>85e4545a-ccb9-4597-a4b0-bfb9bafbc2ed</t>
  </si>
  <si>
    <t>Revenue:Exchange Revenue:Sales of Goods and Rendering of Services:Sale of Goods:Publications:Charts/Posters</t>
  </si>
  <si>
    <t>R/604547.CNR.99R</t>
  </si>
  <si>
    <t>6547CNR99R</t>
  </si>
  <si>
    <t>EX:OP REV:PLAN PRINTING AND DUPLICATES</t>
  </si>
  <si>
    <t>5519b232-6846-4e20-8a2b-ba4b6f11067d</t>
  </si>
  <si>
    <t>Revenue:Exchange Revenue:Operational Revenue:Request for Information:Plan Printing and Duplicates</t>
  </si>
  <si>
    <t>EX:REV:SIGN APPLICATION FEE</t>
  </si>
  <si>
    <t>Revenue:Exchange Revenue:Sales of Goods and Rendering of Services:Advertisements</t>
  </si>
  <si>
    <t>EX:REV:BUILDING PLAN APPROVAL</t>
  </si>
  <si>
    <t>a38047db-e340-44b2-8319-2eaf90071502</t>
  </si>
  <si>
    <t>Revenue:Exchange Revenue:Sales of Goods and Rendering of Services:Building Plan Approval</t>
  </si>
  <si>
    <t>EX:REV:ENCROACHMENT FEES</t>
  </si>
  <si>
    <t>78434a89-9ae0-4608-a497-f228209cc899</t>
  </si>
  <si>
    <t>Revenue:Exchange Revenue:Sales of Goods and Rendering of Services:Encroachment Fees</t>
  </si>
  <si>
    <t>EX:SALE OF GDS:PLANS</t>
  </si>
  <si>
    <t>a7d736c8-77ad-4d3d-9d6b-6818fa444438</t>
  </si>
  <si>
    <t>Revenue:Exchange Revenue:Sales of Goods and Rendering of Services:Sale of Goods:Publications:Plans</t>
  </si>
  <si>
    <t>R/604735.CNR.99R</t>
  </si>
  <si>
    <t>6735CNR99R</t>
  </si>
  <si>
    <t>6c82ce19-388c-4f73-9af5-dedaaf39ce94</t>
  </si>
  <si>
    <t>EX:REV:SALE OF GOODS:NURSERY SALE OF PLANTS</t>
  </si>
  <si>
    <t>92f7d840-19f8-4a55-b002-f36f6b2a5082</t>
  </si>
  <si>
    <t>Revenue:Exchange Revenue:Sales of Goods and Rendering of Services:Sale of Goods:Agricultural Products:Nursery Sale of Plants</t>
  </si>
  <si>
    <t>EX:SHARE OF SURPLUS</t>
  </si>
  <si>
    <t>10873b07-f99a-4ba9-82d6-f7d4cad75949</t>
  </si>
  <si>
    <t>Revenue:Exchange Revenue:Sales of Goods and Rendering of Services:Sale of Goods:Agricultural Products:Fresh Farm Products (Anima</t>
  </si>
  <si>
    <t>O/604745.CAH.999</t>
  </si>
  <si>
    <t>6745CAH999</t>
  </si>
  <si>
    <t>R/604745.VNR.99R</t>
  </si>
  <si>
    <t>FPM:NR:REVENUE</t>
  </si>
  <si>
    <t>6745VNR99R</t>
  </si>
  <si>
    <t>R/604745.CZ4.99R</t>
  </si>
  <si>
    <t>MSVO:Z4:REVENUE:MUNICP SERVICES</t>
  </si>
  <si>
    <t>6745CZ499R</t>
  </si>
  <si>
    <t>R/604745.CNR.99R</t>
  </si>
  <si>
    <t>6745CNR99R</t>
  </si>
  <si>
    <t>NE:RATES:BUSINESS &amp; COMMERCIAL PROPERTIES</t>
  </si>
  <si>
    <t>da117518-c106-4bd0-ba9a-5bba11209718</t>
  </si>
  <si>
    <t>Revenue:Non-exchange Revenue:Property Rates:Business and Commercial Properties</t>
  </si>
  <si>
    <t>Property Rates</t>
  </si>
  <si>
    <t>NE:RATES:COMMUNAL LAND:OTHER</t>
  </si>
  <si>
    <t>6186cabf-316f-494b-a136-464deba231c1</t>
  </si>
  <si>
    <t>Revenue:Non-exchange Revenue:Property Rates:Communal Land:Other</t>
  </si>
  <si>
    <t>NE:RATES:FARM PROPERTIES:OTHER PURPOSES</t>
  </si>
  <si>
    <t>a340ad9c-49d6-4082-8f6e-7298e1db8715</t>
  </si>
  <si>
    <t>Revenue:Non-exchange Revenue:Property Rates:Farm Properties:Other purposes than the above</t>
  </si>
  <si>
    <t>NE:RATES:INDUSTRIAL PROPERTIES</t>
  </si>
  <si>
    <t>c09dc085-ccaa-4bd3-9e1e-612d69c5453e</t>
  </si>
  <si>
    <t>Revenue:Non-exchange Revenue:Property Rates:Industrial Properties</t>
  </si>
  <si>
    <t>NE:RATES:MINING PROPERTIES</t>
  </si>
  <si>
    <t>8030879c-fc6f-434c-bec8-36790a52ceb5</t>
  </si>
  <si>
    <t>Revenue:Non-exchange Revenue:Property Rates:Mining Properties</t>
  </si>
  <si>
    <t>NE:RATES:PUBLIC SERVICE INFRASTRUCTURE PROPERTIES</t>
  </si>
  <si>
    <t>84d0c0ca-1fbd-496e-9ee5-1cbec9726b0b</t>
  </si>
  <si>
    <t>Revenue:Non-exchange Revenue:Property Rates:Public Service Infrastructure Properties</t>
  </si>
  <si>
    <t>NE:RATES:RESIDENTIAL PROPERTIES:DEVELOPED</t>
  </si>
  <si>
    <t>NE:RATES:RESIDENTIAL PROPERTIES:VACANT</t>
  </si>
  <si>
    <t>b714e46d-bd70-409e-91fb-f199838743db</t>
  </si>
  <si>
    <t>Revenue:Non-exchange Revenue:Property Rates:Residential Properties:Vacant Land</t>
  </si>
  <si>
    <t>NE:RATES: UNAUTHORISED USE</t>
  </si>
  <si>
    <t>9310e09a-f540-4b76-b957-68b683ce4ed6</t>
  </si>
  <si>
    <t>Revenue:Non-exchange Revenue:Property Rates:Formal and Informal Settlements</t>
  </si>
  <si>
    <t>NE:RATESOTHER CATEGORIES</t>
  </si>
  <si>
    <t>3f8c980b-72e1-42ee-8b92-1576564d1ce4</t>
  </si>
  <si>
    <t>Revenue:Non-exchange Revenue:Property Rates:Other Categories</t>
  </si>
  <si>
    <t>8622003110</t>
  </si>
  <si>
    <t>PUBLIC SERVICE PURPOSE</t>
  </si>
  <si>
    <t>2b2cf732-09fb-4ba0-a456-53e1df1192bb</t>
  </si>
  <si>
    <t>Revenue:Non-exchange Revenue:Property Rates: Public Service Purpose</t>
  </si>
  <si>
    <t>NE:PENALTIES:ARREAR RATES</t>
  </si>
  <si>
    <t>12afd049-f238-457d-b4b6-dfa9fbad689f</t>
  </si>
  <si>
    <t>Revenue:Non-exchange Revenue:Fines, Penalties and Forfeits:Penalties:Property Rates</t>
  </si>
  <si>
    <t>0300</t>
  </si>
  <si>
    <t>EX:RENTAL:PPE:BLDS:RESIDENTIAL</t>
  </si>
  <si>
    <t>72b25ce9-8f33-49b3-9d0e-dd168fda4d8f</t>
  </si>
  <si>
    <t>Revenue:Exchange Revenue:Rental from Fixed Assets:Non-market Related:Property Plant and Equipment:Straight-lined Operating:Other Assets</t>
  </si>
  <si>
    <t>Rent Of Facilities And Equipment</t>
  </si>
  <si>
    <t>0700</t>
  </si>
  <si>
    <t>R/204246.KZ4.99R</t>
  </si>
  <si>
    <t>RFE:Z4:REVENUE:BUILDING RENTAL</t>
  </si>
  <si>
    <t>2246KZ499R</t>
  </si>
  <si>
    <t>EX:RENT ON LAND:LAND:UNDEVELOPED LAND</t>
  </si>
  <si>
    <t>b3e975bd-aaa3-48e5-b32c-6f1e8bd04c43</t>
  </si>
  <si>
    <t>Revenue:Exchange Revenue:Rental from Fixed Assets:Non-market Related:Investment Property:Straight-lined Operating</t>
  </si>
  <si>
    <t>R/204246.KZ5.99R</t>
  </si>
  <si>
    <t>2246KZ599R</t>
  </si>
  <si>
    <t>R/204246.KZ2.99R</t>
  </si>
  <si>
    <t>RFE:Z2:REVENUE:BUILDING RENTAL</t>
  </si>
  <si>
    <t>2246KZ299R</t>
  </si>
  <si>
    <t>ZONE2: EDENDALE</t>
  </si>
  <si>
    <t>e70eb9b7-7c1f-4475-9901-825e85b4ddd8</t>
  </si>
  <si>
    <t>EX:RENTAL:INVEST PROP-STRAIGHT-CONTINGENT:BLD</t>
  </si>
  <si>
    <t>da033bb1-c531-460d-ad12-200225971d63</t>
  </si>
  <si>
    <t>Revenue:Exchange Revenue:Rental from Fixed Assets:Non-market Related:Investment Property:Contingent</t>
  </si>
  <si>
    <t>R/204246.KZ3.99R</t>
  </si>
  <si>
    <t>RFE:Z3:REVENUE:BUILDING RENTAL</t>
  </si>
  <si>
    <t>2246KZ399R</t>
  </si>
  <si>
    <t>ZONE3: IMBALI</t>
  </si>
  <si>
    <t>c187322d-49cf-40cf-b523-ed253befddd4</t>
  </si>
  <si>
    <t>EX:RENTAL:PPE:BLDS:NON RESIDENTIAL</t>
  </si>
  <si>
    <t>EX:RENTAL:INVESTPROP STRAIGHT-LINED OPERATING:LAND</t>
  </si>
  <si>
    <t>R/403243.KZ5.99R</t>
  </si>
  <si>
    <t>4243KZ599R</t>
  </si>
  <si>
    <t>R/404122.KZ5.99R</t>
  </si>
  <si>
    <t>4122KZ599R</t>
  </si>
  <si>
    <t>R/404123.KZ4.99R</t>
  </si>
  <si>
    <t>4123KZ499R</t>
  </si>
  <si>
    <t>R/404124.KZ5.99R</t>
  </si>
  <si>
    <t>4124KZ599R</t>
  </si>
  <si>
    <t>R/404125.KZ4.99R</t>
  </si>
  <si>
    <t>4125KZ499R</t>
  </si>
  <si>
    <t>R/404128.KZ5.99R</t>
  </si>
  <si>
    <t>4128KZ599R</t>
  </si>
  <si>
    <t>R/404129.KZ5.99R</t>
  </si>
  <si>
    <t>4129KZ599R</t>
  </si>
  <si>
    <t>R/404130.KZ5.99R</t>
  </si>
  <si>
    <t>4130KZ599R</t>
  </si>
  <si>
    <t>R/404132.KZ3.99R</t>
  </si>
  <si>
    <t>4132KZ399R</t>
  </si>
  <si>
    <t>R/404133.KZ2.99R</t>
  </si>
  <si>
    <t>4133KZ299R</t>
  </si>
  <si>
    <t>R/404134.KZ2.99R</t>
  </si>
  <si>
    <t>4134KZ299R</t>
  </si>
  <si>
    <t>R/404135.KZ2.99R</t>
  </si>
  <si>
    <t>4135KZ299R</t>
  </si>
  <si>
    <t>R/404136.KZ3.99R</t>
  </si>
  <si>
    <t>4136KZ399R</t>
  </si>
  <si>
    <t>R/404137.KZ3.99R</t>
  </si>
  <si>
    <t>4137KZ399R</t>
  </si>
  <si>
    <t>R/404139.KZ1.99R</t>
  </si>
  <si>
    <t>RFE:Z1:REVENUE:BUILDING RENTAL</t>
  </si>
  <si>
    <t>4139KZ199R</t>
  </si>
  <si>
    <t>ZONE1: VULINDLELA</t>
  </si>
  <si>
    <t>e7fb18e4-526b-44a8-a91f-d337b19c0e94</t>
  </si>
  <si>
    <t>R/404142.KZ2.99R</t>
  </si>
  <si>
    <t>4142KZ299R</t>
  </si>
  <si>
    <t>R/404222.KZ5.99R</t>
  </si>
  <si>
    <t>4222KZ599R</t>
  </si>
  <si>
    <t>R/404223.KZ5.99R</t>
  </si>
  <si>
    <t>4223KZ599R</t>
  </si>
  <si>
    <t>R/404431.KZ5.99R</t>
  </si>
  <si>
    <t>4431KZ599R</t>
  </si>
  <si>
    <t>R/404431.KZ4.99R</t>
  </si>
  <si>
    <t>4431KZ499R</t>
  </si>
  <si>
    <t>EX:RENTAL:PPE:RECREATIONAL FACILITIES</t>
  </si>
  <si>
    <t>R/404431.KZ2.99R</t>
  </si>
  <si>
    <t>4431KZ299R</t>
  </si>
  <si>
    <t>R/404431.KZ3.99R</t>
  </si>
  <si>
    <t>4431KZ399R</t>
  </si>
  <si>
    <t>R/404472.KNR.99R</t>
  </si>
  <si>
    <t>RFE:NR:REVENUE</t>
  </si>
  <si>
    <t>4472KNR99R</t>
  </si>
  <si>
    <t>R/604265.KZ4.99R</t>
  </si>
  <si>
    <t>6265KZ499R</t>
  </si>
  <si>
    <t>600af0bf-7b13-4030-8d6a-6496e24eb507</t>
  </si>
  <si>
    <t>R/604265.KZ5.99R</t>
  </si>
  <si>
    <t>6265KZ599R</t>
  </si>
  <si>
    <t>R/604265.KZ3.99R</t>
  </si>
  <si>
    <t>6265KZ399R</t>
  </si>
  <si>
    <t>O/604508.KAH.999</t>
  </si>
  <si>
    <t>RFE:AH:DFT:DEFAULT TRANSACTIONS</t>
  </si>
  <si>
    <t>6508KAH999</t>
  </si>
  <si>
    <t>R/604515.CZ5.99R</t>
  </si>
  <si>
    <t>MSVO:Z5:REVENUE:MUNICP SERVICES</t>
  </si>
  <si>
    <t>6515CZ599R</t>
  </si>
  <si>
    <t>R/604515.CZ4.99R</t>
  </si>
  <si>
    <t>6515CZ499R</t>
  </si>
  <si>
    <t>R/604515.CZA.99R</t>
  </si>
  <si>
    <t>MSVO:ZA:REVENUE:MUNICP SERVICES</t>
  </si>
  <si>
    <t>6515CZA99R</t>
  </si>
  <si>
    <t>R/604515.KNR.99R</t>
  </si>
  <si>
    <t>RFE:NR:DEFAULT TRANSACTIONS</t>
  </si>
  <si>
    <t>6515KNR99R</t>
  </si>
  <si>
    <t>R/604517.KZ5.99R</t>
  </si>
  <si>
    <t>6517KZ599R</t>
  </si>
  <si>
    <t>GLENWOOD</t>
  </si>
  <si>
    <t>R/604586.KZ5.99R</t>
  </si>
  <si>
    <t>6586KZ599R</t>
  </si>
  <si>
    <t>R/604589.KZ4.99R</t>
  </si>
  <si>
    <t>6589KZ499R</t>
  </si>
  <si>
    <t>R/604610.KZ5.99R</t>
  </si>
  <si>
    <t>6610KZ599R</t>
  </si>
  <si>
    <t>R/604625.KZ5.99R</t>
  </si>
  <si>
    <t>6625KZ599R</t>
  </si>
  <si>
    <t>R/604628.KZ5.99R</t>
  </si>
  <si>
    <t>6628D1599R</t>
  </si>
  <si>
    <t>CBR01:Z5:REVENUE</t>
  </si>
  <si>
    <t>NORTHDAL ECONOMIC 12</t>
  </si>
  <si>
    <t>R/604631.KZ5.99R</t>
  </si>
  <si>
    <t>6631KZ599R</t>
  </si>
  <si>
    <t>R/604634.KZ4.99R</t>
  </si>
  <si>
    <t>6634KZ499R</t>
  </si>
  <si>
    <t>WILLOW GARDNS FLAT 1</t>
  </si>
  <si>
    <t>R/604649.KZ4.99R</t>
  </si>
  <si>
    <t>6649KZ499R</t>
  </si>
  <si>
    <t>WILLOW GARDNS FLAT 2</t>
  </si>
  <si>
    <t>R/604652.KZ4.99R</t>
  </si>
  <si>
    <t>6652KZ499R</t>
  </si>
  <si>
    <t>WILLOW GARDNS FLAT 3</t>
  </si>
  <si>
    <t>R/604655.KZ4.99R</t>
  </si>
  <si>
    <t>6655KZ499R</t>
  </si>
  <si>
    <t>WILLOW GARDNS FLAT 4</t>
  </si>
  <si>
    <t>R/604658.KZ4.99R</t>
  </si>
  <si>
    <t>6658KZ499R</t>
  </si>
  <si>
    <t>WOODLANDS NO 4</t>
  </si>
  <si>
    <t>R/604673.KZ5.99R</t>
  </si>
  <si>
    <t>6673KZ599R</t>
  </si>
  <si>
    <t>WOODLANDS NO 8</t>
  </si>
  <si>
    <t>R/604682.KZ5.99R</t>
  </si>
  <si>
    <t>6682KZ599R</t>
  </si>
  <si>
    <t>R/604745.KNR.99R</t>
  </si>
  <si>
    <t>RFE:NR:REVENUE TRANSACTIONS</t>
  </si>
  <si>
    <t>6745KNR99R</t>
  </si>
  <si>
    <t>R/604745.KZ4.99R</t>
  </si>
  <si>
    <t>6745KZ499R</t>
  </si>
  <si>
    <t>R/604745.VZ4.99R</t>
  </si>
  <si>
    <t>FPM:Z4:REVENUE:FRESH PROD MARKET</t>
  </si>
  <si>
    <t>6745VZ499R</t>
  </si>
  <si>
    <t>O/604745.KAH.999</t>
  </si>
  <si>
    <t>6745KAH999</t>
  </si>
  <si>
    <t>ELEC:CON/REC/DISCFEE</t>
  </si>
  <si>
    <t>c7cf7ca3-97e8-4c72-a34b-c3e5c77275bc</t>
  </si>
  <si>
    <t>Revenue:Exchange Revenue:Service Charges:Electricity:Connection/Reconnection:Disconnection/Reconnection Fees</t>
  </si>
  <si>
    <t>Service Charges-Electricity</t>
  </si>
  <si>
    <t>R/504028.JNR.99R</t>
  </si>
  <si>
    <t>5028JNR99R</t>
  </si>
  <si>
    <t>ELEC:SALESDL PREPAID</t>
  </si>
  <si>
    <t>982be2c3-93b5-48a1-bd78-56c6bc138f61</t>
  </si>
  <si>
    <t>Revenue:Exchange Revenue:Service Charges:Electricity:Electricity Sales:Domestic Low:Prepaid</t>
  </si>
  <si>
    <t>Disaster Mngmt</t>
  </si>
  <si>
    <t>R/504066.JNR.99R</t>
  </si>
  <si>
    <t>5066JNR99R</t>
  </si>
  <si>
    <t>ELEC:CON/RECONCHGECB</t>
  </si>
  <si>
    <t>ca79d014-a3bf-4869-9937-99f5b4841fa4</t>
  </si>
  <si>
    <t>Revenue:Exchange Revenue:Service Charges:Electricity:Connection/Reconnection:Change Circuit Breaker</t>
  </si>
  <si>
    <t>ELEC:CON/REC/TEMPFEE</t>
  </si>
  <si>
    <t>e3984c93-2b1a-4797-a0d6-61d439c16dbf</t>
  </si>
  <si>
    <t>Revenue:Exchange Revenue:Service Charges:Electricity:Connection/Reconnection:Temporary Connection Fee</t>
  </si>
  <si>
    <t>ELEC:NOTICE REVENUES</t>
  </si>
  <si>
    <t>b2978d92-de38-4f3a-8c1e-da1a30ee16ee</t>
  </si>
  <si>
    <t>Revenue:Exchange Revenue:Service Charges:Electricity:Notice Revenues</t>
  </si>
  <si>
    <t>ELEC:SALESCOMCONVSPH</t>
  </si>
  <si>
    <t>864a0647-13fb-4dd6-be51-6c14b0811198</t>
  </si>
  <si>
    <t>Revenue:Exchange Revenue:Service Charges:Electricity:Electricity Sales:Commercial Conventional (Single Phase)</t>
  </si>
  <si>
    <t>ELEC:SALESCOMCONV3PH</t>
  </si>
  <si>
    <t>f2f7d547-9e2d-438f-80ca-770a59bcbcac</t>
  </si>
  <si>
    <t>Revenue:Exchange Revenue:Service Charges:Electricity:Electricity Sales:Commercial Conventional (3-Phase)</t>
  </si>
  <si>
    <t>ELEC:SALESDLH L1 60A</t>
  </si>
  <si>
    <t>803263a2-532a-4b57-a51b-130da229d4b8</t>
  </si>
  <si>
    <t>Revenue:Exchange Revenue:Service Charges:Electricity:Electricity Sales:Domestic Low:Conventional</t>
  </si>
  <si>
    <t>ELEC:SALESDHH POWR 1</t>
  </si>
  <si>
    <t>0051a881-9898-4297-8194-526c20907da1</t>
  </si>
  <si>
    <t>Revenue:Exchange Revenue:Service Charges:Electricity:Electricity Sales:Domestic High:Prepaid</t>
  </si>
  <si>
    <t>ELEC:SALESDHH POWR 2</t>
  </si>
  <si>
    <t>753a9394-1907-4fb9-9ee2-7ff8a2a57dd5</t>
  </si>
  <si>
    <t>Revenue:Exchange Revenue:Service Charges:Electricity:Electricity Sales:Domestic High:Conventional</t>
  </si>
  <si>
    <t>ELEC:SALESIND(400V)</t>
  </si>
  <si>
    <t>e7b2cf47-ac8d-4a72-8bc2-79c7920e8253</t>
  </si>
  <si>
    <t>Revenue:Exchange Revenue:Service Charges:Electricity:Electricity Sales:Industrial (400 Volts) (Low Voltage)</t>
  </si>
  <si>
    <t>ELEC:SALESIND 11000V</t>
  </si>
  <si>
    <t>62e459ae-405d-40a3-b61c-129531a2bb53</t>
  </si>
  <si>
    <t>Revenue:Exchange Revenue:Service Charges:Electricity:Electricity Sales:Industrial more than 400 less than 11 000 Volts  (Medium Voltage)</t>
  </si>
  <si>
    <t>ELEC:SALESSTRT LIGHT</t>
  </si>
  <si>
    <t>9825ea71-7d75-4e90-81fc-1b41b6621c93</t>
  </si>
  <si>
    <t>Revenue:Exchange Revenue:Service Charges:Electricity:Electricity Sales:Street Lighting</t>
  </si>
  <si>
    <t>ELEC:DRSRV ANC CHRGS</t>
  </si>
  <si>
    <t>bc298523-5166-4c7a-bddd-07cea50ce474</t>
  </si>
  <si>
    <t>Revenue:Exchange Revenue:Service Charges:Electricity:Electricity Distribution Revenue for Services:Ancillary Charges</t>
  </si>
  <si>
    <t>ELEC:DRS INCD TO ENG</t>
  </si>
  <si>
    <t>9cb3dc05-5bd3-42f7-ae50-d2fc0fcd0588</t>
  </si>
  <si>
    <t>Revenue:Exchange Revenue:Service Charges:Electricity:Electricity Distribution Revenue for Services:Electricity Services Incidental to Energy Sales</t>
  </si>
  <si>
    <t>WASTEMNGT:REFUSE REMOVAL</t>
  </si>
  <si>
    <t>Service Charges-Refuse</t>
  </si>
  <si>
    <t>EX:SERVICE CHARGES:DISPOSAL FACILITIES-REFUSE</t>
  </si>
  <si>
    <t>18ba7ac5-04f4-4fb5-85e8-d49acedd26c1</t>
  </si>
  <si>
    <t>Revenue:Exchange Revenue:Service Charges:Waste Management:Disposal Facilities</t>
  </si>
  <si>
    <t>WWM:INDUS. EFFLUENT</t>
  </si>
  <si>
    <t>c4b49f25-d186-4849-93bd-d0abf7da3099</t>
  </si>
  <si>
    <t>Revenue:Exchange Revenue:Service Charges:Waste Water Management:Industrial Effluent</t>
  </si>
  <si>
    <t xml:space="preserve">Service Charges-Sanitation </t>
  </si>
  <si>
    <t>WASTE WATER MNGT:SANITATION CHRGS</t>
  </si>
  <si>
    <t>WWM:CONNECTION/RECON</t>
  </si>
  <si>
    <t>9a661c3e-7caf-41ad-bab5-59bac62f7501</t>
  </si>
  <si>
    <t>Revenue:Exchange Revenue:Service Charges:Waste Water Management:Connection/Reconnection</t>
  </si>
  <si>
    <t>WATER:SALE CONVENT.</t>
  </si>
  <si>
    <t>Service Charges-Water</t>
  </si>
  <si>
    <t>WATER:INDUST. WATER</t>
  </si>
  <si>
    <t>9622c44a-e93b-4b66-826a-abcf59af5d04</t>
  </si>
  <si>
    <t>Revenue:Exchange Revenue:Service Charges:Water:Industrial Water</t>
  </si>
  <si>
    <t>WATER:AVAIL CHARGES</t>
  </si>
  <si>
    <t>ae5957ee-f3bd-4dec-bde0-487d5c2629be</t>
  </si>
  <si>
    <t>Revenue:Exchange Revenue:Service Charges:Water:Availability Charges</t>
  </si>
  <si>
    <t>R/504789.ZNR.99R</t>
  </si>
  <si>
    <t>5789ZNR99R</t>
  </si>
  <si>
    <t>WATER:CONN/DISCONN</t>
  </si>
  <si>
    <t>08d7ba32-badd-4514-89a8-6fe512572ccc</t>
  </si>
  <si>
    <t>Revenue:Exchange Revenue:Service Charges:Water:Connection/Disconnection</t>
  </si>
  <si>
    <t>R/404390.HAH.99R</t>
  </si>
  <si>
    <t>MIG:AH.DFT:DEFAULT TRANSACTIONS</t>
  </si>
  <si>
    <t>4390HAH99R</t>
  </si>
  <si>
    <t>NE:NT CAPITAL G&amp;S:MUNICIPAL INFRASTRUCTURE PROG</t>
  </si>
  <si>
    <t>affcd880-53bd-4e0c-b548-5318bf4c67ab</t>
  </si>
  <si>
    <t>Revenue:Non-exchange Revenue:Transfers and Subsidies:Capital:Monetary Allocations:National Government:Municipal Infrastructure Grant</t>
  </si>
  <si>
    <t>Transfers Recognised - Capital</t>
  </si>
  <si>
    <t>1610</t>
  </si>
  <si>
    <t>TS01_MIG</t>
  </si>
  <si>
    <t>9fec2aef-f0ae-42ee-be0a-865acb455315</t>
  </si>
  <si>
    <t>Fund:Capital:Transfers and Subsidies:Monetary Allocations:National Government:Municipal Infrastructure Grant</t>
  </si>
  <si>
    <t>R/404431.HAH.99R</t>
  </si>
  <si>
    <t>MIG:AH:DFT:DEFAULT TRANSACTIONS</t>
  </si>
  <si>
    <t>4431HAH99R</t>
  </si>
  <si>
    <t>R/404513.5NR.99R</t>
  </si>
  <si>
    <t>ART:NR:GRANT REVENUE:CAPITAL</t>
  </si>
  <si>
    <t>45135NR99R</t>
  </si>
  <si>
    <t>0f6032ee-c792-4735-aef9-9bdf01ab5d0c</t>
  </si>
  <si>
    <t>NE:KZ CAPITAL G&amp;S:ARTS/CULTURE-LIBRARY</t>
  </si>
  <si>
    <t>c6bfb610-479a-4aa1-9dba-0c7041146855</t>
  </si>
  <si>
    <t>Revenue:Non-exchange Revenue:Transfers and Subsidies:Capital:Monetary Allocations:Provincial Governments:KwaZulu-Natal:Libraries, Archives and Museums</t>
  </si>
  <si>
    <t>TS02_ART</t>
  </si>
  <si>
    <t>CAPITAL: PROV GOV: COMM LIBRARY SERV GRANT</t>
  </si>
  <si>
    <t>5bdd4329-a61e-4e8c-bde6-4651c256e71d</t>
  </si>
  <si>
    <t>Fund:Capital:Transfers and Subsidies:Monetary Allocations:Provincial Government:KwazuluNatal:Libraries, Archives and Museums:Art Galleries and Library Services</t>
  </si>
  <si>
    <t>R/504125.HAH.99R</t>
  </si>
  <si>
    <t>5125HAH99R</t>
  </si>
  <si>
    <t>be26bea6-58e3-4497-b52c-0bf597208207</t>
  </si>
  <si>
    <t>R/504131.YNR.99R</t>
  </si>
  <si>
    <t>PTIG:NR:GRANT REVENUE:CAPITAL</t>
  </si>
  <si>
    <t>c793f283-651d-4e97-b55c-9ded321b521e</t>
  </si>
  <si>
    <t>NE:NT CAPITAL G&amp;S:PUBLIC TRANSPORT NETWORK GR</t>
  </si>
  <si>
    <t>536ce722-6d7a-4cae-9034-052911e8acf3</t>
  </si>
  <si>
    <t>Revenue:Non-exchange Revenue:Transfers and Subsidies:Capital:Monetary Allocations:National Government:Public Transport Network Grant</t>
  </si>
  <si>
    <t>TS01_PTIG</t>
  </si>
  <si>
    <t>CAPITAL: PUBLIC TRANSPORT INFR GRANT</t>
  </si>
  <si>
    <t>3b529e52-db18-40b9-9017-1cc4b286eb4e</t>
  </si>
  <si>
    <t>Fund:Capital:Transfers and Subsidies:Monetary Allocations:National Government:Public Transport Network Grant</t>
  </si>
  <si>
    <t>R/504202.HAH.99R</t>
  </si>
  <si>
    <t>5202HAH99R</t>
  </si>
  <si>
    <t>R/504713.HAH.99R</t>
  </si>
  <si>
    <t>5713HAH99R</t>
  </si>
  <si>
    <t>TS01_INEP</t>
  </si>
  <si>
    <t>CAPITAL: INEP</t>
  </si>
  <si>
    <t>R/504787.HAH.99R</t>
  </si>
  <si>
    <t>5787HAH99R</t>
  </si>
  <si>
    <t>R/504787.A6N.99R</t>
  </si>
  <si>
    <t>WSIG:NR:GRANT REVENUE:CAPITAL</t>
  </si>
  <si>
    <t>5787A6N99R</t>
  </si>
  <si>
    <t>NE:NT CAPITAL G&amp;S: MUNICIPAL WATER INFRAST GRANT</t>
  </si>
  <si>
    <t>9a48808c-5171-48f3-b9e9-268b45307604</t>
  </si>
  <si>
    <t>Revenue:Non-exchange Revenue:Transfers and Subsidies:Capital:Monetary Allocations:National Government:Water Services Infrastructure Grant</t>
  </si>
  <si>
    <t>TS01_WSIG</t>
  </si>
  <si>
    <t>CAPITAL:  WATER SERV INFR GRANT</t>
  </si>
  <si>
    <t>3a9cb2e0-2ed7-4d58-afb5-bfae7e216ea4</t>
  </si>
  <si>
    <t>Fund:Capital:Transfers and Subsidies:Monetary Allocations:National Government:Water Services Infrastructure Grant</t>
  </si>
  <si>
    <t>b</t>
  </si>
  <si>
    <t>R/604270.A9N.99R</t>
  </si>
  <si>
    <t xml:space="preserve"> ACRDC:NR:GRANT REVENUE:CAPITAL</t>
  </si>
  <si>
    <t>6270A9N99R</t>
  </si>
  <si>
    <t>ACRDC:NR:GRANT REVENUE:CAPITAL</t>
  </si>
  <si>
    <t>NE:KZ CAPITAL G&amp;S: HOUSING- ACCREDITATION</t>
  </si>
  <si>
    <t>f5d94a29-25c0-459d-8200-33801215f066</t>
  </si>
  <si>
    <t>Revenue:Non-exchange Revenue:Transfers and Subsidies:Capital:Monetary Allocations:Provincial Governments:KwaZulu-Natal:Housing</t>
  </si>
  <si>
    <t>TS02_ACRDC</t>
  </si>
  <si>
    <t>CAPITAL: PROV GOV: HOUSING DEVELOPMENT</t>
  </si>
  <si>
    <t>NE:KZ CAPITAL G&amp;S: MILITARY VETERANS</t>
  </si>
  <si>
    <t>TS02_HSE</t>
  </si>
  <si>
    <t>CAPITAL: PROV GOV: HOUSING MILITARY VETERANS</t>
  </si>
  <si>
    <t>R/604285.RNR.99R</t>
  </si>
  <si>
    <t>NDPG:NR:GRANT REVENUE:CAPITAL</t>
  </si>
  <si>
    <t>6285RNR99R</t>
  </si>
  <si>
    <t>NE:NT CAPITAL G&amp;S: NEIGHBOURHOOD DEV P/SHIP GR</t>
  </si>
  <si>
    <t>7c548c28-57fe-440d-a1b3-148268b78516</t>
  </si>
  <si>
    <t>Revenue:Non-exchange Revenue:Transfers and Subsidies:Capital:Monetary Allocations:National Government:Neighbourhood Development Partnership Grant</t>
  </si>
  <si>
    <t>TS01_NDPG</t>
  </si>
  <si>
    <t>CAPITAL: NEIGHBOURH DEV PARTNERSHP GRANT</t>
  </si>
  <si>
    <t>a1a8909f-df79-46ef-a875-80cfb2d89494</t>
  </si>
  <si>
    <t>Fund:Capital:Transfers and Subsidies:Monetary Allocations:National Government:Neighbourhood Development Partnership Grant</t>
  </si>
  <si>
    <t>R/604508.A2N.99R</t>
  </si>
  <si>
    <t>PRVOT:NR:GRANT REVENUE:CAPITAL</t>
  </si>
  <si>
    <t>6508A2N99R</t>
  </si>
  <si>
    <t>NE:KZ CAPITAL G&amp;S:TREASURY - ORIBI AIRPORT</t>
  </si>
  <si>
    <t>a7ee3fa2-28bd-48f3-bfe3-b04296e27892</t>
  </si>
  <si>
    <t>Revenue:Non-exchange Revenue:Transfers and Subsidies:Capital:Monetary Allocations:Provincial Governments:KwaZulu-Natal:Other:Upgrade of Airport</t>
  </si>
  <si>
    <t>TS01_PRVOT</t>
  </si>
  <si>
    <t>73df8f92-b44c-4bcb-9ca4-2773b6da35a2</t>
  </si>
  <si>
    <t>Fund:Capital:Transfers and Subsidies:Monetary Allocations:Provincial Government:KwazuluNatal:Other:Urban Renewal</t>
  </si>
  <si>
    <t>R/604560.HAH.99R</t>
  </si>
  <si>
    <t>6560HAH99R</t>
  </si>
  <si>
    <t>R/604560.E8N.99R</t>
  </si>
  <si>
    <t>6560E8N99R</t>
  </si>
  <si>
    <t>HSE:NR:DOHS JIKA JOE HOUSING DEVELOP</t>
  </si>
  <si>
    <t>f3656ae7-38fc-4034-8493-e8b58490cf5b</t>
  </si>
  <si>
    <t>Fund:Capital:Transfers and Subsidies:Monetary Allocations:Provincial Government:KwazuluNatal:Housing</t>
  </si>
  <si>
    <t>R/202035.GNR.99R</t>
  </si>
  <si>
    <t>LGFG:NR:GRANT REVENUE:OPER</t>
  </si>
  <si>
    <t>2035GNR99R</t>
  </si>
  <si>
    <t>NE:NT OPERATING G&amp;S: FINANCE MANAGEMENT GRANT</t>
  </si>
  <si>
    <t>15e8b6cd-825e-4dca-b8ec-a514cd87d649</t>
  </si>
  <si>
    <t>Revenue:Non-exchange Revenue:Transfers and Subsidies:Operational:Monetary Allocations:National Governments:Local Government Financial Management Grant</t>
  </si>
  <si>
    <t>Transfers Recognised - Operating</t>
  </si>
  <si>
    <t>1600</t>
  </si>
  <si>
    <t>41fd0d9c-925f-46e5-b749-235421529886</t>
  </si>
  <si>
    <t>Fund:Operational:Transfers and Subsidies:Monetary Allocations:National Government:Local Government Financial Management Grant</t>
  </si>
  <si>
    <t>R/202035.NNR.99R</t>
  </si>
  <si>
    <t>EQSA:NR:DFT:DEFAULT TRANSACTIONS</t>
  </si>
  <si>
    <t>2035NNR99R</t>
  </si>
  <si>
    <t>NE:NT OPERATING G&amp;S:EQUITABLE SHARE</t>
  </si>
  <si>
    <t>ae2d30b3-a912-452e-9971-827714c98dbd</t>
  </si>
  <si>
    <t>Revenue:Non-exchange Revenue:Transfers and Subsidies:Operational:Monetary Allocations:National Revenue Fund:Equitable Share</t>
  </si>
  <si>
    <t>,</t>
  </si>
  <si>
    <t>R/402284.LNR.99R</t>
  </si>
  <si>
    <t>IGM:NR:GRANT REVENUE:OPER</t>
  </si>
  <si>
    <t>4284LNR99R</t>
  </si>
  <si>
    <t>NE:NT OPERATING G&amp;S: EXPANDED PUBLIC WORKS PROGRAM</t>
  </si>
  <si>
    <t>1ddf9abe-daa6-42b9-95d4-4036f0187d4f</t>
  </si>
  <si>
    <t>Revenue:Non-exchange Revenue:Transfers and Subsidies:Operational:Monetary Allocations:National Governments:Expanded Public Works Programme Integrated Grant</t>
  </si>
  <si>
    <t>1600ca77-cebe-4232-a9b5-ad817475729f</t>
  </si>
  <si>
    <t>Fund:Operational:Transfers and Subsidies:Monetary Allocations:National Government:Expanded Public Works Programme Integrated Grant</t>
  </si>
  <si>
    <t>R/404185.NNR.99R</t>
  </si>
  <si>
    <t>4185NNR99R</t>
  </si>
  <si>
    <t>84c380c3-3b7f-4f6e-b3e1-ca680365dc85</t>
  </si>
  <si>
    <t>R/404513.B9N.99R</t>
  </si>
  <si>
    <t>ART:NR:GRANT REVENUE:OPER</t>
  </si>
  <si>
    <t>4513B9N99R</t>
  </si>
  <si>
    <t>NE:KZ OPERATING G&amp;S:-ARTS/CULTURE-LIBRARY</t>
  </si>
  <si>
    <t>cd50c449-001e-4223-84d3-0d1f8b62f3e8</t>
  </si>
  <si>
    <t>Revenue:Non-exchange Revenue:Transfers and Subsidies:Operational:Monetary Allocations:Provincial Government:KwaZulu-Natal:Libraries, Archives and Museums</t>
  </si>
  <si>
    <t>72063bd7-9161-437f-aeb6-d4dee211d989</t>
  </si>
  <si>
    <t>Fund:Operational:Transfers and Subsidies:Monetary Allocations:Provincial Government:KwazuluNatal:Libraries, Archives and Museums</t>
  </si>
  <si>
    <t>R/504131.D2N.99R</t>
  </si>
  <si>
    <t>PTIG:NR:GRANT REVENUE:OPER</t>
  </si>
  <si>
    <t>NE:NT OPERATING G&amp;S: PUBLIC TRANSPORT NETWORK GR</t>
  </si>
  <si>
    <t>7991b334-877c-454e-bf30-7565a3fe4163</t>
  </si>
  <si>
    <t>Revenue:Non-exchange Revenue:Transfers and Subsidies:Operational:Monetary Allocations:National Governments:Public Transport Network Grant</t>
  </si>
  <si>
    <t>f3a63203-5fb5-4679-9d95-27aed73d3982</t>
  </si>
  <si>
    <t>Fund:Operational:Transfers and Subsidies:Monetary Allocations:National Government:Public Transport Network Operations Grant  [Schedule 5B]</t>
  </si>
  <si>
    <t>R/504202.NNR.99R</t>
  </si>
  <si>
    <t>5202NNR99R</t>
  </si>
  <si>
    <t>R/504527.B7N.99R</t>
  </si>
  <si>
    <t>MIG:NR:GRANT REVENUE:OPER</t>
  </si>
  <si>
    <t>5527B7N99R</t>
  </si>
  <si>
    <t>NE:NT OPERATING G&amp;S:MUNICIPAL INFRASTRUCTURE PROG</t>
  </si>
  <si>
    <t>129155ac-ed91-4b78-b569-32ac7664ccf2</t>
  </si>
  <si>
    <t>Revenue:Non-exchange Revenue:Transfers and Subsidies:Operational:Monetary Allocations:National Governments:Municipal Infrastructure Grant</t>
  </si>
  <si>
    <t>OPER: MUNICIPAL INFR GRANT</t>
  </si>
  <si>
    <t>R/504704.NNR.99R</t>
  </si>
  <si>
    <t>5704NNR99R</t>
  </si>
  <si>
    <t>R/504787.NNR.99R</t>
  </si>
  <si>
    <t>5787NNR99R</t>
  </si>
  <si>
    <t>R/604270.B1N.99R</t>
  </si>
  <si>
    <t>ACRDO:NR:GRANT REVENUE:OPER</t>
  </si>
  <si>
    <t>6270B1N99R</t>
  </si>
  <si>
    <t>NE:KZ OPERATING G&amp;S: HOUSING- ACCREDITATION</t>
  </si>
  <si>
    <t>796b9b29-3274-45df-9d75-8ae10b997e9a</t>
  </si>
  <si>
    <t>Revenue:Non-exchange Revenue:Transfers and Subsidies:Operational:Monetary Allocations:Provincial Government:KwaZulu-Natal:Housing</t>
  </si>
  <si>
    <t>12d8828c-3c19-4337-adf5-d22150902370</t>
  </si>
  <si>
    <t>Fund:Operational:Transfers and Subsidies:Monetary Allocations:Provincial Government:KwazuluNatal:Housing</t>
  </si>
  <si>
    <t>R/604480.B9N.99R</t>
  </si>
  <si>
    <t>CLSG:NR:GRANT REVENUE:OPER</t>
  </si>
  <si>
    <t>6480B9N99R</t>
  </si>
  <si>
    <t>72ef5a0b-3479-4bcb-9e86-4179e3ac1575</t>
  </si>
  <si>
    <t>NE:KZ OPERATING G&amp;S:A/CULTURE-TATHAM ART GALLERY</t>
  </si>
  <si>
    <t>R/604548.F5N.99R</t>
  </si>
  <si>
    <t>CGTAO:Z3:SFD</t>
  </si>
  <si>
    <t>6548F5N99R</t>
  </si>
  <si>
    <t>MSU1/6548F5N99R</t>
  </si>
  <si>
    <t>8900015000</t>
  </si>
  <si>
    <t>NE:KZ OPERATING G&amp;S:COGTA - SDF SUPPORT</t>
  </si>
  <si>
    <t>88893bde-dd54-4155-afc9-2d910cc3b0e6</t>
  </si>
  <si>
    <t>Revenue:Non-exchange Revenue:Transfers and Subsidies:Operational:Monetary Allocations:Provincial Government:KwaZulu-Natal:Other:New Establishment and Operational Support for Community Service Centres (CSCs)</t>
  </si>
  <si>
    <t>f2c7f3c4-ab45-40e4-9b3d-f1c69ebfc670</t>
  </si>
  <si>
    <t>Fund:Capital:Transfers and Subsidies:Monetary Allocations:Provincial Government:KwazuluNatal:Other:Smart Grids Initiative</t>
  </si>
  <si>
    <t>R/604560.E9N.99R</t>
  </si>
  <si>
    <t>NE:KZ OPERATING G&amp;S:HOUSING:BENEF AUDIT AND TRFS</t>
  </si>
  <si>
    <t>6560E9N99R</t>
  </si>
  <si>
    <t>HSE:NR:OPERATING</t>
  </si>
  <si>
    <t>TS11_HSE</t>
  </si>
  <si>
    <t>OPERATING: HOUSING</t>
  </si>
  <si>
    <t>R/604564.B8N.99R</t>
  </si>
  <si>
    <t>HSDV:NR:REVENUE</t>
  </si>
  <si>
    <t>6564B8N99R</t>
  </si>
  <si>
    <t>NE:KZ OPERATING G&amp;S:HOUSING:HOUSING PROJECTS</t>
  </si>
  <si>
    <t>TS11_HSDV</t>
  </si>
  <si>
    <t>OPER: PROV GOV: HOUSING DEVELOPMENT</t>
  </si>
  <si>
    <t>404513</t>
  </si>
  <si>
    <t>NE:KZ CAPITAL G&amp;S:A/CULTURE-TATHAM ART GALLERY</t>
  </si>
  <si>
    <t>CAPITAL: PROV GOV: LIBR, ARCH, MUSEUMS</t>
  </si>
  <si>
    <t>TOTAL</t>
  </si>
  <si>
    <t>Zone 1: Vulindlela (Ward 1,2,3,4,5,6,7,8,9&amp;39)</t>
  </si>
  <si>
    <t>MIG:Z5:WARD 38 COMMUNITY HALL</t>
  </si>
  <si>
    <t>MIG:Z5:WARD 7 COMMUNITY HALL</t>
  </si>
  <si>
    <t>MIG:Z5:WARD 29 COMMUNITY HALL</t>
  </si>
  <si>
    <t>MIG:Z4:WARD 24 COMMUNITY HALL</t>
  </si>
  <si>
    <t>Zone 4:Central (Ward 24,25,26,27,33,36,37)</t>
  </si>
  <si>
    <t>MIG:Z4:WARD 8 COMMUNITY HALL</t>
  </si>
  <si>
    <t>MIG:Z3:WARD 13 COMMUNITY HALL</t>
  </si>
  <si>
    <t>MIG:Z5:MADIBA COMMUNITY HALL</t>
  </si>
  <si>
    <t xml:space="preserve">MIG:Z5:REHABILITATION OF LANDFILL SITE - Phase 2 -  4 </t>
  </si>
  <si>
    <t>BEE</t>
  </si>
  <si>
    <t>NDPG: ISF: CAMPSDRIFT DESILTING</t>
  </si>
  <si>
    <t>NDPG: OLD EDENDALE ROAD UPGRADE</t>
  </si>
  <si>
    <t>Zone 2: Edendale (Ward 10,11,12,16,20,21,22,23)</t>
  </si>
  <si>
    <t>NDPG:CIVIC ZONE PHASE 1:MARKET STALLS</t>
  </si>
  <si>
    <t>NDPG:CIVIC ZONE PHASE 1:SKY BRIDGE</t>
  </si>
  <si>
    <t>NEW:NEW:TRANSPORT ASSETS</t>
  </si>
  <si>
    <t>ART GALLARY</t>
  </si>
  <si>
    <t>REFURBISHMENT OF TAG EXTERIOR OF BUILDING</t>
  </si>
  <si>
    <t>TAG is a Heritage Building and the Msunduzi Municipality is obliged to maintain it in terms of the Heritage Act.  The building exterior is in desperate need of urgent maintenance. Full assessment of the exterior of the building was done and available for inspection. (document is very big to attach)</t>
  </si>
  <si>
    <t>MARKET</t>
  </si>
  <si>
    <t>BOX GUTTER REPAIR</t>
  </si>
  <si>
    <t>New gutters are needed for the sales hall roof at the Market.</t>
  </si>
  <si>
    <t>MIG:Z2:REHAB OF ROADS IN ASHDOWN - Phase 2</t>
  </si>
  <si>
    <t>MIG:Z2:UPG GRV RD-EDN-DAMBUZA PHASE 3</t>
  </si>
  <si>
    <t xml:space="preserve">MIG:Z3:UPGRADING OF GRAVEL ROADS - EDN- Roads in Unit 14 / Unit P </t>
  </si>
  <si>
    <t>MIG:Z2:UPGR GRV RD-GREATER EDN-SNATHING</t>
  </si>
  <si>
    <t>MIG:Z1:UPGR GRV ROADS-VULINDLELA-WARD 4</t>
  </si>
  <si>
    <t>MIG:Z1:UPGR GRV ROADS-VULINDLELA-WARD 6</t>
  </si>
  <si>
    <t>MIG:Z1:UPGR GRV ROADS-VULINDLELA-WARD 7</t>
  </si>
  <si>
    <t>MIG:Z1:UPGR GRV RD-VULINDLELA-WARD 8</t>
  </si>
  <si>
    <t>MIG:Z1:UPGR GRV ROADS-VULINDLELA-WARD 9</t>
  </si>
  <si>
    <t>MIG:Z3:UPGRADE OF GRAVEL ROADS - WILLOWFOUNTAIN MAIN RD PHASE 3 -Ward 14</t>
  </si>
  <si>
    <t>MIG:Z2: UPGR GRV RD- GEORGETOWN/ ESIGODINI - Phase 2</t>
  </si>
  <si>
    <t>MIG:Z1:UPGR GRV ROADS-VUL-WARD 1</t>
  </si>
  <si>
    <t>MIG:Z1:UPGR GRV ROADS-VULINDLELA-WARD 39</t>
  </si>
  <si>
    <t>MIG:Z3:REHABILITATION OF ROADS - FRANCE Ward 13 EDENDALE</t>
  </si>
  <si>
    <t>Zone 1: Edendale (Ward 3, 4,5,6,7,9,39)</t>
  </si>
  <si>
    <t>All Zones - ZA</t>
  </si>
  <si>
    <t>BRO1_ALNS</t>
  </si>
  <si>
    <t>ALNS: MASONS 132/11kv PRIMARY SUBSTATION UPGRADE</t>
  </si>
  <si>
    <t>Zone 2 , Zone 4 ( Wards 23,24,26 )</t>
  </si>
  <si>
    <t>ALNS:Z4: UPGRADE OF PINE STREET PRIMARY SUBSTATION</t>
  </si>
  <si>
    <t>Zone 4 (Wards 25,26,27, )</t>
  </si>
  <si>
    <t>ALNS: Z1: UPGRADE OF CROSSWAYS SUBSTATION</t>
  </si>
  <si>
    <t>INEP:Z5: SWAPO INFILLS  ELECTRIFICATION</t>
  </si>
  <si>
    <t>INEP:Z5: EZINKETHENI INFILLS ELECTRIFICATION</t>
  </si>
  <si>
    <t>INEP:Z1:SWEEETWATERS INFILLS ELECTRIFICATION</t>
  </si>
  <si>
    <t>INEP:Z5:NHLALAKAHLE INFILLS</t>
  </si>
  <si>
    <t>INEP:Z1:PHAYIPHINI INFILLS</t>
  </si>
  <si>
    <t>LEVS:ZA: TRAFFIC CALMING MEASURES</t>
  </si>
  <si>
    <t>LEVS:ZA:EAST RING ROAD-DETAIL DES&amp;CONSTR</t>
  </si>
  <si>
    <t>MIG:Z1:HIGH MAST LIGHTS-VUL &amp; GREAT EDN</t>
  </si>
  <si>
    <t>WATER AND SANITATION</t>
  </si>
  <si>
    <t>MIG:ZA:MIDBLOCK WATER &amp; SEWER ERADICATION</t>
  </si>
  <si>
    <t>MIG:ZA:ELIM OF CONSERV TANKS:SEWER</t>
  </si>
  <si>
    <t>MIG:Z2:EDENDALE - SEWER RETICULATION - Ward 16</t>
  </si>
  <si>
    <t>MIG:Z3:SLANGSPRUIT AMBLETON SANITATION SYSTEM</t>
  </si>
  <si>
    <t>MIG:ZA:REDUCTION OF NON REVENUE WATER</t>
  </si>
  <si>
    <t>MIG:Z5:COPESVILLE RESERVOIR</t>
  </si>
  <si>
    <t>MIG:Z1:NCWADI PHASE 2A</t>
  </si>
  <si>
    <t>WSIG:Z1:HENLEY DAM</t>
  </si>
  <si>
    <t>WSIG:Z1:ERADICATION OF GREATER MSUNDUZI SANITATION BACKLOG - VIP TOILETS</t>
  </si>
  <si>
    <t>Zone 1: Vulindlela (Ward 1,2,3,4,5,6,7,8,9&amp;39) / Zone 2: Edendale  (Ward 10,11,12,16,20,21,22,23)</t>
  </si>
  <si>
    <t>MIG:Z2:VULINDLELA HOUSEHOLD SANITATION - Ward 10 (Phase 2)</t>
  </si>
  <si>
    <t>WSIG:Z1:VULINDLELA PHASE 3 (Planning &amp; Design )</t>
  </si>
  <si>
    <t>MIG:Z3:ERADICATION OF GREATER MSUNDUZI SANITATION BACKLOG (Rural Households)</t>
  </si>
  <si>
    <t>ART:Z4:UPGR LIBRARY RENOVATIONS</t>
  </si>
  <si>
    <t>Grand Total</t>
  </si>
  <si>
    <t>Sum of 2021/22</t>
  </si>
  <si>
    <t>Sum of 2022/23</t>
  </si>
  <si>
    <t>Sum of 2023/24</t>
  </si>
  <si>
    <t xml:space="preserve">Standard Item </t>
  </si>
  <si>
    <t>Sum of 2020/21</t>
  </si>
  <si>
    <t>Zone 5: Northern (Ward 28,29,30,31,32,34,35&amp;38)/ward35</t>
  </si>
  <si>
    <t>Zone 5: Northern (Ward 28,29,30,31,32,34,35&amp;38)/ward30</t>
  </si>
  <si>
    <t>Zone 5: Northern (Ward 28,29,30,31,32,34,35&amp;38)/ward29</t>
  </si>
  <si>
    <t>Zone 5: Northern (Ward 28,29,30,31,32,34,35&amp;38)/ward1</t>
  </si>
  <si>
    <t>Zone 5: Northern (Ward 28,29,30,31,32,34,35&amp;38)/ward28</t>
  </si>
  <si>
    <t>Zone 1: Vulindlela (Ward 1,2,3,4,5,6,7,8,9&amp;39)/ward1</t>
  </si>
  <si>
    <t>Zone 1: Vulindlela (Ward 1,2,3,4,5,6,7,8,9&amp;39)/ward1,2,3</t>
  </si>
  <si>
    <t xml:space="preserve">DEPARTMENT AND GL ITEM </t>
  </si>
  <si>
    <t>Zone 5: Northern (Ward 28,29,30,31,32,34,35&amp;38) - WARD 38</t>
  </si>
  <si>
    <t>Zone 1: Vulindlela (Ward 1,2,3,4,5,6,7,8,9&amp;39) - WARD 7</t>
  </si>
  <si>
    <t>Zone 5: Northern (Ward 28,29,30,31,32,34,35&amp;38) - WARD 29</t>
  </si>
  <si>
    <t>Zone 4:Central (Ward 24,25,26,27,33,36,37) - WARD 24</t>
  </si>
  <si>
    <t>Zone 1: Vulindlela (Ward 1,2,3,4,5,6,7,8,9&amp;39) - WARD 8</t>
  </si>
  <si>
    <t>Zone 3: Imbali (Ward 13,14,15,17,18,19) - WARD 13</t>
  </si>
  <si>
    <t>Zone 5: Northern (Ward 28,29,30,31,32,34,35&amp;38) - WARD 34</t>
  </si>
  <si>
    <t>Zone 5: Northern (Ward 28,29,30,31,32,34,35&amp;38) - WARD 35</t>
  </si>
  <si>
    <t>Zone 2: Edendale (Ward 10,11,12,16,20,21,22,23) - WARD 23</t>
  </si>
  <si>
    <t>Zone 2: Edendale (Ward 10,11,12,16,20,21,22,23) - WARD 21</t>
  </si>
  <si>
    <t>Zone 3: Imbali (Ward 13,14,15,17,18,19) - WARD 18</t>
  </si>
  <si>
    <t>Zone 2: Edendale (Ward 10,11,12,16,20,21,22,23) - WARD 11</t>
  </si>
  <si>
    <t>Zone 1: Vulindlela (Ward 1,2,3,4,5,6,7,8,9&amp;39) - WARD 4</t>
  </si>
  <si>
    <t>Zone 1: Vulindlela (Ward 1,2,3,4,5,6,7,8,9&amp;39) -  WARD 6</t>
  </si>
  <si>
    <t>Zone 1: Vulindlela (Ward 1,2,3,4,5,6,7,8,9&amp;39) - WARD 9</t>
  </si>
  <si>
    <t>Zone 3: Imbali (Ward 13,14,15,17,18,19) - WARD 14</t>
  </si>
  <si>
    <t>Zone 2: Edendale (Ward 10,11,12,16,20,21,22,23) - WARD 12</t>
  </si>
  <si>
    <t>Zone 1: Vulindlela (Ward 1,2,3,4,5,6,7,8,9&amp;39) - WARD 1</t>
  </si>
  <si>
    <t>Zone 1: Vulindlela (Ward 1,2,3,4,5,6,7,8,9&amp;39) - WARD 39</t>
  </si>
  <si>
    <t>All Zones - ZA WARD 15 &amp; 19</t>
  </si>
  <si>
    <t>All Zones - ZA  - WARD 21</t>
  </si>
  <si>
    <t>Zone 2: Edendale (Ward 10,11,12,16,20,21,22,23) - WARD 16</t>
  </si>
  <si>
    <t>Zone 3: Imbali (Ward 13,14,15,17,18,19) - WARD 13 &amp; 18</t>
  </si>
  <si>
    <t>Zone 5:Northern (Ward 28,29,30,31,32,34,35,38 ) - WARD 29 &amp; 30</t>
  </si>
  <si>
    <t>Zone 1: Edendale (Ward 3, 4,5,6,7,9,39) - WARD 39</t>
  </si>
  <si>
    <t>Zone 2: Edendale (Ward 10,11,12,16,20,21,22,23) - WARD 10</t>
  </si>
  <si>
    <t>Zone 1: Vulindlela (Ward 1,2,3,4,5,6,7,8,9&amp;39) - WARD 13 -39</t>
  </si>
  <si>
    <t>WARD/AREA</t>
  </si>
  <si>
    <t>ANNUAL BUDGET2022/23</t>
  </si>
  <si>
    <t>Purchase Electrical Equipment for Upgrading of Substation</t>
  </si>
  <si>
    <t xml:space="preserve">STRATEGIC OBJECTIVE </t>
  </si>
  <si>
    <t>QUARTER 1</t>
  </si>
  <si>
    <t>QUARTER 2</t>
  </si>
  <si>
    <t>QUARTER 3</t>
  </si>
  <si>
    <t>ANNUAL TARGET</t>
  </si>
  <si>
    <t>2.1.1 Develop, upgrade and maintain the electricty network</t>
  </si>
  <si>
    <t xml:space="preserve">2.3 Developed and Maintained Municipal road Networks </t>
  </si>
  <si>
    <t xml:space="preserve">2.3.1 Develop and Maintain Municipal road Networks </t>
  </si>
  <si>
    <t>2.2.1 Develop, upgrade and maintain the water and sanitation  network</t>
  </si>
  <si>
    <t xml:space="preserve">3.1.2 Improve  waste management  in economic nodes  </t>
  </si>
  <si>
    <t xml:space="preserve">PROJECT DESCRIPTION </t>
  </si>
  <si>
    <t>UPGRADE OF SUBSTATION</t>
  </si>
  <si>
    <t>N/A</t>
  </si>
  <si>
    <t>Detail Design and Upgrading of Roads</t>
  </si>
  <si>
    <t xml:space="preserve">Electrification of Households </t>
  </si>
  <si>
    <t xml:space="preserve">Erecting of Market stalls </t>
  </si>
  <si>
    <t xml:space="preserve">New VIP Toilets </t>
  </si>
  <si>
    <t xml:space="preserve">Planning and design for Water Inrastructure </t>
  </si>
  <si>
    <t>Construction of Community Halls</t>
  </si>
  <si>
    <t xml:space="preserve">Construction/Upgrading of Roads </t>
  </si>
  <si>
    <t xml:space="preserve">Roads and traffic calming measures </t>
  </si>
  <si>
    <t>5.4.1 Promote SMME and entrepreneurial development</t>
  </si>
  <si>
    <t xml:space="preserve">5.3.1 Develop and strengthen the Tourism sector </t>
  </si>
  <si>
    <t>Rehabilitation of Landfill site by the 30th June 2023</t>
  </si>
  <si>
    <t xml:space="preserve">Installation of traffic claming measures by the 30th of June 2023 </t>
  </si>
  <si>
    <t>Detail Design completed by the 31st of December 2022</t>
  </si>
  <si>
    <t xml:space="preserve">Constructuion of roades as per final design by the 30th of June 2023 </t>
  </si>
  <si>
    <t>300 Households connection achieved by the electricitydepartment by the 30th of June 2023</t>
  </si>
  <si>
    <t>250 Households connection achieved by the electricitydepartment by the 30th of June 2023</t>
  </si>
  <si>
    <t>Construction of Community Hall in ward 38 by the 30th of June 2023</t>
  </si>
  <si>
    <t>Construction of Community Hall in ward 7 by the 30th of June 2023</t>
  </si>
  <si>
    <t>Construction of Community Hall in ward 29 by the 30th of June 2023</t>
  </si>
  <si>
    <t>Construction of Community Hall in ward 24 by the 30th of June 2023</t>
  </si>
  <si>
    <t>Construction of Community Hall in ward 13 by the 30th of June 2023</t>
  </si>
  <si>
    <t>Construction of Community Hall in ward 25 by the 30th of June 2023</t>
  </si>
  <si>
    <t>Sitie establishment by the 31st of September 2022</t>
  </si>
  <si>
    <t>Sitie establishment by the 31st of December 2022</t>
  </si>
  <si>
    <t>Ugrading of roads to black top in Phase 2 by the 31st of December 2022</t>
  </si>
  <si>
    <t>Ugrading of roads to black top in ward 13 by the 30th of June 2023</t>
  </si>
  <si>
    <t>Ugrading of roads to black top in ward 39 by the 30th of June 2023</t>
  </si>
  <si>
    <t>Ugrading of roads to black top in ward 1 by the 30th of June 2023</t>
  </si>
  <si>
    <t>Ugrading of roads to black top in Phase 2 by the 30th of June 2023</t>
  </si>
  <si>
    <t>Ugrading of roads to black top in Phase 3 ward 14 by the 30th of June 2023</t>
  </si>
  <si>
    <t>Ugrading of roads to black top in ward 9 by the 30th of June 2023</t>
  </si>
  <si>
    <t>Ugrading of roads to black top in ward 8 by the 30th of June 2023</t>
  </si>
  <si>
    <t>Ugrading of roads to black top in ward Unit P by the 30th of June 2023</t>
  </si>
  <si>
    <t>Ugrading of roads to black top in ward 3 by the 30th of June 2023</t>
  </si>
  <si>
    <t>Construction of Community Hall in ward 8 by the 30th of June 2023</t>
  </si>
  <si>
    <t>Electrification of households in Sweetwaters by the 31st of December 2022</t>
  </si>
  <si>
    <t>Electrification of households in Phayiphini by the 31st of December 2022</t>
  </si>
  <si>
    <t>Electrification of households in Nhlalakahle by the 31st of December 2022</t>
  </si>
  <si>
    <t>Purchase 132x11 kv equipment by the 30th of june 2023</t>
  </si>
  <si>
    <t>Upgrading of Crossway  substation by the 30th of June 2023</t>
  </si>
  <si>
    <t>Upgrading of Pine  substation by the 30th of June 2023</t>
  </si>
  <si>
    <t>20 x High Mast lights erected and commissioned by the 30th of June 2023</t>
  </si>
  <si>
    <t>Construction of Phas1: sky bridge by the 30th of June 2023</t>
  </si>
  <si>
    <t>30 x Market stalls erected by the 31st of march 2023</t>
  </si>
  <si>
    <t>Upgrading of Old Edendale Road by the 30th of June 2023</t>
  </si>
  <si>
    <t>Camps Drift river desilting completed by the 30th of June 2023</t>
  </si>
  <si>
    <t>Replacement of Box Gutter at the Msunduzi Market by the 31st of December 2023</t>
  </si>
  <si>
    <t xml:space="preserve">Art Gallery renovations (exterior of building) completed </t>
  </si>
  <si>
    <t>new sewer pipeline installed by 31st May 2022</t>
  </si>
  <si>
    <t>new sewer pipeline installed by 30th of June 2023</t>
  </si>
  <si>
    <t xml:space="preserve">Total Water Losses reduced to 29% based on the International Water Association Balance in Wards 1 to 38 (in total) </t>
  </si>
  <si>
    <t>new water pipeline installed by 30th of June 2023</t>
  </si>
  <si>
    <t xml:space="preserve">Electrification of Wards </t>
  </si>
  <si>
    <t>New sewer pipeline</t>
  </si>
  <si>
    <t>Water loss reduction</t>
  </si>
  <si>
    <t>new water pipeline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</si>
</sst>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_(* \(#,##0.00\);_(* &quot;-&quot;??_);_(@_)"/>
    <numFmt numFmtId="164" formatCode="_-* #,##0.00_-;\-* #,##0.00_-;_-* &quot;-&quot;??_-;_-@_-"/>
    <numFmt numFmtId="165" formatCode="_(* #,##0_);_(* \(#,##0\);_(* &quot;-&quot;??_);_(@_)"/>
    <numFmt numFmtId="166" formatCode="0.000"/>
    <numFmt numFmtId="167" formatCode="_(* #,##0.0000_);_(* \(#,##0.0000\);_(* &quot;-&quot;??_);_(@_)"/>
    <numFmt numFmtId="168" formatCode="0.0000"/>
    <numFmt numFmtId="169" formatCode="_ * #,##0.00_ ;_ * \-#,##0.00_ ;_ * &quot;-&quot;??_ ;_ @_ "/>
  </numFmts>
  <fonts count="12" x14ac:knownFonts="1">
    <font>
      <sz val="11"/>
      <color theme="1"/>
      <name val="Calibri"/>
      <family val="2"/>
      <scheme val="minor"/>
    </font>
    <font>
      <sz val="11"/>
      <color theme="1"/>
      <name val="Calibri"/>
      <family val="2"/>
      <scheme val="minor"/>
    </font>
    <font>
      <b/>
      <sz val="11"/>
      <color theme="1"/>
      <name val="Calibri"/>
      <family val="2"/>
      <scheme val="minor"/>
    </font>
    <font>
      <sz val="8"/>
      <name val="Arial"/>
      <family val="2"/>
    </font>
    <font>
      <sz val="10"/>
      <color theme="1"/>
      <name val="Arial"/>
      <family val="2"/>
    </font>
    <font>
      <sz val="9"/>
      <name val="Arial"/>
      <family val="2"/>
    </font>
    <font>
      <sz val="10"/>
      <name val="Arial"/>
      <family val="2"/>
    </font>
    <font>
      <b/>
      <sz val="10"/>
      <color theme="1"/>
      <name val="Arial"/>
      <family val="2"/>
    </font>
    <font>
      <b/>
      <sz val="10"/>
      <name val="Arial"/>
      <family val="2"/>
    </font>
    <font>
      <sz val="10"/>
      <color theme="1" tint="0.14999847407452621"/>
      <name val="Arial"/>
      <family val="2"/>
    </font>
    <font>
      <b/>
      <sz val="10"/>
      <color theme="1" tint="0.14999847407452621"/>
      <name val="Arial"/>
      <family val="2"/>
    </font>
    <font>
      <b/>
      <sz val="10"/>
      <color rgb="FFFF0000"/>
      <name val="Arial"/>
      <family val="2"/>
    </font>
  </fonts>
  <fills count="6">
    <fill>
      <patternFill patternType="none"/>
    </fill>
    <fill>
      <patternFill patternType="gray125"/>
    </fill>
    <fill>
      <patternFill patternType="solid">
        <fgColor theme="4" tint="0.39997558519241921"/>
        <bgColor indexed="64"/>
      </patternFill>
    </fill>
    <fill>
      <patternFill patternType="solid">
        <fgColor indexed="49"/>
      </patternFill>
    </fill>
    <fill>
      <patternFill patternType="solid">
        <fgColor theme="0" tint="-0.34998626667073579"/>
        <bgColor indexed="64"/>
      </patternFill>
    </fill>
    <fill>
      <patternFill patternType="solid">
        <fgColor rgb="FFFFFF00"/>
        <bgColor indexed="64"/>
      </patternFill>
    </fill>
  </fills>
  <borders count="4">
    <border>
      <left/>
      <right/>
      <top/>
      <bottom/>
      <diagonal/>
    </border>
    <border>
      <left style="thin">
        <color indexed="18"/>
      </left>
      <right style="thin">
        <color indexed="18"/>
      </right>
      <top style="thin">
        <color indexed="18"/>
      </top>
      <bottom style="thin">
        <color indexed="18"/>
      </bottom>
      <diagonal/>
    </border>
    <border>
      <left/>
      <right/>
      <top/>
      <bottom style="thin">
        <color theme="4" tint="0.39997558519241921"/>
      </bottom>
      <diagonal/>
    </border>
    <border>
      <left style="thin">
        <color indexed="64"/>
      </left>
      <right style="thin">
        <color indexed="64"/>
      </right>
      <top style="thin">
        <color indexed="64"/>
      </top>
      <bottom style="thin">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4" fontId="3" fillId="3" borderId="1" applyNumberFormat="0" applyProtection="0">
      <alignment horizontal="left" vertical="center" indent="1"/>
    </xf>
    <xf numFmtId="169" fontId="1" fillId="0" borderId="0" applyFont="0" applyFill="0" applyBorder="0" applyAlignment="0" applyProtection="0"/>
    <xf numFmtId="0" fontId="6" fillId="0" borderId="0"/>
  </cellStyleXfs>
  <cellXfs count="92">
    <xf numFmtId="0" fontId="0" fillId="0" borderId="0" xfId="0"/>
    <xf numFmtId="0" fontId="3" fillId="3" borderId="1" xfId="3" quotePrefix="1" applyNumberFormat="1">
      <alignment horizontal="left" vertical="center" indent="1"/>
    </xf>
    <xf numFmtId="0" fontId="4" fillId="0" borderId="0" xfId="0" applyFont="1" applyFill="1" applyBorder="1" applyAlignment="1">
      <alignment horizontal="left"/>
    </xf>
    <xf numFmtId="165" fontId="4" fillId="0" borderId="0" xfId="1" applyNumberFormat="1" applyFont="1" applyFill="1" applyBorder="1" applyAlignment="1">
      <alignment horizontal="right"/>
    </xf>
    <xf numFmtId="165" fontId="4" fillId="0" borderId="0" xfId="1" applyNumberFormat="1" applyFont="1" applyFill="1" applyBorder="1"/>
    <xf numFmtId="0" fontId="4" fillId="0" borderId="0" xfId="0" applyFont="1" applyFill="1" applyBorder="1"/>
    <xf numFmtId="0" fontId="4" fillId="0" borderId="2" xfId="0" applyFont="1" applyFill="1" applyBorder="1" applyAlignment="1">
      <alignment horizontal="left"/>
    </xf>
    <xf numFmtId="165" fontId="4" fillId="0" borderId="0" xfId="1" applyNumberFormat="1" applyFont="1" applyFill="1" applyBorder="1" applyAlignment="1"/>
    <xf numFmtId="0" fontId="4" fillId="0" borderId="0" xfId="0" applyFont="1" applyFill="1" applyBorder="1" applyAlignment="1" applyProtection="1">
      <alignment horizontal="left"/>
    </xf>
    <xf numFmtId="165" fontId="4" fillId="0" borderId="0" xfId="1" applyNumberFormat="1" applyFont="1" applyFill="1" applyBorder="1" applyAlignment="1" applyProtection="1">
      <alignment horizontal="right"/>
      <protection locked="0"/>
    </xf>
    <xf numFmtId="0" fontId="4" fillId="0" borderId="0" xfId="3" quotePrefix="1" applyNumberFormat="1" applyFont="1" applyFill="1" applyBorder="1">
      <alignment horizontal="left" vertical="center" indent="1"/>
    </xf>
    <xf numFmtId="0" fontId="4" fillId="0" borderId="0" xfId="0" applyFont="1" applyFill="1" applyBorder="1" applyAlignment="1">
      <alignment horizontal="left" vertical="top"/>
    </xf>
    <xf numFmtId="0" fontId="4" fillId="0" borderId="0" xfId="0" applyNumberFormat="1" applyFont="1" applyFill="1" applyBorder="1" applyAlignment="1">
      <alignment horizontal="left"/>
    </xf>
    <xf numFmtId="0" fontId="5" fillId="0" borderId="0" xfId="0" applyFont="1" applyFill="1"/>
    <xf numFmtId="1" fontId="5" fillId="0" borderId="0" xfId="0" applyNumberFormat="1" applyFont="1" applyFill="1" applyAlignment="1">
      <alignment horizontal="center"/>
    </xf>
    <xf numFmtId="0" fontId="4" fillId="0" borderId="0" xfId="0" applyFont="1"/>
    <xf numFmtId="165" fontId="6" fillId="0" borderId="0" xfId="1" applyNumberFormat="1" applyFont="1"/>
    <xf numFmtId="166" fontId="4" fillId="0" borderId="0" xfId="2" applyNumberFormat="1" applyFont="1"/>
    <xf numFmtId="0" fontId="4" fillId="0" borderId="0" xfId="2" applyNumberFormat="1" applyFont="1"/>
    <xf numFmtId="165" fontId="4" fillId="0" borderId="0" xfId="0" applyNumberFormat="1" applyFont="1"/>
    <xf numFmtId="165" fontId="4" fillId="0" borderId="0" xfId="1" applyNumberFormat="1" applyFont="1"/>
    <xf numFmtId="0" fontId="7" fillId="2" borderId="0" xfId="0" applyFont="1" applyFill="1" applyBorder="1" applyAlignment="1">
      <alignment horizontal="left"/>
    </xf>
    <xf numFmtId="0" fontId="7" fillId="2" borderId="0" xfId="0" applyFont="1" applyFill="1" applyAlignment="1">
      <alignment horizontal="left"/>
    </xf>
    <xf numFmtId="165" fontId="7" fillId="2" borderId="0" xfId="1" quotePrefix="1" applyNumberFormat="1" applyFont="1" applyFill="1" applyAlignment="1">
      <alignment horizontal="center"/>
    </xf>
    <xf numFmtId="165" fontId="7" fillId="2" borderId="0" xfId="1" applyNumberFormat="1" applyFont="1" applyFill="1" applyAlignment="1">
      <alignment horizontal="center"/>
    </xf>
    <xf numFmtId="0" fontId="4" fillId="0" borderId="0" xfId="0" applyFont="1" applyFill="1" applyAlignment="1">
      <alignment horizontal="left"/>
    </xf>
    <xf numFmtId="165" fontId="6" fillId="0" borderId="0" xfId="1" applyNumberFormat="1" applyFont="1" applyFill="1" applyAlignment="1">
      <alignment horizontal="left"/>
    </xf>
    <xf numFmtId="165" fontId="4" fillId="0" borderId="0" xfId="1" applyNumberFormat="1" applyFont="1" applyFill="1" applyAlignment="1">
      <alignment horizontal="left"/>
    </xf>
    <xf numFmtId="0" fontId="4" fillId="0" borderId="0" xfId="0" applyFont="1" applyFill="1"/>
    <xf numFmtId="165" fontId="4" fillId="0" borderId="0" xfId="0" applyNumberFormat="1" applyFont="1" applyFill="1"/>
    <xf numFmtId="43" fontId="4" fillId="0" borderId="0" xfId="1" applyNumberFormat="1" applyFont="1" applyFill="1" applyAlignment="1">
      <alignment horizontal="left"/>
    </xf>
    <xf numFmtId="0" fontId="4" fillId="0" borderId="0" xfId="0" applyFont="1" applyFill="1" applyAlignment="1">
      <alignment vertical="top"/>
    </xf>
    <xf numFmtId="43" fontId="6" fillId="0" borderId="0" xfId="1" applyFont="1" applyFill="1" applyAlignment="1">
      <alignment horizontal="left"/>
    </xf>
    <xf numFmtId="43" fontId="4" fillId="0" borderId="0" xfId="1" applyFont="1" applyFill="1" applyAlignment="1">
      <alignment horizontal="left"/>
    </xf>
    <xf numFmtId="43" fontId="4" fillId="0" borderId="0" xfId="0" applyNumberFormat="1" applyFont="1" applyFill="1"/>
    <xf numFmtId="165" fontId="4" fillId="0" borderId="0" xfId="1" applyNumberFormat="1" applyFont="1" applyFill="1"/>
    <xf numFmtId="0" fontId="6" fillId="0" borderId="0" xfId="3" quotePrefix="1" applyNumberFormat="1" applyFont="1" applyFill="1" applyBorder="1">
      <alignment horizontal="left" vertical="center" indent="1"/>
    </xf>
    <xf numFmtId="0" fontId="4" fillId="0" borderId="0" xfId="0" quotePrefix="1" applyFont="1" applyFill="1" applyAlignment="1">
      <alignment horizontal="left"/>
    </xf>
    <xf numFmtId="0" fontId="7" fillId="0" borderId="0" xfId="0" applyFont="1" applyFill="1" applyAlignment="1">
      <alignment horizontal="left"/>
    </xf>
    <xf numFmtId="0" fontId="7" fillId="0" borderId="0" xfId="0" quotePrefix="1" applyFont="1" applyFill="1" applyAlignment="1">
      <alignment horizontal="left"/>
    </xf>
    <xf numFmtId="165" fontId="8" fillId="0" borderId="0" xfId="1" applyNumberFormat="1" applyFont="1" applyFill="1" applyAlignment="1">
      <alignment horizontal="left"/>
    </xf>
    <xf numFmtId="0" fontId="7" fillId="0" borderId="0" xfId="0" applyFont="1" applyFill="1"/>
    <xf numFmtId="165" fontId="7" fillId="0" borderId="0" xfId="1" applyNumberFormat="1" applyFont="1" applyFill="1" applyAlignment="1">
      <alignment horizontal="left"/>
    </xf>
    <xf numFmtId="165" fontId="8" fillId="0" borderId="0" xfId="1" applyNumberFormat="1" applyFont="1" applyFill="1"/>
    <xf numFmtId="165" fontId="6" fillId="0" borderId="0" xfId="1" applyNumberFormat="1" applyFont="1" applyFill="1"/>
    <xf numFmtId="167" fontId="4" fillId="0" borderId="0" xfId="1" applyNumberFormat="1" applyFont="1" applyFill="1"/>
    <xf numFmtId="168" fontId="4" fillId="0" borderId="0" xfId="2" applyNumberFormat="1" applyFont="1" applyFill="1"/>
    <xf numFmtId="9" fontId="4" fillId="0" borderId="0" xfId="2" applyFont="1" applyFill="1"/>
    <xf numFmtId="43" fontId="4" fillId="0" borderId="0" xfId="1" applyFont="1" applyFill="1"/>
    <xf numFmtId="0" fontId="0" fillId="0" borderId="0" xfId="0" applyAlignment="1">
      <alignment horizontal="left"/>
    </xf>
    <xf numFmtId="165" fontId="0" fillId="0" borderId="0" xfId="1" applyNumberFormat="1" applyFont="1"/>
    <xf numFmtId="165" fontId="0" fillId="0" borderId="0" xfId="0" applyNumberFormat="1"/>
    <xf numFmtId="165" fontId="4" fillId="0" borderId="0" xfId="1" applyNumberFormat="1" applyFont="1" applyFill="1" applyAlignment="1">
      <alignment horizontal="right"/>
    </xf>
    <xf numFmtId="49" fontId="4" fillId="0" borderId="0" xfId="0" applyNumberFormat="1" applyFont="1" applyFill="1" applyBorder="1" applyAlignment="1">
      <alignment horizontal="left"/>
    </xf>
    <xf numFmtId="0" fontId="4" fillId="0" borderId="2" xfId="0" applyFont="1" applyFill="1" applyBorder="1"/>
    <xf numFmtId="165" fontId="2" fillId="0" borderId="0" xfId="1" applyNumberFormat="1" applyFont="1"/>
    <xf numFmtId="0" fontId="0" fillId="0" borderId="0" xfId="0" pivotButton="1"/>
    <xf numFmtId="164" fontId="4" fillId="0" borderId="0" xfId="1" applyNumberFormat="1" applyFont="1" applyFill="1"/>
    <xf numFmtId="2" fontId="4" fillId="0" borderId="0" xfId="1" applyNumberFormat="1" applyFont="1" applyFill="1"/>
    <xf numFmtId="165" fontId="7" fillId="0" borderId="0" xfId="1" applyNumberFormat="1" applyFont="1" applyFill="1"/>
    <xf numFmtId="165" fontId="7" fillId="2" borderId="0" xfId="1" quotePrefix="1" applyNumberFormat="1" applyFont="1" applyFill="1" applyBorder="1" applyAlignment="1">
      <alignment horizontal="center" wrapText="1"/>
    </xf>
    <xf numFmtId="165" fontId="7" fillId="2" borderId="0" xfId="1" quotePrefix="1" applyNumberFormat="1" applyFont="1" applyFill="1" applyBorder="1" applyAlignment="1">
      <alignment horizontal="center"/>
    </xf>
    <xf numFmtId="0" fontId="7" fillId="0" borderId="0" xfId="0" applyFont="1" applyFill="1" applyBorder="1" applyAlignment="1">
      <alignment horizontal="left"/>
    </xf>
    <xf numFmtId="1" fontId="4" fillId="0" borderId="0" xfId="0" applyNumberFormat="1" applyFont="1" applyFill="1" applyAlignment="1">
      <alignment horizontal="center"/>
    </xf>
    <xf numFmtId="1" fontId="4" fillId="0" borderId="0" xfId="0" applyNumberFormat="1" applyFont="1" applyFill="1" applyAlignment="1">
      <alignment horizontal="left"/>
    </xf>
    <xf numFmtId="3" fontId="4" fillId="0" borderId="0" xfId="0" applyNumberFormat="1" applyFont="1" applyFill="1"/>
    <xf numFmtId="0" fontId="7" fillId="0" borderId="0" xfId="3" quotePrefix="1" applyNumberFormat="1" applyFont="1" applyFill="1" applyBorder="1">
      <alignment horizontal="left" vertical="center" indent="1"/>
    </xf>
    <xf numFmtId="0" fontId="9" fillId="0" borderId="0" xfId="0" applyFont="1" applyFill="1"/>
    <xf numFmtId="0" fontId="9" fillId="0" borderId="0" xfId="0" applyFont="1" applyFill="1" applyAlignment="1">
      <alignment horizontal="right"/>
    </xf>
    <xf numFmtId="165" fontId="9" fillId="0" borderId="0" xfId="1" applyNumberFormat="1" applyFont="1" applyFill="1"/>
    <xf numFmtId="0" fontId="9" fillId="0" borderId="3" xfId="0" applyFont="1" applyFill="1" applyBorder="1"/>
    <xf numFmtId="165" fontId="10" fillId="0" borderId="0" xfId="1" applyNumberFormat="1" applyFont="1" applyFill="1"/>
    <xf numFmtId="0" fontId="7" fillId="4" borderId="0" xfId="0" applyFont="1" applyFill="1" applyBorder="1" applyAlignment="1">
      <alignment horizontal="center" vertical="center"/>
    </xf>
    <xf numFmtId="0" fontId="9" fillId="0" borderId="3" xfId="0" applyFont="1" applyFill="1" applyBorder="1" applyAlignment="1">
      <alignment horizontal="right"/>
    </xf>
    <xf numFmtId="165" fontId="9" fillId="0" borderId="3" xfId="1" applyNumberFormat="1" applyFont="1" applyFill="1" applyBorder="1"/>
    <xf numFmtId="165" fontId="9" fillId="0" borderId="3" xfId="0" applyNumberFormat="1" applyFont="1" applyFill="1" applyBorder="1"/>
    <xf numFmtId="165" fontId="9" fillId="0" borderId="3" xfId="4" applyNumberFormat="1" applyFont="1" applyFill="1" applyBorder="1"/>
    <xf numFmtId="0" fontId="7" fillId="4" borderId="3" xfId="0" applyFont="1" applyFill="1" applyBorder="1" applyAlignment="1">
      <alignment horizontal="center" vertical="center" wrapText="1"/>
    </xf>
    <xf numFmtId="0" fontId="7" fillId="4" borderId="3" xfId="0" applyFont="1" applyFill="1" applyBorder="1" applyAlignment="1">
      <alignment horizontal="center" vertical="center"/>
    </xf>
    <xf numFmtId="165" fontId="7" fillId="4" borderId="3" xfId="1" quotePrefix="1" applyNumberFormat="1" applyFont="1" applyFill="1" applyBorder="1" applyAlignment="1">
      <alignment horizontal="center" vertical="center" wrapText="1"/>
    </xf>
    <xf numFmtId="0" fontId="11" fillId="4" borderId="3" xfId="0" applyFont="1" applyFill="1" applyBorder="1" applyAlignment="1">
      <alignment horizontal="center" vertical="center" wrapText="1"/>
    </xf>
    <xf numFmtId="0" fontId="9" fillId="0" borderId="3" xfId="0" applyFont="1" applyFill="1" applyBorder="1" applyAlignment="1">
      <alignment horizontal="left" vertical="top" wrapText="1"/>
    </xf>
    <xf numFmtId="0" fontId="9" fillId="0" borderId="0" xfId="0" applyFont="1" applyFill="1" applyAlignment="1">
      <alignment horizontal="left" vertical="top" wrapText="1"/>
    </xf>
    <xf numFmtId="0" fontId="9" fillId="0" borderId="3" xfId="0" applyFont="1" applyFill="1" applyBorder="1" applyAlignment="1">
      <alignment vertical="top"/>
    </xf>
    <xf numFmtId="0" fontId="9" fillId="0" borderId="3" xfId="0" applyFont="1" applyFill="1" applyBorder="1" applyAlignment="1">
      <alignment horizontal="left" vertical="top"/>
    </xf>
    <xf numFmtId="0" fontId="9" fillId="0" borderId="0" xfId="0" applyFont="1" applyFill="1" applyAlignment="1">
      <alignment horizontal="left" vertical="top"/>
    </xf>
    <xf numFmtId="165" fontId="9" fillId="0" borderId="3" xfId="1" applyNumberFormat="1" applyFont="1" applyFill="1" applyBorder="1" applyAlignment="1">
      <alignment horizontal="left" vertical="top"/>
    </xf>
    <xf numFmtId="165" fontId="9" fillId="0" borderId="3" xfId="4" applyNumberFormat="1" applyFont="1" applyFill="1" applyBorder="1" applyAlignment="1">
      <alignment horizontal="left" vertical="top"/>
    </xf>
    <xf numFmtId="165" fontId="9" fillId="0" borderId="3" xfId="4" applyNumberFormat="1" applyFont="1" applyFill="1" applyBorder="1" applyAlignment="1">
      <alignment horizontal="left" vertical="top" wrapText="1"/>
    </xf>
    <xf numFmtId="165" fontId="9" fillId="0" borderId="3" xfId="1" applyNumberFormat="1" applyFont="1" applyFill="1" applyBorder="1" applyAlignment="1">
      <alignment horizontal="left" vertical="top" wrapText="1"/>
    </xf>
    <xf numFmtId="0" fontId="9" fillId="5" borderId="3" xfId="0" applyFont="1" applyFill="1" applyBorder="1" applyAlignment="1">
      <alignment horizontal="left" vertical="top" wrapText="1"/>
    </xf>
    <xf numFmtId="0" fontId="0" fillId="0" borderId="0" xfId="0" applyAlignment="1">
      <alignment wrapText="1"/>
    </xf>
  </cellXfs>
  <cellStyles count="6">
    <cellStyle name="Comma" xfId="1" builtinId="3"/>
    <cellStyle name="Comma 2" xfId="4"/>
    <cellStyle name="Normal" xfId="0" builtinId="0"/>
    <cellStyle name="Normal 6 4" xfId="5"/>
    <cellStyle name="Percent" xfId="2" builtinId="5"/>
    <cellStyle name="SAPBEXstdItem" xfId="3"/>
  </cellStyles>
  <dxfs count="14">
    <dxf>
      <numFmt numFmtId="165" formatCode="_(* #,##0_);_(* \(#,##0\);_(* &quot;-&quot;??_);_(@_)"/>
    </dxf>
    <dxf>
      <numFmt numFmtId="165" formatCode="_(* #,##0_);_(* \(#,##0\);_(* &quot;-&quot;??_);_(@_)"/>
    </dxf>
    <dxf>
      <numFmt numFmtId="170" formatCode="_(* #,##0.0_);_(* \(#,##0.0\);_(* &quot;-&quot;??_);_(@_)"/>
    </dxf>
    <dxf>
      <numFmt numFmtId="170" formatCode="_(* #,##0.0_);_(* \(#,##0.0\);_(* &quot;-&quot;??_);_(@_)"/>
    </dxf>
    <dxf>
      <numFmt numFmtId="165" formatCode="_(* #,##0_);_(* \(#,##0\);_(* &quot;-&quot;??_);_(@_)"/>
    </dxf>
    <dxf>
      <numFmt numFmtId="170" formatCode="_(* #,##0.0_);_(* \(#,##0.0\);_(* &quot;-&quot;??_);_(@_)"/>
    </dxf>
    <dxf>
      <numFmt numFmtId="165" formatCode="_(* #,##0_);_(* \(#,##0\);_(* &quot;-&quot;??_);_(@_)"/>
    </dxf>
    <dxf>
      <numFmt numFmtId="165" formatCode="_(* #,##0_);_(* \(#,##0\);_(* &quot;-&quot;??_);_(@_)"/>
    </dxf>
    <dxf>
      <numFmt numFmtId="170" formatCode="_(* #,##0.0_);_(* \(#,##0.0\);_(* &quot;-&quot;??_);_(@_)"/>
    </dxf>
    <dxf>
      <numFmt numFmtId="170" formatCode="_(* #,##0.0_);_(* \(#,##0.0\);_(* &quot;-&quot;??_);_(@_)"/>
    </dxf>
    <dxf>
      <numFmt numFmtId="165" formatCode="_(* #,##0_);_(* \(#,##0\);_(* &quot;-&quot;??_);_(@_)"/>
    </dxf>
    <dxf>
      <numFmt numFmtId="165" formatCode="_(* #,##0_);_(* \(#,##0\);_(* &quot;-&quot;??_);_(@_)"/>
    </dxf>
    <dxf>
      <numFmt numFmtId="170" formatCode="_(* #,##0.0_);_(* \(#,##0.0\);_(* &quot;-&quot;??_);_(@_)"/>
    </dxf>
    <dxf>
      <numFmt numFmtId="170" formatCode="_(* #,##0.0_);_(* \(#,##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ifisok/Documents/BUDGET/2021....2022/2021_22%20Draft%20Budget_Working%20paper%2007_05_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balenhlek/AppData/Local/Microsoft/Windows/INetCache/Content.Outlook/5MTKQ7BF/OSA%20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v"/>
      <sheetName val="Operating Expenditure Piv"/>
      <sheetName val="Opex Inc safe city"/>
      <sheetName val="Consolidated Capex_Piv"/>
      <sheetName val="CONSOL CAPEX"/>
      <sheetName val="Consolidated"/>
      <sheetName val="Sheet1 (2)"/>
      <sheetName val="Sheet3"/>
    </sheetNames>
    <sheetDataSet>
      <sheetData sheetId="0"/>
      <sheetData sheetId="1"/>
      <sheetData sheetId="2"/>
      <sheetData sheetId="3"/>
      <sheetData sheetId="4"/>
      <sheetData sheetId="5"/>
      <sheetData sheetId="6"/>
      <sheetData sheetId="7">
        <row r="2">
          <cell r="A2">
            <v>101011</v>
          </cell>
          <cell r="B2" t="str">
            <v>CITY MANAGER</v>
          </cell>
          <cell r="C2" t="str">
            <v>O/101011.AAH.000</v>
          </cell>
          <cell r="D2" t="str">
            <v>NONF:AH:MRC:MUNICIPAL RUNNING COST</v>
          </cell>
          <cell r="E2" t="str">
            <v>1011AAH000</v>
          </cell>
          <cell r="F2" t="str">
            <v>NONF:AH:MRC:MUNICIPAL RUNNING COST</v>
          </cell>
          <cell r="G2" t="str">
            <v>1.2 - Office of the City Manager</v>
          </cell>
          <cell r="H2" t="str">
            <v>Function:Executive and Council:Core Function:Municipal Manager, Town Secretary and Chief Executive</v>
          </cell>
        </row>
        <row r="3">
          <cell r="A3">
            <v>101011</v>
          </cell>
          <cell r="B3" t="str">
            <v>CITY MANAGER</v>
          </cell>
          <cell r="C3" t="str">
            <v>O/101011.AAH.000</v>
          </cell>
          <cell r="D3" t="str">
            <v>NONF:AH:MRC:MUNICIPAL RUNNING COST</v>
          </cell>
          <cell r="E3" t="str">
            <v>1011AAH000</v>
          </cell>
          <cell r="F3" t="str">
            <v>NONF:AH:MRC:MUNICIPAL RUNNING COST</v>
          </cell>
          <cell r="G3" t="str">
            <v>1.2 - Office of the City Manager</v>
          </cell>
          <cell r="H3" t="str">
            <v>Function:Executive and Council:Core Function:Municipal Manager, Town Secretary and Chief Executive</v>
          </cell>
        </row>
        <row r="4">
          <cell r="A4">
            <v>101011</v>
          </cell>
          <cell r="B4" t="str">
            <v>CITY MANAGER</v>
          </cell>
          <cell r="C4" t="str">
            <v>O/101011.AAH.000</v>
          </cell>
          <cell r="D4" t="str">
            <v>NONF:AH:MRC:MUNICIPAL RUNNING COST</v>
          </cell>
          <cell r="E4" t="str">
            <v>1011AAH000</v>
          </cell>
          <cell r="F4" t="str">
            <v>NONF:AH:MRC:MUNICIPAL RUNNING COST</v>
          </cell>
          <cell r="G4" t="str">
            <v>1.2 - Office of the City Manager</v>
          </cell>
          <cell r="H4" t="str">
            <v>Function:Executive and Council:Core Function:Municipal Manager, Town Secretary and Chief Executive</v>
          </cell>
        </row>
        <row r="5">
          <cell r="A5">
            <v>101011</v>
          </cell>
          <cell r="B5" t="str">
            <v>CITY MANAGER</v>
          </cell>
          <cell r="C5" t="str">
            <v>O/101011.AAH.000</v>
          </cell>
          <cell r="D5" t="str">
            <v>NONF:AH:MRC:MUNICIPAL RUNNING COST</v>
          </cell>
          <cell r="E5" t="str">
            <v>1011AAH000</v>
          </cell>
          <cell r="F5" t="str">
            <v>NONF:AH:MRC:MUNICIPAL RUNNING COST</v>
          </cell>
          <cell r="G5" t="str">
            <v>1.2 - Office of the City Manager</v>
          </cell>
          <cell r="H5" t="str">
            <v>Function:Executive and Council:Core Function:Municipal Manager, Town Secretary and Chief Executive</v>
          </cell>
        </row>
        <row r="6">
          <cell r="A6">
            <v>101011</v>
          </cell>
          <cell r="B6" t="str">
            <v>CITY MANAGER</v>
          </cell>
          <cell r="C6" t="str">
            <v>O/101011.AAH.000</v>
          </cell>
          <cell r="D6" t="str">
            <v>NONF:AH:MRC:MUNICIPAL RUNNING COST</v>
          </cell>
          <cell r="E6" t="str">
            <v>1011AAH000</v>
          </cell>
          <cell r="F6" t="str">
            <v>NONF:AH:MRC:MUNICIPAL RUNNING COST</v>
          </cell>
          <cell r="G6" t="str">
            <v>1.2 - Office of the City Manager</v>
          </cell>
          <cell r="H6" t="str">
            <v>Function:Executive and Council:Core Function:Municipal Manager, Town Secretary and Chief Executive</v>
          </cell>
        </row>
        <row r="7">
          <cell r="A7">
            <v>101011</v>
          </cell>
          <cell r="B7" t="str">
            <v>CITY MANAGER</v>
          </cell>
          <cell r="C7" t="str">
            <v>O/101011.AAH.000</v>
          </cell>
          <cell r="D7" t="str">
            <v>NONF:AH:MRC:MUNICIPAL RUNNING COST</v>
          </cell>
          <cell r="E7" t="str">
            <v>1011AAH000</v>
          </cell>
          <cell r="F7" t="str">
            <v>NONF:AH:MRC:MUNICIPAL RUNNING COST</v>
          </cell>
          <cell r="G7" t="str">
            <v>1.2 - Office of the City Manager</v>
          </cell>
          <cell r="H7" t="str">
            <v>Function:Executive and Council:Core Function:Municipal Manager, Town Secretary and Chief Executive</v>
          </cell>
        </row>
        <row r="8">
          <cell r="A8">
            <v>101011</v>
          </cell>
          <cell r="B8" t="str">
            <v>CITY MANAGER</v>
          </cell>
          <cell r="C8" t="str">
            <v>O/101011.AAH.000</v>
          </cell>
          <cell r="D8" t="str">
            <v>NONF:AH:MRC:MUNICIPAL RUNNING COST</v>
          </cell>
          <cell r="E8" t="str">
            <v>1011AAH000</v>
          </cell>
          <cell r="F8" t="str">
            <v>NONF:AH:MRC:MUNICIPAL RUNNING COST</v>
          </cell>
          <cell r="G8" t="str">
            <v>1.2 - Office of the City Manager</v>
          </cell>
          <cell r="H8" t="str">
            <v>Function:Executive and Council:Core Function:Municipal Manager, Town Secretary and Chief Executive</v>
          </cell>
        </row>
        <row r="9">
          <cell r="A9">
            <v>101011</v>
          </cell>
          <cell r="B9" t="str">
            <v>CITY MANAGER</v>
          </cell>
          <cell r="C9" t="str">
            <v>O/101011.AAH.000</v>
          </cell>
          <cell r="D9" t="str">
            <v>NONF:AH:MRC:MUNICIPAL RUNNING COST</v>
          </cell>
          <cell r="E9" t="str">
            <v>1011AAH000</v>
          </cell>
          <cell r="F9" t="str">
            <v>NONF:AH:MRC:MUNICIPAL RUNNING COST</v>
          </cell>
          <cell r="G9" t="str">
            <v>1.2 - Office of the City Manager</v>
          </cell>
          <cell r="H9" t="str">
            <v>Function:Executive and Council:Core Function:Municipal Manager, Town Secretary and Chief Executive</v>
          </cell>
        </row>
        <row r="10">
          <cell r="A10">
            <v>101011</v>
          </cell>
          <cell r="B10" t="str">
            <v>CITY MANAGER</v>
          </cell>
          <cell r="C10" t="str">
            <v>O/101011.AAH.000</v>
          </cell>
          <cell r="D10" t="str">
            <v>NONF:AH:MRC:MUNICIPAL RUNNING COST</v>
          </cell>
          <cell r="E10" t="str">
            <v>1011AAH000</v>
          </cell>
          <cell r="F10" t="str">
            <v>NONF:AH:MRC:MUNICIPAL RUNNING COST</v>
          </cell>
          <cell r="G10" t="str">
            <v>1.2 - Office of the City Manager</v>
          </cell>
          <cell r="H10" t="str">
            <v>Function:Executive and Council:Core Function:Municipal Manager, Town Secretary and Chief Executive</v>
          </cell>
        </row>
        <row r="11">
          <cell r="A11">
            <v>101011</v>
          </cell>
          <cell r="B11" t="str">
            <v>CITY MANAGER</v>
          </cell>
          <cell r="C11" t="str">
            <v>O/101011.BAH.000</v>
          </cell>
          <cell r="D11" t="str">
            <v>LEVS:AH:MRC:MUNICIPAL RUNNING COST</v>
          </cell>
          <cell r="E11" t="str">
            <v>1011BAH000</v>
          </cell>
          <cell r="F11" t="str">
            <v>LEVS:AH:MRC:MUNICIPAL RUNNING COST</v>
          </cell>
          <cell r="G11" t="str">
            <v>1.2 - Office of the City Manager</v>
          </cell>
          <cell r="H11" t="str">
            <v>Function:Executive and Council:Core Function:Municipal Manager, Town Secretary and Chief Executive</v>
          </cell>
        </row>
        <row r="12">
          <cell r="A12">
            <v>101011</v>
          </cell>
          <cell r="B12" t="str">
            <v>CITY MANAGER</v>
          </cell>
          <cell r="C12" t="str">
            <v>O/101011.BAH.000</v>
          </cell>
          <cell r="D12" t="str">
            <v>LEVS:AH:MRC:MUNICIPAL RUNNING COST</v>
          </cell>
          <cell r="E12" t="str">
            <v>1011BAH000</v>
          </cell>
          <cell r="F12" t="str">
            <v>LEVS:AH:MRC:MUNICIPAL RUNNING COST</v>
          </cell>
          <cell r="G12" t="str">
            <v>1.2 - Office of the City Manager</v>
          </cell>
          <cell r="H12" t="str">
            <v>Function:Executive and Council:Core Function:Municipal Manager, Town Secretary and Chief Executive</v>
          </cell>
        </row>
        <row r="13">
          <cell r="A13">
            <v>101011</v>
          </cell>
          <cell r="B13" t="str">
            <v>CITY MANAGER</v>
          </cell>
          <cell r="C13" t="str">
            <v>O/101011.BAH.000</v>
          </cell>
          <cell r="D13" t="str">
            <v>LEVS:AH:MRC:MUNICIPAL RUNNING COST</v>
          </cell>
          <cell r="E13" t="str">
            <v>1011BAH000</v>
          </cell>
          <cell r="F13" t="str">
            <v>LEVS:AH:MRC:MUNICIPAL RUNNING COST</v>
          </cell>
          <cell r="G13" t="str">
            <v>1.2 - Office of the City Manager</v>
          </cell>
          <cell r="H13" t="str">
            <v>Function:Executive and Council:Core Function:Municipal Manager, Town Secretary and Chief Executive</v>
          </cell>
        </row>
        <row r="14">
          <cell r="A14">
            <v>101011</v>
          </cell>
          <cell r="B14" t="str">
            <v>CITY MANAGER</v>
          </cell>
          <cell r="C14" t="str">
            <v>O/101011.BAH.000</v>
          </cell>
          <cell r="D14" t="str">
            <v>LEVS:AH:MRC:MUNICIPAL RUNNING COST</v>
          </cell>
          <cell r="E14" t="str">
            <v>1011BAH000</v>
          </cell>
          <cell r="F14" t="str">
            <v>LEVS:AH:MRC:MUNICIPAL RUNNING COST</v>
          </cell>
          <cell r="G14" t="str">
            <v>1.2 - Office of the City Manager</v>
          </cell>
          <cell r="H14" t="str">
            <v>Function:Executive and Council:Core Function:Municipal Manager, Town Secretary and Chief Executive</v>
          </cell>
        </row>
        <row r="15">
          <cell r="A15">
            <v>101011</v>
          </cell>
          <cell r="B15" t="str">
            <v>CITY MANAGER</v>
          </cell>
          <cell r="C15" t="str">
            <v>O/101011.BAH.000</v>
          </cell>
          <cell r="D15" t="str">
            <v>LEVS:AH:MRC:MUNICIPAL RUNNING COST</v>
          </cell>
          <cell r="E15" t="str">
            <v>1011BAH000</v>
          </cell>
          <cell r="F15" t="str">
            <v>LEVS:AH:MRC:MUNICIPAL RUNNING COST</v>
          </cell>
          <cell r="G15" t="str">
            <v>1.2 - Office of the City Manager</v>
          </cell>
          <cell r="H15" t="str">
            <v>Function:Executive and Council:Core Function:Municipal Manager, Town Secretary and Chief Executive</v>
          </cell>
        </row>
        <row r="16">
          <cell r="A16">
            <v>101011</v>
          </cell>
          <cell r="B16" t="str">
            <v>CITY MANAGER</v>
          </cell>
          <cell r="C16" t="str">
            <v>O/101011.BAH.000</v>
          </cell>
          <cell r="D16" t="str">
            <v>LEVS:AH:MRC:MUNICIPAL RUNNING COST</v>
          </cell>
          <cell r="E16" t="str">
            <v>1011BAH000</v>
          </cell>
          <cell r="F16" t="str">
            <v>LEVS:AH:MRC:MUNICIPAL RUNNING COST</v>
          </cell>
          <cell r="G16" t="str">
            <v>1.2 - Office of the City Manager</v>
          </cell>
          <cell r="H16" t="str">
            <v>Function:Executive and Council:Core Function:Municipal Manager, Town Secretary and Chief Executive</v>
          </cell>
        </row>
        <row r="17">
          <cell r="A17">
            <v>101011</v>
          </cell>
          <cell r="B17" t="str">
            <v>CITY MANAGER</v>
          </cell>
          <cell r="C17" t="str">
            <v>O/101011.BAH.000</v>
          </cell>
          <cell r="D17" t="str">
            <v>LEVS:AH:MRC:MUNICIPAL RUNNING COST</v>
          </cell>
          <cell r="E17" t="str">
            <v>1011BAH000</v>
          </cell>
          <cell r="F17" t="str">
            <v>LEVS:AH:MRC:MUNICIPAL RUNNING COST</v>
          </cell>
          <cell r="G17" t="str">
            <v>1.2 - Office of the City Manager</v>
          </cell>
          <cell r="H17" t="str">
            <v>Function:Executive and Council:Core Function:Municipal Manager, Town Secretary and Chief Executive</v>
          </cell>
        </row>
        <row r="18">
          <cell r="A18">
            <v>101011</v>
          </cell>
          <cell r="B18" t="str">
            <v>CITY MANAGER</v>
          </cell>
          <cell r="C18" t="str">
            <v>O/101011.BAH.000</v>
          </cell>
          <cell r="D18" t="str">
            <v>LEVS:AH:MRC:MUNICIPAL RUNNING COST</v>
          </cell>
          <cell r="E18" t="str">
            <v>1011BAH000</v>
          </cell>
          <cell r="F18" t="str">
            <v>LEVS:AH:MRC:MUNICIPAL RUNNING COST</v>
          </cell>
          <cell r="G18" t="str">
            <v>1.2 - Office of the City Manager</v>
          </cell>
          <cell r="H18" t="str">
            <v>Function:Executive and Council:Core Function:Municipal Manager, Town Secretary and Chief Executive</v>
          </cell>
        </row>
        <row r="19">
          <cell r="A19">
            <v>101011</v>
          </cell>
          <cell r="B19" t="str">
            <v>CITY MANAGER</v>
          </cell>
          <cell r="C19" t="str">
            <v>O/101011.BAH.000</v>
          </cell>
          <cell r="D19" t="str">
            <v>LEVS:AH:MRC:MUNICIPAL RUNNING COST</v>
          </cell>
          <cell r="E19" t="str">
            <v>1011BAH000</v>
          </cell>
          <cell r="F19" t="str">
            <v>LEVS:AH:MRC:MUNICIPAL RUNNING COST</v>
          </cell>
          <cell r="G19" t="str">
            <v>1.2 - Office of the City Manager</v>
          </cell>
          <cell r="H19" t="str">
            <v>Function:Executive and Council:Core Function:Municipal Manager, Town Secretary and Chief Executive</v>
          </cell>
        </row>
        <row r="20">
          <cell r="A20">
            <v>101011</v>
          </cell>
          <cell r="B20" t="str">
            <v>CITY MANAGER</v>
          </cell>
          <cell r="C20" t="str">
            <v>O/101011.BAH.000</v>
          </cell>
          <cell r="D20" t="str">
            <v>LEVS:AH:MRC:MUNICIPAL RUNNING COST</v>
          </cell>
          <cell r="E20" t="str">
            <v>1011BAH000</v>
          </cell>
          <cell r="F20" t="str">
            <v>LEVS:AH:MRC:MUNICIPAL RUNNING COST</v>
          </cell>
          <cell r="G20" t="str">
            <v>1.2 - Office of the City Manager</v>
          </cell>
          <cell r="H20" t="str">
            <v>Function:Executive and Council:Core Function:Municipal Manager, Town Secretary and Chief Executive</v>
          </cell>
        </row>
        <row r="21">
          <cell r="A21">
            <v>101011</v>
          </cell>
          <cell r="B21" t="str">
            <v>CITY MANAGER</v>
          </cell>
          <cell r="C21" t="str">
            <v>O/101011.BAH.000</v>
          </cell>
          <cell r="D21" t="str">
            <v>LEVS:AH:MRC:MUNICIPAL RUNNING COST</v>
          </cell>
          <cell r="E21" t="str">
            <v>1011BAH000</v>
          </cell>
          <cell r="F21" t="str">
            <v>LEVS:AH:MRC:MUNICIPAL RUNNING COST</v>
          </cell>
          <cell r="G21" t="str">
            <v>1.2 - Office of the City Manager</v>
          </cell>
          <cell r="H21" t="str">
            <v>Function:Executive and Council:Core Function:Municipal Manager, Town Secretary and Chief Executive</v>
          </cell>
        </row>
        <row r="22">
          <cell r="A22">
            <v>101011</v>
          </cell>
          <cell r="B22" t="str">
            <v>CITY MANAGER</v>
          </cell>
          <cell r="C22" t="str">
            <v>O/101011.BAH.000</v>
          </cell>
          <cell r="D22" t="str">
            <v>LEVS:AH:MRC:MUNICIPAL RUNNING COST</v>
          </cell>
          <cell r="E22" t="str">
            <v>1011BAH000</v>
          </cell>
          <cell r="F22" t="str">
            <v>LEVS:AH:MRC:MUNICIPAL RUNNING COST</v>
          </cell>
          <cell r="G22" t="str">
            <v>1.2 - Office of the City Manager</v>
          </cell>
          <cell r="H22" t="str">
            <v>Function:Executive and Council:Core Function:Municipal Manager, Town Secretary and Chief Executive</v>
          </cell>
        </row>
        <row r="23">
          <cell r="A23">
            <v>101011</v>
          </cell>
          <cell r="B23" t="str">
            <v>CITY MANAGER</v>
          </cell>
          <cell r="C23" t="str">
            <v>O/101011.BAH.000</v>
          </cell>
          <cell r="D23" t="str">
            <v>LEVS:AH:MRC:MUNICIPAL RUNNING COST</v>
          </cell>
          <cell r="E23" t="str">
            <v>1011BAH000</v>
          </cell>
          <cell r="F23" t="str">
            <v>LEVS:AH:MRC:MUNICIPAL RUNNING COST</v>
          </cell>
          <cell r="G23" t="str">
            <v>1.2 - Office of the City Manager</v>
          </cell>
          <cell r="H23" t="str">
            <v>Function:Executive and Council:Core Function:Municipal Manager, Town Secretary and Chief Executive</v>
          </cell>
        </row>
        <row r="24">
          <cell r="A24">
            <v>101011</v>
          </cell>
          <cell r="B24" t="str">
            <v>CITY MANAGER</v>
          </cell>
          <cell r="C24" t="str">
            <v>O/101011.BAH.000</v>
          </cell>
          <cell r="D24" t="str">
            <v>LEVS:AH:MRC:MUNICIPAL RUNNING COST</v>
          </cell>
          <cell r="E24" t="str">
            <v>1011BAH000</v>
          </cell>
          <cell r="F24" t="str">
            <v>LEVS:AH:MRC:MUNICIPAL RUNNING COST</v>
          </cell>
          <cell r="G24" t="str">
            <v>1.2 - Office of the City Manager</v>
          </cell>
          <cell r="H24" t="str">
            <v>Function:Executive and Council:Core Function:Municipal Manager, Town Secretary and Chief Executive</v>
          </cell>
        </row>
        <row r="25">
          <cell r="A25">
            <v>101011</v>
          </cell>
          <cell r="B25" t="str">
            <v>CITY MANAGER</v>
          </cell>
          <cell r="C25" t="str">
            <v>O/101011.BAH.000</v>
          </cell>
          <cell r="D25" t="str">
            <v>LEVS:AH:MRC:MUNICIPAL RUNNING COST</v>
          </cell>
          <cell r="E25" t="str">
            <v>1011BAH000</v>
          </cell>
          <cell r="F25" t="str">
            <v>LEVS:AH:MRC:MUNICIPAL RUNNING COST</v>
          </cell>
          <cell r="G25" t="str">
            <v>1.2 - Office of the City Manager</v>
          </cell>
          <cell r="H25" t="str">
            <v>Function:Executive and Council:Core Function:Municipal Manager, Town Secretary and Chief Executive</v>
          </cell>
        </row>
        <row r="26">
          <cell r="A26">
            <v>101011</v>
          </cell>
          <cell r="B26" t="str">
            <v>CITY MANAGER</v>
          </cell>
          <cell r="C26" t="str">
            <v>O/101011.BAH.000</v>
          </cell>
          <cell r="D26" t="str">
            <v>LEVS:AH:MRC:MUNICIPAL RUNNING COST</v>
          </cell>
          <cell r="E26" t="str">
            <v>1011BAH000</v>
          </cell>
          <cell r="F26" t="str">
            <v>LEVS:AH:MRC:MUNICIPAL RUNNING COST</v>
          </cell>
          <cell r="G26" t="str">
            <v>1.2 - Office of the City Manager</v>
          </cell>
          <cell r="H26" t="str">
            <v>Function:Executive and Council:Core Function:Municipal Manager, Town Secretary and Chief Executive</v>
          </cell>
        </row>
        <row r="27">
          <cell r="A27">
            <v>101011</v>
          </cell>
          <cell r="B27" t="str">
            <v>CITY MANAGER</v>
          </cell>
          <cell r="C27" t="str">
            <v>O/101011.BAH.000</v>
          </cell>
          <cell r="D27" t="str">
            <v>LEVS:AH:MRC:MUNICIPAL RUNNING COST</v>
          </cell>
          <cell r="E27" t="str">
            <v>1011BAH000</v>
          </cell>
          <cell r="F27" t="str">
            <v>LEVS:AH:MRC:MUNICIPAL RUNNING COST</v>
          </cell>
          <cell r="G27" t="str">
            <v>1.2 - Office of the City Manager</v>
          </cell>
          <cell r="H27" t="str">
            <v>Function:Executive and Council:Core Function:Municipal Manager, Town Secretary and Chief Executive</v>
          </cell>
        </row>
        <row r="28">
          <cell r="A28">
            <v>101011</v>
          </cell>
          <cell r="B28" t="str">
            <v>CITY MANAGER</v>
          </cell>
          <cell r="C28" t="str">
            <v>O/101011.BAH.000</v>
          </cell>
          <cell r="D28" t="str">
            <v>LEVS:AH:MRC:MUNICIPAL RUNNING COST</v>
          </cell>
          <cell r="E28" t="str">
            <v>1011BAH000</v>
          </cell>
          <cell r="F28" t="str">
            <v>LEVS:AH:MRC:MUNICIPAL RUNNING COST</v>
          </cell>
          <cell r="G28" t="str">
            <v>1.2 - Office of the City Manager</v>
          </cell>
          <cell r="H28" t="str">
            <v>Function:Executive and Council:Core Function:Municipal Manager, Town Secretary and Chief Executive</v>
          </cell>
        </row>
        <row r="29">
          <cell r="A29">
            <v>101011</v>
          </cell>
          <cell r="B29" t="str">
            <v>CITY MANAGER</v>
          </cell>
          <cell r="C29" t="str">
            <v>O/101011.BAH.000</v>
          </cell>
          <cell r="D29" t="str">
            <v>LEVS:AH:MRC:MUNICIPAL RUNNING COST</v>
          </cell>
          <cell r="E29" t="str">
            <v>1011BAH000</v>
          </cell>
          <cell r="F29" t="str">
            <v>LEVS:AH:MRC:MUNICIPAL RUNNING COST</v>
          </cell>
          <cell r="G29" t="str">
            <v>1.2 - Office of the City Manager</v>
          </cell>
          <cell r="H29" t="str">
            <v>Function:Executive and Council:Core Function:Municipal Manager, Town Secretary and Chief Executive</v>
          </cell>
        </row>
        <row r="30">
          <cell r="A30">
            <v>101011</v>
          </cell>
          <cell r="B30" t="str">
            <v>CITY MANAGER</v>
          </cell>
          <cell r="C30" t="str">
            <v>O/101011.BAH.000</v>
          </cell>
          <cell r="D30" t="str">
            <v>LEVS:AH:MRC:MUNICIPAL RUNNING COST</v>
          </cell>
          <cell r="E30" t="str">
            <v>1011BAH000</v>
          </cell>
          <cell r="F30" t="str">
            <v>LEVS:AH:MRC:MUNICIPAL RUNNING COST</v>
          </cell>
          <cell r="G30" t="str">
            <v>1.2 - Office of the City Manager</v>
          </cell>
          <cell r="H30" t="str">
            <v>Function:Executive and Council:Core Function:Municipal Manager, Town Secretary and Chief Executive</v>
          </cell>
        </row>
        <row r="31">
          <cell r="A31">
            <v>101011</v>
          </cell>
          <cell r="B31" t="str">
            <v>CITY MANAGER</v>
          </cell>
          <cell r="C31" t="str">
            <v>O/101011.BAH.000</v>
          </cell>
          <cell r="D31" t="str">
            <v>LEVS:AH:MRC:MUNICIPAL RUNNING COST</v>
          </cell>
          <cell r="E31" t="str">
            <v>1011BAH000</v>
          </cell>
          <cell r="F31" t="str">
            <v>LEVS:AH:MRC:MUNICIPAL RUNNING COST</v>
          </cell>
          <cell r="G31" t="str">
            <v>1.2 - Office of the City Manager</v>
          </cell>
          <cell r="H31" t="str">
            <v>Function:Executive and Council:Core Function:Municipal Manager, Town Secretary and Chief Executive</v>
          </cell>
        </row>
        <row r="32">
          <cell r="A32">
            <v>101011</v>
          </cell>
          <cell r="B32" t="str">
            <v>CITY MANAGER</v>
          </cell>
          <cell r="C32" t="str">
            <v>O/101011.BAH.000</v>
          </cell>
          <cell r="D32" t="str">
            <v>LEVS:AH:MRC:MUNICIPAL RUNNING COST</v>
          </cell>
          <cell r="E32" t="str">
            <v>1011BAH000</v>
          </cell>
          <cell r="F32" t="str">
            <v>LEVS:AH:MRC:MUNICIPAL RUNNING COST</v>
          </cell>
          <cell r="G32" t="str">
            <v>1.2 - Office of the City Manager</v>
          </cell>
          <cell r="H32" t="str">
            <v>Function:Executive and Council:Core Function:Municipal Manager, Town Secretary and Chief Executive</v>
          </cell>
        </row>
        <row r="33">
          <cell r="A33">
            <v>101011</v>
          </cell>
          <cell r="B33" t="str">
            <v>CITY MANAGER</v>
          </cell>
          <cell r="C33" t="str">
            <v>O/101011.BAH.000</v>
          </cell>
          <cell r="D33" t="str">
            <v>LEVS:AH:MRC:MUNICIPAL RUNNING COST</v>
          </cell>
          <cell r="E33" t="str">
            <v>1011BAH000</v>
          </cell>
          <cell r="F33" t="str">
            <v>LEVS:AH:MRC:MUNICIPAL RUNNING COST</v>
          </cell>
          <cell r="G33" t="str">
            <v>1.2 - Office of the City Manager</v>
          </cell>
          <cell r="H33" t="str">
            <v>Function:Executive and Council:Core Function:Municipal Manager, Town Secretary and Chief Executive</v>
          </cell>
        </row>
        <row r="34">
          <cell r="A34">
            <v>101011</v>
          </cell>
          <cell r="B34" t="str">
            <v>CITY MANAGER</v>
          </cell>
          <cell r="C34" t="str">
            <v>O/101011.BAH.000</v>
          </cell>
          <cell r="D34" t="str">
            <v>LEVS:AH:MRC:MUNICIPAL RUNNING COST</v>
          </cell>
          <cell r="E34" t="str">
            <v>1011BAH000</v>
          </cell>
          <cell r="F34" t="str">
            <v>LEVS:AH:MRC:MUNICIPAL RUNNING COST</v>
          </cell>
          <cell r="G34" t="str">
            <v>1.2 - Office of the City Manager</v>
          </cell>
          <cell r="H34" t="str">
            <v>Function:Executive and Council:Core Function:Municipal Manager, Town Secretary and Chief Executive</v>
          </cell>
        </row>
        <row r="35">
          <cell r="A35">
            <v>101011</v>
          </cell>
          <cell r="B35" t="str">
            <v>CITY MANAGER</v>
          </cell>
          <cell r="C35" t="str">
            <v>O/101011.BAH.000</v>
          </cell>
          <cell r="D35" t="str">
            <v>LEVS:AH:MRC:MUNICIPAL RUNNING COST</v>
          </cell>
          <cell r="E35" t="str">
            <v>1011BAH000</v>
          </cell>
          <cell r="F35" t="str">
            <v>LEVS:AH:MRC:MUNICIPAL RUNNING COST</v>
          </cell>
          <cell r="G35" t="str">
            <v>1.2 - Office of the City Manager</v>
          </cell>
          <cell r="H35" t="str">
            <v>Function:Executive and Council:Core Function:Municipal Manager, Town Secretary and Chief Executive</v>
          </cell>
        </row>
        <row r="36">
          <cell r="A36">
            <v>101011</v>
          </cell>
          <cell r="B36" t="str">
            <v>CITY MANAGER</v>
          </cell>
          <cell r="C36" t="str">
            <v>O/101011.BAH.000</v>
          </cell>
          <cell r="D36" t="str">
            <v>LEVS:AH:MRC:MUNICIPAL RUNNING COST</v>
          </cell>
          <cell r="E36" t="str">
            <v>1011BAH000</v>
          </cell>
          <cell r="F36" t="str">
            <v>LEVS:AH:MRC:MUNICIPAL RUNNING COST</v>
          </cell>
          <cell r="G36" t="str">
            <v>1.2 - Office of the City Manager</v>
          </cell>
          <cell r="H36" t="str">
            <v>Function:Executive and Council:Core Function:Municipal Manager, Town Secretary and Chief Executive</v>
          </cell>
        </row>
        <row r="37">
          <cell r="A37">
            <v>101011</v>
          </cell>
          <cell r="B37" t="str">
            <v>CITY MANAGER</v>
          </cell>
          <cell r="C37" t="str">
            <v>O/101011.BAH.000</v>
          </cell>
          <cell r="D37" t="str">
            <v>LEVS:AH:MRC:MUNICIPAL RUNNING COST</v>
          </cell>
          <cell r="E37" t="str">
            <v>1011BAH000</v>
          </cell>
          <cell r="F37" t="str">
            <v>LEVS:AH:MRC:MUNICIPAL RUNNING COST</v>
          </cell>
          <cell r="G37" t="str">
            <v>1.2 - Office of the City Manager</v>
          </cell>
          <cell r="H37" t="str">
            <v>Function:Executive and Council:Core Function:Municipal Manager, Town Secretary and Chief Executive</v>
          </cell>
        </row>
        <row r="38">
          <cell r="A38">
            <v>101011</v>
          </cell>
          <cell r="B38" t="str">
            <v>CITY MANAGER</v>
          </cell>
          <cell r="C38" t="str">
            <v>O/101011.BAH.000</v>
          </cell>
          <cell r="D38" t="str">
            <v>LEVS:AH:MRC:MUNICIPAL RUNNING COST</v>
          </cell>
          <cell r="E38" t="str">
            <v>1011BAH000</v>
          </cell>
          <cell r="F38" t="str">
            <v>LEVS:AH:MRC:MUNICIPAL RUNNING COST</v>
          </cell>
          <cell r="G38" t="str">
            <v>1.2 - Office of the City Manager</v>
          </cell>
          <cell r="H38" t="str">
            <v>Function:Executive and Council:Core Function:Municipal Manager, Town Secretary and Chief Executive</v>
          </cell>
        </row>
        <row r="39">
          <cell r="A39">
            <v>101011</v>
          </cell>
          <cell r="B39" t="str">
            <v>CITY MANAGER</v>
          </cell>
          <cell r="C39" t="str">
            <v>O/101011.BAH.000</v>
          </cell>
          <cell r="D39" t="str">
            <v>LEVS:AH:MRC:MUNICIPAL RUNNING COST</v>
          </cell>
          <cell r="E39" t="str">
            <v>1011BAH000</v>
          </cell>
          <cell r="F39" t="str">
            <v>LEVS:AH:MRC:MUNICIPAL RUNNING COST</v>
          </cell>
          <cell r="G39" t="str">
            <v>1.2 - Office of the City Manager</v>
          </cell>
          <cell r="H39" t="str">
            <v>Function:Executive and Council:Core Function:Municipal Manager, Town Secretary and Chief Executive</v>
          </cell>
        </row>
        <row r="40">
          <cell r="A40">
            <v>101011</v>
          </cell>
          <cell r="B40" t="str">
            <v>CITY MANAGER</v>
          </cell>
          <cell r="C40" t="str">
            <v>O/101011.BAH.000</v>
          </cell>
          <cell r="D40" t="str">
            <v>LEVS:AH:MRC:MUNICIPAL RUNNING COST</v>
          </cell>
          <cell r="E40" t="str">
            <v>1011BAH000</v>
          </cell>
          <cell r="F40" t="str">
            <v>LEVS:AH:MRC:MUNICIPAL RUNNING COST</v>
          </cell>
          <cell r="G40" t="str">
            <v>1.2 - Office of the City Manager</v>
          </cell>
          <cell r="H40" t="str">
            <v>Function:Executive and Council:Core Function:Municipal Manager, Town Secretary and Chief Executive</v>
          </cell>
        </row>
        <row r="41">
          <cell r="A41">
            <v>101011</v>
          </cell>
          <cell r="B41" t="str">
            <v>CITY MANAGER</v>
          </cell>
          <cell r="C41" t="str">
            <v>O/101011.BAH.000</v>
          </cell>
          <cell r="D41" t="str">
            <v>LEVS:AH:MRC:MUNICIPAL RUNNING COST</v>
          </cell>
          <cell r="E41" t="str">
            <v>1011BAH000</v>
          </cell>
          <cell r="F41" t="str">
            <v>LEVS:AH:MRC:MUNICIPAL RUNNING COST</v>
          </cell>
          <cell r="G41" t="str">
            <v>1.2 - Office of the City Manager</v>
          </cell>
          <cell r="H41" t="str">
            <v>Function:Executive and Council:Core Function:Municipal Manager, Town Secretary and Chief Executive</v>
          </cell>
        </row>
        <row r="42">
          <cell r="A42">
            <v>101011</v>
          </cell>
          <cell r="B42" t="str">
            <v>CITY MANAGER</v>
          </cell>
          <cell r="C42" t="str">
            <v>O/101011.BAH.000</v>
          </cell>
          <cell r="D42" t="str">
            <v>LEVS:AH:MRC:MUNICIPAL RUNNING COST</v>
          </cell>
          <cell r="E42" t="str">
            <v>1011BAH000</v>
          </cell>
          <cell r="F42" t="str">
            <v>LEVS:AH:MRC:MUNICIPAL RUNNING COST</v>
          </cell>
          <cell r="G42" t="str">
            <v>1.2 - Office of the City Manager</v>
          </cell>
          <cell r="H42" t="str">
            <v>Function:Executive and Council:Core Function:Municipal Manager, Town Secretary and Chief Executive</v>
          </cell>
        </row>
        <row r="43">
          <cell r="A43">
            <v>101011</v>
          </cell>
          <cell r="B43" t="str">
            <v>CITY MANAGER</v>
          </cell>
          <cell r="C43" t="str">
            <v>O/101011.BAH.000</v>
          </cell>
          <cell r="D43" t="str">
            <v>LEVS:AH:MRC:MUNICIPAL RUNNING COST</v>
          </cell>
          <cell r="E43" t="str">
            <v>1011BAH000</v>
          </cell>
          <cell r="F43" t="str">
            <v>LEVS:AH:MRC:MUNICIPAL RUNNING COST</v>
          </cell>
          <cell r="G43" t="str">
            <v>1.2 - Office of the City Manager</v>
          </cell>
          <cell r="H43" t="str">
            <v>Function:Executive and Council:Core Function:Municipal Manager, Town Secretary and Chief Executive</v>
          </cell>
        </row>
        <row r="44">
          <cell r="A44">
            <v>101011</v>
          </cell>
          <cell r="B44" t="str">
            <v>CITY MANAGER</v>
          </cell>
          <cell r="C44" t="str">
            <v>O/101011.BAH.000</v>
          </cell>
          <cell r="D44" t="str">
            <v>LEVS:AH:MRC:MUNICIPAL RUNNING COST</v>
          </cell>
          <cell r="E44" t="str">
            <v>1011BAH000</v>
          </cell>
          <cell r="F44" t="str">
            <v>LEVS:AH:MRC:MUNICIPAL RUNNING COST</v>
          </cell>
          <cell r="G44" t="str">
            <v>1.2 - Office of the City Manager</v>
          </cell>
          <cell r="H44" t="str">
            <v>Function:Executive and Council:Core Function:Municipal Manager, Town Secretary and Chief Executive</v>
          </cell>
        </row>
        <row r="45">
          <cell r="A45">
            <v>101011</v>
          </cell>
          <cell r="B45" t="str">
            <v>CITY MANAGER</v>
          </cell>
          <cell r="C45" t="str">
            <v>O/101011.BAH.000</v>
          </cell>
          <cell r="D45" t="str">
            <v>LEVS:AH:MRC:MUNICIPAL RUNNING COST</v>
          </cell>
          <cell r="E45" t="str">
            <v>1011BAH000</v>
          </cell>
          <cell r="F45" t="str">
            <v>LEVS:AH:MRC:MUNICIPAL RUNNING COST</v>
          </cell>
          <cell r="G45" t="str">
            <v>1.2 - Office of the City Manager</v>
          </cell>
          <cell r="H45" t="str">
            <v>Function:Executive and Council:Core Function:Municipal Manager, Town Secretary and Chief Executive</v>
          </cell>
        </row>
        <row r="46">
          <cell r="A46">
            <v>101011</v>
          </cell>
          <cell r="B46" t="str">
            <v>CITY MANAGER</v>
          </cell>
          <cell r="C46" t="str">
            <v>O/101011.BAH.000</v>
          </cell>
          <cell r="D46" t="str">
            <v>LEVS:AH:MRC:MUNICIPAL RUNNING COST</v>
          </cell>
          <cell r="E46" t="str">
            <v>1011BAH000</v>
          </cell>
          <cell r="F46" t="str">
            <v>LEVS:AH:MRC:MUNICIPAL RUNNING COST</v>
          </cell>
          <cell r="G46" t="str">
            <v>1.2 - Office of the City Manager</v>
          </cell>
          <cell r="H46" t="str">
            <v>Function:Executive and Council:Core Function:Municipal Manager, Town Secretary and Chief Executive</v>
          </cell>
        </row>
        <row r="47">
          <cell r="A47">
            <v>101011</v>
          </cell>
          <cell r="B47" t="str">
            <v>CITY MANAGER</v>
          </cell>
          <cell r="C47" t="str">
            <v>O/101011.BAH.000</v>
          </cell>
          <cell r="D47" t="str">
            <v>LEVS:AH:MRC:MUNICIPAL RUNNING COST</v>
          </cell>
          <cell r="E47" t="str">
            <v>1011BAH000</v>
          </cell>
          <cell r="F47" t="str">
            <v>LEVS:AH:MRC:MUNICIPAL RUNNING COST</v>
          </cell>
          <cell r="G47" t="str">
            <v>1.2 - Office of the City Manager</v>
          </cell>
          <cell r="H47" t="str">
            <v>Function:Executive and Council:Core Function:Municipal Manager, Town Secretary and Chief Executive</v>
          </cell>
        </row>
        <row r="48">
          <cell r="A48">
            <v>101011</v>
          </cell>
          <cell r="B48" t="str">
            <v>CITY MANAGER</v>
          </cell>
          <cell r="C48" t="str">
            <v>O/101011.BAH.000</v>
          </cell>
          <cell r="D48" t="str">
            <v>LEVS:AH:MRC:MUNICIPAL RUNNING COST</v>
          </cell>
          <cell r="E48" t="str">
            <v>1011BAH000</v>
          </cell>
          <cell r="F48" t="str">
            <v>LEVS:AH:MRC:MUNICIPAL RUNNING COST</v>
          </cell>
          <cell r="G48" t="str">
            <v>1.2 - Office of the City Manager</v>
          </cell>
          <cell r="H48" t="str">
            <v>Function:Executive and Council:Core Function:Municipal Manager, Town Secretary and Chief Executive</v>
          </cell>
        </row>
        <row r="49">
          <cell r="A49">
            <v>101011</v>
          </cell>
          <cell r="B49" t="str">
            <v>CITY MANAGER</v>
          </cell>
          <cell r="C49" t="str">
            <v>O/101011.BAH.000</v>
          </cell>
          <cell r="D49" t="str">
            <v>LEVS:AH:MRC:MUNICIPAL RUNNING COST</v>
          </cell>
          <cell r="E49" t="str">
            <v>1011BAH000</v>
          </cell>
          <cell r="F49" t="str">
            <v>LEVS:AH:MRC:MUNICIPAL RUNNING COST</v>
          </cell>
          <cell r="G49" t="str">
            <v>1.2 - Office of the City Manager</v>
          </cell>
          <cell r="H49" t="str">
            <v>Function:Executive and Council:Core Function:Municipal Manager, Town Secretary and Chief Executive</v>
          </cell>
        </row>
        <row r="50">
          <cell r="A50">
            <v>101011</v>
          </cell>
          <cell r="B50" t="str">
            <v>CITY MANAGER</v>
          </cell>
          <cell r="C50" t="str">
            <v>O/101011.BAH.000</v>
          </cell>
          <cell r="D50" t="str">
            <v>LEVS:AH:MRC:MUNICIPAL RUNNING COST</v>
          </cell>
          <cell r="E50" t="str">
            <v>1011BAH000</v>
          </cell>
          <cell r="F50" t="str">
            <v>LEVS:AH:MRC:MUNICIPAL RUNNING COST</v>
          </cell>
          <cell r="G50" t="str">
            <v>1.2 - Office of the City Manager</v>
          </cell>
          <cell r="H50" t="str">
            <v>Function:Executive and Council:Core Function:Municipal Manager, Town Secretary and Chief Executive</v>
          </cell>
        </row>
        <row r="51">
          <cell r="A51">
            <v>101011</v>
          </cell>
          <cell r="B51" t="str">
            <v>CITY MANAGER</v>
          </cell>
          <cell r="C51" t="str">
            <v>O/101011.BAH.000</v>
          </cell>
          <cell r="D51" t="str">
            <v>LEVS:AH:MRC:MUNICIPAL RUNNING COST</v>
          </cell>
          <cell r="E51" t="str">
            <v>1011BAH000</v>
          </cell>
          <cell r="F51" t="str">
            <v>LEVS:AH:MRC:MUNICIPAL RUNNING COST</v>
          </cell>
          <cell r="G51" t="str">
            <v>1.2 - Office of the City Manager</v>
          </cell>
          <cell r="H51" t="str">
            <v>Function:Executive and Council:Core Function:Municipal Manager, Town Secretary and Chief Executive</v>
          </cell>
        </row>
        <row r="52">
          <cell r="A52">
            <v>101011</v>
          </cell>
          <cell r="B52" t="str">
            <v>CITY MANAGER</v>
          </cell>
          <cell r="C52" t="str">
            <v>O/101011.BAH.X19</v>
          </cell>
          <cell r="D52" t="str">
            <v>"LEVS:AH:TWS:CAPBUIL:W/SH</v>
          </cell>
          <cell r="E52" t="str">
            <v>1011BAHX19</v>
          </cell>
          <cell r="F52" t="str">
            <v>"LEVS:AH:TWS:CAPBUIL:W/SH</v>
          </cell>
          <cell r="G52" t="str">
            <v>1.2 - Office of the City Manager</v>
          </cell>
          <cell r="H52" t="str">
            <v>Function:Executive and Council:Core Function:Municipal Manager, Town Secretary and Chief Executive</v>
          </cell>
        </row>
        <row r="53">
          <cell r="A53">
            <v>101011</v>
          </cell>
          <cell r="B53" t="str">
            <v>CITY MANAGER</v>
          </cell>
          <cell r="C53" t="str">
            <v>O/101011.BAH.X19</v>
          </cell>
          <cell r="D53" t="str">
            <v>"LEVS:AH:TWS:CAPBUIL:W/SH</v>
          </cell>
          <cell r="E53" t="str">
            <v>1011BAHX19</v>
          </cell>
          <cell r="F53" t="str">
            <v>"LEVS:AH:TWS:CAPBUIL:W/SH</v>
          </cell>
          <cell r="G53" t="str">
            <v>1.2 - Office of the City Manager</v>
          </cell>
          <cell r="H53" t="str">
            <v>Function:Executive and Council:Core Function:Municipal Manager, Town Secretary and Chief Executive</v>
          </cell>
        </row>
        <row r="54">
          <cell r="A54">
            <v>101011</v>
          </cell>
          <cell r="B54" t="str">
            <v>CITY MANAGER</v>
          </cell>
          <cell r="C54" t="str">
            <v>O/101011.BAH.X19</v>
          </cell>
          <cell r="D54" t="str">
            <v>"LEVS:AH:TWS:CAPBUIL:W/SH</v>
          </cell>
          <cell r="E54" t="str">
            <v>1011BAHX19</v>
          </cell>
          <cell r="F54" t="str">
            <v>"LEVS:AH:TWS:CAPBUIL:W/SH</v>
          </cell>
          <cell r="G54" t="str">
            <v>1.2 - Office of the City Manager</v>
          </cell>
          <cell r="H54" t="str">
            <v>Function:Executive and Council:Core Function:Municipal Manager, Town Secretary and Chief Executive</v>
          </cell>
        </row>
        <row r="55">
          <cell r="A55">
            <v>101011</v>
          </cell>
          <cell r="B55" t="str">
            <v>CITY MANAGER</v>
          </cell>
          <cell r="C55" t="str">
            <v>O/101011.BAH.X19</v>
          </cell>
          <cell r="D55" t="str">
            <v>"LEVS:AH:TWS:CAPBUIL:W/SH</v>
          </cell>
          <cell r="E55" t="str">
            <v>1011BAHX19</v>
          </cell>
          <cell r="F55" t="str">
            <v>"LEVS:AH:TWS:CAPBUIL:W/SH</v>
          </cell>
          <cell r="G55" t="str">
            <v>1.2 - Office of the City Manager</v>
          </cell>
          <cell r="H55" t="str">
            <v>Function:Executive and Council:Core Function:Municipal Manager, Town Secretary and Chief Executive</v>
          </cell>
        </row>
        <row r="56">
          <cell r="A56">
            <v>101011</v>
          </cell>
          <cell r="B56" t="str">
            <v>CITY MANAGER</v>
          </cell>
          <cell r="C56" t="str">
            <v>O/101011.BAH.X19</v>
          </cell>
          <cell r="D56" t="str">
            <v>"LEVS:AH:TWS:CAPBUIL:W/SH</v>
          </cell>
          <cell r="E56" t="str">
            <v>1011BAHX19</v>
          </cell>
          <cell r="F56" t="str">
            <v>"LEVS:AH:TWS:CAPBUIL:W/SH</v>
          </cell>
          <cell r="G56" t="str">
            <v>1.2 - Office of the City Manager</v>
          </cell>
          <cell r="H56" t="str">
            <v>Function:Executive and Council:Core Function:Municipal Manager, Town Secretary and Chief Executive</v>
          </cell>
        </row>
        <row r="57">
          <cell r="A57">
            <v>101011</v>
          </cell>
          <cell r="B57" t="str">
            <v>CITY MANAGER</v>
          </cell>
          <cell r="C57" t="str">
            <v>O/101011.BAH.X19</v>
          </cell>
          <cell r="D57" t="str">
            <v>"LEVS:AH:TWS:CAPBUIL:W/SH</v>
          </cell>
          <cell r="E57" t="str">
            <v>1011BAHX19</v>
          </cell>
          <cell r="F57" t="str">
            <v>"LEVS:AH:TWS:CAPBUIL:W/SH</v>
          </cell>
          <cell r="G57" t="str">
            <v>1.2 - Office of the City Manager</v>
          </cell>
          <cell r="H57" t="str">
            <v>Function:Executive and Council:Core Function:Municipal Manager, Town Secretary and Chief Executive</v>
          </cell>
        </row>
        <row r="58">
          <cell r="A58">
            <v>101011</v>
          </cell>
          <cell r="B58" t="str">
            <v>CITY MANAGER</v>
          </cell>
          <cell r="C58" t="str">
            <v>O/101011.BAH.X19</v>
          </cell>
          <cell r="D58" t="str">
            <v>"LEVS:AH:TWS:CAPBUIL:W/SH</v>
          </cell>
          <cell r="E58" t="str">
            <v>1011BAHX19</v>
          </cell>
          <cell r="F58" t="str">
            <v>"LEVS:AH:TWS:CAPBUIL:W/SH</v>
          </cell>
          <cell r="G58" t="str">
            <v>1.2 - Office of the City Manager</v>
          </cell>
          <cell r="H58" t="str">
            <v>Function:Executive and Council:Core Function:Municipal Manager, Town Secretary and Chief Executive</v>
          </cell>
        </row>
        <row r="59">
          <cell r="A59">
            <v>101011</v>
          </cell>
          <cell r="B59" t="str">
            <v>CITY MANAGER</v>
          </cell>
          <cell r="C59" t="str">
            <v>O/101011.BAH.X19</v>
          </cell>
          <cell r="D59" t="str">
            <v>"LEVS:AH:TWS:CAPBUIL:W/SH</v>
          </cell>
          <cell r="E59" t="str">
            <v>1011BAHX19</v>
          </cell>
          <cell r="F59" t="str">
            <v>"LEVS:AH:TWS:CAPBUIL:W/SH</v>
          </cell>
          <cell r="G59" t="str">
            <v>1.2 - Office of the City Manager</v>
          </cell>
          <cell r="H59" t="str">
            <v>Function:Executive and Council:Core Function:Municipal Manager, Town Secretary and Chief Executive</v>
          </cell>
        </row>
        <row r="60">
          <cell r="A60">
            <v>101011</v>
          </cell>
          <cell r="B60" t="str">
            <v>CITY MANAGER</v>
          </cell>
          <cell r="C60" t="str">
            <v>O/101011.BAH.Y78</v>
          </cell>
          <cell r="D60" t="str">
            <v>LEVS:AH:TWS:PUBLIC PROTECT &amp; SAFETY</v>
          </cell>
          <cell r="E60" t="str">
            <v>1011BAHY78</v>
          </cell>
          <cell r="F60" t="str">
            <v>LEVS:AH:TWS:PUBLIC PROTECT &amp; SAFETY</v>
          </cell>
          <cell r="G60" t="str">
            <v>1.2 - Office of the City Manager</v>
          </cell>
          <cell r="H60" t="str">
            <v>Function:Executive and Council:Core Function:Municipal Manager, Town Secretary and Chief Executive</v>
          </cell>
        </row>
        <row r="61">
          <cell r="A61">
            <v>101011</v>
          </cell>
          <cell r="B61" t="str">
            <v>CITY MANAGER</v>
          </cell>
          <cell r="C61" t="str">
            <v>O/204021.AAH.000</v>
          </cell>
          <cell r="D61" t="str">
            <v>NONF:AH:MRC:MUNICIPAL RUNNING COST</v>
          </cell>
          <cell r="E61" t="str">
            <v>2021AAH000</v>
          </cell>
          <cell r="F61" t="str">
            <v>NONF:AH:MRC:MUNICIPAL RUNNING COST</v>
          </cell>
          <cell r="G61" t="str">
            <v>1.2 - Office of the City Manager</v>
          </cell>
          <cell r="H61" t="str">
            <v>Function:Executive and Council:Core Function:Municipal Manager, Town Secretary and Chief Executive</v>
          </cell>
        </row>
        <row r="62">
          <cell r="A62">
            <v>103036</v>
          </cell>
          <cell r="B62" t="str">
            <v>CHIF AUDT EXC - MNGT</v>
          </cell>
          <cell r="C62" t="str">
            <v>O/103036.AAH.000</v>
          </cell>
          <cell r="D62" t="str">
            <v>NONF:AH:MRC:MUNICIPAL RUNNING COST</v>
          </cell>
          <cell r="E62" t="str">
            <v>1036AAH000</v>
          </cell>
          <cell r="F62" t="str">
            <v>NONF:AH:MRC:MUNICIPAL RUNNING COST</v>
          </cell>
          <cell r="G62" t="str">
            <v>1.1 - Internal Audit and Compliance</v>
          </cell>
          <cell r="H62" t="str">
            <v>Function:Internal Audit:Core Function:Governance Function</v>
          </cell>
        </row>
        <row r="63">
          <cell r="A63">
            <v>103036</v>
          </cell>
          <cell r="B63" t="str">
            <v>CHIF AUDT EXC - MNGT</v>
          </cell>
          <cell r="C63" t="str">
            <v>O/103036.AAH.000</v>
          </cell>
          <cell r="D63" t="str">
            <v>NONF:AH:MRC:MUNICIPAL RUNNING COST</v>
          </cell>
          <cell r="E63" t="str">
            <v>1036AAH000</v>
          </cell>
          <cell r="F63" t="str">
            <v>NONF:AH:MRC:MUNICIPAL RUNNING COST</v>
          </cell>
          <cell r="G63" t="str">
            <v>1.1 - Internal Audit and Compliance</v>
          </cell>
          <cell r="H63" t="str">
            <v>Function:Internal Audit:Core Function:Governance Function</v>
          </cell>
        </row>
        <row r="64">
          <cell r="A64">
            <v>103036</v>
          </cell>
          <cell r="B64" t="str">
            <v>CHIF AUDT EXC - MNGT</v>
          </cell>
          <cell r="C64" t="str">
            <v>O/103036.AAH.000</v>
          </cell>
          <cell r="D64" t="str">
            <v>NONF:AH:MRC:MUNICIPAL RUNNING COST</v>
          </cell>
          <cell r="E64" t="str">
            <v>1036AAH000</v>
          </cell>
          <cell r="F64" t="str">
            <v>NONF:AH:MRC:MUNICIPAL RUNNING COST</v>
          </cell>
          <cell r="G64" t="str">
            <v>1.1 - Internal Audit and Compliance</v>
          </cell>
          <cell r="H64" t="str">
            <v>Function:Internal Audit:Core Function:Governance Function</v>
          </cell>
        </row>
        <row r="65">
          <cell r="A65">
            <v>103036</v>
          </cell>
          <cell r="B65" t="str">
            <v>CHIF AUDT EXC - MNGT</v>
          </cell>
          <cell r="C65" t="str">
            <v>O/103036.AAH.000</v>
          </cell>
          <cell r="D65" t="str">
            <v>NONF:AH:MRC:MUNICIPAL RUNNING COST</v>
          </cell>
          <cell r="E65" t="str">
            <v>1036AAH000</v>
          </cell>
          <cell r="F65" t="str">
            <v>NONF:AH:MRC:MUNICIPAL RUNNING COST</v>
          </cell>
          <cell r="G65" t="str">
            <v>1.1 - Internal Audit and Compliance</v>
          </cell>
          <cell r="H65" t="str">
            <v>Function:Internal Audit:Core Function:Governance Function</v>
          </cell>
        </row>
        <row r="66">
          <cell r="A66">
            <v>103036</v>
          </cell>
          <cell r="B66" t="str">
            <v>CHIF AUDT EXC - MNGT</v>
          </cell>
          <cell r="C66" t="str">
            <v>O/103036.BAH.000</v>
          </cell>
          <cell r="D66" t="str">
            <v>LEVS:AH:MRC:MUNICIPAL RUNNING COST</v>
          </cell>
          <cell r="E66" t="str">
            <v>1036BAH000</v>
          </cell>
          <cell r="F66" t="str">
            <v>LEVS:AH:MRC:MUNICIPAL RUNNING COST</v>
          </cell>
          <cell r="G66" t="str">
            <v>1.1 - Internal Audit and Compliance</v>
          </cell>
          <cell r="H66" t="str">
            <v>Function:Internal Audit:Core Function:Governance Function</v>
          </cell>
        </row>
        <row r="67">
          <cell r="A67">
            <v>103036</v>
          </cell>
          <cell r="B67" t="str">
            <v>CHIF AUDT EXC - MNGT</v>
          </cell>
          <cell r="C67" t="str">
            <v>O/103036.BAH.000</v>
          </cell>
          <cell r="D67" t="str">
            <v>LEVS:AH:MRC:MUNICIPAL RUNNING COST</v>
          </cell>
          <cell r="E67" t="str">
            <v>1036BAH000</v>
          </cell>
          <cell r="F67" t="str">
            <v>LEVS:AH:MRC:MUNICIPAL RUNNING COST</v>
          </cell>
          <cell r="G67" t="str">
            <v>1.1 - Internal Audit and Compliance</v>
          </cell>
          <cell r="H67" t="str">
            <v>Function:Internal Audit:Core Function:Governance Function</v>
          </cell>
        </row>
        <row r="68">
          <cell r="A68">
            <v>103036</v>
          </cell>
          <cell r="B68" t="str">
            <v>CHIF AUDT EXC - MNGT</v>
          </cell>
          <cell r="C68" t="str">
            <v>O/103036.BAH.000</v>
          </cell>
          <cell r="D68" t="str">
            <v>LEVS:AH:MRC:MUNICIPAL RUNNING COST</v>
          </cell>
          <cell r="E68" t="str">
            <v>1036BAH000</v>
          </cell>
          <cell r="F68" t="str">
            <v>LEVS:AH:MRC:MUNICIPAL RUNNING COST</v>
          </cell>
          <cell r="G68" t="str">
            <v>1.1 - Internal Audit and Compliance</v>
          </cell>
          <cell r="H68" t="str">
            <v>Function:Internal Audit:Core Function:Governance Function</v>
          </cell>
        </row>
        <row r="69">
          <cell r="A69">
            <v>103036</v>
          </cell>
          <cell r="B69" t="str">
            <v>CHIF AUDT EXC - MNGT</v>
          </cell>
          <cell r="C69" t="str">
            <v>O/103036.BAH.000</v>
          </cell>
          <cell r="D69" t="str">
            <v>LEVS:AH:MRC:MUNICIPAL RUNNING COST</v>
          </cell>
          <cell r="E69" t="str">
            <v>1036BAH000</v>
          </cell>
          <cell r="F69" t="str">
            <v>LEVS:AH:MRC:MUNICIPAL RUNNING COST</v>
          </cell>
          <cell r="G69" t="str">
            <v>1.1 - Internal Audit and Compliance</v>
          </cell>
          <cell r="H69" t="str">
            <v>Function:Internal Audit:Core Function:Governance Function</v>
          </cell>
        </row>
        <row r="70">
          <cell r="A70">
            <v>103036</v>
          </cell>
          <cell r="B70" t="str">
            <v>CHIF AUDT EXC - MNGT</v>
          </cell>
          <cell r="C70" t="str">
            <v>O/103036.BAH.000</v>
          </cell>
          <cell r="D70" t="str">
            <v>LEVS:AH:MRC:MUNICIPAL RUNNING COST</v>
          </cell>
          <cell r="E70" t="str">
            <v>1036BAH000</v>
          </cell>
          <cell r="F70" t="str">
            <v>LEVS:AH:MRC:MUNICIPAL RUNNING COST</v>
          </cell>
          <cell r="G70" t="str">
            <v>1.1 - Internal Audit and Compliance</v>
          </cell>
          <cell r="H70" t="str">
            <v>Function:Internal Audit:Core Function:Governance Function</v>
          </cell>
        </row>
        <row r="71">
          <cell r="A71">
            <v>103036</v>
          </cell>
          <cell r="B71" t="str">
            <v>CHIF AUDT EXC - MNGT</v>
          </cell>
          <cell r="C71" t="str">
            <v>O/103036.BAH.000</v>
          </cell>
          <cell r="D71" t="str">
            <v>LEVS:AH:MRC:MUNICIPAL RUNNING COST</v>
          </cell>
          <cell r="E71" t="str">
            <v>1036BAH000</v>
          </cell>
          <cell r="F71" t="str">
            <v>LEVS:AH:MRC:MUNICIPAL RUNNING COST</v>
          </cell>
          <cell r="G71" t="str">
            <v>1.1 - Internal Audit and Compliance</v>
          </cell>
          <cell r="H71" t="str">
            <v>Function:Internal Audit:Core Function:Governance Function</v>
          </cell>
        </row>
        <row r="72">
          <cell r="A72">
            <v>103036</v>
          </cell>
          <cell r="B72" t="str">
            <v>CHIF AUDT EXC - MNGT</v>
          </cell>
          <cell r="C72" t="str">
            <v>O/103036.BAH.000</v>
          </cell>
          <cell r="D72" t="str">
            <v>LEVS:AH:MRC:MUNICIPAL RUNNING COST</v>
          </cell>
          <cell r="E72" t="str">
            <v>1036BAH000</v>
          </cell>
          <cell r="F72" t="str">
            <v>LEVS:AH:MRC:MUNICIPAL RUNNING COST</v>
          </cell>
          <cell r="G72" t="str">
            <v>1.1 - Internal Audit and Compliance</v>
          </cell>
          <cell r="H72" t="str">
            <v>Function:Internal Audit:Core Function:Governance Function</v>
          </cell>
        </row>
        <row r="73">
          <cell r="A73">
            <v>103036</v>
          </cell>
          <cell r="B73" t="str">
            <v>CHIF AUDT EXC - MNGT</v>
          </cell>
          <cell r="C73" t="str">
            <v>O/103036.BAH.000</v>
          </cell>
          <cell r="D73" t="str">
            <v>LEVS:AH:MRC:MUNICIPAL RUNNING COST</v>
          </cell>
          <cell r="E73" t="str">
            <v>1036BAH000</v>
          </cell>
          <cell r="F73" t="str">
            <v>LEVS:AH:MRC:MUNICIPAL RUNNING COST</v>
          </cell>
          <cell r="G73" t="str">
            <v>1.1 - Internal Audit and Compliance</v>
          </cell>
          <cell r="H73" t="str">
            <v>Function:Internal Audit:Core Function:Governance Function</v>
          </cell>
        </row>
        <row r="74">
          <cell r="A74">
            <v>103036</v>
          </cell>
          <cell r="B74" t="str">
            <v>CHIF AUDT EXC - MNGT</v>
          </cell>
          <cell r="C74" t="str">
            <v>O/103036.BAH.000</v>
          </cell>
          <cell r="D74" t="str">
            <v>LEVS:AH:MRC:MUNICIPAL RUNNING COST</v>
          </cell>
          <cell r="E74" t="str">
            <v>1036BAH000</v>
          </cell>
          <cell r="F74" t="str">
            <v>LEVS:AH:MRC:MUNICIPAL RUNNING COST</v>
          </cell>
          <cell r="G74" t="str">
            <v>1.1 - Internal Audit and Compliance</v>
          </cell>
          <cell r="H74" t="str">
            <v>Function:Internal Audit:Core Function:Governance Function</v>
          </cell>
        </row>
        <row r="75">
          <cell r="A75">
            <v>103036</v>
          </cell>
          <cell r="B75" t="str">
            <v>CHIF AUDT EXC - MNGT</v>
          </cell>
          <cell r="C75" t="str">
            <v>O/103036.BAH.000</v>
          </cell>
          <cell r="D75" t="str">
            <v>LEVS:AH:MRC:MUNICIPAL RUNNING COST</v>
          </cell>
          <cell r="E75" t="str">
            <v>1036BAH000</v>
          </cell>
          <cell r="F75" t="str">
            <v>LEVS:AH:MRC:MUNICIPAL RUNNING COST</v>
          </cell>
          <cell r="G75" t="str">
            <v>1.1 - Internal Audit and Compliance</v>
          </cell>
          <cell r="H75" t="str">
            <v>Function:Internal Audit:Core Function:Governance Function</v>
          </cell>
        </row>
        <row r="76">
          <cell r="A76">
            <v>103036</v>
          </cell>
          <cell r="B76" t="str">
            <v>CHIF AUDT EXC - MNGT</v>
          </cell>
          <cell r="C76" t="str">
            <v>O/103036.BAH.000</v>
          </cell>
          <cell r="D76" t="str">
            <v>LEVS:AH:MRC:MUNICIPAL RUNNING COST</v>
          </cell>
          <cell r="E76" t="str">
            <v>1036BAH000</v>
          </cell>
          <cell r="F76" t="str">
            <v>LEVS:AH:MRC:MUNICIPAL RUNNING COST</v>
          </cell>
          <cell r="G76" t="str">
            <v>1.1 - Internal Audit and Compliance</v>
          </cell>
          <cell r="H76" t="str">
            <v>Function:Internal Audit:Core Function:Governance Function</v>
          </cell>
        </row>
        <row r="77">
          <cell r="A77">
            <v>103036</v>
          </cell>
          <cell r="B77" t="str">
            <v>CHIF AUDT EXC - MNGT</v>
          </cell>
          <cell r="C77" t="str">
            <v>O/103036.BAH.000</v>
          </cell>
          <cell r="D77" t="str">
            <v>LEVS:AH:MRC:MUNICIPAL RUNNING COST</v>
          </cell>
          <cell r="E77" t="str">
            <v>1036BAH000</v>
          </cell>
          <cell r="F77" t="str">
            <v>LEVS:AH:MRC:MUNICIPAL RUNNING COST</v>
          </cell>
          <cell r="G77" t="str">
            <v>1.1 - Internal Audit and Compliance</v>
          </cell>
          <cell r="H77" t="str">
            <v>Function:Internal Audit:Core Function:Governance Function</v>
          </cell>
        </row>
        <row r="78">
          <cell r="A78">
            <v>103036</v>
          </cell>
          <cell r="B78" t="str">
            <v>CHIF AUDT EXC - MNGT</v>
          </cell>
          <cell r="C78" t="str">
            <v>O/103036.BAH.000</v>
          </cell>
          <cell r="D78" t="str">
            <v>LEVS:AH:MRC:MUNICIPAL RUNNING COST</v>
          </cell>
          <cell r="E78" t="str">
            <v>1036BAH000</v>
          </cell>
          <cell r="F78" t="str">
            <v>LEVS:AH:MRC:MUNICIPAL RUNNING COST</v>
          </cell>
          <cell r="G78" t="str">
            <v>1.1 - Internal Audit and Compliance</v>
          </cell>
          <cell r="H78" t="str">
            <v>Function:Internal Audit:Core Function:Governance Function</v>
          </cell>
        </row>
        <row r="79">
          <cell r="A79">
            <v>103036</v>
          </cell>
          <cell r="B79" t="str">
            <v>CHIF AUDT EXC - MNGT</v>
          </cell>
          <cell r="C79" t="str">
            <v>O/103036.BAH.000</v>
          </cell>
          <cell r="D79" t="str">
            <v>LEVS:AH:MRC:MUNICIPAL RUNNING COST</v>
          </cell>
          <cell r="E79" t="str">
            <v>1036BAH000</v>
          </cell>
          <cell r="F79" t="str">
            <v>LEVS:AH:MRC:MUNICIPAL RUNNING COST</v>
          </cell>
          <cell r="G79" t="str">
            <v>1.1 - Internal Audit and Compliance</v>
          </cell>
          <cell r="H79" t="str">
            <v>Function:Internal Audit:Core Function:Governance Function</v>
          </cell>
        </row>
        <row r="80">
          <cell r="A80">
            <v>103036</v>
          </cell>
          <cell r="B80" t="str">
            <v>CHIF AUDT EXC - MNGT</v>
          </cell>
          <cell r="C80" t="str">
            <v>O/103036.BAH.000</v>
          </cell>
          <cell r="D80" t="str">
            <v>LEVS:AH:MRC:MUNICIPAL RUNNING COST</v>
          </cell>
          <cell r="E80" t="str">
            <v>1036BAH000</v>
          </cell>
          <cell r="F80" t="str">
            <v>LEVS:AH:MRC:MUNICIPAL RUNNING COST</v>
          </cell>
          <cell r="G80" t="str">
            <v>1.1 - Internal Audit and Compliance</v>
          </cell>
          <cell r="H80" t="str">
            <v>Function:Internal Audit:Core Function:Governance Function</v>
          </cell>
        </row>
        <row r="81">
          <cell r="A81">
            <v>103036</v>
          </cell>
          <cell r="B81" t="str">
            <v>CHIF AUDT EXC - MNGT</v>
          </cell>
          <cell r="C81" t="str">
            <v>O/103036.BAH.000</v>
          </cell>
          <cell r="D81" t="str">
            <v>LEVS:AH:MRC:MUNICIPAL RUNNING COST</v>
          </cell>
          <cell r="E81" t="str">
            <v>1036BAH000</v>
          </cell>
          <cell r="F81" t="str">
            <v>LEVS:AH:MRC:MUNICIPAL RUNNING COST</v>
          </cell>
          <cell r="G81" t="str">
            <v>1.1 - Internal Audit and Compliance</v>
          </cell>
          <cell r="H81" t="str">
            <v>Function:Internal Audit:Core Function:Governance Function</v>
          </cell>
        </row>
        <row r="82">
          <cell r="A82">
            <v>103036</v>
          </cell>
          <cell r="B82" t="str">
            <v>CHIF AUDT EXC - MNGT</v>
          </cell>
          <cell r="C82" t="str">
            <v>O/103036.BAH.000</v>
          </cell>
          <cell r="D82" t="str">
            <v>LEVS:AH:MRC:MUNICIPAL RUNNING COST</v>
          </cell>
          <cell r="E82" t="str">
            <v>1036BAH000</v>
          </cell>
          <cell r="F82" t="str">
            <v>LEVS:AH:MRC:MUNICIPAL RUNNING COST</v>
          </cell>
          <cell r="G82" t="str">
            <v>1.1 - Internal Audit and Compliance</v>
          </cell>
          <cell r="H82" t="str">
            <v>Function:Internal Audit:Core Function:Governance Function</v>
          </cell>
        </row>
        <row r="83">
          <cell r="A83">
            <v>103036</v>
          </cell>
          <cell r="B83" t="str">
            <v>CHIF AUDT EXC - MNGT</v>
          </cell>
          <cell r="C83" t="str">
            <v>O/103036.BAH.000</v>
          </cell>
          <cell r="D83" t="str">
            <v>LEVS:AH:MRC:MUNICIPAL RUNNING COST</v>
          </cell>
          <cell r="E83" t="str">
            <v>1036BAH000</v>
          </cell>
          <cell r="F83" t="str">
            <v>LEVS:AH:MRC:MUNICIPAL RUNNING COST</v>
          </cell>
          <cell r="G83" t="str">
            <v>1.1 - Internal Audit and Compliance</v>
          </cell>
          <cell r="H83" t="str">
            <v>Function:Internal Audit:Core Function:Governance Function</v>
          </cell>
        </row>
        <row r="84">
          <cell r="A84">
            <v>103036</v>
          </cell>
          <cell r="B84" t="str">
            <v>CHIF AUDT EXC - MNGT</v>
          </cell>
          <cell r="C84" t="str">
            <v>O/103036.BAH.000</v>
          </cell>
          <cell r="D84" t="str">
            <v>LEVS:AH:MRC:MUNICIPAL RUNNING COST</v>
          </cell>
          <cell r="E84" t="str">
            <v>1036BAH000</v>
          </cell>
          <cell r="F84" t="str">
            <v>LEVS:AH:MRC:MUNICIPAL RUNNING COST</v>
          </cell>
          <cell r="G84" t="str">
            <v>1.1 - Internal Audit and Compliance</v>
          </cell>
          <cell r="H84" t="str">
            <v>Function:Internal Audit:Core Function:Governance Function</v>
          </cell>
        </row>
        <row r="85">
          <cell r="A85">
            <v>103036</v>
          </cell>
          <cell r="B85" t="str">
            <v>CHIF AUDT EXC - MNGT</v>
          </cell>
          <cell r="C85" t="str">
            <v>O/103036.BAH.000</v>
          </cell>
          <cell r="D85" t="str">
            <v>LEVS:AH:MRC:MUNICIPAL RUNNING COST</v>
          </cell>
          <cell r="E85" t="str">
            <v>1036BAH000</v>
          </cell>
          <cell r="F85" t="str">
            <v>LEVS:AH:MRC:MUNICIPAL RUNNING COST</v>
          </cell>
          <cell r="G85" t="str">
            <v>1.1 - Internal Audit and Compliance</v>
          </cell>
          <cell r="H85" t="str">
            <v>Function:Internal Audit:Core Function:Governance Function</v>
          </cell>
        </row>
        <row r="86">
          <cell r="A86">
            <v>103036</v>
          </cell>
          <cell r="B86" t="str">
            <v>CHIF AUDT EXC - MNGT</v>
          </cell>
          <cell r="C86" t="str">
            <v>O/103036.BAH.000</v>
          </cell>
          <cell r="D86" t="str">
            <v>LEVS:AH:MRC:MUNICIPAL RUNNING COST</v>
          </cell>
          <cell r="E86" t="str">
            <v>1036BAH000</v>
          </cell>
          <cell r="F86" t="str">
            <v>LEVS:AH:MRC:MUNICIPAL RUNNING COST</v>
          </cell>
          <cell r="G86" t="str">
            <v>1.1 - Internal Audit and Compliance</v>
          </cell>
          <cell r="H86" t="str">
            <v>Function:Internal Audit:Core Function:Governance Function</v>
          </cell>
        </row>
        <row r="87">
          <cell r="A87">
            <v>103036</v>
          </cell>
          <cell r="B87" t="str">
            <v>CHIF AUDT EXC - MNGT</v>
          </cell>
          <cell r="C87" t="str">
            <v>O/103036.BAH.000</v>
          </cell>
          <cell r="D87" t="str">
            <v>LEVS:AH:MRC:MUNICIPAL RUNNING COST</v>
          </cell>
          <cell r="E87" t="str">
            <v>1036BAH000</v>
          </cell>
          <cell r="F87" t="str">
            <v>LEVS:AH:MRC:MUNICIPAL RUNNING COST</v>
          </cell>
          <cell r="G87" t="str">
            <v>1.1 - Internal Audit and Compliance</v>
          </cell>
          <cell r="H87" t="str">
            <v>Function:Internal Audit:Core Function:Governance Function</v>
          </cell>
        </row>
        <row r="88">
          <cell r="A88">
            <v>103036</v>
          </cell>
          <cell r="B88" t="str">
            <v>CHIF AUDT EXC - MNGT</v>
          </cell>
          <cell r="C88" t="str">
            <v>O/103036.BAH.000</v>
          </cell>
          <cell r="D88" t="str">
            <v>LEVS:AH:MRC:MUNICIPAL RUNNING COST</v>
          </cell>
          <cell r="E88" t="str">
            <v>1036BAH000</v>
          </cell>
          <cell r="F88" t="str">
            <v>LEVS:AH:MRC:MUNICIPAL RUNNING COST</v>
          </cell>
          <cell r="G88" t="str">
            <v>1.1 - Internal Audit and Compliance</v>
          </cell>
          <cell r="H88" t="str">
            <v>Function:Internal Audit:Core Function:Governance Function</v>
          </cell>
        </row>
        <row r="89">
          <cell r="A89">
            <v>103036</v>
          </cell>
          <cell r="B89" t="str">
            <v>CHIF AUDT EXC - MNGT</v>
          </cell>
          <cell r="C89" t="str">
            <v>O/103036.BAH.000</v>
          </cell>
          <cell r="D89" t="str">
            <v>LEVS:AH:MRC:MUNICIPAL RUNNING COST</v>
          </cell>
          <cell r="E89" t="str">
            <v>1036BAH000</v>
          </cell>
          <cell r="F89" t="str">
            <v>LEVS:AH:MRC:MUNICIPAL RUNNING COST</v>
          </cell>
          <cell r="G89" t="str">
            <v>1.1 - Internal Audit and Compliance</v>
          </cell>
          <cell r="H89" t="str">
            <v>Function:Internal Audit:Core Function:Governance Function</v>
          </cell>
        </row>
        <row r="90">
          <cell r="A90">
            <v>103036</v>
          </cell>
          <cell r="B90" t="str">
            <v>CHIF AUDT EXC - MNGT</v>
          </cell>
          <cell r="C90" t="str">
            <v>O/103036.BAH.000</v>
          </cell>
          <cell r="D90" t="str">
            <v>LEVS:AH:MRC:MUNICIPAL RUNNING COST</v>
          </cell>
          <cell r="E90" t="str">
            <v>1036BAH000</v>
          </cell>
          <cell r="F90" t="str">
            <v>LEVS:AH:MRC:MUNICIPAL RUNNING COST</v>
          </cell>
          <cell r="G90" t="str">
            <v>1.1 - Internal Audit and Compliance</v>
          </cell>
          <cell r="H90" t="str">
            <v>Function:Internal Audit:Core Function:Governance Function</v>
          </cell>
        </row>
        <row r="91">
          <cell r="A91">
            <v>103055</v>
          </cell>
          <cell r="B91" t="str">
            <v>OFF-CITY MNGER-MNGT</v>
          </cell>
          <cell r="C91" t="str">
            <v>O/103055.BAH.000</v>
          </cell>
          <cell r="D91" t="str">
            <v>LEVS:AH:MRC:MUNICIPAL RUNNING COST</v>
          </cell>
          <cell r="E91" t="str">
            <v>1055BAH000</v>
          </cell>
          <cell r="F91" t="str">
            <v>LEVS:AH:MRC:MUNICIPAL RUNNING COST</v>
          </cell>
          <cell r="G91" t="str">
            <v>1.2 - Office of the City Manager</v>
          </cell>
          <cell r="H91" t="str">
            <v>Function:Finance and Administration:Core Function:Marketing, Customer Relations, Publicity and Media Co-ordination</v>
          </cell>
        </row>
        <row r="92">
          <cell r="A92">
            <v>103055</v>
          </cell>
          <cell r="B92" t="str">
            <v>OFF-CITY MNGER-MNGT</v>
          </cell>
          <cell r="C92" t="str">
            <v>O/103055.BAH.000</v>
          </cell>
          <cell r="D92" t="str">
            <v>LEVS:AH:MRC:MUNICIPAL RUNNING COST</v>
          </cell>
          <cell r="E92" t="str">
            <v>1055BAH000</v>
          </cell>
          <cell r="F92" t="str">
            <v>LEVS:AH:MRC:MUNICIPAL RUNNING COST</v>
          </cell>
          <cell r="G92" t="str">
            <v>1.2 - Office of the City Manager</v>
          </cell>
          <cell r="H92" t="str">
            <v>Function:Finance and Administration:Core Function:Marketing, Customer Relations, Publicity and Media Co-ordination</v>
          </cell>
        </row>
        <row r="93">
          <cell r="A93">
            <v>103055</v>
          </cell>
          <cell r="B93" t="str">
            <v>OFF-CITY MNGER-MNGT</v>
          </cell>
          <cell r="C93" t="str">
            <v>O/103055.BAH.000</v>
          </cell>
          <cell r="D93" t="str">
            <v>LEVS:AH:MRC:MUNICIPAL RUNNING COST</v>
          </cell>
          <cell r="E93" t="str">
            <v>1055BAH000</v>
          </cell>
          <cell r="F93" t="str">
            <v>LEVS:AH:MRC:MUNICIPAL RUNNING COST</v>
          </cell>
          <cell r="G93" t="str">
            <v>1.2 - Office of the City Manager</v>
          </cell>
          <cell r="H93" t="str">
            <v>Function:Finance and Administration:Core Function:Marketing, Customer Relations, Publicity and Media Co-ordination</v>
          </cell>
        </row>
        <row r="94">
          <cell r="A94">
            <v>103055</v>
          </cell>
          <cell r="B94" t="str">
            <v>OFF-CITY MNGER-MNGT</v>
          </cell>
          <cell r="C94" t="str">
            <v>O/103055.BAH.000</v>
          </cell>
          <cell r="D94" t="str">
            <v>LEVS:AH:MRC:MUNICIPAL RUNNING COST</v>
          </cell>
          <cell r="E94" t="str">
            <v>1055BAH000</v>
          </cell>
          <cell r="F94" t="str">
            <v>LEVS:AH:MRC:MUNICIPAL RUNNING COST</v>
          </cell>
          <cell r="G94" t="str">
            <v>1.2 - Office of the City Manager</v>
          </cell>
          <cell r="H94" t="str">
            <v>Function:Finance and Administration:Core Function:Marketing, Customer Relations, Publicity and Media Co-ordination</v>
          </cell>
        </row>
        <row r="95">
          <cell r="A95">
            <v>103055</v>
          </cell>
          <cell r="B95" t="str">
            <v>OFF-CITY MNGER-MNGT</v>
          </cell>
          <cell r="C95" t="str">
            <v>O/103055.BAH.000</v>
          </cell>
          <cell r="D95" t="str">
            <v>LEVS:AH:MRC:MUNICIPAL RUNNING COST</v>
          </cell>
          <cell r="E95" t="str">
            <v>1055BAH000</v>
          </cell>
          <cell r="F95" t="str">
            <v>LEVS:AH:MRC:MUNICIPAL RUNNING COST</v>
          </cell>
          <cell r="G95" t="str">
            <v>1.2 - Office of the City Manager</v>
          </cell>
          <cell r="H95" t="str">
            <v>Function:Finance and Administration:Core Function:Marketing, Customer Relations, Publicity and Media Co-ordination</v>
          </cell>
        </row>
        <row r="96">
          <cell r="A96">
            <v>103055</v>
          </cell>
          <cell r="B96" t="str">
            <v>OFF-CITY MNGER-MNGT</v>
          </cell>
          <cell r="C96" t="str">
            <v>O/103055.BAH.000</v>
          </cell>
          <cell r="D96" t="str">
            <v>LEVS:AH:MRC:MUNICIPAL RUNNING COST</v>
          </cell>
          <cell r="E96" t="str">
            <v>1055BAH000</v>
          </cell>
          <cell r="F96" t="str">
            <v>LEVS:AH:MRC:MUNICIPAL RUNNING COST</v>
          </cell>
          <cell r="G96" t="str">
            <v>1.2 - Office of the City Manager</v>
          </cell>
          <cell r="H96" t="str">
            <v>Function:Finance and Administration:Core Function:Marketing, Customer Relations, Publicity and Media Co-ordination</v>
          </cell>
        </row>
        <row r="97">
          <cell r="A97">
            <v>103055</v>
          </cell>
          <cell r="B97" t="str">
            <v>OFF-CITY MNGER-MNGT</v>
          </cell>
          <cell r="C97" t="str">
            <v>O/103055.BAH.000</v>
          </cell>
          <cell r="D97" t="str">
            <v>LEVS:AH:MRC:MUNICIPAL RUNNING COST</v>
          </cell>
          <cell r="E97" t="str">
            <v>1055BAH000</v>
          </cell>
          <cell r="F97" t="str">
            <v>LEVS:AH:MRC:MUNICIPAL RUNNING COST</v>
          </cell>
          <cell r="G97" t="str">
            <v>1.2 - Office of the City Manager</v>
          </cell>
          <cell r="H97" t="str">
            <v>Function:Finance and Administration:Core Function:Marketing, Customer Relations, Publicity and Media Co-ordination</v>
          </cell>
        </row>
        <row r="98">
          <cell r="A98">
            <v>103055</v>
          </cell>
          <cell r="B98" t="str">
            <v>OFF-CITY MNGER-MNGT</v>
          </cell>
          <cell r="C98" t="str">
            <v>O/103055.BAH.000</v>
          </cell>
          <cell r="D98" t="str">
            <v>LEVS:AH:MRC:MUNICIPAL RUNNING COST</v>
          </cell>
          <cell r="E98" t="str">
            <v>1055BAH000</v>
          </cell>
          <cell r="F98" t="str">
            <v>LEVS:AH:MRC:MUNICIPAL RUNNING COST</v>
          </cell>
          <cell r="G98" t="str">
            <v>1.2 - Office of the City Manager</v>
          </cell>
          <cell r="H98" t="str">
            <v>Function:Finance and Administration:Core Function:Marketing, Customer Relations, Publicity and Media Co-ordination</v>
          </cell>
        </row>
        <row r="99">
          <cell r="A99">
            <v>103055</v>
          </cell>
          <cell r="B99" t="str">
            <v>OFF-CITY MNGER-MNGT</v>
          </cell>
          <cell r="C99" t="str">
            <v>O/103055.BAH.000</v>
          </cell>
          <cell r="D99" t="str">
            <v>LEVS:AH:MRC:MUNICIPAL RUNNING COST</v>
          </cell>
          <cell r="E99" t="str">
            <v>1055BAH000</v>
          </cell>
          <cell r="F99" t="str">
            <v>LEVS:AH:MRC:MUNICIPAL RUNNING COST</v>
          </cell>
          <cell r="G99" t="str">
            <v>1.2 - Office of the City Manager</v>
          </cell>
          <cell r="H99" t="str">
            <v>Function:Finance and Administration:Core Function:Marketing, Customer Relations, Publicity and Media Co-ordination</v>
          </cell>
        </row>
        <row r="100">
          <cell r="A100">
            <v>103055</v>
          </cell>
          <cell r="B100" t="str">
            <v>OFF-CITY MNGER-MNGT</v>
          </cell>
          <cell r="C100" t="str">
            <v>O/103055.BAH.000</v>
          </cell>
          <cell r="D100" t="str">
            <v>LEVS:AH:MRC:MUNICIPAL RUNNING COST</v>
          </cell>
          <cell r="E100" t="str">
            <v>1055BAH000</v>
          </cell>
          <cell r="F100" t="str">
            <v>LEVS:AH:MRC:MUNICIPAL RUNNING COST</v>
          </cell>
          <cell r="G100" t="str">
            <v>1.2 - Office of the City Manager</v>
          </cell>
          <cell r="H100" t="str">
            <v>Function:Finance and Administration:Core Function:Marketing, Customer Relations, Publicity and Media Co-ordination</v>
          </cell>
        </row>
        <row r="101">
          <cell r="A101">
            <v>103055</v>
          </cell>
          <cell r="B101" t="str">
            <v>OFF-CITY MNGER-MNGT</v>
          </cell>
          <cell r="C101" t="str">
            <v>O/103055.BAH.000</v>
          </cell>
          <cell r="D101" t="str">
            <v>LEVS:AH:MRC:MUNICIPAL RUNNING COST</v>
          </cell>
          <cell r="E101" t="str">
            <v>1055BAH000</v>
          </cell>
          <cell r="F101" t="str">
            <v>LEVS:AH:MRC:MUNICIPAL RUNNING COST</v>
          </cell>
          <cell r="G101" t="str">
            <v>1.2 - Office of the City Manager</v>
          </cell>
          <cell r="H101" t="str">
            <v>Function:Finance and Administration:Core Function:Marketing, Customer Relations, Publicity and Media Co-ordination</v>
          </cell>
        </row>
        <row r="102">
          <cell r="A102">
            <v>103055</v>
          </cell>
          <cell r="B102" t="str">
            <v>OFF-CITY MNGER-MNGT</v>
          </cell>
          <cell r="C102" t="str">
            <v>O/103055.BAH.000</v>
          </cell>
          <cell r="D102" t="str">
            <v>LEVS:AH:MRC:MUNICIPAL RUNNING COST</v>
          </cell>
          <cell r="E102" t="str">
            <v>1055BAH000</v>
          </cell>
          <cell r="F102" t="str">
            <v>LEVS:AH:MRC:MUNICIPAL RUNNING COST</v>
          </cell>
          <cell r="G102" t="str">
            <v>1.2 - Office of the City Manager</v>
          </cell>
          <cell r="H102" t="str">
            <v>Function:Finance and Administration:Core Function:Marketing, Customer Relations, Publicity and Media Co-ordination</v>
          </cell>
        </row>
        <row r="103">
          <cell r="A103">
            <v>103055</v>
          </cell>
          <cell r="B103" t="str">
            <v>OFF-CITY MNGER-MNGT</v>
          </cell>
          <cell r="C103" t="str">
            <v>O/103055.BAH.000</v>
          </cell>
          <cell r="D103" t="str">
            <v>LEVS:AH:MRC:MUNICIPAL RUNNING COST</v>
          </cell>
          <cell r="E103" t="str">
            <v>1055BAH000</v>
          </cell>
          <cell r="F103" t="str">
            <v>LEVS:AH:MRC:MUNICIPAL RUNNING COST</v>
          </cell>
          <cell r="G103" t="str">
            <v>1.2 - Office of the City Manager</v>
          </cell>
          <cell r="H103" t="str">
            <v>Function:Finance and Administration:Core Function:Marketing, Customer Relations, Publicity and Media Co-ordination</v>
          </cell>
        </row>
        <row r="104">
          <cell r="A104">
            <v>103055</v>
          </cell>
          <cell r="B104" t="str">
            <v>OFF-CITY MNGER-MNGT</v>
          </cell>
          <cell r="C104" t="str">
            <v>O/103055.BAH.000</v>
          </cell>
          <cell r="D104" t="str">
            <v>LEVS:AH:MRC:MUNICIPAL RUNNING COST</v>
          </cell>
          <cell r="E104" t="str">
            <v>1055BAH000</v>
          </cell>
          <cell r="F104" t="str">
            <v>LEVS:AH:MRC:MUNICIPAL RUNNING COST</v>
          </cell>
          <cell r="G104" t="str">
            <v>1.2 - Office of the City Manager</v>
          </cell>
          <cell r="H104" t="str">
            <v>Function:Finance and Administration:Core Function:Marketing, Customer Relations, Publicity and Media Co-ordination</v>
          </cell>
        </row>
        <row r="105">
          <cell r="A105">
            <v>103055</v>
          </cell>
          <cell r="B105" t="str">
            <v>OFF-CITY MNGER-MNGT</v>
          </cell>
          <cell r="C105" t="str">
            <v>O/103055.BAH.000</v>
          </cell>
          <cell r="D105" t="str">
            <v>LEVS:AH:MRC:MUNICIPAL RUNNING COST</v>
          </cell>
          <cell r="E105" t="str">
            <v>1055BAH000</v>
          </cell>
          <cell r="F105" t="str">
            <v>LEVS:AH:MRC:MUNICIPAL RUNNING COST</v>
          </cell>
          <cell r="G105" t="str">
            <v>1.2 - Office of the City Manager</v>
          </cell>
          <cell r="H105" t="str">
            <v>Function:Finance and Administration:Core Function:Marketing, Customer Relations, Publicity and Media Co-ordination</v>
          </cell>
        </row>
        <row r="106">
          <cell r="A106">
            <v>103055</v>
          </cell>
          <cell r="B106" t="str">
            <v>OFF-CITY MNGER-MNGT</v>
          </cell>
          <cell r="C106" t="str">
            <v>O/103055.BAH.000</v>
          </cell>
          <cell r="D106" t="str">
            <v>LEVS:AH:MRC:MUNICIPAL RUNNING COST</v>
          </cell>
          <cell r="E106" t="str">
            <v>1055BAH000</v>
          </cell>
          <cell r="F106" t="str">
            <v>LEVS:AH:MRC:MUNICIPAL RUNNING COST</v>
          </cell>
          <cell r="G106" t="str">
            <v>1.2 - Office of the City Manager</v>
          </cell>
          <cell r="H106" t="str">
            <v>Function:Finance and Administration:Core Function:Marketing, Customer Relations, Publicity and Media Co-ordination</v>
          </cell>
        </row>
        <row r="107">
          <cell r="A107">
            <v>103055</v>
          </cell>
          <cell r="B107" t="str">
            <v>OFF-CITY MNGER-MNGT</v>
          </cell>
          <cell r="C107" t="str">
            <v>O/103055.BAH.000</v>
          </cell>
          <cell r="D107" t="str">
            <v>LEVS:AH:MRC:MUNICIPAL RUNNING COST</v>
          </cell>
          <cell r="E107" t="str">
            <v>1055BAH000</v>
          </cell>
          <cell r="F107" t="str">
            <v>LEVS:AH:MRC:MUNICIPAL RUNNING COST</v>
          </cell>
          <cell r="G107" t="str">
            <v>1.2 - Office of the City Manager</v>
          </cell>
          <cell r="H107" t="str">
            <v>Function:Finance and Administration:Core Function:Marketing, Customer Relations, Publicity and Media Co-ordination</v>
          </cell>
        </row>
        <row r="108">
          <cell r="A108">
            <v>103055</v>
          </cell>
          <cell r="B108" t="str">
            <v>OFF-CITY MNGER-MNGT</v>
          </cell>
          <cell r="C108" t="str">
            <v>O/103055.BAH.000</v>
          </cell>
          <cell r="D108" t="str">
            <v>LEVS:AH:MRC:MUNICIPAL RUNNING COST</v>
          </cell>
          <cell r="E108" t="str">
            <v>1055BAH000</v>
          </cell>
          <cell r="F108" t="str">
            <v>LEVS:AH:MRC:MUNICIPAL RUNNING COST</v>
          </cell>
          <cell r="G108" t="str">
            <v>1.2 - Office of the City Manager</v>
          </cell>
          <cell r="H108" t="str">
            <v>Function:Finance and Administration:Core Function:Marketing, Customer Relations, Publicity and Media Co-ordination</v>
          </cell>
        </row>
        <row r="109">
          <cell r="A109">
            <v>103058</v>
          </cell>
          <cell r="B109" t="str">
            <v>STRATGIC PLANNG-MNGT</v>
          </cell>
          <cell r="C109" t="str">
            <v>O/103058.BAH.000</v>
          </cell>
          <cell r="D109" t="str">
            <v>LEVS:AH:MRC:MUNICIPAL RUNNING COST</v>
          </cell>
          <cell r="E109" t="str">
            <v>1058BAH000</v>
          </cell>
          <cell r="F109" t="str">
            <v>LEVS:AH:MRC:MUNICIPAL RUNNING COST</v>
          </cell>
          <cell r="G109" t="str">
            <v>1.4 - Strategic Planning</v>
          </cell>
          <cell r="H109" t="str">
            <v>Function:Planning and Development:Core Function:Corporate Wide Strategic Planning (IDPs, LEDs)</v>
          </cell>
        </row>
        <row r="110">
          <cell r="A110">
            <v>103058</v>
          </cell>
          <cell r="B110" t="str">
            <v>STRATGIC PLANNG-MNGT</v>
          </cell>
          <cell r="C110" t="str">
            <v>O/103058.BAH.000</v>
          </cell>
          <cell r="D110" t="str">
            <v>LEVS:AH:MRC:MUNICIPAL RUNNING COST</v>
          </cell>
          <cell r="E110" t="str">
            <v>1058BAH000</v>
          </cell>
          <cell r="F110" t="str">
            <v>LEVS:AH:MRC:MUNICIPAL RUNNING COST</v>
          </cell>
          <cell r="G110" t="str">
            <v>1.4 - Strategic Planning</v>
          </cell>
          <cell r="H110" t="str">
            <v>Function:Planning and Development:Core Function:Corporate Wide Strategic Planning (IDPs, LEDs)</v>
          </cell>
        </row>
        <row r="111">
          <cell r="A111">
            <v>103058</v>
          </cell>
          <cell r="B111" t="str">
            <v>STRATGIC PLANNG-MNGT</v>
          </cell>
          <cell r="C111" t="str">
            <v>O/103058.BAH.000</v>
          </cell>
          <cell r="D111" t="str">
            <v>LEVS:AH:MRC:MUNICIPAL RUNNING COST</v>
          </cell>
          <cell r="E111" t="str">
            <v>1058BAH000</v>
          </cell>
          <cell r="F111" t="str">
            <v>LEVS:AH:MRC:MUNICIPAL RUNNING COST</v>
          </cell>
          <cell r="G111" t="str">
            <v>1.4 - Strategic Planning</v>
          </cell>
          <cell r="H111" t="str">
            <v>Function:Planning and Development:Core Function:Corporate Wide Strategic Planning (IDPs, LEDs)</v>
          </cell>
        </row>
        <row r="112">
          <cell r="A112">
            <v>103058</v>
          </cell>
          <cell r="B112" t="str">
            <v>STRATGIC PLANNG-MNGT</v>
          </cell>
          <cell r="C112" t="str">
            <v>O/103058.BAH.000</v>
          </cell>
          <cell r="D112" t="str">
            <v>LEVS:AH:MRC:MUNICIPAL RUNNING COST</v>
          </cell>
          <cell r="E112" t="str">
            <v>1058BAH000</v>
          </cell>
          <cell r="F112" t="str">
            <v>LEVS:AH:MRC:MUNICIPAL RUNNING COST</v>
          </cell>
          <cell r="G112" t="str">
            <v>1.4 - Strategic Planning</v>
          </cell>
          <cell r="H112" t="str">
            <v>Function:Planning and Development:Core Function:Corporate Wide Strategic Planning (IDPs, LEDs)</v>
          </cell>
        </row>
        <row r="113">
          <cell r="A113">
            <v>103058</v>
          </cell>
          <cell r="B113" t="str">
            <v>STRATGIC PLANNG-MNGT</v>
          </cell>
          <cell r="C113" t="str">
            <v>O/103058.BAH.000</v>
          </cell>
          <cell r="D113" t="str">
            <v>LEVS:AH:MRC:MUNICIPAL RUNNING COST</v>
          </cell>
          <cell r="E113" t="str">
            <v>1058BAH000</v>
          </cell>
          <cell r="F113" t="str">
            <v>LEVS:AH:MRC:MUNICIPAL RUNNING COST</v>
          </cell>
          <cell r="G113" t="str">
            <v>1.4 - Strategic Planning</v>
          </cell>
          <cell r="H113" t="str">
            <v>Function:Planning and Development:Core Function:Corporate Wide Strategic Planning (IDPs, LEDs)</v>
          </cell>
        </row>
        <row r="114">
          <cell r="A114">
            <v>103058</v>
          </cell>
          <cell r="B114" t="str">
            <v>STRATGIC PLANNG-MNGT</v>
          </cell>
          <cell r="C114" t="str">
            <v>O/103058.BAH.000</v>
          </cell>
          <cell r="D114" t="str">
            <v>LEVS:AH:MRC:MUNICIPAL RUNNING COST</v>
          </cell>
          <cell r="E114" t="str">
            <v>1058BAH000</v>
          </cell>
          <cell r="F114" t="str">
            <v>LEVS:AH:MRC:MUNICIPAL RUNNING COST</v>
          </cell>
          <cell r="G114" t="str">
            <v>1.4 - Strategic Planning</v>
          </cell>
          <cell r="H114" t="str">
            <v>Function:Planning and Development:Core Function:Corporate Wide Strategic Planning (IDPs, LEDs)</v>
          </cell>
        </row>
        <row r="115">
          <cell r="A115">
            <v>103058</v>
          </cell>
          <cell r="B115" t="str">
            <v>STRATGIC PLANNG-MNGT</v>
          </cell>
          <cell r="C115" t="str">
            <v>O/103058.BAH.000</v>
          </cell>
          <cell r="D115" t="str">
            <v>LEVS:AH:MRC:MUNICIPAL RUNNING COST</v>
          </cell>
          <cell r="E115" t="str">
            <v>1058BAH000</v>
          </cell>
          <cell r="F115" t="str">
            <v>LEVS:AH:MRC:MUNICIPAL RUNNING COST</v>
          </cell>
          <cell r="G115" t="str">
            <v>1.4 - Strategic Planning</v>
          </cell>
          <cell r="H115" t="str">
            <v>Function:Planning and Development:Core Function:Corporate Wide Strategic Planning (IDPs, LEDs)</v>
          </cell>
        </row>
        <row r="116">
          <cell r="A116">
            <v>103058</v>
          </cell>
          <cell r="B116" t="str">
            <v>STRATGIC PLANNG-MNGT</v>
          </cell>
          <cell r="C116" t="str">
            <v>O/103058.BAH.000</v>
          </cell>
          <cell r="D116" t="str">
            <v>LEVS:AH:MRC:MUNICIPAL RUNNING COST</v>
          </cell>
          <cell r="E116" t="str">
            <v>1058BAH000</v>
          </cell>
          <cell r="F116" t="str">
            <v>LEVS:AH:MRC:MUNICIPAL RUNNING COST</v>
          </cell>
          <cell r="G116" t="str">
            <v>1.4 - Strategic Planning</v>
          </cell>
          <cell r="H116" t="str">
            <v>Function:Planning and Development:Core Function:Corporate Wide Strategic Planning (IDPs, LEDs)</v>
          </cell>
        </row>
        <row r="117">
          <cell r="A117">
            <v>103058</v>
          </cell>
          <cell r="B117" t="str">
            <v>STRATGIC PLANNG-MNGT</v>
          </cell>
          <cell r="C117" t="str">
            <v>O/103058.BAH.000</v>
          </cell>
          <cell r="D117" t="str">
            <v>LEVS:AH:MRC:MUNICIPAL RUNNING COST</v>
          </cell>
          <cell r="E117" t="str">
            <v>1058BAH000</v>
          </cell>
          <cell r="F117" t="str">
            <v>LEVS:AH:MRC:MUNICIPAL RUNNING COST</v>
          </cell>
          <cell r="G117" t="str">
            <v>1.4 - Strategic Planning</v>
          </cell>
          <cell r="H117" t="str">
            <v>Function:Planning and Development:Core Function:Corporate Wide Strategic Planning (IDPs, LEDs)</v>
          </cell>
        </row>
        <row r="118">
          <cell r="A118">
            <v>103058</v>
          </cell>
          <cell r="B118" t="str">
            <v>STRATGIC PLANNG-MNGT</v>
          </cell>
          <cell r="C118" t="str">
            <v>O/103058.BAH.000</v>
          </cell>
          <cell r="D118" t="str">
            <v>LEVS:AH:MRC:MUNICIPAL RUNNING COST</v>
          </cell>
          <cell r="E118" t="str">
            <v>1058BAH000</v>
          </cell>
          <cell r="F118" t="str">
            <v>LEVS:AH:MRC:MUNICIPAL RUNNING COST</v>
          </cell>
          <cell r="G118" t="str">
            <v>1.4 - Strategic Planning</v>
          </cell>
          <cell r="H118" t="str">
            <v>Function:Planning and Development:Core Function:Corporate Wide Strategic Planning (IDPs, LEDs)</v>
          </cell>
        </row>
        <row r="119">
          <cell r="A119">
            <v>104010</v>
          </cell>
          <cell r="B119" t="str">
            <v>OFFICE -SPEKR&amp;CH WHP</v>
          </cell>
          <cell r="C119" t="str">
            <v>M/104010.BAH.E27</v>
          </cell>
          <cell r="D119" t="str">
            <v>LEVS:AH:NIF:BUILD &amp; OTHER STRUCT:PL</v>
          </cell>
          <cell r="E119" t="str">
            <v>1010BAHE27</v>
          </cell>
          <cell r="F119" t="str">
            <v>LEVS:AH:NIF:BUILD &amp; OTHER STRUCT:PL</v>
          </cell>
          <cell r="G119" t="str">
            <v>1.3 - Political Support</v>
          </cell>
          <cell r="H119" t="str">
            <v>Function:Executive and Council:Core Function:Mayor and Council</v>
          </cell>
        </row>
        <row r="120">
          <cell r="A120">
            <v>104010</v>
          </cell>
          <cell r="B120" t="str">
            <v>OFFICE -SPEKR&amp;CH WHP</v>
          </cell>
          <cell r="C120" t="str">
            <v>M/104010.BAH.E43</v>
          </cell>
          <cell r="D120" t="str">
            <v>LEVS:AH:NIF:MACH &amp; EQUIPMENT:PL</v>
          </cell>
          <cell r="E120" t="str">
            <v>1010BAHE43</v>
          </cell>
          <cell r="F120" t="str">
            <v>LEVS:AH:NIF:MACH &amp; EQUIPMENT:PL</v>
          </cell>
          <cell r="G120" t="str">
            <v>1.3 - Political Support</v>
          </cell>
          <cell r="H120" t="str">
            <v>Function:Executive and Council:Core Function:Mayor and Council</v>
          </cell>
        </row>
        <row r="121">
          <cell r="A121">
            <v>104010</v>
          </cell>
          <cell r="B121" t="str">
            <v>OFFICE -SPEKR&amp;CH WHP</v>
          </cell>
          <cell r="C121" t="str">
            <v>M/104010.BAH.E45</v>
          </cell>
          <cell r="D121" t="str">
            <v>LEVS:AH:NIF:TRANSPORT ASSETS:PL</v>
          </cell>
          <cell r="E121" t="str">
            <v>1010BAHE45</v>
          </cell>
          <cell r="F121" t="str">
            <v>LEVS:AH:NIF:TRANSPORT ASSETS:PL</v>
          </cell>
          <cell r="G121" t="str">
            <v>1.3 - Political Support</v>
          </cell>
          <cell r="H121" t="str">
            <v>Function:Executive and Council:Core Function:Mayor and Council</v>
          </cell>
        </row>
        <row r="122">
          <cell r="A122">
            <v>104010</v>
          </cell>
          <cell r="B122" t="str">
            <v>OFFICE -SPEKR&amp;CH WHP</v>
          </cell>
          <cell r="C122" t="str">
            <v>O/104010.AAH.000</v>
          </cell>
          <cell r="D122" t="str">
            <v>NONF:AH:MRC:MUNICIPAL RUNNING COST</v>
          </cell>
          <cell r="E122" t="str">
            <v>1010AAH000</v>
          </cell>
          <cell r="F122" t="str">
            <v>NONF:AH:MRC:MUNICIPAL RUNNING COST</v>
          </cell>
          <cell r="G122" t="str">
            <v>1.3 - Political Support</v>
          </cell>
          <cell r="H122" t="str">
            <v>Function:Executive and Council:Core Function:Mayor and Council</v>
          </cell>
        </row>
        <row r="123">
          <cell r="A123">
            <v>104010</v>
          </cell>
          <cell r="B123" t="str">
            <v>OFFICE -SPEKR&amp;CH WHP</v>
          </cell>
          <cell r="C123" t="str">
            <v>O/104010.AAH.000</v>
          </cell>
          <cell r="D123" t="str">
            <v>NONF:AH:MRC:MUNICIPAL RUNNING COST</v>
          </cell>
          <cell r="E123" t="str">
            <v>1010AAH000</v>
          </cell>
          <cell r="F123" t="str">
            <v>NONF:AH:MRC:MUNICIPAL RUNNING COST</v>
          </cell>
          <cell r="G123" t="str">
            <v>1.3 - Political Support</v>
          </cell>
          <cell r="H123" t="str">
            <v>Function:Executive and Council:Core Function:Mayor and Council</v>
          </cell>
        </row>
        <row r="124">
          <cell r="A124">
            <v>104010</v>
          </cell>
          <cell r="B124" t="str">
            <v>OFFICE -SPEKR&amp;CH WHP</v>
          </cell>
          <cell r="C124" t="str">
            <v>O/104010.AAH.000</v>
          </cell>
          <cell r="D124" t="str">
            <v>NONF:AH:MRC:MUNICIPAL RUNNING COST</v>
          </cell>
          <cell r="E124" t="str">
            <v>1010AAH000</v>
          </cell>
          <cell r="F124" t="str">
            <v>NONF:AH:MRC:MUNICIPAL RUNNING COST</v>
          </cell>
          <cell r="G124" t="str">
            <v>1.3 - Political Support</v>
          </cell>
          <cell r="H124" t="str">
            <v>Function:Executive and Council:Core Function:Mayor and Council</v>
          </cell>
        </row>
        <row r="125">
          <cell r="A125">
            <v>104010</v>
          </cell>
          <cell r="B125" t="str">
            <v>OFFICE -SPEKR&amp;CH WHP</v>
          </cell>
          <cell r="C125" t="str">
            <v>O/104010.AAH.000</v>
          </cell>
          <cell r="D125" t="str">
            <v>NONF:AH:MRC:MUNICIPAL RUNNING COST</v>
          </cell>
          <cell r="E125" t="str">
            <v>1010AAH000</v>
          </cell>
          <cell r="F125" t="str">
            <v>NONF:AH:MRC:MUNICIPAL RUNNING COST</v>
          </cell>
          <cell r="G125" t="str">
            <v>1.3 - Political Support</v>
          </cell>
          <cell r="H125" t="str">
            <v>Function:Executive and Council:Core Function:Mayor and Council</v>
          </cell>
        </row>
        <row r="126">
          <cell r="A126">
            <v>104010</v>
          </cell>
          <cell r="B126" t="str">
            <v>OFFICE -SPEKR&amp;CH WHP</v>
          </cell>
          <cell r="C126" t="str">
            <v>O/104010.AAH.000</v>
          </cell>
          <cell r="D126" t="str">
            <v>NONF:AH:MRC:MUNICIPAL RUNNING COST</v>
          </cell>
          <cell r="E126" t="str">
            <v>1010AAH000</v>
          </cell>
          <cell r="F126" t="str">
            <v>NONF:AH:MRC:MUNICIPAL RUNNING COST</v>
          </cell>
          <cell r="G126" t="str">
            <v>1.3 - Political Support</v>
          </cell>
          <cell r="H126" t="str">
            <v>Function:Executive and Council:Core Function:Mayor and Council</v>
          </cell>
        </row>
        <row r="127">
          <cell r="A127">
            <v>104010</v>
          </cell>
          <cell r="B127" t="str">
            <v>OFFICE -SPEKR&amp;CH WHP</v>
          </cell>
          <cell r="C127" t="str">
            <v>O/104010.AAH.000</v>
          </cell>
          <cell r="D127" t="str">
            <v>NONF:AH:MRC:MUNICIPAL RUNNING COST</v>
          </cell>
          <cell r="E127" t="str">
            <v>1010AAH000</v>
          </cell>
          <cell r="F127" t="str">
            <v>NONF:AH:MRC:MUNICIPAL RUNNING COST</v>
          </cell>
          <cell r="G127" t="str">
            <v>1.3 - Political Support</v>
          </cell>
          <cell r="H127" t="str">
            <v>Function:Executive and Council:Core Function:Mayor and Council</v>
          </cell>
        </row>
        <row r="128">
          <cell r="A128">
            <v>104010</v>
          </cell>
          <cell r="B128" t="str">
            <v>OFFICE -SPEKR&amp;CH WHP</v>
          </cell>
          <cell r="C128" t="str">
            <v>O/104010.AAH.000</v>
          </cell>
          <cell r="D128" t="str">
            <v>NONF:AH:MRC:MUNICIPAL RUNNING COST</v>
          </cell>
          <cell r="E128" t="str">
            <v>1010AAH000</v>
          </cell>
          <cell r="F128" t="str">
            <v>NONF:AH:MRC:MUNICIPAL RUNNING COST</v>
          </cell>
          <cell r="G128" t="str">
            <v>1.3 - Political Support</v>
          </cell>
          <cell r="H128" t="str">
            <v>Function:Executive and Council:Core Function:Mayor and Council</v>
          </cell>
        </row>
        <row r="129">
          <cell r="A129">
            <v>104010</v>
          </cell>
          <cell r="B129" t="str">
            <v>OFFICE -SPEKR&amp;CH WHP</v>
          </cell>
          <cell r="C129" t="str">
            <v>O/104010.AAH.000</v>
          </cell>
          <cell r="D129" t="str">
            <v>NONF:AH:MRC:MUNICIPAL RUNNING COST</v>
          </cell>
          <cell r="E129" t="str">
            <v>1010AAH000</v>
          </cell>
          <cell r="F129" t="str">
            <v>NONF:AH:MRC:MUNICIPAL RUNNING COST</v>
          </cell>
          <cell r="G129" t="str">
            <v>1.3 - Political Support</v>
          </cell>
          <cell r="H129" t="str">
            <v>Function:Executive and Council:Core Function:Mayor and Council</v>
          </cell>
        </row>
        <row r="130">
          <cell r="A130">
            <v>104010</v>
          </cell>
          <cell r="B130" t="str">
            <v>OFFICE -SPEKR&amp;CH WHP</v>
          </cell>
          <cell r="C130" t="str">
            <v>O/104010.AAH.000</v>
          </cell>
          <cell r="D130" t="str">
            <v>NONF:AH:MRC:MUNICIPAL RUNNING COST</v>
          </cell>
          <cell r="E130" t="str">
            <v>1010AAH000</v>
          </cell>
          <cell r="F130" t="str">
            <v>NONF:AH:MRC:MUNICIPAL RUNNING COST</v>
          </cell>
          <cell r="G130" t="str">
            <v>1.3 - Political Support</v>
          </cell>
          <cell r="H130" t="str">
            <v>Function:Executive and Council:Core Function:Mayor and Council</v>
          </cell>
        </row>
        <row r="131">
          <cell r="A131">
            <v>104010</v>
          </cell>
          <cell r="B131" t="str">
            <v>OFFICE -SPEKR&amp;CH WHP</v>
          </cell>
          <cell r="C131" t="str">
            <v>O/104010.AAH.000</v>
          </cell>
          <cell r="D131" t="str">
            <v>NONF:AH:MRC:MUNICIPAL RUNNING COST</v>
          </cell>
          <cell r="E131" t="str">
            <v>1010AAH000</v>
          </cell>
          <cell r="F131" t="str">
            <v>NONF:AH:MRC:MUNICIPAL RUNNING COST</v>
          </cell>
          <cell r="G131" t="str">
            <v>1.3 - Political Support</v>
          </cell>
          <cell r="H131" t="str">
            <v>Function:Executive and Council:Core Function:Mayor and Council</v>
          </cell>
        </row>
        <row r="132">
          <cell r="A132">
            <v>104010</v>
          </cell>
          <cell r="B132" t="str">
            <v>OFFICE -SPEKR&amp;CH WHP</v>
          </cell>
          <cell r="C132" t="str">
            <v>O/104010.BAH.000</v>
          </cell>
          <cell r="D132" t="str">
            <v>LEVS:AH:MRC:MUNICIPAL RUNNING COST</v>
          </cell>
          <cell r="E132" t="str">
            <v>1010BAH000</v>
          </cell>
          <cell r="F132" t="str">
            <v>LEVS:AH:MRC:MUNICIPAL RUNNING COST</v>
          </cell>
          <cell r="G132" t="str">
            <v>1.3 - Political Support</v>
          </cell>
          <cell r="H132" t="str">
            <v>Function:Executive and Council:Core Function:Mayor and Council</v>
          </cell>
        </row>
        <row r="133">
          <cell r="A133">
            <v>104010</v>
          </cell>
          <cell r="B133" t="str">
            <v>OFFICE -SPEKR&amp;CH WHP</v>
          </cell>
          <cell r="C133" t="str">
            <v>O/104010.BAH.000</v>
          </cell>
          <cell r="D133" t="str">
            <v>LEVS:AH:MRC:MUNICIPAL RUNNING COST</v>
          </cell>
          <cell r="E133" t="str">
            <v>1010BAH000</v>
          </cell>
          <cell r="F133" t="str">
            <v>LEVS:AH:MRC:MUNICIPAL RUNNING COST</v>
          </cell>
          <cell r="G133" t="str">
            <v>1.3 - Political Support</v>
          </cell>
          <cell r="H133" t="str">
            <v>Function:Executive and Council:Core Function:Mayor and Council</v>
          </cell>
        </row>
        <row r="134">
          <cell r="A134">
            <v>104010</v>
          </cell>
          <cell r="B134" t="str">
            <v>OFFICE -SPEKR&amp;CH WHP</v>
          </cell>
          <cell r="C134" t="str">
            <v>O/104010.BAH.000</v>
          </cell>
          <cell r="D134" t="str">
            <v>LEVS:AH:MRC:MUNICIPAL RUNNING COST</v>
          </cell>
          <cell r="E134" t="str">
            <v>1010BAH000</v>
          </cell>
          <cell r="F134" t="str">
            <v>LEVS:AH:MRC:MUNICIPAL RUNNING COST</v>
          </cell>
          <cell r="G134" t="str">
            <v>1.3 - Political Support</v>
          </cell>
          <cell r="H134" t="str">
            <v>Function:Executive and Council:Core Function:Mayor and Council</v>
          </cell>
        </row>
        <row r="135">
          <cell r="A135">
            <v>104010</v>
          </cell>
          <cell r="B135" t="str">
            <v>OFFICE -SPEKR&amp;CH WHP</v>
          </cell>
          <cell r="C135" t="str">
            <v>O/104010.BAH.000</v>
          </cell>
          <cell r="D135" t="str">
            <v>LEVS:AH:MRC:MUNICIPAL RUNNING COST</v>
          </cell>
          <cell r="E135" t="str">
            <v>1010BAH000</v>
          </cell>
          <cell r="F135" t="str">
            <v>LEVS:AH:MRC:MUNICIPAL RUNNING COST</v>
          </cell>
          <cell r="G135" t="str">
            <v>1.3 - Political Support</v>
          </cell>
          <cell r="H135" t="str">
            <v>Function:Executive and Council:Core Function:Mayor and Council</v>
          </cell>
        </row>
        <row r="136">
          <cell r="A136">
            <v>104010</v>
          </cell>
          <cell r="B136" t="str">
            <v>OFFICE -SPEKR&amp;CH WHP</v>
          </cell>
          <cell r="C136" t="str">
            <v>O/104010.BAH.000</v>
          </cell>
          <cell r="D136" t="str">
            <v>LEVS:AH:MRC:MUNICIPAL RUNNING COST</v>
          </cell>
          <cell r="E136" t="str">
            <v>1010BAH000</v>
          </cell>
          <cell r="F136" t="str">
            <v>LEVS:AH:MRC:MUNICIPAL RUNNING COST</v>
          </cell>
          <cell r="G136" t="str">
            <v>1.3 - Political Support</v>
          </cell>
          <cell r="H136" t="str">
            <v>Function:Executive and Council:Core Function:Mayor and Council</v>
          </cell>
        </row>
        <row r="137">
          <cell r="A137">
            <v>104010</v>
          </cell>
          <cell r="B137" t="str">
            <v>OFFICE -SPEKR&amp;CH WHP</v>
          </cell>
          <cell r="C137" t="str">
            <v>O/104010.BAH.000</v>
          </cell>
          <cell r="D137" t="str">
            <v>LEVS:AH:MRC:MUNICIPAL RUNNING COST</v>
          </cell>
          <cell r="E137" t="str">
            <v>1010BAH000</v>
          </cell>
          <cell r="F137" t="str">
            <v>LEVS:AH:MRC:MUNICIPAL RUNNING COST</v>
          </cell>
          <cell r="G137" t="str">
            <v>1.3 - Political Support</v>
          </cell>
          <cell r="H137" t="str">
            <v>Function:Executive and Council:Core Function:Mayor and Council</v>
          </cell>
        </row>
        <row r="138">
          <cell r="A138">
            <v>104010</v>
          </cell>
          <cell r="B138" t="str">
            <v>OFFICE -SPEKR&amp;CH WHP</v>
          </cell>
          <cell r="C138" t="str">
            <v>O/104010.BAH.000</v>
          </cell>
          <cell r="D138" t="str">
            <v>LEVS:AH:MRC:MUNICIPAL RUNNING COST</v>
          </cell>
          <cell r="E138" t="str">
            <v>1010BAH000</v>
          </cell>
          <cell r="F138" t="str">
            <v>LEVS:AH:MRC:MUNICIPAL RUNNING COST</v>
          </cell>
          <cell r="G138" t="str">
            <v>1.3 - Political Support</v>
          </cell>
          <cell r="H138" t="str">
            <v>Function:Executive and Council:Core Function:Mayor and Council</v>
          </cell>
        </row>
        <row r="139">
          <cell r="A139">
            <v>104010</v>
          </cell>
          <cell r="B139" t="str">
            <v>OFFICE -SPEKR&amp;CH WHP</v>
          </cell>
          <cell r="C139" t="str">
            <v>O/104010.BAH.000</v>
          </cell>
          <cell r="D139" t="str">
            <v>LEVS:AH:MRC:MUNICIPAL RUNNING COST</v>
          </cell>
          <cell r="E139" t="str">
            <v>1010BAH000</v>
          </cell>
          <cell r="F139" t="str">
            <v>LEVS:AH:MRC:MUNICIPAL RUNNING COST</v>
          </cell>
          <cell r="G139" t="str">
            <v>1.3 - Political Support</v>
          </cell>
          <cell r="H139" t="str">
            <v>Function:Executive and Council:Core Function:Mayor and Council</v>
          </cell>
        </row>
        <row r="140">
          <cell r="A140">
            <v>104010</v>
          </cell>
          <cell r="B140" t="str">
            <v>OFFICE -SPEKR&amp;CH WHP</v>
          </cell>
          <cell r="C140" t="str">
            <v>O/104010.BAH.000</v>
          </cell>
          <cell r="D140" t="str">
            <v>LEVS:AH:MRC:MUNICIPAL RUNNING COST</v>
          </cell>
          <cell r="E140" t="str">
            <v>1010BAH000</v>
          </cell>
          <cell r="F140" t="str">
            <v>LEVS:AH:MRC:MUNICIPAL RUNNING COST</v>
          </cell>
          <cell r="G140" t="str">
            <v>1.3 - Political Support</v>
          </cell>
          <cell r="H140" t="str">
            <v>Function:Executive and Council:Core Function:Mayor and Council</v>
          </cell>
        </row>
        <row r="141">
          <cell r="A141">
            <v>104010</v>
          </cell>
          <cell r="B141" t="str">
            <v>OFFICE -SPEKR&amp;CH WHP</v>
          </cell>
          <cell r="C141" t="str">
            <v>O/104010.BAH.000</v>
          </cell>
          <cell r="D141" t="str">
            <v>LEVS:AH:MRC:MUNICIPAL RUNNING COST</v>
          </cell>
          <cell r="E141" t="str">
            <v>1010BAH000</v>
          </cell>
          <cell r="F141" t="str">
            <v>LEVS:AH:MRC:MUNICIPAL RUNNING COST</v>
          </cell>
          <cell r="G141" t="str">
            <v>1.3 - Political Support</v>
          </cell>
          <cell r="H141" t="str">
            <v>Function:Executive and Council:Core Function:Mayor and Council</v>
          </cell>
        </row>
        <row r="142">
          <cell r="A142">
            <v>104010</v>
          </cell>
          <cell r="B142" t="str">
            <v>OFFICE -SPEKR&amp;CH WHP</v>
          </cell>
          <cell r="C142" t="str">
            <v>O/104010.BAH.000</v>
          </cell>
          <cell r="D142" t="str">
            <v>LEVS:AH:MRC:MUNICIPAL RUNNING COST</v>
          </cell>
          <cell r="E142" t="str">
            <v>1010BAH000</v>
          </cell>
          <cell r="F142" t="str">
            <v>LEVS:AH:MRC:MUNICIPAL RUNNING COST</v>
          </cell>
          <cell r="G142" t="str">
            <v>1.3 - Political Support</v>
          </cell>
          <cell r="H142" t="str">
            <v>Function:Executive and Council:Core Function:Mayor and Council</v>
          </cell>
        </row>
        <row r="143">
          <cell r="A143">
            <v>104010</v>
          </cell>
          <cell r="B143" t="str">
            <v>OFFICE -SPEKR&amp;CH WHP</v>
          </cell>
          <cell r="C143" t="str">
            <v>O/104010.BAH.000</v>
          </cell>
          <cell r="D143" t="str">
            <v>LEVS:AH:MRC:MUNICIPAL RUNNING COST</v>
          </cell>
          <cell r="E143" t="str">
            <v>1010BAH000</v>
          </cell>
          <cell r="F143" t="str">
            <v>LEVS:AH:MRC:MUNICIPAL RUNNING COST</v>
          </cell>
          <cell r="G143" t="str">
            <v>1.3 - Political Support</v>
          </cell>
          <cell r="H143" t="str">
            <v>Function:Executive and Council:Core Function:Mayor and Council</v>
          </cell>
        </row>
        <row r="144">
          <cell r="A144">
            <v>104010</v>
          </cell>
          <cell r="B144" t="str">
            <v>OFFICE -SPEKR&amp;CH WHP</v>
          </cell>
          <cell r="C144" t="str">
            <v>O/104010.BAH.000</v>
          </cell>
          <cell r="D144" t="str">
            <v>LEVS:AH:MRC:MUNICIPAL RUNNING COST</v>
          </cell>
          <cell r="E144" t="str">
            <v>1010BAH000</v>
          </cell>
          <cell r="F144" t="str">
            <v>LEVS:AH:MRC:MUNICIPAL RUNNING COST</v>
          </cell>
          <cell r="G144" t="str">
            <v>1.3 - Political Support</v>
          </cell>
          <cell r="H144" t="str">
            <v>Function:Executive and Council:Core Function:Mayor and Council</v>
          </cell>
        </row>
        <row r="145">
          <cell r="A145">
            <v>104010</v>
          </cell>
          <cell r="B145" t="str">
            <v>OFFICE -SPEKR&amp;CH WHP</v>
          </cell>
          <cell r="C145" t="str">
            <v>O/104010.BAH.000</v>
          </cell>
          <cell r="D145" t="str">
            <v>LEVS:AH:MRC:MUNICIPAL RUNNING COST</v>
          </cell>
          <cell r="E145" t="str">
            <v>1010BAH000</v>
          </cell>
          <cell r="F145" t="str">
            <v>LEVS:AH:MRC:MUNICIPAL RUNNING COST</v>
          </cell>
          <cell r="G145" t="str">
            <v>1.3 - Political Support</v>
          </cell>
          <cell r="H145" t="str">
            <v>Function:Executive and Council:Core Function:Mayor and Council</v>
          </cell>
        </row>
        <row r="146">
          <cell r="A146">
            <v>104010</v>
          </cell>
          <cell r="B146" t="str">
            <v>OFFICE -SPEKR&amp;CH WHP</v>
          </cell>
          <cell r="C146" t="str">
            <v>O/104010.BAH.000</v>
          </cell>
          <cell r="D146" t="str">
            <v>LEVS:AH:MRC:MUNICIPAL RUNNING COST</v>
          </cell>
          <cell r="E146" t="str">
            <v>1010BAH000</v>
          </cell>
          <cell r="F146" t="str">
            <v>LEVS:AH:MRC:MUNICIPAL RUNNING COST</v>
          </cell>
          <cell r="G146" t="str">
            <v>1.3 - Political Support</v>
          </cell>
          <cell r="H146" t="str">
            <v>Function:Executive and Council:Core Function:Mayor and Council</v>
          </cell>
        </row>
        <row r="147">
          <cell r="A147">
            <v>104010</v>
          </cell>
          <cell r="B147" t="str">
            <v>OFFICE -SPEKR&amp;CH WHP</v>
          </cell>
          <cell r="C147" t="str">
            <v>O/104010.BAH.000</v>
          </cell>
          <cell r="D147" t="str">
            <v>LEVS:AH:MRC:MUNICIPAL RUNNING COST</v>
          </cell>
          <cell r="E147" t="str">
            <v>1010BAH000</v>
          </cell>
          <cell r="F147" t="str">
            <v>LEVS:AH:MRC:MUNICIPAL RUNNING COST</v>
          </cell>
          <cell r="G147" t="str">
            <v>1.3 - Political Support</v>
          </cell>
          <cell r="H147" t="str">
            <v>Function:Executive and Council:Core Function:Mayor and Council</v>
          </cell>
        </row>
        <row r="148">
          <cell r="A148">
            <v>104010</v>
          </cell>
          <cell r="B148" t="str">
            <v>OFFICE -SPEKR&amp;CH WHP</v>
          </cell>
          <cell r="C148" t="str">
            <v>O/104010.BAH.000</v>
          </cell>
          <cell r="D148" t="str">
            <v>LEVS:AH:MRC:MUNICIPAL RUNNING COST</v>
          </cell>
          <cell r="E148" t="str">
            <v>1010BAH000</v>
          </cell>
          <cell r="F148" t="str">
            <v>LEVS:AH:MRC:MUNICIPAL RUNNING COST</v>
          </cell>
          <cell r="G148" t="str">
            <v>1.3 - Political Support</v>
          </cell>
          <cell r="H148" t="str">
            <v>Function:Executive and Council:Core Function:Mayor and Council</v>
          </cell>
        </row>
        <row r="149">
          <cell r="A149">
            <v>104010</v>
          </cell>
          <cell r="B149" t="str">
            <v>OFFICE -SPEKR&amp;CH WHP</v>
          </cell>
          <cell r="C149" t="str">
            <v>O/104010.BAH.000</v>
          </cell>
          <cell r="D149" t="str">
            <v>LEVS:AH:MRC:MUNICIPAL RUNNING COST</v>
          </cell>
          <cell r="E149" t="str">
            <v>1010BAH000</v>
          </cell>
          <cell r="F149" t="str">
            <v>LEVS:AH:MRC:MUNICIPAL RUNNING COST</v>
          </cell>
          <cell r="G149" t="str">
            <v>1.3 - Political Support</v>
          </cell>
          <cell r="H149" t="str">
            <v>Function:Executive and Council:Core Function:Mayor and Council</v>
          </cell>
        </row>
        <row r="150">
          <cell r="A150">
            <v>104010</v>
          </cell>
          <cell r="B150" t="str">
            <v>OFFICE -SPEKR&amp;CH WHP</v>
          </cell>
          <cell r="C150" t="str">
            <v>O/104010.BAH.000</v>
          </cell>
          <cell r="D150" t="str">
            <v>LEVS:AH:MRC:MUNICIPAL RUNNING COST</v>
          </cell>
          <cell r="E150" t="str">
            <v>1010BAH000</v>
          </cell>
          <cell r="F150" t="str">
            <v>LEVS:AH:MRC:MUNICIPAL RUNNING COST</v>
          </cell>
          <cell r="G150" t="str">
            <v>1.3 - Political Support</v>
          </cell>
          <cell r="H150" t="str">
            <v>Function:Executive and Council:Core Function:Mayor and Council</v>
          </cell>
        </row>
        <row r="151">
          <cell r="A151">
            <v>104010</v>
          </cell>
          <cell r="B151" t="str">
            <v>OFFICE -SPEKR&amp;CH WHP</v>
          </cell>
          <cell r="C151" t="str">
            <v>O/104010.BAH.000</v>
          </cell>
          <cell r="D151" t="str">
            <v>LEVS:AH:MRC:MUNICIPAL RUNNING COST</v>
          </cell>
          <cell r="E151" t="str">
            <v>1010BAH000</v>
          </cell>
          <cell r="F151" t="str">
            <v>LEVS:AH:MRC:MUNICIPAL RUNNING COST</v>
          </cell>
          <cell r="G151" t="str">
            <v>1.3 - Political Support</v>
          </cell>
          <cell r="H151" t="str">
            <v>Function:Executive and Council:Core Function:Mayor and Council</v>
          </cell>
        </row>
        <row r="152">
          <cell r="A152">
            <v>104010</v>
          </cell>
          <cell r="B152" t="str">
            <v>OFFICE -SPEKR&amp;CH WHP</v>
          </cell>
          <cell r="C152" t="str">
            <v>O/104010.BAH.000</v>
          </cell>
          <cell r="D152" t="str">
            <v>LEVS:AH:MRC:MUNICIPAL RUNNING COST</v>
          </cell>
          <cell r="E152" t="str">
            <v>1010BAH000</v>
          </cell>
          <cell r="F152" t="str">
            <v>LEVS:AH:MRC:MUNICIPAL RUNNING COST</v>
          </cell>
          <cell r="G152" t="str">
            <v>1.3 - Political Support</v>
          </cell>
          <cell r="H152" t="str">
            <v>Function:Executive and Council:Core Function:Mayor and Council</v>
          </cell>
        </row>
        <row r="153">
          <cell r="A153">
            <v>104010</v>
          </cell>
          <cell r="B153" t="str">
            <v>OFFICE -SPEKR&amp;CH WHP</v>
          </cell>
          <cell r="C153" t="str">
            <v>O/104010.BAH.000</v>
          </cell>
          <cell r="D153" t="str">
            <v>LEVS:AH:MRC:MUNICIPAL RUNNING COST</v>
          </cell>
          <cell r="E153" t="str">
            <v>1010BAH000</v>
          </cell>
          <cell r="F153" t="str">
            <v>LEVS:AH:MRC:MUNICIPAL RUNNING COST</v>
          </cell>
          <cell r="G153" t="str">
            <v>1.3 - Political Support</v>
          </cell>
          <cell r="H153" t="str">
            <v>Function:Executive and Council:Core Function:Mayor and Council</v>
          </cell>
        </row>
        <row r="154">
          <cell r="A154">
            <v>104010</v>
          </cell>
          <cell r="B154" t="str">
            <v>OFFICE -SPEKR&amp;CH WHP</v>
          </cell>
          <cell r="C154" t="str">
            <v>O/104010.BAH.000</v>
          </cell>
          <cell r="D154" t="str">
            <v>LEVS:AH:MRC:MUNICIPAL RUNNING COST</v>
          </cell>
          <cell r="E154" t="str">
            <v>1010BAH000</v>
          </cell>
          <cell r="F154" t="str">
            <v>LEVS:AH:MRC:MUNICIPAL RUNNING COST</v>
          </cell>
          <cell r="G154" t="str">
            <v>1.3 - Political Support</v>
          </cell>
          <cell r="H154" t="str">
            <v>Function:Executive and Council:Core Function:Mayor and Council</v>
          </cell>
        </row>
        <row r="155">
          <cell r="A155">
            <v>104010</v>
          </cell>
          <cell r="B155" t="str">
            <v>OFFICE -SPEKR&amp;CH WHP</v>
          </cell>
          <cell r="C155" t="str">
            <v>O/104010.BAH.000</v>
          </cell>
          <cell r="D155" t="str">
            <v>LEVS:AH:MRC:MUNICIPAL RUNNING COST</v>
          </cell>
          <cell r="E155" t="str">
            <v>1010BAH000</v>
          </cell>
          <cell r="F155" t="str">
            <v>LEVS:AH:MRC:MUNICIPAL RUNNING COST</v>
          </cell>
          <cell r="G155" t="str">
            <v>1.3 - Political Support</v>
          </cell>
          <cell r="H155" t="str">
            <v>Function:Executive and Council:Core Function:Mayor and Council</v>
          </cell>
        </row>
        <row r="156">
          <cell r="A156">
            <v>104010</v>
          </cell>
          <cell r="B156" t="str">
            <v>OFFICE -SPEKR&amp;CH WHP</v>
          </cell>
          <cell r="C156" t="str">
            <v>O/104010.BAH.000</v>
          </cell>
          <cell r="D156" t="str">
            <v>LEVS:AH:MRC:MUNICIPAL RUNNING COST</v>
          </cell>
          <cell r="E156" t="str">
            <v>1010BAH000</v>
          </cell>
          <cell r="F156" t="str">
            <v>LEVS:AH:MRC:MUNICIPAL RUNNING COST</v>
          </cell>
          <cell r="G156" t="str">
            <v>1.3 - Political Support</v>
          </cell>
          <cell r="H156" t="str">
            <v>Function:Executive and Council:Core Function:Mayor and Council</v>
          </cell>
        </row>
        <row r="157">
          <cell r="A157">
            <v>104010</v>
          </cell>
          <cell r="B157" t="str">
            <v>OFFICE -SPEKR&amp;CH WHP</v>
          </cell>
          <cell r="C157" t="str">
            <v>O/104010.BAH.000</v>
          </cell>
          <cell r="D157" t="str">
            <v>LEVS:AH:MRC:MUNICIPAL RUNNING COST</v>
          </cell>
          <cell r="E157" t="str">
            <v>1010BAH000</v>
          </cell>
          <cell r="F157" t="str">
            <v>LEVS:AH:MRC:MUNICIPAL RUNNING COST</v>
          </cell>
          <cell r="G157" t="str">
            <v>1.3 - Political Support</v>
          </cell>
          <cell r="H157" t="str">
            <v>Function:Executive and Council:Core Function:Mayor and Council</v>
          </cell>
        </row>
        <row r="158">
          <cell r="A158">
            <v>104010</v>
          </cell>
          <cell r="B158" t="str">
            <v>OFFICE -SPEKR&amp;CH WHP</v>
          </cell>
          <cell r="C158" t="str">
            <v>O/104010.BAH.000</v>
          </cell>
          <cell r="D158" t="str">
            <v>LEVS:AH:MRC:MUNICIPAL RUNNING COST</v>
          </cell>
          <cell r="E158" t="str">
            <v>1010BAH000</v>
          </cell>
          <cell r="F158" t="str">
            <v>LEVS:AH:MRC:MUNICIPAL RUNNING COST</v>
          </cell>
          <cell r="G158" t="str">
            <v>1.3 - Political Support</v>
          </cell>
          <cell r="H158" t="str">
            <v>Function:Executive and Council:Core Function:Mayor and Council</v>
          </cell>
        </row>
        <row r="159">
          <cell r="A159">
            <v>104010</v>
          </cell>
          <cell r="B159" t="str">
            <v>OFFICE -SPEKR&amp;CH WHP</v>
          </cell>
          <cell r="C159" t="str">
            <v>O/104010.BAH.000</v>
          </cell>
          <cell r="D159" t="str">
            <v>LEVS:AH:MRC:MUNICIPAL RUNNING COST</v>
          </cell>
          <cell r="E159" t="str">
            <v>1010BAH000</v>
          </cell>
          <cell r="F159" t="str">
            <v>LEVS:AH:MRC:MUNICIPAL RUNNING COST</v>
          </cell>
          <cell r="G159" t="str">
            <v>1.3 - Political Support</v>
          </cell>
          <cell r="H159" t="str">
            <v>Function:Executive and Council:Core Function:Mayor and Council</v>
          </cell>
        </row>
        <row r="160">
          <cell r="A160">
            <v>104010</v>
          </cell>
          <cell r="B160" t="str">
            <v>OFFICE -SPEKR&amp;CH WHP</v>
          </cell>
          <cell r="C160" t="str">
            <v>O/104010.BAH.000</v>
          </cell>
          <cell r="D160" t="str">
            <v>LEVS:AH:MRC:MUNICIPAL RUNNING COST</v>
          </cell>
          <cell r="E160" t="str">
            <v>1010BAH000</v>
          </cell>
          <cell r="F160" t="str">
            <v>LEVS:AH:MRC:MUNICIPAL RUNNING COST</v>
          </cell>
          <cell r="G160" t="str">
            <v>1.3 - Political Support</v>
          </cell>
          <cell r="H160" t="str">
            <v>Function:Executive and Council:Core Function:Mayor and Council</v>
          </cell>
        </row>
        <row r="161">
          <cell r="A161">
            <v>104010</v>
          </cell>
          <cell r="B161" t="str">
            <v>OFFICE -SPEKR&amp;CH WHP</v>
          </cell>
          <cell r="C161" t="str">
            <v>O/104010.BAH.000</v>
          </cell>
          <cell r="D161" t="str">
            <v>LEVS:AH:MRC:MUNICIPAL RUNNING COST</v>
          </cell>
          <cell r="E161" t="str">
            <v>1010BAH000</v>
          </cell>
          <cell r="F161" t="str">
            <v>LEVS:AH:MRC:MUNICIPAL RUNNING COST</v>
          </cell>
          <cell r="G161" t="str">
            <v>1.3 - Political Support</v>
          </cell>
          <cell r="H161" t="str">
            <v>Function:Executive and Council:Core Function:Mayor and Council</v>
          </cell>
        </row>
        <row r="162">
          <cell r="A162">
            <v>104010</v>
          </cell>
          <cell r="B162" t="str">
            <v>OFFICE -SPEKR&amp;CH WHP</v>
          </cell>
          <cell r="C162" t="str">
            <v>O/104010.BAH.000</v>
          </cell>
          <cell r="D162" t="str">
            <v>LEVS:AH:MRC:MUNICIPAL RUNNING COST</v>
          </cell>
          <cell r="E162" t="str">
            <v>1010BAH000</v>
          </cell>
          <cell r="F162" t="str">
            <v>LEVS:AH:MRC:MUNICIPAL RUNNING COST</v>
          </cell>
          <cell r="G162" t="str">
            <v>1.3 - Political Support</v>
          </cell>
          <cell r="H162" t="str">
            <v>Function:Executive and Council:Core Function:Mayor and Council</v>
          </cell>
        </row>
        <row r="163">
          <cell r="A163">
            <v>104010</v>
          </cell>
          <cell r="B163" t="str">
            <v>OFFICE -SPEKR&amp;CH WHP</v>
          </cell>
          <cell r="C163" t="str">
            <v>O/104010.BAH.000</v>
          </cell>
          <cell r="D163" t="str">
            <v>LEVS:AH:MRC:MUNICIPAL RUNNING COST</v>
          </cell>
          <cell r="E163" t="str">
            <v>1010BAH000</v>
          </cell>
          <cell r="F163" t="str">
            <v>LEVS:AH:MRC:MUNICIPAL RUNNING COST</v>
          </cell>
          <cell r="G163" t="str">
            <v>1.3 - Political Support</v>
          </cell>
          <cell r="H163" t="str">
            <v>Function:Executive and Council:Core Function:Mayor and Council</v>
          </cell>
        </row>
        <row r="164">
          <cell r="A164">
            <v>104010</v>
          </cell>
          <cell r="B164" t="str">
            <v>OFFICE -SPEKR&amp;CH WHP</v>
          </cell>
          <cell r="C164" t="str">
            <v>O/104010.BAH.000</v>
          </cell>
          <cell r="D164" t="str">
            <v>LEVS:AH:MRC:MUNICIPAL RUNNING COST</v>
          </cell>
          <cell r="E164" t="str">
            <v>1010BAH000</v>
          </cell>
          <cell r="F164" t="str">
            <v>LEVS:AH:MRC:MUNICIPAL RUNNING COST</v>
          </cell>
          <cell r="G164" t="str">
            <v>1.3 - Political Support</v>
          </cell>
          <cell r="H164" t="str">
            <v>Function:Executive and Council:Core Function:Mayor and Council</v>
          </cell>
        </row>
        <row r="165">
          <cell r="A165">
            <v>104010</v>
          </cell>
          <cell r="B165" t="str">
            <v>OFFICE -SPEKR&amp;CH WHP</v>
          </cell>
          <cell r="C165" t="str">
            <v>O/104010.BAH.000</v>
          </cell>
          <cell r="D165" t="str">
            <v>LEVS:AH:MRC:MUNICIPAL RUNNING COST</v>
          </cell>
          <cell r="E165" t="str">
            <v>1010BAH000</v>
          </cell>
          <cell r="F165" t="str">
            <v>LEVS:AH:MRC:MUNICIPAL RUNNING COST</v>
          </cell>
          <cell r="G165" t="str">
            <v>1.3 - Political Support</v>
          </cell>
          <cell r="H165" t="str">
            <v>Function:Executive and Council:Core Function:Mayor and Council</v>
          </cell>
        </row>
        <row r="166">
          <cell r="A166">
            <v>104010</v>
          </cell>
          <cell r="B166" t="str">
            <v>OFFICE -SPEKR&amp;CH WHP</v>
          </cell>
          <cell r="C166" t="str">
            <v>O/104010.BAH.000</v>
          </cell>
          <cell r="D166" t="str">
            <v>LEVS:AH:MRC:MUNICIPAL RUNNING COST</v>
          </cell>
          <cell r="E166" t="str">
            <v>1010BAH000</v>
          </cell>
          <cell r="F166" t="str">
            <v>LEVS:AH:MRC:MUNICIPAL RUNNING COST</v>
          </cell>
          <cell r="G166" t="str">
            <v>1.3 - Political Support</v>
          </cell>
          <cell r="H166" t="str">
            <v>Function:Executive and Council:Core Function:Mayor and Council</v>
          </cell>
        </row>
        <row r="167">
          <cell r="A167">
            <v>104010</v>
          </cell>
          <cell r="B167" t="str">
            <v>OFFICE -SPEKR&amp;CH WHP</v>
          </cell>
          <cell r="C167" t="str">
            <v>O/104010.BAH.000</v>
          </cell>
          <cell r="D167" t="str">
            <v>LEVS:AH:MRC:MUNICIPAL RUNNING COST</v>
          </cell>
          <cell r="E167" t="str">
            <v>1010BAH000</v>
          </cell>
          <cell r="F167" t="str">
            <v>LEVS:AH:MRC:MUNICIPAL RUNNING COST</v>
          </cell>
          <cell r="G167" t="str">
            <v>1.3 - Political Support</v>
          </cell>
          <cell r="H167" t="str">
            <v>Function:Executive and Council:Core Function:Mayor and Council</v>
          </cell>
        </row>
        <row r="168">
          <cell r="A168">
            <v>104010</v>
          </cell>
          <cell r="B168" t="str">
            <v>OFFICE -SPEKR&amp;CH WHP</v>
          </cell>
          <cell r="C168" t="str">
            <v>O/104010.BAH.000</v>
          </cell>
          <cell r="D168" t="str">
            <v>LEVS:AH:MRC:MUNICIPAL RUNNING COST</v>
          </cell>
          <cell r="E168" t="str">
            <v>1010BAH000</v>
          </cell>
          <cell r="F168" t="str">
            <v>LEVS:AH:MRC:MUNICIPAL RUNNING COST</v>
          </cell>
          <cell r="G168" t="str">
            <v>1.3 - Political Support</v>
          </cell>
          <cell r="H168" t="str">
            <v>Function:Executive and Council:Core Function:Mayor and Council</v>
          </cell>
        </row>
        <row r="169">
          <cell r="A169">
            <v>104010</v>
          </cell>
          <cell r="B169" t="str">
            <v>OFFICE -SPEKR&amp;CH WHP</v>
          </cell>
          <cell r="C169" t="str">
            <v>O/104010.BAH.000</v>
          </cell>
          <cell r="D169" t="str">
            <v>LEVS:AH:MRC:MUNICIPAL RUNNING COST</v>
          </cell>
          <cell r="E169" t="str">
            <v>1010BAH000</v>
          </cell>
          <cell r="F169" t="str">
            <v>LEVS:AH:MRC:MUNICIPAL RUNNING COST</v>
          </cell>
          <cell r="G169" t="str">
            <v>1.3 - Political Support</v>
          </cell>
          <cell r="H169" t="str">
            <v>Function:Executive and Council:Core Function:Mayor and Council</v>
          </cell>
        </row>
        <row r="170">
          <cell r="A170">
            <v>104010</v>
          </cell>
          <cell r="B170" t="str">
            <v>OFFICE -SPEKR&amp;CH WHP</v>
          </cell>
          <cell r="C170" t="str">
            <v>O/104010.BAH.000</v>
          </cell>
          <cell r="D170" t="str">
            <v>LEVS:AH:MRC:MUNICIPAL RUNNING COST</v>
          </cell>
          <cell r="E170" t="str">
            <v>1010BAH000</v>
          </cell>
          <cell r="F170" t="str">
            <v>LEVS:AH:MRC:MUNICIPAL RUNNING COST</v>
          </cell>
          <cell r="G170" t="str">
            <v>1.3 - Political Support</v>
          </cell>
          <cell r="H170" t="str">
            <v>Function:Executive and Council:Core Function:Mayor and Council</v>
          </cell>
        </row>
        <row r="171">
          <cell r="A171">
            <v>104010</v>
          </cell>
          <cell r="B171" t="str">
            <v>OFFICE -SPEKR&amp;CH WHP</v>
          </cell>
          <cell r="C171" t="str">
            <v>O/104010.BAH.000</v>
          </cell>
          <cell r="D171" t="str">
            <v>LEVS:AH:MRC:MUNICIPAL RUNNING COST</v>
          </cell>
          <cell r="E171" t="str">
            <v>1010BAH000</v>
          </cell>
          <cell r="F171" t="str">
            <v>LEVS:AH:MRC:MUNICIPAL RUNNING COST</v>
          </cell>
          <cell r="G171" t="str">
            <v>1.3 - Political Support</v>
          </cell>
          <cell r="H171" t="str">
            <v>Function:Executive and Council:Core Function:Mayor and Council</v>
          </cell>
        </row>
        <row r="172">
          <cell r="A172">
            <v>104010</v>
          </cell>
          <cell r="B172" t="str">
            <v>OFFICE -SPEKR&amp;CH WHP</v>
          </cell>
          <cell r="C172" t="str">
            <v>O/104010.BAH.000</v>
          </cell>
          <cell r="D172" t="str">
            <v>LEVS:AH:MRC:MUNICIPAL RUNNING COST</v>
          </cell>
          <cell r="E172" t="str">
            <v>1010BAH000</v>
          </cell>
          <cell r="F172" t="str">
            <v>LEVS:AH:MRC:MUNICIPAL RUNNING COST</v>
          </cell>
          <cell r="G172" t="str">
            <v>1.3 - Political Support</v>
          </cell>
          <cell r="H172" t="str">
            <v>Function:Executive and Council:Core Function:Mayor and Council</v>
          </cell>
        </row>
        <row r="173">
          <cell r="A173">
            <v>104010</v>
          </cell>
          <cell r="B173" t="str">
            <v>OFFICE -SPEKR&amp;CH WHP</v>
          </cell>
          <cell r="C173" t="str">
            <v>O/104010.BAH.000</v>
          </cell>
          <cell r="D173" t="str">
            <v>LEVS:AH:MRC:MUNICIPAL RUNNING COST</v>
          </cell>
          <cell r="E173" t="str">
            <v>1010BAH000</v>
          </cell>
          <cell r="F173" t="str">
            <v>LEVS:AH:MRC:MUNICIPAL RUNNING COST</v>
          </cell>
          <cell r="G173" t="str">
            <v>1.3 - Political Support</v>
          </cell>
          <cell r="H173" t="str">
            <v>Function:Executive and Council:Core Function:Mayor and Council</v>
          </cell>
        </row>
        <row r="174">
          <cell r="A174">
            <v>104010</v>
          </cell>
          <cell r="B174" t="str">
            <v>OFFICE -SPEKR&amp;CH WHP</v>
          </cell>
          <cell r="C174" t="str">
            <v>O/104010.BAH.000</v>
          </cell>
          <cell r="D174" t="str">
            <v>LEVS:AH:MRC:MUNICIPAL RUNNING COST</v>
          </cell>
          <cell r="E174" t="str">
            <v>1010BAH000</v>
          </cell>
          <cell r="F174" t="str">
            <v>LEVS:AH:MRC:MUNICIPAL RUNNING COST</v>
          </cell>
          <cell r="G174" t="str">
            <v>1.3 - Political Support</v>
          </cell>
          <cell r="H174" t="str">
            <v>Function:Executive and Council:Core Function:Mayor and Council</v>
          </cell>
        </row>
        <row r="175">
          <cell r="A175">
            <v>104010</v>
          </cell>
          <cell r="B175" t="str">
            <v>OFFICE -SPEKR&amp;CH WHP</v>
          </cell>
          <cell r="C175" t="str">
            <v>O/104010.BAH.000</v>
          </cell>
          <cell r="D175" t="str">
            <v>LEVS:AH:MRC:MUNICIPAL RUNNING COST</v>
          </cell>
          <cell r="E175" t="str">
            <v>1010BAH000</v>
          </cell>
          <cell r="F175" t="str">
            <v>LEVS:AH:MRC:MUNICIPAL RUNNING COST</v>
          </cell>
          <cell r="G175" t="str">
            <v>1.3 - Political Support</v>
          </cell>
          <cell r="H175" t="str">
            <v>Function:Executive and Council:Core Function:Mayor and Council</v>
          </cell>
        </row>
        <row r="176">
          <cell r="A176">
            <v>104010</v>
          </cell>
          <cell r="B176" t="str">
            <v>OFFICE -SPEKR&amp;CH WHP</v>
          </cell>
          <cell r="C176" t="str">
            <v>O/104010.BAH.000</v>
          </cell>
          <cell r="D176" t="str">
            <v>LEVS:AH:MRC:MUNICIPAL RUNNING COST</v>
          </cell>
          <cell r="E176" t="str">
            <v>1010BAH000</v>
          </cell>
          <cell r="F176" t="str">
            <v>LEVS:AH:MRC:MUNICIPAL RUNNING COST</v>
          </cell>
          <cell r="G176" t="str">
            <v>1.3 - Political Support</v>
          </cell>
          <cell r="H176" t="str">
            <v>Function:Executive and Council:Core Function:Mayor and Council</v>
          </cell>
        </row>
        <row r="177">
          <cell r="A177">
            <v>104010</v>
          </cell>
          <cell r="B177" t="str">
            <v>OFFICE -SPEKR&amp;CH WHP</v>
          </cell>
          <cell r="C177" t="str">
            <v>O/104010.BAH.000</v>
          </cell>
          <cell r="D177" t="str">
            <v>LEVS:AH:MRC:MUNICIPAL RUNNING COST</v>
          </cell>
          <cell r="E177" t="str">
            <v>1010BAH000</v>
          </cell>
          <cell r="F177" t="str">
            <v>LEVS:AH:MRC:MUNICIPAL RUNNING COST</v>
          </cell>
          <cell r="G177" t="str">
            <v>1.3 - Political Support</v>
          </cell>
          <cell r="H177" t="str">
            <v>Function:Executive and Council:Core Function:Mayor and Council</v>
          </cell>
        </row>
        <row r="178">
          <cell r="A178">
            <v>104010</v>
          </cell>
          <cell r="B178" t="str">
            <v>OFFICE -SPEKR&amp;CH WHP</v>
          </cell>
          <cell r="C178" t="str">
            <v>O/104010.BAH.000</v>
          </cell>
          <cell r="D178" t="str">
            <v>LEVS:AH:MRC:MUNICIPAL RUNNING COST</v>
          </cell>
          <cell r="E178" t="str">
            <v>1010BAH000</v>
          </cell>
          <cell r="F178" t="str">
            <v>LEVS:AH:MRC:MUNICIPAL RUNNING COST</v>
          </cell>
          <cell r="G178" t="str">
            <v>1.3 - Political Support</v>
          </cell>
          <cell r="H178" t="str">
            <v>Function:Executive and Council:Core Function:Mayor and Council</v>
          </cell>
        </row>
        <row r="179">
          <cell r="A179">
            <v>104010</v>
          </cell>
          <cell r="B179" t="str">
            <v>OFFICE -SPEKR&amp;CH WHP</v>
          </cell>
          <cell r="C179" t="str">
            <v>O/104010.BAH.000</v>
          </cell>
          <cell r="D179" t="str">
            <v>LEVS:AH:MRC:MUNICIPAL RUNNING COST</v>
          </cell>
          <cell r="E179" t="str">
            <v>1010BAH000</v>
          </cell>
          <cell r="F179" t="str">
            <v>LEVS:AH:MRC:MUNICIPAL RUNNING COST</v>
          </cell>
          <cell r="G179" t="str">
            <v>1.3 - Political Support</v>
          </cell>
          <cell r="H179" t="str">
            <v>Function:Executive and Council:Core Function:Mayor and Council</v>
          </cell>
        </row>
        <row r="180">
          <cell r="A180">
            <v>104010</v>
          </cell>
          <cell r="B180" t="str">
            <v>OFFICE -SPEKR&amp;CH WHP</v>
          </cell>
          <cell r="C180" t="str">
            <v>O/104010.BAH.000</v>
          </cell>
          <cell r="D180" t="str">
            <v>LEVS:AH:MRC:MUNICIPAL RUNNING COST</v>
          </cell>
          <cell r="E180" t="str">
            <v>1010BAH000</v>
          </cell>
          <cell r="F180" t="str">
            <v>LEVS:AH:MRC:MUNICIPAL RUNNING COST</v>
          </cell>
          <cell r="G180" t="str">
            <v>1.3 - Political Support</v>
          </cell>
          <cell r="H180" t="str">
            <v>Function:Executive and Council:Core Function:Mayor and Council</v>
          </cell>
        </row>
        <row r="181">
          <cell r="A181">
            <v>104010</v>
          </cell>
          <cell r="B181" t="str">
            <v>OFFICE -SPEKR&amp;CH WHP</v>
          </cell>
          <cell r="C181" t="str">
            <v>O/104010.BAH.000</v>
          </cell>
          <cell r="D181" t="str">
            <v>LEVS:AH:MRC:MUNICIPAL RUNNING COST</v>
          </cell>
          <cell r="E181" t="str">
            <v>1010BAH000</v>
          </cell>
          <cell r="F181" t="str">
            <v>LEVS:AH:MRC:MUNICIPAL RUNNING COST</v>
          </cell>
          <cell r="G181" t="str">
            <v>1.3 - Political Support</v>
          </cell>
          <cell r="H181" t="str">
            <v>Function:Executive and Council:Core Function:Mayor and Council</v>
          </cell>
        </row>
        <row r="182">
          <cell r="A182">
            <v>104010</v>
          </cell>
          <cell r="B182" t="str">
            <v>OFFICE -SPEKR&amp;CH WHP</v>
          </cell>
          <cell r="C182" t="str">
            <v>O/104010.BAH.000</v>
          </cell>
          <cell r="D182" t="str">
            <v>LEVS:AH:MRC:MUNICIPAL RUNNING COST</v>
          </cell>
          <cell r="E182" t="str">
            <v>1010BAH000</v>
          </cell>
          <cell r="F182" t="str">
            <v>LEVS:AH:MRC:MUNICIPAL RUNNING COST</v>
          </cell>
          <cell r="G182" t="str">
            <v>1.3 - Political Support</v>
          </cell>
          <cell r="H182" t="str">
            <v>Function:Executive and Council:Core Function:Mayor and Council</v>
          </cell>
        </row>
        <row r="183">
          <cell r="A183">
            <v>104010</v>
          </cell>
          <cell r="B183" t="str">
            <v>OFFICE -SPEKR&amp;CH WHP</v>
          </cell>
          <cell r="C183" t="str">
            <v>O/104010.BAH.000</v>
          </cell>
          <cell r="D183" t="str">
            <v>LEVS:AH:MRC:MUNICIPAL RUNNING COST</v>
          </cell>
          <cell r="E183" t="str">
            <v>1010BAH000</v>
          </cell>
          <cell r="F183" t="str">
            <v>LEVS:AH:MRC:MUNICIPAL RUNNING COST</v>
          </cell>
          <cell r="G183" t="str">
            <v>1.3 - Political Support</v>
          </cell>
          <cell r="H183" t="str">
            <v>Function:Executive and Council:Core Function:Mayor and Council</v>
          </cell>
        </row>
        <row r="184">
          <cell r="A184">
            <v>104010</v>
          </cell>
          <cell r="B184" t="str">
            <v>OFFICE -SPEKR&amp;CH WHP</v>
          </cell>
          <cell r="C184" t="str">
            <v>O/104010.BAH.000</v>
          </cell>
          <cell r="D184" t="str">
            <v>LEVS:AH:MRC:MUNICIPAL RUNNING COST</v>
          </cell>
          <cell r="E184" t="str">
            <v>1010BAH000</v>
          </cell>
          <cell r="F184" t="str">
            <v>LEVS:AH:MRC:MUNICIPAL RUNNING COST</v>
          </cell>
          <cell r="G184" t="str">
            <v>1.3 - Political Support</v>
          </cell>
          <cell r="H184" t="str">
            <v>Function:Executive and Council:Core Function:Mayor and Council</v>
          </cell>
        </row>
        <row r="185">
          <cell r="A185">
            <v>104010</v>
          </cell>
          <cell r="B185" t="str">
            <v>OFFICE -SPEKR&amp;CH WHP</v>
          </cell>
          <cell r="C185" t="str">
            <v>O/104010.BAH.000</v>
          </cell>
          <cell r="D185" t="str">
            <v>LEVS:AH:MRC:MUNICIPAL RUNNING COST</v>
          </cell>
          <cell r="E185" t="str">
            <v>1010BAH000</v>
          </cell>
          <cell r="F185" t="str">
            <v>LEVS:AH:MRC:MUNICIPAL RUNNING COST</v>
          </cell>
          <cell r="G185" t="str">
            <v>1.3 - Political Support</v>
          </cell>
          <cell r="H185" t="str">
            <v>Function:Executive and Council:Core Function:Mayor and Council</v>
          </cell>
        </row>
        <row r="186">
          <cell r="A186">
            <v>104010</v>
          </cell>
          <cell r="B186" t="str">
            <v>OFFICE -SPEKR&amp;CH WHP</v>
          </cell>
          <cell r="C186" t="str">
            <v>O/104010.BAH.000</v>
          </cell>
          <cell r="D186" t="str">
            <v>LEVS:AH:MRC:MUNICIPAL RUNNING COST</v>
          </cell>
          <cell r="E186" t="str">
            <v>1010BAH000</v>
          </cell>
          <cell r="F186" t="str">
            <v>LEVS:AH:MRC:MUNICIPAL RUNNING COST</v>
          </cell>
          <cell r="G186" t="str">
            <v>1.3 - Political Support</v>
          </cell>
          <cell r="H186" t="str">
            <v>Function:Executive and Council:Core Function:Mayor and Council</v>
          </cell>
        </row>
        <row r="187">
          <cell r="A187">
            <v>104010</v>
          </cell>
          <cell r="B187" t="str">
            <v>OFFICE -SPEKR&amp;CH WHP</v>
          </cell>
          <cell r="C187" t="str">
            <v>O/104010.BAH.000</v>
          </cell>
          <cell r="D187" t="str">
            <v>LEVS:AH:MRC:MUNICIPAL RUNNING COST</v>
          </cell>
          <cell r="E187" t="str">
            <v>1010BAH000</v>
          </cell>
          <cell r="F187" t="str">
            <v>LEVS:AH:MRC:MUNICIPAL RUNNING COST</v>
          </cell>
          <cell r="G187" t="str">
            <v>1.3 - Political Support</v>
          </cell>
          <cell r="H187" t="str">
            <v>Function:Executive and Council:Core Function:Mayor and Council</v>
          </cell>
        </row>
        <row r="188">
          <cell r="A188">
            <v>104010</v>
          </cell>
          <cell r="B188" t="str">
            <v>OFFICE -SPEKR&amp;CH WHP</v>
          </cell>
          <cell r="C188" t="str">
            <v>O/104010.BAH.000</v>
          </cell>
          <cell r="D188" t="str">
            <v>LEVS:AH:MRC:MUNICIPAL RUNNING COST</v>
          </cell>
          <cell r="E188" t="str">
            <v>1010BAH000</v>
          </cell>
          <cell r="F188" t="str">
            <v>LEVS:AH:MRC:MUNICIPAL RUNNING COST</v>
          </cell>
          <cell r="G188" t="str">
            <v>1.3 - Political Support</v>
          </cell>
          <cell r="H188" t="str">
            <v>Function:Executive and Council:Core Function:Mayor and Council</v>
          </cell>
        </row>
        <row r="189">
          <cell r="A189">
            <v>104010</v>
          </cell>
          <cell r="B189" t="str">
            <v>OFFICE -SPEKR&amp;CH WHP</v>
          </cell>
          <cell r="C189" t="str">
            <v>O/104010.BAH.000</v>
          </cell>
          <cell r="D189" t="str">
            <v>LEVS:AH:MRC:MUNICIPAL RUNNING COST</v>
          </cell>
          <cell r="E189" t="str">
            <v>1010BAH000</v>
          </cell>
          <cell r="F189" t="str">
            <v>LEVS:AH:MRC:MUNICIPAL RUNNING COST</v>
          </cell>
          <cell r="G189" t="str">
            <v>1.3 - Political Support</v>
          </cell>
          <cell r="H189" t="str">
            <v>Function:Executive and Council:Core Function:Mayor and Council</v>
          </cell>
        </row>
        <row r="190">
          <cell r="A190">
            <v>104010</v>
          </cell>
          <cell r="B190" t="str">
            <v>OFFICE -SPEKR&amp;CH WHP</v>
          </cell>
          <cell r="C190" t="str">
            <v>O/104010.BAH.000</v>
          </cell>
          <cell r="D190" t="str">
            <v>LEVS:AH:MRC:MUNICIPAL RUNNING COST</v>
          </cell>
          <cell r="E190" t="str">
            <v>1010BAH000</v>
          </cell>
          <cell r="F190" t="str">
            <v>LEVS:AH:MRC:MUNICIPAL RUNNING COST</v>
          </cell>
          <cell r="G190" t="str">
            <v>1.3 - Political Support</v>
          </cell>
          <cell r="H190" t="str">
            <v>Function:Executive and Council:Core Function:Mayor and Council</v>
          </cell>
        </row>
        <row r="191">
          <cell r="A191">
            <v>104010</v>
          </cell>
          <cell r="B191" t="str">
            <v>OFFICE -SPEKR&amp;CH WHP</v>
          </cell>
          <cell r="C191" t="str">
            <v>O/104010.BAH.000</v>
          </cell>
          <cell r="D191" t="str">
            <v>LEVS:AH:MRC:MUNICIPAL RUNNING COST</v>
          </cell>
          <cell r="E191" t="str">
            <v>1010BAH000</v>
          </cell>
          <cell r="F191" t="str">
            <v>LEVS:AH:MRC:MUNICIPAL RUNNING COST</v>
          </cell>
          <cell r="G191" t="str">
            <v>1.3 - Political Support</v>
          </cell>
          <cell r="H191" t="str">
            <v>Function:Executive and Council:Core Function:Mayor and Council</v>
          </cell>
        </row>
        <row r="192">
          <cell r="A192">
            <v>104010</v>
          </cell>
          <cell r="B192" t="str">
            <v>OFFICE -SPEKR&amp;CH WHP</v>
          </cell>
          <cell r="C192" t="str">
            <v>O/104010.BAH.000</v>
          </cell>
          <cell r="D192" t="str">
            <v>LEVS:AH:MRC:MUNICIPAL RUNNING COST</v>
          </cell>
          <cell r="E192" t="str">
            <v>1010BAH000</v>
          </cell>
          <cell r="F192" t="str">
            <v>LEVS:AH:MRC:MUNICIPAL RUNNING COST</v>
          </cell>
          <cell r="G192" t="str">
            <v>1.3 - Political Support</v>
          </cell>
          <cell r="H192" t="str">
            <v>Function:Executive and Council:Core Function:Mayor and Council</v>
          </cell>
        </row>
        <row r="193">
          <cell r="A193">
            <v>104010</v>
          </cell>
          <cell r="B193" t="str">
            <v>OFFICE -SPEKR&amp;CH WHP</v>
          </cell>
          <cell r="C193" t="str">
            <v>O/104010.BAH.000</v>
          </cell>
          <cell r="D193" t="str">
            <v>LEVS:AH:MRC:MUNICIPAL RUNNING COST</v>
          </cell>
          <cell r="E193" t="str">
            <v>1010BAH000</v>
          </cell>
          <cell r="F193" t="str">
            <v>LEVS:AH:MRC:MUNICIPAL RUNNING COST</v>
          </cell>
          <cell r="G193" t="str">
            <v>1.3 - Political Support</v>
          </cell>
          <cell r="H193" t="str">
            <v>Function:Executive and Council:Core Function:Mayor and Council</v>
          </cell>
        </row>
        <row r="194">
          <cell r="A194">
            <v>104010</v>
          </cell>
          <cell r="B194" t="str">
            <v>OFFICE -SPEKR&amp;CH WHP</v>
          </cell>
          <cell r="C194" t="str">
            <v>O/104010.BAH.X19</v>
          </cell>
          <cell r="D194" t="str">
            <v>"LEVS:AH:TWS:CAPBUIL:W/SH</v>
          </cell>
          <cell r="E194" t="str">
            <v>1010BAHX19</v>
          </cell>
          <cell r="F194" t="str">
            <v>"LEVS:AH:TWS:CAPBUIL:W/SH</v>
          </cell>
          <cell r="G194" t="str">
            <v>1.3 - Political Support</v>
          </cell>
          <cell r="H194" t="str">
            <v>Function:Executive and Council:Core Function:Mayor and Council</v>
          </cell>
        </row>
        <row r="195">
          <cell r="A195">
            <v>104010</v>
          </cell>
          <cell r="B195" t="str">
            <v>OFFICE -SPEKR&amp;CH WHP</v>
          </cell>
          <cell r="C195" t="str">
            <v>O/104010.BAH.X19</v>
          </cell>
          <cell r="D195" t="str">
            <v>"LEVS:AH:TWS:CAPBUIL:W/SH</v>
          </cell>
          <cell r="E195" t="str">
            <v>1010BAHX19</v>
          </cell>
          <cell r="F195" t="str">
            <v>"LEVS:AH:TWS:CAPBUIL:W/SH</v>
          </cell>
          <cell r="G195" t="str">
            <v>1.3 - Political Support</v>
          </cell>
          <cell r="H195" t="str">
            <v>Function:Executive and Council:Core Function:Mayor and Council</v>
          </cell>
        </row>
        <row r="196">
          <cell r="A196">
            <v>104010</v>
          </cell>
          <cell r="B196" t="str">
            <v>OFFICE -SPEKR&amp;CH WHP</v>
          </cell>
          <cell r="C196" t="str">
            <v>O/104010.BAH.X19</v>
          </cell>
          <cell r="D196" t="str">
            <v>"LEVS:AH:TWS:CAPBUIL:W/SH</v>
          </cell>
          <cell r="E196" t="str">
            <v>1010BAHX19</v>
          </cell>
          <cell r="F196" t="str">
            <v>"LEVS:AH:TWS:CAPBUIL:W/SH</v>
          </cell>
          <cell r="G196" t="str">
            <v>1.3 - Political Support</v>
          </cell>
          <cell r="H196" t="str">
            <v>Function:Executive and Council:Core Function:Mayor and Council</v>
          </cell>
        </row>
        <row r="197">
          <cell r="A197">
            <v>104010</v>
          </cell>
          <cell r="B197" t="str">
            <v>OFFICE -SPEKR&amp;CH WHP</v>
          </cell>
          <cell r="C197" t="str">
            <v>O/104010.BAH.X19</v>
          </cell>
          <cell r="D197" t="str">
            <v>"LEVS:AH:TWS:CAPBUIL:W/SH</v>
          </cell>
          <cell r="E197" t="str">
            <v>1010BAHX19</v>
          </cell>
          <cell r="F197" t="str">
            <v>"LEVS:AH:TWS:CAPBUIL:W/SH</v>
          </cell>
          <cell r="G197" t="str">
            <v>1.3 - Political Support</v>
          </cell>
          <cell r="H197" t="str">
            <v>Function:Executive and Council:Core Function:Mayor and Council</v>
          </cell>
        </row>
        <row r="198">
          <cell r="A198">
            <v>104010</v>
          </cell>
          <cell r="B198" t="str">
            <v>OFFICE -SPEKR&amp;CH WHP</v>
          </cell>
          <cell r="C198" t="str">
            <v>O/104010.BAH.X19</v>
          </cell>
          <cell r="D198" t="str">
            <v>"LEVS:AH:TWS:CAPBUIL:W/SH</v>
          </cell>
          <cell r="E198" t="str">
            <v>1010BAHX19</v>
          </cell>
          <cell r="F198" t="str">
            <v>"LEVS:AH:TWS:CAPBUIL:W/SH</v>
          </cell>
          <cell r="G198" t="str">
            <v>1.3 - Political Support</v>
          </cell>
          <cell r="H198" t="str">
            <v>Function:Executive and Council:Core Function:Mayor and Council</v>
          </cell>
        </row>
        <row r="199">
          <cell r="A199">
            <v>104010</v>
          </cell>
          <cell r="B199" t="str">
            <v>OFFICE -SPEKR&amp;CH WHP</v>
          </cell>
          <cell r="C199" t="str">
            <v>O/104010.BAH.X19</v>
          </cell>
          <cell r="D199" t="str">
            <v>"LEVS:AH:TWS:CAPBUIL:W/SH</v>
          </cell>
          <cell r="E199" t="str">
            <v>1010BAHX19</v>
          </cell>
          <cell r="F199" t="str">
            <v>"LEVS:AH:TWS:CAPBUIL:W/SH</v>
          </cell>
          <cell r="G199" t="str">
            <v>1.3 - Political Support</v>
          </cell>
          <cell r="H199" t="str">
            <v>Function:Executive and Council:Core Function:Mayor and Council</v>
          </cell>
        </row>
        <row r="200">
          <cell r="A200">
            <v>104010</v>
          </cell>
          <cell r="B200" t="str">
            <v>OFFICE -SPEKR&amp;CH WHP</v>
          </cell>
          <cell r="C200" t="str">
            <v>O/104010.BAH.X19</v>
          </cell>
          <cell r="D200" t="str">
            <v>"LEVS:AH:TWS:CAPBUIL:W/SH</v>
          </cell>
          <cell r="E200" t="str">
            <v>1010BAHX19</v>
          </cell>
          <cell r="F200" t="str">
            <v>"LEVS:AH:TWS:CAPBUIL:W/SH</v>
          </cell>
          <cell r="G200" t="str">
            <v>1.3 - Political Support</v>
          </cell>
          <cell r="H200" t="str">
            <v>Function:Executive and Council:Core Function:Mayor and Council</v>
          </cell>
        </row>
        <row r="201">
          <cell r="A201">
            <v>104010</v>
          </cell>
          <cell r="B201" t="str">
            <v>OFFICE -SPEKR&amp;CH WHP</v>
          </cell>
          <cell r="C201" t="str">
            <v>O/104010.BAH.X19</v>
          </cell>
          <cell r="D201" t="str">
            <v>"LEVS:AH:TWS:CAPBUIL:W/SH</v>
          </cell>
          <cell r="E201" t="str">
            <v>1010BAHX19</v>
          </cell>
          <cell r="F201" t="str">
            <v>"LEVS:AH:TWS:CAPBUIL:W/SH</v>
          </cell>
          <cell r="G201" t="str">
            <v>1.3 - Political Support</v>
          </cell>
          <cell r="H201" t="str">
            <v>Function:Executive and Council:Core Function:Mayor and Council</v>
          </cell>
        </row>
        <row r="202">
          <cell r="A202">
            <v>104010</v>
          </cell>
          <cell r="B202" t="str">
            <v>OFFICE -SPEKR&amp;CH WHP</v>
          </cell>
          <cell r="C202" t="str">
            <v>O/104010.BAH.X19</v>
          </cell>
          <cell r="D202" t="str">
            <v>"LEVS:AH:TWS:CAPBUIL:W/SH</v>
          </cell>
          <cell r="E202" t="str">
            <v>1010BAHX19</v>
          </cell>
          <cell r="F202" t="str">
            <v>"LEVS:AH:TWS:CAPBUIL:W/SH</v>
          </cell>
          <cell r="G202" t="str">
            <v>1.3 - Political Support</v>
          </cell>
          <cell r="H202" t="str">
            <v>Function:Executive and Council:Core Function:Mayor and Council</v>
          </cell>
        </row>
        <row r="203">
          <cell r="A203">
            <v>104010</v>
          </cell>
          <cell r="B203" t="str">
            <v>OFFICE -SPEKR&amp;CH WHP</v>
          </cell>
          <cell r="C203" t="str">
            <v>O/104010.BAH.X19</v>
          </cell>
          <cell r="D203" t="str">
            <v>"LEVS:AH:TWS:CAPBUIL:W/SH</v>
          </cell>
          <cell r="E203" t="str">
            <v>1010BAHX19</v>
          </cell>
          <cell r="F203" t="str">
            <v>"LEVS:AH:TWS:CAPBUIL:W/SH</v>
          </cell>
          <cell r="G203" t="str">
            <v>1.3 - Political Support</v>
          </cell>
          <cell r="H203" t="str">
            <v>Function:Executive and Council:Core Function:Mayor and Council</v>
          </cell>
        </row>
        <row r="204">
          <cell r="A204">
            <v>104010</v>
          </cell>
          <cell r="B204" t="str">
            <v>OFFICE -SPEKR&amp;CH WHP</v>
          </cell>
          <cell r="C204" t="str">
            <v>O/104010.BAH.X19</v>
          </cell>
          <cell r="D204" t="str">
            <v>"LEVS:AH:TWS:CAPBUIL:W/SH</v>
          </cell>
          <cell r="E204" t="str">
            <v>1010BAHX19</v>
          </cell>
          <cell r="F204" t="str">
            <v>"LEVS:AH:TWS:CAPBUIL:W/SH</v>
          </cell>
          <cell r="G204" t="str">
            <v>1.3 - Political Support</v>
          </cell>
          <cell r="H204" t="str">
            <v>Function:Executive and Council:Core Function:Mayor and Council</v>
          </cell>
        </row>
        <row r="205">
          <cell r="A205">
            <v>104010</v>
          </cell>
          <cell r="B205" t="str">
            <v>OFFICE -SPEKR&amp;CH WHP</v>
          </cell>
          <cell r="C205" t="str">
            <v>O/104010.BAH.X19</v>
          </cell>
          <cell r="D205" t="str">
            <v>"LEVS:AH:TWS:CAPBUIL:W/SH</v>
          </cell>
          <cell r="E205" t="str">
            <v>1010BAHX19</v>
          </cell>
          <cell r="F205" t="str">
            <v>"LEVS:AH:TWS:CAPBUIL:W/SH</v>
          </cell>
          <cell r="G205" t="str">
            <v>1.3 - Political Support</v>
          </cell>
          <cell r="H205" t="str">
            <v>Function:Executive and Council:Core Function:Mayor and Council</v>
          </cell>
        </row>
        <row r="206">
          <cell r="A206">
            <v>104010</v>
          </cell>
          <cell r="B206" t="str">
            <v>OFFICE -SPEKR&amp;CH WHP</v>
          </cell>
          <cell r="C206" t="str">
            <v>O/104010.BAH.X19</v>
          </cell>
          <cell r="D206" t="str">
            <v>"LEVS:AH:TWS:CAPBUIL:W/SH</v>
          </cell>
          <cell r="E206" t="str">
            <v>1010BAHX19</v>
          </cell>
          <cell r="F206" t="str">
            <v>"LEVS:AH:TWS:CAPBUIL:W/SH</v>
          </cell>
          <cell r="G206" t="str">
            <v>1.3 - Political Support</v>
          </cell>
          <cell r="H206" t="str">
            <v>Function:Executive and Council:Core Function:Mayor and Council</v>
          </cell>
        </row>
        <row r="207">
          <cell r="A207">
            <v>104010</v>
          </cell>
          <cell r="B207" t="str">
            <v>OFFICE -SPEKR&amp;CH WHP</v>
          </cell>
          <cell r="C207" t="str">
            <v>O/104010.BAH.X19</v>
          </cell>
          <cell r="D207" t="str">
            <v>"LEVS:AH:TWS:CAPBUIL:W/SH</v>
          </cell>
          <cell r="E207" t="str">
            <v>1010BAHX19</v>
          </cell>
          <cell r="F207" t="str">
            <v>"LEVS:AH:TWS:CAPBUIL:W/SH</v>
          </cell>
          <cell r="G207" t="str">
            <v>1.3 - Political Support</v>
          </cell>
          <cell r="H207" t="str">
            <v>Function:Executive and Council:Core Function:Mayor and Council</v>
          </cell>
        </row>
        <row r="208">
          <cell r="A208">
            <v>104010</v>
          </cell>
          <cell r="B208" t="str">
            <v>OFFICE -SPEKR&amp;CH WHP</v>
          </cell>
          <cell r="C208" t="str">
            <v>O/104010.BAH.X19</v>
          </cell>
          <cell r="D208" t="str">
            <v>"LEVS:AH:TWS:CAPBUIL:W/SH</v>
          </cell>
          <cell r="E208" t="str">
            <v>1010BAHX19</v>
          </cell>
          <cell r="F208" t="str">
            <v>"LEVS:AH:TWS:CAPBUIL:W/SH</v>
          </cell>
          <cell r="G208" t="str">
            <v>1.3 - Political Support</v>
          </cell>
          <cell r="H208" t="str">
            <v>Function:Executive and Council:Core Function:Mayor and Council</v>
          </cell>
        </row>
        <row r="209">
          <cell r="A209">
            <v>104010</v>
          </cell>
          <cell r="B209" t="str">
            <v>OFFICE -SPEKR&amp;CH WHP</v>
          </cell>
          <cell r="C209" t="str">
            <v>O/104010.BAH.X19</v>
          </cell>
          <cell r="D209" t="str">
            <v>"LEVS:AH:TWS:CAPBUIL:W/SH</v>
          </cell>
          <cell r="E209" t="str">
            <v>1010BAHX19</v>
          </cell>
          <cell r="F209" t="str">
            <v>"LEVS:AH:TWS:CAPBUIL:W/SH</v>
          </cell>
          <cell r="G209" t="str">
            <v>1.3 - Political Support</v>
          </cell>
          <cell r="H209" t="str">
            <v>Function:Executive and Council:Core Function:Mayor and Council</v>
          </cell>
        </row>
        <row r="210">
          <cell r="A210">
            <v>104010</v>
          </cell>
          <cell r="B210" t="str">
            <v>OFFICE -SPEKR&amp;CH WHP</v>
          </cell>
          <cell r="C210" t="str">
            <v>O/104010.BAH.X19</v>
          </cell>
          <cell r="D210" t="str">
            <v>"LEVS:AH:TWS:CAPBUIL:W/SH</v>
          </cell>
          <cell r="E210" t="str">
            <v>1010BAHX19</v>
          </cell>
          <cell r="F210" t="str">
            <v>"LEVS:AH:TWS:CAPBUIL:W/SH</v>
          </cell>
          <cell r="G210" t="str">
            <v>1.3 - Political Support</v>
          </cell>
          <cell r="H210" t="str">
            <v>Function:Executive and Council:Core Function:Mayor and Council</v>
          </cell>
        </row>
        <row r="211">
          <cell r="A211">
            <v>104010</v>
          </cell>
          <cell r="B211" t="str">
            <v>OFFICE -SPEKR&amp;CH WHP</v>
          </cell>
          <cell r="C211" t="str">
            <v>O/104010.BAH.X19</v>
          </cell>
          <cell r="D211" t="str">
            <v>"LEVS:AH:TWS:CAPBUIL:W/SH</v>
          </cell>
          <cell r="E211" t="str">
            <v>1010BAHX19</v>
          </cell>
          <cell r="F211" t="str">
            <v>"LEVS:AH:TWS:CAPBUIL:W/SH</v>
          </cell>
          <cell r="G211" t="str">
            <v>1.3 - Political Support</v>
          </cell>
          <cell r="H211" t="str">
            <v>Function:Executive and Council:Core Function:Mayor and Council</v>
          </cell>
        </row>
        <row r="212">
          <cell r="A212">
            <v>104010</v>
          </cell>
          <cell r="B212" t="str">
            <v>OFFICE -SPEKR&amp;CH WHP</v>
          </cell>
          <cell r="C212" t="str">
            <v>O/104010.BAH.X19</v>
          </cell>
          <cell r="D212" t="str">
            <v>"LEVS:AH:TWS:CAPBUIL:W/SH</v>
          </cell>
          <cell r="E212" t="str">
            <v>1010BAHX19</v>
          </cell>
          <cell r="F212" t="str">
            <v>"LEVS:AH:TWS:CAPBUIL:W/SH</v>
          </cell>
          <cell r="G212" t="str">
            <v>1.3 - Political Support</v>
          </cell>
          <cell r="H212" t="str">
            <v>Function:Executive and Council:Core Function:Mayor and Council</v>
          </cell>
        </row>
        <row r="213">
          <cell r="A213">
            <v>104010</v>
          </cell>
          <cell r="B213" t="str">
            <v>OFFICE -SPEKR&amp;CH WHP</v>
          </cell>
          <cell r="C213" t="str">
            <v>O/104010.BAH.X19</v>
          </cell>
          <cell r="D213" t="str">
            <v>"LEVS:AH:TWS:CAPBUIL:W/SH</v>
          </cell>
          <cell r="E213" t="str">
            <v>1010BAHX19</v>
          </cell>
          <cell r="F213" t="str">
            <v>"LEVS:AH:TWS:CAPBUIL:W/SH</v>
          </cell>
          <cell r="G213" t="str">
            <v>1.3 - Political Support</v>
          </cell>
          <cell r="H213" t="str">
            <v>Function:Executive and Council:Core Function:Mayor and Council</v>
          </cell>
        </row>
        <row r="214">
          <cell r="A214">
            <v>104010</v>
          </cell>
          <cell r="B214" t="str">
            <v>OFFICE -SPEKR&amp;CH WHP</v>
          </cell>
          <cell r="C214" t="str">
            <v>O/104010.BAH.X19</v>
          </cell>
          <cell r="D214" t="str">
            <v>"LEVS:AH:TWS:CAPBUIL:W/SH</v>
          </cell>
          <cell r="E214" t="str">
            <v>1010BAHX19</v>
          </cell>
          <cell r="F214" t="str">
            <v>"LEVS:AH:TWS:CAPBUIL:W/SH</v>
          </cell>
          <cell r="G214" t="str">
            <v>1.3 - Political Support</v>
          </cell>
          <cell r="H214" t="str">
            <v>Function:Executive and Council:Core Function:Mayor and Council</v>
          </cell>
        </row>
        <row r="215">
          <cell r="A215">
            <v>104010</v>
          </cell>
          <cell r="B215" t="str">
            <v>OFFICE -SPEKR&amp;CH WHP</v>
          </cell>
          <cell r="C215" t="str">
            <v>O/104010.BAH.X19</v>
          </cell>
          <cell r="D215" t="str">
            <v>"LEVS:AH:TWS:CAPBUIL:W/SH</v>
          </cell>
          <cell r="E215" t="str">
            <v>1010BAHX19</v>
          </cell>
          <cell r="F215" t="str">
            <v>"LEVS:AH:TWS:CAPBUIL:W/SH</v>
          </cell>
          <cell r="G215" t="str">
            <v>1.3 - Political Support</v>
          </cell>
          <cell r="H215" t="str">
            <v>Function:Executive and Council:Core Function:Mayor and Council</v>
          </cell>
        </row>
        <row r="216">
          <cell r="A216">
            <v>104013</v>
          </cell>
          <cell r="B216" t="str">
            <v>MAYOR &amp; DEPUTY MAYOR</v>
          </cell>
          <cell r="C216" t="str">
            <v>O/104013.AAH.000</v>
          </cell>
          <cell r="D216" t="str">
            <v>NONF:AH:MRC:MUNICIPAL RUNNING COST</v>
          </cell>
          <cell r="E216" t="str">
            <v>1013AAH000</v>
          </cell>
          <cell r="F216" t="str">
            <v>NONF:AH:MRC:MUNICIPAL RUNNING COST</v>
          </cell>
          <cell r="G216" t="str">
            <v>1.3 - Political Support</v>
          </cell>
          <cell r="H216" t="str">
            <v>Function:Executive and Council:Core Function:Mayor and Council</v>
          </cell>
        </row>
        <row r="217">
          <cell r="A217">
            <v>104013</v>
          </cell>
          <cell r="B217" t="str">
            <v>MAYOR &amp; DEPUTY MAYOR</v>
          </cell>
          <cell r="C217" t="str">
            <v>O/104013.AAH.000</v>
          </cell>
          <cell r="D217" t="str">
            <v>NONF:AH:MRC:MUNICIPAL RUNNING COST</v>
          </cell>
          <cell r="E217" t="str">
            <v>1013AAH000</v>
          </cell>
          <cell r="F217" t="str">
            <v>NONF:AH:MRC:MUNICIPAL RUNNING COST</v>
          </cell>
          <cell r="G217" t="str">
            <v>1.3 - Political Support</v>
          </cell>
          <cell r="H217" t="str">
            <v>Function:Executive and Council:Core Function:Mayor and Council</v>
          </cell>
        </row>
        <row r="218">
          <cell r="A218">
            <v>104013</v>
          </cell>
          <cell r="B218" t="str">
            <v>MAYOR &amp; DEPUTY MAYOR</v>
          </cell>
          <cell r="C218" t="str">
            <v>O/104013.AAH.000</v>
          </cell>
          <cell r="D218" t="str">
            <v>NONF:AH:MRC:MUNICIPAL RUNNING COST</v>
          </cell>
          <cell r="E218" t="str">
            <v>1013AAH000</v>
          </cell>
          <cell r="F218" t="str">
            <v>NONF:AH:MRC:MUNICIPAL RUNNING COST</v>
          </cell>
          <cell r="G218" t="str">
            <v>1.3 - Political Support</v>
          </cell>
          <cell r="H218" t="str">
            <v>Function:Executive and Council:Core Function:Mayor and Council</v>
          </cell>
        </row>
        <row r="219">
          <cell r="A219">
            <v>104013</v>
          </cell>
          <cell r="B219" t="str">
            <v>MAYOR &amp; DEPUTY MAYOR</v>
          </cell>
          <cell r="C219" t="str">
            <v>O/104013.AAH.000</v>
          </cell>
          <cell r="D219" t="str">
            <v>NONF:AH:MRC:MUNICIPAL RUNNING COST</v>
          </cell>
          <cell r="E219" t="str">
            <v>1013AAH000</v>
          </cell>
          <cell r="F219" t="str">
            <v>NONF:AH:MRC:MUNICIPAL RUNNING COST</v>
          </cell>
          <cell r="G219" t="str">
            <v>1.3 - Political Support</v>
          </cell>
          <cell r="H219" t="str">
            <v>Function:Executive and Council:Core Function:Mayor and Council</v>
          </cell>
        </row>
        <row r="220">
          <cell r="A220">
            <v>104013</v>
          </cell>
          <cell r="B220" t="str">
            <v>MAYOR &amp; DEPUTY MAYOR</v>
          </cell>
          <cell r="C220" t="str">
            <v>O/104013.AAH.000</v>
          </cell>
          <cell r="D220" t="str">
            <v>NONF:AH:MRC:MUNICIPAL RUNNING COST</v>
          </cell>
          <cell r="E220" t="str">
            <v>1013AAH000</v>
          </cell>
          <cell r="F220" t="str">
            <v>NONF:AH:MRC:MUNICIPAL RUNNING COST</v>
          </cell>
          <cell r="G220" t="str">
            <v>1.3 - Political Support</v>
          </cell>
          <cell r="H220" t="str">
            <v>Function:Executive and Council:Core Function:Mayor and Council</v>
          </cell>
        </row>
        <row r="221">
          <cell r="A221">
            <v>104013</v>
          </cell>
          <cell r="B221" t="str">
            <v>MAYOR &amp; DEPUTY MAYOR</v>
          </cell>
          <cell r="C221" t="str">
            <v>O/104013.BAH.000</v>
          </cell>
          <cell r="D221" t="str">
            <v>LEVS:AH:MRC:MUNICIPAL RUNNING COST</v>
          </cell>
          <cell r="E221" t="str">
            <v>1013BAH000</v>
          </cell>
          <cell r="F221" t="str">
            <v>LEVS:AH:MRC:MUNICIPAL RUNNING COST</v>
          </cell>
          <cell r="G221" t="str">
            <v>1.3 - Political Support</v>
          </cell>
          <cell r="H221" t="str">
            <v>Function:Executive and Council:Core Function:Mayor and Council</v>
          </cell>
        </row>
        <row r="222">
          <cell r="A222">
            <v>104013</v>
          </cell>
          <cell r="B222" t="str">
            <v>MAYOR &amp; DEPUTY MAYOR</v>
          </cell>
          <cell r="C222" t="str">
            <v>O/104013.BAH.000</v>
          </cell>
          <cell r="D222" t="str">
            <v>LEVS:AH:MRC:MUNICIPAL RUNNING COST</v>
          </cell>
          <cell r="E222" t="str">
            <v>1013BAH000</v>
          </cell>
          <cell r="F222" t="str">
            <v>LEVS:AH:MRC:MUNICIPAL RUNNING COST</v>
          </cell>
          <cell r="G222" t="str">
            <v>1.3 - Political Support</v>
          </cell>
          <cell r="H222" t="str">
            <v>Function:Executive and Council:Core Function:Mayor and Council</v>
          </cell>
        </row>
        <row r="223">
          <cell r="A223">
            <v>104013</v>
          </cell>
          <cell r="B223" t="str">
            <v>MAYOR &amp; DEPUTY MAYOR</v>
          </cell>
          <cell r="C223" t="str">
            <v>O/104013.BAH.000</v>
          </cell>
          <cell r="D223" t="str">
            <v>LEVS:AH:MRC:MUNICIPAL RUNNING COST</v>
          </cell>
          <cell r="E223" t="str">
            <v>1013BAH000</v>
          </cell>
          <cell r="F223" t="str">
            <v>LEVS:AH:MRC:MUNICIPAL RUNNING COST</v>
          </cell>
          <cell r="G223" t="str">
            <v>1.3 - Political Support</v>
          </cell>
          <cell r="H223" t="str">
            <v>Function:Executive and Council:Core Function:Mayor and Council</v>
          </cell>
        </row>
        <row r="224">
          <cell r="A224">
            <v>104013</v>
          </cell>
          <cell r="B224" t="str">
            <v>MAYOR &amp; DEPUTY MAYOR</v>
          </cell>
          <cell r="C224" t="str">
            <v>O/104013.BAH.000</v>
          </cell>
          <cell r="D224" t="str">
            <v>LEVS:AH:MRC:MUNICIPAL RUNNING COST</v>
          </cell>
          <cell r="E224" t="str">
            <v>1013BAH000</v>
          </cell>
          <cell r="F224" t="str">
            <v>LEVS:AH:MRC:MUNICIPAL RUNNING COST</v>
          </cell>
          <cell r="G224" t="str">
            <v>1.3 - Political Support</v>
          </cell>
          <cell r="H224" t="str">
            <v>Function:Executive and Council:Core Function:Mayor and Council</v>
          </cell>
        </row>
        <row r="225">
          <cell r="A225">
            <v>104013</v>
          </cell>
          <cell r="B225" t="str">
            <v>MAYOR &amp; DEPUTY MAYOR</v>
          </cell>
          <cell r="C225" t="str">
            <v>O/104013.BAH.000</v>
          </cell>
          <cell r="D225" t="str">
            <v>LEVS:AH:MRC:MUNICIPAL RUNNING COST</v>
          </cell>
          <cell r="E225" t="str">
            <v>1013BAH000</v>
          </cell>
          <cell r="F225" t="str">
            <v>LEVS:AH:MRC:MUNICIPAL RUNNING COST</v>
          </cell>
          <cell r="G225" t="str">
            <v>1.3 - Political Support</v>
          </cell>
          <cell r="H225" t="str">
            <v>Function:Executive and Council:Core Function:Mayor and Council</v>
          </cell>
        </row>
        <row r="226">
          <cell r="A226">
            <v>104013</v>
          </cell>
          <cell r="B226" t="str">
            <v>MAYOR &amp; DEPUTY MAYOR</v>
          </cell>
          <cell r="C226" t="str">
            <v>O/104013.BAH.000</v>
          </cell>
          <cell r="D226" t="str">
            <v>LEVS:AH:MRC:MUNICIPAL RUNNING COST</v>
          </cell>
          <cell r="E226" t="str">
            <v>1013BAH000</v>
          </cell>
          <cell r="F226" t="str">
            <v>LEVS:AH:MRC:MUNICIPAL RUNNING COST</v>
          </cell>
          <cell r="G226" t="str">
            <v>1.3 - Political Support</v>
          </cell>
          <cell r="H226" t="str">
            <v>Function:Executive and Council:Core Function:Mayor and Council</v>
          </cell>
        </row>
        <row r="227">
          <cell r="A227">
            <v>104013</v>
          </cell>
          <cell r="B227" t="str">
            <v>MAYOR &amp; DEPUTY MAYOR</v>
          </cell>
          <cell r="C227" t="str">
            <v>O/104013.BAH.000</v>
          </cell>
          <cell r="D227" t="str">
            <v>LEVS:AH:MRC:MUNICIPAL RUNNING COST</v>
          </cell>
          <cell r="E227" t="str">
            <v>1013BAH000</v>
          </cell>
          <cell r="F227" t="str">
            <v>LEVS:AH:MRC:MUNICIPAL RUNNING COST</v>
          </cell>
          <cell r="G227" t="str">
            <v>1.3 - Political Support</v>
          </cell>
          <cell r="H227" t="str">
            <v>Function:Executive and Council:Core Function:Mayor and Council</v>
          </cell>
        </row>
        <row r="228">
          <cell r="A228">
            <v>104013</v>
          </cell>
          <cell r="B228" t="str">
            <v>MAYOR &amp; DEPUTY MAYOR</v>
          </cell>
          <cell r="C228" t="str">
            <v>O/104013.BAH.000</v>
          </cell>
          <cell r="D228" t="str">
            <v>LEVS:AH:MRC:MUNICIPAL RUNNING COST</v>
          </cell>
          <cell r="E228" t="str">
            <v>1013BAH000</v>
          </cell>
          <cell r="F228" t="str">
            <v>LEVS:AH:MRC:MUNICIPAL RUNNING COST</v>
          </cell>
          <cell r="G228" t="str">
            <v>1.3 - Political Support</v>
          </cell>
          <cell r="H228" t="str">
            <v>Function:Executive and Council:Core Function:Mayor and Council</v>
          </cell>
        </row>
        <row r="229">
          <cell r="A229">
            <v>104013</v>
          </cell>
          <cell r="B229" t="str">
            <v>MAYOR &amp; DEPUTY MAYOR</v>
          </cell>
          <cell r="C229" t="str">
            <v>O/104013.BAH.000</v>
          </cell>
          <cell r="D229" t="str">
            <v>LEVS:AH:MRC:MUNICIPAL RUNNING COST</v>
          </cell>
          <cell r="E229" t="str">
            <v>1013BAH000</v>
          </cell>
          <cell r="F229" t="str">
            <v>LEVS:AH:MRC:MUNICIPAL RUNNING COST</v>
          </cell>
          <cell r="G229" t="str">
            <v>1.3 - Political Support</v>
          </cell>
          <cell r="H229" t="str">
            <v>Function:Executive and Council:Core Function:Mayor and Council</v>
          </cell>
        </row>
        <row r="230">
          <cell r="A230">
            <v>104013</v>
          </cell>
          <cell r="B230" t="str">
            <v>MAYOR &amp; DEPUTY MAYOR</v>
          </cell>
          <cell r="C230" t="str">
            <v>O/104013.BAH.000</v>
          </cell>
          <cell r="D230" t="str">
            <v>LEVS:AH:MRC:MUNICIPAL RUNNING COST</v>
          </cell>
          <cell r="E230" t="str">
            <v>1013BAH000</v>
          </cell>
          <cell r="F230" t="str">
            <v>LEVS:AH:MRC:MUNICIPAL RUNNING COST</v>
          </cell>
          <cell r="G230" t="str">
            <v>1.3 - Political Support</v>
          </cell>
          <cell r="H230" t="str">
            <v>Function:Executive and Council:Core Function:Mayor and Council</v>
          </cell>
        </row>
        <row r="231">
          <cell r="A231">
            <v>104013</v>
          </cell>
          <cell r="B231" t="str">
            <v>MAYOR &amp; DEPUTY MAYOR</v>
          </cell>
          <cell r="C231" t="str">
            <v>O/104013.BAH.000</v>
          </cell>
          <cell r="D231" t="str">
            <v>LEVS:AH:MRC:MUNICIPAL RUNNING COST</v>
          </cell>
          <cell r="E231" t="str">
            <v>1013BAH000</v>
          </cell>
          <cell r="F231" t="str">
            <v>LEVS:AH:MRC:MUNICIPAL RUNNING COST</v>
          </cell>
          <cell r="G231" t="str">
            <v>1.3 - Political Support</v>
          </cell>
          <cell r="H231" t="str">
            <v>Function:Executive and Council:Core Function:Mayor and Council</v>
          </cell>
        </row>
        <row r="232">
          <cell r="A232">
            <v>104013</v>
          </cell>
          <cell r="B232" t="str">
            <v>MAYOR &amp; DEPUTY MAYOR</v>
          </cell>
          <cell r="C232" t="str">
            <v>O/104013.BAH.000</v>
          </cell>
          <cell r="D232" t="str">
            <v>LEVS:AH:MRC:MUNICIPAL RUNNING COST</v>
          </cell>
          <cell r="E232" t="str">
            <v>1013BAH000</v>
          </cell>
          <cell r="F232" t="str">
            <v>LEVS:AH:MRC:MUNICIPAL RUNNING COST</v>
          </cell>
          <cell r="G232" t="str">
            <v>1.3 - Political Support</v>
          </cell>
          <cell r="H232" t="str">
            <v>Function:Executive and Council:Core Function:Mayor and Council</v>
          </cell>
        </row>
        <row r="233">
          <cell r="A233">
            <v>104013</v>
          </cell>
          <cell r="B233" t="str">
            <v>MAYOR &amp; DEPUTY MAYOR</v>
          </cell>
          <cell r="C233" t="str">
            <v>O/104013.BAH.000</v>
          </cell>
          <cell r="D233" t="str">
            <v>LEVS:AH:MRC:MUNICIPAL RUNNING COST</v>
          </cell>
          <cell r="E233" t="str">
            <v>1013BAH000</v>
          </cell>
          <cell r="F233" t="str">
            <v>LEVS:AH:MRC:MUNICIPAL RUNNING COST</v>
          </cell>
          <cell r="G233" t="str">
            <v>1.3 - Political Support</v>
          </cell>
          <cell r="H233" t="str">
            <v>Function:Executive and Council:Core Function:Mayor and Council</v>
          </cell>
        </row>
        <row r="234">
          <cell r="A234">
            <v>104013</v>
          </cell>
          <cell r="B234" t="str">
            <v>MAYOR &amp; DEPUTY MAYOR</v>
          </cell>
          <cell r="C234" t="str">
            <v>O/104013.BAH.000</v>
          </cell>
          <cell r="D234" t="str">
            <v>LEVS:AH:MRC:MUNICIPAL RUNNING COST</v>
          </cell>
          <cell r="E234" t="str">
            <v>1013BAH000</v>
          </cell>
          <cell r="F234" t="str">
            <v>LEVS:AH:MRC:MUNICIPAL RUNNING COST</v>
          </cell>
          <cell r="G234" t="str">
            <v>1.3 - Political Support</v>
          </cell>
          <cell r="H234" t="str">
            <v>Function:Executive and Council:Core Function:Mayor and Council</v>
          </cell>
        </row>
        <row r="235">
          <cell r="A235">
            <v>104013</v>
          </cell>
          <cell r="B235" t="str">
            <v>MAYOR &amp; DEPUTY MAYOR</v>
          </cell>
          <cell r="C235" t="str">
            <v>O/104013.BAH.000</v>
          </cell>
          <cell r="D235" t="str">
            <v>LEVS:AH:MRC:MUNICIPAL RUNNING COST</v>
          </cell>
          <cell r="E235" t="str">
            <v>1013BAH000</v>
          </cell>
          <cell r="F235" t="str">
            <v>LEVS:AH:MRC:MUNICIPAL RUNNING COST</v>
          </cell>
          <cell r="G235" t="str">
            <v>1.3 - Political Support</v>
          </cell>
          <cell r="H235" t="str">
            <v>Function:Executive and Council:Core Function:Mayor and Council</v>
          </cell>
        </row>
        <row r="236">
          <cell r="A236">
            <v>104013</v>
          </cell>
          <cell r="B236" t="str">
            <v>MAYOR &amp; DEPUTY MAYOR</v>
          </cell>
          <cell r="C236" t="str">
            <v>O/104013.BAH.000</v>
          </cell>
          <cell r="D236" t="str">
            <v>LEVS:AH:MRC:MUNICIPAL RUNNING COST</v>
          </cell>
          <cell r="E236" t="str">
            <v>1013BAH000</v>
          </cell>
          <cell r="F236" t="str">
            <v>LEVS:AH:MRC:MUNICIPAL RUNNING COST</v>
          </cell>
          <cell r="G236" t="str">
            <v>1.3 - Political Support</v>
          </cell>
          <cell r="H236" t="str">
            <v>Function:Executive and Council:Core Function:Mayor and Council</v>
          </cell>
        </row>
        <row r="237">
          <cell r="A237">
            <v>104013</v>
          </cell>
          <cell r="B237" t="str">
            <v>MAYOR &amp; DEPUTY MAYOR</v>
          </cell>
          <cell r="C237" t="str">
            <v>O/104013.BAH.000</v>
          </cell>
          <cell r="D237" t="str">
            <v>LEVS:AH:MRC:MUNICIPAL RUNNING COST</v>
          </cell>
          <cell r="E237" t="str">
            <v>1013BAH000</v>
          </cell>
          <cell r="F237" t="str">
            <v>LEVS:AH:MRC:MUNICIPAL RUNNING COST</v>
          </cell>
          <cell r="G237" t="str">
            <v>1.3 - Political Support</v>
          </cell>
          <cell r="H237" t="str">
            <v>Function:Executive and Council:Core Function:Mayor and Council</v>
          </cell>
        </row>
        <row r="238">
          <cell r="A238">
            <v>104013</v>
          </cell>
          <cell r="B238" t="str">
            <v>MAYOR &amp; DEPUTY MAYOR</v>
          </cell>
          <cell r="C238" t="str">
            <v>O/104013.BAH.000</v>
          </cell>
          <cell r="D238" t="str">
            <v>LEVS:AH:MRC:MUNICIPAL RUNNING COST</v>
          </cell>
          <cell r="E238" t="str">
            <v>1013BAH000</v>
          </cell>
          <cell r="F238" t="str">
            <v>LEVS:AH:MRC:MUNICIPAL RUNNING COST</v>
          </cell>
          <cell r="G238" t="str">
            <v>1.3 - Political Support</v>
          </cell>
          <cell r="H238" t="str">
            <v>Function:Executive and Council:Core Function:Mayor and Council</v>
          </cell>
        </row>
        <row r="239">
          <cell r="A239">
            <v>104013</v>
          </cell>
          <cell r="B239" t="str">
            <v>MAYOR &amp; DEPUTY MAYOR</v>
          </cell>
          <cell r="C239" t="str">
            <v>O/104013.BAH.000</v>
          </cell>
          <cell r="D239" t="str">
            <v>LEVS:AH:MRC:MUNICIPAL RUNNING COST</v>
          </cell>
          <cell r="E239" t="str">
            <v>1013BAH000</v>
          </cell>
          <cell r="F239" t="str">
            <v>LEVS:AH:MRC:MUNICIPAL RUNNING COST</v>
          </cell>
          <cell r="G239" t="str">
            <v>1.3 - Political Support</v>
          </cell>
          <cell r="H239" t="str">
            <v>Function:Executive and Council:Core Function:Mayor and Council</v>
          </cell>
        </row>
        <row r="240">
          <cell r="A240">
            <v>104013</v>
          </cell>
          <cell r="B240" t="str">
            <v>MAYOR &amp; DEPUTY MAYOR</v>
          </cell>
          <cell r="C240" t="str">
            <v>O/104013.BAH.000</v>
          </cell>
          <cell r="D240" t="str">
            <v>LEVS:AH:MRC:MUNICIPAL RUNNING COST</v>
          </cell>
          <cell r="E240" t="str">
            <v>1013BAH000</v>
          </cell>
          <cell r="F240" t="str">
            <v>LEVS:AH:MRC:MUNICIPAL RUNNING COST</v>
          </cell>
          <cell r="G240" t="str">
            <v>1.3 - Political Support</v>
          </cell>
          <cell r="H240" t="str">
            <v>Function:Executive and Council:Core Function:Mayor and Council</v>
          </cell>
        </row>
        <row r="241">
          <cell r="A241">
            <v>104013</v>
          </cell>
          <cell r="B241" t="str">
            <v>MAYOR &amp; DEPUTY MAYOR</v>
          </cell>
          <cell r="C241" t="str">
            <v>O/104013.BAH.000</v>
          </cell>
          <cell r="D241" t="str">
            <v>LEVS:AH:MRC:MUNICIPAL RUNNING COST</v>
          </cell>
          <cell r="E241" t="str">
            <v>1013BAH000</v>
          </cell>
          <cell r="F241" t="str">
            <v>LEVS:AH:MRC:MUNICIPAL RUNNING COST</v>
          </cell>
          <cell r="G241" t="str">
            <v>1.3 - Political Support</v>
          </cell>
          <cell r="H241" t="str">
            <v>Function:Executive and Council:Core Function:Mayor and Council</v>
          </cell>
        </row>
        <row r="242">
          <cell r="A242">
            <v>104013</v>
          </cell>
          <cell r="B242" t="str">
            <v>MAYOR &amp; DEPUTY MAYOR</v>
          </cell>
          <cell r="C242" t="str">
            <v>O/104013.BAH.000</v>
          </cell>
          <cell r="D242" t="str">
            <v>LEVS:AH:MRC:MUNICIPAL RUNNING COST</v>
          </cell>
          <cell r="E242" t="str">
            <v>1013BAH000</v>
          </cell>
          <cell r="F242" t="str">
            <v>LEVS:AH:MRC:MUNICIPAL RUNNING COST</v>
          </cell>
          <cell r="G242" t="str">
            <v>1.3 - Political Support</v>
          </cell>
          <cell r="H242" t="str">
            <v>Function:Executive and Council:Core Function:Mayor and Council</v>
          </cell>
        </row>
        <row r="243">
          <cell r="A243">
            <v>104013</v>
          </cell>
          <cell r="B243" t="str">
            <v>MAYOR &amp; DEPUTY MAYOR</v>
          </cell>
          <cell r="C243" t="str">
            <v>O/104013.BAH.000</v>
          </cell>
          <cell r="D243" t="str">
            <v>LEVS:AH:MRC:MUNICIPAL RUNNING COST</v>
          </cell>
          <cell r="E243" t="str">
            <v>1013BAH000</v>
          </cell>
          <cell r="F243" t="str">
            <v>LEVS:AH:MRC:MUNICIPAL RUNNING COST</v>
          </cell>
          <cell r="G243" t="str">
            <v>1.3 - Political Support</v>
          </cell>
          <cell r="H243" t="str">
            <v>Function:Executive and Council:Core Function:Mayor and Council</v>
          </cell>
        </row>
        <row r="244">
          <cell r="A244">
            <v>104013</v>
          </cell>
          <cell r="B244" t="str">
            <v>MAYOR &amp; DEPUTY MAYOR</v>
          </cell>
          <cell r="C244" t="str">
            <v>O/104013.BAH.000</v>
          </cell>
          <cell r="D244" t="str">
            <v>LEVS:AH:MRC:MUNICIPAL RUNNING COST</v>
          </cell>
          <cell r="E244" t="str">
            <v>1013BAH000</v>
          </cell>
          <cell r="F244" t="str">
            <v>LEVS:AH:MRC:MUNICIPAL RUNNING COST</v>
          </cell>
          <cell r="G244" t="str">
            <v>1.3 - Political Support</v>
          </cell>
          <cell r="H244" t="str">
            <v>Function:Executive and Council:Core Function:Mayor and Council</v>
          </cell>
        </row>
        <row r="245">
          <cell r="A245">
            <v>104013</v>
          </cell>
          <cell r="B245" t="str">
            <v>MAYOR &amp; DEPUTY MAYOR</v>
          </cell>
          <cell r="C245" t="str">
            <v>O/104013.BAH.000</v>
          </cell>
          <cell r="D245" t="str">
            <v>LEVS:AH:MRC:MUNICIPAL RUNNING COST</v>
          </cell>
          <cell r="E245" t="str">
            <v>1013BAH000</v>
          </cell>
          <cell r="F245" t="str">
            <v>LEVS:AH:MRC:MUNICIPAL RUNNING COST</v>
          </cell>
          <cell r="G245" t="str">
            <v>1.3 - Political Support</v>
          </cell>
          <cell r="H245" t="str">
            <v>Function:Executive and Council:Core Function:Mayor and Council</v>
          </cell>
        </row>
        <row r="246">
          <cell r="A246">
            <v>104013</v>
          </cell>
          <cell r="B246" t="str">
            <v>MAYOR &amp; DEPUTY MAYOR</v>
          </cell>
          <cell r="C246" t="str">
            <v>O/104013.BAH.X04</v>
          </cell>
          <cell r="D246" t="str">
            <v>LEVS:AH:TWS:HIV:AWARENESS &amp; INFORMN</v>
          </cell>
          <cell r="E246" t="str">
            <v>1013BAHX04</v>
          </cell>
          <cell r="F246" t="str">
            <v>LEVS:AH:TWS:HIV:AWARENESS &amp; INFORMN</v>
          </cell>
          <cell r="G246" t="str">
            <v>1.3 - Political Support</v>
          </cell>
          <cell r="H246" t="str">
            <v>Function:Executive and Council:Core Function:Mayor and Council</v>
          </cell>
        </row>
        <row r="247">
          <cell r="A247">
            <v>104013</v>
          </cell>
          <cell r="B247" t="str">
            <v>MAYOR &amp; DEPUTY MAYOR</v>
          </cell>
          <cell r="C247" t="str">
            <v>O/104013.BAH.X19</v>
          </cell>
          <cell r="D247" t="str">
            <v>"LEVS:AH:TWS:CAPBUIL:W/SH</v>
          </cell>
          <cell r="E247" t="str">
            <v>1013BAHX19</v>
          </cell>
          <cell r="F247" t="str">
            <v>"LEVS:AH:TWS:CAPBUIL:W/SH</v>
          </cell>
          <cell r="G247" t="str">
            <v>1.3 - Political Support</v>
          </cell>
          <cell r="H247" t="str">
            <v>Function:Executive and Council:Core Function:Mayor and Council</v>
          </cell>
        </row>
        <row r="248">
          <cell r="A248">
            <v>104013</v>
          </cell>
          <cell r="B248" t="str">
            <v>MAYOR &amp; DEPUTY MAYOR</v>
          </cell>
          <cell r="C248" t="str">
            <v>O/104013.BAH.X19</v>
          </cell>
          <cell r="D248" t="str">
            <v>"LEVS:AH:TWS:CAPBUIL:W/SH</v>
          </cell>
          <cell r="E248" t="str">
            <v>1013BAHX19</v>
          </cell>
          <cell r="F248" t="str">
            <v>"LEVS:AH:TWS:CAPBUIL:W/SH</v>
          </cell>
          <cell r="G248" t="str">
            <v>1.3 - Political Support</v>
          </cell>
          <cell r="H248" t="str">
            <v>Function:Executive and Council:Core Function:Mayor and Council</v>
          </cell>
        </row>
        <row r="249">
          <cell r="A249">
            <v>104013</v>
          </cell>
          <cell r="B249" t="str">
            <v>MAYOR &amp; DEPUTY MAYOR</v>
          </cell>
          <cell r="C249" t="str">
            <v>O/104013.BAH.X19</v>
          </cell>
          <cell r="D249" t="str">
            <v>"LEVS:AH:TWS:CAPBUIL:W/SH</v>
          </cell>
          <cell r="E249" t="str">
            <v>1013BAHX19</v>
          </cell>
          <cell r="F249" t="str">
            <v>"LEVS:AH:TWS:CAPBUIL:W/SH</v>
          </cell>
          <cell r="G249" t="str">
            <v>1.3 - Political Support</v>
          </cell>
          <cell r="H249" t="str">
            <v>Function:Executive and Council:Core Function:Mayor and Council</v>
          </cell>
        </row>
        <row r="250">
          <cell r="A250">
            <v>104013</v>
          </cell>
          <cell r="B250" t="str">
            <v>MAYOR &amp; DEPUTY MAYOR</v>
          </cell>
          <cell r="C250" t="str">
            <v>O/104013.BAH.X19</v>
          </cell>
          <cell r="D250" t="str">
            <v>"LEVS:AH:TWS:CAPBUIL:W/SH</v>
          </cell>
          <cell r="E250" t="str">
            <v>1013BAHX19</v>
          </cell>
          <cell r="F250" t="str">
            <v>"LEVS:AH:TWS:CAPBUIL:W/SH</v>
          </cell>
          <cell r="G250" t="str">
            <v>1.3 - Political Support</v>
          </cell>
          <cell r="H250" t="str">
            <v>Function:Executive and Council:Core Function:Mayor and Council</v>
          </cell>
        </row>
        <row r="251">
          <cell r="A251">
            <v>104013</v>
          </cell>
          <cell r="B251" t="str">
            <v>MAYOR &amp; DEPUTY MAYOR</v>
          </cell>
          <cell r="C251" t="str">
            <v>O/104013.BAH.X19</v>
          </cell>
          <cell r="D251" t="str">
            <v>"LEVS:AH:TWS:CAPBUIL:W/SH</v>
          </cell>
          <cell r="E251" t="str">
            <v>1013BAHX19</v>
          </cell>
          <cell r="F251" t="str">
            <v>"LEVS:AH:TWS:CAPBUIL:W/SH</v>
          </cell>
          <cell r="G251" t="str">
            <v>1.3 - Political Support</v>
          </cell>
          <cell r="H251" t="str">
            <v>Function:Executive and Council:Core Function:Mayor and Council</v>
          </cell>
        </row>
        <row r="252">
          <cell r="A252">
            <v>104013</v>
          </cell>
          <cell r="B252" t="str">
            <v>MAYOR &amp; DEPUTY MAYOR</v>
          </cell>
          <cell r="C252" t="str">
            <v>O/104013.BAH.X19</v>
          </cell>
          <cell r="D252" t="str">
            <v>"LEVS:AH:TWS:CAPBUIL:W/SH</v>
          </cell>
          <cell r="E252" t="str">
            <v>1013BAHX19</v>
          </cell>
          <cell r="F252" t="str">
            <v>"LEVS:AH:TWS:CAPBUIL:W/SH</v>
          </cell>
          <cell r="G252" t="str">
            <v>1.3 - Political Support</v>
          </cell>
          <cell r="H252" t="str">
            <v>Function:Executive and Council:Core Function:Mayor and Council</v>
          </cell>
        </row>
        <row r="253">
          <cell r="A253">
            <v>104013</v>
          </cell>
          <cell r="B253" t="str">
            <v>MAYOR &amp; DEPUTY MAYOR</v>
          </cell>
          <cell r="C253" t="str">
            <v>O/104013.BAH.X19</v>
          </cell>
          <cell r="D253" t="str">
            <v>"LEVS:AH:TWS:CAPBUIL:W/SH</v>
          </cell>
          <cell r="E253" t="str">
            <v>1013BAHX19</v>
          </cell>
          <cell r="F253" t="str">
            <v>"LEVS:AH:TWS:CAPBUIL:W/SH</v>
          </cell>
          <cell r="G253" t="str">
            <v>1.3 - Political Support</v>
          </cell>
          <cell r="H253" t="str">
            <v>Function:Executive and Council:Core Function:Mayor and Council</v>
          </cell>
        </row>
        <row r="254">
          <cell r="A254">
            <v>104013</v>
          </cell>
          <cell r="B254" t="str">
            <v>MAYOR &amp; DEPUTY MAYOR</v>
          </cell>
          <cell r="C254" t="str">
            <v>O/104013.BAH.X19</v>
          </cell>
          <cell r="D254" t="str">
            <v>"LEVS:AH:TWS:CAPBUIL:W/SH</v>
          </cell>
          <cell r="E254" t="str">
            <v>1013BAHX19</v>
          </cell>
          <cell r="F254" t="str">
            <v>"LEVS:AH:TWS:CAPBUIL:W/SH</v>
          </cell>
          <cell r="G254" t="str">
            <v>1.3 - Political Support</v>
          </cell>
          <cell r="H254" t="str">
            <v>Function:Executive and Council:Core Function:Mayor and Council</v>
          </cell>
        </row>
        <row r="255">
          <cell r="A255">
            <v>104013</v>
          </cell>
          <cell r="B255" t="str">
            <v>MAYOR &amp; DEPUTY MAYOR</v>
          </cell>
          <cell r="C255" t="str">
            <v>O/104013.BAH.X19</v>
          </cell>
          <cell r="D255" t="str">
            <v>"LEVS:AH:TWS:CAPBUIL:W/SH</v>
          </cell>
          <cell r="E255" t="str">
            <v>1013BAHX19</v>
          </cell>
          <cell r="F255" t="str">
            <v>"LEVS:AH:TWS:CAPBUIL:W/SH</v>
          </cell>
          <cell r="G255" t="str">
            <v>1.3 - Political Support</v>
          </cell>
          <cell r="H255" t="str">
            <v>Function:Executive and Council:Core Function:Mayor and Council</v>
          </cell>
        </row>
        <row r="256">
          <cell r="A256">
            <v>104013</v>
          </cell>
          <cell r="B256" t="str">
            <v>MAYOR &amp; DEPUTY MAYOR</v>
          </cell>
          <cell r="C256" t="str">
            <v>O/104013.BAH.Y78</v>
          </cell>
          <cell r="D256" t="str">
            <v>LEVS:AH:TWS:PUBLIC PROTECT &amp; SAFETY</v>
          </cell>
          <cell r="E256" t="str">
            <v>1013BAHY78</v>
          </cell>
          <cell r="F256" t="str">
            <v>LEVS:AH:TWS:PUBLIC PROTECT &amp; SAFETY</v>
          </cell>
          <cell r="G256" t="str">
            <v>1.3 - Political Support</v>
          </cell>
          <cell r="H256" t="str">
            <v>Function:Executive and Council:Core Function:Mayor and Council</v>
          </cell>
        </row>
        <row r="257">
          <cell r="A257">
            <v>104013</v>
          </cell>
          <cell r="B257" t="str">
            <v>MAYOR &amp; DEPUTY MAYOR</v>
          </cell>
          <cell r="C257" t="str">
            <v>O/104013.E5H.000</v>
          </cell>
          <cell r="D257" t="str">
            <v>CBR02:AH: MUNICIPAL RUNNING COST</v>
          </cell>
          <cell r="E257" t="str">
            <v>1013E5H000</v>
          </cell>
          <cell r="F257" t="str">
            <v>CBR02:AH: MUNICIPAL RUNNING COST</v>
          </cell>
          <cell r="G257" t="str">
            <v>1.3 - Political Support</v>
          </cell>
          <cell r="H257" t="str">
            <v>Function:Executive and Council:Core Function:Mayor and Council</v>
          </cell>
        </row>
        <row r="258">
          <cell r="A258">
            <v>104014</v>
          </cell>
          <cell r="B258" t="str">
            <v>IDP</v>
          </cell>
          <cell r="C258" t="str">
            <v>M/104014.BAH.E45</v>
          </cell>
          <cell r="D258" t="str">
            <v>LEVS:AH:NIF:TRANSPORT ASSETS:PL</v>
          </cell>
          <cell r="E258" t="str">
            <v>1014BAHE45</v>
          </cell>
          <cell r="F258" t="str">
            <v>LEVS:AH:NIF:TRANSPORT ASSETS:PL</v>
          </cell>
          <cell r="G258" t="str">
            <v>1.4 - Strategic Planning</v>
          </cell>
          <cell r="H258" t="str">
            <v>Function:Planning and Development:Core Function:Corporate Wide Strategic Planning (IDPs, LEDs)</v>
          </cell>
        </row>
        <row r="259">
          <cell r="A259">
            <v>104014</v>
          </cell>
          <cell r="B259" t="str">
            <v>IDP</v>
          </cell>
          <cell r="C259" t="str">
            <v>O/104014.AAH.000</v>
          </cell>
          <cell r="D259" t="str">
            <v>NONF:AH:MRC:MUNICIPAL RUNNING COST</v>
          </cell>
          <cell r="E259" t="str">
            <v>1014AAH000</v>
          </cell>
          <cell r="F259" t="str">
            <v>NONF:AH:MRC:MUNICIPAL RUNNING COST</v>
          </cell>
          <cell r="G259" t="str">
            <v>1.4 - Strategic Planning</v>
          </cell>
          <cell r="H259" t="str">
            <v>Function:Planning and Development:Core Function:Corporate Wide Strategic Planning (IDPs, LEDs)</v>
          </cell>
        </row>
        <row r="260">
          <cell r="A260">
            <v>104014</v>
          </cell>
          <cell r="B260" t="str">
            <v>IDP</v>
          </cell>
          <cell r="C260" t="str">
            <v>O/104014.AAH.000</v>
          </cell>
          <cell r="D260" t="str">
            <v>NONF:AH:MRC:MUNICIPAL RUNNING COST</v>
          </cell>
          <cell r="E260" t="str">
            <v>1014AAH000</v>
          </cell>
          <cell r="F260" t="str">
            <v>NONF:AH:MRC:MUNICIPAL RUNNING COST</v>
          </cell>
          <cell r="G260" t="str">
            <v>1.4 - Strategic Planning</v>
          </cell>
          <cell r="H260" t="str">
            <v>Function:Planning and Development:Core Function:Corporate Wide Strategic Planning (IDPs, LEDs)</v>
          </cell>
        </row>
        <row r="261">
          <cell r="A261">
            <v>104014</v>
          </cell>
          <cell r="B261" t="str">
            <v>IDP</v>
          </cell>
          <cell r="C261" t="str">
            <v>O/104014.AAH.000</v>
          </cell>
          <cell r="D261" t="str">
            <v>NONF:AH:MRC:MUNICIPAL RUNNING COST</v>
          </cell>
          <cell r="E261" t="str">
            <v>1014AAH000</v>
          </cell>
          <cell r="F261" t="str">
            <v>NONF:AH:MRC:MUNICIPAL RUNNING COST</v>
          </cell>
          <cell r="G261" t="str">
            <v>1.4 - Strategic Planning</v>
          </cell>
          <cell r="H261" t="str">
            <v>Function:Planning and Development:Core Function:Corporate Wide Strategic Planning (IDPs, LEDs)</v>
          </cell>
        </row>
        <row r="262">
          <cell r="A262">
            <v>104014</v>
          </cell>
          <cell r="B262" t="str">
            <v>IDP</v>
          </cell>
          <cell r="C262" t="str">
            <v>O/104014.AAH.000</v>
          </cell>
          <cell r="D262" t="str">
            <v>NONF:AH:MRC:MUNICIPAL RUNNING COST</v>
          </cell>
          <cell r="E262" t="str">
            <v>1014AAH000</v>
          </cell>
          <cell r="F262" t="str">
            <v>NONF:AH:MRC:MUNICIPAL RUNNING COST</v>
          </cell>
          <cell r="G262" t="str">
            <v>1.4 - Strategic Planning</v>
          </cell>
          <cell r="H262" t="str">
            <v>Function:Planning and Development:Core Function:Corporate Wide Strategic Planning (IDPs, LEDs)</v>
          </cell>
        </row>
        <row r="263">
          <cell r="A263">
            <v>104014</v>
          </cell>
          <cell r="B263" t="str">
            <v>IDP</v>
          </cell>
          <cell r="C263" t="str">
            <v>O/104014.BAH.000</v>
          </cell>
          <cell r="D263" t="str">
            <v>LEVS:AH:MRC:MUNICIPAL RUNNING COST</v>
          </cell>
          <cell r="E263" t="str">
            <v>1014BAH000</v>
          </cell>
          <cell r="F263" t="str">
            <v>LEVS:AH:MRC:MUNICIPAL RUNNING COST</v>
          </cell>
          <cell r="G263" t="str">
            <v>1.4 - Strategic Planning</v>
          </cell>
          <cell r="H263" t="str">
            <v>Function:Planning and Development:Core Function:Corporate Wide Strategic Planning (IDPs, LEDs)</v>
          </cell>
        </row>
        <row r="264">
          <cell r="A264">
            <v>104014</v>
          </cell>
          <cell r="B264" t="str">
            <v>IDP</v>
          </cell>
          <cell r="C264" t="str">
            <v>O/104014.BAH.000</v>
          </cell>
          <cell r="D264" t="str">
            <v>LEVS:AH:MRC:MUNICIPAL RUNNING COST</v>
          </cell>
          <cell r="E264" t="str">
            <v>1014BAH000</v>
          </cell>
          <cell r="F264" t="str">
            <v>LEVS:AH:MRC:MUNICIPAL RUNNING COST</v>
          </cell>
          <cell r="G264" t="str">
            <v>1.4 - Strategic Planning</v>
          </cell>
          <cell r="H264" t="str">
            <v>Function:Planning and Development:Core Function:Corporate Wide Strategic Planning (IDPs, LEDs)</v>
          </cell>
        </row>
        <row r="265">
          <cell r="A265">
            <v>104014</v>
          </cell>
          <cell r="B265" t="str">
            <v>IDP</v>
          </cell>
          <cell r="C265" t="str">
            <v>O/104014.BAH.000</v>
          </cell>
          <cell r="D265" t="str">
            <v>LEVS:AH:MRC:MUNICIPAL RUNNING COST</v>
          </cell>
          <cell r="E265" t="str">
            <v>1014BAH000</v>
          </cell>
          <cell r="F265" t="str">
            <v>LEVS:AH:MRC:MUNICIPAL RUNNING COST</v>
          </cell>
          <cell r="G265" t="str">
            <v>1.4 - Strategic Planning</v>
          </cell>
          <cell r="H265" t="str">
            <v>Function:Planning and Development:Core Function:Corporate Wide Strategic Planning (IDPs, LEDs)</v>
          </cell>
        </row>
        <row r="266">
          <cell r="A266">
            <v>104014</v>
          </cell>
          <cell r="B266" t="str">
            <v>IDP</v>
          </cell>
          <cell r="C266" t="str">
            <v>O/104014.BAH.000</v>
          </cell>
          <cell r="D266" t="str">
            <v>LEVS:AH:MRC:MUNICIPAL RUNNING COST</v>
          </cell>
          <cell r="E266" t="str">
            <v>1014BAH000</v>
          </cell>
          <cell r="F266" t="str">
            <v>LEVS:AH:MRC:MUNICIPAL RUNNING COST</v>
          </cell>
          <cell r="G266" t="str">
            <v>1.4 - Strategic Planning</v>
          </cell>
          <cell r="H266" t="str">
            <v>Function:Planning and Development:Core Function:Corporate Wide Strategic Planning (IDPs, LEDs)</v>
          </cell>
        </row>
        <row r="267">
          <cell r="A267">
            <v>104014</v>
          </cell>
          <cell r="B267" t="str">
            <v>IDP</v>
          </cell>
          <cell r="C267" t="str">
            <v>O/104014.BAH.000</v>
          </cell>
          <cell r="D267" t="str">
            <v>LEVS:AH:MRC:MUNICIPAL RUNNING COST</v>
          </cell>
          <cell r="E267" t="str">
            <v>1014BAH000</v>
          </cell>
          <cell r="F267" t="str">
            <v>LEVS:AH:MRC:MUNICIPAL RUNNING COST</v>
          </cell>
          <cell r="G267" t="str">
            <v>1.4 - Strategic Planning</v>
          </cell>
          <cell r="H267" t="str">
            <v>Function:Planning and Development:Core Function:Corporate Wide Strategic Planning (IDPs, LEDs)</v>
          </cell>
        </row>
        <row r="268">
          <cell r="A268">
            <v>104014</v>
          </cell>
          <cell r="B268" t="str">
            <v>IDP</v>
          </cell>
          <cell r="C268" t="str">
            <v>O/104014.BAH.000</v>
          </cell>
          <cell r="D268" t="str">
            <v>LEVS:AH:MRC:MUNICIPAL RUNNING COST</v>
          </cell>
          <cell r="E268" t="str">
            <v>1014BAH000</v>
          </cell>
          <cell r="F268" t="str">
            <v>LEVS:AH:MRC:MUNICIPAL RUNNING COST</v>
          </cell>
          <cell r="G268" t="str">
            <v>1.4 - Strategic Planning</v>
          </cell>
          <cell r="H268" t="str">
            <v>Function:Planning and Development:Core Function:Corporate Wide Strategic Planning (IDPs, LEDs)</v>
          </cell>
        </row>
        <row r="269">
          <cell r="A269">
            <v>104014</v>
          </cell>
          <cell r="B269" t="str">
            <v>IDP</v>
          </cell>
          <cell r="C269" t="str">
            <v>O/104014.BAH.000</v>
          </cell>
          <cell r="D269" t="str">
            <v>LEVS:AH:MRC:MUNICIPAL RUNNING COST</v>
          </cell>
          <cell r="E269" t="str">
            <v>1014BAH000</v>
          </cell>
          <cell r="F269" t="str">
            <v>LEVS:AH:MRC:MUNICIPAL RUNNING COST</v>
          </cell>
          <cell r="G269" t="str">
            <v>1.4 - Strategic Planning</v>
          </cell>
          <cell r="H269" t="str">
            <v>Function:Planning and Development:Core Function:Corporate Wide Strategic Planning (IDPs, LEDs)</v>
          </cell>
        </row>
        <row r="270">
          <cell r="A270">
            <v>104014</v>
          </cell>
          <cell r="B270" t="str">
            <v>IDP</v>
          </cell>
          <cell r="C270" t="str">
            <v>O/104014.BAH.000</v>
          </cell>
          <cell r="D270" t="str">
            <v>LEVS:AH:MRC:MUNICIPAL RUNNING COST</v>
          </cell>
          <cell r="E270" t="str">
            <v>1014BAH000</v>
          </cell>
          <cell r="F270" t="str">
            <v>LEVS:AH:MRC:MUNICIPAL RUNNING COST</v>
          </cell>
          <cell r="G270" t="str">
            <v>1.4 - Strategic Planning</v>
          </cell>
          <cell r="H270" t="str">
            <v>Function:Planning and Development:Core Function:Corporate Wide Strategic Planning (IDPs, LEDs)</v>
          </cell>
        </row>
        <row r="271">
          <cell r="A271">
            <v>104014</v>
          </cell>
          <cell r="B271" t="str">
            <v>IDP</v>
          </cell>
          <cell r="C271" t="str">
            <v>O/104014.BAH.000</v>
          </cell>
          <cell r="D271" t="str">
            <v>LEVS:AH:MRC:MUNICIPAL RUNNING COST</v>
          </cell>
          <cell r="E271" t="str">
            <v>1014BAH000</v>
          </cell>
          <cell r="F271" t="str">
            <v>LEVS:AH:MRC:MUNICIPAL RUNNING COST</v>
          </cell>
          <cell r="G271" t="str">
            <v>1.4 - Strategic Planning</v>
          </cell>
          <cell r="H271" t="str">
            <v>Function:Planning and Development:Core Function:Corporate Wide Strategic Planning (IDPs, LEDs)</v>
          </cell>
        </row>
        <row r="272">
          <cell r="A272">
            <v>104014</v>
          </cell>
          <cell r="B272" t="str">
            <v>IDP</v>
          </cell>
          <cell r="C272" t="str">
            <v>O/104014.BAH.000</v>
          </cell>
          <cell r="D272" t="str">
            <v>LEVS:AH:MRC:MUNICIPAL RUNNING COST</v>
          </cell>
          <cell r="E272" t="str">
            <v>1014BAH000</v>
          </cell>
          <cell r="F272" t="str">
            <v>LEVS:AH:MRC:MUNICIPAL RUNNING COST</v>
          </cell>
          <cell r="G272" t="str">
            <v>1.4 - Strategic Planning</v>
          </cell>
          <cell r="H272" t="str">
            <v>Function:Planning and Development:Core Function:Corporate Wide Strategic Planning (IDPs, LEDs)</v>
          </cell>
        </row>
        <row r="273">
          <cell r="A273">
            <v>104014</v>
          </cell>
          <cell r="B273" t="str">
            <v>IDP</v>
          </cell>
          <cell r="C273" t="str">
            <v>O/104014.BAH.000</v>
          </cell>
          <cell r="D273" t="str">
            <v>LEVS:AH:MRC:MUNICIPAL RUNNING COST</v>
          </cell>
          <cell r="E273" t="str">
            <v>1014BAH000</v>
          </cell>
          <cell r="F273" t="str">
            <v>LEVS:AH:MRC:MUNICIPAL RUNNING COST</v>
          </cell>
          <cell r="G273" t="str">
            <v>1.4 - Strategic Planning</v>
          </cell>
          <cell r="H273" t="str">
            <v>Function:Planning and Development:Core Function:Corporate Wide Strategic Planning (IDPs, LEDs)</v>
          </cell>
        </row>
        <row r="274">
          <cell r="A274">
            <v>104014</v>
          </cell>
          <cell r="B274" t="str">
            <v>IDP</v>
          </cell>
          <cell r="C274" t="str">
            <v>O/104014.BAH.000</v>
          </cell>
          <cell r="D274" t="str">
            <v>LEVS:AH:MRC:MUNICIPAL RUNNING COST</v>
          </cell>
          <cell r="E274" t="str">
            <v>1014BAH000</v>
          </cell>
          <cell r="F274" t="str">
            <v>LEVS:AH:MRC:MUNICIPAL RUNNING COST</v>
          </cell>
          <cell r="G274" t="str">
            <v>1.4 - Strategic Planning</v>
          </cell>
          <cell r="H274" t="str">
            <v>Function:Planning and Development:Core Function:Corporate Wide Strategic Planning (IDPs, LEDs)</v>
          </cell>
        </row>
        <row r="275">
          <cell r="A275">
            <v>104014</v>
          </cell>
          <cell r="B275" t="str">
            <v>IDP</v>
          </cell>
          <cell r="C275" t="str">
            <v>O/104014.BAH.000</v>
          </cell>
          <cell r="D275" t="str">
            <v>LEVS:AH:MRC:MUNICIPAL RUNNING COST</v>
          </cell>
          <cell r="E275" t="str">
            <v>1014BAH000</v>
          </cell>
          <cell r="F275" t="str">
            <v>LEVS:AH:MRC:MUNICIPAL RUNNING COST</v>
          </cell>
          <cell r="G275" t="str">
            <v>1.4 - Strategic Planning</v>
          </cell>
          <cell r="H275" t="str">
            <v>Function:Planning and Development:Core Function:Corporate Wide Strategic Planning (IDPs, LEDs)</v>
          </cell>
        </row>
        <row r="276">
          <cell r="A276">
            <v>104014</v>
          </cell>
          <cell r="B276" t="str">
            <v>IDP</v>
          </cell>
          <cell r="C276" t="str">
            <v>O/104014.BAH.000</v>
          </cell>
          <cell r="D276" t="str">
            <v>LEVS:AH:MRC:MUNICIPAL RUNNING COST</v>
          </cell>
          <cell r="E276" t="str">
            <v>1014BAH000</v>
          </cell>
          <cell r="F276" t="str">
            <v>LEVS:AH:MRC:MUNICIPAL RUNNING COST</v>
          </cell>
          <cell r="G276" t="str">
            <v>1.4 - Strategic Planning</v>
          </cell>
          <cell r="H276" t="str">
            <v>Function:Planning and Development:Core Function:Corporate Wide Strategic Planning (IDPs, LEDs)</v>
          </cell>
        </row>
        <row r="277">
          <cell r="A277">
            <v>104014</v>
          </cell>
          <cell r="B277" t="str">
            <v>IDP</v>
          </cell>
          <cell r="C277" t="str">
            <v>O/104014.BAH.000</v>
          </cell>
          <cell r="D277" t="str">
            <v>LEVS:AH:MRC:MUNICIPAL RUNNING COST</v>
          </cell>
          <cell r="E277" t="str">
            <v>1014BAH000</v>
          </cell>
          <cell r="F277" t="str">
            <v>LEVS:AH:MRC:MUNICIPAL RUNNING COST</v>
          </cell>
          <cell r="G277" t="str">
            <v>1.4 - Strategic Planning</v>
          </cell>
          <cell r="H277" t="str">
            <v>Function:Planning and Development:Core Function:Corporate Wide Strategic Planning (IDPs, LEDs)</v>
          </cell>
        </row>
        <row r="278">
          <cell r="A278">
            <v>104014</v>
          </cell>
          <cell r="B278" t="str">
            <v>IDP</v>
          </cell>
          <cell r="C278" t="str">
            <v>O/104014.BAH.000</v>
          </cell>
          <cell r="D278" t="str">
            <v>LEVS:AH:MRC:MUNICIPAL RUNNING COST</v>
          </cell>
          <cell r="E278" t="str">
            <v>1014BAH000</v>
          </cell>
          <cell r="F278" t="str">
            <v>LEVS:AH:MRC:MUNICIPAL RUNNING COST</v>
          </cell>
          <cell r="G278" t="str">
            <v>1.4 - Strategic Planning</v>
          </cell>
          <cell r="H278" t="str">
            <v>Function:Planning and Development:Core Function:Corporate Wide Strategic Planning (IDPs, LEDs)</v>
          </cell>
        </row>
        <row r="279">
          <cell r="A279">
            <v>104014</v>
          </cell>
          <cell r="B279" t="str">
            <v>IDP</v>
          </cell>
          <cell r="C279" t="str">
            <v>O/104014.BAH.000</v>
          </cell>
          <cell r="D279" t="str">
            <v>LEVS:AH:MRC:MUNICIPAL RUNNING COST</v>
          </cell>
          <cell r="E279" t="str">
            <v>1014BAH000</v>
          </cell>
          <cell r="F279" t="str">
            <v>LEVS:AH:MRC:MUNICIPAL RUNNING COST</v>
          </cell>
          <cell r="G279" t="str">
            <v>1.4 - Strategic Planning</v>
          </cell>
          <cell r="H279" t="str">
            <v>Function:Planning and Development:Core Function:Corporate Wide Strategic Planning (IDPs, LEDs)</v>
          </cell>
        </row>
        <row r="280">
          <cell r="A280">
            <v>104014</v>
          </cell>
          <cell r="B280" t="str">
            <v>IDP</v>
          </cell>
          <cell r="C280" t="str">
            <v>O/104014.BAH.000</v>
          </cell>
          <cell r="D280" t="str">
            <v>LEVS:AH:MRC:MUNICIPAL RUNNING COST</v>
          </cell>
          <cell r="E280" t="str">
            <v>1014BAH000</v>
          </cell>
          <cell r="F280" t="str">
            <v>LEVS:AH:MRC:MUNICIPAL RUNNING COST</v>
          </cell>
          <cell r="G280" t="str">
            <v>1.4 - Strategic Planning</v>
          </cell>
          <cell r="H280" t="str">
            <v>Function:Planning and Development:Core Function:Corporate Wide Strategic Planning (IDPs, LEDs)</v>
          </cell>
        </row>
        <row r="281">
          <cell r="A281">
            <v>104014</v>
          </cell>
          <cell r="B281" t="str">
            <v>IDP</v>
          </cell>
          <cell r="C281" t="str">
            <v>O/104014.BAH.000</v>
          </cell>
          <cell r="D281" t="str">
            <v>LEVS:AH:MRC:MUNICIPAL RUNNING COST</v>
          </cell>
          <cell r="E281" t="str">
            <v>1014BAH000</v>
          </cell>
          <cell r="F281" t="str">
            <v>LEVS:AH:MRC:MUNICIPAL RUNNING COST</v>
          </cell>
          <cell r="G281" t="str">
            <v>1.4 - Strategic Planning</v>
          </cell>
          <cell r="H281" t="str">
            <v>Function:Planning and Development:Core Function:Corporate Wide Strategic Planning (IDPs, LEDs)</v>
          </cell>
        </row>
        <row r="282">
          <cell r="A282">
            <v>104014</v>
          </cell>
          <cell r="B282" t="str">
            <v>IDP</v>
          </cell>
          <cell r="C282" t="str">
            <v>O/104014.BAH.X04</v>
          </cell>
          <cell r="D282" t="str">
            <v>LEVS:AH:TWS:HIV:AWARENESS &amp; INFORMN</v>
          </cell>
          <cell r="E282" t="str">
            <v>1014BAHX04</v>
          </cell>
          <cell r="F282" t="str">
            <v>LEVS:AH:TWS:HIV:AWARENESS &amp; INFORMN</v>
          </cell>
          <cell r="G282" t="str">
            <v>1.4 - Strategic Planning</v>
          </cell>
          <cell r="H282" t="str">
            <v>Function:Planning and Development:Core Function:Corporate Wide Strategic Planning (IDPs, LEDs)</v>
          </cell>
        </row>
        <row r="283">
          <cell r="A283">
            <v>104014</v>
          </cell>
          <cell r="B283" t="str">
            <v>IDP</v>
          </cell>
          <cell r="C283" t="str">
            <v>O/104014.BAH.X19</v>
          </cell>
          <cell r="D283" t="str">
            <v>"LEVS:AH:TWS:CAPBUIL:W/SH</v>
          </cell>
          <cell r="E283" t="str">
            <v>1014BAHX19</v>
          </cell>
          <cell r="F283" t="str">
            <v>"LEVS:AH:TWS:CAPBUIL:W/SH</v>
          </cell>
          <cell r="G283" t="str">
            <v>1.4 - Strategic Planning</v>
          </cell>
          <cell r="H283" t="str">
            <v>Function:Planning and Development:Core Function:Corporate Wide Strategic Planning (IDPs, LEDs)</v>
          </cell>
        </row>
        <row r="284">
          <cell r="A284">
            <v>104014</v>
          </cell>
          <cell r="B284" t="str">
            <v>IDP</v>
          </cell>
          <cell r="C284" t="str">
            <v>O/104014.BAH.X19</v>
          </cell>
          <cell r="D284" t="str">
            <v>"LEVS:AH:TWS:CAPBUIL:W/SH</v>
          </cell>
          <cell r="E284" t="str">
            <v>1014BAHX19</v>
          </cell>
          <cell r="F284" t="str">
            <v>"LEVS:AH:TWS:CAPBUIL:W/SH</v>
          </cell>
          <cell r="G284" t="str">
            <v>1.4 - Strategic Planning</v>
          </cell>
          <cell r="H284" t="str">
            <v>Function:Planning and Development:Core Function:Corporate Wide Strategic Planning (IDPs, LEDs)</v>
          </cell>
        </row>
        <row r="285">
          <cell r="A285">
            <v>104014</v>
          </cell>
          <cell r="B285" t="str">
            <v>IDP</v>
          </cell>
          <cell r="C285" t="str">
            <v>O/104014.BAH.X19</v>
          </cell>
          <cell r="D285" t="str">
            <v>"LEVS:AH:TWS:CAPBUIL:W/SH</v>
          </cell>
          <cell r="E285" t="str">
            <v>1014BAHX19</v>
          </cell>
          <cell r="F285" t="str">
            <v>"LEVS:AH:TWS:CAPBUIL:W/SH</v>
          </cell>
          <cell r="G285" t="str">
            <v>1.4 - Strategic Planning</v>
          </cell>
          <cell r="H285" t="str">
            <v>Function:Planning and Development:Core Function:Corporate Wide Strategic Planning (IDPs, LEDs)</v>
          </cell>
        </row>
        <row r="286">
          <cell r="A286">
            <v>104014</v>
          </cell>
          <cell r="B286" t="str">
            <v>IDP</v>
          </cell>
          <cell r="C286" t="str">
            <v>O/104014.BAH.X19</v>
          </cell>
          <cell r="D286" t="str">
            <v>"LEVS:AH:TWS:CAPBUIL:W/SH</v>
          </cell>
          <cell r="E286" t="str">
            <v>1014BAHX19</v>
          </cell>
          <cell r="F286" t="str">
            <v>"LEVS:AH:TWS:CAPBUIL:W/SH</v>
          </cell>
          <cell r="G286" t="str">
            <v>1.4 - Strategic Planning</v>
          </cell>
          <cell r="H286" t="str">
            <v>Function:Planning and Development:Core Function:Corporate Wide Strategic Planning (IDPs, LEDs)</v>
          </cell>
        </row>
        <row r="287">
          <cell r="A287">
            <v>104014</v>
          </cell>
          <cell r="B287" t="str">
            <v>IDP</v>
          </cell>
          <cell r="C287" t="str">
            <v>O/104014.BAH.X19</v>
          </cell>
          <cell r="D287" t="str">
            <v>"LEVS:AH:TWS:CAPBUIL:W/SH</v>
          </cell>
          <cell r="E287" t="str">
            <v>1014BAHX19</v>
          </cell>
          <cell r="F287" t="str">
            <v>"LEVS:AH:TWS:CAPBUIL:W/SH</v>
          </cell>
          <cell r="G287" t="str">
            <v>1.4 - Strategic Planning</v>
          </cell>
          <cell r="H287" t="str">
            <v>Function:Planning and Development:Core Function:Corporate Wide Strategic Planning (IDPs, LEDs)</v>
          </cell>
        </row>
        <row r="288">
          <cell r="A288">
            <v>104014</v>
          </cell>
          <cell r="B288" t="str">
            <v>IDP</v>
          </cell>
          <cell r="C288" t="str">
            <v>O/104014.BAH.Y78</v>
          </cell>
          <cell r="D288" t="str">
            <v>LEVS:AH:TWS:PUBLIC PROTECT &amp; SAFETY</v>
          </cell>
          <cell r="E288" t="str">
            <v>1014BAHY78</v>
          </cell>
          <cell r="F288" t="str">
            <v>LEVS:AH:TWS:PUBLIC PROTECT &amp; SAFETY</v>
          </cell>
          <cell r="G288" t="str">
            <v>1.4 - Strategic Planning</v>
          </cell>
          <cell r="H288" t="str">
            <v>Function:Planning and Development:Core Function:Corporate Wide Strategic Planning (IDPs, LEDs)</v>
          </cell>
        </row>
        <row r="289">
          <cell r="A289">
            <v>104015</v>
          </cell>
          <cell r="B289" t="str">
            <v>WARD COMMITTEES</v>
          </cell>
          <cell r="C289" t="str">
            <v>O/104015.BAH.000</v>
          </cell>
          <cell r="D289" t="str">
            <v>LEVS:AH:MRC:MUNICIPAL RUNNING COST</v>
          </cell>
          <cell r="E289" t="str">
            <v>1015BAH000</v>
          </cell>
          <cell r="F289" t="str">
            <v>LEVS:AH:MRC:MUNICIPAL RUNNING COST</v>
          </cell>
          <cell r="G289" t="str">
            <v>1.3 - Political Support</v>
          </cell>
          <cell r="H289" t="str">
            <v>Function:Executive and Council:Core Function:Municipal Manager, Town Secretary and Chief Executive</v>
          </cell>
        </row>
        <row r="290">
          <cell r="A290">
            <v>104015</v>
          </cell>
          <cell r="B290" t="str">
            <v>WARD COMMITTEES</v>
          </cell>
          <cell r="C290" t="str">
            <v>O/104015.BAH.000</v>
          </cell>
          <cell r="D290" t="str">
            <v>LEVS:AH:MRC:MUNICIPAL RUNNING COST</v>
          </cell>
          <cell r="E290" t="str">
            <v>1015BAH000</v>
          </cell>
          <cell r="F290" t="str">
            <v>LEVS:AH:MRC:MUNICIPAL RUNNING COST</v>
          </cell>
          <cell r="G290" t="str">
            <v>1.3 - Political Support</v>
          </cell>
          <cell r="H290" t="str">
            <v>Function:Executive and Council:Core Function:Municipal Manager, Town Secretary and Chief Executive</v>
          </cell>
        </row>
        <row r="291">
          <cell r="A291">
            <v>104015</v>
          </cell>
          <cell r="B291" t="str">
            <v>WARD COMMITTEES</v>
          </cell>
          <cell r="C291" t="str">
            <v>O/104015.BAH.000</v>
          </cell>
          <cell r="D291" t="str">
            <v>LEVS:AH:MRC:MUNICIPAL RUNNING COST</v>
          </cell>
          <cell r="E291" t="str">
            <v>1015BAH000</v>
          </cell>
          <cell r="F291" t="str">
            <v>LEVS:AH:MRC:MUNICIPAL RUNNING COST</v>
          </cell>
          <cell r="G291" t="str">
            <v>1.3 - Political Support</v>
          </cell>
          <cell r="H291" t="str">
            <v>Function:Executive and Council:Core Function:Municipal Manager, Town Secretary and Chief Executive</v>
          </cell>
        </row>
        <row r="292">
          <cell r="A292">
            <v>104015</v>
          </cell>
          <cell r="B292" t="str">
            <v>WARD COMMITTEES</v>
          </cell>
          <cell r="C292" t="str">
            <v>O/104015.BAH.000</v>
          </cell>
          <cell r="D292" t="str">
            <v>LEVS:AH:MRC:MUNICIPAL RUNNING COST</v>
          </cell>
          <cell r="E292" t="str">
            <v>1015BAH000</v>
          </cell>
          <cell r="F292" t="str">
            <v>LEVS:AH:MRC:MUNICIPAL RUNNING COST</v>
          </cell>
          <cell r="G292" t="str">
            <v>1.3 - Political Support</v>
          </cell>
          <cell r="H292" t="str">
            <v>Function:Executive and Council:Core Function:Municipal Manager, Town Secretary and Chief Executive</v>
          </cell>
        </row>
        <row r="293">
          <cell r="A293">
            <v>104015</v>
          </cell>
          <cell r="B293" t="str">
            <v>WARD COMMITTEES</v>
          </cell>
          <cell r="C293" t="str">
            <v>O/104015.BAH.000</v>
          </cell>
          <cell r="D293" t="str">
            <v>LEVS:AH:MRC:MUNICIPAL RUNNING COST</v>
          </cell>
          <cell r="E293" t="str">
            <v>1015BAH000</v>
          </cell>
          <cell r="F293" t="str">
            <v>LEVS:AH:MRC:MUNICIPAL RUNNING COST</v>
          </cell>
          <cell r="G293" t="str">
            <v>1.3 - Political Support</v>
          </cell>
          <cell r="H293" t="str">
            <v>Function:Executive and Council:Core Function:Municipal Manager, Town Secretary and Chief Executive</v>
          </cell>
        </row>
        <row r="294">
          <cell r="A294">
            <v>104015</v>
          </cell>
          <cell r="B294" t="str">
            <v>WARD COMMITTEES</v>
          </cell>
          <cell r="C294" t="str">
            <v>O/104015.BAH.000</v>
          </cell>
          <cell r="D294" t="str">
            <v>LEVS:AH:MRC:MUNICIPAL RUNNING COST</v>
          </cell>
          <cell r="E294" t="str">
            <v>1015BAH000</v>
          </cell>
          <cell r="F294" t="str">
            <v>LEVS:AH:MRC:MUNICIPAL RUNNING COST</v>
          </cell>
          <cell r="G294" t="str">
            <v>1.3 - Political Support</v>
          </cell>
          <cell r="H294" t="str">
            <v>Function:Executive and Council:Core Function:Municipal Manager, Town Secretary and Chief Executive</v>
          </cell>
        </row>
        <row r="295">
          <cell r="A295">
            <v>104015</v>
          </cell>
          <cell r="B295" t="str">
            <v>WARD COMMITTEES</v>
          </cell>
          <cell r="C295" t="str">
            <v>O/104015.BAH.000</v>
          </cell>
          <cell r="D295" t="str">
            <v>LEVS:AH:MRC:MUNICIPAL RUNNING COST</v>
          </cell>
          <cell r="E295" t="str">
            <v>1015BAH000</v>
          </cell>
          <cell r="F295" t="str">
            <v>LEVS:AH:MRC:MUNICIPAL RUNNING COST</v>
          </cell>
          <cell r="G295" t="str">
            <v>1.3 - Political Support</v>
          </cell>
          <cell r="H295" t="str">
            <v>Function:Executive and Council:Core Function:Municipal Manager, Town Secretary and Chief Executive</v>
          </cell>
        </row>
        <row r="296">
          <cell r="A296">
            <v>104016</v>
          </cell>
          <cell r="B296" t="str">
            <v>OFFICE - MPAC CHAIR</v>
          </cell>
          <cell r="C296" t="str">
            <v>O/104016.BAH.000</v>
          </cell>
          <cell r="D296" t="str">
            <v>LEVS:AH:MUNICIPAL RUNNING COSTS</v>
          </cell>
          <cell r="E296" t="str">
            <v>1016BAH000</v>
          </cell>
          <cell r="F296" t="str">
            <v>LEVS:AH:MUNICIPAL RUNNING COSTS</v>
          </cell>
          <cell r="G296" t="str">
            <v>1.3 - Political Support</v>
          </cell>
          <cell r="H296" t="str">
            <v>Function:Executive and Council:Core Function:Municipal Manager, Town Secretary and Chief Executive</v>
          </cell>
        </row>
        <row r="297">
          <cell r="A297">
            <v>104016</v>
          </cell>
          <cell r="B297" t="str">
            <v>OFFICE - MPAC CHAIR</v>
          </cell>
          <cell r="C297" t="str">
            <v>O/104016.BAH.000</v>
          </cell>
          <cell r="D297" t="str">
            <v>LEVS:AH:MUNICIPAL RUNNING COSTS</v>
          </cell>
          <cell r="E297" t="str">
            <v>1016BAH000</v>
          </cell>
          <cell r="F297" t="str">
            <v>LEVS:AH:MUNICIPAL RUNNING COSTS</v>
          </cell>
          <cell r="G297" t="str">
            <v>1.3 - Political Support</v>
          </cell>
          <cell r="H297" t="str">
            <v>Function:Executive and Council:Core Function:Municipal Manager, Town Secretary and Chief Executive</v>
          </cell>
        </row>
        <row r="298">
          <cell r="A298">
            <v>104016</v>
          </cell>
          <cell r="B298" t="str">
            <v>OFFICE - MPAC CHAIR</v>
          </cell>
          <cell r="C298" t="str">
            <v>O/104016.BAH.000</v>
          </cell>
          <cell r="D298" t="str">
            <v>LEVS:AH:MUNICIPAL RUNNING COSTS</v>
          </cell>
          <cell r="E298" t="str">
            <v>1016BAH000</v>
          </cell>
          <cell r="F298" t="str">
            <v>LEVS:AH:MUNICIPAL RUNNING COSTS</v>
          </cell>
          <cell r="G298" t="str">
            <v>1.3 - Political Support</v>
          </cell>
          <cell r="H298" t="str">
            <v>Function:Executive and Council:Core Function:Municipal Manager, Town Secretary and Chief Executive</v>
          </cell>
        </row>
        <row r="299">
          <cell r="A299">
            <v>104016</v>
          </cell>
          <cell r="B299" t="str">
            <v>OFFICE - MPAC CHAIR</v>
          </cell>
          <cell r="C299" t="str">
            <v>O/104016.BAH.000</v>
          </cell>
          <cell r="D299" t="str">
            <v>LEVS:AH:MUNICIPAL RUNNING COSTS</v>
          </cell>
          <cell r="E299" t="str">
            <v>1016BAH000</v>
          </cell>
          <cell r="F299" t="str">
            <v>LEVS:AH:MUNICIPAL RUNNING COSTS</v>
          </cell>
          <cell r="G299" t="str">
            <v>1.3 - Political Support</v>
          </cell>
          <cell r="H299" t="str">
            <v>Function:Executive and Council:Core Function:Municipal Manager, Town Secretary and Chief Executive</v>
          </cell>
        </row>
        <row r="300">
          <cell r="A300">
            <v>104016</v>
          </cell>
          <cell r="B300" t="str">
            <v>OFFICE - MPAC CHAIR</v>
          </cell>
          <cell r="C300" t="str">
            <v>O/104016.BAH.000</v>
          </cell>
          <cell r="D300" t="str">
            <v>LEVS:AH:MUNICIPAL RUNNING COSTS</v>
          </cell>
          <cell r="E300" t="str">
            <v>1016BAH000</v>
          </cell>
          <cell r="F300" t="str">
            <v>LEVS:AH:MUNICIPAL RUNNING COSTS</v>
          </cell>
          <cell r="G300" t="str">
            <v>1.3 - Political Support</v>
          </cell>
          <cell r="H300" t="str">
            <v>Function:Executive and Council:Core Function:Municipal Manager, Town Secretary and Chief Executive</v>
          </cell>
        </row>
        <row r="301">
          <cell r="A301">
            <v>104016</v>
          </cell>
          <cell r="B301" t="str">
            <v>OFFICE - MPAC CHAIR</v>
          </cell>
          <cell r="C301" t="str">
            <v>O/104016.BAH.000</v>
          </cell>
          <cell r="D301" t="str">
            <v>LEVS:AH:MUNICIPAL RUNNING COSTS</v>
          </cell>
          <cell r="E301" t="str">
            <v>1016BAH000</v>
          </cell>
          <cell r="F301" t="str">
            <v>LEVS:AH:MUNICIPAL RUNNING COSTS</v>
          </cell>
          <cell r="G301" t="str">
            <v>1.3 - Political Support</v>
          </cell>
          <cell r="H301" t="str">
            <v>Function:Executive and Council:Core Function:Municipal Manager, Town Secretary and Chief Executive</v>
          </cell>
        </row>
        <row r="302">
          <cell r="A302">
            <v>104016</v>
          </cell>
          <cell r="B302" t="str">
            <v>OFFICE - MPAC CHAIR</v>
          </cell>
          <cell r="C302" t="str">
            <v>O/104016.BAH.000</v>
          </cell>
          <cell r="D302" t="str">
            <v>LEVS:AH:MUNICIPAL RUNNING COSTS</v>
          </cell>
          <cell r="E302" t="str">
            <v>1016BAH000</v>
          </cell>
          <cell r="F302" t="str">
            <v>LEVS:AH:MUNICIPAL RUNNING COSTS</v>
          </cell>
          <cell r="G302" t="str">
            <v>1.3 - Political Support</v>
          </cell>
          <cell r="H302" t="str">
            <v>Function:Executive and Council:Core Function:Municipal Manager, Town Secretary and Chief Executive</v>
          </cell>
        </row>
        <row r="303">
          <cell r="A303">
            <v>104016</v>
          </cell>
          <cell r="B303" t="str">
            <v>OFFICE - MPAC CHAIR</v>
          </cell>
          <cell r="C303" t="str">
            <v>O/104016.BAH.000</v>
          </cell>
          <cell r="D303" t="str">
            <v>LEVS:AH:MUNICIPAL RUNNING COSTS</v>
          </cell>
          <cell r="E303" t="str">
            <v>1016BAH000</v>
          </cell>
          <cell r="F303" t="str">
            <v>LEVS:AH:MUNICIPAL RUNNING COSTS</v>
          </cell>
          <cell r="G303" t="str">
            <v>1.3 - Political Support</v>
          </cell>
          <cell r="H303" t="str">
            <v>Function:Executive and Council:Core Function:Municipal Manager, Town Secretary and Chief Executive</v>
          </cell>
        </row>
        <row r="304">
          <cell r="A304">
            <v>104016</v>
          </cell>
          <cell r="B304" t="str">
            <v>OFFICE - MPAC CHAIR</v>
          </cell>
          <cell r="C304" t="str">
            <v>O/104016.BAH.000</v>
          </cell>
          <cell r="D304" t="str">
            <v>LEVS:AH:MUNICIPAL RUNNING COSTS</v>
          </cell>
          <cell r="E304" t="str">
            <v>1016BAH000</v>
          </cell>
          <cell r="F304" t="str">
            <v>LEVS:AH:MUNICIPAL RUNNING COSTS</v>
          </cell>
          <cell r="G304" t="str">
            <v>1.3 - Political Support</v>
          </cell>
          <cell r="H304" t="str">
            <v>Function:Executive and Council:Core Function:Municipal Manager, Town Secretary and Chief Executive</v>
          </cell>
        </row>
        <row r="305">
          <cell r="A305">
            <v>104016</v>
          </cell>
          <cell r="B305" t="str">
            <v>OFFICE - MPAC CHAIR</v>
          </cell>
          <cell r="C305" t="str">
            <v>O/104016.BAH.000</v>
          </cell>
          <cell r="D305" t="str">
            <v>LEVS:AH:MUNICIPAL RUNNING COSTS</v>
          </cell>
          <cell r="E305" t="str">
            <v>1016BAH000</v>
          </cell>
          <cell r="F305" t="str">
            <v>LEVS:AH:MUNICIPAL RUNNING COSTS</v>
          </cell>
          <cell r="G305" t="str">
            <v>1.3 - Political Support</v>
          </cell>
          <cell r="H305" t="str">
            <v>Function:Executive and Council:Core Function:Municipal Manager, Town Secretary and Chief Executive</v>
          </cell>
        </row>
        <row r="306">
          <cell r="A306">
            <v>104016</v>
          </cell>
          <cell r="B306" t="str">
            <v>OFFICE - MPAC CHAIR</v>
          </cell>
          <cell r="C306" t="str">
            <v>O/104016.BAH.000</v>
          </cell>
          <cell r="D306" t="str">
            <v>LEVS:AH:MUNICIPAL RUNNING COSTS</v>
          </cell>
          <cell r="E306" t="str">
            <v>1016BAH000</v>
          </cell>
          <cell r="F306" t="str">
            <v>LEVS:AH:MUNICIPAL RUNNING COSTS</v>
          </cell>
          <cell r="G306" t="str">
            <v>1.3 - Political Support</v>
          </cell>
          <cell r="H306" t="str">
            <v>Function:Executive and Council:Core Function:Municipal Manager, Town Secretary and Chief Executive</v>
          </cell>
        </row>
        <row r="307">
          <cell r="A307">
            <v>104016</v>
          </cell>
          <cell r="B307" t="str">
            <v>OFFICE - MPAC CHAIR</v>
          </cell>
          <cell r="C307" t="str">
            <v>O/104016.BAH.000</v>
          </cell>
          <cell r="D307" t="str">
            <v>LEVS:AH:MUNICIPAL RUNNING COSTS</v>
          </cell>
          <cell r="E307" t="str">
            <v>1016BAH000</v>
          </cell>
          <cell r="F307" t="str">
            <v>LEVS:AH:MUNICIPAL RUNNING COSTS</v>
          </cell>
          <cell r="G307" t="str">
            <v>1.3 - Political Support</v>
          </cell>
          <cell r="H307" t="str">
            <v>Function:Executive and Council:Core Function:Municipal Manager, Town Secretary and Chief Executive</v>
          </cell>
        </row>
        <row r="308">
          <cell r="A308">
            <v>104016</v>
          </cell>
          <cell r="B308" t="str">
            <v>OFFICE - MPAC CHAIR</v>
          </cell>
          <cell r="C308" t="str">
            <v>O/104016.BAH.X19</v>
          </cell>
          <cell r="D308" t="str">
            <v>"LEVS:AH:TWS:CAPBUIL:W/SH</v>
          </cell>
          <cell r="E308" t="str">
            <v>1016BAHX19</v>
          </cell>
          <cell r="F308" t="str">
            <v>"LEVS:AH:TWS:CAPBUIL:W/SH</v>
          </cell>
          <cell r="G308" t="str">
            <v>1.3 - Political Support</v>
          </cell>
          <cell r="H308" t="str">
            <v>Function:Executive and Council:Core Function:Municipal Manager, Town Secretary and Chief Executive</v>
          </cell>
        </row>
        <row r="309">
          <cell r="A309">
            <v>104016</v>
          </cell>
          <cell r="B309" t="str">
            <v>OFFICE - MPAC CHAIR</v>
          </cell>
          <cell r="C309" t="str">
            <v>O/104016.BAH.X19</v>
          </cell>
          <cell r="D309" t="str">
            <v>"LEVS:AH:TWS:CAPBUIL:W/SH</v>
          </cell>
          <cell r="E309" t="str">
            <v>1016BAHX19</v>
          </cell>
          <cell r="F309" t="str">
            <v>"LEVS:AH:TWS:CAPBUIL:W/SH</v>
          </cell>
          <cell r="G309" t="str">
            <v>1.3 - Political Support</v>
          </cell>
          <cell r="H309" t="str">
            <v>Function:Executive and Council:Core Function:Municipal Manager, Town Secretary and Chief Executive</v>
          </cell>
        </row>
        <row r="310">
          <cell r="A310">
            <v>104016</v>
          </cell>
          <cell r="B310" t="str">
            <v>OFFICE - MPAC CHAIR</v>
          </cell>
          <cell r="C310" t="str">
            <v>O/104016.BAH.X19</v>
          </cell>
          <cell r="D310" t="str">
            <v>"LEVS:AH:TWS:CAPBUIL:W/SH</v>
          </cell>
          <cell r="E310" t="str">
            <v>1016BAHX19</v>
          </cell>
          <cell r="F310" t="str">
            <v>"LEVS:AH:TWS:CAPBUIL:W/SH</v>
          </cell>
          <cell r="G310" t="str">
            <v>1.3 - Political Support</v>
          </cell>
          <cell r="H310" t="str">
            <v>Function:Executive and Council:Core Function:Municipal Manager, Town Secretary and Chief Executive</v>
          </cell>
        </row>
        <row r="311">
          <cell r="A311">
            <v>104016</v>
          </cell>
          <cell r="B311" t="str">
            <v>OFFICE - MPAC CHAIR</v>
          </cell>
          <cell r="C311" t="str">
            <v>O/104016.BAH.X19</v>
          </cell>
          <cell r="D311" t="str">
            <v>"LEVS:AH:TWS:CAPBUIL:W/SH</v>
          </cell>
          <cell r="E311" t="str">
            <v>1016BAHX19</v>
          </cell>
          <cell r="F311" t="str">
            <v>"LEVS:AH:TWS:CAPBUIL:W/SH</v>
          </cell>
          <cell r="G311" t="str">
            <v>1.3 - Political Support</v>
          </cell>
          <cell r="H311" t="str">
            <v>Function:Executive and Council:Core Function:Municipal Manager, Town Secretary and Chief Executive</v>
          </cell>
        </row>
        <row r="312">
          <cell r="A312">
            <v>104017</v>
          </cell>
          <cell r="B312" t="str">
            <v>YOUTH DEVELOPMENT</v>
          </cell>
          <cell r="C312" t="str">
            <v>O/104017.BAH.000</v>
          </cell>
          <cell r="D312" t="str">
            <v>LEVS:AH:MRC:MUNICIPAL RUNNING COST</v>
          </cell>
          <cell r="E312" t="str">
            <v>1017BAH000</v>
          </cell>
          <cell r="F312" t="str">
            <v>LEVS:AH:MRC:MUNICIPAL RUNNING COST</v>
          </cell>
          <cell r="G312" t="str">
            <v>1.3 - Political Support</v>
          </cell>
          <cell r="H312" t="str">
            <v>Function:Executive and Council:Core Function:Municipal Manager, Town Secretary and Chief Executive</v>
          </cell>
        </row>
        <row r="313">
          <cell r="A313">
            <v>104017</v>
          </cell>
          <cell r="B313" t="str">
            <v>YOUTH DEVELOPMENT</v>
          </cell>
          <cell r="C313" t="str">
            <v>O/104017.BAH.000</v>
          </cell>
          <cell r="D313" t="str">
            <v>LEVS:AH:MRC:MUNICIPAL RUNNING COST</v>
          </cell>
          <cell r="E313" t="str">
            <v>1017BAH000</v>
          </cell>
          <cell r="F313" t="str">
            <v>LEVS:AH:MRC:MUNICIPAL RUNNING COST</v>
          </cell>
          <cell r="G313" t="str">
            <v>1.3 - Political Support</v>
          </cell>
          <cell r="H313" t="str">
            <v>Function:Executive and Council:Core Function:Municipal Manager, Town Secretary and Chief Executive</v>
          </cell>
        </row>
        <row r="314">
          <cell r="A314">
            <v>104017</v>
          </cell>
          <cell r="B314" t="str">
            <v>YOUTH DEVELOPMENT</v>
          </cell>
          <cell r="C314" t="str">
            <v>O/104017.BAH.000</v>
          </cell>
          <cell r="D314" t="str">
            <v>LEVS:AH:MRC:MUNICIPAL RUNNING COST</v>
          </cell>
          <cell r="E314" t="str">
            <v>1017BAH000</v>
          </cell>
          <cell r="F314" t="str">
            <v>LEVS:AH:MRC:MUNICIPAL RUNNING COST</v>
          </cell>
          <cell r="G314" t="str">
            <v>1.3 - Political Support</v>
          </cell>
          <cell r="H314" t="str">
            <v>Function:Executive and Council:Core Function:Municipal Manager, Town Secretary and Chief Executive</v>
          </cell>
        </row>
        <row r="315">
          <cell r="A315">
            <v>104017</v>
          </cell>
          <cell r="B315" t="str">
            <v>YOUTH DEVELOPMENT</v>
          </cell>
          <cell r="C315" t="str">
            <v>O/104017.BAH.000</v>
          </cell>
          <cell r="D315" t="str">
            <v>LEVS:AH:MRC:MUNICIPAL RUNNING COST</v>
          </cell>
          <cell r="E315" t="str">
            <v>1017BAH000</v>
          </cell>
          <cell r="F315" t="str">
            <v>LEVS:AH:MRC:MUNICIPAL RUNNING COST</v>
          </cell>
          <cell r="G315" t="str">
            <v>1.3 - Political Support</v>
          </cell>
          <cell r="H315" t="str">
            <v>Function:Executive and Council:Core Function:Municipal Manager, Town Secretary and Chief Executive</v>
          </cell>
        </row>
        <row r="316">
          <cell r="A316">
            <v>104017</v>
          </cell>
          <cell r="B316" t="str">
            <v>YOUTH DEVELOPMENT</v>
          </cell>
          <cell r="C316" t="str">
            <v>O/104017.BAH.000</v>
          </cell>
          <cell r="D316" t="str">
            <v>LEVS:AH:MRC:MUNICIPAL RUNNING COST</v>
          </cell>
          <cell r="E316" t="str">
            <v>1017BAH000</v>
          </cell>
          <cell r="F316" t="str">
            <v>LEVS:AH:MRC:MUNICIPAL RUNNING COST</v>
          </cell>
          <cell r="G316" t="str">
            <v>1.3 - Political Support</v>
          </cell>
          <cell r="H316" t="str">
            <v>Function:Executive and Council:Core Function:Municipal Manager, Town Secretary and Chief Executive</v>
          </cell>
        </row>
        <row r="317">
          <cell r="A317">
            <v>104017</v>
          </cell>
          <cell r="B317" t="str">
            <v>YOUTH DEVELOPMENT</v>
          </cell>
          <cell r="C317" t="str">
            <v>O/104017.BAH.000</v>
          </cell>
          <cell r="D317" t="str">
            <v>LEVS:AH:MRC:MUNICIPAL RUNNING COST</v>
          </cell>
          <cell r="E317" t="str">
            <v>1017BAH000</v>
          </cell>
          <cell r="F317" t="str">
            <v>LEVS:AH:MRC:MUNICIPAL RUNNING COST</v>
          </cell>
          <cell r="G317" t="str">
            <v>1.3 - Political Support</v>
          </cell>
          <cell r="H317" t="str">
            <v>Function:Executive and Council:Core Function:Municipal Manager, Town Secretary and Chief Executive</v>
          </cell>
        </row>
        <row r="318">
          <cell r="A318">
            <v>104017</v>
          </cell>
          <cell r="B318" t="str">
            <v>YOUTH DEVELOPMENT</v>
          </cell>
          <cell r="C318" t="str">
            <v>O/104017.BAH.000</v>
          </cell>
          <cell r="D318" t="str">
            <v>LEVS:AH:MRC:MUNICIPAL RUNNING COST</v>
          </cell>
          <cell r="E318" t="str">
            <v>1017BAH000</v>
          </cell>
          <cell r="F318" t="str">
            <v>LEVS:AH:MRC:MUNICIPAL RUNNING COST</v>
          </cell>
          <cell r="G318" t="str">
            <v>1.3 - Political Support</v>
          </cell>
          <cell r="H318" t="str">
            <v>Function:Executive and Council:Core Function:Municipal Manager, Town Secretary and Chief Executive</v>
          </cell>
        </row>
        <row r="319">
          <cell r="A319">
            <v>104017</v>
          </cell>
          <cell r="B319" t="str">
            <v>YOUTH DEVELOPMENT</v>
          </cell>
          <cell r="C319" t="str">
            <v>O/104017.BAH.000</v>
          </cell>
          <cell r="D319" t="str">
            <v>LEVS:AH:MRC:MUNICIPAL RUNNING COST</v>
          </cell>
          <cell r="E319" t="str">
            <v>1017BAH000</v>
          </cell>
          <cell r="F319" t="str">
            <v>LEVS:AH:MRC:MUNICIPAL RUNNING COST</v>
          </cell>
          <cell r="G319" t="str">
            <v>1.3 - Political Support</v>
          </cell>
          <cell r="H319" t="str">
            <v>Function:Executive and Council:Core Function:Municipal Manager, Town Secretary and Chief Executive</v>
          </cell>
        </row>
        <row r="320">
          <cell r="A320">
            <v>104017</v>
          </cell>
          <cell r="B320" t="str">
            <v>YOUTH DEVELOPMENT</v>
          </cell>
          <cell r="C320" t="str">
            <v>O/104017.BAH.000</v>
          </cell>
          <cell r="D320" t="str">
            <v>LEVS:AH:MRC:MUNICIPAL RUNNING COST</v>
          </cell>
          <cell r="E320" t="str">
            <v>1017BAH000</v>
          </cell>
          <cell r="F320" t="str">
            <v>LEVS:AH:MRC:MUNICIPAL RUNNING COST</v>
          </cell>
          <cell r="G320" t="str">
            <v>1.3 - Political Support</v>
          </cell>
          <cell r="H320" t="str">
            <v>Function:Executive and Council:Core Function:Municipal Manager, Town Secretary and Chief Executive</v>
          </cell>
        </row>
        <row r="321">
          <cell r="A321">
            <v>104017</v>
          </cell>
          <cell r="B321" t="str">
            <v>YOUTH DEVELOPMENT</v>
          </cell>
          <cell r="C321" t="str">
            <v>O/104017.BAH.000</v>
          </cell>
          <cell r="D321" t="str">
            <v>LEVS:AH:MRC:MUNICIPAL RUNNING COST</v>
          </cell>
          <cell r="E321" t="str">
            <v>1017BAH000</v>
          </cell>
          <cell r="F321" t="str">
            <v>LEVS:AH:MRC:MUNICIPAL RUNNING COST</v>
          </cell>
          <cell r="G321" t="str">
            <v>1.3 - Political Support</v>
          </cell>
          <cell r="H321" t="str">
            <v>Function:Executive and Council:Core Function:Municipal Manager, Town Secretary and Chief Executive</v>
          </cell>
        </row>
        <row r="322">
          <cell r="A322">
            <v>104017</v>
          </cell>
          <cell r="B322" t="str">
            <v>YOUTH DEVELOPMENT</v>
          </cell>
          <cell r="C322" t="str">
            <v>O/104017.BAH.000</v>
          </cell>
          <cell r="D322" t="str">
            <v>LEVS:AH:MRC:MUNICIPAL RUNNING COST</v>
          </cell>
          <cell r="E322" t="str">
            <v>1017BAH000</v>
          </cell>
          <cell r="F322" t="str">
            <v>LEVS:AH:MRC:MUNICIPAL RUNNING COST</v>
          </cell>
          <cell r="G322" t="str">
            <v>1.3 - Political Support</v>
          </cell>
          <cell r="H322" t="str">
            <v>Function:Executive and Council:Core Function:Municipal Manager, Town Secretary and Chief Executive</v>
          </cell>
        </row>
        <row r="323">
          <cell r="A323">
            <v>104018</v>
          </cell>
          <cell r="B323" t="str">
            <v>PURP</v>
          </cell>
          <cell r="C323" t="str">
            <v>O/104018.BAH.000</v>
          </cell>
          <cell r="D323" t="str">
            <v>LEVS:AH:MRC:MUNICIPAL RUNNING COST</v>
          </cell>
          <cell r="E323" t="str">
            <v>1018BAH000</v>
          </cell>
          <cell r="F323" t="str">
            <v>LEVS:AH:MRC:MUNICIPAL RUNNING COST</v>
          </cell>
          <cell r="G323" t="str">
            <v>1.4 - Strategic Planning</v>
          </cell>
          <cell r="H323" t="str">
            <v>Function:Planning and Development:Core Function:Corporate Wide Strategic Planning (IDPs, LEDs)</v>
          </cell>
        </row>
        <row r="324">
          <cell r="A324">
            <v>104018</v>
          </cell>
          <cell r="B324" t="str">
            <v>PURP</v>
          </cell>
          <cell r="C324" t="str">
            <v>O/104018.BAH.000</v>
          </cell>
          <cell r="D324" t="str">
            <v>LEVS:AH:MRC:MUNICIPAL RUNNING COST</v>
          </cell>
          <cell r="E324" t="str">
            <v>1018BAH000</v>
          </cell>
          <cell r="F324" t="str">
            <v>LEVS:AH:MRC:MUNICIPAL RUNNING COST</v>
          </cell>
          <cell r="G324" t="str">
            <v>1.4 - Strategic Planning</v>
          </cell>
          <cell r="H324" t="str">
            <v>Function:Planning and Development:Core Function:Corporate Wide Strategic Planning (IDPs, LEDs)</v>
          </cell>
        </row>
        <row r="325">
          <cell r="A325">
            <v>104018</v>
          </cell>
          <cell r="B325" t="str">
            <v>PURP</v>
          </cell>
          <cell r="C325" t="str">
            <v>O/104018.BAH.000</v>
          </cell>
          <cell r="D325" t="str">
            <v>LEVS:AH:MRC:MUNICIPAL RUNNING COST</v>
          </cell>
          <cell r="E325" t="str">
            <v>1018BAH000</v>
          </cell>
          <cell r="F325" t="str">
            <v>LEVS:AH:MRC:MUNICIPAL RUNNING COST</v>
          </cell>
          <cell r="G325" t="str">
            <v>1.4 - Strategic Planning</v>
          </cell>
          <cell r="H325" t="str">
            <v>Function:Planning and Development:Core Function:Corporate Wide Strategic Planning (IDPs, LEDs)</v>
          </cell>
        </row>
        <row r="326">
          <cell r="A326">
            <v>104018</v>
          </cell>
          <cell r="B326" t="str">
            <v>PURP</v>
          </cell>
          <cell r="C326" t="str">
            <v>O/104018.BAH.000</v>
          </cell>
          <cell r="D326" t="str">
            <v>LEVS:AH:MRC:MUNICIPAL RUNNING COST</v>
          </cell>
          <cell r="E326" t="str">
            <v>1018BAH000</v>
          </cell>
          <cell r="F326" t="str">
            <v>LEVS:AH:MRC:MUNICIPAL RUNNING COST</v>
          </cell>
          <cell r="G326" t="str">
            <v>1.4 - Strategic Planning</v>
          </cell>
          <cell r="H326" t="str">
            <v>Function:Planning and Development:Core Function:Corporate Wide Strategic Planning (IDPs, LEDs)</v>
          </cell>
        </row>
        <row r="327">
          <cell r="A327">
            <v>104018</v>
          </cell>
          <cell r="B327" t="str">
            <v>PURP</v>
          </cell>
          <cell r="C327" t="str">
            <v>O/104018.BAH.000</v>
          </cell>
          <cell r="D327" t="str">
            <v>LEVS:AH:MRC:MUNICIPAL RUNNING COST</v>
          </cell>
          <cell r="E327" t="str">
            <v>1018BAH000</v>
          </cell>
          <cell r="F327" t="str">
            <v>LEVS:AH:MRC:MUNICIPAL RUNNING COST</v>
          </cell>
          <cell r="G327" t="str">
            <v>1.4 - Strategic Planning</v>
          </cell>
          <cell r="H327" t="str">
            <v>Function:Planning and Development:Core Function:Corporate Wide Strategic Planning (IDPs, LEDs)</v>
          </cell>
        </row>
        <row r="328">
          <cell r="A328">
            <v>104018</v>
          </cell>
          <cell r="B328" t="str">
            <v>PURP</v>
          </cell>
          <cell r="C328" t="str">
            <v>O/104018.BAH.000</v>
          </cell>
          <cell r="D328" t="str">
            <v>LEVS:AH:MRC:MUNICIPAL RUNNING COST</v>
          </cell>
          <cell r="E328" t="str">
            <v>1018BAH000</v>
          </cell>
          <cell r="F328" t="str">
            <v>LEVS:AH:MRC:MUNICIPAL RUNNING COST</v>
          </cell>
          <cell r="G328" t="str">
            <v>1.4 - Strategic Planning</v>
          </cell>
          <cell r="H328" t="str">
            <v>Function:Planning and Development:Core Function:Corporate Wide Strategic Planning (IDPs, LEDs)</v>
          </cell>
        </row>
        <row r="329">
          <cell r="A329">
            <v>104018</v>
          </cell>
          <cell r="B329" t="str">
            <v>PURP</v>
          </cell>
          <cell r="C329" t="str">
            <v>O/104018.BAH.000</v>
          </cell>
          <cell r="D329" t="str">
            <v>LEVS:AH:MRC:MUNICIPAL RUNNING COST</v>
          </cell>
          <cell r="E329" t="str">
            <v>1018BAH000</v>
          </cell>
          <cell r="F329" t="str">
            <v>LEVS:AH:MRC:MUNICIPAL RUNNING COST</v>
          </cell>
          <cell r="G329" t="str">
            <v>1.4 - Strategic Planning</v>
          </cell>
          <cell r="H329" t="str">
            <v>Function:Planning and Development:Core Function:Corporate Wide Strategic Planning (IDPs, LEDs)</v>
          </cell>
        </row>
        <row r="330">
          <cell r="A330">
            <v>104018</v>
          </cell>
          <cell r="B330" t="str">
            <v>PURP</v>
          </cell>
          <cell r="C330" t="str">
            <v>O/104018.BAH.000</v>
          </cell>
          <cell r="D330" t="str">
            <v>LEVS:AH:MRC:MUNICIPAL RUNNING COST</v>
          </cell>
          <cell r="E330" t="str">
            <v>1018BAH000</v>
          </cell>
          <cell r="F330" t="str">
            <v>LEVS:AH:MRC:MUNICIPAL RUNNING COST</v>
          </cell>
          <cell r="G330" t="str">
            <v>1.4 - Strategic Planning</v>
          </cell>
          <cell r="H330" t="str">
            <v>Function:Planning and Development:Core Function:Corporate Wide Strategic Planning (IDPs, LEDs)</v>
          </cell>
        </row>
        <row r="331">
          <cell r="A331">
            <v>104018</v>
          </cell>
          <cell r="B331" t="str">
            <v>PURP</v>
          </cell>
          <cell r="C331" t="str">
            <v>O/104018.BAH.000</v>
          </cell>
          <cell r="D331" t="str">
            <v>LEVS:AH:MRC:MUNICIPAL RUNNING COST</v>
          </cell>
          <cell r="E331" t="str">
            <v>1018BAH000</v>
          </cell>
          <cell r="F331" t="str">
            <v>LEVS:AH:MRC:MUNICIPAL RUNNING COST</v>
          </cell>
          <cell r="G331" t="str">
            <v>1.4 - Strategic Planning</v>
          </cell>
          <cell r="H331" t="str">
            <v>Function:Planning and Development:Core Function:Corporate Wide Strategic Planning (IDPs, LEDs)</v>
          </cell>
        </row>
        <row r="332">
          <cell r="A332">
            <v>104018</v>
          </cell>
          <cell r="B332" t="str">
            <v>PURP</v>
          </cell>
          <cell r="C332" t="str">
            <v>O/104018.BAH.000</v>
          </cell>
          <cell r="D332" t="str">
            <v>LEVS:AH:MRC:MUNICIPAL RUNNING COST</v>
          </cell>
          <cell r="E332" t="str">
            <v>1018BAH000</v>
          </cell>
          <cell r="F332" t="str">
            <v>LEVS:AH:MRC:MUNICIPAL RUNNING COST</v>
          </cell>
          <cell r="G332" t="str">
            <v>1.4 - Strategic Planning</v>
          </cell>
          <cell r="H332" t="str">
            <v>Function:Planning and Development:Core Function:Corporate Wide Strategic Planning (IDPs, LEDs)</v>
          </cell>
        </row>
        <row r="333">
          <cell r="A333">
            <v>104018</v>
          </cell>
          <cell r="B333" t="str">
            <v>PURP</v>
          </cell>
          <cell r="C333" t="str">
            <v>O/104018.BAH.000</v>
          </cell>
          <cell r="D333" t="str">
            <v>LEVS:AH:MRC:MUNICIPAL RUNNING COST</v>
          </cell>
          <cell r="E333" t="str">
            <v>1018BAH000</v>
          </cell>
          <cell r="F333" t="str">
            <v>LEVS:AH:MRC:MUNICIPAL RUNNING COST</v>
          </cell>
          <cell r="G333" t="str">
            <v>1.4 - Strategic Planning</v>
          </cell>
          <cell r="H333" t="str">
            <v>Function:Planning and Development:Core Function:Corporate Wide Strategic Planning (IDPs, LEDs)</v>
          </cell>
        </row>
        <row r="334">
          <cell r="A334">
            <v>104018</v>
          </cell>
          <cell r="B334" t="str">
            <v>PURP</v>
          </cell>
          <cell r="C334" t="str">
            <v>O/104018.BAH.000</v>
          </cell>
          <cell r="D334" t="str">
            <v>LEVS:AH:MRC:MUNICIPAL RUNNING COST</v>
          </cell>
          <cell r="E334" t="str">
            <v>1018BAH000</v>
          </cell>
          <cell r="F334" t="str">
            <v>LEVS:AH:MRC:MUNICIPAL RUNNING COST</v>
          </cell>
          <cell r="G334" t="str">
            <v>1.4 - Strategic Planning</v>
          </cell>
          <cell r="H334" t="str">
            <v>Function:Planning and Development:Core Function:Corporate Wide Strategic Planning (IDPs, LEDs)</v>
          </cell>
        </row>
        <row r="335">
          <cell r="A335">
            <v>104019</v>
          </cell>
          <cell r="B335" t="str">
            <v>CITY DEVELOPMENT</v>
          </cell>
          <cell r="C335" t="str">
            <v>O/104019.AAH.000</v>
          </cell>
          <cell r="D335" t="str">
            <v>NONF:AH:DEFAULT TRANSACTION</v>
          </cell>
          <cell r="E335" t="str">
            <v>1019AAH000</v>
          </cell>
          <cell r="F335" t="str">
            <v>NONF:AH:DEFAULT TRANSACTION</v>
          </cell>
          <cell r="G335" t="str">
            <v>1.4 - Strategic Planning</v>
          </cell>
          <cell r="H335" t="str">
            <v>Function:Planning and Development:Core Function:Corporate Wide Strategic Planning (IDPs, LEDs)</v>
          </cell>
        </row>
        <row r="336">
          <cell r="A336">
            <v>104019</v>
          </cell>
          <cell r="B336" t="str">
            <v>CITY DEVELOPMENT</v>
          </cell>
          <cell r="C336" t="str">
            <v>O/104019.BAH.000</v>
          </cell>
          <cell r="D336" t="str">
            <v>LEVS:AH:MRC:MUNICIPAL RUNNING COST</v>
          </cell>
          <cell r="E336" t="str">
            <v>1019BAH000</v>
          </cell>
          <cell r="F336" t="str">
            <v>LEVS:AH:MRC:MUNICIPAL RUNNING COST</v>
          </cell>
          <cell r="G336" t="str">
            <v>1.4 - Strategic Planning</v>
          </cell>
          <cell r="H336" t="str">
            <v>Function:Planning and Development:Core Function:Corporate Wide Strategic Planning (IDPs, LEDs)</v>
          </cell>
        </row>
        <row r="337">
          <cell r="A337">
            <v>104019</v>
          </cell>
          <cell r="B337" t="str">
            <v>CITY DEVELOPMENT</v>
          </cell>
          <cell r="C337" t="str">
            <v>O/104019.BAH.000</v>
          </cell>
          <cell r="D337" t="str">
            <v>LEVS:AH:MRC:MUNICIPAL RUNNING COST</v>
          </cell>
          <cell r="E337" t="str">
            <v>1019BAH000</v>
          </cell>
          <cell r="F337" t="str">
            <v>LEVS:AH:MRC:MUNICIPAL RUNNING COST</v>
          </cell>
          <cell r="G337" t="str">
            <v>1.4 - Strategic Planning</v>
          </cell>
          <cell r="H337" t="str">
            <v>Function:Planning and Development:Core Function:Corporate Wide Strategic Planning (IDPs, LEDs)</v>
          </cell>
        </row>
        <row r="338">
          <cell r="A338">
            <v>104019</v>
          </cell>
          <cell r="B338" t="str">
            <v>CITY DEVELOPMENT</v>
          </cell>
          <cell r="C338" t="str">
            <v>O/104019.BAH.000</v>
          </cell>
          <cell r="D338" t="str">
            <v>LEVS:AH:MRC:MUNICIPAL RUNNING COST</v>
          </cell>
          <cell r="E338" t="str">
            <v>1019BAH000</v>
          </cell>
          <cell r="F338" t="str">
            <v>LEVS:AH:MRC:MUNICIPAL RUNNING COST</v>
          </cell>
          <cell r="G338" t="str">
            <v>1.4 - Strategic Planning</v>
          </cell>
          <cell r="H338" t="str">
            <v>Function:Planning and Development:Core Function:Corporate Wide Strategic Planning (IDPs, LEDs)</v>
          </cell>
        </row>
        <row r="339">
          <cell r="A339">
            <v>104019</v>
          </cell>
          <cell r="B339" t="str">
            <v>CITY DEVELOPMENT</v>
          </cell>
          <cell r="C339" t="str">
            <v>O/104019.BAH.000</v>
          </cell>
          <cell r="D339" t="str">
            <v>LEVS:AH:MRC:MUNICIPAL RUNNING COST</v>
          </cell>
          <cell r="E339" t="str">
            <v>1019BAH000</v>
          </cell>
          <cell r="F339" t="str">
            <v>LEVS:AH:MRC:MUNICIPAL RUNNING COST</v>
          </cell>
          <cell r="G339" t="str">
            <v>1.4 - Strategic Planning</v>
          </cell>
          <cell r="H339" t="str">
            <v>Function:Planning and Development:Core Function:Corporate Wide Strategic Planning (IDPs, LEDs)</v>
          </cell>
        </row>
        <row r="340">
          <cell r="A340">
            <v>104019</v>
          </cell>
          <cell r="B340" t="str">
            <v>CITY DEVELOPMENT</v>
          </cell>
          <cell r="C340" t="str">
            <v>O/104019.BAH.000</v>
          </cell>
          <cell r="D340" t="str">
            <v>LEVS:AH:MRC:MUNICIPAL RUNNING COST</v>
          </cell>
          <cell r="E340" t="str">
            <v>1019BAH000</v>
          </cell>
          <cell r="F340" t="str">
            <v>LEVS:AH:MRC:MUNICIPAL RUNNING COST</v>
          </cell>
          <cell r="G340" t="str">
            <v>1.4 - Strategic Planning</v>
          </cell>
          <cell r="H340" t="str">
            <v>Function:Planning and Development:Core Function:Corporate Wide Strategic Planning (IDPs, LEDs)</v>
          </cell>
        </row>
        <row r="341">
          <cell r="A341">
            <v>104019</v>
          </cell>
          <cell r="B341" t="str">
            <v>CITY DEVELOPMENT</v>
          </cell>
          <cell r="C341" t="str">
            <v>O/104019.BAH.000</v>
          </cell>
          <cell r="D341" t="str">
            <v>LEVS:AH:MRC:MUNICIPAL RUNNING COST</v>
          </cell>
          <cell r="E341" t="str">
            <v>1019BAH000</v>
          </cell>
          <cell r="F341" t="str">
            <v>LEVS:AH:MRC:MUNICIPAL RUNNING COST</v>
          </cell>
          <cell r="G341" t="str">
            <v>1.4 - Strategic Planning</v>
          </cell>
          <cell r="H341" t="str">
            <v>Function:Planning and Development:Core Function:Corporate Wide Strategic Planning (IDPs, LEDs)</v>
          </cell>
        </row>
        <row r="342">
          <cell r="A342">
            <v>104019</v>
          </cell>
          <cell r="B342" t="str">
            <v>CITY DEVELOPMENT</v>
          </cell>
          <cell r="C342" t="str">
            <v>O/104019.BAH.000</v>
          </cell>
          <cell r="D342" t="str">
            <v>LEVS:AH:MRC:MUNICIPAL RUNNING COST</v>
          </cell>
          <cell r="E342" t="str">
            <v>1019BAH000</v>
          </cell>
          <cell r="F342" t="str">
            <v>LEVS:AH:MRC:MUNICIPAL RUNNING COST</v>
          </cell>
          <cell r="G342" t="str">
            <v>1.4 - Strategic Planning</v>
          </cell>
          <cell r="H342" t="str">
            <v>Function:Planning and Development:Core Function:Corporate Wide Strategic Planning (IDPs, LEDs)</v>
          </cell>
        </row>
        <row r="343">
          <cell r="A343">
            <v>104019</v>
          </cell>
          <cell r="B343" t="str">
            <v>CITY DEVELOPMENT</v>
          </cell>
          <cell r="C343" t="str">
            <v>O/104019.BAH.000</v>
          </cell>
          <cell r="D343" t="str">
            <v>LEVS:AH:MRC:MUNICIPAL RUNNING COST</v>
          </cell>
          <cell r="E343" t="str">
            <v>1019BAH000</v>
          </cell>
          <cell r="F343" t="str">
            <v>LEVS:AH:MRC:MUNICIPAL RUNNING COST</v>
          </cell>
          <cell r="G343" t="str">
            <v>1.4 - Strategic Planning</v>
          </cell>
          <cell r="H343" t="str">
            <v>Function:Planning and Development:Core Function:Corporate Wide Strategic Planning (IDPs, LEDs)</v>
          </cell>
        </row>
        <row r="344">
          <cell r="A344">
            <v>104019</v>
          </cell>
          <cell r="B344" t="str">
            <v>CITY DEVELOPMENT</v>
          </cell>
          <cell r="C344" t="str">
            <v>O/104019.BAH.000</v>
          </cell>
          <cell r="D344" t="str">
            <v>LEVS:AH:MRC:MUNICIPAL RUNNING COST</v>
          </cell>
          <cell r="E344" t="str">
            <v>1019BAH000</v>
          </cell>
          <cell r="F344" t="str">
            <v>LEVS:AH:MRC:MUNICIPAL RUNNING COST</v>
          </cell>
          <cell r="G344" t="str">
            <v>1.4 - Strategic Planning</v>
          </cell>
          <cell r="H344" t="str">
            <v>Function:Planning and Development:Core Function:Corporate Wide Strategic Planning (IDPs, LEDs)</v>
          </cell>
        </row>
        <row r="345">
          <cell r="A345">
            <v>104019</v>
          </cell>
          <cell r="B345" t="str">
            <v>CITY DEVELOPMENT</v>
          </cell>
          <cell r="C345" t="str">
            <v>O/104019.BAH.000</v>
          </cell>
          <cell r="D345" t="str">
            <v>LEVS:AH:MRC:MUNICIPAL RUNNING COST</v>
          </cell>
          <cell r="E345" t="str">
            <v>1019BAH000</v>
          </cell>
          <cell r="F345" t="str">
            <v>LEVS:AH:MRC:MUNICIPAL RUNNING COST</v>
          </cell>
          <cell r="G345" t="str">
            <v>1.4 - Strategic Planning</v>
          </cell>
          <cell r="H345" t="str">
            <v>Function:Planning and Development:Core Function:Corporate Wide Strategic Planning (IDPs, LEDs)</v>
          </cell>
        </row>
        <row r="346">
          <cell r="A346">
            <v>104019</v>
          </cell>
          <cell r="B346" t="str">
            <v>CITY DEVELOPMENT</v>
          </cell>
          <cell r="C346" t="str">
            <v>O/104019.BAH.000</v>
          </cell>
          <cell r="D346" t="str">
            <v>LEVS:AH:MRC:MUNICIPAL RUNNING COST</v>
          </cell>
          <cell r="E346" t="str">
            <v>1019BAH000</v>
          </cell>
          <cell r="F346" t="str">
            <v>LEVS:AH:MRC:MUNICIPAL RUNNING COST</v>
          </cell>
          <cell r="G346" t="str">
            <v>1.4 - Strategic Planning</v>
          </cell>
          <cell r="H346" t="str">
            <v>Function:Planning and Development:Core Function:Corporate Wide Strategic Planning (IDPs, LEDs)</v>
          </cell>
        </row>
        <row r="347">
          <cell r="A347">
            <v>104052</v>
          </cell>
          <cell r="B347" t="str">
            <v>FORENSIC INV</v>
          </cell>
          <cell r="C347" t="str">
            <v>O/104052.BAH.000</v>
          </cell>
          <cell r="D347" t="str">
            <v>LEVS:AH:MRC:MUNICIPAL RUNNING COST</v>
          </cell>
          <cell r="E347" t="str">
            <v>1052BAH000</v>
          </cell>
          <cell r="F347" t="str">
            <v>LEVS:AH:MRC:MUNICIPAL RUNNING COST</v>
          </cell>
          <cell r="G347" t="str">
            <v>1.1 - Internal Audit and Compliance</v>
          </cell>
          <cell r="H347" t="str">
            <v>Function:Internal Audit:Core Function:Governance Function</v>
          </cell>
        </row>
        <row r="348">
          <cell r="A348">
            <v>104052</v>
          </cell>
          <cell r="B348" t="str">
            <v>FORENSIC INV</v>
          </cell>
          <cell r="C348" t="str">
            <v>O/104052.BAH.000</v>
          </cell>
          <cell r="D348" t="str">
            <v>LEVS:AH:MRC:MUNICIPAL RUNNING COST</v>
          </cell>
          <cell r="E348" t="str">
            <v>1052BAH000</v>
          </cell>
          <cell r="F348" t="str">
            <v>LEVS:AH:MRC:MUNICIPAL RUNNING COST</v>
          </cell>
          <cell r="G348" t="str">
            <v>1.1 - Internal Audit and Compliance</v>
          </cell>
          <cell r="H348" t="str">
            <v>Function:Internal Audit:Core Function:Governance Function</v>
          </cell>
        </row>
        <row r="349">
          <cell r="A349">
            <v>104052</v>
          </cell>
          <cell r="B349" t="str">
            <v>FORENSIC INV</v>
          </cell>
          <cell r="C349" t="str">
            <v>O/104052.BAH.000</v>
          </cell>
          <cell r="D349" t="str">
            <v>LEVS:AH:MRC:MUNICIPAL RUNNING COST</v>
          </cell>
          <cell r="E349" t="str">
            <v>1052BAH000</v>
          </cell>
          <cell r="F349" t="str">
            <v>LEVS:AH:MRC:MUNICIPAL RUNNING COST</v>
          </cell>
          <cell r="G349" t="str">
            <v>1.1 - Internal Audit and Compliance</v>
          </cell>
          <cell r="H349" t="str">
            <v>Function:Internal Audit:Core Function:Governance Function</v>
          </cell>
        </row>
        <row r="350">
          <cell r="A350">
            <v>104052</v>
          </cell>
          <cell r="B350" t="str">
            <v>FORENSIC INV</v>
          </cell>
          <cell r="C350" t="str">
            <v>O/104052.BAH.000</v>
          </cell>
          <cell r="D350" t="str">
            <v>LEVS:AH:MRC:MUNICIPAL RUNNING COST</v>
          </cell>
          <cell r="E350" t="str">
            <v>1052BAH000</v>
          </cell>
          <cell r="F350" t="str">
            <v>LEVS:AH:MRC:MUNICIPAL RUNNING COST</v>
          </cell>
          <cell r="G350" t="str">
            <v>1.1 - Internal Audit and Compliance</v>
          </cell>
          <cell r="H350" t="str">
            <v>Function:Internal Audit:Core Function:Governance Function</v>
          </cell>
        </row>
        <row r="351">
          <cell r="A351">
            <v>104052</v>
          </cell>
          <cell r="B351" t="str">
            <v>FORENSIC INV</v>
          </cell>
          <cell r="C351" t="str">
            <v>O/104052.BAH.000</v>
          </cell>
          <cell r="D351" t="str">
            <v>LEVS:AH:MRC:MUNICIPAL RUNNING COST</v>
          </cell>
          <cell r="E351" t="str">
            <v>1052BAH000</v>
          </cell>
          <cell r="F351" t="str">
            <v>LEVS:AH:MRC:MUNICIPAL RUNNING COST</v>
          </cell>
          <cell r="G351" t="str">
            <v>1.1 - Internal Audit and Compliance</v>
          </cell>
          <cell r="H351" t="str">
            <v>Function:Internal Audit:Core Function:Governance Function</v>
          </cell>
        </row>
        <row r="352">
          <cell r="A352">
            <v>104052</v>
          </cell>
          <cell r="B352" t="str">
            <v>FORENSIC INV</v>
          </cell>
          <cell r="C352" t="str">
            <v>O/104052.BAH.000</v>
          </cell>
          <cell r="D352" t="str">
            <v>LEVS:AH:MRC:MUNICIPAL RUNNING COST</v>
          </cell>
          <cell r="E352" t="str">
            <v>1052BAH000</v>
          </cell>
          <cell r="F352" t="str">
            <v>LEVS:AH:MRC:MUNICIPAL RUNNING COST</v>
          </cell>
          <cell r="G352" t="str">
            <v>1.1 - Internal Audit and Compliance</v>
          </cell>
          <cell r="H352" t="str">
            <v>Function:Internal Audit:Core Function:Governance Function</v>
          </cell>
        </row>
        <row r="353">
          <cell r="A353">
            <v>104052</v>
          </cell>
          <cell r="B353" t="str">
            <v>FORENSIC INV</v>
          </cell>
          <cell r="C353" t="str">
            <v>O/104052.BAH.000</v>
          </cell>
          <cell r="D353" t="str">
            <v>LEVS:AH:MRC:MUNICIPAL RUNNING COST</v>
          </cell>
          <cell r="E353" t="str">
            <v>1052BAH000</v>
          </cell>
          <cell r="F353" t="str">
            <v>LEVS:AH:MRC:MUNICIPAL RUNNING COST</v>
          </cell>
          <cell r="G353" t="str">
            <v>1.1 - Internal Audit and Compliance</v>
          </cell>
          <cell r="H353" t="str">
            <v>Function:Internal Audit:Core Function:Governance Function</v>
          </cell>
        </row>
        <row r="354">
          <cell r="A354">
            <v>104052</v>
          </cell>
          <cell r="B354" t="str">
            <v>FORENSIC INV</v>
          </cell>
          <cell r="C354" t="str">
            <v>O/104052.BAH.000</v>
          </cell>
          <cell r="D354" t="str">
            <v>LEVS:AH:MRC:MUNICIPAL RUNNING COST</v>
          </cell>
          <cell r="E354" t="str">
            <v>1052BAH000</v>
          </cell>
          <cell r="F354" t="str">
            <v>LEVS:AH:MRC:MUNICIPAL RUNNING COST</v>
          </cell>
          <cell r="G354" t="str">
            <v>1.1 - Internal Audit and Compliance</v>
          </cell>
          <cell r="H354" t="str">
            <v>Function:Internal Audit:Core Function:Governance Function</v>
          </cell>
        </row>
        <row r="355">
          <cell r="A355">
            <v>104052</v>
          </cell>
          <cell r="B355" t="str">
            <v>FORENSIC INV</v>
          </cell>
          <cell r="C355" t="str">
            <v>O/104052.BAH.000</v>
          </cell>
          <cell r="D355" t="str">
            <v>LEVS:AH:MRC:MUNICIPAL RUNNING COST</v>
          </cell>
          <cell r="E355" t="str">
            <v>1052BAH000</v>
          </cell>
          <cell r="F355" t="str">
            <v>LEVS:AH:MRC:MUNICIPAL RUNNING COST</v>
          </cell>
          <cell r="G355" t="str">
            <v>1.1 - Internal Audit and Compliance</v>
          </cell>
          <cell r="H355" t="str">
            <v>Function:Internal Audit:Core Function:Governance Function</v>
          </cell>
        </row>
        <row r="356">
          <cell r="A356">
            <v>104052</v>
          </cell>
          <cell r="B356" t="str">
            <v>FORENSIC INV</v>
          </cell>
          <cell r="C356" t="str">
            <v>O/104052.BAH.000</v>
          </cell>
          <cell r="D356" t="str">
            <v>LEVS:AH:MRC:MUNICIPAL RUNNING COST</v>
          </cell>
          <cell r="E356" t="str">
            <v>1052BAH000</v>
          </cell>
          <cell r="F356" t="str">
            <v>LEVS:AH:MRC:MUNICIPAL RUNNING COST</v>
          </cell>
          <cell r="G356" t="str">
            <v>1.1 - Internal Audit and Compliance</v>
          </cell>
          <cell r="H356" t="str">
            <v>Function:Internal Audit:Core Function:Governance Function</v>
          </cell>
        </row>
        <row r="357">
          <cell r="A357">
            <v>104052</v>
          </cell>
          <cell r="B357" t="str">
            <v>FORENSIC INV</v>
          </cell>
          <cell r="C357" t="str">
            <v>O/104052.BAH.000</v>
          </cell>
          <cell r="D357" t="str">
            <v>LEVS:AH:MRC:MUNICIPAL RUNNING COST</v>
          </cell>
          <cell r="E357" t="str">
            <v>1052BAH000</v>
          </cell>
          <cell r="F357" t="str">
            <v>LEVS:AH:MRC:MUNICIPAL RUNNING COST</v>
          </cell>
          <cell r="G357" t="str">
            <v>1.1 - Internal Audit and Compliance</v>
          </cell>
          <cell r="H357" t="str">
            <v>Function:Internal Audit:Core Function:Governance Function</v>
          </cell>
        </row>
        <row r="358">
          <cell r="A358">
            <v>104052</v>
          </cell>
          <cell r="B358" t="str">
            <v>FORENSIC INV</v>
          </cell>
          <cell r="C358" t="str">
            <v>O/104052.BAH.000</v>
          </cell>
          <cell r="D358" t="str">
            <v>LEVS:AH:MRC:MUNICIPAL RUNNING COST</v>
          </cell>
          <cell r="E358" t="str">
            <v>1052BAH000</v>
          </cell>
          <cell r="F358" t="str">
            <v>LEVS:AH:MRC:MUNICIPAL RUNNING COST</v>
          </cell>
          <cell r="G358" t="str">
            <v>1.1 - Internal Audit and Compliance</v>
          </cell>
          <cell r="H358" t="str">
            <v>Function:Internal Audit:Core Function:Governance Function</v>
          </cell>
        </row>
        <row r="359">
          <cell r="A359">
            <v>104052</v>
          </cell>
          <cell r="B359" t="str">
            <v>FORENSIC INV</v>
          </cell>
          <cell r="C359" t="str">
            <v>O/104052.BAH.000</v>
          </cell>
          <cell r="D359" t="str">
            <v>LEVS:AH:MRC:MUNICIPAL RUNNING COST</v>
          </cell>
          <cell r="E359" t="str">
            <v>1052BAH000</v>
          </cell>
          <cell r="F359" t="str">
            <v>LEVS:AH:MRC:MUNICIPAL RUNNING COST</v>
          </cell>
          <cell r="G359" t="str">
            <v>1.1 - Internal Audit and Compliance</v>
          </cell>
          <cell r="H359" t="str">
            <v>Function:Internal Audit:Core Function:Governance Function</v>
          </cell>
        </row>
        <row r="360">
          <cell r="A360">
            <v>104052</v>
          </cell>
          <cell r="B360" t="str">
            <v>FORENSIC INV</v>
          </cell>
          <cell r="C360" t="str">
            <v>O/104052.BAH.000</v>
          </cell>
          <cell r="D360" t="str">
            <v>LEVS:AH:MRC:MUNICIPAL RUNNING COST</v>
          </cell>
          <cell r="E360" t="str">
            <v>1052BAH000</v>
          </cell>
          <cell r="F360" t="str">
            <v>LEVS:AH:MRC:MUNICIPAL RUNNING COST</v>
          </cell>
          <cell r="G360" t="str">
            <v>1.1 - Internal Audit and Compliance</v>
          </cell>
          <cell r="H360" t="str">
            <v>Function:Internal Audit:Core Function:Governance Function</v>
          </cell>
        </row>
        <row r="361">
          <cell r="A361">
            <v>104052</v>
          </cell>
          <cell r="B361" t="str">
            <v>FORENSIC INV</v>
          </cell>
          <cell r="C361" t="str">
            <v>O/104052.BAH.000</v>
          </cell>
          <cell r="D361" t="str">
            <v>LEVS:AH:MRC:MUNICIPAL RUNNING COST</v>
          </cell>
          <cell r="E361" t="str">
            <v>1052BAH000</v>
          </cell>
          <cell r="F361" t="str">
            <v>LEVS:AH:MRC:MUNICIPAL RUNNING COST</v>
          </cell>
          <cell r="G361" t="str">
            <v>1.1 - Internal Audit and Compliance</v>
          </cell>
          <cell r="H361" t="str">
            <v>Function:Internal Audit:Core Function:Governance Function</v>
          </cell>
        </row>
        <row r="362">
          <cell r="A362">
            <v>104052</v>
          </cell>
          <cell r="B362" t="str">
            <v>FORENSIC INV</v>
          </cell>
          <cell r="C362" t="str">
            <v>O/104052.BAH.000</v>
          </cell>
          <cell r="D362" t="str">
            <v>LEVS:AH:MRC:MUNICIPAL RUNNING COST</v>
          </cell>
          <cell r="E362" t="str">
            <v>1052BAH000</v>
          </cell>
          <cell r="F362" t="str">
            <v>LEVS:AH:MRC:MUNICIPAL RUNNING COST</v>
          </cell>
          <cell r="G362" t="str">
            <v>1.1 - Internal Audit and Compliance</v>
          </cell>
          <cell r="H362" t="str">
            <v>Function:Internal Audit:Core Function:Governance Function</v>
          </cell>
        </row>
        <row r="363">
          <cell r="A363">
            <v>104052</v>
          </cell>
          <cell r="B363" t="str">
            <v>FORENSIC INV</v>
          </cell>
          <cell r="C363" t="str">
            <v>O/104052.BAH.X19</v>
          </cell>
          <cell r="D363" t="str">
            <v>LEVS:AH:TWS:CAPBUIL:W/SH</v>
          </cell>
          <cell r="E363" t="str">
            <v>1052BAHX19</v>
          </cell>
          <cell r="F363" t="str">
            <v>LEVS:AH:TWS:CAPBUIL:W/SH</v>
          </cell>
          <cell r="G363" t="str">
            <v>1.1 - Internal Audit and Compliance</v>
          </cell>
          <cell r="H363" t="str">
            <v>Function:Internal Audit:Core Function:Governance Function</v>
          </cell>
        </row>
        <row r="364">
          <cell r="A364">
            <v>104052</v>
          </cell>
          <cell r="B364" t="str">
            <v>FORENSIC INV</v>
          </cell>
          <cell r="C364" t="str">
            <v>O/104052.BAH.X19</v>
          </cell>
          <cell r="D364" t="str">
            <v>LEVS:AH:TWS:CAPBUIL:W/SH</v>
          </cell>
          <cell r="E364" t="str">
            <v>1052BAHX19</v>
          </cell>
          <cell r="F364" t="str">
            <v>LEVS:AH:TWS:CAPBUIL:W/SH</v>
          </cell>
          <cell r="G364" t="str">
            <v>1.1 - Internal Audit and Compliance</v>
          </cell>
          <cell r="H364" t="str">
            <v>Function:Internal Audit:Core Function:Governance Function</v>
          </cell>
        </row>
        <row r="365">
          <cell r="A365">
            <v>104052</v>
          </cell>
          <cell r="B365" t="str">
            <v>FORENSIC INV</v>
          </cell>
          <cell r="C365" t="str">
            <v>O/104052.BAH.X19</v>
          </cell>
          <cell r="D365" t="str">
            <v>LEVS:AH:TWS:CAPBUIL:W/SH</v>
          </cell>
          <cell r="E365" t="str">
            <v>1052BAHX19</v>
          </cell>
          <cell r="F365" t="str">
            <v>LEVS:AH:TWS:CAPBUIL:W/SH</v>
          </cell>
          <cell r="G365" t="str">
            <v>1.1 - Internal Audit and Compliance</v>
          </cell>
          <cell r="H365" t="str">
            <v>Function:Internal Audit:Core Function:Governance Function</v>
          </cell>
        </row>
        <row r="366">
          <cell r="A366">
            <v>104052</v>
          </cell>
          <cell r="B366" t="str">
            <v>FORENSIC INV</v>
          </cell>
          <cell r="C366" t="str">
            <v>O/104052.BAH.X19</v>
          </cell>
          <cell r="D366" t="str">
            <v>LEVS:AH:TWS:CAPBUIL:W/SH</v>
          </cell>
          <cell r="E366" t="str">
            <v>1052BAHX19</v>
          </cell>
          <cell r="F366" t="str">
            <v>LEVS:AH:TWS:CAPBUIL:W/SH</v>
          </cell>
          <cell r="G366" t="str">
            <v>1.1 - Internal Audit and Compliance</v>
          </cell>
          <cell r="H366" t="str">
            <v>Function:Internal Audit:Core Function:Governance Function</v>
          </cell>
        </row>
        <row r="367">
          <cell r="A367">
            <v>104052</v>
          </cell>
          <cell r="B367" t="str">
            <v>FORENSIC INV</v>
          </cell>
          <cell r="C367" t="str">
            <v>O/104052.BAH.X19</v>
          </cell>
          <cell r="D367" t="str">
            <v>LEVS:AH:TWS:CAPBUIL:W/SH</v>
          </cell>
          <cell r="E367" t="str">
            <v>1052BAHX19</v>
          </cell>
          <cell r="F367" t="str">
            <v>LEVS:AH:TWS:CAPBUIL:W/SH</v>
          </cell>
          <cell r="G367" t="str">
            <v>1.1 - Internal Audit and Compliance</v>
          </cell>
          <cell r="H367" t="str">
            <v>Function:Internal Audit:Core Function:Governance Function</v>
          </cell>
        </row>
        <row r="368">
          <cell r="A368">
            <v>104052</v>
          </cell>
          <cell r="B368" t="str">
            <v>FORENSIC INV</v>
          </cell>
          <cell r="C368" t="str">
            <v>O/104052.BAH.X19</v>
          </cell>
          <cell r="D368" t="str">
            <v>LEVS:AH:TWS:CAPBUIL:W/SH</v>
          </cell>
          <cell r="E368" t="str">
            <v>1052BAHX19</v>
          </cell>
          <cell r="F368" t="str">
            <v>LEVS:AH:TWS:CAPBUIL:W/SH</v>
          </cell>
          <cell r="G368" t="str">
            <v>1.1 - Internal Audit and Compliance</v>
          </cell>
          <cell r="H368" t="str">
            <v>Function:Internal Audit:Core Function:Governance Function</v>
          </cell>
        </row>
        <row r="369">
          <cell r="A369">
            <v>104052</v>
          </cell>
          <cell r="B369" t="str">
            <v>FORENSIC INV</v>
          </cell>
          <cell r="C369" t="str">
            <v>O/104052.BAH.X19</v>
          </cell>
          <cell r="D369" t="str">
            <v>LEVS:AH:TWS:CAPBUIL:W/SH</v>
          </cell>
          <cell r="E369" t="str">
            <v>1052BAHX19</v>
          </cell>
          <cell r="F369" t="str">
            <v>LEVS:AH:TWS:CAPBUIL:W/SH</v>
          </cell>
          <cell r="G369" t="str">
            <v>1.1 - Internal Audit and Compliance</v>
          </cell>
          <cell r="H369" t="str">
            <v>Function:Internal Audit:Core Function:Governance Function</v>
          </cell>
        </row>
        <row r="370">
          <cell r="A370">
            <v>104053</v>
          </cell>
          <cell r="B370" t="str">
            <v>ASSURANCE</v>
          </cell>
          <cell r="C370" t="str">
            <v>O/104053.BAH.000</v>
          </cell>
          <cell r="D370" t="str">
            <v>LEVS:AH:MRC:MUNICIPAL RUNNING COST</v>
          </cell>
          <cell r="E370" t="str">
            <v>1053BAH000</v>
          </cell>
          <cell r="F370" t="str">
            <v>LEVS:AH:MRC:MUNICIPAL RUNNING COST</v>
          </cell>
          <cell r="G370" t="str">
            <v>1.1 - Internal Audit and Compliance</v>
          </cell>
          <cell r="H370" t="str">
            <v>Function:Internal Audit:Core Function:Governance Function</v>
          </cell>
        </row>
        <row r="371">
          <cell r="A371">
            <v>104053</v>
          </cell>
          <cell r="B371" t="str">
            <v>ASSURANCE</v>
          </cell>
          <cell r="C371" t="str">
            <v>O/104053.BAH.000</v>
          </cell>
          <cell r="D371" t="str">
            <v>LEVS:AH:MRC:MUNICIPAL RUNNING COST</v>
          </cell>
          <cell r="E371" t="str">
            <v>1053BAH000</v>
          </cell>
          <cell r="F371" t="str">
            <v>LEVS:AH:MRC:MUNICIPAL RUNNING COST</v>
          </cell>
          <cell r="G371" t="str">
            <v>1.1 - Internal Audit and Compliance</v>
          </cell>
          <cell r="H371" t="str">
            <v>Function:Internal Audit:Core Function:Governance Function</v>
          </cell>
        </row>
        <row r="372">
          <cell r="A372">
            <v>104053</v>
          </cell>
          <cell r="B372" t="str">
            <v>ASSURANCE</v>
          </cell>
          <cell r="C372" t="str">
            <v>O/104053.BAH.000</v>
          </cell>
          <cell r="D372" t="str">
            <v>LEVS:AH:MRC:MUNICIPAL RUNNING COST</v>
          </cell>
          <cell r="E372" t="str">
            <v>1053BAH000</v>
          </cell>
          <cell r="F372" t="str">
            <v>LEVS:AH:MRC:MUNICIPAL RUNNING COST</v>
          </cell>
          <cell r="G372" t="str">
            <v>1.1 - Internal Audit and Compliance</v>
          </cell>
          <cell r="H372" t="str">
            <v>Function:Internal Audit:Core Function:Governance Function</v>
          </cell>
        </row>
        <row r="373">
          <cell r="A373">
            <v>104053</v>
          </cell>
          <cell r="B373" t="str">
            <v>ASSURANCE</v>
          </cell>
          <cell r="C373" t="str">
            <v>O/104053.BAH.000</v>
          </cell>
          <cell r="D373" t="str">
            <v>LEVS:AH:MRC:MUNICIPAL RUNNING COST</v>
          </cell>
          <cell r="E373" t="str">
            <v>1053BAH000</v>
          </cell>
          <cell r="F373" t="str">
            <v>LEVS:AH:MRC:MUNICIPAL RUNNING COST</v>
          </cell>
          <cell r="G373" t="str">
            <v>1.1 - Internal Audit and Compliance</v>
          </cell>
          <cell r="H373" t="str">
            <v>Function:Internal Audit:Core Function:Governance Function</v>
          </cell>
        </row>
        <row r="374">
          <cell r="A374">
            <v>104053</v>
          </cell>
          <cell r="B374" t="str">
            <v>ASSURANCE</v>
          </cell>
          <cell r="C374" t="str">
            <v>O/104053.BAH.000</v>
          </cell>
          <cell r="D374" t="str">
            <v>LEVS:AH:MRC:MUNICIPAL RUNNING COST</v>
          </cell>
          <cell r="E374" t="str">
            <v>1053BAH000</v>
          </cell>
          <cell r="F374" t="str">
            <v>LEVS:AH:MRC:MUNICIPAL RUNNING COST</v>
          </cell>
          <cell r="G374" t="str">
            <v>1.1 - Internal Audit and Compliance</v>
          </cell>
          <cell r="H374" t="str">
            <v>Function:Internal Audit:Core Function:Governance Function</v>
          </cell>
        </row>
        <row r="375">
          <cell r="A375">
            <v>104053</v>
          </cell>
          <cell r="B375" t="str">
            <v>ASSURANCE</v>
          </cell>
          <cell r="C375" t="str">
            <v>O/104053.BAH.000</v>
          </cell>
          <cell r="D375" t="str">
            <v>LEVS:AH:MRC:MUNICIPAL RUNNING COST</v>
          </cell>
          <cell r="E375" t="str">
            <v>1053BAH000</v>
          </cell>
          <cell r="F375" t="str">
            <v>LEVS:AH:MRC:MUNICIPAL RUNNING COST</v>
          </cell>
          <cell r="G375" t="str">
            <v>1.1 - Internal Audit and Compliance</v>
          </cell>
          <cell r="H375" t="str">
            <v>Function:Internal Audit:Core Function:Governance Function</v>
          </cell>
        </row>
        <row r="376">
          <cell r="A376">
            <v>104053</v>
          </cell>
          <cell r="B376" t="str">
            <v>ASSURANCE</v>
          </cell>
          <cell r="C376" t="str">
            <v>O/104053.BAH.000</v>
          </cell>
          <cell r="D376" t="str">
            <v>LEVS:AH:MRC:MUNICIPAL RUNNING COST</v>
          </cell>
          <cell r="E376" t="str">
            <v>1053BAH000</v>
          </cell>
          <cell r="F376" t="str">
            <v>LEVS:AH:MRC:MUNICIPAL RUNNING COST</v>
          </cell>
          <cell r="G376" t="str">
            <v>1.1 - Internal Audit and Compliance</v>
          </cell>
          <cell r="H376" t="str">
            <v>Function:Internal Audit:Core Function:Governance Function</v>
          </cell>
        </row>
        <row r="377">
          <cell r="A377">
            <v>104053</v>
          </cell>
          <cell r="B377" t="str">
            <v>ASSURANCE</v>
          </cell>
          <cell r="C377" t="str">
            <v>O/104053.BAH.000</v>
          </cell>
          <cell r="D377" t="str">
            <v>LEVS:AH:MRC:MUNICIPAL RUNNING COST</v>
          </cell>
          <cell r="E377" t="str">
            <v>1053BAH000</v>
          </cell>
          <cell r="F377" t="str">
            <v>LEVS:AH:MRC:MUNICIPAL RUNNING COST</v>
          </cell>
          <cell r="G377" t="str">
            <v>1.1 - Internal Audit and Compliance</v>
          </cell>
          <cell r="H377" t="str">
            <v>Function:Internal Audit:Core Function:Governance Function</v>
          </cell>
        </row>
        <row r="378">
          <cell r="A378">
            <v>104053</v>
          </cell>
          <cell r="B378" t="str">
            <v>ASSURANCE</v>
          </cell>
          <cell r="C378" t="str">
            <v>O/104053.BAH.000</v>
          </cell>
          <cell r="D378" t="str">
            <v>LEVS:AH:MRC:MUNICIPAL RUNNING COST</v>
          </cell>
          <cell r="E378" t="str">
            <v>1053BAH000</v>
          </cell>
          <cell r="F378" t="str">
            <v>LEVS:AH:MRC:MUNICIPAL RUNNING COST</v>
          </cell>
          <cell r="G378" t="str">
            <v>1.1 - Internal Audit and Compliance</v>
          </cell>
          <cell r="H378" t="str">
            <v>Function:Internal Audit:Core Function:Governance Function</v>
          </cell>
        </row>
        <row r="379">
          <cell r="A379">
            <v>104053</v>
          </cell>
          <cell r="B379" t="str">
            <v>ASSURANCE</v>
          </cell>
          <cell r="C379" t="str">
            <v>O/104053.BAH.000</v>
          </cell>
          <cell r="D379" t="str">
            <v>LEVS:AH:MRC:MUNICIPAL RUNNING COST</v>
          </cell>
          <cell r="E379" t="str">
            <v>1053BAH000</v>
          </cell>
          <cell r="F379" t="str">
            <v>LEVS:AH:MRC:MUNICIPAL RUNNING COST</v>
          </cell>
          <cell r="G379" t="str">
            <v>1.1 - Internal Audit and Compliance</v>
          </cell>
          <cell r="H379" t="str">
            <v>Function:Internal Audit:Core Function:Governance Function</v>
          </cell>
        </row>
        <row r="380">
          <cell r="A380">
            <v>104053</v>
          </cell>
          <cell r="B380" t="str">
            <v>ASSURANCE</v>
          </cell>
          <cell r="C380" t="str">
            <v>O/104053.BAH.000</v>
          </cell>
          <cell r="D380" t="str">
            <v>LEVS:AH:MRC:MUNICIPAL RUNNING COST</v>
          </cell>
          <cell r="E380" t="str">
            <v>1053BAH000</v>
          </cell>
          <cell r="F380" t="str">
            <v>LEVS:AH:MRC:MUNICIPAL RUNNING COST</v>
          </cell>
          <cell r="G380" t="str">
            <v>1.1 - Internal Audit and Compliance</v>
          </cell>
          <cell r="H380" t="str">
            <v>Function:Internal Audit:Core Function:Governance Function</v>
          </cell>
        </row>
        <row r="381">
          <cell r="A381">
            <v>104053</v>
          </cell>
          <cell r="B381" t="str">
            <v>ASSURANCE</v>
          </cell>
          <cell r="C381" t="str">
            <v>O/104053.BAH.000</v>
          </cell>
          <cell r="D381" t="str">
            <v>LEVS:AH:MRC:MUNICIPAL RUNNING COST</v>
          </cell>
          <cell r="E381" t="str">
            <v>1053BAH000</v>
          </cell>
          <cell r="F381" t="str">
            <v>LEVS:AH:MRC:MUNICIPAL RUNNING COST</v>
          </cell>
          <cell r="G381" t="str">
            <v>1.1 - Internal Audit and Compliance</v>
          </cell>
          <cell r="H381" t="str">
            <v>Function:Internal Audit:Core Function:Governance Function</v>
          </cell>
        </row>
        <row r="382">
          <cell r="A382">
            <v>104053</v>
          </cell>
          <cell r="B382" t="str">
            <v>ASSURANCE</v>
          </cell>
          <cell r="C382" t="str">
            <v>O/104053.BAH.000</v>
          </cell>
          <cell r="D382" t="str">
            <v>LEVS:AH:MRC:MUNICIPAL RUNNING COST</v>
          </cell>
          <cell r="E382" t="str">
            <v>1053BAH000</v>
          </cell>
          <cell r="F382" t="str">
            <v>LEVS:AH:MRC:MUNICIPAL RUNNING COST</v>
          </cell>
          <cell r="G382" t="str">
            <v>1.1 - Internal Audit and Compliance</v>
          </cell>
          <cell r="H382" t="str">
            <v>Function:Internal Audit:Core Function:Governance Function</v>
          </cell>
        </row>
        <row r="383">
          <cell r="A383">
            <v>104053</v>
          </cell>
          <cell r="B383" t="str">
            <v>ASSURANCE</v>
          </cell>
          <cell r="C383" t="str">
            <v>O/104053.BAH.000</v>
          </cell>
          <cell r="D383" t="str">
            <v>LEVS:AH:MRC:MUNICIPAL RUNNING COST</v>
          </cell>
          <cell r="E383" t="str">
            <v>1053BAH000</v>
          </cell>
          <cell r="F383" t="str">
            <v>LEVS:AH:MRC:MUNICIPAL RUNNING COST</v>
          </cell>
          <cell r="G383" t="str">
            <v>1.1 - Internal Audit and Compliance</v>
          </cell>
          <cell r="H383" t="str">
            <v>Function:Internal Audit:Core Function:Governance Function</v>
          </cell>
        </row>
        <row r="384">
          <cell r="A384">
            <v>104053</v>
          </cell>
          <cell r="B384" t="str">
            <v>ASSURANCE</v>
          </cell>
          <cell r="C384" t="str">
            <v>O/104053.BAH.000</v>
          </cell>
          <cell r="D384" t="str">
            <v>LEVS:AH:MRC:MUNICIPAL RUNNING COST</v>
          </cell>
          <cell r="E384" t="str">
            <v>1053BAH000</v>
          </cell>
          <cell r="F384" t="str">
            <v>LEVS:AH:MRC:MUNICIPAL RUNNING COST</v>
          </cell>
          <cell r="G384" t="str">
            <v>1.1 - Internal Audit and Compliance</v>
          </cell>
          <cell r="H384" t="str">
            <v>Function:Internal Audit:Core Function:Governance Function</v>
          </cell>
        </row>
        <row r="385">
          <cell r="A385">
            <v>104053</v>
          </cell>
          <cell r="B385" t="str">
            <v>ASSURANCE</v>
          </cell>
          <cell r="C385" t="str">
            <v>O/104053.BAH.000</v>
          </cell>
          <cell r="D385" t="str">
            <v>LEVS:AH:MRC:MUNICIPAL RUNNING COST</v>
          </cell>
          <cell r="E385" t="str">
            <v>1053BAH000</v>
          </cell>
          <cell r="F385" t="str">
            <v>LEVS:AH:MRC:MUNICIPAL RUNNING COST</v>
          </cell>
          <cell r="G385" t="str">
            <v>1.1 - Internal Audit and Compliance</v>
          </cell>
          <cell r="H385" t="str">
            <v>Function:Internal Audit:Core Function:Governance Function</v>
          </cell>
        </row>
        <row r="386">
          <cell r="A386">
            <v>104053</v>
          </cell>
          <cell r="B386" t="str">
            <v>ASSURANCE</v>
          </cell>
          <cell r="C386" t="str">
            <v>O/104053.BAH.000</v>
          </cell>
          <cell r="D386" t="str">
            <v>LEVS:AH:MRC:MUNICIPAL RUNNING COST</v>
          </cell>
          <cell r="E386" t="str">
            <v>1053BAH000</v>
          </cell>
          <cell r="F386" t="str">
            <v>LEVS:AH:MRC:MUNICIPAL RUNNING COST</v>
          </cell>
          <cell r="G386" t="str">
            <v>1.1 - Internal Audit and Compliance</v>
          </cell>
          <cell r="H386" t="str">
            <v>Function:Internal Audit:Core Function:Governance Function</v>
          </cell>
        </row>
        <row r="387">
          <cell r="A387">
            <v>104053</v>
          </cell>
          <cell r="B387" t="str">
            <v>ASSURANCE</v>
          </cell>
          <cell r="C387" t="str">
            <v>O/104053.BAH.000</v>
          </cell>
          <cell r="D387" t="str">
            <v>LEVS:AH:MRC:MUNICIPAL RUNNING COST</v>
          </cell>
          <cell r="E387" t="str">
            <v>1053BAH000</v>
          </cell>
          <cell r="F387" t="str">
            <v>LEVS:AH:MRC:MUNICIPAL RUNNING COST</v>
          </cell>
          <cell r="G387" t="str">
            <v>1.1 - Internal Audit and Compliance</v>
          </cell>
          <cell r="H387" t="str">
            <v>Function:Internal Audit:Core Function:Governance Function</v>
          </cell>
        </row>
        <row r="388">
          <cell r="A388">
            <v>104053</v>
          </cell>
          <cell r="B388" t="str">
            <v>ASSURANCE</v>
          </cell>
          <cell r="C388" t="str">
            <v>O/104053.BAH.X19</v>
          </cell>
          <cell r="D388" t="str">
            <v>LEVS:AH:TWS:CAPBUIL:W/SH</v>
          </cell>
          <cell r="E388" t="str">
            <v>1053BAHX19</v>
          </cell>
          <cell r="F388" t="str">
            <v>LEVS:AH:TWS:CAPBUIL:W/SH</v>
          </cell>
          <cell r="G388" t="str">
            <v>1.1 - Internal Audit and Compliance</v>
          </cell>
          <cell r="H388" t="str">
            <v>Function:Internal Audit:Core Function:Governance Function</v>
          </cell>
        </row>
        <row r="389">
          <cell r="A389">
            <v>104053</v>
          </cell>
          <cell r="B389" t="str">
            <v>ASSURANCE</v>
          </cell>
          <cell r="C389" t="str">
            <v>O/104053.BAH.X19</v>
          </cell>
          <cell r="D389" t="str">
            <v>LEVS:AH:TWS:CAPBUIL:W/SH</v>
          </cell>
          <cell r="E389" t="str">
            <v>1053BAHX19</v>
          </cell>
          <cell r="F389" t="str">
            <v>LEVS:AH:TWS:CAPBUIL:W/SH</v>
          </cell>
          <cell r="G389" t="str">
            <v>1.1 - Internal Audit and Compliance</v>
          </cell>
          <cell r="H389" t="str">
            <v>Function:Internal Audit:Core Function:Governance Function</v>
          </cell>
        </row>
        <row r="390">
          <cell r="A390">
            <v>104053</v>
          </cell>
          <cell r="B390" t="str">
            <v>ASSURANCE</v>
          </cell>
          <cell r="C390" t="str">
            <v>O/104053.BAH.X19</v>
          </cell>
          <cell r="D390" t="str">
            <v>LEVS:AH:TWS:CAPBUIL:W/SH</v>
          </cell>
          <cell r="E390" t="str">
            <v>1053BAHX19</v>
          </cell>
          <cell r="F390" t="str">
            <v>LEVS:AH:TWS:CAPBUIL:W/SH</v>
          </cell>
          <cell r="G390" t="str">
            <v>1.1 - Internal Audit and Compliance</v>
          </cell>
          <cell r="H390" t="str">
            <v>Function:Internal Audit:Core Function:Governance Function</v>
          </cell>
        </row>
        <row r="391">
          <cell r="A391">
            <v>104053</v>
          </cell>
          <cell r="B391" t="str">
            <v>ASSURANCE</v>
          </cell>
          <cell r="C391" t="str">
            <v>O/104053.BAH.X19</v>
          </cell>
          <cell r="D391" t="str">
            <v>LEVS:AH:TWS:CAPBUIL:W/SH</v>
          </cell>
          <cell r="E391" t="str">
            <v>1053BAHX19</v>
          </cell>
          <cell r="F391" t="str">
            <v>LEVS:AH:TWS:CAPBUIL:W/SH</v>
          </cell>
          <cell r="G391" t="str">
            <v>1.1 - Internal Audit and Compliance</v>
          </cell>
          <cell r="H391" t="str">
            <v>Function:Internal Audit:Core Function:Governance Function</v>
          </cell>
        </row>
        <row r="392">
          <cell r="A392">
            <v>104053</v>
          </cell>
          <cell r="B392" t="str">
            <v>ASSURANCE</v>
          </cell>
          <cell r="C392" t="str">
            <v>O/104053.BAH.X19</v>
          </cell>
          <cell r="D392" t="str">
            <v>LEVS:AH:TWS:CAPBUIL:W/SH</v>
          </cell>
          <cell r="E392" t="str">
            <v>1053BAHX19</v>
          </cell>
          <cell r="F392" t="str">
            <v>LEVS:AH:TWS:CAPBUIL:W/SH</v>
          </cell>
          <cell r="G392" t="str">
            <v>1.1 - Internal Audit and Compliance</v>
          </cell>
          <cell r="H392" t="str">
            <v>Function:Internal Audit:Core Function:Governance Function</v>
          </cell>
        </row>
        <row r="393">
          <cell r="A393">
            <v>104053</v>
          </cell>
          <cell r="B393" t="str">
            <v>ASSURANCE</v>
          </cell>
          <cell r="C393" t="str">
            <v>O/104053.BAH.X19</v>
          </cell>
          <cell r="D393" t="str">
            <v>LEVS:AH:TWS:CAPBUIL:W/SH</v>
          </cell>
          <cell r="E393" t="str">
            <v>1053BAHX19</v>
          </cell>
          <cell r="F393" t="str">
            <v>LEVS:AH:TWS:CAPBUIL:W/SH</v>
          </cell>
          <cell r="G393" t="str">
            <v>1.1 - Internal Audit and Compliance</v>
          </cell>
          <cell r="H393" t="str">
            <v>Function:Internal Audit:Core Function:Governance Function</v>
          </cell>
        </row>
        <row r="394">
          <cell r="A394">
            <v>104053</v>
          </cell>
          <cell r="B394" t="str">
            <v>ASSURANCE</v>
          </cell>
          <cell r="C394" t="str">
            <v>O/104053.BAH.X19</v>
          </cell>
          <cell r="D394" t="str">
            <v>LEVS:AH:TWS:CAPBUIL:W/SH</v>
          </cell>
          <cell r="E394" t="str">
            <v>1053BAHX19</v>
          </cell>
          <cell r="F394" t="str">
            <v>LEVS:AH:TWS:CAPBUIL:W/SH</v>
          </cell>
          <cell r="G394" t="str">
            <v>1.1 - Internal Audit and Compliance</v>
          </cell>
          <cell r="H394" t="str">
            <v>Function:Internal Audit:Core Function:Governance Function</v>
          </cell>
        </row>
        <row r="395">
          <cell r="A395">
            <v>104054</v>
          </cell>
          <cell r="B395" t="str">
            <v>CHIEF RISK OFFICER</v>
          </cell>
          <cell r="C395" t="str">
            <v>O/104054.BAH.000</v>
          </cell>
          <cell r="D395" t="str">
            <v>LEVS:AH:MRC:MUNICIPAL RUNNING COST</v>
          </cell>
          <cell r="E395" t="str">
            <v>1054BAH000</v>
          </cell>
          <cell r="F395" t="str">
            <v>LEVS:AH:MRC:MUNICIPAL RUNNING COST</v>
          </cell>
          <cell r="G395" t="str">
            <v>1.1 - Internal Audit and Compliance</v>
          </cell>
          <cell r="H395" t="str">
            <v>Function:Internal Audit:Core Function:Governance Function</v>
          </cell>
        </row>
        <row r="396">
          <cell r="A396">
            <v>104054</v>
          </cell>
          <cell r="B396" t="str">
            <v>CHIEF RISK OFFICER</v>
          </cell>
          <cell r="C396" t="str">
            <v>O/104054.BAH.000</v>
          </cell>
          <cell r="D396" t="str">
            <v>LEVS:AH:MRC:MUNICIPAL RUNNING COST</v>
          </cell>
          <cell r="E396" t="str">
            <v>1054BAH000</v>
          </cell>
          <cell r="F396" t="str">
            <v>LEVS:AH:MRC:MUNICIPAL RUNNING COST</v>
          </cell>
          <cell r="G396" t="str">
            <v>1.1 - Internal Audit and Compliance</v>
          </cell>
          <cell r="H396" t="str">
            <v>Function:Internal Audit:Core Function:Governance Function</v>
          </cell>
        </row>
        <row r="397">
          <cell r="A397">
            <v>104054</v>
          </cell>
          <cell r="B397" t="str">
            <v>CHIEF RISK OFFICER</v>
          </cell>
          <cell r="C397" t="str">
            <v>O/104054.BAH.000</v>
          </cell>
          <cell r="D397" t="str">
            <v>LEVS:AH:MRC:MUNICIPAL RUNNING COST</v>
          </cell>
          <cell r="E397" t="str">
            <v>1054BAH000</v>
          </cell>
          <cell r="F397" t="str">
            <v>LEVS:AH:MRC:MUNICIPAL RUNNING COST</v>
          </cell>
          <cell r="G397" t="str">
            <v>1.1 - Internal Audit and Compliance</v>
          </cell>
          <cell r="H397" t="str">
            <v>Function:Internal Audit:Core Function:Governance Function</v>
          </cell>
        </row>
        <row r="398">
          <cell r="A398">
            <v>104054</v>
          </cell>
          <cell r="B398" t="str">
            <v>CHIEF RISK OFFICER</v>
          </cell>
          <cell r="C398" t="str">
            <v>O/104054.BAH.000</v>
          </cell>
          <cell r="D398" t="str">
            <v>LEVS:AH:MRC:MUNICIPAL RUNNING COST</v>
          </cell>
          <cell r="E398" t="str">
            <v>1054BAH000</v>
          </cell>
          <cell r="F398" t="str">
            <v>LEVS:AH:MRC:MUNICIPAL RUNNING COST</v>
          </cell>
          <cell r="G398" t="str">
            <v>1.1 - Internal Audit and Compliance</v>
          </cell>
          <cell r="H398" t="str">
            <v>Function:Internal Audit:Core Function:Governance Function</v>
          </cell>
        </row>
        <row r="399">
          <cell r="A399">
            <v>104054</v>
          </cell>
          <cell r="B399" t="str">
            <v>CHIEF RISK OFFICER</v>
          </cell>
          <cell r="C399" t="str">
            <v>O/104054.BAH.000</v>
          </cell>
          <cell r="D399" t="str">
            <v>LEVS:AH:MRC:MUNICIPAL RUNNING COST</v>
          </cell>
          <cell r="E399" t="str">
            <v>1054BAH000</v>
          </cell>
          <cell r="F399" t="str">
            <v>LEVS:AH:MRC:MUNICIPAL RUNNING COST</v>
          </cell>
          <cell r="G399" t="str">
            <v>1.1 - Internal Audit and Compliance</v>
          </cell>
          <cell r="H399" t="str">
            <v>Function:Internal Audit:Core Function:Governance Function</v>
          </cell>
        </row>
        <row r="400">
          <cell r="A400">
            <v>104054</v>
          </cell>
          <cell r="B400" t="str">
            <v>CHIEF RISK OFFICER</v>
          </cell>
          <cell r="C400" t="str">
            <v>O/104054.BAH.000</v>
          </cell>
          <cell r="D400" t="str">
            <v>LEVS:AH:MRC:MUNICIPAL RUNNING COST</v>
          </cell>
          <cell r="E400" t="str">
            <v>1054BAH000</v>
          </cell>
          <cell r="F400" t="str">
            <v>LEVS:AH:MRC:MUNICIPAL RUNNING COST</v>
          </cell>
          <cell r="G400" t="str">
            <v>1.1 - Internal Audit and Compliance</v>
          </cell>
          <cell r="H400" t="str">
            <v>Function:Internal Audit:Core Function:Governance Function</v>
          </cell>
        </row>
        <row r="401">
          <cell r="A401">
            <v>104054</v>
          </cell>
          <cell r="B401" t="str">
            <v>CHIEF RISK OFFICER</v>
          </cell>
          <cell r="C401" t="str">
            <v>O/104054.BAH.000</v>
          </cell>
          <cell r="D401" t="str">
            <v>LEVS:AH:MRC:MUNICIPAL RUNNING COST</v>
          </cell>
          <cell r="E401" t="str">
            <v>1054BAH000</v>
          </cell>
          <cell r="F401" t="str">
            <v>LEVS:AH:MRC:MUNICIPAL RUNNING COST</v>
          </cell>
          <cell r="G401" t="str">
            <v>1.1 - Internal Audit and Compliance</v>
          </cell>
          <cell r="H401" t="str">
            <v>Function:Internal Audit:Core Function:Governance Function</v>
          </cell>
        </row>
        <row r="402">
          <cell r="A402">
            <v>104054</v>
          </cell>
          <cell r="B402" t="str">
            <v>CHIEF RISK OFFICER</v>
          </cell>
          <cell r="C402" t="str">
            <v>O/104054.BAH.X19</v>
          </cell>
          <cell r="D402" t="str">
            <v>LEVS:AH:TWS:CAPBUIL:W/SH</v>
          </cell>
          <cell r="E402" t="str">
            <v>1054BAHX19</v>
          </cell>
          <cell r="F402" t="str">
            <v>LEVS:AH:TWS:CAPBUIL:W/SH</v>
          </cell>
          <cell r="G402" t="str">
            <v>1.1 - Internal Audit and Compliance</v>
          </cell>
          <cell r="H402" t="str">
            <v>Function:Internal Audit:Core Function:Governance Function</v>
          </cell>
        </row>
        <row r="403">
          <cell r="A403">
            <v>104054</v>
          </cell>
          <cell r="B403" t="str">
            <v>CHIEF RISK OFFICER</v>
          </cell>
          <cell r="C403" t="str">
            <v>O/104054.BAH.X19</v>
          </cell>
          <cell r="D403" t="str">
            <v>LEVS:AH:TWS:CAPBUIL:W/SH</v>
          </cell>
          <cell r="E403" t="str">
            <v>1054BAHX19</v>
          </cell>
          <cell r="F403" t="str">
            <v>LEVS:AH:TWS:CAPBUIL:W/SH</v>
          </cell>
          <cell r="G403" t="str">
            <v>1.1 - Internal Audit and Compliance</v>
          </cell>
          <cell r="H403" t="str">
            <v>Function:Internal Audit:Core Function:Governance Function</v>
          </cell>
        </row>
        <row r="404">
          <cell r="A404">
            <v>104054</v>
          </cell>
          <cell r="B404" t="str">
            <v>CHIEF RISK OFFICER</v>
          </cell>
          <cell r="C404" t="str">
            <v>O/104054.BAH.X19</v>
          </cell>
          <cell r="D404" t="str">
            <v>LEVS:AH:TWS:CAPBUIL:W/SH</v>
          </cell>
          <cell r="E404" t="str">
            <v>1054BAHX19</v>
          </cell>
          <cell r="F404" t="str">
            <v>LEVS:AH:TWS:CAPBUIL:W/SH</v>
          </cell>
          <cell r="G404" t="str">
            <v>1.1 - Internal Audit and Compliance</v>
          </cell>
          <cell r="H404" t="str">
            <v>Function:Internal Audit:Core Function:Governance Function</v>
          </cell>
        </row>
        <row r="405">
          <cell r="A405">
            <v>104054</v>
          </cell>
          <cell r="B405" t="str">
            <v>CHIEF RISK OFFICER</v>
          </cell>
          <cell r="C405" t="str">
            <v>O/104054.BAH.X19</v>
          </cell>
          <cell r="D405" t="str">
            <v>LEVS:AH:TWS:CAPBUIL:W/SH</v>
          </cell>
          <cell r="E405" t="str">
            <v>1054BAHX19</v>
          </cell>
          <cell r="F405" t="str">
            <v>LEVS:AH:TWS:CAPBUIL:W/SH</v>
          </cell>
          <cell r="G405" t="str">
            <v>1.1 - Internal Audit and Compliance</v>
          </cell>
          <cell r="H405" t="str">
            <v>Function:Internal Audit:Core Function:Governance Function</v>
          </cell>
        </row>
        <row r="406">
          <cell r="A406">
            <v>104054</v>
          </cell>
          <cell r="B406" t="str">
            <v>CHIEF RISK OFFICER</v>
          </cell>
          <cell r="C406" t="str">
            <v>O/104054.BAH.X19</v>
          </cell>
          <cell r="D406" t="str">
            <v>LEVS:AH:TWS:CAPBUIL:W/SH</v>
          </cell>
          <cell r="E406" t="str">
            <v>1054BAHX19</v>
          </cell>
          <cell r="F406" t="str">
            <v>LEVS:AH:TWS:CAPBUIL:W/SH</v>
          </cell>
          <cell r="G406" t="str">
            <v>1.1 - Internal Audit and Compliance</v>
          </cell>
          <cell r="H406" t="str">
            <v>Function:Internal Audit:Core Function:Governance Function</v>
          </cell>
        </row>
        <row r="407">
          <cell r="A407">
            <v>104054</v>
          </cell>
          <cell r="B407" t="str">
            <v>CHIEF RISK OFFICER</v>
          </cell>
          <cell r="C407" t="str">
            <v>O/104054.BAH.X19</v>
          </cell>
          <cell r="D407" t="str">
            <v>LEVS:AH:TWS:CAPBUIL:W/SH</v>
          </cell>
          <cell r="E407" t="str">
            <v>1054BAHX19</v>
          </cell>
          <cell r="F407" t="str">
            <v>LEVS:AH:TWS:CAPBUIL:W/SH</v>
          </cell>
          <cell r="G407" t="str">
            <v>1.1 - Internal Audit and Compliance</v>
          </cell>
          <cell r="H407" t="str">
            <v>Function:Internal Audit:Core Function:Governance Function</v>
          </cell>
        </row>
        <row r="408">
          <cell r="A408">
            <v>104056</v>
          </cell>
          <cell r="B408" t="str">
            <v>MAYORALTY</v>
          </cell>
          <cell r="C408" t="str">
            <v>O/104056.BAH.000</v>
          </cell>
          <cell r="D408" t="str">
            <v>LEVS:AH:MRC:MUNICIPAL RUNNING COST</v>
          </cell>
          <cell r="E408" t="str">
            <v>1056BAH000</v>
          </cell>
          <cell r="F408" t="str">
            <v>LEVS:AH:MRC:MUNICIPAL RUNNING COST</v>
          </cell>
          <cell r="G408" t="str">
            <v>1.3 - Political Support</v>
          </cell>
          <cell r="H408" t="str">
            <v>Function:Executive and Council:Core Function:Municipal Manager, Town Secretary and Chief Executive</v>
          </cell>
        </row>
        <row r="409">
          <cell r="A409">
            <v>104056</v>
          </cell>
          <cell r="B409" t="str">
            <v>MAYORALTY</v>
          </cell>
          <cell r="C409" t="str">
            <v>O/104056.BAH.000</v>
          </cell>
          <cell r="D409" t="str">
            <v>LEVS:AH:MRC:MUNICIPAL RUNNING COST</v>
          </cell>
          <cell r="E409" t="str">
            <v>1056BAH000</v>
          </cell>
          <cell r="F409" t="str">
            <v>LEVS:AH:MRC:MUNICIPAL RUNNING COST</v>
          </cell>
          <cell r="G409" t="str">
            <v>1.3 - Political Support</v>
          </cell>
          <cell r="H409" t="str">
            <v>Function:Executive and Council:Core Function:Municipal Manager, Town Secretary and Chief Executive</v>
          </cell>
        </row>
        <row r="410">
          <cell r="A410">
            <v>104056</v>
          </cell>
          <cell r="B410" t="str">
            <v>MAYORALTY</v>
          </cell>
          <cell r="C410" t="str">
            <v>O/104056.BAH.000</v>
          </cell>
          <cell r="D410" t="str">
            <v>LEVS:AH:MRC:MUNICIPAL RUNNING COST</v>
          </cell>
          <cell r="E410" t="str">
            <v>1056BAH000</v>
          </cell>
          <cell r="F410" t="str">
            <v>LEVS:AH:MRC:MUNICIPAL RUNNING COST</v>
          </cell>
          <cell r="G410" t="str">
            <v>1.3 - Political Support</v>
          </cell>
          <cell r="H410" t="str">
            <v>Function:Executive and Council:Core Function:Municipal Manager, Town Secretary and Chief Executive</v>
          </cell>
        </row>
        <row r="411">
          <cell r="A411">
            <v>104056</v>
          </cell>
          <cell r="B411" t="str">
            <v>MAYORALTY</v>
          </cell>
          <cell r="C411" t="str">
            <v>O/104056.BAH.000</v>
          </cell>
          <cell r="D411" t="str">
            <v>LEVS:AH:MRC:MUNICIPAL RUNNING COST</v>
          </cell>
          <cell r="E411" t="str">
            <v>1056BAH000</v>
          </cell>
          <cell r="F411" t="str">
            <v>LEVS:AH:MRC:MUNICIPAL RUNNING COST</v>
          </cell>
          <cell r="G411" t="str">
            <v>1.3 - Political Support</v>
          </cell>
          <cell r="H411" t="str">
            <v>Function:Executive and Council:Core Function:Municipal Manager, Town Secretary and Chief Executive</v>
          </cell>
        </row>
        <row r="412">
          <cell r="A412">
            <v>104056</v>
          </cell>
          <cell r="B412" t="str">
            <v>MAYORALTY</v>
          </cell>
          <cell r="C412" t="str">
            <v>O/104056.BAH.000</v>
          </cell>
          <cell r="D412" t="str">
            <v>LEVS:AH:MRC:MUNICIPAL RUNNING COST</v>
          </cell>
          <cell r="E412" t="str">
            <v>1056BAH000</v>
          </cell>
          <cell r="F412" t="str">
            <v>LEVS:AH:MRC:MUNICIPAL RUNNING COST</v>
          </cell>
          <cell r="G412" t="str">
            <v>1.3 - Political Support</v>
          </cell>
          <cell r="H412" t="str">
            <v>Function:Executive and Council:Core Function:Municipal Manager, Town Secretary and Chief Executive</v>
          </cell>
        </row>
        <row r="413">
          <cell r="A413">
            <v>104056</v>
          </cell>
          <cell r="B413" t="str">
            <v>MAYORALTY</v>
          </cell>
          <cell r="C413" t="str">
            <v>O/104056.BAH.000</v>
          </cell>
          <cell r="D413" t="str">
            <v>LEVS:AH:MRC:MUNICIPAL RUNNING COST</v>
          </cell>
          <cell r="E413" t="str">
            <v>1056BAH000</v>
          </cell>
          <cell r="F413" t="str">
            <v>LEVS:AH:MRC:MUNICIPAL RUNNING COST</v>
          </cell>
          <cell r="G413" t="str">
            <v>1.3 - Political Support</v>
          </cell>
          <cell r="H413" t="str">
            <v>Function:Executive and Council:Core Function:Municipal Manager, Town Secretary and Chief Executive</v>
          </cell>
        </row>
        <row r="414">
          <cell r="A414">
            <v>104056</v>
          </cell>
          <cell r="B414" t="str">
            <v>MAYORALTY</v>
          </cell>
          <cell r="C414" t="str">
            <v>O/104056.BAH.000</v>
          </cell>
          <cell r="D414" t="str">
            <v>LEVS:AH:MRC:MUNICIPAL RUNNING COST</v>
          </cell>
          <cell r="E414" t="str">
            <v>1056BAH000</v>
          </cell>
          <cell r="F414" t="str">
            <v>LEVS:AH:MRC:MUNICIPAL RUNNING COST</v>
          </cell>
          <cell r="G414" t="str">
            <v>1.3 - Political Support</v>
          </cell>
          <cell r="H414" t="str">
            <v>Function:Executive and Council:Core Function:Municipal Manager, Town Secretary and Chief Executive</v>
          </cell>
        </row>
        <row r="415">
          <cell r="A415">
            <v>104056</v>
          </cell>
          <cell r="B415" t="str">
            <v>MAYORALTY</v>
          </cell>
          <cell r="C415" t="str">
            <v>O/104056.BAH.000</v>
          </cell>
          <cell r="D415" t="str">
            <v>LEVS:AH:MRC:MUNICIPAL RUNNING COST</v>
          </cell>
          <cell r="E415" t="str">
            <v>1056BAH000</v>
          </cell>
          <cell r="F415" t="str">
            <v>LEVS:AH:MRC:MUNICIPAL RUNNING COST</v>
          </cell>
          <cell r="G415" t="str">
            <v>1.3 - Political Support</v>
          </cell>
          <cell r="H415" t="str">
            <v>Function:Executive and Council:Core Function:Municipal Manager, Town Secretary and Chief Executive</v>
          </cell>
        </row>
        <row r="416">
          <cell r="A416">
            <v>104056</v>
          </cell>
          <cell r="B416" t="str">
            <v>MAYORALTY</v>
          </cell>
          <cell r="C416" t="str">
            <v>O/104056.BAH.000</v>
          </cell>
          <cell r="D416" t="str">
            <v>LEVS:AH:MRC:MUNICIPAL RUNNING COST</v>
          </cell>
          <cell r="E416" t="str">
            <v>1056BAH000</v>
          </cell>
          <cell r="F416" t="str">
            <v>LEVS:AH:MRC:MUNICIPAL RUNNING COST</v>
          </cell>
          <cell r="G416" t="str">
            <v>1.3 - Political Support</v>
          </cell>
          <cell r="H416" t="str">
            <v>Function:Executive and Council:Core Function:Municipal Manager, Town Secretary and Chief Executive</v>
          </cell>
        </row>
        <row r="417">
          <cell r="A417">
            <v>104056</v>
          </cell>
          <cell r="B417" t="str">
            <v>MAYORALTY</v>
          </cell>
          <cell r="C417" t="str">
            <v>O/104056.BAH.000</v>
          </cell>
          <cell r="D417" t="str">
            <v>LEVS:AH:MRC:MUNICIPAL RUNNING COST</v>
          </cell>
          <cell r="E417" t="str">
            <v>1056BAH000</v>
          </cell>
          <cell r="F417" t="str">
            <v>LEVS:AH:MRC:MUNICIPAL RUNNING COST</v>
          </cell>
          <cell r="G417" t="str">
            <v>1.3 - Political Support</v>
          </cell>
          <cell r="H417" t="str">
            <v>Function:Executive and Council:Core Function:Municipal Manager, Town Secretary and Chief Executive</v>
          </cell>
        </row>
        <row r="418">
          <cell r="A418">
            <v>104056</v>
          </cell>
          <cell r="B418" t="str">
            <v>MAYORALTY</v>
          </cell>
          <cell r="C418" t="str">
            <v>O/104056.BAH.000</v>
          </cell>
          <cell r="D418" t="str">
            <v>LEVS:AH:MRC:MUNICIPAL RUNNING COST</v>
          </cell>
          <cell r="E418" t="str">
            <v>1056BAH000</v>
          </cell>
          <cell r="F418" t="str">
            <v>LEVS:AH:MRC:MUNICIPAL RUNNING COST</v>
          </cell>
          <cell r="G418" t="str">
            <v>1.3 - Political Support</v>
          </cell>
          <cell r="H418" t="str">
            <v>Function:Executive and Council:Core Function:Municipal Manager, Town Secretary and Chief Executive</v>
          </cell>
        </row>
        <row r="419">
          <cell r="A419">
            <v>104056</v>
          </cell>
          <cell r="B419" t="str">
            <v>MAYORALTY</v>
          </cell>
          <cell r="C419" t="str">
            <v>O/104056.BAH.000</v>
          </cell>
          <cell r="D419" t="str">
            <v>LEVS:AH:MRC:MUNICIPAL RUNNING COST</v>
          </cell>
          <cell r="E419" t="str">
            <v>1056BAH000</v>
          </cell>
          <cell r="F419" t="str">
            <v>LEVS:AH:MRC:MUNICIPAL RUNNING COST</v>
          </cell>
          <cell r="G419" t="str">
            <v>1.3 - Political Support</v>
          </cell>
          <cell r="H419" t="str">
            <v>Function:Executive and Council:Core Function:Municipal Manager, Town Secretary and Chief Executive</v>
          </cell>
        </row>
        <row r="420">
          <cell r="A420">
            <v>104056</v>
          </cell>
          <cell r="B420" t="str">
            <v>MAYORALTY</v>
          </cell>
          <cell r="C420" t="str">
            <v>O/104056.BAH.000</v>
          </cell>
          <cell r="D420" t="str">
            <v>LEVS:AH:MRC:MUNICIPAL RUNNING COST</v>
          </cell>
          <cell r="E420" t="str">
            <v>1056BAH000</v>
          </cell>
          <cell r="F420" t="str">
            <v>LEVS:AH:MRC:MUNICIPAL RUNNING COST</v>
          </cell>
          <cell r="G420" t="str">
            <v>1.3 - Political Support</v>
          </cell>
          <cell r="H420" t="str">
            <v>Function:Executive and Council:Core Function:Municipal Manager, Town Secretary and Chief Executive</v>
          </cell>
        </row>
        <row r="421">
          <cell r="A421">
            <v>104056</v>
          </cell>
          <cell r="B421" t="str">
            <v>MAYORALTY</v>
          </cell>
          <cell r="C421" t="str">
            <v>O/104056.BAH.000</v>
          </cell>
          <cell r="D421" t="str">
            <v>LEVS:AH:MRC:MUNICIPAL RUNNING COST</v>
          </cell>
          <cell r="E421" t="str">
            <v>1056BAH000</v>
          </cell>
          <cell r="F421" t="str">
            <v>LEVS:AH:MRC:MUNICIPAL RUNNING COST</v>
          </cell>
          <cell r="G421" t="str">
            <v>1.3 - Political Support</v>
          </cell>
          <cell r="H421" t="str">
            <v>Function:Executive and Council:Core Function:Municipal Manager, Town Secretary and Chief Executive</v>
          </cell>
        </row>
        <row r="422">
          <cell r="A422">
            <v>104503</v>
          </cell>
          <cell r="B422" t="str">
            <v>ORG CMPLNC PRFC&amp;MNGT</v>
          </cell>
          <cell r="C422" t="str">
            <v>O/104503.AAH.000</v>
          </cell>
          <cell r="D422" t="str">
            <v>NONF:AH:MRC:MUNICIPAL RUNNING COST</v>
          </cell>
          <cell r="E422" t="str">
            <v>1503AAH000</v>
          </cell>
          <cell r="F422" t="str">
            <v>NONF:AH:MRC:MUNICIPAL RUNNING COST</v>
          </cell>
          <cell r="G422" t="str">
            <v>1.2 - Office of the City Manager</v>
          </cell>
          <cell r="H422" t="str">
            <v>Function:Executive and Council:Core Function:Municipal Manager, Town Secretary and Chief Executive</v>
          </cell>
        </row>
        <row r="423">
          <cell r="A423">
            <v>104503</v>
          </cell>
          <cell r="B423" t="str">
            <v>ORG CMPLNC PRFC&amp;MNGT</v>
          </cell>
          <cell r="C423" t="str">
            <v>O/104503.AAH.000</v>
          </cell>
          <cell r="D423" t="str">
            <v>NONF:AH:MRC:MUNICIPAL RUNNING COST</v>
          </cell>
          <cell r="E423" t="str">
            <v>1503AAH000</v>
          </cell>
          <cell r="F423" t="str">
            <v>NONF:AH:MRC:MUNICIPAL RUNNING COST</v>
          </cell>
          <cell r="G423" t="str">
            <v>1.2 - Office of the City Manager</v>
          </cell>
          <cell r="H423" t="str">
            <v>Function:Executive and Council:Core Function:Municipal Manager, Town Secretary and Chief Executive</v>
          </cell>
        </row>
        <row r="424">
          <cell r="A424">
            <v>104503</v>
          </cell>
          <cell r="B424" t="str">
            <v>ORG CMPLNC PRFC&amp;MNGT</v>
          </cell>
          <cell r="C424" t="str">
            <v>O/104503.AAH.000</v>
          </cell>
          <cell r="D424" t="str">
            <v>NONF:AH:MRC:MUNICIPAL RUNNING COST</v>
          </cell>
          <cell r="E424" t="str">
            <v>1503AAH000</v>
          </cell>
          <cell r="F424" t="str">
            <v>NONF:AH:MRC:MUNICIPAL RUNNING COST</v>
          </cell>
          <cell r="G424" t="str">
            <v>1.2 - Office of the City Manager</v>
          </cell>
          <cell r="H424" t="str">
            <v>Function:Executive and Council:Core Function:Municipal Manager, Town Secretary and Chief Executive</v>
          </cell>
        </row>
        <row r="425">
          <cell r="A425">
            <v>104503</v>
          </cell>
          <cell r="B425" t="str">
            <v>ORG CMPLNC PRFC&amp;MNGT</v>
          </cell>
          <cell r="C425" t="str">
            <v>O/104503.AAH.000</v>
          </cell>
          <cell r="D425" t="str">
            <v>NONF:AH:MRC:MUNICIPAL RUNNING COST</v>
          </cell>
          <cell r="E425" t="str">
            <v>1503AAH000</v>
          </cell>
          <cell r="F425" t="str">
            <v>NONF:AH:MRC:MUNICIPAL RUNNING COST</v>
          </cell>
          <cell r="G425" t="str">
            <v>1.2 - Office of the City Manager</v>
          </cell>
          <cell r="H425" t="str">
            <v>Function:Executive and Council:Core Function:Municipal Manager, Town Secretary and Chief Executive</v>
          </cell>
        </row>
        <row r="426">
          <cell r="A426">
            <v>104503</v>
          </cell>
          <cell r="B426" t="str">
            <v>ORG CMPLNC PRFC&amp;MNGT</v>
          </cell>
          <cell r="C426" t="str">
            <v>O/104503.BAH.000</v>
          </cell>
          <cell r="D426" t="str">
            <v>LEVS:AH:MRC:MUNICIPAL RUNNING COST</v>
          </cell>
          <cell r="E426" t="str">
            <v>1503BAH000</v>
          </cell>
          <cell r="F426" t="str">
            <v>LEVS:AH:MRC:MUNICIPAL RUNNING COST</v>
          </cell>
          <cell r="G426" t="str">
            <v>1.2 - Office of the City Manager</v>
          </cell>
          <cell r="H426" t="str">
            <v>Function:Executive and Council:Core Function:Municipal Manager, Town Secretary and Chief Executive</v>
          </cell>
        </row>
        <row r="427">
          <cell r="A427">
            <v>104503</v>
          </cell>
          <cell r="B427" t="str">
            <v>ORG CMPLNC PRFC&amp;MNGT</v>
          </cell>
          <cell r="C427" t="str">
            <v>O/104503.BAH.000</v>
          </cell>
          <cell r="D427" t="str">
            <v>LEVS:AH:MRC:MUNICIPAL RUNNING COST</v>
          </cell>
          <cell r="E427" t="str">
            <v>1503BAH000</v>
          </cell>
          <cell r="F427" t="str">
            <v>LEVS:AH:MRC:MUNICIPAL RUNNING COST</v>
          </cell>
          <cell r="G427" t="str">
            <v>1.2 - Office of the City Manager</v>
          </cell>
          <cell r="H427" t="str">
            <v>Function:Executive and Council:Core Function:Municipal Manager, Town Secretary and Chief Executive</v>
          </cell>
        </row>
        <row r="428">
          <cell r="A428">
            <v>104503</v>
          </cell>
          <cell r="B428" t="str">
            <v>ORG CMPLNC PRFC&amp;MNGT</v>
          </cell>
          <cell r="C428" t="str">
            <v>O/104503.BAH.000</v>
          </cell>
          <cell r="D428" t="str">
            <v>LEVS:AH:MRC:MUNICIPAL RUNNING COST</v>
          </cell>
          <cell r="E428" t="str">
            <v>1503BAH000</v>
          </cell>
          <cell r="F428" t="str">
            <v>LEVS:AH:MRC:MUNICIPAL RUNNING COST</v>
          </cell>
          <cell r="G428" t="str">
            <v>1.2 - Office of the City Manager</v>
          </cell>
          <cell r="H428" t="str">
            <v>Function:Executive and Council:Core Function:Municipal Manager, Town Secretary and Chief Executive</v>
          </cell>
        </row>
        <row r="429">
          <cell r="A429">
            <v>104503</v>
          </cell>
          <cell r="B429" t="str">
            <v>ORG CMPLNC PRFC&amp;MNGT</v>
          </cell>
          <cell r="C429" t="str">
            <v>O/104503.BAH.000</v>
          </cell>
          <cell r="D429" t="str">
            <v>LEVS:AH:MRC:MUNICIPAL RUNNING COST</v>
          </cell>
          <cell r="E429" t="str">
            <v>1503BAH000</v>
          </cell>
          <cell r="F429" t="str">
            <v>LEVS:AH:MRC:MUNICIPAL RUNNING COST</v>
          </cell>
          <cell r="G429" t="str">
            <v>1.2 - Office of the City Manager</v>
          </cell>
          <cell r="H429" t="str">
            <v>Function:Executive and Council:Core Function:Municipal Manager, Town Secretary and Chief Executive</v>
          </cell>
        </row>
        <row r="430">
          <cell r="A430">
            <v>104503</v>
          </cell>
          <cell r="B430" t="str">
            <v>ORG CMPLNC PRFC&amp;MNGT</v>
          </cell>
          <cell r="C430" t="str">
            <v>O/104503.BAH.000</v>
          </cell>
          <cell r="D430" t="str">
            <v>LEVS:AH:MRC:MUNICIPAL RUNNING COST</v>
          </cell>
          <cell r="E430" t="str">
            <v>1503BAH000</v>
          </cell>
          <cell r="F430" t="str">
            <v>LEVS:AH:MRC:MUNICIPAL RUNNING COST</v>
          </cell>
          <cell r="G430" t="str">
            <v>1.2 - Office of the City Manager</v>
          </cell>
          <cell r="H430" t="str">
            <v>Function:Executive and Council:Core Function:Municipal Manager, Town Secretary and Chief Executive</v>
          </cell>
        </row>
        <row r="431">
          <cell r="A431">
            <v>104503</v>
          </cell>
          <cell r="B431" t="str">
            <v>ORG CMPLNC PRFC&amp;MNGT</v>
          </cell>
          <cell r="C431" t="str">
            <v>O/104503.BAH.000</v>
          </cell>
          <cell r="D431" t="str">
            <v>LEVS:AH:MRC:MUNICIPAL RUNNING COST</v>
          </cell>
          <cell r="E431" t="str">
            <v>1503BAH000</v>
          </cell>
          <cell r="F431" t="str">
            <v>LEVS:AH:MRC:MUNICIPAL RUNNING COST</v>
          </cell>
          <cell r="G431" t="str">
            <v>1.2 - Office of the City Manager</v>
          </cell>
          <cell r="H431" t="str">
            <v>Function:Executive and Council:Core Function:Municipal Manager, Town Secretary and Chief Executive</v>
          </cell>
        </row>
        <row r="432">
          <cell r="A432">
            <v>104503</v>
          </cell>
          <cell r="B432" t="str">
            <v>ORG CMPLNC PRFC&amp;MNGT</v>
          </cell>
          <cell r="C432" t="str">
            <v>O/104503.BAH.000</v>
          </cell>
          <cell r="D432" t="str">
            <v>LEVS:AH:MRC:MUNICIPAL RUNNING COST</v>
          </cell>
          <cell r="E432" t="str">
            <v>1503BAH000</v>
          </cell>
          <cell r="F432" t="str">
            <v>LEVS:AH:MRC:MUNICIPAL RUNNING COST</v>
          </cell>
          <cell r="G432" t="str">
            <v>1.2 - Office of the City Manager</v>
          </cell>
          <cell r="H432" t="str">
            <v>Function:Executive and Council:Core Function:Municipal Manager, Town Secretary and Chief Executive</v>
          </cell>
        </row>
        <row r="433">
          <cell r="A433">
            <v>104503</v>
          </cell>
          <cell r="B433" t="str">
            <v>ORG CMPLNC PRFC&amp;MNGT</v>
          </cell>
          <cell r="C433" t="str">
            <v>O/104503.BAH.000</v>
          </cell>
          <cell r="D433" t="str">
            <v>LEVS:AH:MRC:MUNICIPAL RUNNING COST</v>
          </cell>
          <cell r="E433" t="str">
            <v>1503BAH000</v>
          </cell>
          <cell r="F433" t="str">
            <v>LEVS:AH:MRC:MUNICIPAL RUNNING COST</v>
          </cell>
          <cell r="G433" t="str">
            <v>1.2 - Office of the City Manager</v>
          </cell>
          <cell r="H433" t="str">
            <v>Function:Executive and Council:Core Function:Municipal Manager, Town Secretary and Chief Executive</v>
          </cell>
        </row>
        <row r="434">
          <cell r="A434">
            <v>104503</v>
          </cell>
          <cell r="B434" t="str">
            <v>ORG CMPLNC PRFC&amp;MNGT</v>
          </cell>
          <cell r="C434" t="str">
            <v>O/104503.BAH.000</v>
          </cell>
          <cell r="D434" t="str">
            <v>LEVS:AH:MRC:MUNICIPAL RUNNING COST</v>
          </cell>
          <cell r="E434" t="str">
            <v>1503BAH000</v>
          </cell>
          <cell r="F434" t="str">
            <v>LEVS:AH:MRC:MUNICIPAL RUNNING COST</v>
          </cell>
          <cell r="G434" t="str">
            <v>1.2 - Office of the City Manager</v>
          </cell>
          <cell r="H434" t="str">
            <v>Function:Executive and Council:Core Function:Municipal Manager, Town Secretary and Chief Executive</v>
          </cell>
        </row>
        <row r="435">
          <cell r="A435">
            <v>104503</v>
          </cell>
          <cell r="B435" t="str">
            <v>ORG CMPLNC PRFC&amp;MNGT</v>
          </cell>
          <cell r="C435" t="str">
            <v>O/104503.BAH.000</v>
          </cell>
          <cell r="D435" t="str">
            <v>LEVS:AH:MRC:MUNICIPAL RUNNING COST</v>
          </cell>
          <cell r="E435" t="str">
            <v>1503BAH000</v>
          </cell>
          <cell r="F435" t="str">
            <v>LEVS:AH:MRC:MUNICIPAL RUNNING COST</v>
          </cell>
          <cell r="G435" t="str">
            <v>1.2 - Office of the City Manager</v>
          </cell>
          <cell r="H435" t="str">
            <v>Function:Executive and Council:Core Function:Municipal Manager, Town Secretary and Chief Executive</v>
          </cell>
        </row>
        <row r="436">
          <cell r="A436">
            <v>104503</v>
          </cell>
          <cell r="B436" t="str">
            <v>ORG CMPLNC PRFC&amp;MNGT</v>
          </cell>
          <cell r="C436" t="str">
            <v>O/104503.BAH.000</v>
          </cell>
          <cell r="D436" t="str">
            <v>LEVS:AH:MRC:MUNICIPAL RUNNING COST</v>
          </cell>
          <cell r="E436" t="str">
            <v>1503BAH000</v>
          </cell>
          <cell r="F436" t="str">
            <v>LEVS:AH:MRC:MUNICIPAL RUNNING COST</v>
          </cell>
          <cell r="G436" t="str">
            <v>1.2 - Office of the City Manager</v>
          </cell>
          <cell r="H436" t="str">
            <v>Function:Executive and Council:Core Function:Municipal Manager, Town Secretary and Chief Executive</v>
          </cell>
        </row>
        <row r="437">
          <cell r="A437">
            <v>104503</v>
          </cell>
          <cell r="B437" t="str">
            <v>ORG CMPLNC PRFC&amp;MNGT</v>
          </cell>
          <cell r="C437" t="str">
            <v>O/104503.BAH.000</v>
          </cell>
          <cell r="D437" t="str">
            <v>LEVS:AH:MRC:MUNICIPAL RUNNING COST</v>
          </cell>
          <cell r="E437" t="str">
            <v>1503BAH000</v>
          </cell>
          <cell r="F437" t="str">
            <v>LEVS:AH:MRC:MUNICIPAL RUNNING COST</v>
          </cell>
          <cell r="G437" t="str">
            <v>1.2 - Office of the City Manager</v>
          </cell>
          <cell r="H437" t="str">
            <v>Function:Executive and Council:Core Function:Municipal Manager, Town Secretary and Chief Executive</v>
          </cell>
        </row>
        <row r="438">
          <cell r="A438">
            <v>104503</v>
          </cell>
          <cell r="B438" t="str">
            <v>ORG CMPLNC PRFC&amp;MNGT</v>
          </cell>
          <cell r="C438" t="str">
            <v>O/104503.BAH.000</v>
          </cell>
          <cell r="D438" t="str">
            <v>LEVS:AH:MRC:MUNICIPAL RUNNING COST</v>
          </cell>
          <cell r="E438" t="str">
            <v>1503BAH000</v>
          </cell>
          <cell r="F438" t="str">
            <v>LEVS:AH:MRC:MUNICIPAL RUNNING COST</v>
          </cell>
          <cell r="G438" t="str">
            <v>1.2 - Office of the City Manager</v>
          </cell>
          <cell r="H438" t="str">
            <v>Function:Executive and Council:Core Function:Municipal Manager, Town Secretary and Chief Executive</v>
          </cell>
        </row>
        <row r="439">
          <cell r="A439">
            <v>104503</v>
          </cell>
          <cell r="B439" t="str">
            <v>ORG CMPLNC PRFC&amp;MNGT</v>
          </cell>
          <cell r="C439" t="str">
            <v>O/104503.BAH.000</v>
          </cell>
          <cell r="D439" t="str">
            <v>LEVS:AH:MRC:MUNICIPAL RUNNING COST</v>
          </cell>
          <cell r="E439" t="str">
            <v>1503BAH000</v>
          </cell>
          <cell r="F439" t="str">
            <v>LEVS:AH:MRC:MUNICIPAL RUNNING COST</v>
          </cell>
          <cell r="G439" t="str">
            <v>1.2 - Office of the City Manager</v>
          </cell>
          <cell r="H439" t="str">
            <v>Function:Executive and Council:Core Function:Municipal Manager, Town Secretary and Chief Executive</v>
          </cell>
        </row>
        <row r="440">
          <cell r="A440">
            <v>104503</v>
          </cell>
          <cell r="B440" t="str">
            <v>ORG CMPLNC PRFC&amp;MNGT</v>
          </cell>
          <cell r="C440" t="str">
            <v>O/104503.BAH.000</v>
          </cell>
          <cell r="D440" t="str">
            <v>LEVS:AH:MRC:MUNICIPAL RUNNING COST</v>
          </cell>
          <cell r="E440" t="str">
            <v>1503BAH000</v>
          </cell>
          <cell r="F440" t="str">
            <v>LEVS:AH:MRC:MUNICIPAL RUNNING COST</v>
          </cell>
          <cell r="G440" t="str">
            <v>1.2 - Office of the City Manager</v>
          </cell>
          <cell r="H440" t="str">
            <v>Function:Executive and Council:Core Function:Municipal Manager, Town Secretary and Chief Executive</v>
          </cell>
        </row>
        <row r="441">
          <cell r="A441">
            <v>104509</v>
          </cell>
          <cell r="B441" t="str">
            <v>COMMUNICATIONS &amp; IGR</v>
          </cell>
          <cell r="C441" t="str">
            <v>O/104509.AAH.000</v>
          </cell>
          <cell r="D441" t="str">
            <v>NONF:AH:MRC:MUNICIPAL RUNNING COST</v>
          </cell>
          <cell r="E441" t="str">
            <v>1509AAH000</v>
          </cell>
          <cell r="F441" t="str">
            <v>NONF:AH:MRC:MUNICIPAL RUNNING COST</v>
          </cell>
          <cell r="G441" t="str">
            <v>1.2 - Office of the City Manager</v>
          </cell>
          <cell r="H441" t="str">
            <v>Function:Executive and Council:Core Function:Mayor and Council</v>
          </cell>
        </row>
        <row r="442">
          <cell r="A442">
            <v>104509</v>
          </cell>
          <cell r="B442" t="str">
            <v>COMMUNICATIONS &amp; IGR</v>
          </cell>
          <cell r="C442" t="str">
            <v>O/104509.AAH.000</v>
          </cell>
          <cell r="D442" t="str">
            <v>NONF:AH:MRC:MUNICIPAL RUNNING COST</v>
          </cell>
          <cell r="E442" t="str">
            <v>1509AAH000</v>
          </cell>
          <cell r="F442" t="str">
            <v>NONF:AH:MRC:MUNICIPAL RUNNING COST</v>
          </cell>
          <cell r="G442" t="str">
            <v>1.2 - Office of the City Manager</v>
          </cell>
          <cell r="H442" t="str">
            <v>Function:Executive and Council:Core Function:Mayor and Council</v>
          </cell>
        </row>
        <row r="443">
          <cell r="A443">
            <v>104509</v>
          </cell>
          <cell r="B443" t="str">
            <v>COMMUNICATIONS &amp; IGR</v>
          </cell>
          <cell r="C443" t="str">
            <v>O/104509.AAH.000</v>
          </cell>
          <cell r="D443" t="str">
            <v>NONF:AH:MRC:MUNICIPAL RUNNING COST</v>
          </cell>
          <cell r="E443" t="str">
            <v>1509AAH000</v>
          </cell>
          <cell r="F443" t="str">
            <v>NONF:AH:MRC:MUNICIPAL RUNNING COST</v>
          </cell>
          <cell r="G443" t="str">
            <v>1.2 - Office of the City Manager</v>
          </cell>
          <cell r="H443" t="str">
            <v>Function:Executive and Council:Core Function:Mayor and Council</v>
          </cell>
        </row>
        <row r="444">
          <cell r="A444">
            <v>104509</v>
          </cell>
          <cell r="B444" t="str">
            <v>COMMUNICATIONS &amp; IGR</v>
          </cell>
          <cell r="C444" t="str">
            <v>O/104509.AAH.000</v>
          </cell>
          <cell r="D444" t="str">
            <v>NONF:AH:MRC:MUNICIPAL RUNNING COST</v>
          </cell>
          <cell r="E444" t="str">
            <v>1509AAH000</v>
          </cell>
          <cell r="F444" t="str">
            <v>NONF:AH:MRC:MUNICIPAL RUNNING COST</v>
          </cell>
          <cell r="G444" t="str">
            <v>1.2 - Office of the City Manager</v>
          </cell>
          <cell r="H444" t="str">
            <v>Function:Executive and Council:Core Function:Mayor and Council</v>
          </cell>
        </row>
        <row r="445">
          <cell r="A445">
            <v>104509</v>
          </cell>
          <cell r="B445" t="str">
            <v>COMMUNICATIONS &amp; IGR</v>
          </cell>
          <cell r="C445" t="str">
            <v>O/104509.BAH.000</v>
          </cell>
          <cell r="D445" t="str">
            <v>LEVS:AH:MRC:MUNICIPAL RUNNING COST</v>
          </cell>
          <cell r="E445" t="str">
            <v>1509BAH000</v>
          </cell>
          <cell r="F445" t="str">
            <v>LEVS:AH:MRC:MUNICIPAL RUNNING COST</v>
          </cell>
          <cell r="G445" t="str">
            <v>1.2 - Office of the City Manager</v>
          </cell>
          <cell r="H445" t="str">
            <v>Function:Executive and Council:Core Function:Mayor and Council</v>
          </cell>
        </row>
        <row r="446">
          <cell r="A446">
            <v>104509</v>
          </cell>
          <cell r="B446" t="str">
            <v>COMMUNICATIONS &amp; IGR</v>
          </cell>
          <cell r="C446" t="str">
            <v>O/104509.BAH.000</v>
          </cell>
          <cell r="D446" t="str">
            <v>LEVS:AH:MRC:MUNICIPAL RUNNING COST</v>
          </cell>
          <cell r="E446" t="str">
            <v>1509BAH000</v>
          </cell>
          <cell r="F446" t="str">
            <v>LEVS:AH:MRC:MUNICIPAL RUNNING COST</v>
          </cell>
          <cell r="G446" t="str">
            <v>1.2 - Office of the City Manager</v>
          </cell>
          <cell r="H446" t="str">
            <v>Function:Executive and Council:Core Function:Mayor and Council</v>
          </cell>
        </row>
        <row r="447">
          <cell r="A447">
            <v>104509</v>
          </cell>
          <cell r="B447" t="str">
            <v>COMMUNICATIONS &amp; IGR</v>
          </cell>
          <cell r="C447" t="str">
            <v>O/104509.BAH.000</v>
          </cell>
          <cell r="D447" t="str">
            <v>LEVS:AH:MRC:MUNICIPAL RUNNING COST</v>
          </cell>
          <cell r="E447" t="str">
            <v>1509BAH000</v>
          </cell>
          <cell r="F447" t="str">
            <v>LEVS:AH:MRC:MUNICIPAL RUNNING COST</v>
          </cell>
          <cell r="G447" t="str">
            <v>1.2 - Office of the City Manager</v>
          </cell>
          <cell r="H447" t="str">
            <v>Function:Executive and Council:Core Function:Mayor and Council</v>
          </cell>
        </row>
        <row r="448">
          <cell r="A448">
            <v>104509</v>
          </cell>
          <cell r="B448" t="str">
            <v>COMMUNICATIONS &amp; IGR</v>
          </cell>
          <cell r="C448" t="str">
            <v>O/104509.BAH.000</v>
          </cell>
          <cell r="D448" t="str">
            <v>LEVS:AH:MRC:MUNICIPAL RUNNING COST</v>
          </cell>
          <cell r="E448" t="str">
            <v>1509BAH000</v>
          </cell>
          <cell r="F448" t="str">
            <v>LEVS:AH:MRC:MUNICIPAL RUNNING COST</v>
          </cell>
          <cell r="G448" t="str">
            <v>1.2 - Office of the City Manager</v>
          </cell>
          <cell r="H448" t="str">
            <v>Function:Executive and Council:Core Function:Mayor and Council</v>
          </cell>
        </row>
        <row r="449">
          <cell r="A449">
            <v>104509</v>
          </cell>
          <cell r="B449" t="str">
            <v>COMMUNICATIONS &amp; IGR</v>
          </cell>
          <cell r="C449" t="str">
            <v>O/104509.BAH.000</v>
          </cell>
          <cell r="D449" t="str">
            <v>LEVS:AH:MRC:MUNICIPAL RUNNING COST</v>
          </cell>
          <cell r="E449" t="str">
            <v>1509BAH000</v>
          </cell>
          <cell r="F449" t="str">
            <v>LEVS:AH:MRC:MUNICIPAL RUNNING COST</v>
          </cell>
          <cell r="G449" t="str">
            <v>1.2 - Office of the City Manager</v>
          </cell>
          <cell r="H449" t="str">
            <v>Function:Executive and Council:Core Function:Mayor and Council</v>
          </cell>
        </row>
        <row r="450">
          <cell r="A450">
            <v>104509</v>
          </cell>
          <cell r="B450" t="str">
            <v>COMMUNICATIONS &amp; IGR</v>
          </cell>
          <cell r="C450" t="str">
            <v>O/104509.BAH.000</v>
          </cell>
          <cell r="D450" t="str">
            <v>LEVS:AH:MRC:MUNICIPAL RUNNING COST</v>
          </cell>
          <cell r="E450" t="str">
            <v>1509BAH000</v>
          </cell>
          <cell r="F450" t="str">
            <v>LEVS:AH:MRC:MUNICIPAL RUNNING COST</v>
          </cell>
          <cell r="G450" t="str">
            <v>1.2 - Office of the City Manager</v>
          </cell>
          <cell r="H450" t="str">
            <v>Function:Executive and Council:Core Function:Mayor and Council</v>
          </cell>
        </row>
        <row r="451">
          <cell r="A451">
            <v>104509</v>
          </cell>
          <cell r="B451" t="str">
            <v>COMMUNICATIONS &amp; IGR</v>
          </cell>
          <cell r="C451" t="str">
            <v>O/104509.BAH.000</v>
          </cell>
          <cell r="D451" t="str">
            <v>LEVS:AH:MRC:MUNICIPAL RUNNING COST</v>
          </cell>
          <cell r="E451" t="str">
            <v>1509BAH000</v>
          </cell>
          <cell r="F451" t="str">
            <v>LEVS:AH:MRC:MUNICIPAL RUNNING COST</v>
          </cell>
          <cell r="G451" t="str">
            <v>1.2 - Office of the City Manager</v>
          </cell>
          <cell r="H451" t="str">
            <v>Function:Executive and Council:Core Function:Mayor and Council</v>
          </cell>
        </row>
        <row r="452">
          <cell r="A452">
            <v>104509</v>
          </cell>
          <cell r="B452" t="str">
            <v>COMMUNICATIONS &amp; IGR</v>
          </cell>
          <cell r="C452" t="str">
            <v>O/104509.BAH.000</v>
          </cell>
          <cell r="D452" t="str">
            <v>LEVS:AH:MRC:MUNICIPAL RUNNING COST</v>
          </cell>
          <cell r="E452" t="str">
            <v>1509BAH000</v>
          </cell>
          <cell r="F452" t="str">
            <v>LEVS:AH:MRC:MUNICIPAL RUNNING COST</v>
          </cell>
          <cell r="G452" t="str">
            <v>1.2 - Office of the City Manager</v>
          </cell>
          <cell r="H452" t="str">
            <v>Function:Executive and Council:Core Function:Mayor and Council</v>
          </cell>
        </row>
        <row r="453">
          <cell r="A453">
            <v>104509</v>
          </cell>
          <cell r="B453" t="str">
            <v>COMMUNICATIONS &amp; IGR</v>
          </cell>
          <cell r="C453" t="str">
            <v>O/104509.BAH.000</v>
          </cell>
          <cell r="D453" t="str">
            <v>LEVS:AH:MRC:MUNICIPAL RUNNING COST</v>
          </cell>
          <cell r="E453" t="str">
            <v>1509BAH000</v>
          </cell>
          <cell r="F453" t="str">
            <v>LEVS:AH:MRC:MUNICIPAL RUNNING COST</v>
          </cell>
          <cell r="G453" t="str">
            <v>1.2 - Office of the City Manager</v>
          </cell>
          <cell r="H453" t="str">
            <v>Function:Executive and Council:Core Function:Mayor and Council</v>
          </cell>
        </row>
        <row r="454">
          <cell r="A454">
            <v>104509</v>
          </cell>
          <cell r="B454" t="str">
            <v>COMMUNICATIONS &amp; IGR</v>
          </cell>
          <cell r="C454" t="str">
            <v>O/104509.BAH.000</v>
          </cell>
          <cell r="D454" t="str">
            <v>LEVS:AH:MRC:MUNICIPAL RUNNING COST</v>
          </cell>
          <cell r="E454" t="str">
            <v>1509BAH000</v>
          </cell>
          <cell r="F454" t="str">
            <v>LEVS:AH:MRC:MUNICIPAL RUNNING COST</v>
          </cell>
          <cell r="G454" t="str">
            <v>1.2 - Office of the City Manager</v>
          </cell>
          <cell r="H454" t="str">
            <v>Function:Executive and Council:Core Function:Mayor and Council</v>
          </cell>
        </row>
        <row r="455">
          <cell r="A455">
            <v>104509</v>
          </cell>
          <cell r="B455" t="str">
            <v>COMMUNICATIONS &amp; IGR</v>
          </cell>
          <cell r="C455" t="str">
            <v>O/104509.BAH.000</v>
          </cell>
          <cell r="D455" t="str">
            <v>LEVS:AH:MRC:MUNICIPAL RUNNING COST</v>
          </cell>
          <cell r="E455" t="str">
            <v>1509BAH000</v>
          </cell>
          <cell r="F455" t="str">
            <v>LEVS:AH:MRC:MUNICIPAL RUNNING COST</v>
          </cell>
          <cell r="G455" t="str">
            <v>1.2 - Office of the City Manager</v>
          </cell>
          <cell r="H455" t="str">
            <v>Function:Executive and Council:Core Function:Mayor and Council</v>
          </cell>
        </row>
        <row r="456">
          <cell r="A456">
            <v>104509</v>
          </cell>
          <cell r="B456" t="str">
            <v>COMMUNICATIONS &amp; IGR</v>
          </cell>
          <cell r="C456" t="str">
            <v>O/104509.BAH.000</v>
          </cell>
          <cell r="D456" t="str">
            <v>LEVS:AH:MRC:MUNICIPAL RUNNING COST</v>
          </cell>
          <cell r="E456" t="str">
            <v>1509BAH000</v>
          </cell>
          <cell r="F456" t="str">
            <v>LEVS:AH:MRC:MUNICIPAL RUNNING COST</v>
          </cell>
          <cell r="G456" t="str">
            <v>1.2 - Office of the City Manager</v>
          </cell>
          <cell r="H456" t="str">
            <v>Function:Executive and Council:Core Function:Mayor and Council</v>
          </cell>
        </row>
        <row r="457">
          <cell r="A457">
            <v>104509</v>
          </cell>
          <cell r="B457" t="str">
            <v>COMMUNICATIONS &amp; IGR</v>
          </cell>
          <cell r="C457" t="str">
            <v>O/104509.BAH.X19</v>
          </cell>
          <cell r="D457" t="str">
            <v>"LEVS:AH:TWS:CAPBUIL:W/SH</v>
          </cell>
          <cell r="E457" t="str">
            <v>1509BAHX19</v>
          </cell>
          <cell r="F457" t="str">
            <v>"LEVS:AH:TWS:CAPBUIL:W/SH</v>
          </cell>
          <cell r="G457" t="str">
            <v>1.2 - Office of the City Manager</v>
          </cell>
          <cell r="H457" t="str">
            <v>Function:Executive and Council:Core Function:Mayor and Council</v>
          </cell>
        </row>
        <row r="458">
          <cell r="A458">
            <v>104510</v>
          </cell>
          <cell r="B458" t="str">
            <v>PROTECTION VIP</v>
          </cell>
          <cell r="C458" t="str">
            <v>M/104510.BAH.E45</v>
          </cell>
          <cell r="D458" t="str">
            <v>LEVS:AH:NIF:TRANSPORT ASSETS:PL</v>
          </cell>
          <cell r="E458" t="str">
            <v>1510BAHE45</v>
          </cell>
          <cell r="F458" t="str">
            <v>LEVS:AH:NIF:TRANSPORT ASSETS:PL</v>
          </cell>
          <cell r="G458" t="str">
            <v>1.3 - Political Support</v>
          </cell>
          <cell r="H458" t="str">
            <v>Function:Executive and Council:Core Function:Mayor and Council</v>
          </cell>
        </row>
        <row r="459">
          <cell r="A459">
            <v>104510</v>
          </cell>
          <cell r="B459" t="str">
            <v>PROTECTION VIP</v>
          </cell>
          <cell r="C459" t="str">
            <v>O/104510.AAH.000</v>
          </cell>
          <cell r="D459" t="str">
            <v>NONF:AH:MRC:MUNICIPAL RUNNING COST</v>
          </cell>
          <cell r="E459" t="str">
            <v>1510AAH000</v>
          </cell>
          <cell r="F459" t="str">
            <v>NONF:AH:MRC:MUNICIPAL RUNNING COST</v>
          </cell>
          <cell r="G459" t="str">
            <v>1.3 - Political Support</v>
          </cell>
          <cell r="H459" t="str">
            <v>Function:Executive and Council:Core Function:Mayor and Council</v>
          </cell>
        </row>
        <row r="460">
          <cell r="A460">
            <v>104510</v>
          </cell>
          <cell r="B460" t="str">
            <v>PROTECTION VIP</v>
          </cell>
          <cell r="C460" t="str">
            <v>O/104510.AAH.000</v>
          </cell>
          <cell r="D460" t="str">
            <v>NONF:AH:MRC:MUNICIPAL RUNNING COST</v>
          </cell>
          <cell r="E460" t="str">
            <v>1510AAH000</v>
          </cell>
          <cell r="F460" t="str">
            <v>NONF:AH:MRC:MUNICIPAL RUNNING COST</v>
          </cell>
          <cell r="G460" t="str">
            <v>1.3 - Political Support</v>
          </cell>
          <cell r="H460" t="str">
            <v>Function:Executive and Council:Core Function:Mayor and Council</v>
          </cell>
        </row>
        <row r="461">
          <cell r="A461">
            <v>104510</v>
          </cell>
          <cell r="B461" t="str">
            <v>PROTECTION VIP</v>
          </cell>
          <cell r="C461" t="str">
            <v>O/104510.AAH.000</v>
          </cell>
          <cell r="D461" t="str">
            <v>NONF:AH:MRC:MUNICIPAL RUNNING COST</v>
          </cell>
          <cell r="E461" t="str">
            <v>1510AAH000</v>
          </cell>
          <cell r="F461" t="str">
            <v>NONF:AH:MRC:MUNICIPAL RUNNING COST</v>
          </cell>
          <cell r="G461" t="str">
            <v>1.3 - Political Support</v>
          </cell>
          <cell r="H461" t="str">
            <v>Function:Executive and Council:Core Function:Mayor and Council</v>
          </cell>
        </row>
        <row r="462">
          <cell r="A462">
            <v>104510</v>
          </cell>
          <cell r="B462" t="str">
            <v>PROTECTION VIP</v>
          </cell>
          <cell r="C462" t="str">
            <v>O/104510.AAH.000</v>
          </cell>
          <cell r="D462" t="str">
            <v>NONF:AH:MRC:MUNICIPAL RUNNING COST</v>
          </cell>
          <cell r="E462" t="str">
            <v>1510AAH000</v>
          </cell>
          <cell r="F462" t="str">
            <v>NONF:AH:MRC:MUNICIPAL RUNNING COST</v>
          </cell>
          <cell r="G462" t="str">
            <v>1.3 - Political Support</v>
          </cell>
          <cell r="H462" t="str">
            <v>Function:Executive and Council:Core Function:Mayor and Council</v>
          </cell>
        </row>
        <row r="463">
          <cell r="A463">
            <v>104510</v>
          </cell>
          <cell r="B463" t="str">
            <v>PROTECTION VIP</v>
          </cell>
          <cell r="C463" t="str">
            <v>O/104510.BAH.000</v>
          </cell>
          <cell r="D463" t="str">
            <v>LEVS:AH:MRC:MUNICIPAL RUNNING COST</v>
          </cell>
          <cell r="E463" t="str">
            <v>1510BAH000</v>
          </cell>
          <cell r="F463" t="str">
            <v>LEVS:AH:MRC:MUNICIPAL RUNNING COST</v>
          </cell>
          <cell r="G463" t="str">
            <v>1.3 - Political Support</v>
          </cell>
          <cell r="H463" t="str">
            <v>Function:Executive and Council:Core Function:Mayor and Council</v>
          </cell>
        </row>
        <row r="464">
          <cell r="A464">
            <v>104510</v>
          </cell>
          <cell r="B464" t="str">
            <v>PROTECTION VIP</v>
          </cell>
          <cell r="C464" t="str">
            <v>O/104510.BAH.000</v>
          </cell>
          <cell r="D464" t="str">
            <v>LEVS:AH:MRC:MUNICIPAL RUNNING COST</v>
          </cell>
          <cell r="E464" t="str">
            <v>1510BAH000</v>
          </cell>
          <cell r="F464" t="str">
            <v>LEVS:AH:MRC:MUNICIPAL RUNNING COST</v>
          </cell>
          <cell r="G464" t="str">
            <v>1.3 - Political Support</v>
          </cell>
          <cell r="H464" t="str">
            <v>Function:Executive and Council:Core Function:Mayor and Council</v>
          </cell>
        </row>
        <row r="465">
          <cell r="A465">
            <v>104510</v>
          </cell>
          <cell r="B465" t="str">
            <v>PROTECTION VIP</v>
          </cell>
          <cell r="C465" t="str">
            <v>O/104510.BAH.000</v>
          </cell>
          <cell r="D465" t="str">
            <v>LEVS:AH:MRC:MUNICIPAL RUNNING COST</v>
          </cell>
          <cell r="E465" t="str">
            <v>1510BAH000</v>
          </cell>
          <cell r="F465" t="str">
            <v>LEVS:AH:MRC:MUNICIPAL RUNNING COST</v>
          </cell>
          <cell r="G465" t="str">
            <v>1.3 - Political Support</v>
          </cell>
          <cell r="H465" t="str">
            <v>Function:Executive and Council:Core Function:Mayor and Council</v>
          </cell>
        </row>
        <row r="466">
          <cell r="A466">
            <v>104510</v>
          </cell>
          <cell r="B466" t="str">
            <v>PROTECTION VIP</v>
          </cell>
          <cell r="C466" t="str">
            <v>O/104510.BAH.000</v>
          </cell>
          <cell r="D466" t="str">
            <v>LEVS:AH:MRC:MUNICIPAL RUNNING COST</v>
          </cell>
          <cell r="E466" t="str">
            <v>1510BAH000</v>
          </cell>
          <cell r="F466" t="str">
            <v>LEVS:AH:MRC:MUNICIPAL RUNNING COST</v>
          </cell>
          <cell r="G466" t="str">
            <v>1.3 - Political Support</v>
          </cell>
          <cell r="H466" t="str">
            <v>Function:Executive and Council:Core Function:Mayor and Council</v>
          </cell>
        </row>
        <row r="467">
          <cell r="A467">
            <v>104510</v>
          </cell>
          <cell r="B467" t="str">
            <v>PROTECTION VIP</v>
          </cell>
          <cell r="C467" t="str">
            <v>O/104510.BAH.000</v>
          </cell>
          <cell r="D467" t="str">
            <v>LEVS:AH:MRC:MUNICIPAL RUNNING COST</v>
          </cell>
          <cell r="E467" t="str">
            <v>1510BAH000</v>
          </cell>
          <cell r="F467" t="str">
            <v>LEVS:AH:MRC:MUNICIPAL RUNNING COST</v>
          </cell>
          <cell r="G467" t="str">
            <v>1.3 - Political Support</v>
          </cell>
          <cell r="H467" t="str">
            <v>Function:Executive and Council:Core Function:Mayor and Council</v>
          </cell>
        </row>
        <row r="468">
          <cell r="A468">
            <v>104510</v>
          </cell>
          <cell r="B468" t="str">
            <v>PROTECTION VIP</v>
          </cell>
          <cell r="C468" t="str">
            <v>O/104510.BAH.000</v>
          </cell>
          <cell r="D468" t="str">
            <v>LEVS:AH:MRC:MUNICIPAL RUNNING COST</v>
          </cell>
          <cell r="E468" t="str">
            <v>1510BAH000</v>
          </cell>
          <cell r="F468" t="str">
            <v>LEVS:AH:MRC:MUNICIPAL RUNNING COST</v>
          </cell>
          <cell r="G468" t="str">
            <v>1.3 - Political Support</v>
          </cell>
          <cell r="H468" t="str">
            <v>Function:Executive and Council:Core Function:Mayor and Council</v>
          </cell>
        </row>
        <row r="469">
          <cell r="A469">
            <v>104510</v>
          </cell>
          <cell r="B469" t="str">
            <v>PROTECTION VIP</v>
          </cell>
          <cell r="C469" t="str">
            <v>O/104510.BAH.000</v>
          </cell>
          <cell r="D469" t="str">
            <v>LEVS:AH:MRC:MUNICIPAL RUNNING COST</v>
          </cell>
          <cell r="E469" t="str">
            <v>1510BAH000</v>
          </cell>
          <cell r="F469" t="str">
            <v>LEVS:AH:MRC:MUNICIPAL RUNNING COST</v>
          </cell>
          <cell r="G469" t="str">
            <v>1.3 - Political Support</v>
          </cell>
          <cell r="H469" t="str">
            <v>Function:Executive and Council:Core Function:Mayor and Council</v>
          </cell>
        </row>
        <row r="470">
          <cell r="A470">
            <v>104510</v>
          </cell>
          <cell r="B470" t="str">
            <v>PROTECTION VIP</v>
          </cell>
          <cell r="C470" t="str">
            <v>O/104510.BAH.000</v>
          </cell>
          <cell r="D470" t="str">
            <v>LEVS:AH:MRC:MUNICIPAL RUNNING COST</v>
          </cell>
          <cell r="E470" t="str">
            <v>1510BAH000</v>
          </cell>
          <cell r="F470" t="str">
            <v>LEVS:AH:MRC:MUNICIPAL RUNNING COST</v>
          </cell>
          <cell r="G470" t="str">
            <v>1.3 - Political Support</v>
          </cell>
          <cell r="H470" t="str">
            <v>Function:Executive and Council:Core Function:Mayor and Council</v>
          </cell>
        </row>
        <row r="471">
          <cell r="A471">
            <v>104510</v>
          </cell>
          <cell r="B471" t="str">
            <v>PROTECTION VIP</v>
          </cell>
          <cell r="C471" t="str">
            <v>O/104510.BAH.000</v>
          </cell>
          <cell r="D471" t="str">
            <v>LEVS:AH:MRC:MUNICIPAL RUNNING COST</v>
          </cell>
          <cell r="E471" t="str">
            <v>1510BAH000</v>
          </cell>
          <cell r="F471" t="str">
            <v>LEVS:AH:MRC:MUNICIPAL RUNNING COST</v>
          </cell>
          <cell r="G471" t="str">
            <v>1.3 - Political Support</v>
          </cell>
          <cell r="H471" t="str">
            <v>Function:Executive and Council:Core Function:Mayor and Council</v>
          </cell>
        </row>
        <row r="472">
          <cell r="A472">
            <v>104510</v>
          </cell>
          <cell r="B472" t="str">
            <v>PROTECTION VIP</v>
          </cell>
          <cell r="C472" t="str">
            <v>O/104510.BAH.000</v>
          </cell>
          <cell r="D472" t="str">
            <v>LEVS:AH:MRC:MUNICIPAL RUNNING COST</v>
          </cell>
          <cell r="E472" t="str">
            <v>1510BAH000</v>
          </cell>
          <cell r="F472" t="str">
            <v>LEVS:AH:MRC:MUNICIPAL RUNNING COST</v>
          </cell>
          <cell r="G472" t="str">
            <v>1.3 - Political Support</v>
          </cell>
          <cell r="H472" t="str">
            <v>Function:Executive and Council:Core Function:Mayor and Council</v>
          </cell>
        </row>
        <row r="473">
          <cell r="A473">
            <v>104510</v>
          </cell>
          <cell r="B473" t="str">
            <v>PROTECTION VIP</v>
          </cell>
          <cell r="C473" t="str">
            <v>O/104510.BAH.000</v>
          </cell>
          <cell r="D473" t="str">
            <v>LEVS:AH:MRC:MUNICIPAL RUNNING COST</v>
          </cell>
          <cell r="E473" t="str">
            <v>1510BAH000</v>
          </cell>
          <cell r="F473" t="str">
            <v>LEVS:AH:MRC:MUNICIPAL RUNNING COST</v>
          </cell>
          <cell r="G473" t="str">
            <v>1.3 - Political Support</v>
          </cell>
          <cell r="H473" t="str">
            <v>Function:Executive and Council:Core Function:Mayor and Council</v>
          </cell>
        </row>
        <row r="474">
          <cell r="A474">
            <v>104510</v>
          </cell>
          <cell r="B474" t="str">
            <v>PROTECTION VIP</v>
          </cell>
          <cell r="C474" t="str">
            <v>O/104510.BAH.000</v>
          </cell>
          <cell r="D474" t="str">
            <v>LEVS:AH:MRC:MUNICIPAL RUNNING COST</v>
          </cell>
          <cell r="E474" t="str">
            <v>1510BAH000</v>
          </cell>
          <cell r="F474" t="str">
            <v>LEVS:AH:MRC:MUNICIPAL RUNNING COST</v>
          </cell>
          <cell r="G474" t="str">
            <v>1.3 - Political Support</v>
          </cell>
          <cell r="H474" t="str">
            <v>Function:Executive and Council:Core Function:Mayor and Council</v>
          </cell>
        </row>
        <row r="475">
          <cell r="A475">
            <v>104510</v>
          </cell>
          <cell r="B475" t="str">
            <v>PROTECTION VIP</v>
          </cell>
          <cell r="C475" t="str">
            <v>O/104510.BAH.000</v>
          </cell>
          <cell r="D475" t="str">
            <v>LEVS:AH:MRC:MUNICIPAL RUNNING COST</v>
          </cell>
          <cell r="E475" t="str">
            <v>1510BAH000</v>
          </cell>
          <cell r="F475" t="str">
            <v>LEVS:AH:MRC:MUNICIPAL RUNNING COST</v>
          </cell>
          <cell r="G475" t="str">
            <v>1.3 - Political Support</v>
          </cell>
          <cell r="H475" t="str">
            <v>Function:Executive and Council:Core Function:Mayor and Council</v>
          </cell>
        </row>
        <row r="476">
          <cell r="A476">
            <v>104510</v>
          </cell>
          <cell r="B476" t="str">
            <v>PROTECTION VIP</v>
          </cell>
          <cell r="C476" t="str">
            <v>O/104510.BAH.000</v>
          </cell>
          <cell r="D476" t="str">
            <v>LEVS:AH:MRC:MUNICIPAL RUNNING COST</v>
          </cell>
          <cell r="E476" t="str">
            <v>1510BAH000</v>
          </cell>
          <cell r="F476" t="str">
            <v>LEVS:AH:MRC:MUNICIPAL RUNNING COST</v>
          </cell>
          <cell r="G476" t="str">
            <v>1.3 - Political Support</v>
          </cell>
          <cell r="H476" t="str">
            <v>Function:Executive and Council:Core Function:Mayor and Council</v>
          </cell>
        </row>
        <row r="477">
          <cell r="A477">
            <v>104510</v>
          </cell>
          <cell r="B477" t="str">
            <v>PROTECTION VIP</v>
          </cell>
          <cell r="C477" t="str">
            <v>O/104510.BAH.000</v>
          </cell>
          <cell r="D477" t="str">
            <v>LEVS:AH:MRC:MUNICIPAL RUNNING COST</v>
          </cell>
          <cell r="E477" t="str">
            <v>1510BAH000</v>
          </cell>
          <cell r="F477" t="str">
            <v>LEVS:AH:MRC:MUNICIPAL RUNNING COST</v>
          </cell>
          <cell r="G477" t="str">
            <v>1.3 - Political Support</v>
          </cell>
          <cell r="H477" t="str">
            <v>Function:Executive and Council:Core Function:Mayor and Council</v>
          </cell>
        </row>
        <row r="478">
          <cell r="A478">
            <v>104528</v>
          </cell>
          <cell r="B478" t="str">
            <v>CALL CENTRE MNGT</v>
          </cell>
          <cell r="C478" t="str">
            <v>O/104528.AAH.000</v>
          </cell>
          <cell r="D478" t="str">
            <v>NONF:AH:MRC:MUNICIPAL RUNNING COST</v>
          </cell>
          <cell r="E478" t="str">
            <v>1528AAH000</v>
          </cell>
          <cell r="F478" t="str">
            <v>NONF:AH:MRC:MUNICIPAL RUNNING COST</v>
          </cell>
          <cell r="G478" t="str">
            <v>1.2 - Office of the City Manager</v>
          </cell>
          <cell r="H478" t="str">
            <v>Function:Finance and Administration:Core Function:Information Technology</v>
          </cell>
        </row>
        <row r="479">
          <cell r="A479">
            <v>104528</v>
          </cell>
          <cell r="B479" t="str">
            <v>CALL CENTRE MNGT</v>
          </cell>
          <cell r="C479" t="str">
            <v>O/104528.AAH.000</v>
          </cell>
          <cell r="D479" t="str">
            <v>NONF:AH:MRC:MUNICIPAL RUNNING COST</v>
          </cell>
          <cell r="E479" t="str">
            <v>1528AAH000</v>
          </cell>
          <cell r="F479" t="str">
            <v>NONF:AH:MRC:MUNICIPAL RUNNING COST</v>
          </cell>
          <cell r="G479" t="str">
            <v>1.2 - Office of the City Manager</v>
          </cell>
          <cell r="H479" t="str">
            <v>Function:Finance and Administration:Core Function:Information Technology</v>
          </cell>
        </row>
        <row r="480">
          <cell r="A480">
            <v>104528</v>
          </cell>
          <cell r="B480" t="str">
            <v>CALL CENTRE MNGT</v>
          </cell>
          <cell r="C480" t="str">
            <v>O/104528.AAH.000</v>
          </cell>
          <cell r="D480" t="str">
            <v>NONF:AH:MRC:MUNICIPAL RUNNING COST</v>
          </cell>
          <cell r="E480" t="str">
            <v>1528AAH000</v>
          </cell>
          <cell r="F480" t="str">
            <v>NONF:AH:MRC:MUNICIPAL RUNNING COST</v>
          </cell>
          <cell r="G480" t="str">
            <v>1.2 - Office of the City Manager</v>
          </cell>
          <cell r="H480" t="str">
            <v>Function:Finance and Administration:Core Function:Information Technology</v>
          </cell>
        </row>
        <row r="481">
          <cell r="A481">
            <v>104528</v>
          </cell>
          <cell r="B481" t="str">
            <v>CALL CENTRE MNGT</v>
          </cell>
          <cell r="C481" t="str">
            <v>O/104528.AAH.000</v>
          </cell>
          <cell r="D481" t="str">
            <v>NONF:AH:MRC:MUNICIPAL RUNNING COST</v>
          </cell>
          <cell r="E481" t="str">
            <v>1528AAH000</v>
          </cell>
          <cell r="F481" t="str">
            <v>NONF:AH:MRC:MUNICIPAL RUNNING COST</v>
          </cell>
          <cell r="G481" t="str">
            <v>1.2 - Office of the City Manager</v>
          </cell>
          <cell r="H481" t="str">
            <v>Function:Finance and Administration:Core Function:Information Technology</v>
          </cell>
        </row>
        <row r="482">
          <cell r="A482">
            <v>104528</v>
          </cell>
          <cell r="B482" t="str">
            <v>CALL CENTRE MNGT</v>
          </cell>
          <cell r="C482" t="str">
            <v>O/104528.BAH.000</v>
          </cell>
          <cell r="D482" t="str">
            <v>LEVS:AH:MRC:MUNICIPAL RUNNING COST</v>
          </cell>
          <cell r="E482" t="str">
            <v>1528BAH000</v>
          </cell>
          <cell r="F482" t="str">
            <v>LEVS:AH:MRC:MUNICIPAL RUNNING COST</v>
          </cell>
          <cell r="G482" t="str">
            <v>1.2 - Office of the City Manager</v>
          </cell>
          <cell r="H482" t="str">
            <v>Function:Finance and Administration:Core Function:Information Technology</v>
          </cell>
        </row>
        <row r="483">
          <cell r="A483">
            <v>104528</v>
          </cell>
          <cell r="B483" t="str">
            <v>CALL CENTRE MNGT</v>
          </cell>
          <cell r="C483" t="str">
            <v>O/104528.BAH.000</v>
          </cell>
          <cell r="D483" t="str">
            <v>LEVS:AH:MRC:MUNICIPAL RUNNING COST</v>
          </cell>
          <cell r="E483" t="str">
            <v>1528BAH000</v>
          </cell>
          <cell r="F483" t="str">
            <v>LEVS:AH:MRC:MUNICIPAL RUNNING COST</v>
          </cell>
          <cell r="G483" t="str">
            <v>1.2 - Office of the City Manager</v>
          </cell>
          <cell r="H483" t="str">
            <v>Function:Finance and Administration:Core Function:Information Technology</v>
          </cell>
        </row>
        <row r="484">
          <cell r="A484">
            <v>104528</v>
          </cell>
          <cell r="B484" t="str">
            <v>CALL CENTRE MNGT</v>
          </cell>
          <cell r="C484" t="str">
            <v>O/104528.BAH.000</v>
          </cell>
          <cell r="D484" t="str">
            <v>LEVS:AH:MRC:MUNICIPAL RUNNING COST</v>
          </cell>
          <cell r="E484" t="str">
            <v>1528BAH000</v>
          </cell>
          <cell r="F484" t="str">
            <v>LEVS:AH:MRC:MUNICIPAL RUNNING COST</v>
          </cell>
          <cell r="G484" t="str">
            <v>1.2 - Office of the City Manager</v>
          </cell>
          <cell r="H484" t="str">
            <v>Function:Finance and Administration:Core Function:Information Technology</v>
          </cell>
        </row>
        <row r="485">
          <cell r="A485">
            <v>104528</v>
          </cell>
          <cell r="B485" t="str">
            <v>CALL CENTRE MNGT</v>
          </cell>
          <cell r="C485" t="str">
            <v>O/104528.BAH.000</v>
          </cell>
          <cell r="D485" t="str">
            <v>LEVS:AH:MRC:MUNICIPAL RUNNING COST</v>
          </cell>
          <cell r="E485" t="str">
            <v>1528BAH000</v>
          </cell>
          <cell r="F485" t="str">
            <v>LEVS:AH:MRC:MUNICIPAL RUNNING COST</v>
          </cell>
          <cell r="G485" t="str">
            <v>1.2 - Office of the City Manager</v>
          </cell>
          <cell r="H485" t="str">
            <v>Function:Finance and Administration:Core Function:Information Technology</v>
          </cell>
        </row>
        <row r="486">
          <cell r="A486">
            <v>104528</v>
          </cell>
          <cell r="B486" t="str">
            <v>CALL CENTRE MNGT</v>
          </cell>
          <cell r="C486" t="str">
            <v>O/104528.BAH.000</v>
          </cell>
          <cell r="D486" t="str">
            <v>LEVS:AH:MRC:MUNICIPAL RUNNING COST</v>
          </cell>
          <cell r="E486" t="str">
            <v>1528BAH000</v>
          </cell>
          <cell r="F486" t="str">
            <v>LEVS:AH:MRC:MUNICIPAL RUNNING COST</v>
          </cell>
          <cell r="G486" t="str">
            <v>1.2 - Office of the City Manager</v>
          </cell>
          <cell r="H486" t="str">
            <v>Function:Finance and Administration:Core Function:Information Technology</v>
          </cell>
        </row>
        <row r="487">
          <cell r="A487">
            <v>104528</v>
          </cell>
          <cell r="B487" t="str">
            <v>CALL CENTRE MNGT</v>
          </cell>
          <cell r="C487" t="str">
            <v>O/104528.BAH.000</v>
          </cell>
          <cell r="D487" t="str">
            <v>LEVS:AH:MRC:MUNICIPAL RUNNING COST</v>
          </cell>
          <cell r="E487" t="str">
            <v>1528BAH000</v>
          </cell>
          <cell r="F487" t="str">
            <v>LEVS:AH:MRC:MUNICIPAL RUNNING COST</v>
          </cell>
          <cell r="G487" t="str">
            <v>1.2 - Office of the City Manager</v>
          </cell>
          <cell r="H487" t="str">
            <v>Function:Finance and Administration:Core Function:Information Technology</v>
          </cell>
        </row>
        <row r="488">
          <cell r="A488">
            <v>104528</v>
          </cell>
          <cell r="B488" t="str">
            <v>CALL CENTRE MNGT</v>
          </cell>
          <cell r="C488" t="str">
            <v>O/104528.BAH.000</v>
          </cell>
          <cell r="D488" t="str">
            <v>LEVS:AH:MRC:MUNICIPAL RUNNING COST</v>
          </cell>
          <cell r="E488" t="str">
            <v>1528BAH000</v>
          </cell>
          <cell r="F488" t="str">
            <v>LEVS:AH:MRC:MUNICIPAL RUNNING COST</v>
          </cell>
          <cell r="G488" t="str">
            <v>1.2 - Office of the City Manager</v>
          </cell>
          <cell r="H488" t="str">
            <v>Function:Finance and Administration:Core Function:Information Technology</v>
          </cell>
        </row>
        <row r="489">
          <cell r="A489">
            <v>104528</v>
          </cell>
          <cell r="B489" t="str">
            <v>CALL CENTRE MNGT</v>
          </cell>
          <cell r="C489" t="str">
            <v>O/104528.BAH.000</v>
          </cell>
          <cell r="D489" t="str">
            <v>LEVS:AH:MRC:MUNICIPAL RUNNING COST</v>
          </cell>
          <cell r="E489" t="str">
            <v>1528BAH000</v>
          </cell>
          <cell r="F489" t="str">
            <v>LEVS:AH:MRC:MUNICIPAL RUNNING COST</v>
          </cell>
          <cell r="G489" t="str">
            <v>1.2 - Office of the City Manager</v>
          </cell>
          <cell r="H489" t="str">
            <v>Function:Finance and Administration:Core Function:Information Technology</v>
          </cell>
        </row>
        <row r="490">
          <cell r="A490">
            <v>104528</v>
          </cell>
          <cell r="B490" t="str">
            <v>CALL CENTRE MNGT</v>
          </cell>
          <cell r="C490" t="str">
            <v>O/104528.BAH.000</v>
          </cell>
          <cell r="D490" t="str">
            <v>LEVS:AH:MRC:MUNICIPAL RUNNING COST</v>
          </cell>
          <cell r="E490" t="str">
            <v>1528BAH000</v>
          </cell>
          <cell r="F490" t="str">
            <v>LEVS:AH:MRC:MUNICIPAL RUNNING COST</v>
          </cell>
          <cell r="G490" t="str">
            <v>1.2 - Office of the City Manager</v>
          </cell>
          <cell r="H490" t="str">
            <v>Function:Finance and Administration:Core Function:Information Technology</v>
          </cell>
        </row>
        <row r="491">
          <cell r="A491">
            <v>104528</v>
          </cell>
          <cell r="B491" t="str">
            <v>CALL CENTRE MNGT</v>
          </cell>
          <cell r="C491" t="str">
            <v>O/104528.BAH.000</v>
          </cell>
          <cell r="D491" t="str">
            <v>LEVS:AH:MRC:MUNICIPAL RUNNING COST</v>
          </cell>
          <cell r="E491" t="str">
            <v>1528BAH000</v>
          </cell>
          <cell r="F491" t="str">
            <v>LEVS:AH:MRC:MUNICIPAL RUNNING COST</v>
          </cell>
          <cell r="G491" t="str">
            <v>1.2 - Office of the City Manager</v>
          </cell>
          <cell r="H491" t="str">
            <v>Function:Finance and Administration:Core Function:Information Technology</v>
          </cell>
        </row>
        <row r="492">
          <cell r="A492">
            <v>104528</v>
          </cell>
          <cell r="B492" t="str">
            <v>CALL CENTRE MNGT</v>
          </cell>
          <cell r="C492" t="str">
            <v>O/104528.BAH.000</v>
          </cell>
          <cell r="D492" t="str">
            <v>LEVS:AH:MRC:MUNICIPAL RUNNING COST</v>
          </cell>
          <cell r="E492" t="str">
            <v>1528BAH000</v>
          </cell>
          <cell r="F492" t="str">
            <v>LEVS:AH:MRC:MUNICIPAL RUNNING COST</v>
          </cell>
          <cell r="G492" t="str">
            <v>1.2 - Office of the City Manager</v>
          </cell>
          <cell r="H492" t="str">
            <v>Function:Finance and Administration:Core Function:Information Technology</v>
          </cell>
        </row>
        <row r="493">
          <cell r="A493">
            <v>104528</v>
          </cell>
          <cell r="B493" t="str">
            <v>CALL CENTRE MNGT</v>
          </cell>
          <cell r="C493" t="str">
            <v>O/104528.BAH.000</v>
          </cell>
          <cell r="D493" t="str">
            <v>LEVS:AH:MRC:MUNICIPAL RUNNING COST</v>
          </cell>
          <cell r="E493" t="str">
            <v>1528BAH000</v>
          </cell>
          <cell r="F493" t="str">
            <v>LEVS:AH:MRC:MUNICIPAL RUNNING COST</v>
          </cell>
          <cell r="G493" t="str">
            <v>1.2 - Office of the City Manager</v>
          </cell>
          <cell r="H493" t="str">
            <v>Function:Finance and Administration:Core Function:Information Technology</v>
          </cell>
        </row>
        <row r="494">
          <cell r="A494">
            <v>202035</v>
          </cell>
          <cell r="B494" t="str">
            <v>G M - CFO</v>
          </cell>
          <cell r="C494" t="str">
            <v>M/202035.BAH.E27</v>
          </cell>
          <cell r="D494" t="str">
            <v>LEVS:AH:NIF:BUILD &amp; OTHER STRUCT:PL</v>
          </cell>
          <cell r="E494" t="str">
            <v>2035BAHE27</v>
          </cell>
          <cell r="F494" t="str">
            <v>LEVS:AH:NIF:BUILD &amp; OTHER STRUCT:PL</v>
          </cell>
          <cell r="G494" t="str">
            <v>2.2 - Budget and Treasury Management</v>
          </cell>
          <cell r="H494" t="str">
            <v>Function:Finance and Administration:Core Function:Finance</v>
          </cell>
        </row>
        <row r="495">
          <cell r="A495">
            <v>202035</v>
          </cell>
          <cell r="B495" t="str">
            <v>G M - CFO</v>
          </cell>
          <cell r="C495" t="str">
            <v>M/202035.BAH.E43</v>
          </cell>
          <cell r="D495" t="str">
            <v>LEVS:AH:NIF:MACH &amp; EQUIPMENT:PL</v>
          </cell>
          <cell r="E495" t="str">
            <v>2035BAHE43</v>
          </cell>
          <cell r="F495" t="str">
            <v>LEVS:AH:NIF:MACH &amp; EQUIPMENT:PL</v>
          </cell>
          <cell r="G495" t="str">
            <v>2.2 - Budget and Treasury Management</v>
          </cell>
          <cell r="H495" t="str">
            <v>Function:Finance and Administration:Core Function:Finance</v>
          </cell>
        </row>
        <row r="496">
          <cell r="A496">
            <v>202035</v>
          </cell>
          <cell r="B496" t="str">
            <v>G M - CFO</v>
          </cell>
          <cell r="C496" t="str">
            <v>O/202035.AAH.000</v>
          </cell>
          <cell r="D496" t="str">
            <v>NONF:AH:MRC:MUNICIPAL RUNNING COST</v>
          </cell>
          <cell r="E496" t="str">
            <v>2035AAH000</v>
          </cell>
          <cell r="F496" t="str">
            <v>NONF:AH:MRC:MUNICIPAL RUNNING COST</v>
          </cell>
          <cell r="G496" t="str">
            <v>2.2 - Budget and Treasury Management</v>
          </cell>
          <cell r="H496" t="str">
            <v>Function:Finance and Administration:Core Function:Finance</v>
          </cell>
        </row>
        <row r="497">
          <cell r="A497">
            <v>202035</v>
          </cell>
          <cell r="B497" t="str">
            <v>G M - CFO</v>
          </cell>
          <cell r="C497" t="str">
            <v>O/202035.AAH.000</v>
          </cell>
          <cell r="D497" t="str">
            <v>NONF:AH:MRC:MUNICIPAL RUNNING COST</v>
          </cell>
          <cell r="E497" t="str">
            <v>2035AAH000</v>
          </cell>
          <cell r="F497" t="str">
            <v>NONF:AH:MRC:MUNICIPAL RUNNING COST</v>
          </cell>
          <cell r="G497" t="str">
            <v>2.2 - Budget and Treasury Management</v>
          </cell>
          <cell r="H497" t="str">
            <v>Function:Finance and Administration:Core Function:Finance</v>
          </cell>
        </row>
        <row r="498">
          <cell r="A498">
            <v>202035</v>
          </cell>
          <cell r="B498" t="str">
            <v>G M - CFO</v>
          </cell>
          <cell r="C498" t="str">
            <v>O/202035.AAH.000</v>
          </cell>
          <cell r="D498" t="str">
            <v>NONF:AH:MRC:MUNICIPAL RUNNING COST</v>
          </cell>
          <cell r="E498" t="str">
            <v>2035AAH000</v>
          </cell>
          <cell r="F498" t="str">
            <v>NONF:AH:MRC:MUNICIPAL RUNNING COST</v>
          </cell>
          <cell r="G498" t="str">
            <v>2.2 - Budget and Treasury Management</v>
          </cell>
          <cell r="H498" t="str">
            <v>Function:Finance and Administration:Core Function:Finance</v>
          </cell>
        </row>
        <row r="499">
          <cell r="A499">
            <v>202035</v>
          </cell>
          <cell r="B499" t="str">
            <v>G M - CFO</v>
          </cell>
          <cell r="C499" t="str">
            <v>O/202035.AAH.000</v>
          </cell>
          <cell r="D499" t="str">
            <v>NONF:AH:MRC:MUNICIPAL RUNNING COST</v>
          </cell>
          <cell r="E499" t="str">
            <v>2035AAH000</v>
          </cell>
          <cell r="F499" t="str">
            <v>NONF:AH:MRC:MUNICIPAL RUNNING COST</v>
          </cell>
          <cell r="G499" t="str">
            <v>2.2 - Budget and Treasury Management</v>
          </cell>
          <cell r="H499" t="str">
            <v>Function:Finance and Administration:Core Function:Finance</v>
          </cell>
        </row>
        <row r="500">
          <cell r="A500">
            <v>202035</v>
          </cell>
          <cell r="B500" t="str">
            <v>G M - CFO</v>
          </cell>
          <cell r="C500" t="str">
            <v>O/202035.AAH.000</v>
          </cell>
          <cell r="D500" t="str">
            <v>NONF:AH:MRC:MUNICIPAL RUNNING COST</v>
          </cell>
          <cell r="E500" t="str">
            <v>2035AAH000</v>
          </cell>
          <cell r="F500" t="str">
            <v>NONF:AH:MRC:MUNICIPAL RUNNING COST</v>
          </cell>
          <cell r="G500" t="str">
            <v>2.2 - Budget and Treasury Management</v>
          </cell>
          <cell r="H500" t="str">
            <v>Function:Finance and Administration:Core Function:Finance</v>
          </cell>
        </row>
        <row r="501">
          <cell r="A501">
            <v>202035</v>
          </cell>
          <cell r="B501" t="str">
            <v>G M - CFO</v>
          </cell>
          <cell r="C501" t="str">
            <v>O/202035.AAH.000</v>
          </cell>
          <cell r="D501" t="str">
            <v>NONF:AH:MRC:MUNICIPAL RUNNING COST</v>
          </cell>
          <cell r="E501" t="str">
            <v>2035AAH000</v>
          </cell>
          <cell r="F501" t="str">
            <v>NONF:AH:MRC:MUNICIPAL RUNNING COST</v>
          </cell>
          <cell r="G501" t="str">
            <v>2.2 - Budget and Treasury Management</v>
          </cell>
          <cell r="H501" t="str">
            <v>Function:Finance and Administration:Core Function:Finance</v>
          </cell>
        </row>
        <row r="502">
          <cell r="A502">
            <v>202035</v>
          </cell>
          <cell r="B502" t="str">
            <v>G M - CFO</v>
          </cell>
          <cell r="C502" t="str">
            <v>O/202035.AAH.000</v>
          </cell>
          <cell r="D502" t="str">
            <v>NONF:AH:MRC:MUNICIPAL RUNNING COST</v>
          </cell>
          <cell r="E502" t="str">
            <v>2035AAH000</v>
          </cell>
          <cell r="F502" t="str">
            <v>NONF:AH:MRC:MUNICIPAL RUNNING COST</v>
          </cell>
          <cell r="G502" t="str">
            <v>2.2 - Budget and Treasury Management</v>
          </cell>
          <cell r="H502" t="str">
            <v>Function:Finance and Administration:Core Function:Finance</v>
          </cell>
        </row>
        <row r="503">
          <cell r="A503">
            <v>202035</v>
          </cell>
          <cell r="B503" t="str">
            <v>G M - CFO</v>
          </cell>
          <cell r="C503" t="str">
            <v>O/202035.AAH.000</v>
          </cell>
          <cell r="D503" t="str">
            <v>NONF:AH:MRC:MUNICIPAL RUNNING COST</v>
          </cell>
          <cell r="E503" t="str">
            <v>5125AAH000</v>
          </cell>
          <cell r="F503" t="str">
            <v>NONF:AH:MRC:MUNICIPAL RUNNING COST</v>
          </cell>
          <cell r="G503" t="str">
            <v>2.2 - Budget and Treasury Management</v>
          </cell>
          <cell r="H503" t="str">
            <v>Function:Finance and Administration:Core Function:Finance</v>
          </cell>
        </row>
        <row r="504">
          <cell r="A504">
            <v>202035</v>
          </cell>
          <cell r="B504" t="str">
            <v>G M - CFO</v>
          </cell>
          <cell r="C504" t="str">
            <v>O/202035.BAH.000</v>
          </cell>
          <cell r="D504" t="str">
            <v>LEVS:AH:MRC:MUNICIPAL RUNNING COST</v>
          </cell>
          <cell r="E504" t="str">
            <v>2035BAH000</v>
          </cell>
          <cell r="F504" t="str">
            <v>LEVS:AH:MRC:MUNICIPAL RUNNING COST</v>
          </cell>
          <cell r="G504" t="str">
            <v>2.2 - Budget and Treasury Management</v>
          </cell>
          <cell r="H504" t="str">
            <v>Function:Finance and Administration:Core Function:Finance</v>
          </cell>
        </row>
        <row r="505">
          <cell r="A505">
            <v>202035</v>
          </cell>
          <cell r="B505" t="str">
            <v>G M - CFO</v>
          </cell>
          <cell r="C505" t="str">
            <v>O/202035.BAH.000</v>
          </cell>
          <cell r="D505" t="str">
            <v>LEVS:AH:MRC:MUNICIPAL RUNNING COST</v>
          </cell>
          <cell r="E505" t="str">
            <v>2035BAH000</v>
          </cell>
          <cell r="F505" t="str">
            <v>LEVS:AH:MRC:MUNICIPAL RUNNING COST</v>
          </cell>
          <cell r="G505" t="str">
            <v>2.2 - Budget and Treasury Management</v>
          </cell>
          <cell r="H505" t="str">
            <v>Function:Finance and Administration:Core Function:Finance</v>
          </cell>
        </row>
        <row r="506">
          <cell r="A506">
            <v>202035</v>
          </cell>
          <cell r="B506" t="str">
            <v>G M - CFO</v>
          </cell>
          <cell r="C506" t="str">
            <v>O/202035.BAH.000</v>
          </cell>
          <cell r="D506" t="str">
            <v>LEVS:AH:MRC:MUNICIPAL RUNNING COST</v>
          </cell>
          <cell r="E506" t="str">
            <v>2035BAH000</v>
          </cell>
          <cell r="F506" t="str">
            <v>LEVS:AH:MRC:MUNICIPAL RUNNING COST</v>
          </cell>
          <cell r="G506" t="str">
            <v>2.2 - Budget and Treasury Management</v>
          </cell>
          <cell r="H506" t="str">
            <v>Function:Finance and Administration:Core Function:Finance</v>
          </cell>
        </row>
        <row r="507">
          <cell r="A507">
            <v>202035</v>
          </cell>
          <cell r="B507" t="str">
            <v>G M - CFO</v>
          </cell>
          <cell r="C507" t="str">
            <v>O/202035.BAH.000</v>
          </cell>
          <cell r="D507" t="str">
            <v>LEVS:AH:MRC:MUNICIPAL RUNNING COST</v>
          </cell>
          <cell r="E507" t="str">
            <v>2035BAH000</v>
          </cell>
          <cell r="F507" t="str">
            <v>LEVS:AH:MRC:MUNICIPAL RUNNING COST</v>
          </cell>
          <cell r="G507" t="str">
            <v>2.2 - Budget and Treasury Management</v>
          </cell>
          <cell r="H507" t="str">
            <v>Function:Finance and Administration:Core Function:Finance</v>
          </cell>
        </row>
        <row r="508">
          <cell r="A508">
            <v>202035</v>
          </cell>
          <cell r="B508" t="str">
            <v>G M - CFO</v>
          </cell>
          <cell r="C508" t="str">
            <v>O/202035.BAH.000</v>
          </cell>
          <cell r="D508" t="str">
            <v>LEVS:AH:MRC:MUNICIPAL RUNNING COST</v>
          </cell>
          <cell r="E508" t="str">
            <v>2035BAH000</v>
          </cell>
          <cell r="F508" t="str">
            <v>LEVS:AH:MRC:MUNICIPAL RUNNING COST</v>
          </cell>
          <cell r="G508" t="str">
            <v>2.2 - Budget and Treasury Management</v>
          </cell>
          <cell r="H508" t="str">
            <v>Function:Finance and Administration:Core Function:Finance</v>
          </cell>
        </row>
        <row r="509">
          <cell r="A509">
            <v>202035</v>
          </cell>
          <cell r="B509" t="str">
            <v>G M - CFO</v>
          </cell>
          <cell r="C509" t="str">
            <v>O/202035.BAH.000</v>
          </cell>
          <cell r="D509" t="str">
            <v>LEVS:AH:MRC:MUNICIPAL RUNNING COST</v>
          </cell>
          <cell r="E509" t="str">
            <v>2035BAH000</v>
          </cell>
          <cell r="F509" t="str">
            <v>LEVS:AH:MRC:MUNICIPAL RUNNING COST</v>
          </cell>
          <cell r="G509" t="str">
            <v>2.2 - Budget and Treasury Management</v>
          </cell>
          <cell r="H509" t="str">
            <v>Function:Finance and Administration:Core Function:Finance</v>
          </cell>
        </row>
        <row r="510">
          <cell r="A510">
            <v>202035</v>
          </cell>
          <cell r="B510" t="str">
            <v>G M - CFO</v>
          </cell>
          <cell r="C510" t="str">
            <v>O/202035.BAH.000</v>
          </cell>
          <cell r="D510" t="str">
            <v>LEVS:AH:MRC:MUNICIPAL RUNNING COST</v>
          </cell>
          <cell r="E510" t="str">
            <v>2035BAH000</v>
          </cell>
          <cell r="F510" t="str">
            <v>LEVS:AH:MRC:MUNICIPAL RUNNING COST</v>
          </cell>
          <cell r="G510" t="str">
            <v>2.2 - Budget and Treasury Management</v>
          </cell>
          <cell r="H510" t="str">
            <v>Function:Finance and Administration:Core Function:Finance</v>
          </cell>
        </row>
        <row r="511">
          <cell r="A511">
            <v>202035</v>
          </cell>
          <cell r="B511" t="str">
            <v>G M - CFO</v>
          </cell>
          <cell r="C511" t="str">
            <v>O/202035.BAH.000</v>
          </cell>
          <cell r="D511" t="str">
            <v>LEVS:AH:MRC:MUNICIPAL RUNNING COST</v>
          </cell>
          <cell r="E511" t="str">
            <v>2035BAH000</v>
          </cell>
          <cell r="F511" t="str">
            <v>LEVS:AH:MRC:MUNICIPAL RUNNING COST</v>
          </cell>
          <cell r="G511" t="str">
            <v>2.2 - Budget and Treasury Management</v>
          </cell>
          <cell r="H511" t="str">
            <v>Function:Finance and Administration:Core Function:Finance</v>
          </cell>
        </row>
        <row r="512">
          <cell r="A512">
            <v>202035</v>
          </cell>
          <cell r="B512" t="str">
            <v>G M - CFO</v>
          </cell>
          <cell r="C512" t="str">
            <v>O/202035.BAH.000</v>
          </cell>
          <cell r="D512" t="str">
            <v>LEVS:AH:MRC:MUNICIPAL RUNNING COST</v>
          </cell>
          <cell r="E512" t="str">
            <v>2035BAH000</v>
          </cell>
          <cell r="F512" t="str">
            <v>LEVS:AH:MRC:MUNICIPAL RUNNING COST</v>
          </cell>
          <cell r="G512" t="str">
            <v>2.2 - Budget and Treasury Management</v>
          </cell>
          <cell r="H512" t="str">
            <v>Function:Finance and Administration:Core Function:Finance</v>
          </cell>
        </row>
        <row r="513">
          <cell r="A513">
            <v>202035</v>
          </cell>
          <cell r="B513" t="str">
            <v>G M - CFO</v>
          </cell>
          <cell r="C513" t="str">
            <v>O/202035.BAH.000</v>
          </cell>
          <cell r="D513" t="str">
            <v>LEVS:AH:MRC:MUNICIPAL RUNNING COST</v>
          </cell>
          <cell r="E513" t="str">
            <v>2035BAH000</v>
          </cell>
          <cell r="F513" t="str">
            <v>LEVS:AH:MRC:MUNICIPAL RUNNING COST</v>
          </cell>
          <cell r="G513" t="str">
            <v>2.2 - Budget and Treasury Management</v>
          </cell>
          <cell r="H513" t="str">
            <v>Function:Finance and Administration:Core Function:Finance</v>
          </cell>
        </row>
        <row r="514">
          <cell r="A514">
            <v>202035</v>
          </cell>
          <cell r="B514" t="str">
            <v>G M - CFO</v>
          </cell>
          <cell r="C514" t="str">
            <v>O/202035.BAH.000</v>
          </cell>
          <cell r="D514" t="str">
            <v>LEVS:AH:MRC:MUNICIPAL RUNNING COST</v>
          </cell>
          <cell r="E514" t="str">
            <v>2035BAH000</v>
          </cell>
          <cell r="F514" t="str">
            <v>LEVS:AH:MRC:MUNICIPAL RUNNING COST</v>
          </cell>
          <cell r="G514" t="str">
            <v>2.2 - Budget and Treasury Management</v>
          </cell>
          <cell r="H514" t="str">
            <v>Function:Finance and Administration:Core Function:Finance</v>
          </cell>
        </row>
        <row r="515">
          <cell r="A515">
            <v>202035</v>
          </cell>
          <cell r="B515" t="str">
            <v>G M - CFO</v>
          </cell>
          <cell r="C515" t="str">
            <v>O/202035.BAH.000</v>
          </cell>
          <cell r="D515" t="str">
            <v>LEVS:AH:MRC:MUNICIPAL RUNNING COST</v>
          </cell>
          <cell r="E515" t="str">
            <v>2035BAH000</v>
          </cell>
          <cell r="F515" t="str">
            <v>LEVS:AH:MRC:MUNICIPAL RUNNING COST</v>
          </cell>
          <cell r="G515" t="str">
            <v>2.2 - Budget and Treasury Management</v>
          </cell>
          <cell r="H515" t="str">
            <v>Function:Finance and Administration:Core Function:Finance</v>
          </cell>
        </row>
        <row r="516">
          <cell r="A516">
            <v>202035</v>
          </cell>
          <cell r="B516" t="str">
            <v>G M - CFO</v>
          </cell>
          <cell r="C516" t="str">
            <v>O/202035.BAH.000</v>
          </cell>
          <cell r="D516" t="str">
            <v>LEVS:AH:MRC:MUNICIPAL RUNNING COST</v>
          </cell>
          <cell r="E516" t="str">
            <v>2035BAH000</v>
          </cell>
          <cell r="F516" t="str">
            <v>LEVS:AH:MRC:MUNICIPAL RUNNING COST</v>
          </cell>
          <cell r="G516" t="str">
            <v>2.2 - Budget and Treasury Management</v>
          </cell>
          <cell r="H516" t="str">
            <v>Function:Finance and Administration:Core Function:Finance</v>
          </cell>
        </row>
        <row r="517">
          <cell r="A517">
            <v>202035</v>
          </cell>
          <cell r="B517" t="str">
            <v>G M - CFO</v>
          </cell>
          <cell r="C517" t="str">
            <v>O/202035.BAH.000</v>
          </cell>
          <cell r="D517" t="str">
            <v>LEVS:AH:MRC:MUNICIPAL RUNNING COST</v>
          </cell>
          <cell r="E517" t="str">
            <v>2035BAH000</v>
          </cell>
          <cell r="F517" t="str">
            <v>LEVS:AH:MRC:MUNICIPAL RUNNING COST</v>
          </cell>
          <cell r="G517" t="str">
            <v>2.2 - Budget and Treasury Management</v>
          </cell>
          <cell r="H517" t="str">
            <v>Function:Finance and Administration:Core Function:Finance</v>
          </cell>
        </row>
        <row r="518">
          <cell r="A518">
            <v>202035</v>
          </cell>
          <cell r="B518" t="str">
            <v>G M - CFO</v>
          </cell>
          <cell r="C518" t="str">
            <v>O/202035.BAH.000</v>
          </cell>
          <cell r="D518" t="str">
            <v>LEVS:AH:MRC:MUNICIPAL RUNNING COST</v>
          </cell>
          <cell r="E518" t="str">
            <v>2035BAH000</v>
          </cell>
          <cell r="F518" t="str">
            <v>LEVS:AH:MRC:MUNICIPAL RUNNING COST</v>
          </cell>
          <cell r="G518" t="str">
            <v>2.2 - Budget and Treasury Management</v>
          </cell>
          <cell r="H518" t="str">
            <v>Function:Finance and Administration:Core Function:Finance</v>
          </cell>
        </row>
        <row r="519">
          <cell r="A519">
            <v>202035</v>
          </cell>
          <cell r="B519" t="str">
            <v>G M - CFO</v>
          </cell>
          <cell r="C519" t="str">
            <v>O/202035.BAH.000</v>
          </cell>
          <cell r="D519" t="str">
            <v>LEVS:AH:MRC:MUNICIPAL RUNNING COST</v>
          </cell>
          <cell r="E519" t="str">
            <v>2035BAH000</v>
          </cell>
          <cell r="F519" t="str">
            <v>LEVS:AH:MRC:MUNICIPAL RUNNING COST</v>
          </cell>
          <cell r="G519" t="str">
            <v>2.2 - Budget and Treasury Management</v>
          </cell>
          <cell r="H519" t="str">
            <v>Function:Finance and Administration:Core Function:Finance</v>
          </cell>
        </row>
        <row r="520">
          <cell r="A520">
            <v>202035</v>
          </cell>
          <cell r="B520" t="str">
            <v>G M - CFO</v>
          </cell>
          <cell r="C520" t="str">
            <v>O/202035.BAH.000</v>
          </cell>
          <cell r="D520" t="str">
            <v>LEVS:AH:MRC:MUNICIPAL RUNNING COST</v>
          </cell>
          <cell r="E520" t="str">
            <v>2035BAH000</v>
          </cell>
          <cell r="F520" t="str">
            <v>LEVS:AH:MRC:MUNICIPAL RUNNING COST</v>
          </cell>
          <cell r="G520" t="str">
            <v>2.2 - Budget and Treasury Management</v>
          </cell>
          <cell r="H520" t="str">
            <v>Function:Finance and Administration:Core Function:Finance</v>
          </cell>
        </row>
        <row r="521">
          <cell r="A521">
            <v>202035</v>
          </cell>
          <cell r="B521" t="str">
            <v>G M - CFO</v>
          </cell>
          <cell r="C521" t="str">
            <v>O/202035.BAH.000</v>
          </cell>
          <cell r="D521" t="str">
            <v>LEVS:AH:MRC:MUNICIPAL RUNNING COST</v>
          </cell>
          <cell r="E521" t="str">
            <v>2035BAH000</v>
          </cell>
          <cell r="F521" t="str">
            <v>LEVS:AH:MRC:MUNICIPAL RUNNING COST</v>
          </cell>
          <cell r="G521" t="str">
            <v>2.2 - Budget and Treasury Management</v>
          </cell>
          <cell r="H521" t="str">
            <v>Function:Finance and Administration:Core Function:Finance</v>
          </cell>
        </row>
        <row r="522">
          <cell r="A522">
            <v>202035</v>
          </cell>
          <cell r="B522" t="str">
            <v>G M - CFO</v>
          </cell>
          <cell r="C522" t="str">
            <v>O/202035.BAH.000</v>
          </cell>
          <cell r="D522" t="str">
            <v>LEVS:AH:MRC:MUNICIPAL RUNNING COST</v>
          </cell>
          <cell r="E522" t="str">
            <v>2035BAH000</v>
          </cell>
          <cell r="F522" t="str">
            <v>LEVS:AH:MRC:MUNICIPAL RUNNING COST</v>
          </cell>
          <cell r="G522" t="str">
            <v>2.2 - Budget and Treasury Management</v>
          </cell>
          <cell r="H522" t="str">
            <v>Function:Finance and Administration:Core Function:Finance</v>
          </cell>
        </row>
        <row r="523">
          <cell r="A523">
            <v>202035</v>
          </cell>
          <cell r="B523" t="str">
            <v>G M - CFO</v>
          </cell>
          <cell r="C523" t="str">
            <v>O/202035.BAH.000</v>
          </cell>
          <cell r="D523" t="str">
            <v>LEVS:AH:MRC:MUNICIPAL RUNNING COST</v>
          </cell>
          <cell r="E523" t="str">
            <v>2035BAH000</v>
          </cell>
          <cell r="F523" t="str">
            <v>LEVS:AH:MRC:MUNICIPAL RUNNING COST</v>
          </cell>
          <cell r="G523" t="str">
            <v>2.2 - Budget and Treasury Management</v>
          </cell>
          <cell r="H523" t="str">
            <v>Function:Finance and Administration:Core Function:Finance</v>
          </cell>
        </row>
        <row r="524">
          <cell r="A524">
            <v>202035</v>
          </cell>
          <cell r="B524" t="str">
            <v>G M - CFO</v>
          </cell>
          <cell r="C524" t="str">
            <v>O/202035.BAH.000</v>
          </cell>
          <cell r="D524" t="str">
            <v>LEVS:AH:MRC:MUNICIPAL RUNNING COST</v>
          </cell>
          <cell r="E524" t="str">
            <v>2035BAH000</v>
          </cell>
          <cell r="F524" t="str">
            <v>LEVS:AH:MRC:MUNICIPAL RUNNING COST</v>
          </cell>
          <cell r="G524" t="str">
            <v>2.2 - Budget and Treasury Management</v>
          </cell>
          <cell r="H524" t="str">
            <v>Function:Finance and Administration:Core Function:Finance</v>
          </cell>
        </row>
        <row r="525">
          <cell r="A525">
            <v>202035</v>
          </cell>
          <cell r="B525" t="str">
            <v>G M - CFO</v>
          </cell>
          <cell r="C525" t="str">
            <v>O/202035.BAH.000</v>
          </cell>
          <cell r="D525" t="str">
            <v>LEVS:AH:MRC:MUNICIPAL RUNNING COST</v>
          </cell>
          <cell r="E525" t="str">
            <v>2035BAH000</v>
          </cell>
          <cell r="F525" t="str">
            <v>LEVS:AH:MRC:MUNICIPAL RUNNING COST</v>
          </cell>
          <cell r="G525" t="str">
            <v>2.2 - Budget and Treasury Management</v>
          </cell>
          <cell r="H525" t="str">
            <v>Function:Finance and Administration:Core Function:Finance</v>
          </cell>
        </row>
        <row r="526">
          <cell r="A526">
            <v>202035</v>
          </cell>
          <cell r="B526" t="str">
            <v>G M - CFO</v>
          </cell>
          <cell r="C526" t="str">
            <v>O/202035.BAH.000</v>
          </cell>
          <cell r="D526" t="str">
            <v>LEVS:AH:MRC:MUNICIPAL RUNNING COST</v>
          </cell>
          <cell r="E526" t="str">
            <v>2035BAH000</v>
          </cell>
          <cell r="F526" t="str">
            <v>LEVS:AH:MRC:MUNICIPAL RUNNING COST</v>
          </cell>
          <cell r="G526" t="str">
            <v>2.2 - Budget and Treasury Management</v>
          </cell>
          <cell r="H526" t="str">
            <v>Function:Finance and Administration:Core Function:Finance</v>
          </cell>
        </row>
        <row r="527">
          <cell r="A527">
            <v>202035</v>
          </cell>
          <cell r="B527" t="str">
            <v>G M - CFO</v>
          </cell>
          <cell r="C527" t="str">
            <v>O/202035.BAH.000</v>
          </cell>
          <cell r="D527" t="str">
            <v>LEVS:AH:MRC:MUNICIPAL RUNNING COST</v>
          </cell>
          <cell r="E527" t="str">
            <v>2035BAH000</v>
          </cell>
          <cell r="F527" t="str">
            <v>LEVS:AH:MRC:MUNICIPAL RUNNING COST</v>
          </cell>
          <cell r="G527" t="str">
            <v>2.2 - Budget and Treasury Management</v>
          </cell>
          <cell r="H527" t="str">
            <v>Function:Finance and Administration:Core Function:Finance</v>
          </cell>
        </row>
        <row r="528">
          <cell r="A528">
            <v>202035</v>
          </cell>
          <cell r="B528" t="str">
            <v>G M - CFO</v>
          </cell>
          <cell r="C528" t="str">
            <v>O/202035.BAH.000</v>
          </cell>
          <cell r="D528" t="str">
            <v>LEVS:AH:MRC:MUNICIPAL RUNNING COST</v>
          </cell>
          <cell r="E528" t="str">
            <v>2035BAH000</v>
          </cell>
          <cell r="F528" t="str">
            <v>LEVS:AH:MRC:MUNICIPAL RUNNING COST</v>
          </cell>
          <cell r="G528" t="str">
            <v>2.2 - Budget and Treasury Management</v>
          </cell>
          <cell r="H528" t="str">
            <v>Function:Finance and Administration:Core Function:Finance</v>
          </cell>
        </row>
        <row r="529">
          <cell r="A529">
            <v>202035</v>
          </cell>
          <cell r="B529" t="str">
            <v>G M - CFO</v>
          </cell>
          <cell r="C529" t="str">
            <v>O/202035.BAH.000</v>
          </cell>
          <cell r="D529" t="str">
            <v>LEVS:AH:MRC:MUNICIPAL RUNNING COST</v>
          </cell>
          <cell r="E529" t="str">
            <v>2035BAH000</v>
          </cell>
          <cell r="F529" t="str">
            <v>LEVS:AH:MRC:MUNICIPAL RUNNING COST</v>
          </cell>
          <cell r="G529" t="str">
            <v>2.2 - Budget and Treasury Management</v>
          </cell>
          <cell r="H529" t="str">
            <v>Function:Finance and Administration:Core Function:Finance</v>
          </cell>
        </row>
        <row r="530">
          <cell r="A530">
            <v>202035</v>
          </cell>
          <cell r="B530" t="str">
            <v>G M - CFO</v>
          </cell>
          <cell r="C530" t="str">
            <v>O/202035.BAH.000</v>
          </cell>
          <cell r="D530" t="str">
            <v>LEVS:AH:MRC:MUNICIPAL RUNNING COST</v>
          </cell>
          <cell r="E530" t="str">
            <v>2035BAH000</v>
          </cell>
          <cell r="F530" t="str">
            <v>LEVS:AH:MRC:MUNICIPAL RUNNING COST</v>
          </cell>
          <cell r="G530" t="str">
            <v>2.2 - Budget and Treasury Management</v>
          </cell>
          <cell r="H530" t="str">
            <v>Function:Finance and Administration:Core Function:Finance</v>
          </cell>
        </row>
        <row r="531">
          <cell r="A531">
            <v>202035</v>
          </cell>
          <cell r="B531" t="str">
            <v>G M - CFO</v>
          </cell>
          <cell r="C531" t="str">
            <v>O/202035.BAH.000</v>
          </cell>
          <cell r="D531" t="str">
            <v>LEVS:AH:MRC:MUNICIPAL RUNNING COST</v>
          </cell>
          <cell r="E531" t="str">
            <v>2035BAH000</v>
          </cell>
          <cell r="F531" t="str">
            <v>LEVS:AH:MRC:MUNICIPAL RUNNING COST</v>
          </cell>
          <cell r="G531" t="str">
            <v>2.2 - Budget and Treasury Management</v>
          </cell>
          <cell r="H531" t="str">
            <v>Function:Finance and Administration:Core Function:Finance</v>
          </cell>
        </row>
        <row r="532">
          <cell r="A532">
            <v>202035</v>
          </cell>
          <cell r="B532" t="str">
            <v>G M - CFO</v>
          </cell>
          <cell r="C532" t="str">
            <v>O/202035.BAH.000</v>
          </cell>
          <cell r="D532" t="str">
            <v>LEVS:AH:MRC:MUNICIPAL RUNNING COST</v>
          </cell>
          <cell r="E532" t="str">
            <v>2035BAH000</v>
          </cell>
          <cell r="F532" t="str">
            <v>LEVS:AH:MRC:MUNICIPAL RUNNING COST</v>
          </cell>
          <cell r="G532" t="str">
            <v>2.2 - Budget and Treasury Management</v>
          </cell>
          <cell r="H532" t="str">
            <v>Function:Finance and Administration:Core Function:Finance</v>
          </cell>
        </row>
        <row r="533">
          <cell r="A533">
            <v>202035</v>
          </cell>
          <cell r="B533" t="str">
            <v>G M - CFO</v>
          </cell>
          <cell r="C533" t="str">
            <v>O/202035.BAH.000</v>
          </cell>
          <cell r="D533" t="str">
            <v>LEVS:AH:MRC:MUNICIPAL RUNNING COST</v>
          </cell>
          <cell r="E533" t="str">
            <v>2035BAH000</v>
          </cell>
          <cell r="F533" t="str">
            <v>LEVS:AH:MRC:MUNICIPAL RUNNING COST</v>
          </cell>
          <cell r="G533" t="str">
            <v>2.2 - Budget and Treasury Management</v>
          </cell>
          <cell r="H533" t="str">
            <v>Function:Finance and Administration:Core Function:Finance</v>
          </cell>
        </row>
        <row r="534">
          <cell r="A534">
            <v>202035</v>
          </cell>
          <cell r="B534" t="str">
            <v>G M - CFO</v>
          </cell>
          <cell r="C534" t="str">
            <v>O/202035.BAH.000</v>
          </cell>
          <cell r="D534" t="str">
            <v>LEVS:AH:MRC:MUNICIPAL RUNNING COST</v>
          </cell>
          <cell r="E534" t="str">
            <v>2035BAH000</v>
          </cell>
          <cell r="F534" t="str">
            <v>LEVS:AH:MRC:MUNICIPAL RUNNING COST</v>
          </cell>
          <cell r="G534" t="str">
            <v>2.2 - Budget and Treasury Management</v>
          </cell>
          <cell r="H534" t="str">
            <v>Function:Finance and Administration:Core Function:Finance</v>
          </cell>
        </row>
        <row r="535">
          <cell r="A535">
            <v>202035</v>
          </cell>
          <cell r="B535" t="str">
            <v>G M - CFO</v>
          </cell>
          <cell r="C535" t="str">
            <v>O/202035.BAH.000</v>
          </cell>
          <cell r="D535" t="str">
            <v>LEVS:AH:MRC:MUNICIPAL RUNNING COST</v>
          </cell>
          <cell r="E535" t="str">
            <v>2035BAH000</v>
          </cell>
          <cell r="F535" t="str">
            <v>LEVS:AH:MRC:MUNICIPAL RUNNING COST</v>
          </cell>
          <cell r="G535" t="str">
            <v>2.2 - Budget and Treasury Management</v>
          </cell>
          <cell r="H535" t="str">
            <v>Function:Finance and Administration:Core Function:Finance</v>
          </cell>
        </row>
        <row r="536">
          <cell r="A536">
            <v>202035</v>
          </cell>
          <cell r="B536" t="str">
            <v>G M - CFO</v>
          </cell>
          <cell r="C536" t="str">
            <v>O/202035.BAH.000</v>
          </cell>
          <cell r="D536" t="str">
            <v>LEVS:AH:MRC:MUNICIPAL RUNNING COST</v>
          </cell>
          <cell r="E536" t="str">
            <v>2035BAH000</v>
          </cell>
          <cell r="F536" t="str">
            <v>LEVS:AH:MRC:MUNICIPAL RUNNING COST</v>
          </cell>
          <cell r="G536" t="str">
            <v>2.2 - Budget and Treasury Management</v>
          </cell>
          <cell r="H536" t="str">
            <v>Function:Finance and Administration:Core Function:Finance</v>
          </cell>
        </row>
        <row r="537">
          <cell r="A537">
            <v>202035</v>
          </cell>
          <cell r="B537" t="str">
            <v>G M - CFO</v>
          </cell>
          <cell r="C537" t="str">
            <v>O/202035.BAH.000</v>
          </cell>
          <cell r="D537" t="str">
            <v>LEVS:AH:MRC:MUNICIPAL RUNNING COST</v>
          </cell>
          <cell r="E537" t="str">
            <v>2035BAH000</v>
          </cell>
          <cell r="F537" t="str">
            <v>LEVS:AH:MRC:MUNICIPAL RUNNING COST</v>
          </cell>
          <cell r="G537" t="str">
            <v>2.2 - Budget and Treasury Management</v>
          </cell>
          <cell r="H537" t="str">
            <v>Function:Finance and Administration:Core Function:Finance</v>
          </cell>
        </row>
        <row r="538">
          <cell r="A538">
            <v>202035</v>
          </cell>
          <cell r="B538" t="str">
            <v>G M - CFO</v>
          </cell>
          <cell r="C538" t="str">
            <v>O/202035.BAH.000</v>
          </cell>
          <cell r="D538" t="str">
            <v>LEVS:AH:MRC:MUNICIPAL RUNNING COST</v>
          </cell>
          <cell r="E538" t="str">
            <v>2035BAH000</v>
          </cell>
          <cell r="F538" t="str">
            <v>LEVS:AH:MRC:MUNICIPAL RUNNING COST</v>
          </cell>
          <cell r="G538" t="str">
            <v>2.2 - Budget and Treasury Management</v>
          </cell>
          <cell r="H538" t="str">
            <v>Function:Finance and Administration:Core Function:Finance</v>
          </cell>
        </row>
        <row r="539">
          <cell r="A539">
            <v>202035</v>
          </cell>
          <cell r="B539" t="str">
            <v>G M - CFO</v>
          </cell>
          <cell r="C539" t="str">
            <v>O/202035.BAH.000</v>
          </cell>
          <cell r="D539" t="str">
            <v>LEVS:AH:MRC:MUNICIPAL RUNNING COST</v>
          </cell>
          <cell r="E539" t="str">
            <v>2035BAH000</v>
          </cell>
          <cell r="F539" t="str">
            <v>LEVS:AH:MRC:MUNICIPAL RUNNING COST</v>
          </cell>
          <cell r="G539" t="str">
            <v>2.2 - Budget and Treasury Management</v>
          </cell>
          <cell r="H539" t="str">
            <v>Function:Finance and Administration:Core Function:Finance</v>
          </cell>
        </row>
        <row r="540">
          <cell r="A540">
            <v>202035</v>
          </cell>
          <cell r="B540" t="str">
            <v>G M - CFO</v>
          </cell>
          <cell r="C540" t="str">
            <v>O/202035.BAH.000</v>
          </cell>
          <cell r="D540" t="str">
            <v>LEVS:AH:MRC:MUNICIPAL RUNNING COST</v>
          </cell>
          <cell r="E540" t="str">
            <v>2035BAH000</v>
          </cell>
          <cell r="F540" t="str">
            <v>LEVS:AH:MRC:MUNICIPAL RUNNING COST</v>
          </cell>
          <cell r="G540" t="str">
            <v>2.2 - Budget and Treasury Management</v>
          </cell>
          <cell r="H540" t="str">
            <v>Function:Finance and Administration:Core Function:Finance</v>
          </cell>
        </row>
        <row r="541">
          <cell r="A541">
            <v>202035</v>
          </cell>
          <cell r="B541" t="str">
            <v>G M - CFO</v>
          </cell>
          <cell r="C541" t="str">
            <v>O/202035.BAH.000</v>
          </cell>
          <cell r="D541" t="str">
            <v>LEVS:AH:MRC:MUNICIPAL RUNNING COST</v>
          </cell>
          <cell r="E541" t="str">
            <v>2035BAH000</v>
          </cell>
          <cell r="F541" t="str">
            <v>LEVS:AH:MRC:MUNICIPAL RUNNING COST</v>
          </cell>
          <cell r="G541" t="str">
            <v>2.2 - Budget and Treasury Management</v>
          </cell>
          <cell r="H541" t="str">
            <v>Function:Finance and Administration:Core Function:Finance</v>
          </cell>
        </row>
        <row r="542">
          <cell r="A542">
            <v>202035</v>
          </cell>
          <cell r="B542" t="str">
            <v>G M - CFO</v>
          </cell>
          <cell r="C542" t="str">
            <v>O/202035.BAH.000</v>
          </cell>
          <cell r="D542" t="str">
            <v>LEVS:AH:MRC:MUNICIPAL RUNNING COST</v>
          </cell>
          <cell r="E542" t="str">
            <v>2035BAH000</v>
          </cell>
          <cell r="F542" t="str">
            <v>LEVS:AH:MRC:MUNICIPAL RUNNING COST</v>
          </cell>
          <cell r="G542" t="str">
            <v>2.2 - Budget and Treasury Management</v>
          </cell>
          <cell r="H542" t="str">
            <v>Function:Finance and Administration:Core Function:Finance</v>
          </cell>
        </row>
        <row r="543">
          <cell r="A543">
            <v>202035</v>
          </cell>
          <cell r="B543" t="str">
            <v>G M - CFO</v>
          </cell>
          <cell r="C543" t="str">
            <v>O/202035.BAH.000</v>
          </cell>
          <cell r="D543" t="str">
            <v>LEVS:AH:MRC:MUNICIPAL RUNNING COST</v>
          </cell>
          <cell r="E543" t="str">
            <v>2035BAH000</v>
          </cell>
          <cell r="F543" t="str">
            <v>LEVS:AH:MRC:MUNICIPAL RUNNING COST</v>
          </cell>
          <cell r="G543" t="str">
            <v>2.2 - Budget and Treasury Management</v>
          </cell>
          <cell r="H543" t="str">
            <v>Function:Finance and Administration:Core Function:Finance</v>
          </cell>
        </row>
        <row r="544">
          <cell r="A544">
            <v>202035</v>
          </cell>
          <cell r="B544" t="str">
            <v>G M - CFO</v>
          </cell>
          <cell r="C544" t="str">
            <v>O/202035.BAH.000</v>
          </cell>
          <cell r="D544" t="str">
            <v>LEVS:AH:MRC:MUNICIPAL RUNNING COST</v>
          </cell>
          <cell r="E544" t="str">
            <v>2035BAH000</v>
          </cell>
          <cell r="F544" t="str">
            <v>LEVS:AH:MRC:MUNICIPAL RUNNING COST</v>
          </cell>
          <cell r="G544" t="str">
            <v>2.2 - Budget and Treasury Management</v>
          </cell>
          <cell r="H544" t="str">
            <v>Function:Finance and Administration:Core Function:Finance</v>
          </cell>
        </row>
        <row r="545">
          <cell r="A545">
            <v>202035</v>
          </cell>
          <cell r="B545" t="str">
            <v>G M - CFO</v>
          </cell>
          <cell r="C545" t="str">
            <v>O/202035.BAH.000</v>
          </cell>
          <cell r="D545" t="str">
            <v>LEVS:AH:MRC:MUNICIPAL RUNNING COST</v>
          </cell>
          <cell r="E545" t="str">
            <v>2035BAH000</v>
          </cell>
          <cell r="F545" t="str">
            <v>LEVS:AH:MRC:MUNICIPAL RUNNING COST</v>
          </cell>
          <cell r="G545" t="str">
            <v>2.2 - Budget and Treasury Management</v>
          </cell>
          <cell r="H545" t="str">
            <v>Function:Finance and Administration:Core Function:Finance</v>
          </cell>
        </row>
        <row r="546">
          <cell r="A546">
            <v>202035</v>
          </cell>
          <cell r="B546" t="str">
            <v>G M - CFO</v>
          </cell>
          <cell r="C546" t="str">
            <v>O/202035.BAH.000</v>
          </cell>
          <cell r="D546" t="str">
            <v>LEVS:AH:MRC:MUNICIPAL RUNNING COST</v>
          </cell>
          <cell r="E546" t="str">
            <v>2035BAH000</v>
          </cell>
          <cell r="F546" t="str">
            <v>LEVS:AH:MRC:MUNICIPAL RUNNING COST</v>
          </cell>
          <cell r="G546" t="str">
            <v>2.2 - Budget and Treasury Management</v>
          </cell>
          <cell r="H546" t="str">
            <v>Function:Finance and Administration:Core Function:Finance</v>
          </cell>
        </row>
        <row r="547">
          <cell r="A547">
            <v>202035</v>
          </cell>
          <cell r="B547" t="str">
            <v>G M - CFO</v>
          </cell>
          <cell r="C547" t="str">
            <v>O/202035.BAH.000</v>
          </cell>
          <cell r="D547" t="str">
            <v>LEVS:AH:MRC:MUNICIPAL RUNNING COST</v>
          </cell>
          <cell r="E547" t="str">
            <v>2035BAH000</v>
          </cell>
          <cell r="F547" t="str">
            <v>LEVS:AH:MRC:MUNICIPAL RUNNING COST</v>
          </cell>
          <cell r="G547" t="str">
            <v>2.2 - Budget and Treasury Management</v>
          </cell>
          <cell r="H547" t="str">
            <v>Function:Finance and Administration:Core Function:Finance</v>
          </cell>
        </row>
        <row r="548">
          <cell r="A548">
            <v>202035</v>
          </cell>
          <cell r="B548" t="str">
            <v>G M - CFO</v>
          </cell>
          <cell r="C548" t="str">
            <v>O/202035.BAH.000</v>
          </cell>
          <cell r="D548" t="str">
            <v>LEVS:AH:MRC:MUNICIPAL RUNNING COST</v>
          </cell>
          <cell r="E548" t="str">
            <v>2035BAH000</v>
          </cell>
          <cell r="F548" t="str">
            <v>LEVS:AH:MRC:MUNICIPAL RUNNING COST</v>
          </cell>
          <cell r="G548" t="str">
            <v>2.2 - Budget and Treasury Management</v>
          </cell>
          <cell r="H548" t="str">
            <v>Function:Finance and Administration:Core Function:Finance</v>
          </cell>
        </row>
        <row r="549">
          <cell r="A549">
            <v>202035</v>
          </cell>
          <cell r="B549" t="str">
            <v>G M - CFO</v>
          </cell>
          <cell r="C549" t="str">
            <v>O/202035.BAH.000</v>
          </cell>
          <cell r="D549" t="str">
            <v>LEVS:AH:MRC:MUNICIPAL RUNNING COST</v>
          </cell>
          <cell r="E549" t="str">
            <v>2035BAH000</v>
          </cell>
          <cell r="F549" t="str">
            <v>LEVS:AH:MRC:MUNICIPAL RUNNING COST</v>
          </cell>
          <cell r="G549" t="str">
            <v>2.2 - Budget and Treasury Management</v>
          </cell>
          <cell r="H549" t="str">
            <v>Function:Finance and Administration:Core Function:Finance</v>
          </cell>
        </row>
        <row r="550">
          <cell r="A550">
            <v>202035</v>
          </cell>
          <cell r="B550" t="str">
            <v>G M - CFO</v>
          </cell>
          <cell r="C550" t="str">
            <v>O/202035.BAH.000</v>
          </cell>
          <cell r="D550" t="str">
            <v>LEVS:AH:MRC:MUNICIPAL RUNNING COST</v>
          </cell>
          <cell r="E550" t="str">
            <v>2035BAH000</v>
          </cell>
          <cell r="F550" t="str">
            <v>LEVS:AH:MRC:MUNICIPAL RUNNING COST</v>
          </cell>
          <cell r="G550" t="str">
            <v>2.2 - Budget and Treasury Management</v>
          </cell>
          <cell r="H550" t="str">
            <v>Function:Finance and Administration:Core Function:Finance</v>
          </cell>
        </row>
        <row r="551">
          <cell r="A551">
            <v>202035</v>
          </cell>
          <cell r="B551" t="str">
            <v>G M - CFO</v>
          </cell>
          <cell r="C551" t="str">
            <v>O/202035.BAH.000</v>
          </cell>
          <cell r="D551" t="str">
            <v>LEVS:AH:MRC:MUNICIPAL RUNNING COST</v>
          </cell>
          <cell r="E551" t="str">
            <v>2035BAH000</v>
          </cell>
          <cell r="F551" t="str">
            <v>LEVS:AH:MRC:MUNICIPAL RUNNING COST</v>
          </cell>
          <cell r="G551" t="str">
            <v>2.2 - Budget and Treasury Management</v>
          </cell>
          <cell r="H551" t="str">
            <v>Function:Finance and Administration:Core Function:Finance</v>
          </cell>
        </row>
        <row r="552">
          <cell r="A552">
            <v>202035</v>
          </cell>
          <cell r="B552" t="str">
            <v>G M - CFO</v>
          </cell>
          <cell r="C552" t="str">
            <v>O/202035.BAH.000</v>
          </cell>
          <cell r="D552" t="str">
            <v>LEVS:AH:MRC:MUNICIPAL RUNNING COST</v>
          </cell>
          <cell r="E552" t="str">
            <v>2035BAH000</v>
          </cell>
          <cell r="F552" t="str">
            <v>LEVS:AH:MRC:MUNICIPAL RUNNING COST</v>
          </cell>
          <cell r="G552" t="str">
            <v>2.2 - Budget and Treasury Management</v>
          </cell>
          <cell r="H552" t="str">
            <v>Function:Finance and Administration:Core Function:Finance</v>
          </cell>
        </row>
        <row r="553">
          <cell r="A553">
            <v>202035</v>
          </cell>
          <cell r="B553" t="str">
            <v>G M - CFO</v>
          </cell>
          <cell r="C553" t="str">
            <v>O/202035.BAH.000</v>
          </cell>
          <cell r="D553" t="str">
            <v>LEVS:AH:MRC:MUNICIPAL RUNNING COST</v>
          </cell>
          <cell r="E553" t="str">
            <v>2035BAH000</v>
          </cell>
          <cell r="F553" t="str">
            <v>LEVS:AH:MRC:MUNICIPAL RUNNING COST</v>
          </cell>
          <cell r="G553" t="str">
            <v>2.2 - Budget and Treasury Management</v>
          </cell>
          <cell r="H553" t="str">
            <v>Function:Finance and Administration:Core Function:Finance</v>
          </cell>
        </row>
        <row r="554">
          <cell r="A554">
            <v>202035</v>
          </cell>
          <cell r="B554" t="str">
            <v>G M - CFO</v>
          </cell>
          <cell r="C554" t="str">
            <v>O/202035.BAH.X19</v>
          </cell>
          <cell r="D554" t="str">
            <v>"LEVS:AH:TWS:CAPBUIL:W/SH</v>
          </cell>
          <cell r="E554" t="str">
            <v>2035BAHX19</v>
          </cell>
          <cell r="F554" t="str">
            <v>"LEVS:AH:TWS:CAPBUIL:W/SH</v>
          </cell>
          <cell r="G554" t="str">
            <v>2.2 - Budget and Treasury Management</v>
          </cell>
          <cell r="H554" t="str">
            <v>Function:Finance and Administration:Core Function:Finance</v>
          </cell>
        </row>
        <row r="555">
          <cell r="A555">
            <v>202035</v>
          </cell>
          <cell r="B555" t="str">
            <v>G M - CFO</v>
          </cell>
          <cell r="C555" t="str">
            <v>O/202035.BAH.X19</v>
          </cell>
          <cell r="D555" t="str">
            <v>"LEVS:AH:TWS:CAPBUIL:W/SH</v>
          </cell>
          <cell r="E555" t="str">
            <v>2035BAHX19</v>
          </cell>
          <cell r="F555" t="str">
            <v>"LEVS:AH:TWS:CAPBUIL:W/SH</v>
          </cell>
          <cell r="G555" t="str">
            <v>2.2 - Budget and Treasury Management</v>
          </cell>
          <cell r="H555" t="str">
            <v>Function:Finance and Administration:Core Function:Finance</v>
          </cell>
        </row>
        <row r="556">
          <cell r="A556">
            <v>202035</v>
          </cell>
          <cell r="B556" t="str">
            <v>G M - CFO</v>
          </cell>
          <cell r="C556" t="str">
            <v>O/202035.BAH.X19</v>
          </cell>
          <cell r="D556" t="str">
            <v>"LEVS:AH:TWS:CAPBUIL:W/SH</v>
          </cell>
          <cell r="E556" t="str">
            <v>2035BAHX19</v>
          </cell>
          <cell r="F556" t="str">
            <v>"LEVS:AH:TWS:CAPBUIL:W/SH</v>
          </cell>
          <cell r="G556" t="str">
            <v>2.2 - Budget and Treasury Management</v>
          </cell>
          <cell r="H556" t="str">
            <v>Function:Finance and Administration:Core Function:Finance</v>
          </cell>
        </row>
        <row r="557">
          <cell r="A557">
            <v>202035</v>
          </cell>
          <cell r="B557" t="str">
            <v>G M - CFO</v>
          </cell>
          <cell r="C557" t="str">
            <v>O/202035.BAH.X19</v>
          </cell>
          <cell r="D557" t="str">
            <v>"LEVS:AH:TWS:CAPBUIL:W/SH</v>
          </cell>
          <cell r="E557" t="str">
            <v>2035BAHX19</v>
          </cell>
          <cell r="F557" t="str">
            <v>"LEVS:AH:TWS:CAPBUIL:W/SH</v>
          </cell>
          <cell r="G557" t="str">
            <v>2.2 - Budget and Treasury Management</v>
          </cell>
          <cell r="H557" t="str">
            <v>Function:Finance and Administration:Core Function:Finance</v>
          </cell>
        </row>
        <row r="558">
          <cell r="A558">
            <v>202035</v>
          </cell>
          <cell r="B558" t="str">
            <v>G M - CFO</v>
          </cell>
          <cell r="C558" t="str">
            <v>O/202035.BAH.X19</v>
          </cell>
          <cell r="D558" t="str">
            <v>"LEVS:AH:TWS:CAPBUIL:W/SH</v>
          </cell>
          <cell r="E558" t="str">
            <v>2035BAHX19</v>
          </cell>
          <cell r="F558" t="str">
            <v>"LEVS:AH:TWS:CAPBUIL:W/SH</v>
          </cell>
          <cell r="G558" t="str">
            <v>2.2 - Budget and Treasury Management</v>
          </cell>
          <cell r="H558" t="str">
            <v>Function:Finance and Administration:Core Function:Finance</v>
          </cell>
        </row>
        <row r="559">
          <cell r="A559">
            <v>202035</v>
          </cell>
          <cell r="B559" t="str">
            <v>G M - CFO</v>
          </cell>
          <cell r="C559" t="str">
            <v>O/202035.BAH.X19</v>
          </cell>
          <cell r="D559" t="str">
            <v>"LEVS:AH:TWS:CAPBUIL:W/SH</v>
          </cell>
          <cell r="E559" t="str">
            <v>2035BAHX19</v>
          </cell>
          <cell r="F559" t="str">
            <v>"LEVS:AH:TWS:CAPBUIL:W/SH</v>
          </cell>
          <cell r="G559" t="str">
            <v>2.2 - Budget and Treasury Management</v>
          </cell>
          <cell r="H559" t="str">
            <v>Function:Finance and Administration:Core Function:Finance</v>
          </cell>
        </row>
        <row r="560">
          <cell r="A560">
            <v>202035</v>
          </cell>
          <cell r="B560" t="str">
            <v>G M - CFO</v>
          </cell>
          <cell r="C560" t="str">
            <v>O/202035.BAH.X19</v>
          </cell>
          <cell r="D560" t="str">
            <v>"LEVS:AH:TWS:CAPBUIL:W/SH</v>
          </cell>
          <cell r="E560" t="str">
            <v>2035BAHX19</v>
          </cell>
          <cell r="F560" t="str">
            <v>"LEVS:AH:TWS:CAPBUIL:W/SH</v>
          </cell>
          <cell r="G560" t="str">
            <v>2.2 - Budget and Treasury Management</v>
          </cell>
          <cell r="H560" t="str">
            <v>Function:Finance and Administration:Core Function:Finance</v>
          </cell>
        </row>
        <row r="561">
          <cell r="A561">
            <v>202035</v>
          </cell>
          <cell r="B561" t="str">
            <v>G M - CFO</v>
          </cell>
          <cell r="C561" t="str">
            <v>O/202035.E7H.999</v>
          </cell>
          <cell r="D561" t="str">
            <v>CRR:AH:DEFAULT  TRANSACTIONS</v>
          </cell>
          <cell r="E561" t="str">
            <v>2035E7H999</v>
          </cell>
          <cell r="F561" t="str">
            <v>CRR:AH:DEFAULT  TRANSACTIONS</v>
          </cell>
          <cell r="G561" t="str">
            <v>2.2 - Budget and Treasury Management</v>
          </cell>
          <cell r="H561" t="str">
            <v>Function:Finance and Administration:Core Function:Finance</v>
          </cell>
        </row>
        <row r="562">
          <cell r="A562">
            <v>202035</v>
          </cell>
          <cell r="B562" t="str">
            <v>G M - CFO</v>
          </cell>
          <cell r="C562" t="str">
            <v>O/202035.GAH.000</v>
          </cell>
          <cell r="D562" t="str">
            <v>LGFG:AH:MRC:MUNICIPAL RUNNING COST</v>
          </cell>
          <cell r="E562" t="str">
            <v>2035GAH000</v>
          </cell>
          <cell r="F562" t="str">
            <v>LGFG:AH:MRC:MUNICIPAL RUNNING COST</v>
          </cell>
          <cell r="G562" t="str">
            <v>2.2 - Budget and Treasury Management</v>
          </cell>
          <cell r="H562" t="str">
            <v>Function:Finance and Administration:Core Function:Finance</v>
          </cell>
        </row>
        <row r="563">
          <cell r="A563">
            <v>202035</v>
          </cell>
          <cell r="B563" t="str">
            <v>G M - CFO</v>
          </cell>
          <cell r="C563" t="str">
            <v>O/202035.GAH.000</v>
          </cell>
          <cell r="D563" t="str">
            <v>LGFG:AH:MRC:MUNICIPAL RUNNING COST</v>
          </cell>
          <cell r="E563" t="str">
            <v>2035GAH000</v>
          </cell>
          <cell r="F563" t="str">
            <v>LGFG:AH:MRC:MUNICIPAL RUNNING COST</v>
          </cell>
          <cell r="G563" t="str">
            <v>2.2 - Budget and Treasury Management</v>
          </cell>
          <cell r="H563" t="str">
            <v>Function:Finance and Administration:Core Function:Finance</v>
          </cell>
        </row>
        <row r="564">
          <cell r="A564">
            <v>202035</v>
          </cell>
          <cell r="B564" t="str">
            <v>G M - CFO</v>
          </cell>
          <cell r="C564" t="str">
            <v>O/202035.GAH.000</v>
          </cell>
          <cell r="D564" t="str">
            <v>LGFG:AH:MRC:MUNICIPAL RUNNING COST</v>
          </cell>
          <cell r="E564" t="str">
            <v>2035GAH000</v>
          </cell>
          <cell r="F564" t="str">
            <v>LGFG:AH:MRC:MUNICIPAL RUNNING COST</v>
          </cell>
          <cell r="G564" t="str">
            <v>2.2 - Budget and Treasury Management</v>
          </cell>
          <cell r="H564" t="str">
            <v>Function:Finance and Administration:Core Function:Finance</v>
          </cell>
        </row>
        <row r="565">
          <cell r="A565">
            <v>202035</v>
          </cell>
          <cell r="B565" t="str">
            <v>G M - CFO</v>
          </cell>
          <cell r="C565" t="str">
            <v>O/202035.GAH.000</v>
          </cell>
          <cell r="D565" t="str">
            <v>LGFG:AH:MRC:MUNICIPAL RUNNING COST</v>
          </cell>
          <cell r="E565" t="str">
            <v>2035GAH000</v>
          </cell>
          <cell r="F565" t="str">
            <v>LGFG:AH:MRC:MUNICIPAL RUNNING COST</v>
          </cell>
          <cell r="G565" t="str">
            <v>2.2 - Budget and Treasury Management</v>
          </cell>
          <cell r="H565" t="str">
            <v>Function:Finance and Administration:Core Function:Finance</v>
          </cell>
        </row>
        <row r="566">
          <cell r="A566">
            <v>202035</v>
          </cell>
          <cell r="B566" t="str">
            <v>G M - CFO</v>
          </cell>
          <cell r="C566" t="str">
            <v>O/202035.GAH.000</v>
          </cell>
          <cell r="D566" t="str">
            <v>LGFG:AH:MRC:MUNICIPAL RUNNING COST</v>
          </cell>
          <cell r="E566" t="str">
            <v>2035GAH000</v>
          </cell>
          <cell r="F566" t="str">
            <v>LGFG:AH:MRC:MUNICIPAL RUNNING COST</v>
          </cell>
          <cell r="G566" t="str">
            <v>2.2 - Budget and Treasury Management</v>
          </cell>
          <cell r="H566" t="str">
            <v>Function:Finance and Administration:Core Function:Finance</v>
          </cell>
        </row>
        <row r="567">
          <cell r="A567">
            <v>202035</v>
          </cell>
          <cell r="B567" t="str">
            <v>G M - CFO</v>
          </cell>
          <cell r="C567" t="str">
            <v>O/202035.GAH.000</v>
          </cell>
          <cell r="D567" t="str">
            <v>LGFG:AH:MRC:MUNICIPAL RUNNING COST</v>
          </cell>
          <cell r="E567" t="str">
            <v>2035GAH000</v>
          </cell>
          <cell r="F567" t="str">
            <v>LGFG:AH:MRC:MUNICIPAL RUNNING COST</v>
          </cell>
          <cell r="G567" t="str">
            <v>2.2 - Budget and Treasury Management</v>
          </cell>
          <cell r="H567" t="str">
            <v>Function:Finance and Administration:Core Function:Finance</v>
          </cell>
        </row>
        <row r="568">
          <cell r="A568">
            <v>202035</v>
          </cell>
          <cell r="B568" t="str">
            <v>G M - CFO</v>
          </cell>
          <cell r="C568" t="str">
            <v>O/202035.GAH.000</v>
          </cell>
          <cell r="D568" t="str">
            <v>LGFG:AH:MRC:MUNICIPAL RUNNING COST</v>
          </cell>
          <cell r="E568" t="str">
            <v>2035GAH000</v>
          </cell>
          <cell r="F568" t="str">
            <v>LGFG:AH:MRC:MUNICIPAL RUNNING COST</v>
          </cell>
          <cell r="G568" t="str">
            <v>2.2 - Budget and Treasury Management</v>
          </cell>
          <cell r="H568" t="str">
            <v>Function:Finance and Administration:Core Function:Finance</v>
          </cell>
        </row>
        <row r="569">
          <cell r="A569">
            <v>202035</v>
          </cell>
          <cell r="B569" t="str">
            <v>G M - CFO</v>
          </cell>
          <cell r="C569" t="str">
            <v>O/202035.GAH.000</v>
          </cell>
          <cell r="D569" t="str">
            <v>LGFG:AH:MRC:MUNICIPAL RUNNING COST</v>
          </cell>
          <cell r="E569" t="str">
            <v>2035GAH000</v>
          </cell>
          <cell r="F569" t="str">
            <v>LGFG:AH:MRC:MUNICIPAL RUNNING COST</v>
          </cell>
          <cell r="G569" t="str">
            <v>2.2 - Budget and Treasury Management</v>
          </cell>
          <cell r="H569" t="str">
            <v>Function:Finance and Administration:Core Function:Finance</v>
          </cell>
        </row>
        <row r="570">
          <cell r="A570">
            <v>202035</v>
          </cell>
          <cell r="B570" t="str">
            <v>G M - CFO</v>
          </cell>
          <cell r="C570" t="str">
            <v>O/202035.GAH.000</v>
          </cell>
          <cell r="D570" t="str">
            <v>LGFG:AH:MRC:MUNICIPAL RUNNING COST</v>
          </cell>
          <cell r="E570" t="str">
            <v>2035GAH000</v>
          </cell>
          <cell r="F570" t="str">
            <v>LGFG:AH:MRC:MUNICIPAL RUNNING COST</v>
          </cell>
          <cell r="G570" t="str">
            <v>2.2 - Budget and Treasury Management</v>
          </cell>
          <cell r="H570" t="str">
            <v>Function:Finance and Administration:Core Function:Finance</v>
          </cell>
        </row>
        <row r="571">
          <cell r="A571">
            <v>202035</v>
          </cell>
          <cell r="B571" t="str">
            <v>G M - CFO</v>
          </cell>
          <cell r="C571" t="str">
            <v>O/202035.GAH.000</v>
          </cell>
          <cell r="D571" t="str">
            <v>LGFG:AH:MRC:MUNICIPAL RUNNING COST</v>
          </cell>
          <cell r="E571" t="str">
            <v>2035GAH000</v>
          </cell>
          <cell r="F571" t="str">
            <v>LGFG:AH:MRC:MUNICIPAL RUNNING COST</v>
          </cell>
          <cell r="G571" t="str">
            <v>2.2 - Budget and Treasury Management</v>
          </cell>
          <cell r="H571" t="str">
            <v>Function:Finance and Administration:Core Function:Finance</v>
          </cell>
        </row>
        <row r="572">
          <cell r="A572">
            <v>202035</v>
          </cell>
          <cell r="B572" t="str">
            <v>G M - CFO</v>
          </cell>
          <cell r="C572" t="str">
            <v>O/202035.GAH.000</v>
          </cell>
          <cell r="D572" t="str">
            <v>LGFG:AH:MRC:MUNICIPAL RUNNING COST</v>
          </cell>
          <cell r="E572" t="str">
            <v>2035GAH000</v>
          </cell>
          <cell r="F572" t="str">
            <v>LGFG:AH:MRC:MUNICIPAL RUNNING COST</v>
          </cell>
          <cell r="G572" t="str">
            <v>2.2 - Budget and Treasury Management</v>
          </cell>
          <cell r="H572" t="str">
            <v>Function:Finance and Administration:Core Function:Finance</v>
          </cell>
        </row>
        <row r="573">
          <cell r="A573">
            <v>202035</v>
          </cell>
          <cell r="B573" t="str">
            <v>G M - CFO</v>
          </cell>
          <cell r="C573" t="str">
            <v>O/202035.GAH.000</v>
          </cell>
          <cell r="D573" t="str">
            <v>LGFG:AH:MRC:MUNICIPAL RUNNING COST</v>
          </cell>
          <cell r="E573" t="str">
            <v>2035GAH000</v>
          </cell>
          <cell r="F573" t="str">
            <v>LGFG:AH:MRC:MUNICIPAL RUNNING COST</v>
          </cell>
          <cell r="G573" t="str">
            <v>2.2 - Budget and Treasury Management</v>
          </cell>
          <cell r="H573" t="str">
            <v>Function:Finance and Administration:Core Function:Finance</v>
          </cell>
        </row>
        <row r="574">
          <cell r="A574">
            <v>202035</v>
          </cell>
          <cell r="B574" t="str">
            <v>G M - CFO</v>
          </cell>
          <cell r="C574" t="str">
            <v>O/202035.GAH.000</v>
          </cell>
          <cell r="D574" t="str">
            <v>LGFG:AH:MRC:MUNICIPAL RUNNING COST</v>
          </cell>
          <cell r="E574" t="str">
            <v>2035GAH000</v>
          </cell>
          <cell r="F574" t="str">
            <v>LGFG:AH:MRC:MUNICIPAL RUNNING COST</v>
          </cell>
          <cell r="G574" t="str">
            <v>2.2 - Budget and Treasury Management</v>
          </cell>
          <cell r="H574" t="str">
            <v>Function:Finance and Administration:Core Function:Finance</v>
          </cell>
        </row>
        <row r="575">
          <cell r="A575">
            <v>202035</v>
          </cell>
          <cell r="B575" t="str">
            <v>G M - CFO</v>
          </cell>
          <cell r="C575" t="str">
            <v>O/202035.GAH.000</v>
          </cell>
          <cell r="D575" t="str">
            <v>LGFG:AH:MRC:MUNICIPAL RUNNING COST</v>
          </cell>
          <cell r="E575" t="str">
            <v>2035GAH000</v>
          </cell>
          <cell r="F575" t="str">
            <v>LGFG:AH:MRC:MUNICIPAL RUNNING COST</v>
          </cell>
          <cell r="G575" t="str">
            <v>2.2 - Budget and Treasury Management</v>
          </cell>
          <cell r="H575" t="str">
            <v>Function:Finance and Administration:Core Function:Finance</v>
          </cell>
        </row>
        <row r="576">
          <cell r="A576">
            <v>202035</v>
          </cell>
          <cell r="B576" t="str">
            <v>G M - CFO</v>
          </cell>
          <cell r="C576" t="str">
            <v>R/202035.CNR.99R</v>
          </cell>
          <cell r="D576" t="str">
            <v>MSVO:NR:REVENUE TRANSACTIONS</v>
          </cell>
          <cell r="E576" t="str">
            <v>2035CNR99R</v>
          </cell>
          <cell r="F576" t="str">
            <v>MSVO:NR:REVENUE TRANSACTIONS</v>
          </cell>
          <cell r="G576" t="str">
            <v>2.2 - Budget and Treasury Management</v>
          </cell>
          <cell r="H576" t="str">
            <v>Function:Finance and Administration:Core Function:Finance</v>
          </cell>
        </row>
        <row r="577">
          <cell r="A577">
            <v>202035</v>
          </cell>
          <cell r="B577" t="str">
            <v>G M - CFO</v>
          </cell>
          <cell r="C577" t="str">
            <v>R/202035.GNR.99R</v>
          </cell>
          <cell r="D577" t="str">
            <v>LGFG:NR:GRANT REVENUE:OPER</v>
          </cell>
          <cell r="E577" t="str">
            <v>2035GNR99R</v>
          </cell>
          <cell r="F577" t="str">
            <v>LGFG:NR:GRANT REVENUE:OPER</v>
          </cell>
          <cell r="G577" t="str">
            <v>2.2 - Budget and Treasury Management</v>
          </cell>
          <cell r="H577" t="str">
            <v>Function:Finance and Administration:Core Function:Finance</v>
          </cell>
        </row>
        <row r="578">
          <cell r="A578">
            <v>202035</v>
          </cell>
          <cell r="B578" t="str">
            <v>G M - CFO</v>
          </cell>
          <cell r="C578" t="str">
            <v>R/202035.NNR.99R</v>
          </cell>
          <cell r="D578" t="str">
            <v>EQSA:NR:DFT:DEFAULT TRANSACTIONS</v>
          </cell>
          <cell r="E578" t="str">
            <v>2035NNR99R</v>
          </cell>
          <cell r="F578" t="str">
            <v>EQSA:NR:DFT:DEFAULT TRANSACTIONS</v>
          </cell>
          <cell r="G578" t="str">
            <v>2.2 - Budget and Treasury Management</v>
          </cell>
          <cell r="H578" t="str">
            <v>Function:Finance and Administration:Core Function:Finance</v>
          </cell>
        </row>
        <row r="579">
          <cell r="A579">
            <v>203012</v>
          </cell>
          <cell r="B579" t="str">
            <v>SUPPLY CHAIN - MNGT</v>
          </cell>
          <cell r="C579" t="str">
            <v>O/203012.AAH.000</v>
          </cell>
          <cell r="D579" t="str">
            <v>NONF:AH:MRC:MUNICIPAL RUNNING COST</v>
          </cell>
          <cell r="E579" t="str">
            <v>2012AAH000</v>
          </cell>
          <cell r="F579" t="str">
            <v>NONF:AH:MRC:MUNICIPAL RUNNING COST</v>
          </cell>
          <cell r="G579" t="str">
            <v>2.5 - Supply Chain Management</v>
          </cell>
          <cell r="H579" t="str">
            <v>Function:Finance and Administration:Core Function:Supply Chain Management</v>
          </cell>
        </row>
        <row r="580">
          <cell r="A580">
            <v>203012</v>
          </cell>
          <cell r="B580" t="str">
            <v>SUPPLY CHAIN - MNGT</v>
          </cell>
          <cell r="C580" t="str">
            <v>O/203012.AAH.000</v>
          </cell>
          <cell r="D580" t="str">
            <v>NONF:AH:MRC:MUNICIPAL RUNNING COST</v>
          </cell>
          <cell r="E580" t="str">
            <v>2012AAH000</v>
          </cell>
          <cell r="F580" t="str">
            <v>NONF:AH:MRC:MUNICIPAL RUNNING COST</v>
          </cell>
          <cell r="G580" t="str">
            <v>2.5 - Supply Chain Management</v>
          </cell>
          <cell r="H580" t="str">
            <v>Function:Finance and Administration:Core Function:Supply Chain Management</v>
          </cell>
        </row>
        <row r="581">
          <cell r="A581">
            <v>203012</v>
          </cell>
          <cell r="B581" t="str">
            <v>SUPPLY CHAIN - MNGT</v>
          </cell>
          <cell r="C581" t="str">
            <v>O/203012.AAH.000</v>
          </cell>
          <cell r="D581" t="str">
            <v>NONF:AH:MRC:MUNICIPAL RUNNING COST</v>
          </cell>
          <cell r="E581" t="str">
            <v>2012AAH000</v>
          </cell>
          <cell r="F581" t="str">
            <v>NONF:AH:MRC:MUNICIPAL RUNNING COST</v>
          </cell>
          <cell r="G581" t="str">
            <v>2.5 - Supply Chain Management</v>
          </cell>
          <cell r="H581" t="str">
            <v>Function:Finance and Administration:Core Function:Supply Chain Management</v>
          </cell>
        </row>
        <row r="582">
          <cell r="A582">
            <v>203012</v>
          </cell>
          <cell r="B582" t="str">
            <v>SUPPLY CHAIN - MNGT</v>
          </cell>
          <cell r="C582" t="str">
            <v>O/203012.AAH.000</v>
          </cell>
          <cell r="D582" t="str">
            <v>NONF:AH:MRC:MUNICIPAL RUNNING COST</v>
          </cell>
          <cell r="E582" t="str">
            <v>2012AAH000</v>
          </cell>
          <cell r="F582" t="str">
            <v>NONF:AH:MRC:MUNICIPAL RUNNING COST</v>
          </cell>
          <cell r="G582" t="str">
            <v>2.5 - Supply Chain Management</v>
          </cell>
          <cell r="H582" t="str">
            <v>Function:Finance and Administration:Core Function:Supply Chain Management</v>
          </cell>
        </row>
        <row r="583">
          <cell r="A583">
            <v>203012</v>
          </cell>
          <cell r="B583" t="str">
            <v>SUPPLY CHAIN - MNGT</v>
          </cell>
          <cell r="C583" t="str">
            <v>O/203012.AAH.000</v>
          </cell>
          <cell r="D583" t="str">
            <v>NONF:AH:MRC:MUNICIPAL RUNNING COST</v>
          </cell>
          <cell r="E583" t="str">
            <v>2012AAH000</v>
          </cell>
          <cell r="F583" t="str">
            <v>NONF:AH:MRC:MUNICIPAL RUNNING COST</v>
          </cell>
          <cell r="G583" t="str">
            <v>2.5 - Supply Chain Management</v>
          </cell>
          <cell r="H583" t="str">
            <v>Function:Finance and Administration:Core Function:Supply Chain Management</v>
          </cell>
        </row>
        <row r="584">
          <cell r="A584">
            <v>203012</v>
          </cell>
          <cell r="B584" t="str">
            <v>SUPPLY CHAIN - MNGT</v>
          </cell>
          <cell r="C584" t="str">
            <v>O/203012.BAH.000</v>
          </cell>
          <cell r="D584" t="str">
            <v>LEVS:AH:MRC:MUNICIPAL RUNNING COST</v>
          </cell>
          <cell r="E584" t="str">
            <v>2012BAH000</v>
          </cell>
          <cell r="F584" t="str">
            <v>LEVS:AH:MRC:MUNICIPAL RUNNING COST</v>
          </cell>
          <cell r="G584" t="str">
            <v>2.5 - Supply Chain Management</v>
          </cell>
          <cell r="H584" t="str">
            <v>Function:Finance and Administration:Core Function:Supply Chain Management</v>
          </cell>
        </row>
        <row r="585">
          <cell r="A585">
            <v>203012</v>
          </cell>
          <cell r="B585" t="str">
            <v>SUPPLY CHAIN - MNGT</v>
          </cell>
          <cell r="C585" t="str">
            <v>O/203012.BAH.000</v>
          </cell>
          <cell r="D585" t="str">
            <v>LEVS:AH:MRC:MUNICIPAL RUNNING COST</v>
          </cell>
          <cell r="E585" t="str">
            <v>2012BAH000</v>
          </cell>
          <cell r="F585" t="str">
            <v>LEVS:AH:MRC:MUNICIPAL RUNNING COST</v>
          </cell>
          <cell r="G585" t="str">
            <v>2.5 - Supply Chain Management</v>
          </cell>
          <cell r="H585" t="str">
            <v>Function:Finance and Administration:Core Function:Supply Chain Management</v>
          </cell>
        </row>
        <row r="586">
          <cell r="A586">
            <v>203012</v>
          </cell>
          <cell r="B586" t="str">
            <v>SUPPLY CHAIN - MNGT</v>
          </cell>
          <cell r="C586" t="str">
            <v>O/203012.BAH.000</v>
          </cell>
          <cell r="D586" t="str">
            <v>LEVS:AH:MRC:MUNICIPAL RUNNING COST</v>
          </cell>
          <cell r="E586" t="str">
            <v>2012BAH000</v>
          </cell>
          <cell r="F586" t="str">
            <v>LEVS:AH:MRC:MUNICIPAL RUNNING COST</v>
          </cell>
          <cell r="G586" t="str">
            <v>2.5 - Supply Chain Management</v>
          </cell>
          <cell r="H586" t="str">
            <v>Function:Finance and Administration:Core Function:Supply Chain Management</v>
          </cell>
        </row>
        <row r="587">
          <cell r="A587">
            <v>203012</v>
          </cell>
          <cell r="B587" t="str">
            <v>SUPPLY CHAIN - MNGT</v>
          </cell>
          <cell r="C587" t="str">
            <v>O/203012.BAH.000</v>
          </cell>
          <cell r="D587" t="str">
            <v>LEVS:AH:MRC:MUNICIPAL RUNNING COST</v>
          </cell>
          <cell r="E587" t="str">
            <v>2012BAH000</v>
          </cell>
          <cell r="F587" t="str">
            <v>LEVS:AH:MRC:MUNICIPAL RUNNING COST</v>
          </cell>
          <cell r="G587" t="str">
            <v>2.5 - Supply Chain Management</v>
          </cell>
          <cell r="H587" t="str">
            <v>Function:Finance and Administration:Core Function:Supply Chain Management</v>
          </cell>
        </row>
        <row r="588">
          <cell r="A588">
            <v>203012</v>
          </cell>
          <cell r="B588" t="str">
            <v>SUPPLY CHAIN - MNGT</v>
          </cell>
          <cell r="C588" t="str">
            <v>O/203012.BAH.000</v>
          </cell>
          <cell r="D588" t="str">
            <v>LEVS:AH:MRC:MUNICIPAL RUNNING COST</v>
          </cell>
          <cell r="E588" t="str">
            <v>2012BAH000</v>
          </cell>
          <cell r="F588" t="str">
            <v>LEVS:AH:MRC:MUNICIPAL RUNNING COST</v>
          </cell>
          <cell r="G588" t="str">
            <v>2.5 - Supply Chain Management</v>
          </cell>
          <cell r="H588" t="str">
            <v>Function:Finance and Administration:Core Function:Supply Chain Management</v>
          </cell>
        </row>
        <row r="589">
          <cell r="A589">
            <v>203012</v>
          </cell>
          <cell r="B589" t="str">
            <v>SUPPLY CHAIN - MNGT</v>
          </cell>
          <cell r="C589" t="str">
            <v>O/203012.BAH.000</v>
          </cell>
          <cell r="D589" t="str">
            <v>LEVS:AH:MRC:MUNICIPAL RUNNING COST</v>
          </cell>
          <cell r="E589" t="str">
            <v>2012BAH000</v>
          </cell>
          <cell r="F589" t="str">
            <v>LEVS:AH:MRC:MUNICIPAL RUNNING COST</v>
          </cell>
          <cell r="G589" t="str">
            <v>2.5 - Supply Chain Management</v>
          </cell>
          <cell r="H589" t="str">
            <v>Function:Finance and Administration:Core Function:Supply Chain Management</v>
          </cell>
        </row>
        <row r="590">
          <cell r="A590">
            <v>203012</v>
          </cell>
          <cell r="B590" t="str">
            <v>SUPPLY CHAIN - MNGT</v>
          </cell>
          <cell r="C590" t="str">
            <v>O/203012.BAH.000</v>
          </cell>
          <cell r="D590" t="str">
            <v>LEVS:AH:MRC:MUNICIPAL RUNNING COST</v>
          </cell>
          <cell r="E590" t="str">
            <v>2012BAH000</v>
          </cell>
          <cell r="F590" t="str">
            <v>LEVS:AH:MRC:MUNICIPAL RUNNING COST</v>
          </cell>
          <cell r="G590" t="str">
            <v>2.5 - Supply Chain Management</v>
          </cell>
          <cell r="H590" t="str">
            <v>Function:Finance and Administration:Core Function:Supply Chain Management</v>
          </cell>
        </row>
        <row r="591">
          <cell r="A591">
            <v>203012</v>
          </cell>
          <cell r="B591" t="str">
            <v>SUPPLY CHAIN - MNGT</v>
          </cell>
          <cell r="C591" t="str">
            <v>O/203012.BAH.000</v>
          </cell>
          <cell r="D591" t="str">
            <v>LEVS:AH:MRC:MUNICIPAL RUNNING COST</v>
          </cell>
          <cell r="E591" t="str">
            <v>2012BAH000</v>
          </cell>
          <cell r="F591" t="str">
            <v>LEVS:AH:MRC:MUNICIPAL RUNNING COST</v>
          </cell>
          <cell r="G591" t="str">
            <v>2.5 - Supply Chain Management</v>
          </cell>
          <cell r="H591" t="str">
            <v>Function:Finance and Administration:Core Function:Supply Chain Management</v>
          </cell>
        </row>
        <row r="592">
          <cell r="A592">
            <v>203012</v>
          </cell>
          <cell r="B592" t="str">
            <v>SUPPLY CHAIN - MNGT</v>
          </cell>
          <cell r="C592" t="str">
            <v>O/203012.BAH.000</v>
          </cell>
          <cell r="D592" t="str">
            <v>LEVS:AH:MRC:MUNICIPAL RUNNING COST</v>
          </cell>
          <cell r="E592" t="str">
            <v>2012BAH000</v>
          </cell>
          <cell r="F592" t="str">
            <v>LEVS:AH:MRC:MUNICIPAL RUNNING COST</v>
          </cell>
          <cell r="G592" t="str">
            <v>2.5 - Supply Chain Management</v>
          </cell>
          <cell r="H592" t="str">
            <v>Function:Finance and Administration:Core Function:Supply Chain Management</v>
          </cell>
        </row>
        <row r="593">
          <cell r="A593">
            <v>203012</v>
          </cell>
          <cell r="B593" t="str">
            <v>SUPPLY CHAIN - MNGT</v>
          </cell>
          <cell r="C593" t="str">
            <v>O/203012.BAH.000</v>
          </cell>
          <cell r="D593" t="str">
            <v>LEVS:AH:MRC:MUNICIPAL RUNNING COST</v>
          </cell>
          <cell r="E593" t="str">
            <v>2012BAH000</v>
          </cell>
          <cell r="F593" t="str">
            <v>LEVS:AH:MRC:MUNICIPAL RUNNING COST</v>
          </cell>
          <cell r="G593" t="str">
            <v>2.5 - Supply Chain Management</v>
          </cell>
          <cell r="H593" t="str">
            <v>Function:Finance and Administration:Core Function:Supply Chain Management</v>
          </cell>
        </row>
        <row r="594">
          <cell r="A594">
            <v>203012</v>
          </cell>
          <cell r="B594" t="str">
            <v>SUPPLY CHAIN - MNGT</v>
          </cell>
          <cell r="C594" t="str">
            <v>O/203012.BAH.000</v>
          </cell>
          <cell r="D594" t="str">
            <v>LEVS:AH:MRC:MUNICIPAL RUNNING COST</v>
          </cell>
          <cell r="E594" t="str">
            <v>2012BAH000</v>
          </cell>
          <cell r="F594" t="str">
            <v>LEVS:AH:MRC:MUNICIPAL RUNNING COST</v>
          </cell>
          <cell r="G594" t="str">
            <v>2.5 - Supply Chain Management</v>
          </cell>
          <cell r="H594" t="str">
            <v>Function:Finance and Administration:Core Function:Supply Chain Management</v>
          </cell>
        </row>
        <row r="595">
          <cell r="A595">
            <v>203012</v>
          </cell>
          <cell r="B595" t="str">
            <v>SUPPLY CHAIN - MNGT</v>
          </cell>
          <cell r="C595" t="str">
            <v>O/203012.BAH.000</v>
          </cell>
          <cell r="D595" t="str">
            <v>LEVS:AH:MRC:MUNICIPAL RUNNING COST</v>
          </cell>
          <cell r="E595" t="str">
            <v>2012BAH000</v>
          </cell>
          <cell r="F595" t="str">
            <v>LEVS:AH:MRC:MUNICIPAL RUNNING COST</v>
          </cell>
          <cell r="G595" t="str">
            <v>2.5 - Supply Chain Management</v>
          </cell>
          <cell r="H595" t="str">
            <v>Function:Finance and Administration:Core Function:Supply Chain Management</v>
          </cell>
        </row>
        <row r="596">
          <cell r="A596">
            <v>203012</v>
          </cell>
          <cell r="B596" t="str">
            <v>SUPPLY CHAIN - MNGT</v>
          </cell>
          <cell r="C596" t="str">
            <v>O/203012.BAH.000</v>
          </cell>
          <cell r="D596" t="str">
            <v>LEVS:AH:MRC:MUNICIPAL RUNNING COST</v>
          </cell>
          <cell r="E596" t="str">
            <v>2012BAH000</v>
          </cell>
          <cell r="F596" t="str">
            <v>LEVS:AH:MRC:MUNICIPAL RUNNING COST</v>
          </cell>
          <cell r="G596" t="str">
            <v>2.5 - Supply Chain Management</v>
          </cell>
          <cell r="H596" t="str">
            <v>Function:Finance and Administration:Core Function:Supply Chain Management</v>
          </cell>
        </row>
        <row r="597">
          <cell r="A597">
            <v>203012</v>
          </cell>
          <cell r="B597" t="str">
            <v>SUPPLY CHAIN - MNGT</v>
          </cell>
          <cell r="C597" t="str">
            <v>O/203012.BAH.000</v>
          </cell>
          <cell r="D597" t="str">
            <v>LEVS:AH:MRC:MUNICIPAL RUNNING COST</v>
          </cell>
          <cell r="E597" t="str">
            <v>2012BAH000</v>
          </cell>
          <cell r="F597" t="str">
            <v>LEVS:AH:MRC:MUNICIPAL RUNNING COST</v>
          </cell>
          <cell r="G597" t="str">
            <v>2.5 - Supply Chain Management</v>
          </cell>
          <cell r="H597" t="str">
            <v>Function:Finance and Administration:Core Function:Supply Chain Management</v>
          </cell>
        </row>
        <row r="598">
          <cell r="A598">
            <v>203012</v>
          </cell>
          <cell r="B598" t="str">
            <v>SUPPLY CHAIN - MNGT</v>
          </cell>
          <cell r="C598" t="str">
            <v>O/203012.BAH.000</v>
          </cell>
          <cell r="D598" t="str">
            <v>LEVS:AH:MRC:MUNICIPAL RUNNING COST</v>
          </cell>
          <cell r="E598" t="str">
            <v>2012BAH000</v>
          </cell>
          <cell r="F598" t="str">
            <v>LEVS:AH:MRC:MUNICIPAL RUNNING COST</v>
          </cell>
          <cell r="G598" t="str">
            <v>2.5 - Supply Chain Management</v>
          </cell>
          <cell r="H598" t="str">
            <v>Function:Finance and Administration:Core Function:Supply Chain Management</v>
          </cell>
        </row>
        <row r="599">
          <cell r="A599">
            <v>203012</v>
          </cell>
          <cell r="B599" t="str">
            <v>SUPPLY CHAIN - MNGT</v>
          </cell>
          <cell r="C599" t="str">
            <v>R/203012.CNR.99R</v>
          </cell>
          <cell r="D599" t="str">
            <v>MSVO:NR:REVENUE TRANSACTIONS</v>
          </cell>
          <cell r="E599" t="str">
            <v>2012CNR99R</v>
          </cell>
          <cell r="F599" t="str">
            <v>MSVO:NR:REVENUE TRANSACTIONS</v>
          </cell>
          <cell r="G599" t="str">
            <v>2.5 - Supply Chain Management</v>
          </cell>
          <cell r="H599" t="str">
            <v>Function:Finance and Administration:Core Function:Supply Chain Management</v>
          </cell>
        </row>
        <row r="600">
          <cell r="A600">
            <v>203012</v>
          </cell>
          <cell r="B600" t="str">
            <v>SUPPLY CHAIN - MNGT</v>
          </cell>
          <cell r="C600" t="str">
            <v>R/203012.CNR.99R</v>
          </cell>
          <cell r="D600" t="str">
            <v>MSVO:NR:REVENUE TRANSACTIONS</v>
          </cell>
          <cell r="E600" t="str">
            <v>2012CNR99R</v>
          </cell>
          <cell r="F600" t="str">
            <v>MSVO:NR:REVENUE TRANSACTIONS</v>
          </cell>
          <cell r="G600" t="str">
            <v>2.5 - Supply Chain Management</v>
          </cell>
          <cell r="H600" t="str">
            <v>Function:Finance and Administration:Core Function:Supply Chain Management</v>
          </cell>
        </row>
        <row r="601">
          <cell r="A601">
            <v>203030</v>
          </cell>
          <cell r="B601" t="str">
            <v>EXPENDITURE - MNGT</v>
          </cell>
          <cell r="C601" t="str">
            <v>O/203030.BAH.000</v>
          </cell>
          <cell r="D601" t="str">
            <v>LEVS:AH:MRC:MUNICIPAL RUNNING COST</v>
          </cell>
          <cell r="E601" t="str">
            <v>2030BAH000</v>
          </cell>
          <cell r="F601" t="str">
            <v>LEVS:AH:MRC:MUNICIPAL RUNNING COST</v>
          </cell>
          <cell r="G601" t="str">
            <v>2.3 - Expenditure Management</v>
          </cell>
          <cell r="H601" t="str">
            <v>Function:Finance and Administration:Core Function:Finance</v>
          </cell>
        </row>
        <row r="602">
          <cell r="A602">
            <v>203030</v>
          </cell>
          <cell r="B602" t="str">
            <v>EXPENDITURE - MNGT</v>
          </cell>
          <cell r="C602" t="str">
            <v>O/203030.BAH.000</v>
          </cell>
          <cell r="D602" t="str">
            <v>LEVS:AH:MRC:MUNICIPAL RUNNING COST</v>
          </cell>
          <cell r="E602" t="str">
            <v>2030BAH000</v>
          </cell>
          <cell r="F602" t="str">
            <v>LEVS:AH:MRC:MUNICIPAL RUNNING COST</v>
          </cell>
          <cell r="G602" t="str">
            <v>2.3 - Expenditure Management</v>
          </cell>
          <cell r="H602" t="str">
            <v>Function:Finance and Administration:Core Function:Finance</v>
          </cell>
        </row>
        <row r="603">
          <cell r="A603">
            <v>203030</v>
          </cell>
          <cell r="B603" t="str">
            <v>EXPENDITURE - MNGT</v>
          </cell>
          <cell r="C603" t="str">
            <v>O/203030.BAH.000</v>
          </cell>
          <cell r="D603" t="str">
            <v>LEVS:AH:MRC:MUNICIPAL RUNNING COST</v>
          </cell>
          <cell r="E603" t="str">
            <v>2030BAH000</v>
          </cell>
          <cell r="F603" t="str">
            <v>LEVS:AH:MRC:MUNICIPAL RUNNING COST</v>
          </cell>
          <cell r="G603" t="str">
            <v>2.3 - Expenditure Management</v>
          </cell>
          <cell r="H603" t="str">
            <v>Function:Finance and Administration:Core Function:Finance</v>
          </cell>
        </row>
        <row r="604">
          <cell r="A604">
            <v>203030</v>
          </cell>
          <cell r="B604" t="str">
            <v>EXPENDITURE - MNGT</v>
          </cell>
          <cell r="C604" t="str">
            <v>O/203030.BAH.000</v>
          </cell>
          <cell r="D604" t="str">
            <v>LEVS:AH:MRC:MUNICIPAL RUNNING COST</v>
          </cell>
          <cell r="E604" t="str">
            <v>2030BAH000</v>
          </cell>
          <cell r="F604" t="str">
            <v>LEVS:AH:MRC:MUNICIPAL RUNNING COST</v>
          </cell>
          <cell r="G604" t="str">
            <v>2.3 - Expenditure Management</v>
          </cell>
          <cell r="H604" t="str">
            <v>Function:Finance and Administration:Core Function:Finance</v>
          </cell>
        </row>
        <row r="605">
          <cell r="A605">
            <v>203030</v>
          </cell>
          <cell r="B605" t="str">
            <v>EXPENDITURE - MNGT</v>
          </cell>
          <cell r="C605" t="str">
            <v>O/203030.BAH.000</v>
          </cell>
          <cell r="D605" t="str">
            <v>LEVS:AH:MRC:MUNICIPAL RUNNING COST</v>
          </cell>
          <cell r="E605" t="str">
            <v>2030BAH000</v>
          </cell>
          <cell r="F605" t="str">
            <v>LEVS:AH:MRC:MUNICIPAL RUNNING COST</v>
          </cell>
          <cell r="G605" t="str">
            <v>2.3 - Expenditure Management</v>
          </cell>
          <cell r="H605" t="str">
            <v>Function:Finance and Administration:Core Function:Finance</v>
          </cell>
        </row>
        <row r="606">
          <cell r="A606">
            <v>203030</v>
          </cell>
          <cell r="B606" t="str">
            <v>EXPENDITURE - MNGT</v>
          </cell>
          <cell r="C606" t="str">
            <v>O/203030.BAH.000</v>
          </cell>
          <cell r="D606" t="str">
            <v>LEVS:AH:MRC:MUNICIPAL RUNNING COST</v>
          </cell>
          <cell r="E606" t="str">
            <v>2030BAH000</v>
          </cell>
          <cell r="F606" t="str">
            <v>LEVS:AH:MRC:MUNICIPAL RUNNING COST</v>
          </cell>
          <cell r="G606" t="str">
            <v>2.3 - Expenditure Management</v>
          </cell>
          <cell r="H606" t="str">
            <v>Function:Finance and Administration:Core Function:Finance</v>
          </cell>
        </row>
        <row r="607">
          <cell r="A607">
            <v>203030</v>
          </cell>
          <cell r="B607" t="str">
            <v>EXPENDITURE - MNGT</v>
          </cell>
          <cell r="C607" t="str">
            <v>O/203030.BAH.000</v>
          </cell>
          <cell r="D607" t="str">
            <v>LEVS:AH:MRC:MUNICIPAL RUNNING COST</v>
          </cell>
          <cell r="E607" t="str">
            <v>2030BAH000</v>
          </cell>
          <cell r="F607" t="str">
            <v>LEVS:AH:MRC:MUNICIPAL RUNNING COST</v>
          </cell>
          <cell r="G607" t="str">
            <v>2.3 - Expenditure Management</v>
          </cell>
          <cell r="H607" t="str">
            <v>Function:Finance and Administration:Core Function:Finance</v>
          </cell>
        </row>
        <row r="608">
          <cell r="A608">
            <v>203030</v>
          </cell>
          <cell r="B608" t="str">
            <v>EXPENDITURE - MNGT</v>
          </cell>
          <cell r="C608" t="str">
            <v>O/203030.BAH.000</v>
          </cell>
          <cell r="D608" t="str">
            <v>LEVS:AH:MRC:MUNICIPAL RUNNING COST</v>
          </cell>
          <cell r="E608" t="str">
            <v>2030BAH000</v>
          </cell>
          <cell r="F608" t="str">
            <v>LEVS:AH:MRC:MUNICIPAL RUNNING COST</v>
          </cell>
          <cell r="G608" t="str">
            <v>2.3 - Expenditure Management</v>
          </cell>
          <cell r="H608" t="str">
            <v>Function:Finance and Administration:Core Function:Finance</v>
          </cell>
        </row>
        <row r="609">
          <cell r="A609">
            <v>203030</v>
          </cell>
          <cell r="B609" t="str">
            <v>EXPENDITURE - MNGT</v>
          </cell>
          <cell r="C609" t="str">
            <v>O/203030.BAH.000</v>
          </cell>
          <cell r="D609" t="str">
            <v>LEVS:AH:MRC:MUNICIPAL RUNNING COST</v>
          </cell>
          <cell r="E609" t="str">
            <v>2030BAH000</v>
          </cell>
          <cell r="F609" t="str">
            <v>LEVS:AH:MRC:MUNICIPAL RUNNING COST</v>
          </cell>
          <cell r="G609" t="str">
            <v>2.3 - Expenditure Management</v>
          </cell>
          <cell r="H609" t="str">
            <v>Function:Finance and Administration:Core Function:Finance</v>
          </cell>
        </row>
        <row r="610">
          <cell r="A610">
            <v>203031</v>
          </cell>
          <cell r="B610" t="str">
            <v>FNCE GOV &amp; PRFM MNGT</v>
          </cell>
          <cell r="C610" t="str">
            <v>O/203031.BAH.000</v>
          </cell>
          <cell r="D610" t="str">
            <v>LEVS:AH:MRC:MUNICIPAL RUNNING COST</v>
          </cell>
          <cell r="E610" t="str">
            <v>2031BAH000</v>
          </cell>
          <cell r="F610" t="str">
            <v>LEVS:AH:MRC:MUNICIPAL RUNNING COST</v>
          </cell>
          <cell r="G610" t="str">
            <v>2.2 - Budget and Treasury Management</v>
          </cell>
          <cell r="H610" t="str">
            <v>Function:Finance and Administration:Core Function:Finance</v>
          </cell>
        </row>
        <row r="611">
          <cell r="A611">
            <v>203031</v>
          </cell>
          <cell r="B611" t="str">
            <v>FNCE GOV &amp; PRFM MNGT</v>
          </cell>
          <cell r="C611" t="str">
            <v>O/203031.BAH.000</v>
          </cell>
          <cell r="D611" t="str">
            <v>LEVS:AH:MRC:MUNICIPAL RUNNING COST</v>
          </cell>
          <cell r="E611" t="str">
            <v>2031BAH000</v>
          </cell>
          <cell r="F611" t="str">
            <v>LEVS:AH:MRC:MUNICIPAL RUNNING COST</v>
          </cell>
          <cell r="G611" t="str">
            <v>2.2 - Budget and Treasury Management</v>
          </cell>
          <cell r="H611" t="str">
            <v>Function:Finance and Administration:Core Function:Finance</v>
          </cell>
        </row>
        <row r="612">
          <cell r="A612">
            <v>203031</v>
          </cell>
          <cell r="B612" t="str">
            <v>FNCE GOV &amp; PRFM MNGT</v>
          </cell>
          <cell r="C612" t="str">
            <v>O/203031.BAH.000</v>
          </cell>
          <cell r="D612" t="str">
            <v>LEVS:AH:MRC:MUNICIPAL RUNNING COST</v>
          </cell>
          <cell r="E612" t="str">
            <v>2031BAH000</v>
          </cell>
          <cell r="F612" t="str">
            <v>LEVS:AH:MRC:MUNICIPAL RUNNING COST</v>
          </cell>
          <cell r="G612" t="str">
            <v>2.2 - Budget and Treasury Management</v>
          </cell>
          <cell r="H612" t="str">
            <v>Function:Finance and Administration:Core Function:Finance</v>
          </cell>
        </row>
        <row r="613">
          <cell r="A613">
            <v>203031</v>
          </cell>
          <cell r="B613" t="str">
            <v>FNCE GOV &amp; PRFM MNGT</v>
          </cell>
          <cell r="C613" t="str">
            <v>O/203031.BAH.000</v>
          </cell>
          <cell r="D613" t="str">
            <v>LEVS:AH:MRC:MUNICIPAL RUNNING COST</v>
          </cell>
          <cell r="E613" t="str">
            <v>2031BAH000</v>
          </cell>
          <cell r="F613" t="str">
            <v>LEVS:AH:MRC:MUNICIPAL RUNNING COST</v>
          </cell>
          <cell r="G613" t="str">
            <v>2.2 - Budget and Treasury Management</v>
          </cell>
          <cell r="H613" t="str">
            <v>Function:Finance and Administration:Core Function:Finance</v>
          </cell>
        </row>
        <row r="614">
          <cell r="A614">
            <v>203031</v>
          </cell>
          <cell r="B614" t="str">
            <v>FNCE GOV &amp; PRFM MNGT</v>
          </cell>
          <cell r="C614" t="str">
            <v>O/203031.BAH.000</v>
          </cell>
          <cell r="D614" t="str">
            <v>LEVS:AH:MRC:MUNICIPAL RUNNING COST</v>
          </cell>
          <cell r="E614" t="str">
            <v>2031BAH000</v>
          </cell>
          <cell r="F614" t="str">
            <v>LEVS:AH:MRC:MUNICIPAL RUNNING COST</v>
          </cell>
          <cell r="G614" t="str">
            <v>2.2 - Budget and Treasury Management</v>
          </cell>
          <cell r="H614" t="str">
            <v>Function:Finance and Administration:Core Function:Finance</v>
          </cell>
        </row>
        <row r="615">
          <cell r="A615">
            <v>203031</v>
          </cell>
          <cell r="B615" t="str">
            <v>FNCE GOV &amp; PRFM MNGT</v>
          </cell>
          <cell r="C615" t="str">
            <v>O/203031.BAH.000</v>
          </cell>
          <cell r="D615" t="str">
            <v>LEVS:AH:MRC:MUNICIPAL RUNNING COST</v>
          </cell>
          <cell r="E615" t="str">
            <v>2031BAH000</v>
          </cell>
          <cell r="F615" t="str">
            <v>LEVS:AH:MRC:MUNICIPAL RUNNING COST</v>
          </cell>
          <cell r="G615" t="str">
            <v>2.2 - Budget and Treasury Management</v>
          </cell>
          <cell r="H615" t="str">
            <v>Function:Finance and Administration:Core Function:Finance</v>
          </cell>
        </row>
        <row r="616">
          <cell r="A616">
            <v>203031</v>
          </cell>
          <cell r="B616" t="str">
            <v>FNCE GOV &amp; PRFM MNGT</v>
          </cell>
          <cell r="C616" t="str">
            <v>O/203031.BAH.000</v>
          </cell>
          <cell r="D616" t="str">
            <v>LEVS:AH:MRC:MUNICIPAL RUNNING COST</v>
          </cell>
          <cell r="E616" t="str">
            <v>2031BAH000</v>
          </cell>
          <cell r="F616" t="str">
            <v>LEVS:AH:MRC:MUNICIPAL RUNNING COST</v>
          </cell>
          <cell r="G616" t="str">
            <v>2.2 - Budget and Treasury Management</v>
          </cell>
          <cell r="H616" t="str">
            <v>Function:Finance and Administration:Core Function:Finance</v>
          </cell>
        </row>
        <row r="617">
          <cell r="A617">
            <v>203031</v>
          </cell>
          <cell r="B617" t="str">
            <v>FNCE GOV &amp; PRFM MNGT</v>
          </cell>
          <cell r="C617" t="str">
            <v>O/203031.BAH.000</v>
          </cell>
          <cell r="D617" t="str">
            <v>LEVS:AH:MRC:MUNICIPAL RUNNING COST</v>
          </cell>
          <cell r="E617" t="str">
            <v>2031BAH000</v>
          </cell>
          <cell r="F617" t="str">
            <v>LEVS:AH:MRC:MUNICIPAL RUNNING COST</v>
          </cell>
          <cell r="G617" t="str">
            <v>2.2 - Budget and Treasury Management</v>
          </cell>
          <cell r="H617" t="str">
            <v>Function:Finance and Administration:Core Function:Finance</v>
          </cell>
        </row>
        <row r="618">
          <cell r="A618">
            <v>203031</v>
          </cell>
          <cell r="B618" t="str">
            <v>FNCE GOV &amp; PRFM MNGT</v>
          </cell>
          <cell r="C618" t="str">
            <v>O/203031.BAH.000</v>
          </cell>
          <cell r="D618" t="str">
            <v>LEVS:AH:MRC:MUNICIPAL RUNNING COST</v>
          </cell>
          <cell r="E618" t="str">
            <v>2031BAH000</v>
          </cell>
          <cell r="F618" t="str">
            <v>LEVS:AH:MRC:MUNICIPAL RUNNING COST</v>
          </cell>
          <cell r="G618" t="str">
            <v>2.2 - Budget and Treasury Management</v>
          </cell>
          <cell r="H618" t="str">
            <v>Function:Finance and Administration:Core Function:Finance</v>
          </cell>
        </row>
        <row r="619">
          <cell r="A619">
            <v>203031</v>
          </cell>
          <cell r="B619" t="str">
            <v>FNCE GOV &amp; PRFM MNGT</v>
          </cell>
          <cell r="C619" t="str">
            <v>O/203031.BAH.000</v>
          </cell>
          <cell r="D619" t="str">
            <v>LEVS:AH:MRC:MUNICIPAL RUNNING COST</v>
          </cell>
          <cell r="E619" t="str">
            <v>2031BAH000</v>
          </cell>
          <cell r="F619" t="str">
            <v>LEVS:AH:MRC:MUNICIPAL RUNNING COST</v>
          </cell>
          <cell r="G619" t="str">
            <v>2.2 - Budget and Treasury Management</v>
          </cell>
          <cell r="H619" t="str">
            <v>Function:Finance and Administration:Core Function:Finance</v>
          </cell>
        </row>
        <row r="620">
          <cell r="A620">
            <v>203031</v>
          </cell>
          <cell r="B620" t="str">
            <v>FNCE GOV &amp; PRFM MNGT</v>
          </cell>
          <cell r="C620" t="str">
            <v>O/203031.BAH.000</v>
          </cell>
          <cell r="D620" t="str">
            <v>LEVS:AH:MRC:MUNICIPAL RUNNING COST</v>
          </cell>
          <cell r="E620" t="str">
            <v>2031BAH000</v>
          </cell>
          <cell r="F620" t="str">
            <v>LEVS:AH:MRC:MUNICIPAL RUNNING COST</v>
          </cell>
          <cell r="G620" t="str">
            <v>2.2 - Budget and Treasury Management</v>
          </cell>
          <cell r="H620" t="str">
            <v>Function:Finance and Administration:Core Function:Finance</v>
          </cell>
        </row>
        <row r="621">
          <cell r="A621">
            <v>203031</v>
          </cell>
          <cell r="B621" t="str">
            <v>FNCE GOV &amp; PRFM MNGT</v>
          </cell>
          <cell r="C621" t="str">
            <v>O/203031.BAH.000</v>
          </cell>
          <cell r="D621" t="str">
            <v>LEVS:AH:MRC:MUNICIPAL RUNNING COST</v>
          </cell>
          <cell r="E621" t="str">
            <v>2031BAH000</v>
          </cell>
          <cell r="F621" t="str">
            <v>LEVS:AH:MRC:MUNICIPAL RUNNING COST</v>
          </cell>
          <cell r="G621" t="str">
            <v>2.2 - Budget and Treasury Management</v>
          </cell>
          <cell r="H621" t="str">
            <v>Function:Finance and Administration:Core Function:Finance</v>
          </cell>
        </row>
        <row r="622">
          <cell r="A622">
            <v>203031</v>
          </cell>
          <cell r="B622" t="str">
            <v>FNCE GOV &amp; PRFM MNGT</v>
          </cell>
          <cell r="C622" t="str">
            <v>O/203031.BAH.000</v>
          </cell>
          <cell r="D622" t="str">
            <v>LEVS:AH:MRC:MUNICIPAL RUNNING COST</v>
          </cell>
          <cell r="E622" t="str">
            <v>2031BAH000</v>
          </cell>
          <cell r="F622" t="str">
            <v>LEVS:AH:MRC:MUNICIPAL RUNNING COST</v>
          </cell>
          <cell r="G622" t="str">
            <v>2.2 - Budget and Treasury Management</v>
          </cell>
          <cell r="H622" t="str">
            <v>Function:Finance and Administration:Core Function:Finance</v>
          </cell>
        </row>
        <row r="623">
          <cell r="A623">
            <v>203045</v>
          </cell>
          <cell r="B623" t="str">
            <v>ICT - SUPPORT</v>
          </cell>
          <cell r="C623" t="str">
            <v>O/203045.AAH.000</v>
          </cell>
          <cell r="D623" t="str">
            <v>NONF:AH:MRC:MUNICIPAL RUNNING COST</v>
          </cell>
          <cell r="E623" t="str">
            <v>2045AAH000</v>
          </cell>
          <cell r="F623" t="str">
            <v>NONF:AH:MRC:MUNICIPAL RUNNING COST</v>
          </cell>
          <cell r="G623" t="str">
            <v>2.3 - Expenditure Management</v>
          </cell>
          <cell r="H623" t="str">
            <v>Function:Finance and Administration:Core Function:Finance</v>
          </cell>
        </row>
        <row r="624">
          <cell r="A624">
            <v>203045</v>
          </cell>
          <cell r="B624" t="str">
            <v>ICT - SUPPORT</v>
          </cell>
          <cell r="C624" t="str">
            <v>O/203045.AAH.000</v>
          </cell>
          <cell r="D624" t="str">
            <v>NONF:AH:MRC:MUNICIPAL RUNNING COST</v>
          </cell>
          <cell r="E624" t="str">
            <v>2045AAH000</v>
          </cell>
          <cell r="F624" t="str">
            <v>NONF:AH:MRC:MUNICIPAL RUNNING COST</v>
          </cell>
          <cell r="G624" t="str">
            <v>2.3 - Expenditure Management</v>
          </cell>
          <cell r="H624" t="str">
            <v>Function:Finance and Administration:Core Function:Finance</v>
          </cell>
        </row>
        <row r="625">
          <cell r="A625">
            <v>203045</v>
          </cell>
          <cell r="B625" t="str">
            <v>ICT - SUPPORT</v>
          </cell>
          <cell r="C625" t="str">
            <v>O/203045.AAH.000</v>
          </cell>
          <cell r="D625" t="str">
            <v>NONF:AH:MRC:MUNICIPAL RUNNING COST</v>
          </cell>
          <cell r="E625" t="str">
            <v>2045AAH000</v>
          </cell>
          <cell r="F625" t="str">
            <v>NONF:AH:MRC:MUNICIPAL RUNNING COST</v>
          </cell>
          <cell r="G625" t="str">
            <v>2.3 - Expenditure Management</v>
          </cell>
          <cell r="H625" t="str">
            <v>Function:Finance and Administration:Core Function:Finance</v>
          </cell>
        </row>
        <row r="626">
          <cell r="A626">
            <v>203045</v>
          </cell>
          <cell r="B626" t="str">
            <v>ICT - SUPPORT</v>
          </cell>
          <cell r="C626" t="str">
            <v>O/203045.AAH.000</v>
          </cell>
          <cell r="D626" t="str">
            <v>NONF:AH:MRC:MUNICIPAL RUNNING COST</v>
          </cell>
          <cell r="E626" t="str">
            <v>2045AAH000</v>
          </cell>
          <cell r="F626" t="str">
            <v>NONF:AH:MRC:MUNICIPAL RUNNING COST</v>
          </cell>
          <cell r="G626" t="str">
            <v>2.3 - Expenditure Management</v>
          </cell>
          <cell r="H626" t="str">
            <v>Function:Finance and Administration:Core Function:Finance</v>
          </cell>
        </row>
        <row r="627">
          <cell r="A627">
            <v>203045</v>
          </cell>
          <cell r="B627" t="str">
            <v>ICT - SUPPORT</v>
          </cell>
          <cell r="C627" t="str">
            <v>O/203045.AAH.000</v>
          </cell>
          <cell r="D627" t="str">
            <v>NONF:AH:MRC:MUNICIPAL RUNNING COST</v>
          </cell>
          <cell r="E627" t="str">
            <v>2045AAH000</v>
          </cell>
          <cell r="F627" t="str">
            <v>NONF:AH:MRC:MUNICIPAL RUNNING COST</v>
          </cell>
          <cell r="G627" t="str">
            <v>2.3 - Expenditure Management</v>
          </cell>
          <cell r="H627" t="str">
            <v>Function:Finance and Administration:Core Function:Finance</v>
          </cell>
        </row>
        <row r="628">
          <cell r="A628">
            <v>203045</v>
          </cell>
          <cell r="B628" t="str">
            <v>ICT - SUPPORT</v>
          </cell>
          <cell r="C628" t="str">
            <v>O/203045.BAH.000</v>
          </cell>
          <cell r="D628" t="str">
            <v>LEVS:AH:MRC:MUNICIPAL RUNNING COST</v>
          </cell>
          <cell r="E628" t="str">
            <v>2045BAH000</v>
          </cell>
          <cell r="F628" t="str">
            <v>LEVS:AH:MRC:MUNICIPAL RUNNING COST</v>
          </cell>
          <cell r="G628" t="str">
            <v>2.3 - Expenditure Management</v>
          </cell>
          <cell r="H628" t="str">
            <v>Function:Finance and Administration:Core Function:Finance</v>
          </cell>
        </row>
        <row r="629">
          <cell r="A629">
            <v>203045</v>
          </cell>
          <cell r="B629" t="str">
            <v>ICT - SUPPORT</v>
          </cell>
          <cell r="C629" t="str">
            <v>O/203045.BAH.000</v>
          </cell>
          <cell r="D629" t="str">
            <v>LEVS:AH:MRC:MUNICIPAL RUNNING COST</v>
          </cell>
          <cell r="E629" t="str">
            <v>2045BAH000</v>
          </cell>
          <cell r="F629" t="str">
            <v>LEVS:AH:MRC:MUNICIPAL RUNNING COST</v>
          </cell>
          <cell r="G629" t="str">
            <v>2.3 - Expenditure Management</v>
          </cell>
          <cell r="H629" t="str">
            <v>Function:Finance and Administration:Core Function:Finance</v>
          </cell>
        </row>
        <row r="630">
          <cell r="A630">
            <v>203045</v>
          </cell>
          <cell r="B630" t="str">
            <v>ICT - SUPPORT</v>
          </cell>
          <cell r="C630" t="str">
            <v>O/203045.BAH.000</v>
          </cell>
          <cell r="D630" t="str">
            <v>LEVS:AH:MRC:MUNICIPAL RUNNING COST</v>
          </cell>
          <cell r="E630" t="str">
            <v>2045BAH000</v>
          </cell>
          <cell r="F630" t="str">
            <v>LEVS:AH:MRC:MUNICIPAL RUNNING COST</v>
          </cell>
          <cell r="G630" t="str">
            <v>2.3 - Expenditure Management</v>
          </cell>
          <cell r="H630" t="str">
            <v>Function:Finance and Administration:Core Function:Finance</v>
          </cell>
        </row>
        <row r="631">
          <cell r="A631">
            <v>203045</v>
          </cell>
          <cell r="B631" t="str">
            <v>ICT - SUPPORT</v>
          </cell>
          <cell r="C631" t="str">
            <v>O/203045.BAH.000</v>
          </cell>
          <cell r="D631" t="str">
            <v>LEVS:AH:MRC:MUNICIPAL RUNNING COST</v>
          </cell>
          <cell r="E631" t="str">
            <v>2045BAH000</v>
          </cell>
          <cell r="F631" t="str">
            <v>LEVS:AH:MRC:MUNICIPAL RUNNING COST</v>
          </cell>
          <cell r="G631" t="str">
            <v>2.3 - Expenditure Management</v>
          </cell>
          <cell r="H631" t="str">
            <v>Function:Finance and Administration:Core Function:Finance</v>
          </cell>
        </row>
        <row r="632">
          <cell r="A632">
            <v>203045</v>
          </cell>
          <cell r="B632" t="str">
            <v>ICT - SUPPORT</v>
          </cell>
          <cell r="C632" t="str">
            <v>O/203045.BAH.000</v>
          </cell>
          <cell r="D632" t="str">
            <v>LEVS:AH:MRC:MUNICIPAL RUNNING COST</v>
          </cell>
          <cell r="E632" t="str">
            <v>2045BAH000</v>
          </cell>
          <cell r="F632" t="str">
            <v>LEVS:AH:MRC:MUNICIPAL RUNNING COST</v>
          </cell>
          <cell r="G632" t="str">
            <v>2.3 - Expenditure Management</v>
          </cell>
          <cell r="H632" t="str">
            <v>Function:Finance and Administration:Core Function:Finance</v>
          </cell>
        </row>
        <row r="633">
          <cell r="A633">
            <v>203045</v>
          </cell>
          <cell r="B633" t="str">
            <v>ICT - SUPPORT</v>
          </cell>
          <cell r="C633" t="str">
            <v>O/203045.BAH.000</v>
          </cell>
          <cell r="D633" t="str">
            <v>LEVS:AH:MRC:MUNICIPAL RUNNING COST</v>
          </cell>
          <cell r="E633" t="str">
            <v>2045BAH000</v>
          </cell>
          <cell r="F633" t="str">
            <v>LEVS:AH:MRC:MUNICIPAL RUNNING COST</v>
          </cell>
          <cell r="G633" t="str">
            <v>2.3 - Expenditure Management</v>
          </cell>
          <cell r="H633" t="str">
            <v>Function:Finance and Administration:Core Function:Finance</v>
          </cell>
        </row>
        <row r="634">
          <cell r="A634">
            <v>203045</v>
          </cell>
          <cell r="B634" t="str">
            <v>ICT - SUPPORT</v>
          </cell>
          <cell r="C634" t="str">
            <v>O/203045.BAH.000</v>
          </cell>
          <cell r="D634" t="str">
            <v>LEVS:AH:MRC:MUNICIPAL RUNNING COST</v>
          </cell>
          <cell r="E634" t="str">
            <v>2045BAH000</v>
          </cell>
          <cell r="F634" t="str">
            <v>LEVS:AH:MRC:MUNICIPAL RUNNING COST</v>
          </cell>
          <cell r="G634" t="str">
            <v>2.3 - Expenditure Management</v>
          </cell>
          <cell r="H634" t="str">
            <v>Function:Finance and Administration:Core Function:Finance</v>
          </cell>
        </row>
        <row r="635">
          <cell r="A635">
            <v>203045</v>
          </cell>
          <cell r="B635" t="str">
            <v>ICT - SUPPORT</v>
          </cell>
          <cell r="C635" t="str">
            <v>O/203045.BAH.000</v>
          </cell>
          <cell r="D635" t="str">
            <v>LEVS:AH:MRC:MUNICIPAL RUNNING COST</v>
          </cell>
          <cell r="E635" t="str">
            <v>2045BAH000</v>
          </cell>
          <cell r="F635" t="str">
            <v>LEVS:AH:MRC:MUNICIPAL RUNNING COST</v>
          </cell>
          <cell r="G635" t="str">
            <v>2.3 - Expenditure Management</v>
          </cell>
          <cell r="H635" t="str">
            <v>Function:Finance and Administration:Core Function:Finance</v>
          </cell>
        </row>
        <row r="636">
          <cell r="A636">
            <v>203045</v>
          </cell>
          <cell r="B636" t="str">
            <v>ICT - SUPPORT</v>
          </cell>
          <cell r="C636" t="str">
            <v>O/203045.BAH.000</v>
          </cell>
          <cell r="D636" t="str">
            <v>LEVS:AH:MRC:MUNICIPAL RUNNING COST</v>
          </cell>
          <cell r="E636" t="str">
            <v>2045BAH000</v>
          </cell>
          <cell r="F636" t="str">
            <v>LEVS:AH:MRC:MUNICIPAL RUNNING COST</v>
          </cell>
          <cell r="G636" t="str">
            <v>2.3 - Expenditure Management</v>
          </cell>
          <cell r="H636" t="str">
            <v>Function:Finance and Administration:Core Function:Finance</v>
          </cell>
        </row>
        <row r="637">
          <cell r="A637">
            <v>203045</v>
          </cell>
          <cell r="B637" t="str">
            <v>ICT - SUPPORT</v>
          </cell>
          <cell r="C637" t="str">
            <v>O/203045.BAH.000</v>
          </cell>
          <cell r="D637" t="str">
            <v>LEVS:AH:MRC:MUNICIPAL RUNNING COST</v>
          </cell>
          <cell r="E637" t="str">
            <v>2045BAH000</v>
          </cell>
          <cell r="F637" t="str">
            <v>LEVS:AH:MRC:MUNICIPAL RUNNING COST</v>
          </cell>
          <cell r="G637" t="str">
            <v>2.3 - Expenditure Management</v>
          </cell>
          <cell r="H637" t="str">
            <v>Function:Finance and Administration:Core Function:Finance</v>
          </cell>
        </row>
        <row r="638">
          <cell r="A638">
            <v>203045</v>
          </cell>
          <cell r="B638" t="str">
            <v>ICT - SUPPORT</v>
          </cell>
          <cell r="C638" t="str">
            <v>O/203045.BAH.X19</v>
          </cell>
          <cell r="D638" t="str">
            <v>"LEVS:AH:TWS:CAPBUIL:W/SH</v>
          </cell>
          <cell r="E638" t="str">
            <v>2045BAHX19</v>
          </cell>
          <cell r="F638" t="str">
            <v>"LEVS:AH:TWS:CAPBUIL:W/SH</v>
          </cell>
          <cell r="G638" t="str">
            <v>2.3 - Expenditure Management</v>
          </cell>
          <cell r="H638" t="str">
            <v>Function:Finance and Administration:Core Function:Finance</v>
          </cell>
        </row>
        <row r="639">
          <cell r="A639">
            <v>203045</v>
          </cell>
          <cell r="B639" t="str">
            <v>ICT - SUPPORT</v>
          </cell>
          <cell r="C639" t="str">
            <v>O/203045.BAH.X19</v>
          </cell>
          <cell r="D639" t="str">
            <v>"LEVS:AH:TWS:CAPBUIL:W/SH</v>
          </cell>
          <cell r="E639" t="str">
            <v>2045BAHX19</v>
          </cell>
          <cell r="F639" t="str">
            <v>"LEVS:AH:TWS:CAPBUIL:W/SH</v>
          </cell>
          <cell r="G639" t="str">
            <v>2.3 - Expenditure Management</v>
          </cell>
          <cell r="H639" t="str">
            <v>Function:Finance and Administration:Core Function:Finance</v>
          </cell>
        </row>
        <row r="640">
          <cell r="A640">
            <v>203045</v>
          </cell>
          <cell r="B640" t="str">
            <v>ICT - SUPPORT</v>
          </cell>
          <cell r="C640" t="str">
            <v>O/203045.BAH.X19</v>
          </cell>
          <cell r="D640" t="str">
            <v>"LEVS:AH:TWS:CAPBUIL:W/SH</v>
          </cell>
          <cell r="E640" t="str">
            <v>2045BAHX19</v>
          </cell>
          <cell r="F640" t="str">
            <v>"LEVS:AH:TWS:CAPBUIL:W/SH</v>
          </cell>
          <cell r="G640" t="str">
            <v>2.3 - Expenditure Management</v>
          </cell>
          <cell r="H640" t="str">
            <v>Function:Finance and Administration:Core Function:Finance</v>
          </cell>
        </row>
        <row r="641">
          <cell r="A641">
            <v>203045</v>
          </cell>
          <cell r="B641" t="str">
            <v>ICT - SUPPORT</v>
          </cell>
          <cell r="C641" t="str">
            <v>O/203045.BAH.X19</v>
          </cell>
          <cell r="D641" t="str">
            <v>"LEVS:AH:TWS:CAPBUIL:W/SH</v>
          </cell>
          <cell r="E641" t="str">
            <v>2045BAHX19</v>
          </cell>
          <cell r="F641" t="str">
            <v>"LEVS:AH:TWS:CAPBUIL:W/SH</v>
          </cell>
          <cell r="G641" t="str">
            <v>2.3 - Expenditure Management</v>
          </cell>
          <cell r="H641" t="str">
            <v>Function:Finance and Administration:Core Function:Finance</v>
          </cell>
        </row>
        <row r="642">
          <cell r="A642">
            <v>203047</v>
          </cell>
          <cell r="B642" t="str">
            <v>BUD PLN IMPL&amp;MT_MNGT</v>
          </cell>
          <cell r="C642" t="str">
            <v>O/203047.AAH.000</v>
          </cell>
          <cell r="D642" t="str">
            <v>NONF:AH:MRC:MUNICIPAL RUNNING COST</v>
          </cell>
          <cell r="E642" t="str">
            <v>2047AAH000</v>
          </cell>
          <cell r="F642" t="str">
            <v>NONF:AH:MRC:MUNICIPAL RUNNING COST</v>
          </cell>
          <cell r="G642" t="str">
            <v>2.2 - Budget and Treasury Management</v>
          </cell>
          <cell r="H642" t="str">
            <v>Function:Finance and Administration:Core Function:Budget and Treasury Office</v>
          </cell>
        </row>
        <row r="643">
          <cell r="A643">
            <v>203047</v>
          </cell>
          <cell r="B643" t="str">
            <v>BUD PLN IMPL&amp;MT_MNGT</v>
          </cell>
          <cell r="C643" t="str">
            <v>O/203047.AAH.000</v>
          </cell>
          <cell r="D643" t="str">
            <v>NONF:AH:MRC:MUNICIPAL RUNNING COST</v>
          </cell>
          <cell r="E643" t="str">
            <v>2047AAH000</v>
          </cell>
          <cell r="F643" t="str">
            <v>NONF:AH:MRC:MUNICIPAL RUNNING COST</v>
          </cell>
          <cell r="G643" t="str">
            <v>2.2 - Budget and Treasury Management</v>
          </cell>
          <cell r="H643" t="str">
            <v>Function:Finance and Administration:Core Function:Budget and Treasury Office</v>
          </cell>
        </row>
        <row r="644">
          <cell r="A644">
            <v>203047</v>
          </cell>
          <cell r="B644" t="str">
            <v>BUD PLN IMPL&amp;MT_MNGT</v>
          </cell>
          <cell r="C644" t="str">
            <v>O/203047.AAH.000</v>
          </cell>
          <cell r="D644" t="str">
            <v>NONF:AH:MRC:MUNICIPAL RUNNING COST</v>
          </cell>
          <cell r="E644" t="str">
            <v>2047AAH000</v>
          </cell>
          <cell r="F644" t="str">
            <v>NONF:AH:MRC:MUNICIPAL RUNNING COST</v>
          </cell>
          <cell r="G644" t="str">
            <v>2.2 - Budget and Treasury Management</v>
          </cell>
          <cell r="H644" t="str">
            <v>Function:Finance and Administration:Core Function:Budget and Treasury Office</v>
          </cell>
        </row>
        <row r="645">
          <cell r="A645">
            <v>203047</v>
          </cell>
          <cell r="B645" t="str">
            <v>BUD PLN IMPL&amp;MT_MNGT</v>
          </cell>
          <cell r="C645" t="str">
            <v>O/203047.AAH.000</v>
          </cell>
          <cell r="D645" t="str">
            <v>NONF:AH:MRC:MUNICIPAL RUNNING COST</v>
          </cell>
          <cell r="E645" t="str">
            <v>2047AAH000</v>
          </cell>
          <cell r="F645" t="str">
            <v>NONF:AH:MRC:MUNICIPAL RUNNING COST</v>
          </cell>
          <cell r="G645" t="str">
            <v>2.2 - Budget and Treasury Management</v>
          </cell>
          <cell r="H645" t="str">
            <v>Function:Finance and Administration:Core Function:Budget and Treasury Office</v>
          </cell>
        </row>
        <row r="646">
          <cell r="A646">
            <v>203049</v>
          </cell>
          <cell r="B646" t="str">
            <v>REVENUE - MNGT</v>
          </cell>
          <cell r="C646" t="str">
            <v>O/203049.BAH.000</v>
          </cell>
          <cell r="D646" t="str">
            <v>LEVS:AH:MRC:MUNICIPAL RUNNING COST</v>
          </cell>
          <cell r="E646" t="str">
            <v>2049BAH000</v>
          </cell>
          <cell r="F646" t="str">
            <v>LEVS:AH:MRC:MUNICIPAL RUNNING COST</v>
          </cell>
          <cell r="G646" t="str">
            <v>2.4 - Revenue Management</v>
          </cell>
          <cell r="H646" t="str">
            <v>Function:Finance and Administration:Core Function:Finance</v>
          </cell>
        </row>
        <row r="647">
          <cell r="A647">
            <v>203049</v>
          </cell>
          <cell r="B647" t="str">
            <v>REVENUE - MNGT</v>
          </cell>
          <cell r="C647" t="str">
            <v>O/203049.BAH.000</v>
          </cell>
          <cell r="D647" t="str">
            <v>LEVS:AH:MRC:MUNICIPAL RUNNING COST</v>
          </cell>
          <cell r="E647" t="str">
            <v>2049BAH000</v>
          </cell>
          <cell r="F647" t="str">
            <v>LEVS:AH:MRC:MUNICIPAL RUNNING COST</v>
          </cell>
          <cell r="G647" t="str">
            <v>2.4 - Revenue Management</v>
          </cell>
          <cell r="H647" t="str">
            <v>Function:Finance and Administration:Core Function:Finance</v>
          </cell>
        </row>
        <row r="648">
          <cell r="A648">
            <v>203049</v>
          </cell>
          <cell r="B648" t="str">
            <v>REVENUE - MNGT</v>
          </cell>
          <cell r="C648" t="str">
            <v>O/203049.BAH.000</v>
          </cell>
          <cell r="D648" t="str">
            <v>LEVS:AH:MRC:MUNICIPAL RUNNING COST</v>
          </cell>
          <cell r="E648" t="str">
            <v>2049BAH000</v>
          </cell>
          <cell r="F648" t="str">
            <v>LEVS:AH:MRC:MUNICIPAL RUNNING COST</v>
          </cell>
          <cell r="G648" t="str">
            <v>2.4 - Revenue Management</v>
          </cell>
          <cell r="H648" t="str">
            <v>Function:Finance and Administration:Core Function:Finance</v>
          </cell>
        </row>
        <row r="649">
          <cell r="A649">
            <v>203049</v>
          </cell>
          <cell r="B649" t="str">
            <v>REVENUE - MNGT</v>
          </cell>
          <cell r="C649" t="str">
            <v>O/203049.BAH.000</v>
          </cell>
          <cell r="D649" t="str">
            <v>LEVS:AH:MRC:MUNICIPAL RUNNING COST</v>
          </cell>
          <cell r="E649" t="str">
            <v>2049BAH000</v>
          </cell>
          <cell r="F649" t="str">
            <v>LEVS:AH:MRC:MUNICIPAL RUNNING COST</v>
          </cell>
          <cell r="G649" t="str">
            <v>2.4 - Revenue Management</v>
          </cell>
          <cell r="H649" t="str">
            <v>Function:Finance and Administration:Core Function:Finance</v>
          </cell>
        </row>
        <row r="650">
          <cell r="A650">
            <v>203049</v>
          </cell>
          <cell r="B650" t="str">
            <v>REVENUE - MNGT</v>
          </cell>
          <cell r="C650" t="str">
            <v>O/203049.BAH.000</v>
          </cell>
          <cell r="D650" t="str">
            <v>LEVS:AH:MRC:MUNICIPAL RUNNING COST</v>
          </cell>
          <cell r="E650" t="str">
            <v>2049BAH000</v>
          </cell>
          <cell r="F650" t="str">
            <v>LEVS:AH:MRC:MUNICIPAL RUNNING COST</v>
          </cell>
          <cell r="G650" t="str">
            <v>2.4 - Revenue Management</v>
          </cell>
          <cell r="H650" t="str">
            <v>Function:Finance and Administration:Core Function:Finance</v>
          </cell>
        </row>
        <row r="651">
          <cell r="A651">
            <v>203049</v>
          </cell>
          <cell r="B651" t="str">
            <v>REVENUE - MNGT</v>
          </cell>
          <cell r="C651" t="str">
            <v>O/203049.BAH.000</v>
          </cell>
          <cell r="D651" t="str">
            <v>LEVS:AH:MRC:MUNICIPAL RUNNING COST</v>
          </cell>
          <cell r="E651" t="str">
            <v>2049BAH000</v>
          </cell>
          <cell r="F651" t="str">
            <v>LEVS:AH:MRC:MUNICIPAL RUNNING COST</v>
          </cell>
          <cell r="G651" t="str">
            <v>2.4 - Revenue Management</v>
          </cell>
          <cell r="H651" t="str">
            <v>Function:Finance and Administration:Core Function:Finance</v>
          </cell>
        </row>
        <row r="652">
          <cell r="A652">
            <v>203049</v>
          </cell>
          <cell r="B652" t="str">
            <v>REVENUE - MNGT</v>
          </cell>
          <cell r="C652" t="str">
            <v>O/203049.BAH.000</v>
          </cell>
          <cell r="D652" t="str">
            <v>LEVS:AH:MRC:MUNICIPAL RUNNING COST</v>
          </cell>
          <cell r="E652" t="str">
            <v>2049BAH000</v>
          </cell>
          <cell r="F652" t="str">
            <v>LEVS:AH:MRC:MUNICIPAL RUNNING COST</v>
          </cell>
          <cell r="G652" t="str">
            <v>2.4 - Revenue Management</v>
          </cell>
          <cell r="H652" t="str">
            <v>Function:Finance and Administration:Core Function:Finance</v>
          </cell>
        </row>
        <row r="653">
          <cell r="A653">
            <v>203049</v>
          </cell>
          <cell r="B653" t="str">
            <v>REVENUE - MNGT</v>
          </cell>
          <cell r="C653" t="str">
            <v>O/203049.BAH.000</v>
          </cell>
          <cell r="D653" t="str">
            <v>LEVS:AH:MRC:MUNICIPAL RUNNING COST</v>
          </cell>
          <cell r="E653" t="str">
            <v>2049BAH000</v>
          </cell>
          <cell r="F653" t="str">
            <v>LEVS:AH:MRC:MUNICIPAL RUNNING COST</v>
          </cell>
          <cell r="G653" t="str">
            <v>2.4 - Revenue Management</v>
          </cell>
          <cell r="H653" t="str">
            <v>Function:Finance and Administration:Core Function:Finance</v>
          </cell>
        </row>
        <row r="654">
          <cell r="A654">
            <v>203049</v>
          </cell>
          <cell r="B654" t="str">
            <v>REVENUE - MNGT</v>
          </cell>
          <cell r="C654" t="str">
            <v>O/203049.BAH.000</v>
          </cell>
          <cell r="D654" t="str">
            <v>LEVS:AH:MRC:MUNICIPAL RUNNING COST</v>
          </cell>
          <cell r="E654" t="str">
            <v>2049BAH000</v>
          </cell>
          <cell r="F654" t="str">
            <v>LEVS:AH:MRC:MUNICIPAL RUNNING COST</v>
          </cell>
          <cell r="G654" t="str">
            <v>2.4 - Revenue Management</v>
          </cell>
          <cell r="H654" t="str">
            <v>Function:Finance and Administration:Core Function:Finance</v>
          </cell>
        </row>
        <row r="655">
          <cell r="A655">
            <v>203049</v>
          </cell>
          <cell r="B655" t="str">
            <v>REVENUE - MNGT</v>
          </cell>
          <cell r="C655" t="str">
            <v>O/203049.BAH.000</v>
          </cell>
          <cell r="D655" t="str">
            <v>LEVS:AH:MRC:MUNICIPAL RUNNING COST</v>
          </cell>
          <cell r="E655" t="str">
            <v>2049BAH000</v>
          </cell>
          <cell r="F655" t="str">
            <v>LEVS:AH:MRC:MUNICIPAL RUNNING COST</v>
          </cell>
          <cell r="G655" t="str">
            <v>2.4 - Revenue Management</v>
          </cell>
          <cell r="H655" t="str">
            <v>Function:Finance and Administration:Core Function:Finance</v>
          </cell>
        </row>
        <row r="656">
          <cell r="A656">
            <v>203049</v>
          </cell>
          <cell r="B656" t="str">
            <v>REVENUE - MNGT</v>
          </cell>
          <cell r="C656" t="str">
            <v>O/203049.BAH.000</v>
          </cell>
          <cell r="D656" t="str">
            <v>LEVS:AH:MRC:MUNICIPAL RUNNING COST</v>
          </cell>
          <cell r="E656" t="str">
            <v>2049BAH000</v>
          </cell>
          <cell r="F656" t="str">
            <v>LEVS:AH:MRC:MUNICIPAL RUNNING COST</v>
          </cell>
          <cell r="G656" t="str">
            <v>2.4 - Revenue Management</v>
          </cell>
          <cell r="H656" t="str">
            <v>Function:Finance and Administration:Core Function:Finance</v>
          </cell>
        </row>
        <row r="657">
          <cell r="A657">
            <v>203049</v>
          </cell>
          <cell r="B657" t="str">
            <v>REVENUE - MNGT</v>
          </cell>
          <cell r="C657" t="str">
            <v>O/203049.BAH.000</v>
          </cell>
          <cell r="D657" t="str">
            <v>LEVS:AH:MRC:MUNICIPAL RUNNING COST</v>
          </cell>
          <cell r="E657" t="str">
            <v>2049BAH000</v>
          </cell>
          <cell r="F657" t="str">
            <v>LEVS:AH:MRC:MUNICIPAL RUNNING COST</v>
          </cell>
          <cell r="G657" t="str">
            <v>2.4 - Revenue Management</v>
          </cell>
          <cell r="H657" t="str">
            <v>Function:Finance and Administration:Core Function:Finance</v>
          </cell>
        </row>
        <row r="658">
          <cell r="A658">
            <v>203049</v>
          </cell>
          <cell r="B658" t="str">
            <v>REVENUE - MNGT</v>
          </cell>
          <cell r="C658" t="str">
            <v>O/203049.BAH.000</v>
          </cell>
          <cell r="D658" t="str">
            <v>LEVS:AH:MRC:MUNICIPAL RUNNING COST</v>
          </cell>
          <cell r="E658" t="str">
            <v>2049BAH000</v>
          </cell>
          <cell r="F658" t="str">
            <v>LEVS:AH:MRC:MUNICIPAL RUNNING COST</v>
          </cell>
          <cell r="G658" t="str">
            <v>2.4 - Revenue Management</v>
          </cell>
          <cell r="H658" t="str">
            <v>Function:Finance and Administration:Core Function:Finance</v>
          </cell>
        </row>
        <row r="659">
          <cell r="A659">
            <v>203049</v>
          </cell>
          <cell r="B659" t="str">
            <v>REVENUE - MNGT</v>
          </cell>
          <cell r="C659" t="str">
            <v>O/203049.BAH.000</v>
          </cell>
          <cell r="D659" t="str">
            <v>LEVS:AH:MRC:MUNICIPAL RUNNING COST</v>
          </cell>
          <cell r="E659" t="str">
            <v>2049BAH000</v>
          </cell>
          <cell r="F659" t="str">
            <v>LEVS:AH:MRC:MUNICIPAL RUNNING COST</v>
          </cell>
          <cell r="G659" t="str">
            <v>2.4 - Revenue Management</v>
          </cell>
          <cell r="H659" t="str">
            <v>Function:Finance and Administration:Core Function:Finance</v>
          </cell>
        </row>
        <row r="660">
          <cell r="A660">
            <v>203060</v>
          </cell>
          <cell r="B660" t="str">
            <v>GENERAL - FIN GOV</v>
          </cell>
          <cell r="C660" t="str">
            <v>O/203060.2AH.000</v>
          </cell>
          <cell r="D660" t="str">
            <v>CBR:AH:MRC:MUNICIPAL RUNNING COST</v>
          </cell>
          <cell r="E660" t="str">
            <v>20602AH000</v>
          </cell>
          <cell r="F660" t="str">
            <v>CBR:AH:MRC:MUNICIPAL RUNNING COST</v>
          </cell>
          <cell r="G660" t="str">
            <v>2.2 - Budget and Treasury Management</v>
          </cell>
          <cell r="H660" t="str">
            <v>Function:Finance and Administration:Core Function:Finance</v>
          </cell>
        </row>
        <row r="661">
          <cell r="A661">
            <v>203060</v>
          </cell>
          <cell r="B661" t="str">
            <v>GENERAL - FIN GOV</v>
          </cell>
          <cell r="C661" t="str">
            <v>O/203060.AAH.000</v>
          </cell>
          <cell r="D661" t="str">
            <v>NONF:AH:MRC:MUNICIPAL RUNNING COST</v>
          </cell>
          <cell r="E661" t="str">
            <v>2060AAH000</v>
          </cell>
          <cell r="F661" t="str">
            <v>NONF:AH:MRC:MUNICIPAL RUNNING COST</v>
          </cell>
          <cell r="G661" t="str">
            <v>2.2 - Budget and Treasury Management</v>
          </cell>
          <cell r="H661" t="str">
            <v>Function:Finance and Administration:Core Function:Finance</v>
          </cell>
        </row>
        <row r="662">
          <cell r="A662">
            <v>203060</v>
          </cell>
          <cell r="B662" t="str">
            <v>GENERAL - FIN GOV</v>
          </cell>
          <cell r="C662" t="str">
            <v>O/203060.AAH.000</v>
          </cell>
          <cell r="D662" t="str">
            <v>NONF:AH:MRC:MUNICIPAL RUNNING COST</v>
          </cell>
          <cell r="E662" t="str">
            <v>2060AAH000</v>
          </cell>
          <cell r="F662" t="str">
            <v>NONF:AH:MRC:MUNICIPAL RUNNING COST</v>
          </cell>
          <cell r="G662" t="str">
            <v>2.2 - Budget and Treasury Management</v>
          </cell>
          <cell r="H662" t="str">
            <v>Function:Finance and Administration:Core Function:Finance</v>
          </cell>
        </row>
        <row r="663">
          <cell r="A663">
            <v>203060</v>
          </cell>
          <cell r="B663" t="str">
            <v>GENERAL - FIN GOV</v>
          </cell>
          <cell r="C663" t="str">
            <v>O/203060.AAH.000</v>
          </cell>
          <cell r="D663" t="str">
            <v>NONF:AH:MRC:MUNICIPAL RUNNING COST</v>
          </cell>
          <cell r="E663" t="str">
            <v>2060AAH000</v>
          </cell>
          <cell r="F663" t="str">
            <v>NONF:AH:MRC:MUNICIPAL RUNNING COST</v>
          </cell>
          <cell r="G663" t="str">
            <v>2.2 - Budget and Treasury Management</v>
          </cell>
          <cell r="H663" t="str">
            <v>Function:Finance and Administration:Core Function:Finance</v>
          </cell>
        </row>
        <row r="664">
          <cell r="A664">
            <v>203060</v>
          </cell>
          <cell r="B664" t="str">
            <v>GENERAL - FIN GOV</v>
          </cell>
          <cell r="C664" t="str">
            <v>O/203060.AAH.000</v>
          </cell>
          <cell r="D664" t="str">
            <v>NONF:AH:MRC:MUNICIPAL RUNNING COST</v>
          </cell>
          <cell r="E664" t="str">
            <v>2060AAH000</v>
          </cell>
          <cell r="F664" t="str">
            <v>NONF:AH:MRC:MUNICIPAL RUNNING COST</v>
          </cell>
          <cell r="G664" t="str">
            <v>2.2 - Budget and Treasury Management</v>
          </cell>
          <cell r="H664" t="str">
            <v>Function:Finance and Administration:Core Function:Finance</v>
          </cell>
        </row>
        <row r="665">
          <cell r="A665">
            <v>203060</v>
          </cell>
          <cell r="B665" t="str">
            <v>GENERAL - FIN GOV</v>
          </cell>
          <cell r="C665" t="str">
            <v>O/203060.AAH.000</v>
          </cell>
          <cell r="D665" t="str">
            <v>NONF:AH:MRC:MUNICIPAL RUNNING COST</v>
          </cell>
          <cell r="E665" t="str">
            <v>2060AAH000</v>
          </cell>
          <cell r="F665" t="str">
            <v>NONF:AH:MRC:MUNICIPAL RUNNING COST</v>
          </cell>
          <cell r="G665" t="str">
            <v>2.2 - Budget and Treasury Management</v>
          </cell>
          <cell r="H665" t="str">
            <v>Function:Finance and Administration:Core Function:Finance</v>
          </cell>
        </row>
        <row r="666">
          <cell r="A666">
            <v>203060</v>
          </cell>
          <cell r="B666" t="str">
            <v>GENERAL - FIN GOV</v>
          </cell>
          <cell r="C666" t="str">
            <v>O/203060.AAH.999</v>
          </cell>
          <cell r="D666" t="str">
            <v>NONF:AH:DEFAULT TRANSACTIONS</v>
          </cell>
          <cell r="E666" t="str">
            <v>2060AAH999</v>
          </cell>
          <cell r="F666" t="str">
            <v>NONF:AH:DEFAULT TRANSACTIONS</v>
          </cell>
          <cell r="G666" t="str">
            <v>2.2 - Budget and Treasury Management</v>
          </cell>
          <cell r="H666" t="str">
            <v>Function:Finance and Administration:Core Function:Finance</v>
          </cell>
        </row>
        <row r="667">
          <cell r="A667">
            <v>203060</v>
          </cell>
          <cell r="B667" t="str">
            <v>GENERAL - FIN GOV</v>
          </cell>
          <cell r="C667" t="str">
            <v>O/203060.AAH.999</v>
          </cell>
          <cell r="D667" t="str">
            <v>NONF:AH:DEFAULT TRANSACTIONS</v>
          </cell>
          <cell r="E667" t="str">
            <v>2060AAH999</v>
          </cell>
          <cell r="F667" t="str">
            <v>NONF:AH:DEFAULT TRANSACTIONS</v>
          </cell>
          <cell r="G667" t="str">
            <v>2.2 - Budget and Treasury Management</v>
          </cell>
          <cell r="H667" t="str">
            <v>Function:Finance and Administration:Core Function:Finance</v>
          </cell>
        </row>
        <row r="668">
          <cell r="A668">
            <v>203060</v>
          </cell>
          <cell r="B668" t="str">
            <v>GENERAL - FIN GOV</v>
          </cell>
          <cell r="C668" t="str">
            <v>O/203060.AAH.999</v>
          </cell>
          <cell r="D668" t="str">
            <v>NONF:AH:DEFAULT TRANSACTIONS</v>
          </cell>
          <cell r="E668" t="str">
            <v>2060AAH999</v>
          </cell>
          <cell r="F668" t="str">
            <v>NONF:AH:DEFAULT TRANSACTIONS</v>
          </cell>
          <cell r="G668" t="str">
            <v>2.2 - Budget and Treasury Management</v>
          </cell>
          <cell r="H668" t="str">
            <v>Function:Finance and Administration:Core Function:Finance</v>
          </cell>
        </row>
        <row r="669">
          <cell r="A669">
            <v>203060</v>
          </cell>
          <cell r="B669" t="str">
            <v>GENERAL - FIN GOV</v>
          </cell>
          <cell r="C669" t="str">
            <v>O/203060.BAH.000</v>
          </cell>
          <cell r="D669" t="str">
            <v>LEVS:AH:MRC:MUNICIPAL RUNNING COST</v>
          </cell>
          <cell r="E669" t="str">
            <v>2060BAH000</v>
          </cell>
          <cell r="F669" t="str">
            <v>LEVS:AH:MRC:MUNICIPAL RUNNING COST</v>
          </cell>
          <cell r="G669" t="str">
            <v>2.2 - Budget and Treasury Management</v>
          </cell>
          <cell r="H669" t="str">
            <v>Function:Finance and Administration:Core Function:Finance</v>
          </cell>
        </row>
        <row r="670">
          <cell r="A670">
            <v>203060</v>
          </cell>
          <cell r="B670" t="str">
            <v>GENERAL - FIN GOV</v>
          </cell>
          <cell r="C670" t="str">
            <v>O/203060.BAH.000</v>
          </cell>
          <cell r="D670" t="str">
            <v>LEVS:AH:MRC:MUNICIPAL RUNNING COST</v>
          </cell>
          <cell r="E670" t="str">
            <v>2060BAH000</v>
          </cell>
          <cell r="F670" t="str">
            <v>LEVS:AH:MRC:MUNICIPAL RUNNING COST</v>
          </cell>
          <cell r="G670" t="str">
            <v>2.2 - Budget and Treasury Management</v>
          </cell>
          <cell r="H670" t="str">
            <v>Function:Finance and Administration:Core Function:Finance</v>
          </cell>
        </row>
        <row r="671">
          <cell r="A671">
            <v>203060</v>
          </cell>
          <cell r="B671" t="str">
            <v>GENERAL - FIN GOV</v>
          </cell>
          <cell r="C671" t="str">
            <v>O/203060.BAH.000</v>
          </cell>
          <cell r="D671" t="str">
            <v>LEVS:AH:MRC:MUNICIPAL RUNNING COST</v>
          </cell>
          <cell r="E671" t="str">
            <v>2060BAH000</v>
          </cell>
          <cell r="F671" t="str">
            <v>LEVS:AH:MRC:MUNICIPAL RUNNING COST</v>
          </cell>
          <cell r="G671" t="str">
            <v>2.2 - Budget and Treasury Management</v>
          </cell>
          <cell r="H671" t="str">
            <v>Function:Finance and Administration:Core Function:Finance</v>
          </cell>
        </row>
        <row r="672">
          <cell r="A672">
            <v>203060</v>
          </cell>
          <cell r="B672" t="str">
            <v>GENERAL - FIN GOV</v>
          </cell>
          <cell r="C672" t="str">
            <v>O/203060.BAH.000</v>
          </cell>
          <cell r="D672" t="str">
            <v>LEVS:AH:MRC:MUNICIPAL RUNNING COST</v>
          </cell>
          <cell r="E672" t="str">
            <v>2060BAH000</v>
          </cell>
          <cell r="F672" t="str">
            <v>LEVS:AH:MRC:MUNICIPAL RUNNING COST</v>
          </cell>
          <cell r="G672" t="str">
            <v>2.2 - Budget and Treasury Management</v>
          </cell>
          <cell r="H672" t="str">
            <v>Function:Finance and Administration:Core Function:Finance</v>
          </cell>
        </row>
        <row r="673">
          <cell r="A673">
            <v>203554</v>
          </cell>
          <cell r="B673" t="str">
            <v>ASSET &amp; LIAB - MNGT</v>
          </cell>
          <cell r="C673" t="str">
            <v>O/203554.AAH.000</v>
          </cell>
          <cell r="D673" t="str">
            <v>NONF:AH:MRC:MUNICIPAL RUNNING COST</v>
          </cell>
          <cell r="E673" t="str">
            <v>2554AAH000</v>
          </cell>
          <cell r="F673" t="str">
            <v>NONF:AH:MRC:MUNICIPAL RUNNING COST</v>
          </cell>
          <cell r="G673" t="str">
            <v>2.1 - Asset Management</v>
          </cell>
          <cell r="H673" t="str">
            <v>Function:Finance and Administration:Core Function:Asset Management</v>
          </cell>
        </row>
        <row r="674">
          <cell r="A674">
            <v>203554</v>
          </cell>
          <cell r="B674" t="str">
            <v>ASSET &amp; LIAB - MNGT</v>
          </cell>
          <cell r="C674" t="str">
            <v>O/203554.AAH.000</v>
          </cell>
          <cell r="D674" t="str">
            <v>NONF:AH:MRC:MUNICIPAL RUNNING COST</v>
          </cell>
          <cell r="E674" t="str">
            <v>2554AAH000</v>
          </cell>
          <cell r="F674" t="str">
            <v>NONF:AH:MRC:MUNICIPAL RUNNING COST</v>
          </cell>
          <cell r="G674" t="str">
            <v>2.1 - Asset Management</v>
          </cell>
          <cell r="H674" t="str">
            <v>Function:Finance and Administration:Core Function:Asset Management</v>
          </cell>
        </row>
        <row r="675">
          <cell r="A675">
            <v>203554</v>
          </cell>
          <cell r="B675" t="str">
            <v>ASSET &amp; LIAB - MNGT</v>
          </cell>
          <cell r="C675" t="str">
            <v>O/203554.AAH.000</v>
          </cell>
          <cell r="D675" t="str">
            <v>NONF:AH:MRC:MUNICIPAL RUNNING COST</v>
          </cell>
          <cell r="E675" t="str">
            <v>2554AAH000</v>
          </cell>
          <cell r="F675" t="str">
            <v>NONF:AH:MRC:MUNICIPAL RUNNING COST</v>
          </cell>
          <cell r="G675" t="str">
            <v>2.1 - Asset Management</v>
          </cell>
          <cell r="H675" t="str">
            <v>Function:Finance and Administration:Core Function:Asset Management</v>
          </cell>
        </row>
        <row r="676">
          <cell r="A676">
            <v>203554</v>
          </cell>
          <cell r="B676" t="str">
            <v>ASSET &amp; LIAB - MNGT</v>
          </cell>
          <cell r="C676" t="str">
            <v>O/203554.BAH.000</v>
          </cell>
          <cell r="D676" t="str">
            <v>LEVS:AH:MRC:MUNICIPAL RUNNING COST</v>
          </cell>
          <cell r="E676" t="str">
            <v>2554BAH000</v>
          </cell>
          <cell r="F676" t="str">
            <v>LEVS:AH:MRC:MUNICIPAL RUNNING COST</v>
          </cell>
          <cell r="G676" t="str">
            <v>2.1 - Asset Management</v>
          </cell>
          <cell r="H676" t="str">
            <v>Function:Finance and Administration:Core Function:Asset Management</v>
          </cell>
        </row>
        <row r="677">
          <cell r="A677">
            <v>203554</v>
          </cell>
          <cell r="B677" t="str">
            <v>ASSET &amp; LIAB - MNGT</v>
          </cell>
          <cell r="C677" t="str">
            <v>O/203554.BAH.000</v>
          </cell>
          <cell r="D677" t="str">
            <v>LEVS:AH:MRC:MUNICIPAL RUNNING COST</v>
          </cell>
          <cell r="E677" t="str">
            <v>2554BAH000</v>
          </cell>
          <cell r="F677" t="str">
            <v>LEVS:AH:MRC:MUNICIPAL RUNNING COST</v>
          </cell>
          <cell r="G677" t="str">
            <v>2.1 - Asset Management</v>
          </cell>
          <cell r="H677" t="str">
            <v>Function:Finance and Administration:Core Function:Asset Management</v>
          </cell>
        </row>
        <row r="678">
          <cell r="A678">
            <v>203554</v>
          </cell>
          <cell r="B678" t="str">
            <v>ASSET &amp; LIAB - MNGT</v>
          </cell>
          <cell r="C678" t="str">
            <v>O/203554.BAH.000</v>
          </cell>
          <cell r="D678" t="str">
            <v>LEVS:AH:MRC:MUNICIPAL RUNNING COST</v>
          </cell>
          <cell r="E678" t="str">
            <v>2554BAH000</v>
          </cell>
          <cell r="F678" t="str">
            <v>LEVS:AH:MRC:MUNICIPAL RUNNING COST</v>
          </cell>
          <cell r="G678" t="str">
            <v>2.1 - Asset Management</v>
          </cell>
          <cell r="H678" t="str">
            <v>Function:Finance and Administration:Core Function:Asset Management</v>
          </cell>
        </row>
        <row r="679">
          <cell r="A679">
            <v>203554</v>
          </cell>
          <cell r="B679" t="str">
            <v>ASSET &amp; LIAB - MNGT</v>
          </cell>
          <cell r="C679" t="str">
            <v>O/203554.BAH.000</v>
          </cell>
          <cell r="D679" t="str">
            <v>LEVS:AH:MRC:MUNICIPAL RUNNING COST</v>
          </cell>
          <cell r="E679" t="str">
            <v>2554BAH000</v>
          </cell>
          <cell r="F679" t="str">
            <v>LEVS:AH:MRC:MUNICIPAL RUNNING COST</v>
          </cell>
          <cell r="G679" t="str">
            <v>2.1 - Asset Management</v>
          </cell>
          <cell r="H679" t="str">
            <v>Function:Finance and Administration:Core Function:Asset Management</v>
          </cell>
        </row>
        <row r="680">
          <cell r="A680">
            <v>203554</v>
          </cell>
          <cell r="B680" t="str">
            <v>ASSET &amp; LIAB - MNGT</v>
          </cell>
          <cell r="C680" t="str">
            <v>O/203554.BAH.000</v>
          </cell>
          <cell r="D680" t="str">
            <v>LEVS:AH:MRC:MUNICIPAL RUNNING COST</v>
          </cell>
          <cell r="E680" t="str">
            <v>2554BAH000</v>
          </cell>
          <cell r="F680" t="str">
            <v>LEVS:AH:MRC:MUNICIPAL RUNNING COST</v>
          </cell>
          <cell r="G680" t="str">
            <v>2.1 - Asset Management</v>
          </cell>
          <cell r="H680" t="str">
            <v>Function:Finance and Administration:Core Function:Asset Management</v>
          </cell>
        </row>
        <row r="681">
          <cell r="A681">
            <v>203554</v>
          </cell>
          <cell r="B681" t="str">
            <v>ASSET &amp; LIAB - MNGT</v>
          </cell>
          <cell r="C681" t="str">
            <v>O/203554.BAH.000</v>
          </cell>
          <cell r="D681" t="str">
            <v>LEVS:AH:MRC:MUNICIPAL RUNNING COST</v>
          </cell>
          <cell r="E681" t="str">
            <v>2554BAH000</v>
          </cell>
          <cell r="F681" t="str">
            <v>LEVS:AH:MRC:MUNICIPAL RUNNING COST</v>
          </cell>
          <cell r="G681" t="str">
            <v>2.1 - Asset Management</v>
          </cell>
          <cell r="H681" t="str">
            <v>Function:Finance and Administration:Core Function:Asset Management</v>
          </cell>
        </row>
        <row r="682">
          <cell r="A682">
            <v>203554</v>
          </cell>
          <cell r="B682" t="str">
            <v>ASSET &amp; LIAB - MNGT</v>
          </cell>
          <cell r="C682" t="str">
            <v>O/203554.BAH.000</v>
          </cell>
          <cell r="D682" t="str">
            <v>LEVS:AH:MRC:MUNICIPAL RUNNING COST</v>
          </cell>
          <cell r="E682" t="str">
            <v>2554BAH000</v>
          </cell>
          <cell r="F682" t="str">
            <v>LEVS:AH:MRC:MUNICIPAL RUNNING COST</v>
          </cell>
          <cell r="G682" t="str">
            <v>2.1 - Asset Management</v>
          </cell>
          <cell r="H682" t="str">
            <v>Function:Finance and Administration:Core Function:Asset Management</v>
          </cell>
        </row>
        <row r="683">
          <cell r="A683">
            <v>203554</v>
          </cell>
          <cell r="B683" t="str">
            <v>ASSET &amp; LIAB - MNGT</v>
          </cell>
          <cell r="C683" t="str">
            <v>O/203554.BAH.000</v>
          </cell>
          <cell r="D683" t="str">
            <v>LEVS:AH:MRC:MUNICIPAL RUNNING COST</v>
          </cell>
          <cell r="E683" t="str">
            <v>2554BAH000</v>
          </cell>
          <cell r="F683" t="str">
            <v>LEVS:AH:MRC:MUNICIPAL RUNNING COST</v>
          </cell>
          <cell r="G683" t="str">
            <v>2.1 - Asset Management</v>
          </cell>
          <cell r="H683" t="str">
            <v>Function:Finance and Administration:Core Function:Asset Management</v>
          </cell>
        </row>
        <row r="684">
          <cell r="A684">
            <v>203554</v>
          </cell>
          <cell r="B684" t="str">
            <v>ASSET &amp; LIAB - MNGT</v>
          </cell>
          <cell r="C684" t="str">
            <v>O/203554.BAH.000</v>
          </cell>
          <cell r="D684" t="str">
            <v>LEVS:AH:MRC:MUNICIPAL RUNNING COST</v>
          </cell>
          <cell r="E684" t="str">
            <v>2554BAH000</v>
          </cell>
          <cell r="F684" t="str">
            <v>LEVS:AH:MRC:MUNICIPAL RUNNING COST</v>
          </cell>
          <cell r="G684" t="str">
            <v>2.1 - Asset Management</v>
          </cell>
          <cell r="H684" t="str">
            <v>Function:Finance and Administration:Core Function:Asset Management</v>
          </cell>
        </row>
        <row r="685">
          <cell r="A685">
            <v>203554</v>
          </cell>
          <cell r="B685" t="str">
            <v>ASSET &amp; LIAB - MNGT</v>
          </cell>
          <cell r="C685" t="str">
            <v>O/203554.BAH.000</v>
          </cell>
          <cell r="D685" t="str">
            <v>LEVS:AH:MRC:MUNICIPAL RUNNING COST</v>
          </cell>
          <cell r="E685" t="str">
            <v>2554BAH000</v>
          </cell>
          <cell r="F685" t="str">
            <v>LEVS:AH:MRC:MUNICIPAL RUNNING COST</v>
          </cell>
          <cell r="G685" t="str">
            <v>2.1 - Asset Management</v>
          </cell>
          <cell r="H685" t="str">
            <v>Function:Finance and Administration:Core Function:Asset Management</v>
          </cell>
        </row>
        <row r="686">
          <cell r="A686">
            <v>203554</v>
          </cell>
          <cell r="B686" t="str">
            <v>ASSET &amp; LIAB - MNGT</v>
          </cell>
          <cell r="C686" t="str">
            <v>O/203554.BAH.000</v>
          </cell>
          <cell r="D686" t="str">
            <v>LEVS:AH:MRC:MUNICIPAL RUNNING COST</v>
          </cell>
          <cell r="E686" t="str">
            <v>2554BAH000</v>
          </cell>
          <cell r="F686" t="str">
            <v>LEVS:AH:MRC:MUNICIPAL RUNNING COST</v>
          </cell>
          <cell r="G686" t="str">
            <v>2.1 - Asset Management</v>
          </cell>
          <cell r="H686" t="str">
            <v>Function:Finance and Administration:Core Function:Asset Management</v>
          </cell>
        </row>
        <row r="687">
          <cell r="A687">
            <v>203554</v>
          </cell>
          <cell r="B687" t="str">
            <v>ASSET &amp; LIAB - MNGT</v>
          </cell>
          <cell r="C687" t="str">
            <v>O/203554.BAH.000</v>
          </cell>
          <cell r="D687" t="str">
            <v>LEVS:AH:MRC:MUNICIPAL RUNNING COST</v>
          </cell>
          <cell r="E687" t="str">
            <v>2554BAH000</v>
          </cell>
          <cell r="F687" t="str">
            <v>LEVS:AH:MRC:MUNICIPAL RUNNING COST</v>
          </cell>
          <cell r="G687" t="str">
            <v>2.1 - Asset Management</v>
          </cell>
          <cell r="H687" t="str">
            <v>Function:Finance and Administration:Core Function:Asset Management</v>
          </cell>
        </row>
        <row r="688">
          <cell r="A688">
            <v>203554</v>
          </cell>
          <cell r="B688" t="str">
            <v>ASSET &amp; LIAB - MNGT</v>
          </cell>
          <cell r="C688" t="str">
            <v>O/203554.BAH.000</v>
          </cell>
          <cell r="D688" t="str">
            <v>LEVS:AH:MRC:MUNICIPAL RUNNING COST</v>
          </cell>
          <cell r="E688" t="str">
            <v>2554BAH000</v>
          </cell>
          <cell r="F688" t="str">
            <v>LEVS:AH:MRC:MUNICIPAL RUNNING COST</v>
          </cell>
          <cell r="G688" t="str">
            <v>2.1 - Asset Management</v>
          </cell>
          <cell r="H688" t="str">
            <v>Function:Finance and Administration:Core Function:Asset Management</v>
          </cell>
        </row>
        <row r="689">
          <cell r="A689">
            <v>203554</v>
          </cell>
          <cell r="B689" t="str">
            <v>ASSET &amp; LIAB - MNGT</v>
          </cell>
          <cell r="C689" t="str">
            <v>O/203554.BAH.000</v>
          </cell>
          <cell r="D689" t="str">
            <v>LEVS:AH:MRC:MUNICIPAL RUNNING COST</v>
          </cell>
          <cell r="E689" t="str">
            <v>2554BAH000</v>
          </cell>
          <cell r="F689" t="str">
            <v>LEVS:AH:MRC:MUNICIPAL RUNNING COST</v>
          </cell>
          <cell r="G689" t="str">
            <v>2.1 - Asset Management</v>
          </cell>
          <cell r="H689" t="str">
            <v>Function:Finance and Administration:Core Function:Asset Management</v>
          </cell>
        </row>
        <row r="690">
          <cell r="A690">
            <v>203554</v>
          </cell>
          <cell r="B690" t="str">
            <v>ASSET &amp; LIAB - MNGT</v>
          </cell>
          <cell r="C690" t="str">
            <v>O/203554.BAH.000</v>
          </cell>
          <cell r="D690" t="str">
            <v>LEVS:AH:MRC:MUNICIPAL RUNNING COST</v>
          </cell>
          <cell r="E690" t="str">
            <v>2554BAH000</v>
          </cell>
          <cell r="F690" t="str">
            <v>LEVS:AH:MRC:MUNICIPAL RUNNING COST</v>
          </cell>
          <cell r="G690" t="str">
            <v>2.1 - Asset Management</v>
          </cell>
          <cell r="H690" t="str">
            <v>Function:Finance and Administration:Core Function:Asset Management</v>
          </cell>
        </row>
        <row r="691">
          <cell r="A691">
            <v>203554</v>
          </cell>
          <cell r="B691" t="str">
            <v>ASSET &amp; LIAB - MNGT</v>
          </cell>
          <cell r="C691" t="str">
            <v>O/203554.BAH.000</v>
          </cell>
          <cell r="D691" t="str">
            <v>LEVS:AH:MRC:MUNICIPAL RUNNING COST</v>
          </cell>
          <cell r="E691" t="str">
            <v>2554BAH000</v>
          </cell>
          <cell r="F691" t="str">
            <v>LEVS:AH:MRC:MUNICIPAL RUNNING COST</v>
          </cell>
          <cell r="G691" t="str">
            <v>2.1 - Asset Management</v>
          </cell>
          <cell r="H691" t="str">
            <v>Function:Finance and Administration:Core Function:Asset Management</v>
          </cell>
        </row>
        <row r="692">
          <cell r="A692">
            <v>204020</v>
          </cell>
          <cell r="B692" t="str">
            <v>UTLTY SV -CONS BILL</v>
          </cell>
          <cell r="C692" t="str">
            <v>M/204020.BAH.E27</v>
          </cell>
          <cell r="D692" t="str">
            <v>LEVS:AH:NIF:BUILD &amp; OTHER STRUCT:PL</v>
          </cell>
          <cell r="E692" t="str">
            <v>2020BAHE27</v>
          </cell>
          <cell r="F692" t="str">
            <v>LEVS:AH:NIF:BUILD &amp; OTHER STRUCT:PL</v>
          </cell>
          <cell r="G692" t="str">
            <v>2.4 - Revenue Management</v>
          </cell>
          <cell r="H692" t="str">
            <v>Function:Finance and Administration:Core Function:Finance</v>
          </cell>
        </row>
        <row r="693">
          <cell r="A693">
            <v>204020</v>
          </cell>
          <cell r="B693" t="str">
            <v>UTLTY SV -CONS BILL</v>
          </cell>
          <cell r="C693" t="str">
            <v>M/204020.BAH.E45</v>
          </cell>
          <cell r="D693" t="str">
            <v>LEVS:AH:NIF:TRANSPORT ASSETS:PL</v>
          </cell>
          <cell r="E693" t="str">
            <v>2020BAHE45</v>
          </cell>
          <cell r="F693" t="str">
            <v>LEVS:AH:NIF:TRANSPORT ASSETS:PL</v>
          </cell>
          <cell r="G693" t="str">
            <v>2.4 - Revenue Management</v>
          </cell>
          <cell r="H693" t="str">
            <v>Function:Finance and Administration:Core Function:Finance</v>
          </cell>
        </row>
        <row r="694">
          <cell r="A694">
            <v>204020</v>
          </cell>
          <cell r="B694" t="str">
            <v>UTLTY SV -CONS BILL</v>
          </cell>
          <cell r="C694" t="str">
            <v>O/204020.AAH.000</v>
          </cell>
          <cell r="D694" t="str">
            <v>NONF:AH:MRC:MUNICIPAL RUNNING COST</v>
          </cell>
          <cell r="E694" t="str">
            <v>2020AAH000</v>
          </cell>
          <cell r="F694" t="str">
            <v>NONF:AH:MRC:MUNICIPAL RUNNING COST</v>
          </cell>
          <cell r="G694" t="str">
            <v>2.4 - Revenue Management</v>
          </cell>
          <cell r="H694" t="str">
            <v>Function:Finance and Administration:Core Function:Finance</v>
          </cell>
        </row>
        <row r="695">
          <cell r="A695">
            <v>204020</v>
          </cell>
          <cell r="B695" t="str">
            <v>UTLTY SV -CONS BILL</v>
          </cell>
          <cell r="C695" t="str">
            <v>O/204020.AAH.000</v>
          </cell>
          <cell r="D695" t="str">
            <v>NONF:AH:MRC:MUNICIPAL RUNNING COST</v>
          </cell>
          <cell r="E695" t="str">
            <v>2020AAH000</v>
          </cell>
          <cell r="F695" t="str">
            <v>NONF:AH:MRC:MUNICIPAL RUNNING COST</v>
          </cell>
          <cell r="G695" t="str">
            <v>2.4 - Revenue Management</v>
          </cell>
          <cell r="H695" t="str">
            <v>Function:Finance and Administration:Core Function:Finance</v>
          </cell>
        </row>
        <row r="696">
          <cell r="A696">
            <v>204020</v>
          </cell>
          <cell r="B696" t="str">
            <v>UTLTY SV -CONS BILL</v>
          </cell>
          <cell r="C696" t="str">
            <v>O/204020.AAH.000</v>
          </cell>
          <cell r="D696" t="str">
            <v>NONF:AH:MRC:MUNICIPAL RUNNING COST</v>
          </cell>
          <cell r="E696" t="str">
            <v>2020AAH000</v>
          </cell>
          <cell r="F696" t="str">
            <v>NONF:AH:MRC:MUNICIPAL RUNNING COST</v>
          </cell>
          <cell r="G696" t="str">
            <v>2.4 - Revenue Management</v>
          </cell>
          <cell r="H696" t="str">
            <v>Function:Finance and Administration:Core Function:Finance</v>
          </cell>
        </row>
        <row r="697">
          <cell r="A697">
            <v>204020</v>
          </cell>
          <cell r="B697" t="str">
            <v>UTLTY SV -CONS BILL</v>
          </cell>
          <cell r="C697" t="str">
            <v>O/204020.AAH.000</v>
          </cell>
          <cell r="D697" t="str">
            <v>NONF:AH:MRC:MUNICIPAL RUNNING COST</v>
          </cell>
          <cell r="E697" t="str">
            <v>2020AAH000</v>
          </cell>
          <cell r="F697" t="str">
            <v>NONF:AH:MRC:MUNICIPAL RUNNING COST</v>
          </cell>
          <cell r="G697" t="str">
            <v>2.4 - Revenue Management</v>
          </cell>
          <cell r="H697" t="str">
            <v>Function:Finance and Administration:Core Function:Finance</v>
          </cell>
        </row>
        <row r="698">
          <cell r="A698">
            <v>204020</v>
          </cell>
          <cell r="B698" t="str">
            <v>UTLTY SV -CONS BILL</v>
          </cell>
          <cell r="C698" t="str">
            <v>O/204020.AAH.000</v>
          </cell>
          <cell r="D698" t="str">
            <v>NONF:AH:MRC:MUNICIPAL RUNNING COST</v>
          </cell>
          <cell r="E698" t="str">
            <v>2020AAH000</v>
          </cell>
          <cell r="F698" t="str">
            <v>NONF:AH:MRC:MUNICIPAL RUNNING COST</v>
          </cell>
          <cell r="G698" t="str">
            <v>2.4 - Revenue Management</v>
          </cell>
          <cell r="H698" t="str">
            <v>Function:Finance and Administration:Core Function:Finance</v>
          </cell>
        </row>
        <row r="699">
          <cell r="A699">
            <v>204020</v>
          </cell>
          <cell r="B699" t="str">
            <v>UTLTY SV -CONS BILL</v>
          </cell>
          <cell r="C699" t="str">
            <v>O/204020.AAH.999</v>
          </cell>
          <cell r="D699" t="str">
            <v>NONF:AH:DEFAULT TRANSACTIONS</v>
          </cell>
          <cell r="E699" t="str">
            <v>2020AAH999</v>
          </cell>
          <cell r="F699" t="str">
            <v>NONF:AH:DEFAULT TRANSACTIONS</v>
          </cell>
          <cell r="G699" t="str">
            <v>2.4 - Revenue Management</v>
          </cell>
          <cell r="H699" t="str">
            <v>Function:Finance and Administration:Core Function:Finance</v>
          </cell>
        </row>
        <row r="700">
          <cell r="A700">
            <v>204020</v>
          </cell>
          <cell r="B700" t="str">
            <v>UTLTY SV -CONS BILL</v>
          </cell>
          <cell r="C700" t="str">
            <v>O/204020.AAH.999</v>
          </cell>
          <cell r="D700" t="str">
            <v>NONF:AH:DEFAULT TRANSACTIONS</v>
          </cell>
          <cell r="E700" t="str">
            <v>2020AAH999</v>
          </cell>
          <cell r="F700" t="str">
            <v>NONF:AH:DEFAULT TRANSACTIONS</v>
          </cell>
          <cell r="G700" t="str">
            <v>2.4 - Revenue Management</v>
          </cell>
          <cell r="H700" t="str">
            <v>Function:Finance and Administration:Core Function:Finance</v>
          </cell>
        </row>
        <row r="701">
          <cell r="A701">
            <v>204020</v>
          </cell>
          <cell r="B701" t="str">
            <v>UTLTY SV -CONS BILL</v>
          </cell>
          <cell r="C701" t="str">
            <v>O/204020.BAH.000</v>
          </cell>
          <cell r="D701" t="str">
            <v>LEVS:AH:MRC:MUNICIPAL RUNNING COST</v>
          </cell>
          <cell r="E701" t="str">
            <v>2020BAH000</v>
          </cell>
          <cell r="F701" t="str">
            <v>LEVS:AH:MRC:MUNICIPAL RUNNING COST</v>
          </cell>
          <cell r="G701" t="str">
            <v>2.4 - Revenue Management</v>
          </cell>
          <cell r="H701" t="str">
            <v>Function:Finance and Administration:Core Function:Finance</v>
          </cell>
        </row>
        <row r="702">
          <cell r="A702">
            <v>204020</v>
          </cell>
          <cell r="B702" t="str">
            <v>UTLTY SV -CONS BILL</v>
          </cell>
          <cell r="C702" t="str">
            <v>O/204020.BAH.000</v>
          </cell>
          <cell r="D702" t="str">
            <v>LEVS:AH:MRC:MUNICIPAL RUNNING COST</v>
          </cell>
          <cell r="E702" t="str">
            <v>2020BAH000</v>
          </cell>
          <cell r="F702" t="str">
            <v>LEVS:AH:MRC:MUNICIPAL RUNNING COST</v>
          </cell>
          <cell r="G702" t="str">
            <v>2.4 - Revenue Management</v>
          </cell>
          <cell r="H702" t="str">
            <v>Function:Finance and Administration:Core Function:Finance</v>
          </cell>
        </row>
        <row r="703">
          <cell r="A703">
            <v>204020</v>
          </cell>
          <cell r="B703" t="str">
            <v>UTLTY SV -CONS BILL</v>
          </cell>
          <cell r="C703" t="str">
            <v>O/204020.BAH.000</v>
          </cell>
          <cell r="D703" t="str">
            <v>LEVS:AH:MRC:MUNICIPAL RUNNING COST</v>
          </cell>
          <cell r="E703" t="str">
            <v>2020BAH000</v>
          </cell>
          <cell r="F703" t="str">
            <v>LEVS:AH:MRC:MUNICIPAL RUNNING COST</v>
          </cell>
          <cell r="G703" t="str">
            <v>2.4 - Revenue Management</v>
          </cell>
          <cell r="H703" t="str">
            <v>Function:Finance and Administration:Core Function:Finance</v>
          </cell>
        </row>
        <row r="704">
          <cell r="A704">
            <v>204020</v>
          </cell>
          <cell r="B704" t="str">
            <v>UTLTY SV -CONS BILL</v>
          </cell>
          <cell r="C704" t="str">
            <v>O/204020.BAH.000</v>
          </cell>
          <cell r="D704" t="str">
            <v>LEVS:AH:MRC:MUNICIPAL RUNNING COST</v>
          </cell>
          <cell r="E704" t="str">
            <v>2020BAH000</v>
          </cell>
          <cell r="F704" t="str">
            <v>LEVS:AH:MRC:MUNICIPAL RUNNING COST</v>
          </cell>
          <cell r="G704" t="str">
            <v>2.4 - Revenue Management</v>
          </cell>
          <cell r="H704" t="str">
            <v>Function:Finance and Administration:Core Function:Finance</v>
          </cell>
        </row>
        <row r="705">
          <cell r="A705">
            <v>204020</v>
          </cell>
          <cell r="B705" t="str">
            <v>UTLTY SV -CONS BILL</v>
          </cell>
          <cell r="C705" t="str">
            <v>O/204020.BAH.000</v>
          </cell>
          <cell r="D705" t="str">
            <v>LEVS:AH:MRC:MUNICIPAL RUNNING COST</v>
          </cell>
          <cell r="E705" t="str">
            <v>2020BAH000</v>
          </cell>
          <cell r="F705" t="str">
            <v>LEVS:AH:MRC:MUNICIPAL RUNNING COST</v>
          </cell>
          <cell r="G705" t="str">
            <v>2.4 - Revenue Management</v>
          </cell>
          <cell r="H705" t="str">
            <v>Function:Finance and Administration:Core Function:Finance</v>
          </cell>
        </row>
        <row r="706">
          <cell r="A706">
            <v>204020</v>
          </cell>
          <cell r="B706" t="str">
            <v>UTLTY SV -CONS BILL</v>
          </cell>
          <cell r="C706" t="str">
            <v>O/204020.BAH.000</v>
          </cell>
          <cell r="D706" t="str">
            <v>LEVS:AH:MRC:MUNICIPAL RUNNING COST</v>
          </cell>
          <cell r="E706" t="str">
            <v>2020BAH000</v>
          </cell>
          <cell r="F706" t="str">
            <v>LEVS:AH:MRC:MUNICIPAL RUNNING COST</v>
          </cell>
          <cell r="G706" t="str">
            <v>2.4 - Revenue Management</v>
          </cell>
          <cell r="H706" t="str">
            <v>Function:Finance and Administration:Core Function:Finance</v>
          </cell>
        </row>
        <row r="707">
          <cell r="A707">
            <v>204020</v>
          </cell>
          <cell r="B707" t="str">
            <v>UTLTY SV -CONS BILL</v>
          </cell>
          <cell r="C707" t="str">
            <v>O/204020.BAH.000</v>
          </cell>
          <cell r="D707" t="str">
            <v>LEVS:AH:MRC:MUNICIPAL RUNNING COST</v>
          </cell>
          <cell r="E707" t="str">
            <v>2020BAH000</v>
          </cell>
          <cell r="F707" t="str">
            <v>LEVS:AH:MRC:MUNICIPAL RUNNING COST</v>
          </cell>
          <cell r="G707" t="str">
            <v>2.4 - Revenue Management</v>
          </cell>
          <cell r="H707" t="str">
            <v>Function:Finance and Administration:Core Function:Finance</v>
          </cell>
        </row>
        <row r="708">
          <cell r="A708">
            <v>204020</v>
          </cell>
          <cell r="B708" t="str">
            <v>UTLTY SV -CONS BILL</v>
          </cell>
          <cell r="C708" t="str">
            <v>O/204020.BAH.000</v>
          </cell>
          <cell r="D708" t="str">
            <v>LEVS:AH:MRC:MUNICIPAL RUNNING COST</v>
          </cell>
          <cell r="E708" t="str">
            <v>2020BAH000</v>
          </cell>
          <cell r="F708" t="str">
            <v>LEVS:AH:MRC:MUNICIPAL RUNNING COST</v>
          </cell>
          <cell r="G708" t="str">
            <v>2.4 - Revenue Management</v>
          </cell>
          <cell r="H708" t="str">
            <v>Function:Finance and Administration:Core Function:Finance</v>
          </cell>
        </row>
        <row r="709">
          <cell r="A709">
            <v>204020</v>
          </cell>
          <cell r="B709" t="str">
            <v>UTLTY SV -CONS BILL</v>
          </cell>
          <cell r="C709" t="str">
            <v>O/204020.BAH.000</v>
          </cell>
          <cell r="D709" t="str">
            <v>LEVS:AH:MRC:MUNICIPAL RUNNING COST</v>
          </cell>
          <cell r="E709" t="str">
            <v>2020BAH000</v>
          </cell>
          <cell r="F709" t="str">
            <v>LEVS:AH:MRC:MUNICIPAL RUNNING COST</v>
          </cell>
          <cell r="G709" t="str">
            <v>2.4 - Revenue Management</v>
          </cell>
          <cell r="H709" t="str">
            <v>Function:Finance and Administration:Core Function:Finance</v>
          </cell>
        </row>
        <row r="710">
          <cell r="A710">
            <v>204020</v>
          </cell>
          <cell r="B710" t="str">
            <v>UTLTY SV -CONS BILL</v>
          </cell>
          <cell r="C710" t="str">
            <v>O/204020.BAH.000</v>
          </cell>
          <cell r="D710" t="str">
            <v>LEVS:AH:MRC:MUNICIPAL RUNNING COST</v>
          </cell>
          <cell r="E710" t="str">
            <v>2020BAH000</v>
          </cell>
          <cell r="F710" t="str">
            <v>LEVS:AH:MRC:MUNICIPAL RUNNING COST</v>
          </cell>
          <cell r="G710" t="str">
            <v>2.4 - Revenue Management</v>
          </cell>
          <cell r="H710" t="str">
            <v>Function:Finance and Administration:Core Function:Finance</v>
          </cell>
        </row>
        <row r="711">
          <cell r="A711">
            <v>204020</v>
          </cell>
          <cell r="B711" t="str">
            <v>UTLTY SV -CONS BILL</v>
          </cell>
          <cell r="C711" t="str">
            <v>O/204020.BAH.000</v>
          </cell>
          <cell r="D711" t="str">
            <v>LEVS:AH:MRC:MUNICIPAL RUNNING COST</v>
          </cell>
          <cell r="E711" t="str">
            <v>2020BAH000</v>
          </cell>
          <cell r="F711" t="str">
            <v>LEVS:AH:MRC:MUNICIPAL RUNNING COST</v>
          </cell>
          <cell r="G711" t="str">
            <v>2.4 - Revenue Management</v>
          </cell>
          <cell r="H711" t="str">
            <v>Function:Finance and Administration:Core Function:Finance</v>
          </cell>
        </row>
        <row r="712">
          <cell r="A712">
            <v>204020</v>
          </cell>
          <cell r="B712" t="str">
            <v>UTLTY SV -CONS BILL</v>
          </cell>
          <cell r="C712" t="str">
            <v>O/204020.BAH.000</v>
          </cell>
          <cell r="D712" t="str">
            <v>LEVS:AH:MRC:MUNICIPAL RUNNING COST</v>
          </cell>
          <cell r="E712" t="str">
            <v>2020BAH000</v>
          </cell>
          <cell r="F712" t="str">
            <v>LEVS:AH:MRC:MUNICIPAL RUNNING COST</v>
          </cell>
          <cell r="G712" t="str">
            <v>2.4 - Revenue Management</v>
          </cell>
          <cell r="H712" t="str">
            <v>Function:Finance and Administration:Core Function:Finance</v>
          </cell>
        </row>
        <row r="713">
          <cell r="A713">
            <v>204020</v>
          </cell>
          <cell r="B713" t="str">
            <v>UTLTY SV -CONS BILL</v>
          </cell>
          <cell r="C713" t="str">
            <v>O/204020.BAH.000</v>
          </cell>
          <cell r="D713" t="str">
            <v>LEVS:AH:MRC:MUNICIPAL RUNNING COST</v>
          </cell>
          <cell r="E713" t="str">
            <v>2020BAH000</v>
          </cell>
          <cell r="F713" t="str">
            <v>LEVS:AH:MRC:MUNICIPAL RUNNING COST</v>
          </cell>
          <cell r="G713" t="str">
            <v>2.4 - Revenue Management</v>
          </cell>
          <cell r="H713" t="str">
            <v>Function:Finance and Administration:Core Function:Finance</v>
          </cell>
        </row>
        <row r="714">
          <cell r="A714">
            <v>204020</v>
          </cell>
          <cell r="B714" t="str">
            <v>UTLTY SV -CONS BILL</v>
          </cell>
          <cell r="C714" t="str">
            <v>O/204020.BAH.000</v>
          </cell>
          <cell r="D714" t="str">
            <v>LEVS:AH:MRC:MUNICIPAL RUNNING COST</v>
          </cell>
          <cell r="E714" t="str">
            <v>2020BAH000</v>
          </cell>
          <cell r="F714" t="str">
            <v>LEVS:AH:MRC:MUNICIPAL RUNNING COST</v>
          </cell>
          <cell r="G714" t="str">
            <v>2.4 - Revenue Management</v>
          </cell>
          <cell r="H714" t="str">
            <v>Function:Finance and Administration:Core Function:Finance</v>
          </cell>
        </row>
        <row r="715">
          <cell r="A715">
            <v>204020</v>
          </cell>
          <cell r="B715" t="str">
            <v>UTLTY SV -CONS BILL</v>
          </cell>
          <cell r="C715" t="str">
            <v>O/204020.BAH.000</v>
          </cell>
          <cell r="D715" t="str">
            <v>LEVS:AH:MRC:MUNICIPAL RUNNING COST</v>
          </cell>
          <cell r="E715" t="str">
            <v>2020BAH000</v>
          </cell>
          <cell r="F715" t="str">
            <v>LEVS:AH:MRC:MUNICIPAL RUNNING COST</v>
          </cell>
          <cell r="G715" t="str">
            <v>2.4 - Revenue Management</v>
          </cell>
          <cell r="H715" t="str">
            <v>Function:Finance and Administration:Core Function:Finance</v>
          </cell>
        </row>
        <row r="716">
          <cell r="A716">
            <v>204020</v>
          </cell>
          <cell r="B716" t="str">
            <v>UTLTY SV -CONS BILL</v>
          </cell>
          <cell r="C716" t="str">
            <v>O/204020.BAH.000</v>
          </cell>
          <cell r="D716" t="str">
            <v>LEVS:AH:MRC:MUNICIPAL RUNNING COST</v>
          </cell>
          <cell r="E716" t="str">
            <v>2020BAH000</v>
          </cell>
          <cell r="F716" t="str">
            <v>LEVS:AH:MRC:MUNICIPAL RUNNING COST</v>
          </cell>
          <cell r="G716" t="str">
            <v>2.4 - Revenue Management</v>
          </cell>
          <cell r="H716" t="str">
            <v>Function:Finance and Administration:Core Function:Finance</v>
          </cell>
        </row>
        <row r="717">
          <cell r="A717">
            <v>204020</v>
          </cell>
          <cell r="B717" t="str">
            <v>UTLTY SV -CONS BILL</v>
          </cell>
          <cell r="C717" t="str">
            <v>O/204020.BAH.000</v>
          </cell>
          <cell r="D717" t="str">
            <v>LEVS:AH:MRC:MUNICIPAL RUNNING COST</v>
          </cell>
          <cell r="E717" t="str">
            <v>2020BAH000</v>
          </cell>
          <cell r="F717" t="str">
            <v>LEVS:AH:MRC:MUNICIPAL RUNNING COST</v>
          </cell>
          <cell r="G717" t="str">
            <v>2.4 - Revenue Management</v>
          </cell>
          <cell r="H717" t="str">
            <v>Function:Finance and Administration:Core Function:Finance</v>
          </cell>
        </row>
        <row r="718">
          <cell r="A718">
            <v>204020</v>
          </cell>
          <cell r="B718" t="str">
            <v>UTLTY SV -CONS BILL</v>
          </cell>
          <cell r="C718" t="str">
            <v>O/204020.BAH.000</v>
          </cell>
          <cell r="D718" t="str">
            <v>LEVS:AH:MRC:MUNICIPAL RUNNING COST</v>
          </cell>
          <cell r="E718" t="str">
            <v>2020BAH000</v>
          </cell>
          <cell r="F718" t="str">
            <v>LEVS:AH:MRC:MUNICIPAL RUNNING COST</v>
          </cell>
          <cell r="G718" t="str">
            <v>2.4 - Revenue Management</v>
          </cell>
          <cell r="H718" t="str">
            <v>Function:Finance and Administration:Core Function:Finance</v>
          </cell>
        </row>
        <row r="719">
          <cell r="A719">
            <v>204020</v>
          </cell>
          <cell r="B719" t="str">
            <v>UTLTY SV -CONS BILL</v>
          </cell>
          <cell r="C719" t="str">
            <v>O/204020.BAH.000</v>
          </cell>
          <cell r="D719" t="str">
            <v>LEVS:AH:MRC:MUNICIPAL RUNNING COST</v>
          </cell>
          <cell r="E719" t="str">
            <v>2020BAH000</v>
          </cell>
          <cell r="F719" t="str">
            <v>LEVS:AH:MRC:MUNICIPAL RUNNING COST</v>
          </cell>
          <cell r="G719" t="str">
            <v>2.4 - Revenue Management</v>
          </cell>
          <cell r="H719" t="str">
            <v>Function:Finance and Administration:Core Function:Finance</v>
          </cell>
        </row>
        <row r="720">
          <cell r="A720">
            <v>204020</v>
          </cell>
          <cell r="B720" t="str">
            <v>UTLTY SV -CONS BILL</v>
          </cell>
          <cell r="C720" t="str">
            <v>O/204020.BAH.000</v>
          </cell>
          <cell r="D720" t="str">
            <v>LEVS:AH:MRC:MUNICIPAL RUNNING COST</v>
          </cell>
          <cell r="E720" t="str">
            <v>2020BAH000</v>
          </cell>
          <cell r="F720" t="str">
            <v>LEVS:AH:MRC:MUNICIPAL RUNNING COST</v>
          </cell>
          <cell r="G720" t="str">
            <v>2.4 - Revenue Management</v>
          </cell>
          <cell r="H720" t="str">
            <v>Function:Finance and Administration:Core Function:Finance</v>
          </cell>
        </row>
        <row r="721">
          <cell r="A721">
            <v>204020</v>
          </cell>
          <cell r="B721" t="str">
            <v>UTLTY SV -CONS BILL</v>
          </cell>
          <cell r="C721" t="str">
            <v>O/204020.BAH.000</v>
          </cell>
          <cell r="D721" t="str">
            <v>LEVS:AH:MRC:MUNICIPAL RUNNING COST</v>
          </cell>
          <cell r="E721" t="str">
            <v>2020BAH000</v>
          </cell>
          <cell r="F721" t="str">
            <v>LEVS:AH:MRC:MUNICIPAL RUNNING COST</v>
          </cell>
          <cell r="G721" t="str">
            <v>2.4 - Revenue Management</v>
          </cell>
          <cell r="H721" t="str">
            <v>Function:Finance and Administration:Core Function:Finance</v>
          </cell>
        </row>
        <row r="722">
          <cell r="A722">
            <v>204020</v>
          </cell>
          <cell r="B722" t="str">
            <v>UTLTY SV -CONS BILL</v>
          </cell>
          <cell r="C722" t="str">
            <v>O/204020.BAH.000</v>
          </cell>
          <cell r="D722" t="str">
            <v>LEVS:AH:MRC:MUNICIPAL RUNNING COST</v>
          </cell>
          <cell r="E722" t="str">
            <v>2020BAH000</v>
          </cell>
          <cell r="F722" t="str">
            <v>LEVS:AH:MRC:MUNICIPAL RUNNING COST</v>
          </cell>
          <cell r="G722" t="str">
            <v>2.4 - Revenue Management</v>
          </cell>
          <cell r="H722" t="str">
            <v>Function:Finance and Administration:Core Function:Finance</v>
          </cell>
        </row>
        <row r="723">
          <cell r="A723">
            <v>204020</v>
          </cell>
          <cell r="B723" t="str">
            <v>UTLTY SV -CONS BILL</v>
          </cell>
          <cell r="C723" t="str">
            <v>O/204020.BAH.000</v>
          </cell>
          <cell r="D723" t="str">
            <v>LEVS:AH:MRC:MUNICIPAL RUNNING COST</v>
          </cell>
          <cell r="E723" t="str">
            <v>2020BAH000</v>
          </cell>
          <cell r="F723" t="str">
            <v>LEVS:AH:MRC:MUNICIPAL RUNNING COST</v>
          </cell>
          <cell r="G723" t="str">
            <v>2.4 - Revenue Management</v>
          </cell>
          <cell r="H723" t="str">
            <v>Function:Finance and Administration:Core Function:Finance</v>
          </cell>
        </row>
        <row r="724">
          <cell r="A724">
            <v>204020</v>
          </cell>
          <cell r="B724" t="str">
            <v>UTLTY SV -CONS BILL</v>
          </cell>
          <cell r="C724" t="str">
            <v>O/204020.BAH.000</v>
          </cell>
          <cell r="D724" t="str">
            <v>LEVS:AH:MRC:MUNICIPAL RUNNING COST</v>
          </cell>
          <cell r="E724" t="str">
            <v>2020BAH000</v>
          </cell>
          <cell r="F724" t="str">
            <v>LEVS:AH:MRC:MUNICIPAL RUNNING COST</v>
          </cell>
          <cell r="G724" t="str">
            <v>2.4 - Revenue Management</v>
          </cell>
          <cell r="H724" t="str">
            <v>Function:Finance and Administration:Core Function:Finance</v>
          </cell>
        </row>
        <row r="725">
          <cell r="A725">
            <v>204020</v>
          </cell>
          <cell r="B725" t="str">
            <v>UTLTY SV -CONS BILL</v>
          </cell>
          <cell r="C725" t="str">
            <v>O/204020.BAH.000</v>
          </cell>
          <cell r="D725" t="str">
            <v>LEVS:AH:MRC:MUNICIPAL RUNNING COST</v>
          </cell>
          <cell r="E725" t="str">
            <v>2020BAH000</v>
          </cell>
          <cell r="F725" t="str">
            <v>LEVS:AH:MRC:MUNICIPAL RUNNING COST</v>
          </cell>
          <cell r="G725" t="str">
            <v>2.4 - Revenue Management</v>
          </cell>
          <cell r="H725" t="str">
            <v>Function:Finance and Administration:Core Function:Finance</v>
          </cell>
        </row>
        <row r="726">
          <cell r="A726">
            <v>204020</v>
          </cell>
          <cell r="B726" t="str">
            <v>UTLTY SV -CONS BILL</v>
          </cell>
          <cell r="C726" t="str">
            <v>O/204020.BAH.000</v>
          </cell>
          <cell r="D726" t="str">
            <v>LEVS:AH:MRC:MUNICIPAL RUNNING COST</v>
          </cell>
          <cell r="E726" t="str">
            <v>2020BAH000</v>
          </cell>
          <cell r="F726" t="str">
            <v>LEVS:AH:MRC:MUNICIPAL RUNNING COST</v>
          </cell>
          <cell r="G726" t="str">
            <v>2.4 - Revenue Management</v>
          </cell>
          <cell r="H726" t="str">
            <v>Function:Finance and Administration:Core Function:Finance</v>
          </cell>
        </row>
        <row r="727">
          <cell r="A727">
            <v>204020</v>
          </cell>
          <cell r="B727" t="str">
            <v>UTLTY SV -CONS BILL</v>
          </cell>
          <cell r="C727" t="str">
            <v>O/204020.BAH.000</v>
          </cell>
          <cell r="D727" t="str">
            <v>LEVS:AH:MRC:MUNICIPAL RUNNING COST</v>
          </cell>
          <cell r="E727" t="str">
            <v>2020BAH000</v>
          </cell>
          <cell r="F727" t="str">
            <v>LEVS:AH:MRC:MUNICIPAL RUNNING COST</v>
          </cell>
          <cell r="G727" t="str">
            <v>2.4 - Revenue Management</v>
          </cell>
          <cell r="H727" t="str">
            <v>Function:Finance and Administration:Core Function:Finance</v>
          </cell>
        </row>
        <row r="728">
          <cell r="A728">
            <v>204020</v>
          </cell>
          <cell r="B728" t="str">
            <v>UTLTY SV -CONS BILL</v>
          </cell>
          <cell r="C728" t="str">
            <v>O/204020.BAH.000</v>
          </cell>
          <cell r="D728" t="str">
            <v>LEVS:AH:MRC:MUNICIPAL RUNNING COST</v>
          </cell>
          <cell r="E728" t="str">
            <v>2020BAH000</v>
          </cell>
          <cell r="F728" t="str">
            <v>LEVS:AH:MRC:MUNICIPAL RUNNING COST</v>
          </cell>
          <cell r="G728" t="str">
            <v>2.4 - Revenue Management</v>
          </cell>
          <cell r="H728" t="str">
            <v>Function:Finance and Administration:Core Function:Finance</v>
          </cell>
        </row>
        <row r="729">
          <cell r="A729">
            <v>204020</v>
          </cell>
          <cell r="B729" t="str">
            <v>UTLTY SV -CONS BILL</v>
          </cell>
          <cell r="C729" t="str">
            <v>O/204020.BAH.000</v>
          </cell>
          <cell r="D729" t="str">
            <v>LEVS:AH:MRC:MUNICIPAL RUNNING COST</v>
          </cell>
          <cell r="E729" t="str">
            <v>2020BAH000</v>
          </cell>
          <cell r="F729" t="str">
            <v>LEVS:AH:MRC:MUNICIPAL RUNNING COST</v>
          </cell>
          <cell r="G729" t="str">
            <v>2.4 - Revenue Management</v>
          </cell>
          <cell r="H729" t="str">
            <v>Function:Finance and Administration:Core Function:Finance</v>
          </cell>
        </row>
        <row r="730">
          <cell r="A730">
            <v>204020</v>
          </cell>
          <cell r="B730" t="str">
            <v>UTLTY SV -CONS BILL</v>
          </cell>
          <cell r="C730" t="str">
            <v>O/204020.BAH.000</v>
          </cell>
          <cell r="D730" t="str">
            <v>LEVS:AH:MRC:MUNICIPAL RUNNING COST</v>
          </cell>
          <cell r="E730" t="str">
            <v>2020BAH000</v>
          </cell>
          <cell r="F730" t="str">
            <v>LEVS:AH:MRC:MUNICIPAL RUNNING COST</v>
          </cell>
          <cell r="G730" t="str">
            <v>2.4 - Revenue Management</v>
          </cell>
          <cell r="H730" t="str">
            <v>Function:Finance and Administration:Core Function:Finance</v>
          </cell>
        </row>
        <row r="731">
          <cell r="A731">
            <v>204020</v>
          </cell>
          <cell r="B731" t="str">
            <v>UTLTY SV -CONS BILL</v>
          </cell>
          <cell r="C731" t="str">
            <v>O/204020.BAH.000</v>
          </cell>
          <cell r="D731" t="str">
            <v>LEVS:AH:MRC:MUNICIPAL RUNNING COST</v>
          </cell>
          <cell r="E731" t="str">
            <v>2020BAH000</v>
          </cell>
          <cell r="F731" t="str">
            <v>LEVS:AH:MRC:MUNICIPAL RUNNING COST</v>
          </cell>
          <cell r="G731" t="str">
            <v>2.4 - Revenue Management</v>
          </cell>
          <cell r="H731" t="str">
            <v>Function:Finance and Administration:Core Function:Finance</v>
          </cell>
        </row>
        <row r="732">
          <cell r="A732">
            <v>204020</v>
          </cell>
          <cell r="B732" t="str">
            <v>UTLTY SV -CONS BILL</v>
          </cell>
          <cell r="C732" t="str">
            <v>O/204020.BAH.000</v>
          </cell>
          <cell r="D732" t="str">
            <v>LEVS:AH:MRC:MUNICIPAL RUNNING COST</v>
          </cell>
          <cell r="E732" t="str">
            <v>2020BAH000</v>
          </cell>
          <cell r="F732" t="str">
            <v>LEVS:AH:MRC:MUNICIPAL RUNNING COST</v>
          </cell>
          <cell r="G732" t="str">
            <v>2.4 - Revenue Management</v>
          </cell>
          <cell r="H732" t="str">
            <v>Function:Finance and Administration:Core Function:Finance</v>
          </cell>
        </row>
        <row r="733">
          <cell r="A733">
            <v>204020</v>
          </cell>
          <cell r="B733" t="str">
            <v>UTLTY SV -CONS BILL</v>
          </cell>
          <cell r="C733" t="str">
            <v>O/204020.BAH.000</v>
          </cell>
          <cell r="D733" t="str">
            <v>LEVS:AH:MRC:MUNICIPAL RUNNING COST</v>
          </cell>
          <cell r="E733" t="str">
            <v>2020BAH000</v>
          </cell>
          <cell r="F733" t="str">
            <v>LEVS:AH:MRC:MUNICIPAL RUNNING COST</v>
          </cell>
          <cell r="G733" t="str">
            <v>2.4 - Revenue Management</v>
          </cell>
          <cell r="H733" t="str">
            <v>Function:Finance and Administration:Core Function:Finance</v>
          </cell>
        </row>
        <row r="734">
          <cell r="A734">
            <v>204020</v>
          </cell>
          <cell r="B734" t="str">
            <v>UTLTY SV -CONS BILL</v>
          </cell>
          <cell r="C734" t="str">
            <v>O/204020.BAH.000</v>
          </cell>
          <cell r="D734" t="str">
            <v>LEVS:AH:MRC:MUNICIPAL RUNNING COST</v>
          </cell>
          <cell r="E734" t="str">
            <v>2020BAH000</v>
          </cell>
          <cell r="F734" t="str">
            <v>LEVS:AH:MRC:MUNICIPAL RUNNING COST</v>
          </cell>
          <cell r="G734" t="str">
            <v>2.4 - Revenue Management</v>
          </cell>
          <cell r="H734" t="str">
            <v>Function:Finance and Administration:Core Function:Finance</v>
          </cell>
        </row>
        <row r="735">
          <cell r="A735">
            <v>204020</v>
          </cell>
          <cell r="B735" t="str">
            <v>UTLTY SV -CONS BILL</v>
          </cell>
          <cell r="C735" t="str">
            <v>O/204020.BAH.000</v>
          </cell>
          <cell r="D735" t="str">
            <v>LEVS:AH:MRC:MUNICIPAL RUNNING COST</v>
          </cell>
          <cell r="E735" t="str">
            <v>2020BAH000</v>
          </cell>
          <cell r="F735" t="str">
            <v>LEVS:AH:MRC:MUNICIPAL RUNNING COST</v>
          </cell>
          <cell r="G735" t="str">
            <v>2.4 - Revenue Management</v>
          </cell>
          <cell r="H735" t="str">
            <v>Function:Finance and Administration:Core Function:Finance</v>
          </cell>
        </row>
        <row r="736">
          <cell r="A736">
            <v>204020</v>
          </cell>
          <cell r="B736" t="str">
            <v>UTLTY SV -CONS BILL</v>
          </cell>
          <cell r="C736" t="str">
            <v>O/204020.BAH.000</v>
          </cell>
          <cell r="D736" t="str">
            <v>LEVS:AH:MRC:MUNICIPAL RUNNING COST</v>
          </cell>
          <cell r="E736" t="str">
            <v>2020BAH000</v>
          </cell>
          <cell r="F736" t="str">
            <v>LEVS:AH:MRC:MUNICIPAL RUNNING COST</v>
          </cell>
          <cell r="G736" t="str">
            <v>2.4 - Revenue Management</v>
          </cell>
          <cell r="H736" t="str">
            <v>Function:Finance and Administration:Core Function:Finance</v>
          </cell>
        </row>
        <row r="737">
          <cell r="A737">
            <v>204020</v>
          </cell>
          <cell r="B737" t="str">
            <v>UTLTY SV -CONS BILL</v>
          </cell>
          <cell r="C737" t="str">
            <v>O/204020.BAH.000</v>
          </cell>
          <cell r="D737" t="str">
            <v>LEVS:AH:MRC:MUNICIPAL RUNNING COST</v>
          </cell>
          <cell r="E737" t="str">
            <v>2020BAH000</v>
          </cell>
          <cell r="F737" t="str">
            <v>LEVS:AH:MRC:MUNICIPAL RUNNING COST</v>
          </cell>
          <cell r="G737" t="str">
            <v>2.4 - Revenue Management</v>
          </cell>
          <cell r="H737" t="str">
            <v>Function:Finance and Administration:Core Function:Finance</v>
          </cell>
        </row>
        <row r="738">
          <cell r="A738">
            <v>204020</v>
          </cell>
          <cell r="B738" t="str">
            <v>UTLTY SV -CONS BILL</v>
          </cell>
          <cell r="C738" t="str">
            <v>O/204020.BAH.000</v>
          </cell>
          <cell r="D738" t="str">
            <v>LEVS:AH:MRC:MUNICIPAL RUNNING COST</v>
          </cell>
          <cell r="E738" t="str">
            <v>2020BAH000</v>
          </cell>
          <cell r="F738" t="str">
            <v>LEVS:AH:MRC:MUNICIPAL RUNNING COST</v>
          </cell>
          <cell r="G738" t="str">
            <v>2.4 - Revenue Management</v>
          </cell>
          <cell r="H738" t="str">
            <v>Function:Finance and Administration:Core Function:Finance</v>
          </cell>
        </row>
        <row r="739">
          <cell r="A739">
            <v>204020</v>
          </cell>
          <cell r="B739" t="str">
            <v>UTLTY SV -CONS BILL</v>
          </cell>
          <cell r="C739" t="str">
            <v>O/204020.BAH.000</v>
          </cell>
          <cell r="D739" t="str">
            <v>LEVS:AH:MRC:MUNICIPAL RUNNING COST</v>
          </cell>
          <cell r="E739" t="str">
            <v>2020BAH000</v>
          </cell>
          <cell r="F739" t="str">
            <v>LEVS:AH:MRC:MUNICIPAL RUNNING COST</v>
          </cell>
          <cell r="G739" t="str">
            <v>2.4 - Revenue Management</v>
          </cell>
          <cell r="H739" t="str">
            <v>Function:Finance and Administration:Core Function:Finance</v>
          </cell>
        </row>
        <row r="740">
          <cell r="A740">
            <v>204020</v>
          </cell>
          <cell r="B740" t="str">
            <v>UTLTY SV -CONS BILL</v>
          </cell>
          <cell r="C740" t="str">
            <v>O/204020.BAH.X19</v>
          </cell>
          <cell r="D740" t="str">
            <v>"LEVS:AH:TWS:CAPBUIL:W/SH</v>
          </cell>
          <cell r="E740" t="str">
            <v>2020BAHX19</v>
          </cell>
          <cell r="F740" t="str">
            <v>"LEVS:AH:TWS:CAPBUIL:W/SH</v>
          </cell>
          <cell r="G740" t="str">
            <v>2.4 - Revenue Management</v>
          </cell>
          <cell r="H740" t="str">
            <v>Function:Finance and Administration:Core Function:Finance</v>
          </cell>
        </row>
        <row r="741">
          <cell r="A741">
            <v>204020</v>
          </cell>
          <cell r="B741" t="str">
            <v>UTLTY SV -CONS BILL</v>
          </cell>
          <cell r="C741" t="str">
            <v>O/204020.BAH.X19</v>
          </cell>
          <cell r="D741" t="str">
            <v>"LEVS:AH:TWS:CAPBUIL:W/SH</v>
          </cell>
          <cell r="E741" t="str">
            <v>2020BAHX19</v>
          </cell>
          <cell r="F741" t="str">
            <v>"LEVS:AH:TWS:CAPBUIL:W/SH</v>
          </cell>
          <cell r="G741" t="str">
            <v>2.4 - Revenue Management</v>
          </cell>
          <cell r="H741" t="str">
            <v>Function:Finance and Administration:Core Function:Finance</v>
          </cell>
        </row>
        <row r="742">
          <cell r="A742">
            <v>204020</v>
          </cell>
          <cell r="B742" t="str">
            <v>UTLTY SV -CONS BILL</v>
          </cell>
          <cell r="C742" t="str">
            <v>O/204020.BAH.X19</v>
          </cell>
          <cell r="D742" t="str">
            <v>"LEVS:AH:TWS:CAPBUIL:W/SH</v>
          </cell>
          <cell r="E742" t="str">
            <v>2020BAHX19</v>
          </cell>
          <cell r="F742" t="str">
            <v>"LEVS:AH:TWS:CAPBUIL:W/SH</v>
          </cell>
          <cell r="G742" t="str">
            <v>2.4 - Revenue Management</v>
          </cell>
          <cell r="H742" t="str">
            <v>Function:Finance and Administration:Core Function:Finance</v>
          </cell>
        </row>
        <row r="743">
          <cell r="A743">
            <v>204020</v>
          </cell>
          <cell r="B743" t="str">
            <v>UTLTY SV -CONS BILL</v>
          </cell>
          <cell r="C743" t="str">
            <v>O/204020.BAH.X19</v>
          </cell>
          <cell r="D743" t="str">
            <v>"LEVS:AH:TWS:CAPBUIL:W/SH</v>
          </cell>
          <cell r="E743" t="str">
            <v>2020BAHX19</v>
          </cell>
          <cell r="F743" t="str">
            <v>"LEVS:AH:TWS:CAPBUIL:W/SH</v>
          </cell>
          <cell r="G743" t="str">
            <v>2.4 - Revenue Management</v>
          </cell>
          <cell r="H743" t="str">
            <v>Function:Finance and Administration:Core Function:Finance</v>
          </cell>
        </row>
        <row r="744">
          <cell r="A744">
            <v>204020</v>
          </cell>
          <cell r="B744" t="str">
            <v>UTLTY SV -CONS BILL</v>
          </cell>
          <cell r="C744" t="str">
            <v>O/204020.CAH.999</v>
          </cell>
          <cell r="D744" t="str">
            <v>MSVO:AH:DFT:DEFAULT TRANSACTIONS</v>
          </cell>
          <cell r="E744" t="str">
            <v>2020CAH999</v>
          </cell>
          <cell r="F744" t="str">
            <v>MSVO:AH:DFT:DEFAULT TRANSACTIONS</v>
          </cell>
          <cell r="G744" t="str">
            <v>2.4 - Revenue Management</v>
          </cell>
          <cell r="H744" t="str">
            <v>Function:Finance and Administration:Core Function:Finance</v>
          </cell>
        </row>
        <row r="745">
          <cell r="A745">
            <v>204020</v>
          </cell>
          <cell r="B745" t="str">
            <v>UTLTY SV -CONS BILL</v>
          </cell>
          <cell r="C745" t="str">
            <v>R/204020.BNR.99R</v>
          </cell>
          <cell r="D745" t="str">
            <v>LEVS:NR:DEFAULT TRANSACTIONS</v>
          </cell>
          <cell r="E745" t="str">
            <v>2020BNR99R</v>
          </cell>
          <cell r="F745" t="str">
            <v>LEVS:NR:DEFAULT TRANSACTIONS</v>
          </cell>
          <cell r="G745" t="str">
            <v>2.4 - Revenue Management</v>
          </cell>
          <cell r="H745" t="str">
            <v>Function:Finance and Administration:Core Function:Finance</v>
          </cell>
        </row>
        <row r="746">
          <cell r="A746">
            <v>204020</v>
          </cell>
          <cell r="B746" t="str">
            <v>UTLTY SV -CONS BILL</v>
          </cell>
          <cell r="C746" t="str">
            <v>R/204020.BNR.99R</v>
          </cell>
          <cell r="D746" t="str">
            <v>LEVS:NR:DEFAULT TRANSACTIONS</v>
          </cell>
          <cell r="E746" t="str">
            <v>2020BNR99R</v>
          </cell>
          <cell r="F746" t="str">
            <v>LEVS:NR:DEFAULT TRANSACTIONS</v>
          </cell>
          <cell r="G746" t="str">
            <v>2.4 - Revenue Management</v>
          </cell>
          <cell r="H746" t="str">
            <v>Function:Finance and Administration:Core Function:Finance</v>
          </cell>
        </row>
        <row r="747">
          <cell r="A747">
            <v>204020</v>
          </cell>
          <cell r="B747" t="str">
            <v>UTLTY SV -CONS BILL</v>
          </cell>
          <cell r="C747" t="str">
            <v>R/204020.BNR.99R</v>
          </cell>
          <cell r="D747" t="str">
            <v>LEVS:NR:DEFAULT TRANSACTIONS</v>
          </cell>
          <cell r="E747" t="str">
            <v>2020BNR99R</v>
          </cell>
          <cell r="F747" t="str">
            <v>LEVS:NR:DEFAULT TRANSACTIONS</v>
          </cell>
          <cell r="G747" t="str">
            <v>2.4 - Revenue Management</v>
          </cell>
          <cell r="H747" t="str">
            <v>Function:Finance and Administration:Core Function:Finance</v>
          </cell>
        </row>
        <row r="748">
          <cell r="A748">
            <v>204020</v>
          </cell>
          <cell r="B748" t="str">
            <v>UTLTY SV -CONS BILL</v>
          </cell>
          <cell r="C748" t="str">
            <v>R/204020.BNR.99R</v>
          </cell>
          <cell r="D748" t="str">
            <v>LEVS:NR:DEFAULT TRANSACTIONS</v>
          </cell>
          <cell r="E748" t="str">
            <v>2020BNR99R</v>
          </cell>
          <cell r="F748" t="str">
            <v>LEVS:NR:DEFAULT TRANSACTIONS</v>
          </cell>
          <cell r="G748" t="str">
            <v>2.4 - Revenue Management</v>
          </cell>
          <cell r="H748" t="str">
            <v>Function:Finance and Administration:Core Function:Finance</v>
          </cell>
        </row>
        <row r="749">
          <cell r="A749">
            <v>204020</v>
          </cell>
          <cell r="B749" t="str">
            <v>UTLTY SV -CONS BILL</v>
          </cell>
          <cell r="C749" t="str">
            <v>R/204020.BNR.99R</v>
          </cell>
          <cell r="D749" t="str">
            <v>LEVS:NR:DEFAULT TRANSACTIONS</v>
          </cell>
          <cell r="E749" t="str">
            <v>2020BNR99R</v>
          </cell>
          <cell r="F749" t="str">
            <v>LEVS:NR:DEFAULT TRANSACTIONS</v>
          </cell>
          <cell r="G749" t="str">
            <v>2.4 - Revenue Management</v>
          </cell>
          <cell r="H749" t="str">
            <v>Function:Finance and Administration:Core Function:Finance</v>
          </cell>
        </row>
        <row r="750">
          <cell r="A750">
            <v>204020</v>
          </cell>
          <cell r="B750" t="str">
            <v>UTLTY SV -CONS BILL</v>
          </cell>
          <cell r="C750" t="str">
            <v>R/204020.BNR.99R</v>
          </cell>
          <cell r="D750" t="str">
            <v>LEVS:NR:DEFAULT TRANSACTIONS</v>
          </cell>
          <cell r="E750" t="str">
            <v>2020BNR99R</v>
          </cell>
          <cell r="F750" t="str">
            <v>LEVS:NR:DEFAULT TRANSACTIONS</v>
          </cell>
          <cell r="G750" t="str">
            <v>2.4 - Revenue Management</v>
          </cell>
          <cell r="H750" t="str">
            <v>Function:Finance and Administration:Core Function:Finance</v>
          </cell>
        </row>
        <row r="751">
          <cell r="A751">
            <v>204020</v>
          </cell>
          <cell r="B751" t="str">
            <v>UTLTY SV -CONS BILL</v>
          </cell>
          <cell r="C751" t="str">
            <v>R/204020.BNR.99R</v>
          </cell>
          <cell r="D751" t="str">
            <v>LEVS:NR:DEFAULT TRANSACTIONS</v>
          </cell>
          <cell r="E751" t="str">
            <v>2020BNR99R</v>
          </cell>
          <cell r="F751" t="str">
            <v>LEVS:NR:DEFAULT TRANSACTIONS</v>
          </cell>
          <cell r="G751" t="str">
            <v>2.4 - Revenue Management</v>
          </cell>
          <cell r="H751" t="str">
            <v>Function:Finance and Administration:Core Function:Finance</v>
          </cell>
        </row>
        <row r="752">
          <cell r="A752">
            <v>204020</v>
          </cell>
          <cell r="B752" t="str">
            <v>UTLTY SV -CONS BILL</v>
          </cell>
          <cell r="C752" t="str">
            <v>R/204020.CNR.99R</v>
          </cell>
          <cell r="D752" t="str">
            <v>MSVO:NR:DEFAULT TRANSACTIONS</v>
          </cell>
          <cell r="E752" t="str">
            <v>2020CNR99R</v>
          </cell>
          <cell r="F752" t="str">
            <v>MSVO:NR:DEFAULT TRANSACTIONS</v>
          </cell>
          <cell r="G752" t="str">
            <v>2.4 - Revenue Management</v>
          </cell>
          <cell r="H752" t="str">
            <v>Function:Finance and Administration:Core Function:Finance</v>
          </cell>
        </row>
        <row r="753">
          <cell r="A753">
            <v>204020</v>
          </cell>
          <cell r="B753" t="str">
            <v>UTLTY SV -CONS BILL</v>
          </cell>
          <cell r="C753" t="str">
            <v>R/204020.CNR.99R</v>
          </cell>
          <cell r="D753" t="str">
            <v>MSVO:NR:DEFAULT TRANSACTIONS</v>
          </cell>
          <cell r="E753" t="str">
            <v>2020CNR99R</v>
          </cell>
          <cell r="F753" t="str">
            <v>MSVO:NR:DEFAULT TRANSACTIONS</v>
          </cell>
          <cell r="G753" t="str">
            <v>2.4 - Revenue Management</v>
          </cell>
          <cell r="H753" t="str">
            <v>Function:Finance and Administration:Core Function:Finance</v>
          </cell>
        </row>
        <row r="754">
          <cell r="A754">
            <v>204021</v>
          </cell>
          <cell r="B754" t="str">
            <v>UTLTY SV - HSG RENT</v>
          </cell>
          <cell r="C754" t="str">
            <v>O/204021.AAH.000</v>
          </cell>
          <cell r="D754" t="str">
            <v>NONF:AH:MRC:MUNICIPAL RUNNING COST</v>
          </cell>
          <cell r="E754" t="str">
            <v>2021AAH000</v>
          </cell>
          <cell r="F754" t="str">
            <v>NONF:AH:MRC:MUNICIPAL RUNNING COST</v>
          </cell>
          <cell r="G754" t="str">
            <v>2.4 - Revenue Management</v>
          </cell>
          <cell r="H754" t="str">
            <v>Function:Finance and Administration:Core Function:Finance</v>
          </cell>
        </row>
        <row r="755">
          <cell r="A755">
            <v>204021</v>
          </cell>
          <cell r="B755" t="str">
            <v>UTLTY SV - HSG RENT</v>
          </cell>
          <cell r="C755" t="str">
            <v>O/204021.AAH.000</v>
          </cell>
          <cell r="D755" t="str">
            <v>NONF:AH:MRC:MUNICIPAL RUNNING COST</v>
          </cell>
          <cell r="E755" t="str">
            <v>2021AAH000</v>
          </cell>
          <cell r="F755" t="str">
            <v>NONF:AH:MRC:MUNICIPAL RUNNING COST</v>
          </cell>
          <cell r="G755" t="str">
            <v>2.4 - Revenue Management</v>
          </cell>
          <cell r="H755" t="str">
            <v>Function:Finance and Administration:Core Function:Finance</v>
          </cell>
        </row>
        <row r="756">
          <cell r="A756">
            <v>204021</v>
          </cell>
          <cell r="B756" t="str">
            <v>UTLTY SV - HSG RENT</v>
          </cell>
          <cell r="C756" t="str">
            <v>O/204021.AAH.000</v>
          </cell>
          <cell r="D756" t="str">
            <v>NONF:AH:MRC:MUNICIPAL RUNNING COST</v>
          </cell>
          <cell r="E756" t="str">
            <v>2021AAH000</v>
          </cell>
          <cell r="F756" t="str">
            <v>NONF:AH:MRC:MUNICIPAL RUNNING COST</v>
          </cell>
          <cell r="G756" t="str">
            <v>2.4 - Revenue Management</v>
          </cell>
          <cell r="H756" t="str">
            <v>Function:Finance and Administration:Core Function:Finance</v>
          </cell>
        </row>
        <row r="757">
          <cell r="A757">
            <v>204021</v>
          </cell>
          <cell r="B757" t="str">
            <v>UTLTY SV - HSG RENT</v>
          </cell>
          <cell r="C757" t="str">
            <v>O/204021.AAH.000</v>
          </cell>
          <cell r="D757" t="str">
            <v>NONF:AH:MRC:MUNICIPAL RUNNING COST</v>
          </cell>
          <cell r="E757" t="str">
            <v>2021AAH000</v>
          </cell>
          <cell r="F757" t="str">
            <v>NONF:AH:MRC:MUNICIPAL RUNNING COST</v>
          </cell>
          <cell r="G757" t="str">
            <v>2.4 - Revenue Management</v>
          </cell>
          <cell r="H757" t="str">
            <v>Function:Finance and Administration:Core Function:Finance</v>
          </cell>
        </row>
        <row r="758">
          <cell r="A758">
            <v>204022</v>
          </cell>
          <cell r="B758" t="str">
            <v>RATES_AUX REVENUE</v>
          </cell>
          <cell r="C758" t="str">
            <v>O/204022.AAH.000</v>
          </cell>
          <cell r="D758" t="str">
            <v>NONF:AH:MRC:MUNICIPAL RUNNING COST</v>
          </cell>
          <cell r="E758" t="str">
            <v>2022AAH000</v>
          </cell>
          <cell r="F758" t="str">
            <v>NONF:AH:MRC:MUNICIPAL RUNNING COST</v>
          </cell>
          <cell r="G758" t="str">
            <v>2.4 - Revenue Management</v>
          </cell>
          <cell r="H758" t="str">
            <v>Function:Finance and Administration:Core Function:Finance</v>
          </cell>
        </row>
        <row r="759">
          <cell r="A759">
            <v>204022</v>
          </cell>
          <cell r="B759" t="str">
            <v>RATES_AUX REVENUE</v>
          </cell>
          <cell r="C759" t="str">
            <v>O/204022.AAH.000</v>
          </cell>
          <cell r="D759" t="str">
            <v>NONF:AH:MRC:MUNICIPAL RUNNING COST</v>
          </cell>
          <cell r="E759" t="str">
            <v>2022AAH000</v>
          </cell>
          <cell r="F759" t="str">
            <v>NONF:AH:MRC:MUNICIPAL RUNNING COST</v>
          </cell>
          <cell r="G759" t="str">
            <v>2.4 - Revenue Management</v>
          </cell>
          <cell r="H759" t="str">
            <v>Function:Finance and Administration:Core Function:Finance</v>
          </cell>
        </row>
        <row r="760">
          <cell r="A760">
            <v>204022</v>
          </cell>
          <cell r="B760" t="str">
            <v>RATES_AUX REVENUE</v>
          </cell>
          <cell r="C760" t="str">
            <v>O/204022.AAH.000</v>
          </cell>
          <cell r="D760" t="str">
            <v>NONF:AH:MRC:MUNICIPAL RUNNING COST</v>
          </cell>
          <cell r="E760" t="str">
            <v>2022AAH000</v>
          </cell>
          <cell r="F760" t="str">
            <v>NONF:AH:MRC:MUNICIPAL RUNNING COST</v>
          </cell>
          <cell r="G760" t="str">
            <v>2.4 - Revenue Management</v>
          </cell>
          <cell r="H760" t="str">
            <v>Function:Finance and Administration:Core Function:Finance</v>
          </cell>
        </row>
        <row r="761">
          <cell r="A761">
            <v>204022</v>
          </cell>
          <cell r="B761" t="str">
            <v>RATES_AUX REVENUE</v>
          </cell>
          <cell r="C761" t="str">
            <v>O/204022.AAH.000</v>
          </cell>
          <cell r="D761" t="str">
            <v>NONF:AH:MRC:MUNICIPAL RUNNING COST</v>
          </cell>
          <cell r="E761" t="str">
            <v>2022AAH000</v>
          </cell>
          <cell r="F761" t="str">
            <v>NONF:AH:MRC:MUNICIPAL RUNNING COST</v>
          </cell>
          <cell r="G761" t="str">
            <v>2.4 - Revenue Management</v>
          </cell>
          <cell r="H761" t="str">
            <v>Function:Finance and Administration:Core Function:Finance</v>
          </cell>
        </row>
        <row r="762">
          <cell r="A762">
            <v>204022</v>
          </cell>
          <cell r="B762" t="str">
            <v>RATES_AUX REVENUE</v>
          </cell>
          <cell r="C762" t="str">
            <v>O/204022.BAH.000</v>
          </cell>
          <cell r="D762" t="str">
            <v>LEVS:AH:MRC:MUNICIPAL RUNNING COST</v>
          </cell>
          <cell r="E762" t="str">
            <v>2022BAH000</v>
          </cell>
          <cell r="F762" t="str">
            <v>LEVS:AH:MRC:MUNICIPAL RUNNING COST</v>
          </cell>
          <cell r="G762" t="str">
            <v>2.4 - Revenue Management</v>
          </cell>
          <cell r="H762" t="str">
            <v>Function:Finance and Administration:Core Function:Finance</v>
          </cell>
        </row>
        <row r="763">
          <cell r="A763">
            <v>204022</v>
          </cell>
          <cell r="B763" t="str">
            <v>RATES_AUX REVENUE</v>
          </cell>
          <cell r="C763" t="str">
            <v>O/204022.BAH.000</v>
          </cell>
          <cell r="D763" t="str">
            <v>LEVS:AH:MRC:MUNICIPAL RUNNING COST</v>
          </cell>
          <cell r="E763" t="str">
            <v>2022BAH000</v>
          </cell>
          <cell r="F763" t="str">
            <v>LEVS:AH:MRC:MUNICIPAL RUNNING COST</v>
          </cell>
          <cell r="G763" t="str">
            <v>2.4 - Revenue Management</v>
          </cell>
          <cell r="H763" t="str">
            <v>Function:Finance and Administration:Core Function:Finance</v>
          </cell>
        </row>
        <row r="764">
          <cell r="A764">
            <v>204022</v>
          </cell>
          <cell r="B764" t="str">
            <v>RATES_AUX REVENUE</v>
          </cell>
          <cell r="C764" t="str">
            <v>O/204022.BAH.000</v>
          </cell>
          <cell r="D764" t="str">
            <v>LEVS:AH:MRC:MUNICIPAL RUNNING COST</v>
          </cell>
          <cell r="E764" t="str">
            <v>2022BAH000</v>
          </cell>
          <cell r="F764" t="str">
            <v>LEVS:AH:MRC:MUNICIPAL RUNNING COST</v>
          </cell>
          <cell r="G764" t="str">
            <v>2.4 - Revenue Management</v>
          </cell>
          <cell r="H764" t="str">
            <v>Function:Finance and Administration:Core Function:Finance</v>
          </cell>
        </row>
        <row r="765">
          <cell r="A765">
            <v>204022</v>
          </cell>
          <cell r="B765" t="str">
            <v>RATES_AUX REVENUE</v>
          </cell>
          <cell r="C765" t="str">
            <v>O/204022.BAH.000</v>
          </cell>
          <cell r="D765" t="str">
            <v>LEVS:AH:MRC:MUNICIPAL RUNNING COST</v>
          </cell>
          <cell r="E765" t="str">
            <v>2022BAH000</v>
          </cell>
          <cell r="F765" t="str">
            <v>LEVS:AH:MRC:MUNICIPAL RUNNING COST</v>
          </cell>
          <cell r="G765" t="str">
            <v>2.4 - Revenue Management</v>
          </cell>
          <cell r="H765" t="str">
            <v>Function:Finance and Administration:Core Function:Finance</v>
          </cell>
        </row>
        <row r="766">
          <cell r="A766">
            <v>204022</v>
          </cell>
          <cell r="B766" t="str">
            <v>RATES_AUX REVENUE</v>
          </cell>
          <cell r="C766" t="str">
            <v>O/204022.BAH.000</v>
          </cell>
          <cell r="D766" t="str">
            <v>LEVS:AH:MRC:MUNICIPAL RUNNING COST</v>
          </cell>
          <cell r="E766" t="str">
            <v>2022BAH000</v>
          </cell>
          <cell r="F766" t="str">
            <v>LEVS:AH:MRC:MUNICIPAL RUNNING COST</v>
          </cell>
          <cell r="G766" t="str">
            <v>2.4 - Revenue Management</v>
          </cell>
          <cell r="H766" t="str">
            <v>Function:Finance and Administration:Core Function:Finance</v>
          </cell>
        </row>
        <row r="767">
          <cell r="A767">
            <v>204022</v>
          </cell>
          <cell r="B767" t="str">
            <v>RATES_AUX REVENUE</v>
          </cell>
          <cell r="C767" t="str">
            <v>O/204022.BAH.000</v>
          </cell>
          <cell r="D767" t="str">
            <v>LEVS:AH:MRC:MUNICIPAL RUNNING COST</v>
          </cell>
          <cell r="E767" t="str">
            <v>2022BAH000</v>
          </cell>
          <cell r="F767" t="str">
            <v>LEVS:AH:MRC:MUNICIPAL RUNNING COST</v>
          </cell>
          <cell r="G767" t="str">
            <v>2.4 - Revenue Management</v>
          </cell>
          <cell r="H767" t="str">
            <v>Function:Finance and Administration:Core Function:Finance</v>
          </cell>
        </row>
        <row r="768">
          <cell r="A768">
            <v>204022</v>
          </cell>
          <cell r="B768" t="str">
            <v>RATES_AUX REVENUE</v>
          </cell>
          <cell r="C768" t="str">
            <v>O/204022.BAH.000</v>
          </cell>
          <cell r="D768" t="str">
            <v>LEVS:AH:MRC:MUNICIPAL RUNNING COST</v>
          </cell>
          <cell r="E768" t="str">
            <v>2022BAH000</v>
          </cell>
          <cell r="F768" t="str">
            <v>LEVS:AH:MRC:MUNICIPAL RUNNING COST</v>
          </cell>
          <cell r="G768" t="str">
            <v>2.4 - Revenue Management</v>
          </cell>
          <cell r="H768" t="str">
            <v>Function:Finance and Administration:Core Function:Finance</v>
          </cell>
        </row>
        <row r="769">
          <cell r="A769">
            <v>204022</v>
          </cell>
          <cell r="B769" t="str">
            <v>RATES_AUX REVENUE</v>
          </cell>
          <cell r="C769" t="str">
            <v>O/204022.BAH.000</v>
          </cell>
          <cell r="D769" t="str">
            <v>LEVS:AH:MRC:MUNICIPAL RUNNING COST</v>
          </cell>
          <cell r="E769" t="str">
            <v>2022BAH000</v>
          </cell>
          <cell r="F769" t="str">
            <v>LEVS:AH:MRC:MUNICIPAL RUNNING COST</v>
          </cell>
          <cell r="G769" t="str">
            <v>2.4 - Revenue Management</v>
          </cell>
          <cell r="H769" t="str">
            <v>Function:Finance and Administration:Core Function:Finance</v>
          </cell>
        </row>
        <row r="770">
          <cell r="A770">
            <v>204022</v>
          </cell>
          <cell r="B770" t="str">
            <v>RATES_AUX REVENUE</v>
          </cell>
          <cell r="C770" t="str">
            <v>O/204022.BAH.000</v>
          </cell>
          <cell r="D770" t="str">
            <v>LEVS:AH:MRC:MUNICIPAL RUNNING COST</v>
          </cell>
          <cell r="E770" t="str">
            <v>2022BAH000</v>
          </cell>
          <cell r="F770" t="str">
            <v>LEVS:AH:MRC:MUNICIPAL RUNNING COST</v>
          </cell>
          <cell r="G770" t="str">
            <v>2.4 - Revenue Management</v>
          </cell>
          <cell r="H770" t="str">
            <v>Function:Finance and Administration:Core Function:Finance</v>
          </cell>
        </row>
        <row r="771">
          <cell r="A771">
            <v>204022</v>
          </cell>
          <cell r="B771" t="str">
            <v>RATES_AUX REVENUE</v>
          </cell>
          <cell r="C771" t="str">
            <v>O/204022.BAH.000</v>
          </cell>
          <cell r="D771" t="str">
            <v>LEVS:AH:MRC:MUNICIPAL RUNNING COST</v>
          </cell>
          <cell r="E771" t="str">
            <v>2022BAH000</v>
          </cell>
          <cell r="F771" t="str">
            <v>LEVS:AH:MRC:MUNICIPAL RUNNING COST</v>
          </cell>
          <cell r="G771" t="str">
            <v>2.4 - Revenue Management</v>
          </cell>
          <cell r="H771" t="str">
            <v>Function:Finance and Administration:Core Function:Finance</v>
          </cell>
        </row>
        <row r="772">
          <cell r="A772">
            <v>204022</v>
          </cell>
          <cell r="B772" t="str">
            <v>RATES_AUX REVENUE</v>
          </cell>
          <cell r="C772" t="str">
            <v>O/204022.BAH.000</v>
          </cell>
          <cell r="D772" t="str">
            <v>LEVS:AH:MRC:MUNICIPAL RUNNING COST</v>
          </cell>
          <cell r="E772" t="str">
            <v>2022BAH000</v>
          </cell>
          <cell r="F772" t="str">
            <v>LEVS:AH:MRC:MUNICIPAL RUNNING COST</v>
          </cell>
          <cell r="G772" t="str">
            <v>2.4 - Revenue Management</v>
          </cell>
          <cell r="H772" t="str">
            <v>Function:Finance and Administration:Core Function:Finance</v>
          </cell>
        </row>
        <row r="773">
          <cell r="A773">
            <v>204022</v>
          </cell>
          <cell r="B773" t="str">
            <v>RATES_AUX REVENUE</v>
          </cell>
          <cell r="C773" t="str">
            <v>O/204022.BAH.000</v>
          </cell>
          <cell r="D773" t="str">
            <v>LEVS:AH:MRC:MUNICIPAL RUNNING COST</v>
          </cell>
          <cell r="E773" t="str">
            <v>2022BAH000</v>
          </cell>
          <cell r="F773" t="str">
            <v>LEVS:AH:MRC:MUNICIPAL RUNNING COST</v>
          </cell>
          <cell r="G773" t="str">
            <v>2.4 - Revenue Management</v>
          </cell>
          <cell r="H773" t="str">
            <v>Function:Finance and Administration:Core Function:Finance</v>
          </cell>
        </row>
        <row r="774">
          <cell r="A774">
            <v>204022</v>
          </cell>
          <cell r="B774" t="str">
            <v>RATES_AUX REVENUE</v>
          </cell>
          <cell r="C774" t="str">
            <v>O/204022.BAH.000</v>
          </cell>
          <cell r="D774" t="str">
            <v>LEVS:AH:MRC:MUNICIPAL RUNNING COST</v>
          </cell>
          <cell r="E774" t="str">
            <v>2022BAH000</v>
          </cell>
          <cell r="F774" t="str">
            <v>LEVS:AH:MRC:MUNICIPAL RUNNING COST</v>
          </cell>
          <cell r="G774" t="str">
            <v>2.4 - Revenue Management</v>
          </cell>
          <cell r="H774" t="str">
            <v>Function:Finance and Administration:Core Function:Finance</v>
          </cell>
        </row>
        <row r="775">
          <cell r="A775">
            <v>204022</v>
          </cell>
          <cell r="B775" t="str">
            <v>RATES_AUX REVENUE</v>
          </cell>
          <cell r="C775" t="str">
            <v>O/204022.BAH.000</v>
          </cell>
          <cell r="D775" t="str">
            <v>LEVS:AH:MRC:MUNICIPAL RUNNING COST</v>
          </cell>
          <cell r="E775" t="str">
            <v>2022BAH000</v>
          </cell>
          <cell r="F775" t="str">
            <v>LEVS:AH:MRC:MUNICIPAL RUNNING COST</v>
          </cell>
          <cell r="G775" t="str">
            <v>2.4 - Revenue Management</v>
          </cell>
          <cell r="H775" t="str">
            <v>Function:Finance and Administration:Core Function:Finance</v>
          </cell>
        </row>
        <row r="776">
          <cell r="A776">
            <v>204022</v>
          </cell>
          <cell r="B776" t="str">
            <v>RATES_AUX REVENUE</v>
          </cell>
          <cell r="C776" t="str">
            <v>O/204022.BAH.000</v>
          </cell>
          <cell r="D776" t="str">
            <v>LEVS:AH:MRC:MUNICIPAL RUNNING COST</v>
          </cell>
          <cell r="E776" t="str">
            <v>2022BAH000</v>
          </cell>
          <cell r="F776" t="str">
            <v>LEVS:AH:MRC:MUNICIPAL RUNNING COST</v>
          </cell>
          <cell r="G776" t="str">
            <v>2.4 - Revenue Management</v>
          </cell>
          <cell r="H776" t="str">
            <v>Function:Finance and Administration:Core Function:Finance</v>
          </cell>
        </row>
        <row r="777">
          <cell r="A777">
            <v>204022</v>
          </cell>
          <cell r="B777" t="str">
            <v>RATES_AUX REVENUE</v>
          </cell>
          <cell r="C777" t="str">
            <v>O/204022.BAH.000</v>
          </cell>
          <cell r="D777" t="str">
            <v>LEVS:AH:MRC:MUNICIPAL RUNNING COST</v>
          </cell>
          <cell r="E777" t="str">
            <v>2022BAH000</v>
          </cell>
          <cell r="F777" t="str">
            <v>LEVS:AH:MRC:MUNICIPAL RUNNING COST</v>
          </cell>
          <cell r="G777" t="str">
            <v>2.4 - Revenue Management</v>
          </cell>
          <cell r="H777" t="str">
            <v>Function:Finance and Administration:Core Function:Finance</v>
          </cell>
        </row>
        <row r="778">
          <cell r="A778">
            <v>204022</v>
          </cell>
          <cell r="B778" t="str">
            <v>RATES_AUX REVENUE</v>
          </cell>
          <cell r="C778" t="str">
            <v>O/204022.BAH.000</v>
          </cell>
          <cell r="D778" t="str">
            <v>LEVS:AH:MRC:MUNICIPAL RUNNING COST</v>
          </cell>
          <cell r="E778" t="str">
            <v>2022BAH000</v>
          </cell>
          <cell r="F778" t="str">
            <v>LEVS:AH:MRC:MUNICIPAL RUNNING COST</v>
          </cell>
          <cell r="G778" t="str">
            <v>2.4 - Revenue Management</v>
          </cell>
          <cell r="H778" t="str">
            <v>Function:Finance and Administration:Core Function:Finance</v>
          </cell>
        </row>
        <row r="779">
          <cell r="A779">
            <v>204022</v>
          </cell>
          <cell r="B779" t="str">
            <v>RATES_AUX REVENUE</v>
          </cell>
          <cell r="C779" t="str">
            <v>O/204022.BAH.000</v>
          </cell>
          <cell r="D779" t="str">
            <v>LEVS:AH:MRC:MUNICIPAL RUNNING COST</v>
          </cell>
          <cell r="E779" t="str">
            <v>2022BAH000</v>
          </cell>
          <cell r="F779" t="str">
            <v>LEVS:AH:MRC:MUNICIPAL RUNNING COST</v>
          </cell>
          <cell r="G779" t="str">
            <v>2.4 - Revenue Management</v>
          </cell>
          <cell r="H779" t="str">
            <v>Function:Finance and Administration:Core Function:Finance</v>
          </cell>
        </row>
        <row r="780">
          <cell r="A780">
            <v>204022</v>
          </cell>
          <cell r="B780" t="str">
            <v>RATES_AUX REVENUE</v>
          </cell>
          <cell r="C780" t="str">
            <v>O/204022.BAH.000</v>
          </cell>
          <cell r="D780" t="str">
            <v>LEVS:AH:MRC:MUNICIPAL RUNNING COST</v>
          </cell>
          <cell r="E780" t="str">
            <v>2022BAH000</v>
          </cell>
          <cell r="F780" t="str">
            <v>LEVS:AH:MRC:MUNICIPAL RUNNING COST</v>
          </cell>
          <cell r="G780" t="str">
            <v>2.4 - Revenue Management</v>
          </cell>
          <cell r="H780" t="str">
            <v>Function:Finance and Administration:Core Function:Finance</v>
          </cell>
        </row>
        <row r="781">
          <cell r="A781">
            <v>204022</v>
          </cell>
          <cell r="B781" t="str">
            <v>RATES_AUX REVENUE</v>
          </cell>
          <cell r="C781" t="str">
            <v>O/204022.BAH.000</v>
          </cell>
          <cell r="D781" t="str">
            <v>LEVS:AH:MRC:MUNICIPAL RUNNING COST</v>
          </cell>
          <cell r="E781" t="str">
            <v>2022BAH000</v>
          </cell>
          <cell r="F781" t="str">
            <v>LEVS:AH:MRC:MUNICIPAL RUNNING COST</v>
          </cell>
          <cell r="G781" t="str">
            <v>2.4 - Revenue Management</v>
          </cell>
          <cell r="H781" t="str">
            <v>Function:Finance and Administration:Core Function:Finance</v>
          </cell>
        </row>
        <row r="782">
          <cell r="A782">
            <v>204022</v>
          </cell>
          <cell r="B782" t="str">
            <v>RATES_AUX REVENUE</v>
          </cell>
          <cell r="C782" t="str">
            <v>O/204022.BAH.000</v>
          </cell>
          <cell r="D782" t="str">
            <v>LEVS:AH:MRC:MUNICIPAL RUNNING COST</v>
          </cell>
          <cell r="E782" t="str">
            <v>2022BAH000</v>
          </cell>
          <cell r="F782" t="str">
            <v>LEVS:AH:MRC:MUNICIPAL RUNNING COST</v>
          </cell>
          <cell r="G782" t="str">
            <v>2.4 - Revenue Management</v>
          </cell>
          <cell r="H782" t="str">
            <v>Function:Finance and Administration:Core Function:Finance</v>
          </cell>
        </row>
        <row r="783">
          <cell r="A783">
            <v>204022</v>
          </cell>
          <cell r="B783" t="str">
            <v>RATES_AUX REVENUE</v>
          </cell>
          <cell r="C783" t="str">
            <v>O/204022.BAH.000</v>
          </cell>
          <cell r="D783" t="str">
            <v>LEVS:AH:MRC:MUNICIPAL RUNNING COST</v>
          </cell>
          <cell r="E783" t="str">
            <v>2022BAH000</v>
          </cell>
          <cell r="F783" t="str">
            <v>LEVS:AH:MRC:MUNICIPAL RUNNING COST</v>
          </cell>
          <cell r="G783" t="str">
            <v>2.4 - Revenue Management</v>
          </cell>
          <cell r="H783" t="str">
            <v>Function:Finance and Administration:Core Function:Finance</v>
          </cell>
        </row>
        <row r="784">
          <cell r="A784">
            <v>204022</v>
          </cell>
          <cell r="B784" t="str">
            <v>RATES_AUX REVENUE</v>
          </cell>
          <cell r="C784" t="str">
            <v>O/204022.BAH.000</v>
          </cell>
          <cell r="D784" t="str">
            <v>LEVS:AH:MRC:MUNICIPAL RUNNING COST</v>
          </cell>
          <cell r="E784" t="str">
            <v>2022BAH000</v>
          </cell>
          <cell r="F784" t="str">
            <v>LEVS:AH:MRC:MUNICIPAL RUNNING COST</v>
          </cell>
          <cell r="G784" t="str">
            <v>2.4 - Revenue Management</v>
          </cell>
          <cell r="H784" t="str">
            <v>Function:Finance and Administration:Core Function:Finance</v>
          </cell>
        </row>
        <row r="785">
          <cell r="A785">
            <v>204022</v>
          </cell>
          <cell r="B785" t="str">
            <v>RATES_AUX REVENUE</v>
          </cell>
          <cell r="C785" t="str">
            <v>O/204022.BZA.99F</v>
          </cell>
          <cell r="D785" t="str">
            <v>LEVS:ZA:ERATES REBATE:INDIGENT OWNERS</v>
          </cell>
          <cell r="E785" t="str">
            <v>2022BZAO9F</v>
          </cell>
          <cell r="F785" t="str">
            <v>LEVS:ZA:ERATES REBATE:INDIGENT OWNERS</v>
          </cell>
          <cell r="G785" t="str">
            <v>2.4 - Revenue Management</v>
          </cell>
          <cell r="H785" t="str">
            <v>Function:Finance and Administration:Core Function:Finance</v>
          </cell>
        </row>
        <row r="786">
          <cell r="A786">
            <v>204022</v>
          </cell>
          <cell r="B786" t="str">
            <v>RATES_AUX REVENUE</v>
          </cell>
          <cell r="C786" t="str">
            <v>R/204022.AAH.99R</v>
          </cell>
          <cell r="D786" t="str">
            <v>NONF:AH:DEFAULT TRANSACTIONS</v>
          </cell>
          <cell r="E786" t="str">
            <v>2022AAH99R</v>
          </cell>
          <cell r="F786" t="str">
            <v>NONF:AH:DEFAULT TRANSACTIONS</v>
          </cell>
          <cell r="G786" t="str">
            <v>2.4 - Revenue Management</v>
          </cell>
          <cell r="H786" t="str">
            <v>Function:Finance and Administration:Core Function:Finance</v>
          </cell>
        </row>
        <row r="787">
          <cell r="A787">
            <v>204022</v>
          </cell>
          <cell r="B787" t="str">
            <v>RATES_AUX REVENUE</v>
          </cell>
          <cell r="C787" t="str">
            <v>R/204022.AAH.99R</v>
          </cell>
          <cell r="D787" t="str">
            <v>NONF:AH:DEFAULT TRANSACTIONS</v>
          </cell>
          <cell r="E787" t="str">
            <v>2022AAH99R</v>
          </cell>
          <cell r="F787" t="str">
            <v>NONF:AH:DEFAULT TRANSACTIONS</v>
          </cell>
          <cell r="G787" t="str">
            <v>2.4 - Revenue Management</v>
          </cell>
          <cell r="H787" t="str">
            <v>Function:Finance and Administration:Core Function:Finance</v>
          </cell>
        </row>
        <row r="788">
          <cell r="A788">
            <v>204022</v>
          </cell>
          <cell r="B788" t="str">
            <v>RATES_AUX REVENUE</v>
          </cell>
          <cell r="C788" t="str">
            <v>R/204022.AAH.99R</v>
          </cell>
          <cell r="D788" t="str">
            <v>NONF:AH:DEFAULT TRANSACTIONS</v>
          </cell>
          <cell r="E788" t="str">
            <v>2022AAH99R</v>
          </cell>
          <cell r="F788" t="str">
            <v>NONF:AH:DEFAULT TRANSACTIONS</v>
          </cell>
          <cell r="G788" t="str">
            <v>2.4 - Revenue Management</v>
          </cell>
          <cell r="H788" t="str">
            <v>Function:Finance and Administration:Core Function:Finance</v>
          </cell>
        </row>
        <row r="789">
          <cell r="A789">
            <v>204022</v>
          </cell>
          <cell r="B789" t="str">
            <v>RATES_AUX REVENUE</v>
          </cell>
          <cell r="C789" t="str">
            <v>R/204022.BNR.99R</v>
          </cell>
          <cell r="D789" t="str">
            <v>LEVS:NR:DEFAULT TRANSACTIONS</v>
          </cell>
          <cell r="E789" t="str">
            <v>2022BNR99R</v>
          </cell>
          <cell r="F789" t="str">
            <v>LEVS:NR:DEFAULT TRANSACTIONS</v>
          </cell>
          <cell r="G789" t="str">
            <v>2.4 - Revenue Management</v>
          </cell>
          <cell r="H789" t="str">
            <v>Function:Finance and Administration:Core Function:Finance</v>
          </cell>
        </row>
        <row r="790">
          <cell r="A790">
            <v>204022</v>
          </cell>
          <cell r="B790" t="str">
            <v>RATES_AUX REVENUE</v>
          </cell>
          <cell r="C790" t="str">
            <v>R/204022.BNR.99R</v>
          </cell>
          <cell r="D790" t="str">
            <v>LEVS:NR:DEFAULT TRANSACTIONS</v>
          </cell>
          <cell r="E790" t="str">
            <v>2022BNR99R</v>
          </cell>
          <cell r="F790" t="str">
            <v>LEVS:NR:DEFAULT TRANSACTIONS</v>
          </cell>
          <cell r="G790" t="str">
            <v>2.4 - Revenue Management</v>
          </cell>
          <cell r="H790" t="str">
            <v>Function:Finance and Administration:Core Function:Finance</v>
          </cell>
        </row>
        <row r="791">
          <cell r="A791">
            <v>204022</v>
          </cell>
          <cell r="B791" t="str">
            <v>RATES_AUX REVENUE</v>
          </cell>
          <cell r="C791" t="str">
            <v>R/204022.BNR.99R</v>
          </cell>
          <cell r="D791" t="str">
            <v>LEVS:NR:DEFAULT TRANSACTIONS</v>
          </cell>
          <cell r="E791" t="str">
            <v>2022BNR99R</v>
          </cell>
          <cell r="F791" t="str">
            <v>LEVS:NR:DEFAULT TRANSACTIONS</v>
          </cell>
          <cell r="G791" t="str">
            <v>2.4 - Revenue Management</v>
          </cell>
          <cell r="H791" t="str">
            <v>Function:Finance and Administration:Core Function:Finance</v>
          </cell>
        </row>
        <row r="792">
          <cell r="A792">
            <v>204022</v>
          </cell>
          <cell r="B792" t="str">
            <v>RATES_AUX REVENUE</v>
          </cell>
          <cell r="C792" t="str">
            <v>R/204022.BNR.99R</v>
          </cell>
          <cell r="D792" t="str">
            <v>LEVS:NR:DEFAULT TRANSACTIONS</v>
          </cell>
          <cell r="E792" t="str">
            <v>2022BNR99R</v>
          </cell>
          <cell r="F792" t="str">
            <v>LEVS:NR:DEFAULT TRANSACTIONS</v>
          </cell>
          <cell r="G792" t="str">
            <v>2.4 - Revenue Management</v>
          </cell>
          <cell r="H792" t="str">
            <v>Function:Finance and Administration:Core Function:Finance</v>
          </cell>
        </row>
        <row r="793">
          <cell r="A793">
            <v>204022</v>
          </cell>
          <cell r="B793" t="str">
            <v>RATES_AUX REVENUE</v>
          </cell>
          <cell r="C793" t="str">
            <v>R/204022.BNR.99R</v>
          </cell>
          <cell r="D793" t="str">
            <v>LEVS:NR:DEFAULT TRANSACTIONS</v>
          </cell>
          <cell r="E793" t="str">
            <v>2022BNR99R</v>
          </cell>
          <cell r="F793" t="str">
            <v>LEVS:NR:DEFAULT TRANSACTIONS</v>
          </cell>
          <cell r="G793" t="str">
            <v>2.4 - Revenue Management</v>
          </cell>
          <cell r="H793" t="str">
            <v>Function:Finance and Administration:Core Function:Finance</v>
          </cell>
        </row>
        <row r="794">
          <cell r="A794">
            <v>204022</v>
          </cell>
          <cell r="B794" t="str">
            <v>RATES_AUX REVENUE</v>
          </cell>
          <cell r="C794" t="str">
            <v>R/204022.BNR.99R</v>
          </cell>
          <cell r="D794" t="str">
            <v>LEVS:NR:DEFAULT TRANSACTIONS</v>
          </cell>
          <cell r="E794" t="str">
            <v>2022BNR99R</v>
          </cell>
          <cell r="F794" t="str">
            <v>LEVS:NR:DEFAULT TRANSACTIONS</v>
          </cell>
          <cell r="G794" t="str">
            <v>2.4 - Revenue Management</v>
          </cell>
          <cell r="H794" t="str">
            <v>Function:Finance and Administration:Core Function:Finance</v>
          </cell>
        </row>
        <row r="795">
          <cell r="A795">
            <v>204022</v>
          </cell>
          <cell r="B795" t="str">
            <v>RATES_AUX REVENUE</v>
          </cell>
          <cell r="C795" t="str">
            <v>R/204022.BNR.99R</v>
          </cell>
          <cell r="D795" t="str">
            <v>LEVS:NR:DEFAULT TRANSACTIONS</v>
          </cell>
          <cell r="E795" t="str">
            <v>2022BNR99R</v>
          </cell>
          <cell r="F795" t="str">
            <v>LEVS:NR:DEFAULT TRANSACTIONS</v>
          </cell>
          <cell r="G795" t="str">
            <v>2.4 - Revenue Management</v>
          </cell>
          <cell r="H795" t="str">
            <v>Function:Finance and Administration:Core Function:Finance</v>
          </cell>
        </row>
        <row r="796">
          <cell r="A796">
            <v>204022</v>
          </cell>
          <cell r="B796" t="str">
            <v>RATES_AUX REVENUE</v>
          </cell>
          <cell r="C796" t="str">
            <v>R/204022.BNR.99R</v>
          </cell>
          <cell r="D796" t="str">
            <v>LEVS:NR:DEFAULT TRANSACTIONS</v>
          </cell>
          <cell r="E796" t="str">
            <v>2022BNR99R</v>
          </cell>
          <cell r="F796" t="str">
            <v>LEVS:NR:DEFAULT TRANSACTIONS</v>
          </cell>
          <cell r="G796" t="str">
            <v>2.4 - Revenue Management</v>
          </cell>
          <cell r="H796" t="str">
            <v>Function:Finance and Administration:Core Function:Finance</v>
          </cell>
        </row>
        <row r="797">
          <cell r="A797">
            <v>204022</v>
          </cell>
          <cell r="B797" t="str">
            <v>RATES_AUX REVENUE</v>
          </cell>
          <cell r="C797" t="str">
            <v>R/204022.BNR.99R</v>
          </cell>
          <cell r="D797" t="str">
            <v>LEVS:NR:DEFAULT TRANSACTIONS</v>
          </cell>
          <cell r="E797" t="str">
            <v>2022BNR99R</v>
          </cell>
          <cell r="F797" t="str">
            <v>LEVS:NR:DEFAULT TRANSACTIONS</v>
          </cell>
          <cell r="G797" t="str">
            <v>2.4 - Revenue Management</v>
          </cell>
          <cell r="H797" t="str">
            <v>Function:Finance and Administration:Core Function:Finance</v>
          </cell>
        </row>
        <row r="798">
          <cell r="A798">
            <v>204022</v>
          </cell>
          <cell r="B798" t="str">
            <v>RATES_AUX REVENUE</v>
          </cell>
          <cell r="C798" t="str">
            <v>R/204022.BNR.99R</v>
          </cell>
          <cell r="D798" t="str">
            <v>LEVS:NR:DEFAULT TRANSACTIONS</v>
          </cell>
          <cell r="E798" t="str">
            <v>2022BNR99R</v>
          </cell>
          <cell r="F798" t="str">
            <v>LEVS:NR:DEFAULT TRANSACTIONS</v>
          </cell>
          <cell r="G798" t="str">
            <v>2.4 - Revenue Management</v>
          </cell>
          <cell r="H798" t="str">
            <v>Function:Finance and Administration:Core Function:Finance</v>
          </cell>
        </row>
        <row r="799">
          <cell r="A799">
            <v>204022</v>
          </cell>
          <cell r="B799" t="str">
            <v>RATES_AUX REVENUE</v>
          </cell>
          <cell r="C799" t="str">
            <v>R/204022.BNR.99R</v>
          </cell>
          <cell r="D799" t="str">
            <v>LEVS:NR:DEFAULT TRANSACTIONS</v>
          </cell>
          <cell r="E799" t="str">
            <v>2022BNR99R</v>
          </cell>
          <cell r="F799" t="str">
            <v>LEVS:NR:DEFAULT TRANSACTIONS</v>
          </cell>
          <cell r="G799" t="str">
            <v>2.4 - Revenue Management</v>
          </cell>
          <cell r="H799" t="str">
            <v>Function:Finance and Administration:Core Function:Finance</v>
          </cell>
        </row>
        <row r="800">
          <cell r="A800">
            <v>204022</v>
          </cell>
          <cell r="B800" t="str">
            <v>RATES_AUX REVENUE</v>
          </cell>
          <cell r="C800" t="str">
            <v>R/204022.BNR.99R</v>
          </cell>
          <cell r="D800" t="str">
            <v>LEVS:NR:DEFAULT TRANSACTIONS</v>
          </cell>
          <cell r="E800" t="str">
            <v>2022BNR99R</v>
          </cell>
          <cell r="F800" t="str">
            <v>LEVS:NR:DEFAULT TRANSACTIONS</v>
          </cell>
          <cell r="G800" t="str">
            <v>2.4 - Revenue Management</v>
          </cell>
          <cell r="H800" t="str">
            <v>Function:Finance and Administration:Core Function:Finance</v>
          </cell>
        </row>
        <row r="801">
          <cell r="A801">
            <v>204022</v>
          </cell>
          <cell r="B801" t="str">
            <v>RATES_AUX REVENUE</v>
          </cell>
          <cell r="C801" t="str">
            <v>R/204022.BNR.99R</v>
          </cell>
          <cell r="D801" t="str">
            <v>LEVS:NR:DEFAULT TRANSACTIONS</v>
          </cell>
          <cell r="E801" t="str">
            <v>2022BNR99R</v>
          </cell>
          <cell r="F801" t="str">
            <v>LEVS:NR:DEFAULT TRANSACTIONS</v>
          </cell>
          <cell r="G801" t="str">
            <v>2.4 - Revenue Management</v>
          </cell>
          <cell r="H801" t="str">
            <v>Function:Finance and Administration:Core Function:Finance</v>
          </cell>
        </row>
        <row r="802">
          <cell r="A802">
            <v>204022</v>
          </cell>
          <cell r="B802" t="str">
            <v>RATES_AUX REVENUE</v>
          </cell>
          <cell r="C802" t="str">
            <v>R/204022.BNR.99R</v>
          </cell>
          <cell r="D802" t="str">
            <v>LEVS:NR:DEFAULT TRANSACTIONS</v>
          </cell>
          <cell r="E802" t="str">
            <v>2022BNR99R</v>
          </cell>
          <cell r="F802" t="str">
            <v>LEVS:NR:DEFAULT TRANSACTIONS</v>
          </cell>
          <cell r="G802" t="str">
            <v>2.4 - Revenue Management</v>
          </cell>
          <cell r="H802" t="str">
            <v>Function:Finance and Administration:Core Function:Finance</v>
          </cell>
        </row>
        <row r="803">
          <cell r="A803">
            <v>204022</v>
          </cell>
          <cell r="B803" t="str">
            <v>RATES_AUX REVENUE</v>
          </cell>
          <cell r="C803" t="str">
            <v>R/204022.BNR.99R</v>
          </cell>
          <cell r="D803" t="str">
            <v>LEVS:NR:DEFAULT TRANSACTIONS</v>
          </cell>
          <cell r="E803" t="str">
            <v>2022BNR99R</v>
          </cell>
          <cell r="F803" t="str">
            <v>LEVS:NR:DEFAULT TRANSACTIONS</v>
          </cell>
          <cell r="G803" t="str">
            <v>2.4 - Revenue Management</v>
          </cell>
          <cell r="H803" t="str">
            <v>Function:Finance and Administration:Core Function:Finance</v>
          </cell>
        </row>
        <row r="804">
          <cell r="A804">
            <v>204022</v>
          </cell>
          <cell r="B804" t="str">
            <v>RATES_AUX REVENUE</v>
          </cell>
          <cell r="C804" t="str">
            <v>R/204022.BNR.99R</v>
          </cell>
          <cell r="D804" t="str">
            <v>LEVS:NR:DEFAULT TRANSACTIONS</v>
          </cell>
          <cell r="E804" t="str">
            <v>2022BNR99R</v>
          </cell>
          <cell r="F804" t="str">
            <v>LEVS:NR:DEFAULT TRANSACTIONS</v>
          </cell>
          <cell r="G804" t="str">
            <v>2.4 - Revenue Management</v>
          </cell>
          <cell r="H804" t="str">
            <v>Function:Finance and Administration:Core Function:Finance</v>
          </cell>
        </row>
        <row r="805">
          <cell r="A805">
            <v>204022</v>
          </cell>
          <cell r="B805" t="str">
            <v>RATES_AUX REVENUE</v>
          </cell>
          <cell r="C805" t="str">
            <v>R/204022.BNR.99R</v>
          </cell>
          <cell r="D805" t="str">
            <v>LEVS:NR:DEFAULT TRANSACTIONS</v>
          </cell>
          <cell r="E805" t="str">
            <v>2022BNR99R</v>
          </cell>
          <cell r="F805" t="str">
            <v>LEVS:NR:DEFAULT TRANSACTIONS</v>
          </cell>
          <cell r="G805" t="str">
            <v>2.4 - Revenue Management</v>
          </cell>
          <cell r="H805" t="str">
            <v>Function:Finance and Administration:Core Function:Finance</v>
          </cell>
        </row>
        <row r="806">
          <cell r="A806">
            <v>204022</v>
          </cell>
          <cell r="B806" t="str">
            <v>RATES_AUX REVENUE</v>
          </cell>
          <cell r="C806" t="str">
            <v>R/204022.BNR.99R</v>
          </cell>
          <cell r="D806" t="str">
            <v>LEVS:NR:DEFAULT TRANSACTIONS</v>
          </cell>
          <cell r="E806" t="str">
            <v>2022BNR99R</v>
          </cell>
          <cell r="F806" t="str">
            <v>LEVS:NR:DEFAULT TRANSACTIONS</v>
          </cell>
          <cell r="G806" t="str">
            <v>2.4 - Revenue Management</v>
          </cell>
          <cell r="H806" t="str">
            <v>Function:Finance and Administration:Core Function:Finance</v>
          </cell>
        </row>
        <row r="807">
          <cell r="A807">
            <v>204022</v>
          </cell>
          <cell r="B807" t="str">
            <v>RATES_AUX REVENUE</v>
          </cell>
          <cell r="C807" t="str">
            <v>R/204022.BNR.99R</v>
          </cell>
          <cell r="D807" t="str">
            <v>LEVS:NR:DEFAULT TRANSACTIONS</v>
          </cell>
          <cell r="E807" t="str">
            <v>2022BNR99R</v>
          </cell>
          <cell r="F807" t="str">
            <v>LEVS:NR:DEFAULT TRANSACTIONS</v>
          </cell>
          <cell r="G807" t="str">
            <v>2.4 - Revenue Management</v>
          </cell>
          <cell r="H807" t="str">
            <v>Function:Finance and Administration:Core Function:Finance</v>
          </cell>
        </row>
        <row r="808">
          <cell r="A808">
            <v>204022</v>
          </cell>
          <cell r="B808" t="str">
            <v>RATES_AUX REVENUE</v>
          </cell>
          <cell r="C808" t="str">
            <v>R/204022.BNR.99R</v>
          </cell>
          <cell r="D808" t="str">
            <v>LEVS:NR:DEFAULT TRANSACTIONS</v>
          </cell>
          <cell r="E808" t="str">
            <v>2022BNR99R</v>
          </cell>
          <cell r="F808" t="str">
            <v>LEVS:NR:DEFAULT TRANSACTIONS</v>
          </cell>
          <cell r="G808" t="str">
            <v>2.4 - Revenue Management</v>
          </cell>
          <cell r="H808" t="str">
            <v>Function:Finance and Administration:Core Function:Finance</v>
          </cell>
        </row>
        <row r="809">
          <cell r="A809">
            <v>204022</v>
          </cell>
          <cell r="B809" t="str">
            <v>RATES_AUX REVENUE</v>
          </cell>
          <cell r="C809" t="str">
            <v>R/204022.BNR.99R</v>
          </cell>
          <cell r="D809" t="str">
            <v>LEVS:NR:DEFAULT TRANSACTIONS</v>
          </cell>
          <cell r="E809" t="str">
            <v>2022BNR99R</v>
          </cell>
          <cell r="F809" t="str">
            <v>LEVS:NR:DEFAULT TRANSACTIONS</v>
          </cell>
          <cell r="G809" t="str">
            <v>2.4 - Revenue Management</v>
          </cell>
          <cell r="H809" t="str">
            <v>Function:Finance and Administration:Core Function:Finance</v>
          </cell>
        </row>
        <row r="810">
          <cell r="A810">
            <v>204022</v>
          </cell>
          <cell r="B810" t="str">
            <v>RATES_AUX REVENUE</v>
          </cell>
          <cell r="C810" t="str">
            <v>R/204022.BNR.99R</v>
          </cell>
          <cell r="D810" t="str">
            <v>LEVS:NR:DEFAULT TRANSACTIONS</v>
          </cell>
          <cell r="E810" t="str">
            <v>2022BNR99R</v>
          </cell>
          <cell r="F810" t="str">
            <v>LEVS:NR:DEFAULT TRANSACTIONS</v>
          </cell>
          <cell r="G810" t="str">
            <v>2.4 - Revenue Management</v>
          </cell>
          <cell r="H810" t="str">
            <v>Function:Finance and Administration:Core Function:Finance</v>
          </cell>
        </row>
        <row r="811">
          <cell r="A811">
            <v>204022</v>
          </cell>
          <cell r="B811" t="str">
            <v>RATES_AUX REVENUE</v>
          </cell>
          <cell r="C811" t="str">
            <v>R/204022.BNR.99R</v>
          </cell>
          <cell r="D811" t="str">
            <v>LEVS:NR:DEFAULT TRANSACTIONS</v>
          </cell>
          <cell r="E811" t="str">
            <v>2022BNR99R</v>
          </cell>
          <cell r="F811" t="str">
            <v>LEVS:NR:DEFAULT TRANSACTIONS</v>
          </cell>
          <cell r="G811" t="str">
            <v>2.4 - Revenue Management</v>
          </cell>
          <cell r="H811" t="str">
            <v>Function:Finance and Administration:Core Function:Finance</v>
          </cell>
        </row>
        <row r="812">
          <cell r="A812">
            <v>204022</v>
          </cell>
          <cell r="B812" t="str">
            <v>RATES_AUX REVENUE</v>
          </cell>
          <cell r="C812" t="str">
            <v>R/204022.BNR.99R</v>
          </cell>
          <cell r="D812" t="str">
            <v>LEVS:NR:DEFAULT TRANSACTIONS</v>
          </cell>
          <cell r="E812" t="str">
            <v>2022BNR99R</v>
          </cell>
          <cell r="F812" t="str">
            <v>LEVS:NR:DEFAULT TRANSACTIONS</v>
          </cell>
          <cell r="G812" t="str">
            <v>2.4 - Revenue Management</v>
          </cell>
          <cell r="H812" t="str">
            <v>Function:Finance and Administration:Core Function:Finance</v>
          </cell>
        </row>
        <row r="813">
          <cell r="A813">
            <v>204022</v>
          </cell>
          <cell r="B813" t="str">
            <v>RATES_AUX REVENUE</v>
          </cell>
          <cell r="C813" t="str">
            <v>R/204022.BNR.99R</v>
          </cell>
          <cell r="D813" t="str">
            <v>LEVS:NR:DEFAULT TRANSACTIONS</v>
          </cell>
          <cell r="E813" t="str">
            <v>2022BNR99R</v>
          </cell>
          <cell r="F813" t="str">
            <v>LEVS:NR:DEFAULT TRANSACTIONS</v>
          </cell>
          <cell r="G813" t="str">
            <v>2.4 - Revenue Management</v>
          </cell>
          <cell r="H813" t="str">
            <v>Function:Finance and Administration:Core Function:Finance</v>
          </cell>
        </row>
        <row r="814">
          <cell r="A814">
            <v>204022</v>
          </cell>
          <cell r="B814" t="str">
            <v>RATES_AUX REVENUE</v>
          </cell>
          <cell r="C814" t="str">
            <v>R/204022.BNR.99R</v>
          </cell>
          <cell r="D814" t="str">
            <v>LEVS:NR:DEFAULT TRANSACTIONS</v>
          </cell>
          <cell r="E814" t="str">
            <v>2022BNR99R</v>
          </cell>
          <cell r="F814" t="str">
            <v>LEVS:NR:DEFAULT TRANSACTIONS</v>
          </cell>
          <cell r="G814" t="str">
            <v>2.4 - Revenue Management</v>
          </cell>
          <cell r="H814" t="str">
            <v>Function:Finance and Administration:Core Function:Finance</v>
          </cell>
        </row>
        <row r="815">
          <cell r="A815">
            <v>204022</v>
          </cell>
          <cell r="B815" t="str">
            <v>RATES_AUX REVENUE</v>
          </cell>
          <cell r="C815" t="str">
            <v>R/204022.BZA.99F</v>
          </cell>
          <cell r="D815" t="str">
            <v>LEVS:ZA:IRATES REBATE:INDIGENT OWNERS</v>
          </cell>
          <cell r="E815" t="str">
            <v>2022BZAR9F</v>
          </cell>
          <cell r="F815" t="str">
            <v>LEVS:ZA:IRATES REBATE:INDIGENT OWNERS</v>
          </cell>
          <cell r="G815" t="str">
            <v>2.4 - Revenue Management</v>
          </cell>
          <cell r="H815" t="str">
            <v>Function:Finance and Administration:Core Function:Finance</v>
          </cell>
        </row>
        <row r="816">
          <cell r="A816">
            <v>204022</v>
          </cell>
          <cell r="B816" t="str">
            <v>RATES_AUX REVENUE</v>
          </cell>
          <cell r="C816" t="str">
            <v>R/204022.FNR.99R</v>
          </cell>
          <cell r="D816" t="str">
            <v>OUTD:NR:REVENUE</v>
          </cell>
          <cell r="E816" t="str">
            <v>2022FNR99R</v>
          </cell>
          <cell r="F816" t="str">
            <v>OUTD:NR:REVENUE</v>
          </cell>
          <cell r="G816" t="str">
            <v>2.4 - Revenue Management</v>
          </cell>
          <cell r="H816" t="str">
            <v>Function:Finance and Administration:Core Function:Finance</v>
          </cell>
        </row>
        <row r="817">
          <cell r="A817">
            <v>204022</v>
          </cell>
          <cell r="B817" t="str">
            <v>RATES_AUX REVENUE</v>
          </cell>
          <cell r="C817" t="str">
            <v>R/204022.FNR.99R</v>
          </cell>
          <cell r="D817" t="str">
            <v>OUTD:NR:REVENUE</v>
          </cell>
          <cell r="E817" t="str">
            <v>2022FNR99R</v>
          </cell>
          <cell r="F817" t="str">
            <v>OUTD:NR:REVENUE</v>
          </cell>
          <cell r="G817" t="str">
            <v>2.4 - Revenue Management</v>
          </cell>
          <cell r="H817" t="str">
            <v>Function:Finance and Administration:Core Function:Finance</v>
          </cell>
        </row>
        <row r="818">
          <cell r="A818">
            <v>204023</v>
          </cell>
          <cell r="B818" t="str">
            <v>DEBTORS MANAGEMENT</v>
          </cell>
          <cell r="C818" t="str">
            <v>O/204023.AAH.000</v>
          </cell>
          <cell r="D818" t="str">
            <v>NONF:AH:MRC:MUNICIPAL RUNNING COST</v>
          </cell>
          <cell r="E818" t="str">
            <v>2023AAH000</v>
          </cell>
          <cell r="F818" t="str">
            <v>NONF:AH:MRC:MUNICIPAL RUNNING COST</v>
          </cell>
          <cell r="G818" t="str">
            <v>2.4 - Revenue Management</v>
          </cell>
          <cell r="H818" t="str">
            <v>Function:Finance and Administration:Core Function:Finance</v>
          </cell>
        </row>
        <row r="819">
          <cell r="A819">
            <v>204023</v>
          </cell>
          <cell r="B819" t="str">
            <v>DEBTORS MANAGEMENT</v>
          </cell>
          <cell r="C819" t="str">
            <v>O/204023.AAH.000</v>
          </cell>
          <cell r="D819" t="str">
            <v>NONF:AH:MRC:MUNICIPAL RUNNING COST</v>
          </cell>
          <cell r="E819" t="str">
            <v>2023AAH000</v>
          </cell>
          <cell r="F819" t="str">
            <v>NONF:AH:MRC:MUNICIPAL RUNNING COST</v>
          </cell>
          <cell r="G819" t="str">
            <v>2.4 - Revenue Management</v>
          </cell>
          <cell r="H819" t="str">
            <v>Function:Finance and Administration:Core Function:Finance</v>
          </cell>
        </row>
        <row r="820">
          <cell r="A820">
            <v>204023</v>
          </cell>
          <cell r="B820" t="str">
            <v>DEBTORS MANAGEMENT</v>
          </cell>
          <cell r="C820" t="str">
            <v>O/204023.AAH.000</v>
          </cell>
          <cell r="D820" t="str">
            <v>NONF:AH:MRC:MUNICIPAL RUNNING COST</v>
          </cell>
          <cell r="E820" t="str">
            <v>2023AAH000</v>
          </cell>
          <cell r="F820" t="str">
            <v>NONF:AH:MRC:MUNICIPAL RUNNING COST</v>
          </cell>
          <cell r="G820" t="str">
            <v>2.4 - Revenue Management</v>
          </cell>
          <cell r="H820" t="str">
            <v>Function:Finance and Administration:Core Function:Finance</v>
          </cell>
        </row>
        <row r="821">
          <cell r="A821">
            <v>204023</v>
          </cell>
          <cell r="B821" t="str">
            <v>DEBTORS MANAGEMENT</v>
          </cell>
          <cell r="C821" t="str">
            <v>O/204023.AAH.000</v>
          </cell>
          <cell r="D821" t="str">
            <v>NONF:AH:MRC:MUNICIPAL RUNNING COST</v>
          </cell>
          <cell r="E821" t="str">
            <v>2023AAH000</v>
          </cell>
          <cell r="F821" t="str">
            <v>NONF:AH:MRC:MUNICIPAL RUNNING COST</v>
          </cell>
          <cell r="G821" t="str">
            <v>2.4 - Revenue Management</v>
          </cell>
          <cell r="H821" t="str">
            <v>Function:Finance and Administration:Core Function:Finance</v>
          </cell>
        </row>
        <row r="822">
          <cell r="A822">
            <v>204023</v>
          </cell>
          <cell r="B822" t="str">
            <v>DEBTORS MANAGEMENT</v>
          </cell>
          <cell r="C822" t="str">
            <v>O/204023.BAH.000</v>
          </cell>
          <cell r="D822" t="str">
            <v>LEVS:AH:MRC:MUNICIPAL RUNNING COST</v>
          </cell>
          <cell r="E822" t="str">
            <v>2023BAH000</v>
          </cell>
          <cell r="F822" t="str">
            <v>LEVS:AH:MRC:MUNICIPAL RUNNING COST</v>
          </cell>
          <cell r="G822" t="str">
            <v>2.4 - Revenue Management</v>
          </cell>
          <cell r="H822" t="str">
            <v>Function:Finance and Administration:Core Function:Finance</v>
          </cell>
        </row>
        <row r="823">
          <cell r="A823">
            <v>204023</v>
          </cell>
          <cell r="B823" t="str">
            <v>DEBTORS MANAGEMENT</v>
          </cell>
          <cell r="C823" t="str">
            <v>O/204023.BAH.000</v>
          </cell>
          <cell r="D823" t="str">
            <v>LEVS:AH:MRC:MUNICIPAL RUNNING COST</v>
          </cell>
          <cell r="E823" t="str">
            <v>2023BAH000</v>
          </cell>
          <cell r="F823" t="str">
            <v>LEVS:AH:MRC:MUNICIPAL RUNNING COST</v>
          </cell>
          <cell r="G823" t="str">
            <v>2.4 - Revenue Management</v>
          </cell>
          <cell r="H823" t="str">
            <v>Function:Finance and Administration:Core Function:Finance</v>
          </cell>
        </row>
        <row r="824">
          <cell r="A824">
            <v>204023</v>
          </cell>
          <cell r="B824" t="str">
            <v>DEBTORS MANAGEMENT</v>
          </cell>
          <cell r="C824" t="str">
            <v>O/204023.BAH.000</v>
          </cell>
          <cell r="D824" t="str">
            <v>LEVS:AH:MRC:MUNICIPAL RUNNING COST</v>
          </cell>
          <cell r="E824" t="str">
            <v>2023BAH000</v>
          </cell>
          <cell r="F824" t="str">
            <v>LEVS:AH:MRC:MUNICIPAL RUNNING COST</v>
          </cell>
          <cell r="G824" t="str">
            <v>2.4 - Revenue Management</v>
          </cell>
          <cell r="H824" t="str">
            <v>Function:Finance and Administration:Core Function:Finance</v>
          </cell>
        </row>
        <row r="825">
          <cell r="A825">
            <v>204023</v>
          </cell>
          <cell r="B825" t="str">
            <v>DEBTORS MANAGEMENT</v>
          </cell>
          <cell r="C825" t="str">
            <v>O/204023.BAH.000</v>
          </cell>
          <cell r="D825" t="str">
            <v>LEVS:AH:MRC:MUNICIPAL RUNNING COST</v>
          </cell>
          <cell r="E825" t="str">
            <v>2023BAH000</v>
          </cell>
          <cell r="F825" t="str">
            <v>LEVS:AH:MRC:MUNICIPAL RUNNING COST</v>
          </cell>
          <cell r="G825" t="str">
            <v>2.4 - Revenue Management</v>
          </cell>
          <cell r="H825" t="str">
            <v>Function:Finance and Administration:Core Function:Finance</v>
          </cell>
        </row>
        <row r="826">
          <cell r="A826">
            <v>204023</v>
          </cell>
          <cell r="B826" t="str">
            <v>DEBTORS MANAGEMENT</v>
          </cell>
          <cell r="C826" t="str">
            <v>O/204023.BAH.000</v>
          </cell>
          <cell r="D826" t="str">
            <v>LEVS:AH:MRC:MUNICIPAL RUNNING COST</v>
          </cell>
          <cell r="E826" t="str">
            <v>2023BAH000</v>
          </cell>
          <cell r="F826" t="str">
            <v>LEVS:AH:MRC:MUNICIPAL RUNNING COST</v>
          </cell>
          <cell r="G826" t="str">
            <v>2.4 - Revenue Management</v>
          </cell>
          <cell r="H826" t="str">
            <v>Function:Finance and Administration:Core Function:Finance</v>
          </cell>
        </row>
        <row r="827">
          <cell r="A827">
            <v>204023</v>
          </cell>
          <cell r="B827" t="str">
            <v>DEBTORS MANAGEMENT</v>
          </cell>
          <cell r="C827" t="str">
            <v>O/204023.BAH.000</v>
          </cell>
          <cell r="D827" t="str">
            <v>LEVS:AH:MRC:MUNICIPAL RUNNING COST</v>
          </cell>
          <cell r="E827" t="str">
            <v>2023BAH000</v>
          </cell>
          <cell r="F827" t="str">
            <v>LEVS:AH:MRC:MUNICIPAL RUNNING COST</v>
          </cell>
          <cell r="G827" t="str">
            <v>2.4 - Revenue Management</v>
          </cell>
          <cell r="H827" t="str">
            <v>Function:Finance and Administration:Core Function:Finance</v>
          </cell>
        </row>
        <row r="828">
          <cell r="A828">
            <v>204023</v>
          </cell>
          <cell r="B828" t="str">
            <v>DEBTORS MANAGEMENT</v>
          </cell>
          <cell r="C828" t="str">
            <v>O/204023.BAH.000</v>
          </cell>
          <cell r="D828" t="str">
            <v>LEVS:AH:MRC:MUNICIPAL RUNNING COST</v>
          </cell>
          <cell r="E828" t="str">
            <v>2023BAH000</v>
          </cell>
          <cell r="F828" t="str">
            <v>LEVS:AH:MRC:MUNICIPAL RUNNING COST</v>
          </cell>
          <cell r="G828" t="str">
            <v>2.4 - Revenue Management</v>
          </cell>
          <cell r="H828" t="str">
            <v>Function:Finance and Administration:Core Function:Finance</v>
          </cell>
        </row>
        <row r="829">
          <cell r="A829">
            <v>204023</v>
          </cell>
          <cell r="B829" t="str">
            <v>DEBTORS MANAGEMENT</v>
          </cell>
          <cell r="C829" t="str">
            <v>O/204023.BAH.000</v>
          </cell>
          <cell r="D829" t="str">
            <v>LEVS:AH:MRC:MUNICIPAL RUNNING COST</v>
          </cell>
          <cell r="E829" t="str">
            <v>2023BAH000</v>
          </cell>
          <cell r="F829" t="str">
            <v>LEVS:AH:MRC:MUNICIPAL RUNNING COST</v>
          </cell>
          <cell r="G829" t="str">
            <v>2.4 - Revenue Management</v>
          </cell>
          <cell r="H829" t="str">
            <v>Function:Finance and Administration:Core Function:Finance</v>
          </cell>
        </row>
        <row r="830">
          <cell r="A830">
            <v>204023</v>
          </cell>
          <cell r="B830" t="str">
            <v>DEBTORS MANAGEMENT</v>
          </cell>
          <cell r="C830" t="str">
            <v>O/204023.BAH.000</v>
          </cell>
          <cell r="D830" t="str">
            <v>LEVS:AH:MRC:MUNICIPAL RUNNING COST</v>
          </cell>
          <cell r="E830" t="str">
            <v>2023BAH000</v>
          </cell>
          <cell r="F830" t="str">
            <v>LEVS:AH:MRC:MUNICIPAL RUNNING COST</v>
          </cell>
          <cell r="G830" t="str">
            <v>2.4 - Revenue Management</v>
          </cell>
          <cell r="H830" t="str">
            <v>Function:Finance and Administration:Core Function:Finance</v>
          </cell>
        </row>
        <row r="831">
          <cell r="A831">
            <v>204023</v>
          </cell>
          <cell r="B831" t="str">
            <v>DEBTORS MANAGEMENT</v>
          </cell>
          <cell r="C831" t="str">
            <v>O/204023.BAH.000</v>
          </cell>
          <cell r="D831" t="str">
            <v>LEVS:AH:MRC:MUNICIPAL RUNNING COST</v>
          </cell>
          <cell r="E831" t="str">
            <v>2023BAH000</v>
          </cell>
          <cell r="F831" t="str">
            <v>LEVS:AH:MRC:MUNICIPAL RUNNING COST</v>
          </cell>
          <cell r="G831" t="str">
            <v>2.4 - Revenue Management</v>
          </cell>
          <cell r="H831" t="str">
            <v>Function:Finance and Administration:Core Function:Finance</v>
          </cell>
        </row>
        <row r="832">
          <cell r="A832">
            <v>204023</v>
          </cell>
          <cell r="B832" t="str">
            <v>DEBTORS MANAGEMENT</v>
          </cell>
          <cell r="C832" t="str">
            <v>O/204023.BAH.000</v>
          </cell>
          <cell r="D832" t="str">
            <v>LEVS:AH:MRC:MUNICIPAL RUNNING COST</v>
          </cell>
          <cell r="E832" t="str">
            <v>2023BAH000</v>
          </cell>
          <cell r="F832" t="str">
            <v>LEVS:AH:MRC:MUNICIPAL RUNNING COST</v>
          </cell>
          <cell r="G832" t="str">
            <v>2.4 - Revenue Management</v>
          </cell>
          <cell r="H832" t="str">
            <v>Function:Finance and Administration:Core Function:Finance</v>
          </cell>
        </row>
        <row r="833">
          <cell r="A833">
            <v>204023</v>
          </cell>
          <cell r="B833" t="str">
            <v>DEBTORS MANAGEMENT</v>
          </cell>
          <cell r="C833" t="str">
            <v>O/204023.BAH.000</v>
          </cell>
          <cell r="D833" t="str">
            <v>LEVS:AH:MRC:MUNICIPAL RUNNING COST</v>
          </cell>
          <cell r="E833" t="str">
            <v>2023BAH000</v>
          </cell>
          <cell r="F833" t="str">
            <v>LEVS:AH:MRC:MUNICIPAL RUNNING COST</v>
          </cell>
          <cell r="G833" t="str">
            <v>2.4 - Revenue Management</v>
          </cell>
          <cell r="H833" t="str">
            <v>Function:Finance and Administration:Core Function:Finance</v>
          </cell>
        </row>
        <row r="834">
          <cell r="A834">
            <v>204023</v>
          </cell>
          <cell r="B834" t="str">
            <v>DEBTORS MANAGEMENT</v>
          </cell>
          <cell r="C834" t="str">
            <v>O/204023.BAH.000</v>
          </cell>
          <cell r="D834" t="str">
            <v>LEVS:AH:MRC:MUNICIPAL RUNNING COST</v>
          </cell>
          <cell r="E834" t="str">
            <v>2023BAH000</v>
          </cell>
          <cell r="F834" t="str">
            <v>LEVS:AH:MRC:MUNICIPAL RUNNING COST</v>
          </cell>
          <cell r="G834" t="str">
            <v>2.4 - Revenue Management</v>
          </cell>
          <cell r="H834" t="str">
            <v>Function:Finance and Administration:Core Function:Finance</v>
          </cell>
        </row>
        <row r="835">
          <cell r="A835">
            <v>204023</v>
          </cell>
          <cell r="B835" t="str">
            <v>DEBTORS MANAGEMENT</v>
          </cell>
          <cell r="C835" t="str">
            <v>O/204023.BAH.000</v>
          </cell>
          <cell r="D835" t="str">
            <v>LEVS:AH:MRC:MUNICIPAL RUNNING COST</v>
          </cell>
          <cell r="E835" t="str">
            <v>2023BAH000</v>
          </cell>
          <cell r="F835" t="str">
            <v>LEVS:AH:MRC:MUNICIPAL RUNNING COST</v>
          </cell>
          <cell r="G835" t="str">
            <v>2.4 - Revenue Management</v>
          </cell>
          <cell r="H835" t="str">
            <v>Function:Finance and Administration:Core Function:Finance</v>
          </cell>
        </row>
        <row r="836">
          <cell r="A836">
            <v>204023</v>
          </cell>
          <cell r="B836" t="str">
            <v>DEBTORS MANAGEMENT</v>
          </cell>
          <cell r="C836" t="str">
            <v>O/204023.BAH.000</v>
          </cell>
          <cell r="D836" t="str">
            <v>LEVS:AH:MRC:MUNICIPAL RUNNING COST</v>
          </cell>
          <cell r="E836" t="str">
            <v>2023BAH000</v>
          </cell>
          <cell r="F836" t="str">
            <v>LEVS:AH:MRC:MUNICIPAL RUNNING COST</v>
          </cell>
          <cell r="G836" t="str">
            <v>2.4 - Revenue Management</v>
          </cell>
          <cell r="H836" t="str">
            <v>Function:Finance and Administration:Core Function:Finance</v>
          </cell>
        </row>
        <row r="837">
          <cell r="A837">
            <v>204023</v>
          </cell>
          <cell r="B837" t="str">
            <v>DEBTORS MANAGEMENT</v>
          </cell>
          <cell r="C837" t="str">
            <v>O/204023.BAH.000</v>
          </cell>
          <cell r="D837" t="str">
            <v>LEVS:AH:MRC:MUNICIPAL RUNNING COST</v>
          </cell>
          <cell r="E837" t="str">
            <v>2023BAH000</v>
          </cell>
          <cell r="F837" t="str">
            <v>LEVS:AH:MRC:MUNICIPAL RUNNING COST</v>
          </cell>
          <cell r="G837" t="str">
            <v>2.4 - Revenue Management</v>
          </cell>
          <cell r="H837" t="str">
            <v>Function:Finance and Administration:Core Function:Finance</v>
          </cell>
        </row>
        <row r="838">
          <cell r="A838">
            <v>204023</v>
          </cell>
          <cell r="B838" t="str">
            <v>DEBTORS MANAGEMENT</v>
          </cell>
          <cell r="C838" t="str">
            <v>O/204023.BAH.000</v>
          </cell>
          <cell r="D838" t="str">
            <v>LEVS:AH:MRC:MUNICIPAL RUNNING COST</v>
          </cell>
          <cell r="E838" t="str">
            <v>2023BAH000</v>
          </cell>
          <cell r="F838" t="str">
            <v>LEVS:AH:MRC:MUNICIPAL RUNNING COST</v>
          </cell>
          <cell r="G838" t="str">
            <v>2.4 - Revenue Management</v>
          </cell>
          <cell r="H838" t="str">
            <v>Function:Finance and Administration:Core Function:Finance</v>
          </cell>
        </row>
        <row r="839">
          <cell r="A839">
            <v>204023</v>
          </cell>
          <cell r="B839" t="str">
            <v>DEBTORS MANAGEMENT</v>
          </cell>
          <cell r="C839" t="str">
            <v>O/204023.BAH.000</v>
          </cell>
          <cell r="D839" t="str">
            <v>LEVS:AH:MRC:MUNICIPAL RUNNING COST</v>
          </cell>
          <cell r="E839" t="str">
            <v>2023BAH000</v>
          </cell>
          <cell r="F839" t="str">
            <v>LEVS:AH:MRC:MUNICIPAL RUNNING COST</v>
          </cell>
          <cell r="G839" t="str">
            <v>2.4 - Revenue Management</v>
          </cell>
          <cell r="H839" t="str">
            <v>Function:Finance and Administration:Core Function:Finance</v>
          </cell>
        </row>
        <row r="840">
          <cell r="A840">
            <v>204023</v>
          </cell>
          <cell r="B840" t="str">
            <v>DEBTORS MANAGEMENT</v>
          </cell>
          <cell r="C840" t="str">
            <v>O/204023.BAH.000</v>
          </cell>
          <cell r="D840" t="str">
            <v>LEVS:AH:MRC:MUNICIPAL RUNNING COST</v>
          </cell>
          <cell r="E840" t="str">
            <v>2023BAH000</v>
          </cell>
          <cell r="F840" t="str">
            <v>LEVS:AH:MRC:MUNICIPAL RUNNING COST</v>
          </cell>
          <cell r="G840" t="str">
            <v>2.4 - Revenue Management</v>
          </cell>
          <cell r="H840" t="str">
            <v>Function:Finance and Administration:Core Function:Finance</v>
          </cell>
        </row>
        <row r="841">
          <cell r="A841">
            <v>204023</v>
          </cell>
          <cell r="B841" t="str">
            <v>DEBTORS MANAGEMENT</v>
          </cell>
          <cell r="C841" t="str">
            <v>R/204023.CNR.99R</v>
          </cell>
          <cell r="D841" t="str">
            <v>MSVO:NR:REVENUE</v>
          </cell>
          <cell r="E841" t="str">
            <v>2023CNR99R</v>
          </cell>
          <cell r="F841" t="str">
            <v>MSVO:NR:REVENUE</v>
          </cell>
          <cell r="G841" t="str">
            <v>2.4 - Revenue Management</v>
          </cell>
          <cell r="H841" t="str">
            <v>Function:Finance and Administration:Core Function:Finance</v>
          </cell>
        </row>
        <row r="842">
          <cell r="A842">
            <v>204024</v>
          </cell>
          <cell r="B842" t="str">
            <v>CUSTOMER CARE</v>
          </cell>
          <cell r="C842" t="str">
            <v>M/204024.BAH.E43</v>
          </cell>
          <cell r="D842" t="str">
            <v>LEVS:AH:NIF:MACH &amp; EQUIPMENT:PL</v>
          </cell>
          <cell r="E842" t="str">
            <v>2024BAHE43</v>
          </cell>
          <cell r="F842" t="str">
            <v>LEVS:AH:NIF:MACH &amp; EQUIPMENT:PL</v>
          </cell>
          <cell r="G842" t="str">
            <v>2.4 - Revenue Management</v>
          </cell>
          <cell r="H842" t="str">
            <v>Function:Finance and Administration:Core Function:Finance</v>
          </cell>
        </row>
        <row r="843">
          <cell r="A843">
            <v>204024</v>
          </cell>
          <cell r="B843" t="str">
            <v>CUSTOMER CARE</v>
          </cell>
          <cell r="C843" t="str">
            <v>O/204024.AAH.000</v>
          </cell>
          <cell r="D843" t="str">
            <v>NONF:AH:MRC:MUNICIPAL RUNNING COST</v>
          </cell>
          <cell r="E843" t="str">
            <v>2024AAH000</v>
          </cell>
          <cell r="F843" t="str">
            <v>NONF:AH:MRC:MUNICIPAL RUNNING COST</v>
          </cell>
          <cell r="G843" t="str">
            <v>2.4 - Revenue Management</v>
          </cell>
          <cell r="H843" t="str">
            <v>Function:Finance and Administration:Core Function:Finance</v>
          </cell>
        </row>
        <row r="844">
          <cell r="A844">
            <v>204024</v>
          </cell>
          <cell r="B844" t="str">
            <v>CUSTOMER CARE</v>
          </cell>
          <cell r="C844" t="str">
            <v>O/204024.AAH.000</v>
          </cell>
          <cell r="D844" t="str">
            <v>NONF:AH:MRC:MUNICIPAL RUNNING COST</v>
          </cell>
          <cell r="E844" t="str">
            <v>2024AAH000</v>
          </cell>
          <cell r="F844" t="str">
            <v>NONF:AH:MRC:MUNICIPAL RUNNING COST</v>
          </cell>
          <cell r="G844" t="str">
            <v>2.4 - Revenue Management</v>
          </cell>
          <cell r="H844" t="str">
            <v>Function:Finance and Administration:Core Function:Finance</v>
          </cell>
        </row>
        <row r="845">
          <cell r="A845">
            <v>204024</v>
          </cell>
          <cell r="B845" t="str">
            <v>CUSTOMER CARE</v>
          </cell>
          <cell r="C845" t="str">
            <v>O/204024.AAH.000</v>
          </cell>
          <cell r="D845" t="str">
            <v>NONF:AH:MRC:MUNICIPAL RUNNING COST</v>
          </cell>
          <cell r="E845" t="str">
            <v>2024AAH000</v>
          </cell>
          <cell r="F845" t="str">
            <v>NONF:AH:MRC:MUNICIPAL RUNNING COST</v>
          </cell>
          <cell r="G845" t="str">
            <v>2.4 - Revenue Management</v>
          </cell>
          <cell r="H845" t="str">
            <v>Function:Finance and Administration:Core Function:Finance</v>
          </cell>
        </row>
        <row r="846">
          <cell r="A846">
            <v>204024</v>
          </cell>
          <cell r="B846" t="str">
            <v>CUSTOMER CARE</v>
          </cell>
          <cell r="C846" t="str">
            <v>O/204024.AAH.000</v>
          </cell>
          <cell r="D846" t="str">
            <v>NONF:AH:MRC:MUNICIPAL RUNNING COST</v>
          </cell>
          <cell r="E846" t="str">
            <v>2024AAH000</v>
          </cell>
          <cell r="F846" t="str">
            <v>NONF:AH:MRC:MUNICIPAL RUNNING COST</v>
          </cell>
          <cell r="G846" t="str">
            <v>2.4 - Revenue Management</v>
          </cell>
          <cell r="H846" t="str">
            <v>Function:Finance and Administration:Core Function:Finance</v>
          </cell>
        </row>
        <row r="847">
          <cell r="A847">
            <v>204024</v>
          </cell>
          <cell r="B847" t="str">
            <v>CUSTOMER CARE</v>
          </cell>
          <cell r="C847" t="str">
            <v>O/204024.AAH.000</v>
          </cell>
          <cell r="D847" t="str">
            <v>NONF:AH:MRC:MUNICIPAL RUNNING COST</v>
          </cell>
          <cell r="E847" t="str">
            <v>2024AAH000</v>
          </cell>
          <cell r="F847" t="str">
            <v>NONF:AH:MRC:MUNICIPAL RUNNING COST</v>
          </cell>
          <cell r="G847" t="str">
            <v>2.4 - Revenue Management</v>
          </cell>
          <cell r="H847" t="str">
            <v>Function:Finance and Administration:Core Function:Finance</v>
          </cell>
        </row>
        <row r="848">
          <cell r="A848">
            <v>204024</v>
          </cell>
          <cell r="B848" t="str">
            <v>CUSTOMER CARE</v>
          </cell>
          <cell r="C848" t="str">
            <v>O/204024.AAH.999</v>
          </cell>
          <cell r="D848" t="str">
            <v>NONF:AH:DFT:DEFAULT TRANSACTIONS</v>
          </cell>
          <cell r="E848" t="str">
            <v>2024AAH999</v>
          </cell>
          <cell r="F848" t="str">
            <v>NONF:AH:DFT:DEFAULT TRANSACTIONS</v>
          </cell>
          <cell r="G848" t="str">
            <v>2.4 - Revenue Management</v>
          </cell>
          <cell r="H848" t="str">
            <v>Function:Finance and Administration:Core Function:Finance</v>
          </cell>
        </row>
        <row r="849">
          <cell r="A849">
            <v>204024</v>
          </cell>
          <cell r="B849" t="str">
            <v>CUSTOMER CARE</v>
          </cell>
          <cell r="C849" t="str">
            <v>O/204024.BAH.000</v>
          </cell>
          <cell r="D849" t="str">
            <v>LEVS:AH:MRC:MUNICIPAL RUNNING COST</v>
          </cell>
          <cell r="E849" t="str">
            <v>2024BAH000</v>
          </cell>
          <cell r="F849" t="str">
            <v>LEVS:AH:MRC:MUNICIPAL RUNNING COST</v>
          </cell>
          <cell r="G849" t="str">
            <v>2.4 - Revenue Management</v>
          </cell>
          <cell r="H849" t="str">
            <v>Function:Finance and Administration:Core Function:Finance</v>
          </cell>
        </row>
        <row r="850">
          <cell r="A850">
            <v>204024</v>
          </cell>
          <cell r="B850" t="str">
            <v>CUSTOMER CARE</v>
          </cell>
          <cell r="C850" t="str">
            <v>O/204024.BAH.000</v>
          </cell>
          <cell r="D850" t="str">
            <v>LEVS:AH:MRC:MUNICIPAL RUNNING COST</v>
          </cell>
          <cell r="E850" t="str">
            <v>2024BAH000</v>
          </cell>
          <cell r="F850" t="str">
            <v>LEVS:AH:MRC:MUNICIPAL RUNNING COST</v>
          </cell>
          <cell r="G850" t="str">
            <v>2.4 - Revenue Management</v>
          </cell>
          <cell r="H850" t="str">
            <v>Function:Finance and Administration:Core Function:Finance</v>
          </cell>
        </row>
        <row r="851">
          <cell r="A851">
            <v>204024</v>
          </cell>
          <cell r="B851" t="str">
            <v>CUSTOMER CARE</v>
          </cell>
          <cell r="C851" t="str">
            <v>O/204024.BAH.000</v>
          </cell>
          <cell r="D851" t="str">
            <v>LEVS:AH:MRC:MUNICIPAL RUNNING COST</v>
          </cell>
          <cell r="E851" t="str">
            <v>2024BAH000</v>
          </cell>
          <cell r="F851" t="str">
            <v>LEVS:AH:MRC:MUNICIPAL RUNNING COST</v>
          </cell>
          <cell r="G851" t="str">
            <v>2.4 - Revenue Management</v>
          </cell>
          <cell r="H851" t="str">
            <v>Function:Finance and Administration:Core Function:Finance</v>
          </cell>
        </row>
        <row r="852">
          <cell r="A852">
            <v>204024</v>
          </cell>
          <cell r="B852" t="str">
            <v>CUSTOMER CARE</v>
          </cell>
          <cell r="C852" t="str">
            <v>O/204024.BAH.000</v>
          </cell>
          <cell r="D852" t="str">
            <v>LEVS:AH:MRC:MUNICIPAL RUNNING COST</v>
          </cell>
          <cell r="E852" t="str">
            <v>2024BAH000</v>
          </cell>
          <cell r="F852" t="str">
            <v>LEVS:AH:MRC:MUNICIPAL RUNNING COST</v>
          </cell>
          <cell r="G852" t="str">
            <v>2.4 - Revenue Management</v>
          </cell>
          <cell r="H852" t="str">
            <v>Function:Finance and Administration:Core Function:Finance</v>
          </cell>
        </row>
        <row r="853">
          <cell r="A853">
            <v>204024</v>
          </cell>
          <cell r="B853" t="str">
            <v>CUSTOMER CARE</v>
          </cell>
          <cell r="C853" t="str">
            <v>O/204024.BAH.000</v>
          </cell>
          <cell r="D853" t="str">
            <v>LEVS:AH:MRC:MUNICIPAL RUNNING COST</v>
          </cell>
          <cell r="E853" t="str">
            <v>2024BAH000</v>
          </cell>
          <cell r="F853" t="str">
            <v>LEVS:AH:MRC:MUNICIPAL RUNNING COST</v>
          </cell>
          <cell r="G853" t="str">
            <v>2.4 - Revenue Management</v>
          </cell>
          <cell r="H853" t="str">
            <v>Function:Finance and Administration:Core Function:Finance</v>
          </cell>
        </row>
        <row r="854">
          <cell r="A854">
            <v>204024</v>
          </cell>
          <cell r="B854" t="str">
            <v>CUSTOMER CARE</v>
          </cell>
          <cell r="C854" t="str">
            <v>O/204024.BAH.000</v>
          </cell>
          <cell r="D854" t="str">
            <v>LEVS:AH:MRC:MUNICIPAL RUNNING COST</v>
          </cell>
          <cell r="E854" t="str">
            <v>2024BAH000</v>
          </cell>
          <cell r="F854" t="str">
            <v>LEVS:AH:MRC:MUNICIPAL RUNNING COST</v>
          </cell>
          <cell r="G854" t="str">
            <v>2.4 - Revenue Management</v>
          </cell>
          <cell r="H854" t="str">
            <v>Function:Finance and Administration:Core Function:Finance</v>
          </cell>
        </row>
        <row r="855">
          <cell r="A855">
            <v>204024</v>
          </cell>
          <cell r="B855" t="str">
            <v>CUSTOMER CARE</v>
          </cell>
          <cell r="C855" t="str">
            <v>O/204024.BAH.000</v>
          </cell>
          <cell r="D855" t="str">
            <v>LEVS:AH:MRC:MUNICIPAL RUNNING COST</v>
          </cell>
          <cell r="E855" t="str">
            <v>2024BAH000</v>
          </cell>
          <cell r="F855" t="str">
            <v>LEVS:AH:MRC:MUNICIPAL RUNNING COST</v>
          </cell>
          <cell r="G855" t="str">
            <v>2.4 - Revenue Management</v>
          </cell>
          <cell r="H855" t="str">
            <v>Function:Finance and Administration:Core Function:Finance</v>
          </cell>
        </row>
        <row r="856">
          <cell r="A856">
            <v>204024</v>
          </cell>
          <cell r="B856" t="str">
            <v>CUSTOMER CARE</v>
          </cell>
          <cell r="C856" t="str">
            <v>O/204024.BAH.000</v>
          </cell>
          <cell r="D856" t="str">
            <v>LEVS:AH:MRC:MUNICIPAL RUNNING COST</v>
          </cell>
          <cell r="E856" t="str">
            <v>2024BAH000</v>
          </cell>
          <cell r="F856" t="str">
            <v>LEVS:AH:MRC:MUNICIPAL RUNNING COST</v>
          </cell>
          <cell r="G856" t="str">
            <v>2.4 - Revenue Management</v>
          </cell>
          <cell r="H856" t="str">
            <v>Function:Finance and Administration:Core Function:Finance</v>
          </cell>
        </row>
        <row r="857">
          <cell r="A857">
            <v>204024</v>
          </cell>
          <cell r="B857" t="str">
            <v>CUSTOMER CARE</v>
          </cell>
          <cell r="C857" t="str">
            <v>O/204024.BAH.000</v>
          </cell>
          <cell r="D857" t="str">
            <v>LEVS:AH:MRC:MUNICIPAL RUNNING COST</v>
          </cell>
          <cell r="E857" t="str">
            <v>2024BAH000</v>
          </cell>
          <cell r="F857" t="str">
            <v>LEVS:AH:MRC:MUNICIPAL RUNNING COST</v>
          </cell>
          <cell r="G857" t="str">
            <v>2.4 - Revenue Management</v>
          </cell>
          <cell r="H857" t="str">
            <v>Function:Finance and Administration:Core Function:Finance</v>
          </cell>
        </row>
        <row r="858">
          <cell r="A858">
            <v>204024</v>
          </cell>
          <cell r="B858" t="str">
            <v>CUSTOMER CARE</v>
          </cell>
          <cell r="C858" t="str">
            <v>O/204024.BAH.000</v>
          </cell>
          <cell r="D858" t="str">
            <v>LEVS:AH:MRC:MUNICIPAL RUNNING COST</v>
          </cell>
          <cell r="E858" t="str">
            <v>2024BAH000</v>
          </cell>
          <cell r="F858" t="str">
            <v>LEVS:AH:MRC:MUNICIPAL RUNNING COST</v>
          </cell>
          <cell r="G858" t="str">
            <v>2.4 - Revenue Management</v>
          </cell>
          <cell r="H858" t="str">
            <v>Function:Finance and Administration:Core Function:Finance</v>
          </cell>
        </row>
        <row r="859">
          <cell r="A859">
            <v>204024</v>
          </cell>
          <cell r="B859" t="str">
            <v>CUSTOMER CARE</v>
          </cell>
          <cell r="C859" t="str">
            <v>O/204024.BAH.000</v>
          </cell>
          <cell r="D859" t="str">
            <v>LEVS:AH:MRC:MUNICIPAL RUNNING COST</v>
          </cell>
          <cell r="E859" t="str">
            <v>2024BAH000</v>
          </cell>
          <cell r="F859" t="str">
            <v>LEVS:AH:MRC:MUNICIPAL RUNNING COST</v>
          </cell>
          <cell r="G859" t="str">
            <v>2.4 - Revenue Management</v>
          </cell>
          <cell r="H859" t="str">
            <v>Function:Finance and Administration:Core Function:Finance</v>
          </cell>
        </row>
        <row r="860">
          <cell r="A860">
            <v>204024</v>
          </cell>
          <cell r="B860" t="str">
            <v>CUSTOMER CARE</v>
          </cell>
          <cell r="C860" t="str">
            <v>O/204024.BAH.000</v>
          </cell>
          <cell r="D860" t="str">
            <v>LEVS:AH:MRC:MUNICIPAL RUNNING COST</v>
          </cell>
          <cell r="E860" t="str">
            <v>2024BAH000</v>
          </cell>
          <cell r="F860" t="str">
            <v>LEVS:AH:MRC:MUNICIPAL RUNNING COST</v>
          </cell>
          <cell r="G860" t="str">
            <v>2.4 - Revenue Management</v>
          </cell>
          <cell r="H860" t="str">
            <v>Function:Finance and Administration:Core Function:Finance</v>
          </cell>
        </row>
        <row r="861">
          <cell r="A861">
            <v>204024</v>
          </cell>
          <cell r="B861" t="str">
            <v>CUSTOMER CARE</v>
          </cell>
          <cell r="C861" t="str">
            <v>O/204024.BAH.000</v>
          </cell>
          <cell r="D861" t="str">
            <v>LEVS:AH:MRC:MUNICIPAL RUNNING COST</v>
          </cell>
          <cell r="E861" t="str">
            <v>2024BAH000</v>
          </cell>
          <cell r="F861" t="str">
            <v>LEVS:AH:MRC:MUNICIPAL RUNNING COST</v>
          </cell>
          <cell r="G861" t="str">
            <v>2.4 - Revenue Management</v>
          </cell>
          <cell r="H861" t="str">
            <v>Function:Finance and Administration:Core Function:Finance</v>
          </cell>
        </row>
        <row r="862">
          <cell r="A862">
            <v>204024</v>
          </cell>
          <cell r="B862" t="str">
            <v>CUSTOMER CARE</v>
          </cell>
          <cell r="C862" t="str">
            <v>O/204024.BAH.000</v>
          </cell>
          <cell r="D862" t="str">
            <v>LEVS:AH:MRC:MUNICIPAL RUNNING COST</v>
          </cell>
          <cell r="E862" t="str">
            <v>2024BAH000</v>
          </cell>
          <cell r="F862" t="str">
            <v>LEVS:AH:MRC:MUNICIPAL RUNNING COST</v>
          </cell>
          <cell r="G862" t="str">
            <v>2.4 - Revenue Management</v>
          </cell>
          <cell r="H862" t="str">
            <v>Function:Finance and Administration:Core Function:Finance</v>
          </cell>
        </row>
        <row r="863">
          <cell r="A863">
            <v>204024</v>
          </cell>
          <cell r="B863" t="str">
            <v>CUSTOMER CARE</v>
          </cell>
          <cell r="C863" t="str">
            <v>O/204024.BAH.000</v>
          </cell>
          <cell r="D863" t="str">
            <v>LEVS:AH:MRC:MUNICIPAL RUNNING COST</v>
          </cell>
          <cell r="E863" t="str">
            <v>2024BAH000</v>
          </cell>
          <cell r="F863" t="str">
            <v>LEVS:AH:MRC:MUNICIPAL RUNNING COST</v>
          </cell>
          <cell r="G863" t="str">
            <v>2.4 - Revenue Management</v>
          </cell>
          <cell r="H863" t="str">
            <v>Function:Finance and Administration:Core Function:Finance</v>
          </cell>
        </row>
        <row r="864">
          <cell r="A864">
            <v>204024</v>
          </cell>
          <cell r="B864" t="str">
            <v>CUSTOMER CARE</v>
          </cell>
          <cell r="C864" t="str">
            <v>O/204024.BAH.000</v>
          </cell>
          <cell r="D864" t="str">
            <v>LEVS:AH:MRC:MUNICIPAL RUNNING COST</v>
          </cell>
          <cell r="E864" t="str">
            <v>2024BAH000</v>
          </cell>
          <cell r="F864" t="str">
            <v>LEVS:AH:MRC:MUNICIPAL RUNNING COST</v>
          </cell>
          <cell r="G864" t="str">
            <v>2.4 - Revenue Management</v>
          </cell>
          <cell r="H864" t="str">
            <v>Function:Finance and Administration:Core Function:Finance</v>
          </cell>
        </row>
        <row r="865">
          <cell r="A865">
            <v>204024</v>
          </cell>
          <cell r="B865" t="str">
            <v>CUSTOMER CARE</v>
          </cell>
          <cell r="C865" t="str">
            <v>O/204024.BAH.000</v>
          </cell>
          <cell r="D865" t="str">
            <v>LEVS:AH:MRC:MUNICIPAL RUNNING COST</v>
          </cell>
          <cell r="E865" t="str">
            <v>2024BAH000</v>
          </cell>
          <cell r="F865" t="str">
            <v>LEVS:AH:MRC:MUNICIPAL RUNNING COST</v>
          </cell>
          <cell r="G865" t="str">
            <v>2.4 - Revenue Management</v>
          </cell>
          <cell r="H865" t="str">
            <v>Function:Finance and Administration:Core Function:Finance</v>
          </cell>
        </row>
        <row r="866">
          <cell r="A866">
            <v>204024</v>
          </cell>
          <cell r="B866" t="str">
            <v>CUSTOMER CARE</v>
          </cell>
          <cell r="C866" t="str">
            <v>O/204024.BAH.000</v>
          </cell>
          <cell r="D866" t="str">
            <v>LEVS:AH:MRC:MUNICIPAL RUNNING COST</v>
          </cell>
          <cell r="E866" t="str">
            <v>2024BAH000</v>
          </cell>
          <cell r="F866" t="str">
            <v>LEVS:AH:MRC:MUNICIPAL RUNNING COST</v>
          </cell>
          <cell r="G866" t="str">
            <v>2.4 - Revenue Management</v>
          </cell>
          <cell r="H866" t="str">
            <v>Function:Finance and Administration:Core Function:Finance</v>
          </cell>
        </row>
        <row r="867">
          <cell r="A867">
            <v>204024</v>
          </cell>
          <cell r="B867" t="str">
            <v>CUSTOMER CARE</v>
          </cell>
          <cell r="C867" t="str">
            <v>O/204024.BAH.000</v>
          </cell>
          <cell r="D867" t="str">
            <v>LEVS:AH:MRC:MUNICIPAL RUNNING COST</v>
          </cell>
          <cell r="E867" t="str">
            <v>2024BAH000</v>
          </cell>
          <cell r="F867" t="str">
            <v>LEVS:AH:MRC:MUNICIPAL RUNNING COST</v>
          </cell>
          <cell r="G867" t="str">
            <v>2.4 - Revenue Management</v>
          </cell>
          <cell r="H867" t="str">
            <v>Function:Finance and Administration:Core Function:Finance</v>
          </cell>
        </row>
        <row r="868">
          <cell r="A868">
            <v>204024</v>
          </cell>
          <cell r="B868" t="str">
            <v>CUSTOMER CARE</v>
          </cell>
          <cell r="C868" t="str">
            <v>O/204024.BAH.000</v>
          </cell>
          <cell r="D868" t="str">
            <v>LEVS:AH:MRC:MUNICIPAL RUNNING COST</v>
          </cell>
          <cell r="E868" t="str">
            <v>2024BAH000</v>
          </cell>
          <cell r="F868" t="str">
            <v>LEVS:AH:MRC:MUNICIPAL RUNNING COST</v>
          </cell>
          <cell r="G868" t="str">
            <v>2.4 - Revenue Management</v>
          </cell>
          <cell r="H868" t="str">
            <v>Function:Finance and Administration:Core Function:Finance</v>
          </cell>
        </row>
        <row r="869">
          <cell r="A869">
            <v>204024</v>
          </cell>
          <cell r="B869" t="str">
            <v>CUSTOMER CARE</v>
          </cell>
          <cell r="C869" t="str">
            <v>O/204024.BAH.000</v>
          </cell>
          <cell r="D869" t="str">
            <v>LEVS:AH:MRC:MUNICIPAL RUNNING COST</v>
          </cell>
          <cell r="E869" t="str">
            <v>2024BAH000</v>
          </cell>
          <cell r="F869" t="str">
            <v>LEVS:AH:MRC:MUNICIPAL RUNNING COST</v>
          </cell>
          <cell r="G869" t="str">
            <v>2.4 - Revenue Management</v>
          </cell>
          <cell r="H869" t="str">
            <v>Function:Finance and Administration:Core Function:Finance</v>
          </cell>
        </row>
        <row r="870">
          <cell r="A870">
            <v>204024</v>
          </cell>
          <cell r="B870" t="str">
            <v>CUSTOMER CARE</v>
          </cell>
          <cell r="C870" t="str">
            <v>O/204024.BAH.000</v>
          </cell>
          <cell r="D870" t="str">
            <v>LEVS:AH:MRC:MUNICIPAL RUNNING COST</v>
          </cell>
          <cell r="E870" t="str">
            <v>2024BAH000</v>
          </cell>
          <cell r="F870" t="str">
            <v>LEVS:AH:MRC:MUNICIPAL RUNNING COST</v>
          </cell>
          <cell r="G870" t="str">
            <v>2.4 - Revenue Management</v>
          </cell>
          <cell r="H870" t="str">
            <v>Function:Finance and Administration:Core Function:Finance</v>
          </cell>
        </row>
        <row r="871">
          <cell r="A871">
            <v>204024</v>
          </cell>
          <cell r="B871" t="str">
            <v>CUSTOMER CARE</v>
          </cell>
          <cell r="C871" t="str">
            <v>O/204024.BAH.000</v>
          </cell>
          <cell r="D871" t="str">
            <v>LEVS:AH:MRC:MUNICIPAL RUNNING COST</v>
          </cell>
          <cell r="E871" t="str">
            <v>2024BAH000</v>
          </cell>
          <cell r="F871" t="str">
            <v>LEVS:AH:MRC:MUNICIPAL RUNNING COST</v>
          </cell>
          <cell r="G871" t="str">
            <v>2.4 - Revenue Management</v>
          </cell>
          <cell r="H871" t="str">
            <v>Function:Finance and Administration:Core Function:Finance</v>
          </cell>
        </row>
        <row r="872">
          <cell r="A872">
            <v>204024</v>
          </cell>
          <cell r="B872" t="str">
            <v>CUSTOMER CARE</v>
          </cell>
          <cell r="C872" t="str">
            <v>O/204024.BAH.000</v>
          </cell>
          <cell r="D872" t="str">
            <v>LEVS:AH:MRC:MUNICIPAL RUNNING COST</v>
          </cell>
          <cell r="E872" t="str">
            <v>2024BAH000</v>
          </cell>
          <cell r="F872" t="str">
            <v>LEVS:AH:MRC:MUNICIPAL RUNNING COST</v>
          </cell>
          <cell r="G872" t="str">
            <v>2.4 - Revenue Management</v>
          </cell>
          <cell r="H872" t="str">
            <v>Function:Finance and Administration:Core Function:Finance</v>
          </cell>
        </row>
        <row r="873">
          <cell r="A873">
            <v>204024</v>
          </cell>
          <cell r="B873" t="str">
            <v>CUSTOMER CARE</v>
          </cell>
          <cell r="C873" t="str">
            <v>R/204024.CNR.99R</v>
          </cell>
          <cell r="D873" t="str">
            <v>MSVO:NR:DEFAULT TRANSACTIONS</v>
          </cell>
          <cell r="E873" t="str">
            <v>2024CNR99R</v>
          </cell>
          <cell r="F873" t="str">
            <v>MSVO:NR:DEFAULT TRANSACTIONS</v>
          </cell>
          <cell r="G873" t="str">
            <v>2.4 - Revenue Management</v>
          </cell>
          <cell r="H873" t="str">
            <v>Function:Finance and Administration:Core Function:Finance</v>
          </cell>
        </row>
        <row r="874">
          <cell r="A874">
            <v>204024</v>
          </cell>
          <cell r="B874" t="str">
            <v>CUSTOMER CARE</v>
          </cell>
          <cell r="C874" t="str">
            <v>R/204024.CNR.99R</v>
          </cell>
          <cell r="D874" t="str">
            <v>MSVO:NR:DEFAULT TRANSACTIONS</v>
          </cell>
          <cell r="E874" t="str">
            <v>2024CNR99R</v>
          </cell>
          <cell r="F874" t="str">
            <v>MSVO:NR:DEFAULT TRANSACTIONS</v>
          </cell>
          <cell r="G874" t="str">
            <v>2.4 - Revenue Management</v>
          </cell>
          <cell r="H874" t="str">
            <v>Function:Finance and Administration:Core Function:Finance</v>
          </cell>
        </row>
        <row r="875">
          <cell r="A875">
            <v>204025</v>
          </cell>
          <cell r="B875" t="str">
            <v>LOSS CONTROL</v>
          </cell>
          <cell r="C875" t="str">
            <v>O/204025.BAH.000</v>
          </cell>
          <cell r="D875" t="str">
            <v>LEVS:AH:MRC:MUNICIPAL RUNNING COST</v>
          </cell>
          <cell r="E875" t="str">
            <v>2025BAH000</v>
          </cell>
          <cell r="F875" t="str">
            <v>LEVS:AH:MRC:MUNICIPAL RUNNING COST</v>
          </cell>
          <cell r="G875" t="str">
            <v>2.1 - Asset Management</v>
          </cell>
          <cell r="H875" t="str">
            <v>Function:Finance and Administration:Core Function:Asset Management</v>
          </cell>
        </row>
        <row r="876">
          <cell r="A876">
            <v>204025</v>
          </cell>
          <cell r="B876" t="str">
            <v>LOSS CONTROL</v>
          </cell>
          <cell r="C876" t="str">
            <v>O/204025.BAH.000</v>
          </cell>
          <cell r="D876" t="str">
            <v>LEVS:AH:MRC:MUNICIPAL RUNNING COST</v>
          </cell>
          <cell r="E876" t="str">
            <v>2025BAH000</v>
          </cell>
          <cell r="F876" t="str">
            <v>LEVS:AH:MRC:MUNICIPAL RUNNING COST</v>
          </cell>
          <cell r="G876" t="str">
            <v>2.1 - Asset Management</v>
          </cell>
          <cell r="H876" t="str">
            <v>Function:Finance and Administration:Core Function:Asset Management</v>
          </cell>
        </row>
        <row r="877">
          <cell r="A877">
            <v>204025</v>
          </cell>
          <cell r="B877" t="str">
            <v>LOSS CONTROL</v>
          </cell>
          <cell r="C877" t="str">
            <v>O/204025.BAH.000</v>
          </cell>
          <cell r="D877" t="str">
            <v>LEVS:AH:MRC:MUNICIPAL RUNNING COST</v>
          </cell>
          <cell r="E877" t="str">
            <v>2025BAH000</v>
          </cell>
          <cell r="F877" t="str">
            <v>LEVS:AH:MRC:MUNICIPAL RUNNING COST</v>
          </cell>
          <cell r="G877" t="str">
            <v>2.1 - Asset Management</v>
          </cell>
          <cell r="H877" t="str">
            <v>Function:Finance and Administration:Core Function:Asset Management</v>
          </cell>
        </row>
        <row r="878">
          <cell r="A878">
            <v>204025</v>
          </cell>
          <cell r="B878" t="str">
            <v>LOSS CONTROL</v>
          </cell>
          <cell r="C878" t="str">
            <v>O/204025.BAH.000</v>
          </cell>
          <cell r="D878" t="str">
            <v>LEVS:AH:MRC:MUNICIPAL RUNNING COST</v>
          </cell>
          <cell r="E878" t="str">
            <v>2025BAH000</v>
          </cell>
          <cell r="F878" t="str">
            <v>LEVS:AH:MRC:MUNICIPAL RUNNING COST</v>
          </cell>
          <cell r="G878" t="str">
            <v>2.1 - Asset Management</v>
          </cell>
          <cell r="H878" t="str">
            <v>Function:Finance and Administration:Core Function:Asset Management</v>
          </cell>
        </row>
        <row r="879">
          <cell r="A879">
            <v>204025</v>
          </cell>
          <cell r="B879" t="str">
            <v>LOSS CONTROL</v>
          </cell>
          <cell r="C879" t="str">
            <v>O/204025.BAH.000</v>
          </cell>
          <cell r="D879" t="str">
            <v>LEVS:AH:MRC:MUNICIPAL RUNNING COST</v>
          </cell>
          <cell r="E879" t="str">
            <v>2025BAH000</v>
          </cell>
          <cell r="F879" t="str">
            <v>LEVS:AH:MRC:MUNICIPAL RUNNING COST</v>
          </cell>
          <cell r="G879" t="str">
            <v>2.1 - Asset Management</v>
          </cell>
          <cell r="H879" t="str">
            <v>Function:Finance and Administration:Core Function:Asset Management</v>
          </cell>
        </row>
        <row r="880">
          <cell r="A880">
            <v>204025</v>
          </cell>
          <cell r="B880" t="str">
            <v>LOSS CONTROL</v>
          </cell>
          <cell r="C880" t="str">
            <v>O/204025.BAH.000</v>
          </cell>
          <cell r="D880" t="str">
            <v>LEVS:AH:MRC:MUNICIPAL RUNNING COST</v>
          </cell>
          <cell r="E880" t="str">
            <v>2025BAH000</v>
          </cell>
          <cell r="F880" t="str">
            <v>LEVS:AH:MRC:MUNICIPAL RUNNING COST</v>
          </cell>
          <cell r="G880" t="str">
            <v>2.1 - Asset Management</v>
          </cell>
          <cell r="H880" t="str">
            <v>Function:Finance and Administration:Core Function:Asset Management</v>
          </cell>
        </row>
        <row r="881">
          <cell r="A881">
            <v>204025</v>
          </cell>
          <cell r="B881" t="str">
            <v>LOSS CONTROL</v>
          </cell>
          <cell r="C881" t="str">
            <v>O/204025.BAH.000</v>
          </cell>
          <cell r="D881" t="str">
            <v>LEVS:AH:MRC:MUNICIPAL RUNNING COST</v>
          </cell>
          <cell r="E881" t="str">
            <v>2025BAH000</v>
          </cell>
          <cell r="F881" t="str">
            <v>LEVS:AH:MRC:MUNICIPAL RUNNING COST</v>
          </cell>
          <cell r="G881" t="str">
            <v>2.1 - Asset Management</v>
          </cell>
          <cell r="H881" t="str">
            <v>Function:Finance and Administration:Core Function:Asset Management</v>
          </cell>
        </row>
        <row r="882">
          <cell r="A882">
            <v>204025</v>
          </cell>
          <cell r="B882" t="str">
            <v>LOSS CONTROL</v>
          </cell>
          <cell r="C882" t="str">
            <v>O/204025.BAH.000</v>
          </cell>
          <cell r="D882" t="str">
            <v>LEVS:AH:MRC:MUNICIPAL RUNNING COST</v>
          </cell>
          <cell r="E882" t="str">
            <v>2025BAH000</v>
          </cell>
          <cell r="F882" t="str">
            <v>LEVS:AH:MRC:MUNICIPAL RUNNING COST</v>
          </cell>
          <cell r="G882" t="str">
            <v>2.1 - Asset Management</v>
          </cell>
          <cell r="H882" t="str">
            <v>Function:Finance and Administration:Core Function:Asset Management</v>
          </cell>
        </row>
        <row r="883">
          <cell r="A883">
            <v>204025</v>
          </cell>
          <cell r="B883" t="str">
            <v>LOSS CONTROL</v>
          </cell>
          <cell r="C883" t="str">
            <v>O/204025.BAH.000</v>
          </cell>
          <cell r="D883" t="str">
            <v>LEVS:AH:MRC:MUNICIPAL RUNNING COST</v>
          </cell>
          <cell r="E883" t="str">
            <v>2025BAH000</v>
          </cell>
          <cell r="F883" t="str">
            <v>LEVS:AH:MRC:MUNICIPAL RUNNING COST</v>
          </cell>
          <cell r="G883" t="str">
            <v>2.1 - Asset Management</v>
          </cell>
          <cell r="H883" t="str">
            <v>Function:Finance and Administration:Core Function:Asset Management</v>
          </cell>
        </row>
        <row r="884">
          <cell r="A884">
            <v>204025</v>
          </cell>
          <cell r="B884" t="str">
            <v>LOSS CONTROL</v>
          </cell>
          <cell r="C884" t="str">
            <v>O/204025.BAH.000</v>
          </cell>
          <cell r="D884" t="str">
            <v>LEVS:AH:MRC:MUNICIPAL RUNNING COST</v>
          </cell>
          <cell r="E884" t="str">
            <v>2025BAH000</v>
          </cell>
          <cell r="F884" t="str">
            <v>LEVS:AH:MRC:MUNICIPAL RUNNING COST</v>
          </cell>
          <cell r="G884" t="str">
            <v>2.1 - Asset Management</v>
          </cell>
          <cell r="H884" t="str">
            <v>Function:Finance and Administration:Core Function:Asset Management</v>
          </cell>
        </row>
        <row r="885">
          <cell r="A885">
            <v>204025</v>
          </cell>
          <cell r="B885" t="str">
            <v>LOSS CONTROL</v>
          </cell>
          <cell r="C885" t="str">
            <v>O/204025.BAH.000</v>
          </cell>
          <cell r="D885" t="str">
            <v>LEVS:AH:MRC:MUNICIPAL RUNNING COST</v>
          </cell>
          <cell r="E885" t="str">
            <v>2025BAH000</v>
          </cell>
          <cell r="F885" t="str">
            <v>LEVS:AH:MRC:MUNICIPAL RUNNING COST</v>
          </cell>
          <cell r="G885" t="str">
            <v>2.1 - Asset Management</v>
          </cell>
          <cell r="H885" t="str">
            <v>Function:Finance and Administration:Core Function:Asset Management</v>
          </cell>
        </row>
        <row r="886">
          <cell r="A886">
            <v>204026</v>
          </cell>
          <cell r="B886" t="str">
            <v>ASSETS</v>
          </cell>
          <cell r="C886" t="str">
            <v>O/204026.1AH.999</v>
          </cell>
          <cell r="D886" t="str">
            <v>ALNS:AH:DFT:DEFAULT TRANSACTIONS</v>
          </cell>
          <cell r="E886" t="str">
            <v>20261AH999</v>
          </cell>
          <cell r="F886" t="str">
            <v>ALNS:AH:DFT:DEFAULT TRANSACTIONS</v>
          </cell>
          <cell r="G886" t="str">
            <v>2.1 - Asset Management</v>
          </cell>
          <cell r="H886" t="str">
            <v>Function:Finance and Administration:Core Function:Asset Management</v>
          </cell>
        </row>
        <row r="887">
          <cell r="A887">
            <v>204026</v>
          </cell>
          <cell r="B887" t="str">
            <v>ASSETS</v>
          </cell>
          <cell r="C887" t="str">
            <v>O/204026.AAH.000</v>
          </cell>
          <cell r="D887" t="str">
            <v>NONF:AH:MRC:MUNICIPAL RUNNING COST</v>
          </cell>
          <cell r="E887" t="str">
            <v>2026AAH000</v>
          </cell>
          <cell r="F887" t="str">
            <v>NONF:AH:MRC:MUNICIPAL RUNNING COST</v>
          </cell>
          <cell r="G887" t="str">
            <v>2.1 - Asset Management</v>
          </cell>
          <cell r="H887" t="str">
            <v>Function:Finance and Administration:Core Function:Asset Management</v>
          </cell>
        </row>
        <row r="888">
          <cell r="A888">
            <v>204026</v>
          </cell>
          <cell r="B888" t="str">
            <v>ASSETS</v>
          </cell>
          <cell r="C888" t="str">
            <v>O/204026.BAH.000</v>
          </cell>
          <cell r="D888" t="str">
            <v>LEVS:AH:MRC:MUNICIPAL RUNNING COST</v>
          </cell>
          <cell r="E888" t="str">
            <v>2026BAH000</v>
          </cell>
          <cell r="F888" t="str">
            <v>LEVS:AH:MRC:MUNICIPAL RUNNING COST</v>
          </cell>
          <cell r="G888" t="str">
            <v>2.1 - Asset Management</v>
          </cell>
          <cell r="H888" t="str">
            <v>Function:Finance and Administration:Core Function:Asset Management</v>
          </cell>
        </row>
        <row r="889">
          <cell r="A889">
            <v>204026</v>
          </cell>
          <cell r="B889" t="str">
            <v>ASSETS</v>
          </cell>
          <cell r="C889" t="str">
            <v>O/204026.BAH.000</v>
          </cell>
          <cell r="D889" t="str">
            <v>LEVS:AH:MRC:MUNICIPAL RUNNING COST</v>
          </cell>
          <cell r="E889" t="str">
            <v>2026BAH000</v>
          </cell>
          <cell r="F889" t="str">
            <v>LEVS:AH:MRC:MUNICIPAL RUNNING COST</v>
          </cell>
          <cell r="G889" t="str">
            <v>2.1 - Asset Management</v>
          </cell>
          <cell r="H889" t="str">
            <v>Function:Finance and Administration:Core Function:Asset Management</v>
          </cell>
        </row>
        <row r="890">
          <cell r="A890">
            <v>204026</v>
          </cell>
          <cell r="B890" t="str">
            <v>ASSETS</v>
          </cell>
          <cell r="C890" t="str">
            <v>O/204026.BAH.000</v>
          </cell>
          <cell r="D890" t="str">
            <v>LEVS:AH:MRC:MUNICIPAL RUNNING COST</v>
          </cell>
          <cell r="E890" t="str">
            <v>2026BAH000</v>
          </cell>
          <cell r="F890" t="str">
            <v>LEVS:AH:MRC:MUNICIPAL RUNNING COST</v>
          </cell>
          <cell r="G890" t="str">
            <v>2.1 - Asset Management</v>
          </cell>
          <cell r="H890" t="str">
            <v>Function:Finance and Administration:Core Function:Asset Management</v>
          </cell>
        </row>
        <row r="891">
          <cell r="A891">
            <v>204026</v>
          </cell>
          <cell r="B891" t="str">
            <v>ASSETS</v>
          </cell>
          <cell r="C891" t="str">
            <v>O/204026.BAH.000</v>
          </cell>
          <cell r="D891" t="str">
            <v>LEVS:AH:MRC:MUNICIPAL RUNNING COST</v>
          </cell>
          <cell r="E891" t="str">
            <v>2026BAH000</v>
          </cell>
          <cell r="F891" t="str">
            <v>LEVS:AH:MRC:MUNICIPAL RUNNING COST</v>
          </cell>
          <cell r="G891" t="str">
            <v>2.1 - Asset Management</v>
          </cell>
          <cell r="H891" t="str">
            <v>Function:Finance and Administration:Core Function:Asset Management</v>
          </cell>
        </row>
        <row r="892">
          <cell r="A892">
            <v>204026</v>
          </cell>
          <cell r="B892" t="str">
            <v>ASSETS</v>
          </cell>
          <cell r="C892" t="str">
            <v>O/204026.BAH.000</v>
          </cell>
          <cell r="D892" t="str">
            <v>LEVS:AH:MRC:MUNICIPAL RUNNING COST</v>
          </cell>
          <cell r="E892" t="str">
            <v>2026BAH000</v>
          </cell>
          <cell r="F892" t="str">
            <v>LEVS:AH:MRC:MUNICIPAL RUNNING COST</v>
          </cell>
          <cell r="G892" t="str">
            <v>2.1 - Asset Management</v>
          </cell>
          <cell r="H892" t="str">
            <v>Function:Finance and Administration:Core Function:Asset Management</v>
          </cell>
        </row>
        <row r="893">
          <cell r="A893">
            <v>204026</v>
          </cell>
          <cell r="B893" t="str">
            <v>ASSETS</v>
          </cell>
          <cell r="C893" t="str">
            <v>O/204026.BAH.000</v>
          </cell>
          <cell r="D893" t="str">
            <v>LEVS:AH:MRC:MUNICIPAL RUNNING COST</v>
          </cell>
          <cell r="E893" t="str">
            <v>2026BAH000</v>
          </cell>
          <cell r="F893" t="str">
            <v>LEVS:AH:MRC:MUNICIPAL RUNNING COST</v>
          </cell>
          <cell r="G893" t="str">
            <v>2.1 - Asset Management</v>
          </cell>
          <cell r="H893" t="str">
            <v>Function:Finance and Administration:Core Function:Asset Management</v>
          </cell>
        </row>
        <row r="894">
          <cell r="A894">
            <v>204026</v>
          </cell>
          <cell r="B894" t="str">
            <v>ASSETS</v>
          </cell>
          <cell r="C894" t="str">
            <v>O/204026.BAH.000</v>
          </cell>
          <cell r="D894" t="str">
            <v>LEVS:AH:MRC:MUNICIPAL RUNNING COST</v>
          </cell>
          <cell r="E894" t="str">
            <v>2026BAH000</v>
          </cell>
          <cell r="F894" t="str">
            <v>LEVS:AH:MRC:MUNICIPAL RUNNING COST</v>
          </cell>
          <cell r="G894" t="str">
            <v>2.1 - Asset Management</v>
          </cell>
          <cell r="H894" t="str">
            <v>Function:Finance and Administration:Core Function:Asset Management</v>
          </cell>
        </row>
        <row r="895">
          <cell r="A895">
            <v>204026</v>
          </cell>
          <cell r="B895" t="str">
            <v>ASSETS</v>
          </cell>
          <cell r="C895" t="str">
            <v>O/204026.BAH.000</v>
          </cell>
          <cell r="D895" t="str">
            <v>LEVS:AH:MRC:MUNICIPAL RUNNING COST</v>
          </cell>
          <cell r="E895" t="str">
            <v>2026BAH000</v>
          </cell>
          <cell r="F895" t="str">
            <v>LEVS:AH:MRC:MUNICIPAL RUNNING COST</v>
          </cell>
          <cell r="G895" t="str">
            <v>2.1 - Asset Management</v>
          </cell>
          <cell r="H895" t="str">
            <v>Function:Finance and Administration:Core Function:Asset Management</v>
          </cell>
        </row>
        <row r="896">
          <cell r="A896">
            <v>204026</v>
          </cell>
          <cell r="B896" t="str">
            <v>ASSETS</v>
          </cell>
          <cell r="C896" t="str">
            <v>O/204026.BAH.000</v>
          </cell>
          <cell r="D896" t="str">
            <v>LEVS:AH:MRC:MUNICIPAL RUNNING COST</v>
          </cell>
          <cell r="E896" t="str">
            <v>2026BAH000</v>
          </cell>
          <cell r="F896" t="str">
            <v>LEVS:AH:MRC:MUNICIPAL RUNNING COST</v>
          </cell>
          <cell r="G896" t="str">
            <v>2.1 - Asset Management</v>
          </cell>
          <cell r="H896" t="str">
            <v>Function:Finance and Administration:Core Function:Asset Management</v>
          </cell>
        </row>
        <row r="897">
          <cell r="A897">
            <v>204026</v>
          </cell>
          <cell r="B897" t="str">
            <v>ASSETS</v>
          </cell>
          <cell r="C897" t="str">
            <v>O/204026.BAH.000</v>
          </cell>
          <cell r="D897" t="str">
            <v>LEVS:AH:MRC:MUNICIPAL RUNNING COST</v>
          </cell>
          <cell r="E897" t="str">
            <v>2026BAH000</v>
          </cell>
          <cell r="F897" t="str">
            <v>LEVS:AH:MRC:MUNICIPAL RUNNING COST</v>
          </cell>
          <cell r="G897" t="str">
            <v>2.1 - Asset Management</v>
          </cell>
          <cell r="H897" t="str">
            <v>Function:Finance and Administration:Core Function:Asset Management</v>
          </cell>
        </row>
        <row r="898">
          <cell r="A898">
            <v>204026</v>
          </cell>
          <cell r="B898" t="str">
            <v>ASSETS</v>
          </cell>
          <cell r="C898" t="str">
            <v>O/204026.BAH.000</v>
          </cell>
          <cell r="D898" t="str">
            <v>LEVS:AH:MRC:MUNICIPAL RUNNING COST</v>
          </cell>
          <cell r="E898" t="str">
            <v>2026BAH000</v>
          </cell>
          <cell r="F898" t="str">
            <v>LEVS:AH:MRC:MUNICIPAL RUNNING COST</v>
          </cell>
          <cell r="G898" t="str">
            <v>2.1 - Asset Management</v>
          </cell>
          <cell r="H898" t="str">
            <v>Function:Finance and Administration:Core Function:Asset Management</v>
          </cell>
        </row>
        <row r="899">
          <cell r="A899">
            <v>204026</v>
          </cell>
          <cell r="B899" t="str">
            <v>ASSETS</v>
          </cell>
          <cell r="C899" t="str">
            <v>O/204026.BAH.000</v>
          </cell>
          <cell r="D899" t="str">
            <v>LEVS:AH:MRC:MUNICIPAL RUNNING COST</v>
          </cell>
          <cell r="E899" t="str">
            <v>2026BAH000</v>
          </cell>
          <cell r="F899" t="str">
            <v>LEVS:AH:MRC:MUNICIPAL RUNNING COST</v>
          </cell>
          <cell r="G899" t="str">
            <v>2.1 - Asset Management</v>
          </cell>
          <cell r="H899" t="str">
            <v>Function:Finance and Administration:Core Function:Asset Management</v>
          </cell>
        </row>
        <row r="900">
          <cell r="A900">
            <v>204026</v>
          </cell>
          <cell r="B900" t="str">
            <v>ASSETS</v>
          </cell>
          <cell r="C900" t="str">
            <v>O/204026.BAH.000</v>
          </cell>
          <cell r="D900" t="str">
            <v>LEVS:AH:MRC:MUNICIPAL RUNNING COST</v>
          </cell>
          <cell r="E900" t="str">
            <v>2026BAH000</v>
          </cell>
          <cell r="F900" t="str">
            <v>LEVS:AH:MRC:MUNICIPAL RUNNING COST</v>
          </cell>
          <cell r="G900" t="str">
            <v>2.1 - Asset Management</v>
          </cell>
          <cell r="H900" t="str">
            <v>Function:Finance and Administration:Core Function:Asset Management</v>
          </cell>
        </row>
        <row r="901">
          <cell r="A901">
            <v>204026</v>
          </cell>
          <cell r="B901" t="str">
            <v>ASSETS</v>
          </cell>
          <cell r="C901" t="str">
            <v>O/204026.BAH.000</v>
          </cell>
          <cell r="D901" t="str">
            <v>LEVS:AH:MRC:MUNICIPAL RUNNING COST</v>
          </cell>
          <cell r="E901" t="str">
            <v>2026BAH000</v>
          </cell>
          <cell r="F901" t="str">
            <v>LEVS:AH:MRC:MUNICIPAL RUNNING COST</v>
          </cell>
          <cell r="G901" t="str">
            <v>2.1 - Asset Management</v>
          </cell>
          <cell r="H901" t="str">
            <v>Function:Finance and Administration:Core Function:Asset Management</v>
          </cell>
        </row>
        <row r="902">
          <cell r="A902">
            <v>204026</v>
          </cell>
          <cell r="B902" t="str">
            <v>ASSETS</v>
          </cell>
          <cell r="C902" t="str">
            <v>R/204026.E2A.99R</v>
          </cell>
          <cell r="D902" t="str">
            <v>DSPPE:ZA:GAINS FROM DISPOSAL OF PPE</v>
          </cell>
          <cell r="E902" t="str">
            <v>2026E2A99R</v>
          </cell>
          <cell r="F902" t="str">
            <v>DSPPE:ZA:GAINS FROM DISPOSAL OF PPE</v>
          </cell>
          <cell r="G902" t="str">
            <v>2.1 - Asset Management</v>
          </cell>
          <cell r="H902" t="str">
            <v>Function:Finance and Administration:Core Function:Asset Management</v>
          </cell>
        </row>
        <row r="903">
          <cell r="A903">
            <v>204027</v>
          </cell>
          <cell r="B903" t="str">
            <v>BUDGET PLANNING</v>
          </cell>
          <cell r="C903" t="str">
            <v>M/204027.BAH.E43</v>
          </cell>
          <cell r="D903" t="str">
            <v>LEVS:AH:NIF:MACH &amp; EQUIPMENT:PL</v>
          </cell>
          <cell r="E903" t="str">
            <v>2027BAHE43</v>
          </cell>
          <cell r="F903" t="str">
            <v>LEVS:AH:NIF:MACH &amp; EQUIPMENT:PL</v>
          </cell>
          <cell r="G903" t="str">
            <v>2.2 - Budget and Treasury Management</v>
          </cell>
          <cell r="H903" t="str">
            <v>Function:Finance and Administration:Core Function:Budget and Treasury Office</v>
          </cell>
        </row>
        <row r="904">
          <cell r="A904">
            <v>204027</v>
          </cell>
          <cell r="B904" t="str">
            <v>BUDGET PLANNING</v>
          </cell>
          <cell r="C904" t="str">
            <v>O/204027.BAH.000</v>
          </cell>
          <cell r="D904" t="str">
            <v>LEVS:AH:MRC:MUNICIPAL RUNNING COST</v>
          </cell>
          <cell r="E904" t="str">
            <v>2027BAH000</v>
          </cell>
          <cell r="F904" t="str">
            <v>LEVS:AH:MRC:MUNICIPAL RUNNING COST</v>
          </cell>
          <cell r="G904" t="str">
            <v>2.2 - Budget and Treasury Management</v>
          </cell>
          <cell r="H904" t="str">
            <v>Function:Finance and Administration:Core Function:Budget and Treasury Office</v>
          </cell>
        </row>
        <row r="905">
          <cell r="A905">
            <v>204027</v>
          </cell>
          <cell r="B905" t="str">
            <v>BUDGET PLANNING</v>
          </cell>
          <cell r="C905" t="str">
            <v>O/204027.BAH.000</v>
          </cell>
          <cell r="D905" t="str">
            <v>LEVS:AH:MRC:MUNICIPAL RUNNING COST</v>
          </cell>
          <cell r="E905" t="str">
            <v>2027BAH000</v>
          </cell>
          <cell r="F905" t="str">
            <v>LEVS:AH:MRC:MUNICIPAL RUNNING COST</v>
          </cell>
          <cell r="G905" t="str">
            <v>2.2 - Budget and Treasury Management</v>
          </cell>
          <cell r="H905" t="str">
            <v>Function:Finance and Administration:Core Function:Budget and Treasury Office</v>
          </cell>
        </row>
        <row r="906">
          <cell r="A906">
            <v>204027</v>
          </cell>
          <cell r="B906" t="str">
            <v>BUDGET PLANNING</v>
          </cell>
          <cell r="C906" t="str">
            <v>O/204027.BAH.000</v>
          </cell>
          <cell r="D906" t="str">
            <v>LEVS:AH:MRC:MUNICIPAL RUNNING COST</v>
          </cell>
          <cell r="E906" t="str">
            <v>2027BAH000</v>
          </cell>
          <cell r="F906" t="str">
            <v>LEVS:AH:MRC:MUNICIPAL RUNNING COST</v>
          </cell>
          <cell r="G906" t="str">
            <v>2.2 - Budget and Treasury Management</v>
          </cell>
          <cell r="H906" t="str">
            <v>Function:Finance and Administration:Core Function:Budget and Treasury Office</v>
          </cell>
        </row>
        <row r="907">
          <cell r="A907">
            <v>204027</v>
          </cell>
          <cell r="B907" t="str">
            <v>BUDGET PLANNING</v>
          </cell>
          <cell r="C907" t="str">
            <v>O/204027.BAH.000</v>
          </cell>
          <cell r="D907" t="str">
            <v>LEVS:AH:MRC:MUNICIPAL RUNNING COST</v>
          </cell>
          <cell r="E907" t="str">
            <v>2027BAH000</v>
          </cell>
          <cell r="F907" t="str">
            <v>LEVS:AH:MRC:MUNICIPAL RUNNING COST</v>
          </cell>
          <cell r="G907" t="str">
            <v>2.2 - Budget and Treasury Management</v>
          </cell>
          <cell r="H907" t="str">
            <v>Function:Finance and Administration:Core Function:Budget and Treasury Office</v>
          </cell>
        </row>
        <row r="908">
          <cell r="A908">
            <v>204027</v>
          </cell>
          <cell r="B908" t="str">
            <v>BUDGET PLANNING</v>
          </cell>
          <cell r="C908" t="str">
            <v>O/204027.BAH.000</v>
          </cell>
          <cell r="D908" t="str">
            <v>LEVS:AH:MRC:MUNICIPAL RUNNING COST</v>
          </cell>
          <cell r="E908" t="str">
            <v>2027BAH000</v>
          </cell>
          <cell r="F908" t="str">
            <v>LEVS:AH:MRC:MUNICIPAL RUNNING COST</v>
          </cell>
          <cell r="G908" t="str">
            <v>2.2 - Budget and Treasury Management</v>
          </cell>
          <cell r="H908" t="str">
            <v>Function:Finance and Administration:Core Function:Budget and Treasury Office</v>
          </cell>
        </row>
        <row r="909">
          <cell r="A909">
            <v>204027</v>
          </cell>
          <cell r="B909" t="str">
            <v>BUDGET PLANNING</v>
          </cell>
          <cell r="C909" t="str">
            <v>O/204027.BAH.000</v>
          </cell>
          <cell r="D909" t="str">
            <v>LEVS:AH:MRC:MUNICIPAL RUNNING COST</v>
          </cell>
          <cell r="E909" t="str">
            <v>2027BAH000</v>
          </cell>
          <cell r="F909" t="str">
            <v>LEVS:AH:MRC:MUNICIPAL RUNNING COST</v>
          </cell>
          <cell r="G909" t="str">
            <v>2.2 - Budget and Treasury Management</v>
          </cell>
          <cell r="H909" t="str">
            <v>Function:Finance and Administration:Core Function:Budget and Treasury Office</v>
          </cell>
        </row>
        <row r="910">
          <cell r="A910">
            <v>204027</v>
          </cell>
          <cell r="B910" t="str">
            <v>BUDGET PLANNING</v>
          </cell>
          <cell r="C910" t="str">
            <v>O/204027.BAH.000</v>
          </cell>
          <cell r="D910" t="str">
            <v>LEVS:AH:MRC:MUNICIPAL RUNNING COST</v>
          </cell>
          <cell r="E910" t="str">
            <v>2027BAH000</v>
          </cell>
          <cell r="F910" t="str">
            <v>LEVS:AH:MRC:MUNICIPAL RUNNING COST</v>
          </cell>
          <cell r="G910" t="str">
            <v>2.2 - Budget and Treasury Management</v>
          </cell>
          <cell r="H910" t="str">
            <v>Function:Finance and Administration:Core Function:Budget and Treasury Office</v>
          </cell>
        </row>
        <row r="911">
          <cell r="A911">
            <v>204027</v>
          </cell>
          <cell r="B911" t="str">
            <v>BUDGET PLANNING</v>
          </cell>
          <cell r="C911" t="str">
            <v>O/204027.BAH.000</v>
          </cell>
          <cell r="D911" t="str">
            <v>LEVS:AH:MRC:MUNICIPAL RUNNING COST</v>
          </cell>
          <cell r="E911" t="str">
            <v>2027BAH000</v>
          </cell>
          <cell r="F911" t="str">
            <v>LEVS:AH:MRC:MUNICIPAL RUNNING COST</v>
          </cell>
          <cell r="G911" t="str">
            <v>2.2 - Budget and Treasury Management</v>
          </cell>
          <cell r="H911" t="str">
            <v>Function:Finance and Administration:Core Function:Budget and Treasury Office</v>
          </cell>
        </row>
        <row r="912">
          <cell r="A912">
            <v>204027</v>
          </cell>
          <cell r="B912" t="str">
            <v>BUDGET PLANNING</v>
          </cell>
          <cell r="C912" t="str">
            <v>O/204027.BAH.000</v>
          </cell>
          <cell r="D912" t="str">
            <v>LEVS:AH:MRC:MUNICIPAL RUNNING COST</v>
          </cell>
          <cell r="E912" t="str">
            <v>2027BAH000</v>
          </cell>
          <cell r="F912" t="str">
            <v>LEVS:AH:MRC:MUNICIPAL RUNNING COST</v>
          </cell>
          <cell r="G912" t="str">
            <v>2.2 - Budget and Treasury Management</v>
          </cell>
          <cell r="H912" t="str">
            <v>Function:Finance and Administration:Core Function:Budget and Treasury Office</v>
          </cell>
        </row>
        <row r="913">
          <cell r="A913">
            <v>204027</v>
          </cell>
          <cell r="B913" t="str">
            <v>BUDGET PLANNING</v>
          </cell>
          <cell r="C913" t="str">
            <v>O/204027.BAH.000</v>
          </cell>
          <cell r="D913" t="str">
            <v>LEVS:AH:MRC:MUNICIPAL RUNNING COST</v>
          </cell>
          <cell r="E913" t="str">
            <v>2027BAH000</v>
          </cell>
          <cell r="F913" t="str">
            <v>LEVS:AH:MRC:MUNICIPAL RUNNING COST</v>
          </cell>
          <cell r="G913" t="str">
            <v>2.2 - Budget and Treasury Management</v>
          </cell>
          <cell r="H913" t="str">
            <v>Function:Finance and Administration:Core Function:Budget and Treasury Office</v>
          </cell>
        </row>
        <row r="914">
          <cell r="A914">
            <v>204027</v>
          </cell>
          <cell r="B914" t="str">
            <v>BUDGET PLANNING</v>
          </cell>
          <cell r="C914" t="str">
            <v>O/204027.BAH.000</v>
          </cell>
          <cell r="D914" t="str">
            <v>LEVS:AH:MRC:MUNICIPAL RUNNING COST</v>
          </cell>
          <cell r="E914" t="str">
            <v>2027BAH000</v>
          </cell>
          <cell r="F914" t="str">
            <v>LEVS:AH:MRC:MUNICIPAL RUNNING COST</v>
          </cell>
          <cell r="G914" t="str">
            <v>2.2 - Budget and Treasury Management</v>
          </cell>
          <cell r="H914" t="str">
            <v>Function:Finance and Administration:Core Function:Budget and Treasury Office</v>
          </cell>
        </row>
        <row r="915">
          <cell r="A915">
            <v>204027</v>
          </cell>
          <cell r="B915" t="str">
            <v>BUDGET PLANNING</v>
          </cell>
          <cell r="C915" t="str">
            <v>O/204027.BAH.000</v>
          </cell>
          <cell r="D915" t="str">
            <v>LEVS:AH:MRC:MUNICIPAL RUNNING COST</v>
          </cell>
          <cell r="E915" t="str">
            <v>2027BAH000</v>
          </cell>
          <cell r="F915" t="str">
            <v>LEVS:AH:MRC:MUNICIPAL RUNNING COST</v>
          </cell>
          <cell r="G915" t="str">
            <v>2.2 - Budget and Treasury Management</v>
          </cell>
          <cell r="H915" t="str">
            <v>Function:Finance and Administration:Core Function:Budget and Treasury Office</v>
          </cell>
        </row>
        <row r="916">
          <cell r="A916">
            <v>204027</v>
          </cell>
          <cell r="B916" t="str">
            <v>BUDGET PLANNING</v>
          </cell>
          <cell r="C916" t="str">
            <v>O/204027.BAH.000</v>
          </cell>
          <cell r="D916" t="str">
            <v>LEVS:AH:MRC:MUNICIPAL RUNNING COST</v>
          </cell>
          <cell r="E916" t="str">
            <v>2027BAH000</v>
          </cell>
          <cell r="F916" t="str">
            <v>LEVS:AH:MRC:MUNICIPAL RUNNING COST</v>
          </cell>
          <cell r="G916" t="str">
            <v>2.2 - Budget and Treasury Management</v>
          </cell>
          <cell r="H916" t="str">
            <v>Function:Finance and Administration:Core Function:Budget and Treasury Office</v>
          </cell>
        </row>
        <row r="917">
          <cell r="A917">
            <v>204027</v>
          </cell>
          <cell r="B917" t="str">
            <v>BUDGET PLANNING</v>
          </cell>
          <cell r="C917" t="str">
            <v>O/204027.BAH.000</v>
          </cell>
          <cell r="D917" t="str">
            <v>LEVS:AH:MRC:MUNICIPAL RUNNING COST</v>
          </cell>
          <cell r="E917" t="str">
            <v>2027BAH000</v>
          </cell>
          <cell r="F917" t="str">
            <v>LEVS:AH:MRC:MUNICIPAL RUNNING COST</v>
          </cell>
          <cell r="G917" t="str">
            <v>2.2 - Budget and Treasury Management</v>
          </cell>
          <cell r="H917" t="str">
            <v>Function:Finance and Administration:Core Function:Budget and Treasury Office</v>
          </cell>
        </row>
        <row r="918">
          <cell r="A918">
            <v>204027</v>
          </cell>
          <cell r="B918" t="str">
            <v>BUDGET PLANNING</v>
          </cell>
          <cell r="C918" t="str">
            <v>O/204027.BAH.000</v>
          </cell>
          <cell r="D918" t="str">
            <v>LEVS:AH:MRC:MUNICIPAL RUNNING COST</v>
          </cell>
          <cell r="E918" t="str">
            <v>2027BAH000</v>
          </cell>
          <cell r="F918" t="str">
            <v>LEVS:AH:MRC:MUNICIPAL RUNNING COST</v>
          </cell>
          <cell r="G918" t="str">
            <v>2.2 - Budget and Treasury Management</v>
          </cell>
          <cell r="H918" t="str">
            <v>Function:Finance and Administration:Core Function:Budget and Treasury Office</v>
          </cell>
        </row>
        <row r="919">
          <cell r="A919">
            <v>204027</v>
          </cell>
          <cell r="B919" t="str">
            <v>BUDGET PLANNING</v>
          </cell>
          <cell r="C919" t="str">
            <v>O/204027.BAH.000</v>
          </cell>
          <cell r="D919" t="str">
            <v>LEVS:AH:MRC:MUNICIPAL RUNNING COST</v>
          </cell>
          <cell r="E919" t="str">
            <v>2027BAH000</v>
          </cell>
          <cell r="F919" t="str">
            <v>LEVS:AH:MRC:MUNICIPAL RUNNING COST</v>
          </cell>
          <cell r="G919" t="str">
            <v>2.2 - Budget and Treasury Management</v>
          </cell>
          <cell r="H919" t="str">
            <v>Function:Finance and Administration:Core Function:Budget and Treasury Office</v>
          </cell>
        </row>
        <row r="920">
          <cell r="A920">
            <v>204027</v>
          </cell>
          <cell r="B920" t="str">
            <v>BUDGET PLANNING</v>
          </cell>
          <cell r="C920" t="str">
            <v>O/204027.BAH.000</v>
          </cell>
          <cell r="D920" t="str">
            <v>LEVS:AH:MRC:MUNICIPAL RUNNING COST</v>
          </cell>
          <cell r="E920" t="str">
            <v>2027BAH000</v>
          </cell>
          <cell r="F920" t="str">
            <v>LEVS:AH:MRC:MUNICIPAL RUNNING COST</v>
          </cell>
          <cell r="G920" t="str">
            <v>2.2 - Budget and Treasury Management</v>
          </cell>
          <cell r="H920" t="str">
            <v>Function:Finance and Administration:Core Function:Budget and Treasury Office</v>
          </cell>
        </row>
        <row r="921">
          <cell r="A921">
            <v>204027</v>
          </cell>
          <cell r="B921" t="str">
            <v>BUDGET PLANNING</v>
          </cell>
          <cell r="C921" t="str">
            <v>O/204027.BAH.000</v>
          </cell>
          <cell r="D921" t="str">
            <v>LEVS:AH:MRC:MUNICIPAL RUNNING COST</v>
          </cell>
          <cell r="E921" t="str">
            <v>2027BAH000</v>
          </cell>
          <cell r="F921" t="str">
            <v>LEVS:AH:MRC:MUNICIPAL RUNNING COST</v>
          </cell>
          <cell r="G921" t="str">
            <v>2.2 - Budget and Treasury Management</v>
          </cell>
          <cell r="H921" t="str">
            <v>Function:Finance and Administration:Core Function:Budget and Treasury Office</v>
          </cell>
        </row>
        <row r="922">
          <cell r="A922">
            <v>204027</v>
          </cell>
          <cell r="B922" t="str">
            <v>BUDGET PLANNING</v>
          </cell>
          <cell r="C922" t="str">
            <v>O/204027.BAH.000</v>
          </cell>
          <cell r="D922" t="str">
            <v>LEVS:AH:MRC:MUNICIPAL RUNNING COST</v>
          </cell>
          <cell r="E922" t="str">
            <v>2027BAH000</v>
          </cell>
          <cell r="F922" t="str">
            <v>LEVS:AH:MRC:MUNICIPAL RUNNING COST</v>
          </cell>
          <cell r="G922" t="str">
            <v>2.2 - Budget and Treasury Management</v>
          </cell>
          <cell r="H922" t="str">
            <v>Function:Finance and Administration:Core Function:Budget and Treasury Office</v>
          </cell>
        </row>
        <row r="923">
          <cell r="A923">
            <v>204027</v>
          </cell>
          <cell r="B923" t="str">
            <v>BUDGET PLANNING</v>
          </cell>
          <cell r="C923" t="str">
            <v>O/204027.BAH.000</v>
          </cell>
          <cell r="D923" t="str">
            <v>LEVS:AH:MRC:MUNICIPAL RUNNING COST</v>
          </cell>
          <cell r="E923" t="str">
            <v>2027BAH000</v>
          </cell>
          <cell r="F923" t="str">
            <v>LEVS:AH:MRC:MUNICIPAL RUNNING COST</v>
          </cell>
          <cell r="G923" t="str">
            <v>2.2 - Budget and Treasury Management</v>
          </cell>
          <cell r="H923" t="str">
            <v>Function:Finance and Administration:Core Function:Budget and Treasury Office</v>
          </cell>
        </row>
        <row r="924">
          <cell r="A924">
            <v>204027</v>
          </cell>
          <cell r="B924" t="str">
            <v>BUDGET PLANNING</v>
          </cell>
          <cell r="C924" t="str">
            <v>O/204027.BAH.000</v>
          </cell>
          <cell r="D924" t="str">
            <v>LEVS:AH:MRC:MUNICIPAL RUNNING COST</v>
          </cell>
          <cell r="E924" t="str">
            <v>2027BAH000</v>
          </cell>
          <cell r="F924" t="str">
            <v>LEVS:AH:MRC:MUNICIPAL RUNNING COST</v>
          </cell>
          <cell r="G924" t="str">
            <v>2.2 - Budget and Treasury Management</v>
          </cell>
          <cell r="H924" t="str">
            <v>Function:Finance and Administration:Core Function:Budget and Treasury Office</v>
          </cell>
        </row>
        <row r="925">
          <cell r="A925">
            <v>204027</v>
          </cell>
          <cell r="B925" t="str">
            <v>BUDGET PLANNING</v>
          </cell>
          <cell r="C925" t="str">
            <v>O/204027.BAH.X19</v>
          </cell>
          <cell r="D925" t="str">
            <v>"LEVS:AH:TWS:CAPBUIL:W/SH</v>
          </cell>
          <cell r="E925" t="str">
            <v>2027BAHX19</v>
          </cell>
          <cell r="F925" t="str">
            <v>"LEVS:AH:TWS:CAPBUIL:W/SH</v>
          </cell>
          <cell r="G925" t="str">
            <v>2.2 - Budget and Treasury Management</v>
          </cell>
          <cell r="H925" t="str">
            <v>Function:Finance and Administration:Core Function:Budget and Treasury Office</v>
          </cell>
        </row>
        <row r="926">
          <cell r="A926">
            <v>204027</v>
          </cell>
          <cell r="B926" t="str">
            <v>BUDGET PLANNING</v>
          </cell>
          <cell r="C926" t="str">
            <v>O/204027.BAH.X19</v>
          </cell>
          <cell r="D926" t="str">
            <v>"LEVS:AH:TWS:CAPBUIL:W/SH</v>
          </cell>
          <cell r="E926" t="str">
            <v>2027BAHX19</v>
          </cell>
          <cell r="F926" t="str">
            <v>"LEVS:AH:TWS:CAPBUIL:W/SH</v>
          </cell>
          <cell r="G926" t="str">
            <v>2.2 - Budget and Treasury Management</v>
          </cell>
          <cell r="H926" t="str">
            <v>Function:Finance and Administration:Core Function:Budget and Treasury Office</v>
          </cell>
        </row>
        <row r="927">
          <cell r="A927">
            <v>204027</v>
          </cell>
          <cell r="B927" t="str">
            <v>BUDGET PLANNING</v>
          </cell>
          <cell r="C927" t="str">
            <v>O/204027.BAH.X19</v>
          </cell>
          <cell r="D927" t="str">
            <v>"LEVS:AH:TWS:CAPBUIL:W/SH</v>
          </cell>
          <cell r="E927" t="str">
            <v>2027BAHX19</v>
          </cell>
          <cell r="F927" t="str">
            <v>"LEVS:AH:TWS:CAPBUIL:W/SH</v>
          </cell>
          <cell r="G927" t="str">
            <v>2.2 - Budget and Treasury Management</v>
          </cell>
          <cell r="H927" t="str">
            <v>Function:Finance and Administration:Core Function:Budget and Treasury Office</v>
          </cell>
        </row>
        <row r="928">
          <cell r="A928">
            <v>204027</v>
          </cell>
          <cell r="B928" t="str">
            <v>BUDGET PLANNING</v>
          </cell>
          <cell r="C928" t="str">
            <v>O/204027.BAH.X19</v>
          </cell>
          <cell r="D928" t="str">
            <v>"LEVS:AH:TWS:CAPBUIL:W/SH</v>
          </cell>
          <cell r="E928" t="str">
            <v>2027BAHX19</v>
          </cell>
          <cell r="F928" t="str">
            <v>"LEVS:AH:TWS:CAPBUIL:W/SH</v>
          </cell>
          <cell r="G928" t="str">
            <v>2.2 - Budget and Treasury Management</v>
          </cell>
          <cell r="H928" t="str">
            <v>Function:Finance and Administration:Core Function:Budget and Treasury Office</v>
          </cell>
        </row>
        <row r="929">
          <cell r="A929">
            <v>204027</v>
          </cell>
          <cell r="B929" t="str">
            <v>BUDGET PLANNING</v>
          </cell>
          <cell r="C929" t="str">
            <v>O/204027.BAH.X19</v>
          </cell>
          <cell r="D929" t="str">
            <v>"LEVS:AH:TWS:CAPBUIL:W/SH</v>
          </cell>
          <cell r="E929" t="str">
            <v>2027BAHX19</v>
          </cell>
          <cell r="F929" t="str">
            <v>"LEVS:AH:TWS:CAPBUIL:W/SH</v>
          </cell>
          <cell r="G929" t="str">
            <v>2.2 - Budget and Treasury Management</v>
          </cell>
          <cell r="H929" t="str">
            <v>Function:Finance and Administration:Core Function:Budget and Treasury Office</v>
          </cell>
        </row>
        <row r="930">
          <cell r="A930">
            <v>204027</v>
          </cell>
          <cell r="B930" t="str">
            <v>BUDGET PLANNING</v>
          </cell>
          <cell r="C930" t="str">
            <v>O/204027.BAH.X19</v>
          </cell>
          <cell r="D930" t="str">
            <v>"LEVS:AH:TWS:CAPBUIL:W/SH</v>
          </cell>
          <cell r="E930" t="str">
            <v>2027BAHX19</v>
          </cell>
          <cell r="F930" t="str">
            <v>"LEVS:AH:TWS:CAPBUIL:W/SH</v>
          </cell>
          <cell r="G930" t="str">
            <v>2.2 - Budget and Treasury Management</v>
          </cell>
          <cell r="H930" t="str">
            <v>Function:Finance and Administration:Core Function:Budget and Treasury Office</v>
          </cell>
        </row>
        <row r="931">
          <cell r="A931">
            <v>204027</v>
          </cell>
          <cell r="B931" t="str">
            <v>BUDGET PLANNING</v>
          </cell>
          <cell r="C931" t="str">
            <v>O/204027.BAH.X19</v>
          </cell>
          <cell r="D931" t="str">
            <v>"LEVS:AH:TWS:CAPBUIL:W/SH</v>
          </cell>
          <cell r="E931" t="str">
            <v>2027BAHX19</v>
          </cell>
          <cell r="F931" t="str">
            <v>"LEVS:AH:TWS:CAPBUIL:W/SH</v>
          </cell>
          <cell r="G931" t="str">
            <v>2.2 - Budget and Treasury Management</v>
          </cell>
          <cell r="H931" t="str">
            <v>Function:Finance and Administration:Core Function:Budget and Treasury Office</v>
          </cell>
        </row>
        <row r="932">
          <cell r="A932">
            <v>204027</v>
          </cell>
          <cell r="B932" t="str">
            <v>BUDGET PLANNING</v>
          </cell>
          <cell r="C932" t="str">
            <v>O/204027.BAH.X19</v>
          </cell>
          <cell r="D932" t="str">
            <v>"LEVS:AH:TWS:CAPBUIL:W/SH</v>
          </cell>
          <cell r="E932" t="str">
            <v>2027BAHX19</v>
          </cell>
          <cell r="F932" t="str">
            <v>"LEVS:AH:TWS:CAPBUIL:W/SH</v>
          </cell>
          <cell r="G932" t="str">
            <v>2.2 - Budget and Treasury Management</v>
          </cell>
          <cell r="H932" t="str">
            <v>Function:Finance and Administration:Core Function:Budget and Treasury Office</v>
          </cell>
        </row>
        <row r="933">
          <cell r="A933">
            <v>204032</v>
          </cell>
          <cell r="B933" t="str">
            <v>COMPL &amp; REPORTNG</v>
          </cell>
          <cell r="C933" t="str">
            <v>O/204032.BAH.000</v>
          </cell>
          <cell r="D933" t="str">
            <v>LEVS:AH:MRC:MUNICIPAL RUNNING COST</v>
          </cell>
          <cell r="E933" t="str">
            <v>2032BAH000</v>
          </cell>
          <cell r="F933" t="str">
            <v>LEVS:AH:MRC:MUNICIPAL RUNNING COST</v>
          </cell>
          <cell r="G933" t="str">
            <v>2.2 - Budget and Treasury Management</v>
          </cell>
          <cell r="H933" t="str">
            <v>Function:Finance and Administration:Core Function:Finance</v>
          </cell>
        </row>
        <row r="934">
          <cell r="A934">
            <v>204032</v>
          </cell>
          <cell r="B934" t="str">
            <v>COMPL &amp; REPORTNG</v>
          </cell>
          <cell r="C934" t="str">
            <v>O/204032.BAH.000</v>
          </cell>
          <cell r="D934" t="str">
            <v>LEVS:AH:MRC:MUNICIPAL RUNNING COST</v>
          </cell>
          <cell r="E934" t="str">
            <v>2032BAH000</v>
          </cell>
          <cell r="F934" t="str">
            <v>LEVS:AH:MRC:MUNICIPAL RUNNING COST</v>
          </cell>
          <cell r="G934" t="str">
            <v>2.2 - Budget and Treasury Management</v>
          </cell>
          <cell r="H934" t="str">
            <v>Function:Finance and Administration:Core Function:Finance</v>
          </cell>
        </row>
        <row r="935">
          <cell r="A935">
            <v>204032</v>
          </cell>
          <cell r="B935" t="str">
            <v>COMPL &amp; REPORTNG</v>
          </cell>
          <cell r="C935" t="str">
            <v>O/204032.BAH.000</v>
          </cell>
          <cell r="D935" t="str">
            <v>LEVS:AH:MRC:MUNICIPAL RUNNING COST</v>
          </cell>
          <cell r="E935" t="str">
            <v>2032BAH000</v>
          </cell>
          <cell r="F935" t="str">
            <v>LEVS:AH:MRC:MUNICIPAL RUNNING COST</v>
          </cell>
          <cell r="G935" t="str">
            <v>2.2 - Budget and Treasury Management</v>
          </cell>
          <cell r="H935" t="str">
            <v>Function:Finance and Administration:Core Function:Finance</v>
          </cell>
        </row>
        <row r="936">
          <cell r="A936">
            <v>204032</v>
          </cell>
          <cell r="B936" t="str">
            <v>COMPL &amp; REPORTNG</v>
          </cell>
          <cell r="C936" t="str">
            <v>O/204032.BAH.000</v>
          </cell>
          <cell r="D936" t="str">
            <v>LEVS:AH:MRC:MUNICIPAL RUNNING COST</v>
          </cell>
          <cell r="E936" t="str">
            <v>2032BAH000</v>
          </cell>
          <cell r="F936" t="str">
            <v>LEVS:AH:MRC:MUNICIPAL RUNNING COST</v>
          </cell>
          <cell r="G936" t="str">
            <v>2.2 - Budget and Treasury Management</v>
          </cell>
          <cell r="H936" t="str">
            <v>Function:Finance and Administration:Core Function:Finance</v>
          </cell>
        </row>
        <row r="937">
          <cell r="A937">
            <v>204032</v>
          </cell>
          <cell r="B937" t="str">
            <v>COMPL &amp; REPORTNG</v>
          </cell>
          <cell r="C937" t="str">
            <v>O/204032.BAH.000</v>
          </cell>
          <cell r="D937" t="str">
            <v>LEVS:AH:MRC:MUNICIPAL RUNNING COST</v>
          </cell>
          <cell r="E937" t="str">
            <v>2032BAH000</v>
          </cell>
          <cell r="F937" t="str">
            <v>LEVS:AH:MRC:MUNICIPAL RUNNING COST</v>
          </cell>
          <cell r="G937" t="str">
            <v>2.2 - Budget and Treasury Management</v>
          </cell>
          <cell r="H937" t="str">
            <v>Function:Finance and Administration:Core Function:Finance</v>
          </cell>
        </row>
        <row r="938">
          <cell r="A938">
            <v>204032</v>
          </cell>
          <cell r="B938" t="str">
            <v>COMPL &amp; REPORTNG</v>
          </cell>
          <cell r="C938" t="str">
            <v>O/204032.BAH.000</v>
          </cell>
          <cell r="D938" t="str">
            <v>LEVS:AH:MRC:MUNICIPAL RUNNING COST</v>
          </cell>
          <cell r="E938" t="str">
            <v>2032BAH000</v>
          </cell>
          <cell r="F938" t="str">
            <v>LEVS:AH:MRC:MUNICIPAL RUNNING COST</v>
          </cell>
          <cell r="G938" t="str">
            <v>2.2 - Budget and Treasury Management</v>
          </cell>
          <cell r="H938" t="str">
            <v>Function:Finance and Administration:Core Function:Finance</v>
          </cell>
        </row>
        <row r="939">
          <cell r="A939">
            <v>204032</v>
          </cell>
          <cell r="B939" t="str">
            <v>COMPL &amp; REPORTNG</v>
          </cell>
          <cell r="C939" t="str">
            <v>O/204032.BAH.000</v>
          </cell>
          <cell r="D939" t="str">
            <v>LEVS:AH:MRC:MUNICIPAL RUNNING COST</v>
          </cell>
          <cell r="E939" t="str">
            <v>2032BAH000</v>
          </cell>
          <cell r="F939" t="str">
            <v>LEVS:AH:MRC:MUNICIPAL RUNNING COST</v>
          </cell>
          <cell r="G939" t="str">
            <v>2.2 - Budget and Treasury Management</v>
          </cell>
          <cell r="H939" t="str">
            <v>Function:Finance and Administration:Core Function:Finance</v>
          </cell>
        </row>
        <row r="940">
          <cell r="A940">
            <v>204032</v>
          </cell>
          <cell r="B940" t="str">
            <v>COMPL &amp; REPORTNG</v>
          </cell>
          <cell r="C940" t="str">
            <v>O/204032.BAH.000</v>
          </cell>
          <cell r="D940" t="str">
            <v>LEVS:AH:MRC:MUNICIPAL RUNNING COST</v>
          </cell>
          <cell r="E940" t="str">
            <v>2032BAH000</v>
          </cell>
          <cell r="F940" t="str">
            <v>LEVS:AH:MRC:MUNICIPAL RUNNING COST</v>
          </cell>
          <cell r="G940" t="str">
            <v>2.2 - Budget and Treasury Management</v>
          </cell>
          <cell r="H940" t="str">
            <v>Function:Finance and Administration:Core Function:Finance</v>
          </cell>
        </row>
        <row r="941">
          <cell r="A941">
            <v>204032</v>
          </cell>
          <cell r="B941" t="str">
            <v>COMPL &amp; REPORTNG</v>
          </cell>
          <cell r="C941" t="str">
            <v>O/204032.BAH.000</v>
          </cell>
          <cell r="D941" t="str">
            <v>LEVS:AH:MRC:MUNICIPAL RUNNING COST</v>
          </cell>
          <cell r="E941" t="str">
            <v>2032BAH000</v>
          </cell>
          <cell r="F941" t="str">
            <v>LEVS:AH:MRC:MUNICIPAL RUNNING COST</v>
          </cell>
          <cell r="G941" t="str">
            <v>2.2 - Budget and Treasury Management</v>
          </cell>
          <cell r="H941" t="str">
            <v>Function:Finance and Administration:Core Function:Finance</v>
          </cell>
        </row>
        <row r="942">
          <cell r="A942">
            <v>204032</v>
          </cell>
          <cell r="B942" t="str">
            <v>COMPL &amp; REPORTNG</v>
          </cell>
          <cell r="C942" t="str">
            <v>O/204032.BAH.000</v>
          </cell>
          <cell r="D942" t="str">
            <v>LEVS:AH:MRC:MUNICIPAL RUNNING COST</v>
          </cell>
          <cell r="E942" t="str">
            <v>2032BAH000</v>
          </cell>
          <cell r="F942" t="str">
            <v>LEVS:AH:MRC:MUNICIPAL RUNNING COST</v>
          </cell>
          <cell r="G942" t="str">
            <v>2.2 - Budget and Treasury Management</v>
          </cell>
          <cell r="H942" t="str">
            <v>Function:Finance and Administration:Core Function:Finance</v>
          </cell>
        </row>
        <row r="943">
          <cell r="A943">
            <v>204032</v>
          </cell>
          <cell r="B943" t="str">
            <v>COMPL &amp; REPORTNG</v>
          </cell>
          <cell r="C943" t="str">
            <v>O/204032.BAH.000</v>
          </cell>
          <cell r="D943" t="str">
            <v>LEVS:AH:MRC:MUNICIPAL RUNNING COST</v>
          </cell>
          <cell r="E943" t="str">
            <v>2032BAH000</v>
          </cell>
          <cell r="F943" t="str">
            <v>LEVS:AH:MRC:MUNICIPAL RUNNING COST</v>
          </cell>
          <cell r="G943" t="str">
            <v>2.2 - Budget and Treasury Management</v>
          </cell>
          <cell r="H943" t="str">
            <v>Function:Finance and Administration:Core Function:Finance</v>
          </cell>
        </row>
        <row r="944">
          <cell r="A944">
            <v>204032</v>
          </cell>
          <cell r="B944" t="str">
            <v>COMPL &amp; REPORTNG</v>
          </cell>
          <cell r="C944" t="str">
            <v>O/204032.BAH.000</v>
          </cell>
          <cell r="D944" t="str">
            <v>LEVS:AH:MRC:MUNICIPAL RUNNING COST</v>
          </cell>
          <cell r="E944" t="str">
            <v>2032BAH000</v>
          </cell>
          <cell r="F944" t="str">
            <v>LEVS:AH:MRC:MUNICIPAL RUNNING COST</v>
          </cell>
          <cell r="G944" t="str">
            <v>2.2 - Budget and Treasury Management</v>
          </cell>
          <cell r="H944" t="str">
            <v>Function:Finance and Administration:Core Function:Finance</v>
          </cell>
        </row>
        <row r="945">
          <cell r="A945">
            <v>204032</v>
          </cell>
          <cell r="B945" t="str">
            <v>COMPL &amp; REPORTNG</v>
          </cell>
          <cell r="C945" t="str">
            <v>O/204032.BAH.000</v>
          </cell>
          <cell r="D945" t="str">
            <v>LEVS:AH:MRC:MUNICIPAL RUNNING COST</v>
          </cell>
          <cell r="E945" t="str">
            <v>2032BAH000</v>
          </cell>
          <cell r="F945" t="str">
            <v>LEVS:AH:MRC:MUNICIPAL RUNNING COST</v>
          </cell>
          <cell r="G945" t="str">
            <v>2.2 - Budget and Treasury Management</v>
          </cell>
          <cell r="H945" t="str">
            <v>Function:Finance and Administration:Core Function:Finance</v>
          </cell>
        </row>
        <row r="946">
          <cell r="A946">
            <v>204033</v>
          </cell>
          <cell r="B946" t="str">
            <v>FINANCIAL PERFOMANCE</v>
          </cell>
          <cell r="C946" t="str">
            <v>O/204033.BAH.000</v>
          </cell>
          <cell r="D946" t="str">
            <v>LEVS:AH:MRC:MUNICIPAL RUNNING COST</v>
          </cell>
          <cell r="E946" t="str">
            <v>2033BAH000</v>
          </cell>
          <cell r="F946" t="str">
            <v>LEVS:AH:MRC:MUNICIPAL RUNNING COST</v>
          </cell>
          <cell r="G946" t="str">
            <v>2.2 - Budget and Treasury Management</v>
          </cell>
          <cell r="H946" t="str">
            <v>Function:Finance and Administration:Core Function:Finance</v>
          </cell>
        </row>
        <row r="947">
          <cell r="A947">
            <v>204033</v>
          </cell>
          <cell r="B947" t="str">
            <v>FINANCIAL PERFOMANCE</v>
          </cell>
          <cell r="C947" t="str">
            <v>O/204033.BAH.000</v>
          </cell>
          <cell r="D947" t="str">
            <v>LEVS:AH:MRC:MUNICIPAL RUNNING COST</v>
          </cell>
          <cell r="E947" t="str">
            <v>2033BAH000</v>
          </cell>
          <cell r="F947" t="str">
            <v>LEVS:AH:MRC:MUNICIPAL RUNNING COST</v>
          </cell>
          <cell r="G947" t="str">
            <v>2.2 - Budget and Treasury Management</v>
          </cell>
          <cell r="H947" t="str">
            <v>Function:Finance and Administration:Core Function:Finance</v>
          </cell>
        </row>
        <row r="948">
          <cell r="A948">
            <v>204033</v>
          </cell>
          <cell r="B948" t="str">
            <v>FINANCIAL PERFOMANCE</v>
          </cell>
          <cell r="C948" t="str">
            <v>O/204033.BAH.000</v>
          </cell>
          <cell r="D948" t="str">
            <v>LEVS:AH:MRC:MUNICIPAL RUNNING COST</v>
          </cell>
          <cell r="E948" t="str">
            <v>2033BAH000</v>
          </cell>
          <cell r="F948" t="str">
            <v>LEVS:AH:MRC:MUNICIPAL RUNNING COST</v>
          </cell>
          <cell r="G948" t="str">
            <v>2.2 - Budget and Treasury Management</v>
          </cell>
          <cell r="H948" t="str">
            <v>Function:Finance and Administration:Core Function:Finance</v>
          </cell>
        </row>
        <row r="949">
          <cell r="A949">
            <v>204033</v>
          </cell>
          <cell r="B949" t="str">
            <v>FINANCIAL PERFOMANCE</v>
          </cell>
          <cell r="C949" t="str">
            <v>O/204033.BAH.000</v>
          </cell>
          <cell r="D949" t="str">
            <v>LEVS:AH:MRC:MUNICIPAL RUNNING COST</v>
          </cell>
          <cell r="E949" t="str">
            <v>2033BAH000</v>
          </cell>
          <cell r="F949" t="str">
            <v>LEVS:AH:MRC:MUNICIPAL RUNNING COST</v>
          </cell>
          <cell r="G949" t="str">
            <v>2.2 - Budget and Treasury Management</v>
          </cell>
          <cell r="H949" t="str">
            <v>Function:Finance and Administration:Core Function:Finance</v>
          </cell>
        </row>
        <row r="950">
          <cell r="A950">
            <v>204033</v>
          </cell>
          <cell r="B950" t="str">
            <v>FINANCIAL PERFOMANCE</v>
          </cell>
          <cell r="C950" t="str">
            <v>O/204033.BAH.000</v>
          </cell>
          <cell r="D950" t="str">
            <v>LEVS:AH:MRC:MUNICIPAL RUNNING COST</v>
          </cell>
          <cell r="E950" t="str">
            <v>2033BAH000</v>
          </cell>
          <cell r="F950" t="str">
            <v>LEVS:AH:MRC:MUNICIPAL RUNNING COST</v>
          </cell>
          <cell r="G950" t="str">
            <v>2.2 - Budget and Treasury Management</v>
          </cell>
          <cell r="H950" t="str">
            <v>Function:Finance and Administration:Core Function:Finance</v>
          </cell>
        </row>
        <row r="951">
          <cell r="A951">
            <v>204033</v>
          </cell>
          <cell r="B951" t="str">
            <v>FINANCIAL PERFOMANCE</v>
          </cell>
          <cell r="C951" t="str">
            <v>O/204033.BAH.000</v>
          </cell>
          <cell r="D951" t="str">
            <v>LEVS:AH:MRC:MUNICIPAL RUNNING COST</v>
          </cell>
          <cell r="E951" t="str">
            <v>2033BAH000</v>
          </cell>
          <cell r="F951" t="str">
            <v>LEVS:AH:MRC:MUNICIPAL RUNNING COST</v>
          </cell>
          <cell r="G951" t="str">
            <v>2.2 - Budget and Treasury Management</v>
          </cell>
          <cell r="H951" t="str">
            <v>Function:Finance and Administration:Core Function:Finance</v>
          </cell>
        </row>
        <row r="952">
          <cell r="A952">
            <v>204033</v>
          </cell>
          <cell r="B952" t="str">
            <v>FINANCIAL PERFOMANCE</v>
          </cell>
          <cell r="C952" t="str">
            <v>O/204033.BAH.000</v>
          </cell>
          <cell r="D952" t="str">
            <v>LEVS:AH:MRC:MUNICIPAL RUNNING COST</v>
          </cell>
          <cell r="E952" t="str">
            <v>2033BAH000</v>
          </cell>
          <cell r="F952" t="str">
            <v>LEVS:AH:MRC:MUNICIPAL RUNNING COST</v>
          </cell>
          <cell r="G952" t="str">
            <v>2.2 - Budget and Treasury Management</v>
          </cell>
          <cell r="H952" t="str">
            <v>Function:Finance and Administration:Core Function:Finance</v>
          </cell>
        </row>
        <row r="953">
          <cell r="A953">
            <v>204033</v>
          </cell>
          <cell r="B953" t="str">
            <v>FINANCIAL PERFOMANCE</v>
          </cell>
          <cell r="C953" t="str">
            <v>O/204033.BAH.000</v>
          </cell>
          <cell r="D953" t="str">
            <v>LEVS:AH:MRC:MUNICIPAL RUNNING COST</v>
          </cell>
          <cell r="E953" t="str">
            <v>2033BAH000</v>
          </cell>
          <cell r="F953" t="str">
            <v>LEVS:AH:MRC:MUNICIPAL RUNNING COST</v>
          </cell>
          <cell r="G953" t="str">
            <v>2.2 - Budget and Treasury Management</v>
          </cell>
          <cell r="H953" t="str">
            <v>Function:Finance and Administration:Core Function:Finance</v>
          </cell>
        </row>
        <row r="954">
          <cell r="A954">
            <v>204033</v>
          </cell>
          <cell r="B954" t="str">
            <v>FINANCIAL PERFOMANCE</v>
          </cell>
          <cell r="C954" t="str">
            <v>O/204033.BAH.000</v>
          </cell>
          <cell r="D954" t="str">
            <v>LEVS:AH:MRC:MUNICIPAL RUNNING COST</v>
          </cell>
          <cell r="E954" t="str">
            <v>2033BAH000</v>
          </cell>
          <cell r="F954" t="str">
            <v>LEVS:AH:MRC:MUNICIPAL RUNNING COST</v>
          </cell>
          <cell r="G954" t="str">
            <v>2.2 - Budget and Treasury Management</v>
          </cell>
          <cell r="H954" t="str">
            <v>Function:Finance and Administration:Core Function:Finance</v>
          </cell>
        </row>
        <row r="955">
          <cell r="A955">
            <v>204033</v>
          </cell>
          <cell r="B955" t="str">
            <v>FINANCIAL PERFOMANCE</v>
          </cell>
          <cell r="C955" t="str">
            <v>O/204033.BAH.000</v>
          </cell>
          <cell r="D955" t="str">
            <v>LEVS:AH:MRC:MUNICIPAL RUNNING COST</v>
          </cell>
          <cell r="E955" t="str">
            <v>2033BAH000</v>
          </cell>
          <cell r="F955" t="str">
            <v>LEVS:AH:MRC:MUNICIPAL RUNNING COST</v>
          </cell>
          <cell r="G955" t="str">
            <v>2.2 - Budget and Treasury Management</v>
          </cell>
          <cell r="H955" t="str">
            <v>Function:Finance and Administration:Core Function:Finance</v>
          </cell>
        </row>
        <row r="956">
          <cell r="A956">
            <v>204033</v>
          </cell>
          <cell r="B956" t="str">
            <v>FINANCIAL PERFOMANCE</v>
          </cell>
          <cell r="C956" t="str">
            <v>O/204033.BAH.000</v>
          </cell>
          <cell r="D956" t="str">
            <v>LEVS:AH:MRC:MUNICIPAL RUNNING COST</v>
          </cell>
          <cell r="E956" t="str">
            <v>2033BAH000</v>
          </cell>
          <cell r="F956" t="str">
            <v>LEVS:AH:MRC:MUNICIPAL RUNNING COST</v>
          </cell>
          <cell r="G956" t="str">
            <v>2.2 - Budget and Treasury Management</v>
          </cell>
          <cell r="H956" t="str">
            <v>Function:Finance and Administration:Core Function:Finance</v>
          </cell>
        </row>
        <row r="957">
          <cell r="A957">
            <v>204037</v>
          </cell>
          <cell r="B957" t="str">
            <v>LOGISTIC</v>
          </cell>
          <cell r="C957" t="str">
            <v>M/204037.BAH.E27</v>
          </cell>
          <cell r="D957" t="str">
            <v>LEVS:AH:NIF:BUILD &amp; OTHER STRUCT:PL</v>
          </cell>
          <cell r="E957" t="str">
            <v>2037BAHE27</v>
          </cell>
          <cell r="F957" t="str">
            <v>LEVS:AH:NIF:BUILD &amp; OTHER STRUCT:PL</v>
          </cell>
          <cell r="G957" t="str">
            <v>2.5 - Supply Chain Management</v>
          </cell>
          <cell r="H957" t="str">
            <v>Function:Finance and Administration:Core Function:Supply Chain Management</v>
          </cell>
        </row>
        <row r="958">
          <cell r="A958">
            <v>204037</v>
          </cell>
          <cell r="B958" t="str">
            <v>LOGISTIC</v>
          </cell>
          <cell r="C958" t="str">
            <v>M/204037.BAH.E35</v>
          </cell>
          <cell r="D958" t="str">
            <v>LEVS:AH:NIF:INTANGIBLE ASSET:PL</v>
          </cell>
          <cell r="E958" t="str">
            <v>2037BAHE35</v>
          </cell>
          <cell r="F958" t="str">
            <v>LEVS:AH:NIF:INTANGIBLE ASSET:PL</v>
          </cell>
          <cell r="G958" t="str">
            <v>2.5 - Supply Chain Management</v>
          </cell>
          <cell r="H958" t="str">
            <v>Function:Finance and Administration:Core Function:Supply Chain Management</v>
          </cell>
        </row>
        <row r="959">
          <cell r="A959">
            <v>204037</v>
          </cell>
          <cell r="B959" t="str">
            <v>LOGISTIC</v>
          </cell>
          <cell r="C959" t="str">
            <v>M/204037.BAH.E43</v>
          </cell>
          <cell r="D959" t="str">
            <v>LEVS:AH:NIF:MACH &amp; EQUIPMENT:PL</v>
          </cell>
          <cell r="E959" t="str">
            <v>2037BAHE43</v>
          </cell>
          <cell r="F959" t="str">
            <v>LEVS:AH:NIF:MACH &amp; EQUIPMENT:PL</v>
          </cell>
          <cell r="G959" t="str">
            <v>2.5 - Supply Chain Management</v>
          </cell>
          <cell r="H959" t="str">
            <v>Function:Finance and Administration:Core Function:Supply Chain Management</v>
          </cell>
        </row>
        <row r="960">
          <cell r="A960">
            <v>204037</v>
          </cell>
          <cell r="B960" t="str">
            <v>LOGISTIC</v>
          </cell>
          <cell r="C960" t="str">
            <v>M/204037.BAH.E45</v>
          </cell>
          <cell r="D960" t="str">
            <v>LEVS:AH:NIF:TRANSPORT ASSETS:PL</v>
          </cell>
          <cell r="E960" t="str">
            <v>2037BAHE45</v>
          </cell>
          <cell r="F960" t="str">
            <v>LEVS:AH:NIF:TRANSPORT ASSETS:PL</v>
          </cell>
          <cell r="G960" t="str">
            <v>2.5 - Supply Chain Management</v>
          </cell>
          <cell r="H960" t="str">
            <v>Function:Finance and Administration:Core Function:Supply Chain Management</v>
          </cell>
        </row>
        <row r="961">
          <cell r="A961">
            <v>204037</v>
          </cell>
          <cell r="B961" t="str">
            <v>LOGISTIC</v>
          </cell>
          <cell r="C961" t="str">
            <v>O/204037.AAH.000</v>
          </cell>
          <cell r="D961" t="str">
            <v>NONF:AH:MRC:MUNICIPAL RUNNING COST</v>
          </cell>
          <cell r="E961" t="str">
            <v>2037AAH000</v>
          </cell>
          <cell r="F961" t="str">
            <v>NONF:AH:MRC:MUNICIPAL RUNNING COST</v>
          </cell>
          <cell r="G961" t="str">
            <v>2.5 - Supply Chain Management</v>
          </cell>
          <cell r="H961" t="str">
            <v>Function:Finance and Administration:Core Function:Supply Chain Management</v>
          </cell>
        </row>
        <row r="962">
          <cell r="A962">
            <v>204037</v>
          </cell>
          <cell r="B962" t="str">
            <v>LOGISTIC</v>
          </cell>
          <cell r="C962" t="str">
            <v>O/204037.AAH.000</v>
          </cell>
          <cell r="D962" t="str">
            <v>NONF:AH:MRC:MUNICIPAL RUNNING COST</v>
          </cell>
          <cell r="E962" t="str">
            <v>2037AAH000</v>
          </cell>
          <cell r="F962" t="str">
            <v>NONF:AH:MRC:MUNICIPAL RUNNING COST</v>
          </cell>
          <cell r="G962" t="str">
            <v>2.5 - Supply Chain Management</v>
          </cell>
          <cell r="H962" t="str">
            <v>Function:Finance and Administration:Core Function:Supply Chain Management</v>
          </cell>
        </row>
        <row r="963">
          <cell r="A963">
            <v>204037</v>
          </cell>
          <cell r="B963" t="str">
            <v>LOGISTIC</v>
          </cell>
          <cell r="C963" t="str">
            <v>O/204037.AAH.000</v>
          </cell>
          <cell r="D963" t="str">
            <v>NONF:AH:MRC:MUNICIPAL RUNNING COST</v>
          </cell>
          <cell r="E963" t="str">
            <v>2037AAH000</v>
          </cell>
          <cell r="F963" t="str">
            <v>NONF:AH:MRC:MUNICIPAL RUNNING COST</v>
          </cell>
          <cell r="G963" t="str">
            <v>2.5 - Supply Chain Management</v>
          </cell>
          <cell r="H963" t="str">
            <v>Function:Finance and Administration:Core Function:Supply Chain Management</v>
          </cell>
        </row>
        <row r="964">
          <cell r="A964">
            <v>204037</v>
          </cell>
          <cell r="B964" t="str">
            <v>LOGISTIC</v>
          </cell>
          <cell r="C964" t="str">
            <v>O/204037.AAH.000</v>
          </cell>
          <cell r="D964" t="str">
            <v>NONF:AH:MRC:MUNICIPAL RUNNING COST</v>
          </cell>
          <cell r="E964" t="str">
            <v>2037AAH000</v>
          </cell>
          <cell r="F964" t="str">
            <v>NONF:AH:MRC:MUNICIPAL RUNNING COST</v>
          </cell>
          <cell r="G964" t="str">
            <v>2.5 - Supply Chain Management</v>
          </cell>
          <cell r="H964" t="str">
            <v>Function:Finance and Administration:Core Function:Supply Chain Management</v>
          </cell>
        </row>
        <row r="965">
          <cell r="A965">
            <v>204037</v>
          </cell>
          <cell r="B965" t="str">
            <v>LOGISTIC</v>
          </cell>
          <cell r="C965" t="str">
            <v>O/204037.AAH.000</v>
          </cell>
          <cell r="D965" t="str">
            <v>NONF:AH:MRC:MUNICIPAL RUNNING COST</v>
          </cell>
          <cell r="E965" t="str">
            <v>2037AAH000</v>
          </cell>
          <cell r="F965" t="str">
            <v>NONF:AH:MRC:MUNICIPAL RUNNING COST</v>
          </cell>
          <cell r="G965" t="str">
            <v>2.5 - Supply Chain Management</v>
          </cell>
          <cell r="H965" t="str">
            <v>Function:Finance and Administration:Core Function:Supply Chain Management</v>
          </cell>
        </row>
        <row r="966">
          <cell r="A966">
            <v>204037</v>
          </cell>
          <cell r="B966" t="str">
            <v>LOGISTIC</v>
          </cell>
          <cell r="C966" t="str">
            <v>O/204037.AAH.000</v>
          </cell>
          <cell r="D966" t="str">
            <v>NONF:AH:MRC:MUNICIPAL RUNNING COST</v>
          </cell>
          <cell r="E966" t="str">
            <v>2037AAH000</v>
          </cell>
          <cell r="F966" t="str">
            <v>NONF:AH:MRC:MUNICIPAL RUNNING COST</v>
          </cell>
          <cell r="G966" t="str">
            <v>2.5 - Supply Chain Management</v>
          </cell>
          <cell r="H966" t="str">
            <v>Function:Finance and Administration:Core Function:Supply Chain Management</v>
          </cell>
        </row>
        <row r="967">
          <cell r="A967">
            <v>204037</v>
          </cell>
          <cell r="B967" t="str">
            <v>LOGISTIC</v>
          </cell>
          <cell r="C967" t="str">
            <v>O/204037.AAH.000</v>
          </cell>
          <cell r="D967" t="str">
            <v>NONF:AH:MRC:MUNICIPAL RUNNING COST</v>
          </cell>
          <cell r="E967" t="str">
            <v>2037AAH000</v>
          </cell>
          <cell r="F967" t="str">
            <v>NONF:AH:MRC:MUNICIPAL RUNNING COST</v>
          </cell>
          <cell r="G967" t="str">
            <v>2.5 - Supply Chain Management</v>
          </cell>
          <cell r="H967" t="str">
            <v>Function:Finance and Administration:Core Function:Supply Chain Management</v>
          </cell>
        </row>
        <row r="968">
          <cell r="A968">
            <v>204037</v>
          </cell>
          <cell r="B968" t="str">
            <v>LOGISTIC</v>
          </cell>
          <cell r="C968" t="str">
            <v>O/204037.AAH.000</v>
          </cell>
          <cell r="D968" t="str">
            <v>NONF:AH:MRC:MUNICIPAL RUNNING COST</v>
          </cell>
          <cell r="E968" t="str">
            <v>2037AAH000</v>
          </cell>
          <cell r="F968" t="str">
            <v>NONF:AH:MRC:MUNICIPAL RUNNING COST</v>
          </cell>
          <cell r="G968" t="str">
            <v>2.5 - Supply Chain Management</v>
          </cell>
          <cell r="H968" t="str">
            <v>Function:Finance and Administration:Core Function:Supply Chain Management</v>
          </cell>
        </row>
        <row r="969">
          <cell r="A969">
            <v>204037</v>
          </cell>
          <cell r="B969" t="str">
            <v>LOGISTIC</v>
          </cell>
          <cell r="C969" t="str">
            <v>O/204037.AAH.000</v>
          </cell>
          <cell r="D969" t="str">
            <v>NONF:AH:MRC:MUNICIPAL RUNNING COST</v>
          </cell>
          <cell r="E969" t="str">
            <v>2037AAH000</v>
          </cell>
          <cell r="F969" t="str">
            <v>NONF:AH:MRC:MUNICIPAL RUNNING COST</v>
          </cell>
          <cell r="G969" t="str">
            <v>2.5 - Supply Chain Management</v>
          </cell>
          <cell r="H969" t="str">
            <v>Function:Finance and Administration:Core Function:Supply Chain Management</v>
          </cell>
        </row>
        <row r="970">
          <cell r="A970">
            <v>204037</v>
          </cell>
          <cell r="B970" t="str">
            <v>LOGISTIC</v>
          </cell>
          <cell r="C970" t="str">
            <v>O/204037.AAH.000</v>
          </cell>
          <cell r="D970" t="str">
            <v>NONF:AH:MRC:MUNICIPAL RUNNING COST</v>
          </cell>
          <cell r="E970" t="str">
            <v>2037AAH000</v>
          </cell>
          <cell r="F970" t="str">
            <v>NONF:AH:MRC:MUNICIPAL RUNNING COST</v>
          </cell>
          <cell r="G970" t="str">
            <v>2.5 - Supply Chain Management</v>
          </cell>
          <cell r="H970" t="str">
            <v>Function:Finance and Administration:Core Function:Supply Chain Management</v>
          </cell>
        </row>
        <row r="971">
          <cell r="A971">
            <v>204037</v>
          </cell>
          <cell r="B971" t="str">
            <v>LOGISTIC</v>
          </cell>
          <cell r="C971" t="str">
            <v>O/204037.AAH.999</v>
          </cell>
          <cell r="D971" t="str">
            <v>NONF:AH:DFT:DEFAULT TRANSACTIONS</v>
          </cell>
          <cell r="E971" t="str">
            <v>2037AAH999</v>
          </cell>
          <cell r="F971" t="str">
            <v>NONF:AH:DFT:DEFAULT TRANSACTIONS</v>
          </cell>
          <cell r="G971" t="str">
            <v>2.5 - Supply Chain Management</v>
          </cell>
          <cell r="H971" t="str">
            <v>Function:Finance and Administration:Core Function:Supply Chain Management</v>
          </cell>
        </row>
        <row r="972">
          <cell r="A972">
            <v>204037</v>
          </cell>
          <cell r="B972" t="str">
            <v>LOGISTIC</v>
          </cell>
          <cell r="C972" t="str">
            <v>O/204037.AAH.999</v>
          </cell>
          <cell r="D972" t="str">
            <v>NONF:AH:DFT:DEFAULT TRANSACTIONS</v>
          </cell>
          <cell r="E972" t="str">
            <v>2037AAH999</v>
          </cell>
          <cell r="F972" t="str">
            <v>NONF:AH:DFT:DEFAULT TRANSACTIONS</v>
          </cell>
          <cell r="G972" t="str">
            <v>2.5 - Supply Chain Management</v>
          </cell>
          <cell r="H972" t="str">
            <v>Function:Finance and Administration:Core Function:Supply Chain Management</v>
          </cell>
        </row>
        <row r="973">
          <cell r="A973">
            <v>204037</v>
          </cell>
          <cell r="B973" t="str">
            <v>LOGISTIC</v>
          </cell>
          <cell r="C973" t="str">
            <v>O/204037.BAH.000</v>
          </cell>
          <cell r="D973" t="str">
            <v>LEVS:AH:MRC:MUNICIPAL RUNNING COST</v>
          </cell>
          <cell r="E973" t="str">
            <v>2037BAH000</v>
          </cell>
          <cell r="F973" t="str">
            <v>LEVS:AH:MRC:MUNICIPAL RUNNING COST</v>
          </cell>
          <cell r="G973" t="str">
            <v>2.5 - Supply Chain Management</v>
          </cell>
          <cell r="H973" t="str">
            <v>Function:Finance and Administration:Core Function:Supply Chain Management</v>
          </cell>
        </row>
        <row r="974">
          <cell r="A974">
            <v>204037</v>
          </cell>
          <cell r="B974" t="str">
            <v>LOGISTIC</v>
          </cell>
          <cell r="C974" t="str">
            <v>O/204037.BAH.000</v>
          </cell>
          <cell r="D974" t="str">
            <v>LEVS:AH:MRC:MUNICIPAL RUNNING COST</v>
          </cell>
          <cell r="E974" t="str">
            <v>2037BAH000</v>
          </cell>
          <cell r="F974" t="str">
            <v>LEVS:AH:MRC:MUNICIPAL RUNNING COST</v>
          </cell>
          <cell r="G974" t="str">
            <v>2.5 - Supply Chain Management</v>
          </cell>
          <cell r="H974" t="str">
            <v>Function:Finance and Administration:Core Function:Supply Chain Management</v>
          </cell>
        </row>
        <row r="975">
          <cell r="A975">
            <v>204037</v>
          </cell>
          <cell r="B975" t="str">
            <v>LOGISTIC</v>
          </cell>
          <cell r="C975" t="str">
            <v>O/204037.BAH.000</v>
          </cell>
          <cell r="D975" t="str">
            <v>LEVS:AH:MRC:MUNICIPAL RUNNING COST</v>
          </cell>
          <cell r="E975" t="str">
            <v>2037BAH000</v>
          </cell>
          <cell r="F975" t="str">
            <v>LEVS:AH:MRC:MUNICIPAL RUNNING COST</v>
          </cell>
          <cell r="G975" t="str">
            <v>2.5 - Supply Chain Management</v>
          </cell>
          <cell r="H975" t="str">
            <v>Function:Finance and Administration:Core Function:Supply Chain Management</v>
          </cell>
        </row>
        <row r="976">
          <cell r="A976">
            <v>204037</v>
          </cell>
          <cell r="B976" t="str">
            <v>LOGISTIC</v>
          </cell>
          <cell r="C976" t="str">
            <v>O/204037.BAH.000</v>
          </cell>
          <cell r="D976" t="str">
            <v>LEVS:AH:MRC:MUNICIPAL RUNNING COST</v>
          </cell>
          <cell r="E976" t="str">
            <v>2037BAH000</v>
          </cell>
          <cell r="F976" t="str">
            <v>LEVS:AH:MRC:MUNICIPAL RUNNING COST</v>
          </cell>
          <cell r="G976" t="str">
            <v>2.5 - Supply Chain Management</v>
          </cell>
          <cell r="H976" t="str">
            <v>Function:Finance and Administration:Core Function:Supply Chain Management</v>
          </cell>
        </row>
        <row r="977">
          <cell r="A977">
            <v>204037</v>
          </cell>
          <cell r="B977" t="str">
            <v>LOGISTIC</v>
          </cell>
          <cell r="C977" t="str">
            <v>O/204037.BAH.000</v>
          </cell>
          <cell r="D977" t="str">
            <v>LEVS:AH:MRC:MUNICIPAL RUNNING COST</v>
          </cell>
          <cell r="E977" t="str">
            <v>2037BAH000</v>
          </cell>
          <cell r="F977" t="str">
            <v>LEVS:AH:MRC:MUNICIPAL RUNNING COST</v>
          </cell>
          <cell r="G977" t="str">
            <v>2.5 - Supply Chain Management</v>
          </cell>
          <cell r="H977" t="str">
            <v>Function:Finance and Administration:Core Function:Supply Chain Management</v>
          </cell>
        </row>
        <row r="978">
          <cell r="A978">
            <v>204037</v>
          </cell>
          <cell r="B978" t="str">
            <v>LOGISTIC</v>
          </cell>
          <cell r="C978" t="str">
            <v>O/204037.BAH.000</v>
          </cell>
          <cell r="D978" t="str">
            <v>LEVS:AH:MRC:MUNICIPAL RUNNING COST</v>
          </cell>
          <cell r="E978" t="str">
            <v>2037BAH000</v>
          </cell>
          <cell r="F978" t="str">
            <v>LEVS:AH:MRC:MUNICIPAL RUNNING COST</v>
          </cell>
          <cell r="G978" t="str">
            <v>2.5 - Supply Chain Management</v>
          </cell>
          <cell r="H978" t="str">
            <v>Function:Finance and Administration:Core Function:Supply Chain Management</v>
          </cell>
        </row>
        <row r="979">
          <cell r="A979">
            <v>204037</v>
          </cell>
          <cell r="B979" t="str">
            <v>LOGISTIC</v>
          </cell>
          <cell r="C979" t="str">
            <v>O/204037.BAH.000</v>
          </cell>
          <cell r="D979" t="str">
            <v>LEVS:AH:MRC:MUNICIPAL RUNNING COST</v>
          </cell>
          <cell r="E979" t="str">
            <v>2037BAH000</v>
          </cell>
          <cell r="F979" t="str">
            <v>LEVS:AH:MRC:MUNICIPAL RUNNING COST</v>
          </cell>
          <cell r="G979" t="str">
            <v>2.5 - Supply Chain Management</v>
          </cell>
          <cell r="H979" t="str">
            <v>Function:Finance and Administration:Core Function:Supply Chain Management</v>
          </cell>
        </row>
        <row r="980">
          <cell r="A980">
            <v>204037</v>
          </cell>
          <cell r="B980" t="str">
            <v>LOGISTIC</v>
          </cell>
          <cell r="C980" t="str">
            <v>O/204037.BAH.000</v>
          </cell>
          <cell r="D980" t="str">
            <v>LEVS:AH:MRC:MUNICIPAL RUNNING COST</v>
          </cell>
          <cell r="E980" t="str">
            <v>2037BAH000</v>
          </cell>
          <cell r="F980" t="str">
            <v>LEVS:AH:MRC:MUNICIPAL RUNNING COST</v>
          </cell>
          <cell r="G980" t="str">
            <v>2.5 - Supply Chain Management</v>
          </cell>
          <cell r="H980" t="str">
            <v>Function:Finance and Administration:Core Function:Supply Chain Management</v>
          </cell>
        </row>
        <row r="981">
          <cell r="A981">
            <v>204037</v>
          </cell>
          <cell r="B981" t="str">
            <v>LOGISTIC</v>
          </cell>
          <cell r="C981" t="str">
            <v>O/204037.BAH.000</v>
          </cell>
          <cell r="D981" t="str">
            <v>LEVS:AH:MRC:MUNICIPAL RUNNING COST</v>
          </cell>
          <cell r="E981" t="str">
            <v>2037BAH000</v>
          </cell>
          <cell r="F981" t="str">
            <v>LEVS:AH:MRC:MUNICIPAL RUNNING COST</v>
          </cell>
          <cell r="G981" t="str">
            <v>2.5 - Supply Chain Management</v>
          </cell>
          <cell r="H981" t="str">
            <v>Function:Finance and Administration:Core Function:Supply Chain Management</v>
          </cell>
        </row>
        <row r="982">
          <cell r="A982">
            <v>204037</v>
          </cell>
          <cell r="B982" t="str">
            <v>LOGISTIC</v>
          </cell>
          <cell r="C982" t="str">
            <v>O/204037.BAH.000</v>
          </cell>
          <cell r="D982" t="str">
            <v>LEVS:AH:MRC:MUNICIPAL RUNNING COST</v>
          </cell>
          <cell r="E982" t="str">
            <v>2037BAH000</v>
          </cell>
          <cell r="F982" t="str">
            <v>LEVS:AH:MRC:MUNICIPAL RUNNING COST</v>
          </cell>
          <cell r="G982" t="str">
            <v>2.5 - Supply Chain Management</v>
          </cell>
          <cell r="H982" t="str">
            <v>Function:Finance and Administration:Core Function:Supply Chain Management</v>
          </cell>
        </row>
        <row r="983">
          <cell r="A983">
            <v>204037</v>
          </cell>
          <cell r="B983" t="str">
            <v>LOGISTIC</v>
          </cell>
          <cell r="C983" t="str">
            <v>O/204037.BAH.000</v>
          </cell>
          <cell r="D983" t="str">
            <v>LEVS:AH:MRC:MUNICIPAL RUNNING COST</v>
          </cell>
          <cell r="E983" t="str">
            <v>2037BAH000</v>
          </cell>
          <cell r="F983" t="str">
            <v>LEVS:AH:MRC:MUNICIPAL RUNNING COST</v>
          </cell>
          <cell r="G983" t="str">
            <v>2.5 - Supply Chain Management</v>
          </cell>
          <cell r="H983" t="str">
            <v>Function:Finance and Administration:Core Function:Supply Chain Management</v>
          </cell>
        </row>
        <row r="984">
          <cell r="A984">
            <v>204037</v>
          </cell>
          <cell r="B984" t="str">
            <v>LOGISTIC</v>
          </cell>
          <cell r="C984" t="str">
            <v>O/204037.BAH.000</v>
          </cell>
          <cell r="D984" t="str">
            <v>LEVS:AH:MRC:MUNICIPAL RUNNING COST</v>
          </cell>
          <cell r="E984" t="str">
            <v>2037BAH000</v>
          </cell>
          <cell r="F984" t="str">
            <v>LEVS:AH:MRC:MUNICIPAL RUNNING COST</v>
          </cell>
          <cell r="G984" t="str">
            <v>2.5 - Supply Chain Management</v>
          </cell>
          <cell r="H984" t="str">
            <v>Function:Finance and Administration:Core Function:Supply Chain Management</v>
          </cell>
        </row>
        <row r="985">
          <cell r="A985">
            <v>204037</v>
          </cell>
          <cell r="B985" t="str">
            <v>LOGISTIC</v>
          </cell>
          <cell r="C985" t="str">
            <v>O/204037.BAH.000</v>
          </cell>
          <cell r="D985" t="str">
            <v>LEVS:AH:MRC:MUNICIPAL RUNNING COST</v>
          </cell>
          <cell r="E985" t="str">
            <v>2037BAH000</v>
          </cell>
          <cell r="F985" t="str">
            <v>LEVS:AH:MRC:MUNICIPAL RUNNING COST</v>
          </cell>
          <cell r="G985" t="str">
            <v>2.5 - Supply Chain Management</v>
          </cell>
          <cell r="H985" t="str">
            <v>Function:Finance and Administration:Core Function:Supply Chain Management</v>
          </cell>
        </row>
        <row r="986">
          <cell r="A986">
            <v>204037</v>
          </cell>
          <cell r="B986" t="str">
            <v>LOGISTIC</v>
          </cell>
          <cell r="C986" t="str">
            <v>O/204037.BAH.000</v>
          </cell>
          <cell r="D986" t="str">
            <v>LEVS:AH:MRC:MUNICIPAL RUNNING COST</v>
          </cell>
          <cell r="E986" t="str">
            <v>2037BAH000</v>
          </cell>
          <cell r="F986" t="str">
            <v>LEVS:AH:MRC:MUNICIPAL RUNNING COST</v>
          </cell>
          <cell r="G986" t="str">
            <v>2.5 - Supply Chain Management</v>
          </cell>
          <cell r="H986" t="str">
            <v>Function:Finance and Administration:Core Function:Supply Chain Management</v>
          </cell>
        </row>
        <row r="987">
          <cell r="A987">
            <v>204037</v>
          </cell>
          <cell r="B987" t="str">
            <v>LOGISTIC</v>
          </cell>
          <cell r="C987" t="str">
            <v>O/204037.BAH.000</v>
          </cell>
          <cell r="D987" t="str">
            <v>LEVS:AH:MRC:MUNICIPAL RUNNING COST</v>
          </cell>
          <cell r="E987" t="str">
            <v>2037BAH000</v>
          </cell>
          <cell r="F987" t="str">
            <v>LEVS:AH:MRC:MUNICIPAL RUNNING COST</v>
          </cell>
          <cell r="G987" t="str">
            <v>2.5 - Supply Chain Management</v>
          </cell>
          <cell r="H987" t="str">
            <v>Function:Finance and Administration:Core Function:Supply Chain Management</v>
          </cell>
        </row>
        <row r="988">
          <cell r="A988">
            <v>204037</v>
          </cell>
          <cell r="B988" t="str">
            <v>LOGISTIC</v>
          </cell>
          <cell r="C988" t="str">
            <v>O/204037.BAH.000</v>
          </cell>
          <cell r="D988" t="str">
            <v>LEVS:AH:MRC:MUNICIPAL RUNNING COST</v>
          </cell>
          <cell r="E988" t="str">
            <v>2037BAH000</v>
          </cell>
          <cell r="F988" t="str">
            <v>LEVS:AH:MRC:MUNICIPAL RUNNING COST</v>
          </cell>
          <cell r="G988" t="str">
            <v>2.5 - Supply Chain Management</v>
          </cell>
          <cell r="H988" t="str">
            <v>Function:Finance and Administration:Core Function:Supply Chain Management</v>
          </cell>
        </row>
        <row r="989">
          <cell r="A989">
            <v>204037</v>
          </cell>
          <cell r="B989" t="str">
            <v>LOGISTIC</v>
          </cell>
          <cell r="C989" t="str">
            <v>O/204037.BAH.000</v>
          </cell>
          <cell r="D989" t="str">
            <v>LEVS:AH:MRC:MUNICIPAL RUNNING COST</v>
          </cell>
          <cell r="E989" t="str">
            <v>2037BAH000</v>
          </cell>
          <cell r="F989" t="str">
            <v>LEVS:AH:MRC:MUNICIPAL RUNNING COST</v>
          </cell>
          <cell r="G989" t="str">
            <v>2.5 - Supply Chain Management</v>
          </cell>
          <cell r="H989" t="str">
            <v>Function:Finance and Administration:Core Function:Supply Chain Management</v>
          </cell>
        </row>
        <row r="990">
          <cell r="A990">
            <v>204037</v>
          </cell>
          <cell r="B990" t="str">
            <v>LOGISTIC</v>
          </cell>
          <cell r="C990" t="str">
            <v>O/204037.BAH.000</v>
          </cell>
          <cell r="D990" t="str">
            <v>LEVS:AH:MRC:MUNICIPAL RUNNING COST</v>
          </cell>
          <cell r="E990" t="str">
            <v>2037BAH000</v>
          </cell>
          <cell r="F990" t="str">
            <v>LEVS:AH:MRC:MUNICIPAL RUNNING COST</v>
          </cell>
          <cell r="G990" t="str">
            <v>2.5 - Supply Chain Management</v>
          </cell>
          <cell r="H990" t="str">
            <v>Function:Finance and Administration:Core Function:Supply Chain Management</v>
          </cell>
        </row>
        <row r="991">
          <cell r="A991">
            <v>204037</v>
          </cell>
          <cell r="B991" t="str">
            <v>LOGISTIC</v>
          </cell>
          <cell r="C991" t="str">
            <v>O/204037.BAH.000</v>
          </cell>
          <cell r="D991" t="str">
            <v>LEVS:AH:MRC:MUNICIPAL RUNNING COST</v>
          </cell>
          <cell r="E991" t="str">
            <v>2037BAH000</v>
          </cell>
          <cell r="F991" t="str">
            <v>LEVS:AH:MRC:MUNICIPAL RUNNING COST</v>
          </cell>
          <cell r="G991" t="str">
            <v>2.5 - Supply Chain Management</v>
          </cell>
          <cell r="H991" t="str">
            <v>Function:Finance and Administration:Core Function:Supply Chain Management</v>
          </cell>
        </row>
        <row r="992">
          <cell r="A992">
            <v>204037</v>
          </cell>
          <cell r="B992" t="str">
            <v>LOGISTIC</v>
          </cell>
          <cell r="C992" t="str">
            <v>O/204037.BAH.000</v>
          </cell>
          <cell r="D992" t="str">
            <v>LEVS:AH:MRC:MUNICIPAL RUNNING COST</v>
          </cell>
          <cell r="E992" t="str">
            <v>2037BAH000</v>
          </cell>
          <cell r="F992" t="str">
            <v>LEVS:AH:MRC:MUNICIPAL RUNNING COST</v>
          </cell>
          <cell r="G992" t="str">
            <v>2.5 - Supply Chain Management</v>
          </cell>
          <cell r="H992" t="str">
            <v>Function:Finance and Administration:Core Function:Supply Chain Management</v>
          </cell>
        </row>
        <row r="993">
          <cell r="A993">
            <v>204037</v>
          </cell>
          <cell r="B993" t="str">
            <v>LOGISTIC</v>
          </cell>
          <cell r="C993" t="str">
            <v>O/204037.BAH.000</v>
          </cell>
          <cell r="D993" t="str">
            <v>LEVS:AH:MRC:MUNICIPAL RUNNING COST</v>
          </cell>
          <cell r="E993" t="str">
            <v>2037BAH000</v>
          </cell>
          <cell r="F993" t="str">
            <v>LEVS:AH:MRC:MUNICIPAL RUNNING COST</v>
          </cell>
          <cell r="G993" t="str">
            <v>2.5 - Supply Chain Management</v>
          </cell>
          <cell r="H993" t="str">
            <v>Function:Finance and Administration:Core Function:Supply Chain Management</v>
          </cell>
        </row>
        <row r="994">
          <cell r="A994">
            <v>204037</v>
          </cell>
          <cell r="B994" t="str">
            <v>LOGISTIC</v>
          </cell>
          <cell r="C994" t="str">
            <v>O/204037.BAH.000</v>
          </cell>
          <cell r="D994" t="str">
            <v>LEVS:AH:MRC:MUNICIPAL RUNNING COST</v>
          </cell>
          <cell r="E994" t="str">
            <v>2037BAH000</v>
          </cell>
          <cell r="F994" t="str">
            <v>LEVS:AH:MRC:MUNICIPAL RUNNING COST</v>
          </cell>
          <cell r="G994" t="str">
            <v>2.5 - Supply Chain Management</v>
          </cell>
          <cell r="H994" t="str">
            <v>Function:Finance and Administration:Core Function:Supply Chain Management</v>
          </cell>
        </row>
        <row r="995">
          <cell r="A995">
            <v>204037</v>
          </cell>
          <cell r="B995" t="str">
            <v>LOGISTIC</v>
          </cell>
          <cell r="C995" t="str">
            <v>O/204037.BAH.000</v>
          </cell>
          <cell r="D995" t="str">
            <v>LEVS:AH:MRC:MUNICIPAL RUNNING COST</v>
          </cell>
          <cell r="E995" t="str">
            <v>2037BAH000</v>
          </cell>
          <cell r="F995" t="str">
            <v>LEVS:AH:MRC:MUNICIPAL RUNNING COST</v>
          </cell>
          <cell r="G995" t="str">
            <v>2.5 - Supply Chain Management</v>
          </cell>
          <cell r="H995" t="str">
            <v>Function:Finance and Administration:Core Function:Supply Chain Management</v>
          </cell>
        </row>
        <row r="996">
          <cell r="A996">
            <v>204039</v>
          </cell>
          <cell r="B996" t="str">
            <v>FIN &amp; CASH MNGT</v>
          </cell>
          <cell r="C996" t="str">
            <v>O/204039.AAH.000</v>
          </cell>
          <cell r="D996" t="str">
            <v>NONF:AH:MRC:MUNICIPAL RUNNING COST</v>
          </cell>
          <cell r="E996" t="str">
            <v>2039AAH000</v>
          </cell>
          <cell r="F996" t="str">
            <v>NONF:AH:MRC:MUNICIPAL RUNNING COST</v>
          </cell>
          <cell r="G996" t="str">
            <v>2.2 - Budget and Treasury Management</v>
          </cell>
          <cell r="H996" t="str">
            <v>Function:Finance and Administration:Core Function:Budget and Treasury Office</v>
          </cell>
        </row>
        <row r="997">
          <cell r="A997">
            <v>204039</v>
          </cell>
          <cell r="B997" t="str">
            <v>FIN &amp; CASH MNGT</v>
          </cell>
          <cell r="C997" t="str">
            <v>O/204039.AAH.000</v>
          </cell>
          <cell r="D997" t="str">
            <v>NONF:AH:MRC:MUNICIPAL RUNNING COST</v>
          </cell>
          <cell r="E997" t="str">
            <v>2039AAH000</v>
          </cell>
          <cell r="F997" t="str">
            <v>NONF:AH:MRC:MUNICIPAL RUNNING COST</v>
          </cell>
          <cell r="G997" t="str">
            <v>2.2 - Budget and Treasury Management</v>
          </cell>
          <cell r="H997" t="str">
            <v>Function:Finance and Administration:Core Function:Budget and Treasury Office</v>
          </cell>
        </row>
        <row r="998">
          <cell r="A998">
            <v>204039</v>
          </cell>
          <cell r="B998" t="str">
            <v>FIN &amp; CASH MNGT</v>
          </cell>
          <cell r="C998" t="str">
            <v>O/204039.AAH.000</v>
          </cell>
          <cell r="D998" t="str">
            <v>NONF:AH:MRC:MUNICIPAL RUNNING COST</v>
          </cell>
          <cell r="E998" t="str">
            <v>2039AAH000</v>
          </cell>
          <cell r="F998" t="str">
            <v>NONF:AH:MRC:MUNICIPAL RUNNING COST</v>
          </cell>
          <cell r="G998" t="str">
            <v>2.2 - Budget and Treasury Management</v>
          </cell>
          <cell r="H998" t="str">
            <v>Function:Finance and Administration:Core Function:Budget and Treasury Office</v>
          </cell>
        </row>
        <row r="999">
          <cell r="A999">
            <v>204039</v>
          </cell>
          <cell r="B999" t="str">
            <v>FIN &amp; CASH MNGT</v>
          </cell>
          <cell r="C999" t="str">
            <v>O/204039.AAH.000</v>
          </cell>
          <cell r="D999" t="str">
            <v>NONF:AH:MRC:MUNICIPAL RUNNING COST</v>
          </cell>
          <cell r="E999" t="str">
            <v>2039AAH000</v>
          </cell>
          <cell r="F999" t="str">
            <v>NONF:AH:MRC:MUNICIPAL RUNNING COST</v>
          </cell>
          <cell r="G999" t="str">
            <v>2.2 - Budget and Treasury Management</v>
          </cell>
          <cell r="H999" t="str">
            <v>Function:Finance and Administration:Core Function:Budget and Treasury Office</v>
          </cell>
        </row>
        <row r="1000">
          <cell r="A1000">
            <v>204039</v>
          </cell>
          <cell r="B1000" t="str">
            <v>FIN &amp; CASH MNGT</v>
          </cell>
          <cell r="C1000" t="str">
            <v>O/204039.BAH.000</v>
          </cell>
          <cell r="D1000" t="str">
            <v>LEVS:AH:MRC:MUNICIPAL RUNNING COST</v>
          </cell>
          <cell r="E1000" t="str">
            <v>2039BAH000</v>
          </cell>
          <cell r="F1000" t="str">
            <v>LEVS:AH:MRC:MUNICIPAL RUNNING COST</v>
          </cell>
          <cell r="G1000" t="str">
            <v>2.2 - Budget and Treasury Management</v>
          </cell>
          <cell r="H1000" t="str">
            <v>Function:Finance and Administration:Core Function:Budget and Treasury Office</v>
          </cell>
        </row>
        <row r="1001">
          <cell r="A1001">
            <v>204039</v>
          </cell>
          <cell r="B1001" t="str">
            <v>FIN &amp; CASH MNGT</v>
          </cell>
          <cell r="C1001" t="str">
            <v>O/204039.BAH.000</v>
          </cell>
          <cell r="D1001" t="str">
            <v>LEVS:AH:MRC:MUNICIPAL RUNNING COST</v>
          </cell>
          <cell r="E1001" t="str">
            <v>2039BAH000</v>
          </cell>
          <cell r="F1001" t="str">
            <v>LEVS:AH:MRC:MUNICIPAL RUNNING COST</v>
          </cell>
          <cell r="G1001" t="str">
            <v>2.2 - Budget and Treasury Management</v>
          </cell>
          <cell r="H1001" t="str">
            <v>Function:Finance and Administration:Core Function:Budget and Treasury Office</v>
          </cell>
        </row>
        <row r="1002">
          <cell r="A1002">
            <v>204039</v>
          </cell>
          <cell r="B1002" t="str">
            <v>FIN &amp; CASH MNGT</v>
          </cell>
          <cell r="C1002" t="str">
            <v>O/204039.BAH.000</v>
          </cell>
          <cell r="D1002" t="str">
            <v>LEVS:AH:MRC:MUNICIPAL RUNNING COST</v>
          </cell>
          <cell r="E1002" t="str">
            <v>2039BAH000</v>
          </cell>
          <cell r="F1002" t="str">
            <v>LEVS:AH:MRC:MUNICIPAL RUNNING COST</v>
          </cell>
          <cell r="G1002" t="str">
            <v>2.2 - Budget and Treasury Management</v>
          </cell>
          <cell r="H1002" t="str">
            <v>Function:Finance and Administration:Core Function:Budget and Treasury Office</v>
          </cell>
        </row>
        <row r="1003">
          <cell r="A1003">
            <v>204039</v>
          </cell>
          <cell r="B1003" t="str">
            <v>FIN &amp; CASH MNGT</v>
          </cell>
          <cell r="C1003" t="str">
            <v>O/204039.BAH.000</v>
          </cell>
          <cell r="D1003" t="str">
            <v>LEVS:AH:MRC:MUNICIPAL RUNNING COST</v>
          </cell>
          <cell r="E1003" t="str">
            <v>2039BAH000</v>
          </cell>
          <cell r="F1003" t="str">
            <v>LEVS:AH:MRC:MUNICIPAL RUNNING COST</v>
          </cell>
          <cell r="G1003" t="str">
            <v>2.2 - Budget and Treasury Management</v>
          </cell>
          <cell r="H1003" t="str">
            <v>Function:Finance and Administration:Core Function:Budget and Treasury Office</v>
          </cell>
        </row>
        <row r="1004">
          <cell r="A1004">
            <v>204039</v>
          </cell>
          <cell r="B1004" t="str">
            <v>FIN &amp; CASH MNGT</v>
          </cell>
          <cell r="C1004" t="str">
            <v>O/204039.BAH.000</v>
          </cell>
          <cell r="D1004" t="str">
            <v>LEVS:AH:MRC:MUNICIPAL RUNNING COST</v>
          </cell>
          <cell r="E1004" t="str">
            <v>2039BAH000</v>
          </cell>
          <cell r="F1004" t="str">
            <v>LEVS:AH:MRC:MUNICIPAL RUNNING COST</v>
          </cell>
          <cell r="G1004" t="str">
            <v>2.2 - Budget and Treasury Management</v>
          </cell>
          <cell r="H1004" t="str">
            <v>Function:Finance and Administration:Core Function:Budget and Treasury Office</v>
          </cell>
        </row>
        <row r="1005">
          <cell r="A1005">
            <v>204039</v>
          </cell>
          <cell r="B1005" t="str">
            <v>FIN &amp; CASH MNGT</v>
          </cell>
          <cell r="C1005" t="str">
            <v>O/204039.BAH.000</v>
          </cell>
          <cell r="D1005" t="str">
            <v>LEVS:AH:MRC:MUNICIPAL RUNNING COST</v>
          </cell>
          <cell r="E1005" t="str">
            <v>2039BAH000</v>
          </cell>
          <cell r="F1005" t="str">
            <v>LEVS:AH:MRC:MUNICIPAL RUNNING COST</v>
          </cell>
          <cell r="G1005" t="str">
            <v>2.2 - Budget and Treasury Management</v>
          </cell>
          <cell r="H1005" t="str">
            <v>Function:Finance and Administration:Core Function:Budget and Treasury Office</v>
          </cell>
        </row>
        <row r="1006">
          <cell r="A1006">
            <v>204039</v>
          </cell>
          <cell r="B1006" t="str">
            <v>FIN &amp; CASH MNGT</v>
          </cell>
          <cell r="C1006" t="str">
            <v>O/204039.BAH.000</v>
          </cell>
          <cell r="D1006" t="str">
            <v>LEVS:AH:MRC:MUNICIPAL RUNNING COST</v>
          </cell>
          <cell r="E1006" t="str">
            <v>2039BAH000</v>
          </cell>
          <cell r="F1006" t="str">
            <v>LEVS:AH:MRC:MUNICIPAL RUNNING COST</v>
          </cell>
          <cell r="G1006" t="str">
            <v>2.2 - Budget and Treasury Management</v>
          </cell>
          <cell r="H1006" t="str">
            <v>Function:Finance and Administration:Core Function:Budget and Treasury Office</v>
          </cell>
        </row>
        <row r="1007">
          <cell r="A1007">
            <v>204039</v>
          </cell>
          <cell r="B1007" t="str">
            <v>FIN &amp; CASH MNGT</v>
          </cell>
          <cell r="C1007" t="str">
            <v>O/204039.BAH.000</v>
          </cell>
          <cell r="D1007" t="str">
            <v>LEVS:AH:MRC:MUNICIPAL RUNNING COST</v>
          </cell>
          <cell r="E1007" t="str">
            <v>2039BAH000</v>
          </cell>
          <cell r="F1007" t="str">
            <v>LEVS:AH:MRC:MUNICIPAL RUNNING COST</v>
          </cell>
          <cell r="G1007" t="str">
            <v>2.2 - Budget and Treasury Management</v>
          </cell>
          <cell r="H1007" t="str">
            <v>Function:Finance and Administration:Core Function:Budget and Treasury Office</v>
          </cell>
        </row>
        <row r="1008">
          <cell r="A1008">
            <v>204039</v>
          </cell>
          <cell r="B1008" t="str">
            <v>FIN &amp; CASH MNGT</v>
          </cell>
          <cell r="C1008" t="str">
            <v>O/204039.BAH.000</v>
          </cell>
          <cell r="D1008" t="str">
            <v>LEVS:AH:MRC:MUNICIPAL RUNNING COST</v>
          </cell>
          <cell r="E1008" t="str">
            <v>2039BAH000</v>
          </cell>
          <cell r="F1008" t="str">
            <v>LEVS:AH:MRC:MUNICIPAL RUNNING COST</v>
          </cell>
          <cell r="G1008" t="str">
            <v>2.2 - Budget and Treasury Management</v>
          </cell>
          <cell r="H1008" t="str">
            <v>Function:Finance and Administration:Core Function:Budget and Treasury Office</v>
          </cell>
        </row>
        <row r="1009">
          <cell r="A1009">
            <v>204039</v>
          </cell>
          <cell r="B1009" t="str">
            <v>FIN &amp; CASH MNGT</v>
          </cell>
          <cell r="C1009" t="str">
            <v>O/204039.BAH.000</v>
          </cell>
          <cell r="D1009" t="str">
            <v>LEVS:AH:MRC:MUNICIPAL RUNNING COST</v>
          </cell>
          <cell r="E1009" t="str">
            <v>2039BAH000</v>
          </cell>
          <cell r="F1009" t="str">
            <v>LEVS:AH:MRC:MUNICIPAL RUNNING COST</v>
          </cell>
          <cell r="G1009" t="str">
            <v>2.2 - Budget and Treasury Management</v>
          </cell>
          <cell r="H1009" t="str">
            <v>Function:Finance and Administration:Core Function:Budget and Treasury Office</v>
          </cell>
        </row>
        <row r="1010">
          <cell r="A1010">
            <v>204039</v>
          </cell>
          <cell r="B1010" t="str">
            <v>FIN &amp; CASH MNGT</v>
          </cell>
          <cell r="C1010" t="str">
            <v>O/204039.BAH.000</v>
          </cell>
          <cell r="D1010" t="str">
            <v>LEVS:AH:MRC:MUNICIPAL RUNNING COST</v>
          </cell>
          <cell r="E1010" t="str">
            <v>2039BAH000</v>
          </cell>
          <cell r="F1010" t="str">
            <v>LEVS:AH:MRC:MUNICIPAL RUNNING COST</v>
          </cell>
          <cell r="G1010" t="str">
            <v>2.2 - Budget and Treasury Management</v>
          </cell>
          <cell r="H1010" t="str">
            <v>Function:Finance and Administration:Core Function:Budget and Treasury Office</v>
          </cell>
        </row>
        <row r="1011">
          <cell r="A1011">
            <v>204039</v>
          </cell>
          <cell r="B1011" t="str">
            <v>FIN &amp; CASH MNGT</v>
          </cell>
          <cell r="C1011" t="str">
            <v>O/204039.BAH.000</v>
          </cell>
          <cell r="D1011" t="str">
            <v>LEVS:AH:MRC:MUNICIPAL RUNNING COST</v>
          </cell>
          <cell r="E1011" t="str">
            <v>2039BAH000</v>
          </cell>
          <cell r="F1011" t="str">
            <v>LEVS:AH:MRC:MUNICIPAL RUNNING COST</v>
          </cell>
          <cell r="G1011" t="str">
            <v>2.2 - Budget and Treasury Management</v>
          </cell>
          <cell r="H1011" t="str">
            <v>Function:Finance and Administration:Core Function:Budget and Treasury Office</v>
          </cell>
        </row>
        <row r="1012">
          <cell r="A1012">
            <v>204039</v>
          </cell>
          <cell r="B1012" t="str">
            <v>FIN &amp; CASH MNGT</v>
          </cell>
          <cell r="C1012" t="str">
            <v>O/204039.BAH.000</v>
          </cell>
          <cell r="D1012" t="str">
            <v>LEVS:AH:MRC:MUNICIPAL RUNNING COST</v>
          </cell>
          <cell r="E1012" t="str">
            <v>2039BAH000</v>
          </cell>
          <cell r="F1012" t="str">
            <v>LEVS:AH:MRC:MUNICIPAL RUNNING COST</v>
          </cell>
          <cell r="G1012" t="str">
            <v>2.2 - Budget and Treasury Management</v>
          </cell>
          <cell r="H1012" t="str">
            <v>Function:Finance and Administration:Core Function:Budget and Treasury Office</v>
          </cell>
        </row>
        <row r="1013">
          <cell r="A1013">
            <v>204039</v>
          </cell>
          <cell r="B1013" t="str">
            <v>FIN &amp; CASH MNGT</v>
          </cell>
          <cell r="C1013" t="str">
            <v>O/204039.BAH.000</v>
          </cell>
          <cell r="D1013" t="str">
            <v>LEVS:AH:MRC:MUNICIPAL RUNNING COST</v>
          </cell>
          <cell r="E1013" t="str">
            <v>2039BAH000</v>
          </cell>
          <cell r="F1013" t="str">
            <v>LEVS:AH:MRC:MUNICIPAL RUNNING COST</v>
          </cell>
          <cell r="G1013" t="str">
            <v>2.2 - Budget and Treasury Management</v>
          </cell>
          <cell r="H1013" t="str">
            <v>Function:Finance and Administration:Core Function:Budget and Treasury Office</v>
          </cell>
        </row>
        <row r="1014">
          <cell r="A1014">
            <v>204039</v>
          </cell>
          <cell r="B1014" t="str">
            <v>FIN &amp; CASH MNGT</v>
          </cell>
          <cell r="C1014" t="str">
            <v>O/204039.BAH.000</v>
          </cell>
          <cell r="D1014" t="str">
            <v>LEVS:AH:MRC:MUNICIPAL RUNNING COST</v>
          </cell>
          <cell r="E1014" t="str">
            <v>2039BAH000</v>
          </cell>
          <cell r="F1014" t="str">
            <v>LEVS:AH:MRC:MUNICIPAL RUNNING COST</v>
          </cell>
          <cell r="G1014" t="str">
            <v>2.2 - Budget and Treasury Management</v>
          </cell>
          <cell r="H1014" t="str">
            <v>Function:Finance and Administration:Core Function:Budget and Treasury Office</v>
          </cell>
        </row>
        <row r="1015">
          <cell r="A1015">
            <v>204039</v>
          </cell>
          <cell r="B1015" t="str">
            <v>FIN &amp; CASH MNGT</v>
          </cell>
          <cell r="C1015" t="str">
            <v>O/204039.BAH.000</v>
          </cell>
          <cell r="D1015" t="str">
            <v>LEVS:AH:MRC:MUNICIPAL RUNNING COST</v>
          </cell>
          <cell r="E1015" t="str">
            <v>2039BAH000</v>
          </cell>
          <cell r="F1015" t="str">
            <v>LEVS:AH:MRC:MUNICIPAL RUNNING COST</v>
          </cell>
          <cell r="G1015" t="str">
            <v>2.2 - Budget and Treasury Management</v>
          </cell>
          <cell r="H1015" t="str">
            <v>Function:Finance and Administration:Core Function:Budget and Treasury Office</v>
          </cell>
        </row>
        <row r="1016">
          <cell r="A1016">
            <v>204039</v>
          </cell>
          <cell r="B1016" t="str">
            <v>FIN &amp; CASH MNGT</v>
          </cell>
          <cell r="C1016" t="str">
            <v>O/204039.BAH.000</v>
          </cell>
          <cell r="D1016" t="str">
            <v>LEVS:AH:MRC:MUNICIPAL RUNNING COST</v>
          </cell>
          <cell r="E1016" t="str">
            <v>2039BAH000</v>
          </cell>
          <cell r="F1016" t="str">
            <v>LEVS:AH:MRC:MUNICIPAL RUNNING COST</v>
          </cell>
          <cell r="G1016" t="str">
            <v>2.2 - Budget and Treasury Management</v>
          </cell>
          <cell r="H1016" t="str">
            <v>Function:Finance and Administration:Core Function:Budget and Treasury Office</v>
          </cell>
        </row>
        <row r="1017">
          <cell r="A1017">
            <v>204039</v>
          </cell>
          <cell r="B1017" t="str">
            <v>FIN &amp; CASH MNGT</v>
          </cell>
          <cell r="C1017" t="str">
            <v>O/204039.BAH.000</v>
          </cell>
          <cell r="D1017" t="str">
            <v>LEVS:AH:MRC:MUNICIPAL RUNNING COST</v>
          </cell>
          <cell r="E1017" t="str">
            <v>2039BAH000</v>
          </cell>
          <cell r="F1017" t="str">
            <v>LEVS:AH:MRC:MUNICIPAL RUNNING COST</v>
          </cell>
          <cell r="G1017" t="str">
            <v>2.2 - Budget and Treasury Management</v>
          </cell>
          <cell r="H1017" t="str">
            <v>Function:Finance and Administration:Core Function:Budget and Treasury Office</v>
          </cell>
        </row>
        <row r="1018">
          <cell r="A1018">
            <v>204039</v>
          </cell>
          <cell r="B1018" t="str">
            <v>FIN &amp; CASH MNGT</v>
          </cell>
          <cell r="C1018" t="str">
            <v>O/204039.BAH.000</v>
          </cell>
          <cell r="D1018" t="str">
            <v>LEVS:AH:MRC:MUNICIPAL RUNNING COST</v>
          </cell>
          <cell r="E1018" t="str">
            <v>2039BAH000</v>
          </cell>
          <cell r="F1018" t="str">
            <v>LEVS:AH:MRC:MUNICIPAL RUNNING COST</v>
          </cell>
          <cell r="G1018" t="str">
            <v>2.2 - Budget and Treasury Management</v>
          </cell>
          <cell r="H1018" t="str">
            <v>Function:Finance and Administration:Core Function:Budget and Treasury Office</v>
          </cell>
        </row>
        <row r="1019">
          <cell r="A1019">
            <v>204039</v>
          </cell>
          <cell r="B1019" t="str">
            <v>FIN &amp; CASH MNGT</v>
          </cell>
          <cell r="C1019" t="str">
            <v>O/204039.BAH.000</v>
          </cell>
          <cell r="D1019" t="str">
            <v>LEVS:AH:MRC:MUNICIPAL RUNNING COST</v>
          </cell>
          <cell r="E1019" t="str">
            <v>2039BAH000</v>
          </cell>
          <cell r="F1019" t="str">
            <v>LEVS:AH:MRC:MUNICIPAL RUNNING COST</v>
          </cell>
          <cell r="G1019" t="str">
            <v>2.2 - Budget and Treasury Management</v>
          </cell>
          <cell r="H1019" t="str">
            <v>Function:Finance and Administration:Core Function:Budget and Treasury Office</v>
          </cell>
        </row>
        <row r="1020">
          <cell r="A1020">
            <v>204039</v>
          </cell>
          <cell r="B1020" t="str">
            <v>FIN &amp; CASH MNGT</v>
          </cell>
          <cell r="C1020" t="str">
            <v>O/204039.BAH.000</v>
          </cell>
          <cell r="D1020" t="str">
            <v>LEVS:AH:MRC:MUNICIPAL RUNNING COST</v>
          </cell>
          <cell r="E1020" t="str">
            <v>2039BAH000</v>
          </cell>
          <cell r="F1020" t="str">
            <v>LEVS:AH:MRC:MUNICIPAL RUNNING COST</v>
          </cell>
          <cell r="G1020" t="str">
            <v>2.2 - Budget and Treasury Management</v>
          </cell>
          <cell r="H1020" t="str">
            <v>Function:Finance and Administration:Core Function:Budget and Treasury Office</v>
          </cell>
        </row>
        <row r="1021">
          <cell r="A1021">
            <v>204039</v>
          </cell>
          <cell r="B1021" t="str">
            <v>FIN &amp; CASH MNGT</v>
          </cell>
          <cell r="C1021" t="str">
            <v>O/204039.BAH.000</v>
          </cell>
          <cell r="D1021" t="str">
            <v>LEVS:AH:MRC:MUNICIPAL RUNNING COST</v>
          </cell>
          <cell r="E1021" t="str">
            <v>2039BAH000</v>
          </cell>
          <cell r="F1021" t="str">
            <v>LEVS:AH:MRC:MUNICIPAL RUNNING COST</v>
          </cell>
          <cell r="G1021" t="str">
            <v>2.2 - Budget and Treasury Management</v>
          </cell>
          <cell r="H1021" t="str">
            <v>Function:Finance and Administration:Core Function:Budget and Treasury Office</v>
          </cell>
        </row>
        <row r="1022">
          <cell r="A1022">
            <v>204039</v>
          </cell>
          <cell r="B1022" t="str">
            <v>FIN &amp; CASH MNGT</v>
          </cell>
          <cell r="C1022" t="str">
            <v>O/204039.BAH.000</v>
          </cell>
          <cell r="D1022" t="str">
            <v>LEVS:AH:MRC:MUNICIPAL RUNNING COST</v>
          </cell>
          <cell r="E1022" t="str">
            <v>2039BAH000</v>
          </cell>
          <cell r="F1022" t="str">
            <v>LEVS:AH:MRC:MUNICIPAL RUNNING COST</v>
          </cell>
          <cell r="G1022" t="str">
            <v>2.2 - Budget and Treasury Management</v>
          </cell>
          <cell r="H1022" t="str">
            <v>Function:Finance and Administration:Core Function:Budget and Treasury Office</v>
          </cell>
        </row>
        <row r="1023">
          <cell r="A1023">
            <v>204039</v>
          </cell>
          <cell r="B1023" t="str">
            <v>FIN &amp; CASH MNGT</v>
          </cell>
          <cell r="C1023" t="str">
            <v>O/204039.BAH.000</v>
          </cell>
          <cell r="D1023" t="str">
            <v>LEVS:AH:MRC:MUNICIPAL RUNNING COST</v>
          </cell>
          <cell r="E1023" t="str">
            <v>2039BAH000</v>
          </cell>
          <cell r="F1023" t="str">
            <v>LEVS:AH:MRC:MUNICIPAL RUNNING COST</v>
          </cell>
          <cell r="G1023" t="str">
            <v>2.2 - Budget and Treasury Management</v>
          </cell>
          <cell r="H1023" t="str">
            <v>Function:Finance and Administration:Core Function:Budget and Treasury Office</v>
          </cell>
        </row>
        <row r="1024">
          <cell r="A1024">
            <v>204039</v>
          </cell>
          <cell r="B1024" t="str">
            <v>FIN &amp; CASH MNGT</v>
          </cell>
          <cell r="C1024" t="str">
            <v>O/204039.BAH.X19</v>
          </cell>
          <cell r="D1024" t="str">
            <v>"LEVS:AH:TWS:CAPBUIL:W/SH</v>
          </cell>
          <cell r="E1024" t="str">
            <v>2039BAHX19</v>
          </cell>
          <cell r="F1024" t="str">
            <v>"LEVS:AH:TWS:CAPBUIL:W/SH</v>
          </cell>
          <cell r="G1024" t="str">
            <v>2.2 - Budget and Treasury Management</v>
          </cell>
          <cell r="H1024" t="str">
            <v>Function:Finance and Administration:Core Function:Budget and Treasury Office</v>
          </cell>
        </row>
        <row r="1025">
          <cell r="A1025">
            <v>204039</v>
          </cell>
          <cell r="B1025" t="str">
            <v>FIN &amp; CASH MNGT</v>
          </cell>
          <cell r="C1025" t="str">
            <v>O/204039.BAH.X19</v>
          </cell>
          <cell r="D1025" t="str">
            <v>"LEVS:AH:TWS:CAPBUIL:W/SH</v>
          </cell>
          <cell r="E1025" t="str">
            <v>2039BAHX19</v>
          </cell>
          <cell r="F1025" t="str">
            <v>"LEVS:AH:TWS:CAPBUIL:W/SH</v>
          </cell>
          <cell r="G1025" t="str">
            <v>2.2 - Budget and Treasury Management</v>
          </cell>
          <cell r="H1025" t="str">
            <v>Function:Finance and Administration:Core Function:Budget and Treasury Office</v>
          </cell>
        </row>
        <row r="1026">
          <cell r="A1026">
            <v>204039</v>
          </cell>
          <cell r="B1026" t="str">
            <v>FIN &amp; CASH MNGT</v>
          </cell>
          <cell r="C1026" t="str">
            <v>O/204039.BAH.X19</v>
          </cell>
          <cell r="D1026" t="str">
            <v>"LEVS:AH:TWS:CAPBUIL:W/SH</v>
          </cell>
          <cell r="E1026" t="str">
            <v>2039BAHX19</v>
          </cell>
          <cell r="F1026" t="str">
            <v>"LEVS:AH:TWS:CAPBUIL:W/SH</v>
          </cell>
          <cell r="G1026" t="str">
            <v>2.2 - Budget and Treasury Management</v>
          </cell>
          <cell r="H1026" t="str">
            <v>Function:Finance and Administration:Core Function:Budget and Treasury Office</v>
          </cell>
        </row>
        <row r="1027">
          <cell r="A1027">
            <v>204039</v>
          </cell>
          <cell r="B1027" t="str">
            <v>FIN &amp; CASH MNGT</v>
          </cell>
          <cell r="C1027" t="str">
            <v>O/204039.BAH.X19</v>
          </cell>
          <cell r="D1027" t="str">
            <v>"LEVS:AH:TWS:CAPBUIL:W/SH</v>
          </cell>
          <cell r="E1027" t="str">
            <v>2039BAHX19</v>
          </cell>
          <cell r="F1027" t="str">
            <v>"LEVS:AH:TWS:CAPBUIL:W/SH</v>
          </cell>
          <cell r="G1027" t="str">
            <v>2.2 - Budget and Treasury Management</v>
          </cell>
          <cell r="H1027" t="str">
            <v>Function:Finance and Administration:Core Function:Budget and Treasury Office</v>
          </cell>
        </row>
        <row r="1028">
          <cell r="A1028">
            <v>204039</v>
          </cell>
          <cell r="B1028" t="str">
            <v>FIN &amp; CASH MNGT</v>
          </cell>
          <cell r="C1028" t="str">
            <v>O/204039.BAH.X19</v>
          </cell>
          <cell r="D1028" t="str">
            <v>"LEVS:AH:TWS:CAPBUIL:W/SH</v>
          </cell>
          <cell r="E1028" t="str">
            <v>2039BAHX19</v>
          </cell>
          <cell r="F1028" t="str">
            <v>"LEVS:AH:TWS:CAPBUIL:W/SH</v>
          </cell>
          <cell r="G1028" t="str">
            <v>2.2 - Budget and Treasury Management</v>
          </cell>
          <cell r="H1028" t="str">
            <v>Function:Finance and Administration:Core Function:Budget and Treasury Office</v>
          </cell>
        </row>
        <row r="1029">
          <cell r="A1029">
            <v>204039</v>
          </cell>
          <cell r="B1029" t="str">
            <v>FIN &amp; CASH MNGT</v>
          </cell>
          <cell r="C1029" t="str">
            <v>O/204039.BAH.X19</v>
          </cell>
          <cell r="D1029" t="str">
            <v>"LEVS:AH:TWS:CAPBUIL:W/SH</v>
          </cell>
          <cell r="E1029" t="str">
            <v>2039BAHX19</v>
          </cell>
          <cell r="F1029" t="str">
            <v>"LEVS:AH:TWS:CAPBUIL:W/SH</v>
          </cell>
          <cell r="G1029" t="str">
            <v>2.2 - Budget and Treasury Management</v>
          </cell>
          <cell r="H1029" t="str">
            <v>Function:Finance and Administration:Core Function:Budget and Treasury Office</v>
          </cell>
        </row>
        <row r="1030">
          <cell r="A1030">
            <v>204039</v>
          </cell>
          <cell r="B1030" t="str">
            <v>FIN &amp; CASH MNGT</v>
          </cell>
          <cell r="C1030" t="str">
            <v>O/204039.BAH.X19</v>
          </cell>
          <cell r="D1030" t="str">
            <v>"LEVS:AH:TWS:CAPBUIL:W/SH</v>
          </cell>
          <cell r="E1030" t="str">
            <v>2039BAHX19</v>
          </cell>
          <cell r="F1030" t="str">
            <v>"LEVS:AH:TWS:CAPBUIL:W/SH</v>
          </cell>
          <cell r="G1030" t="str">
            <v>2.2 - Budget and Treasury Management</v>
          </cell>
          <cell r="H1030" t="str">
            <v>Function:Finance and Administration:Core Function:Budget and Treasury Office</v>
          </cell>
        </row>
        <row r="1031">
          <cell r="A1031">
            <v>204039</v>
          </cell>
          <cell r="B1031" t="str">
            <v>FIN &amp; CASH MNGT</v>
          </cell>
          <cell r="C1031" t="str">
            <v>O/204039.BAH.X19</v>
          </cell>
          <cell r="D1031" t="str">
            <v>"LEVS:AH:TWS:CAPBUIL:W/SH</v>
          </cell>
          <cell r="E1031" t="str">
            <v>2039BAHX19</v>
          </cell>
          <cell r="F1031" t="str">
            <v>"LEVS:AH:TWS:CAPBUIL:W/SH</v>
          </cell>
          <cell r="G1031" t="str">
            <v>2.2 - Budget and Treasury Management</v>
          </cell>
          <cell r="H1031" t="str">
            <v>Function:Finance and Administration:Core Function:Budget and Treasury Office</v>
          </cell>
        </row>
        <row r="1032">
          <cell r="A1032">
            <v>204039</v>
          </cell>
          <cell r="B1032" t="str">
            <v>FIN &amp; CASH MNGT</v>
          </cell>
          <cell r="C1032" t="str">
            <v>O/204039.EAH.999</v>
          </cell>
          <cell r="D1032" t="str">
            <v>EXIN:AH:DFT:DEFAULT TRANSACTIONS</v>
          </cell>
          <cell r="E1032" t="str">
            <v>2039EAH999</v>
          </cell>
          <cell r="F1032" t="str">
            <v>EXIN:AH:DFT:DEFAULT TRANSACTIONS</v>
          </cell>
          <cell r="G1032" t="str">
            <v>2.2 - Budget and Treasury Management</v>
          </cell>
          <cell r="H1032" t="str">
            <v>Function:Finance and Administration:Core Function:Budget and Treasury Office</v>
          </cell>
        </row>
        <row r="1033">
          <cell r="A1033">
            <v>204039</v>
          </cell>
          <cell r="B1033" t="str">
            <v>FIN &amp; CASH MNGT</v>
          </cell>
          <cell r="C1033" t="str">
            <v>O/204039.EAH.999</v>
          </cell>
          <cell r="D1033" t="str">
            <v>EXIN:AH:DFT:DEFAULT TRANSACTIONS</v>
          </cell>
          <cell r="E1033" t="str">
            <v>2039EAH999</v>
          </cell>
          <cell r="F1033" t="str">
            <v>EXIN:AH:DFT:DEFAULT TRANSACTIONS</v>
          </cell>
          <cell r="G1033" t="str">
            <v>2.2 - Budget and Treasury Management</v>
          </cell>
          <cell r="H1033" t="str">
            <v>Function:Finance and Administration:Core Function:Budget and Treasury Office</v>
          </cell>
        </row>
        <row r="1034">
          <cell r="A1034">
            <v>204040</v>
          </cell>
          <cell r="B1034" t="str">
            <v>INSURANCE MNGT</v>
          </cell>
          <cell r="C1034" t="str">
            <v>O/204040.AAH.000</v>
          </cell>
          <cell r="D1034" t="str">
            <v>NONF:AH:MRC:MUNICIPAL RUNNING COST</v>
          </cell>
          <cell r="E1034" t="str">
            <v>2040AAH000</v>
          </cell>
          <cell r="F1034" t="str">
            <v>NONF:AH:MRC:MUNICIPAL RUNNING COST</v>
          </cell>
          <cell r="G1034" t="str">
            <v>2.1 - Asset Management</v>
          </cell>
          <cell r="H1034" t="str">
            <v>Function:Finance and Administration:Core Function:Finance</v>
          </cell>
        </row>
        <row r="1035">
          <cell r="A1035">
            <v>204040</v>
          </cell>
          <cell r="B1035" t="str">
            <v>INSURANCE MNGT</v>
          </cell>
          <cell r="C1035" t="str">
            <v>O/204040.AAH.000</v>
          </cell>
          <cell r="D1035" t="str">
            <v>NONF:AH:MRC:MUNICIPAL RUNNING COST</v>
          </cell>
          <cell r="E1035" t="str">
            <v>2040AAH000</v>
          </cell>
          <cell r="F1035" t="str">
            <v>NONF:AH:MRC:MUNICIPAL RUNNING COST</v>
          </cell>
          <cell r="G1035" t="str">
            <v>2.1 - Asset Management</v>
          </cell>
          <cell r="H1035" t="str">
            <v>Function:Finance and Administration:Core Function:Finance</v>
          </cell>
        </row>
        <row r="1036">
          <cell r="A1036">
            <v>204040</v>
          </cell>
          <cell r="B1036" t="str">
            <v>INSURANCE MNGT</v>
          </cell>
          <cell r="C1036" t="str">
            <v>O/204040.AAH.000</v>
          </cell>
          <cell r="D1036" t="str">
            <v>NONF:AH:MRC:MUNICIPAL RUNNING COST</v>
          </cell>
          <cell r="E1036" t="str">
            <v>2040AAH000</v>
          </cell>
          <cell r="F1036" t="str">
            <v>NONF:AH:MRC:MUNICIPAL RUNNING COST</v>
          </cell>
          <cell r="G1036" t="str">
            <v>2.1 - Asset Management</v>
          </cell>
          <cell r="H1036" t="str">
            <v>Function:Finance and Administration:Core Function:Finance</v>
          </cell>
        </row>
        <row r="1037">
          <cell r="A1037">
            <v>204040</v>
          </cell>
          <cell r="B1037" t="str">
            <v>INSURANCE MNGT</v>
          </cell>
          <cell r="C1037" t="str">
            <v>O/204040.AAH.000</v>
          </cell>
          <cell r="D1037" t="str">
            <v>NONF:AH:MRC:MUNICIPAL RUNNING COST</v>
          </cell>
          <cell r="E1037" t="str">
            <v>2040AAH000</v>
          </cell>
          <cell r="F1037" t="str">
            <v>NONF:AH:MRC:MUNICIPAL RUNNING COST</v>
          </cell>
          <cell r="G1037" t="str">
            <v>2.1 - Asset Management</v>
          </cell>
          <cell r="H1037" t="str">
            <v>Function:Finance and Administration:Core Function:Finance</v>
          </cell>
        </row>
        <row r="1038">
          <cell r="A1038">
            <v>204040</v>
          </cell>
          <cell r="B1038" t="str">
            <v>INSURANCE MNGT</v>
          </cell>
          <cell r="C1038" t="str">
            <v>O/204040.BAH.000</v>
          </cell>
          <cell r="D1038" t="str">
            <v>LEVS:AH:MRC:MUNICIPAL RUNNING COST</v>
          </cell>
          <cell r="E1038" t="str">
            <v>2040BAH000</v>
          </cell>
          <cell r="F1038" t="str">
            <v>LEVS:AH:MRC:MUNICIPAL RUNNING COST</v>
          </cell>
          <cell r="G1038" t="str">
            <v>2.1 - Asset Management</v>
          </cell>
          <cell r="H1038" t="str">
            <v>Function:Finance and Administration:Core Function:Finance</v>
          </cell>
        </row>
        <row r="1039">
          <cell r="A1039">
            <v>204040</v>
          </cell>
          <cell r="B1039" t="str">
            <v>INSURANCE MNGT</v>
          </cell>
          <cell r="C1039" t="str">
            <v>O/204040.BAH.000</v>
          </cell>
          <cell r="D1039" t="str">
            <v>LEVS:AH:MRC:MUNICIPAL RUNNING COST</v>
          </cell>
          <cell r="E1039" t="str">
            <v>2040BAH000</v>
          </cell>
          <cell r="F1039" t="str">
            <v>LEVS:AH:MRC:MUNICIPAL RUNNING COST</v>
          </cell>
          <cell r="G1039" t="str">
            <v>2.1 - Asset Management</v>
          </cell>
          <cell r="H1039" t="str">
            <v>Function:Finance and Administration:Core Function:Finance</v>
          </cell>
        </row>
        <row r="1040">
          <cell r="A1040">
            <v>204040</v>
          </cell>
          <cell r="B1040" t="str">
            <v>INSURANCE MNGT</v>
          </cell>
          <cell r="C1040" t="str">
            <v>O/204040.BAH.000</v>
          </cell>
          <cell r="D1040" t="str">
            <v>LEVS:AH:MRC:MUNICIPAL RUNNING COST</v>
          </cell>
          <cell r="E1040" t="str">
            <v>2040BAH000</v>
          </cell>
          <cell r="F1040" t="str">
            <v>LEVS:AH:MRC:MUNICIPAL RUNNING COST</v>
          </cell>
          <cell r="G1040" t="str">
            <v>2.1 - Asset Management</v>
          </cell>
          <cell r="H1040" t="str">
            <v>Function:Finance and Administration:Core Function:Finance</v>
          </cell>
        </row>
        <row r="1041">
          <cell r="A1041">
            <v>204040</v>
          </cell>
          <cell r="B1041" t="str">
            <v>INSURANCE MNGT</v>
          </cell>
          <cell r="C1041" t="str">
            <v>O/204040.BAH.000</v>
          </cell>
          <cell r="D1041" t="str">
            <v>LEVS:AH:MRC:MUNICIPAL RUNNING COST</v>
          </cell>
          <cell r="E1041" t="str">
            <v>2040BAH000</v>
          </cell>
          <cell r="F1041" t="str">
            <v>LEVS:AH:MRC:MUNICIPAL RUNNING COST</v>
          </cell>
          <cell r="G1041" t="str">
            <v>2.1 - Asset Management</v>
          </cell>
          <cell r="H1041" t="str">
            <v>Function:Finance and Administration:Core Function:Finance</v>
          </cell>
        </row>
        <row r="1042">
          <cell r="A1042">
            <v>204041</v>
          </cell>
          <cell r="B1042" t="str">
            <v>PAY OFFICE</v>
          </cell>
          <cell r="C1042" t="str">
            <v>O/204041.AAH.000</v>
          </cell>
          <cell r="D1042" t="str">
            <v>NONF:AH:MRC:MUNICIPAL RUNNING COST</v>
          </cell>
          <cell r="E1042" t="str">
            <v>2041AAH000</v>
          </cell>
          <cell r="F1042" t="str">
            <v>NONF:AH:MRC:MUNICIPAL RUNNING COST</v>
          </cell>
          <cell r="G1042" t="str">
            <v>2.3 - Expenditure Management</v>
          </cell>
          <cell r="H1042" t="str">
            <v>Function:Finance and Administration:Core Function:Finance</v>
          </cell>
        </row>
        <row r="1043">
          <cell r="A1043">
            <v>204041</v>
          </cell>
          <cell r="B1043" t="str">
            <v>PAY OFFICE</v>
          </cell>
          <cell r="C1043" t="str">
            <v>O/204041.AAH.000</v>
          </cell>
          <cell r="D1043" t="str">
            <v>NONF:AH:MRC:MUNICIPAL RUNNING COST</v>
          </cell>
          <cell r="E1043" t="str">
            <v>2041AAH000</v>
          </cell>
          <cell r="F1043" t="str">
            <v>NONF:AH:MRC:MUNICIPAL RUNNING COST</v>
          </cell>
          <cell r="G1043" t="str">
            <v>2.3 - Expenditure Management</v>
          </cell>
          <cell r="H1043" t="str">
            <v>Function:Finance and Administration:Core Function:Finance</v>
          </cell>
        </row>
        <row r="1044">
          <cell r="A1044">
            <v>204041</v>
          </cell>
          <cell r="B1044" t="str">
            <v>PAY OFFICE</v>
          </cell>
          <cell r="C1044" t="str">
            <v>O/204041.AAH.000</v>
          </cell>
          <cell r="D1044" t="str">
            <v>NONF:AH:MRC:MUNICIPAL RUNNING COST</v>
          </cell>
          <cell r="E1044" t="str">
            <v>2041AAH000</v>
          </cell>
          <cell r="F1044" t="str">
            <v>NONF:AH:MRC:MUNICIPAL RUNNING COST</v>
          </cell>
          <cell r="G1044" t="str">
            <v>2.3 - Expenditure Management</v>
          </cell>
          <cell r="H1044" t="str">
            <v>Function:Finance and Administration:Core Function:Finance</v>
          </cell>
        </row>
        <row r="1045">
          <cell r="A1045">
            <v>204041</v>
          </cell>
          <cell r="B1045" t="str">
            <v>PAY OFFICE</v>
          </cell>
          <cell r="C1045" t="str">
            <v>O/204041.AAH.000</v>
          </cell>
          <cell r="D1045" t="str">
            <v>NONF:AH:MRC:MUNICIPAL RUNNING COST</v>
          </cell>
          <cell r="E1045" t="str">
            <v>2041AAH000</v>
          </cell>
          <cell r="F1045" t="str">
            <v>NONF:AH:MRC:MUNICIPAL RUNNING COST</v>
          </cell>
          <cell r="G1045" t="str">
            <v>2.3 - Expenditure Management</v>
          </cell>
          <cell r="H1045" t="str">
            <v>Function:Finance and Administration:Core Function:Finance</v>
          </cell>
        </row>
        <row r="1046">
          <cell r="A1046">
            <v>204041</v>
          </cell>
          <cell r="B1046" t="str">
            <v>PAY OFFICE</v>
          </cell>
          <cell r="C1046" t="str">
            <v>O/204041.AAH.000</v>
          </cell>
          <cell r="D1046" t="str">
            <v>NONF:AH:MRC:MUNICIPAL RUNNING COST</v>
          </cell>
          <cell r="E1046" t="str">
            <v>2041AAH000</v>
          </cell>
          <cell r="F1046" t="str">
            <v>NONF:AH:MRC:MUNICIPAL RUNNING COST</v>
          </cell>
          <cell r="G1046" t="str">
            <v>2.3 - Expenditure Management</v>
          </cell>
          <cell r="H1046" t="str">
            <v>Function:Finance and Administration:Core Function:Finance</v>
          </cell>
        </row>
        <row r="1047">
          <cell r="A1047">
            <v>204041</v>
          </cell>
          <cell r="B1047" t="str">
            <v>PAY OFFICE</v>
          </cell>
          <cell r="C1047" t="str">
            <v>O/204041.AAH.999</v>
          </cell>
          <cell r="D1047" t="str">
            <v>NONF:AH:DEFAULT TRANSACTIONS</v>
          </cell>
          <cell r="E1047" t="str">
            <v>2041AAH999</v>
          </cell>
          <cell r="F1047" t="str">
            <v>NONF:AH:DEFAULT TRANSACTIONS</v>
          </cell>
          <cell r="G1047" t="str">
            <v>2.3 - Expenditure Management</v>
          </cell>
          <cell r="H1047" t="str">
            <v>Function:Finance and Administration:Core Function:Finance</v>
          </cell>
        </row>
        <row r="1048">
          <cell r="A1048">
            <v>204041</v>
          </cell>
          <cell r="B1048" t="str">
            <v>PAY OFFICE</v>
          </cell>
          <cell r="C1048" t="str">
            <v>O/204041.AAH.999</v>
          </cell>
          <cell r="D1048" t="str">
            <v>NONF:AH:DEFAULT TRANSACTIONS</v>
          </cell>
          <cell r="E1048" t="str">
            <v>2041AAH999</v>
          </cell>
          <cell r="F1048" t="str">
            <v>NONF:AH:DEFAULT TRANSACTIONS</v>
          </cell>
          <cell r="G1048" t="str">
            <v>2.3 - Expenditure Management</v>
          </cell>
          <cell r="H1048" t="str">
            <v>Function:Finance and Administration:Core Function:Finance</v>
          </cell>
        </row>
        <row r="1049">
          <cell r="A1049">
            <v>204041</v>
          </cell>
          <cell r="B1049" t="str">
            <v>PAY OFFICE</v>
          </cell>
          <cell r="C1049" t="str">
            <v>O/204041.BAH.000</v>
          </cell>
          <cell r="D1049" t="str">
            <v>LEVS:AH:MRC:MUNICIPAL RUNNING COST</v>
          </cell>
          <cell r="E1049" t="str">
            <v>2041BAH000</v>
          </cell>
          <cell r="F1049" t="str">
            <v>LEVS:AH:MRC:MUNICIPAL RUNNING COST</v>
          </cell>
          <cell r="G1049" t="str">
            <v>2.3 - Expenditure Management</v>
          </cell>
          <cell r="H1049" t="str">
            <v>Function:Finance and Administration:Core Function:Finance</v>
          </cell>
        </row>
        <row r="1050">
          <cell r="A1050">
            <v>204041</v>
          </cell>
          <cell r="B1050" t="str">
            <v>PAY OFFICE</v>
          </cell>
          <cell r="C1050" t="str">
            <v>O/204041.BAH.000</v>
          </cell>
          <cell r="D1050" t="str">
            <v>LEVS:AH:MRC:MUNICIPAL RUNNING COST</v>
          </cell>
          <cell r="E1050" t="str">
            <v>2041BAH000</v>
          </cell>
          <cell r="F1050" t="str">
            <v>LEVS:AH:MRC:MUNICIPAL RUNNING COST</v>
          </cell>
          <cell r="G1050" t="str">
            <v>2.3 - Expenditure Management</v>
          </cell>
          <cell r="H1050" t="str">
            <v>Function:Finance and Administration:Core Function:Finance</v>
          </cell>
        </row>
        <row r="1051">
          <cell r="A1051">
            <v>204041</v>
          </cell>
          <cell r="B1051" t="str">
            <v>PAY OFFICE</v>
          </cell>
          <cell r="C1051" t="str">
            <v>O/204041.BAH.000</v>
          </cell>
          <cell r="D1051" t="str">
            <v>LEVS:AH:MRC:MUNICIPAL RUNNING COST</v>
          </cell>
          <cell r="E1051" t="str">
            <v>2041BAH000</v>
          </cell>
          <cell r="F1051" t="str">
            <v>LEVS:AH:MRC:MUNICIPAL RUNNING COST</v>
          </cell>
          <cell r="G1051" t="str">
            <v>2.3 - Expenditure Management</v>
          </cell>
          <cell r="H1051" t="str">
            <v>Function:Finance and Administration:Core Function:Finance</v>
          </cell>
        </row>
        <row r="1052">
          <cell r="A1052">
            <v>204041</v>
          </cell>
          <cell r="B1052" t="str">
            <v>PAY OFFICE</v>
          </cell>
          <cell r="C1052" t="str">
            <v>O/204041.BAH.000</v>
          </cell>
          <cell r="D1052" t="str">
            <v>LEVS:AH:MRC:MUNICIPAL RUNNING COST</v>
          </cell>
          <cell r="E1052" t="str">
            <v>2041BAH000</v>
          </cell>
          <cell r="F1052" t="str">
            <v>LEVS:AH:MRC:MUNICIPAL RUNNING COST</v>
          </cell>
          <cell r="G1052" t="str">
            <v>2.3 - Expenditure Management</v>
          </cell>
          <cell r="H1052" t="str">
            <v>Function:Finance and Administration:Core Function:Finance</v>
          </cell>
        </row>
        <row r="1053">
          <cell r="A1053">
            <v>204041</v>
          </cell>
          <cell r="B1053" t="str">
            <v>PAY OFFICE</v>
          </cell>
          <cell r="C1053" t="str">
            <v>O/204041.BAH.000</v>
          </cell>
          <cell r="D1053" t="str">
            <v>LEVS:AH:MRC:MUNICIPAL RUNNING COST</v>
          </cell>
          <cell r="E1053" t="str">
            <v>2041BAH000</v>
          </cell>
          <cell r="F1053" t="str">
            <v>LEVS:AH:MRC:MUNICIPAL RUNNING COST</v>
          </cell>
          <cell r="G1053" t="str">
            <v>2.3 - Expenditure Management</v>
          </cell>
          <cell r="H1053" t="str">
            <v>Function:Finance and Administration:Core Function:Finance</v>
          </cell>
        </row>
        <row r="1054">
          <cell r="A1054">
            <v>204041</v>
          </cell>
          <cell r="B1054" t="str">
            <v>PAY OFFICE</v>
          </cell>
          <cell r="C1054" t="str">
            <v>O/204041.BAH.000</v>
          </cell>
          <cell r="D1054" t="str">
            <v>LEVS:AH:MRC:MUNICIPAL RUNNING COST</v>
          </cell>
          <cell r="E1054" t="str">
            <v>2041BAH000</v>
          </cell>
          <cell r="F1054" t="str">
            <v>LEVS:AH:MRC:MUNICIPAL RUNNING COST</v>
          </cell>
          <cell r="G1054" t="str">
            <v>2.3 - Expenditure Management</v>
          </cell>
          <cell r="H1054" t="str">
            <v>Function:Finance and Administration:Core Function:Finance</v>
          </cell>
        </row>
        <row r="1055">
          <cell r="A1055">
            <v>204041</v>
          </cell>
          <cell r="B1055" t="str">
            <v>PAY OFFICE</v>
          </cell>
          <cell r="C1055" t="str">
            <v>O/204041.BAH.000</v>
          </cell>
          <cell r="D1055" t="str">
            <v>LEVS:AH:MRC:MUNICIPAL RUNNING COST</v>
          </cell>
          <cell r="E1055" t="str">
            <v>2041BAH000</v>
          </cell>
          <cell r="F1055" t="str">
            <v>LEVS:AH:MRC:MUNICIPAL RUNNING COST</v>
          </cell>
          <cell r="G1055" t="str">
            <v>2.3 - Expenditure Management</v>
          </cell>
          <cell r="H1055" t="str">
            <v>Function:Finance and Administration:Core Function:Finance</v>
          </cell>
        </row>
        <row r="1056">
          <cell r="A1056">
            <v>204041</v>
          </cell>
          <cell r="B1056" t="str">
            <v>PAY OFFICE</v>
          </cell>
          <cell r="C1056" t="str">
            <v>O/204041.BAH.000</v>
          </cell>
          <cell r="D1056" t="str">
            <v>LEVS:AH:MRC:MUNICIPAL RUNNING COST</v>
          </cell>
          <cell r="E1056" t="str">
            <v>2041BAH000</v>
          </cell>
          <cell r="F1056" t="str">
            <v>LEVS:AH:MRC:MUNICIPAL RUNNING COST</v>
          </cell>
          <cell r="G1056" t="str">
            <v>2.3 - Expenditure Management</v>
          </cell>
          <cell r="H1056" t="str">
            <v>Function:Finance and Administration:Core Function:Finance</v>
          </cell>
        </row>
        <row r="1057">
          <cell r="A1057">
            <v>204041</v>
          </cell>
          <cell r="B1057" t="str">
            <v>PAY OFFICE</v>
          </cell>
          <cell r="C1057" t="str">
            <v>O/204041.BAH.000</v>
          </cell>
          <cell r="D1057" t="str">
            <v>LEVS:AH:MRC:MUNICIPAL RUNNING COST</v>
          </cell>
          <cell r="E1057" t="str">
            <v>2041BAH000</v>
          </cell>
          <cell r="F1057" t="str">
            <v>LEVS:AH:MRC:MUNICIPAL RUNNING COST</v>
          </cell>
          <cell r="G1057" t="str">
            <v>2.3 - Expenditure Management</v>
          </cell>
          <cell r="H1057" t="str">
            <v>Function:Finance and Administration:Core Function:Finance</v>
          </cell>
        </row>
        <row r="1058">
          <cell r="A1058">
            <v>204041</v>
          </cell>
          <cell r="B1058" t="str">
            <v>PAY OFFICE</v>
          </cell>
          <cell r="C1058" t="str">
            <v>O/204041.BAH.000</v>
          </cell>
          <cell r="D1058" t="str">
            <v>LEVS:AH:MRC:MUNICIPAL RUNNING COST</v>
          </cell>
          <cell r="E1058" t="str">
            <v>2041BAH000</v>
          </cell>
          <cell r="F1058" t="str">
            <v>LEVS:AH:MRC:MUNICIPAL RUNNING COST</v>
          </cell>
          <cell r="G1058" t="str">
            <v>2.3 - Expenditure Management</v>
          </cell>
          <cell r="H1058" t="str">
            <v>Function:Finance and Administration:Core Function:Finance</v>
          </cell>
        </row>
        <row r="1059">
          <cell r="A1059">
            <v>204041</v>
          </cell>
          <cell r="B1059" t="str">
            <v>PAY OFFICE</v>
          </cell>
          <cell r="C1059" t="str">
            <v>O/204041.BAH.000</v>
          </cell>
          <cell r="D1059" t="str">
            <v>LEVS:AH:MRC:MUNICIPAL RUNNING COST</v>
          </cell>
          <cell r="E1059" t="str">
            <v>2041BAH000</v>
          </cell>
          <cell r="F1059" t="str">
            <v>LEVS:AH:MRC:MUNICIPAL RUNNING COST</v>
          </cell>
          <cell r="G1059" t="str">
            <v>2.3 - Expenditure Management</v>
          </cell>
          <cell r="H1059" t="str">
            <v>Function:Finance and Administration:Core Function:Finance</v>
          </cell>
        </row>
        <row r="1060">
          <cell r="A1060">
            <v>204041</v>
          </cell>
          <cell r="B1060" t="str">
            <v>PAY OFFICE</v>
          </cell>
          <cell r="C1060" t="str">
            <v>O/204041.BAH.000</v>
          </cell>
          <cell r="D1060" t="str">
            <v>LEVS:AH:MRC:MUNICIPAL RUNNING COST</v>
          </cell>
          <cell r="E1060" t="str">
            <v>2041BAH000</v>
          </cell>
          <cell r="F1060" t="str">
            <v>LEVS:AH:MRC:MUNICIPAL RUNNING COST</v>
          </cell>
          <cell r="G1060" t="str">
            <v>2.3 - Expenditure Management</v>
          </cell>
          <cell r="H1060" t="str">
            <v>Function:Finance and Administration:Core Function:Finance</v>
          </cell>
        </row>
        <row r="1061">
          <cell r="A1061">
            <v>204041</v>
          </cell>
          <cell r="B1061" t="str">
            <v>PAY OFFICE</v>
          </cell>
          <cell r="C1061" t="str">
            <v>O/204041.BAH.000</v>
          </cell>
          <cell r="D1061" t="str">
            <v>LEVS:AH:MRC:MUNICIPAL RUNNING COST</v>
          </cell>
          <cell r="E1061" t="str">
            <v>2041BAH000</v>
          </cell>
          <cell r="F1061" t="str">
            <v>LEVS:AH:MRC:MUNICIPAL RUNNING COST</v>
          </cell>
          <cell r="G1061" t="str">
            <v>2.3 - Expenditure Management</v>
          </cell>
          <cell r="H1061" t="str">
            <v>Function:Finance and Administration:Core Function:Finance</v>
          </cell>
        </row>
        <row r="1062">
          <cell r="A1062">
            <v>204041</v>
          </cell>
          <cell r="B1062" t="str">
            <v>PAY OFFICE</v>
          </cell>
          <cell r="C1062" t="str">
            <v>O/204041.BAH.000</v>
          </cell>
          <cell r="D1062" t="str">
            <v>LEVS:AH:MRC:MUNICIPAL RUNNING COST</v>
          </cell>
          <cell r="E1062" t="str">
            <v>2041BAH000</v>
          </cell>
          <cell r="F1062" t="str">
            <v>LEVS:AH:MRC:MUNICIPAL RUNNING COST</v>
          </cell>
          <cell r="G1062" t="str">
            <v>2.3 - Expenditure Management</v>
          </cell>
          <cell r="H1062" t="str">
            <v>Function:Finance and Administration:Core Function:Finance</v>
          </cell>
        </row>
        <row r="1063">
          <cell r="A1063">
            <v>204041</v>
          </cell>
          <cell r="B1063" t="str">
            <v>PAY OFFICE</v>
          </cell>
          <cell r="C1063" t="str">
            <v>O/204041.BAH.000</v>
          </cell>
          <cell r="D1063" t="str">
            <v>LEVS:AH:MRC:MUNICIPAL RUNNING COST</v>
          </cell>
          <cell r="E1063" t="str">
            <v>2041BAH000</v>
          </cell>
          <cell r="F1063" t="str">
            <v>LEVS:AH:MRC:MUNICIPAL RUNNING COST</v>
          </cell>
          <cell r="G1063" t="str">
            <v>2.3 - Expenditure Management</v>
          </cell>
          <cell r="H1063" t="str">
            <v>Function:Finance and Administration:Core Function:Finance</v>
          </cell>
        </row>
        <row r="1064">
          <cell r="A1064">
            <v>204041</v>
          </cell>
          <cell r="B1064" t="str">
            <v>PAY OFFICE</v>
          </cell>
          <cell r="C1064" t="str">
            <v>O/204041.BAH.000</v>
          </cell>
          <cell r="D1064" t="str">
            <v>LEVS:AH:MRC:MUNICIPAL RUNNING COST</v>
          </cell>
          <cell r="E1064" t="str">
            <v>2041BAH000</v>
          </cell>
          <cell r="F1064" t="str">
            <v>LEVS:AH:MRC:MUNICIPAL RUNNING COST</v>
          </cell>
          <cell r="G1064" t="str">
            <v>2.3 - Expenditure Management</v>
          </cell>
          <cell r="H1064" t="str">
            <v>Function:Finance and Administration:Core Function:Finance</v>
          </cell>
        </row>
        <row r="1065">
          <cell r="A1065">
            <v>204041</v>
          </cell>
          <cell r="B1065" t="str">
            <v>PAY OFFICE</v>
          </cell>
          <cell r="C1065" t="str">
            <v>O/204041.BAH.000</v>
          </cell>
          <cell r="D1065" t="str">
            <v>LEVS:AH:MRC:MUNICIPAL RUNNING COST</v>
          </cell>
          <cell r="E1065" t="str">
            <v>2041BAH000</v>
          </cell>
          <cell r="F1065" t="str">
            <v>LEVS:AH:MRC:MUNICIPAL RUNNING COST</v>
          </cell>
          <cell r="G1065" t="str">
            <v>2.3 - Expenditure Management</v>
          </cell>
          <cell r="H1065" t="str">
            <v>Function:Finance and Administration:Core Function:Finance</v>
          </cell>
        </row>
        <row r="1066">
          <cell r="A1066">
            <v>204041</v>
          </cell>
          <cell r="B1066" t="str">
            <v>PAY OFFICE</v>
          </cell>
          <cell r="C1066" t="str">
            <v>O/204041.BAH.000</v>
          </cell>
          <cell r="D1066" t="str">
            <v>LEVS:AH:MRC:MUNICIPAL RUNNING COST</v>
          </cell>
          <cell r="E1066" t="str">
            <v>2041BAH000</v>
          </cell>
          <cell r="F1066" t="str">
            <v>LEVS:AH:MRC:MUNICIPAL RUNNING COST</v>
          </cell>
          <cell r="G1066" t="str">
            <v>2.3 - Expenditure Management</v>
          </cell>
          <cell r="H1066" t="str">
            <v>Function:Finance and Administration:Core Function:Finance</v>
          </cell>
        </row>
        <row r="1067">
          <cell r="A1067">
            <v>204043</v>
          </cell>
          <cell r="B1067" t="str">
            <v>CREDITORS</v>
          </cell>
          <cell r="C1067" t="str">
            <v>O/204043.AAH.000</v>
          </cell>
          <cell r="D1067" t="str">
            <v>NONF:AH:MRC:MUNICIPAL RUNNING COST</v>
          </cell>
          <cell r="E1067" t="str">
            <v>2043AAH000</v>
          </cell>
          <cell r="F1067" t="str">
            <v>NONF:AH:MRC:MUNICIPAL RUNNING COST</v>
          </cell>
          <cell r="G1067" t="str">
            <v>2.3 - Expenditure Management</v>
          </cell>
          <cell r="H1067" t="str">
            <v>Function:Finance and Administration:Core Function:Finance</v>
          </cell>
        </row>
        <row r="1068">
          <cell r="A1068">
            <v>204043</v>
          </cell>
          <cell r="B1068" t="str">
            <v>CREDITORS</v>
          </cell>
          <cell r="C1068" t="str">
            <v>O/204043.AAH.000</v>
          </cell>
          <cell r="D1068" t="str">
            <v>NONF:AH:MRC:MUNICIPAL RUNNING COST</v>
          </cell>
          <cell r="E1068" t="str">
            <v>2043AAH000</v>
          </cell>
          <cell r="F1068" t="str">
            <v>NONF:AH:MRC:MUNICIPAL RUNNING COST</v>
          </cell>
          <cell r="G1068" t="str">
            <v>2.3 - Expenditure Management</v>
          </cell>
          <cell r="H1068" t="str">
            <v>Function:Finance and Administration:Core Function:Finance</v>
          </cell>
        </row>
        <row r="1069">
          <cell r="A1069">
            <v>204043</v>
          </cell>
          <cell r="B1069" t="str">
            <v>CREDITORS</v>
          </cell>
          <cell r="C1069" t="str">
            <v>O/204043.AAH.000</v>
          </cell>
          <cell r="D1069" t="str">
            <v>NONF:AH:MRC:MUNICIPAL RUNNING COST</v>
          </cell>
          <cell r="E1069" t="str">
            <v>2043AAH000</v>
          </cell>
          <cell r="F1069" t="str">
            <v>NONF:AH:MRC:MUNICIPAL RUNNING COST</v>
          </cell>
          <cell r="G1069" t="str">
            <v>2.3 - Expenditure Management</v>
          </cell>
          <cell r="H1069" t="str">
            <v>Function:Finance and Administration:Core Function:Finance</v>
          </cell>
        </row>
        <row r="1070">
          <cell r="A1070">
            <v>204043</v>
          </cell>
          <cell r="B1070" t="str">
            <v>CREDITORS</v>
          </cell>
          <cell r="C1070" t="str">
            <v>O/204043.AAH.000</v>
          </cell>
          <cell r="D1070" t="str">
            <v>NONF:AH:MRC:MUNICIPAL RUNNING COST</v>
          </cell>
          <cell r="E1070" t="str">
            <v>2043AAH000</v>
          </cell>
          <cell r="F1070" t="str">
            <v>NONF:AH:MRC:MUNICIPAL RUNNING COST</v>
          </cell>
          <cell r="G1070" t="str">
            <v>2.3 - Expenditure Management</v>
          </cell>
          <cell r="H1070" t="str">
            <v>Function:Finance and Administration:Core Function:Finance</v>
          </cell>
        </row>
        <row r="1071">
          <cell r="A1071">
            <v>204043</v>
          </cell>
          <cell r="B1071" t="str">
            <v>CREDITORS</v>
          </cell>
          <cell r="C1071" t="str">
            <v>O/204043.BAH.000</v>
          </cell>
          <cell r="D1071" t="str">
            <v>LEVS:AH:MRC:MUNICIPAL RUNNING COST</v>
          </cell>
          <cell r="E1071" t="str">
            <v>2043BAH000</v>
          </cell>
          <cell r="F1071" t="str">
            <v>LEVS:AH:MRC:MUNICIPAL RUNNING COST</v>
          </cell>
          <cell r="G1071" t="str">
            <v>2.3 - Expenditure Management</v>
          </cell>
          <cell r="H1071" t="str">
            <v>Function:Finance and Administration:Core Function:Finance</v>
          </cell>
        </row>
        <row r="1072">
          <cell r="A1072">
            <v>204043</v>
          </cell>
          <cell r="B1072" t="str">
            <v>CREDITORS</v>
          </cell>
          <cell r="C1072" t="str">
            <v>O/204043.BAH.000</v>
          </cell>
          <cell r="D1072" t="str">
            <v>LEVS:AH:MRC:MUNICIPAL RUNNING COST</v>
          </cell>
          <cell r="E1072" t="str">
            <v>2043BAH000</v>
          </cell>
          <cell r="F1072" t="str">
            <v>LEVS:AH:MRC:MUNICIPAL RUNNING COST</v>
          </cell>
          <cell r="G1072" t="str">
            <v>2.3 - Expenditure Management</v>
          </cell>
          <cell r="H1072" t="str">
            <v>Function:Finance and Administration:Core Function:Finance</v>
          </cell>
        </row>
        <row r="1073">
          <cell r="A1073">
            <v>204043</v>
          </cell>
          <cell r="B1073" t="str">
            <v>CREDITORS</v>
          </cell>
          <cell r="C1073" t="str">
            <v>O/204043.BAH.000</v>
          </cell>
          <cell r="D1073" t="str">
            <v>LEVS:AH:MRC:MUNICIPAL RUNNING COST</v>
          </cell>
          <cell r="E1073" t="str">
            <v>2043BAH000</v>
          </cell>
          <cell r="F1073" t="str">
            <v>LEVS:AH:MRC:MUNICIPAL RUNNING COST</v>
          </cell>
          <cell r="G1073" t="str">
            <v>2.3 - Expenditure Management</v>
          </cell>
          <cell r="H1073" t="str">
            <v>Function:Finance and Administration:Core Function:Finance</v>
          </cell>
        </row>
        <row r="1074">
          <cell r="A1074">
            <v>204043</v>
          </cell>
          <cell r="B1074" t="str">
            <v>CREDITORS</v>
          </cell>
          <cell r="C1074" t="str">
            <v>O/204043.BAH.000</v>
          </cell>
          <cell r="D1074" t="str">
            <v>LEVS:AH:MRC:MUNICIPAL RUNNING COST</v>
          </cell>
          <cell r="E1074" t="str">
            <v>2043BAH000</v>
          </cell>
          <cell r="F1074" t="str">
            <v>LEVS:AH:MRC:MUNICIPAL RUNNING COST</v>
          </cell>
          <cell r="G1074" t="str">
            <v>2.3 - Expenditure Management</v>
          </cell>
          <cell r="H1074" t="str">
            <v>Function:Finance and Administration:Core Function:Finance</v>
          </cell>
        </row>
        <row r="1075">
          <cell r="A1075">
            <v>204043</v>
          </cell>
          <cell r="B1075" t="str">
            <v>CREDITORS</v>
          </cell>
          <cell r="C1075" t="str">
            <v>O/204043.BAH.000</v>
          </cell>
          <cell r="D1075" t="str">
            <v>LEVS:AH:MRC:MUNICIPAL RUNNING COST</v>
          </cell>
          <cell r="E1075" t="str">
            <v>2043BAH000</v>
          </cell>
          <cell r="F1075" t="str">
            <v>LEVS:AH:MRC:MUNICIPAL RUNNING COST</v>
          </cell>
          <cell r="G1075" t="str">
            <v>2.3 - Expenditure Management</v>
          </cell>
          <cell r="H1075" t="str">
            <v>Function:Finance and Administration:Core Function:Finance</v>
          </cell>
        </row>
        <row r="1076">
          <cell r="A1076">
            <v>204043</v>
          </cell>
          <cell r="B1076" t="str">
            <v>CREDITORS</v>
          </cell>
          <cell r="C1076" t="str">
            <v>O/204043.BAH.000</v>
          </cell>
          <cell r="D1076" t="str">
            <v>LEVS:AH:MRC:MUNICIPAL RUNNING COST</v>
          </cell>
          <cell r="E1076" t="str">
            <v>2043BAH000</v>
          </cell>
          <cell r="F1076" t="str">
            <v>LEVS:AH:MRC:MUNICIPAL RUNNING COST</v>
          </cell>
          <cell r="G1076" t="str">
            <v>2.3 - Expenditure Management</v>
          </cell>
          <cell r="H1076" t="str">
            <v>Function:Finance and Administration:Core Function:Finance</v>
          </cell>
        </row>
        <row r="1077">
          <cell r="A1077">
            <v>204043</v>
          </cell>
          <cell r="B1077" t="str">
            <v>CREDITORS</v>
          </cell>
          <cell r="C1077" t="str">
            <v>O/204043.BAH.000</v>
          </cell>
          <cell r="D1077" t="str">
            <v>LEVS:AH:MRC:MUNICIPAL RUNNING COST</v>
          </cell>
          <cell r="E1077" t="str">
            <v>2043BAH000</v>
          </cell>
          <cell r="F1077" t="str">
            <v>LEVS:AH:MRC:MUNICIPAL RUNNING COST</v>
          </cell>
          <cell r="G1077" t="str">
            <v>2.3 - Expenditure Management</v>
          </cell>
          <cell r="H1077" t="str">
            <v>Function:Finance and Administration:Core Function:Finance</v>
          </cell>
        </row>
        <row r="1078">
          <cell r="A1078">
            <v>204043</v>
          </cell>
          <cell r="B1078" t="str">
            <v>CREDITORS</v>
          </cell>
          <cell r="C1078" t="str">
            <v>O/204043.BAH.000</v>
          </cell>
          <cell r="D1078" t="str">
            <v>LEVS:AH:MRC:MUNICIPAL RUNNING COST</v>
          </cell>
          <cell r="E1078" t="str">
            <v>2043BAH000</v>
          </cell>
          <cell r="F1078" t="str">
            <v>LEVS:AH:MRC:MUNICIPAL RUNNING COST</v>
          </cell>
          <cell r="G1078" t="str">
            <v>2.3 - Expenditure Management</v>
          </cell>
          <cell r="H1078" t="str">
            <v>Function:Finance and Administration:Core Function:Finance</v>
          </cell>
        </row>
        <row r="1079">
          <cell r="A1079">
            <v>204043</v>
          </cell>
          <cell r="B1079" t="str">
            <v>CREDITORS</v>
          </cell>
          <cell r="C1079" t="str">
            <v>O/204043.BAH.000</v>
          </cell>
          <cell r="D1079" t="str">
            <v>LEVS:AH:MRC:MUNICIPAL RUNNING COST</v>
          </cell>
          <cell r="E1079" t="str">
            <v>2043BAH000</v>
          </cell>
          <cell r="F1079" t="str">
            <v>LEVS:AH:MRC:MUNICIPAL RUNNING COST</v>
          </cell>
          <cell r="G1079" t="str">
            <v>2.3 - Expenditure Management</v>
          </cell>
          <cell r="H1079" t="str">
            <v>Function:Finance and Administration:Core Function:Finance</v>
          </cell>
        </row>
        <row r="1080">
          <cell r="A1080">
            <v>204043</v>
          </cell>
          <cell r="B1080" t="str">
            <v>CREDITORS</v>
          </cell>
          <cell r="C1080" t="str">
            <v>O/204043.BAH.000</v>
          </cell>
          <cell r="D1080" t="str">
            <v>LEVS:AH:MRC:MUNICIPAL RUNNING COST</v>
          </cell>
          <cell r="E1080" t="str">
            <v>2043BAH000</v>
          </cell>
          <cell r="F1080" t="str">
            <v>LEVS:AH:MRC:MUNICIPAL RUNNING COST</v>
          </cell>
          <cell r="G1080" t="str">
            <v>2.3 - Expenditure Management</v>
          </cell>
          <cell r="H1080" t="str">
            <v>Function:Finance and Administration:Core Function:Finance</v>
          </cell>
        </row>
        <row r="1081">
          <cell r="A1081">
            <v>204043</v>
          </cell>
          <cell r="B1081" t="str">
            <v>CREDITORS</v>
          </cell>
          <cell r="C1081" t="str">
            <v>O/204043.BAH.000</v>
          </cell>
          <cell r="D1081" t="str">
            <v>LEVS:AH:MRC:MUNICIPAL RUNNING COST</v>
          </cell>
          <cell r="E1081" t="str">
            <v>2043BAH000</v>
          </cell>
          <cell r="F1081" t="str">
            <v>LEVS:AH:MRC:MUNICIPAL RUNNING COST</v>
          </cell>
          <cell r="G1081" t="str">
            <v>2.3 - Expenditure Management</v>
          </cell>
          <cell r="H1081" t="str">
            <v>Function:Finance and Administration:Core Function:Finance</v>
          </cell>
        </row>
        <row r="1082">
          <cell r="A1082">
            <v>204043</v>
          </cell>
          <cell r="B1082" t="str">
            <v>CREDITORS</v>
          </cell>
          <cell r="C1082" t="str">
            <v>O/204043.BAH.000</v>
          </cell>
          <cell r="D1082" t="str">
            <v>LEVS:AH:MRC:MUNICIPAL RUNNING COST</v>
          </cell>
          <cell r="E1082" t="str">
            <v>2043BAH000</v>
          </cell>
          <cell r="F1082" t="str">
            <v>LEVS:AH:MRC:MUNICIPAL RUNNING COST</v>
          </cell>
          <cell r="G1082" t="str">
            <v>2.3 - Expenditure Management</v>
          </cell>
          <cell r="H1082" t="str">
            <v>Function:Finance and Administration:Core Function:Finance</v>
          </cell>
        </row>
        <row r="1083">
          <cell r="A1083">
            <v>204043</v>
          </cell>
          <cell r="B1083" t="str">
            <v>CREDITORS</v>
          </cell>
          <cell r="C1083" t="str">
            <v>O/204043.BAH.000</v>
          </cell>
          <cell r="D1083" t="str">
            <v>LEVS:AH:MRC:MUNICIPAL RUNNING COST</v>
          </cell>
          <cell r="E1083" t="str">
            <v>2043BAH000</v>
          </cell>
          <cell r="F1083" t="str">
            <v>LEVS:AH:MRC:MUNICIPAL RUNNING COST</v>
          </cell>
          <cell r="G1083" t="str">
            <v>2.3 - Expenditure Management</v>
          </cell>
          <cell r="H1083" t="str">
            <v>Function:Finance and Administration:Core Function:Finance</v>
          </cell>
        </row>
        <row r="1084">
          <cell r="A1084">
            <v>204043</v>
          </cell>
          <cell r="B1084" t="str">
            <v>CREDITORS</v>
          </cell>
          <cell r="C1084" t="str">
            <v>O/204043.BAH.000</v>
          </cell>
          <cell r="D1084" t="str">
            <v>LEVS:AH:MRC:MUNICIPAL RUNNING COST</v>
          </cell>
          <cell r="E1084" t="str">
            <v>2043BAH000</v>
          </cell>
          <cell r="F1084" t="str">
            <v>LEVS:AH:MRC:MUNICIPAL RUNNING COST</v>
          </cell>
          <cell r="G1084" t="str">
            <v>2.3 - Expenditure Management</v>
          </cell>
          <cell r="H1084" t="str">
            <v>Function:Finance and Administration:Core Function:Finance</v>
          </cell>
        </row>
        <row r="1085">
          <cell r="A1085">
            <v>204043</v>
          </cell>
          <cell r="B1085" t="str">
            <v>CREDITORS</v>
          </cell>
          <cell r="C1085" t="str">
            <v>O/204043.BAH.000</v>
          </cell>
          <cell r="D1085" t="str">
            <v>LEVS:AH:MRC:MUNICIPAL RUNNING COST</v>
          </cell>
          <cell r="E1085" t="str">
            <v>2043BAH000</v>
          </cell>
          <cell r="F1085" t="str">
            <v>LEVS:AH:MRC:MUNICIPAL RUNNING COST</v>
          </cell>
          <cell r="G1085" t="str">
            <v>2.3 - Expenditure Management</v>
          </cell>
          <cell r="H1085" t="str">
            <v>Function:Finance and Administration:Core Function:Finance</v>
          </cell>
        </row>
        <row r="1086">
          <cell r="A1086">
            <v>204043</v>
          </cell>
          <cell r="B1086" t="str">
            <v>CREDITORS</v>
          </cell>
          <cell r="C1086" t="str">
            <v>O/204043.BAH.000</v>
          </cell>
          <cell r="D1086" t="str">
            <v>LEVS:AH:MRC:MUNICIPAL RUNNING COST</v>
          </cell>
          <cell r="E1086" t="str">
            <v>2043BAH000</v>
          </cell>
          <cell r="F1086" t="str">
            <v>LEVS:AH:MRC:MUNICIPAL RUNNING COST</v>
          </cell>
          <cell r="G1086" t="str">
            <v>2.3 - Expenditure Management</v>
          </cell>
          <cell r="H1086" t="str">
            <v>Function:Finance and Administration:Core Function:Finance</v>
          </cell>
        </row>
        <row r="1087">
          <cell r="A1087">
            <v>204043</v>
          </cell>
          <cell r="B1087" t="str">
            <v>CREDITORS</v>
          </cell>
          <cell r="C1087" t="str">
            <v>O/204043.BAH.000</v>
          </cell>
          <cell r="D1087" t="str">
            <v>LEVS:AH:MRC:MUNICIPAL RUNNING COST</v>
          </cell>
          <cell r="E1087" t="str">
            <v>2043BAH000</v>
          </cell>
          <cell r="F1087" t="str">
            <v>LEVS:AH:MRC:MUNICIPAL RUNNING COST</v>
          </cell>
          <cell r="G1087" t="str">
            <v>2.3 - Expenditure Management</v>
          </cell>
          <cell r="H1087" t="str">
            <v>Function:Finance and Administration:Core Function:Finance</v>
          </cell>
        </row>
        <row r="1088">
          <cell r="A1088">
            <v>204043</v>
          </cell>
          <cell r="B1088" t="str">
            <v>CREDITORS</v>
          </cell>
          <cell r="C1088" t="str">
            <v>O/204043.BAH.000</v>
          </cell>
          <cell r="D1088" t="str">
            <v>LEVS:AH:MRC:MUNICIPAL RUNNING COST</v>
          </cell>
          <cell r="E1088" t="str">
            <v>2043BAH000</v>
          </cell>
          <cell r="F1088" t="str">
            <v>LEVS:AH:MRC:MUNICIPAL RUNNING COST</v>
          </cell>
          <cell r="G1088" t="str">
            <v>2.3 - Expenditure Management</v>
          </cell>
          <cell r="H1088" t="str">
            <v>Function:Finance and Administration:Core Function:Finance</v>
          </cell>
        </row>
        <row r="1089">
          <cell r="A1089">
            <v>204043</v>
          </cell>
          <cell r="B1089" t="str">
            <v>CREDITORS</v>
          </cell>
          <cell r="C1089" t="str">
            <v>O/204043.BAH.000</v>
          </cell>
          <cell r="D1089" t="str">
            <v>LEVS:AH:MRC:MUNICIPAL RUNNING COST</v>
          </cell>
          <cell r="E1089" t="str">
            <v>2043BAH000</v>
          </cell>
          <cell r="F1089" t="str">
            <v>LEVS:AH:MRC:MUNICIPAL RUNNING COST</v>
          </cell>
          <cell r="G1089" t="str">
            <v>2.3 - Expenditure Management</v>
          </cell>
          <cell r="H1089" t="str">
            <v>Function:Finance and Administration:Core Function:Finance</v>
          </cell>
        </row>
        <row r="1090">
          <cell r="A1090">
            <v>204043</v>
          </cell>
          <cell r="B1090" t="str">
            <v>CREDITORS</v>
          </cell>
          <cell r="C1090" t="str">
            <v>O/204043.BAH.000</v>
          </cell>
          <cell r="D1090" t="str">
            <v>LEVS:AH:MRC:MUNICIPAL RUNNING COST</v>
          </cell>
          <cell r="E1090" t="str">
            <v>2043BAH000</v>
          </cell>
          <cell r="F1090" t="str">
            <v>LEVS:AH:MRC:MUNICIPAL RUNNING COST</v>
          </cell>
          <cell r="G1090" t="str">
            <v>2.3 - Expenditure Management</v>
          </cell>
          <cell r="H1090" t="str">
            <v>Function:Finance and Administration:Core Function:Finance</v>
          </cell>
        </row>
        <row r="1091">
          <cell r="A1091">
            <v>204043</v>
          </cell>
          <cell r="B1091" t="str">
            <v>CREDITORS</v>
          </cell>
          <cell r="C1091" t="str">
            <v>O/204043.BAH.000</v>
          </cell>
          <cell r="D1091" t="str">
            <v>LEVS:AH:MRC:MUNICIPAL RUNNING COST</v>
          </cell>
          <cell r="E1091" t="str">
            <v>2043BAH000</v>
          </cell>
          <cell r="F1091" t="str">
            <v>LEVS:AH:MRC:MUNICIPAL RUNNING COST</v>
          </cell>
          <cell r="G1091" t="str">
            <v>2.3 - Expenditure Management</v>
          </cell>
          <cell r="H1091" t="str">
            <v>Function:Finance and Administration:Core Function:Finance</v>
          </cell>
        </row>
        <row r="1092">
          <cell r="A1092">
            <v>204043</v>
          </cell>
          <cell r="B1092" t="str">
            <v>CREDITORS</v>
          </cell>
          <cell r="C1092" t="str">
            <v>O/204043.BAH.000</v>
          </cell>
          <cell r="D1092" t="str">
            <v>LEVS:AH:MRC:MUNICIPAL RUNNING COST</v>
          </cell>
          <cell r="E1092" t="str">
            <v>2043BAH000</v>
          </cell>
          <cell r="F1092" t="str">
            <v>LEVS:AH:MRC:MUNICIPAL RUNNING COST</v>
          </cell>
          <cell r="G1092" t="str">
            <v>2.3 - Expenditure Management</v>
          </cell>
          <cell r="H1092" t="str">
            <v>Function:Finance and Administration:Core Function:Finance</v>
          </cell>
        </row>
        <row r="1093">
          <cell r="A1093">
            <v>204043</v>
          </cell>
          <cell r="B1093" t="str">
            <v>CREDITORS</v>
          </cell>
          <cell r="C1093" t="str">
            <v>O/204043.BAH.000</v>
          </cell>
          <cell r="D1093" t="str">
            <v>LEVS:AH:MRC:MUNICIPAL RUNNING COST</v>
          </cell>
          <cell r="E1093" t="str">
            <v>2043BAH000</v>
          </cell>
          <cell r="F1093" t="str">
            <v>LEVS:AH:MRC:MUNICIPAL RUNNING COST</v>
          </cell>
          <cell r="G1093" t="str">
            <v>2.3 - Expenditure Management</v>
          </cell>
          <cell r="H1093" t="str">
            <v>Function:Finance and Administration:Core Function:Finance</v>
          </cell>
        </row>
        <row r="1094">
          <cell r="A1094">
            <v>204043</v>
          </cell>
          <cell r="B1094" t="str">
            <v>CREDITORS</v>
          </cell>
          <cell r="C1094" t="str">
            <v>O/204043.BAH.000</v>
          </cell>
          <cell r="D1094" t="str">
            <v>LEVS:AH:MRC:MUNICIPAL RUNNING COST</v>
          </cell>
          <cell r="E1094" t="str">
            <v>2043BAH000</v>
          </cell>
          <cell r="F1094" t="str">
            <v>LEVS:AH:MRC:MUNICIPAL RUNNING COST</v>
          </cell>
          <cell r="G1094" t="str">
            <v>2.3 - Expenditure Management</v>
          </cell>
          <cell r="H1094" t="str">
            <v>Function:Finance and Administration:Core Function:Finance</v>
          </cell>
        </row>
        <row r="1095">
          <cell r="A1095">
            <v>204043</v>
          </cell>
          <cell r="B1095" t="str">
            <v>CREDITORS</v>
          </cell>
          <cell r="C1095" t="str">
            <v>O/204043.BAH.000</v>
          </cell>
          <cell r="D1095" t="str">
            <v>LEVS:AH:MRC:MUNICIPAL RUNNING COST</v>
          </cell>
          <cell r="E1095" t="str">
            <v>2043BAH000</v>
          </cell>
          <cell r="F1095" t="str">
            <v>LEVS:AH:MRC:MUNICIPAL RUNNING COST</v>
          </cell>
          <cell r="G1095" t="str">
            <v>2.3 - Expenditure Management</v>
          </cell>
          <cell r="H1095" t="str">
            <v>Function:Finance and Administration:Core Function:Finance</v>
          </cell>
        </row>
        <row r="1096">
          <cell r="A1096">
            <v>204043</v>
          </cell>
          <cell r="B1096" t="str">
            <v>CREDITORS</v>
          </cell>
          <cell r="C1096" t="str">
            <v>O/204043.BAH.000</v>
          </cell>
          <cell r="D1096" t="str">
            <v>LEVS:AH:MRC:MUNICIPAL RUNNING COST</v>
          </cell>
          <cell r="E1096" t="str">
            <v>2043BAH000</v>
          </cell>
          <cell r="F1096" t="str">
            <v>LEVS:AH:MRC:MUNICIPAL RUNNING COST</v>
          </cell>
          <cell r="G1096" t="str">
            <v>2.3 - Expenditure Management</v>
          </cell>
          <cell r="H1096" t="str">
            <v>Function:Finance and Administration:Core Function:Finance</v>
          </cell>
        </row>
        <row r="1097">
          <cell r="A1097">
            <v>204043</v>
          </cell>
          <cell r="B1097" t="str">
            <v>CREDITORS</v>
          </cell>
          <cell r="C1097" t="str">
            <v>O/204043.BAH.000</v>
          </cell>
          <cell r="D1097" t="str">
            <v>LEVS:AH:MRC:MUNICIPAL RUNNING COST</v>
          </cell>
          <cell r="E1097" t="str">
            <v>2043BAH000</v>
          </cell>
          <cell r="F1097" t="str">
            <v>LEVS:AH:MRC:MUNICIPAL RUNNING COST</v>
          </cell>
          <cell r="G1097" t="str">
            <v>2.3 - Expenditure Management</v>
          </cell>
          <cell r="H1097" t="str">
            <v>Function:Finance and Administration:Core Function:Finance</v>
          </cell>
        </row>
        <row r="1098">
          <cell r="A1098">
            <v>204043</v>
          </cell>
          <cell r="B1098" t="str">
            <v>CREDITORS</v>
          </cell>
          <cell r="C1098" t="str">
            <v>O/204043.BAH.X19</v>
          </cell>
          <cell r="D1098" t="str">
            <v>"LEVS:AH:TWS:CAPBUIL:W/SH</v>
          </cell>
          <cell r="E1098" t="str">
            <v>2043BAHX19</v>
          </cell>
          <cell r="F1098" t="str">
            <v>"LEVS:AH:TWS:CAPBUIL:W/SH</v>
          </cell>
          <cell r="G1098" t="str">
            <v>2.3 - Expenditure Management</v>
          </cell>
          <cell r="H1098" t="str">
            <v>Function:Finance and Administration:Core Function:Finance</v>
          </cell>
        </row>
        <row r="1099">
          <cell r="A1099">
            <v>204046</v>
          </cell>
          <cell r="B1099" t="str">
            <v>COMP ANALYSIS</v>
          </cell>
          <cell r="C1099" t="str">
            <v>O/204046.AAH.000</v>
          </cell>
          <cell r="D1099" t="str">
            <v>NONF:AH:MRC:MUNICIPAL RUNNING COST</v>
          </cell>
          <cell r="E1099" t="str">
            <v>2046AAH000</v>
          </cell>
          <cell r="F1099" t="str">
            <v>NONF:AH:MRC:MUNICIPAL RUNNING COST</v>
          </cell>
          <cell r="G1099" t="str">
            <v>2.4 - Revenue Management</v>
          </cell>
          <cell r="H1099" t="str">
            <v>Function:Finance and Administration:Core Function:Finance</v>
          </cell>
        </row>
        <row r="1100">
          <cell r="A1100">
            <v>204046</v>
          </cell>
          <cell r="B1100" t="str">
            <v>COMP ANALYSIS</v>
          </cell>
          <cell r="C1100" t="str">
            <v>O/204046.AAH.000</v>
          </cell>
          <cell r="D1100" t="str">
            <v>NONF:AH:MRC:MUNICIPAL RUNNING COST</v>
          </cell>
          <cell r="E1100" t="str">
            <v>2046AAH000</v>
          </cell>
          <cell r="F1100" t="str">
            <v>NONF:AH:MRC:MUNICIPAL RUNNING COST</v>
          </cell>
          <cell r="G1100" t="str">
            <v>2.4 - Revenue Management</v>
          </cell>
          <cell r="H1100" t="str">
            <v>Function:Finance and Administration:Core Function:Finance</v>
          </cell>
        </row>
        <row r="1101">
          <cell r="A1101">
            <v>204046</v>
          </cell>
          <cell r="B1101" t="str">
            <v>COMP ANALYSIS</v>
          </cell>
          <cell r="C1101" t="str">
            <v>O/204046.AAH.000</v>
          </cell>
          <cell r="D1101" t="str">
            <v>NONF:AH:MRC:MUNICIPAL RUNNING COST</v>
          </cell>
          <cell r="E1101" t="str">
            <v>2046AAH000</v>
          </cell>
          <cell r="F1101" t="str">
            <v>NONF:AH:MRC:MUNICIPAL RUNNING COST</v>
          </cell>
          <cell r="G1101" t="str">
            <v>2.4 - Revenue Management</v>
          </cell>
          <cell r="H1101" t="str">
            <v>Function:Finance and Administration:Core Function:Finance</v>
          </cell>
        </row>
        <row r="1102">
          <cell r="A1102">
            <v>204046</v>
          </cell>
          <cell r="B1102" t="str">
            <v>COMP ANALYSIS</v>
          </cell>
          <cell r="C1102" t="str">
            <v>O/204046.AAH.000</v>
          </cell>
          <cell r="D1102" t="str">
            <v>NONF:AH:MRC:MUNICIPAL RUNNING COST</v>
          </cell>
          <cell r="E1102" t="str">
            <v>2046AAH000</v>
          </cell>
          <cell r="F1102" t="str">
            <v>NONF:AH:MRC:MUNICIPAL RUNNING COST</v>
          </cell>
          <cell r="G1102" t="str">
            <v>2.4 - Revenue Management</v>
          </cell>
          <cell r="H1102" t="str">
            <v>Function:Finance and Administration:Core Function:Finance</v>
          </cell>
        </row>
        <row r="1103">
          <cell r="A1103">
            <v>204046</v>
          </cell>
          <cell r="B1103" t="str">
            <v>COMP ANALYSIS</v>
          </cell>
          <cell r="C1103" t="str">
            <v>O/204046.AAH.000</v>
          </cell>
          <cell r="D1103" t="str">
            <v>NONF:AH:MRC:MUNICIPAL RUNNING COST</v>
          </cell>
          <cell r="E1103" t="str">
            <v>2046AAH000</v>
          </cell>
          <cell r="F1103" t="str">
            <v>NONF:AH:MRC:MUNICIPAL RUNNING COST</v>
          </cell>
          <cell r="G1103" t="str">
            <v>2.4 - Revenue Management</v>
          </cell>
          <cell r="H1103" t="str">
            <v>Function:Finance and Administration:Core Function:Finance</v>
          </cell>
        </row>
        <row r="1104">
          <cell r="A1104">
            <v>204046</v>
          </cell>
          <cell r="B1104" t="str">
            <v>COMP ANALYSIS</v>
          </cell>
          <cell r="C1104" t="str">
            <v>O/204046.AAH.000</v>
          </cell>
          <cell r="D1104" t="str">
            <v>NONF:AH:MRC:MUNICIPAL RUNNING COST</v>
          </cell>
          <cell r="E1104" t="str">
            <v>2046AAH000</v>
          </cell>
          <cell r="F1104" t="str">
            <v>NONF:AH:MRC:MUNICIPAL RUNNING COST</v>
          </cell>
          <cell r="G1104" t="str">
            <v>2.4 - Revenue Management</v>
          </cell>
          <cell r="H1104" t="str">
            <v>Function:Finance and Administration:Core Function:Finance</v>
          </cell>
        </row>
        <row r="1105">
          <cell r="A1105">
            <v>204046</v>
          </cell>
          <cell r="B1105" t="str">
            <v>COMP ANALYSIS</v>
          </cell>
          <cell r="C1105" t="str">
            <v>O/204046.BAH.000</v>
          </cell>
          <cell r="D1105" t="str">
            <v>LEVS:AH:MRC:MUNICIPAL RUNNING COST</v>
          </cell>
          <cell r="E1105" t="str">
            <v>2046BAH000</v>
          </cell>
          <cell r="F1105" t="str">
            <v>LEVS:AH:MRC:MUNICIPAL RUNNING COST</v>
          </cell>
          <cell r="G1105" t="str">
            <v>2.4 - Revenue Management</v>
          </cell>
          <cell r="H1105" t="str">
            <v>Function:Finance and Administration:Core Function:Finance</v>
          </cell>
        </row>
        <row r="1106">
          <cell r="A1106">
            <v>204046</v>
          </cell>
          <cell r="B1106" t="str">
            <v>COMP ANALYSIS</v>
          </cell>
          <cell r="C1106" t="str">
            <v>O/204046.BAH.000</v>
          </cell>
          <cell r="D1106" t="str">
            <v>LEVS:AH:MRC:MUNICIPAL RUNNING COST</v>
          </cell>
          <cell r="E1106" t="str">
            <v>2046BAH000</v>
          </cell>
          <cell r="F1106" t="str">
            <v>LEVS:AH:MRC:MUNICIPAL RUNNING COST</v>
          </cell>
          <cell r="G1106" t="str">
            <v>2.4 - Revenue Management</v>
          </cell>
          <cell r="H1106" t="str">
            <v>Function:Finance and Administration:Core Function:Finance</v>
          </cell>
        </row>
        <row r="1107">
          <cell r="A1107">
            <v>204046</v>
          </cell>
          <cell r="B1107" t="str">
            <v>COMP ANALYSIS</v>
          </cell>
          <cell r="C1107" t="str">
            <v>O/204046.BAH.000</v>
          </cell>
          <cell r="D1107" t="str">
            <v>LEVS:AH:MRC:MUNICIPAL RUNNING COST</v>
          </cell>
          <cell r="E1107" t="str">
            <v>2046BAH000</v>
          </cell>
          <cell r="F1107" t="str">
            <v>LEVS:AH:MRC:MUNICIPAL RUNNING COST</v>
          </cell>
          <cell r="G1107" t="str">
            <v>2.4 - Revenue Management</v>
          </cell>
          <cell r="H1107" t="str">
            <v>Function:Finance and Administration:Core Function:Finance</v>
          </cell>
        </row>
        <row r="1108">
          <cell r="A1108">
            <v>204046</v>
          </cell>
          <cell r="B1108" t="str">
            <v>COMP ANALYSIS</v>
          </cell>
          <cell r="C1108" t="str">
            <v>O/204046.BAH.000</v>
          </cell>
          <cell r="D1108" t="str">
            <v>LEVS:AH:MRC:MUNICIPAL RUNNING COST</v>
          </cell>
          <cell r="E1108" t="str">
            <v>2046BAH000</v>
          </cell>
          <cell r="F1108" t="str">
            <v>LEVS:AH:MRC:MUNICIPAL RUNNING COST</v>
          </cell>
          <cell r="G1108" t="str">
            <v>2.4 - Revenue Management</v>
          </cell>
          <cell r="H1108" t="str">
            <v>Function:Finance and Administration:Core Function:Finance</v>
          </cell>
        </row>
        <row r="1109">
          <cell r="A1109">
            <v>204046</v>
          </cell>
          <cell r="B1109" t="str">
            <v>COMP ANALYSIS</v>
          </cell>
          <cell r="C1109" t="str">
            <v>O/204046.BAH.000</v>
          </cell>
          <cell r="D1109" t="str">
            <v>LEVS:AH:MRC:MUNICIPAL RUNNING COST</v>
          </cell>
          <cell r="E1109" t="str">
            <v>2046BAH000</v>
          </cell>
          <cell r="F1109" t="str">
            <v>LEVS:AH:MRC:MUNICIPAL RUNNING COST</v>
          </cell>
          <cell r="G1109" t="str">
            <v>2.4 - Revenue Management</v>
          </cell>
          <cell r="H1109" t="str">
            <v>Function:Finance and Administration:Core Function:Finance</v>
          </cell>
        </row>
        <row r="1110">
          <cell r="A1110">
            <v>204046</v>
          </cell>
          <cell r="B1110" t="str">
            <v>COMP ANALYSIS</v>
          </cell>
          <cell r="C1110" t="str">
            <v>O/204046.BAH.000</v>
          </cell>
          <cell r="D1110" t="str">
            <v>LEVS:AH:MRC:MUNICIPAL RUNNING COST</v>
          </cell>
          <cell r="E1110" t="str">
            <v>2046BAH000</v>
          </cell>
          <cell r="F1110" t="str">
            <v>LEVS:AH:MRC:MUNICIPAL RUNNING COST</v>
          </cell>
          <cell r="G1110" t="str">
            <v>2.4 - Revenue Management</v>
          </cell>
          <cell r="H1110" t="str">
            <v>Function:Finance and Administration:Core Function:Finance</v>
          </cell>
        </row>
        <row r="1111">
          <cell r="A1111">
            <v>204048</v>
          </cell>
          <cell r="B1111" t="str">
            <v>BUDGET PLANNING_ IMP</v>
          </cell>
          <cell r="C1111" t="str">
            <v>O/204048.AAH.000</v>
          </cell>
          <cell r="D1111" t="str">
            <v>NONF:AH:MUNICIPAL RUNNING COST</v>
          </cell>
          <cell r="E1111" t="str">
            <v>2048AAH000</v>
          </cell>
          <cell r="F1111" t="str">
            <v>NONF:AH:MUNICIPAL RUNNING COST</v>
          </cell>
          <cell r="G1111" t="str">
            <v>2.2 - Budget and Treasury Management</v>
          </cell>
          <cell r="H1111" t="str">
            <v>Function:Finance and Administration:Core Function:Budget and Treasury Office</v>
          </cell>
        </row>
        <row r="1112">
          <cell r="A1112">
            <v>204048</v>
          </cell>
          <cell r="B1112" t="str">
            <v>BUDGET PLANNING_ IMP</v>
          </cell>
          <cell r="C1112" t="str">
            <v>O/204048.BAH.000</v>
          </cell>
          <cell r="D1112" t="str">
            <v>LEVS:AH:MRC:MUNICIPAL RUNNING COST</v>
          </cell>
          <cell r="E1112" t="str">
            <v>2048BAH000</v>
          </cell>
          <cell r="F1112" t="str">
            <v>LEVS:AH:MRC:MUNICIPAL RUNNING COST</v>
          </cell>
          <cell r="G1112" t="str">
            <v>2.2 - Budget and Treasury Management</v>
          </cell>
          <cell r="H1112" t="str">
            <v>Function:Finance and Administration:Core Function:Budget and Treasury Office</v>
          </cell>
        </row>
        <row r="1113">
          <cell r="A1113">
            <v>204048</v>
          </cell>
          <cell r="B1113" t="str">
            <v>BUDGET PLANNING_ IMP</v>
          </cell>
          <cell r="C1113" t="str">
            <v>O/204048.BAH.000</v>
          </cell>
          <cell r="D1113" t="str">
            <v>LEVS:AH:MRC:MUNICIPAL RUNNING COST</v>
          </cell>
          <cell r="E1113" t="str">
            <v>2048BAH000</v>
          </cell>
          <cell r="F1113" t="str">
            <v>LEVS:AH:MRC:MUNICIPAL RUNNING COST</v>
          </cell>
          <cell r="G1113" t="str">
            <v>2.2 - Budget and Treasury Management</v>
          </cell>
          <cell r="H1113" t="str">
            <v>Function:Finance and Administration:Core Function:Budget and Treasury Office</v>
          </cell>
        </row>
        <row r="1114">
          <cell r="A1114">
            <v>204048</v>
          </cell>
          <cell r="B1114" t="str">
            <v>BUDGET PLANNING_ IMP</v>
          </cell>
          <cell r="C1114" t="str">
            <v>O/204048.BAH.000</v>
          </cell>
          <cell r="D1114" t="str">
            <v>LEVS:AH:MRC:MUNICIPAL RUNNING COST</v>
          </cell>
          <cell r="E1114" t="str">
            <v>2048BAH000</v>
          </cell>
          <cell r="F1114" t="str">
            <v>LEVS:AH:MRC:MUNICIPAL RUNNING COST</v>
          </cell>
          <cell r="G1114" t="str">
            <v>2.2 - Budget and Treasury Management</v>
          </cell>
          <cell r="H1114" t="str">
            <v>Function:Finance and Administration:Core Function:Budget and Treasury Office</v>
          </cell>
        </row>
        <row r="1115">
          <cell r="A1115">
            <v>204048</v>
          </cell>
          <cell r="B1115" t="str">
            <v>BUDGET PLANNING_ IMP</v>
          </cell>
          <cell r="C1115" t="str">
            <v>O/204048.BAH.000</v>
          </cell>
          <cell r="D1115" t="str">
            <v>LEVS:AH:MRC:MUNICIPAL RUNNING COST</v>
          </cell>
          <cell r="E1115" t="str">
            <v>2048BAH000</v>
          </cell>
          <cell r="F1115" t="str">
            <v>LEVS:AH:MRC:MUNICIPAL RUNNING COST</v>
          </cell>
          <cell r="G1115" t="str">
            <v>2.2 - Budget and Treasury Management</v>
          </cell>
          <cell r="H1115" t="str">
            <v>Function:Finance and Administration:Core Function:Budget and Treasury Office</v>
          </cell>
        </row>
        <row r="1116">
          <cell r="A1116">
            <v>204048</v>
          </cell>
          <cell r="B1116" t="str">
            <v>BUDGET PLANNING_ IMP</v>
          </cell>
          <cell r="C1116" t="str">
            <v>O/204048.BAH.000</v>
          </cell>
          <cell r="D1116" t="str">
            <v>LEVS:AH:MRC:MUNICIPAL RUNNING COST</v>
          </cell>
          <cell r="E1116" t="str">
            <v>2048BAH000</v>
          </cell>
          <cell r="F1116" t="str">
            <v>LEVS:AH:MRC:MUNICIPAL RUNNING COST</v>
          </cell>
          <cell r="G1116" t="str">
            <v>2.2 - Budget and Treasury Management</v>
          </cell>
          <cell r="H1116" t="str">
            <v>Function:Finance and Administration:Core Function:Budget and Treasury Office</v>
          </cell>
        </row>
        <row r="1117">
          <cell r="A1117">
            <v>204048</v>
          </cell>
          <cell r="B1117" t="str">
            <v>BUDGET PLANNING_ IMP</v>
          </cell>
          <cell r="C1117" t="str">
            <v>O/204048.BAH.000</v>
          </cell>
          <cell r="D1117" t="str">
            <v>LEVS:AH:MRC:MUNICIPAL RUNNING COST</v>
          </cell>
          <cell r="E1117" t="str">
            <v>2048BAH000</v>
          </cell>
          <cell r="F1117" t="str">
            <v>LEVS:AH:MRC:MUNICIPAL RUNNING COST</v>
          </cell>
          <cell r="G1117" t="str">
            <v>2.2 - Budget and Treasury Management</v>
          </cell>
          <cell r="H1117" t="str">
            <v>Function:Finance and Administration:Core Function:Budget and Treasury Office</v>
          </cell>
        </row>
        <row r="1118">
          <cell r="A1118">
            <v>204048</v>
          </cell>
          <cell r="B1118" t="str">
            <v>BUDGET PLANNING_ IMP</v>
          </cell>
          <cell r="C1118" t="str">
            <v>O/204048.BAH.000</v>
          </cell>
          <cell r="D1118" t="str">
            <v>LEVS:AH:MRC:MUNICIPAL RUNNING COST</v>
          </cell>
          <cell r="E1118" t="str">
            <v>2048BAH000</v>
          </cell>
          <cell r="F1118" t="str">
            <v>LEVS:AH:MRC:MUNICIPAL RUNNING COST</v>
          </cell>
          <cell r="G1118" t="str">
            <v>2.2 - Budget and Treasury Management</v>
          </cell>
          <cell r="H1118" t="str">
            <v>Function:Finance and Administration:Core Function:Budget and Treasury Office</v>
          </cell>
        </row>
        <row r="1119">
          <cell r="A1119">
            <v>204048</v>
          </cell>
          <cell r="B1119" t="str">
            <v>BUDGET PLANNING_ IMP</v>
          </cell>
          <cell r="C1119" t="str">
            <v>O/204048.BAH.000</v>
          </cell>
          <cell r="D1119" t="str">
            <v>LEVS:AH:MRC:MUNICIPAL RUNNING COST</v>
          </cell>
          <cell r="E1119" t="str">
            <v>2048BAH000</v>
          </cell>
          <cell r="F1119" t="str">
            <v>LEVS:AH:MRC:MUNICIPAL RUNNING COST</v>
          </cell>
          <cell r="G1119" t="str">
            <v>2.2 - Budget and Treasury Management</v>
          </cell>
          <cell r="H1119" t="str">
            <v>Function:Finance and Administration:Core Function:Budget and Treasury Office</v>
          </cell>
        </row>
        <row r="1120">
          <cell r="A1120">
            <v>204048</v>
          </cell>
          <cell r="B1120" t="str">
            <v>BUDGET PLANNING_ IMP</v>
          </cell>
          <cell r="C1120" t="str">
            <v>O/204048.BAH.000</v>
          </cell>
          <cell r="D1120" t="str">
            <v>LEVS:AH:MRC:MUNICIPAL RUNNING COST</v>
          </cell>
          <cell r="E1120" t="str">
            <v>2048BAH000</v>
          </cell>
          <cell r="F1120" t="str">
            <v>LEVS:AH:MRC:MUNICIPAL RUNNING COST</v>
          </cell>
          <cell r="G1120" t="str">
            <v>2.2 - Budget and Treasury Management</v>
          </cell>
          <cell r="H1120" t="str">
            <v>Function:Finance and Administration:Core Function:Budget and Treasury Office</v>
          </cell>
        </row>
        <row r="1121">
          <cell r="A1121">
            <v>204048</v>
          </cell>
          <cell r="B1121" t="str">
            <v>BUDGET PLANNING_ IMP</v>
          </cell>
          <cell r="C1121" t="str">
            <v>O/204048.BAH.000</v>
          </cell>
          <cell r="D1121" t="str">
            <v>LEVS:AH:MRC:MUNICIPAL RUNNING COST</v>
          </cell>
          <cell r="E1121" t="str">
            <v>2048BAH000</v>
          </cell>
          <cell r="F1121" t="str">
            <v>LEVS:AH:MRC:MUNICIPAL RUNNING COST</v>
          </cell>
          <cell r="G1121" t="str">
            <v>2.2 - Budget and Treasury Management</v>
          </cell>
          <cell r="H1121" t="str">
            <v>Function:Finance and Administration:Core Function:Budget and Treasury Office</v>
          </cell>
        </row>
        <row r="1122">
          <cell r="A1122">
            <v>204048</v>
          </cell>
          <cell r="B1122" t="str">
            <v>BUDGET PLANNING_ IMP</v>
          </cell>
          <cell r="C1122" t="str">
            <v>O/204048.BAH.000</v>
          </cell>
          <cell r="D1122" t="str">
            <v>LEVS:AH:MRC:MUNICIPAL RUNNING COST</v>
          </cell>
          <cell r="E1122" t="str">
            <v>2048BAH000</v>
          </cell>
          <cell r="F1122" t="str">
            <v>LEVS:AH:MRC:MUNICIPAL RUNNING COST</v>
          </cell>
          <cell r="G1122" t="str">
            <v>2.2 - Budget and Treasury Management</v>
          </cell>
          <cell r="H1122" t="str">
            <v>Function:Finance and Administration:Core Function:Budget and Treasury Office</v>
          </cell>
        </row>
        <row r="1123">
          <cell r="A1123">
            <v>204048</v>
          </cell>
          <cell r="B1123" t="str">
            <v>BUDGET PLANNING_ IMP</v>
          </cell>
          <cell r="C1123" t="str">
            <v>O/204048.BAH.000</v>
          </cell>
          <cell r="D1123" t="str">
            <v>LEVS:AH:MRC:MUNICIPAL RUNNING COST</v>
          </cell>
          <cell r="E1123" t="str">
            <v>2048BAH000</v>
          </cell>
          <cell r="F1123" t="str">
            <v>LEVS:AH:MRC:MUNICIPAL RUNNING COST</v>
          </cell>
          <cell r="G1123" t="str">
            <v>2.2 - Budget and Treasury Management</v>
          </cell>
          <cell r="H1123" t="str">
            <v>Function:Finance and Administration:Core Function:Budget and Treasury Office</v>
          </cell>
        </row>
        <row r="1124">
          <cell r="A1124">
            <v>204048</v>
          </cell>
          <cell r="B1124" t="str">
            <v>BUDGET PLANNING_ IMP</v>
          </cell>
          <cell r="C1124" t="str">
            <v>O/204048.BAH.000</v>
          </cell>
          <cell r="D1124" t="str">
            <v>LEVS:AH:MRC:MUNICIPAL RUNNING COST</v>
          </cell>
          <cell r="E1124" t="str">
            <v>2048BAH000</v>
          </cell>
          <cell r="F1124" t="str">
            <v>LEVS:AH:MRC:MUNICIPAL RUNNING COST</v>
          </cell>
          <cell r="G1124" t="str">
            <v>2.2 - Budget and Treasury Management</v>
          </cell>
          <cell r="H1124" t="str">
            <v>Function:Finance and Administration:Core Function:Budget and Treasury Office</v>
          </cell>
        </row>
        <row r="1125">
          <cell r="A1125">
            <v>204048</v>
          </cell>
          <cell r="B1125" t="str">
            <v>BUDGET PLANNING_ IMP</v>
          </cell>
          <cell r="C1125" t="str">
            <v>O/204048.BAH.000</v>
          </cell>
          <cell r="D1125" t="str">
            <v>LEVS:AH:MRC:MUNICIPAL RUNNING COST</v>
          </cell>
          <cell r="E1125" t="str">
            <v>2048BAH000</v>
          </cell>
          <cell r="F1125" t="str">
            <v>LEVS:AH:MRC:MUNICIPAL RUNNING COST</v>
          </cell>
          <cell r="G1125" t="str">
            <v>2.2 - Budget and Treasury Management</v>
          </cell>
          <cell r="H1125" t="str">
            <v>Function:Finance and Administration:Core Function:Budget and Treasury Office</v>
          </cell>
        </row>
        <row r="1126">
          <cell r="A1126">
            <v>204048</v>
          </cell>
          <cell r="B1126" t="str">
            <v>BUDGET PLANNING_ IMP</v>
          </cell>
          <cell r="C1126" t="str">
            <v>O/204048.BAH.000</v>
          </cell>
          <cell r="D1126" t="str">
            <v>LEVS:AH:MRC:MUNICIPAL RUNNING COST</v>
          </cell>
          <cell r="E1126" t="str">
            <v>2048BAH000</v>
          </cell>
          <cell r="F1126" t="str">
            <v>LEVS:AH:MRC:MUNICIPAL RUNNING COST</v>
          </cell>
          <cell r="G1126" t="str">
            <v>2.2 - Budget and Treasury Management</v>
          </cell>
          <cell r="H1126" t="str">
            <v>Function:Finance and Administration:Core Function:Budget and Treasury Office</v>
          </cell>
        </row>
        <row r="1127">
          <cell r="A1127">
            <v>204048</v>
          </cell>
          <cell r="B1127" t="str">
            <v>BUDGET PLANNING_ IMP</v>
          </cell>
          <cell r="C1127" t="str">
            <v>O/204048.BAH.000</v>
          </cell>
          <cell r="D1127" t="str">
            <v>LEVS:AH:MRC:MUNICIPAL RUNNING COST</v>
          </cell>
          <cell r="E1127" t="str">
            <v>2048BAH000</v>
          </cell>
          <cell r="F1127" t="str">
            <v>LEVS:AH:MRC:MUNICIPAL RUNNING COST</v>
          </cell>
          <cell r="G1127" t="str">
            <v>2.2 - Budget and Treasury Management</v>
          </cell>
          <cell r="H1127" t="str">
            <v>Function:Finance and Administration:Core Function:Budget and Treasury Office</v>
          </cell>
        </row>
        <row r="1128">
          <cell r="A1128">
            <v>204048</v>
          </cell>
          <cell r="B1128" t="str">
            <v>BUDGET PLANNING_ IMP</v>
          </cell>
          <cell r="C1128" t="str">
            <v>O/204048.BAH.000</v>
          </cell>
          <cell r="D1128" t="str">
            <v>LEVS:AH:MRC:MUNICIPAL RUNNING COST</v>
          </cell>
          <cell r="E1128" t="str">
            <v>2048BAH000</v>
          </cell>
          <cell r="F1128" t="str">
            <v>LEVS:AH:MRC:MUNICIPAL RUNNING COST</v>
          </cell>
          <cell r="G1128" t="str">
            <v>2.2 - Budget and Treasury Management</v>
          </cell>
          <cell r="H1128" t="str">
            <v>Function:Finance and Administration:Core Function:Budget and Treasury Office</v>
          </cell>
        </row>
        <row r="1129">
          <cell r="A1129">
            <v>204048</v>
          </cell>
          <cell r="B1129" t="str">
            <v>BUDGET PLANNING_ IMP</v>
          </cell>
          <cell r="C1129" t="str">
            <v>O/204048.BAH.000</v>
          </cell>
          <cell r="D1129" t="str">
            <v>LEVS:AH:MRC:MUNICIPAL RUNNING COST</v>
          </cell>
          <cell r="E1129" t="str">
            <v>2048BAH000</v>
          </cell>
          <cell r="F1129" t="str">
            <v>LEVS:AH:MRC:MUNICIPAL RUNNING COST</v>
          </cell>
          <cell r="G1129" t="str">
            <v>2.2 - Budget and Treasury Management</v>
          </cell>
          <cell r="H1129" t="str">
            <v>Function:Finance and Administration:Core Function:Budget and Treasury Office</v>
          </cell>
        </row>
        <row r="1130">
          <cell r="A1130">
            <v>204048</v>
          </cell>
          <cell r="B1130" t="str">
            <v>BUDGET PLANNING_ IMP</v>
          </cell>
          <cell r="C1130" t="str">
            <v>O/204048.BAH.000</v>
          </cell>
          <cell r="D1130" t="str">
            <v>LEVS:AH:MRC:MUNICIPAL RUNNING COST</v>
          </cell>
          <cell r="E1130" t="str">
            <v>2048BAH000</v>
          </cell>
          <cell r="F1130" t="str">
            <v>LEVS:AH:MRC:MUNICIPAL RUNNING COST</v>
          </cell>
          <cell r="G1130" t="str">
            <v>2.2 - Budget and Treasury Management</v>
          </cell>
          <cell r="H1130" t="str">
            <v>Function:Finance and Administration:Core Function:Budget and Treasury Office</v>
          </cell>
        </row>
        <row r="1131">
          <cell r="A1131">
            <v>204048</v>
          </cell>
          <cell r="B1131" t="str">
            <v>BUDGET PLANNING_ IMP</v>
          </cell>
          <cell r="C1131" t="str">
            <v>O/204048.BAH.000</v>
          </cell>
          <cell r="D1131" t="str">
            <v>LEVS:AH:MRC:MUNICIPAL RUNNING COST</v>
          </cell>
          <cell r="E1131" t="str">
            <v>2048BAH000</v>
          </cell>
          <cell r="F1131" t="str">
            <v>LEVS:AH:MRC:MUNICIPAL RUNNING COST</v>
          </cell>
          <cell r="G1131" t="str">
            <v>2.2 - Budget and Treasury Management</v>
          </cell>
          <cell r="H1131" t="str">
            <v>Function:Finance and Administration:Core Function:Budget and Treasury Office</v>
          </cell>
        </row>
        <row r="1132">
          <cell r="A1132">
            <v>204048</v>
          </cell>
          <cell r="B1132" t="str">
            <v>BUDGET PLANNING_ IMP</v>
          </cell>
          <cell r="C1132" t="str">
            <v>O/204048.BAH.X19</v>
          </cell>
          <cell r="D1132" t="str">
            <v>"LEVS:AH:TWS:CAPBUIL:W/SH</v>
          </cell>
          <cell r="E1132" t="str">
            <v>2048BAHX19</v>
          </cell>
          <cell r="F1132" t="str">
            <v>"LEVS:AH:TWS:CAPBUIL:W/SH</v>
          </cell>
          <cell r="G1132" t="str">
            <v>2.2 - Budget and Treasury Management</v>
          </cell>
          <cell r="H1132" t="str">
            <v>Function:Finance and Administration:Core Function:Budget and Treasury Office</v>
          </cell>
        </row>
        <row r="1133">
          <cell r="A1133">
            <v>204048</v>
          </cell>
          <cell r="B1133" t="str">
            <v>BUDGET PLANNING_ IMP</v>
          </cell>
          <cell r="C1133" t="str">
            <v>O/204048.BAH.X19</v>
          </cell>
          <cell r="D1133" t="str">
            <v>"LEVS:AH:TWS:CAPBUIL:W/SH</v>
          </cell>
          <cell r="E1133" t="str">
            <v>2048BAHX19</v>
          </cell>
          <cell r="F1133" t="str">
            <v>"LEVS:AH:TWS:CAPBUIL:W/SH</v>
          </cell>
          <cell r="G1133" t="str">
            <v>2.2 - Budget and Treasury Management</v>
          </cell>
          <cell r="H1133" t="str">
            <v>Function:Finance and Administration:Core Function:Budget and Treasury Office</v>
          </cell>
        </row>
        <row r="1134">
          <cell r="A1134">
            <v>204048</v>
          </cell>
          <cell r="B1134" t="str">
            <v>BUDGET PLANNING_ IMP</v>
          </cell>
          <cell r="C1134" t="str">
            <v>O/204048.BAH.X19</v>
          </cell>
          <cell r="D1134" t="str">
            <v>"LEVS:AH:TWS:CAPBUIL:W/SH</v>
          </cell>
          <cell r="E1134" t="str">
            <v>2048BAHX19</v>
          </cell>
          <cell r="F1134" t="str">
            <v>"LEVS:AH:TWS:CAPBUIL:W/SH</v>
          </cell>
          <cell r="G1134" t="str">
            <v>2.2 - Budget and Treasury Management</v>
          </cell>
          <cell r="H1134" t="str">
            <v>Function:Finance and Administration:Core Function:Budget and Treasury Office</v>
          </cell>
        </row>
        <row r="1135">
          <cell r="A1135">
            <v>204048</v>
          </cell>
          <cell r="B1135" t="str">
            <v>BUDGET PLANNING_ IMP</v>
          </cell>
          <cell r="C1135" t="str">
            <v>O/204048.BAH.X19</v>
          </cell>
          <cell r="D1135" t="str">
            <v>"LEVS:AH:TWS:CAPBUIL:W/SH</v>
          </cell>
          <cell r="E1135" t="str">
            <v>2048BAHX19</v>
          </cell>
          <cell r="F1135" t="str">
            <v>"LEVS:AH:TWS:CAPBUIL:W/SH</v>
          </cell>
          <cell r="G1135" t="str">
            <v>2.2 - Budget and Treasury Management</v>
          </cell>
          <cell r="H1135" t="str">
            <v>Function:Finance and Administration:Core Function:Budget and Treasury Office</v>
          </cell>
        </row>
        <row r="1136">
          <cell r="A1136">
            <v>204048</v>
          </cell>
          <cell r="B1136" t="str">
            <v>BUDGET PLANNING_ IMP</v>
          </cell>
          <cell r="C1136" t="str">
            <v>O/204048.BAH.X19</v>
          </cell>
          <cell r="D1136" t="str">
            <v>"LEVS:AH:TWS:CAPBUIL:W/SH</v>
          </cell>
          <cell r="E1136" t="str">
            <v>2048BAHX19</v>
          </cell>
          <cell r="F1136" t="str">
            <v>"LEVS:AH:TWS:CAPBUIL:W/SH</v>
          </cell>
          <cell r="G1136" t="str">
            <v>2.2 - Budget and Treasury Management</v>
          </cell>
          <cell r="H1136" t="str">
            <v>Function:Finance and Administration:Core Function:Budget and Treasury Office</v>
          </cell>
        </row>
        <row r="1137">
          <cell r="A1137">
            <v>204048</v>
          </cell>
          <cell r="B1137" t="str">
            <v>BUDGET PLANNING_ IMP</v>
          </cell>
          <cell r="C1137" t="str">
            <v>O/204048.BAH.X19</v>
          </cell>
          <cell r="D1137" t="str">
            <v>"LEVS:AH:TWS:CAPBUIL:W/SH</v>
          </cell>
          <cell r="E1137" t="str">
            <v>2048BAHX19</v>
          </cell>
          <cell r="F1137" t="str">
            <v>"LEVS:AH:TWS:CAPBUIL:W/SH</v>
          </cell>
          <cell r="G1137" t="str">
            <v>2.2 - Budget and Treasury Management</v>
          </cell>
          <cell r="H1137" t="str">
            <v>Function:Finance and Administration:Core Function:Budget and Treasury Office</v>
          </cell>
        </row>
        <row r="1138">
          <cell r="A1138">
            <v>204048</v>
          </cell>
          <cell r="B1138" t="str">
            <v>BUDGET PLANNING_ IMP</v>
          </cell>
          <cell r="C1138" t="str">
            <v>O/204048.BAH.X19</v>
          </cell>
          <cell r="D1138" t="str">
            <v>"LEVS:AH:TWS:CAPBUIL:W/SH</v>
          </cell>
          <cell r="E1138" t="str">
            <v>2048BAHX19</v>
          </cell>
          <cell r="F1138" t="str">
            <v>"LEVS:AH:TWS:CAPBUIL:W/SH</v>
          </cell>
          <cell r="G1138" t="str">
            <v>2.2 - Budget and Treasury Management</v>
          </cell>
          <cell r="H1138" t="str">
            <v>Function:Finance and Administration:Core Function:Budget and Treasury Office</v>
          </cell>
        </row>
        <row r="1139">
          <cell r="A1139">
            <v>204050</v>
          </cell>
          <cell r="B1139" t="str">
            <v>DEMAND &amp; ACQUISTION</v>
          </cell>
          <cell r="C1139" t="str">
            <v>O/204050.BAH.000</v>
          </cell>
          <cell r="D1139" t="str">
            <v>LEVS:AH:MRC:MUNICIPAL RUNNING COST</v>
          </cell>
          <cell r="E1139" t="str">
            <v>2050BAH000</v>
          </cell>
          <cell r="F1139" t="str">
            <v>LEVS:AH:MRC:MUNICIPAL RUNNING COST</v>
          </cell>
          <cell r="G1139" t="str">
            <v>2.5 - Supply Chain Management</v>
          </cell>
          <cell r="H1139" t="str">
            <v>Function:Finance and Administration:Core Function:Supply Chain Management</v>
          </cell>
        </row>
        <row r="1140">
          <cell r="A1140">
            <v>204050</v>
          </cell>
          <cell r="B1140" t="str">
            <v>DEMAND &amp; ACQUISTION</v>
          </cell>
          <cell r="C1140" t="str">
            <v>O/204050.BAH.000</v>
          </cell>
          <cell r="D1140" t="str">
            <v>LEVS:AH:MRC:MUNICIPAL RUNNING COST</v>
          </cell>
          <cell r="E1140" t="str">
            <v>2050BAH000</v>
          </cell>
          <cell r="F1140" t="str">
            <v>LEVS:AH:MRC:MUNICIPAL RUNNING COST</v>
          </cell>
          <cell r="G1140" t="str">
            <v>2.5 - Supply Chain Management</v>
          </cell>
          <cell r="H1140" t="str">
            <v>Function:Finance and Administration:Core Function:Supply Chain Management</v>
          </cell>
        </row>
        <row r="1141">
          <cell r="A1141">
            <v>204050</v>
          </cell>
          <cell r="B1141" t="str">
            <v>DEMAND &amp; ACQUISTION</v>
          </cell>
          <cell r="C1141" t="str">
            <v>O/204050.BAH.000</v>
          </cell>
          <cell r="D1141" t="str">
            <v>LEVS:AH:MRC:MUNICIPAL RUNNING COST</v>
          </cell>
          <cell r="E1141" t="str">
            <v>2050BAH000</v>
          </cell>
          <cell r="F1141" t="str">
            <v>LEVS:AH:MRC:MUNICIPAL RUNNING COST</v>
          </cell>
          <cell r="G1141" t="str">
            <v>2.5 - Supply Chain Management</v>
          </cell>
          <cell r="H1141" t="str">
            <v>Function:Finance and Administration:Core Function:Supply Chain Management</v>
          </cell>
        </row>
        <row r="1142">
          <cell r="A1142">
            <v>204050</v>
          </cell>
          <cell r="B1142" t="str">
            <v>DEMAND &amp; ACQUISTION</v>
          </cell>
          <cell r="C1142" t="str">
            <v>O/204050.BAH.000</v>
          </cell>
          <cell r="D1142" t="str">
            <v>LEVS:AH:MRC:MUNICIPAL RUNNING COST</v>
          </cell>
          <cell r="E1142" t="str">
            <v>2050BAH000</v>
          </cell>
          <cell r="F1142" t="str">
            <v>LEVS:AH:MRC:MUNICIPAL RUNNING COST</v>
          </cell>
          <cell r="G1142" t="str">
            <v>2.5 - Supply Chain Management</v>
          </cell>
          <cell r="H1142" t="str">
            <v>Function:Finance and Administration:Core Function:Supply Chain Management</v>
          </cell>
        </row>
        <row r="1143">
          <cell r="A1143">
            <v>204050</v>
          </cell>
          <cell r="B1143" t="str">
            <v>DEMAND &amp; ACQUISTION</v>
          </cell>
          <cell r="C1143" t="str">
            <v>O/204050.BAH.000</v>
          </cell>
          <cell r="D1143" t="str">
            <v>LEVS:AH:MRC:MUNICIPAL RUNNING COST</v>
          </cell>
          <cell r="E1143" t="str">
            <v>2050BAH000</v>
          </cell>
          <cell r="F1143" t="str">
            <v>LEVS:AH:MRC:MUNICIPAL RUNNING COST</v>
          </cell>
          <cell r="G1143" t="str">
            <v>2.5 - Supply Chain Management</v>
          </cell>
          <cell r="H1143" t="str">
            <v>Function:Finance and Administration:Core Function:Supply Chain Management</v>
          </cell>
        </row>
        <row r="1144">
          <cell r="A1144">
            <v>204050</v>
          </cell>
          <cell r="B1144" t="str">
            <v>DEMAND &amp; ACQUISTION</v>
          </cell>
          <cell r="C1144" t="str">
            <v>O/204050.BAH.000</v>
          </cell>
          <cell r="D1144" t="str">
            <v>LEVS:AH:MRC:MUNICIPAL RUNNING COST</v>
          </cell>
          <cell r="E1144" t="str">
            <v>2050BAH000</v>
          </cell>
          <cell r="F1144" t="str">
            <v>LEVS:AH:MRC:MUNICIPAL RUNNING COST</v>
          </cell>
          <cell r="G1144" t="str">
            <v>2.5 - Supply Chain Management</v>
          </cell>
          <cell r="H1144" t="str">
            <v>Function:Finance and Administration:Core Function:Supply Chain Management</v>
          </cell>
        </row>
        <row r="1145">
          <cell r="A1145">
            <v>204050</v>
          </cell>
          <cell r="B1145" t="str">
            <v>DEMAND &amp; ACQUISTION</v>
          </cell>
          <cell r="C1145" t="str">
            <v>O/204050.BAH.000</v>
          </cell>
          <cell r="D1145" t="str">
            <v>LEVS:AH:MRC:MUNICIPAL RUNNING COST</v>
          </cell>
          <cell r="E1145" t="str">
            <v>2050BAH000</v>
          </cell>
          <cell r="F1145" t="str">
            <v>LEVS:AH:MRC:MUNICIPAL RUNNING COST</v>
          </cell>
          <cell r="G1145" t="str">
            <v>2.5 - Supply Chain Management</v>
          </cell>
          <cell r="H1145" t="str">
            <v>Function:Finance and Administration:Core Function:Supply Chain Management</v>
          </cell>
        </row>
        <row r="1146">
          <cell r="A1146">
            <v>204050</v>
          </cell>
          <cell r="B1146" t="str">
            <v>DEMAND &amp; ACQUISTION</v>
          </cell>
          <cell r="C1146" t="str">
            <v>O/204050.BAH.000</v>
          </cell>
          <cell r="D1146" t="str">
            <v>LEVS:AH:MRC:MUNICIPAL RUNNING COST</v>
          </cell>
          <cell r="E1146" t="str">
            <v>2050BAH000</v>
          </cell>
          <cell r="F1146" t="str">
            <v>LEVS:AH:MRC:MUNICIPAL RUNNING COST</v>
          </cell>
          <cell r="G1146" t="str">
            <v>2.5 - Supply Chain Management</v>
          </cell>
          <cell r="H1146" t="str">
            <v>Function:Finance and Administration:Core Function:Supply Chain Management</v>
          </cell>
        </row>
        <row r="1147">
          <cell r="A1147">
            <v>204050</v>
          </cell>
          <cell r="B1147" t="str">
            <v>DEMAND &amp; ACQUISTION</v>
          </cell>
          <cell r="C1147" t="str">
            <v>O/204050.BAH.000</v>
          </cell>
          <cell r="D1147" t="str">
            <v>LEVS:AH:MRC:MUNICIPAL RUNNING COST</v>
          </cell>
          <cell r="E1147" t="str">
            <v>2050BAH000</v>
          </cell>
          <cell r="F1147" t="str">
            <v>LEVS:AH:MRC:MUNICIPAL RUNNING COST</v>
          </cell>
          <cell r="G1147" t="str">
            <v>2.5 - Supply Chain Management</v>
          </cell>
          <cell r="H1147" t="str">
            <v>Function:Finance and Administration:Core Function:Supply Chain Management</v>
          </cell>
        </row>
        <row r="1148">
          <cell r="A1148">
            <v>204050</v>
          </cell>
          <cell r="B1148" t="str">
            <v>DEMAND &amp; ACQUISTION</v>
          </cell>
          <cell r="C1148" t="str">
            <v>O/204050.BAH.000</v>
          </cell>
          <cell r="D1148" t="str">
            <v>LEVS:AH:MRC:MUNICIPAL RUNNING COST</v>
          </cell>
          <cell r="E1148" t="str">
            <v>2050BAH000</v>
          </cell>
          <cell r="F1148" t="str">
            <v>LEVS:AH:MRC:MUNICIPAL RUNNING COST</v>
          </cell>
          <cell r="G1148" t="str">
            <v>2.5 - Supply Chain Management</v>
          </cell>
          <cell r="H1148" t="str">
            <v>Function:Finance and Administration:Core Function:Supply Chain Management</v>
          </cell>
        </row>
        <row r="1149">
          <cell r="A1149">
            <v>204050</v>
          </cell>
          <cell r="B1149" t="str">
            <v>DEMAND &amp; ACQUISTION</v>
          </cell>
          <cell r="C1149" t="str">
            <v>O/204050.BAH.000</v>
          </cell>
          <cell r="D1149" t="str">
            <v>LEVS:AH:MRC:MUNICIPAL RUNNING COST</v>
          </cell>
          <cell r="E1149" t="str">
            <v>2050BAH000</v>
          </cell>
          <cell r="F1149" t="str">
            <v>LEVS:AH:MRC:MUNICIPAL RUNNING COST</v>
          </cell>
          <cell r="G1149" t="str">
            <v>2.5 - Supply Chain Management</v>
          </cell>
          <cell r="H1149" t="str">
            <v>Function:Finance and Administration:Core Function:Supply Chain Management</v>
          </cell>
        </row>
        <row r="1150">
          <cell r="A1150">
            <v>204050</v>
          </cell>
          <cell r="B1150" t="str">
            <v>DEMAND &amp; ACQUISTION</v>
          </cell>
          <cell r="C1150" t="str">
            <v>O/204050.BAH.000</v>
          </cell>
          <cell r="D1150" t="str">
            <v>LEVS:AH:MRC:MUNICIPAL RUNNING COST</v>
          </cell>
          <cell r="E1150" t="str">
            <v>2050BAH000</v>
          </cell>
          <cell r="F1150" t="str">
            <v>LEVS:AH:MRC:MUNICIPAL RUNNING COST</v>
          </cell>
          <cell r="G1150" t="str">
            <v>2.5 - Supply Chain Management</v>
          </cell>
          <cell r="H1150" t="str">
            <v>Function:Finance and Administration:Core Function:Supply Chain Management</v>
          </cell>
        </row>
        <row r="1151">
          <cell r="A1151">
            <v>204050</v>
          </cell>
          <cell r="B1151" t="str">
            <v>DEMAND &amp; ACQUISTION</v>
          </cell>
          <cell r="C1151" t="str">
            <v>O/204050.BAH.000</v>
          </cell>
          <cell r="D1151" t="str">
            <v>LEVS:AH:MRC:MUNICIPAL RUNNING COST</v>
          </cell>
          <cell r="E1151" t="str">
            <v>2050BAH000</v>
          </cell>
          <cell r="F1151" t="str">
            <v>LEVS:AH:MRC:MUNICIPAL RUNNING COST</v>
          </cell>
          <cell r="G1151" t="str">
            <v>2.5 - Supply Chain Management</v>
          </cell>
          <cell r="H1151" t="str">
            <v>Function:Finance and Administration:Core Function:Supply Chain Management</v>
          </cell>
        </row>
        <row r="1152">
          <cell r="A1152">
            <v>204050</v>
          </cell>
          <cell r="B1152" t="str">
            <v>DEMAND &amp; ACQUISTION</v>
          </cell>
          <cell r="C1152" t="str">
            <v>O/204050.BAH.000</v>
          </cell>
          <cell r="D1152" t="str">
            <v>LEVS:AH:MRC:MUNICIPAL RUNNING COST</v>
          </cell>
          <cell r="E1152" t="str">
            <v>2050BAH000</v>
          </cell>
          <cell r="F1152" t="str">
            <v>LEVS:AH:MRC:MUNICIPAL RUNNING COST</v>
          </cell>
          <cell r="G1152" t="str">
            <v>2.5 - Supply Chain Management</v>
          </cell>
          <cell r="H1152" t="str">
            <v>Function:Finance and Administration:Core Function:Supply Chain Management</v>
          </cell>
        </row>
        <row r="1153">
          <cell r="A1153">
            <v>204051</v>
          </cell>
          <cell r="B1153" t="str">
            <v>BIDS CNTRCTS &amp; MONIT</v>
          </cell>
          <cell r="C1153" t="str">
            <v>O/204051.AAH.000</v>
          </cell>
          <cell r="D1153" t="str">
            <v>NONF:AH:MRC:MUNICIPAL RUNNING COST</v>
          </cell>
          <cell r="E1153" t="str">
            <v>2051AAH000</v>
          </cell>
          <cell r="F1153" t="str">
            <v>NONF:AH:MRC:MUNICIPAL RUNNING COST</v>
          </cell>
          <cell r="G1153" t="str">
            <v>2.5 - Supply Chain Management</v>
          </cell>
          <cell r="H1153" t="str">
            <v>Function:Finance and Administration:Core Function:Supply Chain Management</v>
          </cell>
        </row>
        <row r="1154">
          <cell r="A1154">
            <v>204051</v>
          </cell>
          <cell r="B1154" t="str">
            <v>BIDS CNTRCTS &amp; MONIT</v>
          </cell>
          <cell r="C1154" t="str">
            <v>O/204051.AAH.000</v>
          </cell>
          <cell r="D1154" t="str">
            <v>NONF:AH:MRC:MUNICIPAL RUNNING COST</v>
          </cell>
          <cell r="E1154" t="str">
            <v>2051AAH000</v>
          </cell>
          <cell r="F1154" t="str">
            <v>NONF:AH:MRC:MUNICIPAL RUNNING COST</v>
          </cell>
          <cell r="G1154" t="str">
            <v>2.5 - Supply Chain Management</v>
          </cell>
          <cell r="H1154" t="str">
            <v>Function:Finance and Administration:Core Function:Supply Chain Management</v>
          </cell>
        </row>
        <row r="1155">
          <cell r="A1155">
            <v>204051</v>
          </cell>
          <cell r="B1155" t="str">
            <v>BIDS CNTRCTS &amp; MONIT</v>
          </cell>
          <cell r="C1155" t="str">
            <v>O/204051.AAH.000</v>
          </cell>
          <cell r="D1155" t="str">
            <v>NONF:AH:MRC:MUNICIPAL RUNNING COST</v>
          </cell>
          <cell r="E1155" t="str">
            <v>2051AAH000</v>
          </cell>
          <cell r="F1155" t="str">
            <v>NONF:AH:MRC:MUNICIPAL RUNNING COST</v>
          </cell>
          <cell r="G1155" t="str">
            <v>2.5 - Supply Chain Management</v>
          </cell>
          <cell r="H1155" t="str">
            <v>Function:Finance and Administration:Core Function:Supply Chain Management</v>
          </cell>
        </row>
        <row r="1156">
          <cell r="A1156">
            <v>204051</v>
          </cell>
          <cell r="B1156" t="str">
            <v>BIDS CNTRCTS &amp; MONIT</v>
          </cell>
          <cell r="C1156" t="str">
            <v>O/204051.BAH.000</v>
          </cell>
          <cell r="D1156" t="str">
            <v>LEVS:AH:MRC:MUNICIPAL RUNNING COST</v>
          </cell>
          <cell r="E1156" t="str">
            <v>2051BAH000</v>
          </cell>
          <cell r="F1156" t="str">
            <v>LEVS:AH:MRC:MUNICIPAL RUNNING COST</v>
          </cell>
          <cell r="G1156" t="str">
            <v>2.5 - Supply Chain Management</v>
          </cell>
          <cell r="H1156" t="str">
            <v>Function:Finance and Administration:Core Function:Supply Chain Management</v>
          </cell>
        </row>
        <row r="1157">
          <cell r="A1157">
            <v>204051</v>
          </cell>
          <cell r="B1157" t="str">
            <v>BIDS CNTRCTS &amp; MONIT</v>
          </cell>
          <cell r="C1157" t="str">
            <v>O/204051.BAH.000</v>
          </cell>
          <cell r="D1157" t="str">
            <v>LEVS:AH:MRC:MUNICIPAL RUNNING COST</v>
          </cell>
          <cell r="E1157" t="str">
            <v>2051BAH000</v>
          </cell>
          <cell r="F1157" t="str">
            <v>LEVS:AH:MRC:MUNICIPAL RUNNING COST</v>
          </cell>
          <cell r="G1157" t="str">
            <v>2.5 - Supply Chain Management</v>
          </cell>
          <cell r="H1157" t="str">
            <v>Function:Finance and Administration:Core Function:Supply Chain Management</v>
          </cell>
        </row>
        <row r="1158">
          <cell r="A1158">
            <v>204051</v>
          </cell>
          <cell r="B1158" t="str">
            <v>BIDS CNTRCTS &amp; MONIT</v>
          </cell>
          <cell r="C1158" t="str">
            <v>O/204051.BAH.000</v>
          </cell>
          <cell r="D1158" t="str">
            <v>LEVS:AH:MRC:MUNICIPAL RUNNING COST</v>
          </cell>
          <cell r="E1158" t="str">
            <v>2051BAH000</v>
          </cell>
          <cell r="F1158" t="str">
            <v>LEVS:AH:MRC:MUNICIPAL RUNNING COST</v>
          </cell>
          <cell r="G1158" t="str">
            <v>2.5 - Supply Chain Management</v>
          </cell>
          <cell r="H1158" t="str">
            <v>Function:Finance and Administration:Core Function:Supply Chain Management</v>
          </cell>
        </row>
        <row r="1159">
          <cell r="A1159">
            <v>204051</v>
          </cell>
          <cell r="B1159" t="str">
            <v>BIDS CNTRCTS &amp; MONIT</v>
          </cell>
          <cell r="C1159" t="str">
            <v>O/204051.BAH.000</v>
          </cell>
          <cell r="D1159" t="str">
            <v>LEVS:AH:MRC:MUNICIPAL RUNNING COST</v>
          </cell>
          <cell r="E1159" t="str">
            <v>2051BAH000</v>
          </cell>
          <cell r="F1159" t="str">
            <v>LEVS:AH:MRC:MUNICIPAL RUNNING COST</v>
          </cell>
          <cell r="G1159" t="str">
            <v>2.5 - Supply Chain Management</v>
          </cell>
          <cell r="H1159" t="str">
            <v>Function:Finance and Administration:Core Function:Supply Chain Management</v>
          </cell>
        </row>
        <row r="1160">
          <cell r="A1160">
            <v>204051</v>
          </cell>
          <cell r="B1160" t="str">
            <v>BIDS CNTRCTS &amp; MONIT</v>
          </cell>
          <cell r="C1160" t="str">
            <v>O/204051.BAH.000</v>
          </cell>
          <cell r="D1160" t="str">
            <v>LEVS:AH:MRC:MUNICIPAL RUNNING COST</v>
          </cell>
          <cell r="E1160" t="str">
            <v>2051BAH000</v>
          </cell>
          <cell r="F1160" t="str">
            <v>LEVS:AH:MRC:MUNICIPAL RUNNING COST</v>
          </cell>
          <cell r="G1160" t="str">
            <v>2.5 - Supply Chain Management</v>
          </cell>
          <cell r="H1160" t="str">
            <v>Function:Finance and Administration:Core Function:Supply Chain Management</v>
          </cell>
        </row>
        <row r="1161">
          <cell r="A1161">
            <v>204051</v>
          </cell>
          <cell r="B1161" t="str">
            <v>BIDS CNTRCTS &amp; MONIT</v>
          </cell>
          <cell r="C1161" t="str">
            <v>O/204051.BAH.000</v>
          </cell>
          <cell r="D1161" t="str">
            <v>LEVS:AH:MRC:MUNICIPAL RUNNING COST</v>
          </cell>
          <cell r="E1161" t="str">
            <v>2051BAH000</v>
          </cell>
          <cell r="F1161" t="str">
            <v>LEVS:AH:MRC:MUNICIPAL RUNNING COST</v>
          </cell>
          <cell r="G1161" t="str">
            <v>2.5 - Supply Chain Management</v>
          </cell>
          <cell r="H1161" t="str">
            <v>Function:Finance and Administration:Core Function:Supply Chain Management</v>
          </cell>
        </row>
        <row r="1162">
          <cell r="A1162">
            <v>204051</v>
          </cell>
          <cell r="B1162" t="str">
            <v>BIDS CNTRCTS &amp; MONIT</v>
          </cell>
          <cell r="C1162" t="str">
            <v>O/204051.BAH.000</v>
          </cell>
          <cell r="D1162" t="str">
            <v>LEVS:AH:MRC:MUNICIPAL RUNNING COST</v>
          </cell>
          <cell r="E1162" t="str">
            <v>2051BAH000</v>
          </cell>
          <cell r="F1162" t="str">
            <v>LEVS:AH:MRC:MUNICIPAL RUNNING COST</v>
          </cell>
          <cell r="G1162" t="str">
            <v>2.5 - Supply Chain Management</v>
          </cell>
          <cell r="H1162" t="str">
            <v>Function:Finance and Administration:Core Function:Supply Chain Management</v>
          </cell>
        </row>
        <row r="1163">
          <cell r="A1163">
            <v>204051</v>
          </cell>
          <cell r="B1163" t="str">
            <v>BIDS CNTRCTS &amp; MONIT</v>
          </cell>
          <cell r="C1163" t="str">
            <v>O/204051.BAH.000</v>
          </cell>
          <cell r="D1163" t="str">
            <v>LEVS:AH:MRC:MUNICIPAL RUNNING COST</v>
          </cell>
          <cell r="E1163" t="str">
            <v>2051BAH000</v>
          </cell>
          <cell r="F1163" t="str">
            <v>LEVS:AH:MRC:MUNICIPAL RUNNING COST</v>
          </cell>
          <cell r="G1163" t="str">
            <v>2.5 - Supply Chain Management</v>
          </cell>
          <cell r="H1163" t="str">
            <v>Function:Finance and Administration:Core Function:Supply Chain Management</v>
          </cell>
        </row>
        <row r="1164">
          <cell r="A1164">
            <v>204051</v>
          </cell>
          <cell r="B1164" t="str">
            <v>BIDS CNTRCTS &amp; MONIT</v>
          </cell>
          <cell r="C1164" t="str">
            <v>O/204051.BAH.000</v>
          </cell>
          <cell r="D1164" t="str">
            <v>LEVS:AH:MRC:MUNICIPAL RUNNING COST</v>
          </cell>
          <cell r="E1164" t="str">
            <v>2051BAH000</v>
          </cell>
          <cell r="F1164" t="str">
            <v>LEVS:AH:MRC:MUNICIPAL RUNNING COST</v>
          </cell>
          <cell r="G1164" t="str">
            <v>2.5 - Supply Chain Management</v>
          </cell>
          <cell r="H1164" t="str">
            <v>Function:Finance and Administration:Core Function:Supply Chain Management</v>
          </cell>
        </row>
        <row r="1165">
          <cell r="A1165">
            <v>204051</v>
          </cell>
          <cell r="B1165" t="str">
            <v>BIDS CNTRCTS &amp; MONIT</v>
          </cell>
          <cell r="C1165" t="str">
            <v>O/204051.BAH.000</v>
          </cell>
          <cell r="D1165" t="str">
            <v>LEVS:AH:MRC:MUNICIPAL RUNNING COST</v>
          </cell>
          <cell r="E1165" t="str">
            <v>2051BAH000</v>
          </cell>
          <cell r="F1165" t="str">
            <v>LEVS:AH:MRC:MUNICIPAL RUNNING COST</v>
          </cell>
          <cell r="G1165" t="str">
            <v>2.5 - Supply Chain Management</v>
          </cell>
          <cell r="H1165" t="str">
            <v>Function:Finance and Administration:Core Function:Supply Chain Management</v>
          </cell>
        </row>
        <row r="1166">
          <cell r="A1166">
            <v>204051</v>
          </cell>
          <cell r="B1166" t="str">
            <v>BIDS CNTRCTS &amp; MONIT</v>
          </cell>
          <cell r="C1166" t="str">
            <v>O/204051.BAH.000</v>
          </cell>
          <cell r="D1166" t="str">
            <v>LEVS:AH:MRC:MUNICIPAL RUNNING COST</v>
          </cell>
          <cell r="E1166" t="str">
            <v>2051BAH000</v>
          </cell>
          <cell r="F1166" t="str">
            <v>LEVS:AH:MRC:MUNICIPAL RUNNING COST</v>
          </cell>
          <cell r="G1166" t="str">
            <v>2.5 - Supply Chain Management</v>
          </cell>
          <cell r="H1166" t="str">
            <v>Function:Finance and Administration:Core Function:Supply Chain Management</v>
          </cell>
        </row>
        <row r="1167">
          <cell r="A1167">
            <v>204051</v>
          </cell>
          <cell r="B1167" t="str">
            <v>BIDS CNTRCTS &amp; MONIT</v>
          </cell>
          <cell r="C1167" t="str">
            <v>O/204051.BAH.000</v>
          </cell>
          <cell r="D1167" t="str">
            <v>LEVS:AH:MRC:MUNICIPAL RUNNING COST</v>
          </cell>
          <cell r="E1167" t="str">
            <v>2051BAH000</v>
          </cell>
          <cell r="F1167" t="str">
            <v>LEVS:AH:MRC:MUNICIPAL RUNNING COST</v>
          </cell>
          <cell r="G1167" t="str">
            <v>2.5 - Supply Chain Management</v>
          </cell>
          <cell r="H1167" t="str">
            <v>Function:Finance and Administration:Core Function:Supply Chain Management</v>
          </cell>
        </row>
        <row r="1168">
          <cell r="A1168">
            <v>204051</v>
          </cell>
          <cell r="B1168" t="str">
            <v>BIDS CNTRCTS &amp; MONIT</v>
          </cell>
          <cell r="C1168" t="str">
            <v>O/204051.BAH.000</v>
          </cell>
          <cell r="D1168" t="str">
            <v>LEVS:AH:MRC:MUNICIPAL RUNNING COST</v>
          </cell>
          <cell r="E1168" t="str">
            <v>2051BAH000</v>
          </cell>
          <cell r="F1168" t="str">
            <v>LEVS:AH:MRC:MUNICIPAL RUNNING COST</v>
          </cell>
          <cell r="G1168" t="str">
            <v>2.5 - Supply Chain Management</v>
          </cell>
          <cell r="H1168" t="str">
            <v>Function:Finance and Administration:Core Function:Supply Chain Management</v>
          </cell>
        </row>
        <row r="1169">
          <cell r="A1169">
            <v>204051</v>
          </cell>
          <cell r="B1169" t="str">
            <v>BIDS CNTRCTS &amp; MONIT</v>
          </cell>
          <cell r="C1169" t="str">
            <v>O/204051.BAH.000</v>
          </cell>
          <cell r="D1169" t="str">
            <v>LEVS:AH:MRC:MUNICIPAL RUNNING COST</v>
          </cell>
          <cell r="E1169" t="str">
            <v>2051BAH000</v>
          </cell>
          <cell r="F1169" t="str">
            <v>LEVS:AH:MRC:MUNICIPAL RUNNING COST</v>
          </cell>
          <cell r="G1169" t="str">
            <v>2.5 - Supply Chain Management</v>
          </cell>
          <cell r="H1169" t="str">
            <v>Function:Finance and Administration:Core Function:Supply Chain Management</v>
          </cell>
        </row>
        <row r="1170">
          <cell r="A1170">
            <v>204051</v>
          </cell>
          <cell r="B1170" t="str">
            <v>BIDS CNTRCTS &amp; MONIT</v>
          </cell>
          <cell r="C1170" t="str">
            <v>O/204051.BAH.000</v>
          </cell>
          <cell r="D1170" t="str">
            <v>LEVS:AH:MRC:MUNICIPAL RUNNING COST</v>
          </cell>
          <cell r="E1170" t="str">
            <v>2051BAH000</v>
          </cell>
          <cell r="F1170" t="str">
            <v>LEVS:AH:MRC:MUNICIPAL RUNNING COST</v>
          </cell>
          <cell r="G1170" t="str">
            <v>2.5 - Supply Chain Management</v>
          </cell>
          <cell r="H1170" t="str">
            <v>Function:Finance and Administration:Core Function:Supply Chain Management</v>
          </cell>
        </row>
        <row r="1171">
          <cell r="A1171">
            <v>204051</v>
          </cell>
          <cell r="B1171" t="str">
            <v>BIDS CNTRCTS &amp; MONIT</v>
          </cell>
          <cell r="C1171" t="str">
            <v>O/204051.BAH.000</v>
          </cell>
          <cell r="D1171" t="str">
            <v>LEVS:AH:MRC:MUNICIPAL RUNNING COST</v>
          </cell>
          <cell r="E1171" t="str">
            <v>2051BAH000</v>
          </cell>
          <cell r="F1171" t="str">
            <v>LEVS:AH:MRC:MUNICIPAL RUNNING COST</v>
          </cell>
          <cell r="G1171" t="str">
            <v>2.5 - Supply Chain Management</v>
          </cell>
          <cell r="H1171" t="str">
            <v>Function:Finance and Administration:Core Function:Supply Chain Management</v>
          </cell>
        </row>
        <row r="1172">
          <cell r="A1172">
            <v>204051</v>
          </cell>
          <cell r="B1172" t="str">
            <v>BIDS CNTRCTS &amp; MONIT</v>
          </cell>
          <cell r="C1172" t="str">
            <v>O/204051.BAH.000</v>
          </cell>
          <cell r="D1172" t="str">
            <v>LEVS:AH:MRC:MUNICIPAL RUNNING COST</v>
          </cell>
          <cell r="E1172" t="str">
            <v>2051BAH000</v>
          </cell>
          <cell r="F1172" t="str">
            <v>LEVS:AH:MRC:MUNICIPAL RUNNING COST</v>
          </cell>
          <cell r="G1172" t="str">
            <v>2.5 - Supply Chain Management</v>
          </cell>
          <cell r="H1172" t="str">
            <v>Function:Finance and Administration:Core Function:Supply Chain Management</v>
          </cell>
        </row>
        <row r="1173">
          <cell r="A1173">
            <v>204051</v>
          </cell>
          <cell r="B1173" t="str">
            <v>BIDS CNTRCTS &amp; MONIT</v>
          </cell>
          <cell r="C1173" t="str">
            <v>O/204051.BAH.000</v>
          </cell>
          <cell r="D1173" t="str">
            <v>LEVS:AH:MRC:MUNICIPAL RUNNING COST</v>
          </cell>
          <cell r="E1173" t="str">
            <v>2051BAH000</v>
          </cell>
          <cell r="F1173" t="str">
            <v>LEVS:AH:MRC:MUNICIPAL RUNNING COST</v>
          </cell>
          <cell r="G1173" t="str">
            <v>2.5 - Supply Chain Management</v>
          </cell>
          <cell r="H1173" t="str">
            <v>Function:Finance and Administration:Core Function:Supply Chain Management</v>
          </cell>
        </row>
        <row r="1174">
          <cell r="A1174">
            <v>204051</v>
          </cell>
          <cell r="B1174" t="str">
            <v>BIDS CNTRCTS &amp; MONIT</v>
          </cell>
          <cell r="C1174" t="str">
            <v>O/204051.BAH.000</v>
          </cell>
          <cell r="D1174" t="str">
            <v>LEVS:AH:MRC:MUNICIPAL RUNNING COST</v>
          </cell>
          <cell r="E1174" t="str">
            <v>2051BAH000</v>
          </cell>
          <cell r="F1174" t="str">
            <v>LEVS:AH:MRC:MUNICIPAL RUNNING COST</v>
          </cell>
          <cell r="G1174" t="str">
            <v>2.5 - Supply Chain Management</v>
          </cell>
          <cell r="H1174" t="str">
            <v>Function:Finance and Administration:Core Function:Supply Chain Management</v>
          </cell>
        </row>
        <row r="1175">
          <cell r="A1175">
            <v>204051</v>
          </cell>
          <cell r="B1175" t="str">
            <v>BIDS CNTRCTS &amp; MONIT</v>
          </cell>
          <cell r="C1175" t="str">
            <v>O/204051.BAH.000</v>
          </cell>
          <cell r="D1175" t="str">
            <v>LEVS:AH:MRC:MUNICIPAL RUNNING COST</v>
          </cell>
          <cell r="E1175" t="str">
            <v>2051BAH000</v>
          </cell>
          <cell r="F1175" t="str">
            <v>LEVS:AH:MRC:MUNICIPAL RUNNING COST</v>
          </cell>
          <cell r="G1175" t="str">
            <v>2.5 - Supply Chain Management</v>
          </cell>
          <cell r="H1175" t="str">
            <v>Function:Finance and Administration:Core Function:Supply Chain Management</v>
          </cell>
        </row>
        <row r="1176">
          <cell r="A1176">
            <v>204051</v>
          </cell>
          <cell r="B1176" t="str">
            <v>BIDS CNTRCTS &amp; MONIT</v>
          </cell>
          <cell r="C1176" t="str">
            <v>O/204051.BAH.000</v>
          </cell>
          <cell r="D1176" t="str">
            <v>LEVS:AH:MRC:MUNICIPAL RUNNING COST</v>
          </cell>
          <cell r="E1176" t="str">
            <v>2051BAH000</v>
          </cell>
          <cell r="F1176" t="str">
            <v>LEVS:AH:MRC:MUNICIPAL RUNNING COST</v>
          </cell>
          <cell r="G1176" t="str">
            <v>2.5 - Supply Chain Management</v>
          </cell>
          <cell r="H1176" t="str">
            <v>Function:Finance and Administration:Core Function:Supply Chain Management</v>
          </cell>
        </row>
        <row r="1177">
          <cell r="A1177">
            <v>204051</v>
          </cell>
          <cell r="B1177" t="str">
            <v>BIDS CNTRCTS &amp; MONIT</v>
          </cell>
          <cell r="C1177" t="str">
            <v>O/204051.BAH.000</v>
          </cell>
          <cell r="D1177" t="str">
            <v>LEVS:AH:MRC:MUNICIPAL RUNNING COST</v>
          </cell>
          <cell r="E1177" t="str">
            <v>2051BAH000</v>
          </cell>
          <cell r="F1177" t="str">
            <v>LEVS:AH:MRC:MUNICIPAL RUNNING COST</v>
          </cell>
          <cell r="G1177" t="str">
            <v>2.5 - Supply Chain Management</v>
          </cell>
          <cell r="H1177" t="str">
            <v>Function:Finance and Administration:Core Function:Supply Chain Management</v>
          </cell>
        </row>
        <row r="1178">
          <cell r="A1178">
            <v>204051</v>
          </cell>
          <cell r="B1178" t="str">
            <v>BIDS CNTRCTS &amp; MONIT</v>
          </cell>
          <cell r="C1178" t="str">
            <v>O/204051.BAH.000</v>
          </cell>
          <cell r="D1178" t="str">
            <v>LEVS:AH:MRC:MUNICIPAL RUNNING COST</v>
          </cell>
          <cell r="E1178" t="str">
            <v>2051BAH000</v>
          </cell>
          <cell r="F1178" t="str">
            <v>LEVS:AH:MRC:MUNICIPAL RUNNING COST</v>
          </cell>
          <cell r="G1178" t="str">
            <v>2.5 - Supply Chain Management</v>
          </cell>
          <cell r="H1178" t="str">
            <v>Function:Finance and Administration:Core Function:Supply Chain Management</v>
          </cell>
        </row>
        <row r="1179">
          <cell r="A1179">
            <v>204051</v>
          </cell>
          <cell r="B1179" t="str">
            <v>BIDS CNTRCTS &amp; MONIT</v>
          </cell>
          <cell r="C1179" t="str">
            <v>O/204051.BAH.000</v>
          </cell>
          <cell r="D1179" t="str">
            <v>LEVS:AH:MRC:MUNICIPAL RUNNING COST</v>
          </cell>
          <cell r="E1179" t="str">
            <v>2051BAH000</v>
          </cell>
          <cell r="F1179" t="str">
            <v>LEVS:AH:MRC:MUNICIPAL RUNNING COST</v>
          </cell>
          <cell r="G1179" t="str">
            <v>2.5 - Supply Chain Management</v>
          </cell>
          <cell r="H1179" t="str">
            <v>Function:Finance and Administration:Core Function:Supply Chain Management</v>
          </cell>
        </row>
        <row r="1180">
          <cell r="A1180">
            <v>204051</v>
          </cell>
          <cell r="B1180" t="str">
            <v>BIDS CNTRCTS &amp; MONIT</v>
          </cell>
          <cell r="C1180" t="str">
            <v>O/204051.BAH.X19</v>
          </cell>
          <cell r="D1180" t="str">
            <v>"LEVS:AH:TWS:CAPBUIL:W/SH</v>
          </cell>
          <cell r="E1180" t="str">
            <v>2051BAHX19</v>
          </cell>
          <cell r="F1180" t="str">
            <v>"LEVS:AH:TWS:CAPBUIL:W/SH</v>
          </cell>
          <cell r="G1180" t="str">
            <v>2.5 - Supply Chain Management</v>
          </cell>
          <cell r="H1180" t="str">
            <v>Function:Finance and Administration:Core Function:Supply Chain Management</v>
          </cell>
        </row>
        <row r="1181">
          <cell r="A1181">
            <v>204051</v>
          </cell>
          <cell r="B1181" t="str">
            <v>BIDS CNTRCTS &amp; MONIT</v>
          </cell>
          <cell r="C1181" t="str">
            <v>O/204051.BAH.X19</v>
          </cell>
          <cell r="D1181" t="str">
            <v>"LEVS:AH:TWS:CAPBUIL:W/SH</v>
          </cell>
          <cell r="E1181" t="str">
            <v>2051BAHX19</v>
          </cell>
          <cell r="F1181" t="str">
            <v>"LEVS:AH:TWS:CAPBUIL:W/SH</v>
          </cell>
          <cell r="G1181" t="str">
            <v>2.5 - Supply Chain Management</v>
          </cell>
          <cell r="H1181" t="str">
            <v>Function:Finance and Administration:Core Function:Supply Chain Management</v>
          </cell>
        </row>
        <row r="1182">
          <cell r="A1182">
            <v>204051</v>
          </cell>
          <cell r="B1182" t="str">
            <v>BIDS CNTRCTS &amp; MONIT</v>
          </cell>
          <cell r="C1182" t="str">
            <v>R/204051.JNR.99R</v>
          </cell>
          <cell r="D1182" t="str">
            <v>MSE:NR:REVENUE TRANSACTIONS</v>
          </cell>
          <cell r="E1182" t="str">
            <v>2051JNR99R</v>
          </cell>
          <cell r="F1182" t="str">
            <v>MSE:NR:REVENUE TRANSACTIONS</v>
          </cell>
          <cell r="G1182" t="str">
            <v>2.5 - Supply Chain Management</v>
          </cell>
          <cell r="H1182" t="str">
            <v>Function:Finance and Administration:Core Function:Supply Chain Management</v>
          </cell>
        </row>
        <row r="1183">
          <cell r="A1183">
            <v>204064</v>
          </cell>
          <cell r="B1183" t="str">
            <v>TRNSPRT - RES COST</v>
          </cell>
          <cell r="C1183" t="str">
            <v>O/204064.AAH.000</v>
          </cell>
          <cell r="D1183" t="str">
            <v>NONF:AH:MUNICIPAL RUNNING COST</v>
          </cell>
          <cell r="E1183" t="str">
            <v>2064AAH000</v>
          </cell>
          <cell r="F1183" t="str">
            <v>NONF:AH:MUNICIPAL RUNNING COST</v>
          </cell>
          <cell r="G1183" t="str">
            <v>2.3 - Expenditure Management</v>
          </cell>
          <cell r="H1183" t="str">
            <v>Function:Road Transport:Core Function:Roads</v>
          </cell>
        </row>
        <row r="1184">
          <cell r="A1184">
            <v>204064</v>
          </cell>
          <cell r="B1184" t="str">
            <v>TRNSPRT - RES COST</v>
          </cell>
          <cell r="C1184" t="str">
            <v>O/204064.BAH.000</v>
          </cell>
          <cell r="D1184" t="str">
            <v>LEVS:AH:MRC:MUNICIPAL RUNNING COST</v>
          </cell>
          <cell r="E1184" t="str">
            <v>2064BAH000</v>
          </cell>
          <cell r="F1184" t="str">
            <v>LEVS:AH:MRC:MUNICIPAL RUNNING COST</v>
          </cell>
          <cell r="G1184" t="str">
            <v>2.3 - Expenditure Management</v>
          </cell>
          <cell r="H1184" t="str">
            <v>Function:Road Transport:Core Function:Roads</v>
          </cell>
        </row>
        <row r="1185">
          <cell r="A1185">
            <v>204064</v>
          </cell>
          <cell r="B1185" t="str">
            <v>TRNSPRT - RES COST</v>
          </cell>
          <cell r="C1185" t="str">
            <v>O/204064.JAH.000</v>
          </cell>
          <cell r="D1185" t="str">
            <v>MSE:AH:MRC:MUNICIPAL RUNNING COST</v>
          </cell>
          <cell r="E1185" t="str">
            <v>2064JAH000</v>
          </cell>
          <cell r="F1185" t="str">
            <v>MSE:AH:MRC:MUNICIPAL RUNNING COST</v>
          </cell>
          <cell r="G1185" t="str">
            <v>2.3 - Expenditure Management</v>
          </cell>
          <cell r="H1185" t="str">
            <v>Function:Road Transport:Core Function:Roads</v>
          </cell>
        </row>
        <row r="1186">
          <cell r="A1186">
            <v>204064</v>
          </cell>
          <cell r="B1186" t="str">
            <v>TRNSPRT - RES COST</v>
          </cell>
          <cell r="C1186" t="str">
            <v>O/204064.JAH.000</v>
          </cell>
          <cell r="D1186" t="str">
            <v>MSE:AH:MRC:MUNICIPAL RUNNING COST</v>
          </cell>
          <cell r="E1186" t="str">
            <v>2064JAH000</v>
          </cell>
          <cell r="F1186" t="str">
            <v>MSE:AH:MRC:MUNICIPAL RUNNING COST</v>
          </cell>
          <cell r="G1186" t="str">
            <v>2.3 - Expenditure Management</v>
          </cell>
          <cell r="H1186" t="str">
            <v>Function:Road Transport:Core Function:Roads</v>
          </cell>
        </row>
        <row r="1187">
          <cell r="A1187">
            <v>204064</v>
          </cell>
          <cell r="B1187" t="str">
            <v>TRNSPRT - RES COST</v>
          </cell>
          <cell r="C1187" t="str">
            <v>O/204064.JAH.000</v>
          </cell>
          <cell r="D1187" t="str">
            <v>MSE:AH:MRC:MUNICIPAL RUNNING COST</v>
          </cell>
          <cell r="E1187" t="str">
            <v>2064JAH000</v>
          </cell>
          <cell r="F1187" t="str">
            <v>MSE:AH:MRC:MUNICIPAL RUNNING COST</v>
          </cell>
          <cell r="G1187" t="str">
            <v>2.3 - Expenditure Management</v>
          </cell>
          <cell r="H1187" t="str">
            <v>Function:Road Transport:Core Function:Roads</v>
          </cell>
        </row>
        <row r="1188">
          <cell r="A1188">
            <v>204065</v>
          </cell>
          <cell r="B1188" t="str">
            <v>QUARRY - RES COST</v>
          </cell>
          <cell r="C1188" t="str">
            <v>O/204065.JAH.000</v>
          </cell>
          <cell r="D1188" t="str">
            <v>MSE:AH:MRC:MUNICIPAL RUNNING COST</v>
          </cell>
          <cell r="E1188" t="str">
            <v>2065JAH000</v>
          </cell>
          <cell r="F1188" t="str">
            <v>MSE:AH:MRC:MUNICIPAL RUNNING COST</v>
          </cell>
          <cell r="G1188" t="str">
            <v>2.3 - Expenditure Management</v>
          </cell>
          <cell r="H1188" t="str">
            <v>Function:Road Transport:Core Function:Roads</v>
          </cell>
        </row>
        <row r="1189">
          <cell r="A1189">
            <v>204104</v>
          </cell>
          <cell r="B1189" t="str">
            <v>FINANCIAL MANAGER</v>
          </cell>
          <cell r="C1189" t="str">
            <v>O/204104.AAH.000</v>
          </cell>
          <cell r="D1189" t="str">
            <v>NONF:AH:MRC:MUNICIPAL RUNNING COST</v>
          </cell>
          <cell r="E1189" t="str">
            <v>2104AAH000</v>
          </cell>
          <cell r="F1189" t="str">
            <v>NONF:AH:MRC:MUNICIPAL RUNNING COST</v>
          </cell>
          <cell r="G1189" t="str">
            <v>2.2 - Budget and Treasury Management</v>
          </cell>
          <cell r="H1189" t="str">
            <v>Function:Finance and Administration:Core Function:Budget and Treasury Office</v>
          </cell>
        </row>
        <row r="1190">
          <cell r="A1190">
            <v>204104</v>
          </cell>
          <cell r="B1190" t="str">
            <v>FINANCIAL MANAGER</v>
          </cell>
          <cell r="C1190" t="str">
            <v>O/204104.AAH.000</v>
          </cell>
          <cell r="D1190" t="str">
            <v>NONF:AH:MRC:MUNICIPAL RUNNING COST</v>
          </cell>
          <cell r="E1190" t="str">
            <v>2104AAH000</v>
          </cell>
          <cell r="F1190" t="str">
            <v>NONF:AH:MRC:MUNICIPAL RUNNING COST</v>
          </cell>
          <cell r="G1190" t="str">
            <v>2.2 - Budget and Treasury Management</v>
          </cell>
          <cell r="H1190" t="str">
            <v>Function:Finance and Administration:Core Function:Budget and Treasury Office</v>
          </cell>
        </row>
        <row r="1191">
          <cell r="A1191">
            <v>204104</v>
          </cell>
          <cell r="B1191" t="str">
            <v>FINANCIAL MANAGER</v>
          </cell>
          <cell r="C1191" t="str">
            <v>O/204104.AAH.000</v>
          </cell>
          <cell r="D1191" t="str">
            <v>NONF:AH:MRC:MUNICIPAL RUNNING COST</v>
          </cell>
          <cell r="E1191" t="str">
            <v>2104AAH000</v>
          </cell>
          <cell r="F1191" t="str">
            <v>NONF:AH:MRC:MUNICIPAL RUNNING COST</v>
          </cell>
          <cell r="G1191" t="str">
            <v>2.2 - Budget and Treasury Management</v>
          </cell>
          <cell r="H1191" t="str">
            <v>Function:Finance and Administration:Core Function:Budget and Treasury Office</v>
          </cell>
        </row>
        <row r="1192">
          <cell r="A1192">
            <v>204104</v>
          </cell>
          <cell r="B1192" t="str">
            <v>FINANCIAL MANAGER</v>
          </cell>
          <cell r="C1192" t="str">
            <v>O/204104.AAH.000</v>
          </cell>
          <cell r="D1192" t="str">
            <v>NONF:AH:MRC:MUNICIPAL RUNNING COST</v>
          </cell>
          <cell r="E1192" t="str">
            <v>2104AAH000</v>
          </cell>
          <cell r="F1192" t="str">
            <v>NONF:AH:MRC:MUNICIPAL RUNNING COST</v>
          </cell>
          <cell r="G1192" t="str">
            <v>2.2 - Budget and Treasury Management</v>
          </cell>
          <cell r="H1192" t="str">
            <v>Function:Finance and Administration:Core Function:Budget and Treasury Office</v>
          </cell>
        </row>
        <row r="1193">
          <cell r="A1193">
            <v>204104</v>
          </cell>
          <cell r="B1193" t="str">
            <v>FINANCIAL MANAGER</v>
          </cell>
          <cell r="C1193" t="str">
            <v>O/204104.BAH.000</v>
          </cell>
          <cell r="D1193" t="str">
            <v>LEVS:AH:MRC:MUNICIPAL RUNNING COST</v>
          </cell>
          <cell r="E1193" t="str">
            <v>2104BAH000</v>
          </cell>
          <cell r="F1193" t="str">
            <v>LEVS:AH:MRC:MUNICIPAL RUNNING COST</v>
          </cell>
          <cell r="G1193" t="str">
            <v>2.2 - Budget and Treasury Management</v>
          </cell>
          <cell r="H1193" t="str">
            <v>Function:Finance and Administration:Core Function:Budget and Treasury Office</v>
          </cell>
        </row>
        <row r="1194">
          <cell r="A1194">
            <v>204104</v>
          </cell>
          <cell r="B1194" t="str">
            <v>FINANCIAL MANAGER</v>
          </cell>
          <cell r="C1194" t="str">
            <v>O/204104.BAH.000</v>
          </cell>
          <cell r="D1194" t="str">
            <v>LEVS:AH:MRC:MUNICIPAL RUNNING COST</v>
          </cell>
          <cell r="E1194" t="str">
            <v>2104BAH000</v>
          </cell>
          <cell r="F1194" t="str">
            <v>LEVS:AH:MRC:MUNICIPAL RUNNING COST</v>
          </cell>
          <cell r="G1194" t="str">
            <v>2.2 - Budget and Treasury Management</v>
          </cell>
          <cell r="H1194" t="str">
            <v>Function:Finance and Administration:Core Function:Budget and Treasury Office</v>
          </cell>
        </row>
        <row r="1195">
          <cell r="A1195">
            <v>204104</v>
          </cell>
          <cell r="B1195" t="str">
            <v>FINANCIAL MANAGER</v>
          </cell>
          <cell r="C1195" t="str">
            <v>O/204104.BAH.000</v>
          </cell>
          <cell r="D1195" t="str">
            <v>LEVS:AH:MRC:MUNICIPAL RUNNING COST</v>
          </cell>
          <cell r="E1195" t="str">
            <v>2104BAH000</v>
          </cell>
          <cell r="F1195" t="str">
            <v>LEVS:AH:MRC:MUNICIPAL RUNNING COST</v>
          </cell>
          <cell r="G1195" t="str">
            <v>2.2 - Budget and Treasury Management</v>
          </cell>
          <cell r="H1195" t="str">
            <v>Function:Finance and Administration:Core Function:Budget and Treasury Office</v>
          </cell>
        </row>
        <row r="1196">
          <cell r="A1196">
            <v>204104</v>
          </cell>
          <cell r="B1196" t="str">
            <v>FINANCIAL MANAGER</v>
          </cell>
          <cell r="C1196" t="str">
            <v>O/204104.BAH.000</v>
          </cell>
          <cell r="D1196" t="str">
            <v>LEVS:AH:MRC:MUNICIPAL RUNNING COST</v>
          </cell>
          <cell r="E1196" t="str">
            <v>2104BAH000</v>
          </cell>
          <cell r="F1196" t="str">
            <v>LEVS:AH:MRC:MUNICIPAL RUNNING COST</v>
          </cell>
          <cell r="G1196" t="str">
            <v>2.2 - Budget and Treasury Management</v>
          </cell>
          <cell r="H1196" t="str">
            <v>Function:Finance and Administration:Core Function:Budget and Treasury Office</v>
          </cell>
        </row>
        <row r="1197">
          <cell r="A1197">
            <v>204104</v>
          </cell>
          <cell r="B1197" t="str">
            <v>FINANCIAL MANAGER</v>
          </cell>
          <cell r="C1197" t="str">
            <v>O/204104.BAH.000</v>
          </cell>
          <cell r="D1197" t="str">
            <v>LEVS:AH:MRC:MUNICIPAL RUNNING COST</v>
          </cell>
          <cell r="E1197" t="str">
            <v>2104BAH000</v>
          </cell>
          <cell r="F1197" t="str">
            <v>LEVS:AH:MRC:MUNICIPAL RUNNING COST</v>
          </cell>
          <cell r="G1197" t="str">
            <v>2.2 - Budget and Treasury Management</v>
          </cell>
          <cell r="H1197" t="str">
            <v>Function:Finance and Administration:Core Function:Budget and Treasury Office</v>
          </cell>
        </row>
        <row r="1198">
          <cell r="A1198">
            <v>204104</v>
          </cell>
          <cell r="B1198" t="str">
            <v>FINANCIAL MANAGER</v>
          </cell>
          <cell r="C1198" t="str">
            <v>O/204104.BAH.000</v>
          </cell>
          <cell r="D1198" t="str">
            <v>LEVS:AH:MRC:MUNICIPAL RUNNING COST</v>
          </cell>
          <cell r="E1198" t="str">
            <v>2104BAH000</v>
          </cell>
          <cell r="F1198" t="str">
            <v>LEVS:AH:MRC:MUNICIPAL RUNNING COST</v>
          </cell>
          <cell r="G1198" t="str">
            <v>2.2 - Budget and Treasury Management</v>
          </cell>
          <cell r="H1198" t="str">
            <v>Function:Finance and Administration:Core Function:Budget and Treasury Office</v>
          </cell>
        </row>
        <row r="1199">
          <cell r="A1199">
            <v>204104</v>
          </cell>
          <cell r="B1199" t="str">
            <v>FINANCIAL MANAGER</v>
          </cell>
          <cell r="C1199" t="str">
            <v>O/204104.BAH.000</v>
          </cell>
          <cell r="D1199" t="str">
            <v>LEVS:AH:MRC:MUNICIPAL RUNNING COST</v>
          </cell>
          <cell r="E1199" t="str">
            <v>2104BAH000</v>
          </cell>
          <cell r="F1199" t="str">
            <v>LEVS:AH:MRC:MUNICIPAL RUNNING COST</v>
          </cell>
          <cell r="G1199" t="str">
            <v>2.2 - Budget and Treasury Management</v>
          </cell>
          <cell r="H1199" t="str">
            <v>Function:Finance and Administration:Core Function:Budget and Treasury Office</v>
          </cell>
        </row>
        <row r="1200">
          <cell r="A1200">
            <v>204104</v>
          </cell>
          <cell r="B1200" t="str">
            <v>FINANCIAL MANAGER</v>
          </cell>
          <cell r="C1200" t="str">
            <v>O/204104.BAH.000</v>
          </cell>
          <cell r="D1200" t="str">
            <v>LEVS:AH:MRC:MUNICIPAL RUNNING COST</v>
          </cell>
          <cell r="E1200" t="str">
            <v>2104BAH000</v>
          </cell>
          <cell r="F1200" t="str">
            <v>LEVS:AH:MRC:MUNICIPAL RUNNING COST</v>
          </cell>
          <cell r="G1200" t="str">
            <v>2.2 - Budget and Treasury Management</v>
          </cell>
          <cell r="H1200" t="str">
            <v>Function:Finance and Administration:Core Function:Budget and Treasury Office</v>
          </cell>
        </row>
        <row r="1201">
          <cell r="A1201">
            <v>204104</v>
          </cell>
          <cell r="B1201" t="str">
            <v>FINANCIAL MANAGER</v>
          </cell>
          <cell r="C1201" t="str">
            <v>O/204104.BAH.000</v>
          </cell>
          <cell r="D1201" t="str">
            <v>LEVS:AH:MRC:MUNICIPAL RUNNING COST</v>
          </cell>
          <cell r="E1201" t="str">
            <v>2104BAH000</v>
          </cell>
          <cell r="F1201" t="str">
            <v>LEVS:AH:MRC:MUNICIPAL RUNNING COST</v>
          </cell>
          <cell r="G1201" t="str">
            <v>2.2 - Budget and Treasury Management</v>
          </cell>
          <cell r="H1201" t="str">
            <v>Function:Finance and Administration:Core Function:Budget and Treasury Office</v>
          </cell>
        </row>
        <row r="1202">
          <cell r="A1202">
            <v>204104</v>
          </cell>
          <cell r="B1202" t="str">
            <v>FINANCIAL MANAGER</v>
          </cell>
          <cell r="C1202" t="str">
            <v>O/204104.BAH.000</v>
          </cell>
          <cell r="D1202" t="str">
            <v>LEVS:AH:MRC:MUNICIPAL RUNNING COST</v>
          </cell>
          <cell r="E1202" t="str">
            <v>2104BAH000</v>
          </cell>
          <cell r="F1202" t="str">
            <v>LEVS:AH:MRC:MUNICIPAL RUNNING COST</v>
          </cell>
          <cell r="G1202" t="str">
            <v>2.2 - Budget and Treasury Management</v>
          </cell>
          <cell r="H1202" t="str">
            <v>Function:Finance and Administration:Core Function:Budget and Treasury Office</v>
          </cell>
        </row>
        <row r="1203">
          <cell r="A1203">
            <v>204104</v>
          </cell>
          <cell r="B1203" t="str">
            <v>FINANCIAL MANAGER</v>
          </cell>
          <cell r="C1203" t="str">
            <v>O/204104.BAH.000</v>
          </cell>
          <cell r="D1203" t="str">
            <v>LEVS:AH:MRC:MUNICIPAL RUNNING COST</v>
          </cell>
          <cell r="E1203" t="str">
            <v>2104BAH000</v>
          </cell>
          <cell r="F1203" t="str">
            <v>LEVS:AH:MRC:MUNICIPAL RUNNING COST</v>
          </cell>
          <cell r="G1203" t="str">
            <v>2.2 - Budget and Treasury Management</v>
          </cell>
          <cell r="H1203" t="str">
            <v>Function:Finance and Administration:Core Function:Budget and Treasury Office</v>
          </cell>
        </row>
        <row r="1204">
          <cell r="A1204">
            <v>204104</v>
          </cell>
          <cell r="B1204" t="str">
            <v>FINANCIAL MANAGER</v>
          </cell>
          <cell r="C1204" t="str">
            <v>O/204104.BAH.000</v>
          </cell>
          <cell r="D1204" t="str">
            <v>LEVS:AH:MRC:MUNICIPAL RUNNING COST</v>
          </cell>
          <cell r="E1204" t="str">
            <v>2104BAH000</v>
          </cell>
          <cell r="F1204" t="str">
            <v>LEVS:AH:MRC:MUNICIPAL RUNNING COST</v>
          </cell>
          <cell r="G1204" t="str">
            <v>2.2 - Budget and Treasury Management</v>
          </cell>
          <cell r="H1204" t="str">
            <v>Function:Finance and Administration:Core Function:Budget and Treasury Office</v>
          </cell>
        </row>
        <row r="1205">
          <cell r="A1205">
            <v>204104</v>
          </cell>
          <cell r="B1205" t="str">
            <v>FINANCIAL MANAGER</v>
          </cell>
          <cell r="C1205" t="str">
            <v>O/204104.BAH.000</v>
          </cell>
          <cell r="D1205" t="str">
            <v>LEVS:AH:MRC:MUNICIPAL RUNNING COST</v>
          </cell>
          <cell r="E1205" t="str">
            <v>2104BAH000</v>
          </cell>
          <cell r="F1205" t="str">
            <v>LEVS:AH:MRC:MUNICIPAL RUNNING COST</v>
          </cell>
          <cell r="G1205" t="str">
            <v>2.2 - Budget and Treasury Management</v>
          </cell>
          <cell r="H1205" t="str">
            <v>Function:Finance and Administration:Core Function:Budget and Treasury Office</v>
          </cell>
        </row>
        <row r="1206">
          <cell r="A1206">
            <v>204104</v>
          </cell>
          <cell r="B1206" t="str">
            <v>FINANCIAL MANAGER</v>
          </cell>
          <cell r="C1206" t="str">
            <v>O/204104.BAH.000</v>
          </cell>
          <cell r="D1206" t="str">
            <v>LEVS:AH:MRC:MUNICIPAL RUNNING COST</v>
          </cell>
          <cell r="E1206" t="str">
            <v>2104BAH000</v>
          </cell>
          <cell r="F1206" t="str">
            <v>LEVS:AH:MRC:MUNICIPAL RUNNING COST</v>
          </cell>
          <cell r="G1206" t="str">
            <v>2.2 - Budget and Treasury Management</v>
          </cell>
          <cell r="H1206" t="str">
            <v>Function:Finance and Administration:Core Function:Budget and Treasury Office</v>
          </cell>
        </row>
        <row r="1207">
          <cell r="A1207">
            <v>204104</v>
          </cell>
          <cell r="B1207" t="str">
            <v>FINANCIAL MANAGER</v>
          </cell>
          <cell r="C1207" t="str">
            <v>O/204104.BAH.000</v>
          </cell>
          <cell r="D1207" t="str">
            <v>LEVS:AH:MRC:MUNICIPAL RUNNING COST</v>
          </cell>
          <cell r="E1207" t="str">
            <v>2104BAH000</v>
          </cell>
          <cell r="F1207" t="str">
            <v>LEVS:AH:MRC:MUNICIPAL RUNNING COST</v>
          </cell>
          <cell r="G1207" t="str">
            <v>2.2 - Budget and Treasury Management</v>
          </cell>
          <cell r="H1207" t="str">
            <v>Function:Finance and Administration:Core Function:Budget and Treasury Office</v>
          </cell>
        </row>
        <row r="1208">
          <cell r="A1208">
            <v>204104</v>
          </cell>
          <cell r="B1208" t="str">
            <v>FINANCIAL MANAGER</v>
          </cell>
          <cell r="C1208" t="str">
            <v>O/204104.BAH.X19</v>
          </cell>
          <cell r="D1208" t="str">
            <v>"LEVS:AH:TWS:CAPBUIL:W/SH</v>
          </cell>
          <cell r="E1208" t="str">
            <v>2104BAHX19</v>
          </cell>
          <cell r="F1208" t="str">
            <v>"LEVS:AH:TWS:CAPBUIL:W/SH</v>
          </cell>
          <cell r="G1208" t="str">
            <v>2.2 - Budget and Treasury Management</v>
          </cell>
          <cell r="H1208" t="str">
            <v>Function:Finance and Administration:Core Function:Budget and Treasury Office</v>
          </cell>
        </row>
        <row r="1209">
          <cell r="A1209">
            <v>204104</v>
          </cell>
          <cell r="B1209" t="str">
            <v>FINANCIAL MANAGER</v>
          </cell>
          <cell r="C1209" t="str">
            <v>O/204104.BAH.X19</v>
          </cell>
          <cell r="D1209" t="str">
            <v>"LEVS:AH:TWS:CAPBUIL:W/SH</v>
          </cell>
          <cell r="E1209" t="str">
            <v>2104BAHX19</v>
          </cell>
          <cell r="F1209" t="str">
            <v>"LEVS:AH:TWS:CAPBUIL:W/SH</v>
          </cell>
          <cell r="G1209" t="str">
            <v>2.2 - Budget and Treasury Management</v>
          </cell>
          <cell r="H1209" t="str">
            <v>Function:Finance and Administration:Core Function:Budget and Treasury Office</v>
          </cell>
        </row>
        <row r="1210">
          <cell r="A1210">
            <v>204104</v>
          </cell>
          <cell r="B1210" t="str">
            <v>FINANCIAL MANAGER</v>
          </cell>
          <cell r="C1210" t="str">
            <v>O/204104.BAH.X19</v>
          </cell>
          <cell r="D1210" t="str">
            <v>"LEVS:AH:TWS:CAPBUIL:W/SH</v>
          </cell>
          <cell r="E1210" t="str">
            <v>2104BAHX19</v>
          </cell>
          <cell r="F1210" t="str">
            <v>"LEVS:AH:TWS:CAPBUIL:W/SH</v>
          </cell>
          <cell r="G1210" t="str">
            <v>2.2 - Budget and Treasury Management</v>
          </cell>
          <cell r="H1210" t="str">
            <v>Function:Finance and Administration:Core Function:Budget and Treasury Office</v>
          </cell>
        </row>
        <row r="1211">
          <cell r="A1211">
            <v>204104</v>
          </cell>
          <cell r="B1211" t="str">
            <v>FINANCIAL MANAGER</v>
          </cell>
          <cell r="C1211" t="str">
            <v>O/204104.BAH.X19</v>
          </cell>
          <cell r="D1211" t="str">
            <v>"LEVS:AH:TWS:CAPBUIL:W/SH</v>
          </cell>
          <cell r="E1211" t="str">
            <v>2104BAHX19</v>
          </cell>
          <cell r="F1211" t="str">
            <v>"LEVS:AH:TWS:CAPBUIL:W/SH</v>
          </cell>
          <cell r="G1211" t="str">
            <v>2.2 - Budget and Treasury Management</v>
          </cell>
          <cell r="H1211" t="str">
            <v>Function:Finance and Administration:Core Function:Budget and Treasury Office</v>
          </cell>
        </row>
        <row r="1212">
          <cell r="A1212">
            <v>204160</v>
          </cell>
          <cell r="B1212" t="str">
            <v>FLT MNGT TRNS &amp; PLNT</v>
          </cell>
          <cell r="C1212" t="str">
            <v>M/204160.BAH.E45</v>
          </cell>
          <cell r="D1212" t="str">
            <v>LEVS:AH:NIF:TRANSPORT ASSETS:PL</v>
          </cell>
          <cell r="E1212" t="str">
            <v>2160BAHE45</v>
          </cell>
          <cell r="F1212" t="str">
            <v>LEVS:AH:NIF:TRANSPORT ASSETS:PL</v>
          </cell>
          <cell r="G1212" t="str">
            <v>2.1 - Asset Management</v>
          </cell>
          <cell r="H1212" t="str">
            <v>Function:Finance and Administration:Core Function:Asset Management</v>
          </cell>
        </row>
        <row r="1213">
          <cell r="A1213">
            <v>204160</v>
          </cell>
          <cell r="B1213" t="str">
            <v>FLT MNGT TRNS &amp; PLNT</v>
          </cell>
          <cell r="C1213" t="str">
            <v>M/204160.BAH.E45</v>
          </cell>
          <cell r="D1213" t="str">
            <v>LEVS:AH:NIF:TRANSPORT ASSETS:PL</v>
          </cell>
          <cell r="E1213" t="str">
            <v>2160BAHE45</v>
          </cell>
          <cell r="F1213" t="str">
            <v>LEVS:AH:NIF:TRANSPORT ASSETS:PL</v>
          </cell>
          <cell r="G1213" t="str">
            <v>2.1 - Asset Management</v>
          </cell>
          <cell r="H1213" t="str">
            <v>Function:Finance and Administration:Core Function:Asset Management</v>
          </cell>
        </row>
        <row r="1214">
          <cell r="A1214">
            <v>204160</v>
          </cell>
          <cell r="B1214" t="str">
            <v>FLT MNGT TRNS &amp; PLNT</v>
          </cell>
          <cell r="C1214" t="str">
            <v>O/204160.AAH.000</v>
          </cell>
          <cell r="D1214" t="str">
            <v>NONF:AH:MRC:MUNICIPAL RUNNING COST</v>
          </cell>
          <cell r="E1214" t="str">
            <v>2160AAH000</v>
          </cell>
          <cell r="F1214" t="str">
            <v>NONF:AH:MRC:MUNICIPAL RUNNING COST</v>
          </cell>
          <cell r="G1214" t="str">
            <v>2.1 - Asset Management</v>
          </cell>
          <cell r="H1214" t="str">
            <v>Function:Finance and Administration:Core Function:Asset Management</v>
          </cell>
        </row>
        <row r="1215">
          <cell r="A1215">
            <v>204160</v>
          </cell>
          <cell r="B1215" t="str">
            <v>FLT MNGT TRNS &amp; PLNT</v>
          </cell>
          <cell r="C1215" t="str">
            <v>O/204160.AAH.000</v>
          </cell>
          <cell r="D1215" t="str">
            <v>NONF:AH:MRC:MUNICIPAL RUNNING COST</v>
          </cell>
          <cell r="E1215" t="str">
            <v>2160AAH000</v>
          </cell>
          <cell r="F1215" t="str">
            <v>NONF:AH:MRC:MUNICIPAL RUNNING COST</v>
          </cell>
          <cell r="G1215" t="str">
            <v>2.1 - Asset Management</v>
          </cell>
          <cell r="H1215" t="str">
            <v>Function:Finance and Administration:Core Function:Asset Management</v>
          </cell>
        </row>
        <row r="1216">
          <cell r="A1216">
            <v>204160</v>
          </cell>
          <cell r="B1216" t="str">
            <v>FLT MNGT TRNS &amp; PLNT</v>
          </cell>
          <cell r="C1216" t="str">
            <v>O/204160.AAH.000</v>
          </cell>
          <cell r="D1216" t="str">
            <v>NONF:AH:MRC:MUNICIPAL RUNNING COST</v>
          </cell>
          <cell r="E1216" t="str">
            <v>2160AAH000</v>
          </cell>
          <cell r="F1216" t="str">
            <v>NONF:AH:MRC:MUNICIPAL RUNNING COST</v>
          </cell>
          <cell r="G1216" t="str">
            <v>2.1 - Asset Management</v>
          </cell>
          <cell r="H1216" t="str">
            <v>Function:Finance and Administration:Core Function:Asset Management</v>
          </cell>
        </row>
        <row r="1217">
          <cell r="A1217">
            <v>204160</v>
          </cell>
          <cell r="B1217" t="str">
            <v>FLT MNGT TRNS &amp; PLNT</v>
          </cell>
          <cell r="C1217" t="str">
            <v>O/204160.AAH.000</v>
          </cell>
          <cell r="D1217" t="str">
            <v>NONF:AH:MRC:MUNICIPAL RUNNING COST</v>
          </cell>
          <cell r="E1217" t="str">
            <v>2160AAH000</v>
          </cell>
          <cell r="F1217" t="str">
            <v>NONF:AH:MRC:MUNICIPAL RUNNING COST</v>
          </cell>
          <cell r="G1217" t="str">
            <v>2.1 - Asset Management</v>
          </cell>
          <cell r="H1217" t="str">
            <v>Function:Finance and Administration:Core Function:Asset Management</v>
          </cell>
        </row>
        <row r="1218">
          <cell r="A1218">
            <v>204160</v>
          </cell>
          <cell r="B1218" t="str">
            <v>FLT MNGT TRNS &amp; PLNT</v>
          </cell>
          <cell r="C1218" t="str">
            <v>O/204160.AAH.000</v>
          </cell>
          <cell r="D1218" t="str">
            <v>NONF:AH:MRC:MUNICIPAL RUNNING COST</v>
          </cell>
          <cell r="E1218" t="str">
            <v>2160AAH000</v>
          </cell>
          <cell r="F1218" t="str">
            <v>NONF:AH:MRC:MUNICIPAL RUNNING COST</v>
          </cell>
          <cell r="G1218" t="str">
            <v>2.1 - Asset Management</v>
          </cell>
          <cell r="H1218" t="str">
            <v>Function:Finance and Administration:Core Function:Asset Management</v>
          </cell>
        </row>
        <row r="1219">
          <cell r="A1219">
            <v>204160</v>
          </cell>
          <cell r="B1219" t="str">
            <v>FLT MNGT TRNS &amp; PLNT</v>
          </cell>
          <cell r="C1219" t="str">
            <v>O/204160.AAH.000</v>
          </cell>
          <cell r="D1219" t="str">
            <v>NONF:AH:MRC:MUNICIPAL RUNNING COST</v>
          </cell>
          <cell r="E1219" t="str">
            <v>2160AAH000</v>
          </cell>
          <cell r="F1219" t="str">
            <v>NONF:AH:MRC:MUNICIPAL RUNNING COST</v>
          </cell>
          <cell r="G1219" t="str">
            <v>2.1 - Asset Management</v>
          </cell>
          <cell r="H1219" t="str">
            <v>Function:Finance and Administration:Core Function:Asset Management</v>
          </cell>
        </row>
        <row r="1220">
          <cell r="A1220">
            <v>204160</v>
          </cell>
          <cell r="B1220" t="str">
            <v>FLT MNGT TRNS &amp; PLNT</v>
          </cell>
          <cell r="C1220" t="str">
            <v>O/204160.AAH.000</v>
          </cell>
          <cell r="D1220" t="str">
            <v>NONF:AH:MRC:MUNICIPAL RUNNING COST</v>
          </cell>
          <cell r="E1220" t="str">
            <v>2160AAH000</v>
          </cell>
          <cell r="F1220" t="str">
            <v>NONF:AH:MRC:MUNICIPAL RUNNING COST</v>
          </cell>
          <cell r="G1220" t="str">
            <v>2.1 - Asset Management</v>
          </cell>
          <cell r="H1220" t="str">
            <v>Function:Finance and Administration:Core Function:Asset Management</v>
          </cell>
        </row>
        <row r="1221">
          <cell r="A1221">
            <v>204160</v>
          </cell>
          <cell r="B1221" t="str">
            <v>FLT MNGT TRNS &amp; PLNT</v>
          </cell>
          <cell r="C1221" t="str">
            <v>O/204160.AAH.000</v>
          </cell>
          <cell r="D1221" t="str">
            <v>NONF:AH:MRC:MUNICIPAL RUNNING COST</v>
          </cell>
          <cell r="E1221" t="str">
            <v>2160AAH000</v>
          </cell>
          <cell r="F1221" t="str">
            <v>NONF:AH:MRC:MUNICIPAL RUNNING COST</v>
          </cell>
          <cell r="G1221" t="str">
            <v>2.1 - Asset Management</v>
          </cell>
          <cell r="H1221" t="str">
            <v>Function:Finance and Administration:Core Function:Asset Management</v>
          </cell>
        </row>
        <row r="1222">
          <cell r="A1222">
            <v>204160</v>
          </cell>
          <cell r="B1222" t="str">
            <v>FLT MNGT TRNS &amp; PLNT</v>
          </cell>
          <cell r="C1222" t="str">
            <v>O/204160.AAH.000</v>
          </cell>
          <cell r="D1222" t="str">
            <v>NONF:AH:MRC:MUNICIPAL RUNNING COST</v>
          </cell>
          <cell r="E1222" t="str">
            <v>2160AAH000</v>
          </cell>
          <cell r="F1222" t="str">
            <v>NONF:AH:MRC:MUNICIPAL RUNNING COST</v>
          </cell>
          <cell r="G1222" t="str">
            <v>2.1 - Asset Management</v>
          </cell>
          <cell r="H1222" t="str">
            <v>Function:Finance and Administration:Core Function:Asset Management</v>
          </cell>
        </row>
        <row r="1223">
          <cell r="A1223">
            <v>204160</v>
          </cell>
          <cell r="B1223" t="str">
            <v>FLT MNGT TRNS &amp; PLNT</v>
          </cell>
          <cell r="C1223" t="str">
            <v>O/204160.AAH.000</v>
          </cell>
          <cell r="D1223" t="str">
            <v>NONF:AH:MRC:MUNICIPAL RUNNING COST</v>
          </cell>
          <cell r="E1223" t="str">
            <v>2160AAH000</v>
          </cell>
          <cell r="F1223" t="str">
            <v>NONF:AH:MRC:MUNICIPAL RUNNING COST</v>
          </cell>
          <cell r="G1223" t="str">
            <v>2.1 - Asset Management</v>
          </cell>
          <cell r="H1223" t="str">
            <v>Function:Finance and Administration:Core Function:Asset Management</v>
          </cell>
        </row>
        <row r="1224">
          <cell r="A1224">
            <v>204160</v>
          </cell>
          <cell r="B1224" t="str">
            <v>FLT MNGT TRNS &amp; PLNT</v>
          </cell>
          <cell r="C1224" t="str">
            <v>O/204160.AAH.000</v>
          </cell>
          <cell r="D1224" t="str">
            <v>NONF:AH:MRC:MUNICIPAL RUNNING COST</v>
          </cell>
          <cell r="E1224" t="str">
            <v>2160AAH000</v>
          </cell>
          <cell r="F1224" t="str">
            <v>NONF:AH:MRC:MUNICIPAL RUNNING COST</v>
          </cell>
          <cell r="G1224" t="str">
            <v>2.1 - Asset Management</v>
          </cell>
          <cell r="H1224" t="str">
            <v>Function:Finance and Administration:Core Function:Asset Management</v>
          </cell>
        </row>
        <row r="1225">
          <cell r="A1225">
            <v>204160</v>
          </cell>
          <cell r="B1225" t="str">
            <v>FLT MNGT TRNS &amp; PLNT</v>
          </cell>
          <cell r="C1225" t="str">
            <v>O/204160.AAH.000</v>
          </cell>
          <cell r="D1225" t="str">
            <v>NONF:AH:MRC:MUNICIPAL RUNNING COST</v>
          </cell>
          <cell r="E1225" t="str">
            <v>2160AAH000</v>
          </cell>
          <cell r="F1225" t="str">
            <v>NONF:AH:MRC:MUNICIPAL RUNNING COST</v>
          </cell>
          <cell r="G1225" t="str">
            <v>2.1 - Asset Management</v>
          </cell>
          <cell r="H1225" t="str">
            <v>Function:Finance and Administration:Core Function:Asset Management</v>
          </cell>
        </row>
        <row r="1226">
          <cell r="A1226">
            <v>204160</v>
          </cell>
          <cell r="B1226" t="str">
            <v>FLT MNGT TRNS &amp; PLNT</v>
          </cell>
          <cell r="C1226" t="str">
            <v>O/204160.BAH.000</v>
          </cell>
          <cell r="D1226" t="str">
            <v>LEVS:AH:MRC:MUNICIPAL RUNNING COST</v>
          </cell>
          <cell r="E1226" t="str">
            <v>2160BAH000</v>
          </cell>
          <cell r="F1226" t="str">
            <v>LEVS:AH:MRC:MUNICIPAL RUNNING COST</v>
          </cell>
          <cell r="G1226" t="str">
            <v>2.1 - Asset Management</v>
          </cell>
          <cell r="H1226" t="str">
            <v>Function:Finance and Administration:Core Function:Asset Management</v>
          </cell>
        </row>
        <row r="1227">
          <cell r="A1227">
            <v>204160</v>
          </cell>
          <cell r="B1227" t="str">
            <v>FLT MNGT TRNS &amp; PLNT</v>
          </cell>
          <cell r="C1227" t="str">
            <v>O/204160.BAH.000</v>
          </cell>
          <cell r="D1227" t="str">
            <v>LEVS:AH:MRC:MUNICIPAL RUNNING COST</v>
          </cell>
          <cell r="E1227" t="str">
            <v>2160BAH000</v>
          </cell>
          <cell r="F1227" t="str">
            <v>LEVS:AH:MRC:MUNICIPAL RUNNING COST</v>
          </cell>
          <cell r="G1227" t="str">
            <v>2.1 - Asset Management</v>
          </cell>
          <cell r="H1227" t="str">
            <v>Function:Finance and Administration:Core Function:Asset Management</v>
          </cell>
        </row>
        <row r="1228">
          <cell r="A1228">
            <v>204160</v>
          </cell>
          <cell r="B1228" t="str">
            <v>FLT MNGT TRNS &amp; PLNT</v>
          </cell>
          <cell r="C1228" t="str">
            <v>O/204160.BAH.000</v>
          </cell>
          <cell r="D1228" t="str">
            <v>LEVS:AH:MRC:MUNICIPAL RUNNING COST</v>
          </cell>
          <cell r="E1228" t="str">
            <v>2160BAH000</v>
          </cell>
          <cell r="F1228" t="str">
            <v>LEVS:AH:MRC:MUNICIPAL RUNNING COST</v>
          </cell>
          <cell r="G1228" t="str">
            <v>2.1 - Asset Management</v>
          </cell>
          <cell r="H1228" t="str">
            <v>Function:Finance and Administration:Core Function:Asset Management</v>
          </cell>
        </row>
        <row r="1229">
          <cell r="A1229">
            <v>204160</v>
          </cell>
          <cell r="B1229" t="str">
            <v>FLT MNGT TRNS &amp; PLNT</v>
          </cell>
          <cell r="C1229" t="str">
            <v>O/204160.BAH.000</v>
          </cell>
          <cell r="D1229" t="str">
            <v>LEVS:AH:MRC:MUNICIPAL RUNNING COST</v>
          </cell>
          <cell r="E1229" t="str">
            <v>2160BAH000</v>
          </cell>
          <cell r="F1229" t="str">
            <v>LEVS:AH:MRC:MUNICIPAL RUNNING COST</v>
          </cell>
          <cell r="G1229" t="str">
            <v>2.1 - Asset Management</v>
          </cell>
          <cell r="H1229" t="str">
            <v>Function:Finance and Administration:Core Function:Asset Management</v>
          </cell>
        </row>
        <row r="1230">
          <cell r="A1230">
            <v>204160</v>
          </cell>
          <cell r="B1230" t="str">
            <v>FLT MNGT TRNS &amp; PLNT</v>
          </cell>
          <cell r="C1230" t="str">
            <v>O/204160.BAH.000</v>
          </cell>
          <cell r="D1230" t="str">
            <v>LEVS:AH:MRC:MUNICIPAL RUNNING COST</v>
          </cell>
          <cell r="E1230" t="str">
            <v>2160BAH000</v>
          </cell>
          <cell r="F1230" t="str">
            <v>LEVS:AH:MRC:MUNICIPAL RUNNING COST</v>
          </cell>
          <cell r="G1230" t="str">
            <v>2.1 - Asset Management</v>
          </cell>
          <cell r="H1230" t="str">
            <v>Function:Finance and Administration:Core Function:Asset Management</v>
          </cell>
        </row>
        <row r="1231">
          <cell r="A1231">
            <v>204160</v>
          </cell>
          <cell r="B1231" t="str">
            <v>FLT MNGT TRNS &amp; PLNT</v>
          </cell>
          <cell r="C1231" t="str">
            <v>O/204160.BAH.000</v>
          </cell>
          <cell r="D1231" t="str">
            <v>LEVS:AH:MRC:MUNICIPAL RUNNING COST</v>
          </cell>
          <cell r="E1231" t="str">
            <v>2160BAH000</v>
          </cell>
          <cell r="F1231" t="str">
            <v>LEVS:AH:MRC:MUNICIPAL RUNNING COST</v>
          </cell>
          <cell r="G1231" t="str">
            <v>2.1 - Asset Management</v>
          </cell>
          <cell r="H1231" t="str">
            <v>Function:Finance and Administration:Core Function:Asset Management</v>
          </cell>
        </row>
        <row r="1232">
          <cell r="A1232">
            <v>204160</v>
          </cell>
          <cell r="B1232" t="str">
            <v>FLT MNGT TRNS &amp; PLNT</v>
          </cell>
          <cell r="C1232" t="str">
            <v>O/204160.BAH.000</v>
          </cell>
          <cell r="D1232" t="str">
            <v>LEVS:AH:MRC:MUNICIPAL RUNNING COST</v>
          </cell>
          <cell r="E1232" t="str">
            <v>2160BAH000</v>
          </cell>
          <cell r="F1232" t="str">
            <v>LEVS:AH:MRC:MUNICIPAL RUNNING COST</v>
          </cell>
          <cell r="G1232" t="str">
            <v>2.1 - Asset Management</v>
          </cell>
          <cell r="H1232" t="str">
            <v>Function:Finance and Administration:Core Function:Asset Management</v>
          </cell>
        </row>
        <row r="1233">
          <cell r="A1233">
            <v>204160</v>
          </cell>
          <cell r="B1233" t="str">
            <v>FLT MNGT TRNS &amp; PLNT</v>
          </cell>
          <cell r="C1233" t="str">
            <v>O/204160.BAH.000</v>
          </cell>
          <cell r="D1233" t="str">
            <v>LEVS:AH:MRC:MUNICIPAL RUNNING COST</v>
          </cell>
          <cell r="E1233" t="str">
            <v>2160BAH000</v>
          </cell>
          <cell r="F1233" t="str">
            <v>LEVS:AH:MRC:MUNICIPAL RUNNING COST</v>
          </cell>
          <cell r="G1233" t="str">
            <v>2.1 - Asset Management</v>
          </cell>
          <cell r="H1233" t="str">
            <v>Function:Finance and Administration:Core Function:Asset Management</v>
          </cell>
        </row>
        <row r="1234">
          <cell r="A1234">
            <v>204160</v>
          </cell>
          <cell r="B1234" t="str">
            <v>FLT MNGT TRNS &amp; PLNT</v>
          </cell>
          <cell r="C1234" t="str">
            <v>O/204160.BAH.000</v>
          </cell>
          <cell r="D1234" t="str">
            <v>LEVS:AH:MRC:MUNICIPAL RUNNING COST</v>
          </cell>
          <cell r="E1234" t="str">
            <v>2160BAH000</v>
          </cell>
          <cell r="F1234" t="str">
            <v>LEVS:AH:MRC:MUNICIPAL RUNNING COST</v>
          </cell>
          <cell r="G1234" t="str">
            <v>2.1 - Asset Management</v>
          </cell>
          <cell r="H1234" t="str">
            <v>Function:Finance and Administration:Core Function:Asset Management</v>
          </cell>
        </row>
        <row r="1235">
          <cell r="A1235">
            <v>204160</v>
          </cell>
          <cell r="B1235" t="str">
            <v>FLT MNGT TRNS &amp; PLNT</v>
          </cell>
          <cell r="C1235" t="str">
            <v>O/204160.BAH.000</v>
          </cell>
          <cell r="D1235" t="str">
            <v>LEVS:AH:MRC:MUNICIPAL RUNNING COST</v>
          </cell>
          <cell r="E1235" t="str">
            <v>2160BAH000</v>
          </cell>
          <cell r="F1235" t="str">
            <v>LEVS:AH:MRC:MUNICIPAL RUNNING COST</v>
          </cell>
          <cell r="G1235" t="str">
            <v>2.1 - Asset Management</v>
          </cell>
          <cell r="H1235" t="str">
            <v>Function:Finance and Administration:Core Function:Asset Management</v>
          </cell>
        </row>
        <row r="1236">
          <cell r="A1236">
            <v>204160</v>
          </cell>
          <cell r="B1236" t="str">
            <v>FLT MNGT TRNS &amp; PLNT</v>
          </cell>
          <cell r="C1236" t="str">
            <v>O/204160.BAH.000</v>
          </cell>
          <cell r="D1236" t="str">
            <v>LEVS:AH:MRC:MUNICIPAL RUNNING COST</v>
          </cell>
          <cell r="E1236" t="str">
            <v>2160BAH000</v>
          </cell>
          <cell r="F1236" t="str">
            <v>LEVS:AH:MRC:MUNICIPAL RUNNING COST</v>
          </cell>
          <cell r="G1236" t="str">
            <v>2.1 - Asset Management</v>
          </cell>
          <cell r="H1236" t="str">
            <v>Function:Finance and Administration:Core Function:Asset Management</v>
          </cell>
        </row>
        <row r="1237">
          <cell r="A1237">
            <v>204160</v>
          </cell>
          <cell r="B1237" t="str">
            <v>FLT MNGT TRNS &amp; PLNT</v>
          </cell>
          <cell r="C1237" t="str">
            <v>O/204160.BAH.000</v>
          </cell>
          <cell r="D1237" t="str">
            <v>LEVS:AH:MRC:MUNICIPAL RUNNING COST</v>
          </cell>
          <cell r="E1237" t="str">
            <v>2160BAH000</v>
          </cell>
          <cell r="F1237" t="str">
            <v>LEVS:AH:MRC:MUNICIPAL RUNNING COST</v>
          </cell>
          <cell r="G1237" t="str">
            <v>2.1 - Asset Management</v>
          </cell>
          <cell r="H1237" t="str">
            <v>Function:Finance and Administration:Core Function:Asset Management</v>
          </cell>
        </row>
        <row r="1238">
          <cell r="A1238">
            <v>204160</v>
          </cell>
          <cell r="B1238" t="str">
            <v>FLT MNGT TRNS &amp; PLNT</v>
          </cell>
          <cell r="C1238" t="str">
            <v>O/204160.BAH.000</v>
          </cell>
          <cell r="D1238" t="str">
            <v>LEVS:AH:MRC:MUNICIPAL RUNNING COST</v>
          </cell>
          <cell r="E1238" t="str">
            <v>2160BAH000</v>
          </cell>
          <cell r="F1238" t="str">
            <v>LEVS:AH:MRC:MUNICIPAL RUNNING COST</v>
          </cell>
          <cell r="G1238" t="str">
            <v>2.1 - Asset Management</v>
          </cell>
          <cell r="H1238" t="str">
            <v>Function:Finance and Administration:Core Function:Asset Management</v>
          </cell>
        </row>
        <row r="1239">
          <cell r="A1239">
            <v>204160</v>
          </cell>
          <cell r="B1239" t="str">
            <v>FLT MNGT TRNS &amp; PLNT</v>
          </cell>
          <cell r="C1239" t="str">
            <v>O/204160.BAH.000</v>
          </cell>
          <cell r="D1239" t="str">
            <v>LEVS:AH:MRC:MUNICIPAL RUNNING COST</v>
          </cell>
          <cell r="E1239" t="str">
            <v>2160BAH000</v>
          </cell>
          <cell r="F1239" t="str">
            <v>LEVS:AH:MRC:MUNICIPAL RUNNING COST</v>
          </cell>
          <cell r="G1239" t="str">
            <v>2.1 - Asset Management</v>
          </cell>
          <cell r="H1239" t="str">
            <v>Function:Finance and Administration:Core Function:Asset Management</v>
          </cell>
        </row>
        <row r="1240">
          <cell r="A1240">
            <v>204160</v>
          </cell>
          <cell r="B1240" t="str">
            <v>FLT MNGT TRNS &amp; PLNT</v>
          </cell>
          <cell r="C1240" t="str">
            <v>O/204160.BAH.000</v>
          </cell>
          <cell r="D1240" t="str">
            <v>LEVS:AH:MRC:MUNICIPAL RUNNING COST</v>
          </cell>
          <cell r="E1240" t="str">
            <v>2160BAH000</v>
          </cell>
          <cell r="F1240" t="str">
            <v>LEVS:AH:MRC:MUNICIPAL RUNNING COST</v>
          </cell>
          <cell r="G1240" t="str">
            <v>2.1 - Asset Management</v>
          </cell>
          <cell r="H1240" t="str">
            <v>Function:Finance and Administration:Core Function:Asset Management</v>
          </cell>
        </row>
        <row r="1241">
          <cell r="A1241">
            <v>204160</v>
          </cell>
          <cell r="B1241" t="str">
            <v>FLT MNGT TRNS &amp; PLNT</v>
          </cell>
          <cell r="C1241" t="str">
            <v>O/204160.BAH.000</v>
          </cell>
          <cell r="D1241" t="str">
            <v>LEVS:AH:MRC:MUNICIPAL RUNNING COST</v>
          </cell>
          <cell r="E1241" t="str">
            <v>2160BAH000</v>
          </cell>
          <cell r="F1241" t="str">
            <v>LEVS:AH:MRC:MUNICIPAL RUNNING COST</v>
          </cell>
          <cell r="G1241" t="str">
            <v>2.1 - Asset Management</v>
          </cell>
          <cell r="H1241" t="str">
            <v>Function:Finance and Administration:Core Function:Asset Management</v>
          </cell>
        </row>
        <row r="1242">
          <cell r="A1242">
            <v>204160</v>
          </cell>
          <cell r="B1242" t="str">
            <v>FLT MNGT TRNS &amp; PLNT</v>
          </cell>
          <cell r="C1242" t="str">
            <v>O/204160.BAH.000</v>
          </cell>
          <cell r="D1242" t="str">
            <v>LEVS:AH:MRC:MUNICIPAL RUNNING COST</v>
          </cell>
          <cell r="E1242" t="str">
            <v>2160BAH000</v>
          </cell>
          <cell r="F1242" t="str">
            <v>LEVS:AH:MRC:MUNICIPAL RUNNING COST</v>
          </cell>
          <cell r="G1242" t="str">
            <v>2.1 - Asset Management</v>
          </cell>
          <cell r="H1242" t="str">
            <v>Function:Finance and Administration:Core Function:Asset Management</v>
          </cell>
        </row>
        <row r="1243">
          <cell r="A1243">
            <v>204160</v>
          </cell>
          <cell r="B1243" t="str">
            <v>FLT MNGT TRNS &amp; PLNT</v>
          </cell>
          <cell r="C1243" t="str">
            <v>O/204160.BAH.000</v>
          </cell>
          <cell r="D1243" t="str">
            <v>LEVS:AH:MRC:MUNICIPAL RUNNING COST</v>
          </cell>
          <cell r="E1243" t="str">
            <v>2160BAH000</v>
          </cell>
          <cell r="F1243" t="str">
            <v>LEVS:AH:MRC:MUNICIPAL RUNNING COST</v>
          </cell>
          <cell r="G1243" t="str">
            <v>2.1 - Asset Management</v>
          </cell>
          <cell r="H1243" t="str">
            <v>Function:Finance and Administration:Core Function:Asset Management</v>
          </cell>
        </row>
        <row r="1244">
          <cell r="A1244">
            <v>204160</v>
          </cell>
          <cell r="B1244" t="str">
            <v>FLT MNGT TRNS &amp; PLNT</v>
          </cell>
          <cell r="C1244" t="str">
            <v>O/204160.BAH.000</v>
          </cell>
          <cell r="D1244" t="str">
            <v>LEVS:AH:MRC:MUNICIPAL RUNNING COST</v>
          </cell>
          <cell r="E1244" t="str">
            <v>2160BAH000</v>
          </cell>
          <cell r="F1244" t="str">
            <v>LEVS:AH:MRC:MUNICIPAL RUNNING COST</v>
          </cell>
          <cell r="G1244" t="str">
            <v>2.1 - Asset Management</v>
          </cell>
          <cell r="H1244" t="str">
            <v>Function:Finance and Administration:Core Function:Asset Management</v>
          </cell>
        </row>
        <row r="1245">
          <cell r="A1245">
            <v>204160</v>
          </cell>
          <cell r="B1245" t="str">
            <v>FLT MNGT TRNS &amp; PLNT</v>
          </cell>
          <cell r="C1245" t="str">
            <v>O/204160.BAH.000</v>
          </cell>
          <cell r="D1245" t="str">
            <v>LEVS:AH:MRC:MUNICIPAL RUNNING COST</v>
          </cell>
          <cell r="E1245" t="str">
            <v>2160BAH000</v>
          </cell>
          <cell r="F1245" t="str">
            <v>LEVS:AH:MRC:MUNICIPAL RUNNING COST</v>
          </cell>
          <cell r="G1245" t="str">
            <v>2.1 - Asset Management</v>
          </cell>
          <cell r="H1245" t="str">
            <v>Function:Finance and Administration:Core Function:Asset Management</v>
          </cell>
        </row>
        <row r="1246">
          <cell r="A1246">
            <v>204160</v>
          </cell>
          <cell r="B1246" t="str">
            <v>FLT MNGT TRNS &amp; PLNT</v>
          </cell>
          <cell r="C1246" t="str">
            <v>O/204160.BAH.000</v>
          </cell>
          <cell r="D1246" t="str">
            <v>LEVS:AH:MRC:MUNICIPAL RUNNING COST</v>
          </cell>
          <cell r="E1246" t="str">
            <v>2160BAH000</v>
          </cell>
          <cell r="F1246" t="str">
            <v>LEVS:AH:MRC:MUNICIPAL RUNNING COST</v>
          </cell>
          <cell r="G1246" t="str">
            <v>2.1 - Asset Management</v>
          </cell>
          <cell r="H1246" t="str">
            <v>Function:Finance and Administration:Core Function:Asset Management</v>
          </cell>
        </row>
        <row r="1247">
          <cell r="A1247">
            <v>204160</v>
          </cell>
          <cell r="B1247" t="str">
            <v>FLT MNGT TRNS &amp; PLNT</v>
          </cell>
          <cell r="C1247" t="str">
            <v>O/204160.BAH.000</v>
          </cell>
          <cell r="D1247" t="str">
            <v>LEVS:AH:MRC:MUNICIPAL RUNNING COST</v>
          </cell>
          <cell r="E1247" t="str">
            <v>2160BAH000</v>
          </cell>
          <cell r="F1247" t="str">
            <v>LEVS:AH:MRC:MUNICIPAL RUNNING COST</v>
          </cell>
          <cell r="G1247" t="str">
            <v>2.1 - Asset Management</v>
          </cell>
          <cell r="H1247" t="str">
            <v>Function:Finance and Administration:Core Function:Asset Management</v>
          </cell>
        </row>
        <row r="1248">
          <cell r="A1248">
            <v>204160</v>
          </cell>
          <cell r="B1248" t="str">
            <v>FLT MNGT TRNS &amp; PLNT</v>
          </cell>
          <cell r="C1248" t="str">
            <v>O/204160.BAH.000</v>
          </cell>
          <cell r="D1248" t="str">
            <v>LEVS:AH:MRC:MUNICIPAL RUNNING COST</v>
          </cell>
          <cell r="E1248" t="str">
            <v>2160BAH000</v>
          </cell>
          <cell r="F1248" t="str">
            <v>LEVS:AH:MRC:MUNICIPAL RUNNING COST</v>
          </cell>
          <cell r="G1248" t="str">
            <v>2.1 - Asset Management</v>
          </cell>
          <cell r="H1248" t="str">
            <v>Function:Finance and Administration:Core Function:Asset Management</v>
          </cell>
        </row>
        <row r="1249">
          <cell r="A1249">
            <v>204160</v>
          </cell>
          <cell r="B1249" t="str">
            <v>FLT MNGT TRNS &amp; PLNT</v>
          </cell>
          <cell r="C1249" t="str">
            <v>O/204160.BAH.000</v>
          </cell>
          <cell r="D1249" t="str">
            <v>LEVS:AH:MRC:MUNICIPAL RUNNING COST</v>
          </cell>
          <cell r="E1249" t="str">
            <v>2160BAH000</v>
          </cell>
          <cell r="F1249" t="str">
            <v>LEVS:AH:MRC:MUNICIPAL RUNNING COST</v>
          </cell>
          <cell r="G1249" t="str">
            <v>2.1 - Asset Management</v>
          </cell>
          <cell r="H1249" t="str">
            <v>Function:Finance and Administration:Core Function:Asset Management</v>
          </cell>
        </row>
        <row r="1250">
          <cell r="A1250">
            <v>204160</v>
          </cell>
          <cell r="B1250" t="str">
            <v>FLT MNGT TRNS &amp; PLNT</v>
          </cell>
          <cell r="C1250" t="str">
            <v>O/204160.BAH.000</v>
          </cell>
          <cell r="D1250" t="str">
            <v>LEVS:AH:MRC:MUNICIPAL RUNNING COST</v>
          </cell>
          <cell r="E1250" t="str">
            <v>2160BAH000</v>
          </cell>
          <cell r="F1250" t="str">
            <v>LEVS:AH:MRC:MUNICIPAL RUNNING COST</v>
          </cell>
          <cell r="G1250" t="str">
            <v>2.1 - Asset Management</v>
          </cell>
          <cell r="H1250" t="str">
            <v>Function:Finance and Administration:Core Function:Asset Management</v>
          </cell>
        </row>
        <row r="1251">
          <cell r="A1251">
            <v>204160</v>
          </cell>
          <cell r="B1251" t="str">
            <v>FLT MNGT TRNS &amp; PLNT</v>
          </cell>
          <cell r="C1251" t="str">
            <v>O/204160.BAH.000</v>
          </cell>
          <cell r="D1251" t="str">
            <v>LEVS:AH:MRC:MUNICIPAL RUNNING COST</v>
          </cell>
          <cell r="E1251" t="str">
            <v>2160BAH000</v>
          </cell>
          <cell r="F1251" t="str">
            <v>LEVS:AH:MRC:MUNICIPAL RUNNING COST</v>
          </cell>
          <cell r="G1251" t="str">
            <v>2.1 - Asset Management</v>
          </cell>
          <cell r="H1251" t="str">
            <v>Function:Finance and Administration:Core Function:Asset Management</v>
          </cell>
        </row>
        <row r="1252">
          <cell r="A1252">
            <v>204160</v>
          </cell>
          <cell r="B1252" t="str">
            <v>FLT MNGT TRNS &amp; PLNT</v>
          </cell>
          <cell r="C1252" t="str">
            <v>O/204160.BAH.000</v>
          </cell>
          <cell r="D1252" t="str">
            <v>LEVS:AH:MRC:MUNICIPAL RUNNING COST</v>
          </cell>
          <cell r="E1252" t="str">
            <v>2160BAH000</v>
          </cell>
          <cell r="F1252" t="str">
            <v>LEVS:AH:MRC:MUNICIPAL RUNNING COST</v>
          </cell>
          <cell r="G1252" t="str">
            <v>2.1 - Asset Management</v>
          </cell>
          <cell r="H1252" t="str">
            <v>Function:Finance and Administration:Core Function:Asset Management</v>
          </cell>
        </row>
        <row r="1253">
          <cell r="A1253">
            <v>204160</v>
          </cell>
          <cell r="B1253" t="str">
            <v>FLT MNGT TRNS &amp; PLNT</v>
          </cell>
          <cell r="C1253" t="str">
            <v>O/204160.BAH.000</v>
          </cell>
          <cell r="D1253" t="str">
            <v>LEVS:AH:MRC:MUNICIPAL RUNNING COST</v>
          </cell>
          <cell r="E1253" t="str">
            <v>2160BAH000</v>
          </cell>
          <cell r="F1253" t="str">
            <v>LEVS:AH:MRC:MUNICIPAL RUNNING COST</v>
          </cell>
          <cell r="G1253" t="str">
            <v>2.1 - Asset Management</v>
          </cell>
          <cell r="H1253" t="str">
            <v>Function:Finance and Administration:Core Function:Asset Management</v>
          </cell>
        </row>
        <row r="1254">
          <cell r="A1254">
            <v>204160</v>
          </cell>
          <cell r="B1254" t="str">
            <v>FLT MNGT TRNS &amp; PLNT</v>
          </cell>
          <cell r="C1254" t="str">
            <v>O/204160.BAH.X08</v>
          </cell>
          <cell r="D1254" t="str">
            <v>LEVS:AH:TWS:ASSETPR:VEHICLE MGMT SYST</v>
          </cell>
          <cell r="E1254" t="str">
            <v>2160BAHX08</v>
          </cell>
          <cell r="F1254" t="str">
            <v>LEVS:AH:TWS:ASSETPR:VEHICLE MGMT SYST</v>
          </cell>
          <cell r="G1254" t="str">
            <v>2.1 - Asset Management</v>
          </cell>
          <cell r="H1254" t="str">
            <v>Function:Finance and Administration:Core Function:Asset Management</v>
          </cell>
        </row>
        <row r="1255">
          <cell r="A1255">
            <v>204165</v>
          </cell>
          <cell r="B1255" t="str">
            <v>LOGISTIC-FUEL &amp; LUBR</v>
          </cell>
          <cell r="C1255" t="str">
            <v>M/204165.BAH.E45</v>
          </cell>
          <cell r="D1255" t="str">
            <v>LEVS:AH:NIF:TRANSPORT ASSETS:PL</v>
          </cell>
          <cell r="E1255" t="str">
            <v>2165BAHE45</v>
          </cell>
          <cell r="F1255" t="str">
            <v>LEVS:AH:NIF:TRANSPORT ASSETS:PL</v>
          </cell>
          <cell r="G1255" t="str">
            <v>2.5 - Supply Chain Management</v>
          </cell>
          <cell r="H1255" t="str">
            <v>Function:Finance and Administration:Core Function:Supply Chain Management</v>
          </cell>
        </row>
        <row r="1256">
          <cell r="A1256">
            <v>204165</v>
          </cell>
          <cell r="B1256" t="str">
            <v>LOGISTIC-FUEL &amp; LUBR</v>
          </cell>
          <cell r="C1256" t="str">
            <v>O/204165.AAH.000</v>
          </cell>
          <cell r="D1256" t="str">
            <v>NONF:AH:MUNICIPAL RUNNING COST</v>
          </cell>
          <cell r="E1256" t="str">
            <v>2165AAH000</v>
          </cell>
          <cell r="F1256" t="str">
            <v>NONF:AH:MUNICIPAL RUNNING COST</v>
          </cell>
          <cell r="G1256" t="str">
            <v>2.5 - Supply Chain Management</v>
          </cell>
          <cell r="H1256" t="str">
            <v>Function:Finance and Administration:Core Function:Supply Chain Management</v>
          </cell>
        </row>
        <row r="1257">
          <cell r="A1257">
            <v>204165</v>
          </cell>
          <cell r="B1257" t="str">
            <v>LOGISTIC-FUEL &amp; LUBR</v>
          </cell>
          <cell r="C1257" t="str">
            <v>O/204165.BAH.000</v>
          </cell>
          <cell r="D1257" t="str">
            <v>LEVS:AH:MRC:MUNICIPAL RUNNING COST</v>
          </cell>
          <cell r="E1257" t="str">
            <v>2165BAH000</v>
          </cell>
          <cell r="F1257" t="str">
            <v>LEVS:AH:MRC:MUNICIPAL RUNNING COST</v>
          </cell>
          <cell r="G1257" t="str">
            <v>2.5 - Supply Chain Management</v>
          </cell>
          <cell r="H1257" t="str">
            <v>Function:Finance and Administration:Core Function:Supply Chain Management</v>
          </cell>
        </row>
        <row r="1258">
          <cell r="A1258">
            <v>204170</v>
          </cell>
          <cell r="B1258" t="str">
            <v>FLT MNGT HEAD OFFICE</v>
          </cell>
          <cell r="C1258" t="str">
            <v>M/204170.BAH.E45</v>
          </cell>
          <cell r="D1258" t="str">
            <v>LEVS:AH:NIF:TRANSPORT ASSETS:PL</v>
          </cell>
          <cell r="E1258" t="str">
            <v>2170BAHE45</v>
          </cell>
          <cell r="F1258" t="str">
            <v>LEVS:AH:NIF:TRANSPORT ASSETS:PL</v>
          </cell>
          <cell r="G1258" t="str">
            <v>2.1 - Asset Management</v>
          </cell>
          <cell r="H1258" t="str">
            <v>Function:Finance and Administration:Core Function:Asset Management</v>
          </cell>
        </row>
        <row r="1259">
          <cell r="A1259">
            <v>204170</v>
          </cell>
          <cell r="B1259" t="str">
            <v>FLT MNGT HEAD OFFICE</v>
          </cell>
          <cell r="C1259" t="str">
            <v>O/204170.AAH.000</v>
          </cell>
          <cell r="D1259" t="str">
            <v>NONF:AH:MRC:MUNICIPAL RUNNING COST</v>
          </cell>
          <cell r="E1259" t="str">
            <v>2170AAH000</v>
          </cell>
          <cell r="F1259" t="str">
            <v>NONF:AH:MRC:MUNICIPAL RUNNING COST</v>
          </cell>
          <cell r="G1259" t="str">
            <v>2.1 - Asset Management</v>
          </cell>
          <cell r="H1259" t="str">
            <v>Function:Finance and Administration:Core Function:Asset Management</v>
          </cell>
        </row>
        <row r="1260">
          <cell r="A1260">
            <v>204170</v>
          </cell>
          <cell r="B1260" t="str">
            <v>FLT MNGT HEAD OFFICE</v>
          </cell>
          <cell r="C1260" t="str">
            <v>O/204170.AAH.000</v>
          </cell>
          <cell r="D1260" t="str">
            <v>NONF:AH:MRC:MUNICIPAL RUNNING COST</v>
          </cell>
          <cell r="E1260" t="str">
            <v>2170AAH000</v>
          </cell>
          <cell r="F1260" t="str">
            <v>NONF:AH:MRC:MUNICIPAL RUNNING COST</v>
          </cell>
          <cell r="G1260" t="str">
            <v>2.1 - Asset Management</v>
          </cell>
          <cell r="H1260" t="str">
            <v>Function:Finance and Administration:Core Function:Asset Management</v>
          </cell>
        </row>
        <row r="1261">
          <cell r="A1261">
            <v>204170</v>
          </cell>
          <cell r="B1261" t="str">
            <v>FLT MNGT HEAD OFFICE</v>
          </cell>
          <cell r="C1261" t="str">
            <v>O/204170.AAH.000</v>
          </cell>
          <cell r="D1261" t="str">
            <v>NONF:AH:MRC:MUNICIPAL RUNNING COST</v>
          </cell>
          <cell r="E1261" t="str">
            <v>2170AAH000</v>
          </cell>
          <cell r="F1261" t="str">
            <v>NONF:AH:MRC:MUNICIPAL RUNNING COST</v>
          </cell>
          <cell r="G1261" t="str">
            <v>2.1 - Asset Management</v>
          </cell>
          <cell r="H1261" t="str">
            <v>Function:Finance and Administration:Core Function:Asset Management</v>
          </cell>
        </row>
        <row r="1262">
          <cell r="A1262">
            <v>204170</v>
          </cell>
          <cell r="B1262" t="str">
            <v>FLT MNGT HEAD OFFICE</v>
          </cell>
          <cell r="C1262" t="str">
            <v>O/204170.AAH.000</v>
          </cell>
          <cell r="D1262" t="str">
            <v>NONF:AH:MRC:MUNICIPAL RUNNING COST</v>
          </cell>
          <cell r="E1262" t="str">
            <v>2170AAH000</v>
          </cell>
          <cell r="F1262" t="str">
            <v>NONF:AH:MRC:MUNICIPAL RUNNING COST</v>
          </cell>
          <cell r="G1262" t="str">
            <v>2.1 - Asset Management</v>
          </cell>
          <cell r="H1262" t="str">
            <v>Function:Finance and Administration:Core Function:Asset Management</v>
          </cell>
        </row>
        <row r="1263">
          <cell r="A1263">
            <v>204170</v>
          </cell>
          <cell r="B1263" t="str">
            <v>FLT MNGT HEAD OFFICE</v>
          </cell>
          <cell r="C1263" t="str">
            <v>O/204170.AAH.000</v>
          </cell>
          <cell r="D1263" t="str">
            <v>NONF:AH:MRC:MUNICIPAL RUNNING COST</v>
          </cell>
          <cell r="E1263" t="str">
            <v>2170AAH000</v>
          </cell>
          <cell r="F1263" t="str">
            <v>NONF:AH:MRC:MUNICIPAL RUNNING COST</v>
          </cell>
          <cell r="G1263" t="str">
            <v>2.1 - Asset Management</v>
          </cell>
          <cell r="H1263" t="str">
            <v>Function:Finance and Administration:Core Function:Asset Management</v>
          </cell>
        </row>
        <row r="1264">
          <cell r="A1264">
            <v>204170</v>
          </cell>
          <cell r="B1264" t="str">
            <v>FLT MNGT HEAD OFFICE</v>
          </cell>
          <cell r="C1264" t="str">
            <v>O/204170.AAH.000</v>
          </cell>
          <cell r="D1264" t="str">
            <v>NONF:AH:MRC:MUNICIPAL RUNNING COST</v>
          </cell>
          <cell r="E1264" t="str">
            <v>2170AAH000</v>
          </cell>
          <cell r="F1264" t="str">
            <v>NONF:AH:MRC:MUNICIPAL RUNNING COST</v>
          </cell>
          <cell r="G1264" t="str">
            <v>2.1 - Asset Management</v>
          </cell>
          <cell r="H1264" t="str">
            <v>Function:Finance and Administration:Core Function:Asset Management</v>
          </cell>
        </row>
        <row r="1265">
          <cell r="A1265">
            <v>204170</v>
          </cell>
          <cell r="B1265" t="str">
            <v>FLT MNGT HEAD OFFICE</v>
          </cell>
          <cell r="C1265" t="str">
            <v>O/204170.AAH.000</v>
          </cell>
          <cell r="D1265" t="str">
            <v>NONF:AH:MRC:MUNICIPAL RUNNING COST</v>
          </cell>
          <cell r="E1265" t="str">
            <v>2170AAH000</v>
          </cell>
          <cell r="F1265" t="str">
            <v>NONF:AH:MRC:MUNICIPAL RUNNING COST</v>
          </cell>
          <cell r="G1265" t="str">
            <v>2.1 - Asset Management</v>
          </cell>
          <cell r="H1265" t="str">
            <v>Function:Finance and Administration:Core Function:Asset Management</v>
          </cell>
        </row>
        <row r="1266">
          <cell r="A1266">
            <v>204170</v>
          </cell>
          <cell r="B1266" t="str">
            <v>FLT MNGT HEAD OFFICE</v>
          </cell>
          <cell r="C1266" t="str">
            <v>O/204170.BAH.000</v>
          </cell>
          <cell r="D1266" t="str">
            <v>LEVS:AH:MRC:MUNICIPAL RUNNING COST</v>
          </cell>
          <cell r="E1266" t="str">
            <v>2170BAH000</v>
          </cell>
          <cell r="F1266" t="str">
            <v>LEVS:AH:MRC:MUNICIPAL RUNNING COST</v>
          </cell>
          <cell r="G1266" t="str">
            <v>2.1 - Asset Management</v>
          </cell>
          <cell r="H1266" t="str">
            <v>Function:Finance and Administration:Core Function:Asset Management</v>
          </cell>
        </row>
        <row r="1267">
          <cell r="A1267">
            <v>204170</v>
          </cell>
          <cell r="B1267" t="str">
            <v>FLT MNGT HEAD OFFICE</v>
          </cell>
          <cell r="C1267" t="str">
            <v>O/204170.BAH.000</v>
          </cell>
          <cell r="D1267" t="str">
            <v>LEVS:AH:MRC:MUNICIPAL RUNNING COST</v>
          </cell>
          <cell r="E1267" t="str">
            <v>2170BAH000</v>
          </cell>
          <cell r="F1267" t="str">
            <v>LEVS:AH:MRC:MUNICIPAL RUNNING COST</v>
          </cell>
          <cell r="G1267" t="str">
            <v>2.1 - Asset Management</v>
          </cell>
          <cell r="H1267" t="str">
            <v>Function:Finance and Administration:Core Function:Asset Management</v>
          </cell>
        </row>
        <row r="1268">
          <cell r="A1268">
            <v>204240</v>
          </cell>
          <cell r="B1268" t="str">
            <v>REAL_EST&amp;VAL _MNGT</v>
          </cell>
          <cell r="C1268" t="str">
            <v>M/204240.JAH.E27</v>
          </cell>
          <cell r="D1268" t="str">
            <v>MSE:AH:NIF:BUILD &amp; OTHER STRUCT:PL</v>
          </cell>
          <cell r="E1268" t="str">
            <v>2240JAHE27</v>
          </cell>
          <cell r="F1268" t="str">
            <v>MSE:AH:NIF:BUILD &amp; OTHER STRUCT:PL</v>
          </cell>
          <cell r="G1268" t="str">
            <v>2.1 - Asset Management</v>
          </cell>
          <cell r="H1268" t="str">
            <v>Function:Finance and Administration:Core Function:Property Services</v>
          </cell>
        </row>
        <row r="1269">
          <cell r="A1269">
            <v>204240</v>
          </cell>
          <cell r="B1269" t="str">
            <v>REAL_EST&amp;VAL _MNGT</v>
          </cell>
          <cell r="C1269" t="str">
            <v>M/204240.JAH.E43</v>
          </cell>
          <cell r="D1269" t="str">
            <v>MSE:AH:NIF:MACH &amp; EQUIPMENT:PL</v>
          </cell>
          <cell r="E1269" t="str">
            <v>2240JAHE43</v>
          </cell>
          <cell r="F1269" t="str">
            <v>MSE:AH:NIF:MACH &amp; EQUIPMENT:PL</v>
          </cell>
          <cell r="G1269" t="str">
            <v>2.1 - Asset Management</v>
          </cell>
          <cell r="H1269" t="str">
            <v>Function:Finance and Administration:Core Function:Property Services</v>
          </cell>
        </row>
        <row r="1270">
          <cell r="A1270">
            <v>204240</v>
          </cell>
          <cell r="B1270" t="str">
            <v>REAL_EST&amp;VAL _MNGT</v>
          </cell>
          <cell r="C1270" t="str">
            <v>O/204240.AAH.000</v>
          </cell>
          <cell r="D1270" t="str">
            <v>NONF:AH:MRC:MUNICIPAL RUNNING COST</v>
          </cell>
          <cell r="E1270" t="str">
            <v>2240AAH000</v>
          </cell>
          <cell r="F1270" t="str">
            <v>NONF:AH:MRC:MUNICIPAL RUNNING COST</v>
          </cell>
          <cell r="G1270" t="str">
            <v>2.1 - Asset Management</v>
          </cell>
          <cell r="H1270" t="str">
            <v>Function:Finance and Administration:Core Function:Property Services</v>
          </cell>
        </row>
        <row r="1271">
          <cell r="A1271">
            <v>204240</v>
          </cell>
          <cell r="B1271" t="str">
            <v>REAL_EST&amp;VAL _MNGT</v>
          </cell>
          <cell r="C1271" t="str">
            <v>O/204240.AAH.000</v>
          </cell>
          <cell r="D1271" t="str">
            <v>NONF:AH:MRC:MUNICIPAL RUNNING COST</v>
          </cell>
          <cell r="E1271" t="str">
            <v>2240AAH000</v>
          </cell>
          <cell r="F1271" t="str">
            <v>NONF:AH:MRC:MUNICIPAL RUNNING COST</v>
          </cell>
          <cell r="G1271" t="str">
            <v>2.1 - Asset Management</v>
          </cell>
          <cell r="H1271" t="str">
            <v>Function:Finance and Administration:Core Function:Property Services</v>
          </cell>
        </row>
        <row r="1272">
          <cell r="A1272">
            <v>204240</v>
          </cell>
          <cell r="B1272" t="str">
            <v>REAL_EST&amp;VAL _MNGT</v>
          </cell>
          <cell r="C1272" t="str">
            <v>O/204240.AAH.000</v>
          </cell>
          <cell r="D1272" t="str">
            <v>NONF:AH:MRC:MUNICIPAL RUNNING COST</v>
          </cell>
          <cell r="E1272" t="str">
            <v>2240AAH000</v>
          </cell>
          <cell r="F1272" t="str">
            <v>NONF:AH:MRC:MUNICIPAL RUNNING COST</v>
          </cell>
          <cell r="G1272" t="str">
            <v>2.1 - Asset Management</v>
          </cell>
          <cell r="H1272" t="str">
            <v>Function:Finance and Administration:Core Function:Property Services</v>
          </cell>
        </row>
        <row r="1273">
          <cell r="A1273">
            <v>204240</v>
          </cell>
          <cell r="B1273" t="str">
            <v>REAL_EST&amp;VAL _MNGT</v>
          </cell>
          <cell r="C1273" t="str">
            <v>O/204240.AAH.000</v>
          </cell>
          <cell r="D1273" t="str">
            <v>NONF:AH:MRC:MUNICIPAL RUNNING COST</v>
          </cell>
          <cell r="E1273" t="str">
            <v>2240AAH000</v>
          </cell>
          <cell r="F1273" t="str">
            <v>NONF:AH:MRC:MUNICIPAL RUNNING COST</v>
          </cell>
          <cell r="G1273" t="str">
            <v>2.1 - Asset Management</v>
          </cell>
          <cell r="H1273" t="str">
            <v>Function:Finance and Administration:Core Function:Property Services</v>
          </cell>
        </row>
        <row r="1274">
          <cell r="A1274">
            <v>204240</v>
          </cell>
          <cell r="B1274" t="str">
            <v>REAL_EST&amp;VAL _MNGT</v>
          </cell>
          <cell r="C1274" t="str">
            <v>O/204240.AAH.000</v>
          </cell>
          <cell r="D1274" t="str">
            <v>NONF:AH:MRC:MUNICIPAL RUNNING COST</v>
          </cell>
          <cell r="E1274" t="str">
            <v>2240AAH000</v>
          </cell>
          <cell r="F1274" t="str">
            <v>NONF:AH:MRC:MUNICIPAL RUNNING COST</v>
          </cell>
          <cell r="G1274" t="str">
            <v>2.1 - Asset Management</v>
          </cell>
          <cell r="H1274" t="str">
            <v>Function:Finance and Administration:Core Function:Property Services</v>
          </cell>
        </row>
        <row r="1275">
          <cell r="A1275">
            <v>204240</v>
          </cell>
          <cell r="B1275" t="str">
            <v>REAL_EST&amp;VAL _MNGT</v>
          </cell>
          <cell r="C1275" t="str">
            <v>O/204240.AAH.000</v>
          </cell>
          <cell r="D1275" t="str">
            <v>NONF:AH:MRC:MUNICIPAL RUNNING COST</v>
          </cell>
          <cell r="E1275" t="str">
            <v>2240AAH000</v>
          </cell>
          <cell r="F1275" t="str">
            <v>NONF:AH:MRC:MUNICIPAL RUNNING COST</v>
          </cell>
          <cell r="G1275" t="str">
            <v>2.1 - Asset Management</v>
          </cell>
          <cell r="H1275" t="str">
            <v>Function:Finance and Administration:Core Function:Property Services</v>
          </cell>
        </row>
        <row r="1276">
          <cell r="A1276">
            <v>204240</v>
          </cell>
          <cell r="B1276" t="str">
            <v>REAL_EST&amp;VAL _MNGT</v>
          </cell>
          <cell r="C1276" t="str">
            <v>O/204240.AAH.999</v>
          </cell>
          <cell r="D1276" t="str">
            <v>NONF:AH:DEFAULT TRANSACTIONS</v>
          </cell>
          <cell r="E1276" t="str">
            <v>2240AAH999</v>
          </cell>
          <cell r="F1276" t="str">
            <v>NONF:AH:DEFAULT TRANSACTIONS</v>
          </cell>
          <cell r="G1276" t="str">
            <v>2.1 - Asset Management</v>
          </cell>
          <cell r="H1276" t="str">
            <v>Function:Finance and Administration:Core Function:Property Services</v>
          </cell>
        </row>
        <row r="1277">
          <cell r="A1277">
            <v>204240</v>
          </cell>
          <cell r="B1277" t="str">
            <v>REAL_EST&amp;VAL _MNGT</v>
          </cell>
          <cell r="C1277" t="str">
            <v>O/204240.AAH.999</v>
          </cell>
          <cell r="D1277" t="str">
            <v>NONF:AH:DEFAULT TRANSACTIONS</v>
          </cell>
          <cell r="E1277" t="str">
            <v>2240AAH999</v>
          </cell>
          <cell r="F1277" t="str">
            <v>NONF:AH:DEFAULT TRANSACTIONS</v>
          </cell>
          <cell r="G1277" t="str">
            <v>2.1 - Asset Management</v>
          </cell>
          <cell r="H1277" t="str">
            <v>Function:Finance and Administration:Core Function:Property Services</v>
          </cell>
        </row>
        <row r="1278">
          <cell r="A1278">
            <v>204240</v>
          </cell>
          <cell r="B1278" t="str">
            <v>REAL_EST&amp;VAL _MNGT</v>
          </cell>
          <cell r="C1278" t="str">
            <v>O/204240.AAH.999</v>
          </cell>
          <cell r="D1278" t="str">
            <v>NONF:AH:DEFAULT TRANSACTIONS</v>
          </cell>
          <cell r="E1278" t="str">
            <v>2240AAH999</v>
          </cell>
          <cell r="F1278" t="str">
            <v>NONF:AH:DEFAULT TRANSACTIONS</v>
          </cell>
          <cell r="G1278" t="str">
            <v>2.1 - Asset Management</v>
          </cell>
          <cell r="H1278" t="str">
            <v>Function:Finance and Administration:Core Function:Property Services</v>
          </cell>
        </row>
        <row r="1279">
          <cell r="A1279">
            <v>204240</v>
          </cell>
          <cell r="B1279" t="str">
            <v>REAL_EST&amp;VAL _MNGT</v>
          </cell>
          <cell r="C1279" t="str">
            <v>O/204240.JAH.000</v>
          </cell>
          <cell r="D1279" t="str">
            <v>MSE:AH:MRC:MUNICIPAL RUNNING COST</v>
          </cell>
          <cell r="E1279" t="str">
            <v>2240JAH000</v>
          </cell>
          <cell r="F1279" t="str">
            <v>MSE:AH:MRC:MUNICIPAL RUNNING COST</v>
          </cell>
          <cell r="G1279" t="str">
            <v>2.1 - Asset Management</v>
          </cell>
          <cell r="H1279" t="str">
            <v>Function:Finance and Administration:Core Function:Property Services</v>
          </cell>
        </row>
        <row r="1280">
          <cell r="A1280">
            <v>204240</v>
          </cell>
          <cell r="B1280" t="str">
            <v>REAL_EST&amp;VAL _MNGT</v>
          </cell>
          <cell r="C1280" t="str">
            <v>O/204240.JAH.000</v>
          </cell>
          <cell r="D1280" t="str">
            <v>MSE:AH:MRC:MUNICIPAL RUNNING COST</v>
          </cell>
          <cell r="E1280" t="str">
            <v>2240JAH000</v>
          </cell>
          <cell r="F1280" t="str">
            <v>MSE:AH:MRC:MUNICIPAL RUNNING COST</v>
          </cell>
          <cell r="G1280" t="str">
            <v>2.1 - Asset Management</v>
          </cell>
          <cell r="H1280" t="str">
            <v>Function:Finance and Administration:Core Function:Property Services</v>
          </cell>
        </row>
        <row r="1281">
          <cell r="A1281">
            <v>204240</v>
          </cell>
          <cell r="B1281" t="str">
            <v>REAL_EST&amp;VAL _MNGT</v>
          </cell>
          <cell r="C1281" t="str">
            <v>O/204240.JAH.000</v>
          </cell>
          <cell r="D1281" t="str">
            <v>MSE:AH:MRC:MUNICIPAL RUNNING COST</v>
          </cell>
          <cell r="E1281" t="str">
            <v>2240JAH000</v>
          </cell>
          <cell r="F1281" t="str">
            <v>MSE:AH:MRC:MUNICIPAL RUNNING COST</v>
          </cell>
          <cell r="G1281" t="str">
            <v>2.1 - Asset Management</v>
          </cell>
          <cell r="H1281" t="str">
            <v>Function:Finance and Administration:Core Function:Property Services</v>
          </cell>
        </row>
        <row r="1282">
          <cell r="A1282">
            <v>204240</v>
          </cell>
          <cell r="B1282" t="str">
            <v>REAL_EST&amp;VAL _MNGT</v>
          </cell>
          <cell r="C1282" t="str">
            <v>O/204240.JAH.000</v>
          </cell>
          <cell r="D1282" t="str">
            <v>MSE:AH:MRC:MUNICIPAL RUNNING COST</v>
          </cell>
          <cell r="E1282" t="str">
            <v>2240JAH000</v>
          </cell>
          <cell r="F1282" t="str">
            <v>MSE:AH:MRC:MUNICIPAL RUNNING COST</v>
          </cell>
          <cell r="G1282" t="str">
            <v>2.1 - Asset Management</v>
          </cell>
          <cell r="H1282" t="str">
            <v>Function:Finance and Administration:Core Function:Property Services</v>
          </cell>
        </row>
        <row r="1283">
          <cell r="A1283">
            <v>204240</v>
          </cell>
          <cell r="B1283" t="str">
            <v>REAL_EST&amp;VAL _MNGT</v>
          </cell>
          <cell r="C1283" t="str">
            <v>O/204240.JAH.000</v>
          </cell>
          <cell r="D1283" t="str">
            <v>MSE:AH:MRC:MUNICIPAL RUNNING COST</v>
          </cell>
          <cell r="E1283" t="str">
            <v>2240JAH000</v>
          </cell>
          <cell r="F1283" t="str">
            <v>MSE:AH:MRC:MUNICIPAL RUNNING COST</v>
          </cell>
          <cell r="G1283" t="str">
            <v>2.1 - Asset Management</v>
          </cell>
          <cell r="H1283" t="str">
            <v>Function:Finance and Administration:Core Function:Property Services</v>
          </cell>
        </row>
        <row r="1284">
          <cell r="A1284">
            <v>204240</v>
          </cell>
          <cell r="B1284" t="str">
            <v>REAL_EST&amp;VAL _MNGT</v>
          </cell>
          <cell r="C1284" t="str">
            <v>O/204240.JAH.000</v>
          </cell>
          <cell r="D1284" t="str">
            <v>MSE:AH:MRC:MUNICIPAL RUNNING COST</v>
          </cell>
          <cell r="E1284" t="str">
            <v>2240JAH000</v>
          </cell>
          <cell r="F1284" t="str">
            <v>MSE:AH:MRC:MUNICIPAL RUNNING COST</v>
          </cell>
          <cell r="G1284" t="str">
            <v>2.1 - Asset Management</v>
          </cell>
          <cell r="H1284" t="str">
            <v>Function:Finance and Administration:Core Function:Property Services</v>
          </cell>
        </row>
        <row r="1285">
          <cell r="A1285">
            <v>204240</v>
          </cell>
          <cell r="B1285" t="str">
            <v>REAL_EST&amp;VAL _MNGT</v>
          </cell>
          <cell r="C1285" t="str">
            <v>O/204240.JAH.000</v>
          </cell>
          <cell r="D1285" t="str">
            <v>MSE:AH:MRC:MUNICIPAL RUNNING COST</v>
          </cell>
          <cell r="E1285" t="str">
            <v>2240JAH000</v>
          </cell>
          <cell r="F1285" t="str">
            <v>MSE:AH:MRC:MUNICIPAL RUNNING COST</v>
          </cell>
          <cell r="G1285" t="str">
            <v>2.1 - Asset Management</v>
          </cell>
          <cell r="H1285" t="str">
            <v>Function:Finance and Administration:Core Function:Property Services</v>
          </cell>
        </row>
        <row r="1286">
          <cell r="A1286">
            <v>204240</v>
          </cell>
          <cell r="B1286" t="str">
            <v>REAL_EST&amp;VAL _MNGT</v>
          </cell>
          <cell r="C1286" t="str">
            <v>O/204240.JAH.000</v>
          </cell>
          <cell r="D1286" t="str">
            <v>MSE:AH:MRC:MUNICIPAL RUNNING COST</v>
          </cell>
          <cell r="E1286" t="str">
            <v>2240JAH000</v>
          </cell>
          <cell r="F1286" t="str">
            <v>MSE:AH:MRC:MUNICIPAL RUNNING COST</v>
          </cell>
          <cell r="G1286" t="str">
            <v>2.1 - Asset Management</v>
          </cell>
          <cell r="H1286" t="str">
            <v>Function:Finance and Administration:Core Function:Property Services</v>
          </cell>
        </row>
        <row r="1287">
          <cell r="A1287">
            <v>204240</v>
          </cell>
          <cell r="B1287" t="str">
            <v>REAL_EST&amp;VAL _MNGT</v>
          </cell>
          <cell r="C1287" t="str">
            <v>O/204240.JAH.000</v>
          </cell>
          <cell r="D1287" t="str">
            <v>MSE:AH:MRC:MUNICIPAL RUNNING COST</v>
          </cell>
          <cell r="E1287" t="str">
            <v>2240JAH000</v>
          </cell>
          <cell r="F1287" t="str">
            <v>MSE:AH:MRC:MUNICIPAL RUNNING COST</v>
          </cell>
          <cell r="G1287" t="str">
            <v>2.1 - Asset Management</v>
          </cell>
          <cell r="H1287" t="str">
            <v>Function:Finance and Administration:Core Function:Property Services</v>
          </cell>
        </row>
        <row r="1288">
          <cell r="A1288">
            <v>204240</v>
          </cell>
          <cell r="B1288" t="str">
            <v>REAL_EST&amp;VAL _MNGT</v>
          </cell>
          <cell r="C1288" t="str">
            <v>O/204240.JAH.000</v>
          </cell>
          <cell r="D1288" t="str">
            <v>MSE:AH:MRC:MUNICIPAL RUNNING COST</v>
          </cell>
          <cell r="E1288" t="str">
            <v>2240JAH000</v>
          </cell>
          <cell r="F1288" t="str">
            <v>MSE:AH:MRC:MUNICIPAL RUNNING COST</v>
          </cell>
          <cell r="G1288" t="str">
            <v>2.1 - Asset Management</v>
          </cell>
          <cell r="H1288" t="str">
            <v>Function:Finance and Administration:Core Function:Property Services</v>
          </cell>
        </row>
        <row r="1289">
          <cell r="A1289">
            <v>204240</v>
          </cell>
          <cell r="B1289" t="str">
            <v>REAL_EST&amp;VAL _MNGT</v>
          </cell>
          <cell r="C1289" t="str">
            <v>O/204240.JAH.000</v>
          </cell>
          <cell r="D1289" t="str">
            <v>MSE:AH:MRC:MUNICIPAL RUNNING COST</v>
          </cell>
          <cell r="E1289" t="str">
            <v>2240JAH000</v>
          </cell>
          <cell r="F1289" t="str">
            <v>MSE:AH:MRC:MUNICIPAL RUNNING COST</v>
          </cell>
          <cell r="G1289" t="str">
            <v>2.1 - Asset Management</v>
          </cell>
          <cell r="H1289" t="str">
            <v>Function:Finance and Administration:Core Function:Property Services</v>
          </cell>
        </row>
        <row r="1290">
          <cell r="A1290">
            <v>204240</v>
          </cell>
          <cell r="B1290" t="str">
            <v>REAL_EST&amp;VAL _MNGT</v>
          </cell>
          <cell r="C1290" t="str">
            <v>O/204240.JAH.000</v>
          </cell>
          <cell r="D1290" t="str">
            <v>MSE:AH:MRC:MUNICIPAL RUNNING COST</v>
          </cell>
          <cell r="E1290" t="str">
            <v>2240JAH000</v>
          </cell>
          <cell r="F1290" t="str">
            <v>MSE:AH:MRC:MUNICIPAL RUNNING COST</v>
          </cell>
          <cell r="G1290" t="str">
            <v>2.1 - Asset Management</v>
          </cell>
          <cell r="H1290" t="str">
            <v>Function:Finance and Administration:Core Function:Property Services</v>
          </cell>
        </row>
        <row r="1291">
          <cell r="A1291">
            <v>204240</v>
          </cell>
          <cell r="B1291" t="str">
            <v>REAL_EST&amp;VAL _MNGT</v>
          </cell>
          <cell r="C1291" t="str">
            <v>O/204240.JAH.000</v>
          </cell>
          <cell r="D1291" t="str">
            <v>MSE:AH:MRC:MUNICIPAL RUNNING COST</v>
          </cell>
          <cell r="E1291" t="str">
            <v>2240JAH000</v>
          </cell>
          <cell r="F1291" t="str">
            <v>MSE:AH:MRC:MUNICIPAL RUNNING COST</v>
          </cell>
          <cell r="G1291" t="str">
            <v>2.1 - Asset Management</v>
          </cell>
          <cell r="H1291" t="str">
            <v>Function:Finance and Administration:Core Function:Property Services</v>
          </cell>
        </row>
        <row r="1292">
          <cell r="A1292">
            <v>204240</v>
          </cell>
          <cell r="B1292" t="str">
            <v>REAL_EST&amp;VAL _MNGT</v>
          </cell>
          <cell r="C1292" t="str">
            <v>O/204240.JAH.000</v>
          </cell>
          <cell r="D1292" t="str">
            <v>MSE:AH:MRC:MUNICIPAL RUNNING COST</v>
          </cell>
          <cell r="E1292" t="str">
            <v>2240JAH000</v>
          </cell>
          <cell r="F1292" t="str">
            <v>MSE:AH:MRC:MUNICIPAL RUNNING COST</v>
          </cell>
          <cell r="G1292" t="str">
            <v>2.1 - Asset Management</v>
          </cell>
          <cell r="H1292" t="str">
            <v>Function:Finance and Administration:Core Function:Property Services</v>
          </cell>
        </row>
        <row r="1293">
          <cell r="A1293">
            <v>204240</v>
          </cell>
          <cell r="B1293" t="str">
            <v>REAL_EST&amp;VAL _MNGT</v>
          </cell>
          <cell r="C1293" t="str">
            <v>O/204240.JAH.000</v>
          </cell>
          <cell r="D1293" t="str">
            <v>MSE:AH:MRC:MUNICIPAL RUNNING COST</v>
          </cell>
          <cell r="E1293" t="str">
            <v>2240JAH000</v>
          </cell>
          <cell r="F1293" t="str">
            <v>MSE:AH:MRC:MUNICIPAL RUNNING COST</v>
          </cell>
          <cell r="G1293" t="str">
            <v>2.1 - Asset Management</v>
          </cell>
          <cell r="H1293" t="str">
            <v>Function:Finance and Administration:Core Function:Property Services</v>
          </cell>
        </row>
        <row r="1294">
          <cell r="A1294">
            <v>204240</v>
          </cell>
          <cell r="B1294" t="str">
            <v>REAL_EST&amp;VAL _MNGT</v>
          </cell>
          <cell r="C1294" t="str">
            <v>O/204240.JAH.000</v>
          </cell>
          <cell r="D1294" t="str">
            <v>MSE:AH:MRC:MUNICIPAL RUNNING COST</v>
          </cell>
          <cell r="E1294" t="str">
            <v>2240JAH000</v>
          </cell>
          <cell r="F1294" t="str">
            <v>MSE:AH:MRC:MUNICIPAL RUNNING COST</v>
          </cell>
          <cell r="G1294" t="str">
            <v>2.1 - Asset Management</v>
          </cell>
          <cell r="H1294" t="str">
            <v>Function:Finance and Administration:Core Function:Property Services</v>
          </cell>
        </row>
        <row r="1295">
          <cell r="A1295">
            <v>204240</v>
          </cell>
          <cell r="B1295" t="str">
            <v>REAL_EST&amp;VAL _MNGT</v>
          </cell>
          <cell r="C1295" t="str">
            <v>O/204240.JAH.000</v>
          </cell>
          <cell r="D1295" t="str">
            <v>MSE:AH:MRC:MUNICIPAL RUNNING COST</v>
          </cell>
          <cell r="E1295" t="str">
            <v>2240JAH000</v>
          </cell>
          <cell r="F1295" t="str">
            <v>MSE:AH:MRC:MUNICIPAL RUNNING COST</v>
          </cell>
          <cell r="G1295" t="str">
            <v>2.1 - Asset Management</v>
          </cell>
          <cell r="H1295" t="str">
            <v>Function:Finance and Administration:Core Function:Property Services</v>
          </cell>
        </row>
        <row r="1296">
          <cell r="A1296">
            <v>204240</v>
          </cell>
          <cell r="B1296" t="str">
            <v>REAL_EST&amp;VAL _MNGT</v>
          </cell>
          <cell r="C1296" t="str">
            <v>O/204240.JAH.000</v>
          </cell>
          <cell r="D1296" t="str">
            <v>MSE:AH:MRC:MUNICIPAL RUNNING COST</v>
          </cell>
          <cell r="E1296" t="str">
            <v>2240JAH000</v>
          </cell>
          <cell r="F1296" t="str">
            <v>MSE:AH:MRC:MUNICIPAL RUNNING COST</v>
          </cell>
          <cell r="G1296" t="str">
            <v>2.1 - Asset Management</v>
          </cell>
          <cell r="H1296" t="str">
            <v>Function:Finance and Administration:Core Function:Property Services</v>
          </cell>
        </row>
        <row r="1297">
          <cell r="A1297">
            <v>204240</v>
          </cell>
          <cell r="B1297" t="str">
            <v>REAL_EST&amp;VAL _MNGT</v>
          </cell>
          <cell r="C1297" t="str">
            <v>O/204240.JAH.000</v>
          </cell>
          <cell r="D1297" t="str">
            <v>MSE:AH:MRC:MUNICIPAL RUNNING COST</v>
          </cell>
          <cell r="E1297" t="str">
            <v>2240JAH000</v>
          </cell>
          <cell r="F1297" t="str">
            <v>MSE:AH:MRC:MUNICIPAL RUNNING COST</v>
          </cell>
          <cell r="G1297" t="str">
            <v>2.1 - Asset Management</v>
          </cell>
          <cell r="H1297" t="str">
            <v>Function:Finance and Administration:Core Function:Property Services</v>
          </cell>
        </row>
        <row r="1298">
          <cell r="A1298">
            <v>204240</v>
          </cell>
          <cell r="B1298" t="str">
            <v>REAL_EST&amp;VAL _MNGT</v>
          </cell>
          <cell r="C1298" t="str">
            <v>O/204240.JAH.000</v>
          </cell>
          <cell r="D1298" t="str">
            <v>MSE:AH:MRC:MUNICIPAL RUNNING COST</v>
          </cell>
          <cell r="E1298" t="str">
            <v>2240JAH000</v>
          </cell>
          <cell r="F1298" t="str">
            <v>MSE:AH:MRC:MUNICIPAL RUNNING COST</v>
          </cell>
          <cell r="G1298" t="str">
            <v>2.1 - Asset Management</v>
          </cell>
          <cell r="H1298" t="str">
            <v>Function:Finance and Administration:Core Function:Property Services</v>
          </cell>
        </row>
        <row r="1299">
          <cell r="A1299">
            <v>204240</v>
          </cell>
          <cell r="B1299" t="str">
            <v>REAL_EST&amp;VAL _MNGT</v>
          </cell>
          <cell r="C1299" t="str">
            <v>O/204240.JAH.000</v>
          </cell>
          <cell r="D1299" t="str">
            <v>MSE:AH:MRC:MUNICIPAL RUNNING COST</v>
          </cell>
          <cell r="E1299" t="str">
            <v>2240JAH000</v>
          </cell>
          <cell r="F1299" t="str">
            <v>MSE:AH:MRC:MUNICIPAL RUNNING COST</v>
          </cell>
          <cell r="G1299" t="str">
            <v>2.1 - Asset Management</v>
          </cell>
          <cell r="H1299" t="str">
            <v>Function:Finance and Administration:Core Function:Property Services</v>
          </cell>
        </row>
        <row r="1300">
          <cell r="A1300">
            <v>204240</v>
          </cell>
          <cell r="B1300" t="str">
            <v>REAL_EST&amp;VAL _MNGT</v>
          </cell>
          <cell r="C1300" t="str">
            <v>O/204240.JAH.000</v>
          </cell>
          <cell r="D1300" t="str">
            <v>MSE:AH:MRC:MUNICIPAL RUNNING COST</v>
          </cell>
          <cell r="E1300" t="str">
            <v>2240JAH000</v>
          </cell>
          <cell r="F1300" t="str">
            <v>MSE:AH:MRC:MUNICIPAL RUNNING COST</v>
          </cell>
          <cell r="G1300" t="str">
            <v>2.1 - Asset Management</v>
          </cell>
          <cell r="H1300" t="str">
            <v>Function:Finance and Administration:Core Function:Property Services</v>
          </cell>
        </row>
        <row r="1301">
          <cell r="A1301">
            <v>204240</v>
          </cell>
          <cell r="B1301" t="str">
            <v>REAL_EST&amp;VAL _MNGT</v>
          </cell>
          <cell r="C1301" t="str">
            <v>O/204240.JAH.000</v>
          </cell>
          <cell r="D1301" t="str">
            <v>MSE:AH:MRC:MUNICIPAL RUNNING COST</v>
          </cell>
          <cell r="E1301" t="str">
            <v>2240JAH000</v>
          </cell>
          <cell r="F1301" t="str">
            <v>MSE:AH:MRC:MUNICIPAL RUNNING COST</v>
          </cell>
          <cell r="G1301" t="str">
            <v>2.1 - Asset Management</v>
          </cell>
          <cell r="H1301" t="str">
            <v>Function:Finance and Administration:Core Function:Property Services</v>
          </cell>
        </row>
        <row r="1302">
          <cell r="A1302">
            <v>204240</v>
          </cell>
          <cell r="B1302" t="str">
            <v>REAL_EST&amp;VAL _MNGT</v>
          </cell>
          <cell r="C1302" t="str">
            <v>O/204240.JAH.000</v>
          </cell>
          <cell r="D1302" t="str">
            <v>MSE:AH:MRC:MUNICIPAL RUNNING COST</v>
          </cell>
          <cell r="E1302" t="str">
            <v>2240JAH000</v>
          </cell>
          <cell r="F1302" t="str">
            <v>MSE:AH:MRC:MUNICIPAL RUNNING COST</v>
          </cell>
          <cell r="G1302" t="str">
            <v>2.1 - Asset Management</v>
          </cell>
          <cell r="H1302" t="str">
            <v>Function:Finance and Administration:Core Function:Property Services</v>
          </cell>
        </row>
        <row r="1303">
          <cell r="A1303">
            <v>204240</v>
          </cell>
          <cell r="B1303" t="str">
            <v>REAL_EST&amp;VAL _MNGT</v>
          </cell>
          <cell r="C1303" t="str">
            <v>O/204240.JAH.000</v>
          </cell>
          <cell r="D1303" t="str">
            <v>MSE:AH:MRC:MUNICIPAL RUNNING COST</v>
          </cell>
          <cell r="E1303" t="str">
            <v>2240JAH000</v>
          </cell>
          <cell r="F1303" t="str">
            <v>MSE:AH:MRC:MUNICIPAL RUNNING COST</v>
          </cell>
          <cell r="G1303" t="str">
            <v>2.1 - Asset Management</v>
          </cell>
          <cell r="H1303" t="str">
            <v>Function:Finance and Administration:Core Function:Property Services</v>
          </cell>
        </row>
        <row r="1304">
          <cell r="A1304">
            <v>204240</v>
          </cell>
          <cell r="B1304" t="str">
            <v>REAL_EST&amp;VAL _MNGT</v>
          </cell>
          <cell r="C1304" t="str">
            <v>R/204240.CNR.99R</v>
          </cell>
          <cell r="D1304" t="str">
            <v>MSVO:NR:DEFAULT TRANSACTIONS</v>
          </cell>
          <cell r="E1304" t="str">
            <v>2240CNR99R</v>
          </cell>
          <cell r="F1304" t="str">
            <v>MSVO:NR:DEFAULT TRANSACTIONS</v>
          </cell>
          <cell r="G1304" t="str">
            <v>2.1 - Asset Management</v>
          </cell>
          <cell r="H1304" t="str">
            <v>Function:Finance and Administration:Core Function:Property Services</v>
          </cell>
        </row>
        <row r="1305">
          <cell r="A1305">
            <v>204242</v>
          </cell>
          <cell r="B1305" t="str">
            <v>REAL_EST&amp;VAL</v>
          </cell>
          <cell r="C1305" t="str">
            <v>M/204242.JAH.E43</v>
          </cell>
          <cell r="D1305" t="str">
            <v>MSE:AH:NIF:MACH &amp; EQUIPMENT:PL</v>
          </cell>
          <cell r="E1305" t="str">
            <v>2242JAHE43</v>
          </cell>
          <cell r="F1305" t="str">
            <v>MSE:AH:NIF:MACH &amp; EQUIPMENT:PL</v>
          </cell>
          <cell r="G1305" t="str">
            <v>2.1 - Asset Management</v>
          </cell>
          <cell r="H1305" t="str">
            <v>Function:Finance and Administration:Core Function:Property Services</v>
          </cell>
        </row>
        <row r="1306">
          <cell r="A1306">
            <v>204242</v>
          </cell>
          <cell r="B1306" t="str">
            <v>REAL_EST&amp;VAL</v>
          </cell>
          <cell r="C1306" t="str">
            <v>O/204242.AAH.000</v>
          </cell>
          <cell r="D1306" t="str">
            <v>NONF:AH:MRC:MUNICIPAL RUNNING COST</v>
          </cell>
          <cell r="E1306" t="str">
            <v>2242AAH000</v>
          </cell>
          <cell r="F1306" t="str">
            <v>NONF:AH:MRC:MUNICIPAL RUNNING COST</v>
          </cell>
          <cell r="G1306" t="str">
            <v>2.1 - Asset Management</v>
          </cell>
          <cell r="H1306" t="str">
            <v>Function:Finance and Administration:Core Function:Property Services</v>
          </cell>
        </row>
        <row r="1307">
          <cell r="A1307">
            <v>204242</v>
          </cell>
          <cell r="B1307" t="str">
            <v>REAL_EST&amp;VAL</v>
          </cell>
          <cell r="C1307" t="str">
            <v>O/204242.AAH.000</v>
          </cell>
          <cell r="D1307" t="str">
            <v>NONF:AH:MRC:MUNICIPAL RUNNING COST</v>
          </cell>
          <cell r="E1307" t="str">
            <v>2242AAH000</v>
          </cell>
          <cell r="F1307" t="str">
            <v>NONF:AH:MRC:MUNICIPAL RUNNING COST</v>
          </cell>
          <cell r="G1307" t="str">
            <v>2.1 - Asset Management</v>
          </cell>
          <cell r="H1307" t="str">
            <v>Function:Finance and Administration:Core Function:Property Services</v>
          </cell>
        </row>
        <row r="1308">
          <cell r="A1308">
            <v>204242</v>
          </cell>
          <cell r="B1308" t="str">
            <v>REAL_EST&amp;VAL</v>
          </cell>
          <cell r="C1308" t="str">
            <v>O/204242.AAH.000</v>
          </cell>
          <cell r="D1308" t="str">
            <v>NONF:AH:MRC:MUNICIPAL RUNNING COST</v>
          </cell>
          <cell r="E1308" t="str">
            <v>2242AAH000</v>
          </cell>
          <cell r="F1308" t="str">
            <v>NONF:AH:MRC:MUNICIPAL RUNNING COST</v>
          </cell>
          <cell r="G1308" t="str">
            <v>2.1 - Asset Management</v>
          </cell>
          <cell r="H1308" t="str">
            <v>Function:Finance and Administration:Core Function:Property Services</v>
          </cell>
        </row>
        <row r="1309">
          <cell r="A1309">
            <v>204242</v>
          </cell>
          <cell r="B1309" t="str">
            <v>REAL_EST&amp;VAL</v>
          </cell>
          <cell r="C1309" t="str">
            <v>O/204242.AAH.000</v>
          </cell>
          <cell r="D1309" t="str">
            <v>NONF:AH:MRC:MUNICIPAL RUNNING COST</v>
          </cell>
          <cell r="E1309" t="str">
            <v>2242AAH000</v>
          </cell>
          <cell r="F1309" t="str">
            <v>NONF:AH:MRC:MUNICIPAL RUNNING COST</v>
          </cell>
          <cell r="G1309" t="str">
            <v>2.1 - Asset Management</v>
          </cell>
          <cell r="H1309" t="str">
            <v>Function:Finance and Administration:Core Function:Property Services</v>
          </cell>
        </row>
        <row r="1310">
          <cell r="A1310">
            <v>204242</v>
          </cell>
          <cell r="B1310" t="str">
            <v>REAL_EST&amp;VAL</v>
          </cell>
          <cell r="C1310" t="str">
            <v>O/204242.AAH.000</v>
          </cell>
          <cell r="D1310" t="str">
            <v>NONF:AH:MRC:MUNICIPAL RUNNING COST</v>
          </cell>
          <cell r="E1310" t="str">
            <v>2242AAH000</v>
          </cell>
          <cell r="F1310" t="str">
            <v>NONF:AH:MRC:MUNICIPAL RUNNING COST</v>
          </cell>
          <cell r="G1310" t="str">
            <v>2.1 - Asset Management</v>
          </cell>
          <cell r="H1310" t="str">
            <v>Function:Finance and Administration:Core Function:Property Services</v>
          </cell>
        </row>
        <row r="1311">
          <cell r="A1311">
            <v>204242</v>
          </cell>
          <cell r="B1311" t="str">
            <v>REAL_EST&amp;VAL</v>
          </cell>
          <cell r="C1311" t="str">
            <v>O/204242.AAH.000</v>
          </cell>
          <cell r="D1311" t="str">
            <v>NONF:AH:MRC:MUNICIPAL RUNNING COST</v>
          </cell>
          <cell r="E1311" t="str">
            <v>2242AAH000</v>
          </cell>
          <cell r="F1311" t="str">
            <v>NONF:AH:MRC:MUNICIPAL RUNNING COST</v>
          </cell>
          <cell r="G1311" t="str">
            <v>2.1 - Asset Management</v>
          </cell>
          <cell r="H1311" t="str">
            <v>Function:Finance and Administration:Core Function:Property Services</v>
          </cell>
        </row>
        <row r="1312">
          <cell r="A1312">
            <v>204242</v>
          </cell>
          <cell r="B1312" t="str">
            <v>REAL_EST&amp;VAL</v>
          </cell>
          <cell r="C1312" t="str">
            <v>O/204242.AAH.000</v>
          </cell>
          <cell r="D1312" t="str">
            <v>NONF:AH:MRC:MUNICIPAL RUNNING COST</v>
          </cell>
          <cell r="E1312" t="str">
            <v>2242AAH000</v>
          </cell>
          <cell r="F1312" t="str">
            <v>NONF:AH:MRC:MUNICIPAL RUNNING COST</v>
          </cell>
          <cell r="G1312" t="str">
            <v>2.1 - Asset Management</v>
          </cell>
          <cell r="H1312" t="str">
            <v>Function:Finance and Administration:Core Function:Property Services</v>
          </cell>
        </row>
        <row r="1313">
          <cell r="A1313">
            <v>204242</v>
          </cell>
          <cell r="B1313" t="str">
            <v>REAL_EST&amp;VAL</v>
          </cell>
          <cell r="C1313" t="str">
            <v>O/204242.AAH.000</v>
          </cell>
          <cell r="D1313" t="str">
            <v>NONF:AH:MRC:MUNICIPAL RUNNING COST</v>
          </cell>
          <cell r="E1313" t="str">
            <v>2242AAH000</v>
          </cell>
          <cell r="F1313" t="str">
            <v>NONF:AH:MRC:MUNICIPAL RUNNING COST</v>
          </cell>
          <cell r="G1313" t="str">
            <v>2.1 - Asset Management</v>
          </cell>
          <cell r="H1313" t="str">
            <v>Function:Finance and Administration:Core Function:Property Services</v>
          </cell>
        </row>
        <row r="1314">
          <cell r="A1314">
            <v>204242</v>
          </cell>
          <cell r="B1314" t="str">
            <v>REAL_EST&amp;VAL</v>
          </cell>
          <cell r="C1314" t="str">
            <v>O/204242.JAH.000</v>
          </cell>
          <cell r="D1314" t="str">
            <v>MSE:AH:MRC:MUNICIPAL RUNNING COST</v>
          </cell>
          <cell r="E1314" t="str">
            <v>2242JAH000</v>
          </cell>
          <cell r="F1314" t="str">
            <v>MSE:AH:MRC:MUNICIPAL RUNNING COST</v>
          </cell>
          <cell r="G1314" t="str">
            <v>2.1 - Asset Management</v>
          </cell>
          <cell r="H1314" t="str">
            <v>Function:Finance and Administration:Core Function:Property Services</v>
          </cell>
        </row>
        <row r="1315">
          <cell r="A1315">
            <v>204242</v>
          </cell>
          <cell r="B1315" t="str">
            <v>REAL_EST&amp;VAL</v>
          </cell>
          <cell r="C1315" t="str">
            <v>O/204242.JAH.000</v>
          </cell>
          <cell r="D1315" t="str">
            <v>MSE:AH:MRC:MUNICIPAL RUNNING COST</v>
          </cell>
          <cell r="E1315" t="str">
            <v>2242JAH000</v>
          </cell>
          <cell r="F1315" t="str">
            <v>MSE:AH:MRC:MUNICIPAL RUNNING COST</v>
          </cell>
          <cell r="G1315" t="str">
            <v>2.1 - Asset Management</v>
          </cell>
          <cell r="H1315" t="str">
            <v>Function:Finance and Administration:Core Function:Property Services</v>
          </cell>
        </row>
        <row r="1316">
          <cell r="A1316">
            <v>204242</v>
          </cell>
          <cell r="B1316" t="str">
            <v>REAL_EST&amp;VAL</v>
          </cell>
          <cell r="C1316" t="str">
            <v>O/204242.JAH.000</v>
          </cell>
          <cell r="D1316" t="str">
            <v>MSE:AH:MRC:MUNICIPAL RUNNING COST</v>
          </cell>
          <cell r="E1316" t="str">
            <v>2242JAH000</v>
          </cell>
          <cell r="F1316" t="str">
            <v>MSE:AH:MRC:MUNICIPAL RUNNING COST</v>
          </cell>
          <cell r="G1316" t="str">
            <v>2.1 - Asset Management</v>
          </cell>
          <cell r="H1316" t="str">
            <v>Function:Finance and Administration:Core Function:Property Services</v>
          </cell>
        </row>
        <row r="1317">
          <cell r="A1317">
            <v>204242</v>
          </cell>
          <cell r="B1317" t="str">
            <v>REAL_EST&amp;VAL</v>
          </cell>
          <cell r="C1317" t="str">
            <v>O/204242.JAH.000</v>
          </cell>
          <cell r="D1317" t="str">
            <v>MSE:AH:MRC:MUNICIPAL RUNNING COST</v>
          </cell>
          <cell r="E1317" t="str">
            <v>2242JAH000</v>
          </cell>
          <cell r="F1317" t="str">
            <v>MSE:AH:MRC:MUNICIPAL RUNNING COST</v>
          </cell>
          <cell r="G1317" t="str">
            <v>2.1 - Asset Management</v>
          </cell>
          <cell r="H1317" t="str">
            <v>Function:Finance and Administration:Core Function:Property Services</v>
          </cell>
        </row>
        <row r="1318">
          <cell r="A1318">
            <v>204242</v>
          </cell>
          <cell r="B1318" t="str">
            <v>REAL_EST&amp;VAL</v>
          </cell>
          <cell r="C1318" t="str">
            <v>O/204242.JAH.000</v>
          </cell>
          <cell r="D1318" t="str">
            <v>MSE:AH:MRC:MUNICIPAL RUNNING COST</v>
          </cell>
          <cell r="E1318" t="str">
            <v>2242JAH000</v>
          </cell>
          <cell r="F1318" t="str">
            <v>MSE:AH:MRC:MUNICIPAL RUNNING COST</v>
          </cell>
          <cell r="G1318" t="str">
            <v>2.1 - Asset Management</v>
          </cell>
          <cell r="H1318" t="str">
            <v>Function:Finance and Administration:Core Function:Property Services</v>
          </cell>
        </row>
        <row r="1319">
          <cell r="A1319">
            <v>204242</v>
          </cell>
          <cell r="B1319" t="str">
            <v>REAL_EST&amp;VAL</v>
          </cell>
          <cell r="C1319" t="str">
            <v>O/204242.JAH.000</v>
          </cell>
          <cell r="D1319" t="str">
            <v>MSE:AH:MRC:MUNICIPAL RUNNING COST</v>
          </cell>
          <cell r="E1319" t="str">
            <v>2242JAH000</v>
          </cell>
          <cell r="F1319" t="str">
            <v>MSE:AH:MRC:MUNICIPAL RUNNING COST</v>
          </cell>
          <cell r="G1319" t="str">
            <v>2.1 - Asset Management</v>
          </cell>
          <cell r="H1319" t="str">
            <v>Function:Finance and Administration:Core Function:Property Services</v>
          </cell>
        </row>
        <row r="1320">
          <cell r="A1320">
            <v>204242</v>
          </cell>
          <cell r="B1320" t="str">
            <v>REAL_EST&amp;VAL</v>
          </cell>
          <cell r="C1320" t="str">
            <v>O/204242.JAH.000</v>
          </cell>
          <cell r="D1320" t="str">
            <v>MSE:AH:MRC:MUNICIPAL RUNNING COST</v>
          </cell>
          <cell r="E1320" t="str">
            <v>2242JAH000</v>
          </cell>
          <cell r="F1320" t="str">
            <v>MSE:AH:MRC:MUNICIPAL RUNNING COST</v>
          </cell>
          <cell r="G1320" t="str">
            <v>2.1 - Asset Management</v>
          </cell>
          <cell r="H1320" t="str">
            <v>Function:Finance and Administration:Core Function:Property Services</v>
          </cell>
        </row>
        <row r="1321">
          <cell r="A1321">
            <v>204242</v>
          </cell>
          <cell r="B1321" t="str">
            <v>REAL_EST&amp;VAL</v>
          </cell>
          <cell r="C1321" t="str">
            <v>O/204242.JAH.000</v>
          </cell>
          <cell r="D1321" t="str">
            <v>MSE:AH:MRC:MUNICIPAL RUNNING COST</v>
          </cell>
          <cell r="E1321" t="str">
            <v>2242JAH000</v>
          </cell>
          <cell r="F1321" t="str">
            <v>MSE:AH:MRC:MUNICIPAL RUNNING COST</v>
          </cell>
          <cell r="G1321" t="str">
            <v>2.1 - Asset Management</v>
          </cell>
          <cell r="H1321" t="str">
            <v>Function:Finance and Administration:Core Function:Property Services</v>
          </cell>
        </row>
        <row r="1322">
          <cell r="A1322">
            <v>204242</v>
          </cell>
          <cell r="B1322" t="str">
            <v>REAL_EST&amp;VAL</v>
          </cell>
          <cell r="C1322" t="str">
            <v>O/204242.JAH.000</v>
          </cell>
          <cell r="D1322" t="str">
            <v>MSE:AH:MRC:MUNICIPAL RUNNING COST</v>
          </cell>
          <cell r="E1322" t="str">
            <v>2242JAH000</v>
          </cell>
          <cell r="F1322" t="str">
            <v>MSE:AH:MRC:MUNICIPAL RUNNING COST</v>
          </cell>
          <cell r="G1322" t="str">
            <v>2.1 - Asset Management</v>
          </cell>
          <cell r="H1322" t="str">
            <v>Function:Finance and Administration:Core Function:Property Services</v>
          </cell>
        </row>
        <row r="1323">
          <cell r="A1323">
            <v>204242</v>
          </cell>
          <cell r="B1323" t="str">
            <v>REAL_EST&amp;VAL</v>
          </cell>
          <cell r="C1323" t="str">
            <v>O/204242.JAH.000</v>
          </cell>
          <cell r="D1323" t="str">
            <v>MSE:AH:MRC:MUNICIPAL RUNNING COST</v>
          </cell>
          <cell r="E1323" t="str">
            <v>2242JAH000</v>
          </cell>
          <cell r="F1323" t="str">
            <v>MSE:AH:MRC:MUNICIPAL RUNNING COST</v>
          </cell>
          <cell r="G1323" t="str">
            <v>2.1 - Asset Management</v>
          </cell>
          <cell r="H1323" t="str">
            <v>Function:Finance and Administration:Core Function:Property Services</v>
          </cell>
        </row>
        <row r="1324">
          <cell r="A1324">
            <v>204242</v>
          </cell>
          <cell r="B1324" t="str">
            <v>REAL_EST&amp;VAL</v>
          </cell>
          <cell r="C1324" t="str">
            <v>O/204242.JAH.000</v>
          </cell>
          <cell r="D1324" t="str">
            <v>MSE:AH:MRC:MUNICIPAL RUNNING COST</v>
          </cell>
          <cell r="E1324" t="str">
            <v>2242JAH000</v>
          </cell>
          <cell r="F1324" t="str">
            <v>MSE:AH:MRC:MUNICIPAL RUNNING COST</v>
          </cell>
          <cell r="G1324" t="str">
            <v>2.1 - Asset Management</v>
          </cell>
          <cell r="H1324" t="str">
            <v>Function:Finance and Administration:Core Function:Property Services</v>
          </cell>
        </row>
        <row r="1325">
          <cell r="A1325">
            <v>204242</v>
          </cell>
          <cell r="B1325" t="str">
            <v>REAL_EST&amp;VAL</v>
          </cell>
          <cell r="C1325" t="str">
            <v>O/204242.JAH.000</v>
          </cell>
          <cell r="D1325" t="str">
            <v>MSE:AH:MRC:MUNICIPAL RUNNING COST</v>
          </cell>
          <cell r="E1325" t="str">
            <v>2242JAH000</v>
          </cell>
          <cell r="F1325" t="str">
            <v>MSE:AH:MRC:MUNICIPAL RUNNING COST</v>
          </cell>
          <cell r="G1325" t="str">
            <v>2.1 - Asset Management</v>
          </cell>
          <cell r="H1325" t="str">
            <v>Function:Finance and Administration:Core Function:Property Services</v>
          </cell>
        </row>
        <row r="1326">
          <cell r="A1326">
            <v>204242</v>
          </cell>
          <cell r="B1326" t="str">
            <v>REAL_EST&amp;VAL</v>
          </cell>
          <cell r="C1326" t="str">
            <v>O/204242.JAH.000</v>
          </cell>
          <cell r="D1326" t="str">
            <v>MSE:AH:MRC:MUNICIPAL RUNNING COST</v>
          </cell>
          <cell r="E1326" t="str">
            <v>2242JAH000</v>
          </cell>
          <cell r="F1326" t="str">
            <v>MSE:AH:MRC:MUNICIPAL RUNNING COST</v>
          </cell>
          <cell r="G1326" t="str">
            <v>2.1 - Asset Management</v>
          </cell>
          <cell r="H1326" t="str">
            <v>Function:Finance and Administration:Core Function:Property Services</v>
          </cell>
        </row>
        <row r="1327">
          <cell r="A1327">
            <v>204242</v>
          </cell>
          <cell r="B1327" t="str">
            <v>REAL_EST&amp;VAL</v>
          </cell>
          <cell r="C1327" t="str">
            <v>O/204242.JAH.000</v>
          </cell>
          <cell r="D1327" t="str">
            <v>MSE:AH:MRC:MUNICIPAL RUNNING COST</v>
          </cell>
          <cell r="E1327" t="str">
            <v>2242JAH000</v>
          </cell>
          <cell r="F1327" t="str">
            <v>MSE:AH:MRC:MUNICIPAL RUNNING COST</v>
          </cell>
          <cell r="G1327" t="str">
            <v>2.1 - Asset Management</v>
          </cell>
          <cell r="H1327" t="str">
            <v>Function:Finance and Administration:Core Function:Property Services</v>
          </cell>
        </row>
        <row r="1328">
          <cell r="A1328">
            <v>204242</v>
          </cell>
          <cell r="B1328" t="str">
            <v>REAL_EST&amp;VAL</v>
          </cell>
          <cell r="C1328" t="str">
            <v>O/204242.JAH.000</v>
          </cell>
          <cell r="D1328" t="str">
            <v>MSE:AH:MRC:MUNICIPAL RUNNING COST</v>
          </cell>
          <cell r="E1328" t="str">
            <v>2242JAH000</v>
          </cell>
          <cell r="F1328" t="str">
            <v>MSE:AH:MRC:MUNICIPAL RUNNING COST</v>
          </cell>
          <cell r="G1328" t="str">
            <v>2.1 - Asset Management</v>
          </cell>
          <cell r="H1328" t="str">
            <v>Function:Finance and Administration:Core Function:Property Services</v>
          </cell>
        </row>
        <row r="1329">
          <cell r="A1329">
            <v>204242</v>
          </cell>
          <cell r="B1329" t="str">
            <v>REAL_EST&amp;VAL</v>
          </cell>
          <cell r="C1329" t="str">
            <v>O/204242.JAH.000</v>
          </cell>
          <cell r="D1329" t="str">
            <v>MSE:AH:MRC:MUNICIPAL RUNNING COST</v>
          </cell>
          <cell r="E1329" t="str">
            <v>2242JAH000</v>
          </cell>
          <cell r="F1329" t="str">
            <v>MSE:AH:MRC:MUNICIPAL RUNNING COST</v>
          </cell>
          <cell r="G1329" t="str">
            <v>2.1 - Asset Management</v>
          </cell>
          <cell r="H1329" t="str">
            <v>Function:Finance and Administration:Core Function:Property Services</v>
          </cell>
        </row>
        <row r="1330">
          <cell r="A1330">
            <v>204242</v>
          </cell>
          <cell r="B1330" t="str">
            <v>REAL_EST&amp;VAL</v>
          </cell>
          <cell r="C1330" t="str">
            <v>O/204242.JAH.000</v>
          </cell>
          <cell r="D1330" t="str">
            <v>MSE:AH:MRC:MUNICIPAL RUNNING COST</v>
          </cell>
          <cell r="E1330" t="str">
            <v>2242JAH000</v>
          </cell>
          <cell r="F1330" t="str">
            <v>MSE:AH:MRC:MUNICIPAL RUNNING COST</v>
          </cell>
          <cell r="G1330" t="str">
            <v>2.1 - Asset Management</v>
          </cell>
          <cell r="H1330" t="str">
            <v>Function:Finance and Administration:Core Function:Property Services</v>
          </cell>
        </row>
        <row r="1331">
          <cell r="A1331">
            <v>204242</v>
          </cell>
          <cell r="B1331" t="str">
            <v>REAL_EST&amp;VAL</v>
          </cell>
          <cell r="C1331" t="str">
            <v>O/204242.JAH.000</v>
          </cell>
          <cell r="D1331" t="str">
            <v>MSE:AH:MRC:MUNICIPAL RUNNING COST</v>
          </cell>
          <cell r="E1331" t="str">
            <v>2242JAH000</v>
          </cell>
          <cell r="F1331" t="str">
            <v>MSE:AH:MRC:MUNICIPAL RUNNING COST</v>
          </cell>
          <cell r="G1331" t="str">
            <v>2.1 - Asset Management</v>
          </cell>
          <cell r="H1331" t="str">
            <v>Function:Finance and Administration:Core Function:Property Services</v>
          </cell>
        </row>
        <row r="1332">
          <cell r="A1332">
            <v>204242</v>
          </cell>
          <cell r="B1332" t="str">
            <v>REAL_EST&amp;VAL</v>
          </cell>
          <cell r="C1332" t="str">
            <v>O/204242.JAH.000</v>
          </cell>
          <cell r="D1332" t="str">
            <v>MSE:AH:MRC:MUNICIPAL RUNNING COST</v>
          </cell>
          <cell r="E1332" t="str">
            <v>2242JAH000</v>
          </cell>
          <cell r="F1332" t="str">
            <v>MSE:AH:MRC:MUNICIPAL RUNNING COST</v>
          </cell>
          <cell r="G1332" t="str">
            <v>2.1 - Asset Management</v>
          </cell>
          <cell r="H1332" t="str">
            <v>Function:Finance and Administration:Core Function:Property Services</v>
          </cell>
        </row>
        <row r="1333">
          <cell r="A1333">
            <v>204242</v>
          </cell>
          <cell r="B1333" t="str">
            <v>REAL_EST&amp;VAL</v>
          </cell>
          <cell r="C1333" t="str">
            <v>O/204242.JAH.000</v>
          </cell>
          <cell r="D1333" t="str">
            <v>MSE:AH:MRC:MUNICIPAL RUNNING COST</v>
          </cell>
          <cell r="E1333" t="str">
            <v>2242JAH000</v>
          </cell>
          <cell r="F1333" t="str">
            <v>MSE:AH:MRC:MUNICIPAL RUNNING COST</v>
          </cell>
          <cell r="G1333" t="str">
            <v>2.1 - Asset Management</v>
          </cell>
          <cell r="H1333" t="str">
            <v>Function:Finance and Administration:Core Function:Property Services</v>
          </cell>
        </row>
        <row r="1334">
          <cell r="A1334">
            <v>204242</v>
          </cell>
          <cell r="B1334" t="str">
            <v>REAL_EST&amp;VAL</v>
          </cell>
          <cell r="C1334" t="str">
            <v>O/204242.JAH.000</v>
          </cell>
          <cell r="D1334" t="str">
            <v>MSE:AH:MRC:MUNICIPAL RUNNING COST</v>
          </cell>
          <cell r="E1334" t="str">
            <v>2242JAH000</v>
          </cell>
          <cell r="F1334" t="str">
            <v>MSE:AH:MRC:MUNICIPAL RUNNING COST</v>
          </cell>
          <cell r="G1334" t="str">
            <v>2.1 - Asset Management</v>
          </cell>
          <cell r="H1334" t="str">
            <v>Function:Finance and Administration:Core Function:Property Services</v>
          </cell>
        </row>
        <row r="1335">
          <cell r="A1335">
            <v>204242</v>
          </cell>
          <cell r="B1335" t="str">
            <v>REAL_EST&amp;VAL</v>
          </cell>
          <cell r="C1335" t="str">
            <v>O/204242.JAH.000</v>
          </cell>
          <cell r="D1335" t="str">
            <v>MSE:AH:MRC:MUNICIPAL RUNNING COST</v>
          </cell>
          <cell r="E1335" t="str">
            <v>2242JAH000</v>
          </cell>
          <cell r="F1335" t="str">
            <v>MSE:AH:MRC:MUNICIPAL RUNNING COST</v>
          </cell>
          <cell r="G1335" t="str">
            <v>2.1 - Asset Management</v>
          </cell>
          <cell r="H1335" t="str">
            <v>Function:Finance and Administration:Core Function:Property Services</v>
          </cell>
        </row>
        <row r="1336">
          <cell r="A1336">
            <v>204242</v>
          </cell>
          <cell r="B1336" t="str">
            <v>REAL_EST&amp;VAL</v>
          </cell>
          <cell r="C1336" t="str">
            <v>O/204242.JAH.000</v>
          </cell>
          <cell r="D1336" t="str">
            <v>MSE:AH:MRC:MUNICIPAL RUNNING COST</v>
          </cell>
          <cell r="E1336" t="str">
            <v>2242JAH000</v>
          </cell>
          <cell r="F1336" t="str">
            <v>MSE:AH:MRC:MUNICIPAL RUNNING COST</v>
          </cell>
          <cell r="G1336" t="str">
            <v>2.1 - Asset Management</v>
          </cell>
          <cell r="H1336" t="str">
            <v>Function:Finance and Administration:Core Function:Property Services</v>
          </cell>
        </row>
        <row r="1337">
          <cell r="A1337">
            <v>204242</v>
          </cell>
          <cell r="B1337" t="str">
            <v>REAL_EST&amp;VAL</v>
          </cell>
          <cell r="C1337" t="str">
            <v>O/204242.JAH.000</v>
          </cell>
          <cell r="D1337" t="str">
            <v>MSE:AH:MRC:MUNICIPAL RUNNING COST</v>
          </cell>
          <cell r="E1337" t="str">
            <v>2242JAH000</v>
          </cell>
          <cell r="F1337" t="str">
            <v>MSE:AH:MRC:MUNICIPAL RUNNING COST</v>
          </cell>
          <cell r="G1337" t="str">
            <v>2.1 - Asset Management</v>
          </cell>
          <cell r="H1337" t="str">
            <v>Function:Finance and Administration:Core Function:Property Services</v>
          </cell>
        </row>
        <row r="1338">
          <cell r="A1338">
            <v>204242</v>
          </cell>
          <cell r="B1338" t="str">
            <v>REAL_EST&amp;VAL</v>
          </cell>
          <cell r="C1338" t="str">
            <v>O/204242.JAH.000</v>
          </cell>
          <cell r="D1338" t="str">
            <v>MSE:AH:MRC:MUNICIPAL RUNNING COST</v>
          </cell>
          <cell r="E1338" t="str">
            <v>2242JAH000</v>
          </cell>
          <cell r="F1338" t="str">
            <v>MSE:AH:MRC:MUNICIPAL RUNNING COST</v>
          </cell>
          <cell r="G1338" t="str">
            <v>2.1 - Asset Management</v>
          </cell>
          <cell r="H1338" t="str">
            <v>Function:Finance and Administration:Core Function:Property Services</v>
          </cell>
        </row>
        <row r="1339">
          <cell r="A1339">
            <v>204242</v>
          </cell>
          <cell r="B1339" t="str">
            <v>REAL_EST&amp;VAL</v>
          </cell>
          <cell r="C1339" t="str">
            <v>O/204242.JAH.000</v>
          </cell>
          <cell r="D1339" t="str">
            <v>MSE:AH:MRC:MUNICIPAL RUNNING COST</v>
          </cell>
          <cell r="E1339" t="str">
            <v>2242JAH000</v>
          </cell>
          <cell r="F1339" t="str">
            <v>MSE:AH:MRC:MUNICIPAL RUNNING COST</v>
          </cell>
          <cell r="G1339" t="str">
            <v>2.1 - Asset Management</v>
          </cell>
          <cell r="H1339" t="str">
            <v>Function:Finance and Administration:Core Function:Property Services</v>
          </cell>
        </row>
        <row r="1340">
          <cell r="A1340">
            <v>204242</v>
          </cell>
          <cell r="B1340" t="str">
            <v>REAL_EST&amp;VAL</v>
          </cell>
          <cell r="C1340" t="str">
            <v>O/204242.JAH.000</v>
          </cell>
          <cell r="D1340" t="str">
            <v>MSE:AH:MRC:MUNICIPAL RUNNING COST</v>
          </cell>
          <cell r="E1340" t="str">
            <v>2242JAH000</v>
          </cell>
          <cell r="F1340" t="str">
            <v>MSE:AH:MRC:MUNICIPAL RUNNING COST</v>
          </cell>
          <cell r="G1340" t="str">
            <v>2.1 - Asset Management</v>
          </cell>
          <cell r="H1340" t="str">
            <v>Function:Finance and Administration:Core Function:Property Services</v>
          </cell>
        </row>
        <row r="1341">
          <cell r="A1341">
            <v>204242</v>
          </cell>
          <cell r="B1341" t="str">
            <v>REAL_EST&amp;VAL</v>
          </cell>
          <cell r="C1341" t="str">
            <v>O/204242.JAH.000</v>
          </cell>
          <cell r="D1341" t="str">
            <v>MSE:AH:MRC:MUNICIPAL RUNNING COST</v>
          </cell>
          <cell r="E1341" t="str">
            <v>2242JAH000</v>
          </cell>
          <cell r="F1341" t="str">
            <v>MSE:AH:MRC:MUNICIPAL RUNNING COST</v>
          </cell>
          <cell r="G1341" t="str">
            <v>2.1 - Asset Management</v>
          </cell>
          <cell r="H1341" t="str">
            <v>Function:Finance and Administration:Core Function:Property Services</v>
          </cell>
        </row>
        <row r="1342">
          <cell r="A1342">
            <v>204242</v>
          </cell>
          <cell r="B1342" t="str">
            <v>REAL_EST&amp;VAL</v>
          </cell>
          <cell r="C1342" t="str">
            <v>O/204242.JAH.X19</v>
          </cell>
          <cell r="D1342" t="str">
            <v>"MSE:AH:TWS:CAPBUIL:W/SH</v>
          </cell>
          <cell r="E1342" t="str">
            <v>2242JAHX19</v>
          </cell>
          <cell r="F1342" t="str">
            <v>"MSE:AH:TWS:CAPBUIL:W/SH</v>
          </cell>
          <cell r="G1342" t="str">
            <v>2.1 - Asset Management</v>
          </cell>
          <cell r="H1342" t="str">
            <v>Function:Finance and Administration:Core Function:Property Services</v>
          </cell>
        </row>
        <row r="1343">
          <cell r="A1343">
            <v>204242</v>
          </cell>
          <cell r="B1343" t="str">
            <v>REAL_EST&amp;VAL</v>
          </cell>
          <cell r="C1343" t="str">
            <v>O/204242.JAH.X19</v>
          </cell>
          <cell r="D1343" t="str">
            <v>"MSE:AH:TWS:CAPBUIL:W/SH</v>
          </cell>
          <cell r="E1343" t="str">
            <v>2242JAHX19</v>
          </cell>
          <cell r="F1343" t="str">
            <v>"MSE:AH:TWS:CAPBUIL:W/SH</v>
          </cell>
          <cell r="G1343" t="str">
            <v>2.1 - Asset Management</v>
          </cell>
          <cell r="H1343" t="str">
            <v>Function:Finance and Administration:Core Function:Property Services</v>
          </cell>
        </row>
        <row r="1344">
          <cell r="A1344">
            <v>204242</v>
          </cell>
          <cell r="B1344" t="str">
            <v>REAL_EST&amp;VAL</v>
          </cell>
          <cell r="C1344" t="str">
            <v>O/204242.JAH.X19</v>
          </cell>
          <cell r="D1344" t="str">
            <v>"MSE:AH:TWS:CAPBUIL:W/SH</v>
          </cell>
          <cell r="E1344" t="str">
            <v>2242JAHX19</v>
          </cell>
          <cell r="F1344" t="str">
            <v>"MSE:AH:TWS:CAPBUIL:W/SH</v>
          </cell>
          <cell r="G1344" t="str">
            <v>2.1 - Asset Management</v>
          </cell>
          <cell r="H1344" t="str">
            <v>Function:Finance and Administration:Core Function:Property Services</v>
          </cell>
        </row>
        <row r="1345">
          <cell r="A1345">
            <v>204242</v>
          </cell>
          <cell r="B1345" t="str">
            <v>REAL_EST&amp;VAL</v>
          </cell>
          <cell r="C1345" t="str">
            <v>R/204242.CNR.99R</v>
          </cell>
          <cell r="D1345" t="str">
            <v>MSVO:NR:REVENUE TRANSACTIONS</v>
          </cell>
          <cell r="E1345" t="str">
            <v>2242CNR99R</v>
          </cell>
          <cell r="F1345" t="str">
            <v>MSVO:NR:REVENUE TRANSACTIONS</v>
          </cell>
          <cell r="G1345" t="str">
            <v>2.1 - Asset Management</v>
          </cell>
          <cell r="H1345" t="str">
            <v>Function:Finance and Administration:Core Function:Property Services</v>
          </cell>
        </row>
        <row r="1346">
          <cell r="A1346">
            <v>204246</v>
          </cell>
          <cell r="B1346" t="str">
            <v>REAL_EST&amp;VAL_ADMIN</v>
          </cell>
          <cell r="C1346" t="str">
            <v>O/204246.AAH.000</v>
          </cell>
          <cell r="D1346" t="str">
            <v>NONF:AH:MRC:MUNICIPAL RUNNING COST</v>
          </cell>
          <cell r="E1346" t="str">
            <v>2246AAH000</v>
          </cell>
          <cell r="F1346" t="str">
            <v>NONF:AH:MRC:MUNICIPAL RUNNING COST</v>
          </cell>
          <cell r="G1346" t="str">
            <v>2.1 - Asset Management</v>
          </cell>
          <cell r="H1346" t="str">
            <v>Function:Finance and Administration:Core Function:Property Services</v>
          </cell>
        </row>
        <row r="1347">
          <cell r="A1347">
            <v>204246</v>
          </cell>
          <cell r="B1347" t="str">
            <v>REAL_EST&amp;VAL_ADMIN</v>
          </cell>
          <cell r="C1347" t="str">
            <v>O/204246.AAH.000</v>
          </cell>
          <cell r="D1347" t="str">
            <v>NONF:AH:MRC:MUNICIPAL RUNNING COST</v>
          </cell>
          <cell r="E1347" t="str">
            <v>2246AAH000</v>
          </cell>
          <cell r="F1347" t="str">
            <v>NONF:AH:MRC:MUNICIPAL RUNNING COST</v>
          </cell>
          <cell r="G1347" t="str">
            <v>2.1 - Asset Management</v>
          </cell>
          <cell r="H1347" t="str">
            <v>Function:Finance and Administration:Core Function:Property Services</v>
          </cell>
        </row>
        <row r="1348">
          <cell r="A1348">
            <v>204246</v>
          </cell>
          <cell r="B1348" t="str">
            <v>REAL_EST&amp;VAL_ADMIN</v>
          </cell>
          <cell r="C1348" t="str">
            <v>O/204246.AAH.000</v>
          </cell>
          <cell r="D1348" t="str">
            <v>NONF:AH:MRC:MUNICIPAL RUNNING COST</v>
          </cell>
          <cell r="E1348" t="str">
            <v>2246AAH000</v>
          </cell>
          <cell r="F1348" t="str">
            <v>NONF:AH:MRC:MUNICIPAL RUNNING COST</v>
          </cell>
          <cell r="G1348" t="str">
            <v>2.1 - Asset Management</v>
          </cell>
          <cell r="H1348" t="str">
            <v>Function:Finance and Administration:Core Function:Property Services</v>
          </cell>
        </row>
        <row r="1349">
          <cell r="A1349">
            <v>204246</v>
          </cell>
          <cell r="B1349" t="str">
            <v>REAL_EST&amp;VAL_ADMIN</v>
          </cell>
          <cell r="C1349" t="str">
            <v>O/204246.AAH.000</v>
          </cell>
          <cell r="D1349" t="str">
            <v>NONF:AH:MRC:MUNICIPAL RUNNING COST</v>
          </cell>
          <cell r="E1349" t="str">
            <v>2246AAH000</v>
          </cell>
          <cell r="F1349" t="str">
            <v>NONF:AH:MRC:MUNICIPAL RUNNING COST</v>
          </cell>
          <cell r="G1349" t="str">
            <v>2.1 - Asset Management</v>
          </cell>
          <cell r="H1349" t="str">
            <v>Function:Finance and Administration:Core Function:Property Services</v>
          </cell>
        </row>
        <row r="1350">
          <cell r="A1350">
            <v>204246</v>
          </cell>
          <cell r="B1350" t="str">
            <v>REAL_EST&amp;VAL_ADMIN</v>
          </cell>
          <cell r="C1350" t="str">
            <v>O/204246.AAH.000</v>
          </cell>
          <cell r="D1350" t="str">
            <v>NONF:AH:MRC:MUNICIPAL RUNNING COST</v>
          </cell>
          <cell r="E1350" t="str">
            <v>2246AAH000</v>
          </cell>
          <cell r="F1350" t="str">
            <v>NONF:AH:MRC:MUNICIPAL RUNNING COST</v>
          </cell>
          <cell r="G1350" t="str">
            <v>2.1 - Asset Management</v>
          </cell>
          <cell r="H1350" t="str">
            <v>Function:Finance and Administration:Core Function:Property Services</v>
          </cell>
        </row>
        <row r="1351">
          <cell r="A1351">
            <v>204246</v>
          </cell>
          <cell r="B1351" t="str">
            <v>REAL_EST&amp;VAL_ADMIN</v>
          </cell>
          <cell r="C1351" t="str">
            <v>O/204246.AAH.000</v>
          </cell>
          <cell r="D1351" t="str">
            <v>NONF:AH:MRC:MUNICIPAL RUNNING COST</v>
          </cell>
          <cell r="E1351" t="str">
            <v>2246AAH000</v>
          </cell>
          <cell r="F1351" t="str">
            <v>NONF:AH:MRC:MUNICIPAL RUNNING COST</v>
          </cell>
          <cell r="G1351" t="str">
            <v>2.1 - Asset Management</v>
          </cell>
          <cell r="H1351" t="str">
            <v>Function:Finance and Administration:Core Function:Property Services</v>
          </cell>
        </row>
        <row r="1352">
          <cell r="A1352">
            <v>204246</v>
          </cell>
          <cell r="B1352" t="str">
            <v>REAL_EST&amp;VAL_ADMIN</v>
          </cell>
          <cell r="C1352" t="str">
            <v>O/204246.AAH.000</v>
          </cell>
          <cell r="D1352" t="str">
            <v>NONF:AH:MRC:MUNICIPAL RUNNING COST</v>
          </cell>
          <cell r="E1352" t="str">
            <v>2246AAH000</v>
          </cell>
          <cell r="F1352" t="str">
            <v>NONF:AH:MRC:MUNICIPAL RUNNING COST</v>
          </cell>
          <cell r="G1352" t="str">
            <v>2.1 - Asset Management</v>
          </cell>
          <cell r="H1352" t="str">
            <v>Function:Finance and Administration:Core Function:Property Services</v>
          </cell>
        </row>
        <row r="1353">
          <cell r="A1353">
            <v>204246</v>
          </cell>
          <cell r="B1353" t="str">
            <v>REAL_EST&amp;VAL_ADMIN</v>
          </cell>
          <cell r="C1353" t="str">
            <v>O/204246.AAH.999</v>
          </cell>
          <cell r="D1353" t="str">
            <v>NONF:AH:DEFAULT TRANSACTIONS</v>
          </cell>
          <cell r="E1353" t="str">
            <v>2246AAH999</v>
          </cell>
          <cell r="F1353" t="str">
            <v>NONF:AH:DEFAULT TRANSACTIONS</v>
          </cell>
          <cell r="G1353" t="str">
            <v>2.1 - Asset Management</v>
          </cell>
          <cell r="H1353" t="str">
            <v>Function:Finance and Administration:Core Function:Property Services</v>
          </cell>
        </row>
        <row r="1354">
          <cell r="A1354">
            <v>204246</v>
          </cell>
          <cell r="B1354" t="str">
            <v>REAL_EST&amp;VAL_ADMIN</v>
          </cell>
          <cell r="C1354" t="str">
            <v>O/204246.AAH.999</v>
          </cell>
          <cell r="D1354" t="str">
            <v>NONF:AH:DEFAULT TRANSACTIONS</v>
          </cell>
          <cell r="E1354" t="str">
            <v>2246AAH999</v>
          </cell>
          <cell r="F1354" t="str">
            <v>NONF:AH:DEFAULT TRANSACTIONS</v>
          </cell>
          <cell r="G1354" t="str">
            <v>2.1 - Asset Management</v>
          </cell>
          <cell r="H1354" t="str">
            <v>Function:Finance and Administration:Core Function:Property Services</v>
          </cell>
        </row>
        <row r="1355">
          <cell r="A1355">
            <v>204246</v>
          </cell>
          <cell r="B1355" t="str">
            <v>REAL_EST&amp;VAL_ADMIN</v>
          </cell>
          <cell r="C1355" t="str">
            <v>O/204246.AAH.999</v>
          </cell>
          <cell r="D1355" t="str">
            <v>NONF:AH:DEFAULT TRANSACTIONS</v>
          </cell>
          <cell r="E1355" t="str">
            <v>2246AAH999</v>
          </cell>
          <cell r="F1355" t="str">
            <v>NONF:AH:DEFAULT TRANSACTIONS</v>
          </cell>
          <cell r="G1355" t="str">
            <v>2.1 - Asset Management</v>
          </cell>
          <cell r="H1355" t="str">
            <v>Function:Finance and Administration:Core Function:Property Services</v>
          </cell>
        </row>
        <row r="1356">
          <cell r="A1356">
            <v>204246</v>
          </cell>
          <cell r="B1356" t="str">
            <v>REAL_EST&amp;VAL_ADMIN</v>
          </cell>
          <cell r="C1356" t="str">
            <v>R/204246.FZA.99R</v>
          </cell>
          <cell r="D1356" t="str">
            <v>OUTD:ZA:REVENUE</v>
          </cell>
          <cell r="E1356" t="str">
            <v>2246FZA99R</v>
          </cell>
          <cell r="F1356" t="str">
            <v>OUTD:ZA:REVENUE</v>
          </cell>
          <cell r="G1356" t="str">
            <v>2.1 - Asset Management</v>
          </cell>
          <cell r="H1356" t="str">
            <v>Function:Finance and Administration:Core Function:Property Services</v>
          </cell>
        </row>
        <row r="1357">
          <cell r="A1357">
            <v>204246</v>
          </cell>
          <cell r="B1357" t="str">
            <v>REAL_EST&amp;VAL_ADMIN</v>
          </cell>
          <cell r="C1357" t="str">
            <v>R/204246.KZ2.99R</v>
          </cell>
          <cell r="D1357" t="str">
            <v>RFE:Z2:REVENUE:BUILDING RENTAL</v>
          </cell>
          <cell r="E1357" t="str">
            <v>2246KZ299R</v>
          </cell>
          <cell r="F1357" t="str">
            <v>RFE:Z2:REVENUE:BUILDING RENTAL</v>
          </cell>
          <cell r="G1357" t="str">
            <v>2.1 - Asset Management</v>
          </cell>
          <cell r="H1357" t="str">
            <v>Function:Finance and Administration:Core Function:Property Services</v>
          </cell>
        </row>
        <row r="1358">
          <cell r="A1358">
            <v>204246</v>
          </cell>
          <cell r="B1358" t="str">
            <v>REAL_EST&amp;VAL_ADMIN</v>
          </cell>
          <cell r="C1358" t="str">
            <v>R/204246.KZ2.99R</v>
          </cell>
          <cell r="D1358" t="str">
            <v>RFE:Z2:REVENUE:BUILDING RENTAL</v>
          </cell>
          <cell r="E1358" t="str">
            <v>2246KZ299R</v>
          </cell>
          <cell r="F1358" t="str">
            <v>RFE:Z2:REVENUE:BUILDING RENTAL</v>
          </cell>
          <cell r="G1358" t="str">
            <v>2.1 - Asset Management</v>
          </cell>
          <cell r="H1358" t="str">
            <v>Function:Finance and Administration:Core Function:Property Services</v>
          </cell>
        </row>
        <row r="1359">
          <cell r="A1359">
            <v>204246</v>
          </cell>
          <cell r="B1359" t="str">
            <v>REAL_EST&amp;VAL_ADMIN</v>
          </cell>
          <cell r="C1359" t="str">
            <v>R/204246.KZ2.99R</v>
          </cell>
          <cell r="D1359" t="str">
            <v>RFE:Z2:REVENUE:BUILDING RENTAL</v>
          </cell>
          <cell r="E1359" t="str">
            <v>2246KZ299R</v>
          </cell>
          <cell r="F1359" t="str">
            <v>RFE:Z2:REVENUE:BUILDING RENTAL</v>
          </cell>
          <cell r="G1359" t="str">
            <v>2.1 - Asset Management</v>
          </cell>
          <cell r="H1359" t="str">
            <v>Function:Finance and Administration:Core Function:Property Services</v>
          </cell>
        </row>
        <row r="1360">
          <cell r="A1360">
            <v>204246</v>
          </cell>
          <cell r="B1360" t="str">
            <v>REAL_EST&amp;VAL_ADMIN</v>
          </cell>
          <cell r="C1360" t="str">
            <v>R/204246.KZ3.99R</v>
          </cell>
          <cell r="D1360" t="str">
            <v>RFE:Z3:REVENUE:BUILDING RENTAL</v>
          </cell>
          <cell r="E1360" t="str">
            <v>2246KZ399R</v>
          </cell>
          <cell r="F1360" t="str">
            <v>RFE:Z3:REVENUE:BUILDING RENTAL</v>
          </cell>
          <cell r="G1360" t="str">
            <v>2.1 - Asset Management</v>
          </cell>
          <cell r="H1360" t="str">
            <v>Function:Finance and Administration:Core Function:Property Services</v>
          </cell>
        </row>
        <row r="1361">
          <cell r="A1361">
            <v>204246</v>
          </cell>
          <cell r="B1361" t="str">
            <v>REAL_EST&amp;VAL_ADMIN</v>
          </cell>
          <cell r="C1361" t="str">
            <v>R/204246.KZ3.99R</v>
          </cell>
          <cell r="D1361" t="str">
            <v>RFE:Z3:REVENUE:BUILDING RENTAL</v>
          </cell>
          <cell r="E1361" t="str">
            <v>2246KZ399R</v>
          </cell>
          <cell r="F1361" t="str">
            <v>RFE:Z3:REVENUE:BUILDING RENTAL</v>
          </cell>
          <cell r="G1361" t="str">
            <v>2.1 - Asset Management</v>
          </cell>
          <cell r="H1361" t="str">
            <v>Function:Finance and Administration:Core Function:Property Services</v>
          </cell>
        </row>
        <row r="1362">
          <cell r="A1362">
            <v>204246</v>
          </cell>
          <cell r="B1362" t="str">
            <v>REAL_EST&amp;VAL_ADMIN</v>
          </cell>
          <cell r="C1362" t="str">
            <v>R/204246.KZ3.99R</v>
          </cell>
          <cell r="D1362" t="str">
            <v>RFE:Z3:REVENUE:BUILDING RENTAL</v>
          </cell>
          <cell r="E1362" t="str">
            <v>2246KZ399R</v>
          </cell>
          <cell r="F1362" t="str">
            <v>RFE:Z3:REVENUE:BUILDING RENTAL</v>
          </cell>
          <cell r="G1362" t="str">
            <v>2.1 - Asset Management</v>
          </cell>
          <cell r="H1362" t="str">
            <v>Function:Finance and Administration:Core Function:Property Services</v>
          </cell>
        </row>
        <row r="1363">
          <cell r="A1363">
            <v>204246</v>
          </cell>
          <cell r="B1363" t="str">
            <v>REAL_EST&amp;VAL_ADMIN</v>
          </cell>
          <cell r="C1363" t="str">
            <v>R/204246.KZ4.99R</v>
          </cell>
          <cell r="D1363" t="str">
            <v>RFE:Z4:REVENUE:BUILDING RENTAL</v>
          </cell>
          <cell r="E1363" t="str">
            <v>2246KZ499R</v>
          </cell>
          <cell r="F1363" t="str">
            <v>RFE:Z4:REVENUE:BUILDING RENTAL</v>
          </cell>
          <cell r="G1363" t="str">
            <v>2.1 - Asset Management</v>
          </cell>
          <cell r="H1363" t="str">
            <v>Function:Finance and Administration:Core Function:Property Services</v>
          </cell>
        </row>
        <row r="1364">
          <cell r="A1364">
            <v>204246</v>
          </cell>
          <cell r="B1364" t="str">
            <v>REAL_EST&amp;VAL_ADMIN</v>
          </cell>
          <cell r="C1364" t="str">
            <v>R/204246.KZ4.99R</v>
          </cell>
          <cell r="D1364" t="str">
            <v>RFE:Z4:REVENUE:BUILDING RENTAL</v>
          </cell>
          <cell r="E1364" t="str">
            <v>2246KZ499R</v>
          </cell>
          <cell r="F1364" t="str">
            <v>RFE:Z4:REVENUE:BUILDING RENTAL</v>
          </cell>
          <cell r="G1364" t="str">
            <v>2.1 - Asset Management</v>
          </cell>
          <cell r="H1364" t="str">
            <v>Function:Finance and Administration:Core Function:Property Services</v>
          </cell>
        </row>
        <row r="1365">
          <cell r="A1365">
            <v>204246</v>
          </cell>
          <cell r="B1365" t="str">
            <v>REAL_EST&amp;VAL_ADMIN</v>
          </cell>
          <cell r="C1365" t="str">
            <v>R/204246.KZ4.99R</v>
          </cell>
          <cell r="D1365" t="str">
            <v>RFE:Z4:REVENUE:BUILDING RENTAL</v>
          </cell>
          <cell r="E1365" t="str">
            <v>2246KZ499R</v>
          </cell>
          <cell r="F1365" t="str">
            <v>RFE:Z4:REVENUE:BUILDING RENTAL</v>
          </cell>
          <cell r="G1365" t="str">
            <v>2.1 - Asset Management</v>
          </cell>
          <cell r="H1365" t="str">
            <v>Function:Finance and Administration:Core Function:Property Services</v>
          </cell>
        </row>
        <row r="1366">
          <cell r="A1366">
            <v>204246</v>
          </cell>
          <cell r="B1366" t="str">
            <v>REAL_EST&amp;VAL_ADMIN</v>
          </cell>
          <cell r="C1366" t="str">
            <v>R/204246.KZ4.99R</v>
          </cell>
          <cell r="D1366" t="str">
            <v>RFE:Z4:REVENUE:BUILDING RENTAL</v>
          </cell>
          <cell r="E1366" t="str">
            <v>2246KZ499R</v>
          </cell>
          <cell r="F1366" t="str">
            <v>RFE:Z4:REVENUE:BUILDING RENTAL</v>
          </cell>
          <cell r="G1366" t="str">
            <v>2.1 - Asset Management</v>
          </cell>
          <cell r="H1366" t="str">
            <v>Function:Finance and Administration:Core Function:Property Services</v>
          </cell>
        </row>
        <row r="1367">
          <cell r="A1367">
            <v>204246</v>
          </cell>
          <cell r="B1367" t="str">
            <v>REAL_EST&amp;VAL_ADMIN</v>
          </cell>
          <cell r="C1367" t="str">
            <v>R/204246.KZ4.99R</v>
          </cell>
          <cell r="D1367" t="str">
            <v>RFE:Z4:REVENUE:BUILDING RENTAL</v>
          </cell>
          <cell r="E1367" t="str">
            <v>2246KZ499R</v>
          </cell>
          <cell r="F1367" t="str">
            <v>RFE:Z4:REVENUE:BUILDING RENTAL</v>
          </cell>
          <cell r="G1367" t="str">
            <v>2.1 - Asset Management</v>
          </cell>
          <cell r="H1367" t="str">
            <v>Function:Finance and Administration:Core Function:Property Services</v>
          </cell>
        </row>
        <row r="1368">
          <cell r="A1368">
            <v>204246</v>
          </cell>
          <cell r="B1368" t="str">
            <v>REAL_EST&amp;VAL_ADMIN</v>
          </cell>
          <cell r="C1368" t="str">
            <v>R/204246.KZ4.99R</v>
          </cell>
          <cell r="D1368" t="str">
            <v>RFE:Z4:REVENUE:BUILDING RENTAL</v>
          </cell>
          <cell r="E1368" t="str">
            <v>2246KZ499R</v>
          </cell>
          <cell r="F1368" t="str">
            <v>RFE:Z4:REVENUE:BUILDING RENTAL</v>
          </cell>
          <cell r="G1368" t="str">
            <v>2.1 - Asset Management</v>
          </cell>
          <cell r="H1368" t="str">
            <v>Function:Finance and Administration:Core Function:Property Services</v>
          </cell>
        </row>
        <row r="1369">
          <cell r="A1369">
            <v>204246</v>
          </cell>
          <cell r="B1369" t="str">
            <v>REAL_EST&amp;VAL_ADMIN</v>
          </cell>
          <cell r="C1369" t="str">
            <v>R/204246.KZ4.99R</v>
          </cell>
          <cell r="D1369" t="str">
            <v>RFE:Z4:REVENUE:BUILDING RENTAL</v>
          </cell>
          <cell r="E1369" t="str">
            <v>2246KZ499R</v>
          </cell>
          <cell r="F1369" t="str">
            <v>RFE:Z4:REVENUE:BUILDING RENTAL</v>
          </cell>
          <cell r="G1369" t="str">
            <v>2.1 - Asset Management</v>
          </cell>
          <cell r="H1369" t="str">
            <v>Function:Finance and Administration:Core Function:Property Services</v>
          </cell>
        </row>
        <row r="1370">
          <cell r="A1370">
            <v>204246</v>
          </cell>
          <cell r="B1370" t="str">
            <v>REAL_EST&amp;VAL_ADMIN</v>
          </cell>
          <cell r="C1370" t="str">
            <v>R/204246.KZ4.99R</v>
          </cell>
          <cell r="D1370" t="str">
            <v>RFE:Z4:REVENUE:BUILDING RENTAL</v>
          </cell>
          <cell r="E1370" t="str">
            <v>2246KZ499R</v>
          </cell>
          <cell r="F1370" t="str">
            <v>RFE:Z4:REVENUE:BUILDING RENTAL</v>
          </cell>
          <cell r="G1370" t="str">
            <v>2.1 - Asset Management</v>
          </cell>
          <cell r="H1370" t="str">
            <v>Function:Finance and Administration:Core Function:Property Services</v>
          </cell>
        </row>
        <row r="1371">
          <cell r="A1371">
            <v>204246</v>
          </cell>
          <cell r="B1371" t="str">
            <v>REAL_EST&amp;VAL_ADMIN</v>
          </cell>
          <cell r="C1371" t="str">
            <v>R/204246.KZ5.99R</v>
          </cell>
          <cell r="D1371" t="str">
            <v>RFE:Z5:REVENUE:BUILDING RENTAL</v>
          </cell>
          <cell r="E1371" t="str">
            <v>2246KZ599R</v>
          </cell>
          <cell r="F1371" t="str">
            <v>RFE:Z5:REVENUE:BUILDING RENTAL</v>
          </cell>
          <cell r="G1371" t="str">
            <v>2.1 - Asset Management</v>
          </cell>
          <cell r="H1371" t="str">
            <v>Function:Finance and Administration:Core Function:Property Services</v>
          </cell>
        </row>
        <row r="1372">
          <cell r="A1372">
            <v>204246</v>
          </cell>
          <cell r="B1372" t="str">
            <v>REAL_EST&amp;VAL_ADMIN</v>
          </cell>
          <cell r="C1372" t="str">
            <v>R/204246.KZ5.99R</v>
          </cell>
          <cell r="D1372" t="str">
            <v>RFE:Z5:REVENUE:BUILDING RENTAL</v>
          </cell>
          <cell r="E1372" t="str">
            <v>2246KZ599R</v>
          </cell>
          <cell r="F1372" t="str">
            <v>RFE:Z5:REVENUE:BUILDING RENTAL</v>
          </cell>
          <cell r="G1372" t="str">
            <v>2.1 - Asset Management</v>
          </cell>
          <cell r="H1372" t="str">
            <v>Function:Finance and Administration:Core Function:Property Services</v>
          </cell>
        </row>
        <row r="1373">
          <cell r="A1373">
            <v>204246</v>
          </cell>
          <cell r="B1373" t="str">
            <v>REAL_EST&amp;VAL_ADMIN</v>
          </cell>
          <cell r="C1373" t="str">
            <v>R/204246.KZ5.99R</v>
          </cell>
          <cell r="D1373" t="str">
            <v>RFE:Z5:REVENUE:BUILDING RENTAL</v>
          </cell>
          <cell r="E1373" t="str">
            <v>2246KZ599R</v>
          </cell>
          <cell r="F1373" t="str">
            <v>RFE:Z5:REVENUE:BUILDING RENTAL</v>
          </cell>
          <cell r="G1373" t="str">
            <v>2.1 - Asset Management</v>
          </cell>
          <cell r="H1373" t="str">
            <v>Function:Finance and Administration:Core Function:Property Services</v>
          </cell>
        </row>
        <row r="1374">
          <cell r="A1374">
            <v>204246</v>
          </cell>
          <cell r="B1374" t="str">
            <v>REAL_EST&amp;VAL_ADMIN</v>
          </cell>
          <cell r="C1374" t="str">
            <v>R/204246.KZ5.99R</v>
          </cell>
          <cell r="D1374" t="str">
            <v>RFE:Z5:REVENUE:BUILDING RENTAL</v>
          </cell>
          <cell r="E1374" t="str">
            <v>2246KZ599R</v>
          </cell>
          <cell r="F1374" t="str">
            <v>RFE:Z5:REVENUE:BUILDING RENTAL</v>
          </cell>
          <cell r="G1374" t="str">
            <v>2.1 - Asset Management</v>
          </cell>
          <cell r="H1374" t="str">
            <v>Function:Finance and Administration:Core Function:Property Services</v>
          </cell>
        </row>
        <row r="1375">
          <cell r="A1375">
            <v>204246</v>
          </cell>
          <cell r="B1375" t="str">
            <v>REAL_EST&amp;VAL_ADMIN</v>
          </cell>
          <cell r="C1375" t="str">
            <v>R/204246.KZ5.99R</v>
          </cell>
          <cell r="D1375" t="str">
            <v>RFE:Z5:REVENUE:BUILDING RENTAL</v>
          </cell>
          <cell r="E1375" t="str">
            <v>2246KZ599R</v>
          </cell>
          <cell r="F1375" t="str">
            <v>RFE:Z5:REVENUE:BUILDING RENTAL</v>
          </cell>
          <cell r="G1375" t="str">
            <v>2.1 - Asset Management</v>
          </cell>
          <cell r="H1375" t="str">
            <v>Function:Finance and Administration:Core Function:Property Services</v>
          </cell>
        </row>
        <row r="1376">
          <cell r="A1376">
            <v>204246</v>
          </cell>
          <cell r="B1376" t="str">
            <v>REAL_EST&amp;VAL_ADMIN</v>
          </cell>
          <cell r="C1376" t="str">
            <v>R/204246.KZA.99R</v>
          </cell>
          <cell r="D1376" t="str">
            <v>RFE:ZA:REVENUE:BUILDING RENTAL</v>
          </cell>
          <cell r="E1376" t="str">
            <v>2246KZA99R</v>
          </cell>
          <cell r="F1376" t="str">
            <v>RFE:ZA:REVENUE:BUILDING RENTAL</v>
          </cell>
          <cell r="G1376" t="str">
            <v>2.1 - Asset Management</v>
          </cell>
          <cell r="H1376" t="str">
            <v>Function:Finance and Administration:Core Function:Property Services</v>
          </cell>
        </row>
        <row r="1377">
          <cell r="A1377">
            <v>204825</v>
          </cell>
          <cell r="B1377" t="str">
            <v>SELF INSURANCE RES</v>
          </cell>
          <cell r="C1377" t="str">
            <v>O/204825.2AH.000</v>
          </cell>
          <cell r="D1377" t="str">
            <v>CBR:AH:MRC:MUNICIPAL RUNNING COSTS</v>
          </cell>
          <cell r="E1377" t="str">
            <v>28252AH000</v>
          </cell>
          <cell r="F1377" t="str">
            <v>CBR:AH:MRC:MUNICIPAL RUNNING COSTS</v>
          </cell>
          <cell r="G1377" t="str">
            <v>2.1 - Asset Management</v>
          </cell>
          <cell r="H1377" t="str">
            <v>Function:Finance and Administration:Core Function:Budget and Treasury Office</v>
          </cell>
        </row>
        <row r="1378">
          <cell r="A1378">
            <v>204825</v>
          </cell>
          <cell r="B1378" t="str">
            <v>SELF INSURANCE RES</v>
          </cell>
          <cell r="C1378" t="str">
            <v>O/204825.2AH.000</v>
          </cell>
          <cell r="D1378" t="str">
            <v>CBR:AH:MRC:MUNICIPAL RUNNING COSTS</v>
          </cell>
          <cell r="E1378" t="str">
            <v>28252AH000</v>
          </cell>
          <cell r="F1378" t="str">
            <v>CBR:AH:MRC:MUNICIPAL RUNNING COSTS</v>
          </cell>
          <cell r="G1378" t="str">
            <v>2.1 - Asset Management</v>
          </cell>
          <cell r="H1378" t="str">
            <v>Function:Finance and Administration:Core Function:Budget and Treasury Office</v>
          </cell>
        </row>
        <row r="1379">
          <cell r="A1379">
            <v>204825</v>
          </cell>
          <cell r="B1379" t="str">
            <v>SELF INSURANCE RES</v>
          </cell>
          <cell r="C1379" t="str">
            <v>O/204825.AAH.000</v>
          </cell>
          <cell r="D1379" t="str">
            <v>NONF:AH:MUNICIPAL RUNNING COST</v>
          </cell>
          <cell r="E1379" t="str">
            <v>2825AAH000</v>
          </cell>
          <cell r="F1379" t="str">
            <v>NONF:AH:MUNICIPAL RUNNING COST</v>
          </cell>
          <cell r="G1379" t="str">
            <v>2.1 - Asset Management</v>
          </cell>
          <cell r="H1379" t="str">
            <v>Function:Finance and Administration:Core Function:Budget and Treasury Office</v>
          </cell>
        </row>
        <row r="1380">
          <cell r="A1380">
            <v>204825</v>
          </cell>
          <cell r="B1380" t="str">
            <v>SELF INSURANCE RES</v>
          </cell>
          <cell r="C1380" t="str">
            <v>O/204825.AAH.000</v>
          </cell>
          <cell r="D1380" t="str">
            <v>NONF:AH:MUNICIPAL RUNNING COST</v>
          </cell>
          <cell r="E1380" t="str">
            <v>2825AAH000</v>
          </cell>
          <cell r="F1380" t="str">
            <v>NONF:AH:MUNICIPAL RUNNING COST</v>
          </cell>
          <cell r="G1380" t="str">
            <v>2.1 - Asset Management</v>
          </cell>
          <cell r="H1380" t="str">
            <v>Function:Finance and Administration:Core Function:Budget and Treasury Office</v>
          </cell>
        </row>
        <row r="1381">
          <cell r="A1381">
            <v>204825</v>
          </cell>
          <cell r="B1381" t="str">
            <v>SELF INSURANCE RES</v>
          </cell>
          <cell r="C1381" t="str">
            <v>O/204825.E5H.000</v>
          </cell>
          <cell r="D1381" t="str">
            <v>CBR02:AH:MUNICIPAL RUNNING COSTS</v>
          </cell>
          <cell r="E1381" t="str">
            <v>2825E5H000</v>
          </cell>
          <cell r="F1381" t="str">
            <v>CBR02:AH:MUNICIPAL RUNNING COSTS</v>
          </cell>
          <cell r="G1381" t="str">
            <v>2.1 - Asset Management</v>
          </cell>
          <cell r="H1381" t="str">
            <v>Function:Finance and Administration:Core Function:Budget and Treasury Office</v>
          </cell>
        </row>
        <row r="1382">
          <cell r="A1382">
            <v>204999</v>
          </cell>
          <cell r="B1382" t="str">
            <v>CASH &amp; BANK- DEFAULT</v>
          </cell>
          <cell r="C1382" t="str">
            <v>O/204999.AAH.000</v>
          </cell>
          <cell r="D1382" t="str">
            <v>NONF:AH:MUNICIPAL RUNNING COST</v>
          </cell>
          <cell r="E1382" t="str">
            <v>2999AAH000</v>
          </cell>
          <cell r="F1382" t="str">
            <v>NONF:AH:MUNICIPAL RUNNING COST</v>
          </cell>
          <cell r="G1382" t="str">
            <v>2.2 - Budget and Treasury Management</v>
          </cell>
          <cell r="H1382" t="str">
            <v>Function:Finance and Administration:Core Function:Budget and Treasury Office</v>
          </cell>
        </row>
        <row r="1383">
          <cell r="A1383">
            <v>204999</v>
          </cell>
          <cell r="B1383" t="str">
            <v>CASH &amp; BANK- DEFAULT</v>
          </cell>
          <cell r="C1383" t="str">
            <v>O/204999.D8N.999</v>
          </cell>
          <cell r="D1383" t="str">
            <v>NONE:NR:CASH &amp; BANKS-DEFAULT</v>
          </cell>
          <cell r="E1383" t="str">
            <v>2999D8N999</v>
          </cell>
          <cell r="F1383" t="str">
            <v>NONE:NR:DEFAULT CASH TRANSACTIONS</v>
          </cell>
          <cell r="G1383" t="str">
            <v>2.2 - Budget and Treasury Management</v>
          </cell>
          <cell r="H1383" t="str">
            <v>Function:Finance and Administration:Core Function:Budget and Treasury Office</v>
          </cell>
        </row>
        <row r="1384">
          <cell r="A1384">
            <v>204999</v>
          </cell>
          <cell r="B1384" t="str">
            <v>CASH &amp; BANK- DEFAULT</v>
          </cell>
          <cell r="C1384" t="str">
            <v>O/204999.D8N.999</v>
          </cell>
          <cell r="D1384" t="str">
            <v>NONE:NR:CASH &amp; BANKS-DEFAULT</v>
          </cell>
          <cell r="E1384" t="str">
            <v>2999D8N999</v>
          </cell>
          <cell r="F1384" t="str">
            <v>NONE:NR:DEFAULT CASH TRANSACTIONS</v>
          </cell>
          <cell r="G1384" t="str">
            <v>2.2 - Budget and Treasury Management</v>
          </cell>
          <cell r="H1384" t="str">
            <v>Function:Finance and Administration:Core Function:Budget and Treasury Office</v>
          </cell>
        </row>
        <row r="1385">
          <cell r="A1385">
            <v>204999</v>
          </cell>
          <cell r="B1385" t="str">
            <v>CASH &amp; BANK- DEFAULT</v>
          </cell>
          <cell r="C1385" t="str">
            <v>R/204999.D8N.999</v>
          </cell>
          <cell r="D1385" t="str">
            <v>NONE:NR:DEFAULT CASH TRANSACTIONS</v>
          </cell>
          <cell r="E1385" t="str">
            <v>2999D8N999</v>
          </cell>
          <cell r="F1385" t="str">
            <v>NONE:NR:DEFAULT CASH TRANSACTIONS</v>
          </cell>
          <cell r="G1385" t="str">
            <v>2.2 - Budget and Treasury Management</v>
          </cell>
          <cell r="H1385" t="str">
            <v>Function:Finance and Administration:Core Function:Budget and Treasury Office</v>
          </cell>
        </row>
        <row r="1386">
          <cell r="A1386">
            <v>204999</v>
          </cell>
          <cell r="B1386" t="str">
            <v>CASH &amp; BANK- DEFAULT</v>
          </cell>
          <cell r="C1386" t="str">
            <v>R/204999.D8N.999</v>
          </cell>
          <cell r="D1386" t="str">
            <v>NONE:NR:DEFAULT CASH TRANSACTIONS</v>
          </cell>
          <cell r="E1386" t="str">
            <v>2999D8N999</v>
          </cell>
          <cell r="F1386" t="str">
            <v>NONE:NR:DEFAULT CASH TRANSACTIONS</v>
          </cell>
          <cell r="G1386" t="str">
            <v>2.2 - Budget and Treasury Management</v>
          </cell>
          <cell r="H1386" t="str">
            <v>Function:Finance and Administration:Core Function:Budget and Treasury Office</v>
          </cell>
        </row>
        <row r="1387">
          <cell r="A1387">
            <v>302501</v>
          </cell>
          <cell r="B1387" t="str">
            <v>GM - CORP_SERV</v>
          </cell>
          <cell r="C1387" t="str">
            <v>O/302501.AAH.000</v>
          </cell>
          <cell r="D1387" t="str">
            <v>NONF:AH:MRC:MUNICIPAL RUNNING COST</v>
          </cell>
          <cell r="E1387" t="str">
            <v>3501AAH000</v>
          </cell>
          <cell r="F1387" t="str">
            <v>NONF:AH:MRC:MUNICIPAL RUNNING COST</v>
          </cell>
          <cell r="G1387" t="str">
            <v>4.1 - Human Resources Management</v>
          </cell>
          <cell r="H1387" t="str">
            <v>Function:Finance and Administration:Core Function:Human Resources</v>
          </cell>
        </row>
        <row r="1388">
          <cell r="A1388">
            <v>302501</v>
          </cell>
          <cell r="B1388" t="str">
            <v>GM - CORP_SERV</v>
          </cell>
          <cell r="C1388" t="str">
            <v>O/302501.AAH.000</v>
          </cell>
          <cell r="D1388" t="str">
            <v>NONF:AH:MRC:MUNICIPAL RUNNING COST</v>
          </cell>
          <cell r="E1388" t="str">
            <v>3501AAH000</v>
          </cell>
          <cell r="F1388" t="str">
            <v>NONF:AH:MRC:MUNICIPAL RUNNING COST</v>
          </cell>
          <cell r="G1388" t="str">
            <v>4.1 - Human Resources Management</v>
          </cell>
          <cell r="H1388" t="str">
            <v>Function:Finance and Administration:Core Function:Human Resources</v>
          </cell>
        </row>
        <row r="1389">
          <cell r="A1389">
            <v>302501</v>
          </cell>
          <cell r="B1389" t="str">
            <v>GM - CORP_SERV</v>
          </cell>
          <cell r="C1389" t="str">
            <v>O/302501.AAH.000</v>
          </cell>
          <cell r="D1389" t="str">
            <v>NONF:AH:MRC:MUNICIPAL RUNNING COST</v>
          </cell>
          <cell r="E1389" t="str">
            <v>3501AAH000</v>
          </cell>
          <cell r="F1389" t="str">
            <v>NONF:AH:MRC:MUNICIPAL RUNNING COST</v>
          </cell>
          <cell r="G1389" t="str">
            <v>4.1 - Human Resources Management</v>
          </cell>
          <cell r="H1389" t="str">
            <v>Function:Finance and Administration:Core Function:Human Resources</v>
          </cell>
        </row>
        <row r="1390">
          <cell r="A1390">
            <v>302501</v>
          </cell>
          <cell r="B1390" t="str">
            <v>GM - CORP_SERV</v>
          </cell>
          <cell r="C1390" t="str">
            <v>O/302501.AAH.000</v>
          </cell>
          <cell r="D1390" t="str">
            <v>NONF:AH:MRC:MUNICIPAL RUNNING COST</v>
          </cell>
          <cell r="E1390" t="str">
            <v>3501AAH000</v>
          </cell>
          <cell r="F1390" t="str">
            <v>NONF:AH:MRC:MUNICIPAL RUNNING COST</v>
          </cell>
          <cell r="G1390" t="str">
            <v>4.1 - Human Resources Management</v>
          </cell>
          <cell r="H1390" t="str">
            <v>Function:Finance and Administration:Core Function:Human Resources</v>
          </cell>
        </row>
        <row r="1391">
          <cell r="A1391">
            <v>302501</v>
          </cell>
          <cell r="B1391" t="str">
            <v>GM - CORP_SERV</v>
          </cell>
          <cell r="C1391" t="str">
            <v>O/302501.AAH.000</v>
          </cell>
          <cell r="D1391" t="str">
            <v>NONF:AH:MRC:MUNICIPAL RUNNING COST</v>
          </cell>
          <cell r="E1391" t="str">
            <v>3501AAH000</v>
          </cell>
          <cell r="F1391" t="str">
            <v>NONF:AH:MRC:MUNICIPAL RUNNING COST</v>
          </cell>
          <cell r="G1391" t="str">
            <v>4.1 - Human Resources Management</v>
          </cell>
          <cell r="H1391" t="str">
            <v>Function:Finance and Administration:Core Function:Human Resources</v>
          </cell>
        </row>
        <row r="1392">
          <cell r="A1392">
            <v>302501</v>
          </cell>
          <cell r="B1392" t="str">
            <v>GM - CORP_SERV</v>
          </cell>
          <cell r="C1392" t="str">
            <v>O/302501.AAH.000</v>
          </cell>
          <cell r="D1392" t="str">
            <v>NONF:AH:MRC:MUNICIPAL RUNNING COST</v>
          </cell>
          <cell r="E1392" t="str">
            <v>3501AAH000</v>
          </cell>
          <cell r="F1392" t="str">
            <v>NONF:AH:MRC:MUNICIPAL RUNNING COST</v>
          </cell>
          <cell r="G1392" t="str">
            <v>4.1 - Human Resources Management</v>
          </cell>
          <cell r="H1392" t="str">
            <v>Function:Finance and Administration:Core Function:Human Resources</v>
          </cell>
        </row>
        <row r="1393">
          <cell r="A1393">
            <v>302501</v>
          </cell>
          <cell r="B1393" t="str">
            <v>GM - CORP_SERV</v>
          </cell>
          <cell r="C1393" t="str">
            <v>O/302501.AAH.000</v>
          </cell>
          <cell r="D1393" t="str">
            <v>NONF:AH:MRC:MUNICIPAL RUNNING COST</v>
          </cell>
          <cell r="E1393" t="str">
            <v>3501AAH000</v>
          </cell>
          <cell r="F1393" t="str">
            <v>NONF:AH:MRC:MUNICIPAL RUNNING COST</v>
          </cell>
          <cell r="G1393" t="str">
            <v>4.1 - Human Resources Management</v>
          </cell>
          <cell r="H1393" t="str">
            <v>Function:Finance and Administration:Core Function:Human Resources</v>
          </cell>
        </row>
        <row r="1394">
          <cell r="A1394">
            <v>302501</v>
          </cell>
          <cell r="B1394" t="str">
            <v>GM - CORP_SERV</v>
          </cell>
          <cell r="C1394" t="str">
            <v>O/302501.AAH.000</v>
          </cell>
          <cell r="D1394" t="str">
            <v>NONF:AH:MRC:MUNICIPAL RUNNING COST</v>
          </cell>
          <cell r="E1394" t="str">
            <v>3501AAH000</v>
          </cell>
          <cell r="F1394" t="str">
            <v>NONF:AH:MRC:MUNICIPAL RUNNING COST</v>
          </cell>
          <cell r="G1394" t="str">
            <v>4.1 - Human Resources Management</v>
          </cell>
          <cell r="H1394" t="str">
            <v>Function:Finance and Administration:Core Function:Human Resources</v>
          </cell>
        </row>
        <row r="1395">
          <cell r="A1395">
            <v>302501</v>
          </cell>
          <cell r="B1395" t="str">
            <v>GM - CORP_SERV</v>
          </cell>
          <cell r="C1395" t="str">
            <v>O/302501.BAH.000</v>
          </cell>
          <cell r="D1395" t="str">
            <v>LEVS:AH:MRC:MUNICIPAL RUNNING COST</v>
          </cell>
          <cell r="E1395" t="str">
            <v>3501BAH000</v>
          </cell>
          <cell r="F1395" t="str">
            <v>LEVS:AH:MRC:MUNICIPAL RUNNING COST</v>
          </cell>
          <cell r="G1395" t="str">
            <v>4.1 - Human Resources Management</v>
          </cell>
          <cell r="H1395" t="str">
            <v>Function:Finance and Administration:Core Function:Human Resources</v>
          </cell>
        </row>
        <row r="1396">
          <cell r="A1396">
            <v>302501</v>
          </cell>
          <cell r="B1396" t="str">
            <v>GM - CORP_SERV</v>
          </cell>
          <cell r="C1396" t="str">
            <v>O/302501.BAH.000</v>
          </cell>
          <cell r="D1396" t="str">
            <v>LEVS:AH:MRC:MUNICIPAL RUNNING COST</v>
          </cell>
          <cell r="E1396" t="str">
            <v>3501BAH000</v>
          </cell>
          <cell r="F1396" t="str">
            <v>LEVS:AH:MRC:MUNICIPAL RUNNING COST</v>
          </cell>
          <cell r="G1396" t="str">
            <v>4.1 - Human Resources Management</v>
          </cell>
          <cell r="H1396" t="str">
            <v>Function:Finance and Administration:Core Function:Human Resources</v>
          </cell>
        </row>
        <row r="1397">
          <cell r="A1397">
            <v>302501</v>
          </cell>
          <cell r="B1397" t="str">
            <v>GM - CORP_SERV</v>
          </cell>
          <cell r="C1397" t="str">
            <v>O/302501.BAH.000</v>
          </cell>
          <cell r="D1397" t="str">
            <v>LEVS:AH:MRC:MUNICIPAL RUNNING COST</v>
          </cell>
          <cell r="E1397" t="str">
            <v>3501BAH000</v>
          </cell>
          <cell r="F1397" t="str">
            <v>LEVS:AH:MRC:MUNICIPAL RUNNING COST</v>
          </cell>
          <cell r="G1397" t="str">
            <v>4.1 - Human Resources Management</v>
          </cell>
          <cell r="H1397" t="str">
            <v>Function:Finance and Administration:Core Function:Human Resources</v>
          </cell>
        </row>
        <row r="1398">
          <cell r="A1398">
            <v>302501</v>
          </cell>
          <cell r="B1398" t="str">
            <v>GM - CORP_SERV</v>
          </cell>
          <cell r="C1398" t="str">
            <v>O/302501.BAH.000</v>
          </cell>
          <cell r="D1398" t="str">
            <v>LEVS:AH:MRC:MUNICIPAL RUNNING COST</v>
          </cell>
          <cell r="E1398" t="str">
            <v>3501BAH000</v>
          </cell>
          <cell r="F1398" t="str">
            <v>LEVS:AH:MRC:MUNICIPAL RUNNING COST</v>
          </cell>
          <cell r="G1398" t="str">
            <v>4.1 - Human Resources Management</v>
          </cell>
          <cell r="H1398" t="str">
            <v>Function:Finance and Administration:Core Function:Human Resources</v>
          </cell>
        </row>
        <row r="1399">
          <cell r="A1399">
            <v>302501</v>
          </cell>
          <cell r="B1399" t="str">
            <v>GM - CORP_SERV</v>
          </cell>
          <cell r="C1399" t="str">
            <v>O/302501.BAH.000</v>
          </cell>
          <cell r="D1399" t="str">
            <v>LEVS:AH:MRC:MUNICIPAL RUNNING COST</v>
          </cell>
          <cell r="E1399" t="str">
            <v>3501BAH000</v>
          </cell>
          <cell r="F1399" t="str">
            <v>LEVS:AH:MRC:MUNICIPAL RUNNING COST</v>
          </cell>
          <cell r="G1399" t="str">
            <v>4.1 - Human Resources Management</v>
          </cell>
          <cell r="H1399" t="str">
            <v>Function:Finance and Administration:Core Function:Human Resources</v>
          </cell>
        </row>
        <row r="1400">
          <cell r="A1400">
            <v>302501</v>
          </cell>
          <cell r="B1400" t="str">
            <v>GM - CORP_SERV</v>
          </cell>
          <cell r="C1400" t="str">
            <v>O/302501.BAH.000</v>
          </cell>
          <cell r="D1400" t="str">
            <v>LEVS:AH:MRC:MUNICIPAL RUNNING COST</v>
          </cell>
          <cell r="E1400" t="str">
            <v>3501BAH000</v>
          </cell>
          <cell r="F1400" t="str">
            <v>LEVS:AH:MRC:MUNICIPAL RUNNING COST</v>
          </cell>
          <cell r="G1400" t="str">
            <v>4.1 - Human Resources Management</v>
          </cell>
          <cell r="H1400" t="str">
            <v>Function:Finance and Administration:Core Function:Human Resources</v>
          </cell>
        </row>
        <row r="1401">
          <cell r="A1401">
            <v>302501</v>
          </cell>
          <cell r="B1401" t="str">
            <v>GM - CORP_SERV</v>
          </cell>
          <cell r="C1401" t="str">
            <v>O/302501.BAH.000</v>
          </cell>
          <cell r="D1401" t="str">
            <v>LEVS:AH:MRC:MUNICIPAL RUNNING COST</v>
          </cell>
          <cell r="E1401" t="str">
            <v>3501BAH000</v>
          </cell>
          <cell r="F1401" t="str">
            <v>LEVS:AH:MRC:MUNICIPAL RUNNING COST</v>
          </cell>
          <cell r="G1401" t="str">
            <v>4.1 - Human Resources Management</v>
          </cell>
          <cell r="H1401" t="str">
            <v>Function:Finance and Administration:Core Function:Human Resources</v>
          </cell>
        </row>
        <row r="1402">
          <cell r="A1402">
            <v>302501</v>
          </cell>
          <cell r="B1402" t="str">
            <v>GM - CORP_SERV</v>
          </cell>
          <cell r="C1402" t="str">
            <v>O/302501.BAH.000</v>
          </cell>
          <cell r="D1402" t="str">
            <v>LEVS:AH:MRC:MUNICIPAL RUNNING COST</v>
          </cell>
          <cell r="E1402" t="str">
            <v>3501BAH000</v>
          </cell>
          <cell r="F1402" t="str">
            <v>LEVS:AH:MRC:MUNICIPAL RUNNING COST</v>
          </cell>
          <cell r="G1402" t="str">
            <v>4.1 - Human Resources Management</v>
          </cell>
          <cell r="H1402" t="str">
            <v>Function:Finance and Administration:Core Function:Human Resources</v>
          </cell>
        </row>
        <row r="1403">
          <cell r="A1403">
            <v>302501</v>
          </cell>
          <cell r="B1403" t="str">
            <v>GM - CORP_SERV</v>
          </cell>
          <cell r="C1403" t="str">
            <v>O/302501.BAH.000</v>
          </cell>
          <cell r="D1403" t="str">
            <v>LEVS:AH:MRC:MUNICIPAL RUNNING COST</v>
          </cell>
          <cell r="E1403" t="str">
            <v>3501BAH000</v>
          </cell>
          <cell r="F1403" t="str">
            <v>LEVS:AH:MRC:MUNICIPAL RUNNING COST</v>
          </cell>
          <cell r="G1403" t="str">
            <v>4.1 - Human Resources Management</v>
          </cell>
          <cell r="H1403" t="str">
            <v>Function:Finance and Administration:Core Function:Human Resources</v>
          </cell>
        </row>
        <row r="1404">
          <cell r="A1404">
            <v>302501</v>
          </cell>
          <cell r="B1404" t="str">
            <v>GM - CORP_SERV</v>
          </cell>
          <cell r="C1404" t="str">
            <v>O/302501.BAH.000</v>
          </cell>
          <cell r="D1404" t="str">
            <v>LEVS:AH:MRC:MUNICIPAL RUNNING COST</v>
          </cell>
          <cell r="E1404" t="str">
            <v>3501BAH000</v>
          </cell>
          <cell r="F1404" t="str">
            <v>LEVS:AH:MRC:MUNICIPAL RUNNING COST</v>
          </cell>
          <cell r="G1404" t="str">
            <v>4.1 - Human Resources Management</v>
          </cell>
          <cell r="H1404" t="str">
            <v>Function:Finance and Administration:Core Function:Human Resources</v>
          </cell>
        </row>
        <row r="1405">
          <cell r="A1405">
            <v>302501</v>
          </cell>
          <cell r="B1405" t="str">
            <v>GM - CORP_SERV</v>
          </cell>
          <cell r="C1405" t="str">
            <v>O/302501.BAH.000</v>
          </cell>
          <cell r="D1405" t="str">
            <v>LEVS:AH:MRC:MUNICIPAL RUNNING COST</v>
          </cell>
          <cell r="E1405" t="str">
            <v>3501BAH000</v>
          </cell>
          <cell r="F1405" t="str">
            <v>LEVS:AH:MRC:MUNICIPAL RUNNING COST</v>
          </cell>
          <cell r="G1405" t="str">
            <v>4.1 - Human Resources Management</v>
          </cell>
          <cell r="H1405" t="str">
            <v>Function:Finance and Administration:Core Function:Human Resources</v>
          </cell>
        </row>
        <row r="1406">
          <cell r="A1406">
            <v>302501</v>
          </cell>
          <cell r="B1406" t="str">
            <v>GM - CORP_SERV</v>
          </cell>
          <cell r="C1406" t="str">
            <v>O/302501.BAH.000</v>
          </cell>
          <cell r="D1406" t="str">
            <v>LEVS:AH:MRC:MUNICIPAL RUNNING COST</v>
          </cell>
          <cell r="E1406" t="str">
            <v>3501BAH000</v>
          </cell>
          <cell r="F1406" t="str">
            <v>LEVS:AH:MRC:MUNICIPAL RUNNING COST</v>
          </cell>
          <cell r="G1406" t="str">
            <v>4.1 - Human Resources Management</v>
          </cell>
          <cell r="H1406" t="str">
            <v>Function:Finance and Administration:Core Function:Human Resources</v>
          </cell>
        </row>
        <row r="1407">
          <cell r="A1407">
            <v>302501</v>
          </cell>
          <cell r="B1407" t="str">
            <v>GM - CORP_SERV</v>
          </cell>
          <cell r="C1407" t="str">
            <v>O/302501.BAH.000</v>
          </cell>
          <cell r="D1407" t="str">
            <v>LEVS:AH:MRC:MUNICIPAL RUNNING COST</v>
          </cell>
          <cell r="E1407" t="str">
            <v>3501BAH000</v>
          </cell>
          <cell r="F1407" t="str">
            <v>LEVS:AH:MRC:MUNICIPAL RUNNING COST</v>
          </cell>
          <cell r="G1407" t="str">
            <v>4.1 - Human Resources Management</v>
          </cell>
          <cell r="H1407" t="str">
            <v>Function:Finance and Administration:Core Function:Human Resources</v>
          </cell>
        </row>
        <row r="1408">
          <cell r="A1408">
            <v>302501</v>
          </cell>
          <cell r="B1408" t="str">
            <v>GM - CORP_SERV</v>
          </cell>
          <cell r="C1408" t="str">
            <v>O/302501.BAH.000</v>
          </cell>
          <cell r="D1408" t="str">
            <v>LEVS:AH:MRC:MUNICIPAL RUNNING COST</v>
          </cell>
          <cell r="E1408" t="str">
            <v>3501BAH000</v>
          </cell>
          <cell r="F1408" t="str">
            <v>LEVS:AH:MRC:MUNICIPAL RUNNING COST</v>
          </cell>
          <cell r="G1408" t="str">
            <v>4.1 - Human Resources Management</v>
          </cell>
          <cell r="H1408" t="str">
            <v>Function:Finance and Administration:Core Function:Human Resources</v>
          </cell>
        </row>
        <row r="1409">
          <cell r="A1409">
            <v>302501</v>
          </cell>
          <cell r="B1409" t="str">
            <v>GM - CORP_SERV</v>
          </cell>
          <cell r="C1409" t="str">
            <v>O/302501.BAH.000</v>
          </cell>
          <cell r="D1409" t="str">
            <v>LEVS:AH:MRC:MUNICIPAL RUNNING COST</v>
          </cell>
          <cell r="E1409" t="str">
            <v>3501BAH000</v>
          </cell>
          <cell r="F1409" t="str">
            <v>LEVS:AH:MRC:MUNICIPAL RUNNING COST</v>
          </cell>
          <cell r="G1409" t="str">
            <v>4.1 - Human Resources Management</v>
          </cell>
          <cell r="H1409" t="str">
            <v>Function:Finance and Administration:Core Function:Human Resources</v>
          </cell>
        </row>
        <row r="1410">
          <cell r="A1410">
            <v>302501</v>
          </cell>
          <cell r="B1410" t="str">
            <v>GM - CORP_SERV</v>
          </cell>
          <cell r="C1410" t="str">
            <v>O/302501.BAH.000</v>
          </cell>
          <cell r="D1410" t="str">
            <v>LEVS:AH:MRC:MUNICIPAL RUNNING COST</v>
          </cell>
          <cell r="E1410" t="str">
            <v>3501BAH000</v>
          </cell>
          <cell r="F1410" t="str">
            <v>LEVS:AH:MRC:MUNICIPAL RUNNING COST</v>
          </cell>
          <cell r="G1410" t="str">
            <v>4.1 - Human Resources Management</v>
          </cell>
          <cell r="H1410" t="str">
            <v>Function:Finance and Administration:Core Function:Human Resources</v>
          </cell>
        </row>
        <row r="1411">
          <cell r="A1411">
            <v>302501</v>
          </cell>
          <cell r="B1411" t="str">
            <v>GM - CORP_SERV</v>
          </cell>
          <cell r="C1411" t="str">
            <v>O/302501.BAH.000</v>
          </cell>
          <cell r="D1411" t="str">
            <v>LEVS:AH:MRC:MUNICIPAL RUNNING COST</v>
          </cell>
          <cell r="E1411" t="str">
            <v>3501BAH000</v>
          </cell>
          <cell r="F1411" t="str">
            <v>LEVS:AH:MRC:MUNICIPAL RUNNING COST</v>
          </cell>
          <cell r="G1411" t="str">
            <v>4.1 - Human Resources Management</v>
          </cell>
          <cell r="H1411" t="str">
            <v>Function:Finance and Administration:Core Function:Human Resources</v>
          </cell>
        </row>
        <row r="1412">
          <cell r="A1412">
            <v>302501</v>
          </cell>
          <cell r="B1412" t="str">
            <v>GM - CORP_SERV</v>
          </cell>
          <cell r="C1412" t="str">
            <v>O/302501.BAH.000</v>
          </cell>
          <cell r="D1412" t="str">
            <v>LEVS:AH:MRC:MUNICIPAL RUNNING COST</v>
          </cell>
          <cell r="E1412" t="str">
            <v>3501BAH000</v>
          </cell>
          <cell r="F1412" t="str">
            <v>LEVS:AH:MRC:MUNICIPAL RUNNING COST</v>
          </cell>
          <cell r="G1412" t="str">
            <v>4.1 - Human Resources Management</v>
          </cell>
          <cell r="H1412" t="str">
            <v>Function:Finance and Administration:Core Function:Human Resources</v>
          </cell>
        </row>
        <row r="1413">
          <cell r="A1413">
            <v>302501</v>
          </cell>
          <cell r="B1413" t="str">
            <v>GM - CORP_SERV</v>
          </cell>
          <cell r="C1413" t="str">
            <v>O/302501.BAH.000</v>
          </cell>
          <cell r="D1413" t="str">
            <v>LEVS:AH:MRC:MUNICIPAL RUNNING COST</v>
          </cell>
          <cell r="E1413" t="str">
            <v>3501BAH000</v>
          </cell>
          <cell r="F1413" t="str">
            <v>LEVS:AH:MRC:MUNICIPAL RUNNING COST</v>
          </cell>
          <cell r="G1413" t="str">
            <v>4.1 - Human Resources Management</v>
          </cell>
          <cell r="H1413" t="str">
            <v>Function:Finance and Administration:Core Function:Human Resources</v>
          </cell>
        </row>
        <row r="1414">
          <cell r="A1414">
            <v>302501</v>
          </cell>
          <cell r="B1414" t="str">
            <v>GM - CORP_SERV</v>
          </cell>
          <cell r="C1414" t="str">
            <v>O/302501.BAH.000</v>
          </cell>
          <cell r="D1414" t="str">
            <v>LEVS:AH:MRC:MUNICIPAL RUNNING COST</v>
          </cell>
          <cell r="E1414" t="str">
            <v>3501BAH000</v>
          </cell>
          <cell r="F1414" t="str">
            <v>LEVS:AH:MRC:MUNICIPAL RUNNING COST</v>
          </cell>
          <cell r="G1414" t="str">
            <v>4.1 - Human Resources Management</v>
          </cell>
          <cell r="H1414" t="str">
            <v>Function:Finance and Administration:Core Function:Human Resources</v>
          </cell>
        </row>
        <row r="1415">
          <cell r="A1415">
            <v>302501</v>
          </cell>
          <cell r="B1415" t="str">
            <v>GM - CORP_SERV</v>
          </cell>
          <cell r="C1415" t="str">
            <v>O/302501.BAH.000</v>
          </cell>
          <cell r="D1415" t="str">
            <v>LEVS:AH:MRC:MUNICIPAL RUNNING COST</v>
          </cell>
          <cell r="E1415" t="str">
            <v>3501BAH000</v>
          </cell>
          <cell r="F1415" t="str">
            <v>LEVS:AH:MRC:MUNICIPAL RUNNING COST</v>
          </cell>
          <cell r="G1415" t="str">
            <v>4.1 - Human Resources Management</v>
          </cell>
          <cell r="H1415" t="str">
            <v>Function:Finance and Administration:Core Function:Human Resources</v>
          </cell>
        </row>
        <row r="1416">
          <cell r="A1416">
            <v>302501</v>
          </cell>
          <cell r="B1416" t="str">
            <v>GM - CORP_SERV</v>
          </cell>
          <cell r="C1416" t="str">
            <v>O/302501.BAH.000</v>
          </cell>
          <cell r="D1416" t="str">
            <v>LEVS:AH:MRC:MUNICIPAL RUNNING COST</v>
          </cell>
          <cell r="E1416" t="str">
            <v>3501BAH000</v>
          </cell>
          <cell r="F1416" t="str">
            <v>LEVS:AH:MRC:MUNICIPAL RUNNING COST</v>
          </cell>
          <cell r="G1416" t="str">
            <v>4.1 - Human Resources Management</v>
          </cell>
          <cell r="H1416" t="str">
            <v>Function:Finance and Administration:Core Function:Human Resources</v>
          </cell>
        </row>
        <row r="1417">
          <cell r="A1417">
            <v>302501</v>
          </cell>
          <cell r="B1417" t="str">
            <v>GM - CORP_SERV</v>
          </cell>
          <cell r="C1417" t="str">
            <v>O/302501.BAH.000</v>
          </cell>
          <cell r="D1417" t="str">
            <v>LEVS:AH:MRC:MUNICIPAL RUNNING COST</v>
          </cell>
          <cell r="E1417" t="str">
            <v>3501BAH000</v>
          </cell>
          <cell r="F1417" t="str">
            <v>LEVS:AH:MRC:MUNICIPAL RUNNING COST</v>
          </cell>
          <cell r="G1417" t="str">
            <v>4.1 - Human Resources Management</v>
          </cell>
          <cell r="H1417" t="str">
            <v>Function:Finance and Administration:Core Function:Human Resources</v>
          </cell>
        </row>
        <row r="1418">
          <cell r="A1418">
            <v>302501</v>
          </cell>
          <cell r="B1418" t="str">
            <v>GM - CORP_SERV</v>
          </cell>
          <cell r="C1418" t="str">
            <v>O/302501.BAH.000</v>
          </cell>
          <cell r="D1418" t="str">
            <v>LEVS:AH:MRC:MUNICIPAL RUNNING COST</v>
          </cell>
          <cell r="E1418" t="str">
            <v>3501BAH000</v>
          </cell>
          <cell r="F1418" t="str">
            <v>LEVS:AH:MRC:MUNICIPAL RUNNING COST</v>
          </cell>
          <cell r="G1418" t="str">
            <v>4.1 - Human Resources Management</v>
          </cell>
          <cell r="H1418" t="str">
            <v>Function:Finance and Administration:Core Function:Human Resources</v>
          </cell>
        </row>
        <row r="1419">
          <cell r="A1419">
            <v>302501</v>
          </cell>
          <cell r="B1419" t="str">
            <v>GM - CORP_SERV</v>
          </cell>
          <cell r="C1419" t="str">
            <v>O/302501.BAH.000</v>
          </cell>
          <cell r="D1419" t="str">
            <v>LEVS:AH:MRC:MUNICIPAL RUNNING COST</v>
          </cell>
          <cell r="E1419" t="str">
            <v>3501BAH000</v>
          </cell>
          <cell r="F1419" t="str">
            <v>LEVS:AH:MRC:MUNICIPAL RUNNING COST</v>
          </cell>
          <cell r="G1419" t="str">
            <v>4.1 - Human Resources Management</v>
          </cell>
          <cell r="H1419" t="str">
            <v>Function:Finance and Administration:Core Function:Human Resources</v>
          </cell>
        </row>
        <row r="1420">
          <cell r="A1420">
            <v>302501</v>
          </cell>
          <cell r="B1420" t="str">
            <v>GM - CORP_SERV</v>
          </cell>
          <cell r="C1420" t="str">
            <v>O/302501.BAH.000</v>
          </cell>
          <cell r="D1420" t="str">
            <v>LEVS:AH:MRC:MUNICIPAL RUNNING COST</v>
          </cell>
          <cell r="E1420" t="str">
            <v>3501BAH000</v>
          </cell>
          <cell r="F1420" t="str">
            <v>LEVS:AH:MRC:MUNICIPAL RUNNING COST</v>
          </cell>
          <cell r="G1420" t="str">
            <v>4.1 - Human Resources Management</v>
          </cell>
          <cell r="H1420" t="str">
            <v>Function:Finance and Administration:Core Function:Human Resources</v>
          </cell>
        </row>
        <row r="1421">
          <cell r="A1421">
            <v>302501</v>
          </cell>
          <cell r="B1421" t="str">
            <v>GM - CORP_SERV</v>
          </cell>
          <cell r="C1421" t="str">
            <v>O/302501.BAH.000</v>
          </cell>
          <cell r="D1421" t="str">
            <v>LEVS:AH:MRC:MUNICIPAL RUNNING COST</v>
          </cell>
          <cell r="E1421" t="str">
            <v>3501BAH000</v>
          </cell>
          <cell r="F1421" t="str">
            <v>LEVS:AH:MRC:MUNICIPAL RUNNING COST</v>
          </cell>
          <cell r="G1421" t="str">
            <v>4.1 - Human Resources Management</v>
          </cell>
          <cell r="H1421" t="str">
            <v>Function:Finance and Administration:Core Function:Human Resources</v>
          </cell>
        </row>
        <row r="1422">
          <cell r="A1422">
            <v>302501</v>
          </cell>
          <cell r="B1422" t="str">
            <v>GM - CORP_SERV</v>
          </cell>
          <cell r="C1422" t="str">
            <v>O/302501.BAH.000</v>
          </cell>
          <cell r="D1422" t="str">
            <v>LEVS:AH:MRC:MUNICIPAL RUNNING COST</v>
          </cell>
          <cell r="E1422" t="str">
            <v>3501BAH000</v>
          </cell>
          <cell r="F1422" t="str">
            <v>LEVS:AH:MRC:MUNICIPAL RUNNING COST</v>
          </cell>
          <cell r="G1422" t="str">
            <v>4.1 - Human Resources Management</v>
          </cell>
          <cell r="H1422" t="str">
            <v>Function:Finance and Administration:Core Function:Human Resources</v>
          </cell>
        </row>
        <row r="1423">
          <cell r="A1423">
            <v>302501</v>
          </cell>
          <cell r="B1423" t="str">
            <v>GM - CORP_SERV</v>
          </cell>
          <cell r="C1423" t="str">
            <v>O/302501.BAH.000</v>
          </cell>
          <cell r="D1423" t="str">
            <v>LEVS:AH:MRC:MUNICIPAL RUNNING COST</v>
          </cell>
          <cell r="E1423" t="str">
            <v>3501BAH000</v>
          </cell>
          <cell r="F1423" t="str">
            <v>LEVS:AH:MRC:MUNICIPAL RUNNING COST</v>
          </cell>
          <cell r="G1423" t="str">
            <v>4.1 - Human Resources Management</v>
          </cell>
          <cell r="H1423" t="str">
            <v>Function:Finance and Administration:Core Function:Human Resources</v>
          </cell>
        </row>
        <row r="1424">
          <cell r="A1424">
            <v>302501</v>
          </cell>
          <cell r="B1424" t="str">
            <v>GM - CORP_SERV</v>
          </cell>
          <cell r="C1424" t="str">
            <v>O/302501.BAH.000</v>
          </cell>
          <cell r="D1424" t="str">
            <v>LEVS:AH:MRC:MUNICIPAL RUNNING COST</v>
          </cell>
          <cell r="E1424" t="str">
            <v>3501BAH000</v>
          </cell>
          <cell r="F1424" t="str">
            <v>LEVS:AH:MRC:MUNICIPAL RUNNING COST</v>
          </cell>
          <cell r="G1424" t="str">
            <v>4.1 - Human Resources Management</v>
          </cell>
          <cell r="H1424" t="str">
            <v>Function:Finance and Administration:Core Function:Human Resources</v>
          </cell>
        </row>
        <row r="1425">
          <cell r="A1425">
            <v>302501</v>
          </cell>
          <cell r="B1425" t="str">
            <v>GM - CORP_SERV</v>
          </cell>
          <cell r="C1425" t="str">
            <v>O/302501.BAH.X19</v>
          </cell>
          <cell r="D1425" t="str">
            <v>"LEVS:AH:TWS:CAPBUIL:W/SH</v>
          </cell>
          <cell r="E1425" t="str">
            <v>3501BAHX19</v>
          </cell>
          <cell r="F1425" t="str">
            <v>"LEVS:AH:TWS:CAPBUIL:W/SH</v>
          </cell>
          <cell r="G1425" t="str">
            <v>4.1 - Human Resources Management</v>
          </cell>
          <cell r="H1425" t="str">
            <v>Function:Finance and Administration:Core Function:Human Resources</v>
          </cell>
        </row>
        <row r="1426">
          <cell r="A1426">
            <v>302501</v>
          </cell>
          <cell r="B1426" t="str">
            <v>GM - CORP_SERV</v>
          </cell>
          <cell r="C1426" t="str">
            <v>O/302501.BAH.X19</v>
          </cell>
          <cell r="D1426" t="str">
            <v>"LEVS:AH:TWS:CAPBUIL:W/SH</v>
          </cell>
          <cell r="E1426" t="str">
            <v>3501BAHX19</v>
          </cell>
          <cell r="F1426" t="str">
            <v>"LEVS:AH:TWS:CAPBUIL:W/SH</v>
          </cell>
          <cell r="G1426" t="str">
            <v>4.1 - Human Resources Management</v>
          </cell>
          <cell r="H1426" t="str">
            <v>Function:Finance and Administration:Core Function:Human Resources</v>
          </cell>
        </row>
        <row r="1427">
          <cell r="A1427">
            <v>302501</v>
          </cell>
          <cell r="B1427" t="str">
            <v>GM - CORP_SERV</v>
          </cell>
          <cell r="C1427" t="str">
            <v>O/302501.BAH.X19</v>
          </cell>
          <cell r="D1427" t="str">
            <v>"LEVS:AH:TWS:CAPBUIL:W/SH</v>
          </cell>
          <cell r="E1427" t="str">
            <v>3501BAHX19</v>
          </cell>
          <cell r="F1427" t="str">
            <v>"LEVS:AH:TWS:CAPBUIL:W/SH</v>
          </cell>
          <cell r="G1427" t="str">
            <v>4.1 - Human Resources Management</v>
          </cell>
          <cell r="H1427" t="str">
            <v>Function:Finance and Administration:Core Function:Human Resources</v>
          </cell>
        </row>
        <row r="1428">
          <cell r="A1428">
            <v>302501</v>
          </cell>
          <cell r="B1428" t="str">
            <v>GM - CORP_SERV</v>
          </cell>
          <cell r="C1428" t="str">
            <v>O/302501.BAH.X19</v>
          </cell>
          <cell r="D1428" t="str">
            <v>"LEVS:AH:TWS:CAPBUIL:W/SH</v>
          </cell>
          <cell r="E1428" t="str">
            <v>3501BAHX19</v>
          </cell>
          <cell r="F1428" t="str">
            <v>"LEVS:AH:TWS:CAPBUIL:W/SH</v>
          </cell>
          <cell r="G1428" t="str">
            <v>4.1 - Human Resources Management</v>
          </cell>
          <cell r="H1428" t="str">
            <v>Function:Finance and Administration:Core Function:Human Resources</v>
          </cell>
        </row>
        <row r="1429">
          <cell r="A1429">
            <v>302501</v>
          </cell>
          <cell r="B1429" t="str">
            <v>GM - CORP_SERV</v>
          </cell>
          <cell r="C1429" t="str">
            <v>O/302501.BAH.X19</v>
          </cell>
          <cell r="D1429" t="str">
            <v>"LEVS:AH:TWS:CAPBUIL:W/SH</v>
          </cell>
          <cell r="E1429" t="str">
            <v>3501BAHX19</v>
          </cell>
          <cell r="F1429" t="str">
            <v>"LEVS:AH:TWS:CAPBUIL:W/SH</v>
          </cell>
          <cell r="G1429" t="str">
            <v>4.1 - Human Resources Management</v>
          </cell>
          <cell r="H1429" t="str">
            <v>Function:Finance and Administration:Core Function:Human Resources</v>
          </cell>
        </row>
        <row r="1430">
          <cell r="A1430">
            <v>302501</v>
          </cell>
          <cell r="B1430" t="str">
            <v>GM - CORP_SERV</v>
          </cell>
          <cell r="C1430" t="str">
            <v>O/302501.BAH.X19</v>
          </cell>
          <cell r="D1430" t="str">
            <v>"LEVS:AH:TWS:CAPBUIL:W/SH</v>
          </cell>
          <cell r="E1430" t="str">
            <v>3501BAHX19</v>
          </cell>
          <cell r="F1430" t="str">
            <v>"LEVS:AH:TWS:CAPBUIL:W/SH</v>
          </cell>
          <cell r="G1430" t="str">
            <v>4.1 - Human Resources Management</v>
          </cell>
          <cell r="H1430" t="str">
            <v>Function:Finance and Administration:Core Function:Human Resources</v>
          </cell>
        </row>
        <row r="1431">
          <cell r="A1431">
            <v>302501</v>
          </cell>
          <cell r="B1431" t="str">
            <v>GM - CORP_SERV</v>
          </cell>
          <cell r="C1431" t="str">
            <v>O/302501.BAH.X19</v>
          </cell>
          <cell r="D1431" t="str">
            <v>"LEVS:AH:TWS:CAPBUIL:W/SH</v>
          </cell>
          <cell r="E1431" t="str">
            <v>3501BAHX19</v>
          </cell>
          <cell r="F1431" t="str">
            <v>"LEVS:AH:TWS:CAPBUIL:W/SH</v>
          </cell>
          <cell r="G1431" t="str">
            <v>4.1 - Human Resources Management</v>
          </cell>
          <cell r="H1431" t="str">
            <v>Function:Finance and Administration:Core Function:Human Resources</v>
          </cell>
        </row>
        <row r="1432">
          <cell r="A1432">
            <v>302501</v>
          </cell>
          <cell r="B1432" t="str">
            <v>GM - CORP_SERV</v>
          </cell>
          <cell r="C1432" t="str">
            <v>O/302501.BAH.X19</v>
          </cell>
          <cell r="D1432" t="str">
            <v>"LEVS:AH:TWS:CAPBUIL:W/SH</v>
          </cell>
          <cell r="E1432" t="str">
            <v>3501BAHX19</v>
          </cell>
          <cell r="F1432" t="str">
            <v>"LEVS:AH:TWS:CAPBUIL:W/SH</v>
          </cell>
          <cell r="G1432" t="str">
            <v>4.1 - Human Resources Management</v>
          </cell>
          <cell r="H1432" t="str">
            <v>Function:Finance and Administration:Core Function:Human Resources</v>
          </cell>
        </row>
        <row r="1433">
          <cell r="A1433">
            <v>302501</v>
          </cell>
          <cell r="B1433" t="str">
            <v>GM - CORP_SERV</v>
          </cell>
          <cell r="C1433" t="str">
            <v>O/302501.BAH.X19</v>
          </cell>
          <cell r="D1433" t="str">
            <v>"LEVS:AH:TWS:CAPBUIL:W/SH</v>
          </cell>
          <cell r="E1433" t="str">
            <v>3501BAHX19</v>
          </cell>
          <cell r="F1433" t="str">
            <v>"LEVS:AH:TWS:CAPBUIL:W/SH</v>
          </cell>
          <cell r="G1433" t="str">
            <v>4.1 - Human Resources Management</v>
          </cell>
          <cell r="H1433" t="str">
            <v>Function:Finance and Administration:Core Function:Human Resources</v>
          </cell>
        </row>
        <row r="1434">
          <cell r="A1434">
            <v>302501</v>
          </cell>
          <cell r="B1434" t="str">
            <v>GM - CORP_SERV</v>
          </cell>
          <cell r="C1434" t="str">
            <v>O/302501.BAH.X85</v>
          </cell>
          <cell r="D1434" t="str">
            <v>LEVS:AH:TWS:FUNT&amp;EV:EVENTS &amp; ORGANISATNS</v>
          </cell>
          <cell r="E1434" t="str">
            <v>3501BAHX85</v>
          </cell>
          <cell r="F1434" t="str">
            <v>LEVS:AH:TWS:FUNT&amp;EV:EVENTS &amp; ORGANISATNS</v>
          </cell>
          <cell r="G1434" t="str">
            <v>4.1 - Human Resources Management</v>
          </cell>
          <cell r="H1434" t="str">
            <v>Function:Finance and Administration:Core Function:Human Resources</v>
          </cell>
        </row>
        <row r="1435">
          <cell r="A1435">
            <v>302501</v>
          </cell>
          <cell r="B1435" t="str">
            <v>GM - CORP_SERV</v>
          </cell>
          <cell r="C1435" t="str">
            <v>O/303070.BAH.000</v>
          </cell>
          <cell r="D1435" t="str">
            <v>LEVS:AH:MRC:MUNICIPAL RUNNING COST</v>
          </cell>
          <cell r="E1435" t="str">
            <v>3070BAH000</v>
          </cell>
          <cell r="F1435" t="str">
            <v>LEVS:AH:MRC:MUNICIPAL RUNNING COST</v>
          </cell>
          <cell r="G1435" t="str">
            <v>4.1 - Human Resources Management</v>
          </cell>
          <cell r="H1435" t="str">
            <v>Function:Finance and Administration:Core Function:Human Resources</v>
          </cell>
        </row>
        <row r="1436">
          <cell r="A1436">
            <v>302501</v>
          </cell>
          <cell r="B1436" t="str">
            <v>GM - CORP_SERV</v>
          </cell>
          <cell r="C1436" t="str">
            <v>O/303070.BAH.000</v>
          </cell>
          <cell r="D1436" t="str">
            <v>LEVS:AH:MRC:MUNICIPAL RUNNING COST</v>
          </cell>
          <cell r="E1436" t="str">
            <v>3070BAH000</v>
          </cell>
          <cell r="F1436" t="str">
            <v>LEVS:AH:MRC:MUNICIPAL RUNNING COST</v>
          </cell>
          <cell r="G1436" t="str">
            <v>4.1 - Human Resources Management</v>
          </cell>
          <cell r="H1436" t="str">
            <v>Function:Finance and Administration:Core Function:Human Resources</v>
          </cell>
        </row>
        <row r="1437">
          <cell r="A1437">
            <v>302501</v>
          </cell>
          <cell r="B1437" t="str">
            <v>GM - CORP_SERV</v>
          </cell>
          <cell r="C1437" t="str">
            <v>O/303077.BAH.000</v>
          </cell>
          <cell r="D1437" t="str">
            <v>LEVS:AH:MRC:MUNICIPAL RUNNING COST</v>
          </cell>
          <cell r="E1437" t="str">
            <v>3077BAH000</v>
          </cell>
          <cell r="F1437" t="str">
            <v>LEVS:AH:MRC:MUNICIPAL RUNNING COST</v>
          </cell>
          <cell r="G1437" t="str">
            <v>4.1 - Human Resources Management</v>
          </cell>
          <cell r="H1437" t="str">
            <v>Function:Finance and Administration:Core Function:Human Resources</v>
          </cell>
        </row>
        <row r="1438">
          <cell r="A1438">
            <v>302501</v>
          </cell>
          <cell r="B1438" t="str">
            <v>GM - CORP_SERV</v>
          </cell>
          <cell r="C1438" t="str">
            <v>O/303077.BAH.000</v>
          </cell>
          <cell r="D1438" t="str">
            <v>LEVS:AH:MRC:MUNICIPAL RUNNING COST</v>
          </cell>
          <cell r="E1438" t="str">
            <v>3077BAH000</v>
          </cell>
          <cell r="F1438" t="str">
            <v>LEVS:AH:MRC:MUNICIPAL RUNNING COST</v>
          </cell>
          <cell r="G1438" t="str">
            <v>4.1 - Human Resources Management</v>
          </cell>
          <cell r="H1438" t="str">
            <v>Function:Finance and Administration:Core Function:Human Resources</v>
          </cell>
        </row>
        <row r="1439">
          <cell r="A1439">
            <v>302501</v>
          </cell>
          <cell r="B1439" t="str">
            <v>GM - CORP_SERV</v>
          </cell>
          <cell r="C1439" t="str">
            <v>O/304001.BAH.000</v>
          </cell>
          <cell r="D1439" t="str">
            <v>LEVS:AH:MRC:MUNICIPAL RUNNING COST</v>
          </cell>
          <cell r="E1439" t="str">
            <v>3001BAH000</v>
          </cell>
          <cell r="F1439" t="str">
            <v>LEVS:AH:MRC:MUNICIPAL RUNNING COST</v>
          </cell>
          <cell r="G1439" t="str">
            <v>4.1 - Human Resources Management</v>
          </cell>
          <cell r="H1439" t="str">
            <v>Function:Finance and Administration:Core Function:Human Resources</v>
          </cell>
        </row>
        <row r="1440">
          <cell r="A1440">
            <v>302501</v>
          </cell>
          <cell r="B1440" t="str">
            <v>GM - CORP_SERV</v>
          </cell>
          <cell r="C1440" t="str">
            <v>O/304038.BAH.000</v>
          </cell>
          <cell r="D1440" t="str">
            <v>LEVS:AH:MRC:MUNICIPAL RUNNING COST</v>
          </cell>
          <cell r="E1440" t="str">
            <v>3038BAH000</v>
          </cell>
          <cell r="F1440" t="str">
            <v>LEVS:AH:MRC:MUNICIPAL RUNNING COST</v>
          </cell>
          <cell r="G1440" t="str">
            <v>4.1 - Human Resources Management</v>
          </cell>
          <cell r="H1440" t="str">
            <v>Function:Finance and Administration:Core Function:Human Resources</v>
          </cell>
        </row>
        <row r="1441">
          <cell r="A1441">
            <v>302501</v>
          </cell>
          <cell r="B1441" t="str">
            <v>GM - CORP_SERV</v>
          </cell>
          <cell r="C1441" t="str">
            <v>O/304071.BAH.000</v>
          </cell>
          <cell r="D1441" t="str">
            <v>LEVS:AH:MRC:MUNICIPAL RUNNING COST</v>
          </cell>
          <cell r="E1441" t="str">
            <v>3071BAH000</v>
          </cell>
          <cell r="F1441" t="str">
            <v>LEVS:AH:MRC:MUNICIPAL RUNNING COST</v>
          </cell>
          <cell r="G1441" t="str">
            <v>4.1 - Human Resources Management</v>
          </cell>
          <cell r="H1441" t="str">
            <v>Function:Finance and Administration:Core Function:Human Resources</v>
          </cell>
        </row>
        <row r="1442">
          <cell r="A1442">
            <v>302501</v>
          </cell>
          <cell r="B1442" t="str">
            <v>GM - CORP_SERV</v>
          </cell>
          <cell r="C1442" t="str">
            <v>O/304072.BAH.000</v>
          </cell>
          <cell r="D1442" t="str">
            <v>LEVS:AH:MRC:MUNICIPAL RUNNING COST</v>
          </cell>
          <cell r="E1442" t="str">
            <v>3072BAH000</v>
          </cell>
          <cell r="F1442" t="str">
            <v>LEVS:AH:MRC:MUNICIPAL RUNNING COST</v>
          </cell>
          <cell r="G1442" t="str">
            <v>4.1 - Human Resources Management</v>
          </cell>
          <cell r="H1442" t="str">
            <v>Function:Finance and Administration:Core Function:Human Resources</v>
          </cell>
        </row>
        <row r="1443">
          <cell r="A1443">
            <v>302501</v>
          </cell>
          <cell r="B1443" t="str">
            <v>GM - CORP_SERV</v>
          </cell>
          <cell r="C1443" t="str">
            <v>O/304073.BAH.000</v>
          </cell>
          <cell r="D1443" t="str">
            <v>LEVS:AH:MRC:MUNICIPAL RUNNING COST</v>
          </cell>
          <cell r="E1443" t="str">
            <v>3073BAH000</v>
          </cell>
          <cell r="F1443" t="str">
            <v>LEVS:AH:MRC:MUNICIPAL RUNNING COST</v>
          </cell>
          <cell r="G1443" t="str">
            <v>4.1 - Human Resources Management</v>
          </cell>
          <cell r="H1443" t="str">
            <v>Function:Finance and Administration:Core Function:Human Resources</v>
          </cell>
        </row>
        <row r="1444">
          <cell r="A1444">
            <v>302501</v>
          </cell>
          <cell r="B1444" t="str">
            <v>GM - CORP_SERV</v>
          </cell>
          <cell r="C1444" t="str">
            <v>O/304103.JAH.000</v>
          </cell>
          <cell r="D1444" t="str">
            <v>MSE:AH:MRC:MUNICIPAL RUNNING COST</v>
          </cell>
          <cell r="E1444" t="str">
            <v>3103JAH000</v>
          </cell>
          <cell r="F1444" t="str">
            <v>MSE:AH:MRC:MUNICIPAL RUNNING COST</v>
          </cell>
          <cell r="G1444" t="str">
            <v>4.1 - Human Resources Management</v>
          </cell>
          <cell r="H1444" t="str">
            <v>Function:Finance and Administration:Core Function:Human Resources</v>
          </cell>
        </row>
        <row r="1445">
          <cell r="A1445">
            <v>302501</v>
          </cell>
          <cell r="B1445" t="str">
            <v>GM - CORP_SERV</v>
          </cell>
          <cell r="C1445" t="str">
            <v>O/304346.BAH.000</v>
          </cell>
          <cell r="D1445" t="str">
            <v>LEVS:AH:MRC:MUNICIPAL RUNNING COST</v>
          </cell>
          <cell r="E1445" t="str">
            <v>3346BAH000</v>
          </cell>
          <cell r="F1445" t="str">
            <v>LEVS:AH:MRC:MUNICIPAL RUNNING COST</v>
          </cell>
          <cell r="G1445" t="str">
            <v>4.1 - Human Resources Management</v>
          </cell>
          <cell r="H1445" t="str">
            <v>Function:Finance and Administration:Core Function:Human Resources</v>
          </cell>
        </row>
        <row r="1446">
          <cell r="A1446">
            <v>302501</v>
          </cell>
          <cell r="B1446" t="str">
            <v>GM - CORP_SERV</v>
          </cell>
          <cell r="C1446" t="str">
            <v>O/304502.BAH.000</v>
          </cell>
          <cell r="D1446" t="str">
            <v>LEVS:AH:MRC:MUNICIPAL RUNNING COST</v>
          </cell>
          <cell r="E1446" t="str">
            <v>3502BAH000</v>
          </cell>
          <cell r="F1446" t="str">
            <v>LEVS:AH:MRC:MUNICIPAL RUNNING COST</v>
          </cell>
          <cell r="G1446" t="str">
            <v>4.1 - Human Resources Management</v>
          </cell>
          <cell r="H1446" t="str">
            <v>Function:Finance and Administration:Core Function:Human Resources</v>
          </cell>
        </row>
        <row r="1447">
          <cell r="A1447">
            <v>302501</v>
          </cell>
          <cell r="B1447" t="str">
            <v>GM - CORP_SERV</v>
          </cell>
          <cell r="C1447" t="str">
            <v>O/304505.BAH.000</v>
          </cell>
          <cell r="D1447" t="str">
            <v>LEVS:AH:MRC:MUNICIPAL RUNNING COST</v>
          </cell>
          <cell r="E1447" t="str">
            <v>3505BAH000</v>
          </cell>
          <cell r="F1447" t="str">
            <v>LEVS:AH:MRC:MUNICIPAL RUNNING COST</v>
          </cell>
          <cell r="G1447" t="str">
            <v>4.1 - Human Resources Management</v>
          </cell>
          <cell r="H1447" t="str">
            <v>Function:Finance and Administration:Core Function:Human Resources</v>
          </cell>
        </row>
        <row r="1448">
          <cell r="A1448">
            <v>302501</v>
          </cell>
          <cell r="B1448" t="str">
            <v>GM - CORP_SERV</v>
          </cell>
          <cell r="C1448" t="str">
            <v>O/304506.BAH.000</v>
          </cell>
          <cell r="D1448" t="str">
            <v>LEVS:AH:MRC:MUNICIPAL RUNNING COST</v>
          </cell>
          <cell r="E1448" t="str">
            <v>3506BAH000</v>
          </cell>
          <cell r="F1448" t="str">
            <v>LEVS:AH:MRC:MUNICIPAL RUNNING COST</v>
          </cell>
          <cell r="G1448" t="str">
            <v>4.1 - Human Resources Management</v>
          </cell>
          <cell r="H1448" t="str">
            <v>Function:Finance and Administration:Core Function:Human Resources</v>
          </cell>
        </row>
        <row r="1449">
          <cell r="A1449">
            <v>302501</v>
          </cell>
          <cell r="B1449" t="str">
            <v>GM - CORP_SERV</v>
          </cell>
          <cell r="C1449" t="str">
            <v>O/304507.BAH.000</v>
          </cell>
          <cell r="D1449" t="str">
            <v>LEVS:AH:MRC:MUNICIPAL RUNNING COST</v>
          </cell>
          <cell r="E1449" t="str">
            <v>3507BAH000</v>
          </cell>
          <cell r="F1449" t="str">
            <v>LEVS:AH:MRC:MUNICIPAL RUNNING COST</v>
          </cell>
          <cell r="G1449" t="str">
            <v>4.1 - Human Resources Management</v>
          </cell>
          <cell r="H1449" t="str">
            <v>Function:Finance and Administration:Core Function:Human Resources</v>
          </cell>
        </row>
        <row r="1450">
          <cell r="A1450">
            <v>302501</v>
          </cell>
          <cell r="B1450" t="str">
            <v>GM - CORP_SERV</v>
          </cell>
          <cell r="C1450" t="str">
            <v>O/304525.BAH.000</v>
          </cell>
          <cell r="D1450" t="str">
            <v>LEVS:AH:MRC:MUNICIPAL RUNNING COST</v>
          </cell>
          <cell r="E1450" t="str">
            <v>3525BAH000</v>
          </cell>
          <cell r="F1450" t="str">
            <v>LEVS:AH:MRC:MUNICIPAL RUNNING COST</v>
          </cell>
          <cell r="G1450" t="str">
            <v>4.1 - Human Resources Management</v>
          </cell>
          <cell r="H1450" t="str">
            <v>Function:Finance and Administration:Core Function:Human Resources</v>
          </cell>
        </row>
        <row r="1451">
          <cell r="A1451">
            <v>302501</v>
          </cell>
          <cell r="B1451" t="str">
            <v>GM - CORP_SERV</v>
          </cell>
          <cell r="C1451" t="str">
            <v>O/304526.BAH.000</v>
          </cell>
          <cell r="D1451" t="str">
            <v>LEVS:AH:MRC:MUNICIPAL RUNNING COST</v>
          </cell>
          <cell r="E1451" t="str">
            <v>3526BAH000</v>
          </cell>
          <cell r="F1451" t="str">
            <v>LEVS:AH:MRC:MUNICIPAL RUNNING COST</v>
          </cell>
          <cell r="G1451" t="str">
            <v>4.1 - Human Resources Management</v>
          </cell>
          <cell r="H1451" t="str">
            <v>Function:Finance and Administration:Core Function:Human Resources</v>
          </cell>
        </row>
        <row r="1452">
          <cell r="A1452">
            <v>302501</v>
          </cell>
          <cell r="B1452" t="str">
            <v>GM - CORP_SERV</v>
          </cell>
          <cell r="C1452" t="str">
            <v>O/304530.BAH.000</v>
          </cell>
          <cell r="D1452" t="str">
            <v>LEVS:AH:MRC:MUNICIPAL RUNNING COST</v>
          </cell>
          <cell r="E1452" t="str">
            <v>3530BAH000</v>
          </cell>
          <cell r="F1452" t="str">
            <v>LEVS:AH:MRC:MUNICIPAL RUNNING COST</v>
          </cell>
          <cell r="G1452" t="str">
            <v>4.1 - Human Resources Management</v>
          </cell>
          <cell r="H1452" t="str">
            <v>Function:Finance and Administration:Core Function:Human Resources</v>
          </cell>
        </row>
        <row r="1453">
          <cell r="A1453">
            <v>303070</v>
          </cell>
          <cell r="B1453" t="str">
            <v>HR - MNGT</v>
          </cell>
          <cell r="C1453" t="str">
            <v>O/303070.BAH.000</v>
          </cell>
          <cell r="D1453" t="str">
            <v>LEVS:AH:MRC:MUNICIPAL RUNNING COST</v>
          </cell>
          <cell r="E1453" t="str">
            <v>3070BAH000</v>
          </cell>
          <cell r="F1453" t="str">
            <v>LEVS:AH:MRC:MUNICIPAL RUNNING COST</v>
          </cell>
          <cell r="G1453" t="str">
            <v>4.1 - Human Resources Management</v>
          </cell>
          <cell r="H1453" t="str">
            <v>Function:Finance and Administration:Core Function:Human Resources</v>
          </cell>
        </row>
        <row r="1454">
          <cell r="A1454">
            <v>303070</v>
          </cell>
          <cell r="B1454" t="str">
            <v>HR - MNGT</v>
          </cell>
          <cell r="C1454" t="str">
            <v>O/303070.BAH.000</v>
          </cell>
          <cell r="D1454" t="str">
            <v>LEVS:AH:MRC:MUNICIPAL RUNNING COST</v>
          </cell>
          <cell r="E1454" t="str">
            <v>3070BAH000</v>
          </cell>
          <cell r="F1454" t="str">
            <v>LEVS:AH:MRC:MUNICIPAL RUNNING COST</v>
          </cell>
          <cell r="G1454" t="str">
            <v>4.1 - Human Resources Management</v>
          </cell>
          <cell r="H1454" t="str">
            <v>Function:Finance and Administration:Core Function:Human Resources</v>
          </cell>
        </row>
        <row r="1455">
          <cell r="A1455">
            <v>303070</v>
          </cell>
          <cell r="B1455" t="str">
            <v>HR - MNGT</v>
          </cell>
          <cell r="C1455" t="str">
            <v>O/303070.BAH.000</v>
          </cell>
          <cell r="D1455" t="str">
            <v>LEVS:AH:MRC:MUNICIPAL RUNNING COST</v>
          </cell>
          <cell r="E1455" t="str">
            <v>3070BAH000</v>
          </cell>
          <cell r="F1455" t="str">
            <v>LEVS:AH:MRC:MUNICIPAL RUNNING COST</v>
          </cell>
          <cell r="G1455" t="str">
            <v>4.1 - Human Resources Management</v>
          </cell>
          <cell r="H1455" t="str">
            <v>Function:Finance and Administration:Core Function:Human Resources</v>
          </cell>
        </row>
        <row r="1456">
          <cell r="A1456">
            <v>303070</v>
          </cell>
          <cell r="B1456" t="str">
            <v>HR - MNGT</v>
          </cell>
          <cell r="C1456" t="str">
            <v>O/303070.BAH.000</v>
          </cell>
          <cell r="D1456" t="str">
            <v>LEVS:AH:MRC:MUNICIPAL RUNNING COST</v>
          </cell>
          <cell r="E1456" t="str">
            <v>3070BAH000</v>
          </cell>
          <cell r="F1456" t="str">
            <v>LEVS:AH:MRC:MUNICIPAL RUNNING COST</v>
          </cell>
          <cell r="G1456" t="str">
            <v>4.1 - Human Resources Management</v>
          </cell>
          <cell r="H1456" t="str">
            <v>Function:Finance and Administration:Core Function:Human Resources</v>
          </cell>
        </row>
        <row r="1457">
          <cell r="A1457">
            <v>303070</v>
          </cell>
          <cell r="B1457" t="str">
            <v>HR - MNGT</v>
          </cell>
          <cell r="C1457" t="str">
            <v>O/303070.BAH.000</v>
          </cell>
          <cell r="D1457" t="str">
            <v>LEVS:AH:MRC:MUNICIPAL RUNNING COST</v>
          </cell>
          <cell r="E1457" t="str">
            <v>3070BAH000</v>
          </cell>
          <cell r="F1457" t="str">
            <v>LEVS:AH:MRC:MUNICIPAL RUNNING COST</v>
          </cell>
          <cell r="G1457" t="str">
            <v>4.1 - Human Resources Management</v>
          </cell>
          <cell r="H1457" t="str">
            <v>Function:Finance and Administration:Core Function:Human Resources</v>
          </cell>
        </row>
        <row r="1458">
          <cell r="A1458">
            <v>303070</v>
          </cell>
          <cell r="B1458" t="str">
            <v>HR - MNGT</v>
          </cell>
          <cell r="C1458" t="str">
            <v>O/303070.BAH.000</v>
          </cell>
          <cell r="D1458" t="str">
            <v>LEVS:AH:MRC:MUNICIPAL RUNNING COST</v>
          </cell>
          <cell r="E1458" t="str">
            <v>3070BAH000</v>
          </cell>
          <cell r="F1458" t="str">
            <v>LEVS:AH:MRC:MUNICIPAL RUNNING COST</v>
          </cell>
          <cell r="G1458" t="str">
            <v>4.1 - Human Resources Management</v>
          </cell>
          <cell r="H1458" t="str">
            <v>Function:Finance and Administration:Core Function:Human Resources</v>
          </cell>
        </row>
        <row r="1459">
          <cell r="A1459">
            <v>303070</v>
          </cell>
          <cell r="B1459" t="str">
            <v>HR - MNGT</v>
          </cell>
          <cell r="C1459" t="str">
            <v>O/303070.BAH.000</v>
          </cell>
          <cell r="D1459" t="str">
            <v>LEVS:AH:MRC:MUNICIPAL RUNNING COST</v>
          </cell>
          <cell r="E1459" t="str">
            <v>3070BAH000</v>
          </cell>
          <cell r="F1459" t="str">
            <v>LEVS:AH:MRC:MUNICIPAL RUNNING COST</v>
          </cell>
          <cell r="G1459" t="str">
            <v>4.1 - Human Resources Management</v>
          </cell>
          <cell r="H1459" t="str">
            <v>Function:Finance and Administration:Core Function:Human Resources</v>
          </cell>
        </row>
        <row r="1460">
          <cell r="A1460">
            <v>303070</v>
          </cell>
          <cell r="B1460" t="str">
            <v>HR - MNGT</v>
          </cell>
          <cell r="C1460" t="str">
            <v>O/303070.BAH.000</v>
          </cell>
          <cell r="D1460" t="str">
            <v>LEVS:AH:MRC:MUNICIPAL RUNNING COST</v>
          </cell>
          <cell r="E1460" t="str">
            <v>3070BAH000</v>
          </cell>
          <cell r="F1460" t="str">
            <v>LEVS:AH:MRC:MUNICIPAL RUNNING COST</v>
          </cell>
          <cell r="G1460" t="str">
            <v>4.1 - Human Resources Management</v>
          </cell>
          <cell r="H1460" t="str">
            <v>Function:Finance and Administration:Core Function:Human Resources</v>
          </cell>
        </row>
        <row r="1461">
          <cell r="A1461">
            <v>303070</v>
          </cell>
          <cell r="B1461" t="str">
            <v>HR - MNGT</v>
          </cell>
          <cell r="C1461" t="str">
            <v>O/303070.BAH.000</v>
          </cell>
          <cell r="D1461" t="str">
            <v>LEVS:AH:MRC:MUNICIPAL RUNNING COST</v>
          </cell>
          <cell r="E1461" t="str">
            <v>3070BAH000</v>
          </cell>
          <cell r="F1461" t="str">
            <v>LEVS:AH:MRC:MUNICIPAL RUNNING COST</v>
          </cell>
          <cell r="G1461" t="str">
            <v>4.1 - Human Resources Management</v>
          </cell>
          <cell r="H1461" t="str">
            <v>Function:Finance and Administration:Core Function:Human Resources</v>
          </cell>
        </row>
        <row r="1462">
          <cell r="A1462">
            <v>303070</v>
          </cell>
          <cell r="B1462" t="str">
            <v>HR - MNGT</v>
          </cell>
          <cell r="C1462" t="str">
            <v>O/303070.BAH.000</v>
          </cell>
          <cell r="D1462" t="str">
            <v>LEVS:AH:MRC:MUNICIPAL RUNNING COST</v>
          </cell>
          <cell r="E1462" t="str">
            <v>3070BAH000</v>
          </cell>
          <cell r="F1462" t="str">
            <v>LEVS:AH:MRC:MUNICIPAL RUNNING COST</v>
          </cell>
          <cell r="G1462" t="str">
            <v>4.1 - Human Resources Management</v>
          </cell>
          <cell r="H1462" t="str">
            <v>Function:Finance and Administration:Core Function:Human Resources</v>
          </cell>
        </row>
        <row r="1463">
          <cell r="A1463">
            <v>303070</v>
          </cell>
          <cell r="B1463" t="str">
            <v>HR - MNGT</v>
          </cell>
          <cell r="C1463" t="str">
            <v>O/303070.BAH.000</v>
          </cell>
          <cell r="D1463" t="str">
            <v>LEVS:AH:MRC:MUNICIPAL RUNNING COST</v>
          </cell>
          <cell r="E1463" t="str">
            <v>3070BAH000</v>
          </cell>
          <cell r="F1463" t="str">
            <v>LEVS:AH:MRC:MUNICIPAL RUNNING COST</v>
          </cell>
          <cell r="G1463" t="str">
            <v>4.1 - Human Resources Management</v>
          </cell>
          <cell r="H1463" t="str">
            <v>Function:Finance and Administration:Core Function:Human Resources</v>
          </cell>
        </row>
        <row r="1464">
          <cell r="A1464">
            <v>303070</v>
          </cell>
          <cell r="B1464" t="str">
            <v>HR - MNGT</v>
          </cell>
          <cell r="C1464" t="str">
            <v>O/303070.BAH.000</v>
          </cell>
          <cell r="D1464" t="str">
            <v>LEVS:AH:MRC:MUNICIPAL RUNNING COST</v>
          </cell>
          <cell r="E1464" t="str">
            <v>3070BAH000</v>
          </cell>
          <cell r="F1464" t="str">
            <v>LEVS:AH:MRC:MUNICIPAL RUNNING COST</v>
          </cell>
          <cell r="G1464" t="str">
            <v>4.1 - Human Resources Management</v>
          </cell>
          <cell r="H1464" t="str">
            <v>Function:Finance and Administration:Core Function:Human Resources</v>
          </cell>
        </row>
        <row r="1465">
          <cell r="A1465">
            <v>303070</v>
          </cell>
          <cell r="B1465" t="str">
            <v>HR - MNGT</v>
          </cell>
          <cell r="C1465" t="str">
            <v>O/303070.BAH.000</v>
          </cell>
          <cell r="D1465" t="str">
            <v>LEVS:AH:MRC:MUNICIPAL RUNNING COST</v>
          </cell>
          <cell r="E1465" t="str">
            <v>3070BAH000</v>
          </cell>
          <cell r="F1465" t="str">
            <v>LEVS:AH:MRC:MUNICIPAL RUNNING COST</v>
          </cell>
          <cell r="G1465" t="str">
            <v>4.1 - Human Resources Management</v>
          </cell>
          <cell r="H1465" t="str">
            <v>Function:Finance and Administration:Core Function:Human Resources</v>
          </cell>
        </row>
        <row r="1466">
          <cell r="A1466">
            <v>303070</v>
          </cell>
          <cell r="B1466" t="str">
            <v>HR - MNGT</v>
          </cell>
          <cell r="C1466" t="str">
            <v>O/303070.BAH.000</v>
          </cell>
          <cell r="D1466" t="str">
            <v>LEVS:AH:MRC:MUNICIPAL RUNNING COST</v>
          </cell>
          <cell r="E1466" t="str">
            <v>3070BAH000</v>
          </cell>
          <cell r="F1466" t="str">
            <v>LEVS:AH:MRC:MUNICIPAL RUNNING COST</v>
          </cell>
          <cell r="G1466" t="str">
            <v>4.1 - Human Resources Management</v>
          </cell>
          <cell r="H1466" t="str">
            <v>Function:Finance and Administration:Core Function:Human Resources</v>
          </cell>
        </row>
        <row r="1467">
          <cell r="A1467">
            <v>303070</v>
          </cell>
          <cell r="B1467" t="str">
            <v>HR - MNGT</v>
          </cell>
          <cell r="C1467" t="str">
            <v>O/303070.BAH.000</v>
          </cell>
          <cell r="D1467" t="str">
            <v>LEVS:AH:MRC:MUNICIPAL RUNNING COST</v>
          </cell>
          <cell r="E1467" t="str">
            <v>3070BAH000</v>
          </cell>
          <cell r="F1467" t="str">
            <v>LEVS:AH:MRC:MUNICIPAL RUNNING COST</v>
          </cell>
          <cell r="G1467" t="str">
            <v>4.1 - Human Resources Management</v>
          </cell>
          <cell r="H1467" t="str">
            <v>Function:Finance and Administration:Core Function:Human Resources</v>
          </cell>
        </row>
        <row r="1468">
          <cell r="A1468">
            <v>303070</v>
          </cell>
          <cell r="B1468" t="str">
            <v>HR - MNGT</v>
          </cell>
          <cell r="C1468" t="str">
            <v>O/303070.BAH.000</v>
          </cell>
          <cell r="D1468" t="str">
            <v>LEVS:AH:MRC:MUNICIPAL RUNNING COST</v>
          </cell>
          <cell r="E1468" t="str">
            <v>3070BAH000</v>
          </cell>
          <cell r="F1468" t="str">
            <v>LEVS:AH:MRC:MUNICIPAL RUNNING COST</v>
          </cell>
          <cell r="G1468" t="str">
            <v>4.1 - Human Resources Management</v>
          </cell>
          <cell r="H1468" t="str">
            <v>Function:Finance and Administration:Core Function:Human Resources</v>
          </cell>
        </row>
        <row r="1469">
          <cell r="A1469">
            <v>303070</v>
          </cell>
          <cell r="B1469" t="str">
            <v>HR - MNGT</v>
          </cell>
          <cell r="C1469" t="str">
            <v>O/303070.BAH.000</v>
          </cell>
          <cell r="D1469" t="str">
            <v>LEVS:AH:MRC:MUNICIPAL RUNNING COST</v>
          </cell>
          <cell r="E1469" t="str">
            <v>3070BAH000</v>
          </cell>
          <cell r="F1469" t="str">
            <v>LEVS:AH:MRC:MUNICIPAL RUNNING COST</v>
          </cell>
          <cell r="G1469" t="str">
            <v>4.1 - Human Resources Management</v>
          </cell>
          <cell r="H1469" t="str">
            <v>Function:Finance and Administration:Core Function:Human Resources</v>
          </cell>
        </row>
        <row r="1470">
          <cell r="A1470">
            <v>303070</v>
          </cell>
          <cell r="B1470" t="str">
            <v>HR - MNGT</v>
          </cell>
          <cell r="C1470" t="str">
            <v>O/303070.BAH.000</v>
          </cell>
          <cell r="D1470" t="str">
            <v>LEVS:AH:MRC:MUNICIPAL RUNNING COST</v>
          </cell>
          <cell r="E1470" t="str">
            <v>3070BAH000</v>
          </cell>
          <cell r="F1470" t="str">
            <v>LEVS:AH:MRC:MUNICIPAL RUNNING COST</v>
          </cell>
          <cell r="G1470" t="str">
            <v>4.1 - Human Resources Management</v>
          </cell>
          <cell r="H1470" t="str">
            <v>Function:Finance and Administration:Core Function:Human Resources</v>
          </cell>
        </row>
        <row r="1471">
          <cell r="A1471">
            <v>303070</v>
          </cell>
          <cell r="B1471" t="str">
            <v>HR - MNGT</v>
          </cell>
          <cell r="C1471" t="str">
            <v>O/303070.BAH.000</v>
          </cell>
          <cell r="D1471" t="str">
            <v>LEVS:AH:MRC:MUNICIPAL RUNNING COST</v>
          </cell>
          <cell r="E1471" t="str">
            <v>3070BAH000</v>
          </cell>
          <cell r="F1471" t="str">
            <v>LEVS:AH:MRC:MUNICIPAL RUNNING COST</v>
          </cell>
          <cell r="G1471" t="str">
            <v>4.1 - Human Resources Management</v>
          </cell>
          <cell r="H1471" t="str">
            <v>Function:Finance and Administration:Core Function:Human Resources</v>
          </cell>
        </row>
        <row r="1472">
          <cell r="A1472">
            <v>303075</v>
          </cell>
          <cell r="B1472" t="str">
            <v>ICT - MNGT</v>
          </cell>
          <cell r="C1472" t="str">
            <v>O/303075.BAH.000</v>
          </cell>
          <cell r="D1472" t="str">
            <v>LEVS:AH:MRC:MUNICIPAL RUNNING COST</v>
          </cell>
          <cell r="E1472" t="str">
            <v>3075BAH000</v>
          </cell>
          <cell r="F1472" t="str">
            <v>LEVS:AH:MRC:MUNICIPAL RUNNING COST</v>
          </cell>
          <cell r="G1472" t="str">
            <v>4.2 - Information Technology</v>
          </cell>
          <cell r="H1472" t="str">
            <v>Function:Finance and Administration:Core Function:Information Technology</v>
          </cell>
        </row>
        <row r="1473">
          <cell r="A1473">
            <v>303075</v>
          </cell>
          <cell r="B1473" t="str">
            <v>ICT - MNGT</v>
          </cell>
          <cell r="C1473" t="str">
            <v>O/303075.BAH.000</v>
          </cell>
          <cell r="D1473" t="str">
            <v>LEVS:AH:MRC:MUNICIPAL RUNNING COST</v>
          </cell>
          <cell r="E1473" t="str">
            <v>3075BAH000</v>
          </cell>
          <cell r="F1473" t="str">
            <v>LEVS:AH:MRC:MUNICIPAL RUNNING COST</v>
          </cell>
          <cell r="G1473" t="str">
            <v>4.2 - Information Technology</v>
          </cell>
          <cell r="H1473" t="str">
            <v>Function:Finance and Administration:Core Function:Information Technology</v>
          </cell>
        </row>
        <row r="1474">
          <cell r="A1474">
            <v>303075</v>
          </cell>
          <cell r="B1474" t="str">
            <v>ICT - MNGT</v>
          </cell>
          <cell r="C1474" t="str">
            <v>O/303075.BAH.000</v>
          </cell>
          <cell r="D1474" t="str">
            <v>LEVS:AH:MRC:MUNICIPAL RUNNING COST</v>
          </cell>
          <cell r="E1474" t="str">
            <v>3075BAH000</v>
          </cell>
          <cell r="F1474" t="str">
            <v>LEVS:AH:MRC:MUNICIPAL RUNNING COST</v>
          </cell>
          <cell r="G1474" t="str">
            <v>4.2 - Information Technology</v>
          </cell>
          <cell r="H1474" t="str">
            <v>Function:Finance and Administration:Core Function:Information Technology</v>
          </cell>
        </row>
        <row r="1475">
          <cell r="A1475">
            <v>303075</v>
          </cell>
          <cell r="B1475" t="str">
            <v>ICT - MNGT</v>
          </cell>
          <cell r="C1475" t="str">
            <v>O/303075.BAH.000</v>
          </cell>
          <cell r="D1475" t="str">
            <v>LEVS:AH:MRC:MUNICIPAL RUNNING COST</v>
          </cell>
          <cell r="E1475" t="str">
            <v>3075BAH000</v>
          </cell>
          <cell r="F1475" t="str">
            <v>LEVS:AH:MRC:MUNICIPAL RUNNING COST</v>
          </cell>
          <cell r="G1475" t="str">
            <v>4.2 - Information Technology</v>
          </cell>
          <cell r="H1475" t="str">
            <v>Function:Finance and Administration:Core Function:Information Technology</v>
          </cell>
        </row>
        <row r="1476">
          <cell r="A1476">
            <v>303075</v>
          </cell>
          <cell r="B1476" t="str">
            <v>ICT - MNGT</v>
          </cell>
          <cell r="C1476" t="str">
            <v>O/303075.BAH.000</v>
          </cell>
          <cell r="D1476" t="str">
            <v>LEVS:AH:MRC:MUNICIPAL RUNNING COST</v>
          </cell>
          <cell r="E1476" t="str">
            <v>3075BAH000</v>
          </cell>
          <cell r="F1476" t="str">
            <v>LEVS:AH:MRC:MUNICIPAL RUNNING COST</v>
          </cell>
          <cell r="G1476" t="str">
            <v>4.2 - Information Technology</v>
          </cell>
          <cell r="H1476" t="str">
            <v>Function:Finance and Administration:Core Function:Information Technology</v>
          </cell>
        </row>
        <row r="1477">
          <cell r="A1477">
            <v>303075</v>
          </cell>
          <cell r="B1477" t="str">
            <v>ICT - MNGT</v>
          </cell>
          <cell r="C1477" t="str">
            <v>O/303075.BAH.000</v>
          </cell>
          <cell r="D1477" t="str">
            <v>LEVS:AH:MRC:MUNICIPAL RUNNING COST</v>
          </cell>
          <cell r="E1477" t="str">
            <v>3075BAH000</v>
          </cell>
          <cell r="F1477" t="str">
            <v>LEVS:AH:MRC:MUNICIPAL RUNNING COST</v>
          </cell>
          <cell r="G1477" t="str">
            <v>4.2 - Information Technology</v>
          </cell>
          <cell r="H1477" t="str">
            <v>Function:Finance and Administration:Core Function:Information Technology</v>
          </cell>
        </row>
        <row r="1478">
          <cell r="A1478">
            <v>303075</v>
          </cell>
          <cell r="B1478" t="str">
            <v>ICT - MNGT</v>
          </cell>
          <cell r="C1478" t="str">
            <v>O/303075.BAH.000</v>
          </cell>
          <cell r="D1478" t="str">
            <v>LEVS:AH:MRC:MUNICIPAL RUNNING COST</v>
          </cell>
          <cell r="E1478" t="str">
            <v>3075BAH000</v>
          </cell>
          <cell r="F1478" t="str">
            <v>LEVS:AH:MRC:MUNICIPAL RUNNING COST</v>
          </cell>
          <cell r="G1478" t="str">
            <v>4.2 - Information Technology</v>
          </cell>
          <cell r="H1478" t="str">
            <v>Function:Finance and Administration:Core Function:Information Technology</v>
          </cell>
        </row>
        <row r="1479">
          <cell r="A1479">
            <v>303075</v>
          </cell>
          <cell r="B1479" t="str">
            <v>ICT - MNGT</v>
          </cell>
          <cell r="C1479" t="str">
            <v>O/303075.BAH.000</v>
          </cell>
          <cell r="D1479" t="str">
            <v>LEVS:AH:MRC:MUNICIPAL RUNNING COST</v>
          </cell>
          <cell r="E1479" t="str">
            <v>3075BAH000</v>
          </cell>
          <cell r="F1479" t="str">
            <v>LEVS:AH:MRC:MUNICIPAL RUNNING COST</v>
          </cell>
          <cell r="G1479" t="str">
            <v>4.2 - Information Technology</v>
          </cell>
          <cell r="H1479" t="str">
            <v>Function:Finance and Administration:Core Function:Information Technology</v>
          </cell>
        </row>
        <row r="1480">
          <cell r="A1480">
            <v>303075</v>
          </cell>
          <cell r="B1480" t="str">
            <v>ICT - MNGT</v>
          </cell>
          <cell r="C1480" t="str">
            <v>O/303075.BAH.000</v>
          </cell>
          <cell r="D1480" t="str">
            <v>LEVS:AH:MRC:MUNICIPAL RUNNING COST</v>
          </cell>
          <cell r="E1480" t="str">
            <v>3075BAH000</v>
          </cell>
          <cell r="F1480" t="str">
            <v>LEVS:AH:MRC:MUNICIPAL RUNNING COST</v>
          </cell>
          <cell r="G1480" t="str">
            <v>4.2 - Information Technology</v>
          </cell>
          <cell r="H1480" t="str">
            <v>Function:Finance and Administration:Core Function:Information Technology</v>
          </cell>
        </row>
        <row r="1481">
          <cell r="A1481">
            <v>303075</v>
          </cell>
          <cell r="B1481" t="str">
            <v>ICT - MNGT</v>
          </cell>
          <cell r="C1481" t="str">
            <v>O/303075.BAH.000</v>
          </cell>
          <cell r="D1481" t="str">
            <v>LEVS:AH:MRC:MUNICIPAL RUNNING COST</v>
          </cell>
          <cell r="E1481" t="str">
            <v>3075BAH000</v>
          </cell>
          <cell r="F1481" t="str">
            <v>LEVS:AH:MRC:MUNICIPAL RUNNING COST</v>
          </cell>
          <cell r="G1481" t="str">
            <v>4.2 - Information Technology</v>
          </cell>
          <cell r="H1481" t="str">
            <v>Function:Finance and Administration:Core Function:Information Technology</v>
          </cell>
        </row>
        <row r="1482">
          <cell r="A1482">
            <v>303077</v>
          </cell>
          <cell r="B1482" t="str">
            <v>SECR &amp; AUX SER_MNGT</v>
          </cell>
          <cell r="C1482" t="str">
            <v>O/303077.BAH.000</v>
          </cell>
          <cell r="D1482" t="str">
            <v>LEVS:AH:MRC:MUNICIPAL RUNNING COST</v>
          </cell>
          <cell r="E1482" t="str">
            <v>3077BAH000</v>
          </cell>
          <cell r="F1482" t="str">
            <v>LEVS:AH:MRC:MUNICIPAL RUNNING COST</v>
          </cell>
          <cell r="G1482" t="str">
            <v>4.4 - Secretariat and Auxiliary Services</v>
          </cell>
          <cell r="H1482" t="str">
            <v>Function:Finance and Administration:Core Function:Administrative and Corporate Support</v>
          </cell>
        </row>
        <row r="1483">
          <cell r="A1483">
            <v>303077</v>
          </cell>
          <cell r="B1483" t="str">
            <v>SECR &amp; AUX SER_MNGT</v>
          </cell>
          <cell r="C1483" t="str">
            <v>O/303077.BAH.000</v>
          </cell>
          <cell r="D1483" t="str">
            <v>LEVS:AH:MRC:MUNICIPAL RUNNING COST</v>
          </cell>
          <cell r="E1483" t="str">
            <v>3077BAH000</v>
          </cell>
          <cell r="F1483" t="str">
            <v>LEVS:AH:MRC:MUNICIPAL RUNNING COST</v>
          </cell>
          <cell r="G1483" t="str">
            <v>4.4 - Secretariat and Auxiliary Services</v>
          </cell>
          <cell r="H1483" t="str">
            <v>Function:Finance and Administration:Core Function:Administrative and Corporate Support</v>
          </cell>
        </row>
        <row r="1484">
          <cell r="A1484">
            <v>303077</v>
          </cell>
          <cell r="B1484" t="str">
            <v>SECR &amp; AUX SER_MNGT</v>
          </cell>
          <cell r="C1484" t="str">
            <v>O/303077.BAH.000</v>
          </cell>
          <cell r="D1484" t="str">
            <v>LEVS:AH:MRC:MUNICIPAL RUNNING COST</v>
          </cell>
          <cell r="E1484" t="str">
            <v>3077BAH000</v>
          </cell>
          <cell r="F1484" t="str">
            <v>LEVS:AH:MRC:MUNICIPAL RUNNING COST</v>
          </cell>
          <cell r="G1484" t="str">
            <v>4.4 - Secretariat and Auxiliary Services</v>
          </cell>
          <cell r="H1484" t="str">
            <v>Function:Finance and Administration:Core Function:Administrative and Corporate Support</v>
          </cell>
        </row>
        <row r="1485">
          <cell r="A1485">
            <v>303077</v>
          </cell>
          <cell r="B1485" t="str">
            <v>SECR &amp; AUX SER_MNGT</v>
          </cell>
          <cell r="C1485" t="str">
            <v>O/303077.BAH.000</v>
          </cell>
          <cell r="D1485" t="str">
            <v>LEVS:AH:MRC:MUNICIPAL RUNNING COST</v>
          </cell>
          <cell r="E1485" t="str">
            <v>3077BAH000</v>
          </cell>
          <cell r="F1485" t="str">
            <v>LEVS:AH:MRC:MUNICIPAL RUNNING COST</v>
          </cell>
          <cell r="G1485" t="str">
            <v>4.4 - Secretariat and Auxiliary Services</v>
          </cell>
          <cell r="H1485" t="str">
            <v>Function:Finance and Administration:Core Function:Administrative and Corporate Support</v>
          </cell>
        </row>
        <row r="1486">
          <cell r="A1486">
            <v>303077</v>
          </cell>
          <cell r="B1486" t="str">
            <v>SECR &amp; AUX SER_MNGT</v>
          </cell>
          <cell r="C1486" t="str">
            <v>O/303077.BAH.000</v>
          </cell>
          <cell r="D1486" t="str">
            <v>LEVS:AH:MRC:MUNICIPAL RUNNING COST</v>
          </cell>
          <cell r="E1486" t="str">
            <v>3077BAH000</v>
          </cell>
          <cell r="F1486" t="str">
            <v>LEVS:AH:MRC:MUNICIPAL RUNNING COST</v>
          </cell>
          <cell r="G1486" t="str">
            <v>4.4 - Secretariat and Auxiliary Services</v>
          </cell>
          <cell r="H1486" t="str">
            <v>Function:Finance and Administration:Core Function:Administrative and Corporate Support</v>
          </cell>
        </row>
        <row r="1487">
          <cell r="A1487">
            <v>303077</v>
          </cell>
          <cell r="B1487" t="str">
            <v>SECR &amp; AUX SER_MNGT</v>
          </cell>
          <cell r="C1487" t="str">
            <v>O/303077.BAH.000</v>
          </cell>
          <cell r="D1487" t="str">
            <v>LEVS:AH:MRC:MUNICIPAL RUNNING COST</v>
          </cell>
          <cell r="E1487" t="str">
            <v>3077BAH000</v>
          </cell>
          <cell r="F1487" t="str">
            <v>LEVS:AH:MRC:MUNICIPAL RUNNING COST</v>
          </cell>
          <cell r="G1487" t="str">
            <v>4.4 - Secretariat and Auxiliary Services</v>
          </cell>
          <cell r="H1487" t="str">
            <v>Function:Finance and Administration:Core Function:Administrative and Corporate Support</v>
          </cell>
        </row>
        <row r="1488">
          <cell r="A1488">
            <v>303077</v>
          </cell>
          <cell r="B1488" t="str">
            <v>SECR &amp; AUX SER_MNGT</v>
          </cell>
          <cell r="C1488" t="str">
            <v>O/303077.BAH.000</v>
          </cell>
          <cell r="D1488" t="str">
            <v>LEVS:AH:MRC:MUNICIPAL RUNNING COST</v>
          </cell>
          <cell r="E1488" t="str">
            <v>3077BAH000</v>
          </cell>
          <cell r="F1488" t="str">
            <v>LEVS:AH:MRC:MUNICIPAL RUNNING COST</v>
          </cell>
          <cell r="G1488" t="str">
            <v>4.4 - Secretariat and Auxiliary Services</v>
          </cell>
          <cell r="H1488" t="str">
            <v>Function:Finance and Administration:Core Function:Administrative and Corporate Support</v>
          </cell>
        </row>
        <row r="1489">
          <cell r="A1489">
            <v>303077</v>
          </cell>
          <cell r="B1489" t="str">
            <v>SECR &amp; AUX SER_MNGT</v>
          </cell>
          <cell r="C1489" t="str">
            <v>O/303077.BAH.000</v>
          </cell>
          <cell r="D1489" t="str">
            <v>LEVS:AH:MRC:MUNICIPAL RUNNING COST</v>
          </cell>
          <cell r="E1489" t="str">
            <v>3077BAH000</v>
          </cell>
          <cell r="F1489" t="str">
            <v>LEVS:AH:MRC:MUNICIPAL RUNNING COST</v>
          </cell>
          <cell r="G1489" t="str">
            <v>4.4 - Secretariat and Auxiliary Services</v>
          </cell>
          <cell r="H1489" t="str">
            <v>Function:Finance and Administration:Core Function:Administrative and Corporate Support</v>
          </cell>
        </row>
        <row r="1490">
          <cell r="A1490">
            <v>303077</v>
          </cell>
          <cell r="B1490" t="str">
            <v>SECR &amp; AUX SER_MNGT</v>
          </cell>
          <cell r="C1490" t="str">
            <v>O/303077.BAH.000</v>
          </cell>
          <cell r="D1490" t="str">
            <v>LEVS:AH:MRC:MUNICIPAL RUNNING COST</v>
          </cell>
          <cell r="E1490" t="str">
            <v>3077BAH000</v>
          </cell>
          <cell r="F1490" t="str">
            <v>LEVS:AH:MRC:MUNICIPAL RUNNING COST</v>
          </cell>
          <cell r="G1490" t="str">
            <v>4.4 - Secretariat and Auxiliary Services</v>
          </cell>
          <cell r="H1490" t="str">
            <v>Function:Finance and Administration:Core Function:Administrative and Corporate Support</v>
          </cell>
        </row>
        <row r="1491">
          <cell r="A1491">
            <v>303077</v>
          </cell>
          <cell r="B1491" t="str">
            <v>SECR &amp; AUX SER_MNGT</v>
          </cell>
          <cell r="C1491" t="str">
            <v>O/303077.BAH.000</v>
          </cell>
          <cell r="D1491" t="str">
            <v>LEVS:AH:MRC:MUNICIPAL RUNNING COST</v>
          </cell>
          <cell r="E1491" t="str">
            <v>3077BAH000</v>
          </cell>
          <cell r="F1491" t="str">
            <v>LEVS:AH:MRC:MUNICIPAL RUNNING COST</v>
          </cell>
          <cell r="G1491" t="str">
            <v>4.4 - Secretariat and Auxiliary Services</v>
          </cell>
          <cell r="H1491" t="str">
            <v>Function:Finance and Administration:Core Function:Administrative and Corporate Support</v>
          </cell>
        </row>
        <row r="1492">
          <cell r="A1492">
            <v>303077</v>
          </cell>
          <cell r="B1492" t="str">
            <v>SECR &amp; AUX SER_MNGT</v>
          </cell>
          <cell r="C1492" t="str">
            <v>O/303077.BAH.000</v>
          </cell>
          <cell r="D1492" t="str">
            <v>LEVS:AH:MRC:MUNICIPAL RUNNING COST</v>
          </cell>
          <cell r="E1492" t="str">
            <v>3077BAH000</v>
          </cell>
          <cell r="F1492" t="str">
            <v>LEVS:AH:MRC:MUNICIPAL RUNNING COST</v>
          </cell>
          <cell r="G1492" t="str">
            <v>4.4 - Secretariat and Auxiliary Services</v>
          </cell>
          <cell r="H1492" t="str">
            <v>Function:Finance and Administration:Core Function:Administrative and Corporate Support</v>
          </cell>
        </row>
        <row r="1493">
          <cell r="A1493">
            <v>303077</v>
          </cell>
          <cell r="B1493" t="str">
            <v>SECR &amp; AUX SER_MNGT</v>
          </cell>
          <cell r="C1493" t="str">
            <v>O/303077.BAH.000</v>
          </cell>
          <cell r="D1493" t="str">
            <v>LEVS:AH:MRC:MUNICIPAL RUNNING COST</v>
          </cell>
          <cell r="E1493" t="str">
            <v>3077BAH000</v>
          </cell>
          <cell r="F1493" t="str">
            <v>LEVS:AH:MRC:MUNICIPAL RUNNING COST</v>
          </cell>
          <cell r="G1493" t="str">
            <v>4.4 - Secretariat and Auxiliary Services</v>
          </cell>
          <cell r="H1493" t="str">
            <v>Function:Finance and Administration:Core Function:Administrative and Corporate Support</v>
          </cell>
        </row>
        <row r="1494">
          <cell r="A1494">
            <v>303077</v>
          </cell>
          <cell r="B1494" t="str">
            <v>SECR &amp; AUX SER_MNGT</v>
          </cell>
          <cell r="C1494" t="str">
            <v>O/303077.BAH.000</v>
          </cell>
          <cell r="D1494" t="str">
            <v>LEVS:AH:MRC:MUNICIPAL RUNNING COST</v>
          </cell>
          <cell r="E1494" t="str">
            <v>3077BAH000</v>
          </cell>
          <cell r="F1494" t="str">
            <v>LEVS:AH:MRC:MUNICIPAL RUNNING COST</v>
          </cell>
          <cell r="G1494" t="str">
            <v>4.4 - Secretariat and Auxiliary Services</v>
          </cell>
          <cell r="H1494" t="str">
            <v>Function:Finance and Administration:Core Function:Administrative and Corporate Support</v>
          </cell>
        </row>
        <row r="1495">
          <cell r="A1495">
            <v>304001</v>
          </cell>
          <cell r="B1495" t="str">
            <v>HR - SUSTAIN DEV</v>
          </cell>
          <cell r="C1495" t="str">
            <v>O/304001.BAH.000</v>
          </cell>
          <cell r="D1495" t="str">
            <v>LEVS:AH:MRC:MUNICIPAL RUNNING COST</v>
          </cell>
          <cell r="E1495" t="str">
            <v>3001BAH000</v>
          </cell>
          <cell r="F1495" t="str">
            <v>LEVS:AH:MRC:MUNICIPAL RUNNING COST</v>
          </cell>
          <cell r="G1495" t="str">
            <v>4.1 - Human Resources Management</v>
          </cell>
          <cell r="H1495" t="str">
            <v>Function:Finance and Administration:Core Function:Human Resources</v>
          </cell>
        </row>
        <row r="1496">
          <cell r="A1496">
            <v>304001</v>
          </cell>
          <cell r="B1496" t="str">
            <v>HR - SUSTAIN DEV</v>
          </cell>
          <cell r="C1496" t="str">
            <v>O/304001.BAH.000</v>
          </cell>
          <cell r="D1496" t="str">
            <v>LEVS:AH:MRC:MUNICIPAL RUNNING COST</v>
          </cell>
          <cell r="E1496" t="str">
            <v>3001BAH000</v>
          </cell>
          <cell r="F1496" t="str">
            <v>LEVS:AH:MRC:MUNICIPAL RUNNING COST</v>
          </cell>
          <cell r="G1496" t="str">
            <v>4.1 - Human Resources Management</v>
          </cell>
          <cell r="H1496" t="str">
            <v>Function:Finance and Administration:Core Function:Human Resources</v>
          </cell>
        </row>
        <row r="1497">
          <cell r="A1497">
            <v>304001</v>
          </cell>
          <cell r="B1497" t="str">
            <v>HR - SUSTAIN DEV</v>
          </cell>
          <cell r="C1497" t="str">
            <v>O/304001.BAH.000</v>
          </cell>
          <cell r="D1497" t="str">
            <v>LEVS:AH:MRC:MUNICIPAL RUNNING COST</v>
          </cell>
          <cell r="E1497" t="str">
            <v>3001BAH000</v>
          </cell>
          <cell r="F1497" t="str">
            <v>LEVS:AH:MRC:MUNICIPAL RUNNING COST</v>
          </cell>
          <cell r="G1497" t="str">
            <v>4.1 - Human Resources Management</v>
          </cell>
          <cell r="H1497" t="str">
            <v>Function:Finance and Administration:Core Function:Human Resources</v>
          </cell>
        </row>
        <row r="1498">
          <cell r="A1498">
            <v>304001</v>
          </cell>
          <cell r="B1498" t="str">
            <v>HR - SUSTAIN DEV</v>
          </cell>
          <cell r="C1498" t="str">
            <v>O/304001.BAH.000</v>
          </cell>
          <cell r="D1498" t="str">
            <v>LEVS:AH:MRC:MUNICIPAL RUNNING COST</v>
          </cell>
          <cell r="E1498" t="str">
            <v>3001BAH000</v>
          </cell>
          <cell r="F1498" t="str">
            <v>LEVS:AH:MRC:MUNICIPAL RUNNING COST</v>
          </cell>
          <cell r="G1498" t="str">
            <v>4.1 - Human Resources Management</v>
          </cell>
          <cell r="H1498" t="str">
            <v>Function:Finance and Administration:Core Function:Human Resources</v>
          </cell>
        </row>
        <row r="1499">
          <cell r="A1499">
            <v>304001</v>
          </cell>
          <cell r="B1499" t="str">
            <v>HR - SUSTAIN DEV</v>
          </cell>
          <cell r="C1499" t="str">
            <v>O/304001.BAH.000</v>
          </cell>
          <cell r="D1499" t="str">
            <v>LEVS:AH:MRC:MUNICIPAL RUNNING COST</v>
          </cell>
          <cell r="E1499" t="str">
            <v>3001BAH000</v>
          </cell>
          <cell r="F1499" t="str">
            <v>LEVS:AH:MRC:MUNICIPAL RUNNING COST</v>
          </cell>
          <cell r="G1499" t="str">
            <v>4.1 - Human Resources Management</v>
          </cell>
          <cell r="H1499" t="str">
            <v>Function:Finance and Administration:Core Function:Human Resources</v>
          </cell>
        </row>
        <row r="1500">
          <cell r="A1500">
            <v>304001</v>
          </cell>
          <cell r="B1500" t="str">
            <v>HR - SUSTAIN DEV</v>
          </cell>
          <cell r="C1500" t="str">
            <v>O/304001.BAH.000</v>
          </cell>
          <cell r="D1500" t="str">
            <v>LEVS:AH:MRC:MUNICIPAL RUNNING COST</v>
          </cell>
          <cell r="E1500" t="str">
            <v>3001BAH000</v>
          </cell>
          <cell r="F1500" t="str">
            <v>LEVS:AH:MRC:MUNICIPAL RUNNING COST</v>
          </cell>
          <cell r="G1500" t="str">
            <v>4.1 - Human Resources Management</v>
          </cell>
          <cell r="H1500" t="str">
            <v>Function:Finance and Administration:Core Function:Human Resources</v>
          </cell>
        </row>
        <row r="1501">
          <cell r="A1501">
            <v>304001</v>
          </cell>
          <cell r="B1501" t="str">
            <v>HR - SUSTAIN DEV</v>
          </cell>
          <cell r="C1501" t="str">
            <v>O/304001.BAH.000</v>
          </cell>
          <cell r="D1501" t="str">
            <v>LEVS:AH:MRC:MUNICIPAL RUNNING COST</v>
          </cell>
          <cell r="E1501" t="str">
            <v>3001BAH000</v>
          </cell>
          <cell r="F1501" t="str">
            <v>LEVS:AH:MRC:MUNICIPAL RUNNING COST</v>
          </cell>
          <cell r="G1501" t="str">
            <v>4.1 - Human Resources Management</v>
          </cell>
          <cell r="H1501" t="str">
            <v>Function:Finance and Administration:Core Function:Human Resources</v>
          </cell>
        </row>
        <row r="1502">
          <cell r="A1502">
            <v>304001</v>
          </cell>
          <cell r="B1502" t="str">
            <v>HR - SUSTAIN DEV</v>
          </cell>
          <cell r="C1502" t="str">
            <v>O/304001.BAH.000</v>
          </cell>
          <cell r="D1502" t="str">
            <v>LEVS:AH:MRC:MUNICIPAL RUNNING COST</v>
          </cell>
          <cell r="E1502" t="str">
            <v>3001BAH000</v>
          </cell>
          <cell r="F1502" t="str">
            <v>LEVS:AH:MRC:MUNICIPAL RUNNING COST</v>
          </cell>
          <cell r="G1502" t="str">
            <v>4.1 - Human Resources Management</v>
          </cell>
          <cell r="H1502" t="str">
            <v>Function:Finance and Administration:Core Function:Human Resources</v>
          </cell>
        </row>
        <row r="1503">
          <cell r="A1503">
            <v>304001</v>
          </cell>
          <cell r="B1503" t="str">
            <v>HR - SUSTAIN DEV</v>
          </cell>
          <cell r="C1503" t="str">
            <v>O/304001.BAH.000</v>
          </cell>
          <cell r="D1503" t="str">
            <v>LEVS:AH:MRC:MUNICIPAL RUNNING COST</v>
          </cell>
          <cell r="E1503" t="str">
            <v>3001BAH000</v>
          </cell>
          <cell r="F1503" t="str">
            <v>LEVS:AH:MRC:MUNICIPAL RUNNING COST</v>
          </cell>
          <cell r="G1503" t="str">
            <v>4.1 - Human Resources Management</v>
          </cell>
          <cell r="H1503" t="str">
            <v>Function:Finance and Administration:Core Function:Human Resources</v>
          </cell>
        </row>
        <row r="1504">
          <cell r="A1504">
            <v>304001</v>
          </cell>
          <cell r="B1504" t="str">
            <v>HR - SUSTAIN DEV</v>
          </cell>
          <cell r="C1504" t="str">
            <v>O/304001.BAH.000</v>
          </cell>
          <cell r="D1504" t="str">
            <v>LEVS:AH:MRC:MUNICIPAL RUNNING COST</v>
          </cell>
          <cell r="E1504" t="str">
            <v>3001BAH000</v>
          </cell>
          <cell r="F1504" t="str">
            <v>LEVS:AH:MRC:MUNICIPAL RUNNING COST</v>
          </cell>
          <cell r="G1504" t="str">
            <v>4.1 - Human Resources Management</v>
          </cell>
          <cell r="H1504" t="str">
            <v>Function:Finance and Administration:Core Function:Human Resources</v>
          </cell>
        </row>
        <row r="1505">
          <cell r="A1505">
            <v>304001</v>
          </cell>
          <cell r="B1505" t="str">
            <v>HR - SUSTAIN DEV</v>
          </cell>
          <cell r="C1505" t="str">
            <v>O/304001.BAH.000</v>
          </cell>
          <cell r="D1505" t="str">
            <v>LEVS:AH:MRC:MUNICIPAL RUNNING COST</v>
          </cell>
          <cell r="E1505" t="str">
            <v>3001BAH000</v>
          </cell>
          <cell r="F1505" t="str">
            <v>LEVS:AH:MRC:MUNICIPAL RUNNING COST</v>
          </cell>
          <cell r="G1505" t="str">
            <v>4.1 - Human Resources Management</v>
          </cell>
          <cell r="H1505" t="str">
            <v>Function:Finance and Administration:Core Function:Human Resources</v>
          </cell>
        </row>
        <row r="1506">
          <cell r="A1506">
            <v>304001</v>
          </cell>
          <cell r="B1506" t="str">
            <v>HR - SUSTAIN DEV</v>
          </cell>
          <cell r="C1506" t="str">
            <v>O/304001.BAH.000</v>
          </cell>
          <cell r="D1506" t="str">
            <v>LEVS:AH:MRC:MUNICIPAL RUNNING COST</v>
          </cell>
          <cell r="E1506" t="str">
            <v>3001BAH000</v>
          </cell>
          <cell r="F1506" t="str">
            <v>LEVS:AH:MRC:MUNICIPAL RUNNING COST</v>
          </cell>
          <cell r="G1506" t="str">
            <v>4.1 - Human Resources Management</v>
          </cell>
          <cell r="H1506" t="str">
            <v>Function:Finance and Administration:Core Function:Human Resources</v>
          </cell>
        </row>
        <row r="1507">
          <cell r="A1507">
            <v>304001</v>
          </cell>
          <cell r="B1507" t="str">
            <v>HR - SUSTAIN DEV</v>
          </cell>
          <cell r="C1507" t="str">
            <v>O/304001.BAH.000</v>
          </cell>
          <cell r="D1507" t="str">
            <v>LEVS:AH:MRC:MUNICIPAL RUNNING COST</v>
          </cell>
          <cell r="E1507" t="str">
            <v>3001BAH000</v>
          </cell>
          <cell r="F1507" t="str">
            <v>LEVS:AH:MRC:MUNICIPAL RUNNING COST</v>
          </cell>
          <cell r="G1507" t="str">
            <v>4.1 - Human Resources Management</v>
          </cell>
          <cell r="H1507" t="str">
            <v>Function:Finance and Administration:Core Function:Human Resources</v>
          </cell>
        </row>
        <row r="1508">
          <cell r="A1508">
            <v>304038</v>
          </cell>
          <cell r="B1508" t="str">
            <v>HR - FINANCE_CMO_COR</v>
          </cell>
          <cell r="C1508" t="str">
            <v>M/304038.BAH.E27</v>
          </cell>
          <cell r="D1508" t="str">
            <v>LEVS:AH:NIF:BUILD &amp; OTHER STRUCT:PL</v>
          </cell>
          <cell r="E1508" t="str">
            <v>3038BAHE27</v>
          </cell>
          <cell r="F1508" t="str">
            <v>LEVS:AH:NIF:BUILD &amp; OTHER STRUCT:PL</v>
          </cell>
          <cell r="G1508" t="str">
            <v>4.1 - Human Resources Management</v>
          </cell>
          <cell r="H1508" t="str">
            <v>Function:Finance and Administration:Core Function:Finance</v>
          </cell>
        </row>
        <row r="1509">
          <cell r="A1509">
            <v>304038</v>
          </cell>
          <cell r="B1509" t="str">
            <v>HR - FINANCE_CMO_COR</v>
          </cell>
          <cell r="C1509" t="str">
            <v>O/304038.AAH.000</v>
          </cell>
          <cell r="D1509" t="str">
            <v>NONF:AH:MRC:MUNICIPAL RUNNING COST</v>
          </cell>
          <cell r="E1509" t="str">
            <v>3038AAH000</v>
          </cell>
          <cell r="F1509" t="str">
            <v>NONF:AH:MRC:MUNICIPAL RUNNING COST</v>
          </cell>
          <cell r="G1509" t="str">
            <v>4.1 - Human Resources Management</v>
          </cell>
          <cell r="H1509" t="str">
            <v>Function:Finance and Administration:Core Function:Finance</v>
          </cell>
        </row>
        <row r="1510">
          <cell r="A1510">
            <v>304038</v>
          </cell>
          <cell r="B1510" t="str">
            <v>HR - FINANCE_CMO_COR</v>
          </cell>
          <cell r="C1510" t="str">
            <v>O/304038.AAH.000</v>
          </cell>
          <cell r="D1510" t="str">
            <v>NONF:AH:MRC:MUNICIPAL RUNNING COST</v>
          </cell>
          <cell r="E1510" t="str">
            <v>3038AAH000</v>
          </cell>
          <cell r="F1510" t="str">
            <v>NONF:AH:MRC:MUNICIPAL RUNNING COST</v>
          </cell>
          <cell r="G1510" t="str">
            <v>4.1 - Human Resources Management</v>
          </cell>
          <cell r="H1510" t="str">
            <v>Function:Finance and Administration:Core Function:Finance</v>
          </cell>
        </row>
        <row r="1511">
          <cell r="A1511">
            <v>304038</v>
          </cell>
          <cell r="B1511" t="str">
            <v>HR - FINANCE_CMO_COR</v>
          </cell>
          <cell r="C1511" t="str">
            <v>O/304038.AAH.000</v>
          </cell>
          <cell r="D1511" t="str">
            <v>NONF:AH:MRC:MUNICIPAL RUNNING COST</v>
          </cell>
          <cell r="E1511" t="str">
            <v>3038AAH000</v>
          </cell>
          <cell r="F1511" t="str">
            <v>NONF:AH:MRC:MUNICIPAL RUNNING COST</v>
          </cell>
          <cell r="G1511" t="str">
            <v>4.1 - Human Resources Management</v>
          </cell>
          <cell r="H1511" t="str">
            <v>Function:Finance and Administration:Core Function:Finance</v>
          </cell>
        </row>
        <row r="1512">
          <cell r="A1512">
            <v>304038</v>
          </cell>
          <cell r="B1512" t="str">
            <v>HR - FINANCE_CMO_COR</v>
          </cell>
          <cell r="C1512" t="str">
            <v>O/304038.AAH.000</v>
          </cell>
          <cell r="D1512" t="str">
            <v>NONF:AH:MRC:MUNICIPAL RUNNING COST</v>
          </cell>
          <cell r="E1512" t="str">
            <v>3038AAH000</v>
          </cell>
          <cell r="F1512" t="str">
            <v>NONF:AH:MRC:MUNICIPAL RUNNING COST</v>
          </cell>
          <cell r="G1512" t="str">
            <v>4.1 - Human Resources Management</v>
          </cell>
          <cell r="H1512" t="str">
            <v>Function:Finance and Administration:Core Function:Finance</v>
          </cell>
        </row>
        <row r="1513">
          <cell r="A1513">
            <v>304038</v>
          </cell>
          <cell r="B1513" t="str">
            <v>HR - FINANCE_CMO_COR</v>
          </cell>
          <cell r="C1513" t="str">
            <v>O/304038.BAH.000</v>
          </cell>
          <cell r="D1513" t="str">
            <v>LEVS:AH:MRC:MUNICIPAL RUNNING COST</v>
          </cell>
          <cell r="E1513" t="str">
            <v>3038BAH000</v>
          </cell>
          <cell r="F1513" t="str">
            <v>LEVS:AH:MRC:MUNICIPAL RUNNING COST</v>
          </cell>
          <cell r="G1513" t="str">
            <v>4.1 - Human Resources Management</v>
          </cell>
          <cell r="H1513" t="str">
            <v>Function:Finance and Administration:Core Function:Finance</v>
          </cell>
        </row>
        <row r="1514">
          <cell r="A1514">
            <v>304038</v>
          </cell>
          <cell r="B1514" t="str">
            <v>HR - FINANCE_CMO_COR</v>
          </cell>
          <cell r="C1514" t="str">
            <v>O/304038.BAH.000</v>
          </cell>
          <cell r="D1514" t="str">
            <v>LEVS:AH:MRC:MUNICIPAL RUNNING COST</v>
          </cell>
          <cell r="E1514" t="str">
            <v>3038BAH000</v>
          </cell>
          <cell r="F1514" t="str">
            <v>LEVS:AH:MRC:MUNICIPAL RUNNING COST</v>
          </cell>
          <cell r="G1514" t="str">
            <v>4.1 - Human Resources Management</v>
          </cell>
          <cell r="H1514" t="str">
            <v>Function:Finance and Administration:Core Function:Finance</v>
          </cell>
        </row>
        <row r="1515">
          <cell r="A1515">
            <v>304038</v>
          </cell>
          <cell r="B1515" t="str">
            <v>HR - FINANCE_CMO_COR</v>
          </cell>
          <cell r="C1515" t="str">
            <v>O/304038.BAH.000</v>
          </cell>
          <cell r="D1515" t="str">
            <v>LEVS:AH:MRC:MUNICIPAL RUNNING COST</v>
          </cell>
          <cell r="E1515" t="str">
            <v>3038BAH000</v>
          </cell>
          <cell r="F1515" t="str">
            <v>LEVS:AH:MRC:MUNICIPAL RUNNING COST</v>
          </cell>
          <cell r="G1515" t="str">
            <v>4.1 - Human Resources Management</v>
          </cell>
          <cell r="H1515" t="str">
            <v>Function:Finance and Administration:Core Function:Finance</v>
          </cell>
        </row>
        <row r="1516">
          <cell r="A1516">
            <v>304038</v>
          </cell>
          <cell r="B1516" t="str">
            <v>HR - FINANCE_CMO_COR</v>
          </cell>
          <cell r="C1516" t="str">
            <v>O/304038.BAH.000</v>
          </cell>
          <cell r="D1516" t="str">
            <v>LEVS:AH:MRC:MUNICIPAL RUNNING COST</v>
          </cell>
          <cell r="E1516" t="str">
            <v>3038BAH000</v>
          </cell>
          <cell r="F1516" t="str">
            <v>LEVS:AH:MRC:MUNICIPAL RUNNING COST</v>
          </cell>
          <cell r="G1516" t="str">
            <v>4.1 - Human Resources Management</v>
          </cell>
          <cell r="H1516" t="str">
            <v>Function:Finance and Administration:Core Function:Finance</v>
          </cell>
        </row>
        <row r="1517">
          <cell r="A1517">
            <v>304038</v>
          </cell>
          <cell r="B1517" t="str">
            <v>HR - FINANCE_CMO_COR</v>
          </cell>
          <cell r="C1517" t="str">
            <v>O/304038.BAH.000</v>
          </cell>
          <cell r="D1517" t="str">
            <v>LEVS:AH:MRC:MUNICIPAL RUNNING COST</v>
          </cell>
          <cell r="E1517" t="str">
            <v>3038BAH000</v>
          </cell>
          <cell r="F1517" t="str">
            <v>LEVS:AH:MRC:MUNICIPAL RUNNING COST</v>
          </cell>
          <cell r="G1517" t="str">
            <v>4.1 - Human Resources Management</v>
          </cell>
          <cell r="H1517" t="str">
            <v>Function:Finance and Administration:Core Function:Finance</v>
          </cell>
        </row>
        <row r="1518">
          <cell r="A1518">
            <v>304038</v>
          </cell>
          <cell r="B1518" t="str">
            <v>HR - FINANCE_CMO_COR</v>
          </cell>
          <cell r="C1518" t="str">
            <v>O/304038.BAH.000</v>
          </cell>
          <cell r="D1518" t="str">
            <v>LEVS:AH:MRC:MUNICIPAL RUNNING COST</v>
          </cell>
          <cell r="E1518" t="str">
            <v>3038BAH000</v>
          </cell>
          <cell r="F1518" t="str">
            <v>LEVS:AH:MRC:MUNICIPAL RUNNING COST</v>
          </cell>
          <cell r="G1518" t="str">
            <v>4.1 - Human Resources Management</v>
          </cell>
          <cell r="H1518" t="str">
            <v>Function:Finance and Administration:Core Function:Finance</v>
          </cell>
        </row>
        <row r="1519">
          <cell r="A1519">
            <v>304038</v>
          </cell>
          <cell r="B1519" t="str">
            <v>HR - FINANCE_CMO_COR</v>
          </cell>
          <cell r="C1519" t="str">
            <v>O/304038.BAH.000</v>
          </cell>
          <cell r="D1519" t="str">
            <v>LEVS:AH:MRC:MUNICIPAL RUNNING COST</v>
          </cell>
          <cell r="E1519" t="str">
            <v>3038BAH000</v>
          </cell>
          <cell r="F1519" t="str">
            <v>LEVS:AH:MRC:MUNICIPAL RUNNING COST</v>
          </cell>
          <cell r="G1519" t="str">
            <v>4.1 - Human Resources Management</v>
          </cell>
          <cell r="H1519" t="str">
            <v>Function:Finance and Administration:Core Function:Finance</v>
          </cell>
        </row>
        <row r="1520">
          <cell r="A1520">
            <v>304038</v>
          </cell>
          <cell r="B1520" t="str">
            <v>HR - FINANCE_CMO_COR</v>
          </cell>
          <cell r="C1520" t="str">
            <v>O/304038.BAH.000</v>
          </cell>
          <cell r="D1520" t="str">
            <v>LEVS:AH:MRC:MUNICIPAL RUNNING COST</v>
          </cell>
          <cell r="E1520" t="str">
            <v>3038BAH000</v>
          </cell>
          <cell r="F1520" t="str">
            <v>LEVS:AH:MRC:MUNICIPAL RUNNING COST</v>
          </cell>
          <cell r="G1520" t="str">
            <v>4.1 - Human Resources Management</v>
          </cell>
          <cell r="H1520" t="str">
            <v>Function:Finance and Administration:Core Function:Finance</v>
          </cell>
        </row>
        <row r="1521">
          <cell r="A1521">
            <v>304038</v>
          </cell>
          <cell r="B1521" t="str">
            <v>HR - FINANCE_CMO_COR</v>
          </cell>
          <cell r="C1521" t="str">
            <v>O/304038.BAH.000</v>
          </cell>
          <cell r="D1521" t="str">
            <v>LEVS:AH:MRC:MUNICIPAL RUNNING COST</v>
          </cell>
          <cell r="E1521" t="str">
            <v>3038BAH000</v>
          </cell>
          <cell r="F1521" t="str">
            <v>LEVS:AH:MRC:MUNICIPAL RUNNING COST</v>
          </cell>
          <cell r="G1521" t="str">
            <v>4.1 - Human Resources Management</v>
          </cell>
          <cell r="H1521" t="str">
            <v>Function:Finance and Administration:Core Function:Finance</v>
          </cell>
        </row>
        <row r="1522">
          <cell r="A1522">
            <v>304038</v>
          </cell>
          <cell r="B1522" t="str">
            <v>HR - FINANCE_CMO_COR</v>
          </cell>
          <cell r="C1522" t="str">
            <v>O/304038.BAH.000</v>
          </cell>
          <cell r="D1522" t="str">
            <v>LEVS:AH:MRC:MUNICIPAL RUNNING COST</v>
          </cell>
          <cell r="E1522" t="str">
            <v>3038BAH000</v>
          </cell>
          <cell r="F1522" t="str">
            <v>LEVS:AH:MRC:MUNICIPAL RUNNING COST</v>
          </cell>
          <cell r="G1522" t="str">
            <v>4.1 - Human Resources Management</v>
          </cell>
          <cell r="H1522" t="str">
            <v>Function:Finance and Administration:Core Function:Finance</v>
          </cell>
        </row>
        <row r="1523">
          <cell r="A1523">
            <v>304038</v>
          </cell>
          <cell r="B1523" t="str">
            <v>HR - FINANCE_CMO_COR</v>
          </cell>
          <cell r="C1523" t="str">
            <v>O/304038.BAH.000</v>
          </cell>
          <cell r="D1523" t="str">
            <v>LEVS:AH:MRC:MUNICIPAL RUNNING COST</v>
          </cell>
          <cell r="E1523" t="str">
            <v>3038BAH000</v>
          </cell>
          <cell r="F1523" t="str">
            <v>LEVS:AH:MRC:MUNICIPAL RUNNING COST</v>
          </cell>
          <cell r="G1523" t="str">
            <v>4.1 - Human Resources Management</v>
          </cell>
          <cell r="H1523" t="str">
            <v>Function:Finance and Administration:Core Function:Finance</v>
          </cell>
        </row>
        <row r="1524">
          <cell r="A1524">
            <v>304038</v>
          </cell>
          <cell r="B1524" t="str">
            <v>HR - FINANCE_CMO_COR</v>
          </cell>
          <cell r="C1524" t="str">
            <v>O/304038.BAH.000</v>
          </cell>
          <cell r="D1524" t="str">
            <v>LEVS:AH:MRC:MUNICIPAL RUNNING COST</v>
          </cell>
          <cell r="E1524" t="str">
            <v>3038BAH000</v>
          </cell>
          <cell r="F1524" t="str">
            <v>LEVS:AH:MRC:MUNICIPAL RUNNING COST</v>
          </cell>
          <cell r="G1524" t="str">
            <v>4.1 - Human Resources Management</v>
          </cell>
          <cell r="H1524" t="str">
            <v>Function:Finance and Administration:Core Function:Finance</v>
          </cell>
        </row>
        <row r="1525">
          <cell r="A1525">
            <v>304038</v>
          </cell>
          <cell r="B1525" t="str">
            <v>HR - FINANCE_CMO_COR</v>
          </cell>
          <cell r="C1525" t="str">
            <v>O/304038.BAH.000</v>
          </cell>
          <cell r="D1525" t="str">
            <v>LEVS:AH:MRC:MUNICIPAL RUNNING COST</v>
          </cell>
          <cell r="E1525" t="str">
            <v>3038BAH000</v>
          </cell>
          <cell r="F1525" t="str">
            <v>LEVS:AH:MRC:MUNICIPAL RUNNING COST</v>
          </cell>
          <cell r="G1525" t="str">
            <v>4.1 - Human Resources Management</v>
          </cell>
          <cell r="H1525" t="str">
            <v>Function:Finance and Administration:Core Function:Finance</v>
          </cell>
        </row>
        <row r="1526">
          <cell r="A1526">
            <v>304038</v>
          </cell>
          <cell r="B1526" t="str">
            <v>HR - FINANCE_CMO_COR</v>
          </cell>
          <cell r="C1526" t="str">
            <v>O/304038.BAH.000</v>
          </cell>
          <cell r="D1526" t="str">
            <v>LEVS:AH:MRC:MUNICIPAL RUNNING COST</v>
          </cell>
          <cell r="E1526" t="str">
            <v>3038BAH000</v>
          </cell>
          <cell r="F1526" t="str">
            <v>LEVS:AH:MRC:MUNICIPAL RUNNING COST</v>
          </cell>
          <cell r="G1526" t="str">
            <v>4.1 - Human Resources Management</v>
          </cell>
          <cell r="H1526" t="str">
            <v>Function:Finance and Administration:Core Function:Finance</v>
          </cell>
        </row>
        <row r="1527">
          <cell r="A1527">
            <v>304038</v>
          </cell>
          <cell r="B1527" t="str">
            <v>HR - FINANCE_CMO_COR</v>
          </cell>
          <cell r="C1527" t="str">
            <v>O/304038.BAH.000</v>
          </cell>
          <cell r="D1527" t="str">
            <v>LEVS:AH:MRC:MUNICIPAL RUNNING COST</v>
          </cell>
          <cell r="E1527" t="str">
            <v>3038BAH000</v>
          </cell>
          <cell r="F1527" t="str">
            <v>LEVS:AH:MRC:MUNICIPAL RUNNING COST</v>
          </cell>
          <cell r="G1527" t="str">
            <v>4.1 - Human Resources Management</v>
          </cell>
          <cell r="H1527" t="str">
            <v>Function:Finance and Administration:Core Function:Finance</v>
          </cell>
        </row>
        <row r="1528">
          <cell r="A1528">
            <v>304038</v>
          </cell>
          <cell r="B1528" t="str">
            <v>HR - FINANCE_CMO_COR</v>
          </cell>
          <cell r="C1528" t="str">
            <v>O/304038.BAH.000</v>
          </cell>
          <cell r="D1528" t="str">
            <v>LEVS:AH:MRC:MUNICIPAL RUNNING COST</v>
          </cell>
          <cell r="E1528" t="str">
            <v>3038BAH000</v>
          </cell>
          <cell r="F1528" t="str">
            <v>LEVS:AH:MRC:MUNICIPAL RUNNING COST</v>
          </cell>
          <cell r="G1528" t="str">
            <v>4.1 - Human Resources Management</v>
          </cell>
          <cell r="H1528" t="str">
            <v>Function:Finance and Administration:Core Function:Finance</v>
          </cell>
        </row>
        <row r="1529">
          <cell r="A1529">
            <v>304038</v>
          </cell>
          <cell r="B1529" t="str">
            <v>HR - FINANCE_CMO_COR</v>
          </cell>
          <cell r="C1529" t="str">
            <v>O/304038.BAH.000</v>
          </cell>
          <cell r="D1529" t="str">
            <v>LEVS:AH:MRC:MUNICIPAL RUNNING COST</v>
          </cell>
          <cell r="E1529" t="str">
            <v>3038BAH000</v>
          </cell>
          <cell r="F1529" t="str">
            <v>LEVS:AH:MRC:MUNICIPAL RUNNING COST</v>
          </cell>
          <cell r="G1529" t="str">
            <v>4.1 - Human Resources Management</v>
          </cell>
          <cell r="H1529" t="str">
            <v>Function:Finance and Administration:Core Function:Finance</v>
          </cell>
        </row>
        <row r="1530">
          <cell r="A1530">
            <v>304038</v>
          </cell>
          <cell r="B1530" t="str">
            <v>HR - FINANCE_CMO_COR</v>
          </cell>
          <cell r="C1530" t="str">
            <v>O/304038.BAH.X19</v>
          </cell>
          <cell r="D1530" t="str">
            <v>"LEVS:AH:TWS:CAPBUIL:W/SH</v>
          </cell>
          <cell r="E1530" t="str">
            <v>3038BAHX19</v>
          </cell>
          <cell r="F1530" t="str">
            <v>"LEVS:AH:TWS:CAPBUIL:W/SH</v>
          </cell>
          <cell r="G1530" t="str">
            <v>4.1 - Human Resources Management</v>
          </cell>
          <cell r="H1530" t="str">
            <v>Function:Finance and Administration:Core Function:Finance</v>
          </cell>
        </row>
        <row r="1531">
          <cell r="A1531">
            <v>304038</v>
          </cell>
          <cell r="B1531" t="str">
            <v>HR - FINANCE_CMO_COR</v>
          </cell>
          <cell r="C1531" t="str">
            <v>O/304038.BAH.X19</v>
          </cell>
          <cell r="D1531" t="str">
            <v>"LEVS:AH:TWS:CAPBUIL:W/SH</v>
          </cell>
          <cell r="E1531" t="str">
            <v>3038BAHX19</v>
          </cell>
          <cell r="F1531" t="str">
            <v>"LEVS:AH:TWS:CAPBUIL:W/SH</v>
          </cell>
          <cell r="G1531" t="str">
            <v>4.1 - Human Resources Management</v>
          </cell>
          <cell r="H1531" t="str">
            <v>Function:Finance and Administration:Core Function:Finance</v>
          </cell>
        </row>
        <row r="1532">
          <cell r="A1532">
            <v>304038</v>
          </cell>
          <cell r="B1532" t="str">
            <v>HR - FINANCE_CMO_COR</v>
          </cell>
          <cell r="C1532" t="str">
            <v>O/304038.BAH.X19</v>
          </cell>
          <cell r="D1532" t="str">
            <v>"LEVS:AH:TWS:CAPBUIL:W/SH</v>
          </cell>
          <cell r="E1532" t="str">
            <v>3038BAHX19</v>
          </cell>
          <cell r="F1532" t="str">
            <v>"LEVS:AH:TWS:CAPBUIL:W/SH</v>
          </cell>
          <cell r="G1532" t="str">
            <v>4.1 - Human Resources Management</v>
          </cell>
          <cell r="H1532" t="str">
            <v>Function:Finance and Administration:Core Function:Finance</v>
          </cell>
        </row>
        <row r="1533">
          <cell r="A1533">
            <v>304038</v>
          </cell>
          <cell r="B1533" t="str">
            <v>HR - FINANCE_CMO_COR</v>
          </cell>
          <cell r="C1533" t="str">
            <v>O/304038.BAH.X19</v>
          </cell>
          <cell r="D1533" t="str">
            <v>"LEVS:AH:TWS:CAPBUIL:W/SH</v>
          </cell>
          <cell r="E1533" t="str">
            <v>3038BAHX19</v>
          </cell>
          <cell r="F1533" t="str">
            <v>"LEVS:AH:TWS:CAPBUIL:W/SH</v>
          </cell>
          <cell r="G1533" t="str">
            <v>4.1 - Human Resources Management</v>
          </cell>
          <cell r="H1533" t="str">
            <v>Function:Finance and Administration:Core Function:Finance</v>
          </cell>
        </row>
        <row r="1534">
          <cell r="A1534">
            <v>304038</v>
          </cell>
          <cell r="B1534" t="str">
            <v>HR - FINANCE_CMO_COR</v>
          </cell>
          <cell r="C1534" t="str">
            <v>O/304038.BAH.X19</v>
          </cell>
          <cell r="D1534" t="str">
            <v>"LEVS:AH:TWS:CAPBUIL:W/SH</v>
          </cell>
          <cell r="E1534" t="str">
            <v>3038BAHX19</v>
          </cell>
          <cell r="F1534" t="str">
            <v>"LEVS:AH:TWS:CAPBUIL:W/SH</v>
          </cell>
          <cell r="G1534" t="str">
            <v>4.1 - Human Resources Management</v>
          </cell>
          <cell r="H1534" t="str">
            <v>Function:Finance and Administration:Core Function:Finance</v>
          </cell>
        </row>
        <row r="1535">
          <cell r="A1535">
            <v>304038</v>
          </cell>
          <cell r="B1535" t="str">
            <v>HR - FINANCE_CMO_COR</v>
          </cell>
          <cell r="C1535" t="str">
            <v>O/304038.BAH.X19</v>
          </cell>
          <cell r="D1535" t="str">
            <v>"LEVS:AH:TWS:CAPBUIL:W/SH</v>
          </cell>
          <cell r="E1535" t="str">
            <v>3038BAHX19</v>
          </cell>
          <cell r="F1535" t="str">
            <v>"LEVS:AH:TWS:CAPBUIL:W/SH</v>
          </cell>
          <cell r="G1535" t="str">
            <v>4.1 - Human Resources Management</v>
          </cell>
          <cell r="H1535" t="str">
            <v>Function:Finance and Administration:Core Function:Finance</v>
          </cell>
        </row>
        <row r="1536">
          <cell r="A1536">
            <v>304038</v>
          </cell>
          <cell r="B1536" t="str">
            <v>HR - FINANCE_CMO_COR</v>
          </cell>
          <cell r="C1536" t="str">
            <v>O/304038.BAH.X19</v>
          </cell>
          <cell r="D1536" t="str">
            <v>"LEVS:AH:TWS:CAPBUIL:W/SH</v>
          </cell>
          <cell r="E1536" t="str">
            <v>3038BAHX19</v>
          </cell>
          <cell r="F1536" t="str">
            <v>"LEVS:AH:TWS:CAPBUIL:W/SH</v>
          </cell>
          <cell r="G1536" t="str">
            <v>4.1 - Human Resources Management</v>
          </cell>
          <cell r="H1536" t="str">
            <v>Function:Finance and Administration:Core Function:Finance</v>
          </cell>
        </row>
        <row r="1537">
          <cell r="A1537">
            <v>304038</v>
          </cell>
          <cell r="B1537" t="str">
            <v>HR - FINANCE_CMO_COR</v>
          </cell>
          <cell r="C1537" t="str">
            <v>O/304038.BAH.X19</v>
          </cell>
          <cell r="D1537" t="str">
            <v>"LEVS:AH:TWS:CAPBUIL:W/SH</v>
          </cell>
          <cell r="E1537" t="str">
            <v>3038BAHX19</v>
          </cell>
          <cell r="F1537" t="str">
            <v>"LEVS:AH:TWS:CAPBUIL:W/SH</v>
          </cell>
          <cell r="G1537" t="str">
            <v>4.1 - Human Resources Management</v>
          </cell>
          <cell r="H1537" t="str">
            <v>Function:Finance and Administration:Core Function:Finance</v>
          </cell>
        </row>
        <row r="1538">
          <cell r="A1538">
            <v>304038</v>
          </cell>
          <cell r="B1538" t="str">
            <v>HR - FINANCE_CMO_COR</v>
          </cell>
          <cell r="C1538" t="str">
            <v>O/304038.BAH.X19</v>
          </cell>
          <cell r="D1538" t="str">
            <v>"LEVS:AH:TWS:CAPBUIL:W/SH</v>
          </cell>
          <cell r="E1538" t="str">
            <v>3038BAHX19</v>
          </cell>
          <cell r="F1538" t="str">
            <v>"LEVS:AH:TWS:CAPBUIL:W/SH</v>
          </cell>
          <cell r="G1538" t="str">
            <v>4.1 - Human Resources Management</v>
          </cell>
          <cell r="H1538" t="str">
            <v>Function:Finance and Administration:Core Function:Finance</v>
          </cell>
        </row>
        <row r="1539">
          <cell r="A1539">
            <v>304071</v>
          </cell>
          <cell r="B1539" t="str">
            <v>ICT - SECURITY</v>
          </cell>
          <cell r="C1539" t="str">
            <v>O/304071.BAH.000</v>
          </cell>
          <cell r="D1539" t="str">
            <v>LEVS:AH:MRC:MUNICIPAL RUNNING COST</v>
          </cell>
          <cell r="E1539" t="str">
            <v>3071BAH000</v>
          </cell>
          <cell r="F1539" t="str">
            <v>LEVS:AH:MRC:MUNICIPAL RUNNING COST</v>
          </cell>
          <cell r="G1539" t="str">
            <v>4.2 - Information Technology</v>
          </cell>
          <cell r="H1539" t="str">
            <v>Function:Finance and Administration:Core Function:Information Technology</v>
          </cell>
        </row>
        <row r="1540">
          <cell r="A1540">
            <v>304071</v>
          </cell>
          <cell r="B1540" t="str">
            <v>ICT - SECURITY</v>
          </cell>
          <cell r="C1540" t="str">
            <v>O/304071.BAH.000</v>
          </cell>
          <cell r="D1540" t="str">
            <v>LEVS:AH:MRC:MUNICIPAL RUNNING COST</v>
          </cell>
          <cell r="E1540" t="str">
            <v>3071BAH000</v>
          </cell>
          <cell r="F1540" t="str">
            <v>LEVS:AH:MRC:MUNICIPAL RUNNING COST</v>
          </cell>
          <cell r="G1540" t="str">
            <v>4.2 - Information Technology</v>
          </cell>
          <cell r="H1540" t="str">
            <v>Function:Finance and Administration:Core Function:Information Technology</v>
          </cell>
        </row>
        <row r="1541">
          <cell r="A1541">
            <v>304071</v>
          </cell>
          <cell r="B1541" t="str">
            <v>ICT - SECURITY</v>
          </cell>
          <cell r="C1541" t="str">
            <v>O/304071.BAH.000</v>
          </cell>
          <cell r="D1541" t="str">
            <v>LEVS:AH:MRC:MUNICIPAL RUNNING COST</v>
          </cell>
          <cell r="E1541" t="str">
            <v>3071BAH000</v>
          </cell>
          <cell r="F1541" t="str">
            <v>LEVS:AH:MRC:MUNICIPAL RUNNING COST</v>
          </cell>
          <cell r="G1541" t="str">
            <v>4.2 - Information Technology</v>
          </cell>
          <cell r="H1541" t="str">
            <v>Function:Finance and Administration:Core Function:Information Technology</v>
          </cell>
        </row>
        <row r="1542">
          <cell r="A1542">
            <v>304071</v>
          </cell>
          <cell r="B1542" t="str">
            <v>ICT - SECURITY</v>
          </cell>
          <cell r="C1542" t="str">
            <v>O/304071.BAH.000</v>
          </cell>
          <cell r="D1542" t="str">
            <v>LEVS:AH:MRC:MUNICIPAL RUNNING COST</v>
          </cell>
          <cell r="E1542" t="str">
            <v>3071BAH000</v>
          </cell>
          <cell r="F1542" t="str">
            <v>LEVS:AH:MRC:MUNICIPAL RUNNING COST</v>
          </cell>
          <cell r="G1542" t="str">
            <v>4.2 - Information Technology</v>
          </cell>
          <cell r="H1542" t="str">
            <v>Function:Finance and Administration:Core Function:Information Technology</v>
          </cell>
        </row>
        <row r="1543">
          <cell r="A1543">
            <v>304071</v>
          </cell>
          <cell r="B1543" t="str">
            <v>ICT - SECURITY</v>
          </cell>
          <cell r="C1543" t="str">
            <v>O/304071.BAH.000</v>
          </cell>
          <cell r="D1543" t="str">
            <v>LEVS:AH:MRC:MUNICIPAL RUNNING COST</v>
          </cell>
          <cell r="E1543" t="str">
            <v>3071BAH000</v>
          </cell>
          <cell r="F1543" t="str">
            <v>LEVS:AH:MRC:MUNICIPAL RUNNING COST</v>
          </cell>
          <cell r="G1543" t="str">
            <v>4.2 - Information Technology</v>
          </cell>
          <cell r="H1543" t="str">
            <v>Function:Finance and Administration:Core Function:Information Technology</v>
          </cell>
        </row>
        <row r="1544">
          <cell r="A1544">
            <v>304071</v>
          </cell>
          <cell r="B1544" t="str">
            <v>ICT - SECURITY</v>
          </cell>
          <cell r="C1544" t="str">
            <v>O/304071.BAH.000</v>
          </cell>
          <cell r="D1544" t="str">
            <v>LEVS:AH:MRC:MUNICIPAL RUNNING COST</v>
          </cell>
          <cell r="E1544" t="str">
            <v>3071BAH000</v>
          </cell>
          <cell r="F1544" t="str">
            <v>LEVS:AH:MRC:MUNICIPAL RUNNING COST</v>
          </cell>
          <cell r="G1544" t="str">
            <v>4.2 - Information Technology</v>
          </cell>
          <cell r="H1544" t="str">
            <v>Function:Finance and Administration:Core Function:Information Technology</v>
          </cell>
        </row>
        <row r="1545">
          <cell r="A1545">
            <v>304071</v>
          </cell>
          <cell r="B1545" t="str">
            <v>ICT - SECURITY</v>
          </cell>
          <cell r="C1545" t="str">
            <v>O/304071.BAH.000</v>
          </cell>
          <cell r="D1545" t="str">
            <v>LEVS:AH:MRC:MUNICIPAL RUNNING COST</v>
          </cell>
          <cell r="E1545" t="str">
            <v>3071BAH000</v>
          </cell>
          <cell r="F1545" t="str">
            <v>LEVS:AH:MRC:MUNICIPAL RUNNING COST</v>
          </cell>
          <cell r="G1545" t="str">
            <v>4.2 - Information Technology</v>
          </cell>
          <cell r="H1545" t="str">
            <v>Function:Finance and Administration:Core Function:Information Technology</v>
          </cell>
        </row>
        <row r="1546">
          <cell r="A1546">
            <v>304072</v>
          </cell>
          <cell r="B1546" t="str">
            <v>ICT - INFRASTRUCTURE</v>
          </cell>
          <cell r="C1546" t="str">
            <v>O/304072.BAH.000</v>
          </cell>
          <cell r="D1546" t="str">
            <v>LEVS:AH:MRC:MUNICIPAL RUNNING COST</v>
          </cell>
          <cell r="E1546" t="str">
            <v>3072BAH000</v>
          </cell>
          <cell r="F1546" t="str">
            <v>LEVS:AH:MRC:MUNICIPAL RUNNING COST</v>
          </cell>
          <cell r="G1546" t="str">
            <v>4.2 - Information Technology</v>
          </cell>
          <cell r="H1546" t="str">
            <v>Function:Finance and Administration:Core Function:Information Technology</v>
          </cell>
        </row>
        <row r="1547">
          <cell r="A1547">
            <v>304072</v>
          </cell>
          <cell r="B1547" t="str">
            <v>ICT - INFRASTRUCTURE</v>
          </cell>
          <cell r="C1547" t="str">
            <v>O/304072.BAH.000</v>
          </cell>
          <cell r="D1547" t="str">
            <v>LEVS:AH:MRC:MUNICIPAL RUNNING COST</v>
          </cell>
          <cell r="E1547" t="str">
            <v>3072BAH000</v>
          </cell>
          <cell r="F1547" t="str">
            <v>LEVS:AH:MRC:MUNICIPAL RUNNING COST</v>
          </cell>
          <cell r="G1547" t="str">
            <v>4.2 - Information Technology</v>
          </cell>
          <cell r="H1547" t="str">
            <v>Function:Finance and Administration:Core Function:Information Technology</v>
          </cell>
        </row>
        <row r="1548">
          <cell r="A1548">
            <v>304072</v>
          </cell>
          <cell r="B1548" t="str">
            <v>ICT - INFRASTRUCTURE</v>
          </cell>
          <cell r="C1548" t="str">
            <v>O/304072.BAH.000</v>
          </cell>
          <cell r="D1548" t="str">
            <v>LEVS:AH:MRC:MUNICIPAL RUNNING COST</v>
          </cell>
          <cell r="E1548" t="str">
            <v>3072BAH000</v>
          </cell>
          <cell r="F1548" t="str">
            <v>LEVS:AH:MRC:MUNICIPAL RUNNING COST</v>
          </cell>
          <cell r="G1548" t="str">
            <v>4.2 - Information Technology</v>
          </cell>
          <cell r="H1548" t="str">
            <v>Function:Finance and Administration:Core Function:Information Technology</v>
          </cell>
        </row>
        <row r="1549">
          <cell r="A1549">
            <v>304072</v>
          </cell>
          <cell r="B1549" t="str">
            <v>ICT - INFRASTRUCTURE</v>
          </cell>
          <cell r="C1549" t="str">
            <v>O/304072.BAH.000</v>
          </cell>
          <cell r="D1549" t="str">
            <v>LEVS:AH:MRC:MUNICIPAL RUNNING COST</v>
          </cell>
          <cell r="E1549" t="str">
            <v>3072BAH000</v>
          </cell>
          <cell r="F1549" t="str">
            <v>LEVS:AH:MRC:MUNICIPAL RUNNING COST</v>
          </cell>
          <cell r="G1549" t="str">
            <v>4.2 - Information Technology</v>
          </cell>
          <cell r="H1549" t="str">
            <v>Function:Finance and Administration:Core Function:Information Technology</v>
          </cell>
        </row>
        <row r="1550">
          <cell r="A1550">
            <v>304072</v>
          </cell>
          <cell r="B1550" t="str">
            <v>ICT - INFRASTRUCTURE</v>
          </cell>
          <cell r="C1550" t="str">
            <v>O/304072.BAH.000</v>
          </cell>
          <cell r="D1550" t="str">
            <v>LEVS:AH:MRC:MUNICIPAL RUNNING COST</v>
          </cell>
          <cell r="E1550" t="str">
            <v>3072BAH000</v>
          </cell>
          <cell r="F1550" t="str">
            <v>LEVS:AH:MRC:MUNICIPAL RUNNING COST</v>
          </cell>
          <cell r="G1550" t="str">
            <v>4.2 - Information Technology</v>
          </cell>
          <cell r="H1550" t="str">
            <v>Function:Finance and Administration:Core Function:Information Technology</v>
          </cell>
        </row>
        <row r="1551">
          <cell r="A1551">
            <v>304072</v>
          </cell>
          <cell r="B1551" t="str">
            <v>ICT - INFRASTRUCTURE</v>
          </cell>
          <cell r="C1551" t="str">
            <v>O/304072.BAH.000</v>
          </cell>
          <cell r="D1551" t="str">
            <v>LEVS:AH:MRC:MUNICIPAL RUNNING COST</v>
          </cell>
          <cell r="E1551" t="str">
            <v>3072BAH000</v>
          </cell>
          <cell r="F1551" t="str">
            <v>LEVS:AH:MRC:MUNICIPAL RUNNING COST</v>
          </cell>
          <cell r="G1551" t="str">
            <v>4.2 - Information Technology</v>
          </cell>
          <cell r="H1551" t="str">
            <v>Function:Finance and Administration:Core Function:Information Technology</v>
          </cell>
        </row>
        <row r="1552">
          <cell r="A1552">
            <v>304072</v>
          </cell>
          <cell r="B1552" t="str">
            <v>ICT - INFRASTRUCTURE</v>
          </cell>
          <cell r="C1552" t="str">
            <v>O/304072.BAH.000</v>
          </cell>
          <cell r="D1552" t="str">
            <v>LEVS:AH:MRC:MUNICIPAL RUNNING COST</v>
          </cell>
          <cell r="E1552" t="str">
            <v>3072BAH000</v>
          </cell>
          <cell r="F1552" t="str">
            <v>LEVS:AH:MRC:MUNICIPAL RUNNING COST</v>
          </cell>
          <cell r="G1552" t="str">
            <v>4.2 - Information Technology</v>
          </cell>
          <cell r="H1552" t="str">
            <v>Function:Finance and Administration:Core Function:Information Technology</v>
          </cell>
        </row>
        <row r="1553">
          <cell r="A1553">
            <v>304072</v>
          </cell>
          <cell r="B1553" t="str">
            <v>ICT - INFRASTRUCTURE</v>
          </cell>
          <cell r="C1553" t="str">
            <v>O/304072.BAH.000</v>
          </cell>
          <cell r="D1553" t="str">
            <v>LEVS:AH:MRC:MUNICIPAL RUNNING COST</v>
          </cell>
          <cell r="E1553" t="str">
            <v>3072BAH000</v>
          </cell>
          <cell r="F1553" t="str">
            <v>LEVS:AH:MRC:MUNICIPAL RUNNING COST</v>
          </cell>
          <cell r="G1553" t="str">
            <v>4.2 - Information Technology</v>
          </cell>
          <cell r="H1553" t="str">
            <v>Function:Finance and Administration:Core Function:Information Technology</v>
          </cell>
        </row>
        <row r="1554">
          <cell r="A1554">
            <v>304072</v>
          </cell>
          <cell r="B1554" t="str">
            <v>ICT - INFRASTRUCTURE</v>
          </cell>
          <cell r="C1554" t="str">
            <v>O/304072.BAH.000</v>
          </cell>
          <cell r="D1554" t="str">
            <v>LEVS:AH:MRC:MUNICIPAL RUNNING COST</v>
          </cell>
          <cell r="E1554" t="str">
            <v>3072BAH000</v>
          </cell>
          <cell r="F1554" t="str">
            <v>LEVS:AH:MRC:MUNICIPAL RUNNING COST</v>
          </cell>
          <cell r="G1554" t="str">
            <v>4.2 - Information Technology</v>
          </cell>
          <cell r="H1554" t="str">
            <v>Function:Finance and Administration:Core Function:Information Technology</v>
          </cell>
        </row>
        <row r="1555">
          <cell r="A1555">
            <v>304072</v>
          </cell>
          <cell r="B1555" t="str">
            <v>ICT - INFRASTRUCTURE</v>
          </cell>
          <cell r="C1555" t="str">
            <v>O/304072.BAH.000</v>
          </cell>
          <cell r="D1555" t="str">
            <v>LEVS:AH:MRC:MUNICIPAL RUNNING COST</v>
          </cell>
          <cell r="E1555" t="str">
            <v>3072BAH000</v>
          </cell>
          <cell r="F1555" t="str">
            <v>LEVS:AH:MRC:MUNICIPAL RUNNING COST</v>
          </cell>
          <cell r="G1555" t="str">
            <v>4.2 - Information Technology</v>
          </cell>
          <cell r="H1555" t="str">
            <v>Function:Finance and Administration:Core Function:Information Technology</v>
          </cell>
        </row>
        <row r="1556">
          <cell r="A1556">
            <v>304072</v>
          </cell>
          <cell r="B1556" t="str">
            <v>ICT - INFRASTRUCTURE</v>
          </cell>
          <cell r="C1556" t="str">
            <v>O/304072.BAH.000</v>
          </cell>
          <cell r="D1556" t="str">
            <v>LEVS:AH:MRC:MUNICIPAL RUNNING COST</v>
          </cell>
          <cell r="E1556" t="str">
            <v>3072BAH000</v>
          </cell>
          <cell r="F1556" t="str">
            <v>LEVS:AH:MRC:MUNICIPAL RUNNING COST</v>
          </cell>
          <cell r="G1556" t="str">
            <v>4.2 - Information Technology</v>
          </cell>
          <cell r="H1556" t="str">
            <v>Function:Finance and Administration:Core Function:Information Technology</v>
          </cell>
        </row>
        <row r="1557">
          <cell r="A1557">
            <v>304072</v>
          </cell>
          <cell r="B1557" t="str">
            <v>ICT - INFRASTRUCTURE</v>
          </cell>
          <cell r="C1557" t="str">
            <v>O/304072.BAH.000</v>
          </cell>
          <cell r="D1557" t="str">
            <v>LEVS:AH:MRC:MUNICIPAL RUNNING COST</v>
          </cell>
          <cell r="E1557" t="str">
            <v>3072BAH000</v>
          </cell>
          <cell r="F1557" t="str">
            <v>LEVS:AH:MRC:MUNICIPAL RUNNING COST</v>
          </cell>
          <cell r="G1557" t="str">
            <v>4.2 - Information Technology</v>
          </cell>
          <cell r="H1557" t="str">
            <v>Function:Finance and Administration:Core Function:Information Technology</v>
          </cell>
        </row>
        <row r="1558">
          <cell r="A1558">
            <v>304072</v>
          </cell>
          <cell r="B1558" t="str">
            <v>ICT - INFRASTRUCTURE</v>
          </cell>
          <cell r="C1558" t="str">
            <v>O/304072.BAH.000</v>
          </cell>
          <cell r="D1558" t="str">
            <v>LEVS:AH:MRC:MUNICIPAL RUNNING COST</v>
          </cell>
          <cell r="E1558" t="str">
            <v>3072BAH000</v>
          </cell>
          <cell r="F1558" t="str">
            <v>LEVS:AH:MRC:MUNICIPAL RUNNING COST</v>
          </cell>
          <cell r="G1558" t="str">
            <v>4.2 - Information Technology</v>
          </cell>
          <cell r="H1558" t="str">
            <v>Function:Finance and Administration:Core Function:Information Technology</v>
          </cell>
        </row>
        <row r="1559">
          <cell r="A1559">
            <v>304072</v>
          </cell>
          <cell r="B1559" t="str">
            <v>ICT - INFRASTRUCTURE</v>
          </cell>
          <cell r="C1559" t="str">
            <v>O/304072.BAH.000</v>
          </cell>
          <cell r="D1559" t="str">
            <v>LEVS:AH:MRC:MUNICIPAL RUNNING COST</v>
          </cell>
          <cell r="E1559" t="str">
            <v>3072BAH000</v>
          </cell>
          <cell r="F1559" t="str">
            <v>LEVS:AH:MRC:MUNICIPAL RUNNING COST</v>
          </cell>
          <cell r="G1559" t="str">
            <v>4.2 - Information Technology</v>
          </cell>
          <cell r="H1559" t="str">
            <v>Function:Finance and Administration:Core Function:Information Technology</v>
          </cell>
        </row>
        <row r="1560">
          <cell r="A1560">
            <v>304073</v>
          </cell>
          <cell r="B1560" t="str">
            <v>SYSTEMS ADMIN</v>
          </cell>
          <cell r="C1560" t="str">
            <v>O/304073.BAH.000</v>
          </cell>
          <cell r="D1560" t="str">
            <v>LEVS:AH:MRC:MUNICIPAL RUNNING COST</v>
          </cell>
          <cell r="E1560" t="str">
            <v>3073BAH000</v>
          </cell>
          <cell r="F1560" t="str">
            <v>LEVS:AH:MRC:MUNICIPAL RUNNING COST</v>
          </cell>
          <cell r="G1560" t="str">
            <v>4.2 - Information Technology</v>
          </cell>
          <cell r="H1560" t="str">
            <v>Function:Finance and Administration:Core Function:Information Technology</v>
          </cell>
        </row>
        <row r="1561">
          <cell r="A1561">
            <v>304073</v>
          </cell>
          <cell r="B1561" t="str">
            <v>SYSTEMS ADMIN</v>
          </cell>
          <cell r="C1561" t="str">
            <v>O/304073.BAH.000</v>
          </cell>
          <cell r="D1561" t="str">
            <v>LEVS:AH:MRC:MUNICIPAL RUNNING COST</v>
          </cell>
          <cell r="E1561" t="str">
            <v>3073BAH000</v>
          </cell>
          <cell r="F1561" t="str">
            <v>LEVS:AH:MRC:MUNICIPAL RUNNING COST</v>
          </cell>
          <cell r="G1561" t="str">
            <v>4.2 - Information Technology</v>
          </cell>
          <cell r="H1561" t="str">
            <v>Function:Finance and Administration:Core Function:Information Technology</v>
          </cell>
        </row>
        <row r="1562">
          <cell r="A1562">
            <v>304073</v>
          </cell>
          <cell r="B1562" t="str">
            <v>SYSTEMS ADMIN</v>
          </cell>
          <cell r="C1562" t="str">
            <v>O/304073.BAH.000</v>
          </cell>
          <cell r="D1562" t="str">
            <v>LEVS:AH:MRC:MUNICIPAL RUNNING COST</v>
          </cell>
          <cell r="E1562" t="str">
            <v>3073BAH000</v>
          </cell>
          <cell r="F1562" t="str">
            <v>LEVS:AH:MRC:MUNICIPAL RUNNING COST</v>
          </cell>
          <cell r="G1562" t="str">
            <v>4.2 - Information Technology</v>
          </cell>
          <cell r="H1562" t="str">
            <v>Function:Finance and Administration:Core Function:Information Technology</v>
          </cell>
        </row>
        <row r="1563">
          <cell r="A1563">
            <v>304073</v>
          </cell>
          <cell r="B1563" t="str">
            <v>SYSTEMS ADMIN</v>
          </cell>
          <cell r="C1563" t="str">
            <v>O/304073.BAH.000</v>
          </cell>
          <cell r="D1563" t="str">
            <v>LEVS:AH:MRC:MUNICIPAL RUNNING COST</v>
          </cell>
          <cell r="E1563" t="str">
            <v>3073BAH000</v>
          </cell>
          <cell r="F1563" t="str">
            <v>LEVS:AH:MRC:MUNICIPAL RUNNING COST</v>
          </cell>
          <cell r="G1563" t="str">
            <v>4.2 - Information Technology</v>
          </cell>
          <cell r="H1563" t="str">
            <v>Function:Finance and Administration:Core Function:Information Technology</v>
          </cell>
        </row>
        <row r="1564">
          <cell r="A1564">
            <v>304073</v>
          </cell>
          <cell r="B1564" t="str">
            <v>SYSTEMS ADMIN</v>
          </cell>
          <cell r="C1564" t="str">
            <v>O/304073.BAH.000</v>
          </cell>
          <cell r="D1564" t="str">
            <v>LEVS:AH:MRC:MUNICIPAL RUNNING COST</v>
          </cell>
          <cell r="E1564" t="str">
            <v>3073BAH000</v>
          </cell>
          <cell r="F1564" t="str">
            <v>LEVS:AH:MRC:MUNICIPAL RUNNING COST</v>
          </cell>
          <cell r="G1564" t="str">
            <v>4.2 - Information Technology</v>
          </cell>
          <cell r="H1564" t="str">
            <v>Function:Finance and Administration:Core Function:Information Technology</v>
          </cell>
        </row>
        <row r="1565">
          <cell r="A1565">
            <v>304073</v>
          </cell>
          <cell r="B1565" t="str">
            <v>SYSTEMS ADMIN</v>
          </cell>
          <cell r="C1565" t="str">
            <v>O/304073.BAH.000</v>
          </cell>
          <cell r="D1565" t="str">
            <v>LEVS:AH:MRC:MUNICIPAL RUNNING COST</v>
          </cell>
          <cell r="E1565" t="str">
            <v>3073BAH000</v>
          </cell>
          <cell r="F1565" t="str">
            <v>LEVS:AH:MRC:MUNICIPAL RUNNING COST</v>
          </cell>
          <cell r="G1565" t="str">
            <v>4.2 - Information Technology</v>
          </cell>
          <cell r="H1565" t="str">
            <v>Function:Finance and Administration:Core Function:Information Technology</v>
          </cell>
        </row>
        <row r="1566">
          <cell r="A1566">
            <v>304073</v>
          </cell>
          <cell r="B1566" t="str">
            <v>SYSTEMS ADMIN</v>
          </cell>
          <cell r="C1566" t="str">
            <v>O/304073.BAH.000</v>
          </cell>
          <cell r="D1566" t="str">
            <v>LEVS:AH:MRC:MUNICIPAL RUNNING COST</v>
          </cell>
          <cell r="E1566" t="str">
            <v>3073BAH000</v>
          </cell>
          <cell r="F1566" t="str">
            <v>LEVS:AH:MRC:MUNICIPAL RUNNING COST</v>
          </cell>
          <cell r="G1566" t="str">
            <v>4.2 - Information Technology</v>
          </cell>
          <cell r="H1566" t="str">
            <v>Function:Finance and Administration:Core Function:Information Technology</v>
          </cell>
        </row>
        <row r="1567">
          <cell r="A1567">
            <v>304073</v>
          </cell>
          <cell r="B1567" t="str">
            <v>SYSTEMS ADMIN</v>
          </cell>
          <cell r="C1567" t="str">
            <v>O/304073.BAH.000</v>
          </cell>
          <cell r="D1567" t="str">
            <v>LEVS:AH:MRC:MUNICIPAL RUNNING COST</v>
          </cell>
          <cell r="E1567" t="str">
            <v>3073BAH000</v>
          </cell>
          <cell r="F1567" t="str">
            <v>LEVS:AH:MRC:MUNICIPAL RUNNING COST</v>
          </cell>
          <cell r="G1567" t="str">
            <v>4.2 - Information Technology</v>
          </cell>
          <cell r="H1567" t="str">
            <v>Function:Finance and Administration:Core Function:Information Technology</v>
          </cell>
        </row>
        <row r="1568">
          <cell r="A1568">
            <v>304073</v>
          </cell>
          <cell r="B1568" t="str">
            <v>SYSTEMS ADMIN</v>
          </cell>
          <cell r="C1568" t="str">
            <v>O/304073.BAH.000</v>
          </cell>
          <cell r="D1568" t="str">
            <v>LEVS:AH:MRC:MUNICIPAL RUNNING COST</v>
          </cell>
          <cell r="E1568" t="str">
            <v>3073BAH000</v>
          </cell>
          <cell r="F1568" t="str">
            <v>LEVS:AH:MRC:MUNICIPAL RUNNING COST</v>
          </cell>
          <cell r="G1568" t="str">
            <v>4.2 - Information Technology</v>
          </cell>
          <cell r="H1568" t="str">
            <v>Function:Finance and Administration:Core Function:Information Technology</v>
          </cell>
        </row>
        <row r="1569">
          <cell r="A1569">
            <v>304073</v>
          </cell>
          <cell r="B1569" t="str">
            <v>SYSTEMS ADMIN</v>
          </cell>
          <cell r="C1569" t="str">
            <v>O/304073.BAH.000</v>
          </cell>
          <cell r="D1569" t="str">
            <v>LEVS:AH:MRC:MUNICIPAL RUNNING COST</v>
          </cell>
          <cell r="E1569" t="str">
            <v>3073BAH000</v>
          </cell>
          <cell r="F1569" t="str">
            <v>LEVS:AH:MRC:MUNICIPAL RUNNING COST</v>
          </cell>
          <cell r="G1569" t="str">
            <v>4.2 - Information Technology</v>
          </cell>
          <cell r="H1569" t="str">
            <v>Function:Finance and Administration:Core Function:Information Technology</v>
          </cell>
        </row>
        <row r="1570">
          <cell r="A1570">
            <v>304073</v>
          </cell>
          <cell r="B1570" t="str">
            <v>SYSTEMS ADMIN</v>
          </cell>
          <cell r="C1570" t="str">
            <v>O/304073.BAH.000</v>
          </cell>
          <cell r="D1570" t="str">
            <v>LEVS:AH:MRC:MUNICIPAL RUNNING COST</v>
          </cell>
          <cell r="E1570" t="str">
            <v>3073BAH000</v>
          </cell>
          <cell r="F1570" t="str">
            <v>LEVS:AH:MRC:MUNICIPAL RUNNING COST</v>
          </cell>
          <cell r="G1570" t="str">
            <v>4.2 - Information Technology</v>
          </cell>
          <cell r="H1570" t="str">
            <v>Function:Finance and Administration:Core Function:Information Technology</v>
          </cell>
        </row>
        <row r="1571">
          <cell r="A1571">
            <v>304073</v>
          </cell>
          <cell r="B1571" t="str">
            <v>SYSTEMS ADMIN</v>
          </cell>
          <cell r="C1571" t="str">
            <v>O/304073.BAH.000</v>
          </cell>
          <cell r="D1571" t="str">
            <v>LEVS:AH:MRC:MUNICIPAL RUNNING COST</v>
          </cell>
          <cell r="E1571" t="str">
            <v>3073BAH000</v>
          </cell>
          <cell r="F1571" t="str">
            <v>LEVS:AH:MRC:MUNICIPAL RUNNING COST</v>
          </cell>
          <cell r="G1571" t="str">
            <v>4.2 - Information Technology</v>
          </cell>
          <cell r="H1571" t="str">
            <v>Function:Finance and Administration:Core Function:Information Technology</v>
          </cell>
        </row>
        <row r="1572">
          <cell r="A1572">
            <v>304074</v>
          </cell>
          <cell r="B1572" t="str">
            <v>BUS OPTIMISATION</v>
          </cell>
          <cell r="C1572" t="str">
            <v>O/304074.BAH.000</v>
          </cell>
          <cell r="D1572" t="str">
            <v>LEVS:AH:MRC:MUNICIPAL RUNNING COST</v>
          </cell>
          <cell r="E1572" t="str">
            <v>3074BAH000</v>
          </cell>
          <cell r="F1572" t="str">
            <v>LEVS:AH:MRC:MUNICIPAL RUNNING COST</v>
          </cell>
          <cell r="G1572" t="str">
            <v>4.2 - Information Technology</v>
          </cell>
          <cell r="H1572" t="str">
            <v>Function:Finance and Administration:Core Function:Information Technology</v>
          </cell>
        </row>
        <row r="1573">
          <cell r="A1573">
            <v>304074</v>
          </cell>
          <cell r="B1573" t="str">
            <v>BUS OPTIMISATION</v>
          </cell>
          <cell r="C1573" t="str">
            <v>O/304074.BAH.000</v>
          </cell>
          <cell r="D1573" t="str">
            <v>LEVS:AH:MRC:MUNICIPAL RUNNING COST</v>
          </cell>
          <cell r="E1573" t="str">
            <v>3074BAH000</v>
          </cell>
          <cell r="F1573" t="str">
            <v>LEVS:AH:MRC:MUNICIPAL RUNNING COST</v>
          </cell>
          <cell r="G1573" t="str">
            <v>4.2 - Information Technology</v>
          </cell>
          <cell r="H1573" t="str">
            <v>Function:Finance and Administration:Core Function:Information Technology</v>
          </cell>
        </row>
        <row r="1574">
          <cell r="A1574">
            <v>304074</v>
          </cell>
          <cell r="B1574" t="str">
            <v>BUS OPTIMISATION</v>
          </cell>
          <cell r="C1574" t="str">
            <v>O/304074.BAH.000</v>
          </cell>
          <cell r="D1574" t="str">
            <v>LEVS:AH:MRC:MUNICIPAL RUNNING COST</v>
          </cell>
          <cell r="E1574" t="str">
            <v>3074BAH000</v>
          </cell>
          <cell r="F1574" t="str">
            <v>LEVS:AH:MRC:MUNICIPAL RUNNING COST</v>
          </cell>
          <cell r="G1574" t="str">
            <v>4.2 - Information Technology</v>
          </cell>
          <cell r="H1574" t="str">
            <v>Function:Finance and Administration:Core Function:Information Technology</v>
          </cell>
        </row>
        <row r="1575">
          <cell r="A1575">
            <v>304074</v>
          </cell>
          <cell r="B1575" t="str">
            <v>BUS OPTIMISATION</v>
          </cell>
          <cell r="C1575" t="str">
            <v>O/304074.BAH.000</v>
          </cell>
          <cell r="D1575" t="str">
            <v>LEVS:AH:MRC:MUNICIPAL RUNNING COST</v>
          </cell>
          <cell r="E1575" t="str">
            <v>3074BAH000</v>
          </cell>
          <cell r="F1575" t="str">
            <v>LEVS:AH:MRC:MUNICIPAL RUNNING COST</v>
          </cell>
          <cell r="G1575" t="str">
            <v>4.2 - Information Technology</v>
          </cell>
          <cell r="H1575" t="str">
            <v>Function:Finance and Administration:Core Function:Information Technology</v>
          </cell>
        </row>
        <row r="1576">
          <cell r="A1576">
            <v>304074</v>
          </cell>
          <cell r="B1576" t="str">
            <v>BUS OPTIMISATION</v>
          </cell>
          <cell r="C1576" t="str">
            <v>O/304074.BAH.000</v>
          </cell>
          <cell r="D1576" t="str">
            <v>LEVS:AH:MRC:MUNICIPAL RUNNING COST</v>
          </cell>
          <cell r="E1576" t="str">
            <v>3074BAH000</v>
          </cell>
          <cell r="F1576" t="str">
            <v>LEVS:AH:MRC:MUNICIPAL RUNNING COST</v>
          </cell>
          <cell r="G1576" t="str">
            <v>4.2 - Information Technology</v>
          </cell>
          <cell r="H1576" t="str">
            <v>Function:Finance and Administration:Core Function:Information Technology</v>
          </cell>
        </row>
        <row r="1577">
          <cell r="A1577">
            <v>304074</v>
          </cell>
          <cell r="B1577" t="str">
            <v>BUS OPTIMISATION</v>
          </cell>
          <cell r="C1577" t="str">
            <v>O/304074.BAH.000</v>
          </cell>
          <cell r="D1577" t="str">
            <v>LEVS:AH:MRC:MUNICIPAL RUNNING COST</v>
          </cell>
          <cell r="E1577" t="str">
            <v>3074BAH000</v>
          </cell>
          <cell r="F1577" t="str">
            <v>LEVS:AH:MRC:MUNICIPAL RUNNING COST</v>
          </cell>
          <cell r="G1577" t="str">
            <v>4.2 - Information Technology</v>
          </cell>
          <cell r="H1577" t="str">
            <v>Function:Finance and Administration:Core Function:Information Technology</v>
          </cell>
        </row>
        <row r="1578">
          <cell r="A1578">
            <v>304074</v>
          </cell>
          <cell r="B1578" t="str">
            <v>BUS OPTIMISATION</v>
          </cell>
          <cell r="C1578" t="str">
            <v>O/304074.BAH.000</v>
          </cell>
          <cell r="D1578" t="str">
            <v>LEVS:AH:MRC:MUNICIPAL RUNNING COST</v>
          </cell>
          <cell r="E1578" t="str">
            <v>3074BAH000</v>
          </cell>
          <cell r="F1578" t="str">
            <v>LEVS:AH:MRC:MUNICIPAL RUNNING COST</v>
          </cell>
          <cell r="G1578" t="str">
            <v>4.2 - Information Technology</v>
          </cell>
          <cell r="H1578" t="str">
            <v>Function:Finance and Administration:Core Function:Information Technology</v>
          </cell>
        </row>
        <row r="1579">
          <cell r="A1579">
            <v>304074</v>
          </cell>
          <cell r="B1579" t="str">
            <v>BUS OPTIMISATION</v>
          </cell>
          <cell r="C1579" t="str">
            <v>O/304074.BAH.000</v>
          </cell>
          <cell r="D1579" t="str">
            <v>LEVS:AH:MRC:MUNICIPAL RUNNING COST</v>
          </cell>
          <cell r="E1579" t="str">
            <v>3074BAH000</v>
          </cell>
          <cell r="F1579" t="str">
            <v>LEVS:AH:MRC:MUNICIPAL RUNNING COST</v>
          </cell>
          <cell r="G1579" t="str">
            <v>4.2 - Information Technology</v>
          </cell>
          <cell r="H1579" t="str">
            <v>Function:Finance and Administration:Core Function:Information Technology</v>
          </cell>
        </row>
        <row r="1580">
          <cell r="A1580">
            <v>304074</v>
          </cell>
          <cell r="B1580" t="str">
            <v>BUS OPTIMISATION</v>
          </cell>
          <cell r="C1580" t="str">
            <v>O/304074.BAH.000</v>
          </cell>
          <cell r="D1580" t="str">
            <v>LEVS:AH:MRC:MUNICIPAL RUNNING COST</v>
          </cell>
          <cell r="E1580" t="str">
            <v>3074BAH000</v>
          </cell>
          <cell r="F1580" t="str">
            <v>LEVS:AH:MRC:MUNICIPAL RUNNING COST</v>
          </cell>
          <cell r="G1580" t="str">
            <v>4.2 - Information Technology</v>
          </cell>
          <cell r="H1580" t="str">
            <v>Function:Finance and Administration:Core Function:Information Technology</v>
          </cell>
        </row>
        <row r="1581">
          <cell r="A1581">
            <v>304074</v>
          </cell>
          <cell r="B1581" t="str">
            <v>BUS OPTIMISATION</v>
          </cell>
          <cell r="C1581" t="str">
            <v>O/304074.BAH.000</v>
          </cell>
          <cell r="D1581" t="str">
            <v>LEVS:AH:MRC:MUNICIPAL RUNNING COST</v>
          </cell>
          <cell r="E1581" t="str">
            <v>3074BAH000</v>
          </cell>
          <cell r="F1581" t="str">
            <v>LEVS:AH:MRC:MUNICIPAL RUNNING COST</v>
          </cell>
          <cell r="G1581" t="str">
            <v>4.2 - Information Technology</v>
          </cell>
          <cell r="H1581" t="str">
            <v>Function:Finance and Administration:Core Function:Information Technology</v>
          </cell>
        </row>
        <row r="1582">
          <cell r="A1582">
            <v>304074</v>
          </cell>
          <cell r="B1582" t="str">
            <v>BUS OPTIMISATION</v>
          </cell>
          <cell r="C1582" t="str">
            <v>O/304074.BAH.000</v>
          </cell>
          <cell r="D1582" t="str">
            <v>LEVS:AH:MRC:MUNICIPAL RUNNING COST</v>
          </cell>
          <cell r="E1582" t="str">
            <v>3074BAH000</v>
          </cell>
          <cell r="F1582" t="str">
            <v>LEVS:AH:MRC:MUNICIPAL RUNNING COST</v>
          </cell>
          <cell r="G1582" t="str">
            <v>4.2 - Information Technology</v>
          </cell>
          <cell r="H1582" t="str">
            <v>Function:Finance and Administration:Core Function:Information Technology</v>
          </cell>
        </row>
        <row r="1583">
          <cell r="A1583">
            <v>304103</v>
          </cell>
          <cell r="B1583" t="str">
            <v>HR - INFRASTR SERV</v>
          </cell>
          <cell r="C1583" t="str">
            <v>O/304103.AAH.000</v>
          </cell>
          <cell r="D1583" t="str">
            <v>NONF:AH:MRC:MUNICIPAL RUNNING COST</v>
          </cell>
          <cell r="E1583" t="str">
            <v>3103AAH000</v>
          </cell>
          <cell r="F1583" t="str">
            <v>NONF:AH:MRC:MUNICIPAL RUNNING COST</v>
          </cell>
          <cell r="G1583" t="str">
            <v>4.1 - Human Resources Management</v>
          </cell>
          <cell r="H1583" t="str">
            <v>Function:Finance and Administration:Core Function:Administrative and Corporate Support</v>
          </cell>
        </row>
        <row r="1584">
          <cell r="A1584">
            <v>304103</v>
          </cell>
          <cell r="B1584" t="str">
            <v>HR - INFRASTR SERV</v>
          </cell>
          <cell r="C1584" t="str">
            <v>O/304103.AAH.000</v>
          </cell>
          <cell r="D1584" t="str">
            <v>NONF:AH:MRC:MUNICIPAL RUNNING COST</v>
          </cell>
          <cell r="E1584" t="str">
            <v>3103AAH000</v>
          </cell>
          <cell r="F1584" t="str">
            <v>NONF:AH:MRC:MUNICIPAL RUNNING COST</v>
          </cell>
          <cell r="G1584" t="str">
            <v>4.1 - Human Resources Management</v>
          </cell>
          <cell r="H1584" t="str">
            <v>Function:Finance and Administration:Core Function:Administrative and Corporate Support</v>
          </cell>
        </row>
        <row r="1585">
          <cell r="A1585">
            <v>304103</v>
          </cell>
          <cell r="B1585" t="str">
            <v>HR - INFRASTR SERV</v>
          </cell>
          <cell r="C1585" t="str">
            <v>O/304103.AAH.000</v>
          </cell>
          <cell r="D1585" t="str">
            <v>NONF:AH:MRC:MUNICIPAL RUNNING COST</v>
          </cell>
          <cell r="E1585" t="str">
            <v>3103AAH000</v>
          </cell>
          <cell r="F1585" t="str">
            <v>NONF:AH:MRC:MUNICIPAL RUNNING COST</v>
          </cell>
          <cell r="G1585" t="str">
            <v>4.1 - Human Resources Management</v>
          </cell>
          <cell r="H1585" t="str">
            <v>Function:Finance and Administration:Core Function:Administrative and Corporate Support</v>
          </cell>
        </row>
        <row r="1586">
          <cell r="A1586">
            <v>304103</v>
          </cell>
          <cell r="B1586" t="str">
            <v>HR - INFRASTR SERV</v>
          </cell>
          <cell r="C1586" t="str">
            <v>O/304103.JAH.000</v>
          </cell>
          <cell r="D1586" t="str">
            <v>MSE:AH:MRC:MUNICIPAL RUNNING COST</v>
          </cell>
          <cell r="E1586" t="str">
            <v>3103JAH000</v>
          </cell>
          <cell r="F1586" t="str">
            <v>MSE:AH:MRC:MUNICIPAL RUNNING COST</v>
          </cell>
          <cell r="G1586" t="str">
            <v>4.1 - Human Resources Management</v>
          </cell>
          <cell r="H1586" t="str">
            <v>Function:Finance and Administration:Core Function:Administrative and Corporate Support</v>
          </cell>
        </row>
        <row r="1587">
          <cell r="A1587">
            <v>304103</v>
          </cell>
          <cell r="B1587" t="str">
            <v>HR - INFRASTR SERV</v>
          </cell>
          <cell r="C1587" t="str">
            <v>O/304103.JAH.000</v>
          </cell>
          <cell r="D1587" t="str">
            <v>MSE:AH:MRC:MUNICIPAL RUNNING COST</v>
          </cell>
          <cell r="E1587" t="str">
            <v>3103JAH000</v>
          </cell>
          <cell r="F1587" t="str">
            <v>MSE:AH:MRC:MUNICIPAL RUNNING COST</v>
          </cell>
          <cell r="G1587" t="str">
            <v>4.1 - Human Resources Management</v>
          </cell>
          <cell r="H1587" t="str">
            <v>Function:Finance and Administration:Core Function:Administrative and Corporate Support</v>
          </cell>
        </row>
        <row r="1588">
          <cell r="A1588">
            <v>304103</v>
          </cell>
          <cell r="B1588" t="str">
            <v>HR - INFRASTR SERV</v>
          </cell>
          <cell r="C1588" t="str">
            <v>O/304103.JAH.000</v>
          </cell>
          <cell r="D1588" t="str">
            <v>MSE:AH:MRC:MUNICIPAL RUNNING COST</v>
          </cell>
          <cell r="E1588" t="str">
            <v>3103JAH000</v>
          </cell>
          <cell r="F1588" t="str">
            <v>MSE:AH:MRC:MUNICIPAL RUNNING COST</v>
          </cell>
          <cell r="G1588" t="str">
            <v>4.1 - Human Resources Management</v>
          </cell>
          <cell r="H1588" t="str">
            <v>Function:Finance and Administration:Core Function:Administrative and Corporate Support</v>
          </cell>
        </row>
        <row r="1589">
          <cell r="A1589">
            <v>304103</v>
          </cell>
          <cell r="B1589" t="str">
            <v>HR - INFRASTR SERV</v>
          </cell>
          <cell r="C1589" t="str">
            <v>O/304103.JAH.000</v>
          </cell>
          <cell r="D1589" t="str">
            <v>MSE:AH:MRC:MUNICIPAL RUNNING COST</v>
          </cell>
          <cell r="E1589" t="str">
            <v>3103JAH000</v>
          </cell>
          <cell r="F1589" t="str">
            <v>MSE:AH:MRC:MUNICIPAL RUNNING COST</v>
          </cell>
          <cell r="G1589" t="str">
            <v>4.1 - Human Resources Management</v>
          </cell>
          <cell r="H1589" t="str">
            <v>Function:Finance and Administration:Core Function:Administrative and Corporate Support</v>
          </cell>
        </row>
        <row r="1590">
          <cell r="A1590">
            <v>304103</v>
          </cell>
          <cell r="B1590" t="str">
            <v>HR - INFRASTR SERV</v>
          </cell>
          <cell r="C1590" t="str">
            <v>O/304103.JAH.000</v>
          </cell>
          <cell r="D1590" t="str">
            <v>MSE:AH:MRC:MUNICIPAL RUNNING COST</v>
          </cell>
          <cell r="E1590" t="str">
            <v>3103JAH000</v>
          </cell>
          <cell r="F1590" t="str">
            <v>MSE:AH:MRC:MUNICIPAL RUNNING COST</v>
          </cell>
          <cell r="G1590" t="str">
            <v>4.1 - Human Resources Management</v>
          </cell>
          <cell r="H1590" t="str">
            <v>Function:Finance and Administration:Core Function:Administrative and Corporate Support</v>
          </cell>
        </row>
        <row r="1591">
          <cell r="A1591">
            <v>304103</v>
          </cell>
          <cell r="B1591" t="str">
            <v>HR - INFRASTR SERV</v>
          </cell>
          <cell r="C1591" t="str">
            <v>O/304103.JAH.000</v>
          </cell>
          <cell r="D1591" t="str">
            <v>MSE:AH:MRC:MUNICIPAL RUNNING COST</v>
          </cell>
          <cell r="E1591" t="str">
            <v>3103JAH000</v>
          </cell>
          <cell r="F1591" t="str">
            <v>MSE:AH:MRC:MUNICIPAL RUNNING COST</v>
          </cell>
          <cell r="G1591" t="str">
            <v>4.1 - Human Resources Management</v>
          </cell>
          <cell r="H1591" t="str">
            <v>Function:Finance and Administration:Core Function:Administrative and Corporate Support</v>
          </cell>
        </row>
        <row r="1592">
          <cell r="A1592">
            <v>304103</v>
          </cell>
          <cell r="B1592" t="str">
            <v>HR - INFRASTR SERV</v>
          </cell>
          <cell r="C1592" t="str">
            <v>O/304103.JAH.000</v>
          </cell>
          <cell r="D1592" t="str">
            <v>MSE:AH:MRC:MUNICIPAL RUNNING COST</v>
          </cell>
          <cell r="E1592" t="str">
            <v>3103JAH000</v>
          </cell>
          <cell r="F1592" t="str">
            <v>MSE:AH:MRC:MUNICIPAL RUNNING COST</v>
          </cell>
          <cell r="G1592" t="str">
            <v>4.1 - Human Resources Management</v>
          </cell>
          <cell r="H1592" t="str">
            <v>Function:Finance and Administration:Core Function:Administrative and Corporate Support</v>
          </cell>
        </row>
        <row r="1593">
          <cell r="A1593">
            <v>304103</v>
          </cell>
          <cell r="B1593" t="str">
            <v>HR - INFRASTR SERV</v>
          </cell>
          <cell r="C1593" t="str">
            <v>O/304103.JAH.000</v>
          </cell>
          <cell r="D1593" t="str">
            <v>MSE:AH:MRC:MUNICIPAL RUNNING COST</v>
          </cell>
          <cell r="E1593" t="str">
            <v>3103JAH000</v>
          </cell>
          <cell r="F1593" t="str">
            <v>MSE:AH:MRC:MUNICIPAL RUNNING COST</v>
          </cell>
          <cell r="G1593" t="str">
            <v>4.1 - Human Resources Management</v>
          </cell>
          <cell r="H1593" t="str">
            <v>Function:Finance and Administration:Core Function:Administrative and Corporate Support</v>
          </cell>
        </row>
        <row r="1594">
          <cell r="A1594">
            <v>304103</v>
          </cell>
          <cell r="B1594" t="str">
            <v>HR - INFRASTR SERV</v>
          </cell>
          <cell r="C1594" t="str">
            <v>O/304103.JAH.000</v>
          </cell>
          <cell r="D1594" t="str">
            <v>MSE:AH:MRC:MUNICIPAL RUNNING COST</v>
          </cell>
          <cell r="E1594" t="str">
            <v>3103JAH000</v>
          </cell>
          <cell r="F1594" t="str">
            <v>MSE:AH:MRC:MUNICIPAL RUNNING COST</v>
          </cell>
          <cell r="G1594" t="str">
            <v>4.1 - Human Resources Management</v>
          </cell>
          <cell r="H1594" t="str">
            <v>Function:Finance and Administration:Core Function:Administrative and Corporate Support</v>
          </cell>
        </row>
        <row r="1595">
          <cell r="A1595">
            <v>304103</v>
          </cell>
          <cell r="B1595" t="str">
            <v>HR - INFRASTR SERV</v>
          </cell>
          <cell r="C1595" t="str">
            <v>O/304103.JAH.000</v>
          </cell>
          <cell r="D1595" t="str">
            <v>MSE:AH:MRC:MUNICIPAL RUNNING COST</v>
          </cell>
          <cell r="E1595" t="str">
            <v>3103JAH000</v>
          </cell>
          <cell r="F1595" t="str">
            <v>MSE:AH:MRC:MUNICIPAL RUNNING COST</v>
          </cell>
          <cell r="G1595" t="str">
            <v>4.1 - Human Resources Management</v>
          </cell>
          <cell r="H1595" t="str">
            <v>Function:Finance and Administration:Core Function:Administrative and Corporate Support</v>
          </cell>
        </row>
        <row r="1596">
          <cell r="A1596">
            <v>304103</v>
          </cell>
          <cell r="B1596" t="str">
            <v>HR - INFRASTR SERV</v>
          </cell>
          <cell r="C1596" t="str">
            <v>O/304103.JAH.000</v>
          </cell>
          <cell r="D1596" t="str">
            <v>MSE:AH:MRC:MUNICIPAL RUNNING COST</v>
          </cell>
          <cell r="E1596" t="str">
            <v>3103JAH000</v>
          </cell>
          <cell r="F1596" t="str">
            <v>MSE:AH:MRC:MUNICIPAL RUNNING COST</v>
          </cell>
          <cell r="G1596" t="str">
            <v>4.1 - Human Resources Management</v>
          </cell>
          <cell r="H1596" t="str">
            <v>Function:Finance and Administration:Core Function:Administrative and Corporate Support</v>
          </cell>
        </row>
        <row r="1597">
          <cell r="A1597">
            <v>304103</v>
          </cell>
          <cell r="B1597" t="str">
            <v>HR - INFRASTR SERV</v>
          </cell>
          <cell r="C1597" t="str">
            <v>O/304103.JAH.000</v>
          </cell>
          <cell r="D1597" t="str">
            <v>MSE:AH:MRC:MUNICIPAL RUNNING COST</v>
          </cell>
          <cell r="E1597" t="str">
            <v>3103JAH000</v>
          </cell>
          <cell r="F1597" t="str">
            <v>MSE:AH:MRC:MUNICIPAL RUNNING COST</v>
          </cell>
          <cell r="G1597" t="str">
            <v>4.1 - Human Resources Management</v>
          </cell>
          <cell r="H1597" t="str">
            <v>Function:Finance and Administration:Core Function:Administrative and Corporate Support</v>
          </cell>
        </row>
        <row r="1598">
          <cell r="A1598">
            <v>304103</v>
          </cell>
          <cell r="B1598" t="str">
            <v>HR - INFRASTR SERV</v>
          </cell>
          <cell r="C1598" t="str">
            <v>O/304103.JAH.000</v>
          </cell>
          <cell r="D1598" t="str">
            <v>MSE:AH:MRC:MUNICIPAL RUNNING COST</v>
          </cell>
          <cell r="E1598" t="str">
            <v>3103JAH000</v>
          </cell>
          <cell r="F1598" t="str">
            <v>MSE:AH:MRC:MUNICIPAL RUNNING COST</v>
          </cell>
          <cell r="G1598" t="str">
            <v>4.1 - Human Resources Management</v>
          </cell>
          <cell r="H1598" t="str">
            <v>Function:Finance and Administration:Core Function:Administrative and Corporate Support</v>
          </cell>
        </row>
        <row r="1599">
          <cell r="A1599">
            <v>304103</v>
          </cell>
          <cell r="B1599" t="str">
            <v>HR - INFRASTR SERV</v>
          </cell>
          <cell r="C1599" t="str">
            <v>O/304103.JAH.000</v>
          </cell>
          <cell r="D1599" t="str">
            <v>MSE:AH:MRC:MUNICIPAL RUNNING COST</v>
          </cell>
          <cell r="E1599" t="str">
            <v>3103JAH000</v>
          </cell>
          <cell r="F1599" t="str">
            <v>MSE:AH:MRC:MUNICIPAL RUNNING COST</v>
          </cell>
          <cell r="G1599" t="str">
            <v>4.1 - Human Resources Management</v>
          </cell>
          <cell r="H1599" t="str">
            <v>Function:Finance and Administration:Core Function:Administrative and Corporate Support</v>
          </cell>
        </row>
        <row r="1600">
          <cell r="A1600">
            <v>304103</v>
          </cell>
          <cell r="B1600" t="str">
            <v>HR - INFRASTR SERV</v>
          </cell>
          <cell r="C1600" t="str">
            <v>O/304103.JAH.000</v>
          </cell>
          <cell r="D1600" t="str">
            <v>MSE:AH:MRC:MUNICIPAL RUNNING COST</v>
          </cell>
          <cell r="E1600" t="str">
            <v>3103JAH000</v>
          </cell>
          <cell r="F1600" t="str">
            <v>MSE:AH:MRC:MUNICIPAL RUNNING COST</v>
          </cell>
          <cell r="G1600" t="str">
            <v>4.1 - Human Resources Management</v>
          </cell>
          <cell r="H1600" t="str">
            <v>Function:Finance and Administration:Core Function:Administrative and Corporate Support</v>
          </cell>
        </row>
        <row r="1601">
          <cell r="A1601">
            <v>304103</v>
          </cell>
          <cell r="B1601" t="str">
            <v>HR - INFRASTR SERV</v>
          </cell>
          <cell r="C1601" t="str">
            <v>O/304103.JAH.000</v>
          </cell>
          <cell r="D1601" t="str">
            <v>MSE:AH:MRC:MUNICIPAL RUNNING COST</v>
          </cell>
          <cell r="E1601" t="str">
            <v>3103JAH000</v>
          </cell>
          <cell r="F1601" t="str">
            <v>MSE:AH:MRC:MUNICIPAL RUNNING COST</v>
          </cell>
          <cell r="G1601" t="str">
            <v>4.1 - Human Resources Management</v>
          </cell>
          <cell r="H1601" t="str">
            <v>Function:Finance and Administration:Core Function:Administrative and Corporate Support</v>
          </cell>
        </row>
        <row r="1602">
          <cell r="A1602">
            <v>304103</v>
          </cell>
          <cell r="B1602" t="str">
            <v>HR - INFRASTR SERV</v>
          </cell>
          <cell r="C1602" t="str">
            <v>O/304103.JAH.000</v>
          </cell>
          <cell r="D1602" t="str">
            <v>MSE:AH:MRC:MUNICIPAL RUNNING COST</v>
          </cell>
          <cell r="E1602" t="str">
            <v>3103JAH000</v>
          </cell>
          <cell r="F1602" t="str">
            <v>MSE:AH:MRC:MUNICIPAL RUNNING COST</v>
          </cell>
          <cell r="G1602" t="str">
            <v>4.1 - Human Resources Management</v>
          </cell>
          <cell r="H1602" t="str">
            <v>Function:Finance and Administration:Core Function:Administrative and Corporate Support</v>
          </cell>
        </row>
        <row r="1603">
          <cell r="A1603">
            <v>304103</v>
          </cell>
          <cell r="B1603" t="str">
            <v>HR - INFRASTR SERV</v>
          </cell>
          <cell r="C1603" t="str">
            <v>O/304103.JAH.000</v>
          </cell>
          <cell r="D1603" t="str">
            <v>MSE:AH:MRC:MUNICIPAL RUNNING COST</v>
          </cell>
          <cell r="E1603" t="str">
            <v>3103JAH000</v>
          </cell>
          <cell r="F1603" t="str">
            <v>MSE:AH:MRC:MUNICIPAL RUNNING COST</v>
          </cell>
          <cell r="G1603" t="str">
            <v>4.1 - Human Resources Management</v>
          </cell>
          <cell r="H1603" t="str">
            <v>Function:Finance and Administration:Core Function:Administrative and Corporate Support</v>
          </cell>
        </row>
        <row r="1604">
          <cell r="A1604">
            <v>304103</v>
          </cell>
          <cell r="B1604" t="str">
            <v>HR - INFRASTR SERV</v>
          </cell>
          <cell r="C1604" t="str">
            <v>O/304103.JAH.000</v>
          </cell>
          <cell r="D1604" t="str">
            <v>MSE:AH:MRC:MUNICIPAL RUNNING COST</v>
          </cell>
          <cell r="E1604" t="str">
            <v>3103JAH000</v>
          </cell>
          <cell r="F1604" t="str">
            <v>MSE:AH:MRC:MUNICIPAL RUNNING COST</v>
          </cell>
          <cell r="G1604" t="str">
            <v>4.1 - Human Resources Management</v>
          </cell>
          <cell r="H1604" t="str">
            <v>Function:Finance and Administration:Core Function:Administrative and Corporate Support</v>
          </cell>
        </row>
        <row r="1605">
          <cell r="A1605">
            <v>304103</v>
          </cell>
          <cell r="B1605" t="str">
            <v>HR - INFRASTR SERV</v>
          </cell>
          <cell r="C1605" t="str">
            <v>O/304103.JAH.000</v>
          </cell>
          <cell r="D1605" t="str">
            <v>MSE:AH:MRC:MUNICIPAL RUNNING COST</v>
          </cell>
          <cell r="E1605" t="str">
            <v>3103JAH000</v>
          </cell>
          <cell r="F1605" t="str">
            <v>MSE:AH:MRC:MUNICIPAL RUNNING COST</v>
          </cell>
          <cell r="G1605" t="str">
            <v>4.1 - Human Resources Management</v>
          </cell>
          <cell r="H1605" t="str">
            <v>Function:Finance and Administration:Core Function:Administrative and Corporate Support</v>
          </cell>
        </row>
        <row r="1606">
          <cell r="A1606">
            <v>304346</v>
          </cell>
          <cell r="B1606" t="str">
            <v>OCCUPATIONAL HEALTH</v>
          </cell>
          <cell r="C1606" t="str">
            <v>M/304346.BAH.E27</v>
          </cell>
          <cell r="D1606" t="str">
            <v>LEVS:AH:NIF:BUILD &amp; OTHER STRUCT:PL</v>
          </cell>
          <cell r="E1606" t="str">
            <v>3346BAHE27</v>
          </cell>
          <cell r="F1606" t="str">
            <v>LEVS:AH:NIF:BUILD &amp; OTHER STRUCT:PL</v>
          </cell>
          <cell r="G1606" t="str">
            <v>4.1 - Human Resources Management</v>
          </cell>
          <cell r="H1606" t="str">
            <v>Function:Finance and Administration:Core Function:Human Resources</v>
          </cell>
        </row>
        <row r="1607">
          <cell r="A1607">
            <v>304346</v>
          </cell>
          <cell r="B1607" t="str">
            <v>OCCUPATIONAL HEALTH</v>
          </cell>
          <cell r="C1607" t="str">
            <v>M/304346.BAH.E27</v>
          </cell>
          <cell r="D1607" t="str">
            <v>LEVS:AH:NIF:BUILD &amp; OTHER STRUCT:PL</v>
          </cell>
          <cell r="E1607" t="str">
            <v>3346BAHX93</v>
          </cell>
          <cell r="F1607" t="str">
            <v>LEVS:AH:TWS:HUMRES:EMPL ASSISTANCE PROG</v>
          </cell>
          <cell r="G1607" t="str">
            <v>4.1 - Human Resources Management</v>
          </cell>
          <cell r="H1607" t="str">
            <v>Function:Finance and Administration:Core Function:Human Resources</v>
          </cell>
        </row>
        <row r="1608">
          <cell r="A1608">
            <v>304346</v>
          </cell>
          <cell r="B1608" t="str">
            <v>OCCUPATIONAL HEALTH</v>
          </cell>
          <cell r="C1608" t="str">
            <v>M/304346.BAH.E43</v>
          </cell>
          <cell r="D1608" t="str">
            <v>LEVS:AH:NIF:MACH &amp; EQUIPMENT:PL</v>
          </cell>
          <cell r="E1608" t="str">
            <v>3346BAHE43</v>
          </cell>
          <cell r="F1608" t="str">
            <v>LEVS:AH:NIF:MACH &amp; EQUIPMENT:PL</v>
          </cell>
          <cell r="G1608" t="str">
            <v>4.1 - Human Resources Management</v>
          </cell>
          <cell r="H1608" t="str">
            <v>Function:Finance and Administration:Core Function:Human Resources</v>
          </cell>
        </row>
        <row r="1609">
          <cell r="A1609">
            <v>304346</v>
          </cell>
          <cell r="B1609" t="str">
            <v>OCCUPATIONAL HEALTH</v>
          </cell>
          <cell r="C1609" t="str">
            <v>O/304346.AAH.000</v>
          </cell>
          <cell r="D1609" t="str">
            <v>NONF:AH:MRC:MUNICIPAL RUNNING COST</v>
          </cell>
          <cell r="E1609" t="str">
            <v>3346AAH000</v>
          </cell>
          <cell r="F1609" t="str">
            <v>NONF:AH:MRC:MUNICIPAL RUNNING COST</v>
          </cell>
          <cell r="G1609" t="str">
            <v>4.1 - Human Resources Management</v>
          </cell>
          <cell r="H1609" t="str">
            <v>Function:Finance and Administration:Core Function:Human Resources</v>
          </cell>
        </row>
        <row r="1610">
          <cell r="A1610">
            <v>304346</v>
          </cell>
          <cell r="B1610" t="str">
            <v>OCCUPATIONAL HEALTH</v>
          </cell>
          <cell r="C1610" t="str">
            <v>O/304346.AAH.000</v>
          </cell>
          <cell r="D1610" t="str">
            <v>NONF:AH:MRC:MUNICIPAL RUNNING COST</v>
          </cell>
          <cell r="E1610" t="str">
            <v>3346AAH000</v>
          </cell>
          <cell r="F1610" t="str">
            <v>NONF:AH:MRC:MUNICIPAL RUNNING COST</v>
          </cell>
          <cell r="G1610" t="str">
            <v>4.1 - Human Resources Management</v>
          </cell>
          <cell r="H1610" t="str">
            <v>Function:Finance and Administration:Core Function:Human Resources</v>
          </cell>
        </row>
        <row r="1611">
          <cell r="A1611">
            <v>304346</v>
          </cell>
          <cell r="B1611" t="str">
            <v>OCCUPATIONAL HEALTH</v>
          </cell>
          <cell r="C1611" t="str">
            <v>O/304346.AAH.000</v>
          </cell>
          <cell r="D1611" t="str">
            <v>NONF:AH:MRC:MUNICIPAL RUNNING COST</v>
          </cell>
          <cell r="E1611" t="str">
            <v>3346AAH000</v>
          </cell>
          <cell r="F1611" t="str">
            <v>NONF:AH:MRC:MUNICIPAL RUNNING COST</v>
          </cell>
          <cell r="G1611" t="str">
            <v>4.1 - Human Resources Management</v>
          </cell>
          <cell r="H1611" t="str">
            <v>Function:Finance and Administration:Core Function:Human Resources</v>
          </cell>
        </row>
        <row r="1612">
          <cell r="A1612">
            <v>304346</v>
          </cell>
          <cell r="B1612" t="str">
            <v>OCCUPATIONAL HEALTH</v>
          </cell>
          <cell r="C1612" t="str">
            <v>O/304346.AAH.000</v>
          </cell>
          <cell r="D1612" t="str">
            <v>NONF:AH:MRC:MUNICIPAL RUNNING COST</v>
          </cell>
          <cell r="E1612" t="str">
            <v>3346AAH000</v>
          </cell>
          <cell r="F1612" t="str">
            <v>NONF:AH:MRC:MUNICIPAL RUNNING COST</v>
          </cell>
          <cell r="G1612" t="str">
            <v>4.1 - Human Resources Management</v>
          </cell>
          <cell r="H1612" t="str">
            <v>Function:Finance and Administration:Core Function:Human Resources</v>
          </cell>
        </row>
        <row r="1613">
          <cell r="A1613">
            <v>304346</v>
          </cell>
          <cell r="B1613" t="str">
            <v>OCCUPATIONAL HEALTH</v>
          </cell>
          <cell r="C1613" t="str">
            <v>O/304346.AAH.000</v>
          </cell>
          <cell r="D1613" t="str">
            <v>NONF:AH:MRC:MUNICIPAL RUNNING COST</v>
          </cell>
          <cell r="E1613" t="str">
            <v>3346AAH000</v>
          </cell>
          <cell r="F1613" t="str">
            <v>NONF:AH:MRC:MUNICIPAL RUNNING COST</v>
          </cell>
          <cell r="G1613" t="str">
            <v>4.1 - Human Resources Management</v>
          </cell>
          <cell r="H1613" t="str">
            <v>Function:Finance and Administration:Core Function:Human Resources</v>
          </cell>
        </row>
        <row r="1614">
          <cell r="A1614">
            <v>304346</v>
          </cell>
          <cell r="B1614" t="str">
            <v>OCCUPATIONAL HEALTH</v>
          </cell>
          <cell r="C1614" t="str">
            <v>O/304346.AAH.000</v>
          </cell>
          <cell r="D1614" t="str">
            <v>NONF:AH:MRC:MUNICIPAL RUNNING COST</v>
          </cell>
          <cell r="E1614" t="str">
            <v>3346AAH000</v>
          </cell>
          <cell r="F1614" t="str">
            <v>NONF:AH:MRC:MUNICIPAL RUNNING COST</v>
          </cell>
          <cell r="G1614" t="str">
            <v>4.1 - Human Resources Management</v>
          </cell>
          <cell r="H1614" t="str">
            <v>Function:Finance and Administration:Core Function:Human Resources</v>
          </cell>
        </row>
        <row r="1615">
          <cell r="A1615">
            <v>304346</v>
          </cell>
          <cell r="B1615" t="str">
            <v>OCCUPATIONAL HEALTH</v>
          </cell>
          <cell r="C1615" t="str">
            <v>O/304346.AAH.000</v>
          </cell>
          <cell r="D1615" t="str">
            <v>NONF:AH:MRC:MUNICIPAL RUNNING COST</v>
          </cell>
          <cell r="E1615" t="str">
            <v>3346AAH000</v>
          </cell>
          <cell r="F1615" t="str">
            <v>NONF:AH:MRC:MUNICIPAL RUNNING COST</v>
          </cell>
          <cell r="G1615" t="str">
            <v>4.1 - Human Resources Management</v>
          </cell>
          <cell r="H1615" t="str">
            <v>Function:Finance and Administration:Core Function:Human Resources</v>
          </cell>
        </row>
        <row r="1616">
          <cell r="A1616">
            <v>304346</v>
          </cell>
          <cell r="B1616" t="str">
            <v>OCCUPATIONAL HEALTH</v>
          </cell>
          <cell r="C1616" t="str">
            <v>O/304346.AAH.000</v>
          </cell>
          <cell r="D1616" t="str">
            <v>NONF:AH:MRC:MUNICIPAL RUNNING COST</v>
          </cell>
          <cell r="E1616" t="str">
            <v>3346AAH000</v>
          </cell>
          <cell r="F1616" t="str">
            <v>NONF:AH:MRC:MUNICIPAL RUNNING COST</v>
          </cell>
          <cell r="G1616" t="str">
            <v>4.1 - Human Resources Management</v>
          </cell>
          <cell r="H1616" t="str">
            <v>Function:Finance and Administration:Core Function:Human Resources</v>
          </cell>
        </row>
        <row r="1617">
          <cell r="A1617">
            <v>304346</v>
          </cell>
          <cell r="B1617" t="str">
            <v>OCCUPATIONAL HEALTH</v>
          </cell>
          <cell r="C1617" t="str">
            <v>O/304346.BAH.000</v>
          </cell>
          <cell r="D1617" t="str">
            <v>LEVS:AH:MRC:MUNICIPAL RUNNING COST</v>
          </cell>
          <cell r="E1617" t="str">
            <v>3346BAH000</v>
          </cell>
          <cell r="F1617" t="str">
            <v>LEVS:AH:MRC:MUNICIPAL RUNNING COST</v>
          </cell>
          <cell r="G1617" t="str">
            <v>4.1 - Human Resources Management</v>
          </cell>
          <cell r="H1617" t="str">
            <v>Function:Finance and Administration:Core Function:Human Resources</v>
          </cell>
        </row>
        <row r="1618">
          <cell r="A1618">
            <v>304346</v>
          </cell>
          <cell r="B1618" t="str">
            <v>OCCUPATIONAL HEALTH</v>
          </cell>
          <cell r="C1618" t="str">
            <v>O/304346.BAH.000</v>
          </cell>
          <cell r="D1618" t="str">
            <v>LEVS:AH:MRC:MUNICIPAL RUNNING COST</v>
          </cell>
          <cell r="E1618" t="str">
            <v>3346BAH000</v>
          </cell>
          <cell r="F1618" t="str">
            <v>LEVS:AH:MRC:MUNICIPAL RUNNING COST</v>
          </cell>
          <cell r="G1618" t="str">
            <v>4.1 - Human Resources Management</v>
          </cell>
          <cell r="H1618" t="str">
            <v>Function:Finance and Administration:Core Function:Human Resources</v>
          </cell>
        </row>
        <row r="1619">
          <cell r="A1619">
            <v>304346</v>
          </cell>
          <cell r="B1619" t="str">
            <v>OCCUPATIONAL HEALTH</v>
          </cell>
          <cell r="C1619" t="str">
            <v>O/304346.BAH.000</v>
          </cell>
          <cell r="D1619" t="str">
            <v>LEVS:AH:MRC:MUNICIPAL RUNNING COST</v>
          </cell>
          <cell r="E1619" t="str">
            <v>3346BAH000</v>
          </cell>
          <cell r="F1619" t="str">
            <v>LEVS:AH:MRC:MUNICIPAL RUNNING COST</v>
          </cell>
          <cell r="G1619" t="str">
            <v>4.1 - Human Resources Management</v>
          </cell>
          <cell r="H1619" t="str">
            <v>Function:Finance and Administration:Core Function:Human Resources</v>
          </cell>
        </row>
        <row r="1620">
          <cell r="A1620">
            <v>304346</v>
          </cell>
          <cell r="B1620" t="str">
            <v>OCCUPATIONAL HEALTH</v>
          </cell>
          <cell r="C1620" t="str">
            <v>O/304346.BAH.000</v>
          </cell>
          <cell r="D1620" t="str">
            <v>LEVS:AH:MRC:MUNICIPAL RUNNING COST</v>
          </cell>
          <cell r="E1620" t="str">
            <v>3346BAH000</v>
          </cell>
          <cell r="F1620" t="str">
            <v>LEVS:AH:MRC:MUNICIPAL RUNNING COST</v>
          </cell>
          <cell r="G1620" t="str">
            <v>4.1 - Human Resources Management</v>
          </cell>
          <cell r="H1620" t="str">
            <v>Function:Finance and Administration:Core Function:Human Resources</v>
          </cell>
        </row>
        <row r="1621">
          <cell r="A1621">
            <v>304346</v>
          </cell>
          <cell r="B1621" t="str">
            <v>OCCUPATIONAL HEALTH</v>
          </cell>
          <cell r="C1621" t="str">
            <v>O/304346.BAH.000</v>
          </cell>
          <cell r="D1621" t="str">
            <v>LEVS:AH:MRC:MUNICIPAL RUNNING COST</v>
          </cell>
          <cell r="E1621" t="str">
            <v>3346BAH000</v>
          </cell>
          <cell r="F1621" t="str">
            <v>LEVS:AH:MRC:MUNICIPAL RUNNING COST</v>
          </cell>
          <cell r="G1621" t="str">
            <v>4.1 - Human Resources Management</v>
          </cell>
          <cell r="H1621" t="str">
            <v>Function:Finance and Administration:Core Function:Human Resources</v>
          </cell>
        </row>
        <row r="1622">
          <cell r="A1622">
            <v>304346</v>
          </cell>
          <cell r="B1622" t="str">
            <v>OCCUPATIONAL HEALTH</v>
          </cell>
          <cell r="C1622" t="str">
            <v>O/304346.BAH.000</v>
          </cell>
          <cell r="D1622" t="str">
            <v>LEVS:AH:MRC:MUNICIPAL RUNNING COST</v>
          </cell>
          <cell r="E1622" t="str">
            <v>3346BAH000</v>
          </cell>
          <cell r="F1622" t="str">
            <v>LEVS:AH:MRC:MUNICIPAL RUNNING COST</v>
          </cell>
          <cell r="G1622" t="str">
            <v>4.1 - Human Resources Management</v>
          </cell>
          <cell r="H1622" t="str">
            <v>Function:Finance and Administration:Core Function:Human Resources</v>
          </cell>
        </row>
        <row r="1623">
          <cell r="A1623">
            <v>304346</v>
          </cell>
          <cell r="B1623" t="str">
            <v>OCCUPATIONAL HEALTH</v>
          </cell>
          <cell r="C1623" t="str">
            <v>O/304346.BAH.000</v>
          </cell>
          <cell r="D1623" t="str">
            <v>LEVS:AH:MRC:MUNICIPAL RUNNING COST</v>
          </cell>
          <cell r="E1623" t="str">
            <v>3346BAH000</v>
          </cell>
          <cell r="F1623" t="str">
            <v>LEVS:AH:MRC:MUNICIPAL RUNNING COST</v>
          </cell>
          <cell r="G1623" t="str">
            <v>4.1 - Human Resources Management</v>
          </cell>
          <cell r="H1623" t="str">
            <v>Function:Finance and Administration:Core Function:Human Resources</v>
          </cell>
        </row>
        <row r="1624">
          <cell r="A1624">
            <v>304346</v>
          </cell>
          <cell r="B1624" t="str">
            <v>OCCUPATIONAL HEALTH</v>
          </cell>
          <cell r="C1624" t="str">
            <v>O/304346.BAH.000</v>
          </cell>
          <cell r="D1624" t="str">
            <v>LEVS:AH:MRC:MUNICIPAL RUNNING COST</v>
          </cell>
          <cell r="E1624" t="str">
            <v>3346BAH000</v>
          </cell>
          <cell r="F1624" t="str">
            <v>LEVS:AH:MRC:MUNICIPAL RUNNING COST</v>
          </cell>
          <cell r="G1624" t="str">
            <v>4.1 - Human Resources Management</v>
          </cell>
          <cell r="H1624" t="str">
            <v>Function:Finance and Administration:Core Function:Human Resources</v>
          </cell>
        </row>
        <row r="1625">
          <cell r="A1625">
            <v>304346</v>
          </cell>
          <cell r="B1625" t="str">
            <v>OCCUPATIONAL HEALTH</v>
          </cell>
          <cell r="C1625" t="str">
            <v>O/304346.BAH.000</v>
          </cell>
          <cell r="D1625" t="str">
            <v>LEVS:AH:MRC:MUNICIPAL RUNNING COST</v>
          </cell>
          <cell r="E1625" t="str">
            <v>3346BAH000</v>
          </cell>
          <cell r="F1625" t="str">
            <v>LEVS:AH:MRC:MUNICIPAL RUNNING COST</v>
          </cell>
          <cell r="G1625" t="str">
            <v>4.1 - Human Resources Management</v>
          </cell>
          <cell r="H1625" t="str">
            <v>Function:Finance and Administration:Core Function:Human Resources</v>
          </cell>
        </row>
        <row r="1626">
          <cell r="A1626">
            <v>304346</v>
          </cell>
          <cell r="B1626" t="str">
            <v>OCCUPATIONAL HEALTH</v>
          </cell>
          <cell r="C1626" t="str">
            <v>O/304346.BAH.000</v>
          </cell>
          <cell r="D1626" t="str">
            <v>LEVS:AH:MRC:MUNICIPAL RUNNING COST</v>
          </cell>
          <cell r="E1626" t="str">
            <v>3346BAH000</v>
          </cell>
          <cell r="F1626" t="str">
            <v>LEVS:AH:MRC:MUNICIPAL RUNNING COST</v>
          </cell>
          <cell r="G1626" t="str">
            <v>4.1 - Human Resources Management</v>
          </cell>
          <cell r="H1626" t="str">
            <v>Function:Finance and Administration:Core Function:Human Resources</v>
          </cell>
        </row>
        <row r="1627">
          <cell r="A1627">
            <v>304346</v>
          </cell>
          <cell r="B1627" t="str">
            <v>OCCUPATIONAL HEALTH</v>
          </cell>
          <cell r="C1627" t="str">
            <v>O/304346.BAH.000</v>
          </cell>
          <cell r="D1627" t="str">
            <v>LEVS:AH:MRC:MUNICIPAL RUNNING COST</v>
          </cell>
          <cell r="E1627" t="str">
            <v>3346BAH000</v>
          </cell>
          <cell r="F1627" t="str">
            <v>LEVS:AH:MRC:MUNICIPAL RUNNING COST</v>
          </cell>
          <cell r="G1627" t="str">
            <v>4.1 - Human Resources Management</v>
          </cell>
          <cell r="H1627" t="str">
            <v>Function:Finance and Administration:Core Function:Human Resources</v>
          </cell>
        </row>
        <row r="1628">
          <cell r="A1628">
            <v>304346</v>
          </cell>
          <cell r="B1628" t="str">
            <v>OCCUPATIONAL HEALTH</v>
          </cell>
          <cell r="C1628" t="str">
            <v>O/304346.BAH.000</v>
          </cell>
          <cell r="D1628" t="str">
            <v>LEVS:AH:MRC:MUNICIPAL RUNNING COST</v>
          </cell>
          <cell r="E1628" t="str">
            <v>3346BAH000</v>
          </cell>
          <cell r="F1628" t="str">
            <v>LEVS:AH:MRC:MUNICIPAL RUNNING COST</v>
          </cell>
          <cell r="G1628" t="str">
            <v>4.1 - Human Resources Management</v>
          </cell>
          <cell r="H1628" t="str">
            <v>Function:Finance and Administration:Core Function:Human Resources</v>
          </cell>
        </row>
        <row r="1629">
          <cell r="A1629">
            <v>304346</v>
          </cell>
          <cell r="B1629" t="str">
            <v>OCCUPATIONAL HEALTH</v>
          </cell>
          <cell r="C1629" t="str">
            <v>O/304346.BAH.000</v>
          </cell>
          <cell r="D1629" t="str">
            <v>LEVS:AH:MRC:MUNICIPAL RUNNING COST</v>
          </cell>
          <cell r="E1629" t="str">
            <v>3346BAH000</v>
          </cell>
          <cell r="F1629" t="str">
            <v>LEVS:AH:MRC:MUNICIPAL RUNNING COST</v>
          </cell>
          <cell r="G1629" t="str">
            <v>4.1 - Human Resources Management</v>
          </cell>
          <cell r="H1629" t="str">
            <v>Function:Finance and Administration:Core Function:Human Resources</v>
          </cell>
        </row>
        <row r="1630">
          <cell r="A1630">
            <v>304346</v>
          </cell>
          <cell r="B1630" t="str">
            <v>OCCUPATIONAL HEALTH</v>
          </cell>
          <cell r="C1630" t="str">
            <v>O/304346.BAH.000</v>
          </cell>
          <cell r="D1630" t="str">
            <v>LEVS:AH:MRC:MUNICIPAL RUNNING COST</v>
          </cell>
          <cell r="E1630" t="str">
            <v>3346BAH000</v>
          </cell>
          <cell r="F1630" t="str">
            <v>LEVS:AH:MRC:MUNICIPAL RUNNING COST</v>
          </cell>
          <cell r="G1630" t="str">
            <v>4.1 - Human Resources Management</v>
          </cell>
          <cell r="H1630" t="str">
            <v>Function:Finance and Administration:Core Function:Human Resources</v>
          </cell>
        </row>
        <row r="1631">
          <cell r="A1631">
            <v>304346</v>
          </cell>
          <cell r="B1631" t="str">
            <v>OCCUPATIONAL HEALTH</v>
          </cell>
          <cell r="C1631" t="str">
            <v>O/304346.BAH.000</v>
          </cell>
          <cell r="D1631" t="str">
            <v>LEVS:AH:MRC:MUNICIPAL RUNNING COST</v>
          </cell>
          <cell r="E1631" t="str">
            <v>3346BAH000</v>
          </cell>
          <cell r="F1631" t="str">
            <v>LEVS:AH:MRC:MUNICIPAL RUNNING COST</v>
          </cell>
          <cell r="G1631" t="str">
            <v>4.1 - Human Resources Management</v>
          </cell>
          <cell r="H1631" t="str">
            <v>Function:Finance and Administration:Core Function:Human Resources</v>
          </cell>
        </row>
        <row r="1632">
          <cell r="A1632">
            <v>304346</v>
          </cell>
          <cell r="B1632" t="str">
            <v>OCCUPATIONAL HEALTH</v>
          </cell>
          <cell r="C1632" t="str">
            <v>O/304346.BAH.000</v>
          </cell>
          <cell r="D1632" t="str">
            <v>LEVS:AH:MRC:MUNICIPAL RUNNING COST</v>
          </cell>
          <cell r="E1632" t="str">
            <v>3346BAH000</v>
          </cell>
          <cell r="F1632" t="str">
            <v>LEVS:AH:MRC:MUNICIPAL RUNNING COST</v>
          </cell>
          <cell r="G1632" t="str">
            <v>4.1 - Human Resources Management</v>
          </cell>
          <cell r="H1632" t="str">
            <v>Function:Finance and Administration:Core Function:Human Resources</v>
          </cell>
        </row>
        <row r="1633">
          <cell r="A1633">
            <v>304346</v>
          </cell>
          <cell r="B1633" t="str">
            <v>OCCUPATIONAL HEALTH</v>
          </cell>
          <cell r="C1633" t="str">
            <v>O/304346.BAH.000</v>
          </cell>
          <cell r="D1633" t="str">
            <v>LEVS:AH:MRC:MUNICIPAL RUNNING COST</v>
          </cell>
          <cell r="E1633" t="str">
            <v>3346BAH000</v>
          </cell>
          <cell r="F1633" t="str">
            <v>LEVS:AH:MRC:MUNICIPAL RUNNING COST</v>
          </cell>
          <cell r="G1633" t="str">
            <v>4.1 - Human Resources Management</v>
          </cell>
          <cell r="H1633" t="str">
            <v>Function:Finance and Administration:Core Function:Human Resources</v>
          </cell>
        </row>
        <row r="1634">
          <cell r="A1634">
            <v>304346</v>
          </cell>
          <cell r="B1634" t="str">
            <v>OCCUPATIONAL HEALTH</v>
          </cell>
          <cell r="C1634" t="str">
            <v>O/304346.BAH.000</v>
          </cell>
          <cell r="D1634" t="str">
            <v>LEVS:AH:MRC:MUNICIPAL RUNNING COST</v>
          </cell>
          <cell r="E1634" t="str">
            <v>3346BAH000</v>
          </cell>
          <cell r="F1634" t="str">
            <v>LEVS:AH:MRC:MUNICIPAL RUNNING COST</v>
          </cell>
          <cell r="G1634" t="str">
            <v>4.1 - Human Resources Management</v>
          </cell>
          <cell r="H1634" t="str">
            <v>Function:Finance and Administration:Core Function:Human Resources</v>
          </cell>
        </row>
        <row r="1635">
          <cell r="A1635">
            <v>304346</v>
          </cell>
          <cell r="B1635" t="str">
            <v>OCCUPATIONAL HEALTH</v>
          </cell>
          <cell r="C1635" t="str">
            <v>O/304346.BAH.000</v>
          </cell>
          <cell r="D1635" t="str">
            <v>LEVS:AH:MRC:MUNICIPAL RUNNING COST</v>
          </cell>
          <cell r="E1635" t="str">
            <v>3346BAH000</v>
          </cell>
          <cell r="F1635" t="str">
            <v>LEVS:AH:MRC:MUNICIPAL RUNNING COST</v>
          </cell>
          <cell r="G1635" t="str">
            <v>4.1 - Human Resources Management</v>
          </cell>
          <cell r="H1635" t="str">
            <v>Function:Finance and Administration:Core Function:Human Resources</v>
          </cell>
        </row>
        <row r="1636">
          <cell r="A1636">
            <v>304346</v>
          </cell>
          <cell r="B1636" t="str">
            <v>OCCUPATIONAL HEALTH</v>
          </cell>
          <cell r="C1636" t="str">
            <v>O/304346.BAH.000</v>
          </cell>
          <cell r="D1636" t="str">
            <v>LEVS:AH:MRC:MUNICIPAL RUNNING COST</v>
          </cell>
          <cell r="E1636" t="str">
            <v>3346BAH000</v>
          </cell>
          <cell r="F1636" t="str">
            <v>LEVS:AH:MRC:MUNICIPAL RUNNING COST</v>
          </cell>
          <cell r="G1636" t="str">
            <v>4.1 - Human Resources Management</v>
          </cell>
          <cell r="H1636" t="str">
            <v>Function:Finance and Administration:Core Function:Human Resources</v>
          </cell>
        </row>
        <row r="1637">
          <cell r="A1637">
            <v>304346</v>
          </cell>
          <cell r="B1637" t="str">
            <v>OCCUPATIONAL HEALTH</v>
          </cell>
          <cell r="C1637" t="str">
            <v>O/304346.BAH.000</v>
          </cell>
          <cell r="D1637" t="str">
            <v>LEVS:AH:MRC:MUNICIPAL RUNNING COST</v>
          </cell>
          <cell r="E1637" t="str">
            <v>3346BAH000</v>
          </cell>
          <cell r="F1637" t="str">
            <v>LEVS:AH:MRC:MUNICIPAL RUNNING COST</v>
          </cell>
          <cell r="G1637" t="str">
            <v>4.1 - Human Resources Management</v>
          </cell>
          <cell r="H1637" t="str">
            <v>Function:Finance and Administration:Core Function:Human Resources</v>
          </cell>
        </row>
        <row r="1638">
          <cell r="A1638">
            <v>304346</v>
          </cell>
          <cell r="B1638" t="str">
            <v>OCCUPATIONAL HEALTH</v>
          </cell>
          <cell r="C1638" t="str">
            <v>O/304346.BAH.000</v>
          </cell>
          <cell r="D1638" t="str">
            <v>LEVS:AH:MRC:MUNICIPAL RUNNING COST</v>
          </cell>
          <cell r="E1638" t="str">
            <v>3346BAH000</v>
          </cell>
          <cell r="F1638" t="str">
            <v>LEVS:AH:MRC:MUNICIPAL RUNNING COST</v>
          </cell>
          <cell r="G1638" t="str">
            <v>4.1 - Human Resources Management</v>
          </cell>
          <cell r="H1638" t="str">
            <v>Function:Finance and Administration:Core Function:Human Resources</v>
          </cell>
        </row>
        <row r="1639">
          <cell r="A1639">
            <v>304346</v>
          </cell>
          <cell r="B1639" t="str">
            <v>OCCUPATIONAL HEALTH</v>
          </cell>
          <cell r="C1639" t="str">
            <v>O/304346.BAH.000</v>
          </cell>
          <cell r="D1639" t="str">
            <v>LEVS:AH:MRC:MUNICIPAL RUNNING COST</v>
          </cell>
          <cell r="E1639" t="str">
            <v>3346BAH000</v>
          </cell>
          <cell r="F1639" t="str">
            <v>LEVS:AH:MRC:MUNICIPAL RUNNING COST</v>
          </cell>
          <cell r="G1639" t="str">
            <v>4.1 - Human Resources Management</v>
          </cell>
          <cell r="H1639" t="str">
            <v>Function:Finance and Administration:Core Function:Human Resources</v>
          </cell>
        </row>
        <row r="1640">
          <cell r="A1640">
            <v>304346</v>
          </cell>
          <cell r="B1640" t="str">
            <v>OCCUPATIONAL HEALTH</v>
          </cell>
          <cell r="C1640" t="str">
            <v>O/304346.BAH.000</v>
          </cell>
          <cell r="D1640" t="str">
            <v>LEVS:AH:MRC:MUNICIPAL RUNNING COST</v>
          </cell>
          <cell r="E1640" t="str">
            <v>3346BAH000</v>
          </cell>
          <cell r="F1640" t="str">
            <v>LEVS:AH:MRC:MUNICIPAL RUNNING COST</v>
          </cell>
          <cell r="G1640" t="str">
            <v>4.1 - Human Resources Management</v>
          </cell>
          <cell r="H1640" t="str">
            <v>Function:Finance and Administration:Core Function:Human Resources</v>
          </cell>
        </row>
        <row r="1641">
          <cell r="A1641">
            <v>304346</v>
          </cell>
          <cell r="B1641" t="str">
            <v>OCCUPATIONAL HEALTH</v>
          </cell>
          <cell r="C1641" t="str">
            <v>O/304346.BAH.000</v>
          </cell>
          <cell r="D1641" t="str">
            <v>LEVS:AH:MRC:MUNICIPAL RUNNING COST</v>
          </cell>
          <cell r="E1641" t="str">
            <v>3346BAH000</v>
          </cell>
          <cell r="F1641" t="str">
            <v>LEVS:AH:MRC:MUNICIPAL RUNNING COST</v>
          </cell>
          <cell r="G1641" t="str">
            <v>4.1 - Human Resources Management</v>
          </cell>
          <cell r="H1641" t="str">
            <v>Function:Finance and Administration:Core Function:Human Resources</v>
          </cell>
        </row>
        <row r="1642">
          <cell r="A1642">
            <v>304346</v>
          </cell>
          <cell r="B1642" t="str">
            <v>OCCUPATIONAL HEALTH</v>
          </cell>
          <cell r="C1642" t="str">
            <v>O/304346.BAH.000</v>
          </cell>
          <cell r="D1642" t="str">
            <v>LEVS:AH:MRC:MUNICIPAL RUNNING COST</v>
          </cell>
          <cell r="E1642" t="str">
            <v>3346BAH000</v>
          </cell>
          <cell r="F1642" t="str">
            <v>LEVS:AH:MRC:MUNICIPAL RUNNING COST</v>
          </cell>
          <cell r="G1642" t="str">
            <v>4.1 - Human Resources Management</v>
          </cell>
          <cell r="H1642" t="str">
            <v>Function:Finance and Administration:Core Function:Human Resources</v>
          </cell>
        </row>
        <row r="1643">
          <cell r="A1643">
            <v>304346</v>
          </cell>
          <cell r="B1643" t="str">
            <v>OCCUPATIONAL HEALTH</v>
          </cell>
          <cell r="C1643" t="str">
            <v>O/304346.BAH.000</v>
          </cell>
          <cell r="D1643" t="str">
            <v>LEVS:AH:MRC:MUNICIPAL RUNNING COST</v>
          </cell>
          <cell r="E1643" t="str">
            <v>3346BAH000</v>
          </cell>
          <cell r="F1643" t="str">
            <v>LEVS:AH:MRC:MUNICIPAL RUNNING COST</v>
          </cell>
          <cell r="G1643" t="str">
            <v>4.1 - Human Resources Management</v>
          </cell>
          <cell r="H1643" t="str">
            <v>Function:Finance and Administration:Core Function:Human Resources</v>
          </cell>
        </row>
        <row r="1644">
          <cell r="A1644">
            <v>304346</v>
          </cell>
          <cell r="B1644" t="str">
            <v>OCCUPATIONAL HEALTH</v>
          </cell>
          <cell r="C1644" t="str">
            <v>O/304346.BAH.000</v>
          </cell>
          <cell r="D1644" t="str">
            <v>LEVS:AH:MRC:MUNICIPAL RUNNING COST</v>
          </cell>
          <cell r="E1644" t="str">
            <v>3346BAH000</v>
          </cell>
          <cell r="F1644" t="str">
            <v>LEVS:AH:MRC:MUNICIPAL RUNNING COST</v>
          </cell>
          <cell r="G1644" t="str">
            <v>4.1 - Human Resources Management</v>
          </cell>
          <cell r="H1644" t="str">
            <v>Function:Finance and Administration:Core Function:Human Resources</v>
          </cell>
        </row>
        <row r="1645">
          <cell r="A1645">
            <v>304346</v>
          </cell>
          <cell r="B1645" t="str">
            <v>OCCUPATIONAL HEALTH</v>
          </cell>
          <cell r="C1645" t="str">
            <v>O/304346.BAH.000</v>
          </cell>
          <cell r="D1645" t="str">
            <v>LEVS:AH:MRC:MUNICIPAL RUNNING COST</v>
          </cell>
          <cell r="E1645" t="str">
            <v>3346BAH000</v>
          </cell>
          <cell r="F1645" t="str">
            <v>LEVS:AH:MRC:MUNICIPAL RUNNING COST</v>
          </cell>
          <cell r="G1645" t="str">
            <v>4.1 - Human Resources Management</v>
          </cell>
          <cell r="H1645" t="str">
            <v>Function:Finance and Administration:Core Function:Human Resources</v>
          </cell>
        </row>
        <row r="1646">
          <cell r="A1646">
            <v>304346</v>
          </cell>
          <cell r="B1646" t="str">
            <v>OCCUPATIONAL HEALTH</v>
          </cell>
          <cell r="C1646" t="str">
            <v>O/304346.BAH.X04</v>
          </cell>
          <cell r="D1646" t="str">
            <v>LEVS:AH:TWS:HIV:AWARENESS &amp; INFORMN</v>
          </cell>
          <cell r="E1646" t="str">
            <v>3346BAHX04</v>
          </cell>
          <cell r="F1646" t="str">
            <v>LEVS:AH:TWS:HIV:AWARENESS &amp; INFORMN</v>
          </cell>
          <cell r="G1646" t="str">
            <v>4.1 - Human Resources Management</v>
          </cell>
          <cell r="H1646" t="str">
            <v>Function:Finance and Administration:Core Function:Human Resources</v>
          </cell>
        </row>
        <row r="1647">
          <cell r="A1647">
            <v>304346</v>
          </cell>
          <cell r="B1647" t="str">
            <v>OCCUPATIONAL HEALTH</v>
          </cell>
          <cell r="C1647" t="str">
            <v>O/304346.BAH.X19</v>
          </cell>
          <cell r="D1647" t="str">
            <v>"LEVS:AH:TWS:CAPBUIL:W/SH</v>
          </cell>
          <cell r="E1647" t="str">
            <v>3346BAHX19</v>
          </cell>
          <cell r="F1647" t="str">
            <v>"LEVS:AH:TWS:CAPBUIL:W/SH</v>
          </cell>
          <cell r="G1647" t="str">
            <v>4.1 - Human Resources Management</v>
          </cell>
          <cell r="H1647" t="str">
            <v>Function:Finance and Administration:Core Function:Human Resources</v>
          </cell>
        </row>
        <row r="1648">
          <cell r="A1648">
            <v>304346</v>
          </cell>
          <cell r="B1648" t="str">
            <v>OCCUPATIONAL HEALTH</v>
          </cell>
          <cell r="C1648" t="str">
            <v>O/304346.BAH.X19</v>
          </cell>
          <cell r="D1648" t="str">
            <v>"LEVS:AH:TWS:CAPBUIL:W/SH</v>
          </cell>
          <cell r="E1648" t="str">
            <v>3346BAHX19</v>
          </cell>
          <cell r="F1648" t="str">
            <v>"LEVS:AH:TWS:CAPBUIL:W/SH</v>
          </cell>
          <cell r="G1648" t="str">
            <v>4.1 - Human Resources Management</v>
          </cell>
          <cell r="H1648" t="str">
            <v>Function:Finance and Administration:Core Function:Human Resources</v>
          </cell>
        </row>
        <row r="1649">
          <cell r="A1649">
            <v>304346</v>
          </cell>
          <cell r="B1649" t="str">
            <v>OCCUPATIONAL HEALTH</v>
          </cell>
          <cell r="C1649" t="str">
            <v>O/304346.BAH.X19</v>
          </cell>
          <cell r="D1649" t="str">
            <v>"LEVS:AH:TWS:CAPBUIL:W/SH</v>
          </cell>
          <cell r="E1649" t="str">
            <v>3346BAHX19</v>
          </cell>
          <cell r="F1649" t="str">
            <v>"LEVS:AH:TWS:CAPBUIL:W/SH</v>
          </cell>
          <cell r="G1649" t="str">
            <v>4.1 - Human Resources Management</v>
          </cell>
          <cell r="H1649" t="str">
            <v>Function:Finance and Administration:Core Function:Human Resources</v>
          </cell>
        </row>
        <row r="1650">
          <cell r="A1650">
            <v>304346</v>
          </cell>
          <cell r="B1650" t="str">
            <v>OCCUPATIONAL HEALTH</v>
          </cell>
          <cell r="C1650" t="str">
            <v>O/304346.BAH.X19</v>
          </cell>
          <cell r="D1650" t="str">
            <v>"LEVS:AH:TWS:CAPBUIL:W/SH</v>
          </cell>
          <cell r="E1650" t="str">
            <v>3346BAHX19</v>
          </cell>
          <cell r="F1650" t="str">
            <v>"LEVS:AH:TWS:CAPBUIL:W/SH</v>
          </cell>
          <cell r="G1650" t="str">
            <v>4.1 - Human Resources Management</v>
          </cell>
          <cell r="H1650" t="str">
            <v>Function:Finance and Administration:Core Function:Human Resources</v>
          </cell>
        </row>
        <row r="1651">
          <cell r="A1651">
            <v>304346</v>
          </cell>
          <cell r="B1651" t="str">
            <v>OCCUPATIONAL HEALTH</v>
          </cell>
          <cell r="C1651" t="str">
            <v>O/304346.BAH.X19</v>
          </cell>
          <cell r="D1651" t="str">
            <v>"LEVS:AH:TWS:CAPBUIL:W/SH</v>
          </cell>
          <cell r="E1651" t="str">
            <v>3346BAHX19</v>
          </cell>
          <cell r="F1651" t="str">
            <v>"LEVS:AH:TWS:CAPBUIL:W/SH</v>
          </cell>
          <cell r="G1651" t="str">
            <v>4.1 - Human Resources Management</v>
          </cell>
          <cell r="H1651" t="str">
            <v>Function:Finance and Administration:Core Function:Human Resources</v>
          </cell>
        </row>
        <row r="1652">
          <cell r="A1652">
            <v>304346</v>
          </cell>
          <cell r="B1652" t="str">
            <v>OCCUPATIONAL HEALTH</v>
          </cell>
          <cell r="C1652" t="str">
            <v>O/304346.BAH.X19</v>
          </cell>
          <cell r="D1652" t="str">
            <v>"LEVS:AH:TWS:CAPBUIL:W/SH</v>
          </cell>
          <cell r="E1652" t="str">
            <v>3346BAHX19</v>
          </cell>
          <cell r="F1652" t="str">
            <v>"LEVS:AH:TWS:CAPBUIL:W/SH</v>
          </cell>
          <cell r="G1652" t="str">
            <v>4.1 - Human Resources Management</v>
          </cell>
          <cell r="H1652" t="str">
            <v>Function:Finance and Administration:Core Function:Human Resources</v>
          </cell>
        </row>
        <row r="1653">
          <cell r="A1653">
            <v>304346</v>
          </cell>
          <cell r="B1653" t="str">
            <v>OCCUPATIONAL HEALTH</v>
          </cell>
          <cell r="C1653" t="str">
            <v>O/304346.BAH.X19</v>
          </cell>
          <cell r="D1653" t="str">
            <v>"LEVS:AH:TWS:CAPBUIL:W/SH</v>
          </cell>
          <cell r="E1653" t="str">
            <v>3346BAHX19</v>
          </cell>
          <cell r="F1653" t="str">
            <v>"LEVS:AH:TWS:CAPBUIL:W/SH</v>
          </cell>
          <cell r="G1653" t="str">
            <v>4.1 - Human Resources Management</v>
          </cell>
          <cell r="H1653" t="str">
            <v>Function:Finance and Administration:Core Function:Human Resources</v>
          </cell>
        </row>
        <row r="1654">
          <cell r="A1654">
            <v>304346</v>
          </cell>
          <cell r="B1654" t="str">
            <v>OCCUPATIONAL HEALTH</v>
          </cell>
          <cell r="C1654" t="str">
            <v>O/304346.BAH.X93</v>
          </cell>
          <cell r="D1654" t="str">
            <v>LEVS:AH:TWS:HUMRES:EMPL ASSISTANCE PROG</v>
          </cell>
          <cell r="E1654" t="str">
            <v>3346BAHX93</v>
          </cell>
          <cell r="F1654" t="str">
            <v>LEVS:AH:TWS:HUMRES:EMPL ASSISTANCE PROG</v>
          </cell>
          <cell r="G1654" t="str">
            <v>4.1 - Human Resources Management</v>
          </cell>
          <cell r="H1654" t="str">
            <v>Function:Finance and Administration:Core Function:Human Resources</v>
          </cell>
        </row>
        <row r="1655">
          <cell r="A1655">
            <v>304502</v>
          </cell>
          <cell r="B1655" t="str">
            <v>LEGAL SERVICES</v>
          </cell>
          <cell r="C1655" t="str">
            <v>O/304502.AAH.000</v>
          </cell>
          <cell r="D1655" t="str">
            <v>NONF:AH:MRC:MUNICIPAL RUNNING COST</v>
          </cell>
          <cell r="E1655" t="str">
            <v>3502AAH000</v>
          </cell>
          <cell r="F1655" t="str">
            <v>NONF:AH:MRC:MUNICIPAL RUNNING COST</v>
          </cell>
          <cell r="G1655" t="str">
            <v>4.3 - Legal Services</v>
          </cell>
          <cell r="H1655" t="str">
            <v>Function:Finance and Administration:Core Function:Legal Services</v>
          </cell>
        </row>
        <row r="1656">
          <cell r="A1656">
            <v>304502</v>
          </cell>
          <cell r="B1656" t="str">
            <v>LEGAL SERVICES</v>
          </cell>
          <cell r="C1656" t="str">
            <v>O/304502.AAH.000</v>
          </cell>
          <cell r="D1656" t="str">
            <v>NONF:AH:MRC:MUNICIPAL RUNNING COST</v>
          </cell>
          <cell r="E1656" t="str">
            <v>3502AAH000</v>
          </cell>
          <cell r="F1656" t="str">
            <v>NONF:AH:MRC:MUNICIPAL RUNNING COST</v>
          </cell>
          <cell r="G1656" t="str">
            <v>4.3 - Legal Services</v>
          </cell>
          <cell r="H1656" t="str">
            <v>Function:Finance and Administration:Core Function:Legal Services</v>
          </cell>
        </row>
        <row r="1657">
          <cell r="A1657">
            <v>304502</v>
          </cell>
          <cell r="B1657" t="str">
            <v>LEGAL SERVICES</v>
          </cell>
          <cell r="C1657" t="str">
            <v>O/304502.AAH.000</v>
          </cell>
          <cell r="D1657" t="str">
            <v>NONF:AH:MRC:MUNICIPAL RUNNING COST</v>
          </cell>
          <cell r="E1657" t="str">
            <v>3502AAH000</v>
          </cell>
          <cell r="F1657" t="str">
            <v>NONF:AH:MRC:MUNICIPAL RUNNING COST</v>
          </cell>
          <cell r="G1657" t="str">
            <v>4.3 - Legal Services</v>
          </cell>
          <cell r="H1657" t="str">
            <v>Function:Finance and Administration:Core Function:Legal Services</v>
          </cell>
        </row>
        <row r="1658">
          <cell r="A1658">
            <v>304502</v>
          </cell>
          <cell r="B1658" t="str">
            <v>LEGAL SERVICES</v>
          </cell>
          <cell r="C1658" t="str">
            <v>O/304502.AAH.000</v>
          </cell>
          <cell r="D1658" t="str">
            <v>NONF:AH:MRC:MUNICIPAL RUNNING COST</v>
          </cell>
          <cell r="E1658" t="str">
            <v>3502AAH000</v>
          </cell>
          <cell r="F1658" t="str">
            <v>NONF:AH:MRC:MUNICIPAL RUNNING COST</v>
          </cell>
          <cell r="G1658" t="str">
            <v>4.3 - Legal Services</v>
          </cell>
          <cell r="H1658" t="str">
            <v>Function:Finance and Administration:Core Function:Legal Services</v>
          </cell>
        </row>
        <row r="1659">
          <cell r="A1659">
            <v>304502</v>
          </cell>
          <cell r="B1659" t="str">
            <v>LEGAL SERVICES</v>
          </cell>
          <cell r="C1659" t="str">
            <v>O/304502.BAH.000</v>
          </cell>
          <cell r="D1659" t="str">
            <v>LEVS:AH:MRC:MUNICIPAL RUNNING COST</v>
          </cell>
          <cell r="E1659" t="str">
            <v>3502BAH000</v>
          </cell>
          <cell r="F1659" t="str">
            <v>LEVS:AH:MRC:MUNICIPAL RUNNING COST</v>
          </cell>
          <cell r="G1659" t="str">
            <v>4.3 - Legal Services</v>
          </cell>
          <cell r="H1659" t="str">
            <v>Function:Finance and Administration:Core Function:Legal Services</v>
          </cell>
        </row>
        <row r="1660">
          <cell r="A1660">
            <v>304502</v>
          </cell>
          <cell r="B1660" t="str">
            <v>LEGAL SERVICES</v>
          </cell>
          <cell r="C1660" t="str">
            <v>O/304502.BAH.000</v>
          </cell>
          <cell r="D1660" t="str">
            <v>LEVS:AH:MRC:MUNICIPAL RUNNING COST</v>
          </cell>
          <cell r="E1660" t="str">
            <v>3502BAH000</v>
          </cell>
          <cell r="F1660" t="str">
            <v>LEVS:AH:MRC:MUNICIPAL RUNNING COST</v>
          </cell>
          <cell r="G1660" t="str">
            <v>4.3 - Legal Services</v>
          </cell>
          <cell r="H1660" t="str">
            <v>Function:Finance and Administration:Core Function:Legal Services</v>
          </cell>
        </row>
        <row r="1661">
          <cell r="A1661">
            <v>304502</v>
          </cell>
          <cell r="B1661" t="str">
            <v>LEGAL SERVICES</v>
          </cell>
          <cell r="C1661" t="str">
            <v>O/304502.BAH.000</v>
          </cell>
          <cell r="D1661" t="str">
            <v>LEVS:AH:MRC:MUNICIPAL RUNNING COST</v>
          </cell>
          <cell r="E1661" t="str">
            <v>3502BAH000</v>
          </cell>
          <cell r="F1661" t="str">
            <v>LEVS:AH:MRC:MUNICIPAL RUNNING COST</v>
          </cell>
          <cell r="G1661" t="str">
            <v>4.3 - Legal Services</v>
          </cell>
          <cell r="H1661" t="str">
            <v>Function:Finance and Administration:Core Function:Legal Services</v>
          </cell>
        </row>
        <row r="1662">
          <cell r="A1662">
            <v>304502</v>
          </cell>
          <cell r="B1662" t="str">
            <v>LEGAL SERVICES</v>
          </cell>
          <cell r="C1662" t="str">
            <v>O/304502.BAH.000</v>
          </cell>
          <cell r="D1662" t="str">
            <v>LEVS:AH:MRC:MUNICIPAL RUNNING COST</v>
          </cell>
          <cell r="E1662" t="str">
            <v>3502BAH000</v>
          </cell>
          <cell r="F1662" t="str">
            <v>LEVS:AH:MRC:MUNICIPAL RUNNING COST</v>
          </cell>
          <cell r="G1662" t="str">
            <v>4.3 - Legal Services</v>
          </cell>
          <cell r="H1662" t="str">
            <v>Function:Finance and Administration:Core Function:Legal Services</v>
          </cell>
        </row>
        <row r="1663">
          <cell r="A1663">
            <v>304502</v>
          </cell>
          <cell r="B1663" t="str">
            <v>LEGAL SERVICES</v>
          </cell>
          <cell r="C1663" t="str">
            <v>O/304502.BAH.000</v>
          </cell>
          <cell r="D1663" t="str">
            <v>LEVS:AH:MRC:MUNICIPAL RUNNING COST</v>
          </cell>
          <cell r="E1663" t="str">
            <v>3502BAH000</v>
          </cell>
          <cell r="F1663" t="str">
            <v>LEVS:AH:MRC:MUNICIPAL RUNNING COST</v>
          </cell>
          <cell r="G1663" t="str">
            <v>4.3 - Legal Services</v>
          </cell>
          <cell r="H1663" t="str">
            <v>Function:Finance and Administration:Core Function:Legal Services</v>
          </cell>
        </row>
        <row r="1664">
          <cell r="A1664">
            <v>304502</v>
          </cell>
          <cell r="B1664" t="str">
            <v>LEGAL SERVICES</v>
          </cell>
          <cell r="C1664" t="str">
            <v>O/304502.BAH.000</v>
          </cell>
          <cell r="D1664" t="str">
            <v>LEVS:AH:MRC:MUNICIPAL RUNNING COST</v>
          </cell>
          <cell r="E1664" t="str">
            <v>3502BAH000</v>
          </cell>
          <cell r="F1664" t="str">
            <v>LEVS:AH:MRC:MUNICIPAL RUNNING COST</v>
          </cell>
          <cell r="G1664" t="str">
            <v>4.3 - Legal Services</v>
          </cell>
          <cell r="H1664" t="str">
            <v>Function:Finance and Administration:Core Function:Legal Services</v>
          </cell>
        </row>
        <row r="1665">
          <cell r="A1665">
            <v>304502</v>
          </cell>
          <cell r="B1665" t="str">
            <v>LEGAL SERVICES</v>
          </cell>
          <cell r="C1665" t="str">
            <v>O/304502.BAH.000</v>
          </cell>
          <cell r="D1665" t="str">
            <v>LEVS:AH:MRC:MUNICIPAL RUNNING COST</v>
          </cell>
          <cell r="E1665" t="str">
            <v>3502BAH000</v>
          </cell>
          <cell r="F1665" t="str">
            <v>LEVS:AH:MRC:MUNICIPAL RUNNING COST</v>
          </cell>
          <cell r="G1665" t="str">
            <v>4.3 - Legal Services</v>
          </cell>
          <cell r="H1665" t="str">
            <v>Function:Finance and Administration:Core Function:Legal Services</v>
          </cell>
        </row>
        <row r="1666">
          <cell r="A1666">
            <v>304502</v>
          </cell>
          <cell r="B1666" t="str">
            <v>LEGAL SERVICES</v>
          </cell>
          <cell r="C1666" t="str">
            <v>O/304502.BAH.000</v>
          </cell>
          <cell r="D1666" t="str">
            <v>LEVS:AH:MRC:MUNICIPAL RUNNING COST</v>
          </cell>
          <cell r="E1666" t="str">
            <v>3502BAH000</v>
          </cell>
          <cell r="F1666" t="str">
            <v>LEVS:AH:MRC:MUNICIPAL RUNNING COST</v>
          </cell>
          <cell r="G1666" t="str">
            <v>4.3 - Legal Services</v>
          </cell>
          <cell r="H1666" t="str">
            <v>Function:Finance and Administration:Core Function:Legal Services</v>
          </cell>
        </row>
        <row r="1667">
          <cell r="A1667">
            <v>304502</v>
          </cell>
          <cell r="B1667" t="str">
            <v>LEGAL SERVICES</v>
          </cell>
          <cell r="C1667" t="str">
            <v>O/304502.BAH.000</v>
          </cell>
          <cell r="D1667" t="str">
            <v>LEVS:AH:MRC:MUNICIPAL RUNNING COST</v>
          </cell>
          <cell r="E1667" t="str">
            <v>3502BAH000</v>
          </cell>
          <cell r="F1667" t="str">
            <v>LEVS:AH:MRC:MUNICIPAL RUNNING COST</v>
          </cell>
          <cell r="G1667" t="str">
            <v>4.3 - Legal Services</v>
          </cell>
          <cell r="H1667" t="str">
            <v>Function:Finance and Administration:Core Function:Legal Services</v>
          </cell>
        </row>
        <row r="1668">
          <cell r="A1668">
            <v>304502</v>
          </cell>
          <cell r="B1668" t="str">
            <v>LEGAL SERVICES</v>
          </cell>
          <cell r="C1668" t="str">
            <v>O/304502.BAH.000</v>
          </cell>
          <cell r="D1668" t="str">
            <v>LEVS:AH:MRC:MUNICIPAL RUNNING COST</v>
          </cell>
          <cell r="E1668" t="str">
            <v>3502BAH000</v>
          </cell>
          <cell r="F1668" t="str">
            <v>LEVS:AH:MRC:MUNICIPAL RUNNING COST</v>
          </cell>
          <cell r="G1668" t="str">
            <v>4.3 - Legal Services</v>
          </cell>
          <cell r="H1668" t="str">
            <v>Function:Finance and Administration:Core Function:Legal Services</v>
          </cell>
        </row>
        <row r="1669">
          <cell r="A1669">
            <v>304502</v>
          </cell>
          <cell r="B1669" t="str">
            <v>LEGAL SERVICES</v>
          </cell>
          <cell r="C1669" t="str">
            <v>O/304502.BAH.000</v>
          </cell>
          <cell r="D1669" t="str">
            <v>LEVS:AH:MRC:MUNICIPAL RUNNING COST</v>
          </cell>
          <cell r="E1669" t="str">
            <v>3502BAH000</v>
          </cell>
          <cell r="F1669" t="str">
            <v>LEVS:AH:MRC:MUNICIPAL RUNNING COST</v>
          </cell>
          <cell r="G1669" t="str">
            <v>4.3 - Legal Services</v>
          </cell>
          <cell r="H1669" t="str">
            <v>Function:Finance and Administration:Core Function:Legal Services</v>
          </cell>
        </row>
        <row r="1670">
          <cell r="A1670">
            <v>304502</v>
          </cell>
          <cell r="B1670" t="str">
            <v>LEGAL SERVICES</v>
          </cell>
          <cell r="C1670" t="str">
            <v>O/304502.BAH.000</v>
          </cell>
          <cell r="D1670" t="str">
            <v>LEVS:AH:MRC:MUNICIPAL RUNNING COST</v>
          </cell>
          <cell r="E1670" t="str">
            <v>3502BAH000</v>
          </cell>
          <cell r="F1670" t="str">
            <v>LEVS:AH:MRC:MUNICIPAL RUNNING COST</v>
          </cell>
          <cell r="G1670" t="str">
            <v>4.3 - Legal Services</v>
          </cell>
          <cell r="H1670" t="str">
            <v>Function:Finance and Administration:Core Function:Legal Services</v>
          </cell>
        </row>
        <row r="1671">
          <cell r="A1671">
            <v>304502</v>
          </cell>
          <cell r="B1671" t="str">
            <v>LEGAL SERVICES</v>
          </cell>
          <cell r="C1671" t="str">
            <v>O/304502.BAH.000</v>
          </cell>
          <cell r="D1671" t="str">
            <v>LEVS:AH:MRC:MUNICIPAL RUNNING COST</v>
          </cell>
          <cell r="E1671" t="str">
            <v>3502BAH000</v>
          </cell>
          <cell r="F1671" t="str">
            <v>LEVS:AH:MRC:MUNICIPAL RUNNING COST</v>
          </cell>
          <cell r="G1671" t="str">
            <v>4.3 - Legal Services</v>
          </cell>
          <cell r="H1671" t="str">
            <v>Function:Finance and Administration:Core Function:Legal Services</v>
          </cell>
        </row>
        <row r="1672">
          <cell r="A1672">
            <v>304502</v>
          </cell>
          <cell r="B1672" t="str">
            <v>LEGAL SERVICES</v>
          </cell>
          <cell r="C1672" t="str">
            <v>O/304502.BAH.000</v>
          </cell>
          <cell r="D1672" t="str">
            <v>LEVS:AH:MRC:MUNICIPAL RUNNING COST</v>
          </cell>
          <cell r="E1672" t="str">
            <v>3502BAH000</v>
          </cell>
          <cell r="F1672" t="str">
            <v>LEVS:AH:MRC:MUNICIPAL RUNNING COST</v>
          </cell>
          <cell r="G1672" t="str">
            <v>4.3 - Legal Services</v>
          </cell>
          <cell r="H1672" t="str">
            <v>Function:Finance and Administration:Core Function:Legal Services</v>
          </cell>
        </row>
        <row r="1673">
          <cell r="A1673">
            <v>304502</v>
          </cell>
          <cell r="B1673" t="str">
            <v>LEGAL SERVICES</v>
          </cell>
          <cell r="C1673" t="str">
            <v>O/304502.BAH.000</v>
          </cell>
          <cell r="D1673" t="str">
            <v>LEVS:AH:MRC:MUNICIPAL RUNNING COST</v>
          </cell>
          <cell r="E1673" t="str">
            <v>3502BAH000</v>
          </cell>
          <cell r="F1673" t="str">
            <v>LEVS:AH:MRC:MUNICIPAL RUNNING COST</v>
          </cell>
          <cell r="G1673" t="str">
            <v>4.3 - Legal Services</v>
          </cell>
          <cell r="H1673" t="str">
            <v>Function:Finance and Administration:Core Function:Legal Services</v>
          </cell>
        </row>
        <row r="1674">
          <cell r="A1674">
            <v>304502</v>
          </cell>
          <cell r="B1674" t="str">
            <v>LEGAL SERVICES</v>
          </cell>
          <cell r="C1674" t="str">
            <v>O/304502.BAH.000</v>
          </cell>
          <cell r="D1674" t="str">
            <v>LEVS:AH:MRC:MUNICIPAL RUNNING COST</v>
          </cell>
          <cell r="E1674" t="str">
            <v>3502BAH000</v>
          </cell>
          <cell r="F1674" t="str">
            <v>LEVS:AH:MRC:MUNICIPAL RUNNING COST</v>
          </cell>
          <cell r="G1674" t="str">
            <v>4.3 - Legal Services</v>
          </cell>
          <cell r="H1674" t="str">
            <v>Function:Finance and Administration:Core Function:Legal Services</v>
          </cell>
        </row>
        <row r="1675">
          <cell r="A1675">
            <v>304502</v>
          </cell>
          <cell r="B1675" t="str">
            <v>LEGAL SERVICES</v>
          </cell>
          <cell r="C1675" t="str">
            <v>O/304502.BAH.000</v>
          </cell>
          <cell r="D1675" t="str">
            <v>LEVS:AH:MRC:MUNICIPAL RUNNING COST</v>
          </cell>
          <cell r="E1675" t="str">
            <v>3502BAH000</v>
          </cell>
          <cell r="F1675" t="str">
            <v>LEVS:AH:MRC:MUNICIPAL RUNNING COST</v>
          </cell>
          <cell r="G1675" t="str">
            <v>4.3 - Legal Services</v>
          </cell>
          <cell r="H1675" t="str">
            <v>Function:Finance and Administration:Core Function:Legal Services</v>
          </cell>
        </row>
        <row r="1676">
          <cell r="A1676">
            <v>304502</v>
          </cell>
          <cell r="B1676" t="str">
            <v>LEGAL SERVICES</v>
          </cell>
          <cell r="C1676" t="str">
            <v>O/304502.BAH.000</v>
          </cell>
          <cell r="D1676" t="str">
            <v>LEVS:AH:MRC:MUNICIPAL RUNNING COST</v>
          </cell>
          <cell r="E1676" t="str">
            <v>3502BAH000</v>
          </cell>
          <cell r="F1676" t="str">
            <v>LEVS:AH:MRC:MUNICIPAL RUNNING COST</v>
          </cell>
          <cell r="G1676" t="str">
            <v>4.3 - Legal Services</v>
          </cell>
          <cell r="H1676" t="str">
            <v>Function:Finance and Administration:Core Function:Legal Services</v>
          </cell>
        </row>
        <row r="1677">
          <cell r="A1677">
            <v>304502</v>
          </cell>
          <cell r="B1677" t="str">
            <v>LEGAL SERVICES</v>
          </cell>
          <cell r="C1677" t="str">
            <v>O/304502.BAH.000</v>
          </cell>
          <cell r="D1677" t="str">
            <v>LEVS:AH:MRC:MUNICIPAL RUNNING COST</v>
          </cell>
          <cell r="E1677" t="str">
            <v>3502BAH000</v>
          </cell>
          <cell r="F1677" t="str">
            <v>LEVS:AH:MRC:MUNICIPAL RUNNING COST</v>
          </cell>
          <cell r="G1677" t="str">
            <v>4.3 - Legal Services</v>
          </cell>
          <cell r="H1677" t="str">
            <v>Function:Finance and Administration:Core Function:Legal Services</v>
          </cell>
        </row>
        <row r="1678">
          <cell r="A1678">
            <v>304502</v>
          </cell>
          <cell r="B1678" t="str">
            <v>LEGAL SERVICES</v>
          </cell>
          <cell r="C1678" t="str">
            <v>O/304502.BAH.000</v>
          </cell>
          <cell r="D1678" t="str">
            <v>LEVS:AH:MRC:MUNICIPAL RUNNING COST</v>
          </cell>
          <cell r="E1678" t="str">
            <v>3502BAH000</v>
          </cell>
          <cell r="F1678" t="str">
            <v>LEVS:AH:MRC:MUNICIPAL RUNNING COST</v>
          </cell>
          <cell r="G1678" t="str">
            <v>4.3 - Legal Services</v>
          </cell>
          <cell r="H1678" t="str">
            <v>Function:Finance and Administration:Core Function:Legal Services</v>
          </cell>
        </row>
        <row r="1679">
          <cell r="A1679">
            <v>304502</v>
          </cell>
          <cell r="B1679" t="str">
            <v>LEGAL SERVICES</v>
          </cell>
          <cell r="C1679" t="str">
            <v>O/304502.BAH.000</v>
          </cell>
          <cell r="D1679" t="str">
            <v>LEVS:AH:MRC:MUNICIPAL RUNNING COST</v>
          </cell>
          <cell r="E1679" t="str">
            <v>3502BAH000</v>
          </cell>
          <cell r="F1679" t="str">
            <v>LEVS:AH:MRC:MUNICIPAL RUNNING COST</v>
          </cell>
          <cell r="G1679" t="str">
            <v>4.3 - Legal Services</v>
          </cell>
          <cell r="H1679" t="str">
            <v>Function:Finance and Administration:Core Function:Legal Services</v>
          </cell>
        </row>
        <row r="1680">
          <cell r="A1680">
            <v>304502</v>
          </cell>
          <cell r="B1680" t="str">
            <v>LEGAL SERVICES</v>
          </cell>
          <cell r="C1680" t="str">
            <v>O/304502.BAH.000</v>
          </cell>
          <cell r="D1680" t="str">
            <v>LEVS:AH:MRC:MUNICIPAL RUNNING COST</v>
          </cell>
          <cell r="E1680" t="str">
            <v>3502BAH000</v>
          </cell>
          <cell r="F1680" t="str">
            <v>LEVS:AH:MRC:MUNICIPAL RUNNING COST</v>
          </cell>
          <cell r="G1680" t="str">
            <v>4.3 - Legal Services</v>
          </cell>
          <cell r="H1680" t="str">
            <v>Function:Finance and Administration:Core Function:Legal Services</v>
          </cell>
        </row>
        <row r="1681">
          <cell r="A1681">
            <v>304502</v>
          </cell>
          <cell r="B1681" t="str">
            <v>LEGAL SERVICES</v>
          </cell>
          <cell r="C1681" t="str">
            <v>O/304502.BAH.000</v>
          </cell>
          <cell r="D1681" t="str">
            <v>LEVS:AH:MRC:MUNICIPAL RUNNING COST</v>
          </cell>
          <cell r="E1681" t="str">
            <v>3502BAH000</v>
          </cell>
          <cell r="F1681" t="str">
            <v>LEVS:AH:MRC:MUNICIPAL RUNNING COST</v>
          </cell>
          <cell r="G1681" t="str">
            <v>4.3 - Legal Services</v>
          </cell>
          <cell r="H1681" t="str">
            <v>Function:Finance and Administration:Core Function:Legal Services</v>
          </cell>
        </row>
        <row r="1682">
          <cell r="A1682">
            <v>304502</v>
          </cell>
          <cell r="B1682" t="str">
            <v>LEGAL SERVICES</v>
          </cell>
          <cell r="C1682" t="str">
            <v>O/304502.BAH.000</v>
          </cell>
          <cell r="D1682" t="str">
            <v>LEVS:AH:MRC:MUNICIPAL RUNNING COST</v>
          </cell>
          <cell r="E1682" t="str">
            <v>3502BAH000</v>
          </cell>
          <cell r="F1682" t="str">
            <v>LEVS:AH:MRC:MUNICIPAL RUNNING COST</v>
          </cell>
          <cell r="G1682" t="str">
            <v>4.3 - Legal Services</v>
          </cell>
          <cell r="H1682" t="str">
            <v>Function:Finance and Administration:Core Function:Legal Services</v>
          </cell>
        </row>
        <row r="1683">
          <cell r="A1683">
            <v>304502</v>
          </cell>
          <cell r="B1683" t="str">
            <v>LEGAL SERVICES</v>
          </cell>
          <cell r="C1683" t="str">
            <v>O/304502.BAH.000</v>
          </cell>
          <cell r="D1683" t="str">
            <v>LEVS:AH:MRC:MUNICIPAL RUNNING COST</v>
          </cell>
          <cell r="E1683" t="str">
            <v>3502BAH000</v>
          </cell>
          <cell r="F1683" t="str">
            <v>LEVS:AH:MRC:MUNICIPAL RUNNING COST</v>
          </cell>
          <cell r="G1683" t="str">
            <v>4.3 - Legal Services</v>
          </cell>
          <cell r="H1683" t="str">
            <v>Function:Finance and Administration:Core Function:Legal Services</v>
          </cell>
        </row>
        <row r="1684">
          <cell r="A1684">
            <v>304502</v>
          </cell>
          <cell r="B1684" t="str">
            <v>LEGAL SERVICES</v>
          </cell>
          <cell r="C1684" t="str">
            <v>O/304502.BAH.000</v>
          </cell>
          <cell r="D1684" t="str">
            <v>LEVS:AH:MRC:MUNICIPAL RUNNING COST</v>
          </cell>
          <cell r="E1684" t="str">
            <v>3502BAH000</v>
          </cell>
          <cell r="F1684" t="str">
            <v>LEVS:AH:MRC:MUNICIPAL RUNNING COST</v>
          </cell>
          <cell r="G1684" t="str">
            <v>4.3 - Legal Services</v>
          </cell>
          <cell r="H1684" t="str">
            <v>Function:Finance and Administration:Core Function:Legal Services</v>
          </cell>
        </row>
        <row r="1685">
          <cell r="A1685">
            <v>304502</v>
          </cell>
          <cell r="B1685" t="str">
            <v>LEGAL SERVICES</v>
          </cell>
          <cell r="C1685" t="str">
            <v>O/304502.BAH.000</v>
          </cell>
          <cell r="D1685" t="str">
            <v>LEVS:AH:MRC:MUNICIPAL RUNNING COST</v>
          </cell>
          <cell r="E1685" t="str">
            <v>3502BAH000</v>
          </cell>
          <cell r="F1685" t="str">
            <v>LEVS:AH:MRC:MUNICIPAL RUNNING COST</v>
          </cell>
          <cell r="G1685" t="str">
            <v>4.3 - Legal Services</v>
          </cell>
          <cell r="H1685" t="str">
            <v>Function:Finance and Administration:Core Function:Legal Services</v>
          </cell>
        </row>
        <row r="1686">
          <cell r="A1686">
            <v>304502</v>
          </cell>
          <cell r="B1686" t="str">
            <v>LEGAL SERVICES</v>
          </cell>
          <cell r="C1686" t="str">
            <v>O/304502.BAH.X19</v>
          </cell>
          <cell r="D1686" t="str">
            <v>"LEVS:AH:TWS:CAPBUIL:W/SH</v>
          </cell>
          <cell r="E1686" t="str">
            <v>3502BAHX19</v>
          </cell>
          <cell r="F1686" t="str">
            <v>"LEVS:AH:TWS:CAPBUIL:W/SH</v>
          </cell>
          <cell r="G1686" t="str">
            <v>4.3 - Legal Services</v>
          </cell>
          <cell r="H1686" t="str">
            <v>Function:Finance and Administration:Core Function:Legal Services</v>
          </cell>
        </row>
        <row r="1687">
          <cell r="A1687">
            <v>304502</v>
          </cell>
          <cell r="B1687" t="str">
            <v>LEGAL SERVICES</v>
          </cell>
          <cell r="C1687" t="str">
            <v>O/304502.BAH.X19</v>
          </cell>
          <cell r="D1687" t="str">
            <v>"LEVS:AH:TWS:CAPBUIL:W/SH</v>
          </cell>
          <cell r="E1687" t="str">
            <v>3502BAHX19</v>
          </cell>
          <cell r="F1687" t="str">
            <v>"LEVS:AH:TWS:CAPBUIL:W/SH</v>
          </cell>
          <cell r="G1687" t="str">
            <v>4.3 - Legal Services</v>
          </cell>
          <cell r="H1687" t="str">
            <v>Function:Finance and Administration:Core Function:Legal Services</v>
          </cell>
        </row>
        <row r="1688">
          <cell r="A1688">
            <v>304502</v>
          </cell>
          <cell r="B1688" t="str">
            <v>LEGAL SERVICES</v>
          </cell>
          <cell r="C1688" t="str">
            <v>O/304502.BAH.X19</v>
          </cell>
          <cell r="D1688" t="str">
            <v>"LEVS:AH:TWS:CAPBUIL:W/SH</v>
          </cell>
          <cell r="E1688" t="str">
            <v>3502BAHX19</v>
          </cell>
          <cell r="F1688" t="str">
            <v>"LEVS:AH:TWS:CAPBUIL:W/SH</v>
          </cell>
          <cell r="G1688" t="str">
            <v>4.3 - Legal Services</v>
          </cell>
          <cell r="H1688" t="str">
            <v>Function:Finance and Administration:Core Function:Legal Services</v>
          </cell>
        </row>
        <row r="1689">
          <cell r="A1689">
            <v>304502</v>
          </cell>
          <cell r="B1689" t="str">
            <v>LEGAL SERVICES</v>
          </cell>
          <cell r="C1689" t="str">
            <v>O/304502.BAH.X19</v>
          </cell>
          <cell r="D1689" t="str">
            <v>"LEVS:AH:TWS:CAPBUIL:W/SH</v>
          </cell>
          <cell r="E1689" t="str">
            <v>3502BAHX19</v>
          </cell>
          <cell r="F1689" t="str">
            <v>"LEVS:AH:TWS:CAPBUIL:W/SH</v>
          </cell>
          <cell r="G1689" t="str">
            <v>4.3 - Legal Services</v>
          </cell>
          <cell r="H1689" t="str">
            <v>Function:Finance and Administration:Core Function:Legal Services</v>
          </cell>
        </row>
        <row r="1690">
          <cell r="A1690">
            <v>304502</v>
          </cell>
          <cell r="B1690" t="str">
            <v>LEGAL SERVICES</v>
          </cell>
          <cell r="C1690" t="str">
            <v>O/304502.BAH.X19</v>
          </cell>
          <cell r="D1690" t="str">
            <v>"LEVS:AH:TWS:CAPBUIL:W/SH</v>
          </cell>
          <cell r="E1690" t="str">
            <v>3502BAHX19</v>
          </cell>
          <cell r="F1690" t="str">
            <v>"LEVS:AH:TWS:CAPBUIL:W/SH</v>
          </cell>
          <cell r="G1690" t="str">
            <v>4.3 - Legal Services</v>
          </cell>
          <cell r="H1690" t="str">
            <v>Function:Finance and Administration:Core Function:Legal Services</v>
          </cell>
        </row>
        <row r="1691">
          <cell r="A1691">
            <v>304502</v>
          </cell>
          <cell r="B1691" t="str">
            <v>LEGAL SERVICES</v>
          </cell>
          <cell r="C1691" t="str">
            <v>R/304502.CNR.99R</v>
          </cell>
          <cell r="D1691" t="str">
            <v>MSVO:NR:REVENUE</v>
          </cell>
          <cell r="E1691" t="str">
            <v>3502CNR99R</v>
          </cell>
          <cell r="F1691" t="str">
            <v>MSVO:NR:REVENUE</v>
          </cell>
          <cell r="G1691" t="str">
            <v>4.3 - Legal Services</v>
          </cell>
          <cell r="H1691" t="str">
            <v>Function:Finance and Administration:Core Function:Legal Services</v>
          </cell>
        </row>
        <row r="1692">
          <cell r="A1692">
            <v>304505</v>
          </cell>
          <cell r="B1692" t="str">
            <v>ARCHIVS_RGSTRY &amp; INF</v>
          </cell>
          <cell r="C1692" t="str">
            <v>M/304505.BAH.E43</v>
          </cell>
          <cell r="D1692" t="str">
            <v>LEVS:AH:NIF:MACH &amp; EQUIPMENT:PL</v>
          </cell>
          <cell r="E1692" t="str">
            <v>3505BAHE43</v>
          </cell>
          <cell r="F1692" t="str">
            <v>LEVS:AH:NIF:MACH &amp; EQUIPMENT:PL</v>
          </cell>
          <cell r="G1692" t="str">
            <v>4.4 - Secretariat and Auxiliary Services</v>
          </cell>
          <cell r="H1692" t="str">
            <v>Function:Finance and Administration:Core Function:Administrative and Corporate Support</v>
          </cell>
        </row>
        <row r="1693">
          <cell r="A1693">
            <v>304505</v>
          </cell>
          <cell r="B1693" t="str">
            <v>ARCHIVS_RGSTRY &amp; INF</v>
          </cell>
          <cell r="C1693" t="str">
            <v>O/304505.AAH.000</v>
          </cell>
          <cell r="D1693" t="str">
            <v>NONF:AH:MRC:MUNICIPAL RUNNING COST</v>
          </cell>
          <cell r="E1693" t="str">
            <v>3505AAH000</v>
          </cell>
          <cell r="F1693" t="str">
            <v>NONF:AH:MRC:MUNICIPAL RUNNING COST</v>
          </cell>
          <cell r="G1693" t="str">
            <v>4.4 - Secretariat and Auxiliary Services</v>
          </cell>
          <cell r="H1693" t="str">
            <v>Function:Finance and Administration:Core Function:Administrative and Corporate Support</v>
          </cell>
        </row>
        <row r="1694">
          <cell r="A1694">
            <v>304505</v>
          </cell>
          <cell r="B1694" t="str">
            <v>ARCHIVS_RGSTRY &amp; INF</v>
          </cell>
          <cell r="C1694" t="str">
            <v>O/304505.AAH.000</v>
          </cell>
          <cell r="D1694" t="str">
            <v>NONF:AH:MRC:MUNICIPAL RUNNING COST</v>
          </cell>
          <cell r="E1694" t="str">
            <v>3505AAH000</v>
          </cell>
          <cell r="F1694" t="str">
            <v>NONF:AH:MRC:MUNICIPAL RUNNING COST</v>
          </cell>
          <cell r="G1694" t="str">
            <v>4.4 - Secretariat and Auxiliary Services</v>
          </cell>
          <cell r="H1694" t="str">
            <v>Function:Finance and Administration:Core Function:Administrative and Corporate Support</v>
          </cell>
        </row>
        <row r="1695">
          <cell r="A1695">
            <v>304505</v>
          </cell>
          <cell r="B1695" t="str">
            <v>ARCHIVS_RGSTRY &amp; INF</v>
          </cell>
          <cell r="C1695" t="str">
            <v>O/304505.AAH.000</v>
          </cell>
          <cell r="D1695" t="str">
            <v>NONF:AH:MRC:MUNICIPAL RUNNING COST</v>
          </cell>
          <cell r="E1695" t="str">
            <v>3505AAH000</v>
          </cell>
          <cell r="F1695" t="str">
            <v>NONF:AH:MRC:MUNICIPAL RUNNING COST</v>
          </cell>
          <cell r="G1695" t="str">
            <v>4.4 - Secretariat and Auxiliary Services</v>
          </cell>
          <cell r="H1695" t="str">
            <v>Function:Finance and Administration:Core Function:Administrative and Corporate Support</v>
          </cell>
        </row>
        <row r="1696">
          <cell r="A1696">
            <v>304505</v>
          </cell>
          <cell r="B1696" t="str">
            <v>ARCHIVS_RGSTRY &amp; INF</v>
          </cell>
          <cell r="C1696" t="str">
            <v>O/304505.AAH.000</v>
          </cell>
          <cell r="D1696" t="str">
            <v>NONF:AH:MRC:MUNICIPAL RUNNING COST</v>
          </cell>
          <cell r="E1696" t="str">
            <v>3505AAH000</v>
          </cell>
          <cell r="F1696" t="str">
            <v>NONF:AH:MRC:MUNICIPAL RUNNING COST</v>
          </cell>
          <cell r="G1696" t="str">
            <v>4.4 - Secretariat and Auxiliary Services</v>
          </cell>
          <cell r="H1696" t="str">
            <v>Function:Finance and Administration:Core Function:Administrative and Corporate Support</v>
          </cell>
        </row>
        <row r="1697">
          <cell r="A1697">
            <v>304505</v>
          </cell>
          <cell r="B1697" t="str">
            <v>ARCHIVS_RGSTRY &amp; INF</v>
          </cell>
          <cell r="C1697" t="str">
            <v>O/304505.BAH.000</v>
          </cell>
          <cell r="D1697" t="str">
            <v>LEVS:AH:MRC:MUNICIPAL RUNNING COST</v>
          </cell>
          <cell r="E1697" t="str">
            <v>3505BAH000</v>
          </cell>
          <cell r="F1697" t="str">
            <v>LEVS:AH:MRC:MUNICIPAL RUNNING COST</v>
          </cell>
          <cell r="G1697" t="str">
            <v>4.4 - Secretariat and Auxiliary Services</v>
          </cell>
          <cell r="H1697" t="str">
            <v>Function:Finance and Administration:Core Function:Administrative and Corporate Support</v>
          </cell>
        </row>
        <row r="1698">
          <cell r="A1698">
            <v>304505</v>
          </cell>
          <cell r="B1698" t="str">
            <v>ARCHIVS_RGSTRY &amp; INF</v>
          </cell>
          <cell r="C1698" t="str">
            <v>O/304505.BAH.000</v>
          </cell>
          <cell r="D1698" t="str">
            <v>LEVS:AH:MRC:MUNICIPAL RUNNING COST</v>
          </cell>
          <cell r="E1698" t="str">
            <v>3505BAH000</v>
          </cell>
          <cell r="F1698" t="str">
            <v>LEVS:AH:MRC:MUNICIPAL RUNNING COST</v>
          </cell>
          <cell r="G1698" t="str">
            <v>4.4 - Secretariat and Auxiliary Services</v>
          </cell>
          <cell r="H1698" t="str">
            <v>Function:Finance and Administration:Core Function:Administrative and Corporate Support</v>
          </cell>
        </row>
        <row r="1699">
          <cell r="A1699">
            <v>304505</v>
          </cell>
          <cell r="B1699" t="str">
            <v>ARCHIVS_RGSTRY &amp; INF</v>
          </cell>
          <cell r="C1699" t="str">
            <v>O/304505.BAH.000</v>
          </cell>
          <cell r="D1699" t="str">
            <v>LEVS:AH:MRC:MUNICIPAL RUNNING COST</v>
          </cell>
          <cell r="E1699" t="str">
            <v>3505BAH000</v>
          </cell>
          <cell r="F1699" t="str">
            <v>LEVS:AH:MRC:MUNICIPAL RUNNING COST</v>
          </cell>
          <cell r="G1699" t="str">
            <v>4.4 - Secretariat and Auxiliary Services</v>
          </cell>
          <cell r="H1699" t="str">
            <v>Function:Finance and Administration:Core Function:Administrative and Corporate Support</v>
          </cell>
        </row>
        <row r="1700">
          <cell r="A1700">
            <v>304505</v>
          </cell>
          <cell r="B1700" t="str">
            <v>ARCHIVS_RGSTRY &amp; INF</v>
          </cell>
          <cell r="C1700" t="str">
            <v>O/304505.BAH.000</v>
          </cell>
          <cell r="D1700" t="str">
            <v>LEVS:AH:MRC:MUNICIPAL RUNNING COST</v>
          </cell>
          <cell r="E1700" t="str">
            <v>3505BAH000</v>
          </cell>
          <cell r="F1700" t="str">
            <v>LEVS:AH:MRC:MUNICIPAL RUNNING COST</v>
          </cell>
          <cell r="G1700" t="str">
            <v>4.4 - Secretariat and Auxiliary Services</v>
          </cell>
          <cell r="H1700" t="str">
            <v>Function:Finance and Administration:Core Function:Administrative and Corporate Support</v>
          </cell>
        </row>
        <row r="1701">
          <cell r="A1701">
            <v>304505</v>
          </cell>
          <cell r="B1701" t="str">
            <v>ARCHIVS_RGSTRY &amp; INF</v>
          </cell>
          <cell r="C1701" t="str">
            <v>O/304505.BAH.000</v>
          </cell>
          <cell r="D1701" t="str">
            <v>LEVS:AH:MRC:MUNICIPAL RUNNING COST</v>
          </cell>
          <cell r="E1701" t="str">
            <v>3505BAH000</v>
          </cell>
          <cell r="F1701" t="str">
            <v>LEVS:AH:MRC:MUNICIPAL RUNNING COST</v>
          </cell>
          <cell r="G1701" t="str">
            <v>4.4 - Secretariat and Auxiliary Services</v>
          </cell>
          <cell r="H1701" t="str">
            <v>Function:Finance and Administration:Core Function:Administrative and Corporate Support</v>
          </cell>
        </row>
        <row r="1702">
          <cell r="A1702">
            <v>304505</v>
          </cell>
          <cell r="B1702" t="str">
            <v>ARCHIVS_RGSTRY &amp; INF</v>
          </cell>
          <cell r="C1702" t="str">
            <v>O/304505.BAH.000</v>
          </cell>
          <cell r="D1702" t="str">
            <v>LEVS:AH:MRC:MUNICIPAL RUNNING COST</v>
          </cell>
          <cell r="E1702" t="str">
            <v>3505BAH000</v>
          </cell>
          <cell r="F1702" t="str">
            <v>LEVS:AH:MRC:MUNICIPAL RUNNING COST</v>
          </cell>
          <cell r="G1702" t="str">
            <v>4.4 - Secretariat and Auxiliary Services</v>
          </cell>
          <cell r="H1702" t="str">
            <v>Function:Finance and Administration:Core Function:Administrative and Corporate Support</v>
          </cell>
        </row>
        <row r="1703">
          <cell r="A1703">
            <v>304505</v>
          </cell>
          <cell r="B1703" t="str">
            <v>ARCHIVS_RGSTRY &amp; INF</v>
          </cell>
          <cell r="C1703" t="str">
            <v>O/304505.BAH.000</v>
          </cell>
          <cell r="D1703" t="str">
            <v>LEVS:AH:MRC:MUNICIPAL RUNNING COST</v>
          </cell>
          <cell r="E1703" t="str">
            <v>3505BAH000</v>
          </cell>
          <cell r="F1703" t="str">
            <v>LEVS:AH:MRC:MUNICIPAL RUNNING COST</v>
          </cell>
          <cell r="G1703" t="str">
            <v>4.4 - Secretariat and Auxiliary Services</v>
          </cell>
          <cell r="H1703" t="str">
            <v>Function:Finance and Administration:Core Function:Administrative and Corporate Support</v>
          </cell>
        </row>
        <row r="1704">
          <cell r="A1704">
            <v>304505</v>
          </cell>
          <cell r="B1704" t="str">
            <v>ARCHIVS_RGSTRY &amp; INF</v>
          </cell>
          <cell r="C1704" t="str">
            <v>O/304505.BAH.000</v>
          </cell>
          <cell r="D1704" t="str">
            <v>LEVS:AH:MRC:MUNICIPAL RUNNING COST</v>
          </cell>
          <cell r="E1704" t="str">
            <v>3505BAH000</v>
          </cell>
          <cell r="F1704" t="str">
            <v>LEVS:AH:MRC:MUNICIPAL RUNNING COST</v>
          </cell>
          <cell r="G1704" t="str">
            <v>4.4 - Secretariat and Auxiliary Services</v>
          </cell>
          <cell r="H1704" t="str">
            <v>Function:Finance and Administration:Core Function:Administrative and Corporate Support</v>
          </cell>
        </row>
        <row r="1705">
          <cell r="A1705">
            <v>304505</v>
          </cell>
          <cell r="B1705" t="str">
            <v>ARCHIVS_RGSTRY &amp; INF</v>
          </cell>
          <cell r="C1705" t="str">
            <v>O/304505.BAH.000</v>
          </cell>
          <cell r="D1705" t="str">
            <v>LEVS:AH:MRC:MUNICIPAL RUNNING COST</v>
          </cell>
          <cell r="E1705" t="str">
            <v>3505BAH000</v>
          </cell>
          <cell r="F1705" t="str">
            <v>LEVS:AH:MRC:MUNICIPAL RUNNING COST</v>
          </cell>
          <cell r="G1705" t="str">
            <v>4.4 - Secretariat and Auxiliary Services</v>
          </cell>
          <cell r="H1705" t="str">
            <v>Function:Finance and Administration:Core Function:Administrative and Corporate Support</v>
          </cell>
        </row>
        <row r="1706">
          <cell r="A1706">
            <v>304505</v>
          </cell>
          <cell r="B1706" t="str">
            <v>ARCHIVS_RGSTRY &amp; INF</v>
          </cell>
          <cell r="C1706" t="str">
            <v>O/304505.BAH.000</v>
          </cell>
          <cell r="D1706" t="str">
            <v>LEVS:AH:MRC:MUNICIPAL RUNNING COST</v>
          </cell>
          <cell r="E1706" t="str">
            <v>3505BAH000</v>
          </cell>
          <cell r="F1706" t="str">
            <v>LEVS:AH:MRC:MUNICIPAL RUNNING COST</v>
          </cell>
          <cell r="G1706" t="str">
            <v>4.4 - Secretariat and Auxiliary Services</v>
          </cell>
          <cell r="H1706" t="str">
            <v>Function:Finance and Administration:Core Function:Administrative and Corporate Support</v>
          </cell>
        </row>
        <row r="1707">
          <cell r="A1707">
            <v>304505</v>
          </cell>
          <cell r="B1707" t="str">
            <v>ARCHIVS_RGSTRY &amp; INF</v>
          </cell>
          <cell r="C1707" t="str">
            <v>O/304505.BAH.000</v>
          </cell>
          <cell r="D1707" t="str">
            <v>LEVS:AH:MRC:MUNICIPAL RUNNING COST</v>
          </cell>
          <cell r="E1707" t="str">
            <v>3505BAH000</v>
          </cell>
          <cell r="F1707" t="str">
            <v>LEVS:AH:MRC:MUNICIPAL RUNNING COST</v>
          </cell>
          <cell r="G1707" t="str">
            <v>4.4 - Secretariat and Auxiliary Services</v>
          </cell>
          <cell r="H1707" t="str">
            <v>Function:Finance and Administration:Core Function:Administrative and Corporate Support</v>
          </cell>
        </row>
        <row r="1708">
          <cell r="A1708">
            <v>304505</v>
          </cell>
          <cell r="B1708" t="str">
            <v>ARCHIVS_RGSTRY &amp; INF</v>
          </cell>
          <cell r="C1708" t="str">
            <v>O/304505.BAH.000</v>
          </cell>
          <cell r="D1708" t="str">
            <v>LEVS:AH:MRC:MUNICIPAL RUNNING COST</v>
          </cell>
          <cell r="E1708" t="str">
            <v>3505BAH000</v>
          </cell>
          <cell r="F1708" t="str">
            <v>LEVS:AH:MRC:MUNICIPAL RUNNING COST</v>
          </cell>
          <cell r="G1708" t="str">
            <v>4.4 - Secretariat and Auxiliary Services</v>
          </cell>
          <cell r="H1708" t="str">
            <v>Function:Finance and Administration:Core Function:Administrative and Corporate Support</v>
          </cell>
        </row>
        <row r="1709">
          <cell r="A1709">
            <v>304505</v>
          </cell>
          <cell r="B1709" t="str">
            <v>ARCHIVS_RGSTRY &amp; INF</v>
          </cell>
          <cell r="C1709" t="str">
            <v>O/304505.BAH.000</v>
          </cell>
          <cell r="D1709" t="str">
            <v>LEVS:AH:MRC:MUNICIPAL RUNNING COST</v>
          </cell>
          <cell r="E1709" t="str">
            <v>3505BAH000</v>
          </cell>
          <cell r="F1709" t="str">
            <v>LEVS:AH:MRC:MUNICIPAL RUNNING COST</v>
          </cell>
          <cell r="G1709" t="str">
            <v>4.4 - Secretariat and Auxiliary Services</v>
          </cell>
          <cell r="H1709" t="str">
            <v>Function:Finance and Administration:Core Function:Administrative and Corporate Support</v>
          </cell>
        </row>
        <row r="1710">
          <cell r="A1710">
            <v>304505</v>
          </cell>
          <cell r="B1710" t="str">
            <v>ARCHIVS_RGSTRY &amp; INF</v>
          </cell>
          <cell r="C1710" t="str">
            <v>O/304505.BAH.000</v>
          </cell>
          <cell r="D1710" t="str">
            <v>LEVS:AH:MRC:MUNICIPAL RUNNING COST</v>
          </cell>
          <cell r="E1710" t="str">
            <v>3505BAH000</v>
          </cell>
          <cell r="F1710" t="str">
            <v>LEVS:AH:MRC:MUNICIPAL RUNNING COST</v>
          </cell>
          <cell r="G1710" t="str">
            <v>4.4 - Secretariat and Auxiliary Services</v>
          </cell>
          <cell r="H1710" t="str">
            <v>Function:Finance and Administration:Core Function:Administrative and Corporate Support</v>
          </cell>
        </row>
        <row r="1711">
          <cell r="A1711">
            <v>304505</v>
          </cell>
          <cell r="B1711" t="str">
            <v>ARCHIVS_RGSTRY &amp; INF</v>
          </cell>
          <cell r="C1711" t="str">
            <v>O/304505.BAH.000</v>
          </cell>
          <cell r="D1711" t="str">
            <v>LEVS:AH:MRC:MUNICIPAL RUNNING COST</v>
          </cell>
          <cell r="E1711" t="str">
            <v>3505BAH000</v>
          </cell>
          <cell r="F1711" t="str">
            <v>LEVS:AH:MRC:MUNICIPAL RUNNING COST</v>
          </cell>
          <cell r="G1711" t="str">
            <v>4.4 - Secretariat and Auxiliary Services</v>
          </cell>
          <cell r="H1711" t="str">
            <v>Function:Finance and Administration:Core Function:Administrative and Corporate Support</v>
          </cell>
        </row>
        <row r="1712">
          <cell r="A1712">
            <v>304505</v>
          </cell>
          <cell r="B1712" t="str">
            <v>ARCHIVS_RGSTRY &amp; INF</v>
          </cell>
          <cell r="C1712" t="str">
            <v>O/304505.BAH.000</v>
          </cell>
          <cell r="D1712" t="str">
            <v>LEVS:AH:MRC:MUNICIPAL RUNNING COST</v>
          </cell>
          <cell r="E1712" t="str">
            <v>3505BAH000</v>
          </cell>
          <cell r="F1712" t="str">
            <v>LEVS:AH:MRC:MUNICIPAL RUNNING COST</v>
          </cell>
          <cell r="G1712" t="str">
            <v>4.4 - Secretariat and Auxiliary Services</v>
          </cell>
          <cell r="H1712" t="str">
            <v>Function:Finance and Administration:Core Function:Administrative and Corporate Support</v>
          </cell>
        </row>
        <row r="1713">
          <cell r="A1713">
            <v>304505</v>
          </cell>
          <cell r="B1713" t="str">
            <v>ARCHIVS_RGSTRY &amp; INF</v>
          </cell>
          <cell r="C1713" t="str">
            <v>O/304505.BAH.000</v>
          </cell>
          <cell r="D1713" t="str">
            <v>LEVS:AH:MRC:MUNICIPAL RUNNING COST</v>
          </cell>
          <cell r="E1713" t="str">
            <v>3505BAH000</v>
          </cell>
          <cell r="F1713" t="str">
            <v>LEVS:AH:MRC:MUNICIPAL RUNNING COST</v>
          </cell>
          <cell r="G1713" t="str">
            <v>4.4 - Secretariat and Auxiliary Services</v>
          </cell>
          <cell r="H1713" t="str">
            <v>Function:Finance and Administration:Core Function:Administrative and Corporate Support</v>
          </cell>
        </row>
        <row r="1714">
          <cell r="A1714">
            <v>304505</v>
          </cell>
          <cell r="B1714" t="str">
            <v>ARCHIVS_RGSTRY &amp; INF</v>
          </cell>
          <cell r="C1714" t="str">
            <v>O/304505.BAH.000</v>
          </cell>
          <cell r="D1714" t="str">
            <v>LEVS:AH:MRC:MUNICIPAL RUNNING COST</v>
          </cell>
          <cell r="E1714" t="str">
            <v>3505BAH000</v>
          </cell>
          <cell r="F1714" t="str">
            <v>LEVS:AH:MRC:MUNICIPAL RUNNING COST</v>
          </cell>
          <cell r="G1714" t="str">
            <v>4.4 - Secretariat and Auxiliary Services</v>
          </cell>
          <cell r="H1714" t="str">
            <v>Function:Finance and Administration:Core Function:Administrative and Corporate Support</v>
          </cell>
        </row>
        <row r="1715">
          <cell r="A1715">
            <v>304505</v>
          </cell>
          <cell r="B1715" t="str">
            <v>ARCHIVS_RGSTRY &amp; INF</v>
          </cell>
          <cell r="C1715" t="str">
            <v>O/304505.BAH.000</v>
          </cell>
          <cell r="D1715" t="str">
            <v>LEVS:AH:MRC:MUNICIPAL RUNNING COST</v>
          </cell>
          <cell r="E1715" t="str">
            <v>3505BAH000</v>
          </cell>
          <cell r="F1715" t="str">
            <v>LEVS:AH:MRC:MUNICIPAL RUNNING COST</v>
          </cell>
          <cell r="G1715" t="str">
            <v>4.4 - Secretariat and Auxiliary Services</v>
          </cell>
          <cell r="H1715" t="str">
            <v>Function:Finance and Administration:Core Function:Administrative and Corporate Support</v>
          </cell>
        </row>
        <row r="1716">
          <cell r="A1716">
            <v>304505</v>
          </cell>
          <cell r="B1716" t="str">
            <v>ARCHIVS_RGSTRY &amp; INF</v>
          </cell>
          <cell r="C1716" t="str">
            <v>O/304505.BAH.000</v>
          </cell>
          <cell r="D1716" t="str">
            <v>LEVS:AH:MRC:MUNICIPAL RUNNING COST</v>
          </cell>
          <cell r="E1716" t="str">
            <v>3505BAH000</v>
          </cell>
          <cell r="F1716" t="str">
            <v>LEVS:AH:MRC:MUNICIPAL RUNNING COST</v>
          </cell>
          <cell r="G1716" t="str">
            <v>4.4 - Secretariat and Auxiliary Services</v>
          </cell>
          <cell r="H1716" t="str">
            <v>Function:Finance and Administration:Core Function:Administrative and Corporate Support</v>
          </cell>
        </row>
        <row r="1717">
          <cell r="A1717">
            <v>304505</v>
          </cell>
          <cell r="B1717" t="str">
            <v>ARCHIVS_RGSTRY &amp; INF</v>
          </cell>
          <cell r="C1717" t="str">
            <v>O/304505.BAH.000</v>
          </cell>
          <cell r="D1717" t="str">
            <v>LEVS:AH:MRC:MUNICIPAL RUNNING COST</v>
          </cell>
          <cell r="E1717" t="str">
            <v>3505BAH000</v>
          </cell>
          <cell r="F1717" t="str">
            <v>LEVS:AH:MRC:MUNICIPAL RUNNING COST</v>
          </cell>
          <cell r="G1717" t="str">
            <v>4.4 - Secretariat and Auxiliary Services</v>
          </cell>
          <cell r="H1717" t="str">
            <v>Function:Finance and Administration:Core Function:Administrative and Corporate Support</v>
          </cell>
        </row>
        <row r="1718">
          <cell r="A1718">
            <v>304505</v>
          </cell>
          <cell r="B1718" t="str">
            <v>ARCHIVS_RGSTRY &amp; INF</v>
          </cell>
          <cell r="C1718" t="str">
            <v>O/304505.BAH.000</v>
          </cell>
          <cell r="D1718" t="str">
            <v>LEVS:AH:MRC:MUNICIPAL RUNNING COST</v>
          </cell>
          <cell r="E1718" t="str">
            <v>3505BAH000</v>
          </cell>
          <cell r="F1718" t="str">
            <v>LEVS:AH:MRC:MUNICIPAL RUNNING COST</v>
          </cell>
          <cell r="G1718" t="str">
            <v>4.4 - Secretariat and Auxiliary Services</v>
          </cell>
          <cell r="H1718" t="str">
            <v>Function:Finance and Administration:Core Function:Administrative and Corporate Support</v>
          </cell>
        </row>
        <row r="1719">
          <cell r="A1719">
            <v>304505</v>
          </cell>
          <cell r="B1719" t="str">
            <v>ARCHIVS_RGSTRY &amp; INF</v>
          </cell>
          <cell r="C1719" t="str">
            <v>O/304505.BAH.000</v>
          </cell>
          <cell r="D1719" t="str">
            <v>LEVS:AH:MRC:MUNICIPAL RUNNING COST</v>
          </cell>
          <cell r="E1719" t="str">
            <v>3505BAH000</v>
          </cell>
          <cell r="F1719" t="str">
            <v>LEVS:AH:MRC:MUNICIPAL RUNNING COST</v>
          </cell>
          <cell r="G1719" t="str">
            <v>4.4 - Secretariat and Auxiliary Services</v>
          </cell>
          <cell r="H1719" t="str">
            <v>Function:Finance and Administration:Core Function:Administrative and Corporate Support</v>
          </cell>
        </row>
        <row r="1720">
          <cell r="A1720">
            <v>304505</v>
          </cell>
          <cell r="B1720" t="str">
            <v>ARCHIVS_RGSTRY &amp; INF</v>
          </cell>
          <cell r="C1720" t="str">
            <v>O/304505.BAH.X19</v>
          </cell>
          <cell r="D1720" t="str">
            <v>"LEVS:AH:TWS:CAPBUIL:W/SH</v>
          </cell>
          <cell r="E1720" t="str">
            <v>3505BAHX19</v>
          </cell>
          <cell r="F1720" t="str">
            <v>"LEVS:AH:TWS:CAPBUIL:W/SH</v>
          </cell>
          <cell r="G1720" t="str">
            <v>4.4 - Secretariat and Auxiliary Services</v>
          </cell>
          <cell r="H1720" t="str">
            <v>Function:Finance and Administration:Core Function:Administrative and Corporate Support</v>
          </cell>
        </row>
        <row r="1721">
          <cell r="A1721">
            <v>304506</v>
          </cell>
          <cell r="B1721" t="str">
            <v>PRINTING</v>
          </cell>
          <cell r="C1721" t="str">
            <v>M/304506.BAH.E43</v>
          </cell>
          <cell r="D1721" t="str">
            <v>LEVS:AH:NIF:MACH &amp; EQUIPMENT:PL</v>
          </cell>
          <cell r="E1721" t="str">
            <v>3506BAHE43</v>
          </cell>
          <cell r="F1721" t="str">
            <v>LEVS:AH:NIF:MACH &amp; EQUIPMENT:PL</v>
          </cell>
          <cell r="G1721" t="str">
            <v>4.4 - Secretariat and Auxiliary Services</v>
          </cell>
          <cell r="H1721" t="str">
            <v>Function:Finance and Administration:Core Function:Administrative and Corporate Support</v>
          </cell>
        </row>
        <row r="1722">
          <cell r="A1722">
            <v>304506</v>
          </cell>
          <cell r="B1722" t="str">
            <v>PRINTING</v>
          </cell>
          <cell r="C1722" t="str">
            <v>O/304506.AAH.000</v>
          </cell>
          <cell r="D1722" t="str">
            <v>NONF:AH:MRC:MUNICIPAL RUNNING COST</v>
          </cell>
          <cell r="E1722" t="str">
            <v>3506AAH000</v>
          </cell>
          <cell r="F1722" t="str">
            <v>NONF:AH:MRC:MUNICIPAL RUNNING COST</v>
          </cell>
          <cell r="G1722" t="str">
            <v>4.4 - Secretariat and Auxiliary Services</v>
          </cell>
          <cell r="H1722" t="str">
            <v>Function:Finance and Administration:Core Function:Administrative and Corporate Support</v>
          </cell>
        </row>
        <row r="1723">
          <cell r="A1723">
            <v>304506</v>
          </cell>
          <cell r="B1723" t="str">
            <v>PRINTING</v>
          </cell>
          <cell r="C1723" t="str">
            <v>O/304506.AAH.000</v>
          </cell>
          <cell r="D1723" t="str">
            <v>NONF:AH:MRC:MUNICIPAL RUNNING COST</v>
          </cell>
          <cell r="E1723" t="str">
            <v>3506AAH000</v>
          </cell>
          <cell r="F1723" t="str">
            <v>NONF:AH:MRC:MUNICIPAL RUNNING COST</v>
          </cell>
          <cell r="G1723" t="str">
            <v>4.4 - Secretariat and Auxiliary Services</v>
          </cell>
          <cell r="H1723" t="str">
            <v>Function:Finance and Administration:Core Function:Administrative and Corporate Support</v>
          </cell>
        </row>
        <row r="1724">
          <cell r="A1724">
            <v>304506</v>
          </cell>
          <cell r="B1724" t="str">
            <v>PRINTING</v>
          </cell>
          <cell r="C1724" t="str">
            <v>O/304506.AAH.000</v>
          </cell>
          <cell r="D1724" t="str">
            <v>NONF:AH:MRC:MUNICIPAL RUNNING COST</v>
          </cell>
          <cell r="E1724" t="str">
            <v>3506AAH000</v>
          </cell>
          <cell r="F1724" t="str">
            <v>NONF:AH:MRC:MUNICIPAL RUNNING COST</v>
          </cell>
          <cell r="G1724" t="str">
            <v>4.4 - Secretariat and Auxiliary Services</v>
          </cell>
          <cell r="H1724" t="str">
            <v>Function:Finance and Administration:Core Function:Administrative and Corporate Support</v>
          </cell>
        </row>
        <row r="1725">
          <cell r="A1725">
            <v>304506</v>
          </cell>
          <cell r="B1725" t="str">
            <v>PRINTING</v>
          </cell>
          <cell r="C1725" t="str">
            <v>O/304506.AAH.000</v>
          </cell>
          <cell r="D1725" t="str">
            <v>NONF:AH:MRC:MUNICIPAL RUNNING COST</v>
          </cell>
          <cell r="E1725" t="str">
            <v>3506AAH000</v>
          </cell>
          <cell r="F1725" t="str">
            <v>NONF:AH:MRC:MUNICIPAL RUNNING COST</v>
          </cell>
          <cell r="G1725" t="str">
            <v>4.4 - Secretariat and Auxiliary Services</v>
          </cell>
          <cell r="H1725" t="str">
            <v>Function:Finance and Administration:Core Function:Administrative and Corporate Support</v>
          </cell>
        </row>
        <row r="1726">
          <cell r="A1726">
            <v>304506</v>
          </cell>
          <cell r="B1726" t="str">
            <v>PRINTING</v>
          </cell>
          <cell r="C1726" t="str">
            <v>O/304506.BAH.000</v>
          </cell>
          <cell r="D1726" t="str">
            <v>LEVS:AH:MRC:MUNICIPAL RUNNING COST</v>
          </cell>
          <cell r="E1726" t="str">
            <v>3506BAH000</v>
          </cell>
          <cell r="F1726" t="str">
            <v>LEVS:AH:MRC:MUNICIPAL RUNNING COST</v>
          </cell>
          <cell r="G1726" t="str">
            <v>4.4 - Secretariat and Auxiliary Services</v>
          </cell>
          <cell r="H1726" t="str">
            <v>Function:Finance and Administration:Core Function:Administrative and Corporate Support</v>
          </cell>
        </row>
        <row r="1727">
          <cell r="A1727">
            <v>304506</v>
          </cell>
          <cell r="B1727" t="str">
            <v>PRINTING</v>
          </cell>
          <cell r="C1727" t="str">
            <v>O/304506.BAH.000</v>
          </cell>
          <cell r="D1727" t="str">
            <v>LEVS:AH:MRC:MUNICIPAL RUNNING COST</v>
          </cell>
          <cell r="E1727" t="str">
            <v>3506BAH000</v>
          </cell>
          <cell r="F1727" t="str">
            <v>LEVS:AH:MRC:MUNICIPAL RUNNING COST</v>
          </cell>
          <cell r="G1727" t="str">
            <v>4.4 - Secretariat and Auxiliary Services</v>
          </cell>
          <cell r="H1727" t="str">
            <v>Function:Finance and Administration:Core Function:Administrative and Corporate Support</v>
          </cell>
        </row>
        <row r="1728">
          <cell r="A1728">
            <v>304506</v>
          </cell>
          <cell r="B1728" t="str">
            <v>PRINTING</v>
          </cell>
          <cell r="C1728" t="str">
            <v>O/304506.BAH.000</v>
          </cell>
          <cell r="D1728" t="str">
            <v>LEVS:AH:MRC:MUNICIPAL RUNNING COST</v>
          </cell>
          <cell r="E1728" t="str">
            <v>3506BAH000</v>
          </cell>
          <cell r="F1728" t="str">
            <v>LEVS:AH:MRC:MUNICIPAL RUNNING COST</v>
          </cell>
          <cell r="G1728" t="str">
            <v>4.4 - Secretariat and Auxiliary Services</v>
          </cell>
          <cell r="H1728" t="str">
            <v>Function:Finance and Administration:Core Function:Administrative and Corporate Support</v>
          </cell>
        </row>
        <row r="1729">
          <cell r="A1729">
            <v>304506</v>
          </cell>
          <cell r="B1729" t="str">
            <v>PRINTING</v>
          </cell>
          <cell r="C1729" t="str">
            <v>O/304506.BAH.000</v>
          </cell>
          <cell r="D1729" t="str">
            <v>LEVS:AH:MRC:MUNICIPAL RUNNING COST</v>
          </cell>
          <cell r="E1729" t="str">
            <v>3506BAH000</v>
          </cell>
          <cell r="F1729" t="str">
            <v>LEVS:AH:MRC:MUNICIPAL RUNNING COST</v>
          </cell>
          <cell r="G1729" t="str">
            <v>4.4 - Secretariat and Auxiliary Services</v>
          </cell>
          <cell r="H1729" t="str">
            <v>Function:Finance and Administration:Core Function:Administrative and Corporate Support</v>
          </cell>
        </row>
        <row r="1730">
          <cell r="A1730">
            <v>304506</v>
          </cell>
          <cell r="B1730" t="str">
            <v>PRINTING</v>
          </cell>
          <cell r="C1730" t="str">
            <v>O/304506.BAH.000</v>
          </cell>
          <cell r="D1730" t="str">
            <v>LEVS:AH:MRC:MUNICIPAL RUNNING COST</v>
          </cell>
          <cell r="E1730" t="str">
            <v>3506BAH000</v>
          </cell>
          <cell r="F1730" t="str">
            <v>LEVS:AH:MRC:MUNICIPAL RUNNING COST</v>
          </cell>
          <cell r="G1730" t="str">
            <v>4.4 - Secretariat and Auxiliary Services</v>
          </cell>
          <cell r="H1730" t="str">
            <v>Function:Finance and Administration:Core Function:Administrative and Corporate Support</v>
          </cell>
        </row>
        <row r="1731">
          <cell r="A1731">
            <v>304506</v>
          </cell>
          <cell r="B1731" t="str">
            <v>PRINTING</v>
          </cell>
          <cell r="C1731" t="str">
            <v>O/304506.BAH.000</v>
          </cell>
          <cell r="D1731" t="str">
            <v>LEVS:AH:MRC:MUNICIPAL RUNNING COST</v>
          </cell>
          <cell r="E1731" t="str">
            <v>3506BAH000</v>
          </cell>
          <cell r="F1731" t="str">
            <v>LEVS:AH:MRC:MUNICIPAL RUNNING COST</v>
          </cell>
          <cell r="G1731" t="str">
            <v>4.4 - Secretariat and Auxiliary Services</v>
          </cell>
          <cell r="H1731" t="str">
            <v>Function:Finance and Administration:Core Function:Administrative and Corporate Support</v>
          </cell>
        </row>
        <row r="1732">
          <cell r="A1732">
            <v>304506</v>
          </cell>
          <cell r="B1732" t="str">
            <v>PRINTING</v>
          </cell>
          <cell r="C1732" t="str">
            <v>O/304506.BAH.000</v>
          </cell>
          <cell r="D1732" t="str">
            <v>LEVS:AH:MRC:MUNICIPAL RUNNING COST</v>
          </cell>
          <cell r="E1732" t="str">
            <v>3506BAH000</v>
          </cell>
          <cell r="F1732" t="str">
            <v>LEVS:AH:MRC:MUNICIPAL RUNNING COST</v>
          </cell>
          <cell r="G1732" t="str">
            <v>4.4 - Secretariat and Auxiliary Services</v>
          </cell>
          <cell r="H1732" t="str">
            <v>Function:Finance and Administration:Core Function:Administrative and Corporate Support</v>
          </cell>
        </row>
        <row r="1733">
          <cell r="A1733">
            <v>304506</v>
          </cell>
          <cell r="B1733" t="str">
            <v>PRINTING</v>
          </cell>
          <cell r="C1733" t="str">
            <v>O/304506.BAH.000</v>
          </cell>
          <cell r="D1733" t="str">
            <v>LEVS:AH:MRC:MUNICIPAL RUNNING COST</v>
          </cell>
          <cell r="E1733" t="str">
            <v>3506BAH000</v>
          </cell>
          <cell r="F1733" t="str">
            <v>LEVS:AH:MRC:MUNICIPAL RUNNING COST</v>
          </cell>
          <cell r="G1733" t="str">
            <v>4.4 - Secretariat and Auxiliary Services</v>
          </cell>
          <cell r="H1733" t="str">
            <v>Function:Finance and Administration:Core Function:Administrative and Corporate Support</v>
          </cell>
        </row>
        <row r="1734">
          <cell r="A1734">
            <v>304506</v>
          </cell>
          <cell r="B1734" t="str">
            <v>PRINTING</v>
          </cell>
          <cell r="C1734" t="str">
            <v>O/304506.BAH.000</v>
          </cell>
          <cell r="D1734" t="str">
            <v>LEVS:AH:MRC:MUNICIPAL RUNNING COST</v>
          </cell>
          <cell r="E1734" t="str">
            <v>3506BAH000</v>
          </cell>
          <cell r="F1734" t="str">
            <v>LEVS:AH:MRC:MUNICIPAL RUNNING COST</v>
          </cell>
          <cell r="G1734" t="str">
            <v>4.4 - Secretariat and Auxiliary Services</v>
          </cell>
          <cell r="H1734" t="str">
            <v>Function:Finance and Administration:Core Function:Administrative and Corporate Support</v>
          </cell>
        </row>
        <row r="1735">
          <cell r="A1735">
            <v>304506</v>
          </cell>
          <cell r="B1735" t="str">
            <v>PRINTING</v>
          </cell>
          <cell r="C1735" t="str">
            <v>O/304506.BAH.000</v>
          </cell>
          <cell r="D1735" t="str">
            <v>LEVS:AH:MRC:MUNICIPAL RUNNING COST</v>
          </cell>
          <cell r="E1735" t="str">
            <v>3506BAH000</v>
          </cell>
          <cell r="F1735" t="str">
            <v>LEVS:AH:MRC:MUNICIPAL RUNNING COST</v>
          </cell>
          <cell r="G1735" t="str">
            <v>4.4 - Secretariat and Auxiliary Services</v>
          </cell>
          <cell r="H1735" t="str">
            <v>Function:Finance and Administration:Core Function:Administrative and Corporate Support</v>
          </cell>
        </row>
        <row r="1736">
          <cell r="A1736">
            <v>304506</v>
          </cell>
          <cell r="B1736" t="str">
            <v>PRINTING</v>
          </cell>
          <cell r="C1736" t="str">
            <v>O/304506.BAH.000</v>
          </cell>
          <cell r="D1736" t="str">
            <v>LEVS:AH:MRC:MUNICIPAL RUNNING COST</v>
          </cell>
          <cell r="E1736" t="str">
            <v>3506BAH000</v>
          </cell>
          <cell r="F1736" t="str">
            <v>LEVS:AH:MRC:MUNICIPAL RUNNING COST</v>
          </cell>
          <cell r="G1736" t="str">
            <v>4.4 - Secretariat and Auxiliary Services</v>
          </cell>
          <cell r="H1736" t="str">
            <v>Function:Finance and Administration:Core Function:Administrative and Corporate Support</v>
          </cell>
        </row>
        <row r="1737">
          <cell r="A1737">
            <v>304506</v>
          </cell>
          <cell r="B1737" t="str">
            <v>PRINTING</v>
          </cell>
          <cell r="C1737" t="str">
            <v>O/304506.BAH.000</v>
          </cell>
          <cell r="D1737" t="str">
            <v>LEVS:AH:MRC:MUNICIPAL RUNNING COST</v>
          </cell>
          <cell r="E1737" t="str">
            <v>3506BAH000</v>
          </cell>
          <cell r="F1737" t="str">
            <v>LEVS:AH:MRC:MUNICIPAL RUNNING COST</v>
          </cell>
          <cell r="G1737" t="str">
            <v>4.4 - Secretariat and Auxiliary Services</v>
          </cell>
          <cell r="H1737" t="str">
            <v>Function:Finance and Administration:Core Function:Administrative and Corporate Support</v>
          </cell>
        </row>
        <row r="1738">
          <cell r="A1738">
            <v>304506</v>
          </cell>
          <cell r="B1738" t="str">
            <v>PRINTING</v>
          </cell>
          <cell r="C1738" t="str">
            <v>O/304506.BAH.000</v>
          </cell>
          <cell r="D1738" t="str">
            <v>LEVS:AH:MRC:MUNICIPAL RUNNING COST</v>
          </cell>
          <cell r="E1738" t="str">
            <v>3506BAH000</v>
          </cell>
          <cell r="F1738" t="str">
            <v>LEVS:AH:MRC:MUNICIPAL RUNNING COST</v>
          </cell>
          <cell r="G1738" t="str">
            <v>4.4 - Secretariat and Auxiliary Services</v>
          </cell>
          <cell r="H1738" t="str">
            <v>Function:Finance and Administration:Core Function:Administrative and Corporate Support</v>
          </cell>
        </row>
        <row r="1739">
          <cell r="A1739">
            <v>304506</v>
          </cell>
          <cell r="B1739" t="str">
            <v>PRINTING</v>
          </cell>
          <cell r="C1739" t="str">
            <v>O/304506.BAH.000</v>
          </cell>
          <cell r="D1739" t="str">
            <v>LEVS:AH:MRC:MUNICIPAL RUNNING COST</v>
          </cell>
          <cell r="E1739" t="str">
            <v>3506BAH000</v>
          </cell>
          <cell r="F1739" t="str">
            <v>LEVS:AH:MRC:MUNICIPAL RUNNING COST</v>
          </cell>
          <cell r="G1739" t="str">
            <v>4.4 - Secretariat and Auxiliary Services</v>
          </cell>
          <cell r="H1739" t="str">
            <v>Function:Finance and Administration:Core Function:Administrative and Corporate Support</v>
          </cell>
        </row>
        <row r="1740">
          <cell r="A1740">
            <v>304506</v>
          </cell>
          <cell r="B1740" t="str">
            <v>PRINTING</v>
          </cell>
          <cell r="C1740" t="str">
            <v>O/304506.BAH.000</v>
          </cell>
          <cell r="D1740" t="str">
            <v>LEVS:AH:MRC:MUNICIPAL RUNNING COST</v>
          </cell>
          <cell r="E1740" t="str">
            <v>3506BAH000</v>
          </cell>
          <cell r="F1740" t="str">
            <v>LEVS:AH:MRC:MUNICIPAL RUNNING COST</v>
          </cell>
          <cell r="G1740" t="str">
            <v>4.4 - Secretariat and Auxiliary Services</v>
          </cell>
          <cell r="H1740" t="str">
            <v>Function:Finance and Administration:Core Function:Administrative and Corporate Support</v>
          </cell>
        </row>
        <row r="1741">
          <cell r="A1741">
            <v>304506</v>
          </cell>
          <cell r="B1741" t="str">
            <v>PRINTING</v>
          </cell>
          <cell r="C1741" t="str">
            <v>O/304506.BAH.000</v>
          </cell>
          <cell r="D1741" t="str">
            <v>LEVS:AH:MRC:MUNICIPAL RUNNING COST</v>
          </cell>
          <cell r="E1741" t="str">
            <v>3506BAH000</v>
          </cell>
          <cell r="F1741" t="str">
            <v>LEVS:AH:MRC:MUNICIPAL RUNNING COST</v>
          </cell>
          <cell r="G1741" t="str">
            <v>4.4 - Secretariat and Auxiliary Services</v>
          </cell>
          <cell r="H1741" t="str">
            <v>Function:Finance and Administration:Core Function:Administrative and Corporate Support</v>
          </cell>
        </row>
        <row r="1742">
          <cell r="A1742">
            <v>304506</v>
          </cell>
          <cell r="B1742" t="str">
            <v>PRINTING</v>
          </cell>
          <cell r="C1742" t="str">
            <v>O/304506.BAH.000</v>
          </cell>
          <cell r="D1742" t="str">
            <v>LEVS:AH:MRC:MUNICIPAL RUNNING COST</v>
          </cell>
          <cell r="E1742" t="str">
            <v>3506BAH000</v>
          </cell>
          <cell r="F1742" t="str">
            <v>LEVS:AH:MRC:MUNICIPAL RUNNING COST</v>
          </cell>
          <cell r="G1742" t="str">
            <v>4.4 - Secretariat and Auxiliary Services</v>
          </cell>
          <cell r="H1742" t="str">
            <v>Function:Finance and Administration:Core Function:Administrative and Corporate Support</v>
          </cell>
        </row>
        <row r="1743">
          <cell r="A1743">
            <v>304506</v>
          </cell>
          <cell r="B1743" t="str">
            <v>PRINTING</v>
          </cell>
          <cell r="C1743" t="str">
            <v>O/304506.BAH.000</v>
          </cell>
          <cell r="D1743" t="str">
            <v>LEVS:AH:MRC:MUNICIPAL RUNNING COST</v>
          </cell>
          <cell r="E1743" t="str">
            <v>3506BAH000</v>
          </cell>
          <cell r="F1743" t="str">
            <v>LEVS:AH:MRC:MUNICIPAL RUNNING COST</v>
          </cell>
          <cell r="G1743" t="str">
            <v>4.4 - Secretariat and Auxiliary Services</v>
          </cell>
          <cell r="H1743" t="str">
            <v>Function:Finance and Administration:Core Function:Administrative and Corporate Support</v>
          </cell>
        </row>
        <row r="1744">
          <cell r="A1744">
            <v>304506</v>
          </cell>
          <cell r="B1744" t="str">
            <v>PRINTING</v>
          </cell>
          <cell r="C1744" t="str">
            <v>O/304506.BAH.000</v>
          </cell>
          <cell r="D1744" t="str">
            <v>LEVS:AH:MRC:MUNICIPAL RUNNING COST</v>
          </cell>
          <cell r="E1744" t="str">
            <v>3506BAH000</v>
          </cell>
          <cell r="F1744" t="str">
            <v>LEVS:AH:MRC:MUNICIPAL RUNNING COST</v>
          </cell>
          <cell r="G1744" t="str">
            <v>4.4 - Secretariat and Auxiliary Services</v>
          </cell>
          <cell r="H1744" t="str">
            <v>Function:Finance and Administration:Core Function:Administrative and Corporate Support</v>
          </cell>
        </row>
        <row r="1745">
          <cell r="A1745">
            <v>304507</v>
          </cell>
          <cell r="B1745" t="str">
            <v>SECRETARIAT</v>
          </cell>
          <cell r="C1745" t="str">
            <v>M/304507.BAH.E43</v>
          </cell>
          <cell r="D1745" t="str">
            <v>LEVS:AH:NIF:MACH &amp; EQUIPMENT:PL</v>
          </cell>
          <cell r="E1745" t="str">
            <v>3507BAHE43</v>
          </cell>
          <cell r="F1745" t="str">
            <v>LEVS:AH:NIF:MACH &amp; EQUIPMENT:PL</v>
          </cell>
          <cell r="G1745" t="str">
            <v>4.4 - Secretariat and Auxiliary Services</v>
          </cell>
          <cell r="H1745" t="str">
            <v>Function:Finance and Administration:Core Function:Administrative and Corporate Support</v>
          </cell>
        </row>
        <row r="1746">
          <cell r="A1746">
            <v>304507</v>
          </cell>
          <cell r="B1746" t="str">
            <v>SECRETARIAT</v>
          </cell>
          <cell r="C1746" t="str">
            <v>O/304507.AAH.000</v>
          </cell>
          <cell r="D1746" t="str">
            <v>NONF:AH:MRC:MUNICIPAL RUNNING COST</v>
          </cell>
          <cell r="E1746" t="str">
            <v>3507AAH000</v>
          </cell>
          <cell r="F1746" t="str">
            <v>NONF:AH:MRC:MUNICIPAL RUNNING COST</v>
          </cell>
          <cell r="G1746" t="str">
            <v>4.4 - Secretariat and Auxiliary Services</v>
          </cell>
          <cell r="H1746" t="str">
            <v>Function:Finance and Administration:Core Function:Administrative and Corporate Support</v>
          </cell>
        </row>
        <row r="1747">
          <cell r="A1747">
            <v>304507</v>
          </cell>
          <cell r="B1747" t="str">
            <v>SECRETARIAT</v>
          </cell>
          <cell r="C1747" t="str">
            <v>O/304507.AAH.000</v>
          </cell>
          <cell r="D1747" t="str">
            <v>NONF:AH:MRC:MUNICIPAL RUNNING COST</v>
          </cell>
          <cell r="E1747" t="str">
            <v>3507AAH000</v>
          </cell>
          <cell r="F1747" t="str">
            <v>NONF:AH:MRC:MUNICIPAL RUNNING COST</v>
          </cell>
          <cell r="G1747" t="str">
            <v>4.4 - Secretariat and Auxiliary Services</v>
          </cell>
          <cell r="H1747" t="str">
            <v>Function:Finance and Administration:Core Function:Administrative and Corporate Support</v>
          </cell>
        </row>
        <row r="1748">
          <cell r="A1748">
            <v>304507</v>
          </cell>
          <cell r="B1748" t="str">
            <v>SECRETARIAT</v>
          </cell>
          <cell r="C1748" t="str">
            <v>O/304507.AAH.000</v>
          </cell>
          <cell r="D1748" t="str">
            <v>NONF:AH:MRC:MUNICIPAL RUNNING COST</v>
          </cell>
          <cell r="E1748" t="str">
            <v>3507AAH000</v>
          </cell>
          <cell r="F1748" t="str">
            <v>NONF:AH:MRC:MUNICIPAL RUNNING COST</v>
          </cell>
          <cell r="G1748" t="str">
            <v>4.4 - Secretariat and Auxiliary Services</v>
          </cell>
          <cell r="H1748" t="str">
            <v>Function:Finance and Administration:Core Function:Administrative and Corporate Support</v>
          </cell>
        </row>
        <row r="1749">
          <cell r="A1749">
            <v>304507</v>
          </cell>
          <cell r="B1749" t="str">
            <v>SECRETARIAT</v>
          </cell>
          <cell r="C1749" t="str">
            <v>O/304507.AAH.000</v>
          </cell>
          <cell r="D1749" t="str">
            <v>NONF:AH:MRC:MUNICIPAL RUNNING COST</v>
          </cell>
          <cell r="E1749" t="str">
            <v>3507AAH000</v>
          </cell>
          <cell r="F1749" t="str">
            <v>NONF:AH:MRC:MUNICIPAL RUNNING COST</v>
          </cell>
          <cell r="G1749" t="str">
            <v>4.4 - Secretariat and Auxiliary Services</v>
          </cell>
          <cell r="H1749" t="str">
            <v>Function:Finance and Administration:Core Function:Administrative and Corporate Support</v>
          </cell>
        </row>
        <row r="1750">
          <cell r="A1750">
            <v>304507</v>
          </cell>
          <cell r="B1750" t="str">
            <v>SECRETARIAT</v>
          </cell>
          <cell r="C1750" t="str">
            <v>O/304507.BAH.000</v>
          </cell>
          <cell r="D1750" t="str">
            <v>LEVS:AH:MRC:MUNICIPAL RUNNING COST</v>
          </cell>
          <cell r="E1750" t="str">
            <v>3507BAH000</v>
          </cell>
          <cell r="F1750" t="str">
            <v>LEVS:AH:MRC:MUNICIPAL RUNNING COST</v>
          </cell>
          <cell r="G1750" t="str">
            <v>4.4 - Secretariat and Auxiliary Services</v>
          </cell>
          <cell r="H1750" t="str">
            <v>Function:Finance and Administration:Core Function:Administrative and Corporate Support</v>
          </cell>
        </row>
        <row r="1751">
          <cell r="A1751">
            <v>304507</v>
          </cell>
          <cell r="B1751" t="str">
            <v>SECRETARIAT</v>
          </cell>
          <cell r="C1751" t="str">
            <v>O/304507.BAH.000</v>
          </cell>
          <cell r="D1751" t="str">
            <v>LEVS:AH:MRC:MUNICIPAL RUNNING COST</v>
          </cell>
          <cell r="E1751" t="str">
            <v>3507BAH000</v>
          </cell>
          <cell r="F1751" t="str">
            <v>LEVS:AH:MRC:MUNICIPAL RUNNING COST</v>
          </cell>
          <cell r="G1751" t="str">
            <v>4.4 - Secretariat and Auxiliary Services</v>
          </cell>
          <cell r="H1751" t="str">
            <v>Function:Finance and Administration:Core Function:Administrative and Corporate Support</v>
          </cell>
        </row>
        <row r="1752">
          <cell r="A1752">
            <v>304507</v>
          </cell>
          <cell r="B1752" t="str">
            <v>SECRETARIAT</v>
          </cell>
          <cell r="C1752" t="str">
            <v>O/304507.BAH.000</v>
          </cell>
          <cell r="D1752" t="str">
            <v>LEVS:AH:MRC:MUNICIPAL RUNNING COST</v>
          </cell>
          <cell r="E1752" t="str">
            <v>3507BAH000</v>
          </cell>
          <cell r="F1752" t="str">
            <v>LEVS:AH:MRC:MUNICIPAL RUNNING COST</v>
          </cell>
          <cell r="G1752" t="str">
            <v>4.4 - Secretariat and Auxiliary Services</v>
          </cell>
          <cell r="H1752" t="str">
            <v>Function:Finance and Administration:Core Function:Administrative and Corporate Support</v>
          </cell>
        </row>
        <row r="1753">
          <cell r="A1753">
            <v>304507</v>
          </cell>
          <cell r="B1753" t="str">
            <v>SECRETARIAT</v>
          </cell>
          <cell r="C1753" t="str">
            <v>O/304507.BAH.000</v>
          </cell>
          <cell r="D1753" t="str">
            <v>LEVS:AH:MRC:MUNICIPAL RUNNING COST</v>
          </cell>
          <cell r="E1753" t="str">
            <v>3507BAH000</v>
          </cell>
          <cell r="F1753" t="str">
            <v>LEVS:AH:MRC:MUNICIPAL RUNNING COST</v>
          </cell>
          <cell r="G1753" t="str">
            <v>4.4 - Secretariat and Auxiliary Services</v>
          </cell>
          <cell r="H1753" t="str">
            <v>Function:Finance and Administration:Core Function:Administrative and Corporate Support</v>
          </cell>
        </row>
        <row r="1754">
          <cell r="A1754">
            <v>304507</v>
          </cell>
          <cell r="B1754" t="str">
            <v>SECRETARIAT</v>
          </cell>
          <cell r="C1754" t="str">
            <v>O/304507.BAH.000</v>
          </cell>
          <cell r="D1754" t="str">
            <v>LEVS:AH:MRC:MUNICIPAL RUNNING COST</v>
          </cell>
          <cell r="E1754" t="str">
            <v>3507BAH000</v>
          </cell>
          <cell r="F1754" t="str">
            <v>LEVS:AH:MRC:MUNICIPAL RUNNING COST</v>
          </cell>
          <cell r="G1754" t="str">
            <v>4.4 - Secretariat and Auxiliary Services</v>
          </cell>
          <cell r="H1754" t="str">
            <v>Function:Finance and Administration:Core Function:Administrative and Corporate Support</v>
          </cell>
        </row>
        <row r="1755">
          <cell r="A1755">
            <v>304507</v>
          </cell>
          <cell r="B1755" t="str">
            <v>SECRETARIAT</v>
          </cell>
          <cell r="C1755" t="str">
            <v>O/304507.BAH.000</v>
          </cell>
          <cell r="D1755" t="str">
            <v>LEVS:AH:MRC:MUNICIPAL RUNNING COST</v>
          </cell>
          <cell r="E1755" t="str">
            <v>3507BAH000</v>
          </cell>
          <cell r="F1755" t="str">
            <v>LEVS:AH:MRC:MUNICIPAL RUNNING COST</v>
          </cell>
          <cell r="G1755" t="str">
            <v>4.4 - Secretariat and Auxiliary Services</v>
          </cell>
          <cell r="H1755" t="str">
            <v>Function:Finance and Administration:Core Function:Administrative and Corporate Support</v>
          </cell>
        </row>
        <row r="1756">
          <cell r="A1756">
            <v>304507</v>
          </cell>
          <cell r="B1756" t="str">
            <v>SECRETARIAT</v>
          </cell>
          <cell r="C1756" t="str">
            <v>O/304507.BAH.000</v>
          </cell>
          <cell r="D1756" t="str">
            <v>LEVS:AH:MRC:MUNICIPAL RUNNING COST</v>
          </cell>
          <cell r="E1756" t="str">
            <v>3507BAH000</v>
          </cell>
          <cell r="F1756" t="str">
            <v>LEVS:AH:MRC:MUNICIPAL RUNNING COST</v>
          </cell>
          <cell r="G1756" t="str">
            <v>4.4 - Secretariat and Auxiliary Services</v>
          </cell>
          <cell r="H1756" t="str">
            <v>Function:Finance and Administration:Core Function:Administrative and Corporate Support</v>
          </cell>
        </row>
        <row r="1757">
          <cell r="A1757">
            <v>304507</v>
          </cell>
          <cell r="B1757" t="str">
            <v>SECRETARIAT</v>
          </cell>
          <cell r="C1757" t="str">
            <v>O/304507.BAH.000</v>
          </cell>
          <cell r="D1757" t="str">
            <v>LEVS:AH:MRC:MUNICIPAL RUNNING COST</v>
          </cell>
          <cell r="E1757" t="str">
            <v>3507BAH000</v>
          </cell>
          <cell r="F1757" t="str">
            <v>LEVS:AH:MRC:MUNICIPAL RUNNING COST</v>
          </cell>
          <cell r="G1757" t="str">
            <v>4.4 - Secretariat and Auxiliary Services</v>
          </cell>
          <cell r="H1757" t="str">
            <v>Function:Finance and Administration:Core Function:Administrative and Corporate Support</v>
          </cell>
        </row>
        <row r="1758">
          <cell r="A1758">
            <v>304507</v>
          </cell>
          <cell r="B1758" t="str">
            <v>SECRETARIAT</v>
          </cell>
          <cell r="C1758" t="str">
            <v>O/304507.BAH.000</v>
          </cell>
          <cell r="D1758" t="str">
            <v>LEVS:AH:MRC:MUNICIPAL RUNNING COST</v>
          </cell>
          <cell r="E1758" t="str">
            <v>3507BAH000</v>
          </cell>
          <cell r="F1758" t="str">
            <v>LEVS:AH:MRC:MUNICIPAL RUNNING COST</v>
          </cell>
          <cell r="G1758" t="str">
            <v>4.4 - Secretariat and Auxiliary Services</v>
          </cell>
          <cell r="H1758" t="str">
            <v>Function:Finance and Administration:Core Function:Administrative and Corporate Support</v>
          </cell>
        </row>
        <row r="1759">
          <cell r="A1759">
            <v>304507</v>
          </cell>
          <cell r="B1759" t="str">
            <v>SECRETARIAT</v>
          </cell>
          <cell r="C1759" t="str">
            <v>O/304507.BAH.000</v>
          </cell>
          <cell r="D1759" t="str">
            <v>LEVS:AH:MRC:MUNICIPAL RUNNING COST</v>
          </cell>
          <cell r="E1759" t="str">
            <v>3507BAH000</v>
          </cell>
          <cell r="F1759" t="str">
            <v>LEVS:AH:MRC:MUNICIPAL RUNNING COST</v>
          </cell>
          <cell r="G1759" t="str">
            <v>4.4 - Secretariat and Auxiliary Services</v>
          </cell>
          <cell r="H1759" t="str">
            <v>Function:Finance and Administration:Core Function:Administrative and Corporate Support</v>
          </cell>
        </row>
        <row r="1760">
          <cell r="A1760">
            <v>304507</v>
          </cell>
          <cell r="B1760" t="str">
            <v>SECRETARIAT</v>
          </cell>
          <cell r="C1760" t="str">
            <v>O/304507.BAH.000</v>
          </cell>
          <cell r="D1760" t="str">
            <v>LEVS:AH:MRC:MUNICIPAL RUNNING COST</v>
          </cell>
          <cell r="E1760" t="str">
            <v>3507BAH000</v>
          </cell>
          <cell r="F1760" t="str">
            <v>LEVS:AH:MRC:MUNICIPAL RUNNING COST</v>
          </cell>
          <cell r="G1760" t="str">
            <v>4.4 - Secretariat and Auxiliary Services</v>
          </cell>
          <cell r="H1760" t="str">
            <v>Function:Finance and Administration:Core Function:Administrative and Corporate Support</v>
          </cell>
        </row>
        <row r="1761">
          <cell r="A1761">
            <v>304507</v>
          </cell>
          <cell r="B1761" t="str">
            <v>SECRETARIAT</v>
          </cell>
          <cell r="C1761" t="str">
            <v>O/304507.BAH.000</v>
          </cell>
          <cell r="D1761" t="str">
            <v>LEVS:AH:MRC:MUNICIPAL RUNNING COST</v>
          </cell>
          <cell r="E1761" t="str">
            <v>3507BAH000</v>
          </cell>
          <cell r="F1761" t="str">
            <v>LEVS:AH:MRC:MUNICIPAL RUNNING COST</v>
          </cell>
          <cell r="G1761" t="str">
            <v>4.4 - Secretariat and Auxiliary Services</v>
          </cell>
          <cell r="H1761" t="str">
            <v>Function:Finance and Administration:Core Function:Administrative and Corporate Support</v>
          </cell>
        </row>
        <row r="1762">
          <cell r="A1762">
            <v>304507</v>
          </cell>
          <cell r="B1762" t="str">
            <v>SECRETARIAT</v>
          </cell>
          <cell r="C1762" t="str">
            <v>O/304507.BAH.000</v>
          </cell>
          <cell r="D1762" t="str">
            <v>LEVS:AH:MRC:MUNICIPAL RUNNING COST</v>
          </cell>
          <cell r="E1762" t="str">
            <v>3507BAH000</v>
          </cell>
          <cell r="F1762" t="str">
            <v>LEVS:AH:MRC:MUNICIPAL RUNNING COST</v>
          </cell>
          <cell r="G1762" t="str">
            <v>4.4 - Secretariat and Auxiliary Services</v>
          </cell>
          <cell r="H1762" t="str">
            <v>Function:Finance and Administration:Core Function:Administrative and Corporate Support</v>
          </cell>
        </row>
        <row r="1763">
          <cell r="A1763">
            <v>304507</v>
          </cell>
          <cell r="B1763" t="str">
            <v>SECRETARIAT</v>
          </cell>
          <cell r="C1763" t="str">
            <v>O/304507.BAH.000</v>
          </cell>
          <cell r="D1763" t="str">
            <v>LEVS:AH:MRC:MUNICIPAL RUNNING COST</v>
          </cell>
          <cell r="E1763" t="str">
            <v>3507BAH000</v>
          </cell>
          <cell r="F1763" t="str">
            <v>LEVS:AH:MRC:MUNICIPAL RUNNING COST</v>
          </cell>
          <cell r="G1763" t="str">
            <v>4.4 - Secretariat and Auxiliary Services</v>
          </cell>
          <cell r="H1763" t="str">
            <v>Function:Finance and Administration:Core Function:Administrative and Corporate Support</v>
          </cell>
        </row>
        <row r="1764">
          <cell r="A1764">
            <v>304507</v>
          </cell>
          <cell r="B1764" t="str">
            <v>SECRETARIAT</v>
          </cell>
          <cell r="C1764" t="str">
            <v>O/304507.BAH.000</v>
          </cell>
          <cell r="D1764" t="str">
            <v>LEVS:AH:MRC:MUNICIPAL RUNNING COST</v>
          </cell>
          <cell r="E1764" t="str">
            <v>3507BAH000</v>
          </cell>
          <cell r="F1764" t="str">
            <v>LEVS:AH:MRC:MUNICIPAL RUNNING COST</v>
          </cell>
          <cell r="G1764" t="str">
            <v>4.4 - Secretariat and Auxiliary Services</v>
          </cell>
          <cell r="H1764" t="str">
            <v>Function:Finance and Administration:Core Function:Administrative and Corporate Support</v>
          </cell>
        </row>
        <row r="1765">
          <cell r="A1765">
            <v>304507</v>
          </cell>
          <cell r="B1765" t="str">
            <v>SECRETARIAT</v>
          </cell>
          <cell r="C1765" t="str">
            <v>O/304507.BAH.000</v>
          </cell>
          <cell r="D1765" t="str">
            <v>LEVS:AH:MRC:MUNICIPAL RUNNING COST</v>
          </cell>
          <cell r="E1765" t="str">
            <v>3507BAH000</v>
          </cell>
          <cell r="F1765" t="str">
            <v>LEVS:AH:MRC:MUNICIPAL RUNNING COST</v>
          </cell>
          <cell r="G1765" t="str">
            <v>4.4 - Secretariat and Auxiliary Services</v>
          </cell>
          <cell r="H1765" t="str">
            <v>Function:Finance and Administration:Core Function:Administrative and Corporate Support</v>
          </cell>
        </row>
        <row r="1766">
          <cell r="A1766">
            <v>304507</v>
          </cell>
          <cell r="B1766" t="str">
            <v>SECRETARIAT</v>
          </cell>
          <cell r="C1766" t="str">
            <v>O/304507.BAH.000</v>
          </cell>
          <cell r="D1766" t="str">
            <v>LEVS:AH:MRC:MUNICIPAL RUNNING COST</v>
          </cell>
          <cell r="E1766" t="str">
            <v>3507BAH000</v>
          </cell>
          <cell r="F1766" t="str">
            <v>LEVS:AH:MRC:MUNICIPAL RUNNING COST</v>
          </cell>
          <cell r="G1766" t="str">
            <v>4.4 - Secretariat and Auxiliary Services</v>
          </cell>
          <cell r="H1766" t="str">
            <v>Function:Finance and Administration:Core Function:Administrative and Corporate Support</v>
          </cell>
        </row>
        <row r="1767">
          <cell r="A1767">
            <v>304507</v>
          </cell>
          <cell r="B1767" t="str">
            <v>SECRETARIAT</v>
          </cell>
          <cell r="C1767" t="str">
            <v>O/304507.BAH.000</v>
          </cell>
          <cell r="D1767" t="str">
            <v>LEVS:AH:MRC:MUNICIPAL RUNNING COST</v>
          </cell>
          <cell r="E1767" t="str">
            <v>3507BAH000</v>
          </cell>
          <cell r="F1767" t="str">
            <v>LEVS:AH:MRC:MUNICIPAL RUNNING COST</v>
          </cell>
          <cell r="G1767" t="str">
            <v>4.4 - Secretariat and Auxiliary Services</v>
          </cell>
          <cell r="H1767" t="str">
            <v>Function:Finance and Administration:Core Function:Administrative and Corporate Support</v>
          </cell>
        </row>
        <row r="1768">
          <cell r="A1768">
            <v>304507</v>
          </cell>
          <cell r="B1768" t="str">
            <v>SECRETARIAT</v>
          </cell>
          <cell r="C1768" t="str">
            <v>O/304507.BAH.000</v>
          </cell>
          <cell r="D1768" t="str">
            <v>LEVS:AH:MRC:MUNICIPAL RUNNING COST</v>
          </cell>
          <cell r="E1768" t="str">
            <v>3507BAH000</v>
          </cell>
          <cell r="F1768" t="str">
            <v>LEVS:AH:MRC:MUNICIPAL RUNNING COST</v>
          </cell>
          <cell r="G1768" t="str">
            <v>4.4 - Secretariat and Auxiliary Services</v>
          </cell>
          <cell r="H1768" t="str">
            <v>Function:Finance and Administration:Core Function:Administrative and Corporate Support</v>
          </cell>
        </row>
        <row r="1769">
          <cell r="A1769">
            <v>304507</v>
          </cell>
          <cell r="B1769" t="str">
            <v>SECRETARIAT</v>
          </cell>
          <cell r="C1769" t="str">
            <v>O/304507.BAH.000</v>
          </cell>
          <cell r="D1769" t="str">
            <v>LEVS:AH:MRC:MUNICIPAL RUNNING COST</v>
          </cell>
          <cell r="E1769" t="str">
            <v>3507BAH000</v>
          </cell>
          <cell r="F1769" t="str">
            <v>LEVS:AH:MRC:MUNICIPAL RUNNING COST</v>
          </cell>
          <cell r="G1769" t="str">
            <v>4.4 - Secretariat and Auxiliary Services</v>
          </cell>
          <cell r="H1769" t="str">
            <v>Function:Finance and Administration:Core Function:Administrative and Corporate Support</v>
          </cell>
        </row>
        <row r="1770">
          <cell r="A1770">
            <v>304507</v>
          </cell>
          <cell r="B1770" t="str">
            <v>SECRETARIAT</v>
          </cell>
          <cell r="C1770" t="str">
            <v>O/304507.BAH.000</v>
          </cell>
          <cell r="D1770" t="str">
            <v>LEVS:AH:MRC:MUNICIPAL RUNNING COST</v>
          </cell>
          <cell r="E1770" t="str">
            <v>3507BAH000</v>
          </cell>
          <cell r="F1770" t="str">
            <v>LEVS:AH:MRC:MUNICIPAL RUNNING COST</v>
          </cell>
          <cell r="G1770" t="str">
            <v>4.4 - Secretariat and Auxiliary Services</v>
          </cell>
          <cell r="H1770" t="str">
            <v>Function:Finance and Administration:Core Function:Administrative and Corporate Support</v>
          </cell>
        </row>
        <row r="1771">
          <cell r="A1771">
            <v>304507</v>
          </cell>
          <cell r="B1771" t="str">
            <v>SECRETARIAT</v>
          </cell>
          <cell r="C1771" t="str">
            <v>O/304507.BAH.X19</v>
          </cell>
          <cell r="D1771" t="str">
            <v>"LEVS:AH:TWS:CAPBUIL:W/SH</v>
          </cell>
          <cell r="E1771" t="str">
            <v>3507BAHX19</v>
          </cell>
          <cell r="F1771" t="str">
            <v>"LEVS:AH:TWS:CAPBUIL:W/SH</v>
          </cell>
          <cell r="G1771" t="str">
            <v>4.4 - Secretariat and Auxiliary Services</v>
          </cell>
          <cell r="H1771" t="str">
            <v>Function:Finance and Administration:Core Function:Administrative and Corporate Support</v>
          </cell>
        </row>
        <row r="1772">
          <cell r="A1772">
            <v>304507</v>
          </cell>
          <cell r="B1772" t="str">
            <v>SECRETARIAT</v>
          </cell>
          <cell r="C1772" t="str">
            <v>O/304507.BAH.X19</v>
          </cell>
          <cell r="D1772" t="str">
            <v>"LEVS:AH:TWS:CAPBUIL:W/SH</v>
          </cell>
          <cell r="E1772" t="str">
            <v>3507BAHX19</v>
          </cell>
          <cell r="F1772" t="str">
            <v>"LEVS:AH:TWS:CAPBUIL:W/SH</v>
          </cell>
          <cell r="G1772" t="str">
            <v>4.4 - Secretariat and Auxiliary Services</v>
          </cell>
          <cell r="H1772" t="str">
            <v>Function:Finance and Administration:Core Function:Administrative and Corporate Support</v>
          </cell>
        </row>
        <row r="1773">
          <cell r="A1773">
            <v>304525</v>
          </cell>
          <cell r="B1773" t="str">
            <v>PERSONNEL</v>
          </cell>
          <cell r="C1773" t="str">
            <v>O/304525.AAH.000</v>
          </cell>
          <cell r="D1773" t="str">
            <v>NONF:AH:MRC:MUNICIPAL RUNNING COST</v>
          </cell>
          <cell r="E1773" t="str">
            <v>3525AAH000</v>
          </cell>
          <cell r="F1773" t="str">
            <v>NONF:AH:MRC:MUNICIPAL RUNNING COST</v>
          </cell>
          <cell r="G1773" t="str">
            <v>4.1 - Human Resources Management</v>
          </cell>
          <cell r="H1773" t="str">
            <v>Function:Finance and Administration:Core Function:Human Resources</v>
          </cell>
        </row>
        <row r="1774">
          <cell r="A1774">
            <v>304525</v>
          </cell>
          <cell r="B1774" t="str">
            <v>PERSONNEL</v>
          </cell>
          <cell r="C1774" t="str">
            <v>O/304525.AAH.000</v>
          </cell>
          <cell r="D1774" t="str">
            <v>NONF:AH:MRC:MUNICIPAL RUNNING COST</v>
          </cell>
          <cell r="E1774" t="str">
            <v>3525AAH000</v>
          </cell>
          <cell r="F1774" t="str">
            <v>NONF:AH:MRC:MUNICIPAL RUNNING COST</v>
          </cell>
          <cell r="G1774" t="str">
            <v>4.1 - Human Resources Management</v>
          </cell>
          <cell r="H1774" t="str">
            <v>Function:Finance and Administration:Core Function:Human Resources</v>
          </cell>
        </row>
        <row r="1775">
          <cell r="A1775">
            <v>304525</v>
          </cell>
          <cell r="B1775" t="str">
            <v>PERSONNEL</v>
          </cell>
          <cell r="C1775" t="str">
            <v>O/304525.AAH.000</v>
          </cell>
          <cell r="D1775" t="str">
            <v>NONF:AH:MRC:MUNICIPAL RUNNING COST</v>
          </cell>
          <cell r="E1775" t="str">
            <v>3525AAH000</v>
          </cell>
          <cell r="F1775" t="str">
            <v>NONF:AH:MRC:MUNICIPAL RUNNING COST</v>
          </cell>
          <cell r="G1775" t="str">
            <v>4.1 - Human Resources Management</v>
          </cell>
          <cell r="H1775" t="str">
            <v>Function:Finance and Administration:Core Function:Human Resources</v>
          </cell>
        </row>
        <row r="1776">
          <cell r="A1776">
            <v>304525</v>
          </cell>
          <cell r="B1776" t="str">
            <v>PERSONNEL</v>
          </cell>
          <cell r="C1776" t="str">
            <v>O/304525.AAH.000</v>
          </cell>
          <cell r="D1776" t="str">
            <v>NONF:AH:MRC:MUNICIPAL RUNNING COST</v>
          </cell>
          <cell r="E1776" t="str">
            <v>3525AAH000</v>
          </cell>
          <cell r="F1776" t="str">
            <v>NONF:AH:MRC:MUNICIPAL RUNNING COST</v>
          </cell>
          <cell r="G1776" t="str">
            <v>4.1 - Human Resources Management</v>
          </cell>
          <cell r="H1776" t="str">
            <v>Function:Finance and Administration:Core Function:Human Resources</v>
          </cell>
        </row>
        <row r="1777">
          <cell r="A1777">
            <v>304525</v>
          </cell>
          <cell r="B1777" t="str">
            <v>PERSONNEL</v>
          </cell>
          <cell r="C1777" t="str">
            <v>O/304525.AAH.000</v>
          </cell>
          <cell r="D1777" t="str">
            <v>NONF:AH:MRC:MUNICIPAL RUNNING COST</v>
          </cell>
          <cell r="E1777" t="str">
            <v>3525AAH000</v>
          </cell>
          <cell r="F1777" t="str">
            <v>NONF:AH:MRC:MUNICIPAL RUNNING COST</v>
          </cell>
          <cell r="G1777" t="str">
            <v>4.1 - Human Resources Management</v>
          </cell>
          <cell r="H1777" t="str">
            <v>Function:Finance and Administration:Core Function:Human Resources</v>
          </cell>
        </row>
        <row r="1778">
          <cell r="A1778">
            <v>304525</v>
          </cell>
          <cell r="B1778" t="str">
            <v>PERSONNEL</v>
          </cell>
          <cell r="C1778" t="str">
            <v>O/304525.BAH.000</v>
          </cell>
          <cell r="D1778" t="str">
            <v>LEVS:AH:MRC:MUNICIPAL RUNNING COST</v>
          </cell>
          <cell r="E1778" t="str">
            <v>3525BAH000</v>
          </cell>
          <cell r="F1778" t="str">
            <v>LEVS:AH:MRC:MUNICIPAL RUNNING COST</v>
          </cell>
          <cell r="G1778" t="str">
            <v>4.1 - Human Resources Management</v>
          </cell>
          <cell r="H1778" t="str">
            <v>Function:Finance and Administration:Core Function:Human Resources</v>
          </cell>
        </row>
        <row r="1779">
          <cell r="A1779">
            <v>304525</v>
          </cell>
          <cell r="B1779" t="str">
            <v>PERSONNEL</v>
          </cell>
          <cell r="C1779" t="str">
            <v>O/304525.BAH.000</v>
          </cell>
          <cell r="D1779" t="str">
            <v>LEVS:AH:MRC:MUNICIPAL RUNNING COST</v>
          </cell>
          <cell r="E1779" t="str">
            <v>3525BAH000</v>
          </cell>
          <cell r="F1779" t="str">
            <v>LEVS:AH:MRC:MUNICIPAL RUNNING COST</v>
          </cell>
          <cell r="G1779" t="str">
            <v>4.1 - Human Resources Management</v>
          </cell>
          <cell r="H1779" t="str">
            <v>Function:Finance and Administration:Core Function:Human Resources</v>
          </cell>
        </row>
        <row r="1780">
          <cell r="A1780">
            <v>304525</v>
          </cell>
          <cell r="B1780" t="str">
            <v>PERSONNEL</v>
          </cell>
          <cell r="C1780" t="str">
            <v>O/304525.BAH.000</v>
          </cell>
          <cell r="D1780" t="str">
            <v>LEVS:AH:MRC:MUNICIPAL RUNNING COST</v>
          </cell>
          <cell r="E1780" t="str">
            <v>3525BAH000</v>
          </cell>
          <cell r="F1780" t="str">
            <v>LEVS:AH:MRC:MUNICIPAL RUNNING COST</v>
          </cell>
          <cell r="G1780" t="str">
            <v>4.1 - Human Resources Management</v>
          </cell>
          <cell r="H1780" t="str">
            <v>Function:Finance and Administration:Core Function:Human Resources</v>
          </cell>
        </row>
        <row r="1781">
          <cell r="A1781">
            <v>304525</v>
          </cell>
          <cell r="B1781" t="str">
            <v>PERSONNEL</v>
          </cell>
          <cell r="C1781" t="str">
            <v>O/304525.BAH.000</v>
          </cell>
          <cell r="D1781" t="str">
            <v>LEVS:AH:MRC:MUNICIPAL RUNNING COST</v>
          </cell>
          <cell r="E1781" t="str">
            <v>3525BAH000</v>
          </cell>
          <cell r="F1781" t="str">
            <v>LEVS:AH:MRC:MUNICIPAL RUNNING COST</v>
          </cell>
          <cell r="G1781" t="str">
            <v>4.1 - Human Resources Management</v>
          </cell>
          <cell r="H1781" t="str">
            <v>Function:Finance and Administration:Core Function:Human Resources</v>
          </cell>
        </row>
        <row r="1782">
          <cell r="A1782">
            <v>304525</v>
          </cell>
          <cell r="B1782" t="str">
            <v>PERSONNEL</v>
          </cell>
          <cell r="C1782" t="str">
            <v>O/304525.BAH.000</v>
          </cell>
          <cell r="D1782" t="str">
            <v>LEVS:AH:MRC:MUNICIPAL RUNNING COST</v>
          </cell>
          <cell r="E1782" t="str">
            <v>3525BAH000</v>
          </cell>
          <cell r="F1782" t="str">
            <v>LEVS:AH:MRC:MUNICIPAL RUNNING COST</v>
          </cell>
          <cell r="G1782" t="str">
            <v>4.1 - Human Resources Management</v>
          </cell>
          <cell r="H1782" t="str">
            <v>Function:Finance and Administration:Core Function:Human Resources</v>
          </cell>
        </row>
        <row r="1783">
          <cell r="A1783">
            <v>304525</v>
          </cell>
          <cell r="B1783" t="str">
            <v>PERSONNEL</v>
          </cell>
          <cell r="C1783" t="str">
            <v>O/304525.BAH.000</v>
          </cell>
          <cell r="D1783" t="str">
            <v>LEVS:AH:MRC:MUNICIPAL RUNNING COST</v>
          </cell>
          <cell r="E1783" t="str">
            <v>3525BAH000</v>
          </cell>
          <cell r="F1783" t="str">
            <v>LEVS:AH:MRC:MUNICIPAL RUNNING COST</v>
          </cell>
          <cell r="G1783" t="str">
            <v>4.1 - Human Resources Management</v>
          </cell>
          <cell r="H1783" t="str">
            <v>Function:Finance and Administration:Core Function:Human Resources</v>
          </cell>
        </row>
        <row r="1784">
          <cell r="A1784">
            <v>304525</v>
          </cell>
          <cell r="B1784" t="str">
            <v>PERSONNEL</v>
          </cell>
          <cell r="C1784" t="str">
            <v>O/304525.BAH.000</v>
          </cell>
          <cell r="D1784" t="str">
            <v>LEVS:AH:MRC:MUNICIPAL RUNNING COST</v>
          </cell>
          <cell r="E1784" t="str">
            <v>3525BAH000</v>
          </cell>
          <cell r="F1784" t="str">
            <v>LEVS:AH:MRC:MUNICIPAL RUNNING COST</v>
          </cell>
          <cell r="G1784" t="str">
            <v>4.1 - Human Resources Management</v>
          </cell>
          <cell r="H1784" t="str">
            <v>Function:Finance and Administration:Core Function:Human Resources</v>
          </cell>
        </row>
        <row r="1785">
          <cell r="A1785">
            <v>304525</v>
          </cell>
          <cell r="B1785" t="str">
            <v>PERSONNEL</v>
          </cell>
          <cell r="C1785" t="str">
            <v>O/304525.BAH.000</v>
          </cell>
          <cell r="D1785" t="str">
            <v>LEVS:AH:MRC:MUNICIPAL RUNNING COST</v>
          </cell>
          <cell r="E1785" t="str">
            <v>3525BAH000</v>
          </cell>
          <cell r="F1785" t="str">
            <v>LEVS:AH:MRC:MUNICIPAL RUNNING COST</v>
          </cell>
          <cell r="G1785" t="str">
            <v>4.1 - Human Resources Management</v>
          </cell>
          <cell r="H1785" t="str">
            <v>Function:Finance and Administration:Core Function:Human Resources</v>
          </cell>
        </row>
        <row r="1786">
          <cell r="A1786">
            <v>304525</v>
          </cell>
          <cell r="B1786" t="str">
            <v>PERSONNEL</v>
          </cell>
          <cell r="C1786" t="str">
            <v>O/304525.BAH.000</v>
          </cell>
          <cell r="D1786" t="str">
            <v>LEVS:AH:MRC:MUNICIPAL RUNNING COST</v>
          </cell>
          <cell r="E1786" t="str">
            <v>3525BAH000</v>
          </cell>
          <cell r="F1786" t="str">
            <v>LEVS:AH:MRC:MUNICIPAL RUNNING COST</v>
          </cell>
          <cell r="G1786" t="str">
            <v>4.1 - Human Resources Management</v>
          </cell>
          <cell r="H1786" t="str">
            <v>Function:Finance and Administration:Core Function:Human Resources</v>
          </cell>
        </row>
        <row r="1787">
          <cell r="A1787">
            <v>304525</v>
          </cell>
          <cell r="B1787" t="str">
            <v>PERSONNEL</v>
          </cell>
          <cell r="C1787" t="str">
            <v>O/304525.BAH.000</v>
          </cell>
          <cell r="D1787" t="str">
            <v>LEVS:AH:MRC:MUNICIPAL RUNNING COST</v>
          </cell>
          <cell r="E1787" t="str">
            <v>3525BAH000</v>
          </cell>
          <cell r="F1787" t="str">
            <v>LEVS:AH:MRC:MUNICIPAL RUNNING COST</v>
          </cell>
          <cell r="G1787" t="str">
            <v>4.1 - Human Resources Management</v>
          </cell>
          <cell r="H1787" t="str">
            <v>Function:Finance and Administration:Core Function:Human Resources</v>
          </cell>
        </row>
        <row r="1788">
          <cell r="A1788">
            <v>304525</v>
          </cell>
          <cell r="B1788" t="str">
            <v>PERSONNEL</v>
          </cell>
          <cell r="C1788" t="str">
            <v>O/304525.BAH.000</v>
          </cell>
          <cell r="D1788" t="str">
            <v>LEVS:AH:MRC:MUNICIPAL RUNNING COST</v>
          </cell>
          <cell r="E1788" t="str">
            <v>3525BAH000</v>
          </cell>
          <cell r="F1788" t="str">
            <v>LEVS:AH:MRC:MUNICIPAL RUNNING COST</v>
          </cell>
          <cell r="G1788" t="str">
            <v>4.1 - Human Resources Management</v>
          </cell>
          <cell r="H1788" t="str">
            <v>Function:Finance and Administration:Core Function:Human Resources</v>
          </cell>
        </row>
        <row r="1789">
          <cell r="A1789">
            <v>304525</v>
          </cell>
          <cell r="B1789" t="str">
            <v>PERSONNEL</v>
          </cell>
          <cell r="C1789" t="str">
            <v>O/304525.BAH.000</v>
          </cell>
          <cell r="D1789" t="str">
            <v>LEVS:AH:MRC:MUNICIPAL RUNNING COST</v>
          </cell>
          <cell r="E1789" t="str">
            <v>3525BAH000</v>
          </cell>
          <cell r="F1789" t="str">
            <v>LEVS:AH:MRC:MUNICIPAL RUNNING COST</v>
          </cell>
          <cell r="G1789" t="str">
            <v>4.1 - Human Resources Management</v>
          </cell>
          <cell r="H1789" t="str">
            <v>Function:Finance and Administration:Core Function:Human Resources</v>
          </cell>
        </row>
        <row r="1790">
          <cell r="A1790">
            <v>304525</v>
          </cell>
          <cell r="B1790" t="str">
            <v>PERSONNEL</v>
          </cell>
          <cell r="C1790" t="str">
            <v>O/304525.BAH.000</v>
          </cell>
          <cell r="D1790" t="str">
            <v>LEVS:AH:MRC:MUNICIPAL RUNNING COST</v>
          </cell>
          <cell r="E1790" t="str">
            <v>3525BAH000</v>
          </cell>
          <cell r="F1790" t="str">
            <v>LEVS:AH:MRC:MUNICIPAL RUNNING COST</v>
          </cell>
          <cell r="G1790" t="str">
            <v>4.1 - Human Resources Management</v>
          </cell>
          <cell r="H1790" t="str">
            <v>Function:Finance and Administration:Core Function:Human Resources</v>
          </cell>
        </row>
        <row r="1791">
          <cell r="A1791">
            <v>304525</v>
          </cell>
          <cell r="B1791" t="str">
            <v>PERSONNEL</v>
          </cell>
          <cell r="C1791" t="str">
            <v>O/304525.BAH.000</v>
          </cell>
          <cell r="D1791" t="str">
            <v>LEVS:AH:MRC:MUNICIPAL RUNNING COST</v>
          </cell>
          <cell r="E1791" t="str">
            <v>3525BAH000</v>
          </cell>
          <cell r="F1791" t="str">
            <v>LEVS:AH:MRC:MUNICIPAL RUNNING COST</v>
          </cell>
          <cell r="G1791" t="str">
            <v>4.1 - Human Resources Management</v>
          </cell>
          <cell r="H1791" t="str">
            <v>Function:Finance and Administration:Core Function:Human Resources</v>
          </cell>
        </row>
        <row r="1792">
          <cell r="A1792">
            <v>304525</v>
          </cell>
          <cell r="B1792" t="str">
            <v>PERSONNEL</v>
          </cell>
          <cell r="C1792" t="str">
            <v>O/304525.BAH.000</v>
          </cell>
          <cell r="D1792" t="str">
            <v>LEVS:AH:MRC:MUNICIPAL RUNNING COST</v>
          </cell>
          <cell r="E1792" t="str">
            <v>3525BAH000</v>
          </cell>
          <cell r="F1792" t="str">
            <v>LEVS:AH:MRC:MUNICIPAL RUNNING COST</v>
          </cell>
          <cell r="G1792" t="str">
            <v>4.1 - Human Resources Management</v>
          </cell>
          <cell r="H1792" t="str">
            <v>Function:Finance and Administration:Core Function:Human Resources</v>
          </cell>
        </row>
        <row r="1793">
          <cell r="A1793">
            <v>304525</v>
          </cell>
          <cell r="B1793" t="str">
            <v>PERSONNEL</v>
          </cell>
          <cell r="C1793" t="str">
            <v>O/304525.BAH.000</v>
          </cell>
          <cell r="D1793" t="str">
            <v>LEVS:AH:MRC:MUNICIPAL RUNNING COST</v>
          </cell>
          <cell r="E1793" t="str">
            <v>3525BAH000</v>
          </cell>
          <cell r="F1793" t="str">
            <v>LEVS:AH:MRC:MUNICIPAL RUNNING COST</v>
          </cell>
          <cell r="G1793" t="str">
            <v>4.1 - Human Resources Management</v>
          </cell>
          <cell r="H1793" t="str">
            <v>Function:Finance and Administration:Core Function:Human Resources</v>
          </cell>
        </row>
        <row r="1794">
          <cell r="A1794">
            <v>304525</v>
          </cell>
          <cell r="B1794" t="str">
            <v>PERSONNEL</v>
          </cell>
          <cell r="C1794" t="str">
            <v>O/304525.BAH.000</v>
          </cell>
          <cell r="D1794" t="str">
            <v>LEVS:AH:MRC:MUNICIPAL RUNNING COST</v>
          </cell>
          <cell r="E1794" t="str">
            <v>3525BAH000</v>
          </cell>
          <cell r="F1794" t="str">
            <v>LEVS:AH:MRC:MUNICIPAL RUNNING COST</v>
          </cell>
          <cell r="G1794" t="str">
            <v>4.1 - Human Resources Management</v>
          </cell>
          <cell r="H1794" t="str">
            <v>Function:Finance and Administration:Core Function:Human Resources</v>
          </cell>
        </row>
        <row r="1795">
          <cell r="A1795">
            <v>304525</v>
          </cell>
          <cell r="B1795" t="str">
            <v>PERSONNEL</v>
          </cell>
          <cell r="C1795" t="str">
            <v>O/304525.BAH.000</v>
          </cell>
          <cell r="D1795" t="str">
            <v>LEVS:AH:MRC:MUNICIPAL RUNNING COST</v>
          </cell>
          <cell r="E1795" t="str">
            <v>3525BAH000</v>
          </cell>
          <cell r="F1795" t="str">
            <v>LEVS:AH:MRC:MUNICIPAL RUNNING COST</v>
          </cell>
          <cell r="G1795" t="str">
            <v>4.1 - Human Resources Management</v>
          </cell>
          <cell r="H1795" t="str">
            <v>Function:Finance and Administration:Core Function:Human Resources</v>
          </cell>
        </row>
        <row r="1796">
          <cell r="A1796">
            <v>304525</v>
          </cell>
          <cell r="B1796" t="str">
            <v>PERSONNEL</v>
          </cell>
          <cell r="C1796" t="str">
            <v>O/304525.BAH.000</v>
          </cell>
          <cell r="D1796" t="str">
            <v>LEVS:AH:MRC:MUNICIPAL RUNNING COST</v>
          </cell>
          <cell r="E1796" t="str">
            <v>3525BAH000</v>
          </cell>
          <cell r="F1796" t="str">
            <v>LEVS:AH:MRC:MUNICIPAL RUNNING COST</v>
          </cell>
          <cell r="G1796" t="str">
            <v>4.1 - Human Resources Management</v>
          </cell>
          <cell r="H1796" t="str">
            <v>Function:Finance and Administration:Core Function:Human Resources</v>
          </cell>
        </row>
        <row r="1797">
          <cell r="A1797">
            <v>304525</v>
          </cell>
          <cell r="B1797" t="str">
            <v>PERSONNEL</v>
          </cell>
          <cell r="C1797" t="str">
            <v>O/304525.BAH.000</v>
          </cell>
          <cell r="D1797" t="str">
            <v>LEVS:AH:MRC:MUNICIPAL RUNNING COST</v>
          </cell>
          <cell r="E1797" t="str">
            <v>3525BAH000</v>
          </cell>
          <cell r="F1797" t="str">
            <v>LEVS:AH:MRC:MUNICIPAL RUNNING COST</v>
          </cell>
          <cell r="G1797" t="str">
            <v>4.1 - Human Resources Management</v>
          </cell>
          <cell r="H1797" t="str">
            <v>Function:Finance and Administration:Core Function:Human Resources</v>
          </cell>
        </row>
        <row r="1798">
          <cell r="A1798">
            <v>304525</v>
          </cell>
          <cell r="B1798" t="str">
            <v>PERSONNEL</v>
          </cell>
          <cell r="C1798" t="str">
            <v>O/304525.BAH.000</v>
          </cell>
          <cell r="D1798" t="str">
            <v>LEVS:AH:MRC:MUNICIPAL RUNNING COST</v>
          </cell>
          <cell r="E1798" t="str">
            <v>3525BAH000</v>
          </cell>
          <cell r="F1798" t="str">
            <v>LEVS:AH:MRC:MUNICIPAL RUNNING COST</v>
          </cell>
          <cell r="G1798" t="str">
            <v>4.1 - Human Resources Management</v>
          </cell>
          <cell r="H1798" t="str">
            <v>Function:Finance and Administration:Core Function:Human Resources</v>
          </cell>
        </row>
        <row r="1799">
          <cell r="A1799">
            <v>304525</v>
          </cell>
          <cell r="B1799" t="str">
            <v>PERSONNEL</v>
          </cell>
          <cell r="C1799" t="str">
            <v>O/304525.BAH.000</v>
          </cell>
          <cell r="D1799" t="str">
            <v>LEVS:AH:MRC:MUNICIPAL RUNNING COST</v>
          </cell>
          <cell r="E1799" t="str">
            <v>3525BAH000</v>
          </cell>
          <cell r="F1799" t="str">
            <v>LEVS:AH:MRC:MUNICIPAL RUNNING COST</v>
          </cell>
          <cell r="G1799" t="str">
            <v>4.1 - Human Resources Management</v>
          </cell>
          <cell r="H1799" t="str">
            <v>Function:Finance and Administration:Core Function:Human Resources</v>
          </cell>
        </row>
        <row r="1800">
          <cell r="A1800">
            <v>304525</v>
          </cell>
          <cell r="B1800" t="str">
            <v>PERSONNEL</v>
          </cell>
          <cell r="C1800" t="str">
            <v>O/304525.BAH.000</v>
          </cell>
          <cell r="D1800" t="str">
            <v>LEVS:AH:MRC:MUNICIPAL RUNNING COST</v>
          </cell>
          <cell r="E1800" t="str">
            <v>3525BAH000</v>
          </cell>
          <cell r="F1800" t="str">
            <v>LEVS:AH:MRC:MUNICIPAL RUNNING COST</v>
          </cell>
          <cell r="G1800" t="str">
            <v>4.1 - Human Resources Management</v>
          </cell>
          <cell r="H1800" t="str">
            <v>Function:Finance and Administration:Core Function:Human Resources</v>
          </cell>
        </row>
        <row r="1801">
          <cell r="A1801">
            <v>304525</v>
          </cell>
          <cell r="B1801" t="str">
            <v>PERSONNEL</v>
          </cell>
          <cell r="C1801" t="str">
            <v>O/304525.BAH.000</v>
          </cell>
          <cell r="D1801" t="str">
            <v>LEVS:AH:MRC:MUNICIPAL RUNNING COST</v>
          </cell>
          <cell r="E1801" t="str">
            <v>3525BAH000</v>
          </cell>
          <cell r="F1801" t="str">
            <v>LEVS:AH:MRC:MUNICIPAL RUNNING COST</v>
          </cell>
          <cell r="G1801" t="str">
            <v>4.1 - Human Resources Management</v>
          </cell>
          <cell r="H1801" t="str">
            <v>Function:Finance and Administration:Core Function:Human Resources</v>
          </cell>
        </row>
        <row r="1802">
          <cell r="A1802">
            <v>304525</v>
          </cell>
          <cell r="B1802" t="str">
            <v>PERSONNEL</v>
          </cell>
          <cell r="C1802" t="str">
            <v>O/304525.BAH.000</v>
          </cell>
          <cell r="D1802" t="str">
            <v>LEVS:AH:MRC:MUNICIPAL RUNNING COST</v>
          </cell>
          <cell r="E1802" t="str">
            <v>3525BAH000</v>
          </cell>
          <cell r="F1802" t="str">
            <v>LEVS:AH:MRC:MUNICIPAL RUNNING COST</v>
          </cell>
          <cell r="G1802" t="str">
            <v>4.1 - Human Resources Management</v>
          </cell>
          <cell r="H1802" t="str">
            <v>Function:Finance and Administration:Core Function:Human Resources</v>
          </cell>
        </row>
        <row r="1803">
          <cell r="A1803">
            <v>304525</v>
          </cell>
          <cell r="B1803" t="str">
            <v>PERSONNEL</v>
          </cell>
          <cell r="C1803" t="str">
            <v>O/304525.BAH.000</v>
          </cell>
          <cell r="D1803" t="str">
            <v>LEVS:AH:MRC:MUNICIPAL RUNNING COST</v>
          </cell>
          <cell r="E1803" t="str">
            <v>3525BAH000</v>
          </cell>
          <cell r="F1803" t="str">
            <v>LEVS:AH:MRC:MUNICIPAL RUNNING COST</v>
          </cell>
          <cell r="G1803" t="str">
            <v>4.1 - Human Resources Management</v>
          </cell>
          <cell r="H1803" t="str">
            <v>Function:Finance and Administration:Core Function:Human Resources</v>
          </cell>
        </row>
        <row r="1804">
          <cell r="A1804">
            <v>304525</v>
          </cell>
          <cell r="B1804" t="str">
            <v>PERSONNEL</v>
          </cell>
          <cell r="C1804" t="str">
            <v>O/304525.BAH.000</v>
          </cell>
          <cell r="D1804" t="str">
            <v>LEVS:AH:MRC:MUNICIPAL RUNNING COST</v>
          </cell>
          <cell r="E1804" t="str">
            <v>3525BAH000</v>
          </cell>
          <cell r="F1804" t="str">
            <v>LEVS:AH:MRC:MUNICIPAL RUNNING COST</v>
          </cell>
          <cell r="G1804" t="str">
            <v>4.1 - Human Resources Management</v>
          </cell>
          <cell r="H1804" t="str">
            <v>Function:Finance and Administration:Core Function:Human Resources</v>
          </cell>
        </row>
        <row r="1805">
          <cell r="A1805">
            <v>304525</v>
          </cell>
          <cell r="B1805" t="str">
            <v>PERSONNEL</v>
          </cell>
          <cell r="C1805" t="str">
            <v>O/304525.BAH.000</v>
          </cell>
          <cell r="D1805" t="str">
            <v>LEVS:AH:MRC:MUNICIPAL RUNNING COST</v>
          </cell>
          <cell r="E1805" t="str">
            <v>3525BAH000</v>
          </cell>
          <cell r="F1805" t="str">
            <v>LEVS:AH:MRC:MUNICIPAL RUNNING COST</v>
          </cell>
          <cell r="G1805" t="str">
            <v>4.1 - Human Resources Management</v>
          </cell>
          <cell r="H1805" t="str">
            <v>Function:Finance and Administration:Core Function:Human Resources</v>
          </cell>
        </row>
        <row r="1806">
          <cell r="A1806">
            <v>304525</v>
          </cell>
          <cell r="B1806" t="str">
            <v>PERSONNEL</v>
          </cell>
          <cell r="C1806" t="str">
            <v>O/304525.BAH.000</v>
          </cell>
          <cell r="D1806" t="str">
            <v>LEVS:AH:MRC:MUNICIPAL RUNNING COST</v>
          </cell>
          <cell r="E1806" t="str">
            <v>3525BAH000</v>
          </cell>
          <cell r="F1806" t="str">
            <v>LEVS:AH:MRC:MUNICIPAL RUNNING COST</v>
          </cell>
          <cell r="G1806" t="str">
            <v>4.1 - Human Resources Management</v>
          </cell>
          <cell r="H1806" t="str">
            <v>Function:Finance and Administration:Core Function:Human Resources</v>
          </cell>
        </row>
        <row r="1807">
          <cell r="A1807">
            <v>304525</v>
          </cell>
          <cell r="B1807" t="str">
            <v>PERSONNEL</v>
          </cell>
          <cell r="C1807" t="str">
            <v>O/304525.BAH.000</v>
          </cell>
          <cell r="D1807" t="str">
            <v>LEVS:AH:MRC:MUNICIPAL RUNNING COST</v>
          </cell>
          <cell r="E1807" t="str">
            <v>3525BAH000</v>
          </cell>
          <cell r="F1807" t="str">
            <v>LEVS:AH:MRC:MUNICIPAL RUNNING COST</v>
          </cell>
          <cell r="G1807" t="str">
            <v>4.1 - Human Resources Management</v>
          </cell>
          <cell r="H1807" t="str">
            <v>Function:Finance and Administration:Core Function:Human Resources</v>
          </cell>
        </row>
        <row r="1808">
          <cell r="A1808">
            <v>304525</v>
          </cell>
          <cell r="B1808" t="str">
            <v>PERSONNEL</v>
          </cell>
          <cell r="C1808" t="str">
            <v>O/304525.BAH.000</v>
          </cell>
          <cell r="D1808" t="str">
            <v>LEVS:AH:MRC:MUNICIPAL RUNNING COST</v>
          </cell>
          <cell r="E1808" t="str">
            <v>3525BAH000</v>
          </cell>
          <cell r="F1808" t="str">
            <v>LEVS:AH:MRC:MUNICIPAL RUNNING COST</v>
          </cell>
          <cell r="G1808" t="str">
            <v>4.1 - Human Resources Management</v>
          </cell>
          <cell r="H1808" t="str">
            <v>Function:Finance and Administration:Core Function:Human Resources</v>
          </cell>
        </row>
        <row r="1809">
          <cell r="A1809">
            <v>304525</v>
          </cell>
          <cell r="B1809" t="str">
            <v>PERSONNEL</v>
          </cell>
          <cell r="C1809" t="str">
            <v>O/304525.BAH.000</v>
          </cell>
          <cell r="D1809" t="str">
            <v>LEVS:AH:MRC:MUNICIPAL RUNNING COST</v>
          </cell>
          <cell r="E1809" t="str">
            <v>3525BAH000</v>
          </cell>
          <cell r="F1809" t="str">
            <v>LEVS:AH:MRC:MUNICIPAL RUNNING COST</v>
          </cell>
          <cell r="G1809" t="str">
            <v>4.1 - Human Resources Management</v>
          </cell>
          <cell r="H1809" t="str">
            <v>Function:Finance and Administration:Core Function:Human Resources</v>
          </cell>
        </row>
        <row r="1810">
          <cell r="A1810">
            <v>304525</v>
          </cell>
          <cell r="B1810" t="str">
            <v>PERSONNEL</v>
          </cell>
          <cell r="C1810" t="str">
            <v>O/304525.BAH.000</v>
          </cell>
          <cell r="D1810" t="str">
            <v>LEVS:AH:MRC:MUNICIPAL RUNNING COST</v>
          </cell>
          <cell r="E1810" t="str">
            <v>3525BAH000</v>
          </cell>
          <cell r="F1810" t="str">
            <v>LEVS:AH:MRC:MUNICIPAL RUNNING COST</v>
          </cell>
          <cell r="G1810" t="str">
            <v>4.1 - Human Resources Management</v>
          </cell>
          <cell r="H1810" t="str">
            <v>Function:Finance and Administration:Core Function:Human Resources</v>
          </cell>
        </row>
        <row r="1811">
          <cell r="A1811">
            <v>304525</v>
          </cell>
          <cell r="B1811" t="str">
            <v>PERSONNEL</v>
          </cell>
          <cell r="C1811" t="str">
            <v>O/304525.BAH.000</v>
          </cell>
          <cell r="D1811" t="str">
            <v>LEVS:AH:MRC:MUNICIPAL RUNNING COST</v>
          </cell>
          <cell r="E1811" t="str">
            <v>3525BAH000</v>
          </cell>
          <cell r="F1811" t="str">
            <v>LEVS:AH:MRC:MUNICIPAL RUNNING COST</v>
          </cell>
          <cell r="G1811" t="str">
            <v>4.1 - Human Resources Management</v>
          </cell>
          <cell r="H1811" t="str">
            <v>Function:Finance and Administration:Core Function:Human Resources</v>
          </cell>
        </row>
        <row r="1812">
          <cell r="A1812">
            <v>304525</v>
          </cell>
          <cell r="B1812" t="str">
            <v>PERSONNEL</v>
          </cell>
          <cell r="C1812" t="str">
            <v>O/304525.BAH.000</v>
          </cell>
          <cell r="D1812" t="str">
            <v>LEVS:AH:MRC:MUNICIPAL RUNNING COST</v>
          </cell>
          <cell r="E1812" t="str">
            <v>3525BAH000</v>
          </cell>
          <cell r="F1812" t="str">
            <v>LEVS:AH:MRC:MUNICIPAL RUNNING COST</v>
          </cell>
          <cell r="G1812" t="str">
            <v>4.1 - Human Resources Management</v>
          </cell>
          <cell r="H1812" t="str">
            <v>Function:Finance and Administration:Core Function:Human Resources</v>
          </cell>
        </row>
        <row r="1813">
          <cell r="A1813">
            <v>304525</v>
          </cell>
          <cell r="B1813" t="str">
            <v>PERSONNEL</v>
          </cell>
          <cell r="C1813" t="str">
            <v>O/304525.BAH.000</v>
          </cell>
          <cell r="D1813" t="str">
            <v>LEVS:AH:MRC:MUNICIPAL RUNNING COST</v>
          </cell>
          <cell r="E1813" t="str">
            <v>3525BAH000</v>
          </cell>
          <cell r="F1813" t="str">
            <v>LEVS:AH:MRC:MUNICIPAL RUNNING COST</v>
          </cell>
          <cell r="G1813" t="str">
            <v>4.1 - Human Resources Management</v>
          </cell>
          <cell r="H1813" t="str">
            <v>Function:Finance and Administration:Core Function:Human Resources</v>
          </cell>
        </row>
        <row r="1814">
          <cell r="A1814">
            <v>304525</v>
          </cell>
          <cell r="B1814" t="str">
            <v>PERSONNEL</v>
          </cell>
          <cell r="C1814" t="str">
            <v>O/304525.BAH.000</v>
          </cell>
          <cell r="D1814" t="str">
            <v>LEVS:AH:MRC:MUNICIPAL RUNNING COST</v>
          </cell>
          <cell r="E1814" t="str">
            <v>3525BAH000</v>
          </cell>
          <cell r="F1814" t="str">
            <v>LEVS:AH:MRC:MUNICIPAL RUNNING COST</v>
          </cell>
          <cell r="G1814" t="str">
            <v>4.1 - Human Resources Management</v>
          </cell>
          <cell r="H1814" t="str">
            <v>Function:Finance and Administration:Core Function:Human Resources</v>
          </cell>
        </row>
        <row r="1815">
          <cell r="A1815">
            <v>304525</v>
          </cell>
          <cell r="B1815" t="str">
            <v>PERSONNEL</v>
          </cell>
          <cell r="C1815" t="str">
            <v>O/304525.BAH.000</v>
          </cell>
          <cell r="D1815" t="str">
            <v>LEVS:AH:MRC:MUNICIPAL RUNNING COST</v>
          </cell>
          <cell r="E1815" t="str">
            <v>3525BAH000</v>
          </cell>
          <cell r="F1815" t="str">
            <v>LEVS:AH:MRC:MUNICIPAL RUNNING COST</v>
          </cell>
          <cell r="G1815" t="str">
            <v>4.1 - Human Resources Management</v>
          </cell>
          <cell r="H1815" t="str">
            <v>Function:Finance and Administration:Core Function:Human Resources</v>
          </cell>
        </row>
        <row r="1816">
          <cell r="A1816">
            <v>304525</v>
          </cell>
          <cell r="B1816" t="str">
            <v>PERSONNEL</v>
          </cell>
          <cell r="C1816" t="str">
            <v>O/304525.BAH.000</v>
          </cell>
          <cell r="D1816" t="str">
            <v>LEVS:AH:MRC:MUNICIPAL RUNNING COST</v>
          </cell>
          <cell r="E1816" t="str">
            <v>3525BAH000</v>
          </cell>
          <cell r="F1816" t="str">
            <v>LEVS:AH:MRC:MUNICIPAL RUNNING COST</v>
          </cell>
          <cell r="G1816" t="str">
            <v>4.1 - Human Resources Management</v>
          </cell>
          <cell r="H1816" t="str">
            <v>Function:Finance and Administration:Core Function:Human Resources</v>
          </cell>
        </row>
        <row r="1817">
          <cell r="A1817">
            <v>304525</v>
          </cell>
          <cell r="B1817" t="str">
            <v>PERSONNEL</v>
          </cell>
          <cell r="C1817" t="str">
            <v>O/304525.BAH.000</v>
          </cell>
          <cell r="D1817" t="str">
            <v>LEVS:AH:MRC:MUNICIPAL RUNNING COST</v>
          </cell>
          <cell r="E1817" t="str">
            <v>3525BAH000</v>
          </cell>
          <cell r="F1817" t="str">
            <v>LEVS:AH:MRC:MUNICIPAL RUNNING COST</v>
          </cell>
          <cell r="G1817" t="str">
            <v>4.1 - Human Resources Management</v>
          </cell>
          <cell r="H1817" t="str">
            <v>Function:Finance and Administration:Core Function:Human Resources</v>
          </cell>
        </row>
        <row r="1818">
          <cell r="A1818">
            <v>304525</v>
          </cell>
          <cell r="B1818" t="str">
            <v>PERSONNEL</v>
          </cell>
          <cell r="C1818" t="str">
            <v>O/304525.BAH.000</v>
          </cell>
          <cell r="D1818" t="str">
            <v>LEVS:AH:MRC:MUNICIPAL RUNNING COST</v>
          </cell>
          <cell r="E1818" t="str">
            <v>3525BAH000</v>
          </cell>
          <cell r="F1818" t="str">
            <v>LEVS:AH:MRC:MUNICIPAL RUNNING COST</v>
          </cell>
          <cell r="G1818" t="str">
            <v>4.1 - Human Resources Management</v>
          </cell>
          <cell r="H1818" t="str">
            <v>Function:Finance and Administration:Core Function:Human Resources</v>
          </cell>
        </row>
        <row r="1819">
          <cell r="A1819">
            <v>304525</v>
          </cell>
          <cell r="B1819" t="str">
            <v>PERSONNEL</v>
          </cell>
          <cell r="C1819" t="str">
            <v>O/304525.BAH.000</v>
          </cell>
          <cell r="D1819" t="str">
            <v>LEVS:AH:MRC:MUNICIPAL RUNNING COST</v>
          </cell>
          <cell r="E1819" t="str">
            <v>3525BAH000</v>
          </cell>
          <cell r="F1819" t="str">
            <v>LEVS:AH:MRC:MUNICIPAL RUNNING COST</v>
          </cell>
          <cell r="G1819" t="str">
            <v>4.1 - Human Resources Management</v>
          </cell>
          <cell r="H1819" t="str">
            <v>Function:Finance and Administration:Core Function:Human Resources</v>
          </cell>
        </row>
        <row r="1820">
          <cell r="A1820">
            <v>304525</v>
          </cell>
          <cell r="B1820" t="str">
            <v>PERSONNEL</v>
          </cell>
          <cell r="C1820" t="str">
            <v>O/304525.BAH.000</v>
          </cell>
          <cell r="D1820" t="str">
            <v>LEVS:AH:MRC:MUNICIPAL RUNNING COST</v>
          </cell>
          <cell r="E1820" t="str">
            <v>3525BAH000</v>
          </cell>
          <cell r="F1820" t="str">
            <v>LEVS:AH:MRC:MUNICIPAL RUNNING COST</v>
          </cell>
          <cell r="G1820" t="str">
            <v>4.1 - Human Resources Management</v>
          </cell>
          <cell r="H1820" t="str">
            <v>Function:Finance and Administration:Core Function:Human Resources</v>
          </cell>
        </row>
        <row r="1821">
          <cell r="A1821">
            <v>304525</v>
          </cell>
          <cell r="B1821" t="str">
            <v>PERSONNEL</v>
          </cell>
          <cell r="C1821" t="str">
            <v>O/304525.BAH.000</v>
          </cell>
          <cell r="D1821" t="str">
            <v>LEVS:AH:MRC:MUNICIPAL RUNNING COST</v>
          </cell>
          <cell r="E1821" t="str">
            <v>3525BAH000</v>
          </cell>
          <cell r="F1821" t="str">
            <v>LEVS:AH:MRC:MUNICIPAL RUNNING COST</v>
          </cell>
          <cell r="G1821" t="str">
            <v>4.1 - Human Resources Management</v>
          </cell>
          <cell r="H1821" t="str">
            <v>Function:Finance and Administration:Core Function:Human Resources</v>
          </cell>
        </row>
        <row r="1822">
          <cell r="A1822">
            <v>304525</v>
          </cell>
          <cell r="B1822" t="str">
            <v>PERSONNEL</v>
          </cell>
          <cell r="C1822" t="str">
            <v>O/304525.BAH.000</v>
          </cell>
          <cell r="D1822" t="str">
            <v>LEVS:AH:MRC:MUNICIPAL RUNNING COST</v>
          </cell>
          <cell r="E1822" t="str">
            <v>3525BAH000</v>
          </cell>
          <cell r="F1822" t="str">
            <v>LEVS:AH:MRC:MUNICIPAL RUNNING COST</v>
          </cell>
          <cell r="G1822" t="str">
            <v>4.1 - Human Resources Management</v>
          </cell>
          <cell r="H1822" t="str">
            <v>Function:Finance and Administration:Core Function:Human Resources</v>
          </cell>
        </row>
        <row r="1823">
          <cell r="A1823">
            <v>304526</v>
          </cell>
          <cell r="B1823" t="str">
            <v>ICT - PROJECTS</v>
          </cell>
          <cell r="C1823" t="str">
            <v>M/304526.BAH.E43</v>
          </cell>
          <cell r="D1823" t="str">
            <v>LEVS:AH:NIF:MACH &amp; EQUIPMENT:PL</v>
          </cell>
          <cell r="E1823" t="str">
            <v>3526BAHE43</v>
          </cell>
          <cell r="F1823" t="str">
            <v>LEVS:AH:NIF:MACH &amp; EQUIPMENT:PL</v>
          </cell>
          <cell r="G1823" t="str">
            <v>4.2 - Information Technology</v>
          </cell>
          <cell r="H1823" t="str">
            <v>Function:Finance and Administration:Core Function:Information Technology</v>
          </cell>
        </row>
        <row r="1824">
          <cell r="A1824">
            <v>304526</v>
          </cell>
          <cell r="B1824" t="str">
            <v>ICT - PROJECTS</v>
          </cell>
          <cell r="C1824" t="str">
            <v>O/304526.AAH.000</v>
          </cell>
          <cell r="D1824" t="str">
            <v>NONF:AH:MRC:MUNICIPAL RUNNING COST</v>
          </cell>
          <cell r="E1824" t="str">
            <v>3526AAH000</v>
          </cell>
          <cell r="F1824" t="str">
            <v>NONF:AH:MRC:MUNICIPAL RUNNING COST</v>
          </cell>
          <cell r="G1824" t="str">
            <v>4.2 - Information Technology</v>
          </cell>
          <cell r="H1824" t="str">
            <v>Function:Finance and Administration:Core Function:Information Technology</v>
          </cell>
        </row>
        <row r="1825">
          <cell r="A1825">
            <v>304526</v>
          </cell>
          <cell r="B1825" t="str">
            <v>ICT - PROJECTS</v>
          </cell>
          <cell r="C1825" t="str">
            <v>O/304526.AAH.000</v>
          </cell>
          <cell r="D1825" t="str">
            <v>NONF:AH:MRC:MUNICIPAL RUNNING COST</v>
          </cell>
          <cell r="E1825" t="str">
            <v>3526AAH000</v>
          </cell>
          <cell r="F1825" t="str">
            <v>NONF:AH:MRC:MUNICIPAL RUNNING COST</v>
          </cell>
          <cell r="G1825" t="str">
            <v>4.2 - Information Technology</v>
          </cell>
          <cell r="H1825" t="str">
            <v>Function:Finance and Administration:Core Function:Information Technology</v>
          </cell>
        </row>
        <row r="1826">
          <cell r="A1826">
            <v>304526</v>
          </cell>
          <cell r="B1826" t="str">
            <v>ICT - PROJECTS</v>
          </cell>
          <cell r="C1826" t="str">
            <v>O/304526.AAH.000</v>
          </cell>
          <cell r="D1826" t="str">
            <v>NONF:AH:MRC:MUNICIPAL RUNNING COST</v>
          </cell>
          <cell r="E1826" t="str">
            <v>3526AAH000</v>
          </cell>
          <cell r="F1826" t="str">
            <v>NONF:AH:MRC:MUNICIPAL RUNNING COST</v>
          </cell>
          <cell r="G1826" t="str">
            <v>4.2 - Information Technology</v>
          </cell>
          <cell r="H1826" t="str">
            <v>Function:Finance and Administration:Core Function:Information Technology</v>
          </cell>
        </row>
        <row r="1827">
          <cell r="A1827">
            <v>304526</v>
          </cell>
          <cell r="B1827" t="str">
            <v>ICT - PROJECTS</v>
          </cell>
          <cell r="C1827" t="str">
            <v>O/304526.AAH.000</v>
          </cell>
          <cell r="D1827" t="str">
            <v>NONF:AH:MRC:MUNICIPAL RUNNING COST</v>
          </cell>
          <cell r="E1827" t="str">
            <v>3526AAH000</v>
          </cell>
          <cell r="F1827" t="str">
            <v>NONF:AH:MRC:MUNICIPAL RUNNING COST</v>
          </cell>
          <cell r="G1827" t="str">
            <v>4.2 - Information Technology</v>
          </cell>
          <cell r="H1827" t="str">
            <v>Function:Finance and Administration:Core Function:Information Technology</v>
          </cell>
        </row>
        <row r="1828">
          <cell r="A1828">
            <v>304526</v>
          </cell>
          <cell r="B1828" t="str">
            <v>ICT - PROJECTS</v>
          </cell>
          <cell r="C1828" t="str">
            <v>O/304526.AAH.000</v>
          </cell>
          <cell r="D1828" t="str">
            <v>NONF:AH:MRC:MUNICIPAL RUNNING COST</v>
          </cell>
          <cell r="E1828" t="str">
            <v>3526AAH000</v>
          </cell>
          <cell r="F1828" t="str">
            <v>NONF:AH:MRC:MUNICIPAL RUNNING COST</v>
          </cell>
          <cell r="G1828" t="str">
            <v>4.2 - Information Technology</v>
          </cell>
          <cell r="H1828" t="str">
            <v>Function:Finance and Administration:Core Function:Information Technology</v>
          </cell>
        </row>
        <row r="1829">
          <cell r="A1829">
            <v>304526</v>
          </cell>
          <cell r="B1829" t="str">
            <v>ICT - PROJECTS</v>
          </cell>
          <cell r="C1829" t="str">
            <v>O/304526.AAH.000</v>
          </cell>
          <cell r="D1829" t="str">
            <v>NONF:AH:MRC:MUNICIPAL RUNNING COST</v>
          </cell>
          <cell r="E1829" t="str">
            <v>3526AAH000</v>
          </cell>
          <cell r="F1829" t="str">
            <v>NONF:AH:MRC:MUNICIPAL RUNNING COST</v>
          </cell>
          <cell r="G1829" t="str">
            <v>4.2 - Information Technology</v>
          </cell>
          <cell r="H1829" t="str">
            <v>Function:Finance and Administration:Core Function:Information Technology</v>
          </cell>
        </row>
        <row r="1830">
          <cell r="A1830">
            <v>304526</v>
          </cell>
          <cell r="B1830" t="str">
            <v>ICT - PROJECTS</v>
          </cell>
          <cell r="C1830" t="str">
            <v>O/304526.AAH.000</v>
          </cell>
          <cell r="D1830" t="str">
            <v>NONF:AH:MRC:MUNICIPAL RUNNING COST</v>
          </cell>
          <cell r="E1830" t="str">
            <v>3526AAH000</v>
          </cell>
          <cell r="F1830" t="str">
            <v>NONF:AH:MRC:MUNICIPAL RUNNING COST</v>
          </cell>
          <cell r="G1830" t="str">
            <v>4.2 - Information Technology</v>
          </cell>
          <cell r="H1830" t="str">
            <v>Function:Finance and Administration:Core Function:Information Technology</v>
          </cell>
        </row>
        <row r="1831">
          <cell r="A1831">
            <v>304526</v>
          </cell>
          <cell r="B1831" t="str">
            <v>ICT - PROJECTS</v>
          </cell>
          <cell r="C1831" t="str">
            <v>O/304526.AAH.000</v>
          </cell>
          <cell r="D1831" t="str">
            <v>NONF:AH:MRC:MUNICIPAL RUNNING COST</v>
          </cell>
          <cell r="E1831" t="str">
            <v>3526AAH000</v>
          </cell>
          <cell r="F1831" t="str">
            <v>NONF:AH:MRC:MUNICIPAL RUNNING COST</v>
          </cell>
          <cell r="G1831" t="str">
            <v>4.2 - Information Technology</v>
          </cell>
          <cell r="H1831" t="str">
            <v>Function:Finance and Administration:Core Function:Information Technology</v>
          </cell>
        </row>
        <row r="1832">
          <cell r="A1832">
            <v>304526</v>
          </cell>
          <cell r="B1832" t="str">
            <v>ICT - PROJECTS</v>
          </cell>
          <cell r="C1832" t="str">
            <v>O/304526.BAH.000</v>
          </cell>
          <cell r="D1832" t="str">
            <v>LEVS:AH:MRC:MUNICIPAL RUNNING COST</v>
          </cell>
          <cell r="E1832" t="str">
            <v>3526BAH000</v>
          </cell>
          <cell r="F1832" t="str">
            <v>LEVS:AH:MRC:MUNICIPAL RUNNING COST</v>
          </cell>
          <cell r="G1832" t="str">
            <v>4.2 - Information Technology</v>
          </cell>
          <cell r="H1832" t="str">
            <v>Function:Finance and Administration:Core Function:Information Technology</v>
          </cell>
        </row>
        <row r="1833">
          <cell r="A1833">
            <v>304526</v>
          </cell>
          <cell r="B1833" t="str">
            <v>ICT - PROJECTS</v>
          </cell>
          <cell r="C1833" t="str">
            <v>O/304526.BAH.000</v>
          </cell>
          <cell r="D1833" t="str">
            <v>LEVS:AH:MRC:MUNICIPAL RUNNING COST</v>
          </cell>
          <cell r="E1833" t="str">
            <v>3526BAH000</v>
          </cell>
          <cell r="F1833" t="str">
            <v>LEVS:AH:MRC:MUNICIPAL RUNNING COST</v>
          </cell>
          <cell r="G1833" t="str">
            <v>4.2 - Information Technology</v>
          </cell>
          <cell r="H1833" t="str">
            <v>Function:Finance and Administration:Core Function:Information Technology</v>
          </cell>
        </row>
        <row r="1834">
          <cell r="A1834">
            <v>304526</v>
          </cell>
          <cell r="B1834" t="str">
            <v>ICT - PROJECTS</v>
          </cell>
          <cell r="C1834" t="str">
            <v>O/304526.BAH.000</v>
          </cell>
          <cell r="D1834" t="str">
            <v>LEVS:AH:MRC:MUNICIPAL RUNNING COST</v>
          </cell>
          <cell r="E1834" t="str">
            <v>3526BAH000</v>
          </cell>
          <cell r="F1834" t="str">
            <v>LEVS:AH:MRC:MUNICIPAL RUNNING COST</v>
          </cell>
          <cell r="G1834" t="str">
            <v>4.2 - Information Technology</v>
          </cell>
          <cell r="H1834" t="str">
            <v>Function:Finance and Administration:Core Function:Information Technology</v>
          </cell>
        </row>
        <row r="1835">
          <cell r="A1835">
            <v>304526</v>
          </cell>
          <cell r="B1835" t="str">
            <v>ICT - PROJECTS</v>
          </cell>
          <cell r="C1835" t="str">
            <v>O/304526.BAH.000</v>
          </cell>
          <cell r="D1835" t="str">
            <v>LEVS:AH:MRC:MUNICIPAL RUNNING COST</v>
          </cell>
          <cell r="E1835" t="str">
            <v>3526BAH000</v>
          </cell>
          <cell r="F1835" t="str">
            <v>LEVS:AH:MRC:MUNICIPAL RUNNING COST</v>
          </cell>
          <cell r="G1835" t="str">
            <v>4.2 - Information Technology</v>
          </cell>
          <cell r="H1835" t="str">
            <v>Function:Finance and Administration:Core Function:Information Technology</v>
          </cell>
        </row>
        <row r="1836">
          <cell r="A1836">
            <v>304526</v>
          </cell>
          <cell r="B1836" t="str">
            <v>ICT - PROJECTS</v>
          </cell>
          <cell r="C1836" t="str">
            <v>O/304526.BAH.000</v>
          </cell>
          <cell r="D1836" t="str">
            <v>LEVS:AH:MRC:MUNICIPAL RUNNING COST</v>
          </cell>
          <cell r="E1836" t="str">
            <v>3526BAH000</v>
          </cell>
          <cell r="F1836" t="str">
            <v>LEVS:AH:MRC:MUNICIPAL RUNNING COST</v>
          </cell>
          <cell r="G1836" t="str">
            <v>4.2 - Information Technology</v>
          </cell>
          <cell r="H1836" t="str">
            <v>Function:Finance and Administration:Core Function:Information Technology</v>
          </cell>
        </row>
        <row r="1837">
          <cell r="A1837">
            <v>304526</v>
          </cell>
          <cell r="B1837" t="str">
            <v>ICT - PROJECTS</v>
          </cell>
          <cell r="C1837" t="str">
            <v>O/304526.BAH.000</v>
          </cell>
          <cell r="D1837" t="str">
            <v>LEVS:AH:MRC:MUNICIPAL RUNNING COST</v>
          </cell>
          <cell r="E1837" t="str">
            <v>3526BAH000</v>
          </cell>
          <cell r="F1837" t="str">
            <v>LEVS:AH:MRC:MUNICIPAL RUNNING COST</v>
          </cell>
          <cell r="G1837" t="str">
            <v>4.2 - Information Technology</v>
          </cell>
          <cell r="H1837" t="str">
            <v>Function:Finance and Administration:Core Function:Information Technology</v>
          </cell>
        </row>
        <row r="1838">
          <cell r="A1838">
            <v>304526</v>
          </cell>
          <cell r="B1838" t="str">
            <v>ICT - PROJECTS</v>
          </cell>
          <cell r="C1838" t="str">
            <v>O/304526.BAH.000</v>
          </cell>
          <cell r="D1838" t="str">
            <v>LEVS:AH:MRC:MUNICIPAL RUNNING COST</v>
          </cell>
          <cell r="E1838" t="str">
            <v>3526BAH000</v>
          </cell>
          <cell r="F1838" t="str">
            <v>LEVS:AH:MRC:MUNICIPAL RUNNING COST</v>
          </cell>
          <cell r="G1838" t="str">
            <v>4.2 - Information Technology</v>
          </cell>
          <cell r="H1838" t="str">
            <v>Function:Finance and Administration:Core Function:Information Technology</v>
          </cell>
        </row>
        <row r="1839">
          <cell r="A1839">
            <v>304526</v>
          </cell>
          <cell r="B1839" t="str">
            <v>ICT - PROJECTS</v>
          </cell>
          <cell r="C1839" t="str">
            <v>O/304526.BAH.000</v>
          </cell>
          <cell r="D1839" t="str">
            <v>LEVS:AH:MRC:MUNICIPAL RUNNING COST</v>
          </cell>
          <cell r="E1839" t="str">
            <v>3526BAH000</v>
          </cell>
          <cell r="F1839" t="str">
            <v>LEVS:AH:MRC:MUNICIPAL RUNNING COST</v>
          </cell>
          <cell r="G1839" t="str">
            <v>4.2 - Information Technology</v>
          </cell>
          <cell r="H1839" t="str">
            <v>Function:Finance and Administration:Core Function:Information Technology</v>
          </cell>
        </row>
        <row r="1840">
          <cell r="A1840">
            <v>304526</v>
          </cell>
          <cell r="B1840" t="str">
            <v>ICT - PROJECTS</v>
          </cell>
          <cell r="C1840" t="str">
            <v>O/304526.BAH.000</v>
          </cell>
          <cell r="D1840" t="str">
            <v>LEVS:AH:MRC:MUNICIPAL RUNNING COST</v>
          </cell>
          <cell r="E1840" t="str">
            <v>3526BAH000</v>
          </cell>
          <cell r="F1840" t="str">
            <v>LEVS:AH:MRC:MUNICIPAL RUNNING COST</v>
          </cell>
          <cell r="G1840" t="str">
            <v>4.2 - Information Technology</v>
          </cell>
          <cell r="H1840" t="str">
            <v>Function:Finance and Administration:Core Function:Information Technology</v>
          </cell>
        </row>
        <row r="1841">
          <cell r="A1841">
            <v>304526</v>
          </cell>
          <cell r="B1841" t="str">
            <v>ICT - PROJECTS</v>
          </cell>
          <cell r="C1841" t="str">
            <v>O/304526.BAH.000</v>
          </cell>
          <cell r="D1841" t="str">
            <v>LEVS:AH:MRC:MUNICIPAL RUNNING COST</v>
          </cell>
          <cell r="E1841" t="str">
            <v>3526BAH000</v>
          </cell>
          <cell r="F1841" t="str">
            <v>LEVS:AH:MRC:MUNICIPAL RUNNING COST</v>
          </cell>
          <cell r="G1841" t="str">
            <v>4.2 - Information Technology</v>
          </cell>
          <cell r="H1841" t="str">
            <v>Function:Finance and Administration:Core Function:Information Technology</v>
          </cell>
        </row>
        <row r="1842">
          <cell r="A1842">
            <v>304526</v>
          </cell>
          <cell r="B1842" t="str">
            <v>ICT - PROJECTS</v>
          </cell>
          <cell r="C1842" t="str">
            <v>O/304526.BAH.000</v>
          </cell>
          <cell r="D1842" t="str">
            <v>LEVS:AH:MRC:MUNICIPAL RUNNING COST</v>
          </cell>
          <cell r="E1842" t="str">
            <v>3526BAH000</v>
          </cell>
          <cell r="F1842" t="str">
            <v>LEVS:AH:MRC:MUNICIPAL RUNNING COST</v>
          </cell>
          <cell r="G1842" t="str">
            <v>4.2 - Information Technology</v>
          </cell>
          <cell r="H1842" t="str">
            <v>Function:Finance and Administration:Core Function:Information Technology</v>
          </cell>
        </row>
        <row r="1843">
          <cell r="A1843">
            <v>304526</v>
          </cell>
          <cell r="B1843" t="str">
            <v>ICT - PROJECTS</v>
          </cell>
          <cell r="C1843" t="str">
            <v>O/304526.BAH.000</v>
          </cell>
          <cell r="D1843" t="str">
            <v>LEVS:AH:MRC:MUNICIPAL RUNNING COST</v>
          </cell>
          <cell r="E1843" t="str">
            <v>3526BAH000</v>
          </cell>
          <cell r="F1843" t="str">
            <v>LEVS:AH:MRC:MUNICIPAL RUNNING COST</v>
          </cell>
          <cell r="G1843" t="str">
            <v>4.2 - Information Technology</v>
          </cell>
          <cell r="H1843" t="str">
            <v>Function:Finance and Administration:Core Function:Information Technology</v>
          </cell>
        </row>
        <row r="1844">
          <cell r="A1844">
            <v>304526</v>
          </cell>
          <cell r="B1844" t="str">
            <v>ICT - PROJECTS</v>
          </cell>
          <cell r="C1844" t="str">
            <v>O/304526.BAH.000</v>
          </cell>
          <cell r="D1844" t="str">
            <v>LEVS:AH:MRC:MUNICIPAL RUNNING COST</v>
          </cell>
          <cell r="E1844" t="str">
            <v>3526BAH000</v>
          </cell>
          <cell r="F1844" t="str">
            <v>LEVS:AH:MRC:MUNICIPAL RUNNING COST</v>
          </cell>
          <cell r="G1844" t="str">
            <v>4.2 - Information Technology</v>
          </cell>
          <cell r="H1844" t="str">
            <v>Function:Finance and Administration:Core Function:Information Technology</v>
          </cell>
        </row>
        <row r="1845">
          <cell r="A1845">
            <v>304526</v>
          </cell>
          <cell r="B1845" t="str">
            <v>ICT - PROJECTS</v>
          </cell>
          <cell r="C1845" t="str">
            <v>O/304526.BAH.000</v>
          </cell>
          <cell r="D1845" t="str">
            <v>LEVS:AH:MRC:MUNICIPAL RUNNING COST</v>
          </cell>
          <cell r="E1845" t="str">
            <v>3526BAH000</v>
          </cell>
          <cell r="F1845" t="str">
            <v>LEVS:AH:MRC:MUNICIPAL RUNNING COST</v>
          </cell>
          <cell r="G1845" t="str">
            <v>4.2 - Information Technology</v>
          </cell>
          <cell r="H1845" t="str">
            <v>Function:Finance and Administration:Core Function:Information Technology</v>
          </cell>
        </row>
        <row r="1846">
          <cell r="A1846">
            <v>304526</v>
          </cell>
          <cell r="B1846" t="str">
            <v>ICT - PROJECTS</v>
          </cell>
          <cell r="C1846" t="str">
            <v>O/304526.BAH.000</v>
          </cell>
          <cell r="D1846" t="str">
            <v>LEVS:AH:MRC:MUNICIPAL RUNNING COST</v>
          </cell>
          <cell r="E1846" t="str">
            <v>3526BAH000</v>
          </cell>
          <cell r="F1846" t="str">
            <v>LEVS:AH:MRC:MUNICIPAL RUNNING COST</v>
          </cell>
          <cell r="G1846" t="str">
            <v>4.2 - Information Technology</v>
          </cell>
          <cell r="H1846" t="str">
            <v>Function:Finance and Administration:Core Function:Information Technology</v>
          </cell>
        </row>
        <row r="1847">
          <cell r="A1847">
            <v>304526</v>
          </cell>
          <cell r="B1847" t="str">
            <v>ICT - PROJECTS</v>
          </cell>
          <cell r="C1847" t="str">
            <v>O/304526.BAH.000</v>
          </cell>
          <cell r="D1847" t="str">
            <v>LEVS:AH:MRC:MUNICIPAL RUNNING COST</v>
          </cell>
          <cell r="E1847" t="str">
            <v>3526BAH000</v>
          </cell>
          <cell r="F1847" t="str">
            <v>LEVS:AH:MRC:MUNICIPAL RUNNING COST</v>
          </cell>
          <cell r="G1847" t="str">
            <v>4.2 - Information Technology</v>
          </cell>
          <cell r="H1847" t="str">
            <v>Function:Finance and Administration:Core Function:Information Technology</v>
          </cell>
        </row>
        <row r="1848">
          <cell r="A1848">
            <v>304526</v>
          </cell>
          <cell r="B1848" t="str">
            <v>ICT - PROJECTS</v>
          </cell>
          <cell r="C1848" t="str">
            <v>O/304526.BAH.000</v>
          </cell>
          <cell r="D1848" t="str">
            <v>LEVS:AH:MRC:MUNICIPAL RUNNING COST</v>
          </cell>
          <cell r="E1848" t="str">
            <v>3526BAH000</v>
          </cell>
          <cell r="F1848" t="str">
            <v>LEVS:AH:MRC:MUNICIPAL RUNNING COST</v>
          </cell>
          <cell r="G1848" t="str">
            <v>4.2 - Information Technology</v>
          </cell>
          <cell r="H1848" t="str">
            <v>Function:Finance and Administration:Core Function:Information Technology</v>
          </cell>
        </row>
        <row r="1849">
          <cell r="A1849">
            <v>304526</v>
          </cell>
          <cell r="B1849" t="str">
            <v>ICT - PROJECTS</v>
          </cell>
          <cell r="C1849" t="str">
            <v>O/304526.BAH.000</v>
          </cell>
          <cell r="D1849" t="str">
            <v>LEVS:AH:MRC:MUNICIPAL RUNNING COST</v>
          </cell>
          <cell r="E1849" t="str">
            <v>3526BAH000</v>
          </cell>
          <cell r="F1849" t="str">
            <v>LEVS:AH:MRC:MUNICIPAL RUNNING COST</v>
          </cell>
          <cell r="G1849" t="str">
            <v>4.2 - Information Technology</v>
          </cell>
          <cell r="H1849" t="str">
            <v>Function:Finance and Administration:Core Function:Information Technology</v>
          </cell>
        </row>
        <row r="1850">
          <cell r="A1850">
            <v>304526</v>
          </cell>
          <cell r="B1850" t="str">
            <v>ICT - PROJECTS</v>
          </cell>
          <cell r="C1850" t="str">
            <v>O/304526.BAH.000</v>
          </cell>
          <cell r="D1850" t="str">
            <v>LEVS:AH:MRC:MUNICIPAL RUNNING COST</v>
          </cell>
          <cell r="E1850" t="str">
            <v>3526BAH000</v>
          </cell>
          <cell r="F1850" t="str">
            <v>LEVS:AH:MRC:MUNICIPAL RUNNING COST</v>
          </cell>
          <cell r="G1850" t="str">
            <v>4.2 - Information Technology</v>
          </cell>
          <cell r="H1850" t="str">
            <v>Function:Finance and Administration:Core Function:Information Technology</v>
          </cell>
        </row>
        <row r="1851">
          <cell r="A1851">
            <v>304526</v>
          </cell>
          <cell r="B1851" t="str">
            <v>ICT - PROJECTS</v>
          </cell>
          <cell r="C1851" t="str">
            <v>O/304526.BAH.000</v>
          </cell>
          <cell r="D1851" t="str">
            <v>LEVS:AH:MRC:MUNICIPAL RUNNING COST</v>
          </cell>
          <cell r="E1851" t="str">
            <v>3526BAH000</v>
          </cell>
          <cell r="F1851" t="str">
            <v>LEVS:AH:MRC:MUNICIPAL RUNNING COST</v>
          </cell>
          <cell r="G1851" t="str">
            <v>4.2 - Information Technology</v>
          </cell>
          <cell r="H1851" t="str">
            <v>Function:Finance and Administration:Core Function:Information Technology</v>
          </cell>
        </row>
        <row r="1852">
          <cell r="A1852">
            <v>304526</v>
          </cell>
          <cell r="B1852" t="str">
            <v>ICT - PROJECTS</v>
          </cell>
          <cell r="C1852" t="str">
            <v>O/304526.BAH.000</v>
          </cell>
          <cell r="D1852" t="str">
            <v>LEVS:AH:MRC:MUNICIPAL RUNNING COST</v>
          </cell>
          <cell r="E1852" t="str">
            <v>3526BAH000</v>
          </cell>
          <cell r="F1852" t="str">
            <v>LEVS:AH:MRC:MUNICIPAL RUNNING COST</v>
          </cell>
          <cell r="G1852" t="str">
            <v>4.2 - Information Technology</v>
          </cell>
          <cell r="H1852" t="str">
            <v>Function:Finance and Administration:Core Function:Information Technology</v>
          </cell>
        </row>
        <row r="1853">
          <cell r="A1853">
            <v>304526</v>
          </cell>
          <cell r="B1853" t="str">
            <v>ICT - PROJECTS</v>
          </cell>
          <cell r="C1853" t="str">
            <v>O/304526.BAH.000</v>
          </cell>
          <cell r="D1853" t="str">
            <v>LEVS:AH:MRC:MUNICIPAL RUNNING COST</v>
          </cell>
          <cell r="E1853" t="str">
            <v>3526BAH000</v>
          </cell>
          <cell r="F1853" t="str">
            <v>LEVS:AH:MRC:MUNICIPAL RUNNING COST</v>
          </cell>
          <cell r="G1853" t="str">
            <v>4.2 - Information Technology</v>
          </cell>
          <cell r="H1853" t="str">
            <v>Function:Finance and Administration:Core Function:Information Technology</v>
          </cell>
        </row>
        <row r="1854">
          <cell r="A1854">
            <v>304526</v>
          </cell>
          <cell r="B1854" t="str">
            <v>ICT - PROJECTS</v>
          </cell>
          <cell r="C1854" t="str">
            <v>O/304526.BAH.000</v>
          </cell>
          <cell r="D1854" t="str">
            <v>LEVS:AH:MRC:MUNICIPAL RUNNING COST</v>
          </cell>
          <cell r="E1854" t="str">
            <v>3526BAH000</v>
          </cell>
          <cell r="F1854" t="str">
            <v>LEVS:AH:MRC:MUNICIPAL RUNNING COST</v>
          </cell>
          <cell r="G1854" t="str">
            <v>4.2 - Information Technology</v>
          </cell>
          <cell r="H1854" t="str">
            <v>Function:Finance and Administration:Core Function:Information Technology</v>
          </cell>
        </row>
        <row r="1855">
          <cell r="A1855">
            <v>304526</v>
          </cell>
          <cell r="B1855" t="str">
            <v>ICT - PROJECTS</v>
          </cell>
          <cell r="C1855" t="str">
            <v>O/304526.BAH.000</v>
          </cell>
          <cell r="D1855" t="str">
            <v>LEVS:AH:MRC:MUNICIPAL RUNNING COST</v>
          </cell>
          <cell r="E1855" t="str">
            <v>3526BAH000</v>
          </cell>
          <cell r="F1855" t="str">
            <v>LEVS:AH:MRC:MUNICIPAL RUNNING COST</v>
          </cell>
          <cell r="G1855" t="str">
            <v>4.2 - Information Technology</v>
          </cell>
          <cell r="H1855" t="str">
            <v>Function:Finance and Administration:Core Function:Information Technology</v>
          </cell>
        </row>
        <row r="1856">
          <cell r="A1856">
            <v>304526</v>
          </cell>
          <cell r="B1856" t="str">
            <v>ICT - PROJECTS</v>
          </cell>
          <cell r="C1856" t="str">
            <v>O/304526.BAH.000</v>
          </cell>
          <cell r="D1856" t="str">
            <v>LEVS:AH:MRC:MUNICIPAL RUNNING COST</v>
          </cell>
          <cell r="E1856" t="str">
            <v>3526BAH000</v>
          </cell>
          <cell r="F1856" t="str">
            <v>LEVS:AH:MRC:MUNICIPAL RUNNING COST</v>
          </cell>
          <cell r="G1856" t="str">
            <v>4.2 - Information Technology</v>
          </cell>
          <cell r="H1856" t="str">
            <v>Function:Finance and Administration:Core Function:Information Technology</v>
          </cell>
        </row>
        <row r="1857">
          <cell r="A1857">
            <v>304526</v>
          </cell>
          <cell r="B1857" t="str">
            <v>ICT - PROJECTS</v>
          </cell>
          <cell r="C1857" t="str">
            <v>O/304526.BAH.000</v>
          </cell>
          <cell r="D1857" t="str">
            <v>LEVS:AH:MRC:MUNICIPAL RUNNING COST</v>
          </cell>
          <cell r="E1857" t="str">
            <v>3526BAH000</v>
          </cell>
          <cell r="F1857" t="str">
            <v>LEVS:AH:MRC:MUNICIPAL RUNNING COST</v>
          </cell>
          <cell r="G1857" t="str">
            <v>4.2 - Information Technology</v>
          </cell>
          <cell r="H1857" t="str">
            <v>Function:Finance and Administration:Core Function:Information Technology</v>
          </cell>
        </row>
        <row r="1858">
          <cell r="A1858">
            <v>304526</v>
          </cell>
          <cell r="B1858" t="str">
            <v>ICT - PROJECTS</v>
          </cell>
          <cell r="C1858" t="str">
            <v>O/304526.BAH.000</v>
          </cell>
          <cell r="D1858" t="str">
            <v>LEVS:AH:MRC:MUNICIPAL RUNNING COST</v>
          </cell>
          <cell r="E1858" t="str">
            <v>3526BAH000</v>
          </cell>
          <cell r="F1858" t="str">
            <v>LEVS:AH:MRC:MUNICIPAL RUNNING COST</v>
          </cell>
          <cell r="G1858" t="str">
            <v>4.2 - Information Technology</v>
          </cell>
          <cell r="H1858" t="str">
            <v>Function:Finance and Administration:Core Function:Information Technology</v>
          </cell>
        </row>
        <row r="1859">
          <cell r="A1859">
            <v>304526</v>
          </cell>
          <cell r="B1859" t="str">
            <v>ICT - PROJECTS</v>
          </cell>
          <cell r="C1859" t="str">
            <v>O/304526.BAH.X19</v>
          </cell>
          <cell r="D1859" t="str">
            <v>"LEVS:AH:TWS:CAPBUIL:W/SH</v>
          </cell>
          <cell r="E1859" t="str">
            <v>3526BAHX19</v>
          </cell>
          <cell r="F1859" t="str">
            <v>"LEVS:AH:TWS:CAPBUIL:W/SH</v>
          </cell>
          <cell r="G1859" t="str">
            <v>4.2 - Information Technology</v>
          </cell>
          <cell r="H1859" t="str">
            <v>Function:Finance and Administration:Core Function:Information Technology</v>
          </cell>
        </row>
        <row r="1860">
          <cell r="A1860">
            <v>304526</v>
          </cell>
          <cell r="B1860" t="str">
            <v>ICT - PROJECTS</v>
          </cell>
          <cell r="C1860" t="str">
            <v>O/304526.BAH.X19</v>
          </cell>
          <cell r="D1860" t="str">
            <v>"LEVS:AH:TWS:CAPBUIL:W/SH</v>
          </cell>
          <cell r="E1860" t="str">
            <v>3526BAHX19</v>
          </cell>
          <cell r="F1860" t="str">
            <v>"LEVS:AH:TWS:CAPBUIL:W/SH</v>
          </cell>
          <cell r="G1860" t="str">
            <v>4.2 - Information Technology</v>
          </cell>
          <cell r="H1860" t="str">
            <v>Function:Finance and Administration:Core Function:Information Technology</v>
          </cell>
        </row>
        <row r="1861">
          <cell r="A1861">
            <v>304526</v>
          </cell>
          <cell r="B1861" t="str">
            <v>ICT - PROJECTS</v>
          </cell>
          <cell r="C1861" t="str">
            <v>O/304526.BAH.X19</v>
          </cell>
          <cell r="D1861" t="str">
            <v>"LEVS:AH:TWS:CAPBUIL:W/SH</v>
          </cell>
          <cell r="E1861" t="str">
            <v>3526BAHX19</v>
          </cell>
          <cell r="F1861" t="str">
            <v>"LEVS:AH:TWS:CAPBUIL:W/SH</v>
          </cell>
          <cell r="G1861" t="str">
            <v>4.2 - Information Technology</v>
          </cell>
          <cell r="H1861" t="str">
            <v>Function:Finance and Administration:Core Function:Information Technology</v>
          </cell>
        </row>
        <row r="1862">
          <cell r="A1862">
            <v>304526</v>
          </cell>
          <cell r="B1862" t="str">
            <v>ICT - PROJECTS</v>
          </cell>
          <cell r="C1862" t="str">
            <v>O/304526.BAH.X19</v>
          </cell>
          <cell r="D1862" t="str">
            <v>"LEVS:AH:TWS:CAPBUIL:W/SH</v>
          </cell>
          <cell r="E1862" t="str">
            <v>3526BAHX19</v>
          </cell>
          <cell r="F1862" t="str">
            <v>"LEVS:AH:TWS:CAPBUIL:W/SH</v>
          </cell>
          <cell r="G1862" t="str">
            <v>4.2 - Information Technology</v>
          </cell>
          <cell r="H1862" t="str">
            <v>Function:Finance and Administration:Core Function:Information Technology</v>
          </cell>
        </row>
        <row r="1863">
          <cell r="A1863">
            <v>304526</v>
          </cell>
          <cell r="B1863" t="str">
            <v>ICT - PROJECTS</v>
          </cell>
          <cell r="C1863" t="str">
            <v>O/304526.BAH.X19</v>
          </cell>
          <cell r="D1863" t="str">
            <v>"LEVS:AH:TWS:CAPBUIL:W/SH</v>
          </cell>
          <cell r="E1863" t="str">
            <v>3526BAHX19</v>
          </cell>
          <cell r="F1863" t="str">
            <v>"LEVS:AH:TWS:CAPBUIL:W/SH</v>
          </cell>
          <cell r="G1863" t="str">
            <v>4.2 - Information Technology</v>
          </cell>
          <cell r="H1863" t="str">
            <v>Function:Finance and Administration:Core Function:Information Technology</v>
          </cell>
        </row>
        <row r="1864">
          <cell r="A1864">
            <v>304526</v>
          </cell>
          <cell r="B1864" t="str">
            <v>ICT - PROJECTS</v>
          </cell>
          <cell r="C1864" t="str">
            <v>O/304526.BAH.X19</v>
          </cell>
          <cell r="D1864" t="str">
            <v>"LEVS:AH:TWS:CAPBUIL:W/SH</v>
          </cell>
          <cell r="E1864" t="str">
            <v>3526BAHX19</v>
          </cell>
          <cell r="F1864" t="str">
            <v>"LEVS:AH:TWS:CAPBUIL:W/SH</v>
          </cell>
          <cell r="G1864" t="str">
            <v>4.2 - Information Technology</v>
          </cell>
          <cell r="H1864" t="str">
            <v>Function:Finance and Administration:Core Function:Information Technology</v>
          </cell>
        </row>
        <row r="1865">
          <cell r="A1865">
            <v>304526</v>
          </cell>
          <cell r="B1865" t="str">
            <v>ICT - PROJECTS</v>
          </cell>
          <cell r="C1865" t="str">
            <v>O/304526.BAH.X19</v>
          </cell>
          <cell r="D1865" t="str">
            <v>"LEVS:AH:TWS:CAPBUIL:W/SH</v>
          </cell>
          <cell r="E1865" t="str">
            <v>3526BAHX19</v>
          </cell>
          <cell r="F1865" t="str">
            <v>"LEVS:AH:TWS:CAPBUIL:W/SH</v>
          </cell>
          <cell r="G1865" t="str">
            <v>4.2 - Information Technology</v>
          </cell>
          <cell r="H1865" t="str">
            <v>Function:Finance and Administration:Core Function:Information Technology</v>
          </cell>
        </row>
        <row r="1866">
          <cell r="A1866">
            <v>304526</v>
          </cell>
          <cell r="B1866" t="str">
            <v>ICT - PROJECTS</v>
          </cell>
          <cell r="C1866" t="str">
            <v>O/304526.BAH.X19</v>
          </cell>
          <cell r="D1866" t="str">
            <v>"LEVS:AH:TWS:CAPBUIL:W/SH</v>
          </cell>
          <cell r="E1866" t="str">
            <v>3526BAHX19</v>
          </cell>
          <cell r="F1866" t="str">
            <v>"LEVS:AH:TWS:CAPBUIL:W/SH</v>
          </cell>
          <cell r="G1866" t="str">
            <v>4.2 - Information Technology</v>
          </cell>
          <cell r="H1866" t="str">
            <v>Function:Finance and Administration:Core Function:Information Technology</v>
          </cell>
        </row>
        <row r="1867">
          <cell r="A1867">
            <v>304526</v>
          </cell>
          <cell r="B1867" t="str">
            <v>ICT - PROJECTS</v>
          </cell>
          <cell r="C1867" t="str">
            <v>O/304526.BAH.X19</v>
          </cell>
          <cell r="D1867" t="str">
            <v>"LEVS:AH:TWS:CAPBUIL:W/SH</v>
          </cell>
          <cell r="E1867" t="str">
            <v>3526BAHX19</v>
          </cell>
          <cell r="F1867" t="str">
            <v>"LEVS:AH:TWS:CAPBUIL:W/SH</v>
          </cell>
          <cell r="G1867" t="str">
            <v>4.2 - Information Technology</v>
          </cell>
          <cell r="H1867" t="str">
            <v>Function:Finance and Administration:Core Function:Information Technology</v>
          </cell>
        </row>
        <row r="1868">
          <cell r="A1868">
            <v>304526</v>
          </cell>
          <cell r="B1868" t="str">
            <v>ICT - PROJECTS</v>
          </cell>
          <cell r="C1868" t="str">
            <v>R/304526.CNR.99R</v>
          </cell>
          <cell r="D1868" t="str">
            <v>MSVO:NR:REVENUE TRANSACTIONS</v>
          </cell>
          <cell r="E1868" t="str">
            <v>32526CNR99R</v>
          </cell>
          <cell r="F1868" t="str">
            <v>MSVO:NR:REVENUE TRANSACTIONS</v>
          </cell>
          <cell r="G1868" t="str">
            <v>4.2 - Information Technology</v>
          </cell>
          <cell r="H1868" t="str">
            <v>Function:Finance and Administration:Core Function:Information Technology</v>
          </cell>
        </row>
        <row r="1869">
          <cell r="A1869">
            <v>304526</v>
          </cell>
          <cell r="B1869" t="str">
            <v>ICT - PROJECTS</v>
          </cell>
          <cell r="C1869" t="str">
            <v>R/304526.CNR.99R</v>
          </cell>
          <cell r="D1869" t="str">
            <v>MSVO:NR:REVENUE TRANSACTIONS</v>
          </cell>
          <cell r="E1869" t="str">
            <v>32526CNR99R</v>
          </cell>
          <cell r="F1869" t="str">
            <v>MSVO:NR:REVENUE TRANSACTIONS</v>
          </cell>
          <cell r="G1869" t="str">
            <v>4.2 - Information Technology</v>
          </cell>
          <cell r="H1869" t="str">
            <v>Function:Finance and Administration:Core Function:Information Technology</v>
          </cell>
        </row>
        <row r="1870">
          <cell r="A1870">
            <v>304526</v>
          </cell>
          <cell r="B1870" t="str">
            <v>ICT - PROJECTS</v>
          </cell>
          <cell r="C1870" t="str">
            <v>R/304526.CNR.99R</v>
          </cell>
          <cell r="D1870" t="str">
            <v>MSVO:NR:REVENUE TRANSACTIONS</v>
          </cell>
          <cell r="E1870" t="str">
            <v>3526CNR99R</v>
          </cell>
          <cell r="F1870" t="str">
            <v>MSVO:NR:REVENUE TRANSACTIONS</v>
          </cell>
          <cell r="G1870" t="str">
            <v>4.2 - Information Technology</v>
          </cell>
          <cell r="H1870" t="str">
            <v>Function:Finance and Administration:Core Function:Information Technology</v>
          </cell>
        </row>
        <row r="1871">
          <cell r="A1871">
            <v>304526</v>
          </cell>
          <cell r="B1871" t="str">
            <v>ICT - PROJECTS</v>
          </cell>
          <cell r="C1871" t="str">
            <v>R/304526.CNR.99R</v>
          </cell>
          <cell r="D1871" t="str">
            <v>MSVO:NR:REVENUE TRANSACTIONS</v>
          </cell>
          <cell r="E1871" t="str">
            <v>3526CNR99R</v>
          </cell>
          <cell r="F1871" t="str">
            <v>MSVO:NR:REVENUE TRANSACTIONS</v>
          </cell>
          <cell r="G1871" t="str">
            <v>4.2 - Information Technology</v>
          </cell>
          <cell r="H1871" t="str">
            <v>Function:Finance and Administration:Core Function:Information Technology</v>
          </cell>
        </row>
        <row r="1872">
          <cell r="A1872">
            <v>304530</v>
          </cell>
          <cell r="B1872" t="str">
            <v>ORG DEV &amp; SKLS DEV</v>
          </cell>
          <cell r="C1872" t="str">
            <v>O/304530.8AH.X19</v>
          </cell>
          <cell r="D1872" t="str">
            <v>LGSETA:AH:WORKSHOPS, SEMINARS, TRAINING</v>
          </cell>
          <cell r="E1872" t="str">
            <v>35308AHX19</v>
          </cell>
          <cell r="F1872" t="str">
            <v>LGSETA:AH:WORKSHOPS, SEMINARS, TRAINING</v>
          </cell>
          <cell r="G1872" t="str">
            <v>4.1 - Human Resources Management</v>
          </cell>
          <cell r="H1872" t="str">
            <v>Function:Finance and Administration:Core Function:Human Resources</v>
          </cell>
        </row>
        <row r="1873">
          <cell r="A1873">
            <v>304530</v>
          </cell>
          <cell r="B1873" t="str">
            <v>ORG DEV &amp; SKLS DEV</v>
          </cell>
          <cell r="C1873" t="str">
            <v>O/304530.AAH.000</v>
          </cell>
          <cell r="D1873" t="str">
            <v>NONF:AH:MRC:MUNICIPAL RUNNING COST</v>
          </cell>
          <cell r="E1873" t="str">
            <v>3530AAH000</v>
          </cell>
          <cell r="F1873" t="str">
            <v>NONF:AH:MRC:MUNICIPAL RUNNING COST</v>
          </cell>
          <cell r="G1873" t="str">
            <v>4.1 - Human Resources Management</v>
          </cell>
          <cell r="H1873" t="str">
            <v>Function:Finance and Administration:Core Function:Human Resources</v>
          </cell>
        </row>
        <row r="1874">
          <cell r="A1874">
            <v>304530</v>
          </cell>
          <cell r="B1874" t="str">
            <v>ORG DEV &amp; SKLS DEV</v>
          </cell>
          <cell r="C1874" t="str">
            <v>O/304530.AAH.000</v>
          </cell>
          <cell r="D1874" t="str">
            <v>NONF:AH:MRC:MUNICIPAL RUNNING COST</v>
          </cell>
          <cell r="E1874" t="str">
            <v>3530AAH000</v>
          </cell>
          <cell r="F1874" t="str">
            <v>NONF:AH:MRC:MUNICIPAL RUNNING COST</v>
          </cell>
          <cell r="G1874" t="str">
            <v>4.1 - Human Resources Management</v>
          </cell>
          <cell r="H1874" t="str">
            <v>Function:Finance and Administration:Core Function:Human Resources</v>
          </cell>
        </row>
        <row r="1875">
          <cell r="A1875">
            <v>304530</v>
          </cell>
          <cell r="B1875" t="str">
            <v>ORG DEV &amp; SKLS DEV</v>
          </cell>
          <cell r="C1875" t="str">
            <v>O/304530.AAH.000</v>
          </cell>
          <cell r="D1875" t="str">
            <v>NONF:AH:MRC:MUNICIPAL RUNNING COST</v>
          </cell>
          <cell r="E1875" t="str">
            <v>3530AAH000</v>
          </cell>
          <cell r="F1875" t="str">
            <v>NONF:AH:MRC:MUNICIPAL RUNNING COST</v>
          </cell>
          <cell r="G1875" t="str">
            <v>4.1 - Human Resources Management</v>
          </cell>
          <cell r="H1875" t="str">
            <v>Function:Finance and Administration:Core Function:Human Resources</v>
          </cell>
        </row>
        <row r="1876">
          <cell r="A1876">
            <v>304530</v>
          </cell>
          <cell r="B1876" t="str">
            <v>ORG DEV &amp; SKLS DEV</v>
          </cell>
          <cell r="C1876" t="str">
            <v>O/304530.AAH.000</v>
          </cell>
          <cell r="D1876" t="str">
            <v>NONF:AH:MRC:MUNICIPAL RUNNING COST</v>
          </cell>
          <cell r="E1876" t="str">
            <v>3530AAH000</v>
          </cell>
          <cell r="F1876" t="str">
            <v>NONF:AH:MRC:MUNICIPAL RUNNING COST</v>
          </cell>
          <cell r="G1876" t="str">
            <v>4.1 - Human Resources Management</v>
          </cell>
          <cell r="H1876" t="str">
            <v>Function:Finance and Administration:Core Function:Human Resources</v>
          </cell>
        </row>
        <row r="1877">
          <cell r="A1877">
            <v>304530</v>
          </cell>
          <cell r="B1877" t="str">
            <v>ORG DEV &amp; SKLS DEV</v>
          </cell>
          <cell r="C1877" t="str">
            <v>O/304530.AAH.999</v>
          </cell>
          <cell r="D1877" t="str">
            <v>NONF:AH:DEFAULT TRANSACTIONS</v>
          </cell>
          <cell r="E1877" t="str">
            <v>3530AAH999</v>
          </cell>
          <cell r="F1877" t="str">
            <v>NONF:AH:DEFAULT TRANSACTIONS</v>
          </cell>
          <cell r="G1877" t="str">
            <v>4.1 - Human Resources Management</v>
          </cell>
          <cell r="H1877" t="str">
            <v>Function:Finance and Administration:Core Function:Human Resources</v>
          </cell>
        </row>
        <row r="1878">
          <cell r="A1878">
            <v>304530</v>
          </cell>
          <cell r="B1878" t="str">
            <v>ORG DEV &amp; SKLS DEV</v>
          </cell>
          <cell r="C1878" t="str">
            <v>O/304530.AAH.999</v>
          </cell>
          <cell r="D1878" t="str">
            <v>NONF:AH:DEFAULT TRANSACTIONS</v>
          </cell>
          <cell r="E1878" t="str">
            <v>3530AAH999</v>
          </cell>
          <cell r="F1878" t="str">
            <v>NONF:AH:DEFAULT TRANSACTIONS</v>
          </cell>
          <cell r="G1878" t="str">
            <v>4.1 - Human Resources Management</v>
          </cell>
          <cell r="H1878" t="str">
            <v>Function:Finance and Administration:Core Function:Human Resources</v>
          </cell>
        </row>
        <row r="1879">
          <cell r="A1879">
            <v>304530</v>
          </cell>
          <cell r="B1879" t="str">
            <v>ORG DEV &amp; SKLS DEV</v>
          </cell>
          <cell r="C1879" t="str">
            <v>O/304530.BAH.000</v>
          </cell>
          <cell r="D1879" t="str">
            <v>LEVS:AH:MRC:MUNICIPAL RUNNING COST</v>
          </cell>
          <cell r="E1879" t="str">
            <v>3530BAH000</v>
          </cell>
          <cell r="F1879" t="str">
            <v>LEVS:AH:MRC:MUNICIPAL RUNNING COST</v>
          </cell>
          <cell r="G1879" t="str">
            <v>4.1 - Human Resources Management</v>
          </cell>
          <cell r="H1879" t="str">
            <v>Function:Finance and Administration:Core Function:Human Resources</v>
          </cell>
        </row>
        <row r="1880">
          <cell r="A1880">
            <v>304530</v>
          </cell>
          <cell r="B1880" t="str">
            <v>ORG DEV &amp; SKLS DEV</v>
          </cell>
          <cell r="C1880" t="str">
            <v>O/304530.BAH.000</v>
          </cell>
          <cell r="D1880" t="str">
            <v>LEVS:AH:MRC:MUNICIPAL RUNNING COST</v>
          </cell>
          <cell r="E1880" t="str">
            <v>3530BAH000</v>
          </cell>
          <cell r="F1880" t="str">
            <v>LEVS:AH:MRC:MUNICIPAL RUNNING COST</v>
          </cell>
          <cell r="G1880" t="str">
            <v>4.1 - Human Resources Management</v>
          </cell>
          <cell r="H1880" t="str">
            <v>Function:Finance and Administration:Core Function:Human Resources</v>
          </cell>
        </row>
        <row r="1881">
          <cell r="A1881">
            <v>304530</v>
          </cell>
          <cell r="B1881" t="str">
            <v>ORG DEV &amp; SKLS DEV</v>
          </cell>
          <cell r="C1881" t="str">
            <v>O/304530.BAH.000</v>
          </cell>
          <cell r="D1881" t="str">
            <v>LEVS:AH:MRC:MUNICIPAL RUNNING COST</v>
          </cell>
          <cell r="E1881" t="str">
            <v>3530BAH000</v>
          </cell>
          <cell r="F1881" t="str">
            <v>LEVS:AH:MRC:MUNICIPAL RUNNING COST</v>
          </cell>
          <cell r="G1881" t="str">
            <v>4.1 - Human Resources Management</v>
          </cell>
          <cell r="H1881" t="str">
            <v>Function:Finance and Administration:Core Function:Human Resources</v>
          </cell>
        </row>
        <row r="1882">
          <cell r="A1882">
            <v>304530</v>
          </cell>
          <cell r="B1882" t="str">
            <v>ORG DEV &amp; SKLS DEV</v>
          </cell>
          <cell r="C1882" t="str">
            <v>O/304530.BAH.000</v>
          </cell>
          <cell r="D1882" t="str">
            <v>LEVS:AH:MRC:MUNICIPAL RUNNING COST</v>
          </cell>
          <cell r="E1882" t="str">
            <v>3530BAH000</v>
          </cell>
          <cell r="F1882" t="str">
            <v>LEVS:AH:MRC:MUNICIPAL RUNNING COST</v>
          </cell>
          <cell r="G1882" t="str">
            <v>4.1 - Human Resources Management</v>
          </cell>
          <cell r="H1882" t="str">
            <v>Function:Finance and Administration:Core Function:Human Resources</v>
          </cell>
        </row>
        <row r="1883">
          <cell r="A1883">
            <v>304530</v>
          </cell>
          <cell r="B1883" t="str">
            <v>ORG DEV &amp; SKLS DEV</v>
          </cell>
          <cell r="C1883" t="str">
            <v>O/304530.BAH.000</v>
          </cell>
          <cell r="D1883" t="str">
            <v>LEVS:AH:MRC:MUNICIPAL RUNNING COST</v>
          </cell>
          <cell r="E1883" t="str">
            <v>3530BAH000</v>
          </cell>
          <cell r="F1883" t="str">
            <v>LEVS:AH:MRC:MUNICIPAL RUNNING COST</v>
          </cell>
          <cell r="G1883" t="str">
            <v>4.1 - Human Resources Management</v>
          </cell>
          <cell r="H1883" t="str">
            <v>Function:Finance and Administration:Core Function:Human Resources</v>
          </cell>
        </row>
        <row r="1884">
          <cell r="A1884">
            <v>304530</v>
          </cell>
          <cell r="B1884" t="str">
            <v>ORG DEV &amp; SKLS DEV</v>
          </cell>
          <cell r="C1884" t="str">
            <v>O/304530.BAH.000</v>
          </cell>
          <cell r="D1884" t="str">
            <v>LEVS:AH:MRC:MUNICIPAL RUNNING COST</v>
          </cell>
          <cell r="E1884" t="str">
            <v>3530BAH000</v>
          </cell>
          <cell r="F1884" t="str">
            <v>LEVS:AH:MRC:MUNICIPAL RUNNING COST</v>
          </cell>
          <cell r="G1884" t="str">
            <v>4.1 - Human Resources Management</v>
          </cell>
          <cell r="H1884" t="str">
            <v>Function:Finance and Administration:Core Function:Human Resources</v>
          </cell>
        </row>
        <row r="1885">
          <cell r="A1885">
            <v>304530</v>
          </cell>
          <cell r="B1885" t="str">
            <v>ORG DEV &amp; SKLS DEV</v>
          </cell>
          <cell r="C1885" t="str">
            <v>O/304530.BAH.000</v>
          </cell>
          <cell r="D1885" t="str">
            <v>LEVS:AH:MRC:MUNICIPAL RUNNING COST</v>
          </cell>
          <cell r="E1885" t="str">
            <v>3530BAH000</v>
          </cell>
          <cell r="F1885" t="str">
            <v>LEVS:AH:MRC:MUNICIPAL RUNNING COST</v>
          </cell>
          <cell r="G1885" t="str">
            <v>4.1 - Human Resources Management</v>
          </cell>
          <cell r="H1885" t="str">
            <v>Function:Finance and Administration:Core Function:Human Resources</v>
          </cell>
        </row>
        <row r="1886">
          <cell r="A1886">
            <v>304530</v>
          </cell>
          <cell r="B1886" t="str">
            <v>ORG DEV &amp; SKLS DEV</v>
          </cell>
          <cell r="C1886" t="str">
            <v>O/304530.BAH.000</v>
          </cell>
          <cell r="D1886" t="str">
            <v>LEVS:AH:MRC:MUNICIPAL RUNNING COST</v>
          </cell>
          <cell r="E1886" t="str">
            <v>3530BAH000</v>
          </cell>
          <cell r="F1886" t="str">
            <v>LEVS:AH:MRC:MUNICIPAL RUNNING COST</v>
          </cell>
          <cell r="G1886" t="str">
            <v>4.1 - Human Resources Management</v>
          </cell>
          <cell r="H1886" t="str">
            <v>Function:Finance and Administration:Core Function:Human Resources</v>
          </cell>
        </row>
        <row r="1887">
          <cell r="A1887">
            <v>304530</v>
          </cell>
          <cell r="B1887" t="str">
            <v>ORG DEV &amp; SKLS DEV</v>
          </cell>
          <cell r="C1887" t="str">
            <v>O/304530.BAH.000</v>
          </cell>
          <cell r="D1887" t="str">
            <v>LEVS:AH:MRC:MUNICIPAL RUNNING COST</v>
          </cell>
          <cell r="E1887" t="str">
            <v>3530BAH000</v>
          </cell>
          <cell r="F1887" t="str">
            <v>LEVS:AH:MRC:MUNICIPAL RUNNING COST</v>
          </cell>
          <cell r="G1887" t="str">
            <v>4.1 - Human Resources Management</v>
          </cell>
          <cell r="H1887" t="str">
            <v>Function:Finance and Administration:Core Function:Human Resources</v>
          </cell>
        </row>
        <row r="1888">
          <cell r="A1888">
            <v>304530</v>
          </cell>
          <cell r="B1888" t="str">
            <v>ORG DEV &amp; SKLS DEV</v>
          </cell>
          <cell r="C1888" t="str">
            <v>O/304530.BAH.000</v>
          </cell>
          <cell r="D1888" t="str">
            <v>LEVS:AH:MRC:MUNICIPAL RUNNING COST</v>
          </cell>
          <cell r="E1888" t="str">
            <v>3530BAH000</v>
          </cell>
          <cell r="F1888" t="str">
            <v>LEVS:AH:MRC:MUNICIPAL RUNNING COST</v>
          </cell>
          <cell r="G1888" t="str">
            <v>4.1 - Human Resources Management</v>
          </cell>
          <cell r="H1888" t="str">
            <v>Function:Finance and Administration:Core Function:Human Resources</v>
          </cell>
        </row>
        <row r="1889">
          <cell r="A1889">
            <v>304530</v>
          </cell>
          <cell r="B1889" t="str">
            <v>ORG DEV &amp; SKLS DEV</v>
          </cell>
          <cell r="C1889" t="str">
            <v>O/304530.BAH.000</v>
          </cell>
          <cell r="D1889" t="str">
            <v>LEVS:AH:MRC:MUNICIPAL RUNNING COST</v>
          </cell>
          <cell r="E1889" t="str">
            <v>3530BAH000</v>
          </cell>
          <cell r="F1889" t="str">
            <v>LEVS:AH:MRC:MUNICIPAL RUNNING COST</v>
          </cell>
          <cell r="G1889" t="str">
            <v>4.1 - Human Resources Management</v>
          </cell>
          <cell r="H1889" t="str">
            <v>Function:Finance and Administration:Core Function:Human Resources</v>
          </cell>
        </row>
        <row r="1890">
          <cell r="A1890">
            <v>304530</v>
          </cell>
          <cell r="B1890" t="str">
            <v>ORG DEV &amp; SKLS DEV</v>
          </cell>
          <cell r="C1890" t="str">
            <v>O/304530.BAH.000</v>
          </cell>
          <cell r="D1890" t="str">
            <v>LEVS:AH:MRC:MUNICIPAL RUNNING COST</v>
          </cell>
          <cell r="E1890" t="str">
            <v>3530BAH000</v>
          </cell>
          <cell r="F1890" t="str">
            <v>LEVS:AH:MRC:MUNICIPAL RUNNING COST</v>
          </cell>
          <cell r="G1890" t="str">
            <v>4.1 - Human Resources Management</v>
          </cell>
          <cell r="H1890" t="str">
            <v>Function:Finance and Administration:Core Function:Human Resources</v>
          </cell>
        </row>
        <row r="1891">
          <cell r="A1891">
            <v>304530</v>
          </cell>
          <cell r="B1891" t="str">
            <v>ORG DEV &amp; SKLS DEV</v>
          </cell>
          <cell r="C1891" t="str">
            <v>O/304530.BAH.000</v>
          </cell>
          <cell r="D1891" t="str">
            <v>LEVS:AH:MRC:MUNICIPAL RUNNING COST</v>
          </cell>
          <cell r="E1891" t="str">
            <v>3530BAH000</v>
          </cell>
          <cell r="F1891" t="str">
            <v>LEVS:AH:MRC:MUNICIPAL RUNNING COST</v>
          </cell>
          <cell r="G1891" t="str">
            <v>4.1 - Human Resources Management</v>
          </cell>
          <cell r="H1891" t="str">
            <v>Function:Finance and Administration:Core Function:Human Resources</v>
          </cell>
        </row>
        <row r="1892">
          <cell r="A1892">
            <v>304530</v>
          </cell>
          <cell r="B1892" t="str">
            <v>ORG DEV &amp; SKLS DEV</v>
          </cell>
          <cell r="C1892" t="str">
            <v>O/304530.BAH.000</v>
          </cell>
          <cell r="D1892" t="str">
            <v>LEVS:AH:MRC:MUNICIPAL RUNNING COST</v>
          </cell>
          <cell r="E1892" t="str">
            <v>3530BAH000</v>
          </cell>
          <cell r="F1892" t="str">
            <v>LEVS:AH:MRC:MUNICIPAL RUNNING COST</v>
          </cell>
          <cell r="G1892" t="str">
            <v>4.1 - Human Resources Management</v>
          </cell>
          <cell r="H1892" t="str">
            <v>Function:Finance and Administration:Core Function:Human Resources</v>
          </cell>
        </row>
        <row r="1893">
          <cell r="A1893">
            <v>304530</v>
          </cell>
          <cell r="B1893" t="str">
            <v>ORG DEV &amp; SKLS DEV</v>
          </cell>
          <cell r="C1893" t="str">
            <v>O/304530.BAH.000</v>
          </cell>
          <cell r="D1893" t="str">
            <v>LEVS:AH:MRC:MUNICIPAL RUNNING COST</v>
          </cell>
          <cell r="E1893" t="str">
            <v>3530BAH000</v>
          </cell>
          <cell r="F1893" t="str">
            <v>LEVS:AH:MRC:MUNICIPAL RUNNING COST</v>
          </cell>
          <cell r="G1893" t="str">
            <v>4.1 - Human Resources Management</v>
          </cell>
          <cell r="H1893" t="str">
            <v>Function:Finance and Administration:Core Function:Human Resources</v>
          </cell>
        </row>
        <row r="1894">
          <cell r="A1894">
            <v>304530</v>
          </cell>
          <cell r="B1894" t="str">
            <v>ORG DEV &amp; SKLS DEV</v>
          </cell>
          <cell r="C1894" t="str">
            <v>O/304530.BAH.000</v>
          </cell>
          <cell r="D1894" t="str">
            <v>LEVS:AH:MRC:MUNICIPAL RUNNING COST</v>
          </cell>
          <cell r="E1894" t="str">
            <v>3530BAH000</v>
          </cell>
          <cell r="F1894" t="str">
            <v>LEVS:AH:MRC:MUNICIPAL RUNNING COST</v>
          </cell>
          <cell r="G1894" t="str">
            <v>4.1 - Human Resources Management</v>
          </cell>
          <cell r="H1894" t="str">
            <v>Function:Finance and Administration:Core Function:Human Resources</v>
          </cell>
        </row>
        <row r="1895">
          <cell r="A1895">
            <v>304530</v>
          </cell>
          <cell r="B1895" t="str">
            <v>ORG DEV &amp; SKLS DEV</v>
          </cell>
          <cell r="C1895" t="str">
            <v>O/304530.BAH.000</v>
          </cell>
          <cell r="D1895" t="str">
            <v>LEVS:AH:MRC:MUNICIPAL RUNNING COST</v>
          </cell>
          <cell r="E1895" t="str">
            <v>3530BAH000</v>
          </cell>
          <cell r="F1895" t="str">
            <v>LEVS:AH:MRC:MUNICIPAL RUNNING COST</v>
          </cell>
          <cell r="G1895" t="str">
            <v>4.1 - Human Resources Management</v>
          </cell>
          <cell r="H1895" t="str">
            <v>Function:Finance and Administration:Core Function:Human Resources</v>
          </cell>
        </row>
        <row r="1896">
          <cell r="A1896">
            <v>304530</v>
          </cell>
          <cell r="B1896" t="str">
            <v>ORG DEV &amp; SKLS DEV</v>
          </cell>
          <cell r="C1896" t="str">
            <v>O/304530.BAH.000</v>
          </cell>
          <cell r="D1896" t="str">
            <v>LEVS:AH:MRC:MUNICIPAL RUNNING COST</v>
          </cell>
          <cell r="E1896" t="str">
            <v>3530BAH000</v>
          </cell>
          <cell r="F1896" t="str">
            <v>LEVS:AH:MRC:MUNICIPAL RUNNING COST</v>
          </cell>
          <cell r="G1896" t="str">
            <v>4.1 - Human Resources Management</v>
          </cell>
          <cell r="H1896" t="str">
            <v>Function:Finance and Administration:Core Function:Human Resources</v>
          </cell>
        </row>
        <row r="1897">
          <cell r="A1897">
            <v>304530</v>
          </cell>
          <cell r="B1897" t="str">
            <v>ORG DEV &amp; SKLS DEV</v>
          </cell>
          <cell r="C1897" t="str">
            <v>O/304530.BAH.000</v>
          </cell>
          <cell r="D1897" t="str">
            <v>LEVS:AH:MRC:MUNICIPAL RUNNING COST</v>
          </cell>
          <cell r="E1897" t="str">
            <v>3530BAH000</v>
          </cell>
          <cell r="F1897" t="str">
            <v>LEVS:AH:MRC:MUNICIPAL RUNNING COST</v>
          </cell>
          <cell r="G1897" t="str">
            <v>4.1 - Human Resources Management</v>
          </cell>
          <cell r="H1897" t="str">
            <v>Function:Finance and Administration:Core Function:Human Resources</v>
          </cell>
        </row>
        <row r="1898">
          <cell r="A1898">
            <v>304530</v>
          </cell>
          <cell r="B1898" t="str">
            <v>ORG DEV &amp; SKLS DEV</v>
          </cell>
          <cell r="C1898" t="str">
            <v>O/304530.BAH.000</v>
          </cell>
          <cell r="D1898" t="str">
            <v>LEVS:AH:MRC:MUNICIPAL RUNNING COST</v>
          </cell>
          <cell r="E1898" t="str">
            <v>3530BAH000</v>
          </cell>
          <cell r="F1898" t="str">
            <v>LEVS:AH:MRC:MUNICIPAL RUNNING COST</v>
          </cell>
          <cell r="G1898" t="str">
            <v>4.1 - Human Resources Management</v>
          </cell>
          <cell r="H1898" t="str">
            <v>Function:Finance and Administration:Core Function:Human Resources</v>
          </cell>
        </row>
        <row r="1899">
          <cell r="A1899">
            <v>304530</v>
          </cell>
          <cell r="B1899" t="str">
            <v>ORG DEV &amp; SKLS DEV</v>
          </cell>
          <cell r="C1899" t="str">
            <v>O/304530.BAH.000</v>
          </cell>
          <cell r="D1899" t="str">
            <v>LEVS:AH:MRC:MUNICIPAL RUNNING COST</v>
          </cell>
          <cell r="E1899" t="str">
            <v>3530BAH000</v>
          </cell>
          <cell r="F1899" t="str">
            <v>LEVS:AH:MRC:MUNICIPAL RUNNING COST</v>
          </cell>
          <cell r="G1899" t="str">
            <v>4.1 - Human Resources Management</v>
          </cell>
          <cell r="H1899" t="str">
            <v>Function:Finance and Administration:Core Function:Human Resources</v>
          </cell>
        </row>
        <row r="1900">
          <cell r="A1900">
            <v>304530</v>
          </cell>
          <cell r="B1900" t="str">
            <v>ORG DEV &amp; SKLS DEV</v>
          </cell>
          <cell r="C1900" t="str">
            <v>O/304530.BAH.000</v>
          </cell>
          <cell r="D1900" t="str">
            <v>LEVS:AH:MRC:MUNICIPAL RUNNING COST</v>
          </cell>
          <cell r="E1900" t="str">
            <v>3530BAH000</v>
          </cell>
          <cell r="F1900" t="str">
            <v>LEVS:AH:MRC:MUNICIPAL RUNNING COST</v>
          </cell>
          <cell r="G1900" t="str">
            <v>4.1 - Human Resources Management</v>
          </cell>
          <cell r="H1900" t="str">
            <v>Function:Finance and Administration:Core Function:Human Resources</v>
          </cell>
        </row>
        <row r="1901">
          <cell r="A1901">
            <v>304530</v>
          </cell>
          <cell r="B1901" t="str">
            <v>ORG DEV &amp; SKLS DEV</v>
          </cell>
          <cell r="C1901" t="str">
            <v>O/304530.BAH.000</v>
          </cell>
          <cell r="D1901" t="str">
            <v>LEVS:AH:MRC:MUNICIPAL RUNNING COST</v>
          </cell>
          <cell r="E1901" t="str">
            <v>3530BAH000</v>
          </cell>
          <cell r="F1901" t="str">
            <v>LEVS:AH:MRC:MUNICIPAL RUNNING COST</v>
          </cell>
          <cell r="G1901" t="str">
            <v>4.1 - Human Resources Management</v>
          </cell>
          <cell r="H1901" t="str">
            <v>Function:Finance and Administration:Core Function:Human Resources</v>
          </cell>
        </row>
        <row r="1902">
          <cell r="A1902">
            <v>304530</v>
          </cell>
          <cell r="B1902" t="str">
            <v>ORG DEV &amp; SKLS DEV</v>
          </cell>
          <cell r="C1902" t="str">
            <v>O/304530.BAH.000</v>
          </cell>
          <cell r="D1902" t="str">
            <v>LEVS:AH:MRC:MUNICIPAL RUNNING COST</v>
          </cell>
          <cell r="E1902" t="str">
            <v>3530BAH000</v>
          </cell>
          <cell r="F1902" t="str">
            <v>LEVS:AH:MRC:MUNICIPAL RUNNING COST</v>
          </cell>
          <cell r="G1902" t="str">
            <v>4.1 - Human Resources Management</v>
          </cell>
          <cell r="H1902" t="str">
            <v>Function:Finance and Administration:Core Function:Human Resources</v>
          </cell>
        </row>
        <row r="1903">
          <cell r="A1903">
            <v>304530</v>
          </cell>
          <cell r="B1903" t="str">
            <v>ORG DEV &amp; SKLS DEV</v>
          </cell>
          <cell r="C1903" t="str">
            <v>O/304530.BAH.000</v>
          </cell>
          <cell r="D1903" t="str">
            <v>LEVS:AH:MRC:MUNICIPAL RUNNING COST</v>
          </cell>
          <cell r="E1903" t="str">
            <v>3530BAH000</v>
          </cell>
          <cell r="F1903" t="str">
            <v>LEVS:AH:MRC:MUNICIPAL RUNNING COST</v>
          </cell>
          <cell r="G1903" t="str">
            <v>4.1 - Human Resources Management</v>
          </cell>
          <cell r="H1903" t="str">
            <v>Function:Finance and Administration:Core Function:Human Resources</v>
          </cell>
        </row>
        <row r="1904">
          <cell r="A1904">
            <v>304530</v>
          </cell>
          <cell r="B1904" t="str">
            <v>ORG DEV &amp; SKLS DEV</v>
          </cell>
          <cell r="C1904" t="str">
            <v>O/304530.BAH.000</v>
          </cell>
          <cell r="D1904" t="str">
            <v>LEVS:AH:MRC:MUNICIPAL RUNNING COST</v>
          </cell>
          <cell r="E1904" t="str">
            <v>3530BAH000</v>
          </cell>
          <cell r="F1904" t="str">
            <v>LEVS:AH:MRC:MUNICIPAL RUNNING COST</v>
          </cell>
          <cell r="G1904" t="str">
            <v>4.1 - Human Resources Management</v>
          </cell>
          <cell r="H1904" t="str">
            <v>Function:Finance and Administration:Core Function:Human Resources</v>
          </cell>
        </row>
        <row r="1905">
          <cell r="A1905">
            <v>304530</v>
          </cell>
          <cell r="B1905" t="str">
            <v>ORG DEV &amp; SKLS DEV</v>
          </cell>
          <cell r="C1905" t="str">
            <v>O/304530.BAH.000</v>
          </cell>
          <cell r="D1905" t="str">
            <v>LEVS:AH:MRC:MUNICIPAL RUNNING COST</v>
          </cell>
          <cell r="E1905" t="str">
            <v>3530BAH000</v>
          </cell>
          <cell r="F1905" t="str">
            <v>LEVS:AH:MRC:MUNICIPAL RUNNING COST</v>
          </cell>
          <cell r="G1905" t="str">
            <v>4.1 - Human Resources Management</v>
          </cell>
          <cell r="H1905" t="str">
            <v>Function:Finance and Administration:Core Function:Human Resources</v>
          </cell>
        </row>
        <row r="1906">
          <cell r="A1906">
            <v>304530</v>
          </cell>
          <cell r="B1906" t="str">
            <v>ORG DEV &amp; SKLS DEV</v>
          </cell>
          <cell r="C1906" t="str">
            <v>O/304530.BAH.000</v>
          </cell>
          <cell r="D1906" t="str">
            <v>LEVS:AH:MRC:MUNICIPAL RUNNING COST</v>
          </cell>
          <cell r="E1906" t="str">
            <v>3530BAH000</v>
          </cell>
          <cell r="F1906" t="str">
            <v>LEVS:AH:MRC:MUNICIPAL RUNNING COST</v>
          </cell>
          <cell r="G1906" t="str">
            <v>4.1 - Human Resources Management</v>
          </cell>
          <cell r="H1906" t="str">
            <v>Function:Finance and Administration:Core Function:Human Resources</v>
          </cell>
        </row>
        <row r="1907">
          <cell r="A1907">
            <v>304530</v>
          </cell>
          <cell r="B1907" t="str">
            <v>ORG DEV &amp; SKLS DEV</v>
          </cell>
          <cell r="C1907" t="str">
            <v>O/304530.BAH.000</v>
          </cell>
          <cell r="D1907" t="str">
            <v>LEVS:AH:MRC:MUNICIPAL RUNNING COST</v>
          </cell>
          <cell r="E1907" t="str">
            <v>3530BAH000</v>
          </cell>
          <cell r="F1907" t="str">
            <v>LEVS:AH:MRC:MUNICIPAL RUNNING COST</v>
          </cell>
          <cell r="G1907" t="str">
            <v>4.1 - Human Resources Management</v>
          </cell>
          <cell r="H1907" t="str">
            <v>Function:Finance and Administration:Core Function:Human Resources</v>
          </cell>
        </row>
        <row r="1908">
          <cell r="A1908">
            <v>304530</v>
          </cell>
          <cell r="B1908" t="str">
            <v>ORG DEV &amp; SKLS DEV</v>
          </cell>
          <cell r="C1908" t="str">
            <v>O/304530.BAH.000</v>
          </cell>
          <cell r="D1908" t="str">
            <v>LEVS:AH:MRC:MUNICIPAL RUNNING COST</v>
          </cell>
          <cell r="E1908" t="str">
            <v>3530BAH000</v>
          </cell>
          <cell r="F1908" t="str">
            <v>LEVS:AH:MRC:MUNICIPAL RUNNING COST</v>
          </cell>
          <cell r="G1908" t="str">
            <v>4.1 - Human Resources Management</v>
          </cell>
          <cell r="H1908" t="str">
            <v>Function:Finance and Administration:Core Function:Human Resources</v>
          </cell>
        </row>
        <row r="1909">
          <cell r="A1909">
            <v>304530</v>
          </cell>
          <cell r="B1909" t="str">
            <v>ORG DEV &amp; SKLS DEV</v>
          </cell>
          <cell r="C1909" t="str">
            <v>O/304530.BAH.X19</v>
          </cell>
          <cell r="D1909" t="str">
            <v>"LEVS:AH:TWS:CAPBUIL:W/SH</v>
          </cell>
          <cell r="E1909" t="str">
            <v>3530BAHX19</v>
          </cell>
          <cell r="F1909" t="str">
            <v>"LEVS:AH:TWS:CAPBUIL:W/SH</v>
          </cell>
          <cell r="G1909" t="str">
            <v>4.1 - Human Resources Management</v>
          </cell>
          <cell r="H1909" t="str">
            <v>Function:Finance and Administration:Core Function:Human Resources</v>
          </cell>
        </row>
        <row r="1910">
          <cell r="A1910">
            <v>304530</v>
          </cell>
          <cell r="B1910" t="str">
            <v>ORG DEV &amp; SKLS DEV</v>
          </cell>
          <cell r="C1910" t="str">
            <v>O/304530.BAH.X19</v>
          </cell>
          <cell r="D1910" t="str">
            <v>"LEVS:AH:TWS:CAPBUIL:W/SH</v>
          </cell>
          <cell r="E1910" t="str">
            <v>3530BAHX19</v>
          </cell>
          <cell r="F1910" t="str">
            <v>"LEVS:AH:TWS:CAPBUIL:W/SH</v>
          </cell>
          <cell r="G1910" t="str">
            <v>4.1 - Human Resources Management</v>
          </cell>
          <cell r="H1910" t="str">
            <v>Function:Finance and Administration:Core Function:Human Resources</v>
          </cell>
        </row>
        <row r="1911">
          <cell r="A1911">
            <v>304530</v>
          </cell>
          <cell r="B1911" t="str">
            <v>ORG DEV &amp; SKLS DEV</v>
          </cell>
          <cell r="C1911" t="str">
            <v>O/304530.BAH.X19</v>
          </cell>
          <cell r="D1911" t="str">
            <v>"LEVS:AH:TWS:CAPBUIL:W/SH</v>
          </cell>
          <cell r="E1911" t="str">
            <v>3530BAHX19</v>
          </cell>
          <cell r="F1911" t="str">
            <v>"LEVS:AH:TWS:CAPBUIL:W/SH</v>
          </cell>
          <cell r="G1911" t="str">
            <v>4.1 - Human Resources Management</v>
          </cell>
          <cell r="H1911" t="str">
            <v>Function:Finance and Administration:Core Function:Human Resources</v>
          </cell>
        </row>
        <row r="1912">
          <cell r="A1912">
            <v>304530</v>
          </cell>
          <cell r="B1912" t="str">
            <v>ORG DEV &amp; SKLS DEV</v>
          </cell>
          <cell r="C1912" t="str">
            <v>O/304530.BAH.X19</v>
          </cell>
          <cell r="D1912" t="str">
            <v>"LEVS:AH:TWS:CAPBUIL:W/SH</v>
          </cell>
          <cell r="E1912" t="str">
            <v>3530BAHX19</v>
          </cell>
          <cell r="F1912" t="str">
            <v>"LEVS:AH:TWS:CAPBUIL:W/SH</v>
          </cell>
          <cell r="G1912" t="str">
            <v>4.1 - Human Resources Management</v>
          </cell>
          <cell r="H1912" t="str">
            <v>Function:Finance and Administration:Core Function:Human Resources</v>
          </cell>
        </row>
        <row r="1913">
          <cell r="A1913">
            <v>304530</v>
          </cell>
          <cell r="B1913" t="str">
            <v>ORG DEV &amp; SKLS DEV</v>
          </cell>
          <cell r="C1913" t="str">
            <v>O/304530.BAH.X19</v>
          </cell>
          <cell r="D1913" t="str">
            <v>"LEVS:AH:TWS:CAPBUIL:W/SH</v>
          </cell>
          <cell r="E1913" t="str">
            <v>3530BAHX19</v>
          </cell>
          <cell r="F1913" t="str">
            <v>"LEVS:AH:TWS:CAPBUIL:W/SH</v>
          </cell>
          <cell r="G1913" t="str">
            <v>4.1 - Human Resources Management</v>
          </cell>
          <cell r="H1913" t="str">
            <v>Function:Finance and Administration:Core Function:Human Resources</v>
          </cell>
        </row>
        <row r="1914">
          <cell r="A1914">
            <v>304530</v>
          </cell>
          <cell r="B1914" t="str">
            <v>ORG DEV &amp; SKLS DEV</v>
          </cell>
          <cell r="C1914" t="str">
            <v>O/304530.BAH.X19</v>
          </cell>
          <cell r="D1914" t="str">
            <v>"LEVS:AH:TWS:CAPBUIL:W/SH</v>
          </cell>
          <cell r="E1914" t="str">
            <v>3530BAHX19</v>
          </cell>
          <cell r="F1914" t="str">
            <v>"LEVS:AH:TWS:CAPBUIL:W/SH</v>
          </cell>
          <cell r="G1914" t="str">
            <v>4.1 - Human Resources Management</v>
          </cell>
          <cell r="H1914" t="str">
            <v>Function:Finance and Administration:Core Function:Human Resources</v>
          </cell>
        </row>
        <row r="1915">
          <cell r="A1915">
            <v>304530</v>
          </cell>
          <cell r="B1915" t="str">
            <v>ORG DEV &amp; SKLS DEV</v>
          </cell>
          <cell r="C1915" t="str">
            <v>O/304530.BAH.X19</v>
          </cell>
          <cell r="D1915" t="str">
            <v>"LEVS:AH:TWS:CAPBUIL:W/SH</v>
          </cell>
          <cell r="E1915" t="str">
            <v>3530BAHX19</v>
          </cell>
          <cell r="F1915" t="str">
            <v>"LEVS:AH:TWS:CAPBUIL:W/SH</v>
          </cell>
          <cell r="G1915" t="str">
            <v>4.1 - Human Resources Management</v>
          </cell>
          <cell r="H1915" t="str">
            <v>Function:Finance and Administration:Core Function:Human Resources</v>
          </cell>
        </row>
        <row r="1916">
          <cell r="A1916">
            <v>304530</v>
          </cell>
          <cell r="B1916" t="str">
            <v>ORG DEV &amp; SKLS DEV</v>
          </cell>
          <cell r="C1916" t="str">
            <v>O/304530.BAH.X19</v>
          </cell>
          <cell r="D1916" t="str">
            <v>"LEVS:AH:TWS:CAPBUIL:W/SH</v>
          </cell>
          <cell r="E1916" t="str">
            <v>3530BAHX19</v>
          </cell>
          <cell r="F1916" t="str">
            <v>"LEVS:AH:TWS:CAPBUIL:W/SH</v>
          </cell>
          <cell r="G1916" t="str">
            <v>4.1 - Human Resources Management</v>
          </cell>
          <cell r="H1916" t="str">
            <v>Function:Finance and Administration:Core Function:Human Resources</v>
          </cell>
        </row>
        <row r="1917">
          <cell r="A1917">
            <v>304530</v>
          </cell>
          <cell r="B1917" t="str">
            <v>ORG DEV &amp; SKLS DEV</v>
          </cell>
          <cell r="C1917" t="str">
            <v>O/304530.IAH.999</v>
          </cell>
          <cell r="D1917" t="str">
            <v>NSF:AH:DFT:DEFAULT TRANSACTIONS</v>
          </cell>
          <cell r="E1917" t="str">
            <v>3530BAH000</v>
          </cell>
          <cell r="F1917" t="str">
            <v>LEVS:AH:MRC:MUNICIPAL RUNNING COST</v>
          </cell>
          <cell r="G1917" t="str">
            <v>4.1 - Human Resources Management</v>
          </cell>
          <cell r="H1917" t="str">
            <v>Function:Finance and Administration:Core Function:Human Resources</v>
          </cell>
        </row>
        <row r="1918">
          <cell r="A1918">
            <v>304530</v>
          </cell>
          <cell r="B1918" t="str">
            <v>ORG DEV &amp; SKLS DEV</v>
          </cell>
          <cell r="C1918" t="str">
            <v>R/304530.8AH.99R</v>
          </cell>
          <cell r="D1918" t="str">
            <v>LGSET:AH:LG SETA FUNDING</v>
          </cell>
          <cell r="E1918" t="str">
            <v>35308AH99R</v>
          </cell>
          <cell r="F1918" t="str">
            <v>LGSET:AH:LG SETA FUNDING</v>
          </cell>
          <cell r="G1918" t="str">
            <v>4.1 - Human Resources Management</v>
          </cell>
          <cell r="H1918" t="str">
            <v>Function:Finance and Administration:Core Function:Human Resources</v>
          </cell>
        </row>
        <row r="1919">
          <cell r="A1919">
            <v>304530</v>
          </cell>
          <cell r="B1919" t="str">
            <v>ORG DEV &amp; SKLS DEV</v>
          </cell>
          <cell r="C1919" t="str">
            <v>R/304530.CNR.99R</v>
          </cell>
          <cell r="D1919" t="str">
            <v>MSVO:NR:DEFAULT TRANSACTIONS</v>
          </cell>
          <cell r="E1919" t="str">
            <v>3530CNR99R</v>
          </cell>
          <cell r="F1919" t="str">
            <v>MSVO:NR:DEFAULT TRANSACTIONS</v>
          </cell>
          <cell r="G1919" t="str">
            <v>4.1 - Human Resources Management</v>
          </cell>
          <cell r="H1919" t="str">
            <v>Function:Finance and Administration:Core Function:Human Resources</v>
          </cell>
        </row>
        <row r="1920">
          <cell r="A1920">
            <v>402284</v>
          </cell>
          <cell r="B1920" t="str">
            <v>GM - COMMUNITY_SERV</v>
          </cell>
          <cell r="C1920" t="str">
            <v>M/402284.JAH.E27</v>
          </cell>
          <cell r="D1920" t="str">
            <v>MSE:AH:NIF:BUILD &amp; OTHER STRUCT:PL</v>
          </cell>
          <cell r="E1920" t="str">
            <v>4284JAHE27</v>
          </cell>
          <cell r="F1920" t="str">
            <v>MSE:AH:NIF:BUILD &amp; OTHER STRUCT:PL</v>
          </cell>
          <cell r="G1920" t="str">
            <v>4.5 - General Manager: Corporate Service</v>
          </cell>
          <cell r="H1920" t="str">
            <v>Function:Executive and Council:Core Function:Municipal Manager, Town Secretary and Chief Executive</v>
          </cell>
        </row>
        <row r="1921">
          <cell r="A1921">
            <v>402284</v>
          </cell>
          <cell r="B1921" t="str">
            <v>GM - COMMUNITY_SERV</v>
          </cell>
          <cell r="C1921" t="str">
            <v>M/402284.JAH.E43</v>
          </cell>
          <cell r="D1921" t="str">
            <v>MSE:AH:NIF:MACH &amp; EQUIPMENT:PL</v>
          </cell>
          <cell r="E1921" t="str">
            <v>4284JAHE43</v>
          </cell>
          <cell r="F1921" t="str">
            <v>MSE:AH:NIF:MACH &amp; EQUIPMENT:PL</v>
          </cell>
          <cell r="G1921" t="str">
            <v>4.5 - General Manager: Corporate Service</v>
          </cell>
          <cell r="H1921" t="str">
            <v>Function:Executive and Council:Core Function:Municipal Manager, Town Secretary and Chief Executive</v>
          </cell>
        </row>
        <row r="1922">
          <cell r="A1922">
            <v>402284</v>
          </cell>
          <cell r="B1922" t="str">
            <v>GM - COMMUNITY_SERV</v>
          </cell>
          <cell r="C1922" t="str">
            <v>O/402284.AAH.000</v>
          </cell>
          <cell r="D1922" t="str">
            <v>NONF:AH:MRC:MUNICIPAL RUNNING COST</v>
          </cell>
          <cell r="E1922" t="str">
            <v>4284AAH000</v>
          </cell>
          <cell r="F1922" t="str">
            <v>NONF:AH:MRC:MUNICIPAL RUNNING COST</v>
          </cell>
          <cell r="G1922" t="str">
            <v>4.5 - General Manager: Corporate Service</v>
          </cell>
          <cell r="H1922" t="str">
            <v>Function:Executive and Council:Core Function:Municipal Manager, Town Secretary and Chief Executive</v>
          </cell>
        </row>
        <row r="1923">
          <cell r="A1923">
            <v>402284</v>
          </cell>
          <cell r="B1923" t="str">
            <v>GM - COMMUNITY_SERV</v>
          </cell>
          <cell r="C1923" t="str">
            <v>O/402284.AAH.000</v>
          </cell>
          <cell r="D1923" t="str">
            <v>NONF:AH:MRC:MUNICIPAL RUNNING COST</v>
          </cell>
          <cell r="E1923" t="str">
            <v>4284AAH000</v>
          </cell>
          <cell r="F1923" t="str">
            <v>NONF:AH:MRC:MUNICIPAL RUNNING COST</v>
          </cell>
          <cell r="G1923" t="str">
            <v>4.5 - General Manager: Corporate Service</v>
          </cell>
          <cell r="H1923" t="str">
            <v>Function:Executive and Council:Core Function:Municipal Manager, Town Secretary and Chief Executive</v>
          </cell>
        </row>
        <row r="1924">
          <cell r="A1924">
            <v>402284</v>
          </cell>
          <cell r="B1924" t="str">
            <v>GM - COMMUNITY_SERV</v>
          </cell>
          <cell r="C1924" t="str">
            <v>O/402284.AAH.000</v>
          </cell>
          <cell r="D1924" t="str">
            <v>NONF:AH:MRC:MUNICIPAL RUNNING COST</v>
          </cell>
          <cell r="E1924" t="str">
            <v>4284AAH000</v>
          </cell>
          <cell r="F1924" t="str">
            <v>NONF:AH:MRC:MUNICIPAL RUNNING COST</v>
          </cell>
          <cell r="G1924" t="str">
            <v>4.5 - General Manager: Corporate Service</v>
          </cell>
          <cell r="H1924" t="str">
            <v>Function:Executive and Council:Core Function:Municipal Manager, Town Secretary and Chief Executive</v>
          </cell>
        </row>
        <row r="1925">
          <cell r="A1925">
            <v>402284</v>
          </cell>
          <cell r="B1925" t="str">
            <v>GM - COMMUNITY_SERV</v>
          </cell>
          <cell r="C1925" t="str">
            <v>O/402284.AAH.000</v>
          </cell>
          <cell r="D1925" t="str">
            <v>NONF:AH:MRC:MUNICIPAL RUNNING COST</v>
          </cell>
          <cell r="E1925" t="str">
            <v>4284AAH000</v>
          </cell>
          <cell r="F1925" t="str">
            <v>NONF:AH:MRC:MUNICIPAL RUNNING COST</v>
          </cell>
          <cell r="G1925" t="str">
            <v>4.5 - General Manager: Corporate Service</v>
          </cell>
          <cell r="H1925" t="str">
            <v>Function:Executive and Council:Core Function:Municipal Manager, Town Secretary and Chief Executive</v>
          </cell>
        </row>
        <row r="1926">
          <cell r="A1926">
            <v>402284</v>
          </cell>
          <cell r="B1926" t="str">
            <v>GM - COMMUNITY_SERV</v>
          </cell>
          <cell r="C1926" t="str">
            <v>O/402284.BAH.000</v>
          </cell>
          <cell r="D1926" t="str">
            <v>LEVS:AH:MRC:MUNICIPAL RUNNING COST</v>
          </cell>
          <cell r="E1926" t="str">
            <v>4284BAH000</v>
          </cell>
          <cell r="F1926" t="str">
            <v>LEVS:AH:MRC:MUNICIPAL RUNNING COST</v>
          </cell>
          <cell r="G1926" t="str">
            <v>4.5 - General Manager: Corporate Service</v>
          </cell>
          <cell r="H1926" t="str">
            <v>Function:Executive and Council:Core Function:Municipal Manager, Town Secretary and Chief Executive</v>
          </cell>
        </row>
        <row r="1927">
          <cell r="A1927">
            <v>402284</v>
          </cell>
          <cell r="B1927" t="str">
            <v>GM - COMMUNITY_SERV</v>
          </cell>
          <cell r="C1927" t="str">
            <v>O/402284.JAH.000</v>
          </cell>
          <cell r="D1927" t="str">
            <v>MSE:AH:MRC:MUNICIPAL RUNNING COST</v>
          </cell>
          <cell r="E1927" t="str">
            <v>4284JAH000</v>
          </cell>
          <cell r="F1927" t="str">
            <v>MSE:AH:MRC:MUNICIPAL RUNNING COST</v>
          </cell>
          <cell r="G1927" t="str">
            <v>4.5 - General Manager: Corporate Service</v>
          </cell>
          <cell r="H1927" t="str">
            <v>Function:Executive and Council:Core Function:Municipal Manager, Town Secretary and Chief Executive</v>
          </cell>
        </row>
        <row r="1928">
          <cell r="A1928">
            <v>402284</v>
          </cell>
          <cell r="B1928" t="str">
            <v>GM - COMMUNITY_SERV</v>
          </cell>
          <cell r="C1928" t="str">
            <v>O/402284.JAH.000</v>
          </cell>
          <cell r="D1928" t="str">
            <v>MSE:AH:MRC:MUNICIPAL RUNNING COST</v>
          </cell>
          <cell r="E1928" t="str">
            <v>4284JAH000</v>
          </cell>
          <cell r="F1928" t="str">
            <v>MSE:AH:MRC:MUNICIPAL RUNNING COST</v>
          </cell>
          <cell r="G1928" t="str">
            <v>4.5 - General Manager: Corporate Service</v>
          </cell>
          <cell r="H1928" t="str">
            <v>Function:Executive and Council:Core Function:Municipal Manager, Town Secretary and Chief Executive</v>
          </cell>
        </row>
        <row r="1929">
          <cell r="A1929">
            <v>402284</v>
          </cell>
          <cell r="B1929" t="str">
            <v>GM - COMMUNITY_SERV</v>
          </cell>
          <cell r="C1929" t="str">
            <v>O/402284.JAH.000</v>
          </cell>
          <cell r="D1929" t="str">
            <v>MSE:AH:MRC:MUNICIPAL RUNNING COST</v>
          </cell>
          <cell r="E1929" t="str">
            <v>4284JAH000</v>
          </cell>
          <cell r="F1929" t="str">
            <v>MSE:AH:MRC:MUNICIPAL RUNNING COST</v>
          </cell>
          <cell r="G1929" t="str">
            <v>4.5 - General Manager: Corporate Service</v>
          </cell>
          <cell r="H1929" t="str">
            <v>Function:Executive and Council:Core Function:Municipal Manager, Town Secretary and Chief Executive</v>
          </cell>
        </row>
        <row r="1930">
          <cell r="A1930">
            <v>402284</v>
          </cell>
          <cell r="B1930" t="str">
            <v>GM - COMMUNITY_SERV</v>
          </cell>
          <cell r="C1930" t="str">
            <v>O/402284.JAH.000</v>
          </cell>
          <cell r="D1930" t="str">
            <v>MSE:AH:MRC:MUNICIPAL RUNNING COST</v>
          </cell>
          <cell r="E1930" t="str">
            <v>4284JAH000</v>
          </cell>
          <cell r="F1930" t="str">
            <v>MSE:AH:MRC:MUNICIPAL RUNNING COST</v>
          </cell>
          <cell r="G1930" t="str">
            <v>4.5 - General Manager: Corporate Service</v>
          </cell>
          <cell r="H1930" t="str">
            <v>Function:Executive and Council:Core Function:Municipal Manager, Town Secretary and Chief Executive</v>
          </cell>
        </row>
        <row r="1931">
          <cell r="A1931">
            <v>402284</v>
          </cell>
          <cell r="B1931" t="str">
            <v>GM - COMMUNITY_SERV</v>
          </cell>
          <cell r="C1931" t="str">
            <v>O/402284.JAH.000</v>
          </cell>
          <cell r="D1931" t="str">
            <v>MSE:AH:MRC:MUNICIPAL RUNNING COST</v>
          </cell>
          <cell r="E1931" t="str">
            <v>4284JAH000</v>
          </cell>
          <cell r="F1931" t="str">
            <v>MSE:AH:MRC:MUNICIPAL RUNNING COST</v>
          </cell>
          <cell r="G1931" t="str">
            <v>4.5 - General Manager: Corporate Service</v>
          </cell>
          <cell r="H1931" t="str">
            <v>Function:Executive and Council:Core Function:Municipal Manager, Town Secretary and Chief Executive</v>
          </cell>
        </row>
        <row r="1932">
          <cell r="A1932">
            <v>402284</v>
          </cell>
          <cell r="B1932" t="str">
            <v>GM - COMMUNITY_SERV</v>
          </cell>
          <cell r="C1932" t="str">
            <v>O/402284.JAH.000</v>
          </cell>
          <cell r="D1932" t="str">
            <v>MSE:AH:MRC:MUNICIPAL RUNNING COST</v>
          </cell>
          <cell r="E1932" t="str">
            <v>4284JAH000</v>
          </cell>
          <cell r="F1932" t="str">
            <v>MSE:AH:MRC:MUNICIPAL RUNNING COST</v>
          </cell>
          <cell r="G1932" t="str">
            <v>4.5 - General Manager: Corporate Service</v>
          </cell>
          <cell r="H1932" t="str">
            <v>Function:Executive and Council:Core Function:Municipal Manager, Town Secretary and Chief Executive</v>
          </cell>
        </row>
        <row r="1933">
          <cell r="A1933">
            <v>402284</v>
          </cell>
          <cell r="B1933" t="str">
            <v>GM - COMMUNITY_SERV</v>
          </cell>
          <cell r="C1933" t="str">
            <v>O/402284.JAH.000</v>
          </cell>
          <cell r="D1933" t="str">
            <v>MSE:AH:MRC:MUNICIPAL RUNNING COST</v>
          </cell>
          <cell r="E1933" t="str">
            <v>4284JAH000</v>
          </cell>
          <cell r="F1933" t="str">
            <v>MSE:AH:MRC:MUNICIPAL RUNNING COST</v>
          </cell>
          <cell r="G1933" t="str">
            <v>4.5 - General Manager: Corporate Service</v>
          </cell>
          <cell r="H1933" t="str">
            <v>Function:Executive and Council:Core Function:Municipal Manager, Town Secretary and Chief Executive</v>
          </cell>
        </row>
        <row r="1934">
          <cell r="A1934">
            <v>402284</v>
          </cell>
          <cell r="B1934" t="str">
            <v>GM - COMMUNITY_SERV</v>
          </cell>
          <cell r="C1934" t="str">
            <v>O/402284.JAH.000</v>
          </cell>
          <cell r="D1934" t="str">
            <v>MSE:AH:MRC:MUNICIPAL RUNNING COST</v>
          </cell>
          <cell r="E1934" t="str">
            <v>4284JAH000</v>
          </cell>
          <cell r="F1934" t="str">
            <v>MSE:AH:MRC:MUNICIPAL RUNNING COST</v>
          </cell>
          <cell r="G1934" t="str">
            <v>4.5 - General Manager: Corporate Service</v>
          </cell>
          <cell r="H1934" t="str">
            <v>Function:Executive and Council:Core Function:Municipal Manager, Town Secretary and Chief Executive</v>
          </cell>
        </row>
        <row r="1935">
          <cell r="A1935">
            <v>402284</v>
          </cell>
          <cell r="B1935" t="str">
            <v>GM - COMMUNITY_SERV</v>
          </cell>
          <cell r="C1935" t="str">
            <v>O/402284.JAH.000</v>
          </cell>
          <cell r="D1935" t="str">
            <v>MSE:AH:MRC:MUNICIPAL RUNNING COST</v>
          </cell>
          <cell r="E1935" t="str">
            <v>4284JAH000</v>
          </cell>
          <cell r="F1935" t="str">
            <v>MSE:AH:MRC:MUNICIPAL RUNNING COST</v>
          </cell>
          <cell r="G1935" t="str">
            <v>4.5 - General Manager: Corporate Service</v>
          </cell>
          <cell r="H1935" t="str">
            <v>Function:Executive and Council:Core Function:Municipal Manager, Town Secretary and Chief Executive</v>
          </cell>
        </row>
        <row r="1936">
          <cell r="A1936">
            <v>402284</v>
          </cell>
          <cell r="B1936" t="str">
            <v>GM - COMMUNITY_SERV</v>
          </cell>
          <cell r="C1936" t="str">
            <v>O/402284.JAH.000</v>
          </cell>
          <cell r="D1936" t="str">
            <v>MSE:AH:MRC:MUNICIPAL RUNNING COST</v>
          </cell>
          <cell r="E1936" t="str">
            <v>4284JAH000</v>
          </cell>
          <cell r="F1936" t="str">
            <v>MSE:AH:MRC:MUNICIPAL RUNNING COST</v>
          </cell>
          <cell r="G1936" t="str">
            <v>4.5 - General Manager: Corporate Service</v>
          </cell>
          <cell r="H1936" t="str">
            <v>Function:Executive and Council:Core Function:Municipal Manager, Town Secretary and Chief Executive</v>
          </cell>
        </row>
        <row r="1937">
          <cell r="A1937">
            <v>402284</v>
          </cell>
          <cell r="B1937" t="str">
            <v>GM - COMMUNITY_SERV</v>
          </cell>
          <cell r="C1937" t="str">
            <v>O/402284.JAH.000</v>
          </cell>
          <cell r="D1937" t="str">
            <v>MSE:AH:MRC:MUNICIPAL RUNNING COST</v>
          </cell>
          <cell r="E1937" t="str">
            <v>4284JAH000</v>
          </cell>
          <cell r="F1937" t="str">
            <v>MSE:AH:MRC:MUNICIPAL RUNNING COST</v>
          </cell>
          <cell r="G1937" t="str">
            <v>4.5 - General Manager: Corporate Service</v>
          </cell>
          <cell r="H1937" t="str">
            <v>Function:Executive and Council:Core Function:Municipal Manager, Town Secretary and Chief Executive</v>
          </cell>
        </row>
        <row r="1938">
          <cell r="A1938">
            <v>402284</v>
          </cell>
          <cell r="B1938" t="str">
            <v>GM - COMMUNITY_SERV</v>
          </cell>
          <cell r="C1938" t="str">
            <v>O/402284.JAH.000</v>
          </cell>
          <cell r="D1938" t="str">
            <v>MSE:AH:MRC:MUNICIPAL RUNNING COST</v>
          </cell>
          <cell r="E1938" t="str">
            <v>4284JAH000</v>
          </cell>
          <cell r="F1938" t="str">
            <v>MSE:AH:MRC:MUNICIPAL RUNNING COST</v>
          </cell>
          <cell r="G1938" t="str">
            <v>4.5 - General Manager: Corporate Service</v>
          </cell>
          <cell r="H1938" t="str">
            <v>Function:Executive and Council:Core Function:Municipal Manager, Town Secretary and Chief Executive</v>
          </cell>
        </row>
        <row r="1939">
          <cell r="A1939">
            <v>402284</v>
          </cell>
          <cell r="B1939" t="str">
            <v>GM - COMMUNITY_SERV</v>
          </cell>
          <cell r="C1939" t="str">
            <v>O/402284.JAH.000</v>
          </cell>
          <cell r="D1939" t="str">
            <v>MSE:AH:MRC:MUNICIPAL RUNNING COST</v>
          </cell>
          <cell r="E1939" t="str">
            <v>4284JAH000</v>
          </cell>
          <cell r="F1939" t="str">
            <v>MSE:AH:MRC:MUNICIPAL RUNNING COST</v>
          </cell>
          <cell r="G1939" t="str">
            <v>4.5 - General Manager: Corporate Service</v>
          </cell>
          <cell r="H1939" t="str">
            <v>Function:Executive and Council:Core Function:Municipal Manager, Town Secretary and Chief Executive</v>
          </cell>
        </row>
        <row r="1940">
          <cell r="A1940">
            <v>402284</v>
          </cell>
          <cell r="B1940" t="str">
            <v>GM - COMMUNITY_SERV</v>
          </cell>
          <cell r="C1940" t="str">
            <v>O/402284.JAH.000</v>
          </cell>
          <cell r="D1940" t="str">
            <v>MSE:AH:MRC:MUNICIPAL RUNNING COST</v>
          </cell>
          <cell r="E1940" t="str">
            <v>4284JAH000</v>
          </cell>
          <cell r="F1940" t="str">
            <v>MSE:AH:MRC:MUNICIPAL RUNNING COST</v>
          </cell>
          <cell r="G1940" t="str">
            <v>4.5 - General Manager: Corporate Service</v>
          </cell>
          <cell r="H1940" t="str">
            <v>Function:Executive and Council:Core Function:Municipal Manager, Town Secretary and Chief Executive</v>
          </cell>
        </row>
        <row r="1941">
          <cell r="A1941">
            <v>402284</v>
          </cell>
          <cell r="B1941" t="str">
            <v>GM - COMMUNITY_SERV</v>
          </cell>
          <cell r="C1941" t="str">
            <v>O/402284.JAH.000</v>
          </cell>
          <cell r="D1941" t="str">
            <v>MSE:AH:MRC:MUNICIPAL RUNNING COST</v>
          </cell>
          <cell r="E1941" t="str">
            <v>4284JAH000</v>
          </cell>
          <cell r="F1941" t="str">
            <v>MSE:AH:MRC:MUNICIPAL RUNNING COST</v>
          </cell>
          <cell r="G1941" t="str">
            <v>4.5 - General Manager: Corporate Service</v>
          </cell>
          <cell r="H1941" t="str">
            <v>Function:Executive and Council:Core Function:Municipal Manager, Town Secretary and Chief Executive</v>
          </cell>
        </row>
        <row r="1942">
          <cell r="A1942">
            <v>402284</v>
          </cell>
          <cell r="B1942" t="str">
            <v>GM - COMMUNITY_SERV</v>
          </cell>
          <cell r="C1942" t="str">
            <v>O/402284.JAH.000</v>
          </cell>
          <cell r="D1942" t="str">
            <v>MSE:AH:MRC:MUNICIPAL RUNNING COST</v>
          </cell>
          <cell r="E1942" t="str">
            <v>4284JAH000</v>
          </cell>
          <cell r="F1942" t="str">
            <v>MSE:AH:MRC:MUNICIPAL RUNNING COST</v>
          </cell>
          <cell r="G1942" t="str">
            <v>4.5 - General Manager: Corporate Service</v>
          </cell>
          <cell r="H1942" t="str">
            <v>Function:Executive and Council:Core Function:Municipal Manager, Town Secretary and Chief Executive</v>
          </cell>
        </row>
        <row r="1943">
          <cell r="A1943">
            <v>402284</v>
          </cell>
          <cell r="B1943" t="str">
            <v>GM - COMMUNITY_SERV</v>
          </cell>
          <cell r="C1943" t="str">
            <v>O/402284.JAH.000</v>
          </cell>
          <cell r="D1943" t="str">
            <v>MSE:AH:MRC:MUNICIPAL RUNNING COST</v>
          </cell>
          <cell r="E1943" t="str">
            <v>4284JAH000</v>
          </cell>
          <cell r="F1943" t="str">
            <v>MSE:AH:MRC:MUNICIPAL RUNNING COST</v>
          </cell>
          <cell r="G1943" t="str">
            <v>4.5 - General Manager: Corporate Service</v>
          </cell>
          <cell r="H1943" t="str">
            <v>Function:Executive and Council:Core Function:Municipal Manager, Town Secretary and Chief Executive</v>
          </cell>
        </row>
        <row r="1944">
          <cell r="A1944">
            <v>402284</v>
          </cell>
          <cell r="B1944" t="str">
            <v>GM - COMMUNITY_SERV</v>
          </cell>
          <cell r="C1944" t="str">
            <v>O/402284.JAH.000</v>
          </cell>
          <cell r="D1944" t="str">
            <v>MSE:AH:MRC:MUNICIPAL RUNNING COST</v>
          </cell>
          <cell r="E1944" t="str">
            <v>4284JAH000</v>
          </cell>
          <cell r="F1944" t="str">
            <v>MSE:AH:MRC:MUNICIPAL RUNNING COST</v>
          </cell>
          <cell r="G1944" t="str">
            <v>4.5 - General Manager: Corporate Service</v>
          </cell>
          <cell r="H1944" t="str">
            <v>Function:Executive and Council:Core Function:Municipal Manager, Town Secretary and Chief Executive</v>
          </cell>
        </row>
        <row r="1945">
          <cell r="A1945">
            <v>402284</v>
          </cell>
          <cell r="B1945" t="str">
            <v>GM - COMMUNITY_SERV</v>
          </cell>
          <cell r="C1945" t="str">
            <v>O/402284.JAH.000</v>
          </cell>
          <cell r="D1945" t="str">
            <v>MSE:AH:MRC:MUNICIPAL RUNNING COST</v>
          </cell>
          <cell r="E1945" t="str">
            <v>4284JAH000</v>
          </cell>
          <cell r="F1945" t="str">
            <v>MSE:AH:MRC:MUNICIPAL RUNNING COST</v>
          </cell>
          <cell r="G1945" t="str">
            <v>4.5 - General Manager: Corporate Service</v>
          </cell>
          <cell r="H1945" t="str">
            <v>Function:Executive and Council:Core Function:Municipal Manager, Town Secretary and Chief Executive</v>
          </cell>
        </row>
        <row r="1946">
          <cell r="A1946">
            <v>402284</v>
          </cell>
          <cell r="B1946" t="str">
            <v>GM - COMMUNITY_SERV</v>
          </cell>
          <cell r="C1946" t="str">
            <v>O/402284.JAH.000</v>
          </cell>
          <cell r="D1946" t="str">
            <v>MSE:AH:MRC:MUNICIPAL RUNNING COST</v>
          </cell>
          <cell r="E1946" t="str">
            <v>4284JAH000</v>
          </cell>
          <cell r="F1946" t="str">
            <v>MSE:AH:MRC:MUNICIPAL RUNNING COST</v>
          </cell>
          <cell r="G1946" t="str">
            <v>4.5 - General Manager: Corporate Service</v>
          </cell>
          <cell r="H1946" t="str">
            <v>Function:Executive and Council:Core Function:Municipal Manager, Town Secretary and Chief Executive</v>
          </cell>
        </row>
        <row r="1947">
          <cell r="A1947">
            <v>402284</v>
          </cell>
          <cell r="B1947" t="str">
            <v>GM - COMMUNITY_SERV</v>
          </cell>
          <cell r="C1947" t="str">
            <v>O/402284.JAH.000</v>
          </cell>
          <cell r="D1947" t="str">
            <v>MSE:AH:MRC:MUNICIPAL RUNNING COST</v>
          </cell>
          <cell r="E1947" t="str">
            <v>4284JAH000</v>
          </cell>
          <cell r="F1947" t="str">
            <v>MSE:AH:MRC:MUNICIPAL RUNNING COST</v>
          </cell>
          <cell r="G1947" t="str">
            <v>4.5 - General Manager: Corporate Service</v>
          </cell>
          <cell r="H1947" t="str">
            <v>Function:Executive and Council:Core Function:Municipal Manager, Town Secretary and Chief Executive</v>
          </cell>
        </row>
        <row r="1948">
          <cell r="A1948">
            <v>402284</v>
          </cell>
          <cell r="B1948" t="str">
            <v>GM - COMMUNITY_SERV</v>
          </cell>
          <cell r="C1948" t="str">
            <v>O/402284.JAH.000</v>
          </cell>
          <cell r="D1948" t="str">
            <v>MSE:AH:MRC:MUNICIPAL RUNNING COST</v>
          </cell>
          <cell r="E1948" t="str">
            <v>4284JAH000</v>
          </cell>
          <cell r="F1948" t="str">
            <v>MSE:AH:MRC:MUNICIPAL RUNNING COST</v>
          </cell>
          <cell r="G1948" t="str">
            <v>4.5 - General Manager: Corporate Service</v>
          </cell>
          <cell r="H1948" t="str">
            <v>Function:Executive and Council:Core Function:Municipal Manager, Town Secretary and Chief Executive</v>
          </cell>
        </row>
        <row r="1949">
          <cell r="A1949">
            <v>402284</v>
          </cell>
          <cell r="B1949" t="str">
            <v>GM - COMMUNITY_SERV</v>
          </cell>
          <cell r="C1949" t="str">
            <v>O/402284.JAH.000</v>
          </cell>
          <cell r="D1949" t="str">
            <v>MSE:AH:MRC:MUNICIPAL RUNNING COST</v>
          </cell>
          <cell r="E1949" t="str">
            <v>4284JAH000</v>
          </cell>
          <cell r="F1949" t="str">
            <v>MSE:AH:MRC:MUNICIPAL RUNNING COST</v>
          </cell>
          <cell r="G1949" t="str">
            <v>4.5 - General Manager: Corporate Service</v>
          </cell>
          <cell r="H1949" t="str">
            <v>Function:Executive and Council:Core Function:Municipal Manager, Town Secretary and Chief Executive</v>
          </cell>
        </row>
        <row r="1950">
          <cell r="A1950">
            <v>402284</v>
          </cell>
          <cell r="B1950" t="str">
            <v>GM - COMMUNITY_SERV</v>
          </cell>
          <cell r="C1950" t="str">
            <v>O/402284.JAH.000</v>
          </cell>
          <cell r="D1950" t="str">
            <v>MSE:AH:MRC:MUNICIPAL RUNNING COST</v>
          </cell>
          <cell r="E1950" t="str">
            <v>4284JAH000</v>
          </cell>
          <cell r="F1950" t="str">
            <v>MSE:AH:MRC:MUNICIPAL RUNNING COST</v>
          </cell>
          <cell r="G1950" t="str">
            <v>4.5 - General Manager: Corporate Service</v>
          </cell>
          <cell r="H1950" t="str">
            <v>Function:Executive and Council:Core Function:Municipal Manager, Town Secretary and Chief Executive</v>
          </cell>
        </row>
        <row r="1951">
          <cell r="A1951">
            <v>402284</v>
          </cell>
          <cell r="B1951" t="str">
            <v>GM - COMMUNITY_SERV</v>
          </cell>
          <cell r="C1951" t="str">
            <v>O/402284.JAH.000</v>
          </cell>
          <cell r="D1951" t="str">
            <v>MSE:AH:MRC:MUNICIPAL RUNNING COST</v>
          </cell>
          <cell r="E1951" t="str">
            <v>4284JAH000</v>
          </cell>
          <cell r="F1951" t="str">
            <v>MSE:AH:MRC:MUNICIPAL RUNNING COST</v>
          </cell>
          <cell r="G1951" t="str">
            <v>4.5 - General Manager: Corporate Service</v>
          </cell>
          <cell r="H1951" t="str">
            <v>Function:Executive and Council:Core Function:Municipal Manager, Town Secretary and Chief Executive</v>
          </cell>
        </row>
        <row r="1952">
          <cell r="A1952">
            <v>402284</v>
          </cell>
          <cell r="B1952" t="str">
            <v>GM - COMMUNITY_SERV</v>
          </cell>
          <cell r="C1952" t="str">
            <v>O/402284.JAH.000</v>
          </cell>
          <cell r="D1952" t="str">
            <v>MSE:AH:MRC:MUNICIPAL RUNNING COST</v>
          </cell>
          <cell r="E1952" t="str">
            <v>4284JAH000</v>
          </cell>
          <cell r="F1952" t="str">
            <v>MSE:AH:MRC:MUNICIPAL RUNNING COST</v>
          </cell>
          <cell r="G1952" t="str">
            <v>4.5 - General Manager: Corporate Service</v>
          </cell>
          <cell r="H1952" t="str">
            <v>Function:Executive and Council:Core Function:Municipal Manager, Town Secretary and Chief Executive</v>
          </cell>
        </row>
        <row r="1953">
          <cell r="A1953">
            <v>402284</v>
          </cell>
          <cell r="B1953" t="str">
            <v>GM - COMMUNITY_SERV</v>
          </cell>
          <cell r="C1953" t="str">
            <v>O/402284.JAH.000</v>
          </cell>
          <cell r="D1953" t="str">
            <v>MSE:AH:MRC:MUNICIPAL RUNNING COST</v>
          </cell>
          <cell r="E1953" t="str">
            <v>4284JAH000</v>
          </cell>
          <cell r="F1953" t="str">
            <v>MSE:AH:MRC:MUNICIPAL RUNNING COST</v>
          </cell>
          <cell r="G1953" t="str">
            <v>4.5 - General Manager: Corporate Service</v>
          </cell>
          <cell r="H1953" t="str">
            <v>Function:Executive and Council:Core Function:Municipal Manager, Town Secretary and Chief Executive</v>
          </cell>
        </row>
        <row r="1954">
          <cell r="A1954">
            <v>402284</v>
          </cell>
          <cell r="B1954" t="str">
            <v>GM - COMMUNITY_SERV</v>
          </cell>
          <cell r="C1954" t="str">
            <v>O/402284.JAH.000</v>
          </cell>
          <cell r="D1954" t="str">
            <v>MSE:AH:MRC:MUNICIPAL RUNNING COST</v>
          </cell>
          <cell r="E1954" t="str">
            <v>4284JAH000</v>
          </cell>
          <cell r="F1954" t="str">
            <v>MSE:AH:MRC:MUNICIPAL RUNNING COST</v>
          </cell>
          <cell r="G1954" t="str">
            <v>4.5 - General Manager: Corporate Service</v>
          </cell>
          <cell r="H1954" t="str">
            <v>Function:Executive and Council:Core Function:Municipal Manager, Town Secretary and Chief Executive</v>
          </cell>
        </row>
        <row r="1955">
          <cell r="A1955">
            <v>402284</v>
          </cell>
          <cell r="B1955" t="str">
            <v>GM - COMMUNITY_SERV</v>
          </cell>
          <cell r="C1955" t="str">
            <v>O/402284.JAH.000</v>
          </cell>
          <cell r="D1955" t="str">
            <v>MSE:AH:MRC:MUNICIPAL RUNNING COST</v>
          </cell>
          <cell r="E1955" t="str">
            <v>4284JAH000</v>
          </cell>
          <cell r="F1955" t="str">
            <v>MSE:AH:MRC:MUNICIPAL RUNNING COST</v>
          </cell>
          <cell r="G1955" t="str">
            <v>4.5 - General Manager: Corporate Service</v>
          </cell>
          <cell r="H1955" t="str">
            <v>Function:Executive and Council:Core Function:Municipal Manager, Town Secretary and Chief Executive</v>
          </cell>
        </row>
        <row r="1956">
          <cell r="A1956">
            <v>402284</v>
          </cell>
          <cell r="B1956" t="str">
            <v>GM - COMMUNITY_SERV</v>
          </cell>
          <cell r="C1956" t="str">
            <v>O/402284.JAH.000</v>
          </cell>
          <cell r="D1956" t="str">
            <v>MSE:AH:MRC:MUNICIPAL RUNNING COST</v>
          </cell>
          <cell r="E1956" t="str">
            <v>4284JAH000</v>
          </cell>
          <cell r="F1956" t="str">
            <v>MSE:AH:MRC:MUNICIPAL RUNNING COST</v>
          </cell>
          <cell r="G1956" t="str">
            <v>4.5 - General Manager: Corporate Service</v>
          </cell>
          <cell r="H1956" t="str">
            <v>Function:Executive and Council:Core Function:Municipal Manager, Town Secretary and Chief Executive</v>
          </cell>
        </row>
        <row r="1957">
          <cell r="A1957">
            <v>402284</v>
          </cell>
          <cell r="B1957" t="str">
            <v>GM - COMMUNITY_SERV</v>
          </cell>
          <cell r="C1957" t="str">
            <v>O/402284.JAH.000</v>
          </cell>
          <cell r="D1957" t="str">
            <v>MSE:AH:MRC:MUNICIPAL RUNNING COST</v>
          </cell>
          <cell r="E1957" t="str">
            <v>4284JAH000</v>
          </cell>
          <cell r="F1957" t="str">
            <v>MSE:AH:MRC:MUNICIPAL RUNNING COST</v>
          </cell>
          <cell r="G1957" t="str">
            <v>4.5 - General Manager: Corporate Service</v>
          </cell>
          <cell r="H1957" t="str">
            <v>Function:Executive and Council:Core Function:Municipal Manager, Town Secretary and Chief Executive</v>
          </cell>
        </row>
        <row r="1958">
          <cell r="A1958">
            <v>402284</v>
          </cell>
          <cell r="B1958" t="str">
            <v>GM - COMMUNITY_SERV</v>
          </cell>
          <cell r="C1958" t="str">
            <v>O/402284.JAH.000</v>
          </cell>
          <cell r="D1958" t="str">
            <v>MSE:AH:MRC:MUNICIPAL RUNNING COST</v>
          </cell>
          <cell r="E1958" t="str">
            <v>4284JAH000</v>
          </cell>
          <cell r="F1958" t="str">
            <v>MSE:AH:MRC:MUNICIPAL RUNNING COST</v>
          </cell>
          <cell r="G1958" t="str">
            <v>4.5 - General Manager: Corporate Service</v>
          </cell>
          <cell r="H1958" t="str">
            <v>Function:Executive and Council:Core Function:Municipal Manager, Town Secretary and Chief Executive</v>
          </cell>
        </row>
        <row r="1959">
          <cell r="A1959">
            <v>402284</v>
          </cell>
          <cell r="B1959" t="str">
            <v>GM - COMMUNITY_SERV</v>
          </cell>
          <cell r="C1959" t="str">
            <v>O/402284.JAH.000</v>
          </cell>
          <cell r="D1959" t="str">
            <v>MSE:AH:MRC:MUNICIPAL RUNNING COST</v>
          </cell>
          <cell r="E1959" t="str">
            <v>4284JAH000</v>
          </cell>
          <cell r="F1959" t="str">
            <v>MSE:AH:MRC:MUNICIPAL RUNNING COST</v>
          </cell>
          <cell r="G1959" t="str">
            <v>4.5 - General Manager: Corporate Service</v>
          </cell>
          <cell r="H1959" t="str">
            <v>Function:Executive and Council:Core Function:Municipal Manager, Town Secretary and Chief Executive</v>
          </cell>
        </row>
        <row r="1960">
          <cell r="A1960">
            <v>402284</v>
          </cell>
          <cell r="B1960" t="str">
            <v>GM - COMMUNITY_SERV</v>
          </cell>
          <cell r="C1960" t="str">
            <v>O/402284.JAH.000</v>
          </cell>
          <cell r="D1960" t="str">
            <v>MSE:AH:MRC:MUNICIPAL RUNNING COST</v>
          </cell>
          <cell r="E1960" t="str">
            <v>4284JAH000</v>
          </cell>
          <cell r="F1960" t="str">
            <v>MSE:AH:MRC:MUNICIPAL RUNNING COST</v>
          </cell>
          <cell r="G1960" t="str">
            <v>4.5 - General Manager: Corporate Service</v>
          </cell>
          <cell r="H1960" t="str">
            <v>Function:Executive and Council:Core Function:Municipal Manager, Town Secretary and Chief Executive</v>
          </cell>
        </row>
        <row r="1961">
          <cell r="A1961">
            <v>402284</v>
          </cell>
          <cell r="B1961" t="str">
            <v>GM - COMMUNITY_SERV</v>
          </cell>
          <cell r="C1961" t="str">
            <v>O/402284.JAH.X19</v>
          </cell>
          <cell r="D1961" t="str">
            <v>"MSE:AH:TWS:CAPBUIL:W/SH</v>
          </cell>
          <cell r="E1961" t="str">
            <v>4284JAHX19</v>
          </cell>
          <cell r="F1961" t="str">
            <v>"MSE:AH:TWS:CAPBUIL:W/SH</v>
          </cell>
          <cell r="G1961" t="str">
            <v>4.5 - General Manager: Corporate Service</v>
          </cell>
          <cell r="H1961" t="str">
            <v>Function:Executive and Council:Core Function:Municipal Manager, Town Secretary and Chief Executive</v>
          </cell>
        </row>
        <row r="1962">
          <cell r="A1962">
            <v>402284</v>
          </cell>
          <cell r="B1962" t="str">
            <v>GM - COMMUNITY_SERV</v>
          </cell>
          <cell r="C1962" t="str">
            <v>O/402284.JAH.X19</v>
          </cell>
          <cell r="D1962" t="str">
            <v>"MSE:AH:TWS:CAPBUIL:W/SH</v>
          </cell>
          <cell r="E1962" t="str">
            <v>4284JAHX19</v>
          </cell>
          <cell r="F1962" t="str">
            <v>"MSE:AH:TWS:CAPBUIL:W/SH</v>
          </cell>
          <cell r="G1962" t="str">
            <v>4.5 - General Manager: Corporate Service</v>
          </cell>
          <cell r="H1962" t="str">
            <v>Function:Executive and Council:Core Function:Municipal Manager, Town Secretary and Chief Executive</v>
          </cell>
        </row>
        <row r="1963">
          <cell r="A1963">
            <v>402284</v>
          </cell>
          <cell r="B1963" t="str">
            <v>GM - COMMUNITY_SERV</v>
          </cell>
          <cell r="C1963" t="str">
            <v>O/402284.JAH.X19</v>
          </cell>
          <cell r="D1963" t="str">
            <v>"MSE:AH:TWS:CAPBUIL:W/SH</v>
          </cell>
          <cell r="E1963" t="str">
            <v>4284JAHX19</v>
          </cell>
          <cell r="F1963" t="str">
            <v>"MSE:AH:TWS:CAPBUIL:W/SH</v>
          </cell>
          <cell r="G1963" t="str">
            <v>4.5 - General Manager: Corporate Service</v>
          </cell>
          <cell r="H1963" t="str">
            <v>Function:Executive and Council:Core Function:Municipal Manager, Town Secretary and Chief Executive</v>
          </cell>
        </row>
        <row r="1964">
          <cell r="A1964">
            <v>402284</v>
          </cell>
          <cell r="B1964" t="str">
            <v>GM - COMMUNITY_SERV</v>
          </cell>
          <cell r="C1964" t="str">
            <v>O/402284.JAH.X19</v>
          </cell>
          <cell r="D1964" t="str">
            <v>"MSE:AH:TWS:CAPBUIL:W/SH</v>
          </cell>
          <cell r="E1964" t="str">
            <v>4284JAHX19</v>
          </cell>
          <cell r="F1964" t="str">
            <v>"MSE:AH:TWS:CAPBUIL:W/SH</v>
          </cell>
          <cell r="G1964" t="str">
            <v>4.5 - General Manager: Corporate Service</v>
          </cell>
          <cell r="H1964" t="str">
            <v>Function:Executive and Council:Core Function:Municipal Manager, Town Secretary and Chief Executive</v>
          </cell>
        </row>
        <row r="1965">
          <cell r="A1965">
            <v>402284</v>
          </cell>
          <cell r="B1965" t="str">
            <v>GM - COMMUNITY_SERV</v>
          </cell>
          <cell r="C1965" t="str">
            <v>O/402284.LAH.000</v>
          </cell>
          <cell r="D1965" t="str">
            <v>IGM:AH:MRC:MUNICIPAL RUNNING COST</v>
          </cell>
          <cell r="E1965" t="str">
            <v>4284LAH000</v>
          </cell>
          <cell r="F1965" t="str">
            <v>IGM:AH:MRC:MUNICIPAL RUNNING COST</v>
          </cell>
          <cell r="G1965" t="str">
            <v>4.5 - General Manager: Corporate Service</v>
          </cell>
          <cell r="H1965" t="str">
            <v>Function:Executive and Council:Core Function:Municipal Manager, Town Secretary and Chief Executive</v>
          </cell>
        </row>
        <row r="1966">
          <cell r="A1966">
            <v>402284</v>
          </cell>
          <cell r="B1966" t="str">
            <v>GM - COMMUNITY_SERV</v>
          </cell>
          <cell r="C1966" t="str">
            <v>O/402284.LAH.000</v>
          </cell>
          <cell r="D1966" t="str">
            <v>IGM:AH:MRC:MUNICIPAL RUNNING COST</v>
          </cell>
          <cell r="E1966" t="str">
            <v>4284LAH000</v>
          </cell>
          <cell r="F1966" t="str">
            <v>IGM:AH:MRC:MUNICIPAL RUNNING COST</v>
          </cell>
          <cell r="G1966" t="str">
            <v>4.5 - General Manager: Corporate Service</v>
          </cell>
          <cell r="H1966" t="str">
            <v>Function:Executive and Council:Core Function:Municipal Manager, Town Secretary and Chief Executive</v>
          </cell>
        </row>
        <row r="1967">
          <cell r="A1967">
            <v>402284</v>
          </cell>
          <cell r="B1967" t="str">
            <v>GM - COMMUNITY_SERV</v>
          </cell>
          <cell r="C1967" t="str">
            <v>R/402284.LNR.99R</v>
          </cell>
          <cell r="D1967" t="str">
            <v>IGM:NR:GRANT REVENUE:OPER</v>
          </cell>
          <cell r="E1967" t="str">
            <v>4284LNR99R</v>
          </cell>
          <cell r="F1967" t="str">
            <v>IGM:NR:GRANT REVENUE:OPER</v>
          </cell>
          <cell r="G1967" t="str">
            <v>4.5 - General Manager: Corporate Service</v>
          </cell>
          <cell r="H1967" t="str">
            <v>Function:Executive and Council:Core Function:Municipal Manager, Town Secretary and Chief Executive</v>
          </cell>
        </row>
        <row r="1968">
          <cell r="A1968">
            <v>403066</v>
          </cell>
          <cell r="B1968" t="str">
            <v>PUB SAFE_ EM - MNGT</v>
          </cell>
          <cell r="C1968" t="str">
            <v>O/403066.JAH.000</v>
          </cell>
          <cell r="D1968" t="str">
            <v>MSE:AH:MRC:MUNICIPAL RUNNING COST</v>
          </cell>
          <cell r="E1968" t="str">
            <v>4066JAH000</v>
          </cell>
          <cell r="F1968" t="str">
            <v>MSE:AH:MRC:MUNICIPAL RUNNING COST</v>
          </cell>
          <cell r="G1968" t="str">
            <v>3.2 - Public Safety, Emergency Services and Enforcement</v>
          </cell>
          <cell r="H1968" t="str">
            <v>Function:Public Safety:Non-core Function:Fire Fighting and Protection</v>
          </cell>
        </row>
        <row r="1969">
          <cell r="A1969">
            <v>403066</v>
          </cell>
          <cell r="B1969" t="str">
            <v>PUB SAFE_ EM - MNGT</v>
          </cell>
          <cell r="C1969" t="str">
            <v>O/403066.JAH.000</v>
          </cell>
          <cell r="D1969" t="str">
            <v>MSE:AH:MRC:MUNICIPAL RUNNING COST</v>
          </cell>
          <cell r="E1969" t="str">
            <v>4066JAH000</v>
          </cell>
          <cell r="F1969" t="str">
            <v>MSE:AH:MRC:MUNICIPAL RUNNING COST</v>
          </cell>
          <cell r="G1969" t="str">
            <v>3.2 - Public Safety, Emergency Services and Enforcement</v>
          </cell>
          <cell r="H1969" t="str">
            <v>Function:Public Safety:Non-core Function:Fire Fighting and Protection</v>
          </cell>
        </row>
        <row r="1970">
          <cell r="A1970">
            <v>403066</v>
          </cell>
          <cell r="B1970" t="str">
            <v>PUB SAFE_ EM - MNGT</v>
          </cell>
          <cell r="C1970" t="str">
            <v>O/403066.JAH.000</v>
          </cell>
          <cell r="D1970" t="str">
            <v>MSE:AH:MRC:MUNICIPAL RUNNING COST</v>
          </cell>
          <cell r="E1970" t="str">
            <v>4066JAH000</v>
          </cell>
          <cell r="F1970" t="str">
            <v>MSE:AH:MRC:MUNICIPAL RUNNING COST</v>
          </cell>
          <cell r="G1970" t="str">
            <v>3.2 - Public Safety, Emergency Services and Enforcement</v>
          </cell>
          <cell r="H1970" t="str">
            <v>Function:Public Safety:Non-core Function:Fire Fighting and Protection</v>
          </cell>
        </row>
        <row r="1971">
          <cell r="A1971">
            <v>403066</v>
          </cell>
          <cell r="B1971" t="str">
            <v>PUB SAFE_ EM - MNGT</v>
          </cell>
          <cell r="C1971" t="str">
            <v>O/403066.JAH.000</v>
          </cell>
          <cell r="D1971" t="str">
            <v>MSE:AH:MRC:MUNICIPAL RUNNING COST</v>
          </cell>
          <cell r="E1971" t="str">
            <v>4066JAH000</v>
          </cell>
          <cell r="F1971" t="str">
            <v>MSE:AH:MRC:MUNICIPAL RUNNING COST</v>
          </cell>
          <cell r="G1971" t="str">
            <v>3.2 - Public Safety, Emergency Services and Enforcement</v>
          </cell>
          <cell r="H1971" t="str">
            <v>Function:Public Safety:Non-core Function:Fire Fighting and Protection</v>
          </cell>
        </row>
        <row r="1972">
          <cell r="A1972">
            <v>403066</v>
          </cell>
          <cell r="B1972" t="str">
            <v>PUB SAFE_ EM - MNGT</v>
          </cell>
          <cell r="C1972" t="str">
            <v>O/403066.JAH.000</v>
          </cell>
          <cell r="D1972" t="str">
            <v>MSE:AH:MRC:MUNICIPAL RUNNING COST</v>
          </cell>
          <cell r="E1972" t="str">
            <v>4066JAH000</v>
          </cell>
          <cell r="F1972" t="str">
            <v>MSE:AH:MRC:MUNICIPAL RUNNING COST</v>
          </cell>
          <cell r="G1972" t="str">
            <v>3.2 - Public Safety, Emergency Services and Enforcement</v>
          </cell>
          <cell r="H1972" t="str">
            <v>Function:Public Safety:Non-core Function:Fire Fighting and Protection</v>
          </cell>
        </row>
        <row r="1973">
          <cell r="A1973">
            <v>403066</v>
          </cell>
          <cell r="B1973" t="str">
            <v>PUB SAFE_ EM - MNGT</v>
          </cell>
          <cell r="C1973" t="str">
            <v>O/403066.JAH.000</v>
          </cell>
          <cell r="D1973" t="str">
            <v>MSE:AH:MRC:MUNICIPAL RUNNING COST</v>
          </cell>
          <cell r="E1973" t="str">
            <v>4066JAH000</v>
          </cell>
          <cell r="F1973" t="str">
            <v>MSE:AH:MRC:MUNICIPAL RUNNING COST</v>
          </cell>
          <cell r="G1973" t="str">
            <v>3.2 - Public Safety, Emergency Services and Enforcement</v>
          </cell>
          <cell r="H1973" t="str">
            <v>Function:Public Safety:Non-core Function:Fire Fighting and Protection</v>
          </cell>
        </row>
        <row r="1974">
          <cell r="A1974">
            <v>403066</v>
          </cell>
          <cell r="B1974" t="str">
            <v>PUB SAFE_ EM - MNGT</v>
          </cell>
          <cell r="C1974" t="str">
            <v>O/403066.JAH.000</v>
          </cell>
          <cell r="D1974" t="str">
            <v>MSE:AH:MRC:MUNICIPAL RUNNING COST</v>
          </cell>
          <cell r="E1974" t="str">
            <v>4066JAH000</v>
          </cell>
          <cell r="F1974" t="str">
            <v>MSE:AH:MRC:MUNICIPAL RUNNING COST</v>
          </cell>
          <cell r="G1974" t="str">
            <v>3.2 - Public Safety, Emergency Services and Enforcement</v>
          </cell>
          <cell r="H1974" t="str">
            <v>Function:Public Safety:Non-core Function:Fire Fighting and Protection</v>
          </cell>
        </row>
        <row r="1975">
          <cell r="A1975">
            <v>403066</v>
          </cell>
          <cell r="B1975" t="str">
            <v>PUB SAFE_ EM - MNGT</v>
          </cell>
          <cell r="C1975" t="str">
            <v>O/403066.JAH.000</v>
          </cell>
          <cell r="D1975" t="str">
            <v>MSE:AH:MRC:MUNICIPAL RUNNING COST</v>
          </cell>
          <cell r="E1975" t="str">
            <v>4066JAH000</v>
          </cell>
          <cell r="F1975" t="str">
            <v>MSE:AH:MRC:MUNICIPAL RUNNING COST</v>
          </cell>
          <cell r="G1975" t="str">
            <v>3.2 - Public Safety, Emergency Services and Enforcement</v>
          </cell>
          <cell r="H1975" t="str">
            <v>Function:Public Safety:Non-core Function:Fire Fighting and Protection</v>
          </cell>
        </row>
        <row r="1976">
          <cell r="A1976">
            <v>403066</v>
          </cell>
          <cell r="B1976" t="str">
            <v>PUB SAFE_ EM - MNGT</v>
          </cell>
          <cell r="C1976" t="str">
            <v>O/403066.JAH.000</v>
          </cell>
          <cell r="D1976" t="str">
            <v>MSE:AH:MRC:MUNICIPAL RUNNING COST</v>
          </cell>
          <cell r="E1976" t="str">
            <v>4066JAH000</v>
          </cell>
          <cell r="F1976" t="str">
            <v>MSE:AH:MRC:MUNICIPAL RUNNING COST</v>
          </cell>
          <cell r="G1976" t="str">
            <v>3.2 - Public Safety, Emergency Services and Enforcement</v>
          </cell>
          <cell r="H1976" t="str">
            <v>Function:Public Safety:Non-core Function:Fire Fighting and Protection</v>
          </cell>
        </row>
        <row r="1977">
          <cell r="A1977">
            <v>403066</v>
          </cell>
          <cell r="B1977" t="str">
            <v>PUB SAFE_ EM - MNGT</v>
          </cell>
          <cell r="C1977" t="str">
            <v>O/403066.JAH.000</v>
          </cell>
          <cell r="D1977" t="str">
            <v>MSE:AH:MRC:MUNICIPAL RUNNING COST</v>
          </cell>
          <cell r="E1977" t="str">
            <v>4066JAH000</v>
          </cell>
          <cell r="F1977" t="str">
            <v>MSE:AH:MRC:MUNICIPAL RUNNING COST</v>
          </cell>
          <cell r="G1977" t="str">
            <v>3.2 - Public Safety, Emergency Services and Enforcement</v>
          </cell>
          <cell r="H1977" t="str">
            <v>Function:Public Safety:Non-core Function:Fire Fighting and Protection</v>
          </cell>
        </row>
        <row r="1978">
          <cell r="A1978">
            <v>403066</v>
          </cell>
          <cell r="B1978" t="str">
            <v>PUB SAFE_ EM - MNGT</v>
          </cell>
          <cell r="C1978" t="str">
            <v>O/403066.JAH.000</v>
          </cell>
          <cell r="D1978" t="str">
            <v>MSE:AH:MRC:MUNICIPAL RUNNING COST</v>
          </cell>
          <cell r="E1978" t="str">
            <v>4066JAH000</v>
          </cell>
          <cell r="F1978" t="str">
            <v>MSE:AH:MRC:MUNICIPAL RUNNING COST</v>
          </cell>
          <cell r="G1978" t="str">
            <v>3.2 - Public Safety, Emergency Services and Enforcement</v>
          </cell>
          <cell r="H1978" t="str">
            <v>Function:Public Safety:Non-core Function:Fire Fighting and Protection</v>
          </cell>
        </row>
        <row r="1979">
          <cell r="A1979">
            <v>403066</v>
          </cell>
          <cell r="B1979" t="str">
            <v>PUB SAFE_ EM - MNGT</v>
          </cell>
          <cell r="C1979" t="str">
            <v>O/403066.JAH.000</v>
          </cell>
          <cell r="D1979" t="str">
            <v>MSE:AH:MRC:MUNICIPAL RUNNING COST</v>
          </cell>
          <cell r="E1979" t="str">
            <v>4066JAH000</v>
          </cell>
          <cell r="F1979" t="str">
            <v>MSE:AH:MRC:MUNICIPAL RUNNING COST</v>
          </cell>
          <cell r="G1979" t="str">
            <v>3.2 - Public Safety, Emergency Services and Enforcement</v>
          </cell>
          <cell r="H1979" t="str">
            <v>Function:Public Safety:Non-core Function:Fire Fighting and Protection</v>
          </cell>
        </row>
        <row r="1980">
          <cell r="A1980">
            <v>403066</v>
          </cell>
          <cell r="B1980" t="str">
            <v>PUB SAFE_ EM - MNGT</v>
          </cell>
          <cell r="C1980" t="str">
            <v>O/403066.JAH.000</v>
          </cell>
          <cell r="D1980" t="str">
            <v>MSE:AH:MRC:MUNICIPAL RUNNING COST</v>
          </cell>
          <cell r="E1980" t="str">
            <v>4066JAH000</v>
          </cell>
          <cell r="F1980" t="str">
            <v>MSE:AH:MRC:MUNICIPAL RUNNING COST</v>
          </cell>
          <cell r="G1980" t="str">
            <v>3.2 - Public Safety, Emergency Services and Enforcement</v>
          </cell>
          <cell r="H1980" t="str">
            <v>Function:Public Safety:Non-core Function:Fire Fighting and Protection</v>
          </cell>
        </row>
        <row r="1981">
          <cell r="A1981">
            <v>403066</v>
          </cell>
          <cell r="B1981" t="str">
            <v>PUB SAFE_ EM - MNGT</v>
          </cell>
          <cell r="C1981" t="str">
            <v>O/403066.JAH.000</v>
          </cell>
          <cell r="D1981" t="str">
            <v>MSE:AH:MRC:MUNICIPAL RUNNING COST</v>
          </cell>
          <cell r="E1981" t="str">
            <v>4066JAH000</v>
          </cell>
          <cell r="F1981" t="str">
            <v>MSE:AH:MRC:MUNICIPAL RUNNING COST</v>
          </cell>
          <cell r="G1981" t="str">
            <v>3.2 - Public Safety, Emergency Services and Enforcement</v>
          </cell>
          <cell r="H1981" t="str">
            <v>Function:Public Safety:Non-core Function:Fire Fighting and Protection</v>
          </cell>
        </row>
        <row r="1982">
          <cell r="A1982">
            <v>403066</v>
          </cell>
          <cell r="B1982" t="str">
            <v>PUB SAFE_ EM - MNGT</v>
          </cell>
          <cell r="C1982" t="str">
            <v>O/403066.JAH.000</v>
          </cell>
          <cell r="D1982" t="str">
            <v>MSE:AH:MRC:MUNICIPAL RUNNING COST</v>
          </cell>
          <cell r="E1982" t="str">
            <v>4066JAH000</v>
          </cell>
          <cell r="F1982" t="str">
            <v>MSE:AH:MRC:MUNICIPAL RUNNING COST</v>
          </cell>
          <cell r="G1982" t="str">
            <v>3.2 - Public Safety, Emergency Services and Enforcement</v>
          </cell>
          <cell r="H1982" t="str">
            <v>Function:Public Safety:Non-core Function:Fire Fighting and Protection</v>
          </cell>
        </row>
        <row r="1983">
          <cell r="A1983">
            <v>403066</v>
          </cell>
          <cell r="B1983" t="str">
            <v>PUB SAFE_ EM - MNGT</v>
          </cell>
          <cell r="C1983" t="str">
            <v>O/403066.JAH.000</v>
          </cell>
          <cell r="D1983" t="str">
            <v>MSE:AH:MRC:MUNICIPAL RUNNING COST</v>
          </cell>
          <cell r="E1983" t="str">
            <v>4066JAH000</v>
          </cell>
          <cell r="F1983" t="str">
            <v>MSE:AH:MRC:MUNICIPAL RUNNING COST</v>
          </cell>
          <cell r="G1983" t="str">
            <v>3.2 - Public Safety, Emergency Services and Enforcement</v>
          </cell>
          <cell r="H1983" t="str">
            <v>Function:Public Safety:Non-core Function:Fire Fighting and Protection</v>
          </cell>
        </row>
        <row r="1984">
          <cell r="A1984">
            <v>403066</v>
          </cell>
          <cell r="B1984" t="str">
            <v>PUB SAFE_ EM - MNGT</v>
          </cell>
          <cell r="C1984" t="str">
            <v>O/403066.JAH.000</v>
          </cell>
          <cell r="D1984" t="str">
            <v>MSE:AH:MRC:MUNICIPAL RUNNING COST</v>
          </cell>
          <cell r="E1984" t="str">
            <v>4066JAH000</v>
          </cell>
          <cell r="F1984" t="str">
            <v>MSE:AH:MRC:MUNICIPAL RUNNING COST</v>
          </cell>
          <cell r="G1984" t="str">
            <v>3.2 - Public Safety, Emergency Services and Enforcement</v>
          </cell>
          <cell r="H1984" t="str">
            <v>Function:Public Safety:Non-core Function:Fire Fighting and Protection</v>
          </cell>
        </row>
        <row r="1985">
          <cell r="A1985">
            <v>403068</v>
          </cell>
          <cell r="B1985" t="str">
            <v>WASTE MANAGEMENT</v>
          </cell>
          <cell r="C1985" t="str">
            <v>O/403068.MAH.000</v>
          </cell>
          <cell r="D1985" t="str">
            <v>WAST:AH:MRC:MUNICIPAL RUNNING COST</v>
          </cell>
          <cell r="E1985" t="str">
            <v>4068MAH000</v>
          </cell>
          <cell r="F1985" t="str">
            <v>WAST:AH:MRC:MUNICIPAL RUNNING COST</v>
          </cell>
          <cell r="G1985" t="str">
            <v>3.4 - Waste Management</v>
          </cell>
          <cell r="H1985" t="str">
            <v>Function:Waste Management:Core Function:Solid Waste Removal</v>
          </cell>
        </row>
        <row r="1986">
          <cell r="A1986">
            <v>403068</v>
          </cell>
          <cell r="B1986" t="str">
            <v>WASTE MANAGEMENT</v>
          </cell>
          <cell r="C1986" t="str">
            <v>O/403068.MAH.000</v>
          </cell>
          <cell r="D1986" t="str">
            <v>WAST:AH:MRC:MUNICIPAL RUNNING COST</v>
          </cell>
          <cell r="E1986" t="str">
            <v>4068MAH000</v>
          </cell>
          <cell r="F1986" t="str">
            <v>WAST:AH:MRC:MUNICIPAL RUNNING COST</v>
          </cell>
          <cell r="G1986" t="str">
            <v>3.4 - Waste Management</v>
          </cell>
          <cell r="H1986" t="str">
            <v>Function:Waste Management:Core Function:Solid Waste Removal</v>
          </cell>
        </row>
        <row r="1987">
          <cell r="A1987">
            <v>403068</v>
          </cell>
          <cell r="B1987" t="str">
            <v>WASTE MANAGEMENT</v>
          </cell>
          <cell r="C1987" t="str">
            <v>O/403068.MAH.000</v>
          </cell>
          <cell r="D1987" t="str">
            <v>WAST:AH:MRC:MUNICIPAL RUNNING COST</v>
          </cell>
          <cell r="E1987" t="str">
            <v>4068MAH000</v>
          </cell>
          <cell r="F1987" t="str">
            <v>WAST:AH:MRC:MUNICIPAL RUNNING COST</v>
          </cell>
          <cell r="G1987" t="str">
            <v>3.4 - Waste Management</v>
          </cell>
          <cell r="H1987" t="str">
            <v>Function:Waste Management:Core Function:Solid Waste Removal</v>
          </cell>
        </row>
        <row r="1988">
          <cell r="A1988">
            <v>403068</v>
          </cell>
          <cell r="B1988" t="str">
            <v>WASTE MANAGEMENT</v>
          </cell>
          <cell r="C1988" t="str">
            <v>O/403068.MAH.000</v>
          </cell>
          <cell r="D1988" t="str">
            <v>WAST:AH:MRC:MUNICIPAL RUNNING COST</v>
          </cell>
          <cell r="E1988" t="str">
            <v>4068MAH000</v>
          </cell>
          <cell r="F1988" t="str">
            <v>WAST:AH:MRC:MUNICIPAL RUNNING COST</v>
          </cell>
          <cell r="G1988" t="str">
            <v>3.4 - Waste Management</v>
          </cell>
          <cell r="H1988" t="str">
            <v>Function:Waste Management:Core Function:Solid Waste Removal</v>
          </cell>
        </row>
        <row r="1989">
          <cell r="A1989">
            <v>403068</v>
          </cell>
          <cell r="B1989" t="str">
            <v>WASTE MANAGEMENT</v>
          </cell>
          <cell r="C1989" t="str">
            <v>O/403068.MAH.000</v>
          </cell>
          <cell r="D1989" t="str">
            <v>WAST:AH:MRC:MUNICIPAL RUNNING COST</v>
          </cell>
          <cell r="E1989" t="str">
            <v>4068MAH000</v>
          </cell>
          <cell r="F1989" t="str">
            <v>WAST:AH:MRC:MUNICIPAL RUNNING COST</v>
          </cell>
          <cell r="G1989" t="str">
            <v>3.4 - Waste Management</v>
          </cell>
          <cell r="H1989" t="str">
            <v>Function:Waste Management:Core Function:Solid Waste Removal</v>
          </cell>
        </row>
        <row r="1990">
          <cell r="A1990">
            <v>403068</v>
          </cell>
          <cell r="B1990" t="str">
            <v>WASTE MANAGEMENT</v>
          </cell>
          <cell r="C1990" t="str">
            <v>O/403068.MAH.000</v>
          </cell>
          <cell r="D1990" t="str">
            <v>WAST:AH:MRC:MUNICIPAL RUNNING COST</v>
          </cell>
          <cell r="E1990" t="str">
            <v>4068MAH000</v>
          </cell>
          <cell r="F1990" t="str">
            <v>WAST:AH:MRC:MUNICIPAL RUNNING COST</v>
          </cell>
          <cell r="G1990" t="str">
            <v>3.4 - Waste Management</v>
          </cell>
          <cell r="H1990" t="str">
            <v>Function:Waste Management:Core Function:Solid Waste Removal</v>
          </cell>
        </row>
        <row r="1991">
          <cell r="A1991">
            <v>403068</v>
          </cell>
          <cell r="B1991" t="str">
            <v>WASTE MANAGEMENT</v>
          </cell>
          <cell r="C1991" t="str">
            <v>O/403068.MAH.000</v>
          </cell>
          <cell r="D1991" t="str">
            <v>WAST:AH:MRC:MUNICIPAL RUNNING COST</v>
          </cell>
          <cell r="E1991" t="str">
            <v>4068MAH000</v>
          </cell>
          <cell r="F1991" t="str">
            <v>WAST:AH:MRC:MUNICIPAL RUNNING COST</v>
          </cell>
          <cell r="G1991" t="str">
            <v>3.4 - Waste Management</v>
          </cell>
          <cell r="H1991" t="str">
            <v>Function:Waste Management:Core Function:Solid Waste Removal</v>
          </cell>
        </row>
        <row r="1992">
          <cell r="A1992">
            <v>403068</v>
          </cell>
          <cell r="B1992" t="str">
            <v>WASTE MANAGEMENT</v>
          </cell>
          <cell r="C1992" t="str">
            <v>O/403068.MAH.000</v>
          </cell>
          <cell r="D1992" t="str">
            <v>WAST:AH:MRC:MUNICIPAL RUNNING COST</v>
          </cell>
          <cell r="E1992" t="str">
            <v>4068MAH000</v>
          </cell>
          <cell r="F1992" t="str">
            <v>WAST:AH:MRC:MUNICIPAL RUNNING COST</v>
          </cell>
          <cell r="G1992" t="str">
            <v>3.4 - Waste Management</v>
          </cell>
          <cell r="H1992" t="str">
            <v>Function:Waste Management:Core Function:Solid Waste Removal</v>
          </cell>
        </row>
        <row r="1993">
          <cell r="A1993">
            <v>403068</v>
          </cell>
          <cell r="B1993" t="str">
            <v>WASTE MANAGEMENT</v>
          </cell>
          <cell r="C1993" t="str">
            <v>O/403068.MAH.000</v>
          </cell>
          <cell r="D1993" t="str">
            <v>WAST:AH:MRC:MUNICIPAL RUNNING COST</v>
          </cell>
          <cell r="E1993" t="str">
            <v>4068MAH000</v>
          </cell>
          <cell r="F1993" t="str">
            <v>WAST:AH:MRC:MUNICIPAL RUNNING COST</v>
          </cell>
          <cell r="G1993" t="str">
            <v>3.4 - Waste Management</v>
          </cell>
          <cell r="H1993" t="str">
            <v>Function:Waste Management:Core Function:Solid Waste Removal</v>
          </cell>
        </row>
        <row r="1994">
          <cell r="A1994">
            <v>403068</v>
          </cell>
          <cell r="B1994" t="str">
            <v>WASTE MANAGEMENT</v>
          </cell>
          <cell r="C1994" t="str">
            <v>O/403068.MAH.000</v>
          </cell>
          <cell r="D1994" t="str">
            <v>WAST:AH:MRC:MUNICIPAL RUNNING COST</v>
          </cell>
          <cell r="E1994" t="str">
            <v>4068MAH000</v>
          </cell>
          <cell r="F1994" t="str">
            <v>WAST:AH:MRC:MUNICIPAL RUNNING COST</v>
          </cell>
          <cell r="G1994" t="str">
            <v>3.4 - Waste Management</v>
          </cell>
          <cell r="H1994" t="str">
            <v>Function:Waste Management:Core Function:Solid Waste Removal</v>
          </cell>
        </row>
        <row r="1995">
          <cell r="A1995">
            <v>403068</v>
          </cell>
          <cell r="B1995" t="str">
            <v>WASTE MANAGEMENT</v>
          </cell>
          <cell r="C1995" t="str">
            <v>O/403068.MAH.000</v>
          </cell>
          <cell r="D1995" t="str">
            <v>WAST:AH:MRC:MUNICIPAL RUNNING COST</v>
          </cell>
          <cell r="E1995" t="str">
            <v>4068MAH000</v>
          </cell>
          <cell r="F1995" t="str">
            <v>WAST:AH:MRC:MUNICIPAL RUNNING COST</v>
          </cell>
          <cell r="G1995" t="str">
            <v>3.4 - Waste Management</v>
          </cell>
          <cell r="H1995" t="str">
            <v>Function:Waste Management:Core Function:Solid Waste Removal</v>
          </cell>
        </row>
        <row r="1996">
          <cell r="A1996">
            <v>403068</v>
          </cell>
          <cell r="B1996" t="str">
            <v>WASTE MANAGEMENT</v>
          </cell>
          <cell r="C1996" t="str">
            <v>O/403068.MAH.000</v>
          </cell>
          <cell r="D1996" t="str">
            <v>WAST:AH:MRC:MUNICIPAL RUNNING COST</v>
          </cell>
          <cell r="E1996" t="str">
            <v>4068MAH000</v>
          </cell>
          <cell r="F1996" t="str">
            <v>WAST:AH:MRC:MUNICIPAL RUNNING COST</v>
          </cell>
          <cell r="G1996" t="str">
            <v>3.4 - Waste Management</v>
          </cell>
          <cell r="H1996" t="str">
            <v>Function:Waste Management:Core Function:Solid Waste Removal</v>
          </cell>
        </row>
        <row r="1997">
          <cell r="A1997">
            <v>403068</v>
          </cell>
          <cell r="B1997" t="str">
            <v>WASTE MANAGEMENT</v>
          </cell>
          <cell r="C1997" t="str">
            <v>O/403068.MAH.000</v>
          </cell>
          <cell r="D1997" t="str">
            <v>WAST:AH:MRC:MUNICIPAL RUNNING COST</v>
          </cell>
          <cell r="E1997" t="str">
            <v>4068MAH000</v>
          </cell>
          <cell r="F1997" t="str">
            <v>WAST:AH:MRC:MUNICIPAL RUNNING COST</v>
          </cell>
          <cell r="G1997" t="str">
            <v>3.4 - Waste Management</v>
          </cell>
          <cell r="H1997" t="str">
            <v>Function:Waste Management:Core Function:Solid Waste Removal</v>
          </cell>
        </row>
        <row r="1998">
          <cell r="A1998">
            <v>403068</v>
          </cell>
          <cell r="B1998" t="str">
            <v>WASTE MANAGEMENT</v>
          </cell>
          <cell r="C1998" t="str">
            <v>O/403068.MAH.000</v>
          </cell>
          <cell r="D1998" t="str">
            <v>WAST:AH:MRC:MUNICIPAL RUNNING COST</v>
          </cell>
          <cell r="E1998" t="str">
            <v>4068MAH000</v>
          </cell>
          <cell r="F1998" t="str">
            <v>WAST:AH:MRC:MUNICIPAL RUNNING COST</v>
          </cell>
          <cell r="G1998" t="str">
            <v>3.4 - Waste Management</v>
          </cell>
          <cell r="H1998" t="str">
            <v>Function:Waste Management:Core Function:Solid Waste Removal</v>
          </cell>
        </row>
        <row r="1999">
          <cell r="A1999">
            <v>403069</v>
          </cell>
          <cell r="B1999" t="str">
            <v>SPORTS AND RECREATION</v>
          </cell>
          <cell r="C1999" t="str">
            <v>O/403069.JAH.000</v>
          </cell>
          <cell r="D1999" t="str">
            <v>MSE:AH:MRC:MUNICIPAL RUNNING COST</v>
          </cell>
          <cell r="E1999" t="str">
            <v>4069JAH000</v>
          </cell>
          <cell r="F1999" t="str">
            <v>MSE:AH:MRC:MUNICIPAL RUNNING COST</v>
          </cell>
          <cell r="G1999" t="str">
            <v>3.3 - Recreation and Facilities</v>
          </cell>
          <cell r="H1999" t="str">
            <v>Function:Sport and Recreation:Core Function:Recreational Facilities</v>
          </cell>
        </row>
        <row r="2000">
          <cell r="A2000">
            <v>403069</v>
          </cell>
          <cell r="B2000" t="str">
            <v>SPORTS AND RECREATION</v>
          </cell>
          <cell r="C2000" t="str">
            <v>O/403069.JAH.000</v>
          </cell>
          <cell r="D2000" t="str">
            <v>MSE:AH:MRC:MUNICIPAL RUNNING COST</v>
          </cell>
          <cell r="E2000" t="str">
            <v>4069JAH000</v>
          </cell>
          <cell r="F2000" t="str">
            <v>MSE:AH:MRC:MUNICIPAL RUNNING COST</v>
          </cell>
          <cell r="G2000" t="str">
            <v>3.3 - Recreation and Facilities</v>
          </cell>
          <cell r="H2000" t="str">
            <v>Function:Sport and Recreation:Core Function:Recreational Facilities</v>
          </cell>
        </row>
        <row r="2001">
          <cell r="A2001">
            <v>403069</v>
          </cell>
          <cell r="B2001" t="str">
            <v>SPORTS AND RECREATION</v>
          </cell>
          <cell r="C2001" t="str">
            <v>O/403069.JAH.000</v>
          </cell>
          <cell r="D2001" t="str">
            <v>MSE:AH:MRC:MUNICIPAL RUNNING COST</v>
          </cell>
          <cell r="E2001" t="str">
            <v>4069JAH000</v>
          </cell>
          <cell r="F2001" t="str">
            <v>MSE:AH:MRC:MUNICIPAL RUNNING COST</v>
          </cell>
          <cell r="G2001" t="str">
            <v>3.3 - Recreation and Facilities</v>
          </cell>
          <cell r="H2001" t="str">
            <v>Function:Sport and Recreation:Core Function:Recreational Facilities</v>
          </cell>
        </row>
        <row r="2002">
          <cell r="A2002">
            <v>403069</v>
          </cell>
          <cell r="B2002" t="str">
            <v>SPORTS AND RECREATION</v>
          </cell>
          <cell r="C2002" t="str">
            <v>O/403069.JAH.000</v>
          </cell>
          <cell r="D2002" t="str">
            <v>MSE:AH:MRC:MUNICIPAL RUNNING COST</v>
          </cell>
          <cell r="E2002" t="str">
            <v>4069JAH000</v>
          </cell>
          <cell r="F2002" t="str">
            <v>MSE:AH:MRC:MUNICIPAL RUNNING COST</v>
          </cell>
          <cell r="G2002" t="str">
            <v>3.3 - Recreation and Facilities</v>
          </cell>
          <cell r="H2002" t="str">
            <v>Function:Sport and Recreation:Core Function:Recreational Facilities</v>
          </cell>
        </row>
        <row r="2003">
          <cell r="A2003">
            <v>403069</v>
          </cell>
          <cell r="B2003" t="str">
            <v>SPORTS AND RECREATION</v>
          </cell>
          <cell r="C2003" t="str">
            <v>O/403069.JAH.000</v>
          </cell>
          <cell r="D2003" t="str">
            <v>MSE:AH:MRC:MUNICIPAL RUNNING COST</v>
          </cell>
          <cell r="E2003" t="str">
            <v>4069JAH000</v>
          </cell>
          <cell r="F2003" t="str">
            <v>MSE:AH:MRC:MUNICIPAL RUNNING COST</v>
          </cell>
          <cell r="G2003" t="str">
            <v>3.3 - Recreation and Facilities</v>
          </cell>
          <cell r="H2003" t="str">
            <v>Function:Sport and Recreation:Core Function:Recreational Facilities</v>
          </cell>
        </row>
        <row r="2004">
          <cell r="A2004">
            <v>403069</v>
          </cell>
          <cell r="B2004" t="str">
            <v>SPORTS AND RECREATION</v>
          </cell>
          <cell r="C2004" t="str">
            <v>O/403069.JAH.000</v>
          </cell>
          <cell r="D2004" t="str">
            <v>MSE:AH:MRC:MUNICIPAL RUNNING COST</v>
          </cell>
          <cell r="E2004" t="str">
            <v>4069JAH000</v>
          </cell>
          <cell r="F2004" t="str">
            <v>MSE:AH:MRC:MUNICIPAL RUNNING COST</v>
          </cell>
          <cell r="G2004" t="str">
            <v>3.3 - Recreation and Facilities</v>
          </cell>
          <cell r="H2004" t="str">
            <v>Function:Sport and Recreation:Core Function:Recreational Facilities</v>
          </cell>
        </row>
        <row r="2005">
          <cell r="A2005">
            <v>403069</v>
          </cell>
          <cell r="B2005" t="str">
            <v>SPORTS AND RECREATION</v>
          </cell>
          <cell r="C2005" t="str">
            <v>O/403069.JAH.000</v>
          </cell>
          <cell r="D2005" t="str">
            <v>MSE:AH:MRC:MUNICIPAL RUNNING COST</v>
          </cell>
          <cell r="E2005" t="str">
            <v>4069JAH000</v>
          </cell>
          <cell r="F2005" t="str">
            <v>MSE:AH:MRC:MUNICIPAL RUNNING COST</v>
          </cell>
          <cell r="G2005" t="str">
            <v>3.3 - Recreation and Facilities</v>
          </cell>
          <cell r="H2005" t="str">
            <v>Function:Sport and Recreation:Core Function:Recreational Facilities</v>
          </cell>
        </row>
        <row r="2006">
          <cell r="A2006">
            <v>403069</v>
          </cell>
          <cell r="B2006" t="str">
            <v>SPORTS AND RECREATION</v>
          </cell>
          <cell r="C2006" t="str">
            <v>O/403069.JAH.000</v>
          </cell>
          <cell r="D2006" t="str">
            <v>MSE:AH:MRC:MUNICIPAL RUNNING COST</v>
          </cell>
          <cell r="E2006" t="str">
            <v>4069JAH000</v>
          </cell>
          <cell r="F2006" t="str">
            <v>MSE:AH:MRC:MUNICIPAL RUNNING COST</v>
          </cell>
          <cell r="G2006" t="str">
            <v>3.3 - Recreation and Facilities</v>
          </cell>
          <cell r="H2006" t="str">
            <v>Function:Sport and Recreation:Core Function:Recreational Facilities</v>
          </cell>
        </row>
        <row r="2007">
          <cell r="A2007">
            <v>403069</v>
          </cell>
          <cell r="B2007" t="str">
            <v>SPORTS AND RECREATION</v>
          </cell>
          <cell r="C2007" t="str">
            <v>O/403069.JAH.000</v>
          </cell>
          <cell r="D2007" t="str">
            <v>MSE:AH:MRC:MUNICIPAL RUNNING COST</v>
          </cell>
          <cell r="E2007" t="str">
            <v>4069JAH000</v>
          </cell>
          <cell r="F2007" t="str">
            <v>MSE:AH:MRC:MUNICIPAL RUNNING COST</v>
          </cell>
          <cell r="G2007" t="str">
            <v>3.3 - Recreation and Facilities</v>
          </cell>
          <cell r="H2007" t="str">
            <v>Function:Sport and Recreation:Core Function:Recreational Facilities</v>
          </cell>
        </row>
        <row r="2008">
          <cell r="A2008">
            <v>403069</v>
          </cell>
          <cell r="B2008" t="str">
            <v>SPORTS AND RECREATION</v>
          </cell>
          <cell r="C2008" t="str">
            <v>O/403069.JAH.000</v>
          </cell>
          <cell r="D2008" t="str">
            <v>MSE:AH:MRC:MUNICIPAL RUNNING COST</v>
          </cell>
          <cell r="E2008" t="str">
            <v>4069JAH000</v>
          </cell>
          <cell r="F2008" t="str">
            <v>MSE:AH:MRC:MUNICIPAL RUNNING COST</v>
          </cell>
          <cell r="G2008" t="str">
            <v>3.3 - Recreation and Facilities</v>
          </cell>
          <cell r="H2008" t="str">
            <v>Function:Sport and Recreation:Core Function:Recreational Facilities</v>
          </cell>
        </row>
        <row r="2009">
          <cell r="A2009">
            <v>403069</v>
          </cell>
          <cell r="B2009" t="str">
            <v>SPORTS AND RECREATION</v>
          </cell>
          <cell r="C2009" t="str">
            <v>O/403069.JAH.000</v>
          </cell>
          <cell r="D2009" t="str">
            <v>MSE:AH:MRC:MUNICIPAL RUNNING COST</v>
          </cell>
          <cell r="E2009" t="str">
            <v>4069JAH000</v>
          </cell>
          <cell r="F2009" t="str">
            <v>MSE:AH:MRC:MUNICIPAL RUNNING COST</v>
          </cell>
          <cell r="G2009" t="str">
            <v>3.3 - Recreation and Facilities</v>
          </cell>
          <cell r="H2009" t="str">
            <v>Function:Sport and Recreation:Core Function:Recreational Facilities</v>
          </cell>
        </row>
        <row r="2010">
          <cell r="A2010">
            <v>403069</v>
          </cell>
          <cell r="B2010" t="str">
            <v>SPORTS AND RECREATION</v>
          </cell>
          <cell r="C2010" t="str">
            <v>O/403069.JAH.000</v>
          </cell>
          <cell r="D2010" t="str">
            <v>MSE:AH:MRC:MUNICIPAL RUNNING COST</v>
          </cell>
          <cell r="E2010" t="str">
            <v>4069JAH000</v>
          </cell>
          <cell r="F2010" t="str">
            <v>MSE:AH:MRC:MUNICIPAL RUNNING COST</v>
          </cell>
          <cell r="G2010" t="str">
            <v>3.3 - Recreation and Facilities</v>
          </cell>
          <cell r="H2010" t="str">
            <v>Function:Sport and Recreation:Core Function:Recreational Facilities</v>
          </cell>
        </row>
        <row r="2011">
          <cell r="A2011">
            <v>403069</v>
          </cell>
          <cell r="B2011" t="str">
            <v>SPORTS AND RECREATION</v>
          </cell>
          <cell r="C2011" t="str">
            <v>O/403069.JAH.000</v>
          </cell>
          <cell r="D2011" t="str">
            <v>MSE:AH:MRC:MUNICIPAL RUNNING COST</v>
          </cell>
          <cell r="E2011" t="str">
            <v>4069JAH000</v>
          </cell>
          <cell r="F2011" t="str">
            <v>MSE:AH:MRC:MUNICIPAL RUNNING COST</v>
          </cell>
          <cell r="G2011" t="str">
            <v>3.3 - Recreation and Facilities</v>
          </cell>
          <cell r="H2011" t="str">
            <v>Function:Sport and Recreation:Core Function:Recreational Facilities</v>
          </cell>
        </row>
        <row r="2012">
          <cell r="A2012">
            <v>403069</v>
          </cell>
          <cell r="B2012" t="str">
            <v>SPORTS AND RECREATION</v>
          </cell>
          <cell r="C2012" t="str">
            <v>O/403069.JAH.000</v>
          </cell>
          <cell r="D2012" t="str">
            <v>MSE:AH:MRC:MUNICIPAL RUNNING COST</v>
          </cell>
          <cell r="E2012" t="str">
            <v>4069JAH000</v>
          </cell>
          <cell r="F2012" t="str">
            <v>MSE:AH:MRC:MUNICIPAL RUNNING COST</v>
          </cell>
          <cell r="G2012" t="str">
            <v>3.3 - Recreation and Facilities</v>
          </cell>
          <cell r="H2012" t="str">
            <v>Function:Sport and Recreation:Core Function:Recreational Facilities</v>
          </cell>
        </row>
        <row r="2013">
          <cell r="A2013">
            <v>403069</v>
          </cell>
          <cell r="B2013" t="str">
            <v>SPORTS AND RECREATION</v>
          </cell>
          <cell r="C2013" t="str">
            <v>O/403069.JAH.000</v>
          </cell>
          <cell r="D2013" t="str">
            <v>MSE:AH:MRC:MUNICIPAL RUNNING COST</v>
          </cell>
          <cell r="E2013" t="str">
            <v>4069JAH000</v>
          </cell>
          <cell r="F2013" t="str">
            <v>MSE:AH:MRC:MUNICIPAL RUNNING COST</v>
          </cell>
          <cell r="G2013" t="str">
            <v>3.3 - Recreation and Facilities</v>
          </cell>
          <cell r="H2013" t="str">
            <v>Function:Sport and Recreation:Core Function:Recreational Facilities</v>
          </cell>
        </row>
        <row r="2014">
          <cell r="A2014">
            <v>403069</v>
          </cell>
          <cell r="B2014" t="str">
            <v>SPORTS AND RECREATION</v>
          </cell>
          <cell r="C2014" t="str">
            <v>O/403069.JAH.000</v>
          </cell>
          <cell r="D2014" t="str">
            <v>MSE:AH:MRC:MUNICIPAL RUNNING COST</v>
          </cell>
          <cell r="E2014" t="str">
            <v>4069JAH000</v>
          </cell>
          <cell r="F2014" t="str">
            <v>MSE:AH:MRC:MUNICIPAL RUNNING COST</v>
          </cell>
          <cell r="G2014" t="str">
            <v>3.3 - Recreation and Facilities</v>
          </cell>
          <cell r="H2014" t="str">
            <v>Function:Sport and Recreation:Core Function:Recreational Facilities</v>
          </cell>
        </row>
        <row r="2015">
          <cell r="A2015">
            <v>403069</v>
          </cell>
          <cell r="B2015" t="str">
            <v>SPORTS AND RECREATION</v>
          </cell>
          <cell r="C2015" t="str">
            <v>O/403069.JAH.000</v>
          </cell>
          <cell r="D2015" t="str">
            <v>MSE:AH:MRC:MUNICIPAL RUNNING COST</v>
          </cell>
          <cell r="E2015" t="str">
            <v>4069JAH000</v>
          </cell>
          <cell r="F2015" t="str">
            <v>MSE:AH:MRC:MUNICIPAL RUNNING COST</v>
          </cell>
          <cell r="G2015" t="str">
            <v>3.3 - Recreation and Facilities</v>
          </cell>
          <cell r="H2015" t="str">
            <v>Function:Sport and Recreation:Core Function:Recreational Facilities</v>
          </cell>
        </row>
        <row r="2016">
          <cell r="A2016">
            <v>403069</v>
          </cell>
          <cell r="B2016" t="str">
            <v>SPORTS AND RECREATION</v>
          </cell>
          <cell r="C2016" t="str">
            <v>O/403069.JAH.000</v>
          </cell>
          <cell r="D2016" t="str">
            <v>MSE:AH:MRC:MUNICIPAL RUNNING COST</v>
          </cell>
          <cell r="E2016" t="str">
            <v>4069JAH000</v>
          </cell>
          <cell r="F2016" t="str">
            <v>MSE:AH:MRC:MUNICIPAL RUNNING COST</v>
          </cell>
          <cell r="G2016" t="str">
            <v>3.3 - Recreation and Facilities</v>
          </cell>
          <cell r="H2016" t="str">
            <v>Function:Sport and Recreation:Core Function:Recreational Facilities</v>
          </cell>
        </row>
        <row r="2017">
          <cell r="A2017">
            <v>403082</v>
          </cell>
          <cell r="B2017" t="str">
            <v>CHRTBL SOCIAL &amp; WLFR</v>
          </cell>
          <cell r="C2017" t="str">
            <v>O/403082.JAH.000</v>
          </cell>
          <cell r="D2017" t="str">
            <v>MSE:AH:MRC:MUNICIPAL RUNNING COST</v>
          </cell>
          <cell r="E2017" t="str">
            <v>4082JAH000</v>
          </cell>
          <cell r="F2017" t="str">
            <v>MSE:AH:MRC:MUNICIPAL RUNNING COST</v>
          </cell>
          <cell r="G2017" t="str">
            <v xml:space="preserve">3.1 - Area Based Management </v>
          </cell>
          <cell r="H2017" t="str">
            <v>Function:Community and Social Services:Non-core Function:Population Development</v>
          </cell>
        </row>
        <row r="2018">
          <cell r="A2018">
            <v>403086</v>
          </cell>
          <cell r="B2018" t="str">
            <v>GRANT IN AID</v>
          </cell>
          <cell r="C2018" t="str">
            <v>O/403086.JAH.000</v>
          </cell>
          <cell r="D2018" t="str">
            <v>MSE:AH:MRC:MUNICIPAL RUNNING COST</v>
          </cell>
          <cell r="E2018" t="str">
            <v>4086JAH000</v>
          </cell>
          <cell r="F2018" t="str">
            <v>MSE:AH:MRC:MUNICIPAL RUNNING COST</v>
          </cell>
          <cell r="G2018" t="str">
            <v xml:space="preserve">3.1 - Area Based Management </v>
          </cell>
          <cell r="H2018" t="str">
            <v>Function:Community and Social Services:Non-core Function:Population Development</v>
          </cell>
        </row>
        <row r="2019">
          <cell r="A2019">
            <v>403243</v>
          </cell>
          <cell r="B2019" t="str">
            <v>COMMUNITY HALLS</v>
          </cell>
          <cell r="C2019" t="str">
            <v>M/403243.JAH.E27</v>
          </cell>
          <cell r="D2019" t="str">
            <v>MSE:AH:NIF:BUILD &amp; OTHER STRUCT:PL</v>
          </cell>
          <cell r="E2019" t="str">
            <v>4243JAHE27</v>
          </cell>
          <cell r="F2019" t="str">
            <v>MSE:AH:NIF:BUILD &amp; OTHER STRUCT:PL</v>
          </cell>
          <cell r="G2019" t="str">
            <v>3.3 - Recreation and Facilities</v>
          </cell>
          <cell r="H2019" t="str">
            <v>Function:Community and Social Services:Core Function:Community Halls and Facilities</v>
          </cell>
        </row>
        <row r="2020">
          <cell r="A2020">
            <v>403243</v>
          </cell>
          <cell r="B2020" t="str">
            <v>COMMUNITY HALLS</v>
          </cell>
          <cell r="C2020" t="str">
            <v>M/403243.JAH.E43</v>
          </cell>
          <cell r="D2020" t="str">
            <v>MSE:AH:NIF:MACH &amp; EQUIPMENT:PL</v>
          </cell>
          <cell r="E2020" t="str">
            <v>4243JAHE43</v>
          </cell>
          <cell r="F2020" t="str">
            <v>MSE:AH:NIF:MACH &amp; EQUIPMENT:PL</v>
          </cell>
          <cell r="G2020" t="str">
            <v>3.3 - Recreation and Facilities</v>
          </cell>
          <cell r="H2020" t="str">
            <v>Function:Community and Social Services:Core Function:Community Halls and Facilities</v>
          </cell>
        </row>
        <row r="2021">
          <cell r="A2021">
            <v>403243</v>
          </cell>
          <cell r="B2021" t="str">
            <v>COMMUNITY HALLS</v>
          </cell>
          <cell r="C2021" t="str">
            <v>M/403243.JAH.E45</v>
          </cell>
          <cell r="D2021" t="str">
            <v>MSE:AH:NIF:TRANSPORT ASSETS:PL</v>
          </cell>
          <cell r="E2021" t="str">
            <v>4243JAHE45</v>
          </cell>
          <cell r="F2021" t="str">
            <v>MSE:AH:NIF:TRANSPORT ASSETS:PL</v>
          </cell>
          <cell r="G2021" t="str">
            <v>3.3 - Recreation and Facilities</v>
          </cell>
          <cell r="H2021" t="str">
            <v>Function:Community and Social Services:Core Function:Community Halls and Facilities</v>
          </cell>
        </row>
        <row r="2022">
          <cell r="A2022">
            <v>403243</v>
          </cell>
          <cell r="B2022" t="str">
            <v>COMMUNITY HALLS</v>
          </cell>
          <cell r="C2022" t="str">
            <v>O/403243.AAH.000</v>
          </cell>
          <cell r="D2022" t="str">
            <v>NONF:AH:MRC:MUNICIPAL RUNNING COST</v>
          </cell>
          <cell r="E2022" t="str">
            <v>4243AAH000</v>
          </cell>
          <cell r="F2022" t="str">
            <v>NONF:AH:MRC:MUNICIPAL RUNNING COST</v>
          </cell>
          <cell r="G2022" t="str">
            <v>3.3 - Recreation and Facilities</v>
          </cell>
          <cell r="H2022" t="str">
            <v>Function:Community and Social Services:Core Function:Community Halls and Facilities</v>
          </cell>
        </row>
        <row r="2023">
          <cell r="A2023">
            <v>403243</v>
          </cell>
          <cell r="B2023" t="str">
            <v>COMMUNITY HALLS</v>
          </cell>
          <cell r="C2023" t="str">
            <v>O/403243.AAH.000</v>
          </cell>
          <cell r="D2023" t="str">
            <v>NONF:AH:MRC:MUNICIPAL RUNNING COST</v>
          </cell>
          <cell r="E2023" t="str">
            <v>4243AAH000</v>
          </cell>
          <cell r="F2023" t="str">
            <v>NONF:AH:MRC:MUNICIPAL RUNNING COST</v>
          </cell>
          <cell r="G2023" t="str">
            <v>3.3 - Recreation and Facilities</v>
          </cell>
          <cell r="H2023" t="str">
            <v>Function:Community and Social Services:Core Function:Community Halls and Facilities</v>
          </cell>
        </row>
        <row r="2024">
          <cell r="A2024">
            <v>403243</v>
          </cell>
          <cell r="B2024" t="str">
            <v>COMMUNITY HALLS</v>
          </cell>
          <cell r="C2024" t="str">
            <v>O/403243.AAH.000</v>
          </cell>
          <cell r="D2024" t="str">
            <v>NONF:AH:MRC:MUNICIPAL RUNNING COST</v>
          </cell>
          <cell r="E2024" t="str">
            <v>4243AAH000</v>
          </cell>
          <cell r="F2024" t="str">
            <v>NONF:AH:MRC:MUNICIPAL RUNNING COST</v>
          </cell>
          <cell r="G2024" t="str">
            <v>3.3 - Recreation and Facilities</v>
          </cell>
          <cell r="H2024" t="str">
            <v>Function:Community and Social Services:Core Function:Community Halls and Facilities</v>
          </cell>
        </row>
        <row r="2025">
          <cell r="A2025">
            <v>403243</v>
          </cell>
          <cell r="B2025" t="str">
            <v>COMMUNITY HALLS</v>
          </cell>
          <cell r="C2025" t="str">
            <v>O/403243.AAH.000</v>
          </cell>
          <cell r="D2025" t="str">
            <v>NONF:AH:MRC:MUNICIPAL RUNNING COST</v>
          </cell>
          <cell r="E2025" t="str">
            <v>4243AAH000</v>
          </cell>
          <cell r="F2025" t="str">
            <v>NONF:AH:MRC:MUNICIPAL RUNNING COST</v>
          </cell>
          <cell r="G2025" t="str">
            <v>3.3 - Recreation and Facilities</v>
          </cell>
          <cell r="H2025" t="str">
            <v>Function:Community and Social Services:Core Function:Community Halls and Facilities</v>
          </cell>
        </row>
        <row r="2026">
          <cell r="A2026">
            <v>403243</v>
          </cell>
          <cell r="B2026" t="str">
            <v>COMMUNITY HALLS</v>
          </cell>
          <cell r="C2026" t="str">
            <v>O/403243.AAH.000</v>
          </cell>
          <cell r="D2026" t="str">
            <v>NONF:AH:MRC:MUNICIPAL RUNNING COST</v>
          </cell>
          <cell r="E2026" t="str">
            <v>4243AAH000</v>
          </cell>
          <cell r="F2026" t="str">
            <v>NONF:AH:MRC:MUNICIPAL RUNNING COST</v>
          </cell>
          <cell r="G2026" t="str">
            <v>3.3 - Recreation and Facilities</v>
          </cell>
          <cell r="H2026" t="str">
            <v>Function:Community and Social Services:Core Function:Community Halls and Facilities</v>
          </cell>
        </row>
        <row r="2027">
          <cell r="A2027">
            <v>403243</v>
          </cell>
          <cell r="B2027" t="str">
            <v>COMMUNITY HALLS</v>
          </cell>
          <cell r="C2027" t="str">
            <v>O/403243.AAH.000</v>
          </cell>
          <cell r="D2027" t="str">
            <v>NONF:AH:MRC:MUNICIPAL RUNNING COST</v>
          </cell>
          <cell r="E2027" t="str">
            <v>4243AAH000</v>
          </cell>
          <cell r="F2027" t="str">
            <v>NONF:AH:MRC:MUNICIPAL RUNNING COST</v>
          </cell>
          <cell r="G2027" t="str">
            <v>3.3 - Recreation and Facilities</v>
          </cell>
          <cell r="H2027" t="str">
            <v>Function:Community and Social Services:Core Function:Community Halls and Facilities</v>
          </cell>
        </row>
        <row r="2028">
          <cell r="A2028">
            <v>403243</v>
          </cell>
          <cell r="B2028" t="str">
            <v>COMMUNITY HALLS</v>
          </cell>
          <cell r="C2028" t="str">
            <v>O/403243.AAH.000</v>
          </cell>
          <cell r="D2028" t="str">
            <v>NONF:AH:MRC:MUNICIPAL RUNNING COST</v>
          </cell>
          <cell r="E2028" t="str">
            <v>4243AAH000</v>
          </cell>
          <cell r="F2028" t="str">
            <v>NONF:AH:MRC:MUNICIPAL RUNNING COST</v>
          </cell>
          <cell r="G2028" t="str">
            <v>3.3 - Recreation and Facilities</v>
          </cell>
          <cell r="H2028" t="str">
            <v>Function:Community and Social Services:Core Function:Community Halls and Facilities</v>
          </cell>
        </row>
        <row r="2029">
          <cell r="A2029">
            <v>403243</v>
          </cell>
          <cell r="B2029" t="str">
            <v>COMMUNITY HALLS</v>
          </cell>
          <cell r="C2029" t="str">
            <v>O/403243.AAH.000</v>
          </cell>
          <cell r="D2029" t="str">
            <v>NONF:AH:MRC:MUNICIPAL RUNNING COST</v>
          </cell>
          <cell r="E2029" t="str">
            <v>4243AAH000</v>
          </cell>
          <cell r="F2029" t="str">
            <v>NONF:AH:MRC:MUNICIPAL RUNNING COST</v>
          </cell>
          <cell r="G2029" t="str">
            <v>3.3 - Recreation and Facilities</v>
          </cell>
          <cell r="H2029" t="str">
            <v>Function:Community and Social Services:Core Function:Community Halls and Facilities</v>
          </cell>
        </row>
        <row r="2030">
          <cell r="A2030">
            <v>403243</v>
          </cell>
          <cell r="B2030" t="str">
            <v>COMMUNITY HALLS</v>
          </cell>
          <cell r="C2030" t="str">
            <v>O/403243.AAH.000</v>
          </cell>
          <cell r="D2030" t="str">
            <v>NONF:AH:MRC:MUNICIPAL RUNNING COST</v>
          </cell>
          <cell r="E2030" t="str">
            <v>4243AAH000</v>
          </cell>
          <cell r="F2030" t="str">
            <v>NONF:AH:MRC:MUNICIPAL RUNNING COST</v>
          </cell>
          <cell r="G2030" t="str">
            <v>3.3 - Recreation and Facilities</v>
          </cell>
          <cell r="H2030" t="str">
            <v>Function:Community and Social Services:Core Function:Community Halls and Facilities</v>
          </cell>
        </row>
        <row r="2031">
          <cell r="A2031">
            <v>403243</v>
          </cell>
          <cell r="B2031" t="str">
            <v>COMMUNITY HALLS</v>
          </cell>
          <cell r="C2031" t="str">
            <v>O/403243.AAH.000</v>
          </cell>
          <cell r="D2031" t="str">
            <v>NONF:AH:MRC:MUNICIPAL RUNNING COST</v>
          </cell>
          <cell r="E2031" t="str">
            <v>4243AAH000</v>
          </cell>
          <cell r="F2031" t="str">
            <v>NONF:AH:MRC:MUNICIPAL RUNNING COST</v>
          </cell>
          <cell r="G2031" t="str">
            <v>3.3 - Recreation and Facilities</v>
          </cell>
          <cell r="H2031" t="str">
            <v>Function:Community and Social Services:Core Function:Community Halls and Facilities</v>
          </cell>
        </row>
        <row r="2032">
          <cell r="A2032">
            <v>403243</v>
          </cell>
          <cell r="B2032" t="str">
            <v>COMMUNITY HALLS</v>
          </cell>
          <cell r="C2032" t="str">
            <v>O/403243.AAH.000</v>
          </cell>
          <cell r="D2032" t="str">
            <v>NONF:AH:MRC:MUNICIPAL RUNNING COST</v>
          </cell>
          <cell r="E2032" t="str">
            <v>4243AAH000</v>
          </cell>
          <cell r="F2032" t="str">
            <v>NONF:AH:MRC:MUNICIPAL RUNNING COST</v>
          </cell>
          <cell r="G2032" t="str">
            <v>3.3 - Recreation and Facilities</v>
          </cell>
          <cell r="H2032" t="str">
            <v>Function:Community and Social Services:Core Function:Community Halls and Facilities</v>
          </cell>
        </row>
        <row r="2033">
          <cell r="A2033">
            <v>403243</v>
          </cell>
          <cell r="B2033" t="str">
            <v>COMMUNITY HALLS</v>
          </cell>
          <cell r="C2033" t="str">
            <v>O/403243.AAH.000</v>
          </cell>
          <cell r="D2033" t="str">
            <v>NONF:AH:MRC:MUNICIPAL RUNNING COST</v>
          </cell>
          <cell r="E2033" t="str">
            <v>4243AAH000</v>
          </cell>
          <cell r="F2033" t="str">
            <v>NONF:AH:MRC:MUNICIPAL RUNNING COST</v>
          </cell>
          <cell r="G2033" t="str">
            <v>3.3 - Recreation and Facilities</v>
          </cell>
          <cell r="H2033" t="str">
            <v>Function:Community and Social Services:Core Function:Community Halls and Facilities</v>
          </cell>
        </row>
        <row r="2034">
          <cell r="A2034">
            <v>403243</v>
          </cell>
          <cell r="B2034" t="str">
            <v>COMMUNITY HALLS</v>
          </cell>
          <cell r="C2034" t="str">
            <v>O/403243.AAH.000</v>
          </cell>
          <cell r="D2034" t="str">
            <v>NONF:AH:MRC:MUNICIPAL RUNNING COST</v>
          </cell>
          <cell r="E2034" t="str">
            <v>4243AAH000</v>
          </cell>
          <cell r="F2034" t="str">
            <v>NONF:AH:MRC:MUNICIPAL RUNNING COST</v>
          </cell>
          <cell r="G2034" t="str">
            <v>3.3 - Recreation and Facilities</v>
          </cell>
          <cell r="H2034" t="str">
            <v>Function:Community and Social Services:Core Function:Community Halls and Facilities</v>
          </cell>
        </row>
        <row r="2035">
          <cell r="A2035">
            <v>403243</v>
          </cell>
          <cell r="B2035" t="str">
            <v>COMMUNITY HALLS</v>
          </cell>
          <cell r="C2035" t="str">
            <v>O/403243.AAH.000</v>
          </cell>
          <cell r="D2035" t="str">
            <v>NONF:AH:MRC:MUNICIPAL RUNNING COST</v>
          </cell>
          <cell r="E2035" t="str">
            <v>4243AAH000</v>
          </cell>
          <cell r="F2035" t="str">
            <v>NONF:AH:MRC:MUNICIPAL RUNNING COST</v>
          </cell>
          <cell r="G2035" t="str">
            <v>3.3 - Recreation and Facilities</v>
          </cell>
          <cell r="H2035" t="str">
            <v>Function:Community and Social Services:Core Function:Community Halls and Facilities</v>
          </cell>
        </row>
        <row r="2036">
          <cell r="A2036">
            <v>403243</v>
          </cell>
          <cell r="B2036" t="str">
            <v>COMMUNITY HALLS</v>
          </cell>
          <cell r="C2036" t="str">
            <v>O/403243.AAH.999</v>
          </cell>
          <cell r="D2036" t="str">
            <v>NONF:AH:DFT:DEFAULT TRANSACTIONS</v>
          </cell>
          <cell r="E2036" t="str">
            <v>4243AAH999</v>
          </cell>
          <cell r="F2036" t="str">
            <v>NONF:AH:DFT:DEFAULT TRANSACTIONS</v>
          </cell>
          <cell r="G2036" t="str">
            <v>3.3 - Recreation and Facilities</v>
          </cell>
          <cell r="H2036" t="str">
            <v>Function:Community and Social Services:Core Function:Community Halls and Facilities</v>
          </cell>
        </row>
        <row r="2037">
          <cell r="A2037">
            <v>403243</v>
          </cell>
          <cell r="B2037" t="str">
            <v>COMMUNITY HALLS</v>
          </cell>
          <cell r="C2037" t="str">
            <v>O/403243.AAH.999</v>
          </cell>
          <cell r="D2037" t="str">
            <v>NONF:AH:DFT:DEFAULT TRANSACTIONS</v>
          </cell>
          <cell r="E2037" t="str">
            <v>4243AAH999</v>
          </cell>
          <cell r="F2037" t="str">
            <v>NONF:AH:DFT:DEFAULT TRANSACTIONS</v>
          </cell>
          <cell r="G2037" t="str">
            <v>3.3 - Recreation and Facilities</v>
          </cell>
          <cell r="H2037" t="str">
            <v>Function:Community and Social Services:Core Function:Community Halls and Facilities</v>
          </cell>
        </row>
        <row r="2038">
          <cell r="A2038">
            <v>403243</v>
          </cell>
          <cell r="B2038" t="str">
            <v>COMMUNITY HALLS</v>
          </cell>
          <cell r="C2038" t="str">
            <v>O/403243.BAH.000</v>
          </cell>
          <cell r="D2038" t="str">
            <v>LEVS:AH:MRC:MUNICIPAL RUNNING COST</v>
          </cell>
          <cell r="E2038" t="str">
            <v>4243BAH000</v>
          </cell>
          <cell r="F2038" t="str">
            <v>LEVS:AH:MRC:MUNICIPAL RUNNING COST</v>
          </cell>
          <cell r="G2038" t="str">
            <v>3.3 - Recreation and Facilities</v>
          </cell>
          <cell r="H2038" t="str">
            <v>Function:Community and Social Services:Core Function:Community Halls and Facilities</v>
          </cell>
        </row>
        <row r="2039">
          <cell r="A2039">
            <v>403243</v>
          </cell>
          <cell r="B2039" t="str">
            <v>COMMUNITY HALLS</v>
          </cell>
          <cell r="C2039" t="str">
            <v>O/403243.JAH.000</v>
          </cell>
          <cell r="D2039" t="str">
            <v>MSE:AH:MRC:MUNICIPAL RUNNING COST</v>
          </cell>
          <cell r="E2039" t="str">
            <v>4243JAH000</v>
          </cell>
          <cell r="F2039" t="str">
            <v>MSE:AH:MRC:MUNICIPAL RUNNING COST</v>
          </cell>
          <cell r="G2039" t="str">
            <v>3.3 - Recreation and Facilities</v>
          </cell>
          <cell r="H2039" t="str">
            <v>Function:Community and Social Services:Core Function:Community Halls and Facilities</v>
          </cell>
        </row>
        <row r="2040">
          <cell r="A2040">
            <v>403243</v>
          </cell>
          <cell r="B2040" t="str">
            <v>COMMUNITY HALLS</v>
          </cell>
          <cell r="C2040" t="str">
            <v>O/403243.JAH.000</v>
          </cell>
          <cell r="D2040" t="str">
            <v>MSE:AH:MRC:MUNICIPAL RUNNING COST</v>
          </cell>
          <cell r="E2040" t="str">
            <v>4243JAH000</v>
          </cell>
          <cell r="F2040" t="str">
            <v>MSE:AH:MRC:MUNICIPAL RUNNING COST</v>
          </cell>
          <cell r="G2040" t="str">
            <v>3.3 - Recreation and Facilities</v>
          </cell>
          <cell r="H2040" t="str">
            <v>Function:Community and Social Services:Core Function:Community Halls and Facilities</v>
          </cell>
        </row>
        <row r="2041">
          <cell r="A2041">
            <v>403243</v>
          </cell>
          <cell r="B2041" t="str">
            <v>COMMUNITY HALLS</v>
          </cell>
          <cell r="C2041" t="str">
            <v>O/403243.JAH.000</v>
          </cell>
          <cell r="D2041" t="str">
            <v>MSE:AH:MRC:MUNICIPAL RUNNING COST</v>
          </cell>
          <cell r="E2041" t="str">
            <v>4243JAH000</v>
          </cell>
          <cell r="F2041" t="str">
            <v>MSE:AH:MRC:MUNICIPAL RUNNING COST</v>
          </cell>
          <cell r="G2041" t="str">
            <v>3.3 - Recreation and Facilities</v>
          </cell>
          <cell r="H2041" t="str">
            <v>Function:Community and Social Services:Core Function:Community Halls and Facilities</v>
          </cell>
        </row>
        <row r="2042">
          <cell r="A2042">
            <v>403243</v>
          </cell>
          <cell r="B2042" t="str">
            <v>COMMUNITY HALLS</v>
          </cell>
          <cell r="C2042" t="str">
            <v>O/403243.JAH.000</v>
          </cell>
          <cell r="D2042" t="str">
            <v>MSE:AH:MRC:MUNICIPAL RUNNING COST</v>
          </cell>
          <cell r="E2042" t="str">
            <v>4243JAH000</v>
          </cell>
          <cell r="F2042" t="str">
            <v>MSE:AH:MRC:MUNICIPAL RUNNING COST</v>
          </cell>
          <cell r="G2042" t="str">
            <v>3.3 - Recreation and Facilities</v>
          </cell>
          <cell r="H2042" t="str">
            <v>Function:Community and Social Services:Core Function:Community Halls and Facilities</v>
          </cell>
        </row>
        <row r="2043">
          <cell r="A2043">
            <v>403243</v>
          </cell>
          <cell r="B2043" t="str">
            <v>COMMUNITY HALLS</v>
          </cell>
          <cell r="C2043" t="str">
            <v>O/403243.JAH.000</v>
          </cell>
          <cell r="D2043" t="str">
            <v>MSE:AH:MRC:MUNICIPAL RUNNING COST</v>
          </cell>
          <cell r="E2043" t="str">
            <v>4243JAH000</v>
          </cell>
          <cell r="F2043" t="str">
            <v>MSE:AH:MRC:MUNICIPAL RUNNING COST</v>
          </cell>
          <cell r="G2043" t="str">
            <v>3.3 - Recreation and Facilities</v>
          </cell>
          <cell r="H2043" t="str">
            <v>Function:Community and Social Services:Core Function:Community Halls and Facilities</v>
          </cell>
        </row>
        <row r="2044">
          <cell r="A2044">
            <v>403243</v>
          </cell>
          <cell r="B2044" t="str">
            <v>COMMUNITY HALLS</v>
          </cell>
          <cell r="C2044" t="str">
            <v>O/403243.JAH.000</v>
          </cell>
          <cell r="D2044" t="str">
            <v>MSE:AH:MRC:MUNICIPAL RUNNING COST</v>
          </cell>
          <cell r="E2044" t="str">
            <v>4243JAH000</v>
          </cell>
          <cell r="F2044" t="str">
            <v>MSE:AH:MRC:MUNICIPAL RUNNING COST</v>
          </cell>
          <cell r="G2044" t="str">
            <v>3.3 - Recreation and Facilities</v>
          </cell>
          <cell r="H2044" t="str">
            <v>Function:Community and Social Services:Core Function:Community Halls and Facilities</v>
          </cell>
        </row>
        <row r="2045">
          <cell r="A2045">
            <v>403243</v>
          </cell>
          <cell r="B2045" t="str">
            <v>COMMUNITY HALLS</v>
          </cell>
          <cell r="C2045" t="str">
            <v>O/403243.JAH.000</v>
          </cell>
          <cell r="D2045" t="str">
            <v>MSE:AH:MRC:MUNICIPAL RUNNING COST</v>
          </cell>
          <cell r="E2045" t="str">
            <v>4243JAH000</v>
          </cell>
          <cell r="F2045" t="str">
            <v>MSE:AH:MRC:MUNICIPAL RUNNING COST</v>
          </cell>
          <cell r="G2045" t="str">
            <v>3.3 - Recreation and Facilities</v>
          </cell>
          <cell r="H2045" t="str">
            <v>Function:Community and Social Services:Core Function:Community Halls and Facilities</v>
          </cell>
        </row>
        <row r="2046">
          <cell r="A2046">
            <v>403243</v>
          </cell>
          <cell r="B2046" t="str">
            <v>COMMUNITY HALLS</v>
          </cell>
          <cell r="C2046" t="str">
            <v>O/403243.JAH.000</v>
          </cell>
          <cell r="D2046" t="str">
            <v>MSE:AH:MRC:MUNICIPAL RUNNING COST</v>
          </cell>
          <cell r="E2046" t="str">
            <v>4243JAH000</v>
          </cell>
          <cell r="F2046" t="str">
            <v>MSE:AH:MRC:MUNICIPAL RUNNING COST</v>
          </cell>
          <cell r="G2046" t="str">
            <v>3.3 - Recreation and Facilities</v>
          </cell>
          <cell r="H2046" t="str">
            <v>Function:Community and Social Services:Core Function:Community Halls and Facilities</v>
          </cell>
        </row>
        <row r="2047">
          <cell r="A2047">
            <v>403243</v>
          </cell>
          <cell r="B2047" t="str">
            <v>COMMUNITY HALLS</v>
          </cell>
          <cell r="C2047" t="str">
            <v>O/403243.JAH.000</v>
          </cell>
          <cell r="D2047" t="str">
            <v>MSE:AH:MRC:MUNICIPAL RUNNING COST</v>
          </cell>
          <cell r="E2047" t="str">
            <v>4243JAH000</v>
          </cell>
          <cell r="F2047" t="str">
            <v>MSE:AH:MRC:MUNICIPAL RUNNING COST</v>
          </cell>
          <cell r="G2047" t="str">
            <v>3.3 - Recreation and Facilities</v>
          </cell>
          <cell r="H2047" t="str">
            <v>Function:Community and Social Services:Core Function:Community Halls and Facilities</v>
          </cell>
        </row>
        <row r="2048">
          <cell r="A2048">
            <v>403243</v>
          </cell>
          <cell r="B2048" t="str">
            <v>COMMUNITY HALLS</v>
          </cell>
          <cell r="C2048" t="str">
            <v>O/403243.JAH.000</v>
          </cell>
          <cell r="D2048" t="str">
            <v>MSE:AH:MRC:MUNICIPAL RUNNING COST</v>
          </cell>
          <cell r="E2048" t="str">
            <v>4243JAH000</v>
          </cell>
          <cell r="F2048" t="str">
            <v>MSE:AH:MRC:MUNICIPAL RUNNING COST</v>
          </cell>
          <cell r="G2048" t="str">
            <v>3.3 - Recreation and Facilities</v>
          </cell>
          <cell r="H2048" t="str">
            <v>Function:Community and Social Services:Core Function:Community Halls and Facilities</v>
          </cell>
        </row>
        <row r="2049">
          <cell r="A2049">
            <v>403243</v>
          </cell>
          <cell r="B2049" t="str">
            <v>COMMUNITY HALLS</v>
          </cell>
          <cell r="C2049" t="str">
            <v>O/403243.JAH.000</v>
          </cell>
          <cell r="D2049" t="str">
            <v>MSE:AH:MRC:MUNICIPAL RUNNING COST</v>
          </cell>
          <cell r="E2049" t="str">
            <v>4243JAH000</v>
          </cell>
          <cell r="F2049" t="str">
            <v>MSE:AH:MRC:MUNICIPAL RUNNING COST</v>
          </cell>
          <cell r="G2049" t="str">
            <v>3.3 - Recreation and Facilities</v>
          </cell>
          <cell r="H2049" t="str">
            <v>Function:Community and Social Services:Core Function:Community Halls and Facilities</v>
          </cell>
        </row>
        <row r="2050">
          <cell r="A2050">
            <v>403243</v>
          </cell>
          <cell r="B2050" t="str">
            <v>COMMUNITY HALLS</v>
          </cell>
          <cell r="C2050" t="str">
            <v>O/403243.JAH.000</v>
          </cell>
          <cell r="D2050" t="str">
            <v>MSE:AH:MRC:MUNICIPAL RUNNING COST</v>
          </cell>
          <cell r="E2050" t="str">
            <v>4243JAH000</v>
          </cell>
          <cell r="F2050" t="str">
            <v>MSE:AH:MRC:MUNICIPAL RUNNING COST</v>
          </cell>
          <cell r="G2050" t="str">
            <v>3.3 - Recreation and Facilities</v>
          </cell>
          <cell r="H2050" t="str">
            <v>Function:Community and Social Services:Core Function:Community Halls and Facilities</v>
          </cell>
        </row>
        <row r="2051">
          <cell r="A2051">
            <v>403243</v>
          </cell>
          <cell r="B2051" t="str">
            <v>COMMUNITY HALLS</v>
          </cell>
          <cell r="C2051" t="str">
            <v>O/403243.JAH.000</v>
          </cell>
          <cell r="D2051" t="str">
            <v>MSE:AH:MRC:MUNICIPAL RUNNING COST</v>
          </cell>
          <cell r="E2051" t="str">
            <v>4243JAH000</v>
          </cell>
          <cell r="F2051" t="str">
            <v>MSE:AH:MRC:MUNICIPAL RUNNING COST</v>
          </cell>
          <cell r="G2051" t="str">
            <v>3.3 - Recreation and Facilities</v>
          </cell>
          <cell r="H2051" t="str">
            <v>Function:Community and Social Services:Core Function:Community Halls and Facilities</v>
          </cell>
        </row>
        <row r="2052">
          <cell r="A2052">
            <v>403243</v>
          </cell>
          <cell r="B2052" t="str">
            <v>COMMUNITY HALLS</v>
          </cell>
          <cell r="C2052" t="str">
            <v>O/403243.JAH.000</v>
          </cell>
          <cell r="D2052" t="str">
            <v>MSE:AH:MRC:MUNICIPAL RUNNING COST</v>
          </cell>
          <cell r="E2052" t="str">
            <v>4243JAH000</v>
          </cell>
          <cell r="F2052" t="str">
            <v>MSE:AH:MRC:MUNICIPAL RUNNING COST</v>
          </cell>
          <cell r="G2052" t="str">
            <v>3.3 - Recreation and Facilities</v>
          </cell>
          <cell r="H2052" t="str">
            <v>Function:Community and Social Services:Core Function:Community Halls and Facilities</v>
          </cell>
        </row>
        <row r="2053">
          <cell r="A2053">
            <v>403243</v>
          </cell>
          <cell r="B2053" t="str">
            <v>COMMUNITY HALLS</v>
          </cell>
          <cell r="C2053" t="str">
            <v>O/403243.JAH.000</v>
          </cell>
          <cell r="D2053" t="str">
            <v>MSE:AH:MRC:MUNICIPAL RUNNING COST</v>
          </cell>
          <cell r="E2053" t="str">
            <v>4243JAH000</v>
          </cell>
          <cell r="F2053" t="str">
            <v>MSE:AH:MRC:MUNICIPAL RUNNING COST</v>
          </cell>
          <cell r="G2053" t="str">
            <v>3.3 - Recreation and Facilities</v>
          </cell>
          <cell r="H2053" t="str">
            <v>Function:Community and Social Services:Core Function:Community Halls and Facilities</v>
          </cell>
        </row>
        <row r="2054">
          <cell r="A2054">
            <v>403243</v>
          </cell>
          <cell r="B2054" t="str">
            <v>COMMUNITY HALLS</v>
          </cell>
          <cell r="C2054" t="str">
            <v>R/403243.HAH.99R</v>
          </cell>
          <cell r="D2054" t="str">
            <v>MIG:AH.DFT:DEFAULT TRANSACTIONS</v>
          </cell>
          <cell r="E2054" t="str">
            <v>4243HAH99R</v>
          </cell>
          <cell r="F2054" t="str">
            <v>MIG:AH.DFT:DEFAULT TRANSACTIONS</v>
          </cell>
          <cell r="G2054" t="str">
            <v>3.3 - Recreation and Facilities</v>
          </cell>
          <cell r="H2054" t="str">
            <v>Function:Community and Social Services:Core Function:Community Halls and Facilities</v>
          </cell>
        </row>
        <row r="2055">
          <cell r="A2055">
            <v>403243</v>
          </cell>
          <cell r="B2055" t="str">
            <v>COMMUNITY HALLS</v>
          </cell>
          <cell r="C2055" t="str">
            <v>R/403243.HAH.99R</v>
          </cell>
          <cell r="D2055" t="str">
            <v>MIG:AH.DFT:DEFAULT TRANSACTIONS</v>
          </cell>
          <cell r="E2055" t="str">
            <v>4243HAH99R</v>
          </cell>
          <cell r="F2055" t="str">
            <v>MIG:AH.DFT:DEFAULT TRANSACTIONS</v>
          </cell>
          <cell r="G2055" t="str">
            <v>3.3 - Recreation and Facilities</v>
          </cell>
          <cell r="H2055" t="str">
            <v>Function:Community and Social Services:Core Function:Community Halls and Facilities</v>
          </cell>
        </row>
        <row r="2056">
          <cell r="A2056">
            <v>403243</v>
          </cell>
          <cell r="B2056" t="str">
            <v>COMMUNITY HALLS</v>
          </cell>
          <cell r="C2056" t="str">
            <v>R/403243.KZ5.99R</v>
          </cell>
          <cell r="D2056" t="str">
            <v>RFE:Z5:REVENUE:BUILDING RENTAL</v>
          </cell>
          <cell r="E2056" t="str">
            <v>4243KZ599R</v>
          </cell>
          <cell r="F2056" t="str">
            <v>RFE:Z5:REVENUE:BUILDING RENTAL</v>
          </cell>
          <cell r="G2056" t="str">
            <v>3.3 - Recreation and Facilities</v>
          </cell>
          <cell r="H2056" t="str">
            <v>Function:Community and Social Services:Core Function:Community Halls and Facilities</v>
          </cell>
        </row>
        <row r="2057">
          <cell r="A2057">
            <v>403552</v>
          </cell>
          <cell r="B2057" t="str">
            <v>CORP STRTG PLN</v>
          </cell>
          <cell r="C2057" t="str">
            <v>M/403552.JAH.E43</v>
          </cell>
          <cell r="D2057" t="str">
            <v>MSE:AH:NIF:MACH &amp; EQUIPMENT:PL</v>
          </cell>
          <cell r="E2057" t="str">
            <v>4552JAHE43</v>
          </cell>
          <cell r="F2057" t="str">
            <v>MSE:AH:NIF:MACH &amp; EQUIPMENT:PL</v>
          </cell>
          <cell r="G2057" t="str">
            <v xml:space="preserve">3.1 - Area Based Management </v>
          </cell>
          <cell r="H2057" t="str">
            <v>Function:Planning and Development:Core Function:Town Planning, Building Regulations and Enforcement, and City Engineer</v>
          </cell>
        </row>
        <row r="2058">
          <cell r="A2058">
            <v>403552</v>
          </cell>
          <cell r="B2058" t="str">
            <v>CORP STRTG PLN</v>
          </cell>
          <cell r="C2058" t="str">
            <v>O/403552.AAH.000</v>
          </cell>
          <cell r="D2058" t="str">
            <v>NONF:AH:MRC:MUNICIPAL RUNNING COST</v>
          </cell>
          <cell r="E2058" t="str">
            <v>4552AAH000</v>
          </cell>
          <cell r="F2058" t="str">
            <v>NONF:AH:MRC:MUNICIPAL RUNNING COST</v>
          </cell>
          <cell r="G2058" t="str">
            <v xml:space="preserve">3.1 - Area Based Management </v>
          </cell>
          <cell r="H2058" t="str">
            <v>Function:Planning and Development:Core Function:Town Planning, Building Regulations and Enforcement, and City Engineer</v>
          </cell>
        </row>
        <row r="2059">
          <cell r="A2059">
            <v>403552</v>
          </cell>
          <cell r="B2059" t="str">
            <v>CORP STRTG PLN</v>
          </cell>
          <cell r="C2059" t="str">
            <v>O/403552.AAH.000</v>
          </cell>
          <cell r="D2059" t="str">
            <v>NONF:AH:MRC:MUNICIPAL RUNNING COST</v>
          </cell>
          <cell r="E2059" t="str">
            <v>4552AAH000</v>
          </cell>
          <cell r="F2059" t="str">
            <v>NONF:AH:MRC:MUNICIPAL RUNNING COST</v>
          </cell>
          <cell r="G2059" t="str">
            <v xml:space="preserve">3.1 - Area Based Management </v>
          </cell>
          <cell r="H2059" t="str">
            <v>Function:Planning and Development:Core Function:Town Planning, Building Regulations and Enforcement, and City Engineer</v>
          </cell>
        </row>
        <row r="2060">
          <cell r="A2060">
            <v>403552</v>
          </cell>
          <cell r="B2060" t="str">
            <v>CORP STRTG PLN</v>
          </cell>
          <cell r="C2060" t="str">
            <v>O/403552.AAH.000</v>
          </cell>
          <cell r="D2060" t="str">
            <v>NONF:AH:MRC:MUNICIPAL RUNNING COST</v>
          </cell>
          <cell r="E2060" t="str">
            <v>4552AAH000</v>
          </cell>
          <cell r="F2060" t="str">
            <v>NONF:AH:MRC:MUNICIPAL RUNNING COST</v>
          </cell>
          <cell r="G2060" t="str">
            <v xml:space="preserve">3.1 - Area Based Management </v>
          </cell>
          <cell r="H2060" t="str">
            <v>Function:Planning and Development:Core Function:Town Planning, Building Regulations and Enforcement, and City Engineer</v>
          </cell>
        </row>
        <row r="2061">
          <cell r="A2061">
            <v>403552</v>
          </cell>
          <cell r="B2061" t="str">
            <v>CORP STRTG PLN</v>
          </cell>
          <cell r="C2061" t="str">
            <v>O/403552.AAH.000</v>
          </cell>
          <cell r="D2061" t="str">
            <v>NONF:AH:MRC:MUNICIPAL RUNNING COST</v>
          </cell>
          <cell r="E2061" t="str">
            <v>4552AAH000</v>
          </cell>
          <cell r="F2061" t="str">
            <v>NONF:AH:MRC:MUNICIPAL RUNNING COST</v>
          </cell>
          <cell r="G2061" t="str">
            <v xml:space="preserve">3.1 - Area Based Management </v>
          </cell>
          <cell r="H2061" t="str">
            <v>Function:Planning and Development:Core Function:Town Planning, Building Regulations and Enforcement, and City Engineer</v>
          </cell>
        </row>
        <row r="2062">
          <cell r="A2062">
            <v>403552</v>
          </cell>
          <cell r="B2062" t="str">
            <v>CORP STRTG PLN</v>
          </cell>
          <cell r="C2062" t="str">
            <v>O/403552.JAH.000</v>
          </cell>
          <cell r="D2062" t="str">
            <v>MSE:AH:MRC:MUNICIPAL RUNNING COST</v>
          </cell>
          <cell r="E2062" t="str">
            <v>4552JAH000</v>
          </cell>
          <cell r="F2062" t="str">
            <v>MSE:AH:MRC:MUNICIPAL RUNNING COST</v>
          </cell>
          <cell r="G2062" t="str">
            <v xml:space="preserve">3.1 - Area Based Management </v>
          </cell>
          <cell r="H2062" t="str">
            <v>Function:Planning and Development:Core Function:Town Planning, Building Regulations and Enforcement, and City Engineer</v>
          </cell>
        </row>
        <row r="2063">
          <cell r="A2063">
            <v>403553</v>
          </cell>
          <cell r="B2063" t="str">
            <v>AREA BASED - MNGT</v>
          </cell>
          <cell r="C2063" t="str">
            <v>M/403553.JAH.E45</v>
          </cell>
          <cell r="D2063" t="str">
            <v>MSE:AH:NIF:TRANSPORT ASSETS:PL</v>
          </cell>
          <cell r="E2063" t="str">
            <v>4553JAHE45</v>
          </cell>
          <cell r="F2063" t="str">
            <v>MSE:AH:NIF:TRANSPORT ASSETS:PL</v>
          </cell>
          <cell r="G2063" t="str">
            <v xml:space="preserve">3.1 - Area Based Management </v>
          </cell>
          <cell r="H2063" t="str">
            <v>Function:Community and Social Services:Non-core Function:Population Development</v>
          </cell>
        </row>
        <row r="2064">
          <cell r="A2064">
            <v>403553</v>
          </cell>
          <cell r="B2064" t="str">
            <v>AREA BASED - MNGT</v>
          </cell>
          <cell r="C2064" t="str">
            <v>O/403553.AAH.000</v>
          </cell>
          <cell r="D2064" t="str">
            <v>NONF:AH:MRC:MUNICIPAL RUNNING COST</v>
          </cell>
          <cell r="E2064" t="str">
            <v>4553AAH000</v>
          </cell>
          <cell r="F2064" t="str">
            <v>NONF:AH:MRC:MUNICIPAL RUNNING COST</v>
          </cell>
          <cell r="G2064" t="str">
            <v xml:space="preserve">3.1 - Area Based Management </v>
          </cell>
          <cell r="H2064" t="str">
            <v>Function:Community and Social Services:Non-core Function:Population Development</v>
          </cell>
        </row>
        <row r="2065">
          <cell r="A2065">
            <v>403553</v>
          </cell>
          <cell r="B2065" t="str">
            <v>AREA BASED - MNGT</v>
          </cell>
          <cell r="C2065" t="str">
            <v>O/403553.AAH.000</v>
          </cell>
          <cell r="D2065" t="str">
            <v>NONF:AH:MRC:MUNICIPAL RUNNING COST</v>
          </cell>
          <cell r="E2065" t="str">
            <v>4553AAH000</v>
          </cell>
          <cell r="F2065" t="str">
            <v>NONF:AH:MRC:MUNICIPAL RUNNING COST</v>
          </cell>
          <cell r="G2065" t="str">
            <v xml:space="preserve">3.1 - Area Based Management </v>
          </cell>
          <cell r="H2065" t="str">
            <v>Function:Community and Social Services:Non-core Function:Population Development</v>
          </cell>
        </row>
        <row r="2066">
          <cell r="A2066">
            <v>403553</v>
          </cell>
          <cell r="B2066" t="str">
            <v>AREA BASED - MNGT</v>
          </cell>
          <cell r="C2066" t="str">
            <v>O/403553.AAH.000</v>
          </cell>
          <cell r="D2066" t="str">
            <v>NONF:AH:MRC:MUNICIPAL RUNNING COST</v>
          </cell>
          <cell r="E2066" t="str">
            <v>4553AAH000</v>
          </cell>
          <cell r="F2066" t="str">
            <v>NONF:AH:MRC:MUNICIPAL RUNNING COST</v>
          </cell>
          <cell r="G2066" t="str">
            <v xml:space="preserve">3.1 - Area Based Management </v>
          </cell>
          <cell r="H2066" t="str">
            <v>Function:Community and Social Services:Non-core Function:Population Development</v>
          </cell>
        </row>
        <row r="2067">
          <cell r="A2067">
            <v>403553</v>
          </cell>
          <cell r="B2067" t="str">
            <v>AREA BASED - MNGT</v>
          </cell>
          <cell r="C2067" t="str">
            <v>O/403553.AAH.000</v>
          </cell>
          <cell r="D2067" t="str">
            <v>NONF:AH:MRC:MUNICIPAL RUNNING COST</v>
          </cell>
          <cell r="E2067" t="str">
            <v>4553AAH000</v>
          </cell>
          <cell r="F2067" t="str">
            <v>NONF:AH:MRC:MUNICIPAL RUNNING COST</v>
          </cell>
          <cell r="G2067" t="str">
            <v xml:space="preserve">3.1 - Area Based Management </v>
          </cell>
          <cell r="H2067" t="str">
            <v>Function:Community and Social Services:Non-core Function:Population Development</v>
          </cell>
        </row>
        <row r="2068">
          <cell r="A2068">
            <v>403553</v>
          </cell>
          <cell r="B2068" t="str">
            <v>AREA BASED - MNGT</v>
          </cell>
          <cell r="C2068" t="str">
            <v>O/403553.AAH.000</v>
          </cell>
          <cell r="D2068" t="str">
            <v>NONF:AH:MRC:MUNICIPAL RUNNING COST</v>
          </cell>
          <cell r="E2068" t="str">
            <v>4553AAH000</v>
          </cell>
          <cell r="F2068" t="str">
            <v>NONF:AH:MRC:MUNICIPAL RUNNING COST</v>
          </cell>
          <cell r="G2068" t="str">
            <v xml:space="preserve">3.1 - Area Based Management </v>
          </cell>
          <cell r="H2068" t="str">
            <v>Function:Community and Social Services:Non-core Function:Population Development</v>
          </cell>
        </row>
        <row r="2069">
          <cell r="A2069">
            <v>403553</v>
          </cell>
          <cell r="B2069" t="str">
            <v>AREA BASED - MNGT</v>
          </cell>
          <cell r="C2069" t="str">
            <v>O/403553.AAH.000</v>
          </cell>
          <cell r="D2069" t="str">
            <v>NONF:AH:MRC:MUNICIPAL RUNNING COST</v>
          </cell>
          <cell r="E2069" t="str">
            <v>4553AAH000</v>
          </cell>
          <cell r="F2069" t="str">
            <v>NONF:AH:MRC:MUNICIPAL RUNNING COST</v>
          </cell>
          <cell r="G2069" t="str">
            <v xml:space="preserve">3.1 - Area Based Management </v>
          </cell>
          <cell r="H2069" t="str">
            <v>Function:Community and Social Services:Non-core Function:Population Development</v>
          </cell>
        </row>
        <row r="2070">
          <cell r="A2070">
            <v>403553</v>
          </cell>
          <cell r="B2070" t="str">
            <v>AREA BASED - MNGT</v>
          </cell>
          <cell r="C2070" t="str">
            <v>O/403553.AAH.000</v>
          </cell>
          <cell r="D2070" t="str">
            <v>NONF:AH:MRC:MUNICIPAL RUNNING COST</v>
          </cell>
          <cell r="E2070" t="str">
            <v>4553AAH000</v>
          </cell>
          <cell r="F2070" t="str">
            <v>NONF:AH:MRC:MUNICIPAL RUNNING COST</v>
          </cell>
          <cell r="G2070" t="str">
            <v xml:space="preserve">3.1 - Area Based Management </v>
          </cell>
          <cell r="H2070" t="str">
            <v>Function:Community and Social Services:Non-core Function:Population Development</v>
          </cell>
        </row>
        <row r="2071">
          <cell r="A2071">
            <v>403553</v>
          </cell>
          <cell r="B2071" t="str">
            <v>AREA BASED - MNGT</v>
          </cell>
          <cell r="C2071" t="str">
            <v>O/403553.AAH.000</v>
          </cell>
          <cell r="D2071" t="str">
            <v>NONF:AH:MRC:MUNICIPAL RUNNING COST</v>
          </cell>
          <cell r="E2071" t="str">
            <v>4553AAH000</v>
          </cell>
          <cell r="F2071" t="str">
            <v>NONF:AH:MRC:MUNICIPAL RUNNING COST</v>
          </cell>
          <cell r="G2071" t="str">
            <v xml:space="preserve">3.1 - Area Based Management </v>
          </cell>
          <cell r="H2071" t="str">
            <v>Function:Community and Social Services:Non-core Function:Population Development</v>
          </cell>
        </row>
        <row r="2072">
          <cell r="A2072">
            <v>403553</v>
          </cell>
          <cell r="B2072" t="str">
            <v>AREA BASED - MNGT</v>
          </cell>
          <cell r="C2072" t="str">
            <v>O/403553.AAH.000</v>
          </cell>
          <cell r="D2072" t="str">
            <v>NONF:AH:MRC:MUNICIPAL RUNNING COST</v>
          </cell>
          <cell r="E2072" t="str">
            <v>4553AAH000</v>
          </cell>
          <cell r="F2072" t="str">
            <v>NONF:AH:MRC:MUNICIPAL RUNNING COST</v>
          </cell>
          <cell r="G2072" t="str">
            <v xml:space="preserve">3.1 - Area Based Management </v>
          </cell>
          <cell r="H2072" t="str">
            <v>Function:Community and Social Services:Non-core Function:Population Development</v>
          </cell>
        </row>
        <row r="2073">
          <cell r="A2073">
            <v>403553</v>
          </cell>
          <cell r="B2073" t="str">
            <v>AREA BASED - MNGT</v>
          </cell>
          <cell r="C2073" t="str">
            <v>O/403553.AAH.000</v>
          </cell>
          <cell r="D2073" t="str">
            <v>NONF:AH:MRC:MUNICIPAL RUNNING COST</v>
          </cell>
          <cell r="E2073" t="str">
            <v>4553AAH000</v>
          </cell>
          <cell r="F2073" t="str">
            <v>NONF:AH:MRC:MUNICIPAL RUNNING COST</v>
          </cell>
          <cell r="G2073" t="str">
            <v xml:space="preserve">3.1 - Area Based Management </v>
          </cell>
          <cell r="H2073" t="str">
            <v>Function:Community and Social Services:Non-core Function:Population Development</v>
          </cell>
        </row>
        <row r="2074">
          <cell r="A2074">
            <v>403553</v>
          </cell>
          <cell r="B2074" t="str">
            <v>AREA BASED - MNGT</v>
          </cell>
          <cell r="C2074" t="str">
            <v>O/403553.AAH.000</v>
          </cell>
          <cell r="D2074" t="str">
            <v>NONF:AH:MRC:MUNICIPAL RUNNING COST</v>
          </cell>
          <cell r="E2074" t="str">
            <v>4553AAH000</v>
          </cell>
          <cell r="F2074" t="str">
            <v>NONF:AH:MRC:MUNICIPAL RUNNING COST</v>
          </cell>
          <cell r="G2074" t="str">
            <v xml:space="preserve">3.1 - Area Based Management </v>
          </cell>
          <cell r="H2074" t="str">
            <v>Function:Community and Social Services:Non-core Function:Population Development</v>
          </cell>
        </row>
        <row r="2075">
          <cell r="A2075">
            <v>403553</v>
          </cell>
          <cell r="B2075" t="str">
            <v>AREA BASED - MNGT</v>
          </cell>
          <cell r="C2075" t="str">
            <v>O/403553.AAH.000</v>
          </cell>
          <cell r="D2075" t="str">
            <v>NONF:AH:MRC:MUNICIPAL RUNNING COST</v>
          </cell>
          <cell r="E2075" t="str">
            <v>4553AAH000</v>
          </cell>
          <cell r="F2075" t="str">
            <v>NONF:AH:MRC:MUNICIPAL RUNNING COST</v>
          </cell>
          <cell r="G2075" t="str">
            <v xml:space="preserve">3.1 - Area Based Management </v>
          </cell>
          <cell r="H2075" t="str">
            <v>Function:Community and Social Services:Non-core Function:Population Development</v>
          </cell>
        </row>
        <row r="2076">
          <cell r="A2076">
            <v>403553</v>
          </cell>
          <cell r="B2076" t="str">
            <v>AREA BASED - MNGT</v>
          </cell>
          <cell r="C2076" t="str">
            <v>O/403553.E5H.000</v>
          </cell>
          <cell r="D2076" t="str">
            <v>CBR02:AH:MUNICIPAL RUNNING COSTS</v>
          </cell>
          <cell r="E2076" t="str">
            <v>4553E5H000</v>
          </cell>
          <cell r="F2076" t="str">
            <v>CBR02:AH:MUNICIPAL RUNNING COSTS</v>
          </cell>
          <cell r="G2076" t="str">
            <v xml:space="preserve">3.1 - Area Based Management </v>
          </cell>
          <cell r="H2076" t="str">
            <v>Function:Community and Social Services:Non-core Function:Population Development</v>
          </cell>
        </row>
        <row r="2077">
          <cell r="A2077">
            <v>403553</v>
          </cell>
          <cell r="B2077" t="str">
            <v>AREA BASED - MNGT</v>
          </cell>
          <cell r="C2077" t="str">
            <v>O/403553.JAH.000</v>
          </cell>
          <cell r="D2077" t="str">
            <v>MSE:AH:MRC:MUNICIPAL RUNNING COST</v>
          </cell>
          <cell r="E2077" t="str">
            <v>4553JAH000</v>
          </cell>
          <cell r="F2077" t="str">
            <v>MSE:AH:MRC:MUNICIPAL RUNNING COST</v>
          </cell>
          <cell r="G2077" t="str">
            <v xml:space="preserve">3.1 - Area Based Management </v>
          </cell>
          <cell r="H2077" t="str">
            <v>Function:Community and Social Services:Non-core Function:Population Development</v>
          </cell>
        </row>
        <row r="2078">
          <cell r="A2078">
            <v>403553</v>
          </cell>
          <cell r="B2078" t="str">
            <v>AREA BASED - MNGT</v>
          </cell>
          <cell r="C2078" t="str">
            <v>O/403553.JAH.000</v>
          </cell>
          <cell r="D2078" t="str">
            <v>MSE:AH:MRC:MUNICIPAL RUNNING COST</v>
          </cell>
          <cell r="E2078" t="str">
            <v>4553JAH000</v>
          </cell>
          <cell r="F2078" t="str">
            <v>MSE:AH:MRC:MUNICIPAL RUNNING COST</v>
          </cell>
          <cell r="G2078" t="str">
            <v xml:space="preserve">3.1 - Area Based Management </v>
          </cell>
          <cell r="H2078" t="str">
            <v>Function:Community and Social Services:Non-core Function:Population Development</v>
          </cell>
        </row>
        <row r="2079">
          <cell r="A2079">
            <v>403553</v>
          </cell>
          <cell r="B2079" t="str">
            <v>AREA BASED - MNGT</v>
          </cell>
          <cell r="C2079" t="str">
            <v>O/403553.JAH.000</v>
          </cell>
          <cell r="D2079" t="str">
            <v>MSE:AH:MRC:MUNICIPAL RUNNING COST</v>
          </cell>
          <cell r="E2079" t="str">
            <v>4553JAH000</v>
          </cell>
          <cell r="F2079" t="str">
            <v>MSE:AH:MRC:MUNICIPAL RUNNING COST</v>
          </cell>
          <cell r="G2079" t="str">
            <v xml:space="preserve">3.1 - Area Based Management </v>
          </cell>
          <cell r="H2079" t="str">
            <v>Function:Community and Social Services:Non-core Function:Population Development</v>
          </cell>
        </row>
        <row r="2080">
          <cell r="A2080">
            <v>403553</v>
          </cell>
          <cell r="B2080" t="str">
            <v>AREA BASED - MNGT</v>
          </cell>
          <cell r="C2080" t="str">
            <v>O/403553.JAH.000</v>
          </cell>
          <cell r="D2080" t="str">
            <v>MSE:AH:MRC:MUNICIPAL RUNNING COST</v>
          </cell>
          <cell r="E2080" t="str">
            <v>4553JAH000</v>
          </cell>
          <cell r="F2080" t="str">
            <v>MSE:AH:MRC:MUNICIPAL RUNNING COST</v>
          </cell>
          <cell r="G2080" t="str">
            <v xml:space="preserve">3.1 - Area Based Management </v>
          </cell>
          <cell r="H2080" t="str">
            <v>Function:Community and Social Services:Non-core Function:Population Development</v>
          </cell>
        </row>
        <row r="2081">
          <cell r="A2081">
            <v>403553</v>
          </cell>
          <cell r="B2081" t="str">
            <v>AREA BASED - MNGT</v>
          </cell>
          <cell r="C2081" t="str">
            <v>O/403553.JAH.000</v>
          </cell>
          <cell r="D2081" t="str">
            <v>MSE:AH:MRC:MUNICIPAL RUNNING COST</v>
          </cell>
          <cell r="E2081" t="str">
            <v>4553JAH000</v>
          </cell>
          <cell r="F2081" t="str">
            <v>MSE:AH:MRC:MUNICIPAL RUNNING COST</v>
          </cell>
          <cell r="G2081" t="str">
            <v xml:space="preserve">3.1 - Area Based Management </v>
          </cell>
          <cell r="H2081" t="str">
            <v>Function:Community and Social Services:Non-core Function:Population Development</v>
          </cell>
        </row>
        <row r="2082">
          <cell r="A2082">
            <v>403553</v>
          </cell>
          <cell r="B2082" t="str">
            <v>AREA BASED - MNGT</v>
          </cell>
          <cell r="C2082" t="str">
            <v>O/403553.JAH.000</v>
          </cell>
          <cell r="D2082" t="str">
            <v>MSE:AH:MRC:MUNICIPAL RUNNING COST</v>
          </cell>
          <cell r="E2082" t="str">
            <v>4553JAH000</v>
          </cell>
          <cell r="F2082" t="str">
            <v>MSE:AH:MRC:MUNICIPAL RUNNING COST</v>
          </cell>
          <cell r="G2082" t="str">
            <v xml:space="preserve">3.1 - Area Based Management </v>
          </cell>
          <cell r="H2082" t="str">
            <v>Function:Community and Social Services:Non-core Function:Population Development</v>
          </cell>
        </row>
        <row r="2083">
          <cell r="A2083">
            <v>403553</v>
          </cell>
          <cell r="B2083" t="str">
            <v>AREA BASED - MNGT</v>
          </cell>
          <cell r="C2083" t="str">
            <v>O/403553.JAH.000</v>
          </cell>
          <cell r="D2083" t="str">
            <v>MSE:AH:MRC:MUNICIPAL RUNNING COST</v>
          </cell>
          <cell r="E2083" t="str">
            <v>4553JAH000</v>
          </cell>
          <cell r="F2083" t="str">
            <v>MSE:AH:MRC:MUNICIPAL RUNNING COST</v>
          </cell>
          <cell r="G2083" t="str">
            <v xml:space="preserve">3.1 - Area Based Management </v>
          </cell>
          <cell r="H2083" t="str">
            <v>Function:Community and Social Services:Non-core Function:Population Development</v>
          </cell>
        </row>
        <row r="2084">
          <cell r="A2084">
            <v>403553</v>
          </cell>
          <cell r="B2084" t="str">
            <v>AREA BASED - MNGT</v>
          </cell>
          <cell r="C2084" t="str">
            <v>O/403553.JAH.000</v>
          </cell>
          <cell r="D2084" t="str">
            <v>MSE:AH:MRC:MUNICIPAL RUNNING COST</v>
          </cell>
          <cell r="E2084" t="str">
            <v>4553JAH000</v>
          </cell>
          <cell r="F2084" t="str">
            <v>MSE:AH:MRC:MUNICIPAL RUNNING COST</v>
          </cell>
          <cell r="G2084" t="str">
            <v xml:space="preserve">3.1 - Area Based Management </v>
          </cell>
          <cell r="H2084" t="str">
            <v>Function:Community and Social Services:Non-core Function:Population Development</v>
          </cell>
        </row>
        <row r="2085">
          <cell r="A2085">
            <v>403553</v>
          </cell>
          <cell r="B2085" t="str">
            <v>AREA BASED - MNGT</v>
          </cell>
          <cell r="C2085" t="str">
            <v>O/403553.JAH.000</v>
          </cell>
          <cell r="D2085" t="str">
            <v>MSE:AH:MRC:MUNICIPAL RUNNING COST</v>
          </cell>
          <cell r="E2085" t="str">
            <v>4553JAH000</v>
          </cell>
          <cell r="F2085" t="str">
            <v>MSE:AH:MRC:MUNICIPAL RUNNING COST</v>
          </cell>
          <cell r="G2085" t="str">
            <v xml:space="preserve">3.1 - Area Based Management </v>
          </cell>
          <cell r="H2085" t="str">
            <v>Function:Community and Social Services:Non-core Function:Population Development</v>
          </cell>
        </row>
        <row r="2086">
          <cell r="A2086">
            <v>403553</v>
          </cell>
          <cell r="B2086" t="str">
            <v>AREA BASED - MNGT</v>
          </cell>
          <cell r="C2086" t="str">
            <v>O/403553.JAH.000</v>
          </cell>
          <cell r="D2086" t="str">
            <v>MSE:AH:MRC:MUNICIPAL RUNNING COST</v>
          </cell>
          <cell r="E2086" t="str">
            <v>4553JAH000</v>
          </cell>
          <cell r="F2086" t="str">
            <v>MSE:AH:MRC:MUNICIPAL RUNNING COST</v>
          </cell>
          <cell r="G2086" t="str">
            <v xml:space="preserve">3.1 - Area Based Management </v>
          </cell>
          <cell r="H2086" t="str">
            <v>Function:Community and Social Services:Non-core Function:Population Development</v>
          </cell>
        </row>
        <row r="2087">
          <cell r="A2087">
            <v>403553</v>
          </cell>
          <cell r="B2087" t="str">
            <v>AREA BASED - MNGT</v>
          </cell>
          <cell r="C2087" t="str">
            <v>O/403553.JAH.000</v>
          </cell>
          <cell r="D2087" t="str">
            <v>MSE:AH:MRC:MUNICIPAL RUNNING COST</v>
          </cell>
          <cell r="E2087" t="str">
            <v>4553JAH000</v>
          </cell>
          <cell r="F2087" t="str">
            <v>MSE:AH:MRC:MUNICIPAL RUNNING COST</v>
          </cell>
          <cell r="G2087" t="str">
            <v xml:space="preserve">3.1 - Area Based Management </v>
          </cell>
          <cell r="H2087" t="str">
            <v>Function:Community and Social Services:Non-core Function:Population Development</v>
          </cell>
        </row>
        <row r="2088">
          <cell r="A2088">
            <v>403553</v>
          </cell>
          <cell r="B2088" t="str">
            <v>AREA BASED - MNGT</v>
          </cell>
          <cell r="C2088" t="str">
            <v>O/403553.JAH.000</v>
          </cell>
          <cell r="D2088" t="str">
            <v>MSE:AH:MRC:MUNICIPAL RUNNING COST</v>
          </cell>
          <cell r="E2088" t="str">
            <v>4553JAH000</v>
          </cell>
          <cell r="F2088" t="str">
            <v>MSE:AH:MRC:MUNICIPAL RUNNING COST</v>
          </cell>
          <cell r="G2088" t="str">
            <v xml:space="preserve">3.1 - Area Based Management </v>
          </cell>
          <cell r="H2088" t="str">
            <v>Function:Community and Social Services:Non-core Function:Population Development</v>
          </cell>
        </row>
        <row r="2089">
          <cell r="A2089">
            <v>403553</v>
          </cell>
          <cell r="B2089" t="str">
            <v>AREA BASED - MNGT</v>
          </cell>
          <cell r="C2089" t="str">
            <v>O/403553.JAH.000</v>
          </cell>
          <cell r="D2089" t="str">
            <v>MSE:AH:MRC:MUNICIPAL RUNNING COST</v>
          </cell>
          <cell r="E2089" t="str">
            <v>4553JAH000</v>
          </cell>
          <cell r="F2089" t="str">
            <v>MSE:AH:MRC:MUNICIPAL RUNNING COST</v>
          </cell>
          <cell r="G2089" t="str">
            <v xml:space="preserve">3.1 - Area Based Management </v>
          </cell>
          <cell r="H2089" t="str">
            <v>Function:Community and Social Services:Non-core Function:Population Development</v>
          </cell>
        </row>
        <row r="2090">
          <cell r="A2090">
            <v>403553</v>
          </cell>
          <cell r="B2090" t="str">
            <v>AREA BASED - MNGT</v>
          </cell>
          <cell r="C2090" t="str">
            <v>O/403553.JAH.000</v>
          </cell>
          <cell r="D2090" t="str">
            <v>MSE:AH:MRC:MUNICIPAL RUNNING COST</v>
          </cell>
          <cell r="E2090" t="str">
            <v>4553JAH000</v>
          </cell>
          <cell r="F2090" t="str">
            <v>MSE:AH:MRC:MUNICIPAL RUNNING COST</v>
          </cell>
          <cell r="G2090" t="str">
            <v xml:space="preserve">3.1 - Area Based Management </v>
          </cell>
          <cell r="H2090" t="str">
            <v>Function:Community and Social Services:Non-core Function:Population Development</v>
          </cell>
        </row>
        <row r="2091">
          <cell r="A2091">
            <v>403553</v>
          </cell>
          <cell r="B2091" t="str">
            <v>AREA BASED - MNGT</v>
          </cell>
          <cell r="C2091" t="str">
            <v>O/403553.JAH.000</v>
          </cell>
          <cell r="D2091" t="str">
            <v>MSE:AH:MRC:MUNICIPAL RUNNING COST</v>
          </cell>
          <cell r="E2091" t="str">
            <v>4553JAH000</v>
          </cell>
          <cell r="F2091" t="str">
            <v>MSE:AH:MRC:MUNICIPAL RUNNING COST</v>
          </cell>
          <cell r="G2091" t="str">
            <v xml:space="preserve">3.1 - Area Based Management </v>
          </cell>
          <cell r="H2091" t="str">
            <v>Function:Community and Social Services:Non-core Function:Population Development</v>
          </cell>
        </row>
        <row r="2092">
          <cell r="A2092">
            <v>403553</v>
          </cell>
          <cell r="B2092" t="str">
            <v>AREA BASED - MNGT</v>
          </cell>
          <cell r="C2092" t="str">
            <v>O/403553.JAH.000</v>
          </cell>
          <cell r="D2092" t="str">
            <v>MSE:AH:MRC:MUNICIPAL RUNNING COST</v>
          </cell>
          <cell r="E2092" t="str">
            <v>4553JAH000</v>
          </cell>
          <cell r="F2092" t="str">
            <v>MSE:AH:MRC:MUNICIPAL RUNNING COST</v>
          </cell>
          <cell r="G2092" t="str">
            <v xml:space="preserve">3.1 - Area Based Management </v>
          </cell>
          <cell r="H2092" t="str">
            <v>Function:Community and Social Services:Non-core Function:Population Development</v>
          </cell>
        </row>
        <row r="2093">
          <cell r="A2093">
            <v>403553</v>
          </cell>
          <cell r="B2093" t="str">
            <v>AREA BASED - MNGT</v>
          </cell>
          <cell r="C2093" t="str">
            <v>O/403553.JAH.000</v>
          </cell>
          <cell r="D2093" t="str">
            <v>MSE:AH:MRC:MUNICIPAL RUNNING COST</v>
          </cell>
          <cell r="E2093" t="str">
            <v>4553JAH000</v>
          </cell>
          <cell r="F2093" t="str">
            <v>MSE:AH:MRC:MUNICIPAL RUNNING COST</v>
          </cell>
          <cell r="G2093" t="str">
            <v xml:space="preserve">3.1 - Area Based Management </v>
          </cell>
          <cell r="H2093" t="str">
            <v>Function:Community and Social Services:Non-core Function:Population Development</v>
          </cell>
        </row>
        <row r="2094">
          <cell r="A2094">
            <v>403553</v>
          </cell>
          <cell r="B2094" t="str">
            <v>AREA BASED - MNGT</v>
          </cell>
          <cell r="C2094" t="str">
            <v>O/403553.JAH.000</v>
          </cell>
          <cell r="D2094" t="str">
            <v>MSE:AH:MRC:MUNICIPAL RUNNING COST</v>
          </cell>
          <cell r="E2094" t="str">
            <v>4553JAH000</v>
          </cell>
          <cell r="F2094" t="str">
            <v>MSE:AH:MRC:MUNICIPAL RUNNING COST</v>
          </cell>
          <cell r="G2094" t="str">
            <v xml:space="preserve">3.1 - Area Based Management </v>
          </cell>
          <cell r="H2094" t="str">
            <v>Function:Community and Social Services:Non-core Function:Population Development</v>
          </cell>
        </row>
        <row r="2095">
          <cell r="A2095">
            <v>403553</v>
          </cell>
          <cell r="B2095" t="str">
            <v>AREA BASED - MNGT</v>
          </cell>
          <cell r="C2095" t="str">
            <v>O/403553.JAH.000</v>
          </cell>
          <cell r="D2095" t="str">
            <v>MSE:AH:MRC:MUNICIPAL RUNNING COST</v>
          </cell>
          <cell r="E2095" t="str">
            <v>4553JAH000</v>
          </cell>
          <cell r="F2095" t="str">
            <v>MSE:AH:MRC:MUNICIPAL RUNNING COST</v>
          </cell>
          <cell r="G2095" t="str">
            <v xml:space="preserve">3.1 - Area Based Management </v>
          </cell>
          <cell r="H2095" t="str">
            <v>Function:Community and Social Services:Non-core Function:Population Development</v>
          </cell>
        </row>
        <row r="2096">
          <cell r="A2096">
            <v>403553</v>
          </cell>
          <cell r="B2096" t="str">
            <v>AREA BASED - MNGT</v>
          </cell>
          <cell r="C2096" t="str">
            <v>O/403553.JAH.000</v>
          </cell>
          <cell r="D2096" t="str">
            <v>MSE:AH:MRC:MUNICIPAL RUNNING COST</v>
          </cell>
          <cell r="E2096" t="str">
            <v>4553JAH000</v>
          </cell>
          <cell r="F2096" t="str">
            <v>MSE:AH:MRC:MUNICIPAL RUNNING COST</v>
          </cell>
          <cell r="G2096" t="str">
            <v xml:space="preserve">3.1 - Area Based Management </v>
          </cell>
          <cell r="H2096" t="str">
            <v>Function:Community and Social Services:Non-core Function:Population Development</v>
          </cell>
        </row>
        <row r="2097">
          <cell r="A2097">
            <v>403553</v>
          </cell>
          <cell r="B2097" t="str">
            <v>AREA BASED - MNGT</v>
          </cell>
          <cell r="C2097" t="str">
            <v>O/403553.JAH.000</v>
          </cell>
          <cell r="D2097" t="str">
            <v>MSE:AH:MRC:MUNICIPAL RUNNING COST</v>
          </cell>
          <cell r="E2097" t="str">
            <v>4553JAH000</v>
          </cell>
          <cell r="F2097" t="str">
            <v>MSE:AH:MRC:MUNICIPAL RUNNING COST</v>
          </cell>
          <cell r="G2097" t="str">
            <v xml:space="preserve">3.1 - Area Based Management </v>
          </cell>
          <cell r="H2097" t="str">
            <v>Function:Community and Social Services:Non-core Function:Population Development</v>
          </cell>
        </row>
        <row r="2098">
          <cell r="A2098">
            <v>403553</v>
          </cell>
          <cell r="B2098" t="str">
            <v>AREA BASED - MNGT</v>
          </cell>
          <cell r="C2098" t="str">
            <v>O/403553.JAH.000</v>
          </cell>
          <cell r="D2098" t="str">
            <v>MSE:AH:MRC:MUNICIPAL RUNNING COST</v>
          </cell>
          <cell r="E2098" t="str">
            <v>4553JAH000</v>
          </cell>
          <cell r="F2098" t="str">
            <v>MSE:AH:MRC:MUNICIPAL RUNNING COST</v>
          </cell>
          <cell r="G2098" t="str">
            <v xml:space="preserve">3.1 - Area Based Management </v>
          </cell>
          <cell r="H2098" t="str">
            <v>Function:Community and Social Services:Non-core Function:Population Development</v>
          </cell>
        </row>
        <row r="2099">
          <cell r="A2099">
            <v>403553</v>
          </cell>
          <cell r="B2099" t="str">
            <v>AREA BASED - MNGT</v>
          </cell>
          <cell r="C2099" t="str">
            <v>O/403553.JAH.000</v>
          </cell>
          <cell r="D2099" t="str">
            <v>MSE:AH:MRC:MUNICIPAL RUNNING COST</v>
          </cell>
          <cell r="E2099" t="str">
            <v>4553JAH000</v>
          </cell>
          <cell r="F2099" t="str">
            <v>MSE:AH:MRC:MUNICIPAL RUNNING COST</v>
          </cell>
          <cell r="G2099" t="str">
            <v xml:space="preserve">3.1 - Area Based Management </v>
          </cell>
          <cell r="H2099" t="str">
            <v>Function:Community and Social Services:Non-core Function:Population Development</v>
          </cell>
        </row>
        <row r="2100">
          <cell r="A2100">
            <v>403553</v>
          </cell>
          <cell r="B2100" t="str">
            <v>AREA BASED - MNGT</v>
          </cell>
          <cell r="C2100" t="str">
            <v>O/403553.JAH.000</v>
          </cell>
          <cell r="D2100" t="str">
            <v>MSE:AH:MRC:MUNICIPAL RUNNING COST</v>
          </cell>
          <cell r="E2100" t="str">
            <v>4553JAH000</v>
          </cell>
          <cell r="F2100" t="str">
            <v>MSE:AH:MRC:MUNICIPAL RUNNING COST</v>
          </cell>
          <cell r="G2100" t="str">
            <v xml:space="preserve">3.1 - Area Based Management </v>
          </cell>
          <cell r="H2100" t="str">
            <v>Function:Community and Social Services:Non-core Function:Population Development</v>
          </cell>
        </row>
        <row r="2101">
          <cell r="A2101">
            <v>403553</v>
          </cell>
          <cell r="B2101" t="str">
            <v>AREA BASED - MNGT</v>
          </cell>
          <cell r="C2101" t="str">
            <v>O/403553.JAH.000</v>
          </cell>
          <cell r="D2101" t="str">
            <v>MSE:AH:MRC:MUNICIPAL RUNNING COST</v>
          </cell>
          <cell r="E2101" t="str">
            <v>4553JAH000</v>
          </cell>
          <cell r="F2101" t="str">
            <v>MSE:AH:MRC:MUNICIPAL RUNNING COST</v>
          </cell>
          <cell r="G2101" t="str">
            <v xml:space="preserve">3.1 - Area Based Management </v>
          </cell>
          <cell r="H2101" t="str">
            <v>Function:Community and Social Services:Non-core Function:Population Development</v>
          </cell>
        </row>
        <row r="2102">
          <cell r="A2102">
            <v>403553</v>
          </cell>
          <cell r="B2102" t="str">
            <v>AREA BASED - MNGT</v>
          </cell>
          <cell r="C2102" t="str">
            <v>O/403553.JAH.000</v>
          </cell>
          <cell r="D2102" t="str">
            <v>MSE:AH:MRC:MUNICIPAL RUNNING COST</v>
          </cell>
          <cell r="E2102" t="str">
            <v>4553JAH000</v>
          </cell>
          <cell r="F2102" t="str">
            <v>MSE:AH:MRC:MUNICIPAL RUNNING COST</v>
          </cell>
          <cell r="G2102" t="str">
            <v xml:space="preserve">3.1 - Area Based Management </v>
          </cell>
          <cell r="H2102" t="str">
            <v>Function:Community and Social Services:Non-core Function:Population Development</v>
          </cell>
        </row>
        <row r="2103">
          <cell r="A2103">
            <v>403553</v>
          </cell>
          <cell r="B2103" t="str">
            <v>AREA BASED - MNGT</v>
          </cell>
          <cell r="C2103" t="str">
            <v>O/403553.JAH.000</v>
          </cell>
          <cell r="D2103" t="str">
            <v>MSE:AH:MRC:MUNICIPAL RUNNING COST</v>
          </cell>
          <cell r="E2103" t="str">
            <v>4553JAH000</v>
          </cell>
          <cell r="F2103" t="str">
            <v>MSE:AH:MRC:MUNICIPAL RUNNING COST</v>
          </cell>
          <cell r="G2103" t="str">
            <v xml:space="preserve">3.1 - Area Based Management </v>
          </cell>
          <cell r="H2103" t="str">
            <v>Function:Community and Social Services:Non-core Function:Population Development</v>
          </cell>
        </row>
        <row r="2104">
          <cell r="A2104">
            <v>403553</v>
          </cell>
          <cell r="B2104" t="str">
            <v>AREA BASED - MNGT</v>
          </cell>
          <cell r="C2104" t="str">
            <v>O/403553.JAH.X19</v>
          </cell>
          <cell r="D2104" t="str">
            <v>"MSE:AH:TWS:CAPBUIL:W/SH</v>
          </cell>
          <cell r="E2104" t="str">
            <v>4553JAHX19</v>
          </cell>
          <cell r="F2104" t="str">
            <v>"MSE:AH:TWS:CAPBUIL:W/SH</v>
          </cell>
          <cell r="G2104" t="str">
            <v xml:space="preserve">3.1 - Area Based Management </v>
          </cell>
          <cell r="H2104" t="str">
            <v>Function:Community and Social Services:Non-core Function:Population Development</v>
          </cell>
        </row>
        <row r="2105">
          <cell r="A2105">
            <v>403553</v>
          </cell>
          <cell r="B2105" t="str">
            <v>AREA BASED - MNGT</v>
          </cell>
          <cell r="C2105" t="str">
            <v>O/403553.JAH.Y78</v>
          </cell>
          <cell r="D2105" t="str">
            <v>MSE:AH:TWS:PUBLIC PROTECT &amp; SAFETY</v>
          </cell>
          <cell r="E2105" t="str">
            <v>4553JAHY78</v>
          </cell>
          <cell r="F2105" t="str">
            <v>MSE:AH:TWS:PUBLIC PROTECT &amp; SAFETY</v>
          </cell>
          <cell r="G2105" t="str">
            <v xml:space="preserve">3.1 - Area Based Management </v>
          </cell>
          <cell r="H2105" t="str">
            <v>Function:Community and Social Services:Non-core Function:Population Development</v>
          </cell>
        </row>
        <row r="2106">
          <cell r="A2106">
            <v>404102</v>
          </cell>
          <cell r="B2106" t="str">
            <v>BLDNG &amp; FACILS MNGT</v>
          </cell>
          <cell r="C2106" t="str">
            <v>O/404102.AAH.000</v>
          </cell>
          <cell r="D2106" t="str">
            <v>NONF:AH:MRC:MUNICIPAL RUNNING COST</v>
          </cell>
          <cell r="E2106" t="str">
            <v>4102AAH000</v>
          </cell>
          <cell r="F2106" t="str">
            <v>NONF:AH:MRC:MUNICIPAL RUNNING COST</v>
          </cell>
          <cell r="G2106" t="str">
            <v>3.3 - Recreation and Facilities</v>
          </cell>
          <cell r="H2106" t="str">
            <v>Function:Finance and Administration:Core Function:Marketing, Customer Relations, Publicity and Media Co-ordination</v>
          </cell>
        </row>
        <row r="2107">
          <cell r="A2107">
            <v>404102</v>
          </cell>
          <cell r="B2107" t="str">
            <v>BLDNG &amp; FACILS MNGT</v>
          </cell>
          <cell r="C2107" t="str">
            <v>O/404102.AAH.000</v>
          </cell>
          <cell r="D2107" t="str">
            <v>NONF:AH:MRC:MUNICIPAL RUNNING COST</v>
          </cell>
          <cell r="E2107" t="str">
            <v>4102AAH000</v>
          </cell>
          <cell r="F2107" t="str">
            <v>NONF:AH:MRC:MUNICIPAL RUNNING COST</v>
          </cell>
          <cell r="G2107" t="str">
            <v>3.3 - Recreation and Facilities</v>
          </cell>
          <cell r="H2107" t="str">
            <v>Function:Finance and Administration:Core Function:Marketing, Customer Relations, Publicity and Media Co-ordination</v>
          </cell>
        </row>
        <row r="2108">
          <cell r="A2108">
            <v>404102</v>
          </cell>
          <cell r="B2108" t="str">
            <v>BLDNG &amp; FACILS MNGT</v>
          </cell>
          <cell r="C2108" t="str">
            <v>O/404102.AAH.000</v>
          </cell>
          <cell r="D2108" t="str">
            <v>NONF:AH:MRC:MUNICIPAL RUNNING COST</v>
          </cell>
          <cell r="E2108" t="str">
            <v>4102AAH000</v>
          </cell>
          <cell r="F2108" t="str">
            <v>NONF:AH:MRC:MUNICIPAL RUNNING COST</v>
          </cell>
          <cell r="G2108" t="str">
            <v>3.3 - Recreation and Facilities</v>
          </cell>
          <cell r="H2108" t="str">
            <v>Function:Finance and Administration:Core Function:Marketing, Customer Relations, Publicity and Media Co-ordination</v>
          </cell>
        </row>
        <row r="2109">
          <cell r="A2109">
            <v>404102</v>
          </cell>
          <cell r="B2109" t="str">
            <v>BLDNG &amp; FACILS MNGT</v>
          </cell>
          <cell r="C2109" t="str">
            <v>O/404102.AAH.000</v>
          </cell>
          <cell r="D2109" t="str">
            <v>NONF:AH:MRC:MUNICIPAL RUNNING COST</v>
          </cell>
          <cell r="E2109" t="str">
            <v>4102AAH000</v>
          </cell>
          <cell r="F2109" t="str">
            <v>NONF:AH:MRC:MUNICIPAL RUNNING COST</v>
          </cell>
          <cell r="G2109" t="str">
            <v>3.3 - Recreation and Facilities</v>
          </cell>
          <cell r="H2109" t="str">
            <v>Function:Finance and Administration:Core Function:Marketing, Customer Relations, Publicity and Media Co-ordination</v>
          </cell>
        </row>
        <row r="2110">
          <cell r="A2110">
            <v>404102</v>
          </cell>
          <cell r="B2110" t="str">
            <v>BLDNG &amp; FACILS MNGT</v>
          </cell>
          <cell r="C2110" t="str">
            <v>O/404102.AAH.000</v>
          </cell>
          <cell r="D2110" t="str">
            <v>NONF:AH:MRC:MUNICIPAL RUNNING COST</v>
          </cell>
          <cell r="E2110" t="str">
            <v>4102AAH000</v>
          </cell>
          <cell r="F2110" t="str">
            <v>NONF:AH:MRC:MUNICIPAL RUNNING COST</v>
          </cell>
          <cell r="G2110" t="str">
            <v>3.3 - Recreation and Facilities</v>
          </cell>
          <cell r="H2110" t="str">
            <v>Function:Finance and Administration:Core Function:Marketing, Customer Relations, Publicity and Media Co-ordination</v>
          </cell>
        </row>
        <row r="2111">
          <cell r="A2111">
            <v>404102</v>
          </cell>
          <cell r="B2111" t="str">
            <v>BLDNG &amp; FACILS MNGT</v>
          </cell>
          <cell r="C2111" t="str">
            <v>O/404102.BAH.000</v>
          </cell>
          <cell r="D2111" t="str">
            <v>LEVS:AH:MRC:MUNICIPAL RUNNING COST</v>
          </cell>
          <cell r="E2111" t="str">
            <v>4102BAH000</v>
          </cell>
          <cell r="F2111" t="str">
            <v>LEVS:AH:MRC:MUNICIPAL RUNNING COST</v>
          </cell>
          <cell r="G2111" t="str">
            <v>3.3 - Recreation and Facilities</v>
          </cell>
          <cell r="H2111" t="str">
            <v>Function:Finance and Administration:Core Function:Marketing, Customer Relations, Publicity and Media Co-ordination</v>
          </cell>
        </row>
        <row r="2112">
          <cell r="A2112">
            <v>404106</v>
          </cell>
          <cell r="B2112" t="str">
            <v>MUNICIPAL OFFICES</v>
          </cell>
          <cell r="C2112" t="str">
            <v>M/404106.JAH.E27</v>
          </cell>
          <cell r="D2112" t="str">
            <v>MSE:AH:NIF:BUILD &amp; OTHER STRUCT:PL</v>
          </cell>
          <cell r="E2112" t="str">
            <v>4106JAHE27</v>
          </cell>
          <cell r="F2112" t="str">
            <v>MSE:AH:NIF:BUILD &amp; OTHER STRUCT:PL</v>
          </cell>
          <cell r="G2112" t="str">
            <v>3.3 - Recreation and Facilities</v>
          </cell>
          <cell r="H2112" t="str">
            <v>Function:Finance and Administration:Core Function:Property Services</v>
          </cell>
        </row>
        <row r="2113">
          <cell r="A2113">
            <v>404106</v>
          </cell>
          <cell r="B2113" t="str">
            <v>MUNICIPAL OFFICES</v>
          </cell>
          <cell r="C2113" t="str">
            <v>M/404106.JAH.E35</v>
          </cell>
          <cell r="D2113" t="str">
            <v>MSE:AH:NIF:INTANGIBLE ASSET:PL</v>
          </cell>
          <cell r="E2113" t="str">
            <v>4106JAHE35</v>
          </cell>
          <cell r="F2113" t="str">
            <v>MSE:AH:NIF:INTANGIBLE ASSET:PL</v>
          </cell>
          <cell r="G2113" t="str">
            <v>3.3 - Recreation and Facilities</v>
          </cell>
          <cell r="H2113" t="str">
            <v>Function:Finance and Administration:Core Function:Property Services</v>
          </cell>
        </row>
        <row r="2114">
          <cell r="A2114">
            <v>404106</v>
          </cell>
          <cell r="B2114" t="str">
            <v>MUNICIPAL OFFICES</v>
          </cell>
          <cell r="C2114" t="str">
            <v>M/404106.JAH.E43</v>
          </cell>
          <cell r="D2114" t="str">
            <v>MSE:AH:NIF:MACH &amp; EQUIPMENT:PL</v>
          </cell>
          <cell r="E2114" t="str">
            <v>4106JAHE43</v>
          </cell>
          <cell r="F2114" t="str">
            <v>MSE:AH:NIF:MACH &amp; EQUIPMENT:PL</v>
          </cell>
          <cell r="G2114" t="str">
            <v>3.3 - Recreation and Facilities</v>
          </cell>
          <cell r="H2114" t="str">
            <v>Function:Finance and Administration:Core Function:Property Services</v>
          </cell>
        </row>
        <row r="2115">
          <cell r="A2115">
            <v>404106</v>
          </cell>
          <cell r="B2115" t="str">
            <v>MUNICIPAL OFFICES</v>
          </cell>
          <cell r="C2115" t="str">
            <v>O/404106.AAH.000</v>
          </cell>
          <cell r="D2115" t="str">
            <v>NONF:AH:MRC:MUNICIPAL RUNNING COST</v>
          </cell>
          <cell r="E2115" t="str">
            <v>4106AAH000</v>
          </cell>
          <cell r="F2115" t="str">
            <v>NONF:AH:MRC:MUNICIPAL RUNNING COST</v>
          </cell>
          <cell r="G2115" t="str">
            <v>3.3 - Recreation and Facilities</v>
          </cell>
          <cell r="H2115" t="str">
            <v>Function:Finance and Administration:Core Function:Property Services</v>
          </cell>
        </row>
        <row r="2116">
          <cell r="A2116">
            <v>404106</v>
          </cell>
          <cell r="B2116" t="str">
            <v>MUNICIPAL OFFICES</v>
          </cell>
          <cell r="C2116" t="str">
            <v>O/404106.AAH.000</v>
          </cell>
          <cell r="D2116" t="str">
            <v>NONF:AH:MRC:MUNICIPAL RUNNING COST</v>
          </cell>
          <cell r="E2116" t="str">
            <v>4106AAH000</v>
          </cell>
          <cell r="F2116" t="str">
            <v>NONF:AH:MRC:MUNICIPAL RUNNING COST</v>
          </cell>
          <cell r="G2116" t="str">
            <v>3.3 - Recreation and Facilities</v>
          </cell>
          <cell r="H2116" t="str">
            <v>Function:Finance and Administration:Core Function:Property Services</v>
          </cell>
        </row>
        <row r="2117">
          <cell r="A2117">
            <v>404106</v>
          </cell>
          <cell r="B2117" t="str">
            <v>MUNICIPAL OFFICES</v>
          </cell>
          <cell r="C2117" t="str">
            <v>O/404106.AAH.000</v>
          </cell>
          <cell r="D2117" t="str">
            <v>NONF:AH:MRC:MUNICIPAL RUNNING COST</v>
          </cell>
          <cell r="E2117" t="str">
            <v>4106AAH000</v>
          </cell>
          <cell r="F2117" t="str">
            <v>NONF:AH:MRC:MUNICIPAL RUNNING COST</v>
          </cell>
          <cell r="G2117" t="str">
            <v>3.3 - Recreation and Facilities</v>
          </cell>
          <cell r="H2117" t="str">
            <v>Function:Finance and Administration:Core Function:Property Services</v>
          </cell>
        </row>
        <row r="2118">
          <cell r="A2118">
            <v>404106</v>
          </cell>
          <cell r="B2118" t="str">
            <v>MUNICIPAL OFFICES</v>
          </cell>
          <cell r="C2118" t="str">
            <v>O/404106.AAH.000</v>
          </cell>
          <cell r="D2118" t="str">
            <v>NONF:AH:MRC:MUNICIPAL RUNNING COST</v>
          </cell>
          <cell r="E2118" t="str">
            <v>4106AAH000</v>
          </cell>
          <cell r="F2118" t="str">
            <v>NONF:AH:MRC:MUNICIPAL RUNNING COST</v>
          </cell>
          <cell r="G2118" t="str">
            <v>3.3 - Recreation and Facilities</v>
          </cell>
          <cell r="H2118" t="str">
            <v>Function:Finance and Administration:Core Function:Property Services</v>
          </cell>
        </row>
        <row r="2119">
          <cell r="A2119">
            <v>404106</v>
          </cell>
          <cell r="B2119" t="str">
            <v>MUNICIPAL OFFICES</v>
          </cell>
          <cell r="C2119" t="str">
            <v>O/404106.AAH.000</v>
          </cell>
          <cell r="D2119" t="str">
            <v>NONF:AH:MRC:MUNICIPAL RUNNING COST</v>
          </cell>
          <cell r="E2119" t="str">
            <v>4106AAH000</v>
          </cell>
          <cell r="F2119" t="str">
            <v>NONF:AH:MRC:MUNICIPAL RUNNING COST</v>
          </cell>
          <cell r="G2119" t="str">
            <v>3.3 - Recreation and Facilities</v>
          </cell>
          <cell r="H2119" t="str">
            <v>Function:Finance and Administration:Core Function:Property Services</v>
          </cell>
        </row>
        <row r="2120">
          <cell r="A2120">
            <v>404106</v>
          </cell>
          <cell r="B2120" t="str">
            <v>MUNICIPAL OFFICES</v>
          </cell>
          <cell r="C2120" t="str">
            <v>O/404106.AAH.000</v>
          </cell>
          <cell r="D2120" t="str">
            <v>NONF:AH:MRC:MUNICIPAL RUNNING COST</v>
          </cell>
          <cell r="E2120" t="str">
            <v>4106AAH000</v>
          </cell>
          <cell r="F2120" t="str">
            <v>NONF:AH:MRC:MUNICIPAL RUNNING COST</v>
          </cell>
          <cell r="G2120" t="str">
            <v>3.3 - Recreation and Facilities</v>
          </cell>
          <cell r="H2120" t="str">
            <v>Function:Finance and Administration:Core Function:Property Services</v>
          </cell>
        </row>
        <row r="2121">
          <cell r="A2121">
            <v>404106</v>
          </cell>
          <cell r="B2121" t="str">
            <v>MUNICIPAL OFFICES</v>
          </cell>
          <cell r="C2121" t="str">
            <v>O/404106.AAH.000</v>
          </cell>
          <cell r="D2121" t="str">
            <v>NONF:AH:MRC:MUNICIPAL RUNNING COST</v>
          </cell>
          <cell r="E2121" t="str">
            <v>4106AAH000</v>
          </cell>
          <cell r="F2121" t="str">
            <v>NONF:AH:MRC:MUNICIPAL RUNNING COST</v>
          </cell>
          <cell r="G2121" t="str">
            <v>3.3 - Recreation and Facilities</v>
          </cell>
          <cell r="H2121" t="str">
            <v>Function:Finance and Administration:Core Function:Property Services</v>
          </cell>
        </row>
        <row r="2122">
          <cell r="A2122">
            <v>404106</v>
          </cell>
          <cell r="B2122" t="str">
            <v>MUNICIPAL OFFICES</v>
          </cell>
          <cell r="C2122" t="str">
            <v>O/404106.AAH.999</v>
          </cell>
          <cell r="D2122" t="str">
            <v>NONF:AH:DEFAULT TRANSACTIONS</v>
          </cell>
          <cell r="E2122" t="str">
            <v>4106AAH999</v>
          </cell>
          <cell r="F2122" t="str">
            <v>NONF:AH:DEFAULT TRANSACTIONS</v>
          </cell>
          <cell r="G2122" t="str">
            <v>3.3 - Recreation and Facilities</v>
          </cell>
          <cell r="H2122" t="str">
            <v>Function:Finance and Administration:Core Function:Property Services</v>
          </cell>
        </row>
        <row r="2123">
          <cell r="A2123">
            <v>404106</v>
          </cell>
          <cell r="B2123" t="str">
            <v>MUNICIPAL OFFICES</v>
          </cell>
          <cell r="C2123" t="str">
            <v>O/404106.AAH.999</v>
          </cell>
          <cell r="D2123" t="str">
            <v>NONF:AH:DEFAULT TRANSACTIONS</v>
          </cell>
          <cell r="E2123" t="str">
            <v>4106AAH999</v>
          </cell>
          <cell r="F2123" t="str">
            <v>NONF:AH:DEFAULT TRANSACTIONS</v>
          </cell>
          <cell r="G2123" t="str">
            <v>3.3 - Recreation and Facilities</v>
          </cell>
          <cell r="H2123" t="str">
            <v>Function:Finance and Administration:Core Function:Property Services</v>
          </cell>
        </row>
        <row r="2124">
          <cell r="A2124">
            <v>404106</v>
          </cell>
          <cell r="B2124" t="str">
            <v>MUNICIPAL OFFICES</v>
          </cell>
          <cell r="C2124" t="str">
            <v>O/404106.JAH.000</v>
          </cell>
          <cell r="D2124" t="str">
            <v>MSE:AH:MRC:MUNICIPAL RUNNING COST</v>
          </cell>
          <cell r="E2124" t="str">
            <v>4106JAH000</v>
          </cell>
          <cell r="F2124" t="str">
            <v>MSE:AH:MRC:MUNICIPAL RUNNING COST</v>
          </cell>
          <cell r="G2124" t="str">
            <v>3.3 - Recreation and Facilities</v>
          </cell>
          <cell r="H2124" t="str">
            <v>Function:Finance and Administration:Core Function:Property Services</v>
          </cell>
        </row>
        <row r="2125">
          <cell r="A2125">
            <v>404106</v>
          </cell>
          <cell r="B2125" t="str">
            <v>MUNICIPAL OFFICES</v>
          </cell>
          <cell r="C2125" t="str">
            <v>O/404106.JAH.000</v>
          </cell>
          <cell r="D2125" t="str">
            <v>MSE:AH:MRC:MUNICIPAL RUNNING COST</v>
          </cell>
          <cell r="E2125" t="str">
            <v>4106JAH000</v>
          </cell>
          <cell r="F2125" t="str">
            <v>MSE:AH:MRC:MUNICIPAL RUNNING COST</v>
          </cell>
          <cell r="G2125" t="str">
            <v>3.3 - Recreation and Facilities</v>
          </cell>
          <cell r="H2125" t="str">
            <v>Function:Finance and Administration:Core Function:Property Services</v>
          </cell>
        </row>
        <row r="2126">
          <cell r="A2126">
            <v>404106</v>
          </cell>
          <cell r="B2126" t="str">
            <v>MUNICIPAL OFFICES</v>
          </cell>
          <cell r="C2126" t="str">
            <v>O/404106.JAH.000</v>
          </cell>
          <cell r="D2126" t="str">
            <v>MSE:AH:MRC:MUNICIPAL RUNNING COST</v>
          </cell>
          <cell r="E2126" t="str">
            <v>4106JAH000</v>
          </cell>
          <cell r="F2126" t="str">
            <v>MSE:AH:MRC:MUNICIPAL RUNNING COST</v>
          </cell>
          <cell r="G2126" t="str">
            <v>3.3 - Recreation and Facilities</v>
          </cell>
          <cell r="H2126" t="str">
            <v>Function:Finance and Administration:Core Function:Property Services</v>
          </cell>
        </row>
        <row r="2127">
          <cell r="A2127">
            <v>404106</v>
          </cell>
          <cell r="B2127" t="str">
            <v>MUNICIPAL OFFICES</v>
          </cell>
          <cell r="C2127" t="str">
            <v>O/404106.JAH.000</v>
          </cell>
          <cell r="D2127" t="str">
            <v>MSE:AH:MRC:MUNICIPAL RUNNING COST</v>
          </cell>
          <cell r="E2127" t="str">
            <v>4106JAH000</v>
          </cell>
          <cell r="F2127" t="str">
            <v>MSE:AH:MRC:MUNICIPAL RUNNING COST</v>
          </cell>
          <cell r="G2127" t="str">
            <v>3.3 - Recreation and Facilities</v>
          </cell>
          <cell r="H2127" t="str">
            <v>Function:Finance and Administration:Core Function:Property Services</v>
          </cell>
        </row>
        <row r="2128">
          <cell r="A2128">
            <v>404106</v>
          </cell>
          <cell r="B2128" t="str">
            <v>MUNICIPAL OFFICES</v>
          </cell>
          <cell r="C2128" t="str">
            <v>O/404106.JAH.000</v>
          </cell>
          <cell r="D2128" t="str">
            <v>MSE:AH:MRC:MUNICIPAL RUNNING COST</v>
          </cell>
          <cell r="E2128" t="str">
            <v>4106JAH000</v>
          </cell>
          <cell r="F2128" t="str">
            <v>MSE:AH:MRC:MUNICIPAL RUNNING COST</v>
          </cell>
          <cell r="G2128" t="str">
            <v>3.3 - Recreation and Facilities</v>
          </cell>
          <cell r="H2128" t="str">
            <v>Function:Finance and Administration:Core Function:Property Services</v>
          </cell>
        </row>
        <row r="2129">
          <cell r="A2129">
            <v>404106</v>
          </cell>
          <cell r="B2129" t="str">
            <v>MUNICIPAL OFFICES</v>
          </cell>
          <cell r="C2129" t="str">
            <v>O/404106.JAH.000</v>
          </cell>
          <cell r="D2129" t="str">
            <v>MSE:AH:MRC:MUNICIPAL RUNNING COST</v>
          </cell>
          <cell r="E2129" t="str">
            <v>4106JAH000</v>
          </cell>
          <cell r="F2129" t="str">
            <v>MSE:AH:MRC:MUNICIPAL RUNNING COST</v>
          </cell>
          <cell r="G2129" t="str">
            <v>3.3 - Recreation and Facilities</v>
          </cell>
          <cell r="H2129" t="str">
            <v>Function:Finance and Administration:Core Function:Property Services</v>
          </cell>
        </row>
        <row r="2130">
          <cell r="A2130">
            <v>404106</v>
          </cell>
          <cell r="B2130" t="str">
            <v>MUNICIPAL OFFICES</v>
          </cell>
          <cell r="C2130" t="str">
            <v>O/404106.JAH.000</v>
          </cell>
          <cell r="D2130" t="str">
            <v>MSE:AH:MRC:MUNICIPAL RUNNING COST</v>
          </cell>
          <cell r="E2130" t="str">
            <v>4106JAH000</v>
          </cell>
          <cell r="F2130" t="str">
            <v>MSE:AH:MRC:MUNICIPAL RUNNING COST</v>
          </cell>
          <cell r="G2130" t="str">
            <v>3.3 - Recreation and Facilities</v>
          </cell>
          <cell r="H2130" t="str">
            <v>Function:Finance and Administration:Core Function:Property Services</v>
          </cell>
        </row>
        <row r="2131">
          <cell r="A2131">
            <v>404106</v>
          </cell>
          <cell r="B2131" t="str">
            <v>MUNICIPAL OFFICES</v>
          </cell>
          <cell r="C2131" t="str">
            <v>O/404106.JAH.000</v>
          </cell>
          <cell r="D2131" t="str">
            <v>MSE:AH:MRC:MUNICIPAL RUNNING COST</v>
          </cell>
          <cell r="E2131" t="str">
            <v>4106JAH000</v>
          </cell>
          <cell r="F2131" t="str">
            <v>MSE:AH:MRC:MUNICIPAL RUNNING COST</v>
          </cell>
          <cell r="G2131" t="str">
            <v>3.3 - Recreation and Facilities</v>
          </cell>
          <cell r="H2131" t="str">
            <v>Function:Finance and Administration:Core Function:Property Services</v>
          </cell>
        </row>
        <row r="2132">
          <cell r="A2132">
            <v>404106</v>
          </cell>
          <cell r="B2132" t="str">
            <v>MUNICIPAL OFFICES</v>
          </cell>
          <cell r="C2132" t="str">
            <v>O/404106.JAH.000</v>
          </cell>
          <cell r="D2132" t="str">
            <v>MSE:AH:MRC:MUNICIPAL RUNNING COST</v>
          </cell>
          <cell r="E2132" t="str">
            <v>4106JAH000</v>
          </cell>
          <cell r="F2132" t="str">
            <v>MSE:AH:MRC:MUNICIPAL RUNNING COST</v>
          </cell>
          <cell r="G2132" t="str">
            <v>3.3 - Recreation and Facilities</v>
          </cell>
          <cell r="H2132" t="str">
            <v>Function:Finance and Administration:Core Function:Property Services</v>
          </cell>
        </row>
        <row r="2133">
          <cell r="A2133">
            <v>404106</v>
          </cell>
          <cell r="B2133" t="str">
            <v>MUNICIPAL OFFICES</v>
          </cell>
          <cell r="C2133" t="str">
            <v>O/404106.JAH.000</v>
          </cell>
          <cell r="D2133" t="str">
            <v>MSE:AH:MRC:MUNICIPAL RUNNING COST</v>
          </cell>
          <cell r="E2133" t="str">
            <v>4106JAH000</v>
          </cell>
          <cell r="F2133" t="str">
            <v>MSE:AH:MRC:MUNICIPAL RUNNING COST</v>
          </cell>
          <cell r="G2133" t="str">
            <v>3.3 - Recreation and Facilities</v>
          </cell>
          <cell r="H2133" t="str">
            <v>Function:Finance and Administration:Core Function:Property Services</v>
          </cell>
        </row>
        <row r="2134">
          <cell r="A2134">
            <v>404117</v>
          </cell>
          <cell r="B2134" t="str">
            <v>EAST_ASHBRTON_CNTRL</v>
          </cell>
          <cell r="C2134" t="str">
            <v>M/404117.BZ4.E27</v>
          </cell>
          <cell r="D2134" t="str">
            <v>LEVS:Z4:NIF:BUILD &amp; OTHER STRUCT:PL</v>
          </cell>
          <cell r="E2134" t="str">
            <v>4117BZ4E27</v>
          </cell>
          <cell r="F2134" t="str">
            <v>LEVS:Z4:NIF:BUILD &amp; OTHER STRUCT:PL</v>
          </cell>
          <cell r="G2134" t="str">
            <v xml:space="preserve">3.1 - Area Based Management </v>
          </cell>
          <cell r="H2134" t="str">
            <v>Function:Finance and Administration:Core Function:Administrative and Corporate Support</v>
          </cell>
        </row>
        <row r="2135">
          <cell r="A2135">
            <v>404117</v>
          </cell>
          <cell r="B2135" t="str">
            <v>EAST_ASHBRTON_CNTRL</v>
          </cell>
          <cell r="C2135" t="str">
            <v>M/404117.BZ4.E45</v>
          </cell>
          <cell r="D2135" t="str">
            <v>LEVS:Z4:NIF:TRANSPORT ASSETS:PL</v>
          </cell>
          <cell r="E2135" t="str">
            <v>4117BZ4E45</v>
          </cell>
          <cell r="F2135" t="str">
            <v>LEVS:Z4:NIF:TRANSPORT ASSETS:PL</v>
          </cell>
          <cell r="G2135" t="str">
            <v xml:space="preserve">3.1 - Area Based Management </v>
          </cell>
          <cell r="H2135" t="str">
            <v>Function:Finance and Administration:Core Function:Administrative and Corporate Support</v>
          </cell>
        </row>
        <row r="2136">
          <cell r="A2136">
            <v>404117</v>
          </cell>
          <cell r="B2136" t="str">
            <v>EAST_ASHBRTON_CNTRL</v>
          </cell>
          <cell r="C2136" t="str">
            <v>O/404117.BZ4.000</v>
          </cell>
          <cell r="D2136" t="str">
            <v>LEVS:Z4:MRC:MUNICIPAL RUNNING COST</v>
          </cell>
          <cell r="E2136" t="str">
            <v>4117BZ4000</v>
          </cell>
          <cell r="F2136" t="str">
            <v>LEVS:Z4:MRC:MUNICIPAL RUNNING COST</v>
          </cell>
          <cell r="G2136" t="str">
            <v xml:space="preserve">3.1 - Area Based Management </v>
          </cell>
          <cell r="H2136" t="str">
            <v>Function:Finance and Administration:Core Function:Administrative and Corporate Support</v>
          </cell>
        </row>
        <row r="2137">
          <cell r="A2137">
            <v>404117</v>
          </cell>
          <cell r="B2137" t="str">
            <v>EAST_ASHBRTON_CNTRL</v>
          </cell>
          <cell r="C2137" t="str">
            <v>O/404117.BZ4.000</v>
          </cell>
          <cell r="D2137" t="str">
            <v>LEVS:Z4:MRC:MUNICIPAL RUNNING COST</v>
          </cell>
          <cell r="E2137" t="str">
            <v>4117BZ4000</v>
          </cell>
          <cell r="F2137" t="str">
            <v>LEVS:Z4:MRC:MUNICIPAL RUNNING COST</v>
          </cell>
          <cell r="G2137" t="str">
            <v xml:space="preserve">3.1 - Area Based Management </v>
          </cell>
          <cell r="H2137" t="str">
            <v>Function:Finance and Administration:Core Function:Administrative and Corporate Support</v>
          </cell>
        </row>
        <row r="2138">
          <cell r="A2138">
            <v>404117</v>
          </cell>
          <cell r="B2138" t="str">
            <v>EAST_ASHBRTON_CNTRL</v>
          </cell>
          <cell r="C2138" t="str">
            <v>O/404117.BZ4.000</v>
          </cell>
          <cell r="D2138" t="str">
            <v>LEVS:Z4:MRC:MUNICIPAL RUNNING COST</v>
          </cell>
          <cell r="E2138" t="str">
            <v>4117BZ4000</v>
          </cell>
          <cell r="F2138" t="str">
            <v>LEVS:Z4:MRC:MUNICIPAL RUNNING COST</v>
          </cell>
          <cell r="G2138" t="str">
            <v xml:space="preserve">3.1 - Area Based Management </v>
          </cell>
          <cell r="H2138" t="str">
            <v>Function:Finance and Administration:Core Function:Administrative and Corporate Support</v>
          </cell>
        </row>
        <row r="2139">
          <cell r="A2139">
            <v>404117</v>
          </cell>
          <cell r="B2139" t="str">
            <v>EAST_ASHBRTON_CNTRL</v>
          </cell>
          <cell r="C2139" t="str">
            <v>O/404117.BZ4.000</v>
          </cell>
          <cell r="D2139" t="str">
            <v>LEVS:Z4:MRC:MUNICIPAL RUNNING COST</v>
          </cell>
          <cell r="E2139" t="str">
            <v>4117BZ4000</v>
          </cell>
          <cell r="F2139" t="str">
            <v>LEVS:Z4:MRC:MUNICIPAL RUNNING COST</v>
          </cell>
          <cell r="G2139" t="str">
            <v xml:space="preserve">3.1 - Area Based Management </v>
          </cell>
          <cell r="H2139" t="str">
            <v>Function:Finance and Administration:Core Function:Administrative and Corporate Support</v>
          </cell>
        </row>
        <row r="2140">
          <cell r="A2140">
            <v>404117</v>
          </cell>
          <cell r="B2140" t="str">
            <v>EAST_ASHBRTON_CNTRL</v>
          </cell>
          <cell r="C2140" t="str">
            <v>O/404117.BZ4.000</v>
          </cell>
          <cell r="D2140" t="str">
            <v>LEVS:Z4:MRC:MUNICIPAL RUNNING COST</v>
          </cell>
          <cell r="E2140" t="str">
            <v>4117BZ4000</v>
          </cell>
          <cell r="F2140" t="str">
            <v>LEVS:Z4:MRC:MUNICIPAL RUNNING COST</v>
          </cell>
          <cell r="G2140" t="str">
            <v xml:space="preserve">3.1 - Area Based Management </v>
          </cell>
          <cell r="H2140" t="str">
            <v>Function:Finance and Administration:Core Function:Administrative and Corporate Support</v>
          </cell>
        </row>
        <row r="2141">
          <cell r="A2141">
            <v>404117</v>
          </cell>
          <cell r="B2141" t="str">
            <v>EAST_ASHBRTON_CNTRL</v>
          </cell>
          <cell r="C2141" t="str">
            <v>O/404117.BZ4.000</v>
          </cell>
          <cell r="D2141" t="str">
            <v>LEVS:Z4:MRC:MUNICIPAL RUNNING COST</v>
          </cell>
          <cell r="E2141" t="str">
            <v>4117BZ4000</v>
          </cell>
          <cell r="F2141" t="str">
            <v>LEVS:Z4:MRC:MUNICIPAL RUNNING COST</v>
          </cell>
          <cell r="G2141" t="str">
            <v xml:space="preserve">3.1 - Area Based Management </v>
          </cell>
          <cell r="H2141" t="str">
            <v>Function:Finance and Administration:Core Function:Administrative and Corporate Support</v>
          </cell>
        </row>
        <row r="2142">
          <cell r="A2142">
            <v>404117</v>
          </cell>
          <cell r="B2142" t="str">
            <v>EAST_ASHBRTON_CNTRL</v>
          </cell>
          <cell r="C2142" t="str">
            <v>O/404117.BZ4.000</v>
          </cell>
          <cell r="D2142" t="str">
            <v>LEVS:Z4:MRC:MUNICIPAL RUNNING COST</v>
          </cell>
          <cell r="E2142" t="str">
            <v>4117BZ4000</v>
          </cell>
          <cell r="F2142" t="str">
            <v>LEVS:Z4:MRC:MUNICIPAL RUNNING COST</v>
          </cell>
          <cell r="G2142" t="str">
            <v xml:space="preserve">3.1 - Area Based Management </v>
          </cell>
          <cell r="H2142" t="str">
            <v>Function:Finance and Administration:Core Function:Administrative and Corporate Support</v>
          </cell>
        </row>
        <row r="2143">
          <cell r="A2143">
            <v>404117</v>
          </cell>
          <cell r="B2143" t="str">
            <v>EAST_ASHBRTON_CNTRL</v>
          </cell>
          <cell r="C2143" t="str">
            <v>O/404117.BZ4.000</v>
          </cell>
          <cell r="D2143" t="str">
            <v>LEVS:Z4:MRC:MUNICIPAL RUNNING COST</v>
          </cell>
          <cell r="E2143" t="str">
            <v>4117BZ4000</v>
          </cell>
          <cell r="F2143" t="str">
            <v>LEVS:Z4:MRC:MUNICIPAL RUNNING COST</v>
          </cell>
          <cell r="G2143" t="str">
            <v xml:space="preserve">3.1 - Area Based Management </v>
          </cell>
          <cell r="H2143" t="str">
            <v>Function:Finance and Administration:Core Function:Administrative and Corporate Support</v>
          </cell>
        </row>
        <row r="2144">
          <cell r="A2144">
            <v>404117</v>
          </cell>
          <cell r="B2144" t="str">
            <v>EAST_ASHBRTON_CNTRL</v>
          </cell>
          <cell r="C2144" t="str">
            <v>O/404117.BZ4.000</v>
          </cell>
          <cell r="D2144" t="str">
            <v>LEVS:Z4:MRC:MUNICIPAL RUNNING COST</v>
          </cell>
          <cell r="E2144" t="str">
            <v>4117BZ4000</v>
          </cell>
          <cell r="F2144" t="str">
            <v>LEVS:Z4:MRC:MUNICIPAL RUNNING COST</v>
          </cell>
          <cell r="G2144" t="str">
            <v xml:space="preserve">3.1 - Area Based Management </v>
          </cell>
          <cell r="H2144" t="str">
            <v>Function:Finance and Administration:Core Function:Administrative and Corporate Support</v>
          </cell>
        </row>
        <row r="2145">
          <cell r="A2145">
            <v>404117</v>
          </cell>
          <cell r="B2145" t="str">
            <v>EAST_ASHBRTON_CNTRL</v>
          </cell>
          <cell r="C2145" t="str">
            <v>O/404117.BZ4.000</v>
          </cell>
          <cell r="D2145" t="str">
            <v>LEVS:Z4:MRC:MUNICIPAL RUNNING COST</v>
          </cell>
          <cell r="E2145" t="str">
            <v>4117BZ4000</v>
          </cell>
          <cell r="F2145" t="str">
            <v>LEVS:Z4:MRC:MUNICIPAL RUNNING COST</v>
          </cell>
          <cell r="G2145" t="str">
            <v xml:space="preserve">3.1 - Area Based Management </v>
          </cell>
          <cell r="H2145" t="str">
            <v>Function:Finance and Administration:Core Function:Administrative and Corporate Support</v>
          </cell>
        </row>
        <row r="2146">
          <cell r="A2146">
            <v>404117</v>
          </cell>
          <cell r="B2146" t="str">
            <v>EAST_ASHBRTON_CNTRL</v>
          </cell>
          <cell r="C2146" t="str">
            <v>O/404117.BZ4.000</v>
          </cell>
          <cell r="D2146" t="str">
            <v>LEVS:Z4:MRC:MUNICIPAL RUNNING COST</v>
          </cell>
          <cell r="E2146" t="str">
            <v>4117BZ4000</v>
          </cell>
          <cell r="F2146" t="str">
            <v>LEVS:Z4:MRC:MUNICIPAL RUNNING COST</v>
          </cell>
          <cell r="G2146" t="str">
            <v xml:space="preserve">3.1 - Area Based Management </v>
          </cell>
          <cell r="H2146" t="str">
            <v>Function:Finance and Administration:Core Function:Administrative and Corporate Support</v>
          </cell>
        </row>
        <row r="2147">
          <cell r="A2147">
            <v>404117</v>
          </cell>
          <cell r="B2147" t="str">
            <v>EAST_ASHBRTON_CNTRL</v>
          </cell>
          <cell r="C2147" t="str">
            <v>O/404117.BZ4.000</v>
          </cell>
          <cell r="D2147" t="str">
            <v>LEVS:Z4:MRC:MUNICIPAL RUNNING COST</v>
          </cell>
          <cell r="E2147" t="str">
            <v>4117BZ4000</v>
          </cell>
          <cell r="F2147" t="str">
            <v>LEVS:Z4:MRC:MUNICIPAL RUNNING COST</v>
          </cell>
          <cell r="G2147" t="str">
            <v xml:space="preserve">3.1 - Area Based Management </v>
          </cell>
          <cell r="H2147" t="str">
            <v>Function:Finance and Administration:Core Function:Administrative and Corporate Support</v>
          </cell>
        </row>
        <row r="2148">
          <cell r="A2148">
            <v>404117</v>
          </cell>
          <cell r="B2148" t="str">
            <v>EAST_ASHBRTON_CNTRL</v>
          </cell>
          <cell r="C2148" t="str">
            <v>O/404117.BZ4.000</v>
          </cell>
          <cell r="D2148" t="str">
            <v>LEVS:Z4:MRC:MUNICIPAL RUNNING COST</v>
          </cell>
          <cell r="E2148" t="str">
            <v>4117BZ4000</v>
          </cell>
          <cell r="F2148" t="str">
            <v>LEVS:Z4:MRC:MUNICIPAL RUNNING COST</v>
          </cell>
          <cell r="G2148" t="str">
            <v xml:space="preserve">3.1 - Area Based Management </v>
          </cell>
          <cell r="H2148" t="str">
            <v>Function:Finance and Administration:Core Function:Administrative and Corporate Support</v>
          </cell>
        </row>
        <row r="2149">
          <cell r="A2149">
            <v>404117</v>
          </cell>
          <cell r="B2149" t="str">
            <v>EAST_ASHBRTON_CNTRL</v>
          </cell>
          <cell r="C2149" t="str">
            <v>O/404117.BZ4.000</v>
          </cell>
          <cell r="D2149" t="str">
            <v>LEVS:Z4:MRC:MUNICIPAL RUNNING COST</v>
          </cell>
          <cell r="E2149" t="str">
            <v>4117BZ4000</v>
          </cell>
          <cell r="F2149" t="str">
            <v>LEVS:Z4:MRC:MUNICIPAL RUNNING COST</v>
          </cell>
          <cell r="G2149" t="str">
            <v xml:space="preserve">3.1 - Area Based Management </v>
          </cell>
          <cell r="H2149" t="str">
            <v>Function:Finance and Administration:Core Function:Administrative and Corporate Support</v>
          </cell>
        </row>
        <row r="2150">
          <cell r="A2150">
            <v>404117</v>
          </cell>
          <cell r="B2150" t="str">
            <v>EAST_ASHBRTON_CNTRL</v>
          </cell>
          <cell r="C2150" t="str">
            <v>O/404117.BZ4.000</v>
          </cell>
          <cell r="D2150" t="str">
            <v>LEVS:Z4:MRC:MUNICIPAL RUNNING COST</v>
          </cell>
          <cell r="E2150" t="str">
            <v>4117BZ4000</v>
          </cell>
          <cell r="F2150" t="str">
            <v>LEVS:Z4:MRC:MUNICIPAL RUNNING COST</v>
          </cell>
          <cell r="G2150" t="str">
            <v xml:space="preserve">3.1 - Area Based Management </v>
          </cell>
          <cell r="H2150" t="str">
            <v>Function:Finance and Administration:Core Function:Administrative and Corporate Support</v>
          </cell>
        </row>
        <row r="2151">
          <cell r="A2151">
            <v>404117</v>
          </cell>
          <cell r="B2151" t="str">
            <v>EAST_ASHBRTON_CNTRL</v>
          </cell>
          <cell r="C2151" t="str">
            <v>O/404117.BZ4.000</v>
          </cell>
          <cell r="D2151" t="str">
            <v>LEVS:Z4:MRC:MUNICIPAL RUNNING COST</v>
          </cell>
          <cell r="E2151" t="str">
            <v>4117BZ4000</v>
          </cell>
          <cell r="F2151" t="str">
            <v>LEVS:Z4:MRC:MUNICIPAL RUNNING COST</v>
          </cell>
          <cell r="G2151" t="str">
            <v xml:space="preserve">3.1 - Area Based Management </v>
          </cell>
          <cell r="H2151" t="str">
            <v>Function:Finance and Administration:Core Function:Administrative and Corporate Support</v>
          </cell>
        </row>
        <row r="2152">
          <cell r="A2152">
            <v>404117</v>
          </cell>
          <cell r="B2152" t="str">
            <v>EAST_ASHBRTON_CNTRL</v>
          </cell>
          <cell r="C2152" t="str">
            <v>O/404117.BZ4.000</v>
          </cell>
          <cell r="D2152" t="str">
            <v>LEVS:Z4:MRC:MUNICIPAL RUNNING COST</v>
          </cell>
          <cell r="E2152" t="str">
            <v>4117BZ4000</v>
          </cell>
          <cell r="F2152" t="str">
            <v>LEVS:Z4:MRC:MUNICIPAL RUNNING COST</v>
          </cell>
          <cell r="G2152" t="str">
            <v xml:space="preserve">3.1 - Area Based Management </v>
          </cell>
          <cell r="H2152" t="str">
            <v>Function:Finance and Administration:Core Function:Administrative and Corporate Support</v>
          </cell>
        </row>
        <row r="2153">
          <cell r="A2153">
            <v>404117</v>
          </cell>
          <cell r="B2153" t="str">
            <v>EAST_ASHBRTON_CNTRL</v>
          </cell>
          <cell r="C2153" t="str">
            <v>O/404117.BZ4.000</v>
          </cell>
          <cell r="D2153" t="str">
            <v>LEVS:Z4:MRC:MUNICIPAL RUNNING COST</v>
          </cell>
          <cell r="E2153" t="str">
            <v>4117BZ4000</v>
          </cell>
          <cell r="F2153" t="str">
            <v>LEVS:Z4:MRC:MUNICIPAL RUNNING COST</v>
          </cell>
          <cell r="G2153" t="str">
            <v xml:space="preserve">3.1 - Area Based Management </v>
          </cell>
          <cell r="H2153" t="str">
            <v>Function:Finance and Administration:Core Function:Administrative and Corporate Support</v>
          </cell>
        </row>
        <row r="2154">
          <cell r="A2154">
            <v>404117</v>
          </cell>
          <cell r="B2154" t="str">
            <v>EAST_ASHBRTON_CNTRL</v>
          </cell>
          <cell r="C2154" t="str">
            <v>O/404117.BZ4.000</v>
          </cell>
          <cell r="D2154" t="str">
            <v>LEVS:Z4:MRC:MUNICIPAL RUNNING COST</v>
          </cell>
          <cell r="E2154" t="str">
            <v>4117BZ4000</v>
          </cell>
          <cell r="F2154" t="str">
            <v>LEVS:Z4:MRC:MUNICIPAL RUNNING COST</v>
          </cell>
          <cell r="G2154" t="str">
            <v xml:space="preserve">3.1 - Area Based Management </v>
          </cell>
          <cell r="H2154" t="str">
            <v>Function:Finance and Administration:Core Function:Administrative and Corporate Support</v>
          </cell>
        </row>
        <row r="2155">
          <cell r="A2155">
            <v>404117</v>
          </cell>
          <cell r="B2155" t="str">
            <v>EAST_ASHBRTON_CNTRL</v>
          </cell>
          <cell r="C2155" t="str">
            <v>O/404117.BZ4.000</v>
          </cell>
          <cell r="D2155" t="str">
            <v>LEVS:Z4:MRC:MUNICIPAL RUNNING COST</v>
          </cell>
          <cell r="E2155" t="str">
            <v>4117BZ4000</v>
          </cell>
          <cell r="F2155" t="str">
            <v>LEVS:Z4:MRC:MUNICIPAL RUNNING COST</v>
          </cell>
          <cell r="G2155" t="str">
            <v xml:space="preserve">3.1 - Area Based Management </v>
          </cell>
          <cell r="H2155" t="str">
            <v>Function:Finance and Administration:Core Function:Administrative and Corporate Support</v>
          </cell>
        </row>
        <row r="2156">
          <cell r="A2156">
            <v>404117</v>
          </cell>
          <cell r="B2156" t="str">
            <v>EAST_ASHBRTON_CNTRL</v>
          </cell>
          <cell r="C2156" t="str">
            <v>O/404117.BZ4.000</v>
          </cell>
          <cell r="D2156" t="str">
            <v>LEVS:Z4:MRC:MUNICIPAL RUNNING COST</v>
          </cell>
          <cell r="E2156" t="str">
            <v>4117BZ4000</v>
          </cell>
          <cell r="F2156" t="str">
            <v>LEVS:Z4:MRC:MUNICIPAL RUNNING COST</v>
          </cell>
          <cell r="G2156" t="str">
            <v xml:space="preserve">3.1 - Area Based Management </v>
          </cell>
          <cell r="H2156" t="str">
            <v>Function:Finance and Administration:Core Function:Administrative and Corporate Support</v>
          </cell>
        </row>
        <row r="2157">
          <cell r="A2157">
            <v>404117</v>
          </cell>
          <cell r="B2157" t="str">
            <v>EAST_ASHBRTON_CNTRL</v>
          </cell>
          <cell r="C2157" t="str">
            <v>O/404117.BZ4.000</v>
          </cell>
          <cell r="D2157" t="str">
            <v>LEVS:Z4:MRC:MUNICIPAL RUNNING COST</v>
          </cell>
          <cell r="E2157" t="str">
            <v>4117BZ4000</v>
          </cell>
          <cell r="F2157" t="str">
            <v>LEVS:Z4:MRC:MUNICIPAL RUNNING COST</v>
          </cell>
          <cell r="G2157" t="str">
            <v xml:space="preserve">3.1 - Area Based Management </v>
          </cell>
          <cell r="H2157" t="str">
            <v>Function:Finance and Administration:Core Function:Administrative and Corporate Support</v>
          </cell>
        </row>
        <row r="2158">
          <cell r="A2158">
            <v>404117</v>
          </cell>
          <cell r="B2158" t="str">
            <v>EAST_ASHBRTON_CNTRL</v>
          </cell>
          <cell r="C2158" t="str">
            <v>O/404117.BZ4.000</v>
          </cell>
          <cell r="D2158" t="str">
            <v>LEVS:Z4:MRC:MUNICIPAL RUNNING COST</v>
          </cell>
          <cell r="E2158" t="str">
            <v>4117BZ4000</v>
          </cell>
          <cell r="F2158" t="str">
            <v>LEVS:Z4:MRC:MUNICIPAL RUNNING COST</v>
          </cell>
          <cell r="G2158" t="str">
            <v xml:space="preserve">3.1 - Area Based Management </v>
          </cell>
          <cell r="H2158" t="str">
            <v>Function:Finance and Administration:Core Function:Administrative and Corporate Support</v>
          </cell>
        </row>
        <row r="2159">
          <cell r="A2159">
            <v>404118</v>
          </cell>
          <cell r="B2159" t="str">
            <v>NORTHERN</v>
          </cell>
          <cell r="C2159" t="str">
            <v>M/404118.BZ5.E27</v>
          </cell>
          <cell r="D2159" t="str">
            <v>LEVS:Z5:NIF:BUILD &amp; OTHER STRUCT:PL</v>
          </cell>
          <cell r="E2159" t="str">
            <v>4118BZ5E27</v>
          </cell>
          <cell r="F2159" t="str">
            <v>LEVS:Z5:NIF:BUILD &amp; OTHER STRUCT:PL</v>
          </cell>
          <cell r="G2159" t="str">
            <v xml:space="preserve">3.1 - Area Based Management </v>
          </cell>
          <cell r="H2159" t="str">
            <v>Function:Finance and Administration:Core Function:Administrative and Corporate Support</v>
          </cell>
        </row>
        <row r="2160">
          <cell r="A2160">
            <v>404118</v>
          </cell>
          <cell r="B2160" t="str">
            <v>NORTHERN</v>
          </cell>
          <cell r="C2160" t="str">
            <v>M/404118.BZ5.E43</v>
          </cell>
          <cell r="D2160" t="str">
            <v>LEVS:Z5:NIF:MACH &amp; EQUIPMENT:PL</v>
          </cell>
          <cell r="E2160" t="str">
            <v>4118BZ5E43</v>
          </cell>
          <cell r="F2160" t="str">
            <v>LEVS:Z5:NIF:MACH &amp; EQUIPMENT:PL</v>
          </cell>
          <cell r="G2160" t="str">
            <v xml:space="preserve">3.1 - Area Based Management </v>
          </cell>
          <cell r="H2160" t="str">
            <v>Function:Finance and Administration:Core Function:Administrative and Corporate Support</v>
          </cell>
        </row>
        <row r="2161">
          <cell r="A2161">
            <v>404118</v>
          </cell>
          <cell r="B2161" t="str">
            <v>NORTHERN</v>
          </cell>
          <cell r="C2161" t="str">
            <v>M/404118.BZ5.E45</v>
          </cell>
          <cell r="D2161" t="str">
            <v>LEVS:Z5:NIF:TRANSPORT ASSETS:PL</v>
          </cell>
          <cell r="E2161" t="str">
            <v>4118BZ5E45</v>
          </cell>
          <cell r="F2161" t="str">
            <v>LEVS:Z5:NIF:TRANSPORT ASSETS:PL</v>
          </cell>
          <cell r="G2161" t="str">
            <v xml:space="preserve">3.1 - Area Based Management </v>
          </cell>
          <cell r="H2161" t="str">
            <v>Function:Finance and Administration:Core Function:Administrative and Corporate Support</v>
          </cell>
        </row>
        <row r="2162">
          <cell r="A2162">
            <v>404118</v>
          </cell>
          <cell r="B2162" t="str">
            <v>NORTHERN</v>
          </cell>
          <cell r="C2162" t="str">
            <v>O/404118.BZ5.000</v>
          </cell>
          <cell r="D2162" t="str">
            <v>LEVS:Z5:MRC:MUNICIPAL RUNNING COST</v>
          </cell>
          <cell r="E2162" t="str">
            <v>4118BZ5000</v>
          </cell>
          <cell r="F2162" t="str">
            <v>LEVS:Z5:MRC:MUNICIPAL RUNNING COST</v>
          </cell>
          <cell r="G2162" t="str">
            <v xml:space="preserve">3.1 - Area Based Management </v>
          </cell>
          <cell r="H2162" t="str">
            <v>Function:Finance and Administration:Core Function:Administrative and Corporate Support</v>
          </cell>
        </row>
        <row r="2163">
          <cell r="A2163">
            <v>404118</v>
          </cell>
          <cell r="B2163" t="str">
            <v>NORTHERN</v>
          </cell>
          <cell r="C2163" t="str">
            <v>O/404118.BZ5.000</v>
          </cell>
          <cell r="D2163" t="str">
            <v>LEVS:Z5:MRC:MUNICIPAL RUNNING COST</v>
          </cell>
          <cell r="E2163" t="str">
            <v>4118BZ5000</v>
          </cell>
          <cell r="F2163" t="str">
            <v>LEVS:Z5:MRC:MUNICIPAL RUNNING COST</v>
          </cell>
          <cell r="G2163" t="str">
            <v xml:space="preserve">3.1 - Area Based Management </v>
          </cell>
          <cell r="H2163" t="str">
            <v>Function:Finance and Administration:Core Function:Administrative and Corporate Support</v>
          </cell>
        </row>
        <row r="2164">
          <cell r="A2164">
            <v>404118</v>
          </cell>
          <cell r="B2164" t="str">
            <v>NORTHERN</v>
          </cell>
          <cell r="C2164" t="str">
            <v>O/404118.BZ5.000</v>
          </cell>
          <cell r="D2164" t="str">
            <v>LEVS:Z5:MRC:MUNICIPAL RUNNING COST</v>
          </cell>
          <cell r="E2164" t="str">
            <v>4118BZ5000</v>
          </cell>
          <cell r="F2164" t="str">
            <v>LEVS:Z5:MRC:MUNICIPAL RUNNING COST</v>
          </cell>
          <cell r="G2164" t="str">
            <v xml:space="preserve">3.1 - Area Based Management </v>
          </cell>
          <cell r="H2164" t="str">
            <v>Function:Finance and Administration:Core Function:Administrative and Corporate Support</v>
          </cell>
        </row>
        <row r="2165">
          <cell r="A2165">
            <v>404118</v>
          </cell>
          <cell r="B2165" t="str">
            <v>NORTHERN</v>
          </cell>
          <cell r="C2165" t="str">
            <v>O/404118.BZ5.000</v>
          </cell>
          <cell r="D2165" t="str">
            <v>LEVS:Z5:MRC:MUNICIPAL RUNNING COST</v>
          </cell>
          <cell r="E2165" t="str">
            <v>4118BZ5000</v>
          </cell>
          <cell r="F2165" t="str">
            <v>LEVS:Z5:MRC:MUNICIPAL RUNNING COST</v>
          </cell>
          <cell r="G2165" t="str">
            <v xml:space="preserve">3.1 - Area Based Management </v>
          </cell>
          <cell r="H2165" t="str">
            <v>Function:Finance and Administration:Core Function:Administrative and Corporate Support</v>
          </cell>
        </row>
        <row r="2166">
          <cell r="A2166">
            <v>404118</v>
          </cell>
          <cell r="B2166" t="str">
            <v>NORTHERN</v>
          </cell>
          <cell r="C2166" t="str">
            <v>O/404118.BZ5.000</v>
          </cell>
          <cell r="D2166" t="str">
            <v>LEVS:Z5:MRC:MUNICIPAL RUNNING COST</v>
          </cell>
          <cell r="E2166" t="str">
            <v>4118BZ5000</v>
          </cell>
          <cell r="F2166" t="str">
            <v>LEVS:Z5:MRC:MUNICIPAL RUNNING COST</v>
          </cell>
          <cell r="G2166" t="str">
            <v xml:space="preserve">3.1 - Area Based Management </v>
          </cell>
          <cell r="H2166" t="str">
            <v>Function:Finance and Administration:Core Function:Administrative and Corporate Support</v>
          </cell>
        </row>
        <row r="2167">
          <cell r="A2167">
            <v>404118</v>
          </cell>
          <cell r="B2167" t="str">
            <v>NORTHERN</v>
          </cell>
          <cell r="C2167" t="str">
            <v>O/404118.BZ5.000</v>
          </cell>
          <cell r="D2167" t="str">
            <v>LEVS:Z5:MRC:MUNICIPAL RUNNING COST</v>
          </cell>
          <cell r="E2167" t="str">
            <v>4118BZ5000</v>
          </cell>
          <cell r="F2167" t="str">
            <v>LEVS:Z5:MRC:MUNICIPAL RUNNING COST</v>
          </cell>
          <cell r="G2167" t="str">
            <v xml:space="preserve">3.1 - Area Based Management </v>
          </cell>
          <cell r="H2167" t="str">
            <v>Function:Finance and Administration:Core Function:Administrative and Corporate Support</v>
          </cell>
        </row>
        <row r="2168">
          <cell r="A2168">
            <v>404118</v>
          </cell>
          <cell r="B2168" t="str">
            <v>NORTHERN</v>
          </cell>
          <cell r="C2168" t="str">
            <v>O/404118.BZ5.000</v>
          </cell>
          <cell r="D2168" t="str">
            <v>LEVS:Z5:MRC:MUNICIPAL RUNNING COST</v>
          </cell>
          <cell r="E2168" t="str">
            <v>4118BZ5000</v>
          </cell>
          <cell r="F2168" t="str">
            <v>LEVS:Z5:MRC:MUNICIPAL RUNNING COST</v>
          </cell>
          <cell r="G2168" t="str">
            <v xml:space="preserve">3.1 - Area Based Management </v>
          </cell>
          <cell r="H2168" t="str">
            <v>Function:Finance and Administration:Core Function:Administrative and Corporate Support</v>
          </cell>
        </row>
        <row r="2169">
          <cell r="A2169">
            <v>404118</v>
          </cell>
          <cell r="B2169" t="str">
            <v>NORTHERN</v>
          </cell>
          <cell r="C2169" t="str">
            <v>O/404118.BZ5.000</v>
          </cell>
          <cell r="D2169" t="str">
            <v>LEVS:Z5:MRC:MUNICIPAL RUNNING COST</v>
          </cell>
          <cell r="E2169" t="str">
            <v>4118BZ5000</v>
          </cell>
          <cell r="F2169" t="str">
            <v>LEVS:Z5:MRC:MUNICIPAL RUNNING COST</v>
          </cell>
          <cell r="G2169" t="str">
            <v xml:space="preserve">3.1 - Area Based Management </v>
          </cell>
          <cell r="H2169" t="str">
            <v>Function:Finance and Administration:Core Function:Administrative and Corporate Support</v>
          </cell>
        </row>
        <row r="2170">
          <cell r="A2170">
            <v>404118</v>
          </cell>
          <cell r="B2170" t="str">
            <v>NORTHERN</v>
          </cell>
          <cell r="C2170" t="str">
            <v>O/404118.BZ5.000</v>
          </cell>
          <cell r="D2170" t="str">
            <v>LEVS:Z5:MRC:MUNICIPAL RUNNING COST</v>
          </cell>
          <cell r="E2170" t="str">
            <v>4118BZ5000</v>
          </cell>
          <cell r="F2170" t="str">
            <v>LEVS:Z5:MRC:MUNICIPAL RUNNING COST</v>
          </cell>
          <cell r="G2170" t="str">
            <v xml:space="preserve">3.1 - Area Based Management </v>
          </cell>
          <cell r="H2170" t="str">
            <v>Function:Finance and Administration:Core Function:Administrative and Corporate Support</v>
          </cell>
        </row>
        <row r="2171">
          <cell r="A2171">
            <v>404118</v>
          </cell>
          <cell r="B2171" t="str">
            <v>NORTHERN</v>
          </cell>
          <cell r="C2171" t="str">
            <v>O/404118.BZ5.000</v>
          </cell>
          <cell r="D2171" t="str">
            <v>LEVS:Z5:MRC:MUNICIPAL RUNNING COST</v>
          </cell>
          <cell r="E2171" t="str">
            <v>4118BZ5000</v>
          </cell>
          <cell r="F2171" t="str">
            <v>LEVS:Z5:MRC:MUNICIPAL RUNNING COST</v>
          </cell>
          <cell r="G2171" t="str">
            <v xml:space="preserve">3.1 - Area Based Management </v>
          </cell>
          <cell r="H2171" t="str">
            <v>Function:Finance and Administration:Core Function:Administrative and Corporate Support</v>
          </cell>
        </row>
        <row r="2172">
          <cell r="A2172">
            <v>404118</v>
          </cell>
          <cell r="B2172" t="str">
            <v>NORTHERN</v>
          </cell>
          <cell r="C2172" t="str">
            <v>O/404118.BZ5.000</v>
          </cell>
          <cell r="D2172" t="str">
            <v>LEVS:Z5:MRC:MUNICIPAL RUNNING COST</v>
          </cell>
          <cell r="E2172" t="str">
            <v>4118BZ5000</v>
          </cell>
          <cell r="F2172" t="str">
            <v>LEVS:Z5:MRC:MUNICIPAL RUNNING COST</v>
          </cell>
          <cell r="G2172" t="str">
            <v xml:space="preserve">3.1 - Area Based Management </v>
          </cell>
          <cell r="H2172" t="str">
            <v>Function:Finance and Administration:Core Function:Administrative and Corporate Support</v>
          </cell>
        </row>
        <row r="2173">
          <cell r="A2173">
            <v>404118</v>
          </cell>
          <cell r="B2173" t="str">
            <v>NORTHERN</v>
          </cell>
          <cell r="C2173" t="str">
            <v>O/404118.BZ5.000</v>
          </cell>
          <cell r="D2173" t="str">
            <v>LEVS:Z5:MRC:MUNICIPAL RUNNING COST</v>
          </cell>
          <cell r="E2173" t="str">
            <v>4118BZ5000</v>
          </cell>
          <cell r="F2173" t="str">
            <v>LEVS:Z5:MRC:MUNICIPAL RUNNING COST</v>
          </cell>
          <cell r="G2173" t="str">
            <v xml:space="preserve">3.1 - Area Based Management </v>
          </cell>
          <cell r="H2173" t="str">
            <v>Function:Finance and Administration:Core Function:Administrative and Corporate Support</v>
          </cell>
        </row>
        <row r="2174">
          <cell r="A2174">
            <v>404118</v>
          </cell>
          <cell r="B2174" t="str">
            <v>NORTHERN</v>
          </cell>
          <cell r="C2174" t="str">
            <v>O/404118.BZ5.000</v>
          </cell>
          <cell r="D2174" t="str">
            <v>LEVS:Z5:MRC:MUNICIPAL RUNNING COST</v>
          </cell>
          <cell r="E2174" t="str">
            <v>4118BZ5000</v>
          </cell>
          <cell r="F2174" t="str">
            <v>LEVS:Z5:MRC:MUNICIPAL RUNNING COST</v>
          </cell>
          <cell r="G2174" t="str">
            <v xml:space="preserve">3.1 - Area Based Management </v>
          </cell>
          <cell r="H2174" t="str">
            <v>Function:Finance and Administration:Core Function:Administrative and Corporate Support</v>
          </cell>
        </row>
        <row r="2175">
          <cell r="A2175">
            <v>404118</v>
          </cell>
          <cell r="B2175" t="str">
            <v>NORTHERN</v>
          </cell>
          <cell r="C2175" t="str">
            <v>O/404118.BZ5.000</v>
          </cell>
          <cell r="D2175" t="str">
            <v>LEVS:Z5:MRC:MUNICIPAL RUNNING COST</v>
          </cell>
          <cell r="E2175" t="str">
            <v>4118BZ5000</v>
          </cell>
          <cell r="F2175" t="str">
            <v>LEVS:Z5:MRC:MUNICIPAL RUNNING COST</v>
          </cell>
          <cell r="G2175" t="str">
            <v xml:space="preserve">3.1 - Area Based Management </v>
          </cell>
          <cell r="H2175" t="str">
            <v>Function:Finance and Administration:Core Function:Administrative and Corporate Support</v>
          </cell>
        </row>
        <row r="2176">
          <cell r="A2176">
            <v>404118</v>
          </cell>
          <cell r="B2176" t="str">
            <v>NORTHERN</v>
          </cell>
          <cell r="C2176" t="str">
            <v>O/404118.BZ5.000</v>
          </cell>
          <cell r="D2176" t="str">
            <v>LEVS:Z5:MRC:MUNICIPAL RUNNING COST</v>
          </cell>
          <cell r="E2176" t="str">
            <v>4118BZ5000</v>
          </cell>
          <cell r="F2176" t="str">
            <v>LEVS:Z5:MRC:MUNICIPAL RUNNING COST</v>
          </cell>
          <cell r="G2176" t="str">
            <v xml:space="preserve">3.1 - Area Based Management </v>
          </cell>
          <cell r="H2176" t="str">
            <v>Function:Finance and Administration:Core Function:Administrative and Corporate Support</v>
          </cell>
        </row>
        <row r="2177">
          <cell r="A2177">
            <v>404118</v>
          </cell>
          <cell r="B2177" t="str">
            <v>NORTHERN</v>
          </cell>
          <cell r="C2177" t="str">
            <v>O/404118.BZ5.000</v>
          </cell>
          <cell r="D2177" t="str">
            <v>LEVS:Z5:MRC:MUNICIPAL RUNNING COST</v>
          </cell>
          <cell r="E2177" t="str">
            <v>4118BZ5000</v>
          </cell>
          <cell r="F2177" t="str">
            <v>LEVS:Z5:MRC:MUNICIPAL RUNNING COST</v>
          </cell>
          <cell r="G2177" t="str">
            <v xml:space="preserve">3.1 - Area Based Management </v>
          </cell>
          <cell r="H2177" t="str">
            <v>Function:Finance and Administration:Core Function:Administrative and Corporate Support</v>
          </cell>
        </row>
        <row r="2178">
          <cell r="A2178">
            <v>404118</v>
          </cell>
          <cell r="B2178" t="str">
            <v>NORTHERN</v>
          </cell>
          <cell r="C2178" t="str">
            <v>O/404118.BZ5.000</v>
          </cell>
          <cell r="D2178" t="str">
            <v>LEVS:Z5:MRC:MUNICIPAL RUNNING COST</v>
          </cell>
          <cell r="E2178" t="str">
            <v>4118BZ5000</v>
          </cell>
          <cell r="F2178" t="str">
            <v>LEVS:Z5:MRC:MUNICIPAL RUNNING COST</v>
          </cell>
          <cell r="G2178" t="str">
            <v xml:space="preserve">3.1 - Area Based Management </v>
          </cell>
          <cell r="H2178" t="str">
            <v>Function:Finance and Administration:Core Function:Administrative and Corporate Support</v>
          </cell>
        </row>
        <row r="2179">
          <cell r="A2179">
            <v>404118</v>
          </cell>
          <cell r="B2179" t="str">
            <v>NORTHERN</v>
          </cell>
          <cell r="C2179" t="str">
            <v>O/404118.BZ5.000</v>
          </cell>
          <cell r="D2179" t="str">
            <v>LEVS:Z5:MRC:MUNICIPAL RUNNING COST</v>
          </cell>
          <cell r="E2179" t="str">
            <v>4118BZ5000</v>
          </cell>
          <cell r="F2179" t="str">
            <v>LEVS:Z5:MRC:MUNICIPAL RUNNING COST</v>
          </cell>
          <cell r="G2179" t="str">
            <v xml:space="preserve">3.1 - Area Based Management </v>
          </cell>
          <cell r="H2179" t="str">
            <v>Function:Finance and Administration:Core Function:Administrative and Corporate Support</v>
          </cell>
        </row>
        <row r="2180">
          <cell r="A2180">
            <v>404118</v>
          </cell>
          <cell r="B2180" t="str">
            <v>NORTHERN</v>
          </cell>
          <cell r="C2180" t="str">
            <v>O/404118.BZ5.000</v>
          </cell>
          <cell r="D2180" t="str">
            <v>LEVS:Z5:MRC:MUNICIPAL RUNNING COST</v>
          </cell>
          <cell r="E2180" t="str">
            <v>4118BZ5000</v>
          </cell>
          <cell r="F2180" t="str">
            <v>LEVS:Z5:MRC:MUNICIPAL RUNNING COST</v>
          </cell>
          <cell r="G2180" t="str">
            <v xml:space="preserve">3.1 - Area Based Management </v>
          </cell>
          <cell r="H2180" t="str">
            <v>Function:Finance and Administration:Core Function:Administrative and Corporate Support</v>
          </cell>
        </row>
        <row r="2181">
          <cell r="A2181">
            <v>404118</v>
          </cell>
          <cell r="B2181" t="str">
            <v>NORTHERN</v>
          </cell>
          <cell r="C2181" t="str">
            <v>O/404118.BZ5.000</v>
          </cell>
          <cell r="D2181" t="str">
            <v>LEVS:Z5:MRC:MUNICIPAL RUNNING COST</v>
          </cell>
          <cell r="E2181" t="str">
            <v>4118BZ5000</v>
          </cell>
          <cell r="F2181" t="str">
            <v>LEVS:Z5:MRC:MUNICIPAL RUNNING COST</v>
          </cell>
          <cell r="G2181" t="str">
            <v xml:space="preserve">3.1 - Area Based Management </v>
          </cell>
          <cell r="H2181" t="str">
            <v>Function:Finance and Administration:Core Function:Administrative and Corporate Support</v>
          </cell>
        </row>
        <row r="2182">
          <cell r="A2182">
            <v>404118</v>
          </cell>
          <cell r="B2182" t="str">
            <v>NORTHERN</v>
          </cell>
          <cell r="C2182" t="str">
            <v>O/404118.BZ5.000</v>
          </cell>
          <cell r="D2182" t="str">
            <v>LEVS:Z5:MRC:MUNICIPAL RUNNING COST</v>
          </cell>
          <cell r="E2182" t="str">
            <v>4118BZ5000</v>
          </cell>
          <cell r="F2182" t="str">
            <v>LEVS:Z5:MRC:MUNICIPAL RUNNING COST</v>
          </cell>
          <cell r="G2182" t="str">
            <v xml:space="preserve">3.1 - Area Based Management </v>
          </cell>
          <cell r="H2182" t="str">
            <v>Function:Finance and Administration:Core Function:Administrative and Corporate Support</v>
          </cell>
        </row>
        <row r="2183">
          <cell r="A2183">
            <v>404118</v>
          </cell>
          <cell r="B2183" t="str">
            <v>NORTHERN</v>
          </cell>
          <cell r="C2183" t="str">
            <v>O/404118.BZ5.000</v>
          </cell>
          <cell r="D2183" t="str">
            <v>LEVS:Z5:MRC:MUNICIPAL RUNNING COST</v>
          </cell>
          <cell r="E2183" t="str">
            <v>4118BZ5000</v>
          </cell>
          <cell r="F2183" t="str">
            <v>LEVS:Z5:MRC:MUNICIPAL RUNNING COST</v>
          </cell>
          <cell r="G2183" t="str">
            <v xml:space="preserve">3.1 - Area Based Management </v>
          </cell>
          <cell r="H2183" t="str">
            <v>Function:Finance and Administration:Core Function:Administrative and Corporate Support</v>
          </cell>
        </row>
        <row r="2184">
          <cell r="A2184">
            <v>404118</v>
          </cell>
          <cell r="B2184" t="str">
            <v>NORTHERN</v>
          </cell>
          <cell r="C2184" t="str">
            <v>O/404118.BZ5.000</v>
          </cell>
          <cell r="D2184" t="str">
            <v>LEVS:Z5:MRC:MUNICIPAL RUNNING COST</v>
          </cell>
          <cell r="E2184" t="str">
            <v>4118BZ5000</v>
          </cell>
          <cell r="F2184" t="str">
            <v>LEVS:Z5:MRC:MUNICIPAL RUNNING COST</v>
          </cell>
          <cell r="G2184" t="str">
            <v xml:space="preserve">3.1 - Area Based Management </v>
          </cell>
          <cell r="H2184" t="str">
            <v>Function:Finance and Administration:Core Function:Administrative and Corporate Support</v>
          </cell>
        </row>
        <row r="2185">
          <cell r="A2185">
            <v>404119</v>
          </cell>
          <cell r="B2185" t="str">
            <v>IMBALI</v>
          </cell>
          <cell r="C2185" t="str">
            <v>M/404119.BZ3.E27</v>
          </cell>
          <cell r="D2185" t="str">
            <v>LEVS:Z3:NIF:BUILD &amp; OTHER STRUCT:PL</v>
          </cell>
          <cell r="E2185" t="str">
            <v>4119BZ3E27</v>
          </cell>
          <cell r="F2185" t="str">
            <v>LEVS:Z3:NIF:BUILD &amp; OTHER STRUCT:PL</v>
          </cell>
          <cell r="G2185" t="str">
            <v xml:space="preserve">3.1 - Area Based Management </v>
          </cell>
          <cell r="H2185" t="str">
            <v>Function:Finance and Administration:Core Function:Administrative and Corporate Support</v>
          </cell>
        </row>
        <row r="2186">
          <cell r="A2186">
            <v>404119</v>
          </cell>
          <cell r="B2186" t="str">
            <v>IMBALI</v>
          </cell>
          <cell r="C2186" t="str">
            <v>M/404119.BZ3.E43</v>
          </cell>
          <cell r="D2186" t="str">
            <v>LEVS:Z3:NIF:MACH &amp; EQUIPMENT:PL</v>
          </cell>
          <cell r="E2186" t="str">
            <v>4119BZ3E43</v>
          </cell>
          <cell r="F2186" t="str">
            <v>LEVS:Z3:NIF:MACH &amp; EQUIPMENT:PL</v>
          </cell>
          <cell r="G2186" t="str">
            <v xml:space="preserve">3.1 - Area Based Management </v>
          </cell>
          <cell r="H2186" t="str">
            <v>Function:Finance and Administration:Core Function:Administrative and Corporate Support</v>
          </cell>
        </row>
        <row r="2187">
          <cell r="A2187">
            <v>404119</v>
          </cell>
          <cell r="B2187" t="str">
            <v>IMBALI</v>
          </cell>
          <cell r="C2187" t="str">
            <v>M/404119.BZ3.E45</v>
          </cell>
          <cell r="D2187" t="str">
            <v>LEVS:Z3:NIF:TRANSPORT ASSETS:PL</v>
          </cell>
          <cell r="E2187" t="str">
            <v>4119BZ3E45</v>
          </cell>
          <cell r="F2187" t="str">
            <v>LEVS:Z3:NIF:TRANSPORT ASSETS:PL</v>
          </cell>
          <cell r="G2187" t="str">
            <v xml:space="preserve">3.1 - Area Based Management </v>
          </cell>
          <cell r="H2187" t="str">
            <v>Function:Finance and Administration:Core Function:Administrative and Corporate Support</v>
          </cell>
        </row>
        <row r="2188">
          <cell r="A2188">
            <v>404119</v>
          </cell>
          <cell r="B2188" t="str">
            <v>IMBALI</v>
          </cell>
          <cell r="C2188" t="str">
            <v>O/404119.BZ3.000</v>
          </cell>
          <cell r="D2188" t="str">
            <v>LEVS:Z3:MRC:MUNICIPAL RUNNING COST</v>
          </cell>
          <cell r="E2188" t="str">
            <v>4119BZ3000</v>
          </cell>
          <cell r="F2188" t="str">
            <v>LEVS:Z3:MRC:MUNICIPAL RUNNING COST</v>
          </cell>
          <cell r="G2188" t="str">
            <v xml:space="preserve">3.1 - Area Based Management </v>
          </cell>
          <cell r="H2188" t="str">
            <v>Function:Finance and Administration:Core Function:Administrative and Corporate Support</v>
          </cell>
        </row>
        <row r="2189">
          <cell r="A2189">
            <v>404119</v>
          </cell>
          <cell r="B2189" t="str">
            <v>IMBALI</v>
          </cell>
          <cell r="C2189" t="str">
            <v>O/404119.BZ3.000</v>
          </cell>
          <cell r="D2189" t="str">
            <v>LEVS:Z3:MRC:MUNICIPAL RUNNING COST</v>
          </cell>
          <cell r="E2189" t="str">
            <v>4119BZ3000</v>
          </cell>
          <cell r="F2189" t="str">
            <v>LEVS:Z3:MRC:MUNICIPAL RUNNING COST</v>
          </cell>
          <cell r="G2189" t="str">
            <v xml:space="preserve">3.1 - Area Based Management </v>
          </cell>
          <cell r="H2189" t="str">
            <v>Function:Finance and Administration:Core Function:Administrative and Corporate Support</v>
          </cell>
        </row>
        <row r="2190">
          <cell r="A2190">
            <v>404119</v>
          </cell>
          <cell r="B2190" t="str">
            <v>IMBALI</v>
          </cell>
          <cell r="C2190" t="str">
            <v>O/404119.BZ3.000</v>
          </cell>
          <cell r="D2190" t="str">
            <v>LEVS:Z3:MRC:MUNICIPAL RUNNING COST</v>
          </cell>
          <cell r="E2190" t="str">
            <v>4119BZ3000</v>
          </cell>
          <cell r="F2190" t="str">
            <v>LEVS:Z3:MRC:MUNICIPAL RUNNING COST</v>
          </cell>
          <cell r="G2190" t="str">
            <v xml:space="preserve">3.1 - Area Based Management </v>
          </cell>
          <cell r="H2190" t="str">
            <v>Function:Finance and Administration:Core Function:Administrative and Corporate Support</v>
          </cell>
        </row>
        <row r="2191">
          <cell r="A2191">
            <v>404119</v>
          </cell>
          <cell r="B2191" t="str">
            <v>IMBALI</v>
          </cell>
          <cell r="C2191" t="str">
            <v>O/404119.BZ3.000</v>
          </cell>
          <cell r="D2191" t="str">
            <v>LEVS:Z3:MRC:MUNICIPAL RUNNING COST</v>
          </cell>
          <cell r="E2191" t="str">
            <v>4119BZ3000</v>
          </cell>
          <cell r="F2191" t="str">
            <v>LEVS:Z3:MRC:MUNICIPAL RUNNING COST</v>
          </cell>
          <cell r="G2191" t="str">
            <v xml:space="preserve">3.1 - Area Based Management </v>
          </cell>
          <cell r="H2191" t="str">
            <v>Function:Finance and Administration:Core Function:Administrative and Corporate Support</v>
          </cell>
        </row>
        <row r="2192">
          <cell r="A2192">
            <v>404119</v>
          </cell>
          <cell r="B2192" t="str">
            <v>IMBALI</v>
          </cell>
          <cell r="C2192" t="str">
            <v>O/404119.BZ3.000</v>
          </cell>
          <cell r="D2192" t="str">
            <v>LEVS:Z3:MRC:MUNICIPAL RUNNING COST</v>
          </cell>
          <cell r="E2192" t="str">
            <v>4119BZ3000</v>
          </cell>
          <cell r="F2192" t="str">
            <v>LEVS:Z3:MRC:MUNICIPAL RUNNING COST</v>
          </cell>
          <cell r="G2192" t="str">
            <v xml:space="preserve">3.1 - Area Based Management </v>
          </cell>
          <cell r="H2192" t="str">
            <v>Function:Finance and Administration:Core Function:Administrative and Corporate Support</v>
          </cell>
        </row>
        <row r="2193">
          <cell r="A2193">
            <v>404119</v>
          </cell>
          <cell r="B2193" t="str">
            <v>IMBALI</v>
          </cell>
          <cell r="C2193" t="str">
            <v>O/404119.BZ3.000</v>
          </cell>
          <cell r="D2193" t="str">
            <v>LEVS:Z3:MRC:MUNICIPAL RUNNING COST</v>
          </cell>
          <cell r="E2193" t="str">
            <v>4119BZ3000</v>
          </cell>
          <cell r="F2193" t="str">
            <v>LEVS:Z3:MRC:MUNICIPAL RUNNING COST</v>
          </cell>
          <cell r="G2193" t="str">
            <v xml:space="preserve">3.1 - Area Based Management </v>
          </cell>
          <cell r="H2193" t="str">
            <v>Function:Finance and Administration:Core Function:Administrative and Corporate Support</v>
          </cell>
        </row>
        <row r="2194">
          <cell r="A2194">
            <v>404119</v>
          </cell>
          <cell r="B2194" t="str">
            <v>IMBALI</v>
          </cell>
          <cell r="C2194" t="str">
            <v>O/404119.BZ3.000</v>
          </cell>
          <cell r="D2194" t="str">
            <v>LEVS:Z3:MRC:MUNICIPAL RUNNING COST</v>
          </cell>
          <cell r="E2194" t="str">
            <v>4119BZ3000</v>
          </cell>
          <cell r="F2194" t="str">
            <v>LEVS:Z3:MRC:MUNICIPAL RUNNING COST</v>
          </cell>
          <cell r="G2194" t="str">
            <v xml:space="preserve">3.1 - Area Based Management </v>
          </cell>
          <cell r="H2194" t="str">
            <v>Function:Finance and Administration:Core Function:Administrative and Corporate Support</v>
          </cell>
        </row>
        <row r="2195">
          <cell r="A2195">
            <v>404119</v>
          </cell>
          <cell r="B2195" t="str">
            <v>IMBALI</v>
          </cell>
          <cell r="C2195" t="str">
            <v>O/404119.BZ3.000</v>
          </cell>
          <cell r="D2195" t="str">
            <v>LEVS:Z3:MRC:MUNICIPAL RUNNING COST</v>
          </cell>
          <cell r="E2195" t="str">
            <v>4119BZ3000</v>
          </cell>
          <cell r="F2195" t="str">
            <v>LEVS:Z3:MRC:MUNICIPAL RUNNING COST</v>
          </cell>
          <cell r="G2195" t="str">
            <v xml:space="preserve">3.1 - Area Based Management </v>
          </cell>
          <cell r="H2195" t="str">
            <v>Function:Finance and Administration:Core Function:Administrative and Corporate Support</v>
          </cell>
        </row>
        <row r="2196">
          <cell r="A2196">
            <v>404119</v>
          </cell>
          <cell r="B2196" t="str">
            <v>IMBALI</v>
          </cell>
          <cell r="C2196" t="str">
            <v>O/404119.BZ3.000</v>
          </cell>
          <cell r="D2196" t="str">
            <v>LEVS:Z3:MRC:MUNICIPAL RUNNING COST</v>
          </cell>
          <cell r="E2196" t="str">
            <v>4119BZ3000</v>
          </cell>
          <cell r="F2196" t="str">
            <v>LEVS:Z3:MRC:MUNICIPAL RUNNING COST</v>
          </cell>
          <cell r="G2196" t="str">
            <v xml:space="preserve">3.1 - Area Based Management </v>
          </cell>
          <cell r="H2196" t="str">
            <v>Function:Finance and Administration:Core Function:Administrative and Corporate Support</v>
          </cell>
        </row>
        <row r="2197">
          <cell r="A2197">
            <v>404119</v>
          </cell>
          <cell r="B2197" t="str">
            <v>IMBALI</v>
          </cell>
          <cell r="C2197" t="str">
            <v>O/404119.BZ3.000</v>
          </cell>
          <cell r="D2197" t="str">
            <v>LEVS:Z3:MRC:MUNICIPAL RUNNING COST</v>
          </cell>
          <cell r="E2197" t="str">
            <v>4119BZ3000</v>
          </cell>
          <cell r="F2197" t="str">
            <v>LEVS:Z3:MRC:MUNICIPAL RUNNING COST</v>
          </cell>
          <cell r="G2197" t="str">
            <v xml:space="preserve">3.1 - Area Based Management </v>
          </cell>
          <cell r="H2197" t="str">
            <v>Function:Finance and Administration:Core Function:Administrative and Corporate Support</v>
          </cell>
        </row>
        <row r="2198">
          <cell r="A2198">
            <v>404119</v>
          </cell>
          <cell r="B2198" t="str">
            <v>IMBALI</v>
          </cell>
          <cell r="C2198" t="str">
            <v>O/404119.BZ3.000</v>
          </cell>
          <cell r="D2198" t="str">
            <v>LEVS:Z3:MRC:MUNICIPAL RUNNING COST</v>
          </cell>
          <cell r="E2198" t="str">
            <v>4119BZ3000</v>
          </cell>
          <cell r="F2198" t="str">
            <v>LEVS:Z3:MRC:MUNICIPAL RUNNING COST</v>
          </cell>
          <cell r="G2198" t="str">
            <v xml:space="preserve">3.1 - Area Based Management </v>
          </cell>
          <cell r="H2198" t="str">
            <v>Function:Finance and Administration:Core Function:Administrative and Corporate Support</v>
          </cell>
        </row>
        <row r="2199">
          <cell r="A2199">
            <v>404119</v>
          </cell>
          <cell r="B2199" t="str">
            <v>IMBALI</v>
          </cell>
          <cell r="C2199" t="str">
            <v>O/404119.BZ3.000</v>
          </cell>
          <cell r="D2199" t="str">
            <v>LEVS:Z3:MRC:MUNICIPAL RUNNING COST</v>
          </cell>
          <cell r="E2199" t="str">
            <v>4119BZ3000</v>
          </cell>
          <cell r="F2199" t="str">
            <v>LEVS:Z3:MRC:MUNICIPAL RUNNING COST</v>
          </cell>
          <cell r="G2199" t="str">
            <v xml:space="preserve">3.1 - Area Based Management </v>
          </cell>
          <cell r="H2199" t="str">
            <v>Function:Finance and Administration:Core Function:Administrative and Corporate Support</v>
          </cell>
        </row>
        <row r="2200">
          <cell r="A2200">
            <v>404119</v>
          </cell>
          <cell r="B2200" t="str">
            <v>IMBALI</v>
          </cell>
          <cell r="C2200" t="str">
            <v>O/404119.BZ3.000</v>
          </cell>
          <cell r="D2200" t="str">
            <v>LEVS:Z3:MRC:MUNICIPAL RUNNING COST</v>
          </cell>
          <cell r="E2200" t="str">
            <v>4119BZ3000</v>
          </cell>
          <cell r="F2200" t="str">
            <v>LEVS:Z3:MRC:MUNICIPAL RUNNING COST</v>
          </cell>
          <cell r="G2200" t="str">
            <v xml:space="preserve">3.1 - Area Based Management </v>
          </cell>
          <cell r="H2200" t="str">
            <v>Function:Finance and Administration:Core Function:Administrative and Corporate Support</v>
          </cell>
        </row>
        <row r="2201">
          <cell r="A2201">
            <v>404119</v>
          </cell>
          <cell r="B2201" t="str">
            <v>IMBALI</v>
          </cell>
          <cell r="C2201" t="str">
            <v>O/404119.BZ3.000</v>
          </cell>
          <cell r="D2201" t="str">
            <v>LEVS:Z3:MRC:MUNICIPAL RUNNING COST</v>
          </cell>
          <cell r="E2201" t="str">
            <v>4119BZ3000</v>
          </cell>
          <cell r="F2201" t="str">
            <v>LEVS:Z3:MRC:MUNICIPAL RUNNING COST</v>
          </cell>
          <cell r="G2201" t="str">
            <v xml:space="preserve">3.1 - Area Based Management </v>
          </cell>
          <cell r="H2201" t="str">
            <v>Function:Finance and Administration:Core Function:Administrative and Corporate Support</v>
          </cell>
        </row>
        <row r="2202">
          <cell r="A2202">
            <v>404119</v>
          </cell>
          <cell r="B2202" t="str">
            <v>IMBALI</v>
          </cell>
          <cell r="C2202" t="str">
            <v>O/404119.BZ3.000</v>
          </cell>
          <cell r="D2202" t="str">
            <v>LEVS:Z3:MRC:MUNICIPAL RUNNING COST</v>
          </cell>
          <cell r="E2202" t="str">
            <v>4119BZ3000</v>
          </cell>
          <cell r="F2202" t="str">
            <v>LEVS:Z3:MRC:MUNICIPAL RUNNING COST</v>
          </cell>
          <cell r="G2202" t="str">
            <v xml:space="preserve">3.1 - Area Based Management </v>
          </cell>
          <cell r="H2202" t="str">
            <v>Function:Finance and Administration:Core Function:Administrative and Corporate Support</v>
          </cell>
        </row>
        <row r="2203">
          <cell r="A2203">
            <v>404119</v>
          </cell>
          <cell r="B2203" t="str">
            <v>IMBALI</v>
          </cell>
          <cell r="C2203" t="str">
            <v>O/404119.BZ3.000</v>
          </cell>
          <cell r="D2203" t="str">
            <v>LEVS:Z3:MRC:MUNICIPAL RUNNING COST</v>
          </cell>
          <cell r="E2203" t="str">
            <v>4119BZ3000</v>
          </cell>
          <cell r="F2203" t="str">
            <v>LEVS:Z3:MRC:MUNICIPAL RUNNING COST</v>
          </cell>
          <cell r="G2203" t="str">
            <v xml:space="preserve">3.1 - Area Based Management </v>
          </cell>
          <cell r="H2203" t="str">
            <v>Function:Finance and Administration:Core Function:Administrative and Corporate Support</v>
          </cell>
        </row>
        <row r="2204">
          <cell r="A2204">
            <v>404119</v>
          </cell>
          <cell r="B2204" t="str">
            <v>IMBALI</v>
          </cell>
          <cell r="C2204" t="str">
            <v>O/404119.BZ3.000</v>
          </cell>
          <cell r="D2204" t="str">
            <v>LEVS:Z3:MRC:MUNICIPAL RUNNING COST</v>
          </cell>
          <cell r="E2204" t="str">
            <v>4119BZ3000</v>
          </cell>
          <cell r="F2204" t="str">
            <v>LEVS:Z3:MRC:MUNICIPAL RUNNING COST</v>
          </cell>
          <cell r="G2204" t="str">
            <v xml:space="preserve">3.1 - Area Based Management </v>
          </cell>
          <cell r="H2204" t="str">
            <v>Function:Finance and Administration:Core Function:Administrative and Corporate Support</v>
          </cell>
        </row>
        <row r="2205">
          <cell r="A2205">
            <v>404119</v>
          </cell>
          <cell r="B2205" t="str">
            <v>IMBALI</v>
          </cell>
          <cell r="C2205" t="str">
            <v>O/404119.BZ3.000</v>
          </cell>
          <cell r="D2205" t="str">
            <v>LEVS:Z3:MRC:MUNICIPAL RUNNING COST</v>
          </cell>
          <cell r="E2205" t="str">
            <v>4119BZ3000</v>
          </cell>
          <cell r="F2205" t="str">
            <v>LEVS:Z3:MRC:MUNICIPAL RUNNING COST</v>
          </cell>
          <cell r="G2205" t="str">
            <v xml:space="preserve">3.1 - Area Based Management </v>
          </cell>
          <cell r="H2205" t="str">
            <v>Function:Finance and Administration:Core Function:Administrative and Corporate Support</v>
          </cell>
        </row>
        <row r="2206">
          <cell r="A2206">
            <v>404119</v>
          </cell>
          <cell r="B2206" t="str">
            <v>IMBALI</v>
          </cell>
          <cell r="C2206" t="str">
            <v>O/404119.BZ3.000</v>
          </cell>
          <cell r="D2206" t="str">
            <v>LEVS:Z3:MRC:MUNICIPAL RUNNING COST</v>
          </cell>
          <cell r="E2206" t="str">
            <v>4119BZ3000</v>
          </cell>
          <cell r="F2206" t="str">
            <v>LEVS:Z3:MRC:MUNICIPAL RUNNING COST</v>
          </cell>
          <cell r="G2206" t="str">
            <v xml:space="preserve">3.1 - Area Based Management </v>
          </cell>
          <cell r="H2206" t="str">
            <v>Function:Finance and Administration:Core Function:Administrative and Corporate Support</v>
          </cell>
        </row>
        <row r="2207">
          <cell r="A2207">
            <v>404119</v>
          </cell>
          <cell r="B2207" t="str">
            <v>IMBALI</v>
          </cell>
          <cell r="C2207" t="str">
            <v>O/404119.BZ3.000</v>
          </cell>
          <cell r="D2207" t="str">
            <v>LEVS:Z3:MRC:MUNICIPAL RUNNING COST</v>
          </cell>
          <cell r="E2207" t="str">
            <v>4119BZ3000</v>
          </cell>
          <cell r="F2207" t="str">
            <v>LEVS:Z3:MRC:MUNICIPAL RUNNING COST</v>
          </cell>
          <cell r="G2207" t="str">
            <v xml:space="preserve">3.1 - Area Based Management </v>
          </cell>
          <cell r="H2207" t="str">
            <v>Function:Finance and Administration:Core Function:Administrative and Corporate Support</v>
          </cell>
        </row>
        <row r="2208">
          <cell r="A2208">
            <v>404120</v>
          </cell>
          <cell r="B2208" t="str">
            <v>EDENDALE</v>
          </cell>
          <cell r="C2208" t="str">
            <v>M/404120.BZ2.E27</v>
          </cell>
          <cell r="D2208" t="str">
            <v>LEVS:Z2:NIF:BUILD &amp; OTHER STRUCT:PL</v>
          </cell>
          <cell r="E2208" t="str">
            <v>4120BZ2E27</v>
          </cell>
          <cell r="F2208" t="str">
            <v>LEVS:Z2:NIF:BUILD &amp; OTHER STRUCT:PL</v>
          </cell>
          <cell r="G2208" t="str">
            <v xml:space="preserve">3.1 - Area Based Management </v>
          </cell>
          <cell r="H2208" t="str">
            <v>Function:Finance and Administration:Core Function:Administrative and Corporate Support</v>
          </cell>
        </row>
        <row r="2209">
          <cell r="A2209">
            <v>404120</v>
          </cell>
          <cell r="B2209" t="str">
            <v>EDENDALE</v>
          </cell>
          <cell r="C2209" t="str">
            <v>M/404120.BZ2.E43</v>
          </cell>
          <cell r="D2209" t="str">
            <v>LEVS:Z2:NIF:MACH &amp; EQUIPMENT:PL</v>
          </cell>
          <cell r="E2209" t="str">
            <v>4120BZ2E43</v>
          </cell>
          <cell r="F2209" t="str">
            <v>LEVS:Z2:NIF:MACH &amp; EQUIPMENT:PL</v>
          </cell>
          <cell r="G2209" t="str">
            <v xml:space="preserve">3.1 - Area Based Management </v>
          </cell>
          <cell r="H2209" t="str">
            <v>Function:Finance and Administration:Core Function:Administrative and Corporate Support</v>
          </cell>
        </row>
        <row r="2210">
          <cell r="A2210">
            <v>404120</v>
          </cell>
          <cell r="B2210" t="str">
            <v>EDENDALE</v>
          </cell>
          <cell r="C2210" t="str">
            <v>M/404120.BZ2.E45</v>
          </cell>
          <cell r="D2210" t="str">
            <v>LEVS:Z2:NIF:TRANSPORT ASSETS:PL</v>
          </cell>
          <cell r="E2210" t="str">
            <v>4120BZ2E45</v>
          </cell>
          <cell r="F2210" t="str">
            <v>LEVS:Z2:NIF:TRANSPORT ASSETS:PL</v>
          </cell>
          <cell r="G2210" t="str">
            <v xml:space="preserve">3.1 - Area Based Management </v>
          </cell>
          <cell r="H2210" t="str">
            <v>Function:Finance and Administration:Core Function:Administrative and Corporate Support</v>
          </cell>
        </row>
        <row r="2211">
          <cell r="A2211">
            <v>404120</v>
          </cell>
          <cell r="B2211" t="str">
            <v>EDENDALE</v>
          </cell>
          <cell r="C2211" t="str">
            <v>O/404120.BZ2.000</v>
          </cell>
          <cell r="D2211" t="str">
            <v>LEVS:Z2:MRC:MUNICIPAL RUNNING COST</v>
          </cell>
          <cell r="E2211" t="str">
            <v>4120BZ2000</v>
          </cell>
          <cell r="F2211" t="str">
            <v>LEVS:Z2:MRC:MUNICIPAL RUNNING COST</v>
          </cell>
          <cell r="G2211" t="str">
            <v xml:space="preserve">3.1 - Area Based Management </v>
          </cell>
          <cell r="H2211" t="str">
            <v>Function:Finance and Administration:Core Function:Administrative and Corporate Support</v>
          </cell>
        </row>
        <row r="2212">
          <cell r="A2212">
            <v>404120</v>
          </cell>
          <cell r="B2212" t="str">
            <v>EDENDALE</v>
          </cell>
          <cell r="C2212" t="str">
            <v>O/404120.BZ2.000</v>
          </cell>
          <cell r="D2212" t="str">
            <v>LEVS:Z2:MRC:MUNICIPAL RUNNING COST</v>
          </cell>
          <cell r="E2212" t="str">
            <v>4120BZ2000</v>
          </cell>
          <cell r="F2212" t="str">
            <v>LEVS:Z2:MRC:MUNICIPAL RUNNING COST</v>
          </cell>
          <cell r="G2212" t="str">
            <v xml:space="preserve">3.1 - Area Based Management </v>
          </cell>
          <cell r="H2212" t="str">
            <v>Function:Finance and Administration:Core Function:Administrative and Corporate Support</v>
          </cell>
        </row>
        <row r="2213">
          <cell r="A2213">
            <v>404120</v>
          </cell>
          <cell r="B2213" t="str">
            <v>EDENDALE</v>
          </cell>
          <cell r="C2213" t="str">
            <v>O/404120.BZ2.000</v>
          </cell>
          <cell r="D2213" t="str">
            <v>LEVS:Z2:MRC:MUNICIPAL RUNNING COST</v>
          </cell>
          <cell r="E2213" t="str">
            <v>4120BZ2000</v>
          </cell>
          <cell r="F2213" t="str">
            <v>LEVS:Z2:MRC:MUNICIPAL RUNNING COST</v>
          </cell>
          <cell r="G2213" t="str">
            <v xml:space="preserve">3.1 - Area Based Management </v>
          </cell>
          <cell r="H2213" t="str">
            <v>Function:Finance and Administration:Core Function:Administrative and Corporate Support</v>
          </cell>
        </row>
        <row r="2214">
          <cell r="A2214">
            <v>404120</v>
          </cell>
          <cell r="B2214" t="str">
            <v>EDENDALE</v>
          </cell>
          <cell r="C2214" t="str">
            <v>O/404120.BZ2.000</v>
          </cell>
          <cell r="D2214" t="str">
            <v>LEVS:Z2:MRC:MUNICIPAL RUNNING COST</v>
          </cell>
          <cell r="E2214" t="str">
            <v>4120BZ2000</v>
          </cell>
          <cell r="F2214" t="str">
            <v>LEVS:Z2:MRC:MUNICIPAL RUNNING COST</v>
          </cell>
          <cell r="G2214" t="str">
            <v xml:space="preserve">3.1 - Area Based Management </v>
          </cell>
          <cell r="H2214" t="str">
            <v>Function:Finance and Administration:Core Function:Administrative and Corporate Support</v>
          </cell>
        </row>
        <row r="2215">
          <cell r="A2215">
            <v>404120</v>
          </cell>
          <cell r="B2215" t="str">
            <v>EDENDALE</v>
          </cell>
          <cell r="C2215" t="str">
            <v>O/404120.BZ2.000</v>
          </cell>
          <cell r="D2215" t="str">
            <v>LEVS:Z2:MRC:MUNICIPAL RUNNING COST</v>
          </cell>
          <cell r="E2215" t="str">
            <v>4120BZ2000</v>
          </cell>
          <cell r="F2215" t="str">
            <v>LEVS:Z2:MRC:MUNICIPAL RUNNING COST</v>
          </cell>
          <cell r="G2215" t="str">
            <v xml:space="preserve">3.1 - Area Based Management </v>
          </cell>
          <cell r="H2215" t="str">
            <v>Function:Finance and Administration:Core Function:Administrative and Corporate Support</v>
          </cell>
        </row>
        <row r="2216">
          <cell r="A2216">
            <v>404120</v>
          </cell>
          <cell r="B2216" t="str">
            <v>EDENDALE</v>
          </cell>
          <cell r="C2216" t="str">
            <v>O/404120.BZ2.000</v>
          </cell>
          <cell r="D2216" t="str">
            <v>LEVS:Z2:MRC:MUNICIPAL RUNNING COST</v>
          </cell>
          <cell r="E2216" t="str">
            <v>4120BZ2000</v>
          </cell>
          <cell r="F2216" t="str">
            <v>LEVS:Z2:MRC:MUNICIPAL RUNNING COST</v>
          </cell>
          <cell r="G2216" t="str">
            <v xml:space="preserve">3.1 - Area Based Management </v>
          </cell>
          <cell r="H2216" t="str">
            <v>Function:Finance and Administration:Core Function:Administrative and Corporate Support</v>
          </cell>
        </row>
        <row r="2217">
          <cell r="A2217">
            <v>404120</v>
          </cell>
          <cell r="B2217" t="str">
            <v>EDENDALE</v>
          </cell>
          <cell r="C2217" t="str">
            <v>O/404120.BZ2.000</v>
          </cell>
          <cell r="D2217" t="str">
            <v>LEVS:Z2:MRC:MUNICIPAL RUNNING COST</v>
          </cell>
          <cell r="E2217" t="str">
            <v>4120BZ2000</v>
          </cell>
          <cell r="F2217" t="str">
            <v>LEVS:Z2:MRC:MUNICIPAL RUNNING COST</v>
          </cell>
          <cell r="G2217" t="str">
            <v xml:space="preserve">3.1 - Area Based Management </v>
          </cell>
          <cell r="H2217" t="str">
            <v>Function:Finance and Administration:Core Function:Administrative and Corporate Support</v>
          </cell>
        </row>
        <row r="2218">
          <cell r="A2218">
            <v>404120</v>
          </cell>
          <cell r="B2218" t="str">
            <v>EDENDALE</v>
          </cell>
          <cell r="C2218" t="str">
            <v>O/404120.BZ2.000</v>
          </cell>
          <cell r="D2218" t="str">
            <v>LEVS:Z2:MRC:MUNICIPAL RUNNING COST</v>
          </cell>
          <cell r="E2218" t="str">
            <v>4120BZ2000</v>
          </cell>
          <cell r="F2218" t="str">
            <v>LEVS:Z2:MRC:MUNICIPAL RUNNING COST</v>
          </cell>
          <cell r="G2218" t="str">
            <v xml:space="preserve">3.1 - Area Based Management </v>
          </cell>
          <cell r="H2218" t="str">
            <v>Function:Finance and Administration:Core Function:Administrative and Corporate Support</v>
          </cell>
        </row>
        <row r="2219">
          <cell r="A2219">
            <v>404120</v>
          </cell>
          <cell r="B2219" t="str">
            <v>EDENDALE</v>
          </cell>
          <cell r="C2219" t="str">
            <v>O/404120.BZ2.000</v>
          </cell>
          <cell r="D2219" t="str">
            <v>LEVS:Z2:MRC:MUNICIPAL RUNNING COST</v>
          </cell>
          <cell r="E2219" t="str">
            <v>4120BZ2000</v>
          </cell>
          <cell r="F2219" t="str">
            <v>LEVS:Z2:MRC:MUNICIPAL RUNNING COST</v>
          </cell>
          <cell r="G2219" t="str">
            <v xml:space="preserve">3.1 - Area Based Management </v>
          </cell>
          <cell r="H2219" t="str">
            <v>Function:Finance and Administration:Core Function:Administrative and Corporate Support</v>
          </cell>
        </row>
        <row r="2220">
          <cell r="A2220">
            <v>404120</v>
          </cell>
          <cell r="B2220" t="str">
            <v>EDENDALE</v>
          </cell>
          <cell r="C2220" t="str">
            <v>O/404120.BZ2.000</v>
          </cell>
          <cell r="D2220" t="str">
            <v>LEVS:Z2:MRC:MUNICIPAL RUNNING COST</v>
          </cell>
          <cell r="E2220" t="str">
            <v>4120BZ2000</v>
          </cell>
          <cell r="F2220" t="str">
            <v>LEVS:Z2:MRC:MUNICIPAL RUNNING COST</v>
          </cell>
          <cell r="G2220" t="str">
            <v xml:space="preserve">3.1 - Area Based Management </v>
          </cell>
          <cell r="H2220" t="str">
            <v>Function:Finance and Administration:Core Function:Administrative and Corporate Support</v>
          </cell>
        </row>
        <row r="2221">
          <cell r="A2221">
            <v>404120</v>
          </cell>
          <cell r="B2221" t="str">
            <v>EDENDALE</v>
          </cell>
          <cell r="C2221" t="str">
            <v>O/404120.BZ2.000</v>
          </cell>
          <cell r="D2221" t="str">
            <v>LEVS:Z2:MRC:MUNICIPAL RUNNING COST</v>
          </cell>
          <cell r="E2221" t="str">
            <v>4120BZ2000</v>
          </cell>
          <cell r="F2221" t="str">
            <v>LEVS:Z2:MRC:MUNICIPAL RUNNING COST</v>
          </cell>
          <cell r="G2221" t="str">
            <v xml:space="preserve">3.1 - Area Based Management </v>
          </cell>
          <cell r="H2221" t="str">
            <v>Function:Finance and Administration:Core Function:Administrative and Corporate Support</v>
          </cell>
        </row>
        <row r="2222">
          <cell r="A2222">
            <v>404120</v>
          </cell>
          <cell r="B2222" t="str">
            <v>EDENDALE</v>
          </cell>
          <cell r="C2222" t="str">
            <v>O/404120.BZ2.000</v>
          </cell>
          <cell r="D2222" t="str">
            <v>LEVS:Z2:MRC:MUNICIPAL RUNNING COST</v>
          </cell>
          <cell r="E2222" t="str">
            <v>4120BZ2000</v>
          </cell>
          <cell r="F2222" t="str">
            <v>LEVS:Z2:MRC:MUNICIPAL RUNNING COST</v>
          </cell>
          <cell r="G2222" t="str">
            <v xml:space="preserve">3.1 - Area Based Management </v>
          </cell>
          <cell r="H2222" t="str">
            <v>Function:Finance and Administration:Core Function:Administrative and Corporate Support</v>
          </cell>
        </row>
        <row r="2223">
          <cell r="A2223">
            <v>404120</v>
          </cell>
          <cell r="B2223" t="str">
            <v>EDENDALE</v>
          </cell>
          <cell r="C2223" t="str">
            <v>O/404120.BZ2.000</v>
          </cell>
          <cell r="D2223" t="str">
            <v>LEVS:Z2:MRC:MUNICIPAL RUNNING COST</v>
          </cell>
          <cell r="E2223" t="str">
            <v>4120BZ2000</v>
          </cell>
          <cell r="F2223" t="str">
            <v>LEVS:Z2:MRC:MUNICIPAL RUNNING COST</v>
          </cell>
          <cell r="G2223" t="str">
            <v xml:space="preserve">3.1 - Area Based Management </v>
          </cell>
          <cell r="H2223" t="str">
            <v>Function:Finance and Administration:Core Function:Administrative and Corporate Support</v>
          </cell>
        </row>
        <row r="2224">
          <cell r="A2224">
            <v>404120</v>
          </cell>
          <cell r="B2224" t="str">
            <v>EDENDALE</v>
          </cell>
          <cell r="C2224" t="str">
            <v>O/404120.BZ2.000</v>
          </cell>
          <cell r="D2224" t="str">
            <v>LEVS:Z2:MRC:MUNICIPAL RUNNING COST</v>
          </cell>
          <cell r="E2224" t="str">
            <v>4120BZ2000</v>
          </cell>
          <cell r="F2224" t="str">
            <v>LEVS:Z2:MRC:MUNICIPAL RUNNING COST</v>
          </cell>
          <cell r="G2224" t="str">
            <v xml:space="preserve">3.1 - Area Based Management </v>
          </cell>
          <cell r="H2224" t="str">
            <v>Function:Finance and Administration:Core Function:Administrative and Corporate Support</v>
          </cell>
        </row>
        <row r="2225">
          <cell r="A2225">
            <v>404120</v>
          </cell>
          <cell r="B2225" t="str">
            <v>EDENDALE</v>
          </cell>
          <cell r="C2225" t="str">
            <v>O/404120.BZ2.000</v>
          </cell>
          <cell r="D2225" t="str">
            <v>LEVS:Z2:MRC:MUNICIPAL RUNNING COST</v>
          </cell>
          <cell r="E2225" t="str">
            <v>4120BZ2000</v>
          </cell>
          <cell r="F2225" t="str">
            <v>LEVS:Z2:MRC:MUNICIPAL RUNNING COST</v>
          </cell>
          <cell r="G2225" t="str">
            <v xml:space="preserve">3.1 - Area Based Management </v>
          </cell>
          <cell r="H2225" t="str">
            <v>Function:Finance and Administration:Core Function:Administrative and Corporate Support</v>
          </cell>
        </row>
        <row r="2226">
          <cell r="A2226">
            <v>404120</v>
          </cell>
          <cell r="B2226" t="str">
            <v>EDENDALE</v>
          </cell>
          <cell r="C2226" t="str">
            <v>O/404120.BZ2.000</v>
          </cell>
          <cell r="D2226" t="str">
            <v>LEVS:Z2:MRC:MUNICIPAL RUNNING COST</v>
          </cell>
          <cell r="E2226" t="str">
            <v>4120BZ2000</v>
          </cell>
          <cell r="F2226" t="str">
            <v>LEVS:Z2:MRC:MUNICIPAL RUNNING COST</v>
          </cell>
          <cell r="G2226" t="str">
            <v xml:space="preserve">3.1 - Area Based Management </v>
          </cell>
          <cell r="H2226" t="str">
            <v>Function:Finance and Administration:Core Function:Administrative and Corporate Support</v>
          </cell>
        </row>
        <row r="2227">
          <cell r="A2227">
            <v>404120</v>
          </cell>
          <cell r="B2227" t="str">
            <v>EDENDALE</v>
          </cell>
          <cell r="C2227" t="str">
            <v>O/404120.BZ2.000</v>
          </cell>
          <cell r="D2227" t="str">
            <v>LEVS:Z2:MRC:MUNICIPAL RUNNING COST</v>
          </cell>
          <cell r="E2227" t="str">
            <v>4120BZ2000</v>
          </cell>
          <cell r="F2227" t="str">
            <v>LEVS:Z2:MRC:MUNICIPAL RUNNING COST</v>
          </cell>
          <cell r="G2227" t="str">
            <v xml:space="preserve">3.1 - Area Based Management </v>
          </cell>
          <cell r="H2227" t="str">
            <v>Function:Finance and Administration:Core Function:Administrative and Corporate Support</v>
          </cell>
        </row>
        <row r="2228">
          <cell r="A2228">
            <v>404120</v>
          </cell>
          <cell r="B2228" t="str">
            <v>EDENDALE</v>
          </cell>
          <cell r="C2228" t="str">
            <v>O/404120.BZ2.000</v>
          </cell>
          <cell r="D2228" t="str">
            <v>LEVS:Z2:MRC:MUNICIPAL RUNNING COST</v>
          </cell>
          <cell r="E2228" t="str">
            <v>4120BZ2000</v>
          </cell>
          <cell r="F2228" t="str">
            <v>LEVS:Z2:MRC:MUNICIPAL RUNNING COST</v>
          </cell>
          <cell r="G2228" t="str">
            <v xml:space="preserve">3.1 - Area Based Management </v>
          </cell>
          <cell r="H2228" t="str">
            <v>Function:Finance and Administration:Core Function:Administrative and Corporate Support</v>
          </cell>
        </row>
        <row r="2229">
          <cell r="A2229">
            <v>404120</v>
          </cell>
          <cell r="B2229" t="str">
            <v>EDENDALE</v>
          </cell>
          <cell r="C2229" t="str">
            <v>O/404120.BZ2.000</v>
          </cell>
          <cell r="D2229" t="str">
            <v>LEVS:Z2:MRC:MUNICIPAL RUNNING COST</v>
          </cell>
          <cell r="E2229" t="str">
            <v>4120BZ2000</v>
          </cell>
          <cell r="F2229" t="str">
            <v>LEVS:Z2:MRC:MUNICIPAL RUNNING COST</v>
          </cell>
          <cell r="G2229" t="str">
            <v xml:space="preserve">3.1 - Area Based Management </v>
          </cell>
          <cell r="H2229" t="str">
            <v>Function:Finance and Administration:Core Function:Administrative and Corporate Support</v>
          </cell>
        </row>
        <row r="2230">
          <cell r="A2230">
            <v>404121</v>
          </cell>
          <cell r="B2230" t="str">
            <v>VULINDLELA</v>
          </cell>
          <cell r="C2230" t="str">
            <v>M/404121.BZ1.E27</v>
          </cell>
          <cell r="D2230" t="str">
            <v>LEVS:Z1:NIF:BUILD &amp; OTHER STRUCT:PL</v>
          </cell>
          <cell r="E2230" t="str">
            <v>4121BZ1E27</v>
          </cell>
          <cell r="F2230" t="str">
            <v>LEVS:Z1:NIF:BUILD &amp; OTHER STRUCT:PL</v>
          </cell>
          <cell r="G2230" t="str">
            <v xml:space="preserve">3.1 - Area Based Management </v>
          </cell>
          <cell r="H2230" t="str">
            <v>Function:Finance and Administration:Core Function:Administrative and Corporate Support</v>
          </cell>
        </row>
        <row r="2231">
          <cell r="A2231">
            <v>404121</v>
          </cell>
          <cell r="B2231" t="str">
            <v>VULINDLELA</v>
          </cell>
          <cell r="C2231" t="str">
            <v>M/404121.BZ1.E43</v>
          </cell>
          <cell r="D2231" t="str">
            <v>LEVS:Z1:NIF:MACH &amp; EQUIPMENT:PL</v>
          </cell>
          <cell r="E2231" t="str">
            <v>4121BZ1E43</v>
          </cell>
          <cell r="F2231" t="str">
            <v>LEVS:Z1:NIF:MACH &amp; EQUIPMENT:PL</v>
          </cell>
          <cell r="G2231" t="str">
            <v xml:space="preserve">3.1 - Area Based Management </v>
          </cell>
          <cell r="H2231" t="str">
            <v>Function:Finance and Administration:Core Function:Administrative and Corporate Support</v>
          </cell>
        </row>
        <row r="2232">
          <cell r="A2232">
            <v>404121</v>
          </cell>
          <cell r="B2232" t="str">
            <v>VULINDLELA</v>
          </cell>
          <cell r="C2232" t="str">
            <v>M/404121.BZ1.E45</v>
          </cell>
          <cell r="D2232" t="str">
            <v>LEVS:Z1:NIF:TRANSPORT ASSETS:PL</v>
          </cell>
          <cell r="E2232" t="str">
            <v>4121BZ1E45</v>
          </cell>
          <cell r="F2232" t="str">
            <v>LEVS:Z1:NIF:TRANSPORT ASSETS:PL</v>
          </cell>
          <cell r="G2232" t="str">
            <v xml:space="preserve">3.1 - Area Based Management </v>
          </cell>
          <cell r="H2232" t="str">
            <v>Function:Finance and Administration:Core Function:Administrative and Corporate Support</v>
          </cell>
        </row>
        <row r="2233">
          <cell r="A2233">
            <v>404121</v>
          </cell>
          <cell r="B2233" t="str">
            <v>VULINDLELA</v>
          </cell>
          <cell r="C2233" t="str">
            <v>O/404121.BZ1.000</v>
          </cell>
          <cell r="D2233" t="str">
            <v>LEVS:Z1:MRC:MUNICIPAL RUNNING COST</v>
          </cell>
          <cell r="E2233" t="str">
            <v>4121BZ1000</v>
          </cell>
          <cell r="F2233" t="str">
            <v>LEVS:Z1:MRC:MUNICIPAL RUNNING COST</v>
          </cell>
          <cell r="G2233" t="str">
            <v xml:space="preserve">3.1 - Area Based Management </v>
          </cell>
          <cell r="H2233" t="str">
            <v>Function:Finance and Administration:Core Function:Administrative and Corporate Support</v>
          </cell>
        </row>
        <row r="2234">
          <cell r="A2234">
            <v>404121</v>
          </cell>
          <cell r="B2234" t="str">
            <v>VULINDLELA</v>
          </cell>
          <cell r="C2234" t="str">
            <v>O/404121.BZ1.000</v>
          </cell>
          <cell r="D2234" t="str">
            <v>LEVS:Z1:MRC:MUNICIPAL RUNNING COST</v>
          </cell>
          <cell r="E2234" t="str">
            <v>4121BZ1000</v>
          </cell>
          <cell r="F2234" t="str">
            <v>LEVS:Z1:MRC:MUNICIPAL RUNNING COST</v>
          </cell>
          <cell r="G2234" t="str">
            <v xml:space="preserve">3.1 - Area Based Management </v>
          </cell>
          <cell r="H2234" t="str">
            <v>Function:Finance and Administration:Core Function:Administrative and Corporate Support</v>
          </cell>
        </row>
        <row r="2235">
          <cell r="A2235">
            <v>404121</v>
          </cell>
          <cell r="B2235" t="str">
            <v>VULINDLELA</v>
          </cell>
          <cell r="C2235" t="str">
            <v>O/404121.BZ1.000</v>
          </cell>
          <cell r="D2235" t="str">
            <v>LEVS:Z1:MRC:MUNICIPAL RUNNING COST</v>
          </cell>
          <cell r="E2235" t="str">
            <v>4121BZ1000</v>
          </cell>
          <cell r="F2235" t="str">
            <v>LEVS:Z1:MRC:MUNICIPAL RUNNING COST</v>
          </cell>
          <cell r="G2235" t="str">
            <v xml:space="preserve">3.1 - Area Based Management </v>
          </cell>
          <cell r="H2235" t="str">
            <v>Function:Finance and Administration:Core Function:Administrative and Corporate Support</v>
          </cell>
        </row>
        <row r="2236">
          <cell r="A2236">
            <v>404121</v>
          </cell>
          <cell r="B2236" t="str">
            <v>VULINDLELA</v>
          </cell>
          <cell r="C2236" t="str">
            <v>O/404121.BZ1.000</v>
          </cell>
          <cell r="D2236" t="str">
            <v>LEVS:Z1:MRC:MUNICIPAL RUNNING COST</v>
          </cell>
          <cell r="E2236" t="str">
            <v>4121BZ1000</v>
          </cell>
          <cell r="F2236" t="str">
            <v>LEVS:Z1:MRC:MUNICIPAL RUNNING COST</v>
          </cell>
          <cell r="G2236" t="str">
            <v xml:space="preserve">3.1 - Area Based Management </v>
          </cell>
          <cell r="H2236" t="str">
            <v>Function:Finance and Administration:Core Function:Administrative and Corporate Support</v>
          </cell>
        </row>
        <row r="2237">
          <cell r="A2237">
            <v>404121</v>
          </cell>
          <cell r="B2237" t="str">
            <v>VULINDLELA</v>
          </cell>
          <cell r="C2237" t="str">
            <v>O/404121.BZ1.000</v>
          </cell>
          <cell r="D2237" t="str">
            <v>LEVS:Z1:MRC:MUNICIPAL RUNNING COST</v>
          </cell>
          <cell r="E2237" t="str">
            <v>4121BZ1000</v>
          </cell>
          <cell r="F2237" t="str">
            <v>LEVS:Z1:MRC:MUNICIPAL RUNNING COST</v>
          </cell>
          <cell r="G2237" t="str">
            <v xml:space="preserve">3.1 - Area Based Management </v>
          </cell>
          <cell r="H2237" t="str">
            <v>Function:Finance and Administration:Core Function:Administrative and Corporate Support</v>
          </cell>
        </row>
        <row r="2238">
          <cell r="A2238">
            <v>404121</v>
          </cell>
          <cell r="B2238" t="str">
            <v>VULINDLELA</v>
          </cell>
          <cell r="C2238" t="str">
            <v>O/404121.BZ1.000</v>
          </cell>
          <cell r="D2238" t="str">
            <v>LEVS:Z1:MRC:MUNICIPAL RUNNING COST</v>
          </cell>
          <cell r="E2238" t="str">
            <v>4121BZ1000</v>
          </cell>
          <cell r="F2238" t="str">
            <v>LEVS:Z1:MRC:MUNICIPAL RUNNING COST</v>
          </cell>
          <cell r="G2238" t="str">
            <v xml:space="preserve">3.1 - Area Based Management </v>
          </cell>
          <cell r="H2238" t="str">
            <v>Function:Finance and Administration:Core Function:Administrative and Corporate Support</v>
          </cell>
        </row>
        <row r="2239">
          <cell r="A2239">
            <v>404121</v>
          </cell>
          <cell r="B2239" t="str">
            <v>VULINDLELA</v>
          </cell>
          <cell r="C2239" t="str">
            <v>O/404121.BZ1.000</v>
          </cell>
          <cell r="D2239" t="str">
            <v>LEVS:Z1:MRC:MUNICIPAL RUNNING COST</v>
          </cell>
          <cell r="E2239" t="str">
            <v>4121BZ1000</v>
          </cell>
          <cell r="F2239" t="str">
            <v>LEVS:Z1:MRC:MUNICIPAL RUNNING COST</v>
          </cell>
          <cell r="G2239" t="str">
            <v xml:space="preserve">3.1 - Area Based Management </v>
          </cell>
          <cell r="H2239" t="str">
            <v>Function:Finance and Administration:Core Function:Administrative and Corporate Support</v>
          </cell>
        </row>
        <row r="2240">
          <cell r="A2240">
            <v>404121</v>
          </cell>
          <cell r="B2240" t="str">
            <v>VULINDLELA</v>
          </cell>
          <cell r="C2240" t="str">
            <v>O/404121.BZ1.000</v>
          </cell>
          <cell r="D2240" t="str">
            <v>LEVS:Z1:MRC:MUNICIPAL RUNNING COST</v>
          </cell>
          <cell r="E2240" t="str">
            <v>4121BZ1000</v>
          </cell>
          <cell r="F2240" t="str">
            <v>LEVS:Z1:MRC:MUNICIPAL RUNNING COST</v>
          </cell>
          <cell r="G2240" t="str">
            <v xml:space="preserve">3.1 - Area Based Management </v>
          </cell>
          <cell r="H2240" t="str">
            <v>Function:Finance and Administration:Core Function:Administrative and Corporate Support</v>
          </cell>
        </row>
        <row r="2241">
          <cell r="A2241">
            <v>404121</v>
          </cell>
          <cell r="B2241" t="str">
            <v>VULINDLELA</v>
          </cell>
          <cell r="C2241" t="str">
            <v>O/404121.BZ1.000</v>
          </cell>
          <cell r="D2241" t="str">
            <v>LEVS:Z1:MRC:MUNICIPAL RUNNING COST</v>
          </cell>
          <cell r="E2241" t="str">
            <v>4121BZ1000</v>
          </cell>
          <cell r="F2241" t="str">
            <v>LEVS:Z1:MRC:MUNICIPAL RUNNING COST</v>
          </cell>
          <cell r="G2241" t="str">
            <v xml:space="preserve">3.1 - Area Based Management </v>
          </cell>
          <cell r="H2241" t="str">
            <v>Function:Finance and Administration:Core Function:Administrative and Corporate Support</v>
          </cell>
        </row>
        <row r="2242">
          <cell r="A2242">
            <v>404121</v>
          </cell>
          <cell r="B2242" t="str">
            <v>VULINDLELA</v>
          </cell>
          <cell r="C2242" t="str">
            <v>O/404121.BZ1.000</v>
          </cell>
          <cell r="D2242" t="str">
            <v>LEVS:Z1:MRC:MUNICIPAL RUNNING COST</v>
          </cell>
          <cell r="E2242" t="str">
            <v>4121BZ1000</v>
          </cell>
          <cell r="F2242" t="str">
            <v>LEVS:Z1:MRC:MUNICIPAL RUNNING COST</v>
          </cell>
          <cell r="G2242" t="str">
            <v xml:space="preserve">3.1 - Area Based Management </v>
          </cell>
          <cell r="H2242" t="str">
            <v>Function:Finance and Administration:Core Function:Administrative and Corporate Support</v>
          </cell>
        </row>
        <row r="2243">
          <cell r="A2243">
            <v>404121</v>
          </cell>
          <cell r="B2243" t="str">
            <v>VULINDLELA</v>
          </cell>
          <cell r="C2243" t="str">
            <v>O/404121.BZ1.000</v>
          </cell>
          <cell r="D2243" t="str">
            <v>LEVS:Z1:MRC:MUNICIPAL RUNNING COST</v>
          </cell>
          <cell r="E2243" t="str">
            <v>4121BZ1000</v>
          </cell>
          <cell r="F2243" t="str">
            <v>LEVS:Z1:MRC:MUNICIPAL RUNNING COST</v>
          </cell>
          <cell r="G2243" t="str">
            <v xml:space="preserve">3.1 - Area Based Management </v>
          </cell>
          <cell r="H2243" t="str">
            <v>Function:Finance and Administration:Core Function:Administrative and Corporate Support</v>
          </cell>
        </row>
        <row r="2244">
          <cell r="A2244">
            <v>404121</v>
          </cell>
          <cell r="B2244" t="str">
            <v>VULINDLELA</v>
          </cell>
          <cell r="C2244" t="str">
            <v>O/404121.BZ1.000</v>
          </cell>
          <cell r="D2244" t="str">
            <v>LEVS:Z1:MRC:MUNICIPAL RUNNING COST</v>
          </cell>
          <cell r="E2244" t="str">
            <v>4121BZ1000</v>
          </cell>
          <cell r="F2244" t="str">
            <v>LEVS:Z1:MRC:MUNICIPAL RUNNING COST</v>
          </cell>
          <cell r="G2244" t="str">
            <v xml:space="preserve">3.1 - Area Based Management </v>
          </cell>
          <cell r="H2244" t="str">
            <v>Function:Finance and Administration:Core Function:Administrative and Corporate Support</v>
          </cell>
        </row>
        <row r="2245">
          <cell r="A2245">
            <v>404121</v>
          </cell>
          <cell r="B2245" t="str">
            <v>VULINDLELA</v>
          </cell>
          <cell r="C2245" t="str">
            <v>O/404121.BZ1.000</v>
          </cell>
          <cell r="D2245" t="str">
            <v>LEVS:Z1:MRC:MUNICIPAL RUNNING COST</v>
          </cell>
          <cell r="E2245" t="str">
            <v>4121BZ1000</v>
          </cell>
          <cell r="F2245" t="str">
            <v>LEVS:Z1:MRC:MUNICIPAL RUNNING COST</v>
          </cell>
          <cell r="G2245" t="str">
            <v xml:space="preserve">3.1 - Area Based Management </v>
          </cell>
          <cell r="H2245" t="str">
            <v>Function:Finance and Administration:Core Function:Administrative and Corporate Support</v>
          </cell>
        </row>
        <row r="2246">
          <cell r="A2246">
            <v>404121</v>
          </cell>
          <cell r="B2246" t="str">
            <v>VULINDLELA</v>
          </cell>
          <cell r="C2246" t="str">
            <v>O/404121.BZ1.000</v>
          </cell>
          <cell r="D2246" t="str">
            <v>LEVS:Z1:MRC:MUNICIPAL RUNNING COST</v>
          </cell>
          <cell r="E2246" t="str">
            <v>4121BZ1000</v>
          </cell>
          <cell r="F2246" t="str">
            <v>LEVS:Z1:MRC:MUNICIPAL RUNNING COST</v>
          </cell>
          <cell r="G2246" t="str">
            <v xml:space="preserve">3.1 - Area Based Management </v>
          </cell>
          <cell r="H2246" t="str">
            <v>Function:Finance and Administration:Core Function:Administrative and Corporate Support</v>
          </cell>
        </row>
        <row r="2247">
          <cell r="A2247">
            <v>404121</v>
          </cell>
          <cell r="B2247" t="str">
            <v>VULINDLELA</v>
          </cell>
          <cell r="C2247" t="str">
            <v>O/404121.BZ1.000</v>
          </cell>
          <cell r="D2247" t="str">
            <v>LEVS:Z1:MRC:MUNICIPAL RUNNING COST</v>
          </cell>
          <cell r="E2247" t="str">
            <v>4121BZ1000</v>
          </cell>
          <cell r="F2247" t="str">
            <v>LEVS:Z1:MRC:MUNICIPAL RUNNING COST</v>
          </cell>
          <cell r="G2247" t="str">
            <v xml:space="preserve">3.1 - Area Based Management </v>
          </cell>
          <cell r="H2247" t="str">
            <v>Function:Finance and Administration:Core Function:Administrative and Corporate Support</v>
          </cell>
        </row>
        <row r="2248">
          <cell r="A2248">
            <v>404121</v>
          </cell>
          <cell r="B2248" t="str">
            <v>VULINDLELA</v>
          </cell>
          <cell r="C2248" t="str">
            <v>O/404121.BZ1.000</v>
          </cell>
          <cell r="D2248" t="str">
            <v>LEVS:Z1:MRC:MUNICIPAL RUNNING COST</v>
          </cell>
          <cell r="E2248" t="str">
            <v>4121BZ1000</v>
          </cell>
          <cell r="F2248" t="str">
            <v>LEVS:Z1:MRC:MUNICIPAL RUNNING COST</v>
          </cell>
          <cell r="G2248" t="str">
            <v xml:space="preserve">3.1 - Area Based Management </v>
          </cell>
          <cell r="H2248" t="str">
            <v>Function:Finance and Administration:Core Function:Administrative and Corporate Support</v>
          </cell>
        </row>
        <row r="2249">
          <cell r="A2249">
            <v>404121</v>
          </cell>
          <cell r="B2249" t="str">
            <v>VULINDLELA</v>
          </cell>
          <cell r="C2249" t="str">
            <v>O/404121.BZ1.000</v>
          </cell>
          <cell r="D2249" t="str">
            <v>LEVS:Z1:MRC:MUNICIPAL RUNNING COST</v>
          </cell>
          <cell r="E2249" t="str">
            <v>4121BZ1000</v>
          </cell>
          <cell r="F2249" t="str">
            <v>LEVS:Z1:MRC:MUNICIPAL RUNNING COST</v>
          </cell>
          <cell r="G2249" t="str">
            <v xml:space="preserve">3.1 - Area Based Management </v>
          </cell>
          <cell r="H2249" t="str">
            <v>Function:Finance and Administration:Core Function:Administrative and Corporate Support</v>
          </cell>
        </row>
        <row r="2250">
          <cell r="A2250">
            <v>404121</v>
          </cell>
          <cell r="B2250" t="str">
            <v>VULINDLELA</v>
          </cell>
          <cell r="C2250" t="str">
            <v>O/404121.BZ1.000</v>
          </cell>
          <cell r="D2250" t="str">
            <v>LEVS:Z1:MRC:MUNICIPAL RUNNING COST</v>
          </cell>
          <cell r="E2250" t="str">
            <v>4121BZ1000</v>
          </cell>
          <cell r="F2250" t="str">
            <v>LEVS:Z1:MRC:MUNICIPAL RUNNING COST</v>
          </cell>
          <cell r="G2250" t="str">
            <v xml:space="preserve">3.1 - Area Based Management </v>
          </cell>
          <cell r="H2250" t="str">
            <v>Function:Finance and Administration:Core Function:Administrative and Corporate Support</v>
          </cell>
        </row>
        <row r="2251">
          <cell r="A2251">
            <v>404121</v>
          </cell>
          <cell r="B2251" t="str">
            <v>VULINDLELA</v>
          </cell>
          <cell r="C2251" t="str">
            <v>O/404121.BZ1.000</v>
          </cell>
          <cell r="D2251" t="str">
            <v>LEVS:Z1:MRC:MUNICIPAL RUNNING COST</v>
          </cell>
          <cell r="E2251" t="str">
            <v>4121BZ1000</v>
          </cell>
          <cell r="F2251" t="str">
            <v>LEVS:Z1:MRC:MUNICIPAL RUNNING COST</v>
          </cell>
          <cell r="G2251" t="str">
            <v xml:space="preserve">3.1 - Area Based Management </v>
          </cell>
          <cell r="H2251" t="str">
            <v>Function:Finance and Administration:Core Function:Administrative and Corporate Support</v>
          </cell>
        </row>
        <row r="2252">
          <cell r="A2252">
            <v>404121</v>
          </cell>
          <cell r="B2252" t="str">
            <v>VULINDLELA</v>
          </cell>
          <cell r="C2252" t="str">
            <v>O/404121.BZ1.000</v>
          </cell>
          <cell r="D2252" t="str">
            <v>LEVS:Z1:MRC:MUNICIPAL RUNNING COST</v>
          </cell>
          <cell r="E2252" t="str">
            <v>4121BZ1000</v>
          </cell>
          <cell r="F2252" t="str">
            <v>LEVS:Z1:MRC:MUNICIPAL RUNNING COST</v>
          </cell>
          <cell r="G2252" t="str">
            <v xml:space="preserve">3.1 - Area Based Management </v>
          </cell>
          <cell r="H2252" t="str">
            <v>Function:Finance and Administration:Core Function:Administrative and Corporate Support</v>
          </cell>
        </row>
        <row r="2253">
          <cell r="A2253">
            <v>404122</v>
          </cell>
          <cell r="B2253" t="str">
            <v>SOBANTU HALL</v>
          </cell>
          <cell r="C2253" t="str">
            <v>R/404122.KZ5.99R</v>
          </cell>
          <cell r="D2253" t="str">
            <v>RFE:Z5:REVENUE:BUILDING RENTAL</v>
          </cell>
          <cell r="E2253" t="str">
            <v>4122KZ599R</v>
          </cell>
          <cell r="F2253" t="str">
            <v>RFE:Z5:REVENUE:BUILDING RENTAL</v>
          </cell>
          <cell r="G2253" t="str">
            <v xml:space="preserve">3.1 - Area Based Management </v>
          </cell>
          <cell r="H2253" t="str">
            <v>Function:Community and Social Services:Core Function:Community Halls and Facilities</v>
          </cell>
        </row>
        <row r="2254">
          <cell r="A2254">
            <v>404123</v>
          </cell>
          <cell r="B2254" t="str">
            <v>CITY HALL</v>
          </cell>
          <cell r="C2254" t="str">
            <v>O/404123.BZ4.000</v>
          </cell>
          <cell r="D2254" t="str">
            <v>LEVS:Z4:MRC:MUNICIPAL RUNNING COST</v>
          </cell>
          <cell r="E2254" t="str">
            <v>4123BZ4000</v>
          </cell>
          <cell r="F2254" t="str">
            <v>LEVS:Z4:MRC:MUNICIPAL RUNNING COST</v>
          </cell>
          <cell r="G2254" t="str">
            <v xml:space="preserve">3.1 - Area Based Management </v>
          </cell>
          <cell r="H2254" t="str">
            <v>Function:Community and Social Services:Core Function:Community Halls and Facilities</v>
          </cell>
        </row>
        <row r="2255">
          <cell r="A2255">
            <v>404123</v>
          </cell>
          <cell r="B2255" t="str">
            <v>CITY HALL</v>
          </cell>
          <cell r="C2255" t="str">
            <v>R/404123.KZ4.99R</v>
          </cell>
          <cell r="D2255" t="str">
            <v>RFE:Z4:REVENUE:BUILDING RENTAL</v>
          </cell>
          <cell r="E2255" t="str">
            <v>4123KZ499R</v>
          </cell>
          <cell r="F2255" t="str">
            <v>RFE:Z4:REVENUE:BUILDING RENTAL</v>
          </cell>
          <cell r="G2255" t="str">
            <v xml:space="preserve">3.1 - Area Based Management </v>
          </cell>
          <cell r="H2255" t="str">
            <v>Function:Community and Social Services:Core Function:Community Halls and Facilities</v>
          </cell>
        </row>
        <row r="2256">
          <cell r="A2256">
            <v>404123</v>
          </cell>
          <cell r="B2256" t="str">
            <v>CITY HALL</v>
          </cell>
          <cell r="C2256" t="str">
            <v>R/404123.KZ4.99R</v>
          </cell>
          <cell r="D2256" t="str">
            <v>RFE:Z4:REVENUE:BUILDING RENTAL</v>
          </cell>
          <cell r="E2256" t="str">
            <v>4123KZ499R</v>
          </cell>
          <cell r="F2256" t="str">
            <v>RFE:Z4:REVENUE:BUILDING RENTAL</v>
          </cell>
          <cell r="G2256" t="str">
            <v xml:space="preserve">3.1 - Area Based Management </v>
          </cell>
          <cell r="H2256" t="str">
            <v>Function:Community and Social Services:Core Function:Community Halls and Facilities</v>
          </cell>
        </row>
        <row r="2257">
          <cell r="A2257">
            <v>404124</v>
          </cell>
          <cell r="B2257" t="str">
            <v>A F WOOD HALL</v>
          </cell>
          <cell r="C2257" t="str">
            <v>O/404124.AAH.000</v>
          </cell>
          <cell r="D2257" t="str">
            <v>NONF:AH:MUNICIPAL RUNNING COST</v>
          </cell>
          <cell r="E2257" t="str">
            <v>4124AAH000</v>
          </cell>
          <cell r="F2257" t="str">
            <v>NONF:AH:MUNICIPAL RUNNING COST</v>
          </cell>
          <cell r="G2257" t="str">
            <v xml:space="preserve">3.1 - Area Based Management </v>
          </cell>
          <cell r="H2257" t="str">
            <v>Function:Community and Social Services:Core Function:Community Halls and Facilities</v>
          </cell>
        </row>
        <row r="2258">
          <cell r="A2258">
            <v>404124</v>
          </cell>
          <cell r="B2258" t="str">
            <v>A F WOOD HALL</v>
          </cell>
          <cell r="C2258" t="str">
            <v>R/404124.KZ5.99R</v>
          </cell>
          <cell r="D2258" t="str">
            <v>RFE:Z5:REVENUE:BUILDING RENTAL</v>
          </cell>
          <cell r="E2258" t="str">
            <v>4124KZ599R</v>
          </cell>
          <cell r="F2258" t="str">
            <v>RFE:Z5:REVENUE:BUILDING RENTAL</v>
          </cell>
          <cell r="G2258" t="str">
            <v xml:space="preserve">3.1 - Area Based Management </v>
          </cell>
          <cell r="H2258" t="str">
            <v>Function:Community and Social Services:Core Function:Community Halls and Facilities</v>
          </cell>
        </row>
        <row r="2259">
          <cell r="A2259">
            <v>404125</v>
          </cell>
          <cell r="B2259" t="str">
            <v>GRANGE HALL</v>
          </cell>
          <cell r="C2259" t="str">
            <v>O/404125.AAH.000</v>
          </cell>
          <cell r="D2259" t="str">
            <v>NONF:AH:MUNICIPAL RUNNING COST</v>
          </cell>
          <cell r="E2259" t="str">
            <v>4125AAH000</v>
          </cell>
          <cell r="F2259" t="str">
            <v>NONF:AH:MUNICIPAL RUNNING COST</v>
          </cell>
          <cell r="G2259" t="str">
            <v xml:space="preserve">3.1 - Area Based Management </v>
          </cell>
          <cell r="H2259" t="str">
            <v>Function:Community and Social Services:Core Function:Community Halls and Facilities</v>
          </cell>
        </row>
        <row r="2260">
          <cell r="A2260">
            <v>404125</v>
          </cell>
          <cell r="B2260" t="str">
            <v>GRANGE HALL</v>
          </cell>
          <cell r="C2260" t="str">
            <v>R/404125.KZ4.99R</v>
          </cell>
          <cell r="D2260" t="str">
            <v>RFE:Z4:REVENUE:BUILDING RENTAL</v>
          </cell>
          <cell r="E2260" t="str">
            <v>4125KZ499R</v>
          </cell>
          <cell r="F2260" t="str">
            <v>RFE:Z4:REVENUE:BUILDING RENTAL</v>
          </cell>
          <cell r="G2260" t="str">
            <v xml:space="preserve">3.1 - Area Based Management </v>
          </cell>
          <cell r="H2260" t="str">
            <v>Function:Community and Social Services:Core Function:Community Halls and Facilities</v>
          </cell>
        </row>
        <row r="2261">
          <cell r="A2261">
            <v>404126</v>
          </cell>
          <cell r="B2261" t="str">
            <v>WINSTON CHURCHILL THEATRE</v>
          </cell>
          <cell r="C2261" t="str">
            <v>O/404126.AAH.000</v>
          </cell>
          <cell r="D2261" t="str">
            <v>NONF:AH:MUNICIPAL RUNNING COST</v>
          </cell>
          <cell r="E2261" t="str">
            <v>4126AAH000</v>
          </cell>
          <cell r="F2261" t="str">
            <v>NONF:AH:MUNICIPAL RUNNING COST</v>
          </cell>
          <cell r="G2261" t="str">
            <v>3.3 - Recreation and Facilities</v>
          </cell>
          <cell r="H2261" t="str">
            <v>Function:Community and Social Services:Core Function:Theatres</v>
          </cell>
        </row>
        <row r="2262">
          <cell r="A2262">
            <v>404127</v>
          </cell>
          <cell r="B2262" t="str">
            <v>ASHBURTON HALL</v>
          </cell>
          <cell r="C2262" t="str">
            <v>O/404127.AAH.000</v>
          </cell>
          <cell r="D2262" t="str">
            <v>NONF:AH:MUNICIPAL RUNNING COST</v>
          </cell>
          <cell r="E2262" t="str">
            <v>4127AAH000</v>
          </cell>
          <cell r="F2262" t="str">
            <v>NONF:AH:MUNICIPAL RUNNING COST</v>
          </cell>
          <cell r="G2262" t="str">
            <v>3.3 - Recreation and Facilities</v>
          </cell>
          <cell r="H2262" t="str">
            <v>Function:Community and Social Services:Core Function:Community Halls and Facilities</v>
          </cell>
        </row>
        <row r="2263">
          <cell r="A2263">
            <v>404127</v>
          </cell>
          <cell r="B2263" t="str">
            <v>ASHBURTON HALL</v>
          </cell>
          <cell r="C2263" t="str">
            <v>R/404127.KZ4.99R</v>
          </cell>
          <cell r="D2263" t="str">
            <v>RFE:Z4:REVENUE:BUILDING RENTAL</v>
          </cell>
          <cell r="E2263" t="str">
            <v>4127KZ499R</v>
          </cell>
          <cell r="F2263" t="str">
            <v>RFE:Z4:REVENUE:BUILDING RENTAL</v>
          </cell>
          <cell r="G2263" t="str">
            <v>3.3 - Recreation and Facilities</v>
          </cell>
          <cell r="H2263" t="str">
            <v>Function:Community and Social Services:Core Function:Community Halls and Facilities</v>
          </cell>
        </row>
        <row r="2264">
          <cell r="A2264">
            <v>404127</v>
          </cell>
          <cell r="B2264" t="str">
            <v>ASHBURTON HALL</v>
          </cell>
          <cell r="C2264" t="str">
            <v>R/404127.KZ4.99R</v>
          </cell>
          <cell r="D2264" t="str">
            <v>RFE:Z4:REVENUE:BUILDING RENTAL</v>
          </cell>
          <cell r="E2264" t="str">
            <v>4127KZ499R</v>
          </cell>
          <cell r="F2264" t="str">
            <v>RFE:Z4:REVENUE:BUILDING RENTAL</v>
          </cell>
          <cell r="G2264" t="str">
            <v>3.3 - Recreation and Facilities</v>
          </cell>
          <cell r="H2264" t="str">
            <v>Function:Community and Social Services:Core Function:Community Halls and Facilities</v>
          </cell>
        </row>
        <row r="2265">
          <cell r="A2265">
            <v>404128</v>
          </cell>
          <cell r="B2265" t="str">
            <v>BOMBAY ROAD/ CIVIC HALL</v>
          </cell>
          <cell r="C2265" t="str">
            <v>O/404128.AAH.000</v>
          </cell>
          <cell r="D2265" t="str">
            <v>NONF:AH:MUNICIPAL RUNNING COST</v>
          </cell>
          <cell r="E2265" t="str">
            <v>4128AAH000</v>
          </cell>
          <cell r="F2265" t="str">
            <v>NONF:AH:MUNICIPAL RUNNING COST</v>
          </cell>
          <cell r="G2265" t="str">
            <v xml:space="preserve">3.1 - Area Based Management </v>
          </cell>
          <cell r="H2265" t="str">
            <v>Function:Community and Social Services:Core Function:Community Halls and Facilities</v>
          </cell>
        </row>
        <row r="2266">
          <cell r="A2266">
            <v>404128</v>
          </cell>
          <cell r="B2266" t="str">
            <v>BOMBAY ROAD/ CIVIC HALL</v>
          </cell>
          <cell r="C2266" t="str">
            <v>R/404128.KZ5.99R</v>
          </cell>
          <cell r="D2266" t="str">
            <v>RFE:Z5:REVENUE:BUILDING RENTAL</v>
          </cell>
          <cell r="E2266" t="str">
            <v>4128KZ599R</v>
          </cell>
          <cell r="F2266" t="str">
            <v>RFE:Z5:REVENUE:BUILDING RENTAL</v>
          </cell>
          <cell r="G2266" t="str">
            <v xml:space="preserve">3.1 - Area Based Management </v>
          </cell>
          <cell r="H2266" t="str">
            <v>Function:Community and Social Services:Core Function:Community Halls and Facilities</v>
          </cell>
        </row>
        <row r="2267">
          <cell r="A2267">
            <v>404129</v>
          </cell>
          <cell r="B2267" t="str">
            <v>WOODLANDS HALL</v>
          </cell>
          <cell r="C2267" t="str">
            <v>R/404129.KZ5.99R</v>
          </cell>
          <cell r="D2267" t="str">
            <v>RFE:Z5:REVENUE:BUILDING RENTAL</v>
          </cell>
          <cell r="E2267" t="str">
            <v>4129KZ599R</v>
          </cell>
          <cell r="F2267" t="str">
            <v>RFE:Z5:REVENUE:BUILDING RENTAL</v>
          </cell>
          <cell r="G2267" t="str">
            <v xml:space="preserve">3.1 - Area Based Management </v>
          </cell>
          <cell r="H2267" t="str">
            <v>Function:Community and Social Services:Core Function:Community Halls and Facilities</v>
          </cell>
        </row>
        <row r="2268">
          <cell r="A2268">
            <v>404130</v>
          </cell>
          <cell r="B2268" t="str">
            <v>EASTWOOD HALL</v>
          </cell>
          <cell r="C2268" t="str">
            <v>R/404130.KZ5.99R</v>
          </cell>
          <cell r="D2268" t="str">
            <v>RFE:Z5:REVENUE:BUILDING RENTAL</v>
          </cell>
          <cell r="E2268" t="str">
            <v>4130KZ599R</v>
          </cell>
          <cell r="F2268" t="str">
            <v>RFE:Z5:REVENUE:BUILDING RENTAL</v>
          </cell>
          <cell r="G2268" t="str">
            <v xml:space="preserve">3.1 - Area Based Management </v>
          </cell>
          <cell r="H2268" t="str">
            <v>Function:Community and Social Services:Core Function:Community Halls and Facilities</v>
          </cell>
        </row>
        <row r="2269">
          <cell r="A2269">
            <v>404131</v>
          </cell>
          <cell r="B2269" t="str">
            <v>TRURO HALL</v>
          </cell>
          <cell r="C2269" t="str">
            <v>O/404131.AAH.000</v>
          </cell>
          <cell r="D2269" t="str">
            <v>NONF:AH:MUNICIPAL RUNNING COST</v>
          </cell>
          <cell r="E2269" t="str">
            <v>4131AAH000</v>
          </cell>
          <cell r="F2269" t="str">
            <v>NONF:AH:MUNICIPAL RUNNING COST</v>
          </cell>
          <cell r="G2269" t="str">
            <v xml:space="preserve">3.1 - Area Based Management </v>
          </cell>
          <cell r="H2269" t="str">
            <v>Function:Community and Social Services:Core Function:Community Halls and Facilities</v>
          </cell>
        </row>
        <row r="2270">
          <cell r="A2270">
            <v>404131</v>
          </cell>
          <cell r="B2270" t="str">
            <v>TRURO HALL</v>
          </cell>
          <cell r="C2270" t="str">
            <v>R/404131.KZ5.99R</v>
          </cell>
          <cell r="D2270" t="str">
            <v>RFE:Z5:REVENUE:BUILDING RENTAL</v>
          </cell>
          <cell r="E2270" t="str">
            <v>4131KZ599R</v>
          </cell>
          <cell r="F2270" t="str">
            <v>RFE:Z5:REVENUE:BUILDING RENTAL</v>
          </cell>
          <cell r="G2270" t="str">
            <v xml:space="preserve">3.1 - Area Based Management </v>
          </cell>
          <cell r="H2270" t="str">
            <v>Function:Community and Social Services:Core Function:Community Halls and Facilities</v>
          </cell>
        </row>
        <row r="2271">
          <cell r="A2271">
            <v>404131</v>
          </cell>
          <cell r="B2271" t="str">
            <v>TRURO HALL</v>
          </cell>
          <cell r="C2271" t="str">
            <v>R/404131.KZ5.99R</v>
          </cell>
          <cell r="D2271" t="str">
            <v>RFE:Z5:REVENUE:BUILDING RENTAL</v>
          </cell>
          <cell r="E2271" t="str">
            <v>4131KZ599R</v>
          </cell>
          <cell r="F2271" t="str">
            <v>RFE:Z5:REVENUE:BUILDING RENTAL</v>
          </cell>
          <cell r="G2271" t="str">
            <v xml:space="preserve">3.1 - Area Based Management </v>
          </cell>
          <cell r="H2271" t="str">
            <v>Function:Community and Social Services:Core Function:Community Halls and Facilities</v>
          </cell>
        </row>
        <row r="2272">
          <cell r="A2272">
            <v>404131</v>
          </cell>
          <cell r="B2272" t="str">
            <v>TRURO HALL</v>
          </cell>
          <cell r="C2272" t="str">
            <v>R/404131.KZ5.99R</v>
          </cell>
          <cell r="D2272" t="str">
            <v>RFE:Z5:REVENUE:BUILDING RENTAL</v>
          </cell>
          <cell r="E2272" t="str">
            <v>4131KZ599R</v>
          </cell>
          <cell r="F2272" t="str">
            <v>RFE:Z5:REVENUE:BUILDING RENTAL</v>
          </cell>
          <cell r="G2272" t="str">
            <v xml:space="preserve">3.1 - Area Based Management </v>
          </cell>
          <cell r="H2272" t="str">
            <v>Function:Community and Social Services:Core Function:Community Halls and Facilities</v>
          </cell>
        </row>
        <row r="2273">
          <cell r="A2273">
            <v>404132</v>
          </cell>
          <cell r="B2273" t="str">
            <v>IMBALI HALL</v>
          </cell>
          <cell r="C2273" t="str">
            <v>R/404132.KZ3.99R</v>
          </cell>
          <cell r="D2273" t="str">
            <v>RFE:Z3:REVENUE:BUILDING RENTAL</v>
          </cell>
          <cell r="E2273" t="str">
            <v>4132KZ399R</v>
          </cell>
          <cell r="F2273" t="str">
            <v>RFE:Z3:REVENUE:BUILDING RENTAL</v>
          </cell>
          <cell r="G2273" t="str">
            <v xml:space="preserve">3.1 - Area Based Management </v>
          </cell>
          <cell r="H2273" t="str">
            <v>Function:Community and Social Services:Core Function:Community Halls and Facilities</v>
          </cell>
        </row>
        <row r="2274">
          <cell r="A2274">
            <v>404133</v>
          </cell>
          <cell r="B2274" t="str">
            <v>ASHDOWN HALL</v>
          </cell>
          <cell r="C2274" t="str">
            <v>R/404133.KZ2.99R</v>
          </cell>
          <cell r="D2274" t="str">
            <v>RFE:Z2:REVENUE:BUILDING RENTAL</v>
          </cell>
          <cell r="E2274" t="str">
            <v>4133KZ299R</v>
          </cell>
          <cell r="F2274" t="str">
            <v>RFE:Z2:REVENUE:BUILDING RENTAL</v>
          </cell>
          <cell r="G2274" t="str">
            <v xml:space="preserve">3.1 - Area Based Management </v>
          </cell>
          <cell r="H2274" t="str">
            <v>Function:Community and Social Services:Core Function:Community Halls and Facilities</v>
          </cell>
        </row>
        <row r="2275">
          <cell r="A2275">
            <v>404134</v>
          </cell>
          <cell r="B2275" t="str">
            <v>PLESSISLAER HALL</v>
          </cell>
          <cell r="C2275" t="str">
            <v>O/404134.AAH.000</v>
          </cell>
          <cell r="D2275" t="str">
            <v>NONF:AH:MUNICIPAL RUNNING COST</v>
          </cell>
          <cell r="E2275" t="str">
            <v>4134AAH000</v>
          </cell>
          <cell r="F2275" t="str">
            <v>NONF:AH:MUNICIPAL RUNNING COST</v>
          </cell>
          <cell r="G2275" t="str">
            <v xml:space="preserve">3.1 - Area Based Management </v>
          </cell>
          <cell r="H2275" t="str">
            <v>Function:Community and Social Services:Core Function:Community Halls and Facilities</v>
          </cell>
        </row>
        <row r="2276">
          <cell r="A2276">
            <v>404134</v>
          </cell>
          <cell r="B2276" t="str">
            <v>PLESSISLAER HALL</v>
          </cell>
          <cell r="C2276" t="str">
            <v>R/404134.KZ2.99R</v>
          </cell>
          <cell r="D2276" t="str">
            <v>RFE:Z2:REVENUE:BUILDING RENTAL</v>
          </cell>
          <cell r="E2276" t="str">
            <v>4134KZ299R</v>
          </cell>
          <cell r="F2276" t="str">
            <v>RFE:Z2:REVENUE:BUILDING RENTAL</v>
          </cell>
          <cell r="G2276" t="str">
            <v xml:space="preserve">3.1 - Area Based Management </v>
          </cell>
          <cell r="H2276" t="str">
            <v>Function:Community and Social Services:Core Function:Community Halls and Facilities</v>
          </cell>
        </row>
        <row r="2277">
          <cell r="A2277">
            <v>404135</v>
          </cell>
          <cell r="B2277" t="str">
            <v>UNIT J HALL</v>
          </cell>
          <cell r="C2277" t="str">
            <v>O/404135.AAH.000</v>
          </cell>
          <cell r="D2277" t="str">
            <v>NONF:AH:MUNICIPAL RUNNING COST</v>
          </cell>
          <cell r="E2277" t="str">
            <v>4135AAH000</v>
          </cell>
          <cell r="F2277" t="str">
            <v>NONF:AH:MUNICIPAL RUNNING COST</v>
          </cell>
          <cell r="G2277" t="str">
            <v xml:space="preserve">3.1 - Area Based Management </v>
          </cell>
          <cell r="H2277" t="str">
            <v>Function:Community and Social Services:Core Function:Community Halls and Facilities</v>
          </cell>
        </row>
        <row r="2278">
          <cell r="A2278">
            <v>404135</v>
          </cell>
          <cell r="B2278" t="str">
            <v>UNIT J HALL</v>
          </cell>
          <cell r="C2278" t="str">
            <v>R/404135.KZ2.99R</v>
          </cell>
          <cell r="D2278" t="str">
            <v>RFE:Z2:REVENUE:BUILDING RENTAL</v>
          </cell>
          <cell r="E2278" t="str">
            <v>4135KZ299R</v>
          </cell>
          <cell r="F2278" t="str">
            <v>RFE:Z2:REVENUE:BUILDING RENTAL</v>
          </cell>
          <cell r="G2278" t="str">
            <v xml:space="preserve">3.1 - Area Based Management </v>
          </cell>
          <cell r="H2278" t="str">
            <v>Function:Community and Social Services:Core Function:Community Halls and Facilities</v>
          </cell>
        </row>
        <row r="2279">
          <cell r="A2279">
            <v>404136</v>
          </cell>
          <cell r="B2279" t="str">
            <v>UNIT N HALL</v>
          </cell>
          <cell r="C2279" t="str">
            <v>O/404136.AAH.000</v>
          </cell>
          <cell r="D2279" t="str">
            <v>NONF:AH:MUNICIPAL RUNNING COST</v>
          </cell>
          <cell r="E2279" t="str">
            <v>4136AAH000</v>
          </cell>
          <cell r="F2279" t="str">
            <v>NONF:AH:MUNICIPAL RUNNING COST</v>
          </cell>
          <cell r="G2279" t="str">
            <v xml:space="preserve">3.1 - Area Based Management </v>
          </cell>
          <cell r="H2279" t="str">
            <v>Function:Community and Social Services:Core Function:Community Halls and Facilities</v>
          </cell>
        </row>
        <row r="2280">
          <cell r="A2280">
            <v>404136</v>
          </cell>
          <cell r="B2280" t="str">
            <v>UNIT N HALL</v>
          </cell>
          <cell r="C2280" t="str">
            <v>R/404136.KZ3.99R</v>
          </cell>
          <cell r="D2280" t="str">
            <v>RFE:Z3:REVENUE:BUILDING RENTAL</v>
          </cell>
          <cell r="E2280" t="str">
            <v>4136KZ399R</v>
          </cell>
          <cell r="F2280" t="str">
            <v>RFE:Z3:REVENUE:BUILDING RENTAL</v>
          </cell>
          <cell r="G2280" t="str">
            <v xml:space="preserve">3.1 - Area Based Management </v>
          </cell>
          <cell r="H2280" t="str">
            <v>Function:Community and Social Services:Core Function:Community Halls and Facilities</v>
          </cell>
        </row>
        <row r="2281">
          <cell r="A2281">
            <v>404137</v>
          </cell>
          <cell r="B2281" t="str">
            <v>UNIT S HALL</v>
          </cell>
          <cell r="C2281" t="str">
            <v>R/404137.KZ3.99R</v>
          </cell>
          <cell r="D2281" t="str">
            <v>RFE:Z3:REVENUE:BUILDING RENTAL</v>
          </cell>
          <cell r="E2281" t="str">
            <v>4137KZ399R</v>
          </cell>
          <cell r="F2281" t="str">
            <v>RFE:Z3:REVENUE:BUILDING RENTAL</v>
          </cell>
          <cell r="G2281" t="str">
            <v xml:space="preserve">3.1 - Area Based Management </v>
          </cell>
          <cell r="H2281" t="str">
            <v>Function:Community and Social Services:Core Function:Community Halls and Facilities</v>
          </cell>
        </row>
        <row r="2282">
          <cell r="A2282">
            <v>404138</v>
          </cell>
          <cell r="B2282" t="str">
            <v>GEORGE TOWN HALL</v>
          </cell>
          <cell r="C2282" t="str">
            <v>R/404138.KZ2.99R</v>
          </cell>
          <cell r="D2282" t="str">
            <v>RFE:Z2:REVENUE:BUILDING RENTAL</v>
          </cell>
          <cell r="E2282" t="str">
            <v>4138KZ299R</v>
          </cell>
          <cell r="F2282" t="str">
            <v>RFE:Z2:REVENUE:BUILDING RENTAL</v>
          </cell>
          <cell r="G2282" t="str">
            <v>3.3 - Recreation and Facilities</v>
          </cell>
          <cell r="H2282" t="str">
            <v>Function:Community and Social Services:Core Function:Community Halls and Facilities</v>
          </cell>
        </row>
        <row r="2283">
          <cell r="A2283">
            <v>404139</v>
          </cell>
          <cell r="B2283" t="str">
            <v>VULINDELA HALLS</v>
          </cell>
          <cell r="C2283" t="str">
            <v>R/404139.KZ1.99R</v>
          </cell>
          <cell r="D2283" t="str">
            <v>RFE:Z1:REVENUE:BUILDING RENTAL</v>
          </cell>
          <cell r="E2283" t="str">
            <v>4139KZ199R</v>
          </cell>
          <cell r="F2283" t="str">
            <v>RFE:Z1:REVENUE:BUILDING RENTAL</v>
          </cell>
          <cell r="G2283" t="str">
            <v xml:space="preserve">3.1 - Area Based Management </v>
          </cell>
          <cell r="H2283" t="str">
            <v>Function:Community and Social Services:Core Function:Community Halls and Facilities</v>
          </cell>
        </row>
        <row r="2284">
          <cell r="A2284">
            <v>404140</v>
          </cell>
          <cell r="B2284" t="str">
            <v>SPORTS HALLS</v>
          </cell>
          <cell r="C2284" t="str">
            <v>O/404140.AAH.000</v>
          </cell>
          <cell r="D2284" t="str">
            <v>NONF:AH:MUNICIPAL RUNNING COST</v>
          </cell>
          <cell r="E2284" t="str">
            <v>4140AAH000</v>
          </cell>
          <cell r="F2284" t="str">
            <v>NONF:AH:MUNICIPAL RUNNING COST</v>
          </cell>
          <cell r="G2284" t="str">
            <v>3.3 - Recreation and Facilities</v>
          </cell>
          <cell r="H2284" t="str">
            <v>Function:Community and Social Services:Core Function:Community Halls and Facilities</v>
          </cell>
        </row>
        <row r="2285">
          <cell r="A2285">
            <v>404140</v>
          </cell>
          <cell r="B2285" t="str">
            <v>SPORTS HALLS</v>
          </cell>
          <cell r="C2285" t="str">
            <v>R/404140.KZ5.99R</v>
          </cell>
          <cell r="D2285" t="str">
            <v>RFE:Z5:REVENUE:BUILDING RENTAL</v>
          </cell>
          <cell r="E2285" t="str">
            <v>4140KZ599R</v>
          </cell>
          <cell r="F2285" t="str">
            <v>RFE:Z5:REVENUE:BUILDING RENTAL</v>
          </cell>
          <cell r="G2285" t="str">
            <v>3.3 - Recreation and Facilities</v>
          </cell>
          <cell r="H2285" t="str">
            <v>Function:Community and Social Services:Core Function:Community Halls and Facilities</v>
          </cell>
        </row>
        <row r="2286">
          <cell r="A2286">
            <v>404141</v>
          </cell>
          <cell r="B2286" t="str">
            <v>SINATHINGI HALL</v>
          </cell>
          <cell r="C2286" t="str">
            <v>R/404141.KZ2.99R</v>
          </cell>
          <cell r="D2286" t="str">
            <v>RFE:Z2:REVENUE:BUILDING RENTAL</v>
          </cell>
          <cell r="E2286" t="str">
            <v>4141KZ299R</v>
          </cell>
          <cell r="F2286" t="str">
            <v>RFE:Z2:REVENUE:BUILDING RENTAL</v>
          </cell>
          <cell r="G2286" t="str">
            <v>3.3 - Recreation and Facilities</v>
          </cell>
          <cell r="H2286" t="str">
            <v>Function:Community and Social Services:Core Function:Community Halls and Facilities</v>
          </cell>
        </row>
        <row r="2287">
          <cell r="A2287">
            <v>404142</v>
          </cell>
          <cell r="B2287" t="str">
            <v>NOSHEZI HALL</v>
          </cell>
          <cell r="C2287" t="str">
            <v>R/404142.KZ2.99R</v>
          </cell>
          <cell r="D2287" t="str">
            <v>RFE:Z2:REVENUE:BUILDING RENTAL</v>
          </cell>
          <cell r="E2287" t="str">
            <v>4142KZ299R</v>
          </cell>
          <cell r="F2287" t="str">
            <v>RFE:Z2:REVENUE:BUILDING RENTAL</v>
          </cell>
          <cell r="G2287" t="str">
            <v xml:space="preserve">3.1 - Area Based Management </v>
          </cell>
          <cell r="H2287" t="str">
            <v>Function:Community and Social Services:Core Function:Community Halls and Facilities</v>
          </cell>
        </row>
        <row r="2288">
          <cell r="A2288">
            <v>404144</v>
          </cell>
          <cell r="B2288" t="str">
            <v>ANIMAL CARE AND DISEASES</v>
          </cell>
          <cell r="C2288" t="str">
            <v>O/404144.JZA.000</v>
          </cell>
          <cell r="D2288" t="str">
            <v>MSE:ZA.MUNICIPAL RUNNING COSTS</v>
          </cell>
          <cell r="E2288" t="str">
            <v>4144JZA000</v>
          </cell>
          <cell r="F2288" t="str">
            <v>MSE:ZA.MUNICIPAL RUNNING COSTS</v>
          </cell>
          <cell r="G2288" t="str">
            <v>4.1 - Human Resources Management</v>
          </cell>
          <cell r="H2288" t="str">
            <v>Function:Community and Social Services:Core Function:Animal Care and Diseases</v>
          </cell>
        </row>
        <row r="2289">
          <cell r="A2289">
            <v>404166</v>
          </cell>
          <cell r="B2289" t="str">
            <v>BULD &amp; FACILTS MNGT</v>
          </cell>
          <cell r="C2289" t="str">
            <v>M/404166.JAH.E45</v>
          </cell>
          <cell r="D2289" t="str">
            <v>MSE:AH:NIF:TRANSPORT ASSETS:PL</v>
          </cell>
          <cell r="E2289" t="str">
            <v>4166JAHE45</v>
          </cell>
          <cell r="F2289" t="str">
            <v>MSE:AH:NIF:TRANSPORT ASSETS:PL</v>
          </cell>
          <cell r="G2289" t="str">
            <v>3.3 - Recreation and Facilities</v>
          </cell>
          <cell r="H2289" t="str">
            <v>Function:Finance and Administration:Core Function:Property Services</v>
          </cell>
        </row>
        <row r="2290">
          <cell r="A2290">
            <v>404166</v>
          </cell>
          <cell r="B2290" t="str">
            <v>BULD &amp; FACILTS MNGT</v>
          </cell>
          <cell r="C2290" t="str">
            <v>M/404166.JAH.E45</v>
          </cell>
          <cell r="D2290" t="str">
            <v>MSE:AH:NIF:TRANSPORT ASSETS:PL</v>
          </cell>
          <cell r="E2290" t="str">
            <v>4166JAHE45</v>
          </cell>
          <cell r="F2290" t="str">
            <v>MSE:AH:NIF:TRANSPORT ASSETS:PL</v>
          </cell>
          <cell r="G2290" t="str">
            <v>3.3 - Recreation and Facilities</v>
          </cell>
          <cell r="H2290" t="str">
            <v>Function:Finance and Administration:Core Function:Property Services</v>
          </cell>
        </row>
        <row r="2291">
          <cell r="A2291">
            <v>404166</v>
          </cell>
          <cell r="B2291" t="str">
            <v>BULD &amp; FACILTS MNGT</v>
          </cell>
          <cell r="C2291" t="str">
            <v>O/404166.AAH.000</v>
          </cell>
          <cell r="D2291" t="str">
            <v>NONF:AH:MRC:MUNICIPAL RUNNING COST</v>
          </cell>
          <cell r="E2291" t="str">
            <v>4166AAH000</v>
          </cell>
          <cell r="F2291" t="str">
            <v>NONF:AH:MRC:MUNICIPAL RUNNING COST</v>
          </cell>
          <cell r="G2291" t="str">
            <v>3.3 - Recreation and Facilities</v>
          </cell>
          <cell r="H2291" t="str">
            <v>Function:Finance and Administration:Core Function:Property Services</v>
          </cell>
        </row>
        <row r="2292">
          <cell r="A2292">
            <v>404166</v>
          </cell>
          <cell r="B2292" t="str">
            <v>BULD &amp; FACILTS MNGT</v>
          </cell>
          <cell r="C2292" t="str">
            <v>O/404166.AAH.000</v>
          </cell>
          <cell r="D2292" t="str">
            <v>NONF:AH:MRC:MUNICIPAL RUNNING COST</v>
          </cell>
          <cell r="E2292" t="str">
            <v>4166AAH000</v>
          </cell>
          <cell r="F2292" t="str">
            <v>NONF:AH:MRC:MUNICIPAL RUNNING COST</v>
          </cell>
          <cell r="G2292" t="str">
            <v>3.3 - Recreation and Facilities</v>
          </cell>
          <cell r="H2292" t="str">
            <v>Function:Finance and Administration:Core Function:Property Services</v>
          </cell>
        </row>
        <row r="2293">
          <cell r="A2293">
            <v>404166</v>
          </cell>
          <cell r="B2293" t="str">
            <v>BULD &amp; FACILTS MNGT</v>
          </cell>
          <cell r="C2293" t="str">
            <v>O/404166.AAH.000</v>
          </cell>
          <cell r="D2293" t="str">
            <v>NONF:AH:MRC:MUNICIPAL RUNNING COST</v>
          </cell>
          <cell r="E2293" t="str">
            <v>4166AAH000</v>
          </cell>
          <cell r="F2293" t="str">
            <v>NONF:AH:MRC:MUNICIPAL RUNNING COST</v>
          </cell>
          <cell r="G2293" t="str">
            <v>3.3 - Recreation and Facilities</v>
          </cell>
          <cell r="H2293" t="str">
            <v>Function:Finance and Administration:Core Function:Property Services</v>
          </cell>
        </row>
        <row r="2294">
          <cell r="A2294">
            <v>404166</v>
          </cell>
          <cell r="B2294" t="str">
            <v>BULD &amp; FACILTS MNGT</v>
          </cell>
          <cell r="C2294" t="str">
            <v>O/404166.AAH.000</v>
          </cell>
          <cell r="D2294" t="str">
            <v>NONF:AH:MRC:MUNICIPAL RUNNING COST</v>
          </cell>
          <cell r="E2294" t="str">
            <v>4166AAH000</v>
          </cell>
          <cell r="F2294" t="str">
            <v>NONF:AH:MRC:MUNICIPAL RUNNING COST</v>
          </cell>
          <cell r="G2294" t="str">
            <v>3.3 - Recreation and Facilities</v>
          </cell>
          <cell r="H2294" t="str">
            <v>Function:Finance and Administration:Core Function:Property Services</v>
          </cell>
        </row>
        <row r="2295">
          <cell r="A2295">
            <v>404166</v>
          </cell>
          <cell r="B2295" t="str">
            <v>BULD &amp; FACILTS MNGT</v>
          </cell>
          <cell r="C2295" t="str">
            <v>O/404166.AAH.000</v>
          </cell>
          <cell r="D2295" t="str">
            <v>NONF:AH:MRC:MUNICIPAL RUNNING COST</v>
          </cell>
          <cell r="E2295" t="str">
            <v>4166AAH000</v>
          </cell>
          <cell r="F2295" t="str">
            <v>NONF:AH:MRC:MUNICIPAL RUNNING COST</v>
          </cell>
          <cell r="G2295" t="str">
            <v>3.3 - Recreation and Facilities</v>
          </cell>
          <cell r="H2295" t="str">
            <v>Function:Finance and Administration:Core Function:Property Services</v>
          </cell>
        </row>
        <row r="2296">
          <cell r="A2296">
            <v>404166</v>
          </cell>
          <cell r="B2296" t="str">
            <v>BULD &amp; FACILTS MNGT</v>
          </cell>
          <cell r="C2296" t="str">
            <v>O/404166.AAH.000</v>
          </cell>
          <cell r="D2296" t="str">
            <v>NONF:AH:MRC:MUNICIPAL RUNNING COST</v>
          </cell>
          <cell r="E2296" t="str">
            <v>4166AAH000</v>
          </cell>
          <cell r="F2296" t="str">
            <v>NONF:AH:MRC:MUNICIPAL RUNNING COST</v>
          </cell>
          <cell r="G2296" t="str">
            <v>3.3 - Recreation and Facilities</v>
          </cell>
          <cell r="H2296" t="str">
            <v>Function:Finance and Administration:Core Function:Property Services</v>
          </cell>
        </row>
        <row r="2297">
          <cell r="A2297">
            <v>404166</v>
          </cell>
          <cell r="B2297" t="str">
            <v>BULD &amp; FACILTS MNGT</v>
          </cell>
          <cell r="C2297" t="str">
            <v>O/404166.BAH.000</v>
          </cell>
          <cell r="D2297" t="str">
            <v>LEVS:AH:MRC:MUNICIPAL RUNNING COST</v>
          </cell>
          <cell r="E2297" t="str">
            <v>4166BAH000</v>
          </cell>
          <cell r="F2297" t="str">
            <v>LEVS:AH:MRC:MUNICIPAL RUNNING COST</v>
          </cell>
          <cell r="G2297" t="str">
            <v>3.3 - Recreation and Facilities</v>
          </cell>
          <cell r="H2297" t="str">
            <v>Function:Finance and Administration:Core Function:Property Services</v>
          </cell>
        </row>
        <row r="2298">
          <cell r="A2298">
            <v>404166</v>
          </cell>
          <cell r="B2298" t="str">
            <v>BULD &amp; FACILTS MNGT</v>
          </cell>
          <cell r="C2298" t="str">
            <v>O/404166.JAH.000</v>
          </cell>
          <cell r="D2298" t="str">
            <v>MSE:AH:MRC:MUNICIPAL RUNNING COST</v>
          </cell>
          <cell r="E2298" t="str">
            <v>4166JAH000</v>
          </cell>
          <cell r="F2298" t="str">
            <v>MSE:AH:MRC:MUNICIPAL RUNNING COST</v>
          </cell>
          <cell r="G2298" t="str">
            <v>3.3 - Recreation and Facilities</v>
          </cell>
          <cell r="H2298" t="str">
            <v>Function:Finance and Administration:Core Function:Property Services</v>
          </cell>
        </row>
        <row r="2299">
          <cell r="A2299">
            <v>404166</v>
          </cell>
          <cell r="B2299" t="str">
            <v>BULD &amp; FACILTS MNGT</v>
          </cell>
          <cell r="C2299" t="str">
            <v>O/404166.JAH.000</v>
          </cell>
          <cell r="D2299" t="str">
            <v>MSE:AH:MRC:MUNICIPAL RUNNING COST</v>
          </cell>
          <cell r="E2299" t="str">
            <v>4166JAH000</v>
          </cell>
          <cell r="F2299" t="str">
            <v>MSE:AH:MRC:MUNICIPAL RUNNING COST</v>
          </cell>
          <cell r="G2299" t="str">
            <v>3.3 - Recreation and Facilities</v>
          </cell>
          <cell r="H2299" t="str">
            <v>Function:Finance and Administration:Core Function:Property Services</v>
          </cell>
        </row>
        <row r="2300">
          <cell r="A2300">
            <v>404166</v>
          </cell>
          <cell r="B2300" t="str">
            <v>BULD &amp; FACILTS MNGT</v>
          </cell>
          <cell r="C2300" t="str">
            <v>O/404166.JAH.000</v>
          </cell>
          <cell r="D2300" t="str">
            <v>MSE:AH:MRC:MUNICIPAL RUNNING COST</v>
          </cell>
          <cell r="E2300" t="str">
            <v>4166JAH000</v>
          </cell>
          <cell r="F2300" t="str">
            <v>MSE:AH:MRC:MUNICIPAL RUNNING COST</v>
          </cell>
          <cell r="G2300" t="str">
            <v>3.3 - Recreation and Facilities</v>
          </cell>
          <cell r="H2300" t="str">
            <v>Function:Finance and Administration:Core Function:Property Services</v>
          </cell>
        </row>
        <row r="2301">
          <cell r="A2301">
            <v>404166</v>
          </cell>
          <cell r="B2301" t="str">
            <v>BULD &amp; FACILTS MNGT</v>
          </cell>
          <cell r="C2301" t="str">
            <v>O/404166.JAH.000</v>
          </cell>
          <cell r="D2301" t="str">
            <v>MSE:AH:MRC:MUNICIPAL RUNNING COST</v>
          </cell>
          <cell r="E2301" t="str">
            <v>4166JAH000</v>
          </cell>
          <cell r="F2301" t="str">
            <v>MSE:AH:MRC:MUNICIPAL RUNNING COST</v>
          </cell>
          <cell r="G2301" t="str">
            <v>3.3 - Recreation and Facilities</v>
          </cell>
          <cell r="H2301" t="str">
            <v>Function:Finance and Administration:Core Function:Property Services</v>
          </cell>
        </row>
        <row r="2302">
          <cell r="A2302">
            <v>404166</v>
          </cell>
          <cell r="B2302" t="str">
            <v>BULD &amp; FACILTS MNGT</v>
          </cell>
          <cell r="C2302" t="str">
            <v>O/404166.JAH.000</v>
          </cell>
          <cell r="D2302" t="str">
            <v>MSE:AH:MRC:MUNICIPAL RUNNING COST</v>
          </cell>
          <cell r="E2302" t="str">
            <v>4166JAH000</v>
          </cell>
          <cell r="F2302" t="str">
            <v>MSE:AH:MRC:MUNICIPAL RUNNING COST</v>
          </cell>
          <cell r="G2302" t="str">
            <v>3.3 - Recreation and Facilities</v>
          </cell>
          <cell r="H2302" t="str">
            <v>Function:Finance and Administration:Core Function:Property Services</v>
          </cell>
        </row>
        <row r="2303">
          <cell r="A2303">
            <v>404166</v>
          </cell>
          <cell r="B2303" t="str">
            <v>BULD &amp; FACILTS MNGT</v>
          </cell>
          <cell r="C2303" t="str">
            <v>O/404166.JAH.000</v>
          </cell>
          <cell r="D2303" t="str">
            <v>MSE:AH:MRC:MUNICIPAL RUNNING COST</v>
          </cell>
          <cell r="E2303" t="str">
            <v>4166JAH000</v>
          </cell>
          <cell r="F2303" t="str">
            <v>MSE:AH:MRC:MUNICIPAL RUNNING COST</v>
          </cell>
          <cell r="G2303" t="str">
            <v>3.3 - Recreation and Facilities</v>
          </cell>
          <cell r="H2303" t="str">
            <v>Function:Finance and Administration:Core Function:Property Services</v>
          </cell>
        </row>
        <row r="2304">
          <cell r="A2304">
            <v>404166</v>
          </cell>
          <cell r="B2304" t="str">
            <v>BULD &amp; FACILTS MNGT</v>
          </cell>
          <cell r="C2304" t="str">
            <v>O/404166.JAH.000</v>
          </cell>
          <cell r="D2304" t="str">
            <v>MSE:AH:MRC:MUNICIPAL RUNNING COST</v>
          </cell>
          <cell r="E2304" t="str">
            <v>4166JAH000</v>
          </cell>
          <cell r="F2304" t="str">
            <v>MSE:AH:MRC:MUNICIPAL RUNNING COST</v>
          </cell>
          <cell r="G2304" t="str">
            <v>3.3 - Recreation and Facilities</v>
          </cell>
          <cell r="H2304" t="str">
            <v>Function:Finance and Administration:Core Function:Property Services</v>
          </cell>
        </row>
        <row r="2305">
          <cell r="A2305">
            <v>404166</v>
          </cell>
          <cell r="B2305" t="str">
            <v>BULD &amp; FACILTS MNGT</v>
          </cell>
          <cell r="C2305" t="str">
            <v>O/404166.JAH.000</v>
          </cell>
          <cell r="D2305" t="str">
            <v>MSE:AH:MRC:MUNICIPAL RUNNING COST</v>
          </cell>
          <cell r="E2305" t="str">
            <v>4166JAH000</v>
          </cell>
          <cell r="F2305" t="str">
            <v>MSE:AH:MRC:MUNICIPAL RUNNING COST</v>
          </cell>
          <cell r="G2305" t="str">
            <v>3.3 - Recreation and Facilities</v>
          </cell>
          <cell r="H2305" t="str">
            <v>Function:Finance and Administration:Core Function:Property Services</v>
          </cell>
        </row>
        <row r="2306">
          <cell r="A2306">
            <v>404166</v>
          </cell>
          <cell r="B2306" t="str">
            <v>BULD &amp; FACILTS MNGT</v>
          </cell>
          <cell r="C2306" t="str">
            <v>O/404166.JAH.000</v>
          </cell>
          <cell r="D2306" t="str">
            <v>MSE:AH:MRC:MUNICIPAL RUNNING COST</v>
          </cell>
          <cell r="E2306" t="str">
            <v>4166JAH000</v>
          </cell>
          <cell r="F2306" t="str">
            <v>MSE:AH:MRC:MUNICIPAL RUNNING COST</v>
          </cell>
          <cell r="G2306" t="str">
            <v>3.3 - Recreation and Facilities</v>
          </cell>
          <cell r="H2306" t="str">
            <v>Function:Finance and Administration:Core Function:Property Services</v>
          </cell>
        </row>
        <row r="2307">
          <cell r="A2307">
            <v>404166</v>
          </cell>
          <cell r="B2307" t="str">
            <v>BULD &amp; FACILTS MNGT</v>
          </cell>
          <cell r="C2307" t="str">
            <v>O/404166.JAH.000</v>
          </cell>
          <cell r="D2307" t="str">
            <v>MSE:AH:MRC:MUNICIPAL RUNNING COST</v>
          </cell>
          <cell r="E2307" t="str">
            <v>4166JAH000</v>
          </cell>
          <cell r="F2307" t="str">
            <v>MSE:AH:MRC:MUNICIPAL RUNNING COST</v>
          </cell>
          <cell r="G2307" t="str">
            <v>3.3 - Recreation and Facilities</v>
          </cell>
          <cell r="H2307" t="str">
            <v>Function:Finance and Administration:Core Function:Property Services</v>
          </cell>
        </row>
        <row r="2308">
          <cell r="A2308">
            <v>404166</v>
          </cell>
          <cell r="B2308" t="str">
            <v>BULD &amp; FACILTS MNGT</v>
          </cell>
          <cell r="C2308" t="str">
            <v>O/404166.JAH.000</v>
          </cell>
          <cell r="D2308" t="str">
            <v>MSE:AH:MRC:MUNICIPAL RUNNING COST</v>
          </cell>
          <cell r="E2308" t="str">
            <v>4166JAH000</v>
          </cell>
          <cell r="F2308" t="str">
            <v>MSE:AH:MRC:MUNICIPAL RUNNING COST</v>
          </cell>
          <cell r="G2308" t="str">
            <v>3.3 - Recreation and Facilities</v>
          </cell>
          <cell r="H2308" t="str">
            <v>Function:Finance and Administration:Core Function:Property Services</v>
          </cell>
        </row>
        <row r="2309">
          <cell r="A2309">
            <v>404166</v>
          </cell>
          <cell r="B2309" t="str">
            <v>BULD &amp; FACILTS MNGT</v>
          </cell>
          <cell r="C2309" t="str">
            <v>O/404166.JAH.000</v>
          </cell>
          <cell r="D2309" t="str">
            <v>MSE:AH:MRC:MUNICIPAL RUNNING COST</v>
          </cell>
          <cell r="E2309" t="str">
            <v>4166JAH000</v>
          </cell>
          <cell r="F2309" t="str">
            <v>MSE:AH:MRC:MUNICIPAL RUNNING COST</v>
          </cell>
          <cell r="G2309" t="str">
            <v>3.3 - Recreation and Facilities</v>
          </cell>
          <cell r="H2309" t="str">
            <v>Function:Finance and Administration:Core Function:Property Services</v>
          </cell>
        </row>
        <row r="2310">
          <cell r="A2310">
            <v>404166</v>
          </cell>
          <cell r="B2310" t="str">
            <v>BULD &amp; FACILTS MNGT</v>
          </cell>
          <cell r="C2310" t="str">
            <v>O/404166.JAH.000</v>
          </cell>
          <cell r="D2310" t="str">
            <v>MSE:AH:MRC:MUNICIPAL RUNNING COST</v>
          </cell>
          <cell r="E2310" t="str">
            <v>4166JAH000</v>
          </cell>
          <cell r="F2310" t="str">
            <v>MSE:AH:MRC:MUNICIPAL RUNNING COST</v>
          </cell>
          <cell r="G2310" t="str">
            <v>3.3 - Recreation and Facilities</v>
          </cell>
          <cell r="H2310" t="str">
            <v>Function:Finance and Administration:Core Function:Property Services</v>
          </cell>
        </row>
        <row r="2311">
          <cell r="A2311">
            <v>404166</v>
          </cell>
          <cell r="B2311" t="str">
            <v>BULD &amp; FACILTS MNGT</v>
          </cell>
          <cell r="C2311" t="str">
            <v>O/404166.JAH.000</v>
          </cell>
          <cell r="D2311" t="str">
            <v>MSE:AH:MRC:MUNICIPAL RUNNING COST</v>
          </cell>
          <cell r="E2311" t="str">
            <v>4166JAH000</v>
          </cell>
          <cell r="F2311" t="str">
            <v>MSE:AH:MRC:MUNICIPAL RUNNING COST</v>
          </cell>
          <cell r="G2311" t="str">
            <v>3.3 - Recreation and Facilities</v>
          </cell>
          <cell r="H2311" t="str">
            <v>Function:Finance and Administration:Core Function:Property Services</v>
          </cell>
        </row>
        <row r="2312">
          <cell r="A2312">
            <v>404166</v>
          </cell>
          <cell r="B2312" t="str">
            <v>BULD &amp; FACILTS MNGT</v>
          </cell>
          <cell r="C2312" t="str">
            <v>O/404166.JAH.000</v>
          </cell>
          <cell r="D2312" t="str">
            <v>MSE:AH:MRC:MUNICIPAL RUNNING COST</v>
          </cell>
          <cell r="E2312" t="str">
            <v>4166JAH000</v>
          </cell>
          <cell r="F2312" t="str">
            <v>MSE:AH:MRC:MUNICIPAL RUNNING COST</v>
          </cell>
          <cell r="G2312" t="str">
            <v>3.3 - Recreation and Facilities</v>
          </cell>
          <cell r="H2312" t="str">
            <v>Function:Finance and Administration:Core Function:Property Services</v>
          </cell>
        </row>
        <row r="2313">
          <cell r="A2313">
            <v>404166</v>
          </cell>
          <cell r="B2313" t="str">
            <v>BULD &amp; FACILTS MNGT</v>
          </cell>
          <cell r="C2313" t="str">
            <v>O/404166.JAH.000</v>
          </cell>
          <cell r="D2313" t="str">
            <v>MSE:AH:MRC:MUNICIPAL RUNNING COST</v>
          </cell>
          <cell r="E2313" t="str">
            <v>4166JAH000</v>
          </cell>
          <cell r="F2313" t="str">
            <v>MSE:AH:MRC:MUNICIPAL RUNNING COST</v>
          </cell>
          <cell r="G2313" t="str">
            <v>3.3 - Recreation and Facilities</v>
          </cell>
          <cell r="H2313" t="str">
            <v>Function:Finance and Administration:Core Function:Property Services</v>
          </cell>
        </row>
        <row r="2314">
          <cell r="A2314">
            <v>404166</v>
          </cell>
          <cell r="B2314" t="str">
            <v>BULD &amp; FACILTS MNGT</v>
          </cell>
          <cell r="C2314" t="str">
            <v>O/404166.JAH.000</v>
          </cell>
          <cell r="D2314" t="str">
            <v>MSE:AH:MRC:MUNICIPAL RUNNING COST</v>
          </cell>
          <cell r="E2314" t="str">
            <v>4166JAH000</v>
          </cell>
          <cell r="F2314" t="str">
            <v>MSE:AH:MRC:MUNICIPAL RUNNING COST</v>
          </cell>
          <cell r="G2314" t="str">
            <v>3.3 - Recreation and Facilities</v>
          </cell>
          <cell r="H2314" t="str">
            <v>Function:Finance and Administration:Core Function:Property Services</v>
          </cell>
        </row>
        <row r="2315">
          <cell r="A2315">
            <v>404166</v>
          </cell>
          <cell r="B2315" t="str">
            <v>BULD &amp; FACILTS MNGT</v>
          </cell>
          <cell r="C2315" t="str">
            <v>O/404166.JAH.000</v>
          </cell>
          <cell r="D2315" t="str">
            <v>MSE:AH:MRC:MUNICIPAL RUNNING COST</v>
          </cell>
          <cell r="E2315" t="str">
            <v>4166JAH000</v>
          </cell>
          <cell r="F2315" t="str">
            <v>MSE:AH:MRC:MUNICIPAL RUNNING COST</v>
          </cell>
          <cell r="G2315" t="str">
            <v>3.3 - Recreation and Facilities</v>
          </cell>
          <cell r="H2315" t="str">
            <v>Function:Finance and Administration:Core Function:Property Services</v>
          </cell>
        </row>
        <row r="2316">
          <cell r="A2316">
            <v>404166</v>
          </cell>
          <cell r="B2316" t="str">
            <v>BULD &amp; FACILTS MNGT</v>
          </cell>
          <cell r="C2316" t="str">
            <v>O/404166.JAH.000</v>
          </cell>
          <cell r="D2316" t="str">
            <v>MSE:AH:MRC:MUNICIPAL RUNNING COST</v>
          </cell>
          <cell r="E2316" t="str">
            <v>4166JAH000</v>
          </cell>
          <cell r="F2316" t="str">
            <v>MSE:AH:MRC:MUNICIPAL RUNNING COST</v>
          </cell>
          <cell r="G2316" t="str">
            <v>3.3 - Recreation and Facilities</v>
          </cell>
          <cell r="H2316" t="str">
            <v>Function:Finance and Administration:Core Function:Property Services</v>
          </cell>
        </row>
        <row r="2317">
          <cell r="A2317">
            <v>404166</v>
          </cell>
          <cell r="B2317" t="str">
            <v>BULD &amp; FACILTS MNGT</v>
          </cell>
          <cell r="C2317" t="str">
            <v>O/404166.JAH.000</v>
          </cell>
          <cell r="D2317" t="str">
            <v>MSE:AH:MRC:MUNICIPAL RUNNING COST</v>
          </cell>
          <cell r="E2317" t="str">
            <v>4166JAH000</v>
          </cell>
          <cell r="F2317" t="str">
            <v>MSE:AH:MRC:MUNICIPAL RUNNING COST</v>
          </cell>
          <cell r="G2317" t="str">
            <v>3.3 - Recreation and Facilities</v>
          </cell>
          <cell r="H2317" t="str">
            <v>Function:Finance and Administration:Core Function:Property Services</v>
          </cell>
        </row>
        <row r="2318">
          <cell r="A2318">
            <v>404173</v>
          </cell>
          <cell r="B2318" t="str">
            <v>MUNCPAL BUS ENTITIES</v>
          </cell>
          <cell r="C2318" t="str">
            <v>O/404173.AAH.000</v>
          </cell>
          <cell r="D2318" t="str">
            <v>NONF:AH:MRC:MUNICIPAL RUNNING COST</v>
          </cell>
          <cell r="E2318" t="str">
            <v>4173AAH000</v>
          </cell>
          <cell r="F2318" t="str">
            <v>NONF:AH:MRC:MUNICIPAL RUNNING COST</v>
          </cell>
          <cell r="G2318" t="str">
            <v>3.4 - Waste Management</v>
          </cell>
          <cell r="H2318" t="str">
            <v>Function:Waste Management:Core Function:Solid Waste Removal</v>
          </cell>
        </row>
        <row r="2319">
          <cell r="A2319">
            <v>404173</v>
          </cell>
          <cell r="B2319" t="str">
            <v>MUNCPAL BUS ENTITIES</v>
          </cell>
          <cell r="C2319" t="str">
            <v>O/404173.AAH.000</v>
          </cell>
          <cell r="D2319" t="str">
            <v>NONF:AH:MRC:MUNICIPAL RUNNING COST</v>
          </cell>
          <cell r="E2319" t="str">
            <v>4173AAH000</v>
          </cell>
          <cell r="F2319" t="str">
            <v>NONF:AH:MRC:MUNICIPAL RUNNING COST</v>
          </cell>
          <cell r="G2319" t="str">
            <v>3.4 - Waste Management</v>
          </cell>
          <cell r="H2319" t="str">
            <v>Function:Waste Management:Core Function:Solid Waste Removal</v>
          </cell>
        </row>
        <row r="2320">
          <cell r="A2320">
            <v>404173</v>
          </cell>
          <cell r="B2320" t="str">
            <v>MUNCPAL BUS ENTITIES</v>
          </cell>
          <cell r="C2320" t="str">
            <v>O/404173.AAH.000</v>
          </cell>
          <cell r="D2320" t="str">
            <v>NONF:AH:MRC:MUNICIPAL RUNNING COST</v>
          </cell>
          <cell r="E2320" t="str">
            <v>4173AAH000</v>
          </cell>
          <cell r="F2320" t="str">
            <v>NONF:AH:MRC:MUNICIPAL RUNNING COST</v>
          </cell>
          <cell r="G2320" t="str">
            <v>3.4 - Waste Management</v>
          </cell>
          <cell r="H2320" t="str">
            <v>Function:Waste Management:Core Function:Solid Waste Removal</v>
          </cell>
        </row>
        <row r="2321">
          <cell r="A2321">
            <v>404173</v>
          </cell>
          <cell r="B2321" t="str">
            <v>MUNCPAL BUS ENTITIES</v>
          </cell>
          <cell r="C2321" t="str">
            <v>O/404173.AAH.000</v>
          </cell>
          <cell r="D2321" t="str">
            <v>NONF:AH:MRC:MUNICIPAL RUNNING COST</v>
          </cell>
          <cell r="E2321" t="str">
            <v>4173AAH000</v>
          </cell>
          <cell r="F2321" t="str">
            <v>NONF:AH:MRC:MUNICIPAL RUNNING COST</v>
          </cell>
          <cell r="G2321" t="str">
            <v>3.4 - Waste Management</v>
          </cell>
          <cell r="H2321" t="str">
            <v>Function:Waste Management:Core Function:Solid Waste Removal</v>
          </cell>
        </row>
        <row r="2322">
          <cell r="A2322">
            <v>404173</v>
          </cell>
          <cell r="B2322" t="str">
            <v>MUNCPAL BUS ENTITIES</v>
          </cell>
          <cell r="C2322" t="str">
            <v>O/404173.BAH.000</v>
          </cell>
          <cell r="D2322" t="str">
            <v>LEVS:AH:MRC:MUNICIPAL RUNNING COST</v>
          </cell>
          <cell r="E2322" t="str">
            <v>4173BAH000</v>
          </cell>
          <cell r="F2322" t="str">
            <v>LEVS:AH:MRC:MUNICIPAL RUNNING COST</v>
          </cell>
          <cell r="G2322" t="str">
            <v>3.4 - Waste Management</v>
          </cell>
          <cell r="H2322" t="str">
            <v>Function:Waste Management:Core Function:Solid Waste Removal</v>
          </cell>
        </row>
        <row r="2323">
          <cell r="A2323">
            <v>404174</v>
          </cell>
          <cell r="B2323" t="str">
            <v>TWN PLANNG &amp; ENV ADM</v>
          </cell>
          <cell r="C2323" t="str">
            <v>O/404174.AAH.000</v>
          </cell>
          <cell r="D2323" t="str">
            <v>NONF:AH:MRC:MUNICIPAL RUNNING COST</v>
          </cell>
          <cell r="E2323" t="str">
            <v>4174AAH000</v>
          </cell>
          <cell r="F2323" t="str">
            <v>NONF:AH:MRC:MUNICIPAL RUNNING COST</v>
          </cell>
          <cell r="G2323" t="str">
            <v>3.4 - Waste Management</v>
          </cell>
          <cell r="H2323" t="str">
            <v>Function:Waste Management:Core Function:Solid Waste Removal</v>
          </cell>
        </row>
        <row r="2324">
          <cell r="A2324">
            <v>404174</v>
          </cell>
          <cell r="B2324" t="str">
            <v>TWN PLANNG &amp; ENV ADM</v>
          </cell>
          <cell r="C2324" t="str">
            <v>O/404174.AAH.000</v>
          </cell>
          <cell r="D2324" t="str">
            <v>NONF:AH:MRC:MUNICIPAL RUNNING COST</v>
          </cell>
          <cell r="E2324" t="str">
            <v>4174AAH000</v>
          </cell>
          <cell r="F2324" t="str">
            <v>NONF:AH:MRC:MUNICIPAL RUNNING COST</v>
          </cell>
          <cell r="G2324" t="str">
            <v>3.4 - Waste Management</v>
          </cell>
          <cell r="H2324" t="str">
            <v>Function:Waste Management:Core Function:Solid Waste Removal</v>
          </cell>
        </row>
        <row r="2325">
          <cell r="A2325">
            <v>404174</v>
          </cell>
          <cell r="B2325" t="str">
            <v>TWN PLANNG &amp; ENV ADM</v>
          </cell>
          <cell r="C2325" t="str">
            <v>O/404174.AAH.000</v>
          </cell>
          <cell r="D2325" t="str">
            <v>NONF:AH:MRC:MUNICIPAL RUNNING COST</v>
          </cell>
          <cell r="E2325" t="str">
            <v>4174AAH000</v>
          </cell>
          <cell r="F2325" t="str">
            <v>NONF:AH:MRC:MUNICIPAL RUNNING COST</v>
          </cell>
          <cell r="G2325" t="str">
            <v>3.4 - Waste Management</v>
          </cell>
          <cell r="H2325" t="str">
            <v>Function:Waste Management:Core Function:Solid Waste Removal</v>
          </cell>
        </row>
        <row r="2326">
          <cell r="A2326">
            <v>404174</v>
          </cell>
          <cell r="B2326" t="str">
            <v>TWN PLANNG &amp; ENV ADM</v>
          </cell>
          <cell r="C2326" t="str">
            <v>O/404174.AAH.000</v>
          </cell>
          <cell r="D2326" t="str">
            <v>NONF:AH:MRC:MUNICIPAL RUNNING COST</v>
          </cell>
          <cell r="E2326" t="str">
            <v>4174AAH000</v>
          </cell>
          <cell r="F2326" t="str">
            <v>NONF:AH:MRC:MUNICIPAL RUNNING COST</v>
          </cell>
          <cell r="G2326" t="str">
            <v>3.4 - Waste Management</v>
          </cell>
          <cell r="H2326" t="str">
            <v>Function:Waste Management:Core Function:Solid Waste Removal</v>
          </cell>
        </row>
        <row r="2327">
          <cell r="A2327">
            <v>404174</v>
          </cell>
          <cell r="B2327" t="str">
            <v>TWN PLANNG &amp; ENV ADM</v>
          </cell>
          <cell r="C2327" t="str">
            <v>O/404174.AAH.000</v>
          </cell>
          <cell r="D2327" t="str">
            <v>NONF:AH:MRC:MUNICIPAL RUNNING COST</v>
          </cell>
          <cell r="E2327" t="str">
            <v>4174AAH000</v>
          </cell>
          <cell r="F2327" t="str">
            <v>NONF:AH:MRC:MUNICIPAL RUNNING COST</v>
          </cell>
          <cell r="G2327" t="str">
            <v>3.4 - Waste Management</v>
          </cell>
          <cell r="H2327" t="str">
            <v>Function:Waste Management:Core Function:Solid Waste Removal</v>
          </cell>
        </row>
        <row r="2328">
          <cell r="A2328">
            <v>404174</v>
          </cell>
          <cell r="B2328" t="str">
            <v>TWN PLANNG &amp; ENV ADM</v>
          </cell>
          <cell r="C2328" t="str">
            <v>O/404174.BAH.000</v>
          </cell>
          <cell r="D2328" t="str">
            <v>LEVS:AH:MRC:MUNICIPAL RUNNING COST</v>
          </cell>
          <cell r="E2328" t="str">
            <v>4174BAH000</v>
          </cell>
          <cell r="F2328" t="str">
            <v>LEVS:AH:MRC:MUNICIPAL RUNNING COST</v>
          </cell>
          <cell r="G2328" t="str">
            <v>3.4 - Waste Management</v>
          </cell>
          <cell r="H2328" t="str">
            <v>Function:Waste Management:Core Function:Solid Waste Removal</v>
          </cell>
        </row>
        <row r="2329">
          <cell r="A2329">
            <v>404174</v>
          </cell>
          <cell r="B2329" t="str">
            <v>TWN PLANNG &amp; ENV ADM</v>
          </cell>
          <cell r="C2329" t="str">
            <v>O/404174.JAH.000</v>
          </cell>
          <cell r="D2329" t="str">
            <v>MSE:AH:MRC:MUNICIPAL RUNNING COST</v>
          </cell>
          <cell r="E2329" t="str">
            <v>4174JAH000</v>
          </cell>
          <cell r="F2329" t="str">
            <v>MSE:AH:MRC:MUNICIPAL RUNNING COST</v>
          </cell>
          <cell r="G2329" t="str">
            <v>3.4 - Waste Management</v>
          </cell>
          <cell r="H2329" t="str">
            <v>Function:Waste Management:Core Function:Solid Waste Removal</v>
          </cell>
        </row>
        <row r="2330">
          <cell r="A2330">
            <v>404174</v>
          </cell>
          <cell r="B2330" t="str">
            <v>TWN PLANNG &amp; ENV ADM</v>
          </cell>
          <cell r="C2330" t="str">
            <v>O/404174.JAH.000</v>
          </cell>
          <cell r="D2330" t="str">
            <v>MSE:AH:MRC:MUNICIPAL RUNNING COST</v>
          </cell>
          <cell r="E2330" t="str">
            <v>4174JAH000</v>
          </cell>
          <cell r="F2330" t="str">
            <v>MSE:AH:MRC:MUNICIPAL RUNNING COST</v>
          </cell>
          <cell r="G2330" t="str">
            <v>3.4 - Waste Management</v>
          </cell>
          <cell r="H2330" t="str">
            <v>Function:Waste Management:Core Function:Solid Waste Removal</v>
          </cell>
        </row>
        <row r="2331">
          <cell r="A2331">
            <v>404174</v>
          </cell>
          <cell r="B2331" t="str">
            <v>TWN PLANNG &amp; ENV ADM</v>
          </cell>
          <cell r="C2331" t="str">
            <v>O/404174.JAH.X19</v>
          </cell>
          <cell r="D2331" t="str">
            <v>"MSE:AH:TWS:CAPBUIL:W/SH</v>
          </cell>
          <cell r="E2331" t="str">
            <v>4174JAHX19</v>
          </cell>
          <cell r="F2331" t="str">
            <v>"MSE:AH:TWS:CAPBUIL:W/SH</v>
          </cell>
          <cell r="G2331" t="str">
            <v>3.4 - Waste Management</v>
          </cell>
          <cell r="H2331" t="str">
            <v>Function:Waste Management:Core Function:Solid Waste Removal</v>
          </cell>
        </row>
        <row r="2332">
          <cell r="A2332">
            <v>404180</v>
          </cell>
          <cell r="B2332" t="str">
            <v>STREET CLEANING</v>
          </cell>
          <cell r="C2332" t="str">
            <v>M/404180.JAH.E27</v>
          </cell>
          <cell r="D2332" t="str">
            <v>MSE:AH:NIF:BUILD &amp; OTHER STRUCT:PL</v>
          </cell>
          <cell r="E2332" t="str">
            <v>4180JAHE27</v>
          </cell>
          <cell r="F2332" t="str">
            <v>MSE:AH:NIF:BUILD &amp; OTHER STRUCT:PL</v>
          </cell>
          <cell r="G2332" t="str">
            <v>3.4 - Waste Management</v>
          </cell>
          <cell r="H2332" t="str">
            <v>Function:Waste Management:Core Function:Solid Waste Removal</v>
          </cell>
        </row>
        <row r="2333">
          <cell r="A2333">
            <v>404180</v>
          </cell>
          <cell r="B2333" t="str">
            <v>STREET CLEANING</v>
          </cell>
          <cell r="C2333" t="str">
            <v>M/404180.JAH.E43</v>
          </cell>
          <cell r="D2333" t="str">
            <v>MSE:AH:NIF:MACH &amp; EQUIPMENT:PL</v>
          </cell>
          <cell r="E2333" t="str">
            <v>4180JAHE43</v>
          </cell>
          <cell r="F2333" t="str">
            <v>MSE:AH:NIF:MACH &amp; EQUIPMENT:PL</v>
          </cell>
          <cell r="G2333" t="str">
            <v>3.4 - Waste Management</v>
          </cell>
          <cell r="H2333" t="str">
            <v>Function:Waste Management:Core Function:Solid Waste Removal</v>
          </cell>
        </row>
        <row r="2334">
          <cell r="A2334">
            <v>404180</v>
          </cell>
          <cell r="B2334" t="str">
            <v>STREET CLEANING</v>
          </cell>
          <cell r="C2334" t="str">
            <v>O/404180.AAH.000</v>
          </cell>
          <cell r="D2334" t="str">
            <v>NONF:AH:MRC:MUNICIPAL RUNNING COST</v>
          </cell>
          <cell r="E2334" t="str">
            <v>4180AAH000</v>
          </cell>
          <cell r="F2334" t="str">
            <v>NONF:AH:MRC:MUNICIPAL RUNNING COST</v>
          </cell>
          <cell r="G2334" t="str">
            <v>3.4 - Waste Management</v>
          </cell>
          <cell r="H2334" t="str">
            <v>Function:Waste Management:Core Function:Solid Waste Removal</v>
          </cell>
        </row>
        <row r="2335">
          <cell r="A2335">
            <v>404180</v>
          </cell>
          <cell r="B2335" t="str">
            <v>STREET CLEANING</v>
          </cell>
          <cell r="C2335" t="str">
            <v>O/404180.AAH.000</v>
          </cell>
          <cell r="D2335" t="str">
            <v>NONF:AH:MRC:MUNICIPAL RUNNING COST</v>
          </cell>
          <cell r="E2335" t="str">
            <v>4180AAH000</v>
          </cell>
          <cell r="F2335" t="str">
            <v>NONF:AH:MRC:MUNICIPAL RUNNING COST</v>
          </cell>
          <cell r="G2335" t="str">
            <v>3.4 - Waste Management</v>
          </cell>
          <cell r="H2335" t="str">
            <v>Function:Waste Management:Core Function:Solid Waste Removal</v>
          </cell>
        </row>
        <row r="2336">
          <cell r="A2336">
            <v>404180</v>
          </cell>
          <cell r="B2336" t="str">
            <v>STREET CLEANING</v>
          </cell>
          <cell r="C2336" t="str">
            <v>O/404180.AAH.999</v>
          </cell>
          <cell r="D2336" t="str">
            <v>NONF:AH:DEFAULT TRANSACTIONS</v>
          </cell>
          <cell r="E2336" t="str">
            <v>4180AAH999</v>
          </cell>
          <cell r="F2336" t="str">
            <v>NONF:AH:DEFAULT TRANSACTIONS</v>
          </cell>
          <cell r="G2336" t="str">
            <v>3.4 - Waste Management</v>
          </cell>
          <cell r="H2336" t="str">
            <v>Function:Waste Management:Core Function:Solid Waste Removal</v>
          </cell>
        </row>
        <row r="2337">
          <cell r="A2337">
            <v>404180</v>
          </cell>
          <cell r="B2337" t="str">
            <v>STREET CLEANING</v>
          </cell>
          <cell r="C2337" t="str">
            <v>O/404180.BAH.000</v>
          </cell>
          <cell r="D2337" t="str">
            <v>LEVS:AH:MRC:MUNICIPAL RUNNING COST</v>
          </cell>
          <cell r="E2337" t="str">
            <v>4180BAH000</v>
          </cell>
          <cell r="F2337" t="str">
            <v>LEVS:AH:MRC:MUNICIPAL RUNNING COST</v>
          </cell>
          <cell r="G2337" t="str">
            <v>3.4 - Waste Management</v>
          </cell>
          <cell r="H2337" t="str">
            <v>Function:Waste Management:Core Function:Solid Waste Removal</v>
          </cell>
        </row>
        <row r="2338">
          <cell r="A2338">
            <v>404180</v>
          </cell>
          <cell r="B2338" t="str">
            <v>STREET CLEANING</v>
          </cell>
          <cell r="C2338" t="str">
            <v>O/404180.JAH.000</v>
          </cell>
          <cell r="D2338" t="str">
            <v>MSE:AH:MRC:MUNICIPAL RUNNING COST</v>
          </cell>
          <cell r="E2338" t="str">
            <v>4180JAH000</v>
          </cell>
          <cell r="F2338" t="str">
            <v>MSE:AH:MRC:MUNICIPAL RUNNING COST</v>
          </cell>
          <cell r="G2338" t="str">
            <v>3.4 - Waste Management</v>
          </cell>
          <cell r="H2338" t="str">
            <v>Function:Waste Management:Core Function:Solid Waste Removal</v>
          </cell>
        </row>
        <row r="2339">
          <cell r="A2339">
            <v>404180</v>
          </cell>
          <cell r="B2339" t="str">
            <v>STREET CLEANING</v>
          </cell>
          <cell r="C2339" t="str">
            <v>O/404180.JAH.000</v>
          </cell>
          <cell r="D2339" t="str">
            <v>MSE:AH:MRC:MUNICIPAL RUNNING COST</v>
          </cell>
          <cell r="E2339" t="str">
            <v>4180JAH000</v>
          </cell>
          <cell r="F2339" t="str">
            <v>MSE:AH:MRC:MUNICIPAL RUNNING COST</v>
          </cell>
          <cell r="G2339" t="str">
            <v>3.4 - Waste Management</v>
          </cell>
          <cell r="H2339" t="str">
            <v>Function:Waste Management:Core Function:Solid Waste Removal</v>
          </cell>
        </row>
        <row r="2340">
          <cell r="A2340">
            <v>404180</v>
          </cell>
          <cell r="B2340" t="str">
            <v>STREET CLEANING</v>
          </cell>
          <cell r="C2340" t="str">
            <v>O/404180.JAH.000</v>
          </cell>
          <cell r="D2340" t="str">
            <v>MSE:AH:MRC:MUNICIPAL RUNNING COST</v>
          </cell>
          <cell r="E2340" t="str">
            <v>4180JAH000</v>
          </cell>
          <cell r="F2340" t="str">
            <v>MSE:AH:MRC:MUNICIPAL RUNNING COST</v>
          </cell>
          <cell r="G2340" t="str">
            <v>3.4 - Waste Management</v>
          </cell>
          <cell r="H2340" t="str">
            <v>Function:Waste Management:Core Function:Solid Waste Removal</v>
          </cell>
        </row>
        <row r="2341">
          <cell r="A2341">
            <v>404180</v>
          </cell>
          <cell r="B2341" t="str">
            <v>STREET CLEANING</v>
          </cell>
          <cell r="C2341" t="str">
            <v>O/404180.JAH.000</v>
          </cell>
          <cell r="D2341" t="str">
            <v>MSE:AH:MRC:MUNICIPAL RUNNING COST</v>
          </cell>
          <cell r="E2341" t="str">
            <v>4180JAH000</v>
          </cell>
          <cell r="F2341" t="str">
            <v>MSE:AH:MRC:MUNICIPAL RUNNING COST</v>
          </cell>
          <cell r="G2341" t="str">
            <v>3.4 - Waste Management</v>
          </cell>
          <cell r="H2341" t="str">
            <v>Function:Waste Management:Core Function:Solid Waste Removal</v>
          </cell>
        </row>
        <row r="2342">
          <cell r="A2342">
            <v>404181</v>
          </cell>
          <cell r="B2342" t="str">
            <v>PUBLIC CONVENIENCES</v>
          </cell>
          <cell r="C2342" t="str">
            <v>M/404181.JAH.E27</v>
          </cell>
          <cell r="D2342" t="str">
            <v>MSE:AH:NIF:BUILD &amp; OTHER STRUCT:PL</v>
          </cell>
          <cell r="E2342" t="str">
            <v>4181JAHE27</v>
          </cell>
          <cell r="F2342" t="str">
            <v>MSE:AH:NIF:BUILD &amp; OTHER STRUCT:PL</v>
          </cell>
          <cell r="G2342" t="str">
            <v>3.4 - Waste Management</v>
          </cell>
          <cell r="H2342" t="str">
            <v>Function:Waste Water Management:Core Function:Public Toilets</v>
          </cell>
        </row>
        <row r="2343">
          <cell r="A2343">
            <v>404181</v>
          </cell>
          <cell r="B2343" t="str">
            <v>PUBLIC CONVENIENCES</v>
          </cell>
          <cell r="C2343" t="str">
            <v>M/404181.JAH.E45</v>
          </cell>
          <cell r="D2343" t="str">
            <v>MSE:AH:NIF:TRANSPORT ASSETS:PL</v>
          </cell>
          <cell r="E2343" t="str">
            <v>4181JAHE45</v>
          </cell>
          <cell r="F2343" t="str">
            <v>MSE:AH:NIF:TRANSPORT ASSETS:PL</v>
          </cell>
          <cell r="G2343" t="str">
            <v>3.4 - Waste Management</v>
          </cell>
          <cell r="H2343" t="str">
            <v>Function:Waste Water Management:Core Function:Public Toilets</v>
          </cell>
        </row>
        <row r="2344">
          <cell r="A2344">
            <v>404181</v>
          </cell>
          <cell r="B2344" t="str">
            <v>PUBLIC CONVENIENCES</v>
          </cell>
          <cell r="C2344" t="str">
            <v>O/404181.AAH.000</v>
          </cell>
          <cell r="D2344" t="str">
            <v>NONF:AH:MRC:MUNICIPAL RUNNING COST</v>
          </cell>
          <cell r="E2344" t="str">
            <v>4181AAH000</v>
          </cell>
          <cell r="F2344" t="str">
            <v>NONF:AH:MRC:MUNICIPAL RUNNING COST</v>
          </cell>
          <cell r="G2344" t="str">
            <v>3.4 - Waste Management</v>
          </cell>
          <cell r="H2344" t="str">
            <v>Function:Waste Water Management:Core Function:Public Toilets</v>
          </cell>
        </row>
        <row r="2345">
          <cell r="A2345">
            <v>404181</v>
          </cell>
          <cell r="B2345" t="str">
            <v>PUBLIC CONVENIENCES</v>
          </cell>
          <cell r="C2345" t="str">
            <v>O/404181.AAH.000</v>
          </cell>
          <cell r="D2345" t="str">
            <v>NONF:AH:MRC:MUNICIPAL RUNNING COST</v>
          </cell>
          <cell r="E2345" t="str">
            <v>4181AAH000</v>
          </cell>
          <cell r="F2345" t="str">
            <v>NONF:AH:MRC:MUNICIPAL RUNNING COST</v>
          </cell>
          <cell r="G2345" t="str">
            <v>3.4 - Waste Management</v>
          </cell>
          <cell r="H2345" t="str">
            <v>Function:Waste Water Management:Core Function:Public Toilets</v>
          </cell>
        </row>
        <row r="2346">
          <cell r="A2346">
            <v>404181</v>
          </cell>
          <cell r="B2346" t="str">
            <v>PUBLIC CONVENIENCES</v>
          </cell>
          <cell r="C2346" t="str">
            <v>O/404181.AAH.000</v>
          </cell>
          <cell r="D2346" t="str">
            <v>NONF:AH:MRC:MUNICIPAL RUNNING COST</v>
          </cell>
          <cell r="E2346" t="str">
            <v>4181AAH000</v>
          </cell>
          <cell r="F2346" t="str">
            <v>NONF:AH:MRC:MUNICIPAL RUNNING COST</v>
          </cell>
          <cell r="G2346" t="str">
            <v>3.4 - Waste Management</v>
          </cell>
          <cell r="H2346" t="str">
            <v>Function:Waste Water Management:Core Function:Public Toilets</v>
          </cell>
        </row>
        <row r="2347">
          <cell r="A2347">
            <v>404181</v>
          </cell>
          <cell r="B2347" t="str">
            <v>PUBLIC CONVENIENCES</v>
          </cell>
          <cell r="C2347" t="str">
            <v>O/404181.AAH.000</v>
          </cell>
          <cell r="D2347" t="str">
            <v>NONF:AH:MRC:MUNICIPAL RUNNING COST</v>
          </cell>
          <cell r="E2347" t="str">
            <v>4181AAH000</v>
          </cell>
          <cell r="F2347" t="str">
            <v>NONF:AH:MRC:MUNICIPAL RUNNING COST</v>
          </cell>
          <cell r="G2347" t="str">
            <v>3.4 - Waste Management</v>
          </cell>
          <cell r="H2347" t="str">
            <v>Function:Waste Water Management:Core Function:Public Toilets</v>
          </cell>
        </row>
        <row r="2348">
          <cell r="A2348">
            <v>404181</v>
          </cell>
          <cell r="B2348" t="str">
            <v>PUBLIC CONVENIENCES</v>
          </cell>
          <cell r="C2348" t="str">
            <v>O/404181.AAH.000</v>
          </cell>
          <cell r="D2348" t="str">
            <v>NONF:AH:MRC:MUNICIPAL RUNNING COST</v>
          </cell>
          <cell r="E2348" t="str">
            <v>4181AAH000</v>
          </cell>
          <cell r="F2348" t="str">
            <v>NONF:AH:MRC:MUNICIPAL RUNNING COST</v>
          </cell>
          <cell r="G2348" t="str">
            <v>3.4 - Waste Management</v>
          </cell>
          <cell r="H2348" t="str">
            <v>Function:Waste Water Management:Core Function:Public Toilets</v>
          </cell>
        </row>
        <row r="2349">
          <cell r="A2349">
            <v>404181</v>
          </cell>
          <cell r="B2349" t="str">
            <v>PUBLIC CONVENIENCES</v>
          </cell>
          <cell r="C2349" t="str">
            <v>O/404181.AAH.999</v>
          </cell>
          <cell r="D2349" t="str">
            <v>NONF:AH:DEFAULT TRANSACTIONS</v>
          </cell>
          <cell r="E2349" t="str">
            <v>4181AAH999</v>
          </cell>
          <cell r="F2349" t="str">
            <v>NONF:AH:DEFAULT TRANSACTIONS</v>
          </cell>
          <cell r="G2349" t="str">
            <v>3.4 - Waste Management</v>
          </cell>
          <cell r="H2349" t="str">
            <v>Function:Waste Water Management:Core Function:Public Toilets</v>
          </cell>
        </row>
        <row r="2350">
          <cell r="A2350">
            <v>404181</v>
          </cell>
          <cell r="B2350" t="str">
            <v>PUBLIC CONVENIENCES</v>
          </cell>
          <cell r="C2350" t="str">
            <v>O/404181.AAH.999</v>
          </cell>
          <cell r="D2350" t="str">
            <v>NONF:AH:DEFAULT TRANSACTIONS</v>
          </cell>
          <cell r="E2350" t="str">
            <v>4181AAH999</v>
          </cell>
          <cell r="F2350" t="str">
            <v>NONF:AH:DEFAULT TRANSACTIONS</v>
          </cell>
          <cell r="G2350" t="str">
            <v>3.4 - Waste Management</v>
          </cell>
          <cell r="H2350" t="str">
            <v>Function:Waste Water Management:Core Function:Public Toilets</v>
          </cell>
        </row>
        <row r="2351">
          <cell r="A2351">
            <v>404181</v>
          </cell>
          <cell r="B2351" t="str">
            <v>PUBLIC CONVENIENCES</v>
          </cell>
          <cell r="C2351" t="str">
            <v>O/404181.BAH.000</v>
          </cell>
          <cell r="D2351" t="str">
            <v>LEVS:AH:MRC:MUNICIPAL RUNNING COST</v>
          </cell>
          <cell r="E2351" t="str">
            <v>4181BAH000</v>
          </cell>
          <cell r="F2351" t="str">
            <v>LEVS:AH:MRC:MUNICIPAL RUNNING COST</v>
          </cell>
          <cell r="G2351" t="str">
            <v>3.4 - Waste Management</v>
          </cell>
          <cell r="H2351" t="str">
            <v>Function:Waste Water Management:Core Function:Public Toilets</v>
          </cell>
        </row>
        <row r="2352">
          <cell r="A2352">
            <v>404181</v>
          </cell>
          <cell r="B2352" t="str">
            <v>PUBLIC CONVENIENCES</v>
          </cell>
          <cell r="C2352" t="str">
            <v>O/404181.JAH.000</v>
          </cell>
          <cell r="D2352" t="str">
            <v>MSE:AH:MRC:MUNICIPAL RUNNING COST</v>
          </cell>
          <cell r="E2352" t="str">
            <v>4181JAH000</v>
          </cell>
          <cell r="F2352" t="str">
            <v>MSE:AH:MRC:MUNICIPAL RUNNING COST</v>
          </cell>
          <cell r="G2352" t="str">
            <v>3.4 - Waste Management</v>
          </cell>
          <cell r="H2352" t="str">
            <v>Function:Waste Water Management:Core Function:Public Toilets</v>
          </cell>
        </row>
        <row r="2353">
          <cell r="A2353">
            <v>404181</v>
          </cell>
          <cell r="B2353" t="str">
            <v>PUBLIC CONVENIENCES</v>
          </cell>
          <cell r="C2353" t="str">
            <v>O/404181.JAH.000</v>
          </cell>
          <cell r="D2353" t="str">
            <v>MSE:AH:MRC:MUNICIPAL RUNNING COST</v>
          </cell>
          <cell r="E2353" t="str">
            <v>4181JAH000</v>
          </cell>
          <cell r="F2353" t="str">
            <v>MSE:AH:MRC:MUNICIPAL RUNNING COST</v>
          </cell>
          <cell r="G2353" t="str">
            <v>3.4 - Waste Management</v>
          </cell>
          <cell r="H2353" t="str">
            <v>Function:Waste Water Management:Core Function:Public Toilets</v>
          </cell>
        </row>
        <row r="2354">
          <cell r="A2354">
            <v>404181</v>
          </cell>
          <cell r="B2354" t="str">
            <v>PUBLIC CONVENIENCES</v>
          </cell>
          <cell r="C2354" t="str">
            <v>O/404181.JAH.000</v>
          </cell>
          <cell r="D2354" t="str">
            <v>MSE:AH:MRC:MUNICIPAL RUNNING COST</v>
          </cell>
          <cell r="E2354" t="str">
            <v>4181JAH000</v>
          </cell>
          <cell r="F2354" t="str">
            <v>MSE:AH:MRC:MUNICIPAL RUNNING COST</v>
          </cell>
          <cell r="G2354" t="str">
            <v>3.4 - Waste Management</v>
          </cell>
          <cell r="H2354" t="str">
            <v>Function:Waste Water Management:Core Function:Public Toilets</v>
          </cell>
        </row>
        <row r="2355">
          <cell r="A2355">
            <v>404181</v>
          </cell>
          <cell r="B2355" t="str">
            <v>PUBLIC CONVENIENCES</v>
          </cell>
          <cell r="C2355" t="str">
            <v>O/404181.JAH.000</v>
          </cell>
          <cell r="D2355" t="str">
            <v>MSE:AH:MRC:MUNICIPAL RUNNING COST</v>
          </cell>
          <cell r="E2355" t="str">
            <v>4181JAH000</v>
          </cell>
          <cell r="F2355" t="str">
            <v>MSE:AH:MRC:MUNICIPAL RUNNING COST</v>
          </cell>
          <cell r="G2355" t="str">
            <v>3.4 - Waste Management</v>
          </cell>
          <cell r="H2355" t="str">
            <v>Function:Waste Water Management:Core Function:Public Toilets</v>
          </cell>
        </row>
        <row r="2356">
          <cell r="A2356">
            <v>404182</v>
          </cell>
          <cell r="B2356" t="str">
            <v>ENVIROMENTAL MNGT</v>
          </cell>
          <cell r="C2356" t="str">
            <v>M/404182.JAH.E27</v>
          </cell>
          <cell r="D2356" t="str">
            <v>MSE:AH:NIF:BUILD &amp; OTHER STRUCT:PL</v>
          </cell>
          <cell r="E2356" t="str">
            <v>4182JAHE27</v>
          </cell>
          <cell r="F2356" t="str">
            <v>MSE:AH:NIF:BUILD &amp; OTHER STRUCT:PL</v>
          </cell>
          <cell r="G2356" t="str">
            <v>3.4 - Waste Management</v>
          </cell>
          <cell r="H2356" t="str">
            <v>Function:Waste Management:Core Function:Solid Waste Removal</v>
          </cell>
        </row>
        <row r="2357">
          <cell r="A2357">
            <v>404182</v>
          </cell>
          <cell r="B2357" t="str">
            <v>ENVIROMENTAL MNGT</v>
          </cell>
          <cell r="C2357" t="str">
            <v>M/404182.JAH.E43</v>
          </cell>
          <cell r="D2357" t="str">
            <v>MSE:AH:NIF:MACH &amp; EQUIPMENT:PL</v>
          </cell>
          <cell r="E2357" t="str">
            <v>4182JAHE43</v>
          </cell>
          <cell r="F2357" t="str">
            <v>MSE:AH:NIF:MACH &amp; EQUIPMENT:PL</v>
          </cell>
          <cell r="G2357" t="str">
            <v>3.4 - Waste Management</v>
          </cell>
          <cell r="H2357" t="str">
            <v>Function:Waste Management:Core Function:Solid Waste Removal</v>
          </cell>
        </row>
        <row r="2358">
          <cell r="A2358">
            <v>404182</v>
          </cell>
          <cell r="B2358" t="str">
            <v>ENVIROMENTAL MNGT</v>
          </cell>
          <cell r="C2358" t="str">
            <v>M/404182.JAH.E45</v>
          </cell>
          <cell r="D2358" t="str">
            <v>MSE:AH:NIF:TRANSPORT ASSETS:PL</v>
          </cell>
          <cell r="E2358" t="str">
            <v>4182JAHE45</v>
          </cell>
          <cell r="F2358" t="str">
            <v>MSE:AH:NIF:TRANSPORT ASSETS:PL</v>
          </cell>
          <cell r="G2358" t="str">
            <v>3.4 - Waste Management</v>
          </cell>
          <cell r="H2358" t="str">
            <v>Function:Waste Management:Core Function:Solid Waste Removal</v>
          </cell>
        </row>
        <row r="2359">
          <cell r="A2359">
            <v>404182</v>
          </cell>
          <cell r="B2359" t="str">
            <v>ENVIROMENTAL MNGT</v>
          </cell>
          <cell r="C2359" t="str">
            <v>O/404182.AAH.000</v>
          </cell>
          <cell r="D2359" t="str">
            <v>NONF:AH:MRC:MUNICIPAL RUNNING COST</v>
          </cell>
          <cell r="E2359" t="str">
            <v>4182AAH000</v>
          </cell>
          <cell r="F2359" t="str">
            <v>NONF:AH:MRC:MUNICIPAL RUNNING COST</v>
          </cell>
          <cell r="G2359" t="str">
            <v>3.4 - Waste Management</v>
          </cell>
          <cell r="H2359" t="str">
            <v>Function:Waste Management:Core Function:Solid Waste Removal</v>
          </cell>
        </row>
        <row r="2360">
          <cell r="A2360">
            <v>404182</v>
          </cell>
          <cell r="B2360" t="str">
            <v>ENVIROMENTAL MNGT</v>
          </cell>
          <cell r="C2360" t="str">
            <v>O/404182.AAH.000</v>
          </cell>
          <cell r="D2360" t="str">
            <v>NONF:AH:MRC:MUNICIPAL RUNNING COST</v>
          </cell>
          <cell r="E2360" t="str">
            <v>4182AAH000</v>
          </cell>
          <cell r="F2360" t="str">
            <v>NONF:AH:MRC:MUNICIPAL RUNNING COST</v>
          </cell>
          <cell r="G2360" t="str">
            <v>3.4 - Waste Management</v>
          </cell>
          <cell r="H2360" t="str">
            <v>Function:Waste Management:Core Function:Solid Waste Removal</v>
          </cell>
        </row>
        <row r="2361">
          <cell r="A2361">
            <v>404182</v>
          </cell>
          <cell r="B2361" t="str">
            <v>ENVIROMENTAL MNGT</v>
          </cell>
          <cell r="C2361" t="str">
            <v>O/404182.AAH.000</v>
          </cell>
          <cell r="D2361" t="str">
            <v>NONF:AH:MRC:MUNICIPAL RUNNING COST</v>
          </cell>
          <cell r="E2361" t="str">
            <v>4182AAH000</v>
          </cell>
          <cell r="F2361" t="str">
            <v>NONF:AH:MRC:MUNICIPAL RUNNING COST</v>
          </cell>
          <cell r="G2361" t="str">
            <v>3.4 - Waste Management</v>
          </cell>
          <cell r="H2361" t="str">
            <v>Function:Waste Management:Core Function:Solid Waste Removal</v>
          </cell>
        </row>
        <row r="2362">
          <cell r="A2362">
            <v>404182</v>
          </cell>
          <cell r="B2362" t="str">
            <v>ENVIROMENTAL MNGT</v>
          </cell>
          <cell r="C2362" t="str">
            <v>O/404182.AAH.000</v>
          </cell>
          <cell r="D2362" t="str">
            <v>NONF:AH:MRC:MUNICIPAL RUNNING COST</v>
          </cell>
          <cell r="E2362" t="str">
            <v>4182AAH000</v>
          </cell>
          <cell r="F2362" t="str">
            <v>NONF:AH:MRC:MUNICIPAL RUNNING COST</v>
          </cell>
          <cell r="G2362" t="str">
            <v>3.4 - Waste Management</v>
          </cell>
          <cell r="H2362" t="str">
            <v>Function:Waste Management:Core Function:Solid Waste Removal</v>
          </cell>
        </row>
        <row r="2363">
          <cell r="A2363">
            <v>404182</v>
          </cell>
          <cell r="B2363" t="str">
            <v>ENVIROMENTAL MNGT</v>
          </cell>
          <cell r="C2363" t="str">
            <v>O/404182.AAH.999</v>
          </cell>
          <cell r="D2363" t="str">
            <v>NONF:AH:DFT:DEFAULT TRANSACTIONS</v>
          </cell>
          <cell r="E2363" t="str">
            <v>4182AAH999</v>
          </cell>
          <cell r="F2363" t="str">
            <v>NONF:AH:DFT:DEFAULT TRANSACTIONS</v>
          </cell>
          <cell r="G2363" t="str">
            <v>3.4 - Waste Management</v>
          </cell>
          <cell r="H2363" t="str">
            <v>Function:Waste Management:Core Function:Solid Waste Removal</v>
          </cell>
        </row>
        <row r="2364">
          <cell r="A2364">
            <v>404182</v>
          </cell>
          <cell r="B2364" t="str">
            <v>ENVIROMENTAL MNGT</v>
          </cell>
          <cell r="C2364" t="str">
            <v>O/404182.BAH.000</v>
          </cell>
          <cell r="D2364" t="str">
            <v>LEVS:AH:MRC:MUNICIPAL RUNNING COST</v>
          </cell>
          <cell r="E2364" t="str">
            <v>4182BAH000</v>
          </cell>
          <cell r="F2364" t="str">
            <v>LEVS:AH:MRC:MUNICIPAL RUNNING COST</v>
          </cell>
          <cell r="G2364" t="str">
            <v>3.4 - Waste Management</v>
          </cell>
          <cell r="H2364" t="str">
            <v>Function:Waste Management:Core Function:Solid Waste Removal</v>
          </cell>
        </row>
        <row r="2365">
          <cell r="A2365">
            <v>404182</v>
          </cell>
          <cell r="B2365" t="str">
            <v>ENVIROMENTAL MNGT</v>
          </cell>
          <cell r="C2365" t="str">
            <v>O/404182.JAH.000</v>
          </cell>
          <cell r="D2365" t="str">
            <v>MSE:AH:MRC:MUNICIPAL RUNNING COST</v>
          </cell>
          <cell r="E2365" t="str">
            <v>4182JAH000</v>
          </cell>
          <cell r="F2365" t="str">
            <v>MSE:AH:MRC:MUNICIPAL RUNNING COST</v>
          </cell>
          <cell r="G2365" t="str">
            <v>3.4 - Waste Management</v>
          </cell>
          <cell r="H2365" t="str">
            <v>Function:Waste Management:Core Function:Solid Waste Removal</v>
          </cell>
        </row>
        <row r="2366">
          <cell r="A2366">
            <v>404182</v>
          </cell>
          <cell r="B2366" t="str">
            <v>ENVIROMENTAL MNGT</v>
          </cell>
          <cell r="C2366" t="str">
            <v>O/404182.JAH.000</v>
          </cell>
          <cell r="D2366" t="str">
            <v>MSE:AH:MRC:MUNICIPAL RUNNING COST</v>
          </cell>
          <cell r="E2366" t="str">
            <v>4182JAH000</v>
          </cell>
          <cell r="F2366" t="str">
            <v>MSE:AH:MRC:MUNICIPAL RUNNING COST</v>
          </cell>
          <cell r="G2366" t="str">
            <v>3.4 - Waste Management</v>
          </cell>
          <cell r="H2366" t="str">
            <v>Function:Waste Management:Core Function:Solid Waste Removal</v>
          </cell>
        </row>
        <row r="2367">
          <cell r="A2367">
            <v>404182</v>
          </cell>
          <cell r="B2367" t="str">
            <v>ENVIROMENTAL MNGT</v>
          </cell>
          <cell r="C2367" t="str">
            <v>O/404182.JAH.000</v>
          </cell>
          <cell r="D2367" t="str">
            <v>MSE:AH:MRC:MUNICIPAL RUNNING COST</v>
          </cell>
          <cell r="E2367" t="str">
            <v>4182JAH000</v>
          </cell>
          <cell r="F2367" t="str">
            <v>MSE:AH:MRC:MUNICIPAL RUNNING COST</v>
          </cell>
          <cell r="G2367" t="str">
            <v>3.4 - Waste Management</v>
          </cell>
          <cell r="H2367" t="str">
            <v>Function:Waste Management:Core Function:Solid Waste Removal</v>
          </cell>
        </row>
        <row r="2368">
          <cell r="A2368">
            <v>404182</v>
          </cell>
          <cell r="B2368" t="str">
            <v>ENVIROMENTAL MNGT</v>
          </cell>
          <cell r="C2368" t="str">
            <v>O/404182.JAH.000</v>
          </cell>
          <cell r="D2368" t="str">
            <v>MSE:AH:MRC:MUNICIPAL RUNNING COST</v>
          </cell>
          <cell r="E2368" t="str">
            <v>4182JAH000</v>
          </cell>
          <cell r="F2368" t="str">
            <v>MSE:AH:MRC:MUNICIPAL RUNNING COST</v>
          </cell>
          <cell r="G2368" t="str">
            <v>3.4 - Waste Management</v>
          </cell>
          <cell r="H2368" t="str">
            <v>Function:Waste Management:Core Function:Solid Waste Removal</v>
          </cell>
        </row>
        <row r="2369">
          <cell r="A2369">
            <v>404182</v>
          </cell>
          <cell r="B2369" t="str">
            <v>ENVIROMENTAL MNGT</v>
          </cell>
          <cell r="C2369" t="str">
            <v>O/404182.JAH.000</v>
          </cell>
          <cell r="D2369" t="str">
            <v>MSE:AH:MRC:MUNICIPAL RUNNING COST</v>
          </cell>
          <cell r="E2369" t="str">
            <v>4182JAH000</v>
          </cell>
          <cell r="F2369" t="str">
            <v>MSE:AH:MRC:MUNICIPAL RUNNING COST</v>
          </cell>
          <cell r="G2369" t="str">
            <v>3.4 - Waste Management</v>
          </cell>
          <cell r="H2369" t="str">
            <v>Function:Waste Management:Core Function:Solid Waste Removal</v>
          </cell>
        </row>
        <row r="2370">
          <cell r="A2370">
            <v>404182</v>
          </cell>
          <cell r="B2370" t="str">
            <v>ENVIROMENTAL MNGT</v>
          </cell>
          <cell r="C2370" t="str">
            <v>O/404182.JAH.000</v>
          </cell>
          <cell r="D2370" t="str">
            <v>MSE:AH:MRC:MUNICIPAL RUNNING COST</v>
          </cell>
          <cell r="E2370" t="str">
            <v>4182JAH000</v>
          </cell>
          <cell r="F2370" t="str">
            <v>MSE:AH:MRC:MUNICIPAL RUNNING COST</v>
          </cell>
          <cell r="G2370" t="str">
            <v>3.4 - Waste Management</v>
          </cell>
          <cell r="H2370" t="str">
            <v>Function:Waste Management:Core Function:Solid Waste Removal</v>
          </cell>
        </row>
        <row r="2371">
          <cell r="A2371">
            <v>404182</v>
          </cell>
          <cell r="B2371" t="str">
            <v>ENVIROMENTAL MNGT</v>
          </cell>
          <cell r="C2371" t="str">
            <v>O/404182.JAH.000</v>
          </cell>
          <cell r="D2371" t="str">
            <v>MSE:AH:MRC:MUNICIPAL RUNNING COST</v>
          </cell>
          <cell r="E2371" t="str">
            <v>4182JAH000</v>
          </cell>
          <cell r="F2371" t="str">
            <v>MSE:AH:MRC:MUNICIPAL RUNNING COST</v>
          </cell>
          <cell r="G2371" t="str">
            <v>3.4 - Waste Management</v>
          </cell>
          <cell r="H2371" t="str">
            <v>Function:Waste Management:Core Function:Solid Waste Removal</v>
          </cell>
        </row>
        <row r="2372">
          <cell r="A2372">
            <v>404182</v>
          </cell>
          <cell r="B2372" t="str">
            <v>ENVIROMENTAL MNGT</v>
          </cell>
          <cell r="C2372" t="str">
            <v>O/404182.JAH.000</v>
          </cell>
          <cell r="D2372" t="str">
            <v>MSE:AH:MRC:MUNICIPAL RUNNING COST</v>
          </cell>
          <cell r="E2372" t="str">
            <v>4182JAH000</v>
          </cell>
          <cell r="F2372" t="str">
            <v>MSE:AH:MRC:MUNICIPAL RUNNING COST</v>
          </cell>
          <cell r="G2372" t="str">
            <v>3.4 - Waste Management</v>
          </cell>
          <cell r="H2372" t="str">
            <v>Function:Waste Management:Core Function:Solid Waste Removal</v>
          </cell>
        </row>
        <row r="2373">
          <cell r="A2373">
            <v>404182</v>
          </cell>
          <cell r="B2373" t="str">
            <v>ENVIROMENTAL MNGT</v>
          </cell>
          <cell r="C2373" t="str">
            <v>O/404182.JAH.000</v>
          </cell>
          <cell r="D2373" t="str">
            <v>MSE:AH:MRC:MUNICIPAL RUNNING COST</v>
          </cell>
          <cell r="E2373" t="str">
            <v>4182JAH000</v>
          </cell>
          <cell r="F2373" t="str">
            <v>MSE:AH:MRC:MUNICIPAL RUNNING COST</v>
          </cell>
          <cell r="G2373" t="str">
            <v>3.4 - Waste Management</v>
          </cell>
          <cell r="H2373" t="str">
            <v>Function:Waste Management:Core Function:Solid Waste Removal</v>
          </cell>
        </row>
        <row r="2374">
          <cell r="A2374">
            <v>404182</v>
          </cell>
          <cell r="B2374" t="str">
            <v>ENVIROMENTAL MNGT</v>
          </cell>
          <cell r="C2374" t="str">
            <v>O/404182.JAH.000</v>
          </cell>
          <cell r="D2374" t="str">
            <v>MSE:AH:MRC:MUNICIPAL RUNNING COST</v>
          </cell>
          <cell r="E2374" t="str">
            <v>4182JAH000</v>
          </cell>
          <cell r="F2374" t="str">
            <v>MSE:AH:MRC:MUNICIPAL RUNNING COST</v>
          </cell>
          <cell r="G2374" t="str">
            <v>3.4 - Waste Management</v>
          </cell>
          <cell r="H2374" t="str">
            <v>Function:Waste Management:Core Function:Solid Waste Removal</v>
          </cell>
        </row>
        <row r="2375">
          <cell r="A2375">
            <v>404182</v>
          </cell>
          <cell r="B2375" t="str">
            <v>ENVIROMENTAL MNGT</v>
          </cell>
          <cell r="C2375" t="str">
            <v>O/404182.JAH.000</v>
          </cell>
          <cell r="D2375" t="str">
            <v>MSE:AH:MRC:MUNICIPAL RUNNING COST</v>
          </cell>
          <cell r="E2375" t="str">
            <v>4182JAH000</v>
          </cell>
          <cell r="F2375" t="str">
            <v>MSE:AH:MRC:MUNICIPAL RUNNING COST</v>
          </cell>
          <cell r="G2375" t="str">
            <v>3.4 - Waste Management</v>
          </cell>
          <cell r="H2375" t="str">
            <v>Function:Waste Management:Core Function:Solid Waste Removal</v>
          </cell>
        </row>
        <row r="2376">
          <cell r="A2376">
            <v>404182</v>
          </cell>
          <cell r="B2376" t="str">
            <v>ENVIROMENTAL MNGT</v>
          </cell>
          <cell r="C2376" t="str">
            <v>O/404182.JAH.000</v>
          </cell>
          <cell r="D2376" t="str">
            <v>MSE:AH:MRC:MUNICIPAL RUNNING COST</v>
          </cell>
          <cell r="E2376" t="str">
            <v>4182JAH000</v>
          </cell>
          <cell r="F2376" t="str">
            <v>MSE:AH:MRC:MUNICIPAL RUNNING COST</v>
          </cell>
          <cell r="G2376" t="str">
            <v>3.4 - Waste Management</v>
          </cell>
          <cell r="H2376" t="str">
            <v>Function:Waste Management:Core Function:Solid Waste Removal</v>
          </cell>
        </row>
        <row r="2377">
          <cell r="A2377">
            <v>404182</v>
          </cell>
          <cell r="B2377" t="str">
            <v>ENVIROMENTAL MNGT</v>
          </cell>
          <cell r="C2377" t="str">
            <v>O/404182.JAH.000</v>
          </cell>
          <cell r="D2377" t="str">
            <v>MSE:AH:MRC:MUNICIPAL RUNNING COST</v>
          </cell>
          <cell r="E2377" t="str">
            <v>4182JAH000</v>
          </cell>
          <cell r="F2377" t="str">
            <v>MSE:AH:MRC:MUNICIPAL RUNNING COST</v>
          </cell>
          <cell r="G2377" t="str">
            <v>3.4 - Waste Management</v>
          </cell>
          <cell r="H2377" t="str">
            <v>Function:Waste Management:Core Function:Solid Waste Removal</v>
          </cell>
        </row>
        <row r="2378">
          <cell r="A2378">
            <v>404182</v>
          </cell>
          <cell r="B2378" t="str">
            <v>ENVIROMENTAL MNGT</v>
          </cell>
          <cell r="C2378" t="str">
            <v>O/404182.JAH.000</v>
          </cell>
          <cell r="D2378" t="str">
            <v>MSE:AH:MRC:MUNICIPAL RUNNING COST</v>
          </cell>
          <cell r="E2378" t="str">
            <v>4182JAH000</v>
          </cell>
          <cell r="F2378" t="str">
            <v>MSE:AH:MRC:MUNICIPAL RUNNING COST</v>
          </cell>
          <cell r="G2378" t="str">
            <v>3.4 - Waste Management</v>
          </cell>
          <cell r="H2378" t="str">
            <v>Function:Waste Management:Core Function:Solid Waste Removal</v>
          </cell>
        </row>
        <row r="2379">
          <cell r="A2379">
            <v>404182</v>
          </cell>
          <cell r="B2379" t="str">
            <v>ENVIROMENTAL MNGT</v>
          </cell>
          <cell r="C2379" t="str">
            <v>O/404182.JAH.000</v>
          </cell>
          <cell r="D2379" t="str">
            <v>MSE:AH:MRC:MUNICIPAL RUNNING COST</v>
          </cell>
          <cell r="E2379" t="str">
            <v>4182JAH000</v>
          </cell>
          <cell r="F2379" t="str">
            <v>MSE:AH:MRC:MUNICIPAL RUNNING COST</v>
          </cell>
          <cell r="G2379" t="str">
            <v>3.4 - Waste Management</v>
          </cell>
          <cell r="H2379" t="str">
            <v>Function:Waste Management:Core Function:Solid Waste Removal</v>
          </cell>
        </row>
        <row r="2380">
          <cell r="A2380">
            <v>404182</v>
          </cell>
          <cell r="B2380" t="str">
            <v>ENVIROMENTAL MNGT</v>
          </cell>
          <cell r="C2380" t="str">
            <v>O/404182.JAH.000</v>
          </cell>
          <cell r="D2380" t="str">
            <v>MSE:AH:MRC:MUNICIPAL RUNNING COST</v>
          </cell>
          <cell r="E2380" t="str">
            <v>4182JAH000</v>
          </cell>
          <cell r="F2380" t="str">
            <v>MSE:AH:MRC:MUNICIPAL RUNNING COST</v>
          </cell>
          <cell r="G2380" t="str">
            <v>3.4 - Waste Management</v>
          </cell>
          <cell r="H2380" t="str">
            <v>Function:Waste Management:Core Function:Solid Waste Removal</v>
          </cell>
        </row>
        <row r="2381">
          <cell r="A2381">
            <v>404182</v>
          </cell>
          <cell r="B2381" t="str">
            <v>ENVIROMENTAL MNGT</v>
          </cell>
          <cell r="C2381" t="str">
            <v>O/404182.JAH.000</v>
          </cell>
          <cell r="D2381" t="str">
            <v>MSE:AH:MRC:MUNICIPAL RUNNING COST</v>
          </cell>
          <cell r="E2381" t="str">
            <v>4182JAH000</v>
          </cell>
          <cell r="F2381" t="str">
            <v>MSE:AH:MRC:MUNICIPAL RUNNING COST</v>
          </cell>
          <cell r="G2381" t="str">
            <v>3.4 - Waste Management</v>
          </cell>
          <cell r="H2381" t="str">
            <v>Function:Waste Management:Core Function:Solid Waste Removal</v>
          </cell>
        </row>
        <row r="2382">
          <cell r="A2382">
            <v>404182</v>
          </cell>
          <cell r="B2382" t="str">
            <v>ENVIROMENTAL MNGT</v>
          </cell>
          <cell r="C2382" t="str">
            <v>O/404182.JAH.000</v>
          </cell>
          <cell r="D2382" t="str">
            <v>MSE:AH:MRC:MUNICIPAL RUNNING COST</v>
          </cell>
          <cell r="E2382" t="str">
            <v>4182JAH000</v>
          </cell>
          <cell r="F2382" t="str">
            <v>MSE:AH:MRC:MUNICIPAL RUNNING COST</v>
          </cell>
          <cell r="G2382" t="str">
            <v>3.4 - Waste Management</v>
          </cell>
          <cell r="H2382" t="str">
            <v>Function:Waste Management:Core Function:Solid Waste Removal</v>
          </cell>
        </row>
        <row r="2383">
          <cell r="A2383">
            <v>404182</v>
          </cell>
          <cell r="B2383" t="str">
            <v>ENVIROMENTAL MNGT</v>
          </cell>
          <cell r="C2383" t="str">
            <v>O/404182.JAH.000</v>
          </cell>
          <cell r="D2383" t="str">
            <v>MSE:AH:MRC:MUNICIPAL RUNNING COST</v>
          </cell>
          <cell r="E2383" t="str">
            <v>4182JAH000</v>
          </cell>
          <cell r="F2383" t="str">
            <v>MSE:AH:MRC:MUNICIPAL RUNNING COST</v>
          </cell>
          <cell r="G2383" t="str">
            <v>3.4 - Waste Management</v>
          </cell>
          <cell r="H2383" t="str">
            <v>Function:Waste Management:Core Function:Solid Waste Removal</v>
          </cell>
        </row>
        <row r="2384">
          <cell r="A2384">
            <v>404182</v>
          </cell>
          <cell r="B2384" t="str">
            <v>ENVIROMENTAL MNGT</v>
          </cell>
          <cell r="C2384" t="str">
            <v>O/404182.JAH.000</v>
          </cell>
          <cell r="D2384" t="str">
            <v>MSE:AH:MRC:MUNICIPAL RUNNING COST</v>
          </cell>
          <cell r="E2384" t="str">
            <v>4182JAH000</v>
          </cell>
          <cell r="F2384" t="str">
            <v>MSE:AH:MRC:MUNICIPAL RUNNING COST</v>
          </cell>
          <cell r="G2384" t="str">
            <v>3.4 - Waste Management</v>
          </cell>
          <cell r="H2384" t="str">
            <v>Function:Waste Management:Core Function:Solid Waste Removal</v>
          </cell>
        </row>
        <row r="2385">
          <cell r="A2385">
            <v>404182</v>
          </cell>
          <cell r="B2385" t="str">
            <v>ENVIROMENTAL MNGT</v>
          </cell>
          <cell r="C2385" t="str">
            <v>O/404182.JAH.000</v>
          </cell>
          <cell r="D2385" t="str">
            <v>MSE:AH:MRC:MUNICIPAL RUNNING COST</v>
          </cell>
          <cell r="E2385" t="str">
            <v>4182JAH000</v>
          </cell>
          <cell r="F2385" t="str">
            <v>MSE:AH:MRC:MUNICIPAL RUNNING COST</v>
          </cell>
          <cell r="G2385" t="str">
            <v>3.4 - Waste Management</v>
          </cell>
          <cell r="H2385" t="str">
            <v>Function:Waste Management:Core Function:Solid Waste Removal</v>
          </cell>
        </row>
        <row r="2386">
          <cell r="A2386">
            <v>404182</v>
          </cell>
          <cell r="B2386" t="str">
            <v>ENVIROMENTAL MNGT</v>
          </cell>
          <cell r="C2386" t="str">
            <v>O/404182.JAH.000</v>
          </cell>
          <cell r="D2386" t="str">
            <v>MSE:AH:MRC:MUNICIPAL RUNNING COST</v>
          </cell>
          <cell r="E2386" t="str">
            <v>4182JAH000</v>
          </cell>
          <cell r="F2386" t="str">
            <v>MSE:AH:MRC:MUNICIPAL RUNNING COST</v>
          </cell>
          <cell r="G2386" t="str">
            <v>3.4 - Waste Management</v>
          </cell>
          <cell r="H2386" t="str">
            <v>Function:Waste Management:Core Function:Solid Waste Removal</v>
          </cell>
        </row>
        <row r="2387">
          <cell r="A2387">
            <v>404182</v>
          </cell>
          <cell r="B2387" t="str">
            <v>ENVIROMENTAL MNGT</v>
          </cell>
          <cell r="C2387" t="str">
            <v>O/404182.JAH.000</v>
          </cell>
          <cell r="D2387" t="str">
            <v>MSE:AH:MRC:MUNICIPAL RUNNING COST</v>
          </cell>
          <cell r="E2387" t="str">
            <v>4182JAH000</v>
          </cell>
          <cell r="F2387" t="str">
            <v>MSE:AH:MRC:MUNICIPAL RUNNING COST</v>
          </cell>
          <cell r="G2387" t="str">
            <v>3.4 - Waste Management</v>
          </cell>
          <cell r="H2387" t="str">
            <v>Function:Waste Management:Core Function:Solid Waste Removal</v>
          </cell>
        </row>
        <row r="2388">
          <cell r="A2388">
            <v>404182</v>
          </cell>
          <cell r="B2388" t="str">
            <v>ENVIROMENTAL MNGT</v>
          </cell>
          <cell r="C2388" t="str">
            <v>O/404182.JAH.000</v>
          </cell>
          <cell r="D2388" t="str">
            <v>MSE:AH:MRC:MUNICIPAL RUNNING COST</v>
          </cell>
          <cell r="E2388" t="str">
            <v>4182JAH000</v>
          </cell>
          <cell r="F2388" t="str">
            <v>MSE:AH:MRC:MUNICIPAL RUNNING COST</v>
          </cell>
          <cell r="G2388" t="str">
            <v>3.4 - Waste Management</v>
          </cell>
          <cell r="H2388" t="str">
            <v>Function:Waste Management:Core Function:Solid Waste Removal</v>
          </cell>
        </row>
        <row r="2389">
          <cell r="A2389">
            <v>404182</v>
          </cell>
          <cell r="B2389" t="str">
            <v>ENVIROMENTAL MNGT</v>
          </cell>
          <cell r="C2389" t="str">
            <v>O/404182.JAH.000</v>
          </cell>
          <cell r="D2389" t="str">
            <v>MSE:AH:MRC:MUNICIPAL RUNNING COST</v>
          </cell>
          <cell r="E2389" t="str">
            <v>4182JAH000</v>
          </cell>
          <cell r="F2389" t="str">
            <v>MSE:AH:MRC:MUNICIPAL RUNNING COST</v>
          </cell>
          <cell r="G2389" t="str">
            <v>3.4 - Waste Management</v>
          </cell>
          <cell r="H2389" t="str">
            <v>Function:Waste Management:Core Function:Solid Waste Removal</v>
          </cell>
        </row>
        <row r="2390">
          <cell r="A2390">
            <v>404182</v>
          </cell>
          <cell r="B2390" t="str">
            <v>ENVIROMENTAL MNGT</v>
          </cell>
          <cell r="C2390" t="str">
            <v>O/404182.JAH.000</v>
          </cell>
          <cell r="D2390" t="str">
            <v>MSE:AH:MRC:MUNICIPAL RUNNING COST</v>
          </cell>
          <cell r="E2390" t="str">
            <v>4182JAH000</v>
          </cell>
          <cell r="F2390" t="str">
            <v>MSE:AH:MRC:MUNICIPAL RUNNING COST</v>
          </cell>
          <cell r="G2390" t="str">
            <v>3.4 - Waste Management</v>
          </cell>
          <cell r="H2390" t="str">
            <v>Function:Waste Management:Core Function:Solid Waste Removal</v>
          </cell>
        </row>
        <row r="2391">
          <cell r="A2391">
            <v>404182</v>
          </cell>
          <cell r="B2391" t="str">
            <v>ENVIROMENTAL MNGT</v>
          </cell>
          <cell r="C2391" t="str">
            <v>O/404182.JAH.000</v>
          </cell>
          <cell r="D2391" t="str">
            <v>MSE:AH:MRC:MUNICIPAL RUNNING COST</v>
          </cell>
          <cell r="E2391" t="str">
            <v>4182JAH000</v>
          </cell>
          <cell r="F2391" t="str">
            <v>MSE:AH:MRC:MUNICIPAL RUNNING COST</v>
          </cell>
          <cell r="G2391" t="str">
            <v>3.4 - Waste Management</v>
          </cell>
          <cell r="H2391" t="str">
            <v>Function:Waste Management:Core Function:Solid Waste Removal</v>
          </cell>
        </row>
        <row r="2392">
          <cell r="A2392">
            <v>404182</v>
          </cell>
          <cell r="B2392" t="str">
            <v>ENVIROMENTAL MNGT</v>
          </cell>
          <cell r="C2392" t="str">
            <v>O/404182.JAH.000</v>
          </cell>
          <cell r="D2392" t="str">
            <v>MSE:AH:MRC:MUNICIPAL RUNNING COST</v>
          </cell>
          <cell r="E2392" t="str">
            <v>4182JAH000</v>
          </cell>
          <cell r="F2392" t="str">
            <v>MSE:AH:MRC:MUNICIPAL RUNNING COST</v>
          </cell>
          <cell r="G2392" t="str">
            <v>3.4 - Waste Management</v>
          </cell>
          <cell r="H2392" t="str">
            <v>Function:Waste Management:Core Function:Solid Waste Removal</v>
          </cell>
        </row>
        <row r="2393">
          <cell r="A2393">
            <v>404182</v>
          </cell>
          <cell r="B2393" t="str">
            <v>ENVIROMENTAL MNGT</v>
          </cell>
          <cell r="C2393" t="str">
            <v>O/404182.JAH.000</v>
          </cell>
          <cell r="D2393" t="str">
            <v>MSE:AH:MRC:MUNICIPAL RUNNING COST</v>
          </cell>
          <cell r="E2393" t="str">
            <v>4182JAH000</v>
          </cell>
          <cell r="F2393" t="str">
            <v>MSE:AH:MRC:MUNICIPAL RUNNING COST</v>
          </cell>
          <cell r="G2393" t="str">
            <v>3.4 - Waste Management</v>
          </cell>
          <cell r="H2393" t="str">
            <v>Function:Waste Management:Core Function:Solid Waste Removal</v>
          </cell>
        </row>
        <row r="2394">
          <cell r="A2394">
            <v>404182</v>
          </cell>
          <cell r="B2394" t="str">
            <v>ENVIROMENTAL MNGT</v>
          </cell>
          <cell r="C2394" t="str">
            <v>O/404182.NZA.99F</v>
          </cell>
          <cell r="D2394" t="str">
            <v>EQBS:ZA:EFREE SERVICES:WASTE MGMT</v>
          </cell>
          <cell r="E2394" t="str">
            <v>4182NZAO9F</v>
          </cell>
          <cell r="F2394" t="str">
            <v>EQBS:ZA:EFREE SERVICES:WASTE MGMT</v>
          </cell>
          <cell r="G2394" t="str">
            <v>3.4 - Waste Management</v>
          </cell>
          <cell r="H2394" t="str">
            <v>Function:Waste Management:Core Function:Solid Waste Removal</v>
          </cell>
        </row>
        <row r="2395">
          <cell r="A2395">
            <v>404182</v>
          </cell>
          <cell r="B2395" t="str">
            <v>ENVIROMENTAL MNGT</v>
          </cell>
          <cell r="C2395" t="str">
            <v>O/504161.BAH.000</v>
          </cell>
          <cell r="D2395" t="str">
            <v>LEVS:AH:MRC:MUNICIPAL RUNNING COST</v>
          </cell>
          <cell r="E2395" t="str">
            <v>4182JAHE45</v>
          </cell>
          <cell r="F2395" t="str">
            <v>MSE:AH:NIF:TRANSPORT ASSETS:PL</v>
          </cell>
          <cell r="G2395" t="str">
            <v>3.4 - Waste Management</v>
          </cell>
          <cell r="H2395" t="str">
            <v>Function:Waste Management:Core Function:Solid Waste Removal</v>
          </cell>
        </row>
        <row r="2396">
          <cell r="A2396">
            <v>404182</v>
          </cell>
          <cell r="B2396" t="str">
            <v>ENVIROMENTAL MNGT</v>
          </cell>
          <cell r="C2396" t="str">
            <v>O/504161.BAH.000</v>
          </cell>
          <cell r="D2396" t="str">
            <v>LEVS:AH:MRC:MUNICIPAL RUNNING COST</v>
          </cell>
          <cell r="E2396" t="str">
            <v>5161BAH000</v>
          </cell>
          <cell r="F2396" t="str">
            <v>LEVS:AH:MRC:MUNICIPAL RUNNING COST</v>
          </cell>
          <cell r="G2396" t="str">
            <v>3.4 - Waste Management</v>
          </cell>
          <cell r="H2396" t="str">
            <v>Function:Waste Management:Core Function:Solid Waste Removal</v>
          </cell>
        </row>
        <row r="2397">
          <cell r="A2397">
            <v>404182</v>
          </cell>
          <cell r="B2397" t="str">
            <v>ENVIROMENTAL MNGT</v>
          </cell>
          <cell r="C2397" t="str">
            <v>R/404182.AAH.99R</v>
          </cell>
          <cell r="D2397" t="str">
            <v>NONF:AH:DEFAULT TRANSACTIONS</v>
          </cell>
          <cell r="E2397" t="str">
            <v>4182AAH99R</v>
          </cell>
          <cell r="F2397" t="str">
            <v>NONF:AH:DEFAULT TRANSACTIONS</v>
          </cell>
          <cell r="G2397" t="str">
            <v>3.4 - Waste Management</v>
          </cell>
          <cell r="H2397" t="str">
            <v>Function:Waste Management:Core Function:Solid Waste Removal</v>
          </cell>
        </row>
        <row r="2398">
          <cell r="A2398">
            <v>404182</v>
          </cell>
          <cell r="B2398" t="str">
            <v>ENVIROMENTAL MNGT</v>
          </cell>
          <cell r="C2398" t="str">
            <v>R/404182.CNR.99R</v>
          </cell>
          <cell r="D2398" t="str">
            <v>MSVO:NR:REVENUE TRANSACTIONS</v>
          </cell>
          <cell r="E2398" t="str">
            <v>4182CNR99R</v>
          </cell>
          <cell r="F2398" t="str">
            <v>MSVO:NR:REVENUE TRANSACTIONS</v>
          </cell>
          <cell r="G2398" t="str">
            <v>3.4 - Waste Management</v>
          </cell>
          <cell r="H2398" t="str">
            <v>Function:Waste Management:Core Function:Solid Waste Removal</v>
          </cell>
        </row>
        <row r="2399">
          <cell r="A2399">
            <v>404182</v>
          </cell>
          <cell r="B2399" t="str">
            <v>ENVIROMENTAL MNGT</v>
          </cell>
          <cell r="C2399" t="str">
            <v>R/404182.FNR.99R</v>
          </cell>
          <cell r="D2399" t="str">
            <v>OUTD:NR:REVENUE</v>
          </cell>
          <cell r="E2399" t="str">
            <v>4182FNR99R</v>
          </cell>
          <cell r="F2399" t="str">
            <v>OUTD:NR:REVENUE</v>
          </cell>
          <cell r="G2399" t="str">
            <v>3.4 - Waste Management</v>
          </cell>
          <cell r="H2399" t="str">
            <v>Function:Waste Management:Core Function:Solid Waste Removal</v>
          </cell>
        </row>
        <row r="2400">
          <cell r="A2400">
            <v>404182</v>
          </cell>
          <cell r="B2400" t="str">
            <v>ENVIROMENTAL MNGT</v>
          </cell>
          <cell r="C2400" t="str">
            <v>R/404182.FNR.99R</v>
          </cell>
          <cell r="D2400" t="str">
            <v>OUTD:NR:REVENUE</v>
          </cell>
          <cell r="E2400" t="str">
            <v>4182FNR99R</v>
          </cell>
          <cell r="F2400" t="str">
            <v>OUTD:NR:REVENUE</v>
          </cell>
          <cell r="G2400" t="str">
            <v>3.4 - Waste Management</v>
          </cell>
          <cell r="H2400" t="str">
            <v>Function:Waste Management:Core Function:Solid Waste Removal</v>
          </cell>
        </row>
        <row r="2401">
          <cell r="A2401">
            <v>404182</v>
          </cell>
          <cell r="B2401" t="str">
            <v>ENVIROMENTAL MNGT</v>
          </cell>
          <cell r="C2401" t="str">
            <v>R/404182.MNR.99R</v>
          </cell>
          <cell r="D2401" t="str">
            <v>WAST:NR:DEFAULT TRANSACTIONS</v>
          </cell>
          <cell r="E2401" t="str">
            <v>4182MNR99R</v>
          </cell>
          <cell r="F2401" t="str">
            <v>WAST:NR:DEFAULT TRANSACTIONS</v>
          </cell>
          <cell r="G2401" t="str">
            <v>3.4 - Waste Management</v>
          </cell>
          <cell r="H2401" t="str">
            <v>Function:Waste Management:Core Function:Solid Waste Removal</v>
          </cell>
        </row>
        <row r="2402">
          <cell r="A2402">
            <v>404182</v>
          </cell>
          <cell r="B2402" t="str">
            <v>ENVIROMENTAL MNGT</v>
          </cell>
          <cell r="C2402" t="str">
            <v>R/404182.MNR.99R</v>
          </cell>
          <cell r="D2402" t="str">
            <v>WAST:NR:DEFAULT TRANSACTIONS</v>
          </cell>
          <cell r="E2402" t="str">
            <v>4182MNR99R</v>
          </cell>
          <cell r="F2402" t="str">
            <v>WAST:NR:DEFAULT TRANSACTIONS</v>
          </cell>
          <cell r="G2402" t="str">
            <v>3.4 - Waste Management</v>
          </cell>
          <cell r="H2402" t="str">
            <v>Function:Waste Management:Core Function:Solid Waste Removal</v>
          </cell>
        </row>
        <row r="2403">
          <cell r="A2403">
            <v>404182</v>
          </cell>
          <cell r="B2403" t="str">
            <v>ENVIROMENTAL MNGT</v>
          </cell>
          <cell r="C2403" t="str">
            <v>R/404182.MNR.99R</v>
          </cell>
          <cell r="D2403" t="str">
            <v>WAST:NR:DEFAULT TRANSACTIONS</v>
          </cell>
          <cell r="E2403" t="str">
            <v>4182MNR99R</v>
          </cell>
          <cell r="F2403" t="str">
            <v>WAST:NR:DEFAULT TRANSACTIONS</v>
          </cell>
          <cell r="G2403" t="str">
            <v>3.4 - Waste Management</v>
          </cell>
          <cell r="H2403" t="str">
            <v>Function:Waste Management:Core Function:Solid Waste Removal</v>
          </cell>
        </row>
        <row r="2404">
          <cell r="A2404">
            <v>404182</v>
          </cell>
          <cell r="B2404" t="str">
            <v>ENVIROMENTAL MNGT</v>
          </cell>
          <cell r="C2404" t="str">
            <v>R/404182.MNR.99R</v>
          </cell>
          <cell r="D2404" t="str">
            <v>WAST:NR:DEFAULT TRANSACTIONS</v>
          </cell>
          <cell r="E2404" t="str">
            <v>4182MNR99R</v>
          </cell>
          <cell r="F2404" t="str">
            <v>WAST:NR:DEFAULT TRANSACTIONS</v>
          </cell>
          <cell r="G2404" t="str">
            <v>3.4 - Waste Management</v>
          </cell>
          <cell r="H2404" t="str">
            <v>Function:Waste Management:Core Function:Solid Waste Removal</v>
          </cell>
        </row>
        <row r="2405">
          <cell r="A2405">
            <v>404182</v>
          </cell>
          <cell r="B2405" t="str">
            <v>ENVIROMENTAL MNGT</v>
          </cell>
          <cell r="C2405" t="str">
            <v>R/404182.MNR.99R</v>
          </cell>
          <cell r="D2405" t="str">
            <v>WAST:NR:DEFAULT TRANSACTIONS</v>
          </cell>
          <cell r="E2405" t="str">
            <v>4182MNR99R</v>
          </cell>
          <cell r="F2405" t="str">
            <v>WAST:NR:DEFAULT TRANSACTIONS</v>
          </cell>
          <cell r="G2405" t="str">
            <v>3.4 - Waste Management</v>
          </cell>
          <cell r="H2405" t="str">
            <v>Function:Waste Management:Core Function:Solid Waste Removal</v>
          </cell>
        </row>
        <row r="2406">
          <cell r="A2406">
            <v>404182</v>
          </cell>
          <cell r="B2406" t="str">
            <v>ENVIROMENTAL MNGT</v>
          </cell>
          <cell r="C2406" t="str">
            <v>R/404182.MNR.99R</v>
          </cell>
          <cell r="D2406" t="str">
            <v>WAST:NR:DEFAULT TRANSACTIONS</v>
          </cell>
          <cell r="E2406" t="str">
            <v>4182MNR99R</v>
          </cell>
          <cell r="F2406" t="str">
            <v>WAST:NR:DEFAULT TRANSACTIONS</v>
          </cell>
          <cell r="G2406" t="str">
            <v>3.4 - Waste Management</v>
          </cell>
          <cell r="H2406" t="str">
            <v>Function:Waste Management:Core Function:Solid Waste Removal</v>
          </cell>
        </row>
        <row r="2407">
          <cell r="A2407">
            <v>404182</v>
          </cell>
          <cell r="B2407" t="str">
            <v>ENVIROMENTAL MNGT</v>
          </cell>
          <cell r="C2407" t="str">
            <v>R/404182.MNR.99R</v>
          </cell>
          <cell r="D2407" t="str">
            <v>WAST:NR:DEFAULT TRANSACTIONS</v>
          </cell>
          <cell r="E2407" t="str">
            <v>4182MNR99R</v>
          </cell>
          <cell r="F2407" t="str">
            <v>WAST:NR:DEFAULT TRANSACTIONS</v>
          </cell>
          <cell r="G2407" t="str">
            <v>3.4 - Waste Management</v>
          </cell>
          <cell r="H2407" t="str">
            <v>Function:Waste Management:Core Function:Solid Waste Removal</v>
          </cell>
        </row>
        <row r="2408">
          <cell r="A2408">
            <v>404182</v>
          </cell>
          <cell r="B2408" t="str">
            <v>ENVIROMENTAL MNGT</v>
          </cell>
          <cell r="C2408" t="str">
            <v>R/404182.NNR.99R</v>
          </cell>
          <cell r="D2408" t="str">
            <v>EQBS:NR:REVENUE</v>
          </cell>
          <cell r="E2408" t="str">
            <v>4182NNR99R</v>
          </cell>
          <cell r="F2408" t="str">
            <v>EQBS:NR:REVENUE</v>
          </cell>
          <cell r="G2408" t="str">
            <v>3.4 - Waste Management</v>
          </cell>
          <cell r="H2408" t="str">
            <v>Function:Waste Management:Core Function:Solid Waste Removal</v>
          </cell>
        </row>
        <row r="2409">
          <cell r="A2409">
            <v>404182</v>
          </cell>
          <cell r="B2409" t="str">
            <v>ENVIROMENTAL MNGT</v>
          </cell>
          <cell r="C2409" t="str">
            <v>R/404182.NNR.99R</v>
          </cell>
          <cell r="D2409" t="str">
            <v>EQBS:NR:REVENUE</v>
          </cell>
          <cell r="E2409" t="str">
            <v>4182NNR99R</v>
          </cell>
          <cell r="F2409" t="str">
            <v>EQBS:NR:REVENUE</v>
          </cell>
          <cell r="G2409" t="str">
            <v>3.4 - Waste Management</v>
          </cell>
          <cell r="H2409" t="str">
            <v>Function:Waste Management:Core Function:Solid Waste Removal</v>
          </cell>
        </row>
        <row r="2410">
          <cell r="A2410">
            <v>404182</v>
          </cell>
          <cell r="B2410" t="str">
            <v>ENVIROMENTAL MNGT</v>
          </cell>
          <cell r="C2410" t="str">
            <v>R/404182.NNR.99R</v>
          </cell>
          <cell r="D2410" t="str">
            <v>EQBS:NR:REVENUE</v>
          </cell>
          <cell r="E2410" t="str">
            <v>4182NNR99R</v>
          </cell>
          <cell r="F2410" t="str">
            <v>EQBS:NR:REVENUE</v>
          </cell>
          <cell r="G2410" t="str">
            <v>3.4 - Waste Management</v>
          </cell>
          <cell r="H2410" t="str">
            <v>Function:Waste Management:Core Function:Solid Waste Removal</v>
          </cell>
        </row>
        <row r="2411">
          <cell r="A2411">
            <v>404182</v>
          </cell>
          <cell r="B2411" t="str">
            <v>ENVIROMENTAL MNGT</v>
          </cell>
          <cell r="C2411" t="str">
            <v>R/404182.NZA.99F</v>
          </cell>
          <cell r="D2411" t="str">
            <v>EQBS:ZA:IFREE SERVICES:WASTE MGMT</v>
          </cell>
          <cell r="E2411" t="str">
            <v>4182NZAR9F</v>
          </cell>
          <cell r="F2411" t="str">
            <v>EQBS:ZA:IFREE SERVICES:WASTE MGMT</v>
          </cell>
          <cell r="G2411" t="str">
            <v>3.4 - Waste Management</v>
          </cell>
          <cell r="H2411" t="str">
            <v>Function:Waste Management:Core Function:Solid Waste Removal</v>
          </cell>
        </row>
        <row r="2412">
          <cell r="A2412">
            <v>404183</v>
          </cell>
          <cell r="B2412" t="str">
            <v>CONTAINER SERVICE</v>
          </cell>
          <cell r="C2412" t="str">
            <v>M/404183.JAH.E43</v>
          </cell>
          <cell r="D2412" t="str">
            <v>MSE:AH:NIF:MACH &amp; EQUIPMENT:PL</v>
          </cell>
          <cell r="E2412" t="str">
            <v>4183JAHE43</v>
          </cell>
          <cell r="F2412" t="str">
            <v>MSE:AH:NIF:MACH &amp; EQUIPMENT:PL</v>
          </cell>
          <cell r="G2412" t="str">
            <v>3.4 - Waste Management</v>
          </cell>
          <cell r="H2412" t="str">
            <v>Function:Waste Management:Core Function:Solid Waste Removal</v>
          </cell>
        </row>
        <row r="2413">
          <cell r="A2413">
            <v>404183</v>
          </cell>
          <cell r="B2413" t="str">
            <v>CONTAINER SERVICE</v>
          </cell>
          <cell r="C2413" t="str">
            <v>M/404183.JAH.E45</v>
          </cell>
          <cell r="D2413" t="str">
            <v>MSE:AH:NIF:TRANSPORT ASSETS:PL</v>
          </cell>
          <cell r="E2413" t="str">
            <v>4183JAHE45</v>
          </cell>
          <cell r="F2413" t="str">
            <v>MSE:AH:NIF:TRANSPORT ASSETS:PL</v>
          </cell>
          <cell r="G2413" t="str">
            <v>3.4 - Waste Management</v>
          </cell>
          <cell r="H2413" t="str">
            <v>Function:Waste Management:Core Function:Solid Waste Removal</v>
          </cell>
        </row>
        <row r="2414">
          <cell r="A2414">
            <v>404183</v>
          </cell>
          <cell r="B2414" t="str">
            <v>CONTAINER SERVICE</v>
          </cell>
          <cell r="C2414" t="str">
            <v>O/404183.AAH.000</v>
          </cell>
          <cell r="D2414" t="str">
            <v>NONF:AH:MRC:MUNICIPAL RUNNING COST</v>
          </cell>
          <cell r="E2414" t="str">
            <v>4183AAH000</v>
          </cell>
          <cell r="F2414" t="str">
            <v>NONF:AH:MRC:MUNICIPAL RUNNING COST</v>
          </cell>
          <cell r="G2414" t="str">
            <v>3.4 - Waste Management</v>
          </cell>
          <cell r="H2414" t="str">
            <v>Function:Waste Management:Core Function:Solid Waste Removal</v>
          </cell>
        </row>
        <row r="2415">
          <cell r="A2415">
            <v>404183</v>
          </cell>
          <cell r="B2415" t="str">
            <v>CONTAINER SERVICE</v>
          </cell>
          <cell r="C2415" t="str">
            <v>O/404183.AAH.000</v>
          </cell>
          <cell r="D2415" t="str">
            <v>NONF:AH:MRC:MUNICIPAL RUNNING COST</v>
          </cell>
          <cell r="E2415" t="str">
            <v>4183AAH000</v>
          </cell>
          <cell r="F2415" t="str">
            <v>NONF:AH:MRC:MUNICIPAL RUNNING COST</v>
          </cell>
          <cell r="G2415" t="str">
            <v>3.4 - Waste Management</v>
          </cell>
          <cell r="H2415" t="str">
            <v>Function:Waste Management:Core Function:Solid Waste Removal</v>
          </cell>
        </row>
        <row r="2416">
          <cell r="A2416">
            <v>404183</v>
          </cell>
          <cell r="B2416" t="str">
            <v>CONTAINER SERVICE</v>
          </cell>
          <cell r="C2416" t="str">
            <v>O/404183.AAH.000</v>
          </cell>
          <cell r="D2416" t="str">
            <v>NONF:AH:MRC:MUNICIPAL RUNNING COST</v>
          </cell>
          <cell r="E2416" t="str">
            <v>4183AAH000</v>
          </cell>
          <cell r="F2416" t="str">
            <v>NONF:AH:MRC:MUNICIPAL RUNNING COST</v>
          </cell>
          <cell r="G2416" t="str">
            <v>3.4 - Waste Management</v>
          </cell>
          <cell r="H2416" t="str">
            <v>Function:Waste Management:Core Function:Solid Waste Removal</v>
          </cell>
        </row>
        <row r="2417">
          <cell r="A2417">
            <v>404183</v>
          </cell>
          <cell r="B2417" t="str">
            <v>CONTAINER SERVICE</v>
          </cell>
          <cell r="C2417" t="str">
            <v>O/404183.BAH.000</v>
          </cell>
          <cell r="D2417" t="str">
            <v>LEVS:AH:MRC:MUNICIPAL RUNNING COST</v>
          </cell>
          <cell r="E2417" t="str">
            <v>4183BAH000</v>
          </cell>
          <cell r="F2417" t="str">
            <v>LEVS:AH:MRC:MUNICIPAL RUNNING COST</v>
          </cell>
          <cell r="G2417" t="str">
            <v>3.4 - Waste Management</v>
          </cell>
          <cell r="H2417" t="str">
            <v>Function:Waste Management:Core Function:Solid Waste Removal</v>
          </cell>
        </row>
        <row r="2418">
          <cell r="A2418">
            <v>404183</v>
          </cell>
          <cell r="B2418" t="str">
            <v>CONTAINER SERVICE</v>
          </cell>
          <cell r="C2418" t="str">
            <v>O/404183.JAH.000</v>
          </cell>
          <cell r="D2418" t="str">
            <v>MSE:AH:MRC:MUNICIPAL RUNNING COST</v>
          </cell>
          <cell r="E2418" t="str">
            <v>4183JAH000</v>
          </cell>
          <cell r="F2418" t="str">
            <v>MSE:AH:MRC:MUNICIPAL RUNNING COST</v>
          </cell>
          <cell r="G2418" t="str">
            <v>3.4 - Waste Management</v>
          </cell>
          <cell r="H2418" t="str">
            <v>Function:Waste Management:Core Function:Solid Waste Removal</v>
          </cell>
        </row>
        <row r="2419">
          <cell r="A2419">
            <v>404183</v>
          </cell>
          <cell r="B2419" t="str">
            <v>CONTAINER SERVICE</v>
          </cell>
          <cell r="C2419" t="str">
            <v>O/404183.JAH.000</v>
          </cell>
          <cell r="D2419" t="str">
            <v>MSE:AH:MRC:MUNICIPAL RUNNING COST</v>
          </cell>
          <cell r="E2419" t="str">
            <v>4183JAH000</v>
          </cell>
          <cell r="F2419" t="str">
            <v>MSE:AH:MRC:MUNICIPAL RUNNING COST</v>
          </cell>
          <cell r="G2419" t="str">
            <v>3.4 - Waste Management</v>
          </cell>
          <cell r="H2419" t="str">
            <v>Function:Waste Management:Core Function:Solid Waste Removal</v>
          </cell>
        </row>
        <row r="2420">
          <cell r="A2420">
            <v>404184</v>
          </cell>
          <cell r="B2420" t="str">
            <v>GARDEN CENTRES</v>
          </cell>
          <cell r="C2420" t="str">
            <v>M/404184.JAH.E43</v>
          </cell>
          <cell r="D2420" t="str">
            <v>MSE:AH:NIF:MACH &amp; EQUIPMENT:PL</v>
          </cell>
          <cell r="E2420" t="str">
            <v>4184JAHE43</v>
          </cell>
          <cell r="F2420" t="str">
            <v>MSE:AH:NIF:MACH &amp; EQUIPMENT:PL</v>
          </cell>
          <cell r="G2420" t="str">
            <v>3.4 - Waste Management</v>
          </cell>
          <cell r="H2420" t="str">
            <v>Function:Waste Management:Core Function:Solid Waste Removal</v>
          </cell>
        </row>
        <row r="2421">
          <cell r="A2421">
            <v>404184</v>
          </cell>
          <cell r="B2421" t="str">
            <v>GARDEN CENTRES</v>
          </cell>
          <cell r="C2421" t="str">
            <v>M/404184.JAH.E45</v>
          </cell>
          <cell r="D2421" t="str">
            <v>MSE:AH:NIF:TRANSPORT ASSETS:PL</v>
          </cell>
          <cell r="E2421" t="str">
            <v>4184JAHE45</v>
          </cell>
          <cell r="F2421" t="str">
            <v>MSE:AH:NIF:TRANSPORT ASSETS:PL</v>
          </cell>
          <cell r="G2421" t="str">
            <v>3.4 - Waste Management</v>
          </cell>
          <cell r="H2421" t="str">
            <v>Function:Waste Management:Core Function:Solid Waste Removal</v>
          </cell>
        </row>
        <row r="2422">
          <cell r="A2422">
            <v>404184</v>
          </cell>
          <cell r="B2422" t="str">
            <v>GARDEN CENTRES</v>
          </cell>
          <cell r="C2422" t="str">
            <v>O/404184.AAH.000</v>
          </cell>
          <cell r="D2422" t="str">
            <v>NONF:AH:MRC:MUNICIPAL RUNNING COST</v>
          </cell>
          <cell r="E2422" t="str">
            <v>4184AAH000</v>
          </cell>
          <cell r="F2422" t="str">
            <v>NONF:AH:MRC:MUNICIPAL RUNNING COST</v>
          </cell>
          <cell r="G2422" t="str">
            <v>3.4 - Waste Management</v>
          </cell>
          <cell r="H2422" t="str">
            <v>Function:Waste Management:Core Function:Solid Waste Removal</v>
          </cell>
        </row>
        <row r="2423">
          <cell r="A2423">
            <v>404184</v>
          </cell>
          <cell r="B2423" t="str">
            <v>GARDEN CENTRES</v>
          </cell>
          <cell r="C2423" t="str">
            <v>O/404184.AAH.000</v>
          </cell>
          <cell r="D2423" t="str">
            <v>NONF:AH:MRC:MUNICIPAL RUNNING COST</v>
          </cell>
          <cell r="E2423" t="str">
            <v>4184AAH000</v>
          </cell>
          <cell r="F2423" t="str">
            <v>NONF:AH:MRC:MUNICIPAL RUNNING COST</v>
          </cell>
          <cell r="G2423" t="str">
            <v>3.4 - Waste Management</v>
          </cell>
          <cell r="H2423" t="str">
            <v>Function:Waste Management:Core Function:Solid Waste Removal</v>
          </cell>
        </row>
        <row r="2424">
          <cell r="A2424">
            <v>404184</v>
          </cell>
          <cell r="B2424" t="str">
            <v>GARDEN CENTRES</v>
          </cell>
          <cell r="C2424" t="str">
            <v>O/404184.AAH.000</v>
          </cell>
          <cell r="D2424" t="str">
            <v>NONF:AH:MRC:MUNICIPAL RUNNING COST</v>
          </cell>
          <cell r="E2424" t="str">
            <v>4184AAH000</v>
          </cell>
          <cell r="F2424" t="str">
            <v>NONF:AH:MRC:MUNICIPAL RUNNING COST</v>
          </cell>
          <cell r="G2424" t="str">
            <v>3.4 - Waste Management</v>
          </cell>
          <cell r="H2424" t="str">
            <v>Function:Waste Management:Core Function:Solid Waste Removal</v>
          </cell>
        </row>
        <row r="2425">
          <cell r="A2425">
            <v>404184</v>
          </cell>
          <cell r="B2425" t="str">
            <v>GARDEN CENTRES</v>
          </cell>
          <cell r="C2425" t="str">
            <v>O/404184.AAH.000</v>
          </cell>
          <cell r="D2425" t="str">
            <v>NONF:AH:MRC:MUNICIPAL RUNNING COST</v>
          </cell>
          <cell r="E2425" t="str">
            <v>4184AAH000</v>
          </cell>
          <cell r="F2425" t="str">
            <v>NONF:AH:MRC:MUNICIPAL RUNNING COST</v>
          </cell>
          <cell r="G2425" t="str">
            <v>3.4 - Waste Management</v>
          </cell>
          <cell r="H2425" t="str">
            <v>Function:Waste Management:Core Function:Solid Waste Removal</v>
          </cell>
        </row>
        <row r="2426">
          <cell r="A2426">
            <v>404184</v>
          </cell>
          <cell r="B2426" t="str">
            <v>GARDEN CENTRES</v>
          </cell>
          <cell r="C2426" t="str">
            <v>O/404184.AAH.000</v>
          </cell>
          <cell r="D2426" t="str">
            <v>NONF:AH:MRC:MUNICIPAL RUNNING COST</v>
          </cell>
          <cell r="E2426" t="str">
            <v>4184AAH000</v>
          </cell>
          <cell r="F2426" t="str">
            <v>NONF:AH:MRC:MUNICIPAL RUNNING COST</v>
          </cell>
          <cell r="G2426" t="str">
            <v>3.4 - Waste Management</v>
          </cell>
          <cell r="H2426" t="str">
            <v>Function:Waste Management:Core Function:Solid Waste Removal</v>
          </cell>
        </row>
        <row r="2427">
          <cell r="A2427">
            <v>404184</v>
          </cell>
          <cell r="B2427" t="str">
            <v>GARDEN CENTRES</v>
          </cell>
          <cell r="C2427" t="str">
            <v>O/404184.AAH.000</v>
          </cell>
          <cell r="D2427" t="str">
            <v>NONF:AH:MRC:MUNICIPAL RUNNING COST</v>
          </cell>
          <cell r="E2427" t="str">
            <v>4184AAH000</v>
          </cell>
          <cell r="F2427" t="str">
            <v>NONF:AH:MRC:MUNICIPAL RUNNING COST</v>
          </cell>
          <cell r="G2427" t="str">
            <v>3.4 - Waste Management</v>
          </cell>
          <cell r="H2427" t="str">
            <v>Function:Waste Management:Core Function:Solid Waste Removal</v>
          </cell>
        </row>
        <row r="2428">
          <cell r="A2428">
            <v>404184</v>
          </cell>
          <cell r="B2428" t="str">
            <v>GARDEN CENTRES</v>
          </cell>
          <cell r="C2428" t="str">
            <v>O/404184.BAH.000</v>
          </cell>
          <cell r="D2428" t="str">
            <v>LEVS:AH:MRC:MUNICIPAL RUNNING COST</v>
          </cell>
          <cell r="E2428" t="str">
            <v>4184BAH000</v>
          </cell>
          <cell r="F2428" t="str">
            <v>LEVS:AH:MRC:MUNICIPAL RUNNING COST</v>
          </cell>
          <cell r="G2428" t="str">
            <v>3.4 - Waste Management</v>
          </cell>
          <cell r="H2428" t="str">
            <v>Function:Waste Management:Core Function:Solid Waste Removal</v>
          </cell>
        </row>
        <row r="2429">
          <cell r="A2429">
            <v>404184</v>
          </cell>
          <cell r="B2429" t="str">
            <v>GARDEN CENTRES</v>
          </cell>
          <cell r="C2429" t="str">
            <v>O/404184.JAH.000</v>
          </cell>
          <cell r="D2429" t="str">
            <v>MSE:AH:MRC:MUNICIPAL RUNNING COST</v>
          </cell>
          <cell r="E2429" t="str">
            <v>4184JAH000</v>
          </cell>
          <cell r="F2429" t="str">
            <v>MSE:AH:MRC:MUNICIPAL RUNNING COST</v>
          </cell>
          <cell r="G2429" t="str">
            <v>3.4 - Waste Management</v>
          </cell>
          <cell r="H2429" t="str">
            <v>Function:Waste Management:Core Function:Solid Waste Removal</v>
          </cell>
        </row>
        <row r="2430">
          <cell r="A2430">
            <v>404184</v>
          </cell>
          <cell r="B2430" t="str">
            <v>GARDEN CENTRES</v>
          </cell>
          <cell r="C2430" t="str">
            <v>O/404184.JAH.000</v>
          </cell>
          <cell r="D2430" t="str">
            <v>MSE:AH:MRC:MUNICIPAL RUNNING COST</v>
          </cell>
          <cell r="E2430" t="str">
            <v>4184JAH000</v>
          </cell>
          <cell r="F2430" t="str">
            <v>MSE:AH:MRC:MUNICIPAL RUNNING COST</v>
          </cell>
          <cell r="G2430" t="str">
            <v>3.4 - Waste Management</v>
          </cell>
          <cell r="H2430" t="str">
            <v>Function:Waste Management:Core Function:Solid Waste Removal</v>
          </cell>
        </row>
        <row r="2431">
          <cell r="A2431">
            <v>404184</v>
          </cell>
          <cell r="B2431" t="str">
            <v>GARDEN CENTRES</v>
          </cell>
          <cell r="C2431" t="str">
            <v>O/404184.JAH.000</v>
          </cell>
          <cell r="D2431" t="str">
            <v>MSE:AH:MRC:MUNICIPAL RUNNING COST</v>
          </cell>
          <cell r="E2431" t="str">
            <v>4184JAH000</v>
          </cell>
          <cell r="F2431" t="str">
            <v>MSE:AH:MRC:MUNICIPAL RUNNING COST</v>
          </cell>
          <cell r="G2431" t="str">
            <v>3.4 - Waste Management</v>
          </cell>
          <cell r="H2431" t="str">
            <v>Function:Waste Management:Core Function:Solid Waste Removal</v>
          </cell>
        </row>
        <row r="2432">
          <cell r="A2432">
            <v>404184</v>
          </cell>
          <cell r="B2432" t="str">
            <v>GARDEN CENTRES</v>
          </cell>
          <cell r="C2432" t="str">
            <v>O/404184.JAH.000</v>
          </cell>
          <cell r="D2432" t="str">
            <v>MSE:AH:MRC:MUNICIPAL RUNNING COST</v>
          </cell>
          <cell r="E2432" t="str">
            <v>4184JAH000</v>
          </cell>
          <cell r="F2432" t="str">
            <v>MSE:AH:MRC:MUNICIPAL RUNNING COST</v>
          </cell>
          <cell r="G2432" t="str">
            <v>3.4 - Waste Management</v>
          </cell>
          <cell r="H2432" t="str">
            <v>Function:Waste Management:Core Function:Solid Waste Removal</v>
          </cell>
        </row>
        <row r="2433">
          <cell r="A2433">
            <v>404185</v>
          </cell>
          <cell r="B2433" t="str">
            <v>LANDFILL SITE</v>
          </cell>
          <cell r="C2433" t="str">
            <v>M/404185.MAH.D35</v>
          </cell>
          <cell r="D2433" t="str">
            <v>WAST:AH:INF:SOLID WASTE DISPOSAL:PL</v>
          </cell>
          <cell r="E2433" t="str">
            <v>4185MAHD35</v>
          </cell>
          <cell r="F2433" t="str">
            <v>WAST:AH:INF:SOLID WASTE DISPOSAL:PL</v>
          </cell>
          <cell r="G2433" t="str">
            <v>3.4 - Waste Management</v>
          </cell>
          <cell r="H2433" t="str">
            <v>Function:Waste Management:Core Function:Solid Waste Disposal (Landfill Sites)</v>
          </cell>
        </row>
        <row r="2434">
          <cell r="A2434">
            <v>404185</v>
          </cell>
          <cell r="B2434" t="str">
            <v>LANDFILL SITE</v>
          </cell>
          <cell r="C2434" t="str">
            <v>M/404185.MAH.E27</v>
          </cell>
          <cell r="D2434" t="str">
            <v>WAST:AH:NIF:BUILD &amp; OTHER STRUCT:PL</v>
          </cell>
          <cell r="E2434" t="str">
            <v>4185MAHE27</v>
          </cell>
          <cell r="F2434" t="str">
            <v>WAST:AH:NIF:BUILD &amp; OTHER STRUCT:PL</v>
          </cell>
          <cell r="G2434" t="str">
            <v>3.4 - Waste Management</v>
          </cell>
          <cell r="H2434" t="str">
            <v>Function:Waste Management:Core Function:Solid Waste Disposal (Landfill Sites)</v>
          </cell>
        </row>
        <row r="2435">
          <cell r="A2435">
            <v>404185</v>
          </cell>
          <cell r="B2435" t="str">
            <v>LANDFILL SITE</v>
          </cell>
          <cell r="C2435" t="str">
            <v>M/404185.MAH.E45</v>
          </cell>
          <cell r="D2435" t="str">
            <v>WAST:AH:NIF:TRANSPORT ASSETS:PL</v>
          </cell>
          <cell r="E2435" t="str">
            <v>4185MAHE45</v>
          </cell>
          <cell r="F2435" t="str">
            <v>WAST:AH:NIF:TRANSPORT ASSETS:PL</v>
          </cell>
          <cell r="G2435" t="str">
            <v>3.4 - Waste Management</v>
          </cell>
          <cell r="H2435" t="str">
            <v>Function:Waste Management:Core Function:Solid Waste Disposal (Landfill Sites)</v>
          </cell>
        </row>
        <row r="2436">
          <cell r="A2436">
            <v>404185</v>
          </cell>
          <cell r="B2436" t="str">
            <v>LANDFILL SITE</v>
          </cell>
          <cell r="C2436" t="str">
            <v>O/404182.JAH.000</v>
          </cell>
          <cell r="D2436" t="str">
            <v>MSE:AH:MRC:MUNICIPAL RUNNING COST</v>
          </cell>
          <cell r="E2436" t="str">
            <v>4185MAH000</v>
          </cell>
          <cell r="F2436" t="str">
            <v>WAST:AH:MRC:MUNICIPAL RUNNING COST</v>
          </cell>
          <cell r="G2436" t="str">
            <v>3.4 - Waste Management</v>
          </cell>
          <cell r="H2436" t="str">
            <v>Function:Waste Management:Core Function:Solid Waste Disposal (Landfill Sites)</v>
          </cell>
        </row>
        <row r="2437">
          <cell r="A2437">
            <v>404185</v>
          </cell>
          <cell r="B2437" t="str">
            <v>LANDFILL SITE</v>
          </cell>
          <cell r="C2437" t="str">
            <v>O/404185.AAH.000</v>
          </cell>
          <cell r="D2437" t="str">
            <v>NONF:AH:MRC:MUNICIPAL RUNNING COST</v>
          </cell>
          <cell r="E2437" t="str">
            <v>4185AAH000</v>
          </cell>
          <cell r="F2437" t="str">
            <v>NONF:AH:MRC:MUNICIPAL RUNNING COST</v>
          </cell>
          <cell r="G2437" t="str">
            <v>3.4 - Waste Management</v>
          </cell>
          <cell r="H2437" t="str">
            <v>Function:Waste Management:Core Function:Solid Waste Disposal (Landfill Sites)</v>
          </cell>
        </row>
        <row r="2438">
          <cell r="A2438">
            <v>404185</v>
          </cell>
          <cell r="B2438" t="str">
            <v>LANDFILL SITE</v>
          </cell>
          <cell r="C2438" t="str">
            <v>O/404185.AAH.000</v>
          </cell>
          <cell r="D2438" t="str">
            <v>NONF:AH:MRC:MUNICIPAL RUNNING COST</v>
          </cell>
          <cell r="E2438" t="str">
            <v>4185AAH000</v>
          </cell>
          <cell r="F2438" t="str">
            <v>NONF:AH:MRC:MUNICIPAL RUNNING COST</v>
          </cell>
          <cell r="G2438" t="str">
            <v>3.4 - Waste Management</v>
          </cell>
          <cell r="H2438" t="str">
            <v>Function:Waste Management:Core Function:Solid Waste Disposal (Landfill Sites)</v>
          </cell>
        </row>
        <row r="2439">
          <cell r="A2439">
            <v>404185</v>
          </cell>
          <cell r="B2439" t="str">
            <v>LANDFILL SITE</v>
          </cell>
          <cell r="C2439" t="str">
            <v>O/404185.AAH.000</v>
          </cell>
          <cell r="D2439" t="str">
            <v>NONF:AH:MRC:MUNICIPAL RUNNING COST</v>
          </cell>
          <cell r="E2439" t="str">
            <v>4185AAH000</v>
          </cell>
          <cell r="F2439" t="str">
            <v>NONF:AH:MRC:MUNICIPAL RUNNING COST</v>
          </cell>
          <cell r="G2439" t="str">
            <v>3.4 - Waste Management</v>
          </cell>
          <cell r="H2439" t="str">
            <v>Function:Waste Management:Core Function:Solid Waste Disposal (Landfill Sites)</v>
          </cell>
        </row>
        <row r="2440">
          <cell r="A2440">
            <v>404185</v>
          </cell>
          <cell r="B2440" t="str">
            <v>LANDFILL SITE</v>
          </cell>
          <cell r="C2440" t="str">
            <v>O/404185.AAH.000</v>
          </cell>
          <cell r="D2440" t="str">
            <v>NONF:AH:MRC:MUNICIPAL RUNNING COST</v>
          </cell>
          <cell r="E2440" t="str">
            <v>4185AAH000</v>
          </cell>
          <cell r="F2440" t="str">
            <v>NONF:AH:MRC:MUNICIPAL RUNNING COST</v>
          </cell>
          <cell r="G2440" t="str">
            <v>3.4 - Waste Management</v>
          </cell>
          <cell r="H2440" t="str">
            <v>Function:Waste Management:Core Function:Solid Waste Disposal (Landfill Sites)</v>
          </cell>
        </row>
        <row r="2441">
          <cell r="A2441">
            <v>404185</v>
          </cell>
          <cell r="B2441" t="str">
            <v>LANDFILL SITE</v>
          </cell>
          <cell r="C2441" t="str">
            <v>O/404185.AAH.000</v>
          </cell>
          <cell r="D2441" t="str">
            <v>NONF:AH:MRC:MUNICIPAL RUNNING COST</v>
          </cell>
          <cell r="E2441" t="str">
            <v>4185AAH000</v>
          </cell>
          <cell r="F2441" t="str">
            <v>NONF:AH:MRC:MUNICIPAL RUNNING COST</v>
          </cell>
          <cell r="G2441" t="str">
            <v>3.4 - Waste Management</v>
          </cell>
          <cell r="H2441" t="str">
            <v>Function:Waste Management:Core Function:Solid Waste Disposal (Landfill Sites)</v>
          </cell>
        </row>
        <row r="2442">
          <cell r="A2442">
            <v>404185</v>
          </cell>
          <cell r="B2442" t="str">
            <v>LANDFILL SITE</v>
          </cell>
          <cell r="C2442" t="str">
            <v>O/404185.AAH.000</v>
          </cell>
          <cell r="D2442" t="str">
            <v>NONF:AH:MRC:MUNICIPAL RUNNING COST</v>
          </cell>
          <cell r="E2442" t="str">
            <v>4185AAH000</v>
          </cell>
          <cell r="F2442" t="str">
            <v>NONF:AH:MRC:MUNICIPAL RUNNING COST</v>
          </cell>
          <cell r="G2442" t="str">
            <v>3.4 - Waste Management</v>
          </cell>
          <cell r="H2442" t="str">
            <v>Function:Waste Management:Core Function:Solid Waste Disposal (Landfill Sites)</v>
          </cell>
        </row>
        <row r="2443">
          <cell r="A2443">
            <v>404185</v>
          </cell>
          <cell r="B2443" t="str">
            <v>LANDFILL SITE</v>
          </cell>
          <cell r="C2443" t="str">
            <v>O/404185.AAH.000</v>
          </cell>
          <cell r="D2443" t="str">
            <v>NONF:AH:MRC:MUNICIPAL RUNNING COST</v>
          </cell>
          <cell r="E2443" t="str">
            <v>4185AAH000</v>
          </cell>
          <cell r="F2443" t="str">
            <v>NONF:AH:MRC:MUNICIPAL RUNNING COST</v>
          </cell>
          <cell r="G2443" t="str">
            <v>3.4 - Waste Management</v>
          </cell>
          <cell r="H2443" t="str">
            <v>Function:Waste Management:Core Function:Solid Waste Disposal (Landfill Sites)</v>
          </cell>
        </row>
        <row r="2444">
          <cell r="A2444">
            <v>404185</v>
          </cell>
          <cell r="B2444" t="str">
            <v>LANDFILL SITE</v>
          </cell>
          <cell r="C2444" t="str">
            <v>O/404185.AAH.000</v>
          </cell>
          <cell r="D2444" t="str">
            <v>NONF:AH:MRC:MUNICIPAL RUNNING COST</v>
          </cell>
          <cell r="E2444" t="str">
            <v>4185AAH000</v>
          </cell>
          <cell r="F2444" t="str">
            <v>NONF:AH:MRC:MUNICIPAL RUNNING COST</v>
          </cell>
          <cell r="G2444" t="str">
            <v>3.4 - Waste Management</v>
          </cell>
          <cell r="H2444" t="str">
            <v>Function:Waste Management:Core Function:Solid Waste Disposal (Landfill Sites)</v>
          </cell>
        </row>
        <row r="2445">
          <cell r="A2445">
            <v>404185</v>
          </cell>
          <cell r="B2445" t="str">
            <v>LANDFILL SITE</v>
          </cell>
          <cell r="C2445" t="str">
            <v>O/404185.BAH.000</v>
          </cell>
          <cell r="D2445" t="str">
            <v>MSU1/O/404185.BAH.000</v>
          </cell>
          <cell r="E2445" t="str">
            <v>4185BAH000</v>
          </cell>
          <cell r="F2445" t="str">
            <v>LEVS:AH:MRC:MUNICIPAL RUNNING COST</v>
          </cell>
          <cell r="G2445" t="str">
            <v>3.4 - Waste Management</v>
          </cell>
          <cell r="H2445" t="str">
            <v>Function:Waste Management:Core Function:Solid Waste Disposal (Landfill Sites)</v>
          </cell>
        </row>
        <row r="2446">
          <cell r="A2446">
            <v>404185</v>
          </cell>
          <cell r="B2446" t="str">
            <v>LANDFILL SITE</v>
          </cell>
          <cell r="C2446" t="str">
            <v>O/404185.MAH.000</v>
          </cell>
          <cell r="D2446" t="str">
            <v>WAST:AH:MRC:MUNICIPAL RUNNING COST</v>
          </cell>
          <cell r="E2446" t="str">
            <v>4185MAH000</v>
          </cell>
          <cell r="F2446" t="str">
            <v>WAST:AH:MRC:MUNICIPAL RUNNING COST</v>
          </cell>
          <cell r="G2446" t="str">
            <v>3.4 - Waste Management</v>
          </cell>
          <cell r="H2446" t="str">
            <v>Function:Waste Management:Core Function:Solid Waste Disposal (Landfill Sites)</v>
          </cell>
        </row>
        <row r="2447">
          <cell r="A2447">
            <v>404185</v>
          </cell>
          <cell r="B2447" t="str">
            <v>LANDFILL SITE</v>
          </cell>
          <cell r="C2447" t="str">
            <v>O/404185.MAH.000</v>
          </cell>
          <cell r="D2447" t="str">
            <v>WAST:AH:MRC:MUNICIPAL RUNNING COST</v>
          </cell>
          <cell r="E2447" t="str">
            <v>4185MAH000</v>
          </cell>
          <cell r="F2447" t="str">
            <v>WAST:AH:MRC:MUNICIPAL RUNNING COST</v>
          </cell>
          <cell r="G2447" t="str">
            <v>3.4 - Waste Management</v>
          </cell>
          <cell r="H2447" t="str">
            <v>Function:Waste Management:Core Function:Solid Waste Disposal (Landfill Sites)</v>
          </cell>
        </row>
        <row r="2448">
          <cell r="A2448">
            <v>404185</v>
          </cell>
          <cell r="B2448" t="str">
            <v>LANDFILL SITE</v>
          </cell>
          <cell r="C2448" t="str">
            <v>O/404185.MAH.000</v>
          </cell>
          <cell r="D2448" t="str">
            <v>WAST:AH:MRC:MUNICIPAL RUNNING COST</v>
          </cell>
          <cell r="E2448" t="str">
            <v>4185MAH000</v>
          </cell>
          <cell r="F2448" t="str">
            <v>WAST:AH:MRC:MUNICIPAL RUNNING COST</v>
          </cell>
          <cell r="G2448" t="str">
            <v>3.4 - Waste Management</v>
          </cell>
          <cell r="H2448" t="str">
            <v>Function:Waste Management:Core Function:Solid Waste Disposal (Landfill Sites)</v>
          </cell>
        </row>
        <row r="2449">
          <cell r="A2449">
            <v>404185</v>
          </cell>
          <cell r="B2449" t="str">
            <v>LANDFILL SITE</v>
          </cell>
          <cell r="C2449" t="str">
            <v>O/404185.MAH.000</v>
          </cell>
          <cell r="D2449" t="str">
            <v>WAST:AH:MRC:MUNICIPAL RUNNING COST</v>
          </cell>
          <cell r="E2449" t="str">
            <v>4185MAH000</v>
          </cell>
          <cell r="F2449" t="str">
            <v>WAST:AH:MRC:MUNICIPAL RUNNING COST</v>
          </cell>
          <cell r="G2449" t="str">
            <v>3.4 - Waste Management</v>
          </cell>
          <cell r="H2449" t="str">
            <v>Function:Waste Management:Core Function:Solid Waste Disposal (Landfill Sites)</v>
          </cell>
        </row>
        <row r="2450">
          <cell r="A2450">
            <v>404185</v>
          </cell>
          <cell r="B2450" t="str">
            <v>LANDFILL SITE</v>
          </cell>
          <cell r="C2450" t="str">
            <v>O/404185.MAH.000</v>
          </cell>
          <cell r="D2450" t="str">
            <v>WAST:AH:MRC:MUNICIPAL RUNNING COST</v>
          </cell>
          <cell r="E2450" t="str">
            <v>4185MAH000</v>
          </cell>
          <cell r="F2450" t="str">
            <v>WAST:AH:MRC:MUNICIPAL RUNNING COST</v>
          </cell>
          <cell r="G2450" t="str">
            <v>3.4 - Waste Management</v>
          </cell>
          <cell r="H2450" t="str">
            <v>Function:Waste Management:Core Function:Solid Waste Disposal (Landfill Sites)</v>
          </cell>
        </row>
        <row r="2451">
          <cell r="A2451">
            <v>404185</v>
          </cell>
          <cell r="B2451" t="str">
            <v>LANDFILL SITE</v>
          </cell>
          <cell r="C2451" t="str">
            <v>O/404185.MAH.000</v>
          </cell>
          <cell r="D2451" t="str">
            <v>WAST:AH:MRC:MUNICIPAL RUNNING COST</v>
          </cell>
          <cell r="E2451" t="str">
            <v>4185MAH000</v>
          </cell>
          <cell r="F2451" t="str">
            <v>WAST:AH:MRC:MUNICIPAL RUNNING COST</v>
          </cell>
          <cell r="G2451" t="str">
            <v>3.4 - Waste Management</v>
          </cell>
          <cell r="H2451" t="str">
            <v>Function:Waste Management:Core Function:Solid Waste Disposal (Landfill Sites)</v>
          </cell>
        </row>
        <row r="2452">
          <cell r="A2452">
            <v>404185</v>
          </cell>
          <cell r="B2452" t="str">
            <v>LANDFILL SITE</v>
          </cell>
          <cell r="C2452" t="str">
            <v>O/404185.MAH.000</v>
          </cell>
          <cell r="D2452" t="str">
            <v>WAST:AH:MRC:MUNICIPAL RUNNING COST</v>
          </cell>
          <cell r="E2452" t="str">
            <v>4185MAH000</v>
          </cell>
          <cell r="F2452" t="str">
            <v>WAST:AH:MRC:MUNICIPAL RUNNING COST</v>
          </cell>
          <cell r="G2452" t="str">
            <v>3.4 - Waste Management</v>
          </cell>
          <cell r="H2452" t="str">
            <v>Function:Waste Management:Core Function:Solid Waste Disposal (Landfill Sites)</v>
          </cell>
        </row>
        <row r="2453">
          <cell r="A2453">
            <v>404185</v>
          </cell>
          <cell r="B2453" t="str">
            <v>LANDFILL SITE</v>
          </cell>
          <cell r="C2453" t="str">
            <v>O/404185.MAH.000</v>
          </cell>
          <cell r="D2453" t="str">
            <v>WAST:AH:MRC:MUNICIPAL RUNNING COST</v>
          </cell>
          <cell r="E2453" t="str">
            <v>4185MAH000</v>
          </cell>
          <cell r="F2453" t="str">
            <v>WAST:AH:MRC:MUNICIPAL RUNNING COST</v>
          </cell>
          <cell r="G2453" t="str">
            <v>3.4 - Waste Management</v>
          </cell>
          <cell r="H2453" t="str">
            <v>Function:Waste Management:Core Function:Solid Waste Disposal (Landfill Sites)</v>
          </cell>
        </row>
        <row r="2454">
          <cell r="A2454">
            <v>404185</v>
          </cell>
          <cell r="B2454" t="str">
            <v>LANDFILL SITE</v>
          </cell>
          <cell r="C2454" t="str">
            <v>O/404185.MAH.000</v>
          </cell>
          <cell r="D2454" t="str">
            <v>WAST:AH:MRC:MUNICIPAL RUNNING COST</v>
          </cell>
          <cell r="E2454" t="str">
            <v>4185MAH000</v>
          </cell>
          <cell r="F2454" t="str">
            <v>WAST:AH:MRC:MUNICIPAL RUNNING COST</v>
          </cell>
          <cell r="G2454" t="str">
            <v>3.4 - Waste Management</v>
          </cell>
          <cell r="H2454" t="str">
            <v>Function:Waste Management:Core Function:Solid Waste Disposal (Landfill Sites)</v>
          </cell>
        </row>
        <row r="2455">
          <cell r="A2455">
            <v>404185</v>
          </cell>
          <cell r="B2455" t="str">
            <v>LANDFILL SITE</v>
          </cell>
          <cell r="C2455" t="str">
            <v>O/404185.MAH.000</v>
          </cell>
          <cell r="D2455" t="str">
            <v>WAST:AH:MRC:MUNICIPAL RUNNING COST</v>
          </cell>
          <cell r="E2455" t="str">
            <v>4185MAH000</v>
          </cell>
          <cell r="F2455" t="str">
            <v>WAST:AH:MRC:MUNICIPAL RUNNING COST</v>
          </cell>
          <cell r="G2455" t="str">
            <v>3.4 - Waste Management</v>
          </cell>
          <cell r="H2455" t="str">
            <v>Function:Waste Management:Core Function:Solid Waste Disposal (Landfill Sites)</v>
          </cell>
        </row>
        <row r="2456">
          <cell r="A2456">
            <v>404185</v>
          </cell>
          <cell r="B2456" t="str">
            <v>LANDFILL SITE</v>
          </cell>
          <cell r="C2456" t="str">
            <v>O/404185.MAH.000</v>
          </cell>
          <cell r="D2456" t="str">
            <v>WAST:AH:MRC:MUNICIPAL RUNNING COST</v>
          </cell>
          <cell r="E2456" t="str">
            <v>4185MAH000</v>
          </cell>
          <cell r="F2456" t="str">
            <v>WAST:AH:MRC:MUNICIPAL RUNNING COST</v>
          </cell>
          <cell r="G2456" t="str">
            <v>3.4 - Waste Management</v>
          </cell>
          <cell r="H2456" t="str">
            <v>Function:Waste Management:Core Function:Solid Waste Disposal (Landfill Sites)</v>
          </cell>
        </row>
        <row r="2457">
          <cell r="A2457">
            <v>404185</v>
          </cell>
          <cell r="B2457" t="str">
            <v>LANDFILL SITE</v>
          </cell>
          <cell r="C2457" t="str">
            <v>O/404185.MAH.000</v>
          </cell>
          <cell r="D2457" t="str">
            <v>WAST:AH:MRC:MUNICIPAL RUNNING COST</v>
          </cell>
          <cell r="E2457" t="str">
            <v>4185MAH000</v>
          </cell>
          <cell r="F2457" t="str">
            <v>WAST:AH:MRC:MUNICIPAL RUNNING COST</v>
          </cell>
          <cell r="G2457" t="str">
            <v>3.4 - Waste Management</v>
          </cell>
          <cell r="H2457" t="str">
            <v>Function:Waste Management:Core Function:Solid Waste Disposal (Landfill Sites)</v>
          </cell>
        </row>
        <row r="2458">
          <cell r="A2458">
            <v>404185</v>
          </cell>
          <cell r="B2458" t="str">
            <v>LANDFILL SITE</v>
          </cell>
          <cell r="C2458" t="str">
            <v>O/404185.MAH.000</v>
          </cell>
          <cell r="D2458" t="str">
            <v>WAST:AH:MRC:MUNICIPAL RUNNING COST</v>
          </cell>
          <cell r="E2458" t="str">
            <v>4185MAH000</v>
          </cell>
          <cell r="F2458" t="str">
            <v>WAST:AH:MRC:MUNICIPAL RUNNING COST</v>
          </cell>
          <cell r="G2458" t="str">
            <v>3.4 - Waste Management</v>
          </cell>
          <cell r="H2458" t="str">
            <v>Function:Waste Management:Core Function:Solid Waste Disposal (Landfill Sites)</v>
          </cell>
        </row>
        <row r="2459">
          <cell r="A2459">
            <v>404185</v>
          </cell>
          <cell r="B2459" t="str">
            <v>LANDFILL SITE</v>
          </cell>
          <cell r="C2459" t="str">
            <v>O/404185.MAH.000</v>
          </cell>
          <cell r="D2459" t="str">
            <v>WAST:AH:MRC:MUNICIPAL RUNNING COST</v>
          </cell>
          <cell r="E2459" t="str">
            <v>4185MAH000</v>
          </cell>
          <cell r="F2459" t="str">
            <v>WAST:AH:MRC:MUNICIPAL RUNNING COST</v>
          </cell>
          <cell r="G2459" t="str">
            <v>3.4 - Waste Management</v>
          </cell>
          <cell r="H2459" t="str">
            <v>Function:Waste Management:Core Function:Solid Waste Disposal (Landfill Sites)</v>
          </cell>
        </row>
        <row r="2460">
          <cell r="A2460">
            <v>404185</v>
          </cell>
          <cell r="B2460" t="str">
            <v>LANDFILL SITE</v>
          </cell>
          <cell r="C2460" t="str">
            <v>O/404185.MAH.000</v>
          </cell>
          <cell r="D2460" t="str">
            <v>WAST:AH:MRC:MUNICIPAL RUNNING COST</v>
          </cell>
          <cell r="E2460" t="str">
            <v>4185MAH000</v>
          </cell>
          <cell r="F2460" t="str">
            <v>WAST:AH:MRC:MUNICIPAL RUNNING COST</v>
          </cell>
          <cell r="G2460" t="str">
            <v>3.4 - Waste Management</v>
          </cell>
          <cell r="H2460" t="str">
            <v>Function:Waste Management:Core Function:Solid Waste Disposal (Landfill Sites)</v>
          </cell>
        </row>
        <row r="2461">
          <cell r="A2461">
            <v>404185</v>
          </cell>
          <cell r="B2461" t="str">
            <v>LANDFILL SITE</v>
          </cell>
          <cell r="C2461" t="str">
            <v>O/404185.MAH.000</v>
          </cell>
          <cell r="D2461" t="str">
            <v>WAST:AH:MRC:MUNICIPAL RUNNING COST</v>
          </cell>
          <cell r="E2461" t="str">
            <v>4185MAH000</v>
          </cell>
          <cell r="F2461" t="str">
            <v>WAST:AH:MRC:MUNICIPAL RUNNING COST</v>
          </cell>
          <cell r="G2461" t="str">
            <v>3.4 - Waste Management</v>
          </cell>
          <cell r="H2461" t="str">
            <v>Function:Waste Management:Core Function:Solid Waste Disposal (Landfill Sites)</v>
          </cell>
        </row>
        <row r="2462">
          <cell r="A2462">
            <v>404185</v>
          </cell>
          <cell r="B2462" t="str">
            <v>LANDFILL SITE</v>
          </cell>
          <cell r="C2462" t="str">
            <v>O/404185.MAH.000</v>
          </cell>
          <cell r="D2462" t="str">
            <v>WAST:AH:MRC:MUNICIPAL RUNNING COST</v>
          </cell>
          <cell r="E2462" t="str">
            <v>4185MAH000</v>
          </cell>
          <cell r="F2462" t="str">
            <v>WAST:AH:MRC:MUNICIPAL RUNNING COST</v>
          </cell>
          <cell r="G2462" t="str">
            <v>3.4 - Waste Management</v>
          </cell>
          <cell r="H2462" t="str">
            <v>Function:Waste Management:Core Function:Solid Waste Disposal (Landfill Sites)</v>
          </cell>
        </row>
        <row r="2463">
          <cell r="A2463">
            <v>404185</v>
          </cell>
          <cell r="B2463" t="str">
            <v>LANDFILL SITE</v>
          </cell>
          <cell r="C2463" t="str">
            <v>O/404185.MAH.000</v>
          </cell>
          <cell r="D2463" t="str">
            <v>WAST:AH:MRC:MUNICIPAL RUNNING COST</v>
          </cell>
          <cell r="E2463" t="str">
            <v>4185MAH000</v>
          </cell>
          <cell r="F2463" t="str">
            <v>WAST:AH:MRC:MUNICIPAL RUNNING COST</v>
          </cell>
          <cell r="G2463" t="str">
            <v>3.4 - Waste Management</v>
          </cell>
          <cell r="H2463" t="str">
            <v>Function:Waste Management:Core Function:Solid Waste Disposal (Landfill Sites)</v>
          </cell>
        </row>
        <row r="2464">
          <cell r="A2464">
            <v>404185</v>
          </cell>
          <cell r="B2464" t="str">
            <v>LANDFILL SITE</v>
          </cell>
          <cell r="C2464" t="str">
            <v>O/404185.MAH.000</v>
          </cell>
          <cell r="D2464" t="str">
            <v>WAST:AH:MRC:MUNICIPAL RUNNING COST</v>
          </cell>
          <cell r="E2464" t="str">
            <v>4185MAH000</v>
          </cell>
          <cell r="F2464" t="str">
            <v>WAST:AH:MRC:MUNICIPAL RUNNING COST</v>
          </cell>
          <cell r="G2464" t="str">
            <v>3.4 - Waste Management</v>
          </cell>
          <cell r="H2464" t="str">
            <v>Function:Waste Management:Core Function:Solid Waste Disposal (Landfill Sites)</v>
          </cell>
        </row>
        <row r="2465">
          <cell r="A2465">
            <v>404185</v>
          </cell>
          <cell r="B2465" t="str">
            <v>LANDFILL SITE</v>
          </cell>
          <cell r="C2465" t="str">
            <v>O/404185.MAH.000</v>
          </cell>
          <cell r="D2465" t="str">
            <v>WAST:AH:MRC:MUNICIPAL RUNNING COST</v>
          </cell>
          <cell r="E2465" t="str">
            <v>4185MAH000</v>
          </cell>
          <cell r="F2465" t="str">
            <v>WAST:AH:MRC:MUNICIPAL RUNNING COST</v>
          </cell>
          <cell r="G2465" t="str">
            <v>3.4 - Waste Management</v>
          </cell>
          <cell r="H2465" t="str">
            <v>Function:Waste Management:Core Function:Solid Waste Disposal (Landfill Sites)</v>
          </cell>
        </row>
        <row r="2466">
          <cell r="A2466">
            <v>404185</v>
          </cell>
          <cell r="B2466" t="str">
            <v>LANDFILL SITE</v>
          </cell>
          <cell r="C2466" t="str">
            <v>O/404185.MAH.000</v>
          </cell>
          <cell r="D2466" t="str">
            <v>WAST:AH:MRC:MUNICIPAL RUNNING COST</v>
          </cell>
          <cell r="E2466" t="str">
            <v>4185MAH000</v>
          </cell>
          <cell r="F2466" t="str">
            <v>WAST:AH:MRC:MUNICIPAL RUNNING COST</v>
          </cell>
          <cell r="G2466" t="str">
            <v>3.4 - Waste Management</v>
          </cell>
          <cell r="H2466" t="str">
            <v>Function:Waste Management:Core Function:Solid Waste Disposal (Landfill Sites)</v>
          </cell>
        </row>
        <row r="2467">
          <cell r="A2467">
            <v>404185</v>
          </cell>
          <cell r="B2467" t="str">
            <v>LANDFILL SITE</v>
          </cell>
          <cell r="C2467" t="str">
            <v>O/404185.MAH.000</v>
          </cell>
          <cell r="D2467" t="str">
            <v>WAST:AH:MRC:MUNICIPAL RUNNING COST</v>
          </cell>
          <cell r="E2467" t="str">
            <v>4185MAH000</v>
          </cell>
          <cell r="F2467" t="str">
            <v>WAST:AH:MRC:MUNICIPAL RUNNING COST</v>
          </cell>
          <cell r="G2467" t="str">
            <v>3.4 - Waste Management</v>
          </cell>
          <cell r="H2467" t="str">
            <v>Function:Waste Management:Core Function:Solid Waste Disposal (Landfill Sites)</v>
          </cell>
        </row>
        <row r="2468">
          <cell r="A2468">
            <v>404185</v>
          </cell>
          <cell r="B2468" t="str">
            <v>LANDFILL SITE</v>
          </cell>
          <cell r="C2468" t="str">
            <v>O/404185.MAH.000</v>
          </cell>
          <cell r="D2468" t="str">
            <v>WAST:AH:MRC:MUNICIPAL RUNNING COST</v>
          </cell>
          <cell r="E2468" t="str">
            <v>4185MAH000</v>
          </cell>
          <cell r="F2468" t="str">
            <v>WAST:AH:MRC:MUNICIPAL RUNNING COST</v>
          </cell>
          <cell r="G2468" t="str">
            <v>3.4 - Waste Management</v>
          </cell>
          <cell r="H2468" t="str">
            <v>Function:Waste Management:Core Function:Solid Waste Disposal (Landfill Sites)</v>
          </cell>
        </row>
        <row r="2469">
          <cell r="A2469">
            <v>404185</v>
          </cell>
          <cell r="B2469" t="str">
            <v>LANDFILL SITE</v>
          </cell>
          <cell r="C2469" t="str">
            <v>O/404185.MAH.000</v>
          </cell>
          <cell r="D2469" t="str">
            <v>WAST:AH:MRC:MUNICIPAL RUNNING COST</v>
          </cell>
          <cell r="E2469" t="str">
            <v>4185MAH000</v>
          </cell>
          <cell r="F2469" t="str">
            <v>WAST:AH:MRC:MUNICIPAL RUNNING COST</v>
          </cell>
          <cell r="G2469" t="str">
            <v>3.4 - Waste Management</v>
          </cell>
          <cell r="H2469" t="str">
            <v>Function:Waste Management:Core Function:Solid Waste Disposal (Landfill Sites)</v>
          </cell>
        </row>
        <row r="2470">
          <cell r="A2470">
            <v>404185</v>
          </cell>
          <cell r="B2470" t="str">
            <v>LANDFILL SITE</v>
          </cell>
          <cell r="C2470" t="str">
            <v>O/404185.MAH.000</v>
          </cell>
          <cell r="D2470" t="str">
            <v>WAST:AH:MRC:MUNICIPAL RUNNING COST</v>
          </cell>
          <cell r="E2470" t="str">
            <v>4185MAH000</v>
          </cell>
          <cell r="F2470" t="str">
            <v>WAST:AH:MRC:MUNICIPAL RUNNING COST</v>
          </cell>
          <cell r="G2470" t="str">
            <v>3.4 - Waste Management</v>
          </cell>
          <cell r="H2470" t="str">
            <v>Function:Waste Management:Core Function:Solid Waste Disposal (Landfill Sites)</v>
          </cell>
        </row>
        <row r="2471">
          <cell r="A2471">
            <v>404185</v>
          </cell>
          <cell r="B2471" t="str">
            <v>LANDFILL SITE</v>
          </cell>
          <cell r="C2471" t="str">
            <v>O/404185.MAH.000</v>
          </cell>
          <cell r="D2471" t="str">
            <v>WAST:AH:MRC:MUNICIPAL RUNNING COST</v>
          </cell>
          <cell r="E2471" t="str">
            <v>4185MAH000</v>
          </cell>
          <cell r="F2471" t="str">
            <v>WAST:AH:MRC:MUNICIPAL RUNNING COST</v>
          </cell>
          <cell r="G2471" t="str">
            <v>3.4 - Waste Management</v>
          </cell>
          <cell r="H2471" t="str">
            <v>Function:Waste Management:Core Function:Solid Waste Disposal (Landfill Sites)</v>
          </cell>
        </row>
        <row r="2472">
          <cell r="A2472">
            <v>404185</v>
          </cell>
          <cell r="B2472" t="str">
            <v>LANDFILL SITE</v>
          </cell>
          <cell r="C2472" t="str">
            <v>O/404185.MAH.000</v>
          </cell>
          <cell r="D2472" t="str">
            <v>WAST:AH:MRC:MUNICIPAL RUNNING COST</v>
          </cell>
          <cell r="E2472" t="str">
            <v>4185MAH000</v>
          </cell>
          <cell r="F2472" t="str">
            <v>WAST:AH:MRC:MUNICIPAL RUNNING COST</v>
          </cell>
          <cell r="G2472" t="str">
            <v>3.4 - Waste Management</v>
          </cell>
          <cell r="H2472" t="str">
            <v>Function:Waste Management:Core Function:Solid Waste Disposal (Landfill Sites)</v>
          </cell>
        </row>
        <row r="2473">
          <cell r="A2473">
            <v>404185</v>
          </cell>
          <cell r="B2473" t="str">
            <v>LANDFILL SITE</v>
          </cell>
          <cell r="C2473" t="str">
            <v>O/404185.MAH.000</v>
          </cell>
          <cell r="D2473" t="str">
            <v>WAST:AH:MRC:MUNICIPAL RUNNING COST</v>
          </cell>
          <cell r="E2473" t="str">
            <v>4185MAH000</v>
          </cell>
          <cell r="F2473" t="str">
            <v>WAST:AH:MRC:MUNICIPAL RUNNING COST</v>
          </cell>
          <cell r="G2473" t="str">
            <v>3.4 - Waste Management</v>
          </cell>
          <cell r="H2473" t="str">
            <v>Function:Waste Management:Core Function:Solid Waste Disposal (Landfill Sites)</v>
          </cell>
        </row>
        <row r="2474">
          <cell r="A2474">
            <v>404185</v>
          </cell>
          <cell r="B2474" t="str">
            <v>LANDFILL SITE</v>
          </cell>
          <cell r="C2474" t="str">
            <v>O/404185.MAH.000</v>
          </cell>
          <cell r="D2474" t="str">
            <v>WAST:AH:MRC:MUNICIPAL RUNNING COST</v>
          </cell>
          <cell r="E2474" t="str">
            <v>4185MAH000</v>
          </cell>
          <cell r="F2474" t="str">
            <v>WAST:AH:MRC:MUNICIPAL RUNNING COST</v>
          </cell>
          <cell r="G2474" t="str">
            <v>3.4 - Waste Management</v>
          </cell>
          <cell r="H2474" t="str">
            <v>Function:Waste Management:Core Function:Solid Waste Disposal (Landfill Sites)</v>
          </cell>
        </row>
        <row r="2475">
          <cell r="A2475">
            <v>404185</v>
          </cell>
          <cell r="B2475" t="str">
            <v>LANDFILL SITE</v>
          </cell>
          <cell r="C2475" t="str">
            <v>O/404185.MAH.X19</v>
          </cell>
          <cell r="D2475" t="str">
            <v>"WAST:AH:TWS:CAPBUIL:W/SH</v>
          </cell>
          <cell r="E2475" t="str">
            <v>4185MAHX19</v>
          </cell>
          <cell r="F2475" t="str">
            <v>"WAST:AH:TWS:CAPBUIL:W/SH</v>
          </cell>
          <cell r="G2475" t="str">
            <v>3.4 - Waste Management</v>
          </cell>
          <cell r="H2475" t="str">
            <v>Function:Waste Management:Core Function:Solid Waste Disposal (Landfill Sites)</v>
          </cell>
        </row>
        <row r="2476">
          <cell r="A2476">
            <v>404185</v>
          </cell>
          <cell r="B2476" t="str">
            <v>LANDFILL SITE</v>
          </cell>
          <cell r="C2476" t="str">
            <v>O/404185.MAH.X19</v>
          </cell>
          <cell r="D2476" t="str">
            <v>"WAST:AH:TWS:CAPBUIL:W/SH</v>
          </cell>
          <cell r="E2476" t="str">
            <v>4185MAHX19</v>
          </cell>
          <cell r="F2476" t="str">
            <v>"WAST:AH:TWS:CAPBUIL:W/SH</v>
          </cell>
          <cell r="G2476" t="str">
            <v>3.4 - Waste Management</v>
          </cell>
          <cell r="H2476" t="str">
            <v>Function:Waste Management:Core Function:Solid Waste Disposal (Landfill Sites)</v>
          </cell>
        </row>
        <row r="2477">
          <cell r="A2477">
            <v>404185</v>
          </cell>
          <cell r="B2477" t="str">
            <v>LANDFILL SITE</v>
          </cell>
          <cell r="C2477" t="str">
            <v>O/404185.MAH.X19</v>
          </cell>
          <cell r="D2477" t="str">
            <v>"WAST:AH:TWS:CAPBUIL:W/SH</v>
          </cell>
          <cell r="E2477" t="str">
            <v>4185MAHX19</v>
          </cell>
          <cell r="F2477" t="str">
            <v>"WAST:AH:TWS:CAPBUIL:W/SH</v>
          </cell>
          <cell r="G2477" t="str">
            <v>3.4 - Waste Management</v>
          </cell>
          <cell r="H2477" t="str">
            <v>Function:Waste Management:Core Function:Solid Waste Disposal (Landfill Sites)</v>
          </cell>
        </row>
        <row r="2478">
          <cell r="A2478">
            <v>404185</v>
          </cell>
          <cell r="B2478" t="str">
            <v>LANDFILL SITE</v>
          </cell>
          <cell r="C2478" t="str">
            <v>O/404185.MAH.X19</v>
          </cell>
          <cell r="D2478" t="str">
            <v>"WAST:AH:TWS:CAPBUIL:W/SH</v>
          </cell>
          <cell r="E2478" t="str">
            <v>4185MAHX19</v>
          </cell>
          <cell r="F2478" t="str">
            <v>"WAST:AH:TWS:CAPBUIL:W/SH</v>
          </cell>
          <cell r="G2478" t="str">
            <v>3.4 - Waste Management</v>
          </cell>
          <cell r="H2478" t="str">
            <v>Function:Waste Management:Core Function:Solid Waste Disposal (Landfill Sites)</v>
          </cell>
        </row>
        <row r="2479">
          <cell r="A2479">
            <v>404185</v>
          </cell>
          <cell r="B2479" t="str">
            <v>LANDFILL SITE</v>
          </cell>
          <cell r="C2479" t="str">
            <v>O/404185.MAH.X19</v>
          </cell>
          <cell r="D2479" t="str">
            <v>"WAST:AH:TWS:CAPBUIL:W/SH</v>
          </cell>
          <cell r="E2479" t="str">
            <v>4185MAHX19</v>
          </cell>
          <cell r="F2479" t="str">
            <v>"WAST:AH:TWS:CAPBUIL:W/SH</v>
          </cell>
          <cell r="G2479" t="str">
            <v>3.4 - Waste Management</v>
          </cell>
          <cell r="H2479" t="str">
            <v>Function:Waste Management:Core Function:Solid Waste Disposal (Landfill Sites)</v>
          </cell>
        </row>
        <row r="2480">
          <cell r="A2480">
            <v>404185</v>
          </cell>
          <cell r="B2480" t="str">
            <v>LANDFILL SITE</v>
          </cell>
          <cell r="C2480" t="str">
            <v>R/404185.HAH.99R</v>
          </cell>
          <cell r="D2480" t="str">
            <v>MIG:AH.DFT:DEFAULT TRANSACTIONS</v>
          </cell>
          <cell r="E2480" t="str">
            <v>4185HAH99R</v>
          </cell>
          <cell r="F2480" t="str">
            <v>MIG:AH.DFT:DEFAULT TRANSACTIONS</v>
          </cell>
          <cell r="G2480" t="str">
            <v>3.4 - Waste Management</v>
          </cell>
          <cell r="H2480" t="str">
            <v>Function:Waste Management:Core Function:Solid Waste Disposal (Landfill Sites)</v>
          </cell>
        </row>
        <row r="2481">
          <cell r="A2481">
            <v>404185</v>
          </cell>
          <cell r="B2481" t="str">
            <v>LANDFILL SITE</v>
          </cell>
          <cell r="C2481" t="str">
            <v>R/404185.HAH.99R</v>
          </cell>
          <cell r="D2481" t="str">
            <v>MIG:AH.DFT:DEFAULT TRANSACTIONS</v>
          </cell>
          <cell r="E2481" t="str">
            <v>4185HAH99R</v>
          </cell>
          <cell r="F2481" t="str">
            <v>MIG:AH.DFT:DEFAULT TRANSACTIONS</v>
          </cell>
          <cell r="G2481" t="str">
            <v>3.4 - Waste Management</v>
          </cell>
          <cell r="H2481" t="str">
            <v>Function:Waste Management:Core Function:Solid Waste Disposal (Landfill Sites)</v>
          </cell>
        </row>
        <row r="2482">
          <cell r="A2482">
            <v>404185</v>
          </cell>
          <cell r="B2482" t="str">
            <v>LANDFILL SITE</v>
          </cell>
          <cell r="C2482" t="str">
            <v>R/404185.MNR.99R</v>
          </cell>
          <cell r="D2482" t="str">
            <v>WAST:NR:DEFAULT TRANSACTIONS</v>
          </cell>
          <cell r="E2482" t="str">
            <v>4185MNR99R</v>
          </cell>
          <cell r="F2482" t="str">
            <v>WAST:NR:DEFAULT TRANSACTIONS</v>
          </cell>
          <cell r="G2482" t="str">
            <v>3.4 - Waste Management</v>
          </cell>
          <cell r="H2482" t="str">
            <v>Function:Waste Management:Core Function:Solid Waste Disposal (Landfill Sites)</v>
          </cell>
        </row>
        <row r="2483">
          <cell r="A2483">
            <v>404185</v>
          </cell>
          <cell r="B2483" t="str">
            <v>LANDFILL SITE</v>
          </cell>
          <cell r="C2483" t="str">
            <v>R/404185.NNR.99R</v>
          </cell>
          <cell r="D2483" t="str">
            <v>EQSA:NR:DFT:DEFAULT TRANSACTIONS</v>
          </cell>
          <cell r="E2483" t="str">
            <v>4185NNR99R</v>
          </cell>
          <cell r="F2483" t="str">
            <v>EQSA:NR:DFT:DEFAULT TRANSACTIONS</v>
          </cell>
          <cell r="G2483" t="str">
            <v>3.4 - Waste Management</v>
          </cell>
          <cell r="H2483" t="str">
            <v>Function:Waste Management:Core Function:Solid Waste Disposal (Landfill Sites)</v>
          </cell>
        </row>
        <row r="2484">
          <cell r="A2484">
            <v>404186</v>
          </cell>
          <cell r="B2484" t="str">
            <v>GENERAL - WASTE MNGT</v>
          </cell>
          <cell r="C2484" t="str">
            <v>M/404186.JAH.D35</v>
          </cell>
          <cell r="D2484" t="str">
            <v>MSE:AH:INF:SOLID WASTE DISPOSAL:PL</v>
          </cell>
          <cell r="E2484" t="str">
            <v>4186JAHD35</v>
          </cell>
          <cell r="F2484" t="str">
            <v>MSE:AH:INF:SOLID WASTE DISPOSAL:PL</v>
          </cell>
          <cell r="G2484" t="str">
            <v>3.4 - Waste Management</v>
          </cell>
          <cell r="H2484" t="str">
            <v>Function:Waste Management:Core Function:Solid Waste Removal</v>
          </cell>
        </row>
        <row r="2485">
          <cell r="A2485">
            <v>404186</v>
          </cell>
          <cell r="B2485" t="str">
            <v>GENERAL - WASTE MNGT</v>
          </cell>
          <cell r="C2485" t="str">
            <v>O/404186.1AH.999</v>
          </cell>
          <cell r="D2485" t="str">
            <v>ALNS:AH:DFT:DEFAULT TRANSACTIONS</v>
          </cell>
          <cell r="E2485" t="str">
            <v>41861AH999</v>
          </cell>
          <cell r="F2485" t="str">
            <v>ALNS:AH:DFT:DEFAULT TRANSACTIONS</v>
          </cell>
          <cell r="G2485" t="str">
            <v>3.4 - Waste Management</v>
          </cell>
          <cell r="H2485" t="str">
            <v>Function:Waste Management:Core Function:Solid Waste Removal</v>
          </cell>
        </row>
        <row r="2486">
          <cell r="A2486">
            <v>404186</v>
          </cell>
          <cell r="B2486" t="str">
            <v>GENERAL - WASTE MNGT</v>
          </cell>
          <cell r="C2486" t="str">
            <v>O/404186.AAH.000</v>
          </cell>
          <cell r="D2486" t="str">
            <v>NONF:AH:MRC:MUNICIPAL RUNNING COST</v>
          </cell>
          <cell r="E2486" t="str">
            <v>4186AAH000</v>
          </cell>
          <cell r="F2486" t="str">
            <v>NONF:AH:MRC:MUNICIPAL RUNNING COST</v>
          </cell>
          <cell r="G2486" t="str">
            <v>3.4 - Waste Management</v>
          </cell>
          <cell r="H2486" t="str">
            <v>Function:Waste Management:Core Function:Solid Waste Removal</v>
          </cell>
        </row>
        <row r="2487">
          <cell r="A2487">
            <v>404186</v>
          </cell>
          <cell r="B2487" t="str">
            <v>GENERAL - WASTE MNGT</v>
          </cell>
          <cell r="C2487" t="str">
            <v>O/404186.AAH.000</v>
          </cell>
          <cell r="D2487" t="str">
            <v>NONF:AH:MRC:MUNICIPAL RUNNING COST</v>
          </cell>
          <cell r="E2487" t="str">
            <v>4186AAH000</v>
          </cell>
          <cell r="F2487" t="str">
            <v>NONF:AH:MRC:MUNICIPAL RUNNING COST</v>
          </cell>
          <cell r="G2487" t="str">
            <v>3.4 - Waste Management</v>
          </cell>
          <cell r="H2487" t="str">
            <v>Function:Waste Management:Core Function:Solid Waste Removal</v>
          </cell>
        </row>
        <row r="2488">
          <cell r="A2488">
            <v>404186</v>
          </cell>
          <cell r="B2488" t="str">
            <v>GENERAL - WASTE MNGT</v>
          </cell>
          <cell r="C2488" t="str">
            <v>O/404186.AAH.000</v>
          </cell>
          <cell r="D2488" t="str">
            <v>NONF:AH:MRC:MUNICIPAL RUNNING COST</v>
          </cell>
          <cell r="E2488" t="str">
            <v>4186AAH000</v>
          </cell>
          <cell r="F2488" t="str">
            <v>NONF:AH:MRC:MUNICIPAL RUNNING COST</v>
          </cell>
          <cell r="G2488" t="str">
            <v>3.4 - Waste Management</v>
          </cell>
          <cell r="H2488" t="str">
            <v>Function:Waste Management:Core Function:Solid Waste Removal</v>
          </cell>
        </row>
        <row r="2489">
          <cell r="A2489">
            <v>404186</v>
          </cell>
          <cell r="B2489" t="str">
            <v>GENERAL - WASTE MNGT</v>
          </cell>
          <cell r="C2489" t="str">
            <v>O/404186.AAH.000</v>
          </cell>
          <cell r="D2489" t="str">
            <v>NONF:AH:MRC:MUNICIPAL RUNNING COST</v>
          </cell>
          <cell r="E2489" t="str">
            <v>4186AAH000</v>
          </cell>
          <cell r="F2489" t="str">
            <v>NONF:AH:MRC:MUNICIPAL RUNNING COST</v>
          </cell>
          <cell r="G2489" t="str">
            <v>3.4 - Waste Management</v>
          </cell>
          <cell r="H2489" t="str">
            <v>Function:Waste Management:Core Function:Solid Waste Removal</v>
          </cell>
        </row>
        <row r="2490">
          <cell r="A2490">
            <v>404186</v>
          </cell>
          <cell r="B2490" t="str">
            <v>GENERAL - WASTE MNGT</v>
          </cell>
          <cell r="C2490" t="str">
            <v>O/404186.BAH.000</v>
          </cell>
          <cell r="D2490" t="str">
            <v>LEVS:AH:MRC:MUNICIPAL RUNNING COST</v>
          </cell>
          <cell r="E2490" t="str">
            <v>4186BAH000</v>
          </cell>
          <cell r="F2490" t="str">
            <v>LEVS:AH:MRC:MUNICIPAL RUNNING COST</v>
          </cell>
          <cell r="G2490" t="str">
            <v>3.4 - Waste Management</v>
          </cell>
          <cell r="H2490" t="str">
            <v>Function:Waste Management:Core Function:Solid Waste Removal</v>
          </cell>
        </row>
        <row r="2491">
          <cell r="A2491">
            <v>404186</v>
          </cell>
          <cell r="B2491" t="str">
            <v>GENERAL - WASTE MNGT</v>
          </cell>
          <cell r="C2491" t="str">
            <v>O/404186.JAH.000</v>
          </cell>
          <cell r="D2491" t="str">
            <v>MSE:AH:MRC:MUNICIPAL RUNNING COST</v>
          </cell>
          <cell r="E2491" t="str">
            <v>4186JAH000</v>
          </cell>
          <cell r="F2491" t="str">
            <v>MSE:AH:MRC:MUNICIPAL RUNNING COST</v>
          </cell>
          <cell r="G2491" t="str">
            <v>3.4 - Waste Management</v>
          </cell>
          <cell r="H2491" t="str">
            <v>Function:Waste Management:Core Function:Solid Waste Removal</v>
          </cell>
        </row>
        <row r="2492">
          <cell r="A2492">
            <v>404186</v>
          </cell>
          <cell r="B2492" t="str">
            <v>GENERAL - WASTE MNGT</v>
          </cell>
          <cell r="C2492" t="str">
            <v>O/404186.JAH.000</v>
          </cell>
          <cell r="D2492" t="str">
            <v>MSE:AH:MRC:MUNICIPAL RUNNING COST</v>
          </cell>
          <cell r="E2492" t="str">
            <v>4186JAH000</v>
          </cell>
          <cell r="F2492" t="str">
            <v>MSE:AH:MRC:MUNICIPAL RUNNING COST</v>
          </cell>
          <cell r="G2492" t="str">
            <v>3.4 - Waste Management</v>
          </cell>
          <cell r="H2492" t="str">
            <v>Function:Waste Management:Core Function:Solid Waste Removal</v>
          </cell>
        </row>
        <row r="2493">
          <cell r="A2493">
            <v>404186</v>
          </cell>
          <cell r="B2493" t="str">
            <v>GENERAL - WASTE MNGT</v>
          </cell>
          <cell r="C2493" t="str">
            <v>O/404186.JAH.000</v>
          </cell>
          <cell r="D2493" t="str">
            <v>MSE:AH:MRC:MUNICIPAL RUNNING COST</v>
          </cell>
          <cell r="E2493" t="str">
            <v>4186JAH000</v>
          </cell>
          <cell r="F2493" t="str">
            <v>MSE:AH:MRC:MUNICIPAL RUNNING COST</v>
          </cell>
          <cell r="G2493" t="str">
            <v>3.4 - Waste Management</v>
          </cell>
          <cell r="H2493" t="str">
            <v>Function:Waste Management:Core Function:Solid Waste Removal</v>
          </cell>
        </row>
        <row r="2494">
          <cell r="A2494">
            <v>404186</v>
          </cell>
          <cell r="B2494" t="str">
            <v>GENERAL - WASTE MNGT</v>
          </cell>
          <cell r="C2494" t="str">
            <v>O/404186.JAH.000</v>
          </cell>
          <cell r="D2494" t="str">
            <v>MSE:AH:MRC:MUNICIPAL RUNNING COST</v>
          </cell>
          <cell r="E2494" t="str">
            <v>4186JAH000</v>
          </cell>
          <cell r="F2494" t="str">
            <v>MSE:AH:MRC:MUNICIPAL RUNNING COST</v>
          </cell>
          <cell r="G2494" t="str">
            <v>3.4 - Waste Management</v>
          </cell>
          <cell r="H2494" t="str">
            <v>Function:Waste Management:Core Function:Solid Waste Removal</v>
          </cell>
        </row>
        <row r="2495">
          <cell r="A2495">
            <v>404186</v>
          </cell>
          <cell r="B2495" t="str">
            <v>GENERAL - WASTE MNGT</v>
          </cell>
          <cell r="C2495" t="str">
            <v>O/404186.JAH.000</v>
          </cell>
          <cell r="D2495" t="str">
            <v>MSE:AH:MRC:MUNICIPAL RUNNING COST</v>
          </cell>
          <cell r="E2495" t="str">
            <v>4186JAH000</v>
          </cell>
          <cell r="F2495" t="str">
            <v>MSE:AH:MRC:MUNICIPAL RUNNING COST</v>
          </cell>
          <cell r="G2495" t="str">
            <v>3.4 - Waste Management</v>
          </cell>
          <cell r="H2495" t="str">
            <v>Function:Waste Management:Core Function:Solid Waste Removal</v>
          </cell>
        </row>
        <row r="2496">
          <cell r="A2496">
            <v>404186</v>
          </cell>
          <cell r="B2496" t="str">
            <v>GENERAL - WASTE MNGT</v>
          </cell>
          <cell r="C2496" t="str">
            <v>O/404186.JAH.000</v>
          </cell>
          <cell r="D2496" t="str">
            <v>MSE:AH:MRC:MUNICIPAL RUNNING COST</v>
          </cell>
          <cell r="E2496" t="str">
            <v>4186JAH000</v>
          </cell>
          <cell r="F2496" t="str">
            <v>MSE:AH:MRC:MUNICIPAL RUNNING COST</v>
          </cell>
          <cell r="G2496" t="str">
            <v>3.4 - Waste Management</v>
          </cell>
          <cell r="H2496" t="str">
            <v>Function:Waste Management:Core Function:Solid Waste Removal</v>
          </cell>
        </row>
        <row r="2497">
          <cell r="A2497">
            <v>404186</v>
          </cell>
          <cell r="B2497" t="str">
            <v>GENERAL - WASTE MNGT</v>
          </cell>
          <cell r="C2497" t="str">
            <v>O/404186.JAH.000</v>
          </cell>
          <cell r="D2497" t="str">
            <v>MSE:AH:MRC:MUNICIPAL RUNNING COST</v>
          </cell>
          <cell r="E2497" t="str">
            <v>4186JAH000</v>
          </cell>
          <cell r="F2497" t="str">
            <v>MSE:AH:MRC:MUNICIPAL RUNNING COST</v>
          </cell>
          <cell r="G2497" t="str">
            <v>3.4 - Waste Management</v>
          </cell>
          <cell r="H2497" t="str">
            <v>Function:Waste Management:Core Function:Solid Waste Removal</v>
          </cell>
        </row>
        <row r="2498">
          <cell r="A2498">
            <v>404186</v>
          </cell>
          <cell r="B2498" t="str">
            <v>GENERAL - WASTE MNGT</v>
          </cell>
          <cell r="C2498" t="str">
            <v>O/404186.JAH.000</v>
          </cell>
          <cell r="D2498" t="str">
            <v>MSE:AH:MRC:MUNICIPAL RUNNING COST</v>
          </cell>
          <cell r="E2498" t="str">
            <v>4186JAH000</v>
          </cell>
          <cell r="F2498" t="str">
            <v>MSE:AH:MRC:MUNICIPAL RUNNING COST</v>
          </cell>
          <cell r="G2498" t="str">
            <v>3.4 - Waste Management</v>
          </cell>
          <cell r="H2498" t="str">
            <v>Function:Waste Management:Core Function:Solid Waste Removal</v>
          </cell>
        </row>
        <row r="2499">
          <cell r="A2499">
            <v>404186</v>
          </cell>
          <cell r="B2499" t="str">
            <v>GENERAL - WASTE MNGT</v>
          </cell>
          <cell r="C2499" t="str">
            <v>O/404186.JAH.000</v>
          </cell>
          <cell r="D2499" t="str">
            <v>MSE:AH:MRC:MUNICIPAL RUNNING COST</v>
          </cell>
          <cell r="E2499" t="str">
            <v>4186JAH000</v>
          </cell>
          <cell r="F2499" t="str">
            <v>MSE:AH:MRC:MUNICIPAL RUNNING COST</v>
          </cell>
          <cell r="G2499" t="str">
            <v>3.4 - Waste Management</v>
          </cell>
          <cell r="H2499" t="str">
            <v>Function:Waste Management:Core Function:Solid Waste Removal</v>
          </cell>
        </row>
        <row r="2500">
          <cell r="A2500">
            <v>404186</v>
          </cell>
          <cell r="B2500" t="str">
            <v>GENERAL - WASTE MNGT</v>
          </cell>
          <cell r="C2500" t="str">
            <v>O/404186.JAH.000</v>
          </cell>
          <cell r="D2500" t="str">
            <v>MSE:AH:MRC:MUNICIPAL RUNNING COST</v>
          </cell>
          <cell r="E2500" t="str">
            <v>4186JAH000</v>
          </cell>
          <cell r="F2500" t="str">
            <v>MSE:AH:MRC:MUNICIPAL RUNNING COST</v>
          </cell>
          <cell r="G2500" t="str">
            <v>3.4 - Waste Management</v>
          </cell>
          <cell r="H2500" t="str">
            <v>Function:Waste Management:Core Function:Solid Waste Removal</v>
          </cell>
        </row>
        <row r="2501">
          <cell r="A2501">
            <v>404186</v>
          </cell>
          <cell r="B2501" t="str">
            <v>GENERAL - WASTE MNGT</v>
          </cell>
          <cell r="C2501" t="str">
            <v>O/404186.JAH.000</v>
          </cell>
          <cell r="D2501" t="str">
            <v>MSE:AH:MRC:MUNICIPAL RUNNING COST</v>
          </cell>
          <cell r="E2501" t="str">
            <v>4186JAH000</v>
          </cell>
          <cell r="F2501" t="str">
            <v>MSE:AH:MRC:MUNICIPAL RUNNING COST</v>
          </cell>
          <cell r="G2501" t="str">
            <v>3.4 - Waste Management</v>
          </cell>
          <cell r="H2501" t="str">
            <v>Function:Waste Management:Core Function:Solid Waste Removal</v>
          </cell>
        </row>
        <row r="2502">
          <cell r="A2502">
            <v>404186</v>
          </cell>
          <cell r="B2502" t="str">
            <v>GENERAL - WASTE MNGT</v>
          </cell>
          <cell r="C2502" t="str">
            <v>O/404186.JAH.000</v>
          </cell>
          <cell r="D2502" t="str">
            <v>MSE:AH:MRC:MUNICIPAL RUNNING COST</v>
          </cell>
          <cell r="E2502" t="str">
            <v>4186JAH000</v>
          </cell>
          <cell r="F2502" t="str">
            <v>MSE:AH:MRC:MUNICIPAL RUNNING COST</v>
          </cell>
          <cell r="G2502" t="str">
            <v>3.4 - Waste Management</v>
          </cell>
          <cell r="H2502" t="str">
            <v>Function:Waste Management:Core Function:Solid Waste Removal</v>
          </cell>
        </row>
        <row r="2503">
          <cell r="A2503">
            <v>404186</v>
          </cell>
          <cell r="B2503" t="str">
            <v>GENERAL - WASTE MNGT</v>
          </cell>
          <cell r="C2503" t="str">
            <v>O/404186.JAH.000</v>
          </cell>
          <cell r="D2503" t="str">
            <v>MSE:AH:MRC:MUNICIPAL RUNNING COST</v>
          </cell>
          <cell r="E2503" t="str">
            <v>4186JAH000</v>
          </cell>
          <cell r="F2503" t="str">
            <v>MSE:AH:MRC:MUNICIPAL RUNNING COST</v>
          </cell>
          <cell r="G2503" t="str">
            <v>3.4 - Waste Management</v>
          </cell>
          <cell r="H2503" t="str">
            <v>Function:Waste Management:Core Function:Solid Waste Removal</v>
          </cell>
        </row>
        <row r="2504">
          <cell r="A2504">
            <v>404186</v>
          </cell>
          <cell r="B2504" t="str">
            <v>GENERAL - WASTE MNGT</v>
          </cell>
          <cell r="C2504" t="str">
            <v>O/404186.JAH.000</v>
          </cell>
          <cell r="D2504" t="str">
            <v>MSE:AH:MRC:MUNICIPAL RUNNING COST</v>
          </cell>
          <cell r="E2504" t="str">
            <v>4186JAH000</v>
          </cell>
          <cell r="F2504" t="str">
            <v>MSE:AH:MRC:MUNICIPAL RUNNING COST</v>
          </cell>
          <cell r="G2504" t="str">
            <v>3.4 - Waste Management</v>
          </cell>
          <cell r="H2504" t="str">
            <v>Function:Waste Management:Core Function:Solid Waste Removal</v>
          </cell>
        </row>
        <row r="2505">
          <cell r="A2505">
            <v>404186</v>
          </cell>
          <cell r="B2505" t="str">
            <v>GENERAL - WASTE MNGT</v>
          </cell>
          <cell r="C2505" t="str">
            <v>O/404186.JAH.000</v>
          </cell>
          <cell r="D2505" t="str">
            <v>MSE:AH:MRC:MUNICIPAL RUNNING COST</v>
          </cell>
          <cell r="E2505" t="str">
            <v>4186JAH000</v>
          </cell>
          <cell r="F2505" t="str">
            <v>MSE:AH:MRC:MUNICIPAL RUNNING COST</v>
          </cell>
          <cell r="G2505" t="str">
            <v>3.4 - Waste Management</v>
          </cell>
          <cell r="H2505" t="str">
            <v>Function:Waste Management:Core Function:Solid Waste Removal</v>
          </cell>
        </row>
        <row r="2506">
          <cell r="A2506">
            <v>404186</v>
          </cell>
          <cell r="B2506" t="str">
            <v>GENERAL - WASTE MNGT</v>
          </cell>
          <cell r="C2506" t="str">
            <v>O/404186.JAH.000</v>
          </cell>
          <cell r="D2506" t="str">
            <v>MSE:AH:MRC:MUNICIPAL RUNNING COST</v>
          </cell>
          <cell r="E2506" t="str">
            <v>4186JAH000</v>
          </cell>
          <cell r="F2506" t="str">
            <v>MSE:AH:MRC:MUNICIPAL RUNNING COST</v>
          </cell>
          <cell r="G2506" t="str">
            <v>3.4 - Waste Management</v>
          </cell>
          <cell r="H2506" t="str">
            <v>Function:Waste Management:Core Function:Solid Waste Removal</v>
          </cell>
        </row>
        <row r="2507">
          <cell r="A2507">
            <v>404186</v>
          </cell>
          <cell r="B2507" t="str">
            <v>GENERAL - WASTE MNGT</v>
          </cell>
          <cell r="C2507" t="str">
            <v>O/404186.JAH.000</v>
          </cell>
          <cell r="D2507" t="str">
            <v>MSE:AH:MRC:MUNICIPAL RUNNING COST</v>
          </cell>
          <cell r="E2507" t="str">
            <v>4186JAH000</v>
          </cell>
          <cell r="F2507" t="str">
            <v>MSE:AH:MRC:MUNICIPAL RUNNING COST</v>
          </cell>
          <cell r="G2507" t="str">
            <v>3.4 - Waste Management</v>
          </cell>
          <cell r="H2507" t="str">
            <v>Function:Waste Management:Core Function:Solid Waste Removal</v>
          </cell>
        </row>
        <row r="2508">
          <cell r="A2508">
            <v>404186</v>
          </cell>
          <cell r="B2508" t="str">
            <v>GENERAL - WASTE MNGT</v>
          </cell>
          <cell r="C2508" t="str">
            <v>O/404186.JAH.000</v>
          </cell>
          <cell r="D2508" t="str">
            <v>MSE:AH:MRC:MUNICIPAL RUNNING COST</v>
          </cell>
          <cell r="E2508" t="str">
            <v>4186JAH000</v>
          </cell>
          <cell r="F2508" t="str">
            <v>MSE:AH:MRC:MUNICIPAL RUNNING COST</v>
          </cell>
          <cell r="G2508" t="str">
            <v>3.4 - Waste Management</v>
          </cell>
          <cell r="H2508" t="str">
            <v>Function:Waste Management:Core Function:Solid Waste Removal</v>
          </cell>
        </row>
        <row r="2509">
          <cell r="A2509">
            <v>404186</v>
          </cell>
          <cell r="B2509" t="str">
            <v>GENERAL - WASTE MNGT</v>
          </cell>
          <cell r="C2509" t="str">
            <v>O/404186.JAH.000</v>
          </cell>
          <cell r="D2509" t="str">
            <v>MSE:AH:MRC:MUNICIPAL RUNNING COST</v>
          </cell>
          <cell r="E2509" t="str">
            <v>4186JAH000</v>
          </cell>
          <cell r="F2509" t="str">
            <v>MSE:AH:MRC:MUNICIPAL RUNNING COST</v>
          </cell>
          <cell r="G2509" t="str">
            <v>3.4 - Waste Management</v>
          </cell>
          <cell r="H2509" t="str">
            <v>Function:Waste Management:Core Function:Solid Waste Removal</v>
          </cell>
        </row>
        <row r="2510">
          <cell r="A2510">
            <v>404186</v>
          </cell>
          <cell r="B2510" t="str">
            <v>GENERAL - WASTE MNGT</v>
          </cell>
          <cell r="C2510" t="str">
            <v>O/404186.JAH.000</v>
          </cell>
          <cell r="D2510" t="str">
            <v>MSE:AH:MRC:MUNICIPAL RUNNING COST</v>
          </cell>
          <cell r="E2510" t="str">
            <v>4186JAH000</v>
          </cell>
          <cell r="F2510" t="str">
            <v>MSE:AH:MRC:MUNICIPAL RUNNING COST</v>
          </cell>
          <cell r="G2510" t="str">
            <v>3.4 - Waste Management</v>
          </cell>
          <cell r="H2510" t="str">
            <v>Function:Waste Management:Core Function:Solid Waste Removal</v>
          </cell>
        </row>
        <row r="2511">
          <cell r="A2511">
            <v>404186</v>
          </cell>
          <cell r="B2511" t="str">
            <v>GENERAL - WASTE MNGT</v>
          </cell>
          <cell r="C2511" t="str">
            <v>O/404186.JAH.000</v>
          </cell>
          <cell r="D2511" t="str">
            <v>MSE:AH:MRC:MUNICIPAL RUNNING COST</v>
          </cell>
          <cell r="E2511" t="str">
            <v>4186JAH000</v>
          </cell>
          <cell r="F2511" t="str">
            <v>MSE:AH:MRC:MUNICIPAL RUNNING COST</v>
          </cell>
          <cell r="G2511" t="str">
            <v>3.4 - Waste Management</v>
          </cell>
          <cell r="H2511" t="str">
            <v>Function:Waste Management:Core Function:Solid Waste Removal</v>
          </cell>
        </row>
        <row r="2512">
          <cell r="A2512">
            <v>404186</v>
          </cell>
          <cell r="B2512" t="str">
            <v>GENERAL - WASTE MNGT</v>
          </cell>
          <cell r="C2512" t="str">
            <v>O/404186.JAH.000</v>
          </cell>
          <cell r="D2512" t="str">
            <v>MSE:AH:MRC:MUNICIPAL RUNNING COST</v>
          </cell>
          <cell r="E2512" t="str">
            <v>4186JAH000</v>
          </cell>
          <cell r="F2512" t="str">
            <v>MSE:AH:MRC:MUNICIPAL RUNNING COST</v>
          </cell>
          <cell r="G2512" t="str">
            <v>3.4 - Waste Management</v>
          </cell>
          <cell r="H2512" t="str">
            <v>Function:Waste Management:Core Function:Solid Waste Removal</v>
          </cell>
        </row>
        <row r="2513">
          <cell r="A2513">
            <v>404186</v>
          </cell>
          <cell r="B2513" t="str">
            <v>GENERAL - WASTE MNGT</v>
          </cell>
          <cell r="C2513" t="str">
            <v>O/404186.JAH.000</v>
          </cell>
          <cell r="D2513" t="str">
            <v>MSE:AH:MRC:MUNICIPAL RUNNING COST</v>
          </cell>
          <cell r="E2513" t="str">
            <v>4186JAH000</v>
          </cell>
          <cell r="F2513" t="str">
            <v>MSE:AH:MRC:MUNICIPAL RUNNING COST</v>
          </cell>
          <cell r="G2513" t="str">
            <v>3.4 - Waste Management</v>
          </cell>
          <cell r="H2513" t="str">
            <v>Function:Waste Management:Core Function:Solid Waste Removal</v>
          </cell>
        </row>
        <row r="2514">
          <cell r="A2514">
            <v>404186</v>
          </cell>
          <cell r="B2514" t="str">
            <v>GENERAL - WASTE MNGT</v>
          </cell>
          <cell r="C2514" t="str">
            <v>O/404186.JAH.000</v>
          </cell>
          <cell r="D2514" t="str">
            <v>MSE:AH:MRC:MUNICIPAL RUNNING COST</v>
          </cell>
          <cell r="E2514" t="str">
            <v>4186JAH000</v>
          </cell>
          <cell r="F2514" t="str">
            <v>MSE:AH:MRC:MUNICIPAL RUNNING COST</v>
          </cell>
          <cell r="G2514" t="str">
            <v>3.4 - Waste Management</v>
          </cell>
          <cell r="H2514" t="str">
            <v>Function:Waste Management:Core Function:Solid Waste Removal</v>
          </cell>
        </row>
        <row r="2515">
          <cell r="A2515">
            <v>404186</v>
          </cell>
          <cell r="B2515" t="str">
            <v>GENERAL - WASTE MNGT</v>
          </cell>
          <cell r="C2515" t="str">
            <v>O/404186.JAH.000</v>
          </cell>
          <cell r="D2515" t="str">
            <v>MSE:AH:MRC:MUNICIPAL RUNNING COST</v>
          </cell>
          <cell r="E2515" t="str">
            <v>4186JAH000</v>
          </cell>
          <cell r="F2515" t="str">
            <v>MSE:AH:MRC:MUNICIPAL RUNNING COST</v>
          </cell>
          <cell r="G2515" t="str">
            <v>3.4 - Waste Management</v>
          </cell>
          <cell r="H2515" t="str">
            <v>Function:Waste Management:Core Function:Solid Waste Removal</v>
          </cell>
        </row>
        <row r="2516">
          <cell r="A2516">
            <v>404186</v>
          </cell>
          <cell r="B2516" t="str">
            <v>GENERAL - WASTE MNGT</v>
          </cell>
          <cell r="C2516" t="str">
            <v>O/404186.JAH.000</v>
          </cell>
          <cell r="D2516" t="str">
            <v>MSE:AH:MRC:MUNICIPAL RUNNING COST</v>
          </cell>
          <cell r="E2516" t="str">
            <v>4186JAH000</v>
          </cell>
          <cell r="F2516" t="str">
            <v>MSE:AH:MRC:MUNICIPAL RUNNING COST</v>
          </cell>
          <cell r="G2516" t="str">
            <v>3.4 - Waste Management</v>
          </cell>
          <cell r="H2516" t="str">
            <v>Function:Waste Management:Core Function:Solid Waste Removal</v>
          </cell>
        </row>
        <row r="2517">
          <cell r="A2517">
            <v>404186</v>
          </cell>
          <cell r="B2517" t="str">
            <v>GENERAL - WASTE MNGT</v>
          </cell>
          <cell r="C2517" t="str">
            <v>O/404186.JAH.X19</v>
          </cell>
          <cell r="D2517" t="str">
            <v>"MSE:AH:TWS:CAPBUIL:W/SH</v>
          </cell>
          <cell r="E2517" t="str">
            <v>4186JAHX19</v>
          </cell>
          <cell r="F2517" t="str">
            <v>"MSE:AH:TWS:CAPBUIL:W/SH</v>
          </cell>
          <cell r="G2517" t="str">
            <v>3.4 - Waste Management</v>
          </cell>
          <cell r="H2517" t="str">
            <v>Function:Waste Management:Core Function:Solid Waste Removal</v>
          </cell>
        </row>
        <row r="2518">
          <cell r="A2518">
            <v>404186</v>
          </cell>
          <cell r="B2518" t="str">
            <v>GENERAL - WASTE MNGT</v>
          </cell>
          <cell r="C2518" t="str">
            <v>O/404186.JAH.X19</v>
          </cell>
          <cell r="D2518" t="str">
            <v>"MSE:AH:TWS:CAPBUIL:W/SH</v>
          </cell>
          <cell r="E2518" t="str">
            <v>4186JAHX19</v>
          </cell>
          <cell r="F2518" t="str">
            <v>"MSE:AH:TWS:CAPBUIL:W/SH</v>
          </cell>
          <cell r="G2518" t="str">
            <v>3.4 - Waste Management</v>
          </cell>
          <cell r="H2518" t="str">
            <v>Function:Waste Management:Core Function:Solid Waste Removal</v>
          </cell>
        </row>
        <row r="2519">
          <cell r="A2519">
            <v>404187</v>
          </cell>
          <cell r="B2519" t="str">
            <v>ILLEGAL DUMPING</v>
          </cell>
          <cell r="C2519" t="str">
            <v>M/404187.JAH.E45</v>
          </cell>
          <cell r="D2519" t="str">
            <v>MSE:AH:NIF:TRANSPORT ASSETS:PL</v>
          </cell>
          <cell r="E2519" t="str">
            <v>4187JAHE45</v>
          </cell>
          <cell r="F2519" t="str">
            <v>MSE:AH:NIF:TRANSPORT ASSETS:PL</v>
          </cell>
          <cell r="G2519" t="str">
            <v>3.4 - Waste Management</v>
          </cell>
          <cell r="H2519" t="str">
            <v>Function:Waste Management:Core Function:Solid Waste Removal</v>
          </cell>
        </row>
        <row r="2520">
          <cell r="A2520">
            <v>404187</v>
          </cell>
          <cell r="B2520" t="str">
            <v>ILLEGAL DUMPING</v>
          </cell>
          <cell r="C2520" t="str">
            <v>O/404187.AAH.000</v>
          </cell>
          <cell r="D2520" t="str">
            <v>NONF:AH:MUNICIPAL RUNNING COST</v>
          </cell>
          <cell r="E2520" t="str">
            <v>4187AAH000</v>
          </cell>
          <cell r="F2520" t="str">
            <v>NONF:AH:MUNICIPAL RUNNING COST</v>
          </cell>
          <cell r="G2520" t="str">
            <v>3.4 - Waste Management</v>
          </cell>
          <cell r="H2520" t="str">
            <v>Function:Waste Management:Core Function:Solid Waste Removal</v>
          </cell>
        </row>
        <row r="2521">
          <cell r="A2521">
            <v>404187</v>
          </cell>
          <cell r="B2521" t="str">
            <v>ILLEGAL DUMPING</v>
          </cell>
          <cell r="C2521" t="str">
            <v>O/404187.BAH.000</v>
          </cell>
          <cell r="D2521" t="str">
            <v>LEVS:AH:MRC:MUNICIPAL RUNNING COST</v>
          </cell>
          <cell r="E2521" t="str">
            <v>4187BAH000</v>
          </cell>
          <cell r="F2521" t="str">
            <v>LEVS:AH:MRC:MUNICIPAL RUNNING COST</v>
          </cell>
          <cell r="G2521" t="str">
            <v>3.4 - Waste Management</v>
          </cell>
          <cell r="H2521" t="str">
            <v>Function:Waste Management:Core Function:Solid Waste Removal</v>
          </cell>
        </row>
        <row r="2522">
          <cell r="A2522">
            <v>404187</v>
          </cell>
          <cell r="B2522" t="str">
            <v>ILLEGAL DUMPING</v>
          </cell>
          <cell r="C2522" t="str">
            <v>O/404187.JAH.000</v>
          </cell>
          <cell r="D2522" t="str">
            <v>MSE:AH:MRC:MUNICIPAL RUNNING COST</v>
          </cell>
          <cell r="E2522" t="str">
            <v>4187JAH000</v>
          </cell>
          <cell r="F2522" t="str">
            <v>MSE:AH:MRC:MUNICIPAL RUNNING COST</v>
          </cell>
          <cell r="G2522" t="str">
            <v>3.4 - Waste Management</v>
          </cell>
          <cell r="H2522" t="str">
            <v>Function:Waste Management:Core Function:Solid Waste Removal</v>
          </cell>
        </row>
        <row r="2523">
          <cell r="A2523">
            <v>404187</v>
          </cell>
          <cell r="B2523" t="str">
            <v>ILLEGAL DUMPING</v>
          </cell>
          <cell r="C2523" t="str">
            <v>O/404187.JAH.000</v>
          </cell>
          <cell r="D2523" t="str">
            <v>MSE:AH:MRC:MUNICIPAL RUNNING COST</v>
          </cell>
          <cell r="E2523" t="str">
            <v>4187JAH000</v>
          </cell>
          <cell r="F2523" t="str">
            <v>MSE:AH:MRC:MUNICIPAL RUNNING COST</v>
          </cell>
          <cell r="G2523" t="str">
            <v>3.4 - Waste Management</v>
          </cell>
          <cell r="H2523" t="str">
            <v>Function:Waste Management:Core Function:Solid Waste Removal</v>
          </cell>
        </row>
        <row r="2524">
          <cell r="A2524">
            <v>404220</v>
          </cell>
          <cell r="B2524" t="str">
            <v>OFFICES</v>
          </cell>
          <cell r="C2524" t="str">
            <v>M/404220.MAH.E27</v>
          </cell>
          <cell r="D2524" t="str">
            <v>WWAT:AH:NIF:BUILD &amp; OTHER STRUCT:PL</v>
          </cell>
          <cell r="E2524" t="str">
            <v>4220MAHE27</v>
          </cell>
          <cell r="F2524" t="str">
            <v>WWAT:AH:NIF:BUILD &amp; OTHER STRUCT:PL</v>
          </cell>
          <cell r="G2524" t="str">
            <v>3.3 - Recreation and Facilities</v>
          </cell>
          <cell r="H2524" t="str">
            <v>Function:Finance and Administration:Core Function:Property Services</v>
          </cell>
        </row>
        <row r="2525">
          <cell r="A2525">
            <v>404220</v>
          </cell>
          <cell r="B2525" t="str">
            <v>OFFICES</v>
          </cell>
          <cell r="C2525" t="str">
            <v>M/404220.WAH.E27</v>
          </cell>
          <cell r="D2525" t="str">
            <v>WWAT:AH:NIF:BUILD &amp; OTHER STRUCT:PL</v>
          </cell>
          <cell r="E2525" t="str">
            <v>4220WAHE27</v>
          </cell>
          <cell r="F2525" t="str">
            <v>WWAT:AH:NIF:BUILD &amp; OTHER STRUCT:PL</v>
          </cell>
          <cell r="G2525" t="str">
            <v>3.3 - Recreation and Facilities</v>
          </cell>
          <cell r="H2525" t="str">
            <v>Function:Finance and Administration:Core Function:Property Services</v>
          </cell>
        </row>
        <row r="2526">
          <cell r="A2526">
            <v>404220</v>
          </cell>
          <cell r="B2526" t="str">
            <v>OFFICES</v>
          </cell>
          <cell r="C2526" t="str">
            <v>M/404220.WAH.E43</v>
          </cell>
          <cell r="D2526" t="str">
            <v>WWAT:AH:NIF:MACH &amp; EQUIPMENT:PL</v>
          </cell>
          <cell r="E2526" t="str">
            <v>4220WAHE43</v>
          </cell>
          <cell r="F2526" t="str">
            <v>WWAT:AH:NIF:MACH &amp; EQUIPMENT:PL</v>
          </cell>
          <cell r="G2526" t="str">
            <v>3.3 - Recreation and Facilities</v>
          </cell>
          <cell r="H2526" t="str">
            <v>Function:Finance and Administration:Core Function:Property Services</v>
          </cell>
        </row>
        <row r="2527">
          <cell r="A2527">
            <v>404220</v>
          </cell>
          <cell r="B2527" t="str">
            <v>OFFICES</v>
          </cell>
          <cell r="C2527" t="str">
            <v>O/404220.AAH.000</v>
          </cell>
          <cell r="D2527" t="str">
            <v>NONF:AH:MRC:MUNICIPAL RUNNING COST</v>
          </cell>
          <cell r="E2527" t="str">
            <v>4220AAH000</v>
          </cell>
          <cell r="F2527" t="str">
            <v>NONF:AH:MRC:MUNICIPAL RUNNING COST</v>
          </cell>
          <cell r="G2527" t="str">
            <v>3.3 - Recreation and Facilities</v>
          </cell>
          <cell r="H2527" t="str">
            <v>Function:Finance and Administration:Core Function:Property Services</v>
          </cell>
        </row>
        <row r="2528">
          <cell r="A2528">
            <v>404220</v>
          </cell>
          <cell r="B2528" t="str">
            <v>OFFICES</v>
          </cell>
          <cell r="C2528" t="str">
            <v>O/404220.AAH.000</v>
          </cell>
          <cell r="D2528" t="str">
            <v>NONF:AH:MRC:MUNICIPAL RUNNING COST</v>
          </cell>
          <cell r="E2528" t="str">
            <v>4220AAH000</v>
          </cell>
          <cell r="F2528" t="str">
            <v>NONF:AH:MRC:MUNICIPAL RUNNING COST</v>
          </cell>
          <cell r="G2528" t="str">
            <v>3.3 - Recreation and Facilities</v>
          </cell>
          <cell r="H2528" t="str">
            <v>Function:Finance and Administration:Core Function:Property Services</v>
          </cell>
        </row>
        <row r="2529">
          <cell r="A2529">
            <v>404220</v>
          </cell>
          <cell r="B2529" t="str">
            <v>OFFICES</v>
          </cell>
          <cell r="C2529" t="str">
            <v>O/404220.AAH.000</v>
          </cell>
          <cell r="D2529" t="str">
            <v>NONF:AH:MRC:MUNICIPAL RUNNING COST</v>
          </cell>
          <cell r="E2529" t="str">
            <v>4220AAH000</v>
          </cell>
          <cell r="F2529" t="str">
            <v>NONF:AH:MRC:MUNICIPAL RUNNING COST</v>
          </cell>
          <cell r="G2529" t="str">
            <v>3.3 - Recreation and Facilities</v>
          </cell>
          <cell r="H2529" t="str">
            <v>Function:Finance and Administration:Core Function:Property Services</v>
          </cell>
        </row>
        <row r="2530">
          <cell r="A2530">
            <v>404220</v>
          </cell>
          <cell r="B2530" t="str">
            <v>OFFICES</v>
          </cell>
          <cell r="C2530" t="str">
            <v>O/404220.AAH.000</v>
          </cell>
          <cell r="D2530" t="str">
            <v>NONF:AH:MRC:MUNICIPAL RUNNING COST</v>
          </cell>
          <cell r="E2530" t="str">
            <v>4220AAH000</v>
          </cell>
          <cell r="F2530" t="str">
            <v>NONF:AH:MRC:MUNICIPAL RUNNING COST</v>
          </cell>
          <cell r="G2530" t="str">
            <v>3.3 - Recreation and Facilities</v>
          </cell>
          <cell r="H2530" t="str">
            <v>Function:Finance and Administration:Core Function:Property Services</v>
          </cell>
        </row>
        <row r="2531">
          <cell r="A2531">
            <v>404220</v>
          </cell>
          <cell r="B2531" t="str">
            <v>OFFICES</v>
          </cell>
          <cell r="C2531" t="str">
            <v>O/404220.AAH.000</v>
          </cell>
          <cell r="D2531" t="str">
            <v>NONF:AH:MRC:MUNICIPAL RUNNING COST</v>
          </cell>
          <cell r="E2531" t="str">
            <v>4220AAH000</v>
          </cell>
          <cell r="F2531" t="str">
            <v>NONF:AH:MRC:MUNICIPAL RUNNING COST</v>
          </cell>
          <cell r="G2531" t="str">
            <v>3.3 - Recreation and Facilities</v>
          </cell>
          <cell r="H2531" t="str">
            <v>Function:Finance and Administration:Core Function:Property Services</v>
          </cell>
        </row>
        <row r="2532">
          <cell r="A2532">
            <v>404220</v>
          </cell>
          <cell r="B2532" t="str">
            <v>OFFICES</v>
          </cell>
          <cell r="C2532" t="str">
            <v>O/404220.AAH.000</v>
          </cell>
          <cell r="D2532" t="str">
            <v>NONF:AH:MRC:MUNICIPAL RUNNING COST</v>
          </cell>
          <cell r="E2532" t="str">
            <v>4220AAH000</v>
          </cell>
          <cell r="F2532" t="str">
            <v>NONF:AH:MRC:MUNICIPAL RUNNING COST</v>
          </cell>
          <cell r="G2532" t="str">
            <v>3.3 - Recreation and Facilities</v>
          </cell>
          <cell r="H2532" t="str">
            <v>Function:Finance and Administration:Core Function:Property Services</v>
          </cell>
        </row>
        <row r="2533">
          <cell r="A2533">
            <v>404220</v>
          </cell>
          <cell r="B2533" t="str">
            <v>OFFICES</v>
          </cell>
          <cell r="C2533" t="str">
            <v>O/404220.AAH.000</v>
          </cell>
          <cell r="D2533" t="str">
            <v>NONF:AH:MRC:MUNICIPAL RUNNING COST</v>
          </cell>
          <cell r="E2533" t="str">
            <v>4220AAH000</v>
          </cell>
          <cell r="F2533" t="str">
            <v>NONF:AH:MRC:MUNICIPAL RUNNING COST</v>
          </cell>
          <cell r="G2533" t="str">
            <v>3.3 - Recreation and Facilities</v>
          </cell>
          <cell r="H2533" t="str">
            <v>Function:Finance and Administration:Core Function:Property Services</v>
          </cell>
        </row>
        <row r="2534">
          <cell r="A2534">
            <v>404220</v>
          </cell>
          <cell r="B2534" t="str">
            <v>OFFICES</v>
          </cell>
          <cell r="C2534" t="str">
            <v>O/404220.AAH.000</v>
          </cell>
          <cell r="D2534" t="str">
            <v>NONF:AH:MRC:MUNICIPAL RUNNING COST</v>
          </cell>
          <cell r="E2534" t="str">
            <v>4220AAH000</v>
          </cell>
          <cell r="F2534" t="str">
            <v>NONF:AH:MRC:MUNICIPAL RUNNING COST</v>
          </cell>
          <cell r="G2534" t="str">
            <v>3.3 - Recreation and Facilities</v>
          </cell>
          <cell r="H2534" t="str">
            <v>Function:Finance and Administration:Core Function:Property Services</v>
          </cell>
        </row>
        <row r="2535">
          <cell r="A2535">
            <v>404220</v>
          </cell>
          <cell r="B2535" t="str">
            <v>OFFICES</v>
          </cell>
          <cell r="C2535" t="str">
            <v>O/404220.AAH.999</v>
          </cell>
          <cell r="D2535" t="str">
            <v>NONF:AH:DEFAULT TRANSACTIONS</v>
          </cell>
          <cell r="E2535" t="str">
            <v>4220AAH999</v>
          </cell>
          <cell r="F2535" t="str">
            <v>NONF:AH:DEFAULT TRANSACTIONS</v>
          </cell>
          <cell r="G2535" t="str">
            <v>3.3 - Recreation and Facilities</v>
          </cell>
          <cell r="H2535" t="str">
            <v>Function:Finance and Administration:Core Function:Property Services</v>
          </cell>
        </row>
        <row r="2536">
          <cell r="A2536">
            <v>404220</v>
          </cell>
          <cell r="B2536" t="str">
            <v>OFFICES</v>
          </cell>
          <cell r="C2536" t="str">
            <v>O/404220.WAH.000</v>
          </cell>
          <cell r="D2536" t="str">
            <v>WWAT:AH:MRC:MUNICIPAL RUNNING COST</v>
          </cell>
          <cell r="E2536" t="str">
            <v>4220WAH000</v>
          </cell>
          <cell r="F2536" t="str">
            <v>WWAT:AH:MRC:MUNICIPAL RUNNING COST</v>
          </cell>
          <cell r="G2536" t="str">
            <v>3.3 - Recreation and Facilities</v>
          </cell>
          <cell r="H2536" t="str">
            <v>Function:Finance and Administration:Core Function:Property Services</v>
          </cell>
        </row>
        <row r="2537">
          <cell r="A2537">
            <v>404220</v>
          </cell>
          <cell r="B2537" t="str">
            <v>OFFICES</v>
          </cell>
          <cell r="C2537" t="str">
            <v>O/404220.WAH.000</v>
          </cell>
          <cell r="D2537" t="str">
            <v>WWAT:AH:MRC:MUNICIPAL RUNNING COST</v>
          </cell>
          <cell r="E2537" t="str">
            <v>4220WAH000</v>
          </cell>
          <cell r="F2537" t="str">
            <v>WWAT:AH:MRC:MUNICIPAL RUNNING COST</v>
          </cell>
          <cell r="G2537" t="str">
            <v>3.3 - Recreation and Facilities</v>
          </cell>
          <cell r="H2537" t="str">
            <v>Function:Finance and Administration:Core Function:Property Services</v>
          </cell>
        </row>
        <row r="2538">
          <cell r="A2538">
            <v>404220</v>
          </cell>
          <cell r="B2538" t="str">
            <v>OFFICES</v>
          </cell>
          <cell r="C2538" t="str">
            <v>O/404220.WAH.000</v>
          </cell>
          <cell r="D2538" t="str">
            <v>WWAT:AH:MRC:MUNICIPAL RUNNING COST</v>
          </cell>
          <cell r="E2538" t="str">
            <v>4220WAH000</v>
          </cell>
          <cell r="F2538" t="str">
            <v>WWAT:AH:MRC:MUNICIPAL RUNNING COST</v>
          </cell>
          <cell r="G2538" t="str">
            <v>3.3 - Recreation and Facilities</v>
          </cell>
          <cell r="H2538" t="str">
            <v>Function:Finance and Administration:Core Function:Property Services</v>
          </cell>
        </row>
        <row r="2539">
          <cell r="A2539">
            <v>404220</v>
          </cell>
          <cell r="B2539" t="str">
            <v>OFFICES</v>
          </cell>
          <cell r="C2539" t="str">
            <v>O/404220.WAH.000</v>
          </cell>
          <cell r="D2539" t="str">
            <v>WWAT:AH:MRC:MUNICIPAL RUNNING COST</v>
          </cell>
          <cell r="E2539" t="str">
            <v>4220WAH000</v>
          </cell>
          <cell r="F2539" t="str">
            <v>WWAT:AH:MRC:MUNICIPAL RUNNING COST</v>
          </cell>
          <cell r="G2539" t="str">
            <v>3.3 - Recreation and Facilities</v>
          </cell>
          <cell r="H2539" t="str">
            <v>Function:Finance and Administration:Core Function:Property Services</v>
          </cell>
        </row>
        <row r="2540">
          <cell r="A2540">
            <v>404220</v>
          </cell>
          <cell r="B2540" t="str">
            <v>OFFICES</v>
          </cell>
          <cell r="C2540" t="str">
            <v>O/404220.WAH.000</v>
          </cell>
          <cell r="D2540" t="str">
            <v>WWAT:AH:MRC:MUNICIPAL RUNNING COST</v>
          </cell>
          <cell r="E2540" t="str">
            <v>4220WAH000</v>
          </cell>
          <cell r="F2540" t="str">
            <v>WWAT:AH:MRC:MUNICIPAL RUNNING COST</v>
          </cell>
          <cell r="G2540" t="str">
            <v>3.3 - Recreation and Facilities</v>
          </cell>
          <cell r="H2540" t="str">
            <v>Function:Finance and Administration:Core Function:Property Services</v>
          </cell>
        </row>
        <row r="2541">
          <cell r="A2541">
            <v>404220</v>
          </cell>
          <cell r="B2541" t="str">
            <v>OFFICES</v>
          </cell>
          <cell r="C2541" t="str">
            <v>O/404220.WAH.000</v>
          </cell>
          <cell r="D2541" t="str">
            <v>WWAT:AH:MRC:MUNICIPAL RUNNING COST</v>
          </cell>
          <cell r="E2541" t="str">
            <v>4220WAH000</v>
          </cell>
          <cell r="F2541" t="str">
            <v>WWAT:AH:MRC:MUNICIPAL RUNNING COST</v>
          </cell>
          <cell r="G2541" t="str">
            <v>3.3 - Recreation and Facilities</v>
          </cell>
          <cell r="H2541" t="str">
            <v>Function:Finance and Administration:Core Function:Property Services</v>
          </cell>
        </row>
        <row r="2542">
          <cell r="A2542">
            <v>404220</v>
          </cell>
          <cell r="B2542" t="str">
            <v>OFFICES</v>
          </cell>
          <cell r="C2542" t="str">
            <v>O/404220.WAH.000</v>
          </cell>
          <cell r="D2542" t="str">
            <v>WWAT:AH:MRC:MUNICIPAL RUNNING COST</v>
          </cell>
          <cell r="E2542" t="str">
            <v>4220WAH000</v>
          </cell>
          <cell r="F2542" t="str">
            <v>WWAT:AH:MRC:MUNICIPAL RUNNING COST</v>
          </cell>
          <cell r="G2542" t="str">
            <v>3.3 - Recreation and Facilities</v>
          </cell>
          <cell r="H2542" t="str">
            <v>Function:Finance and Administration:Core Function:Property Services</v>
          </cell>
        </row>
        <row r="2543">
          <cell r="A2543">
            <v>404220</v>
          </cell>
          <cell r="B2543" t="str">
            <v>OFFICES</v>
          </cell>
          <cell r="C2543" t="str">
            <v>O/404220.WAH.000</v>
          </cell>
          <cell r="D2543" t="str">
            <v>WWAT:AH:MRC:MUNICIPAL RUNNING COST</v>
          </cell>
          <cell r="E2543" t="str">
            <v>4220WAH000</v>
          </cell>
          <cell r="F2543" t="str">
            <v>WWAT:AH:MRC:MUNICIPAL RUNNING COST</v>
          </cell>
          <cell r="G2543" t="str">
            <v>3.3 - Recreation and Facilities</v>
          </cell>
          <cell r="H2543" t="str">
            <v>Function:Finance and Administration:Core Function:Property Services</v>
          </cell>
        </row>
        <row r="2544">
          <cell r="A2544">
            <v>404220</v>
          </cell>
          <cell r="B2544" t="str">
            <v>OFFICES</v>
          </cell>
          <cell r="C2544" t="str">
            <v>R/404220.KZ5.99R</v>
          </cell>
          <cell r="D2544" t="str">
            <v>RFE:Z5:REVENUE:BUILDING RENTAL</v>
          </cell>
          <cell r="E2544" t="str">
            <v>4220KZ599R</v>
          </cell>
          <cell r="F2544" t="str">
            <v>RFE:Z5:REVENUE:BUILDING RENTAL</v>
          </cell>
          <cell r="G2544" t="str">
            <v>3.3 - Recreation and Facilities</v>
          </cell>
          <cell r="H2544" t="str">
            <v>Function:Finance and Administration:Core Function:Property Services</v>
          </cell>
        </row>
        <row r="2545">
          <cell r="A2545">
            <v>404221</v>
          </cell>
          <cell r="B2545" t="str">
            <v>PARKING</v>
          </cell>
          <cell r="C2545" t="str">
            <v>M/404221.JAH.E27</v>
          </cell>
          <cell r="D2545" t="str">
            <v>MSE:AH:NIF:BUILD &amp; OTHER STRUCT:PL</v>
          </cell>
          <cell r="E2545" t="str">
            <v>4221JAHE27</v>
          </cell>
          <cell r="F2545" t="str">
            <v>MSE:AH:NIF:BUILD &amp; OTHER STRUCT:PL</v>
          </cell>
          <cell r="G2545" t="str">
            <v>3.3 - Recreation and Facilities</v>
          </cell>
          <cell r="H2545" t="str">
            <v>Function:Finance and Administration:Core Function:Property Services</v>
          </cell>
        </row>
        <row r="2546">
          <cell r="A2546">
            <v>404221</v>
          </cell>
          <cell r="B2546" t="str">
            <v>PARKING</v>
          </cell>
          <cell r="C2546" t="str">
            <v>O/404221.AAH.000</v>
          </cell>
          <cell r="D2546" t="str">
            <v>NONF:AH:MRC:MUNICIPAL RUNNING COST</v>
          </cell>
          <cell r="E2546" t="str">
            <v>4221AAH000</v>
          </cell>
          <cell r="F2546" t="str">
            <v>NONF:AH:MRC:MUNICIPAL RUNNING COST</v>
          </cell>
          <cell r="G2546" t="str">
            <v>3.3 - Recreation and Facilities</v>
          </cell>
          <cell r="H2546" t="str">
            <v>Function:Finance and Administration:Core Function:Property Services</v>
          </cell>
        </row>
        <row r="2547">
          <cell r="A2547">
            <v>404221</v>
          </cell>
          <cell r="B2547" t="str">
            <v>PARKING</v>
          </cell>
          <cell r="C2547" t="str">
            <v>O/404221.AAH.999</v>
          </cell>
          <cell r="D2547" t="str">
            <v>NONF:AH: DEFAULT TRANSACTIONS</v>
          </cell>
          <cell r="E2547" t="str">
            <v>4221AAH999</v>
          </cell>
          <cell r="F2547" t="str">
            <v>NONF:AH: DEFAULT TRANSACTIONS</v>
          </cell>
          <cell r="G2547" t="str">
            <v>3.3 - Recreation and Facilities</v>
          </cell>
          <cell r="H2547" t="str">
            <v>Function:Finance and Administration:Core Function:Property Services</v>
          </cell>
        </row>
        <row r="2548">
          <cell r="A2548">
            <v>404221</v>
          </cell>
          <cell r="B2548" t="str">
            <v>PARKING</v>
          </cell>
          <cell r="C2548" t="str">
            <v>O/404221.BAH.000</v>
          </cell>
          <cell r="D2548" t="str">
            <v>LEVS:AH:MRC:MUNICIPAL RUNNING COST</v>
          </cell>
          <cell r="E2548" t="str">
            <v>4221BAH000</v>
          </cell>
          <cell r="F2548" t="str">
            <v>LEVS:AH:MRC:MUNICIPAL RUNNING COST</v>
          </cell>
          <cell r="G2548" t="str">
            <v>3.3 - Recreation and Facilities</v>
          </cell>
          <cell r="H2548" t="str">
            <v>Function:Finance and Administration:Core Function:Property Services</v>
          </cell>
        </row>
        <row r="2549">
          <cell r="A2549">
            <v>404221</v>
          </cell>
          <cell r="B2549" t="str">
            <v>PARKING</v>
          </cell>
          <cell r="C2549" t="str">
            <v>O/404221.JAH.000</v>
          </cell>
          <cell r="D2549" t="str">
            <v>MSE:AH:MRC:MUNICIPAL RUNNING COST</v>
          </cell>
          <cell r="E2549" t="str">
            <v>4221JAH000</v>
          </cell>
          <cell r="F2549" t="str">
            <v>MSE:AH:MRC:MUNICIPAL RUNNING COST</v>
          </cell>
          <cell r="G2549" t="str">
            <v>3.3 - Recreation and Facilities</v>
          </cell>
          <cell r="H2549" t="str">
            <v>Function:Finance and Administration:Core Function:Property Services</v>
          </cell>
        </row>
        <row r="2550">
          <cell r="A2550">
            <v>404222</v>
          </cell>
          <cell r="B2550" t="str">
            <v>LINE SHOPS</v>
          </cell>
          <cell r="C2550" t="str">
            <v>M/404222.JAH.E27</v>
          </cell>
          <cell r="D2550" t="str">
            <v>MSE:AH:NIF:BUILD &amp; OTHER STRUCT:PL</v>
          </cell>
          <cell r="E2550" t="str">
            <v>4222JAHE27</v>
          </cell>
          <cell r="F2550" t="str">
            <v>MSE:AH:NIF:BUILD &amp; OTHER STRUCT:PL</v>
          </cell>
          <cell r="G2550" t="str">
            <v>3.3 - Recreation and Facilities</v>
          </cell>
          <cell r="H2550" t="str">
            <v>Function:Finance and Administration:Core Function:Property Services</v>
          </cell>
        </row>
        <row r="2551">
          <cell r="A2551">
            <v>404222</v>
          </cell>
          <cell r="B2551" t="str">
            <v>LINE SHOPS</v>
          </cell>
          <cell r="C2551" t="str">
            <v>O/404222.AAH.000</v>
          </cell>
          <cell r="D2551" t="str">
            <v>NONF:AH:MUNICIPAL RUNNING COST</v>
          </cell>
          <cell r="E2551" t="str">
            <v>4222AAH000</v>
          </cell>
          <cell r="F2551" t="str">
            <v>NONF:AH:MUNICIPAL RUNNING COST</v>
          </cell>
          <cell r="G2551" t="str">
            <v>3.3 - Recreation and Facilities</v>
          </cell>
          <cell r="H2551" t="str">
            <v>Function:Finance and Administration:Core Function:Property Services</v>
          </cell>
        </row>
        <row r="2552">
          <cell r="A2552">
            <v>404222</v>
          </cell>
          <cell r="B2552" t="str">
            <v>LINE SHOPS</v>
          </cell>
          <cell r="C2552" t="str">
            <v>O/404222.BAH.000</v>
          </cell>
          <cell r="D2552" t="str">
            <v>LEVS:AH:MRC:MUNICIPAL RUNNING COST</v>
          </cell>
          <cell r="E2552" t="str">
            <v>4222BAH000</v>
          </cell>
          <cell r="F2552" t="str">
            <v>LEVS:AH:MRC:MUNICIPAL RUNNING COST</v>
          </cell>
          <cell r="G2552" t="str">
            <v>3.3 - Recreation and Facilities</v>
          </cell>
          <cell r="H2552" t="str">
            <v>Function:Finance and Administration:Core Function:Property Services</v>
          </cell>
        </row>
        <row r="2553">
          <cell r="A2553">
            <v>404222</v>
          </cell>
          <cell r="B2553" t="str">
            <v>LINE SHOPS</v>
          </cell>
          <cell r="C2553" t="str">
            <v>R/404222.KZ5.99R</v>
          </cell>
          <cell r="D2553" t="str">
            <v>RFE:Z5:REVENUE:BUILDING RENTAL</v>
          </cell>
          <cell r="E2553" t="str">
            <v>4222KZ599R</v>
          </cell>
          <cell r="F2553" t="str">
            <v>RFE:Z5:REVENUE:BUILDING RENTAL</v>
          </cell>
          <cell r="G2553" t="str">
            <v>3.3 - Recreation and Facilities</v>
          </cell>
          <cell r="H2553" t="str">
            <v>Function:Finance and Administration:Core Function:Property Services</v>
          </cell>
        </row>
        <row r="2554">
          <cell r="A2554">
            <v>404222</v>
          </cell>
          <cell r="B2554" t="str">
            <v>LINE SHOPS</v>
          </cell>
          <cell r="C2554" t="str">
            <v>R/404222.KZ5.99R</v>
          </cell>
          <cell r="D2554" t="str">
            <v>RFE:Z5:REVENUE:BUILDING RENTAL</v>
          </cell>
          <cell r="E2554" t="str">
            <v>4222KZ599R</v>
          </cell>
          <cell r="F2554" t="str">
            <v>RFE:Z5:REVENUE:BUILDING RENTAL</v>
          </cell>
          <cell r="G2554" t="str">
            <v>3.3 - Recreation and Facilities</v>
          </cell>
          <cell r="H2554" t="str">
            <v>Function:Finance and Administration:Core Function:Property Services</v>
          </cell>
        </row>
        <row r="2555">
          <cell r="A2555">
            <v>404222</v>
          </cell>
          <cell r="B2555" t="str">
            <v>LINE SHOPS</v>
          </cell>
          <cell r="C2555" t="str">
            <v>R/404222.KZ5.99R</v>
          </cell>
          <cell r="D2555" t="str">
            <v>RFE:Z5:REVENUE:BUILDING RENTAL</v>
          </cell>
          <cell r="E2555" t="str">
            <v>4222KZ599R</v>
          </cell>
          <cell r="F2555" t="str">
            <v>RFE:Z5:REVENUE:BUILDING RENTAL</v>
          </cell>
          <cell r="G2555" t="str">
            <v>3.3 - Recreation and Facilities</v>
          </cell>
          <cell r="H2555" t="str">
            <v>Function:Finance and Administration:Core Function:Property Services</v>
          </cell>
        </row>
        <row r="2556">
          <cell r="A2556">
            <v>404222</v>
          </cell>
          <cell r="B2556" t="str">
            <v>LINE SHOPS</v>
          </cell>
          <cell r="C2556" t="str">
            <v>R/404222.KZ5.99R</v>
          </cell>
          <cell r="D2556" t="str">
            <v>RFE:Z5:REVENUE:BUILDING RENTAL</v>
          </cell>
          <cell r="E2556" t="str">
            <v>4222KZ599R</v>
          </cell>
          <cell r="F2556" t="str">
            <v>RFE:Z5:REVENUE:BUILDING RENTAL</v>
          </cell>
          <cell r="G2556" t="str">
            <v>3.3 - Recreation and Facilities</v>
          </cell>
          <cell r="H2556" t="str">
            <v>Function:Finance and Administration:Core Function:Property Services</v>
          </cell>
        </row>
        <row r="2557">
          <cell r="A2557">
            <v>404223</v>
          </cell>
          <cell r="B2557" t="str">
            <v>SUPERMARKET</v>
          </cell>
          <cell r="C2557" t="str">
            <v>M/404223.JAH.E27</v>
          </cell>
          <cell r="D2557" t="str">
            <v>MSE:AH:NIF:BUILD &amp; OTHER STRUCT:PL</v>
          </cell>
          <cell r="E2557" t="str">
            <v>4223JAHE27</v>
          </cell>
          <cell r="F2557" t="str">
            <v>MSE:AH:NIF:BUILD &amp; OTHER STRUCT:PL</v>
          </cell>
          <cell r="G2557" t="str">
            <v>3.3 - Recreation and Facilities</v>
          </cell>
          <cell r="H2557" t="str">
            <v>Function:Finance and Administration:Core Function:Property Services</v>
          </cell>
        </row>
        <row r="2558">
          <cell r="A2558">
            <v>404223</v>
          </cell>
          <cell r="B2558" t="str">
            <v>SUPERMARKET</v>
          </cell>
          <cell r="C2558" t="str">
            <v>O/404223.AAH.000</v>
          </cell>
          <cell r="D2558" t="str">
            <v>NONF:AH:MUNICIPAL RUNNING COST</v>
          </cell>
          <cell r="E2558" t="str">
            <v>4223AAH000</v>
          </cell>
          <cell r="F2558" t="str">
            <v>NONF:AH:MUNICIPAL RUNNING COST</v>
          </cell>
          <cell r="G2558" t="str">
            <v>3.3 - Recreation and Facilities</v>
          </cell>
          <cell r="H2558" t="str">
            <v>Function:Finance and Administration:Core Function:Property Services</v>
          </cell>
        </row>
        <row r="2559">
          <cell r="A2559">
            <v>404223</v>
          </cell>
          <cell r="B2559" t="str">
            <v>SUPERMARKET</v>
          </cell>
          <cell r="C2559" t="str">
            <v>O/404223.BAH.000</v>
          </cell>
          <cell r="D2559" t="str">
            <v>LEVS:AH:MRC:MUNICIPAL RUNNING COST</v>
          </cell>
          <cell r="E2559" t="str">
            <v>4223BAH000</v>
          </cell>
          <cell r="F2559" t="str">
            <v>LEVS:AH:MRC:MUNICIPAL RUNNING COST</v>
          </cell>
          <cell r="G2559" t="str">
            <v>3.3 - Recreation and Facilities</v>
          </cell>
          <cell r="H2559" t="str">
            <v>Function:Finance and Administration:Core Function:Property Services</v>
          </cell>
        </row>
        <row r="2560">
          <cell r="A2560">
            <v>404223</v>
          </cell>
          <cell r="B2560" t="str">
            <v>SUPERMARKET</v>
          </cell>
          <cell r="C2560" t="str">
            <v>R/404223.KZ5.99R</v>
          </cell>
          <cell r="D2560" t="str">
            <v>RFE:Z5:REVENUE:BUILDING RENTAL</v>
          </cell>
          <cell r="E2560" t="str">
            <v>4223KZ599R</v>
          </cell>
          <cell r="F2560" t="str">
            <v>RFE:Z5:REVENUE:BUILDING RENTAL</v>
          </cell>
          <cell r="G2560" t="str">
            <v>3.3 - Recreation and Facilities</v>
          </cell>
          <cell r="H2560" t="str">
            <v>Function:Finance and Administration:Core Function:Property Services</v>
          </cell>
        </row>
        <row r="2561">
          <cell r="A2561">
            <v>404224</v>
          </cell>
          <cell r="B2561" t="str">
            <v>BUS STATION</v>
          </cell>
          <cell r="C2561" t="str">
            <v>M/404224.JAH.E27</v>
          </cell>
          <cell r="D2561" t="str">
            <v>MSE:AH:NIF:BUILD &amp; OTHER STRUCT:PL</v>
          </cell>
          <cell r="E2561" t="str">
            <v>4224JAHE27</v>
          </cell>
          <cell r="F2561" t="str">
            <v>MSE:AH:NIF:BUILD &amp; OTHER STRUCT:PL</v>
          </cell>
          <cell r="G2561" t="str">
            <v>3.3 - Recreation and Facilities</v>
          </cell>
          <cell r="H2561" t="str">
            <v>Function:Road Transport:Core Function:Public Transport</v>
          </cell>
        </row>
        <row r="2562">
          <cell r="A2562">
            <v>404224</v>
          </cell>
          <cell r="B2562" t="str">
            <v>BUS STATION</v>
          </cell>
          <cell r="C2562" t="str">
            <v>M/404224.JAH.E43</v>
          </cell>
          <cell r="D2562" t="str">
            <v>MSE:AH:NIF:MACH &amp; EQUIPMENT:PL</v>
          </cell>
          <cell r="E2562" t="str">
            <v>4224JAHE43</v>
          </cell>
          <cell r="F2562" t="str">
            <v>MSE:AH:NIF:MACH &amp; EQUIPMENT:PL</v>
          </cell>
          <cell r="G2562" t="str">
            <v>3.3 - Recreation and Facilities</v>
          </cell>
          <cell r="H2562" t="str">
            <v>Function:Road Transport:Core Function:Public Transport</v>
          </cell>
        </row>
        <row r="2563">
          <cell r="A2563">
            <v>404224</v>
          </cell>
          <cell r="B2563" t="str">
            <v>BUS STATION</v>
          </cell>
          <cell r="C2563" t="str">
            <v>O/404224.AAH.000</v>
          </cell>
          <cell r="D2563" t="str">
            <v>NONF:AH:MRC:MUNICIPAL RUNNING COST</v>
          </cell>
          <cell r="E2563" t="str">
            <v>4224AAH000</v>
          </cell>
          <cell r="F2563" t="str">
            <v>NONF:AH:MRC:MUNICIPAL RUNNING COST</v>
          </cell>
          <cell r="G2563" t="str">
            <v>3.3 - Recreation and Facilities</v>
          </cell>
          <cell r="H2563" t="str">
            <v>Function:Road Transport:Core Function:Public Transport</v>
          </cell>
        </row>
        <row r="2564">
          <cell r="A2564">
            <v>404224</v>
          </cell>
          <cell r="B2564" t="str">
            <v>BUS STATION</v>
          </cell>
          <cell r="C2564" t="str">
            <v>O/404224.AAH.999</v>
          </cell>
          <cell r="D2564" t="str">
            <v>NONF:AH:DEFAULT TRANSACTIONS</v>
          </cell>
          <cell r="E2564" t="str">
            <v>4224AAH999</v>
          </cell>
          <cell r="F2564" t="str">
            <v>NONF:AH:DEFAULT TRANSACTIONS</v>
          </cell>
          <cell r="G2564" t="str">
            <v>3.3 - Recreation and Facilities</v>
          </cell>
          <cell r="H2564" t="str">
            <v>Function:Road Transport:Core Function:Public Transport</v>
          </cell>
        </row>
        <row r="2565">
          <cell r="A2565">
            <v>404224</v>
          </cell>
          <cell r="B2565" t="str">
            <v>BUS STATION</v>
          </cell>
          <cell r="C2565" t="str">
            <v>O/404224.AAH.999</v>
          </cell>
          <cell r="D2565" t="str">
            <v>NONF:AH:DEFAULT TRANSACTIONS</v>
          </cell>
          <cell r="E2565" t="str">
            <v>4224AAH999</v>
          </cell>
          <cell r="F2565" t="str">
            <v>NONF:AH:DEFAULT TRANSACTIONS</v>
          </cell>
          <cell r="G2565" t="str">
            <v>3.3 - Recreation and Facilities</v>
          </cell>
          <cell r="H2565" t="str">
            <v>Function:Road Transport:Core Function:Public Transport</v>
          </cell>
        </row>
        <row r="2566">
          <cell r="A2566">
            <v>404224</v>
          </cell>
          <cell r="B2566" t="str">
            <v>BUS STATION</v>
          </cell>
          <cell r="C2566" t="str">
            <v>O/404224.BAH.000</v>
          </cell>
          <cell r="D2566" t="str">
            <v>LEVS:AH:MRC:MUNICIPAL RUNNING COST</v>
          </cell>
          <cell r="E2566" t="str">
            <v>4224BAH000</v>
          </cell>
          <cell r="F2566" t="str">
            <v>LEVS:AH:MRC:MUNICIPAL RUNNING COST</v>
          </cell>
          <cell r="G2566" t="str">
            <v>3.3 - Recreation and Facilities</v>
          </cell>
          <cell r="H2566" t="str">
            <v>Function:Road Transport:Core Function:Public Transport</v>
          </cell>
        </row>
        <row r="2567">
          <cell r="A2567">
            <v>404224</v>
          </cell>
          <cell r="B2567" t="str">
            <v>BUS STATION</v>
          </cell>
          <cell r="C2567" t="str">
            <v>O/404224.JAH.000</v>
          </cell>
          <cell r="D2567" t="str">
            <v>MSE:AH:MRC:MUNICIPAL RUNNING COST</v>
          </cell>
          <cell r="E2567" t="str">
            <v>4224JAH000</v>
          </cell>
          <cell r="F2567" t="str">
            <v>MSE:AH:MRC:MUNICIPAL RUNNING COST</v>
          </cell>
          <cell r="G2567" t="str">
            <v>3.3 - Recreation and Facilities</v>
          </cell>
          <cell r="H2567" t="str">
            <v>Function:Road Transport:Core Function:Public Transport</v>
          </cell>
        </row>
        <row r="2568">
          <cell r="A2568">
            <v>404266</v>
          </cell>
          <cell r="B2568" t="str">
            <v>COMMNTY AWARENSS PRJ</v>
          </cell>
          <cell r="C2568" t="str">
            <v>M/404266.JAH.E45</v>
          </cell>
          <cell r="D2568" t="str">
            <v>MSE:AH:NIF:TRANSPORT ASSETS:PL</v>
          </cell>
          <cell r="E2568" t="str">
            <v>4266JAHE45</v>
          </cell>
          <cell r="F2568" t="str">
            <v>MSE:AH:NIF:TRANSPORT ASSETS:PL</v>
          </cell>
          <cell r="G2568" t="str">
            <v>3.3 - Recreation and Facilities</v>
          </cell>
          <cell r="H2568" t="str">
            <v>Function:Housing:Core Function:Housing</v>
          </cell>
        </row>
        <row r="2569">
          <cell r="A2569">
            <v>404266</v>
          </cell>
          <cell r="B2569" t="str">
            <v>COMMNTY AWARENSS PRJ</v>
          </cell>
          <cell r="C2569" t="str">
            <v>O/404266.AAH.000</v>
          </cell>
          <cell r="D2569" t="str">
            <v>NONF:AH:MRC:MUNICIPAL RUNNING COST</v>
          </cell>
          <cell r="E2569" t="str">
            <v>4266AAH000</v>
          </cell>
          <cell r="F2569" t="str">
            <v>NONF:AH:MRC:MUNICIPAL RUNNING COST</v>
          </cell>
          <cell r="G2569" t="str">
            <v>3.3 - Recreation and Facilities</v>
          </cell>
          <cell r="H2569" t="str">
            <v>Function:Housing:Core Function:Housing</v>
          </cell>
        </row>
        <row r="2570">
          <cell r="A2570">
            <v>404266</v>
          </cell>
          <cell r="B2570" t="str">
            <v>COMMNTY AWARENSS PRJ</v>
          </cell>
          <cell r="C2570" t="str">
            <v>O/404266.AAH.000</v>
          </cell>
          <cell r="D2570" t="str">
            <v>NONF:AH:MRC:MUNICIPAL RUNNING COST</v>
          </cell>
          <cell r="E2570" t="str">
            <v>4266AAH000</v>
          </cell>
          <cell r="F2570" t="str">
            <v>NONF:AH:MRC:MUNICIPAL RUNNING COST</v>
          </cell>
          <cell r="G2570" t="str">
            <v>3.3 - Recreation and Facilities</v>
          </cell>
          <cell r="H2570" t="str">
            <v>Function:Housing:Core Function:Housing</v>
          </cell>
        </row>
        <row r="2571">
          <cell r="A2571">
            <v>404266</v>
          </cell>
          <cell r="B2571" t="str">
            <v>COMMNTY AWARENSS PRJ</v>
          </cell>
          <cell r="C2571" t="str">
            <v>O/404266.AAH.000</v>
          </cell>
          <cell r="D2571" t="str">
            <v>NONF:AH:MRC:MUNICIPAL RUNNING COST</v>
          </cell>
          <cell r="E2571" t="str">
            <v>4266AAH000</v>
          </cell>
          <cell r="F2571" t="str">
            <v>NONF:AH:MRC:MUNICIPAL RUNNING COST</v>
          </cell>
          <cell r="G2571" t="str">
            <v>3.3 - Recreation and Facilities</v>
          </cell>
          <cell r="H2571" t="str">
            <v>Function:Housing:Core Function:Housing</v>
          </cell>
        </row>
        <row r="2572">
          <cell r="A2572">
            <v>404266</v>
          </cell>
          <cell r="B2572" t="str">
            <v>COMMNTY AWARENSS PRJ</v>
          </cell>
          <cell r="C2572" t="str">
            <v>O/404266.AAH.000</v>
          </cell>
          <cell r="D2572" t="str">
            <v>NONF:AH:MRC:MUNICIPAL RUNNING COST</v>
          </cell>
          <cell r="E2572" t="str">
            <v>4266AAH000</v>
          </cell>
          <cell r="F2572" t="str">
            <v>NONF:AH:MRC:MUNICIPAL RUNNING COST</v>
          </cell>
          <cell r="G2572" t="str">
            <v>3.3 - Recreation and Facilities</v>
          </cell>
          <cell r="H2572" t="str">
            <v>Function:Housing:Core Function:Housing</v>
          </cell>
        </row>
        <row r="2573">
          <cell r="A2573">
            <v>404266</v>
          </cell>
          <cell r="B2573" t="str">
            <v>COMMNTY AWARENSS PRJ</v>
          </cell>
          <cell r="C2573" t="str">
            <v>O/404266.AAH.000</v>
          </cell>
          <cell r="D2573" t="str">
            <v>NONF:AH:MRC:MUNICIPAL RUNNING COST</v>
          </cell>
          <cell r="E2573" t="str">
            <v>4266AAH000</v>
          </cell>
          <cell r="F2573" t="str">
            <v>NONF:AH:MRC:MUNICIPAL RUNNING COST</v>
          </cell>
          <cell r="G2573" t="str">
            <v>3.3 - Recreation and Facilities</v>
          </cell>
          <cell r="H2573" t="str">
            <v>Function:Housing:Core Function:Housing</v>
          </cell>
        </row>
        <row r="2574">
          <cell r="A2574">
            <v>404266</v>
          </cell>
          <cell r="B2574" t="str">
            <v>COMMNTY AWARENSS PRJ</v>
          </cell>
          <cell r="C2574" t="str">
            <v>O/404266.AAH.000</v>
          </cell>
          <cell r="D2574" t="str">
            <v>NONF:AH:MRC:MUNICIPAL RUNNING COST</v>
          </cell>
          <cell r="E2574" t="str">
            <v>4266AAH000</v>
          </cell>
          <cell r="F2574" t="str">
            <v>NONF:AH:MRC:MUNICIPAL RUNNING COST</v>
          </cell>
          <cell r="G2574" t="str">
            <v>3.3 - Recreation and Facilities</v>
          </cell>
          <cell r="H2574" t="str">
            <v>Function:Housing:Core Function:Housing</v>
          </cell>
        </row>
        <row r="2575">
          <cell r="A2575">
            <v>404266</v>
          </cell>
          <cell r="B2575" t="str">
            <v>COMMNTY AWARENSS PRJ</v>
          </cell>
          <cell r="C2575" t="str">
            <v>O/404266.AAH.000</v>
          </cell>
          <cell r="D2575" t="str">
            <v>NONF:AH:MRC:MUNICIPAL RUNNING COST</v>
          </cell>
          <cell r="E2575" t="str">
            <v>4266AAH000</v>
          </cell>
          <cell r="F2575" t="str">
            <v>NONF:AH:MRC:MUNICIPAL RUNNING COST</v>
          </cell>
          <cell r="G2575" t="str">
            <v>3.3 - Recreation and Facilities</v>
          </cell>
          <cell r="H2575" t="str">
            <v>Function:Housing:Core Function:Housing</v>
          </cell>
        </row>
        <row r="2576">
          <cell r="A2576">
            <v>404267</v>
          </cell>
          <cell r="B2576" t="str">
            <v>GENERAL - MAINTENANC</v>
          </cell>
          <cell r="C2576" t="str">
            <v>M/404267.JAH.E27</v>
          </cell>
          <cell r="D2576" t="str">
            <v>MSE:AH:NIF:BUILD &amp; OTHER STRUCT:PL</v>
          </cell>
          <cell r="E2576" t="str">
            <v>4267JAHE27</v>
          </cell>
          <cell r="F2576" t="str">
            <v>MSE:AH:NIF:BUILD &amp; OTHER STRUCT:PL</v>
          </cell>
          <cell r="G2576" t="str">
            <v>3.3 - Recreation and Facilities</v>
          </cell>
          <cell r="H2576" t="str">
            <v>Function:Housing:Core Function:Housing</v>
          </cell>
        </row>
        <row r="2577">
          <cell r="A2577">
            <v>404267</v>
          </cell>
          <cell r="B2577" t="str">
            <v>GENERAL - MAINTENANC</v>
          </cell>
          <cell r="C2577" t="str">
            <v>M/404267.JAH.E43</v>
          </cell>
          <cell r="D2577" t="str">
            <v>MSE:AH:NIF:MACH &amp; EQUIPMENT:PL</v>
          </cell>
          <cell r="E2577" t="str">
            <v>4267JAHE43</v>
          </cell>
          <cell r="F2577" t="str">
            <v>MSE:AH:NIF:MACH &amp; EQUIPMENT:PL</v>
          </cell>
          <cell r="G2577" t="str">
            <v>3.3 - Recreation and Facilities</v>
          </cell>
          <cell r="H2577" t="str">
            <v>Function:Housing:Core Function:Housing</v>
          </cell>
        </row>
        <row r="2578">
          <cell r="A2578">
            <v>404267</v>
          </cell>
          <cell r="B2578" t="str">
            <v>GENERAL - MAINTENANC</v>
          </cell>
          <cell r="C2578" t="str">
            <v>M/404267.JAH.E45</v>
          </cell>
          <cell r="D2578" t="str">
            <v>MSE:AH:NIF:TRANSPORT ASSETS:PL</v>
          </cell>
          <cell r="E2578" t="str">
            <v>4267JAHE45</v>
          </cell>
          <cell r="F2578" t="str">
            <v>MSE:AH:NIF:TRANSPORT ASSETS:PL</v>
          </cell>
          <cell r="G2578" t="str">
            <v>3.3 - Recreation and Facilities</v>
          </cell>
          <cell r="H2578" t="str">
            <v>Function:Housing:Core Function:Housing</v>
          </cell>
        </row>
        <row r="2579">
          <cell r="A2579">
            <v>404267</v>
          </cell>
          <cell r="B2579" t="str">
            <v>GENERAL - MAINTENANC</v>
          </cell>
          <cell r="C2579" t="str">
            <v>O/404267.AAH.000</v>
          </cell>
          <cell r="D2579" t="str">
            <v>NONF:AH:MRC:MUNICIPAL RUNNING COST</v>
          </cell>
          <cell r="E2579" t="str">
            <v>4267AAH000</v>
          </cell>
          <cell r="F2579" t="str">
            <v>NONF:AH:MRC:MUNICIPAL RUNNING COST</v>
          </cell>
          <cell r="G2579" t="str">
            <v>3.3 - Recreation and Facilities</v>
          </cell>
          <cell r="H2579" t="str">
            <v>Function:Housing:Core Function:Housing</v>
          </cell>
        </row>
        <row r="2580">
          <cell r="A2580">
            <v>404267</v>
          </cell>
          <cell r="B2580" t="str">
            <v>GENERAL - MAINTENANC</v>
          </cell>
          <cell r="C2580" t="str">
            <v>O/404267.AAH.999</v>
          </cell>
          <cell r="D2580" t="str">
            <v>NONF:AH:DEFAULT TRANSACTIONS</v>
          </cell>
          <cell r="E2580" t="str">
            <v>4267AAH999</v>
          </cell>
          <cell r="F2580" t="str">
            <v>NONF:AH:DEFAULT TRANSACTIONS</v>
          </cell>
          <cell r="G2580" t="str">
            <v>3.3 - Recreation and Facilities</v>
          </cell>
          <cell r="H2580" t="str">
            <v>Function:Housing:Core Function:Housing</v>
          </cell>
        </row>
        <row r="2581">
          <cell r="A2581">
            <v>404267</v>
          </cell>
          <cell r="B2581" t="str">
            <v>GENERAL - MAINTENANC</v>
          </cell>
          <cell r="C2581" t="str">
            <v>O/404267.AAH.999</v>
          </cell>
          <cell r="D2581" t="str">
            <v>NONF:AH:DEFAULT TRANSACTIONS</v>
          </cell>
          <cell r="E2581" t="str">
            <v>4267AAH999</v>
          </cell>
          <cell r="F2581" t="str">
            <v>NONF:AH:DEFAULT TRANSACTIONS</v>
          </cell>
          <cell r="G2581" t="str">
            <v>3.3 - Recreation and Facilities</v>
          </cell>
          <cell r="H2581" t="str">
            <v>Function:Housing:Core Function:Housing</v>
          </cell>
        </row>
        <row r="2582">
          <cell r="A2582">
            <v>404267</v>
          </cell>
          <cell r="B2582" t="str">
            <v>GENERAL - MAINTENANC</v>
          </cell>
          <cell r="C2582" t="str">
            <v>O/404267.BAH.000</v>
          </cell>
          <cell r="D2582" t="str">
            <v>LEVS:AH:MRC:MUNICIPAL RUNNING COST</v>
          </cell>
          <cell r="E2582" t="str">
            <v>4267BAH000</v>
          </cell>
          <cell r="F2582" t="str">
            <v>LEVS:AH:MRC:MUNICIPAL RUNNING COST</v>
          </cell>
          <cell r="G2582" t="str">
            <v>3.3 - Recreation and Facilities</v>
          </cell>
          <cell r="H2582" t="str">
            <v>Function:Housing:Core Function:Housing</v>
          </cell>
        </row>
        <row r="2583">
          <cell r="A2583">
            <v>404267</v>
          </cell>
          <cell r="B2583" t="str">
            <v>GENERAL - MAINTENANC</v>
          </cell>
          <cell r="C2583" t="str">
            <v>O/404267.BAH.000</v>
          </cell>
          <cell r="D2583" t="str">
            <v>LEVS:AH:MRC:MUNICIPAL RUNNING COST</v>
          </cell>
          <cell r="E2583" t="str">
            <v>4267BAH000</v>
          </cell>
          <cell r="F2583" t="str">
            <v>LEVS:AH:MRC:MUNICIPAL RUNNING COST</v>
          </cell>
          <cell r="G2583" t="str">
            <v>3.3 - Recreation and Facilities</v>
          </cell>
          <cell r="H2583" t="str">
            <v>Function:Housing:Core Function:Housing</v>
          </cell>
        </row>
        <row r="2584">
          <cell r="A2584">
            <v>404267</v>
          </cell>
          <cell r="B2584" t="str">
            <v>GENERAL - MAINTENANC</v>
          </cell>
          <cell r="C2584" t="str">
            <v>O/404267.JAH.000</v>
          </cell>
          <cell r="D2584" t="str">
            <v>MSE:AH:MRC:MUNICIPAL RUNNING COST</v>
          </cell>
          <cell r="E2584" t="str">
            <v>4267JAH000</v>
          </cell>
          <cell r="F2584" t="str">
            <v>MSE:AH:MRC:MUNICIPAL RUNNING COST</v>
          </cell>
          <cell r="G2584" t="str">
            <v>3.3 - Recreation and Facilities</v>
          </cell>
          <cell r="H2584" t="str">
            <v>Function:Housing:Core Function:Housing</v>
          </cell>
        </row>
        <row r="2585">
          <cell r="A2585">
            <v>404267</v>
          </cell>
          <cell r="B2585" t="str">
            <v>GENERAL - MAINTENANC</v>
          </cell>
          <cell r="C2585" t="str">
            <v>O/404267.JAH.000</v>
          </cell>
          <cell r="D2585" t="str">
            <v>MSE:AH:MRC:MUNICIPAL RUNNING COST</v>
          </cell>
          <cell r="E2585" t="str">
            <v>4267JAH000</v>
          </cell>
          <cell r="F2585" t="str">
            <v>MSE:AH:MRC:MUNICIPAL RUNNING COST</v>
          </cell>
          <cell r="G2585" t="str">
            <v>3.3 - Recreation and Facilities</v>
          </cell>
          <cell r="H2585" t="str">
            <v>Function:Housing:Core Function:Housing</v>
          </cell>
        </row>
        <row r="2586">
          <cell r="A2586">
            <v>404267</v>
          </cell>
          <cell r="B2586" t="str">
            <v>GENERAL - MAINTENANC</v>
          </cell>
          <cell r="C2586" t="str">
            <v>O/404267.JAH.000</v>
          </cell>
          <cell r="D2586" t="str">
            <v>MSE:AH:MRC:MUNICIPAL RUNNING COST</v>
          </cell>
          <cell r="E2586" t="str">
            <v>4267JAH000</v>
          </cell>
          <cell r="F2586" t="str">
            <v>MSE:AH:MRC:MUNICIPAL RUNNING COST</v>
          </cell>
          <cell r="G2586" t="str">
            <v>3.3 - Recreation and Facilities</v>
          </cell>
          <cell r="H2586" t="str">
            <v>Function:Housing:Core Function:Housing</v>
          </cell>
        </row>
        <row r="2587">
          <cell r="A2587">
            <v>404267</v>
          </cell>
          <cell r="B2587" t="str">
            <v>GENERAL - MAINTENANC</v>
          </cell>
          <cell r="C2587" t="str">
            <v>O/404267.JAH.000</v>
          </cell>
          <cell r="D2587" t="str">
            <v>MSE:AH:MRC:MUNICIPAL RUNNING COST</v>
          </cell>
          <cell r="E2587" t="str">
            <v>4267JAH000</v>
          </cell>
          <cell r="F2587" t="str">
            <v>MSE:AH:MRC:MUNICIPAL RUNNING COST</v>
          </cell>
          <cell r="G2587" t="str">
            <v>3.3 - Recreation and Facilities</v>
          </cell>
          <cell r="H2587" t="str">
            <v>Function:Housing:Core Function:Housing</v>
          </cell>
        </row>
        <row r="2588">
          <cell r="A2588">
            <v>404267</v>
          </cell>
          <cell r="B2588" t="str">
            <v>GENERAL - MAINTENANC</v>
          </cell>
          <cell r="C2588" t="str">
            <v>O/404267.JAH.000</v>
          </cell>
          <cell r="D2588" t="str">
            <v>MSE:AH:MRC:MUNICIPAL RUNNING COST</v>
          </cell>
          <cell r="E2588" t="str">
            <v>4267JAH000</v>
          </cell>
          <cell r="F2588" t="str">
            <v>MSE:AH:MRC:MUNICIPAL RUNNING COST</v>
          </cell>
          <cell r="G2588" t="str">
            <v>3.3 - Recreation and Facilities</v>
          </cell>
          <cell r="H2588" t="str">
            <v>Function:Housing:Core Function:Housing</v>
          </cell>
        </row>
        <row r="2589">
          <cell r="A2589">
            <v>404291</v>
          </cell>
          <cell r="B2589" t="str">
            <v>ADMINISTRATION FIRE</v>
          </cell>
          <cell r="C2589" t="str">
            <v>O/404291.AAH.000</v>
          </cell>
          <cell r="D2589" t="str">
            <v>NONF:AH:MRC:MUNICIPAL RUNNING COST</v>
          </cell>
          <cell r="E2589" t="str">
            <v>4291AAH000</v>
          </cell>
          <cell r="F2589" t="str">
            <v>NONF:AH:MRC:MUNICIPAL RUNNING COST</v>
          </cell>
          <cell r="G2589" t="str">
            <v>3.2 - Public Safety, Emergency Services and Enforcement</v>
          </cell>
          <cell r="H2589" t="str">
            <v>Function:Public Safety:Non-core Function:Fire Fighting and Protection</v>
          </cell>
        </row>
        <row r="2590">
          <cell r="A2590">
            <v>404291</v>
          </cell>
          <cell r="B2590" t="str">
            <v>ADMINISTRATION FIRE</v>
          </cell>
          <cell r="C2590" t="str">
            <v>O/404291.AAH.000</v>
          </cell>
          <cell r="D2590" t="str">
            <v>NONF:AH:MRC:MUNICIPAL RUNNING COST</v>
          </cell>
          <cell r="E2590" t="str">
            <v>4291AAH000</v>
          </cell>
          <cell r="F2590" t="str">
            <v>NONF:AH:MRC:MUNICIPAL RUNNING COST</v>
          </cell>
          <cell r="G2590" t="str">
            <v>3.2 - Public Safety, Emergency Services and Enforcement</v>
          </cell>
          <cell r="H2590" t="str">
            <v>Function:Public Safety:Non-core Function:Fire Fighting and Protection</v>
          </cell>
        </row>
        <row r="2591">
          <cell r="A2591">
            <v>404291</v>
          </cell>
          <cell r="B2591" t="str">
            <v>ADMINISTRATION FIRE</v>
          </cell>
          <cell r="C2591" t="str">
            <v>O/404291.AAH.000</v>
          </cell>
          <cell r="D2591" t="str">
            <v>NONF:AH:MRC:MUNICIPAL RUNNING COST</v>
          </cell>
          <cell r="E2591" t="str">
            <v>4291AAH000</v>
          </cell>
          <cell r="F2591" t="str">
            <v>NONF:AH:MRC:MUNICIPAL RUNNING COST</v>
          </cell>
          <cell r="G2591" t="str">
            <v>3.2 - Public Safety, Emergency Services and Enforcement</v>
          </cell>
          <cell r="H2591" t="str">
            <v>Function:Public Safety:Non-core Function:Fire Fighting and Protection</v>
          </cell>
        </row>
        <row r="2592">
          <cell r="A2592">
            <v>404291</v>
          </cell>
          <cell r="B2592" t="str">
            <v>ADMINISTRATION FIRE</v>
          </cell>
          <cell r="C2592" t="str">
            <v>O/404291.AAH.999</v>
          </cell>
          <cell r="D2592" t="str">
            <v>NONF:AH:DEFAULT TRANSACTIONS</v>
          </cell>
          <cell r="E2592" t="str">
            <v>4291AAH999</v>
          </cell>
          <cell r="F2592" t="str">
            <v>NONF:AH:DEFAULT TRANSACTIONS</v>
          </cell>
          <cell r="G2592" t="str">
            <v>3.2 - Public Safety, Emergency Services and Enforcement</v>
          </cell>
          <cell r="H2592" t="str">
            <v>Function:Public Safety:Non-core Function:Fire Fighting and Protection</v>
          </cell>
        </row>
        <row r="2593">
          <cell r="A2593">
            <v>404291</v>
          </cell>
          <cell r="B2593" t="str">
            <v>ADMINISTRATION FIRE</v>
          </cell>
          <cell r="C2593" t="str">
            <v>O/404291.AAH.999</v>
          </cell>
          <cell r="D2593" t="str">
            <v>NONF:AH:DEFAULT TRANSACTIONS</v>
          </cell>
          <cell r="E2593" t="str">
            <v>4291AAH999</v>
          </cell>
          <cell r="F2593" t="str">
            <v>NONF:AH:DEFAULT TRANSACTIONS</v>
          </cell>
          <cell r="G2593" t="str">
            <v>3.2 - Public Safety, Emergency Services and Enforcement</v>
          </cell>
          <cell r="H2593" t="str">
            <v>Function:Public Safety:Non-core Function:Fire Fighting and Protection</v>
          </cell>
        </row>
        <row r="2594">
          <cell r="A2594">
            <v>404291</v>
          </cell>
          <cell r="B2594" t="str">
            <v>ADMINISTRATION FIRE</v>
          </cell>
          <cell r="C2594" t="str">
            <v>O/404291.JAH.000</v>
          </cell>
          <cell r="D2594" t="str">
            <v>MSE:AH:MRC:MUNICIPAL RUNNING COST</v>
          </cell>
          <cell r="E2594" t="str">
            <v>4291JAH000</v>
          </cell>
          <cell r="F2594" t="str">
            <v>MSE:AH:MRC:MUNICIPAL RUNNING COST</v>
          </cell>
          <cell r="G2594" t="str">
            <v>3.2 - Public Safety, Emergency Services and Enforcement</v>
          </cell>
          <cell r="H2594" t="str">
            <v>Function:Public Safety:Non-core Function:Fire Fighting and Protection</v>
          </cell>
        </row>
        <row r="2595">
          <cell r="A2595">
            <v>404291</v>
          </cell>
          <cell r="B2595" t="str">
            <v>ADMINISTRATION FIRE</v>
          </cell>
          <cell r="C2595" t="str">
            <v>O/404291.JAH.000</v>
          </cell>
          <cell r="D2595" t="str">
            <v>MSE:AH:MRC:MUNICIPAL RUNNING COST</v>
          </cell>
          <cell r="E2595" t="str">
            <v>4291JAH000</v>
          </cell>
          <cell r="F2595" t="str">
            <v>MSE:AH:MRC:MUNICIPAL RUNNING COST</v>
          </cell>
          <cell r="G2595" t="str">
            <v>3.2 - Public Safety, Emergency Services and Enforcement</v>
          </cell>
          <cell r="H2595" t="str">
            <v>Function:Public Safety:Non-core Function:Fire Fighting and Protection</v>
          </cell>
        </row>
        <row r="2596">
          <cell r="A2596">
            <v>404291</v>
          </cell>
          <cell r="B2596" t="str">
            <v>ADMINISTRATION FIRE</v>
          </cell>
          <cell r="C2596" t="str">
            <v>O/404291.JAH.000</v>
          </cell>
          <cell r="D2596" t="str">
            <v>MSE:AH:MRC:MUNICIPAL RUNNING COST</v>
          </cell>
          <cell r="E2596" t="str">
            <v>4291JAH000</v>
          </cell>
          <cell r="F2596" t="str">
            <v>MSE:AH:MRC:MUNICIPAL RUNNING COST</v>
          </cell>
          <cell r="G2596" t="str">
            <v>3.2 - Public Safety, Emergency Services and Enforcement</v>
          </cell>
          <cell r="H2596" t="str">
            <v>Function:Public Safety:Non-core Function:Fire Fighting and Protection</v>
          </cell>
        </row>
        <row r="2597">
          <cell r="A2597">
            <v>404291</v>
          </cell>
          <cell r="B2597" t="str">
            <v>ADMINISTRATION FIRE</v>
          </cell>
          <cell r="C2597" t="str">
            <v>O/404291.JAH.000</v>
          </cell>
          <cell r="D2597" t="str">
            <v>MSE:AH:MRC:MUNICIPAL RUNNING COST</v>
          </cell>
          <cell r="E2597" t="str">
            <v>4291JAH000</v>
          </cell>
          <cell r="F2597" t="str">
            <v>MSE:AH:MRC:MUNICIPAL RUNNING COST</v>
          </cell>
          <cell r="G2597" t="str">
            <v>3.2 - Public Safety, Emergency Services and Enforcement</v>
          </cell>
          <cell r="H2597" t="str">
            <v>Function:Public Safety:Non-core Function:Fire Fighting and Protection</v>
          </cell>
        </row>
        <row r="2598">
          <cell r="A2598">
            <v>404291</v>
          </cell>
          <cell r="B2598" t="str">
            <v>ADMINISTRATION FIRE</v>
          </cell>
          <cell r="C2598" t="str">
            <v>O/404291.JAH.000</v>
          </cell>
          <cell r="D2598" t="str">
            <v>MSE:AH:MRC:MUNICIPAL RUNNING COST</v>
          </cell>
          <cell r="E2598" t="str">
            <v>4291JAH000</v>
          </cell>
          <cell r="F2598" t="str">
            <v>MSE:AH:MRC:MUNICIPAL RUNNING COST</v>
          </cell>
          <cell r="G2598" t="str">
            <v>3.2 - Public Safety, Emergency Services and Enforcement</v>
          </cell>
          <cell r="H2598" t="str">
            <v>Function:Public Safety:Non-core Function:Fire Fighting and Protection</v>
          </cell>
        </row>
        <row r="2599">
          <cell r="A2599">
            <v>404291</v>
          </cell>
          <cell r="B2599" t="str">
            <v>ADMINISTRATION FIRE</v>
          </cell>
          <cell r="C2599" t="str">
            <v>O/404291.JAH.000</v>
          </cell>
          <cell r="D2599" t="str">
            <v>MSE:AH:MRC:MUNICIPAL RUNNING COST</v>
          </cell>
          <cell r="E2599" t="str">
            <v>4291JAH000</v>
          </cell>
          <cell r="F2599" t="str">
            <v>MSE:AH:MRC:MUNICIPAL RUNNING COST</v>
          </cell>
          <cell r="G2599" t="str">
            <v>3.2 - Public Safety, Emergency Services and Enforcement</v>
          </cell>
          <cell r="H2599" t="str">
            <v>Function:Public Safety:Non-core Function:Fire Fighting and Protection</v>
          </cell>
        </row>
        <row r="2600">
          <cell r="A2600">
            <v>404291</v>
          </cell>
          <cell r="B2600" t="str">
            <v>ADMINISTRATION FIRE</v>
          </cell>
          <cell r="C2600" t="str">
            <v>O/404291.JAH.000</v>
          </cell>
          <cell r="D2600" t="str">
            <v>MSE:AH:MRC:MUNICIPAL RUNNING COST</v>
          </cell>
          <cell r="E2600" t="str">
            <v>4291JAH000</v>
          </cell>
          <cell r="F2600" t="str">
            <v>MSE:AH:MRC:MUNICIPAL RUNNING COST</v>
          </cell>
          <cell r="G2600" t="str">
            <v>3.2 - Public Safety, Emergency Services and Enforcement</v>
          </cell>
          <cell r="H2600" t="str">
            <v>Function:Public Safety:Non-core Function:Fire Fighting and Protection</v>
          </cell>
        </row>
        <row r="2601">
          <cell r="A2601">
            <v>404291</v>
          </cell>
          <cell r="B2601" t="str">
            <v>ADMINISTRATION FIRE</v>
          </cell>
          <cell r="C2601" t="str">
            <v>O/404291.JAH.000</v>
          </cell>
          <cell r="D2601" t="str">
            <v>MSE:AH:MRC:MUNICIPAL RUNNING COST</v>
          </cell>
          <cell r="E2601" t="str">
            <v>4291JAH000</v>
          </cell>
          <cell r="F2601" t="str">
            <v>MSE:AH:MRC:MUNICIPAL RUNNING COST</v>
          </cell>
          <cell r="G2601" t="str">
            <v>3.2 - Public Safety, Emergency Services and Enforcement</v>
          </cell>
          <cell r="H2601" t="str">
            <v>Function:Public Safety:Non-core Function:Fire Fighting and Protection</v>
          </cell>
        </row>
        <row r="2602">
          <cell r="A2602">
            <v>404291</v>
          </cell>
          <cell r="B2602" t="str">
            <v>ADMINISTRATION FIRE</v>
          </cell>
          <cell r="C2602" t="str">
            <v>O/404291.JAH.000</v>
          </cell>
          <cell r="D2602" t="str">
            <v>MSE:AH:MRC:MUNICIPAL RUNNING COST</v>
          </cell>
          <cell r="E2602" t="str">
            <v>4291JAH000</v>
          </cell>
          <cell r="F2602" t="str">
            <v>MSE:AH:MRC:MUNICIPAL RUNNING COST</v>
          </cell>
          <cell r="G2602" t="str">
            <v>3.2 - Public Safety, Emergency Services and Enforcement</v>
          </cell>
          <cell r="H2602" t="str">
            <v>Function:Public Safety:Non-core Function:Fire Fighting and Protection</v>
          </cell>
        </row>
        <row r="2603">
          <cell r="A2603">
            <v>404291</v>
          </cell>
          <cell r="B2603" t="str">
            <v>ADMINISTRATION FIRE</v>
          </cell>
          <cell r="C2603" t="str">
            <v>O/404291.JAH.000</v>
          </cell>
          <cell r="D2603" t="str">
            <v>MSE:AH:MRC:MUNICIPAL RUNNING COST</v>
          </cell>
          <cell r="E2603" t="str">
            <v>4291JAH000</v>
          </cell>
          <cell r="F2603" t="str">
            <v>MSE:AH:MRC:MUNICIPAL RUNNING COST</v>
          </cell>
          <cell r="G2603" t="str">
            <v>3.2 - Public Safety, Emergency Services and Enforcement</v>
          </cell>
          <cell r="H2603" t="str">
            <v>Function:Public Safety:Non-core Function:Fire Fighting and Protection</v>
          </cell>
        </row>
        <row r="2604">
          <cell r="A2604">
            <v>404291</v>
          </cell>
          <cell r="B2604" t="str">
            <v>ADMINISTRATION FIRE</v>
          </cell>
          <cell r="C2604" t="str">
            <v>O/404291.JAH.000</v>
          </cell>
          <cell r="D2604" t="str">
            <v>MSE:AH:MRC:MUNICIPAL RUNNING COST</v>
          </cell>
          <cell r="E2604" t="str">
            <v>4291JAH000</v>
          </cell>
          <cell r="F2604" t="str">
            <v>MSE:AH:MRC:MUNICIPAL RUNNING COST</v>
          </cell>
          <cell r="G2604" t="str">
            <v>3.2 - Public Safety, Emergency Services and Enforcement</v>
          </cell>
          <cell r="H2604" t="str">
            <v>Function:Public Safety:Non-core Function:Fire Fighting and Protection</v>
          </cell>
        </row>
        <row r="2605">
          <cell r="A2605">
            <v>404291</v>
          </cell>
          <cell r="B2605" t="str">
            <v>ADMINISTRATION FIRE</v>
          </cell>
          <cell r="C2605" t="str">
            <v>O/404291.JAH.000</v>
          </cell>
          <cell r="D2605" t="str">
            <v>MSE:AH:MRC:MUNICIPAL RUNNING COST</v>
          </cell>
          <cell r="E2605" t="str">
            <v>4291JAH000</v>
          </cell>
          <cell r="F2605" t="str">
            <v>MSE:AH:MRC:MUNICIPAL RUNNING COST</v>
          </cell>
          <cell r="G2605" t="str">
            <v>3.2 - Public Safety, Emergency Services and Enforcement</v>
          </cell>
          <cell r="H2605" t="str">
            <v>Function:Public Safety:Non-core Function:Fire Fighting and Protection</v>
          </cell>
        </row>
        <row r="2606">
          <cell r="A2606">
            <v>404291</v>
          </cell>
          <cell r="B2606" t="str">
            <v>ADMINISTRATION FIRE</v>
          </cell>
          <cell r="C2606" t="str">
            <v>O/404291.JAH.000</v>
          </cell>
          <cell r="D2606" t="str">
            <v>MSE:AH:MRC:MUNICIPAL RUNNING COST</v>
          </cell>
          <cell r="E2606" t="str">
            <v>4291JAH000</v>
          </cell>
          <cell r="F2606" t="str">
            <v>MSE:AH:MRC:MUNICIPAL RUNNING COST</v>
          </cell>
          <cell r="G2606" t="str">
            <v>3.2 - Public Safety, Emergency Services and Enforcement</v>
          </cell>
          <cell r="H2606" t="str">
            <v>Function:Public Safety:Non-core Function:Fire Fighting and Protection</v>
          </cell>
        </row>
        <row r="2607">
          <cell r="A2607">
            <v>404291</v>
          </cell>
          <cell r="B2607" t="str">
            <v>ADMINISTRATION FIRE</v>
          </cell>
          <cell r="C2607" t="str">
            <v>O/404291.JAH.000</v>
          </cell>
          <cell r="D2607" t="str">
            <v>MSE:AH:MRC:MUNICIPAL RUNNING COST</v>
          </cell>
          <cell r="E2607" t="str">
            <v>4291JAH000</v>
          </cell>
          <cell r="F2607" t="str">
            <v>MSE:AH:MRC:MUNICIPAL RUNNING COST</v>
          </cell>
          <cell r="G2607" t="str">
            <v>3.2 - Public Safety, Emergency Services and Enforcement</v>
          </cell>
          <cell r="H2607" t="str">
            <v>Function:Public Safety:Non-core Function:Fire Fighting and Protection</v>
          </cell>
        </row>
        <row r="2608">
          <cell r="A2608">
            <v>404291</v>
          </cell>
          <cell r="B2608" t="str">
            <v>ADMINISTRATION FIRE</v>
          </cell>
          <cell r="C2608" t="str">
            <v>O/404291.JAH.000</v>
          </cell>
          <cell r="D2608" t="str">
            <v>MSE:AH:MRC:MUNICIPAL RUNNING COST</v>
          </cell>
          <cell r="E2608" t="str">
            <v>4291JAH000</v>
          </cell>
          <cell r="F2608" t="str">
            <v>MSE:AH:MRC:MUNICIPAL RUNNING COST</v>
          </cell>
          <cell r="G2608" t="str">
            <v>3.2 - Public Safety, Emergency Services and Enforcement</v>
          </cell>
          <cell r="H2608" t="str">
            <v>Function:Public Safety:Non-core Function:Fire Fighting and Protection</v>
          </cell>
        </row>
        <row r="2609">
          <cell r="A2609">
            <v>404291</v>
          </cell>
          <cell r="B2609" t="str">
            <v>ADMINISTRATION FIRE</v>
          </cell>
          <cell r="C2609" t="str">
            <v>O/404291.JAH.000</v>
          </cell>
          <cell r="D2609" t="str">
            <v>MSE:AH:MRC:MUNICIPAL RUNNING COST</v>
          </cell>
          <cell r="E2609" t="str">
            <v>4291JAH000</v>
          </cell>
          <cell r="F2609" t="str">
            <v>MSE:AH:MRC:MUNICIPAL RUNNING COST</v>
          </cell>
          <cell r="G2609" t="str">
            <v>3.2 - Public Safety, Emergency Services and Enforcement</v>
          </cell>
          <cell r="H2609" t="str">
            <v>Function:Public Safety:Non-core Function:Fire Fighting and Protection</v>
          </cell>
        </row>
        <row r="2610">
          <cell r="A2610">
            <v>404291</v>
          </cell>
          <cell r="B2610" t="str">
            <v>ADMINISTRATION FIRE</v>
          </cell>
          <cell r="C2610" t="str">
            <v>O/404291.JAH.000</v>
          </cell>
          <cell r="D2610" t="str">
            <v>MSE:AH:MRC:MUNICIPAL RUNNING COST</v>
          </cell>
          <cell r="E2610" t="str">
            <v>4291JAH000</v>
          </cell>
          <cell r="F2610" t="str">
            <v>MSE:AH:MRC:MUNICIPAL RUNNING COST</v>
          </cell>
          <cell r="G2610" t="str">
            <v>3.2 - Public Safety, Emergency Services and Enforcement</v>
          </cell>
          <cell r="H2610" t="str">
            <v>Function:Public Safety:Non-core Function:Fire Fighting and Protection</v>
          </cell>
        </row>
        <row r="2611">
          <cell r="A2611">
            <v>404292</v>
          </cell>
          <cell r="B2611" t="str">
            <v>PLANT &amp; VEHICLES</v>
          </cell>
          <cell r="C2611" t="str">
            <v>M/404292.JAH.E27</v>
          </cell>
          <cell r="D2611" t="str">
            <v>MSE:AH:NIF:BUILD &amp; OTHER STRUCT:PL</v>
          </cell>
          <cell r="E2611" t="str">
            <v>4292JAHE27</v>
          </cell>
          <cell r="F2611" t="str">
            <v>MSE:AH:NIF:BUILD &amp; OTHER STRUCT:PL</v>
          </cell>
          <cell r="G2611" t="str">
            <v>3.2 - Public Safety, Emergency Services and Enforcement</v>
          </cell>
          <cell r="H2611" t="str">
            <v>Function:Public Safety:Non-core Function:Fire Fighting and Protection</v>
          </cell>
        </row>
        <row r="2612">
          <cell r="A2612">
            <v>404292</v>
          </cell>
          <cell r="B2612" t="str">
            <v>PLANT &amp; VEHICLES</v>
          </cell>
          <cell r="C2612" t="str">
            <v>M/404292.JAH.E45</v>
          </cell>
          <cell r="D2612" t="str">
            <v>MSE:AH:NIF:TRANSPORT ASSETS:PL</v>
          </cell>
          <cell r="E2612" t="str">
            <v>4292JAHE45</v>
          </cell>
          <cell r="F2612" t="str">
            <v>MSE:AH:NIF:TRANSPORT ASSETS:PL</v>
          </cell>
          <cell r="G2612" t="str">
            <v>3.2 - Public Safety, Emergency Services and Enforcement</v>
          </cell>
          <cell r="H2612" t="str">
            <v>Function:Public Safety:Non-core Function:Fire Fighting and Protection</v>
          </cell>
        </row>
        <row r="2613">
          <cell r="A2613">
            <v>404292</v>
          </cell>
          <cell r="B2613" t="str">
            <v>PLANT &amp; VEHICLES</v>
          </cell>
          <cell r="C2613" t="str">
            <v>O/404292.AAH.000</v>
          </cell>
          <cell r="D2613" t="str">
            <v>NONF:AH:MRC:MUNICIPAL RUNNING COST</v>
          </cell>
          <cell r="E2613" t="str">
            <v>4292AAH000</v>
          </cell>
          <cell r="F2613" t="str">
            <v>NONF:AH:MRC:MUNICIPAL RUNNING COST</v>
          </cell>
          <cell r="G2613" t="str">
            <v>3.2 - Public Safety, Emergency Services and Enforcement</v>
          </cell>
          <cell r="H2613" t="str">
            <v>Function:Public Safety:Non-core Function:Fire Fighting and Protection</v>
          </cell>
        </row>
        <row r="2614">
          <cell r="A2614">
            <v>404292</v>
          </cell>
          <cell r="B2614" t="str">
            <v>PLANT &amp; VEHICLES</v>
          </cell>
          <cell r="C2614" t="str">
            <v>O/404292.AAH.000</v>
          </cell>
          <cell r="D2614" t="str">
            <v>NONF:AH:MRC:MUNICIPAL RUNNING COST</v>
          </cell>
          <cell r="E2614" t="str">
            <v>4292AAH000</v>
          </cell>
          <cell r="F2614" t="str">
            <v>NONF:AH:MRC:MUNICIPAL RUNNING COST</v>
          </cell>
          <cell r="G2614" t="str">
            <v>3.2 - Public Safety, Emergency Services and Enforcement</v>
          </cell>
          <cell r="H2614" t="str">
            <v>Function:Public Safety:Non-core Function:Fire Fighting and Protection</v>
          </cell>
        </row>
        <row r="2615">
          <cell r="A2615">
            <v>404293</v>
          </cell>
          <cell r="B2615" t="str">
            <v>DIASTER MNGT</v>
          </cell>
          <cell r="C2615" t="str">
            <v>M/404293.JAH.E27</v>
          </cell>
          <cell r="D2615" t="str">
            <v>MSE:AH:NIF:BUILD &amp; OTHER STRUCT:PL</v>
          </cell>
          <cell r="E2615" t="str">
            <v>4293JAHE27</v>
          </cell>
          <cell r="F2615" t="str">
            <v>MSE:AH:NIF:BUILD &amp; OTHER STRUCT:PL</v>
          </cell>
          <cell r="G2615" t="str">
            <v>3.2 - Public Safety, Emergency Services and Enforcement</v>
          </cell>
          <cell r="H2615" t="str">
            <v>Function:Public Safety:Core Function:Civil Defence</v>
          </cell>
        </row>
        <row r="2616">
          <cell r="A2616">
            <v>404293</v>
          </cell>
          <cell r="B2616" t="str">
            <v>DIASTER MNGT</v>
          </cell>
          <cell r="C2616" t="str">
            <v>O/404293.AAH.000</v>
          </cell>
          <cell r="D2616" t="str">
            <v>NONF:AH:MRC:MUNICIPAL RUNNING COST</v>
          </cell>
          <cell r="E2616" t="str">
            <v>4293AAH000</v>
          </cell>
          <cell r="F2616" t="str">
            <v>NONF:AH:MRC:MUNICIPAL RUNNING COST</v>
          </cell>
          <cell r="G2616" t="str">
            <v>3.2 - Public Safety, Emergency Services and Enforcement</v>
          </cell>
          <cell r="H2616" t="str">
            <v>Function:Public Safety:Core Function:Civil Defence</v>
          </cell>
        </row>
        <row r="2617">
          <cell r="A2617">
            <v>404293</v>
          </cell>
          <cell r="B2617" t="str">
            <v>DIASTER MNGT</v>
          </cell>
          <cell r="C2617" t="str">
            <v>O/404293.AAH.000</v>
          </cell>
          <cell r="D2617" t="str">
            <v>NONF:AH:MRC:MUNICIPAL RUNNING COST</v>
          </cell>
          <cell r="E2617" t="str">
            <v>4293AAH000</v>
          </cell>
          <cell r="F2617" t="str">
            <v>NONF:AH:MRC:MUNICIPAL RUNNING COST</v>
          </cell>
          <cell r="G2617" t="str">
            <v>3.2 - Public Safety, Emergency Services and Enforcement</v>
          </cell>
          <cell r="H2617" t="str">
            <v>Function:Public Safety:Core Function:Civil Defence</v>
          </cell>
        </row>
        <row r="2618">
          <cell r="A2618">
            <v>404293</v>
          </cell>
          <cell r="B2618" t="str">
            <v>DIASTER MNGT</v>
          </cell>
          <cell r="C2618" t="str">
            <v>O/404293.AAH.000</v>
          </cell>
          <cell r="D2618" t="str">
            <v>NONF:AH:MRC:MUNICIPAL RUNNING COST</v>
          </cell>
          <cell r="E2618" t="str">
            <v>4293AAH000</v>
          </cell>
          <cell r="F2618" t="str">
            <v>NONF:AH:MRC:MUNICIPAL RUNNING COST</v>
          </cell>
          <cell r="G2618" t="str">
            <v>3.2 - Public Safety, Emergency Services and Enforcement</v>
          </cell>
          <cell r="H2618" t="str">
            <v>Function:Public Safety:Core Function:Civil Defence</v>
          </cell>
        </row>
        <row r="2619">
          <cell r="A2619">
            <v>404293</v>
          </cell>
          <cell r="B2619" t="str">
            <v>DIASTER MNGT</v>
          </cell>
          <cell r="C2619" t="str">
            <v>O/404293.AAH.000</v>
          </cell>
          <cell r="D2619" t="str">
            <v>NONF:AH:MRC:MUNICIPAL RUNNING COST</v>
          </cell>
          <cell r="E2619" t="str">
            <v>4293AAH000</v>
          </cell>
          <cell r="F2619" t="str">
            <v>NONF:AH:MRC:MUNICIPAL RUNNING COST</v>
          </cell>
          <cell r="G2619" t="str">
            <v>3.2 - Public Safety, Emergency Services and Enforcement</v>
          </cell>
          <cell r="H2619" t="str">
            <v>Function:Public Safety:Core Function:Civil Defence</v>
          </cell>
        </row>
        <row r="2620">
          <cell r="A2620">
            <v>404293</v>
          </cell>
          <cell r="B2620" t="str">
            <v>DIASTER MNGT</v>
          </cell>
          <cell r="C2620" t="str">
            <v>O/404293.AAH.000</v>
          </cell>
          <cell r="D2620" t="str">
            <v>NONF:AH:MRC:MUNICIPAL RUNNING COST</v>
          </cell>
          <cell r="E2620" t="str">
            <v>4293AAH000</v>
          </cell>
          <cell r="F2620" t="str">
            <v>NONF:AH:MRC:MUNICIPAL RUNNING COST</v>
          </cell>
          <cell r="G2620" t="str">
            <v>3.2 - Public Safety, Emergency Services and Enforcement</v>
          </cell>
          <cell r="H2620" t="str">
            <v>Function:Public Safety:Core Function:Civil Defence</v>
          </cell>
        </row>
        <row r="2621">
          <cell r="A2621">
            <v>404293</v>
          </cell>
          <cell r="B2621" t="str">
            <v>DIASTER MNGT</v>
          </cell>
          <cell r="C2621" t="str">
            <v>O/404293.AAH.000</v>
          </cell>
          <cell r="D2621" t="str">
            <v>NONF:AH:MRC:MUNICIPAL RUNNING COST</v>
          </cell>
          <cell r="E2621" t="str">
            <v>4293AAH000</v>
          </cell>
          <cell r="F2621" t="str">
            <v>NONF:AH:MRC:MUNICIPAL RUNNING COST</v>
          </cell>
          <cell r="G2621" t="str">
            <v>3.2 - Public Safety, Emergency Services and Enforcement</v>
          </cell>
          <cell r="H2621" t="str">
            <v>Function:Public Safety:Core Function:Civil Defence</v>
          </cell>
        </row>
        <row r="2622">
          <cell r="A2622">
            <v>404293</v>
          </cell>
          <cell r="B2622" t="str">
            <v>DIASTER MNGT</v>
          </cell>
          <cell r="C2622" t="str">
            <v>O/404293.BAH.000</v>
          </cell>
          <cell r="D2622" t="str">
            <v>LEVS:AH:MRC:MUNICIPAL RUNNING COST</v>
          </cell>
          <cell r="E2622" t="str">
            <v>4293BAH000</v>
          </cell>
          <cell r="F2622" t="str">
            <v>LEVS:AH:MRC:MUNICIPAL RUNNING COST</v>
          </cell>
          <cell r="G2622" t="str">
            <v>3.2 - Public Safety, Emergency Services and Enforcement</v>
          </cell>
          <cell r="H2622" t="str">
            <v>Function:Public Safety:Core Function:Civil Defence</v>
          </cell>
        </row>
        <row r="2623">
          <cell r="A2623">
            <v>404293</v>
          </cell>
          <cell r="B2623" t="str">
            <v>DIASTER MNGT</v>
          </cell>
          <cell r="C2623" t="str">
            <v>O/404293.BAH.000</v>
          </cell>
          <cell r="D2623" t="str">
            <v>LEVS:AH:MRC:MUNICIPAL RUNNING COST</v>
          </cell>
          <cell r="E2623" t="str">
            <v>4293BAH000</v>
          </cell>
          <cell r="F2623" t="str">
            <v>LEVS:AH:MRC:MUNICIPAL RUNNING COST</v>
          </cell>
          <cell r="G2623" t="str">
            <v>3.2 - Public Safety, Emergency Services and Enforcement</v>
          </cell>
          <cell r="H2623" t="str">
            <v>Function:Public Safety:Core Function:Civil Defence</v>
          </cell>
        </row>
        <row r="2624">
          <cell r="A2624">
            <v>404293</v>
          </cell>
          <cell r="B2624" t="str">
            <v>DIASTER MNGT</v>
          </cell>
          <cell r="C2624" t="str">
            <v>O/404293.BAH.000</v>
          </cell>
          <cell r="D2624" t="str">
            <v>LEVS:AH:MRC:MUNICIPAL RUNNING COST</v>
          </cell>
          <cell r="E2624" t="str">
            <v>4293BAH000</v>
          </cell>
          <cell r="F2624" t="str">
            <v>LEVS:AH:MRC:MUNICIPAL RUNNING COST</v>
          </cell>
          <cell r="G2624" t="str">
            <v>3.2 - Public Safety, Emergency Services and Enforcement</v>
          </cell>
          <cell r="H2624" t="str">
            <v>Function:Public Safety:Core Function:Civil Defence</v>
          </cell>
        </row>
        <row r="2625">
          <cell r="A2625">
            <v>404293</v>
          </cell>
          <cell r="B2625" t="str">
            <v>DIASTER MNGT</v>
          </cell>
          <cell r="C2625" t="str">
            <v>O/404293.BAH.000</v>
          </cell>
          <cell r="D2625" t="str">
            <v>LEVS:AH:MRC:MUNICIPAL RUNNING COST</v>
          </cell>
          <cell r="E2625" t="str">
            <v>4293BAH000</v>
          </cell>
          <cell r="F2625" t="str">
            <v>LEVS:AH:MRC:MUNICIPAL RUNNING COST</v>
          </cell>
          <cell r="G2625" t="str">
            <v>3.2 - Public Safety, Emergency Services and Enforcement</v>
          </cell>
          <cell r="H2625" t="str">
            <v>Function:Public Safety:Core Function:Civil Defence</v>
          </cell>
        </row>
        <row r="2626">
          <cell r="A2626">
            <v>404293</v>
          </cell>
          <cell r="B2626" t="str">
            <v>DIASTER MNGT</v>
          </cell>
          <cell r="C2626" t="str">
            <v>O/404293.BAH.000</v>
          </cell>
          <cell r="D2626" t="str">
            <v>LEVS:AH:MRC:MUNICIPAL RUNNING COST</v>
          </cell>
          <cell r="E2626" t="str">
            <v>4293BAH000</v>
          </cell>
          <cell r="F2626" t="str">
            <v>LEVS:AH:MRC:MUNICIPAL RUNNING COST</v>
          </cell>
          <cell r="G2626" t="str">
            <v>3.2 - Public Safety, Emergency Services and Enforcement</v>
          </cell>
          <cell r="H2626" t="str">
            <v>Function:Public Safety:Core Function:Civil Defence</v>
          </cell>
        </row>
        <row r="2627">
          <cell r="A2627">
            <v>404293</v>
          </cell>
          <cell r="B2627" t="str">
            <v>DIASTER MNGT</v>
          </cell>
          <cell r="C2627" t="str">
            <v>O/404293.BAH.000</v>
          </cell>
          <cell r="D2627" t="str">
            <v>LEVS:AH:MRC:MUNICIPAL RUNNING COST</v>
          </cell>
          <cell r="E2627" t="str">
            <v>4293BAH000</v>
          </cell>
          <cell r="F2627" t="str">
            <v>LEVS:AH:MRC:MUNICIPAL RUNNING COST</v>
          </cell>
          <cell r="G2627" t="str">
            <v>3.2 - Public Safety, Emergency Services and Enforcement</v>
          </cell>
          <cell r="H2627" t="str">
            <v>Function:Public Safety:Core Function:Civil Defence</v>
          </cell>
        </row>
        <row r="2628">
          <cell r="A2628">
            <v>404293</v>
          </cell>
          <cell r="B2628" t="str">
            <v>DIASTER MNGT</v>
          </cell>
          <cell r="C2628" t="str">
            <v>O/404293.BAH.000</v>
          </cell>
          <cell r="D2628" t="str">
            <v>LEVS:AH:MRC:MUNICIPAL RUNNING COST</v>
          </cell>
          <cell r="E2628" t="str">
            <v>4293BAH000</v>
          </cell>
          <cell r="F2628" t="str">
            <v>LEVS:AH:MRC:MUNICIPAL RUNNING COST</v>
          </cell>
          <cell r="G2628" t="str">
            <v>3.2 - Public Safety, Emergency Services and Enforcement</v>
          </cell>
          <cell r="H2628" t="str">
            <v>Function:Public Safety:Core Function:Civil Defence</v>
          </cell>
        </row>
        <row r="2629">
          <cell r="A2629">
            <v>404293</v>
          </cell>
          <cell r="B2629" t="str">
            <v>DIASTER MNGT</v>
          </cell>
          <cell r="C2629" t="str">
            <v>O/404293.BAH.000</v>
          </cell>
          <cell r="D2629" t="str">
            <v>LEVS:AH:MRC:MUNICIPAL RUNNING COST</v>
          </cell>
          <cell r="E2629" t="str">
            <v>4293BAH000</v>
          </cell>
          <cell r="F2629" t="str">
            <v>LEVS:AH:MRC:MUNICIPAL RUNNING COST</v>
          </cell>
          <cell r="G2629" t="str">
            <v>3.2 - Public Safety, Emergency Services and Enforcement</v>
          </cell>
          <cell r="H2629" t="str">
            <v>Function:Public Safety:Core Function:Civil Defence</v>
          </cell>
        </row>
        <row r="2630">
          <cell r="A2630">
            <v>404293</v>
          </cell>
          <cell r="B2630" t="str">
            <v>DIASTER MNGT</v>
          </cell>
          <cell r="C2630" t="str">
            <v>O/404293.BAH.000</v>
          </cell>
          <cell r="D2630" t="str">
            <v>LEVS:AH:MRC:MUNICIPAL RUNNING COST</v>
          </cell>
          <cell r="E2630" t="str">
            <v>4293BAH000</v>
          </cell>
          <cell r="F2630" t="str">
            <v>LEVS:AH:MRC:MUNICIPAL RUNNING COST</v>
          </cell>
          <cell r="G2630" t="str">
            <v>3.2 - Public Safety, Emergency Services and Enforcement</v>
          </cell>
          <cell r="H2630" t="str">
            <v>Function:Public Safety:Core Function:Civil Defence</v>
          </cell>
        </row>
        <row r="2631">
          <cell r="A2631">
            <v>404293</v>
          </cell>
          <cell r="B2631" t="str">
            <v>DIASTER MNGT</v>
          </cell>
          <cell r="C2631" t="str">
            <v>O/404293.BAH.000</v>
          </cell>
          <cell r="D2631" t="str">
            <v>LEVS:AH:MRC:MUNICIPAL RUNNING COST</v>
          </cell>
          <cell r="E2631" t="str">
            <v>4293BAH000</v>
          </cell>
          <cell r="F2631" t="str">
            <v>LEVS:AH:MRC:MUNICIPAL RUNNING COST</v>
          </cell>
          <cell r="G2631" t="str">
            <v>3.2 - Public Safety, Emergency Services and Enforcement</v>
          </cell>
          <cell r="H2631" t="str">
            <v>Function:Public Safety:Core Function:Civil Defence</v>
          </cell>
        </row>
        <row r="2632">
          <cell r="A2632">
            <v>404293</v>
          </cell>
          <cell r="B2632" t="str">
            <v>DIASTER MNGT</v>
          </cell>
          <cell r="C2632" t="str">
            <v>O/404293.BAH.000</v>
          </cell>
          <cell r="D2632" t="str">
            <v>LEVS:AH:MRC:MUNICIPAL RUNNING COST</v>
          </cell>
          <cell r="E2632" t="str">
            <v>4293BAH000</v>
          </cell>
          <cell r="F2632" t="str">
            <v>LEVS:AH:MRC:MUNICIPAL RUNNING COST</v>
          </cell>
          <cell r="G2632" t="str">
            <v>3.2 - Public Safety, Emergency Services and Enforcement</v>
          </cell>
          <cell r="H2632" t="str">
            <v>Function:Public Safety:Core Function:Civil Defence</v>
          </cell>
        </row>
        <row r="2633">
          <cell r="A2633">
            <v>404293</v>
          </cell>
          <cell r="B2633" t="str">
            <v>DIASTER MNGT</v>
          </cell>
          <cell r="C2633" t="str">
            <v>O/404293.BAH.000</v>
          </cell>
          <cell r="D2633" t="str">
            <v>LEVS:AH:MRC:MUNICIPAL RUNNING COST</v>
          </cell>
          <cell r="E2633" t="str">
            <v>4293BAH000</v>
          </cell>
          <cell r="F2633" t="str">
            <v>LEVS:AH:MRC:MUNICIPAL RUNNING COST</v>
          </cell>
          <cell r="G2633" t="str">
            <v>3.2 - Public Safety, Emergency Services and Enforcement</v>
          </cell>
          <cell r="H2633" t="str">
            <v>Function:Public Safety:Core Function:Civil Defence</v>
          </cell>
        </row>
        <row r="2634">
          <cell r="A2634">
            <v>404293</v>
          </cell>
          <cell r="B2634" t="str">
            <v>DIASTER MNGT</v>
          </cell>
          <cell r="C2634" t="str">
            <v>O/404293.BAH.000</v>
          </cell>
          <cell r="D2634" t="str">
            <v>LEVS:AH:MRC:MUNICIPAL RUNNING COST</v>
          </cell>
          <cell r="E2634" t="str">
            <v>4293BAH000</v>
          </cell>
          <cell r="F2634" t="str">
            <v>LEVS:AH:MRC:MUNICIPAL RUNNING COST</v>
          </cell>
          <cell r="G2634" t="str">
            <v>3.2 - Public Safety, Emergency Services and Enforcement</v>
          </cell>
          <cell r="H2634" t="str">
            <v>Function:Public Safety:Core Function:Civil Defence</v>
          </cell>
        </row>
        <row r="2635">
          <cell r="A2635">
            <v>404293</v>
          </cell>
          <cell r="B2635" t="str">
            <v>DIASTER MNGT</v>
          </cell>
          <cell r="C2635" t="str">
            <v>O/404293.BAH.000</v>
          </cell>
          <cell r="D2635" t="str">
            <v>LEVS:AH:MRC:MUNICIPAL RUNNING COST</v>
          </cell>
          <cell r="E2635" t="str">
            <v>4293BAH000</v>
          </cell>
          <cell r="F2635" t="str">
            <v>LEVS:AH:MRC:MUNICIPAL RUNNING COST</v>
          </cell>
          <cell r="G2635" t="str">
            <v>3.2 - Public Safety, Emergency Services and Enforcement</v>
          </cell>
          <cell r="H2635" t="str">
            <v>Function:Public Safety:Core Function:Civil Defence</v>
          </cell>
        </row>
        <row r="2636">
          <cell r="A2636">
            <v>404293</v>
          </cell>
          <cell r="B2636" t="str">
            <v>DIASTER MNGT</v>
          </cell>
          <cell r="C2636" t="str">
            <v>O/404293.BAH.000</v>
          </cell>
          <cell r="D2636" t="str">
            <v>LEVS:AH:MRC:MUNICIPAL RUNNING COST</v>
          </cell>
          <cell r="E2636" t="str">
            <v>4293BAH000</v>
          </cell>
          <cell r="F2636" t="str">
            <v>LEVS:AH:MRC:MUNICIPAL RUNNING COST</v>
          </cell>
          <cell r="G2636" t="str">
            <v>3.2 - Public Safety, Emergency Services and Enforcement</v>
          </cell>
          <cell r="H2636" t="str">
            <v>Function:Public Safety:Core Function:Civil Defence</v>
          </cell>
        </row>
        <row r="2637">
          <cell r="A2637">
            <v>404293</v>
          </cell>
          <cell r="B2637" t="str">
            <v>DIASTER MNGT</v>
          </cell>
          <cell r="C2637" t="str">
            <v>O/404293.F2H.X60</v>
          </cell>
          <cell r="D2637" t="str">
            <v>MDRG:AH:MUNICIPAL DISASTER RELIEF GRANT</v>
          </cell>
          <cell r="E2637" t="str">
            <v>4293F2HX60</v>
          </cell>
          <cell r="F2637" t="str">
            <v>MDRG:AH:MUNICIPAL DISASTER RELIEF GRANT</v>
          </cell>
          <cell r="G2637" t="str">
            <v>3.2 - Public Safety, Emergency Services and Enforcement</v>
          </cell>
          <cell r="H2637" t="str">
            <v>Function:Public Safety:Core Function:Civil Defence</v>
          </cell>
        </row>
        <row r="2638">
          <cell r="A2638">
            <v>404293</v>
          </cell>
          <cell r="B2638" t="str">
            <v>DIASTER MNGT</v>
          </cell>
          <cell r="C2638" t="str">
            <v>O/404293.JAH.000</v>
          </cell>
          <cell r="D2638" t="str">
            <v>MSE:AH:MRC:MUNICIPAL RUNNING COST</v>
          </cell>
          <cell r="E2638" t="str">
            <v>4293JAH000</v>
          </cell>
          <cell r="F2638" t="str">
            <v>MSE:AH:MRC:MUNICIPAL RUNNING COST</v>
          </cell>
          <cell r="G2638" t="str">
            <v>3.2 - Public Safety, Emergency Services and Enforcement</v>
          </cell>
          <cell r="H2638" t="str">
            <v>Function:Public Safety:Core Function:Civil Defence</v>
          </cell>
        </row>
        <row r="2639">
          <cell r="A2639">
            <v>404293</v>
          </cell>
          <cell r="B2639" t="str">
            <v>DIASTER MNGT</v>
          </cell>
          <cell r="C2639" t="str">
            <v>O/404293.JAH.000</v>
          </cell>
          <cell r="D2639" t="str">
            <v>MSE:AH:MRC:MUNICIPAL RUNNING COST</v>
          </cell>
          <cell r="E2639" t="str">
            <v>4293JAH000</v>
          </cell>
          <cell r="F2639" t="str">
            <v>MSE:AH:MRC:MUNICIPAL RUNNING COST</v>
          </cell>
          <cell r="G2639" t="str">
            <v>3.2 - Public Safety, Emergency Services and Enforcement</v>
          </cell>
          <cell r="H2639" t="str">
            <v>Function:Public Safety:Core Function:Civil Defence</v>
          </cell>
        </row>
        <row r="2640">
          <cell r="A2640">
            <v>404293</v>
          </cell>
          <cell r="B2640" t="str">
            <v>DIASTER MNGT</v>
          </cell>
          <cell r="C2640" t="str">
            <v>O/404293.JAH.000</v>
          </cell>
          <cell r="D2640" t="str">
            <v>MSE:AH:MRC:MUNICIPAL RUNNING COST</v>
          </cell>
          <cell r="E2640" t="str">
            <v>4293JAH000</v>
          </cell>
          <cell r="F2640" t="str">
            <v>MSE:AH:MRC:MUNICIPAL RUNNING COST</v>
          </cell>
          <cell r="G2640" t="str">
            <v>3.2 - Public Safety, Emergency Services and Enforcement</v>
          </cell>
          <cell r="H2640" t="str">
            <v>Function:Public Safety:Core Function:Civil Defence</v>
          </cell>
        </row>
        <row r="2641">
          <cell r="A2641">
            <v>404293</v>
          </cell>
          <cell r="B2641" t="str">
            <v>DIASTER MNGT</v>
          </cell>
          <cell r="C2641" t="str">
            <v>O/404293.JAH.000</v>
          </cell>
          <cell r="D2641" t="str">
            <v>MSE:AH:MRC:MUNICIPAL RUNNING COST</v>
          </cell>
          <cell r="E2641" t="str">
            <v>4293JAH000</v>
          </cell>
          <cell r="F2641" t="str">
            <v>MSE:AH:MRC:MUNICIPAL RUNNING COST</v>
          </cell>
          <cell r="G2641" t="str">
            <v>3.2 - Public Safety, Emergency Services and Enforcement</v>
          </cell>
          <cell r="H2641" t="str">
            <v>Function:Public Safety:Core Function:Civil Defence</v>
          </cell>
        </row>
        <row r="2642">
          <cell r="A2642">
            <v>404293</v>
          </cell>
          <cell r="B2642" t="str">
            <v>DIASTER MNGT</v>
          </cell>
          <cell r="C2642" t="str">
            <v>O/404293.JAH.000</v>
          </cell>
          <cell r="D2642" t="str">
            <v>MSE:AH:MRC:MUNICIPAL RUNNING COST</v>
          </cell>
          <cell r="E2642" t="str">
            <v>4293JAH000</v>
          </cell>
          <cell r="F2642" t="str">
            <v>MSE:AH:MRC:MUNICIPAL RUNNING COST</v>
          </cell>
          <cell r="G2642" t="str">
            <v>3.2 - Public Safety, Emergency Services and Enforcement</v>
          </cell>
          <cell r="H2642" t="str">
            <v>Function:Public Safety:Core Function:Civil Defence</v>
          </cell>
        </row>
        <row r="2643">
          <cell r="A2643">
            <v>404293</v>
          </cell>
          <cell r="B2643" t="str">
            <v>DIASTER MNGT</v>
          </cell>
          <cell r="C2643" t="str">
            <v>O/404293.JAH.000</v>
          </cell>
          <cell r="D2643" t="str">
            <v>MSE:AH:MRC:MUNICIPAL RUNNING COST</v>
          </cell>
          <cell r="E2643" t="str">
            <v>4293JAH000</v>
          </cell>
          <cell r="F2643" t="str">
            <v>MSE:AH:MRC:MUNICIPAL RUNNING COST</v>
          </cell>
          <cell r="G2643" t="str">
            <v>3.2 - Public Safety, Emergency Services and Enforcement</v>
          </cell>
          <cell r="H2643" t="str">
            <v>Function:Public Safety:Core Function:Civil Defence</v>
          </cell>
        </row>
        <row r="2644">
          <cell r="A2644">
            <v>404293</v>
          </cell>
          <cell r="B2644" t="str">
            <v>DIASTER MNGT</v>
          </cell>
          <cell r="C2644" t="str">
            <v>O/404293.JAH.000</v>
          </cell>
          <cell r="D2644" t="str">
            <v>MSE:AH:MRC:MUNICIPAL RUNNING COST</v>
          </cell>
          <cell r="E2644" t="str">
            <v>4293JAH000</v>
          </cell>
          <cell r="F2644" t="str">
            <v>MSE:AH:MRC:MUNICIPAL RUNNING COST</v>
          </cell>
          <cell r="G2644" t="str">
            <v>3.2 - Public Safety, Emergency Services and Enforcement</v>
          </cell>
          <cell r="H2644" t="str">
            <v>Function:Public Safety:Core Function:Civil Defence</v>
          </cell>
        </row>
        <row r="2645">
          <cell r="A2645">
            <v>404293</v>
          </cell>
          <cell r="B2645" t="str">
            <v>DIASTER MNGT</v>
          </cell>
          <cell r="C2645" t="str">
            <v>O/404293.JAH.000</v>
          </cell>
          <cell r="D2645" t="str">
            <v>MSE:AH:MRC:MUNICIPAL RUNNING COST</v>
          </cell>
          <cell r="E2645" t="str">
            <v>4293JAH000</v>
          </cell>
          <cell r="F2645" t="str">
            <v>MSE:AH:MRC:MUNICIPAL RUNNING COST</v>
          </cell>
          <cell r="G2645" t="str">
            <v>3.2 - Public Safety, Emergency Services and Enforcement</v>
          </cell>
          <cell r="H2645" t="str">
            <v>Function:Public Safety:Core Function:Civil Defence</v>
          </cell>
        </row>
        <row r="2646">
          <cell r="A2646">
            <v>404293</v>
          </cell>
          <cell r="B2646" t="str">
            <v>DIASTER MNGT</v>
          </cell>
          <cell r="C2646" t="str">
            <v>O/404293.JAH.000</v>
          </cell>
          <cell r="D2646" t="str">
            <v>MSE:AH:MRC:MUNICIPAL RUNNING COST</v>
          </cell>
          <cell r="E2646" t="str">
            <v>4293JAH000</v>
          </cell>
          <cell r="F2646" t="str">
            <v>MSE:AH:MRC:MUNICIPAL RUNNING COST</v>
          </cell>
          <cell r="G2646" t="str">
            <v>3.2 - Public Safety, Emergency Services and Enforcement</v>
          </cell>
          <cell r="H2646" t="str">
            <v>Function:Public Safety:Core Function:Civil Defence</v>
          </cell>
        </row>
        <row r="2647">
          <cell r="A2647">
            <v>404293</v>
          </cell>
          <cell r="B2647" t="str">
            <v>DIASTER MNGT</v>
          </cell>
          <cell r="C2647" t="str">
            <v>O/404293.JAH.000</v>
          </cell>
          <cell r="D2647" t="str">
            <v>MSE:AH:MRC:MUNICIPAL RUNNING COST</v>
          </cell>
          <cell r="E2647" t="str">
            <v>4293JAH000</v>
          </cell>
          <cell r="F2647" t="str">
            <v>MSE:AH:MRC:MUNICIPAL RUNNING COST</v>
          </cell>
          <cell r="G2647" t="str">
            <v>3.2 - Public Safety, Emergency Services and Enforcement</v>
          </cell>
          <cell r="H2647" t="str">
            <v>Function:Public Safety:Core Function:Civil Defence</v>
          </cell>
        </row>
        <row r="2648">
          <cell r="A2648">
            <v>404293</v>
          </cell>
          <cell r="B2648" t="str">
            <v>DIASTER MNGT</v>
          </cell>
          <cell r="C2648" t="str">
            <v>O/404293.JAH.000</v>
          </cell>
          <cell r="D2648" t="str">
            <v>MSE:AH:MRC:MUNICIPAL RUNNING COST</v>
          </cell>
          <cell r="E2648" t="str">
            <v>4293JAH000</v>
          </cell>
          <cell r="F2648" t="str">
            <v>MSE:AH:MRC:MUNICIPAL RUNNING COST</v>
          </cell>
          <cell r="G2648" t="str">
            <v>3.2 - Public Safety, Emergency Services and Enforcement</v>
          </cell>
          <cell r="H2648" t="str">
            <v>Function:Public Safety:Core Function:Civil Defence</v>
          </cell>
        </row>
        <row r="2649">
          <cell r="A2649">
            <v>404293</v>
          </cell>
          <cell r="B2649" t="str">
            <v>DIASTER MNGT</v>
          </cell>
          <cell r="C2649" t="str">
            <v>O/404293.JAH.000</v>
          </cell>
          <cell r="D2649" t="str">
            <v>MSE:AH:MRC:MUNICIPAL RUNNING COST</v>
          </cell>
          <cell r="E2649" t="str">
            <v>4293JAH000</v>
          </cell>
          <cell r="F2649" t="str">
            <v>MSE:AH:MRC:MUNICIPAL RUNNING COST</v>
          </cell>
          <cell r="G2649" t="str">
            <v>3.2 - Public Safety, Emergency Services and Enforcement</v>
          </cell>
          <cell r="H2649" t="str">
            <v>Function:Public Safety:Core Function:Civil Defence</v>
          </cell>
        </row>
        <row r="2650">
          <cell r="A2650">
            <v>404293</v>
          </cell>
          <cell r="B2650" t="str">
            <v>DIASTER MNGT</v>
          </cell>
          <cell r="C2650" t="str">
            <v>O/404293.JAH.000</v>
          </cell>
          <cell r="D2650" t="str">
            <v>MSE:AH:MRC:MUNICIPAL RUNNING COST</v>
          </cell>
          <cell r="E2650" t="str">
            <v>4293JAH000</v>
          </cell>
          <cell r="F2650" t="str">
            <v>MSE:AH:MRC:MUNICIPAL RUNNING COST</v>
          </cell>
          <cell r="G2650" t="str">
            <v>3.2 - Public Safety, Emergency Services and Enforcement</v>
          </cell>
          <cell r="H2650" t="str">
            <v>Function:Public Safety:Core Function:Civil Defence</v>
          </cell>
        </row>
        <row r="2651">
          <cell r="A2651">
            <v>404293</v>
          </cell>
          <cell r="B2651" t="str">
            <v>DIASTER MNGT</v>
          </cell>
          <cell r="C2651" t="str">
            <v>O/404293.JAH.000</v>
          </cell>
          <cell r="D2651" t="str">
            <v>MSE:AH:MRC:MUNICIPAL RUNNING COST</v>
          </cell>
          <cell r="E2651" t="str">
            <v>4293JAH000</v>
          </cell>
          <cell r="F2651" t="str">
            <v>MSE:AH:MRC:MUNICIPAL RUNNING COST</v>
          </cell>
          <cell r="G2651" t="str">
            <v>3.2 - Public Safety, Emergency Services and Enforcement</v>
          </cell>
          <cell r="H2651" t="str">
            <v>Function:Public Safety:Core Function:Civil Defence</v>
          </cell>
        </row>
        <row r="2652">
          <cell r="A2652">
            <v>404293</v>
          </cell>
          <cell r="B2652" t="str">
            <v>DIASTER MNGT</v>
          </cell>
          <cell r="C2652" t="str">
            <v>O/404293.JAH.000</v>
          </cell>
          <cell r="D2652" t="str">
            <v>MSE:AH:MRC:MUNICIPAL RUNNING COST</v>
          </cell>
          <cell r="E2652" t="str">
            <v>4293JAH000</v>
          </cell>
          <cell r="F2652" t="str">
            <v>MSE:AH:MRC:MUNICIPAL RUNNING COST</v>
          </cell>
          <cell r="G2652" t="str">
            <v>3.2 - Public Safety, Emergency Services and Enforcement</v>
          </cell>
          <cell r="H2652" t="str">
            <v>Function:Public Safety:Core Function:Civil Defence</v>
          </cell>
        </row>
        <row r="2653">
          <cell r="A2653">
            <v>404293</v>
          </cell>
          <cell r="B2653" t="str">
            <v>DIASTER MNGT</v>
          </cell>
          <cell r="C2653" t="str">
            <v>O/404293.JAH.000</v>
          </cell>
          <cell r="D2653" t="str">
            <v>MSE:AH:MRC:MUNICIPAL RUNNING COST</v>
          </cell>
          <cell r="E2653" t="str">
            <v>4293JAH000</v>
          </cell>
          <cell r="F2653" t="str">
            <v>MSE:AH:MRC:MUNICIPAL RUNNING COST</v>
          </cell>
          <cell r="G2653" t="str">
            <v>3.2 - Public Safety, Emergency Services and Enforcement</v>
          </cell>
          <cell r="H2653" t="str">
            <v>Function:Public Safety:Core Function:Civil Defence</v>
          </cell>
        </row>
        <row r="2654">
          <cell r="A2654">
            <v>404293</v>
          </cell>
          <cell r="B2654" t="str">
            <v>DIASTER MNGT</v>
          </cell>
          <cell r="C2654" t="str">
            <v>O/404293.JAH.000</v>
          </cell>
          <cell r="D2654" t="str">
            <v>MSE:AH:MRC:MUNICIPAL RUNNING COST</v>
          </cell>
          <cell r="E2654" t="str">
            <v>4293JAH000</v>
          </cell>
          <cell r="F2654" t="str">
            <v>MSE:AH:MRC:MUNICIPAL RUNNING COST</v>
          </cell>
          <cell r="G2654" t="str">
            <v>3.2 - Public Safety, Emergency Services and Enforcement</v>
          </cell>
          <cell r="H2654" t="str">
            <v>Function:Public Safety:Core Function:Civil Defence</v>
          </cell>
        </row>
        <row r="2655">
          <cell r="A2655">
            <v>404293</v>
          </cell>
          <cell r="B2655" t="str">
            <v>DIASTER MNGT</v>
          </cell>
          <cell r="C2655" t="str">
            <v>O/404293.JAH.000</v>
          </cell>
          <cell r="D2655" t="str">
            <v>MSE:AH:MRC:MUNICIPAL RUNNING COST</v>
          </cell>
          <cell r="E2655" t="str">
            <v>4293JAH000</v>
          </cell>
          <cell r="F2655" t="str">
            <v>MSE:AH:MRC:MUNICIPAL RUNNING COST</v>
          </cell>
          <cell r="G2655" t="str">
            <v>3.2 - Public Safety, Emergency Services and Enforcement</v>
          </cell>
          <cell r="H2655" t="str">
            <v>Function:Public Safety:Core Function:Civil Defence</v>
          </cell>
        </row>
        <row r="2656">
          <cell r="A2656">
            <v>404293</v>
          </cell>
          <cell r="B2656" t="str">
            <v>DIASTER MNGT</v>
          </cell>
          <cell r="C2656" t="str">
            <v>O/404293.JAH.000</v>
          </cell>
          <cell r="D2656" t="str">
            <v>MSE:AH:MRC:MUNICIPAL RUNNING COST</v>
          </cell>
          <cell r="E2656" t="str">
            <v>4293JAH000</v>
          </cell>
          <cell r="F2656" t="str">
            <v>MSE:AH:MRC:MUNICIPAL RUNNING COST</v>
          </cell>
          <cell r="G2656" t="str">
            <v>3.2 - Public Safety, Emergency Services and Enforcement</v>
          </cell>
          <cell r="H2656" t="str">
            <v>Function:Public Safety:Core Function:Civil Defence</v>
          </cell>
        </row>
        <row r="2657">
          <cell r="A2657">
            <v>404293</v>
          </cell>
          <cell r="B2657" t="str">
            <v>DIASTER MNGT</v>
          </cell>
          <cell r="C2657" t="str">
            <v>O/404293.JAH.000</v>
          </cell>
          <cell r="D2657" t="str">
            <v>MSE:AH:MRC:MUNICIPAL RUNNING COST</v>
          </cell>
          <cell r="E2657" t="str">
            <v>4293JAH000</v>
          </cell>
          <cell r="F2657" t="str">
            <v>MSE:AH:MRC:MUNICIPAL RUNNING COST</v>
          </cell>
          <cell r="G2657" t="str">
            <v>3.2 - Public Safety, Emergency Services and Enforcement</v>
          </cell>
          <cell r="H2657" t="str">
            <v>Function:Public Safety:Core Function:Civil Defence</v>
          </cell>
        </row>
        <row r="2658">
          <cell r="A2658">
            <v>404293</v>
          </cell>
          <cell r="B2658" t="str">
            <v>DIASTER MNGT</v>
          </cell>
          <cell r="C2658" t="str">
            <v>O/404293.JAH.000</v>
          </cell>
          <cell r="D2658" t="str">
            <v>MSE:AH:MRC:MUNICIPAL RUNNING COST</v>
          </cell>
          <cell r="E2658" t="str">
            <v>4293JAH000</v>
          </cell>
          <cell r="F2658" t="str">
            <v>MSE:AH:MRC:MUNICIPAL RUNNING COST</v>
          </cell>
          <cell r="G2658" t="str">
            <v>3.2 - Public Safety, Emergency Services and Enforcement</v>
          </cell>
          <cell r="H2658" t="str">
            <v>Function:Public Safety:Core Function:Civil Defence</v>
          </cell>
        </row>
        <row r="2659">
          <cell r="A2659">
            <v>404293</v>
          </cell>
          <cell r="B2659" t="str">
            <v>DIASTER MNGT</v>
          </cell>
          <cell r="C2659" t="str">
            <v>O/404293.JAH.000</v>
          </cell>
          <cell r="D2659" t="str">
            <v>MSE:AH:MRC:MUNICIPAL RUNNING COST</v>
          </cell>
          <cell r="E2659" t="str">
            <v>4293JAH000</v>
          </cell>
          <cell r="F2659" t="str">
            <v>MSE:AH:MRC:MUNICIPAL RUNNING COST</v>
          </cell>
          <cell r="G2659" t="str">
            <v>3.2 - Public Safety, Emergency Services and Enforcement</v>
          </cell>
          <cell r="H2659" t="str">
            <v>Function:Public Safety:Core Function:Civil Defence</v>
          </cell>
        </row>
        <row r="2660">
          <cell r="A2660">
            <v>404293</v>
          </cell>
          <cell r="B2660" t="str">
            <v>DIASTER MNGT</v>
          </cell>
          <cell r="C2660" t="str">
            <v>O/404293.JAH.X19</v>
          </cell>
          <cell r="D2660" t="str">
            <v>"MSE:AH:TWS:CAPBUIL:W/SH</v>
          </cell>
          <cell r="E2660" t="str">
            <v>4293JAHX19</v>
          </cell>
          <cell r="F2660" t="str">
            <v>"MSE:AH:TWS:CAPBUIL:W/SH</v>
          </cell>
          <cell r="G2660" t="str">
            <v>3.2 - Public Safety, Emergency Services and Enforcement</v>
          </cell>
          <cell r="H2660" t="str">
            <v>Function:Public Safety:Core Function:Civil Defence</v>
          </cell>
        </row>
        <row r="2661">
          <cell r="A2661">
            <v>404293</v>
          </cell>
          <cell r="B2661" t="str">
            <v>DIASTER MNGT</v>
          </cell>
          <cell r="C2661" t="str">
            <v>R/404293.F2H.X60</v>
          </cell>
          <cell r="D2661" t="str">
            <v>MSU1/R/404293.F2H.X60</v>
          </cell>
          <cell r="E2661" t="str">
            <v>4293F2HX60</v>
          </cell>
          <cell r="F2661" t="str">
            <v>MDRG:AH:MUNICIPAL DISASTER RELIEF GRANT</v>
          </cell>
          <cell r="G2661" t="str">
            <v>3.2 - Public Safety, Emergency Services and Enforcement</v>
          </cell>
          <cell r="H2661" t="str">
            <v>Function:Public Safety:Core Function:Civil Defence</v>
          </cell>
        </row>
        <row r="2662">
          <cell r="A2662">
            <v>404294</v>
          </cell>
          <cell r="B2662" t="str">
            <v>MNT &amp; ADMIN - FIRE</v>
          </cell>
          <cell r="C2662" t="str">
            <v>M/404294.JAH.E27</v>
          </cell>
          <cell r="D2662" t="str">
            <v>MSE:AH:NIF:BUILD &amp; OTHER STRUCT:PL</v>
          </cell>
          <cell r="E2662" t="str">
            <v>4294JAHE27</v>
          </cell>
          <cell r="F2662" t="str">
            <v>MSE:AH:NIF:BUILD &amp; OTHER STRUCT:PL</v>
          </cell>
          <cell r="G2662" t="str">
            <v>3.2 - Public Safety, Emergency Services and Enforcement</v>
          </cell>
          <cell r="H2662" t="str">
            <v>Function:Public Safety:Non-core Function:Fire Fighting and Protection</v>
          </cell>
        </row>
        <row r="2663">
          <cell r="A2663">
            <v>404294</v>
          </cell>
          <cell r="B2663" t="str">
            <v>MNT &amp; ADMIN - FIRE</v>
          </cell>
          <cell r="C2663" t="str">
            <v>O/404294.AAH.000</v>
          </cell>
          <cell r="D2663" t="str">
            <v>NONF:AH:MRC:MUNICIPAL RUNNING COST</v>
          </cell>
          <cell r="E2663" t="str">
            <v>4294AAH000</v>
          </cell>
          <cell r="F2663" t="str">
            <v>NONF:AH:MRC:MUNICIPAL RUNNING COST</v>
          </cell>
          <cell r="G2663" t="str">
            <v>3.2 - Public Safety, Emergency Services and Enforcement</v>
          </cell>
          <cell r="H2663" t="str">
            <v>Function:Public Safety:Non-core Function:Fire Fighting and Protection</v>
          </cell>
        </row>
        <row r="2664">
          <cell r="A2664">
            <v>404294</v>
          </cell>
          <cell r="B2664" t="str">
            <v>MNT &amp; ADMIN - FIRE</v>
          </cell>
          <cell r="C2664" t="str">
            <v>O/404294.AAH.000</v>
          </cell>
          <cell r="D2664" t="str">
            <v>NONF:AH:MRC:MUNICIPAL RUNNING COST</v>
          </cell>
          <cell r="E2664" t="str">
            <v>4294AAH000</v>
          </cell>
          <cell r="F2664" t="str">
            <v>NONF:AH:MRC:MUNICIPAL RUNNING COST</v>
          </cell>
          <cell r="G2664" t="str">
            <v>3.2 - Public Safety, Emergency Services and Enforcement</v>
          </cell>
          <cell r="H2664" t="str">
            <v>Function:Public Safety:Non-core Function:Fire Fighting and Protection</v>
          </cell>
        </row>
        <row r="2665">
          <cell r="A2665">
            <v>404294</v>
          </cell>
          <cell r="B2665" t="str">
            <v>MNT &amp; ADMIN - FIRE</v>
          </cell>
          <cell r="C2665" t="str">
            <v>O/404294.AAH.000</v>
          </cell>
          <cell r="D2665" t="str">
            <v>NONF:AH:MRC:MUNICIPAL RUNNING COST</v>
          </cell>
          <cell r="E2665" t="str">
            <v>4294AAH000</v>
          </cell>
          <cell r="F2665" t="str">
            <v>NONF:AH:MRC:MUNICIPAL RUNNING COST</v>
          </cell>
          <cell r="G2665" t="str">
            <v>3.2 - Public Safety, Emergency Services and Enforcement</v>
          </cell>
          <cell r="H2665" t="str">
            <v>Function:Public Safety:Non-core Function:Fire Fighting and Protection</v>
          </cell>
        </row>
        <row r="2666">
          <cell r="A2666">
            <v>404294</v>
          </cell>
          <cell r="B2666" t="str">
            <v>MNT &amp; ADMIN - FIRE</v>
          </cell>
          <cell r="C2666" t="str">
            <v>O/404294.AAH.000</v>
          </cell>
          <cell r="D2666" t="str">
            <v>NONF:AH:MRC:MUNICIPAL RUNNING COST</v>
          </cell>
          <cell r="E2666" t="str">
            <v>4294AAH000</v>
          </cell>
          <cell r="F2666" t="str">
            <v>NONF:AH:MRC:MUNICIPAL RUNNING COST</v>
          </cell>
          <cell r="G2666" t="str">
            <v>3.2 - Public Safety, Emergency Services and Enforcement</v>
          </cell>
          <cell r="H2666" t="str">
            <v>Function:Public Safety:Non-core Function:Fire Fighting and Protection</v>
          </cell>
        </row>
        <row r="2667">
          <cell r="A2667">
            <v>404294</v>
          </cell>
          <cell r="B2667" t="str">
            <v>MNT &amp; ADMIN - FIRE</v>
          </cell>
          <cell r="C2667" t="str">
            <v>O/404294.AAH.000</v>
          </cell>
          <cell r="D2667" t="str">
            <v>NONF:AH:MRC:MUNICIPAL RUNNING COST</v>
          </cell>
          <cell r="E2667" t="str">
            <v>4294AAH000</v>
          </cell>
          <cell r="F2667" t="str">
            <v>NONF:AH:MRC:MUNICIPAL RUNNING COST</v>
          </cell>
          <cell r="G2667" t="str">
            <v>3.2 - Public Safety, Emergency Services and Enforcement</v>
          </cell>
          <cell r="H2667" t="str">
            <v>Function:Public Safety:Non-core Function:Fire Fighting and Protection</v>
          </cell>
        </row>
        <row r="2668">
          <cell r="A2668">
            <v>404294</v>
          </cell>
          <cell r="B2668" t="str">
            <v>MNT &amp; ADMIN - FIRE</v>
          </cell>
          <cell r="C2668" t="str">
            <v>O/404294.AAH.000</v>
          </cell>
          <cell r="D2668" t="str">
            <v>NONF:AH:MRC:MUNICIPAL RUNNING COST</v>
          </cell>
          <cell r="E2668" t="str">
            <v>4294AAH000</v>
          </cell>
          <cell r="F2668" t="str">
            <v>NONF:AH:MRC:MUNICIPAL RUNNING COST</v>
          </cell>
          <cell r="G2668" t="str">
            <v>3.2 - Public Safety, Emergency Services and Enforcement</v>
          </cell>
          <cell r="H2668" t="str">
            <v>Function:Public Safety:Non-core Function:Fire Fighting and Protection</v>
          </cell>
        </row>
        <row r="2669">
          <cell r="A2669">
            <v>404294</v>
          </cell>
          <cell r="B2669" t="str">
            <v>MNT &amp; ADMIN - FIRE</v>
          </cell>
          <cell r="C2669" t="str">
            <v>O/404294.AAH.000</v>
          </cell>
          <cell r="D2669" t="str">
            <v>NONF:AH:MRC:MUNICIPAL RUNNING COST</v>
          </cell>
          <cell r="E2669" t="str">
            <v>4294AAH000</v>
          </cell>
          <cell r="F2669" t="str">
            <v>NONF:AH:MRC:MUNICIPAL RUNNING COST</v>
          </cell>
          <cell r="G2669" t="str">
            <v>3.2 - Public Safety, Emergency Services and Enforcement</v>
          </cell>
          <cell r="H2669" t="str">
            <v>Function:Public Safety:Non-core Function:Fire Fighting and Protection</v>
          </cell>
        </row>
        <row r="2670">
          <cell r="A2670">
            <v>404294</v>
          </cell>
          <cell r="B2670" t="str">
            <v>MNT &amp; ADMIN - FIRE</v>
          </cell>
          <cell r="C2670" t="str">
            <v>O/404294.AAH.000</v>
          </cell>
          <cell r="D2670" t="str">
            <v>NONF:AH:MRC:MUNICIPAL RUNNING COST</v>
          </cell>
          <cell r="E2670" t="str">
            <v>4294AAH000</v>
          </cell>
          <cell r="F2670" t="str">
            <v>NONF:AH:MRC:MUNICIPAL RUNNING COST</v>
          </cell>
          <cell r="G2670" t="str">
            <v>3.2 - Public Safety, Emergency Services and Enforcement</v>
          </cell>
          <cell r="H2670" t="str">
            <v>Function:Public Safety:Non-core Function:Fire Fighting and Protection</v>
          </cell>
        </row>
        <row r="2671">
          <cell r="A2671">
            <v>404294</v>
          </cell>
          <cell r="B2671" t="str">
            <v>MNT &amp; ADMIN - FIRE</v>
          </cell>
          <cell r="C2671" t="str">
            <v>O/404294.AAH.000</v>
          </cell>
          <cell r="D2671" t="str">
            <v>NONF:AH:MRC:MUNICIPAL RUNNING COST</v>
          </cell>
          <cell r="E2671" t="str">
            <v>4294AAH000</v>
          </cell>
          <cell r="F2671" t="str">
            <v>NONF:AH:MRC:MUNICIPAL RUNNING COST</v>
          </cell>
          <cell r="G2671" t="str">
            <v>3.2 - Public Safety, Emergency Services and Enforcement</v>
          </cell>
          <cell r="H2671" t="str">
            <v>Function:Public Safety:Non-core Function:Fire Fighting and Protection</v>
          </cell>
        </row>
        <row r="2672">
          <cell r="A2672">
            <v>404294</v>
          </cell>
          <cell r="B2672" t="str">
            <v>MNT &amp; ADMIN - FIRE</v>
          </cell>
          <cell r="C2672" t="str">
            <v>O/404294.AAH.999</v>
          </cell>
          <cell r="D2672" t="str">
            <v>NONF:AH:DEFAULT TRANSACTIONS</v>
          </cell>
          <cell r="E2672" t="str">
            <v>4294AAH999</v>
          </cell>
          <cell r="F2672" t="str">
            <v>NONF:AH:DEFAULT TRANSACTIONS</v>
          </cell>
          <cell r="G2672" t="str">
            <v>3.2 - Public Safety, Emergency Services and Enforcement</v>
          </cell>
          <cell r="H2672" t="str">
            <v>Function:Public Safety:Non-core Function:Fire Fighting and Protection</v>
          </cell>
        </row>
        <row r="2673">
          <cell r="A2673">
            <v>404294</v>
          </cell>
          <cell r="B2673" t="str">
            <v>MNT &amp; ADMIN - FIRE</v>
          </cell>
          <cell r="C2673" t="str">
            <v>O/404294.BAH.000</v>
          </cell>
          <cell r="D2673" t="str">
            <v>LEVS:AH:MRC:MUNICIPAL RUNNING COST</v>
          </cell>
          <cell r="E2673" t="str">
            <v>4294BAH000</v>
          </cell>
          <cell r="F2673" t="str">
            <v>LEVS:AH:MRC:MUNICIPAL RUNNING COST</v>
          </cell>
          <cell r="G2673" t="str">
            <v>3.2 - Public Safety, Emergency Services and Enforcement</v>
          </cell>
          <cell r="H2673" t="str">
            <v>Function:Public Safety:Non-core Function:Fire Fighting and Protection</v>
          </cell>
        </row>
        <row r="2674">
          <cell r="A2674">
            <v>404294</v>
          </cell>
          <cell r="B2674" t="str">
            <v>MNT &amp; ADMIN - FIRE</v>
          </cell>
          <cell r="C2674" t="str">
            <v>O/404294.E5H.000</v>
          </cell>
          <cell r="D2674" t="str">
            <v>CBR02:AH:MUNICIPAL RUNNING COSTS</v>
          </cell>
          <cell r="E2674" t="str">
            <v>4294E5H000</v>
          </cell>
          <cell r="F2674" t="str">
            <v>CBR02:AH:MUNICIPAL RUNNING COSTS</v>
          </cell>
          <cell r="G2674" t="str">
            <v>3.2 - Public Safety, Emergency Services and Enforcement</v>
          </cell>
          <cell r="H2674" t="str">
            <v>Function:Public Safety:Non-core Function:Fire Fighting and Protection</v>
          </cell>
        </row>
        <row r="2675">
          <cell r="A2675">
            <v>404294</v>
          </cell>
          <cell r="B2675" t="str">
            <v>MNT &amp; ADMIN - FIRE</v>
          </cell>
          <cell r="C2675" t="str">
            <v>O/404294.JAH.000</v>
          </cell>
          <cell r="D2675" t="str">
            <v>MSE:AH:MRC:MUNICIPAL RUNNING COST</v>
          </cell>
          <cell r="E2675" t="str">
            <v>4294JAH000</v>
          </cell>
          <cell r="F2675" t="str">
            <v>MSE:AH:MRC:MUNICIPAL RUNNING COST</v>
          </cell>
          <cell r="G2675" t="str">
            <v>3.2 - Public Safety, Emergency Services and Enforcement</v>
          </cell>
          <cell r="H2675" t="str">
            <v>Function:Public Safety:Non-core Function:Fire Fighting and Protection</v>
          </cell>
        </row>
        <row r="2676">
          <cell r="A2676">
            <v>404294</v>
          </cell>
          <cell r="B2676" t="str">
            <v>MNT &amp; ADMIN - FIRE</v>
          </cell>
          <cell r="C2676" t="str">
            <v>O/404294.JAH.000</v>
          </cell>
          <cell r="D2676" t="str">
            <v>MSE:AH:MRC:MUNICIPAL RUNNING COST</v>
          </cell>
          <cell r="E2676" t="str">
            <v>4294JAH000</v>
          </cell>
          <cell r="F2676" t="str">
            <v>MSE:AH:MRC:MUNICIPAL RUNNING COST</v>
          </cell>
          <cell r="G2676" t="str">
            <v>3.2 - Public Safety, Emergency Services and Enforcement</v>
          </cell>
          <cell r="H2676" t="str">
            <v>Function:Public Safety:Non-core Function:Fire Fighting and Protection</v>
          </cell>
        </row>
        <row r="2677">
          <cell r="A2677">
            <v>404294</v>
          </cell>
          <cell r="B2677" t="str">
            <v>MNT &amp; ADMIN - FIRE</v>
          </cell>
          <cell r="C2677" t="str">
            <v>O/404294.JAH.000</v>
          </cell>
          <cell r="D2677" t="str">
            <v>MSE:AH:MRC:MUNICIPAL RUNNING COST</v>
          </cell>
          <cell r="E2677" t="str">
            <v>4294JAH000</v>
          </cell>
          <cell r="F2677" t="str">
            <v>MSE:AH:MRC:MUNICIPAL RUNNING COST</v>
          </cell>
          <cell r="G2677" t="str">
            <v>3.2 - Public Safety, Emergency Services and Enforcement</v>
          </cell>
          <cell r="H2677" t="str">
            <v>Function:Public Safety:Non-core Function:Fire Fighting and Protection</v>
          </cell>
        </row>
        <row r="2678">
          <cell r="A2678">
            <v>404294</v>
          </cell>
          <cell r="B2678" t="str">
            <v>MNT &amp; ADMIN - FIRE</v>
          </cell>
          <cell r="C2678" t="str">
            <v>O/404294.JAH.000</v>
          </cell>
          <cell r="D2678" t="str">
            <v>MSE:AH:MRC:MUNICIPAL RUNNING COST</v>
          </cell>
          <cell r="E2678" t="str">
            <v>4294JAH000</v>
          </cell>
          <cell r="F2678" t="str">
            <v>MSE:AH:MRC:MUNICIPAL RUNNING COST</v>
          </cell>
          <cell r="G2678" t="str">
            <v>3.2 - Public Safety, Emergency Services and Enforcement</v>
          </cell>
          <cell r="H2678" t="str">
            <v>Function:Public Safety:Non-core Function:Fire Fighting and Protection</v>
          </cell>
        </row>
        <row r="2679">
          <cell r="A2679">
            <v>404294</v>
          </cell>
          <cell r="B2679" t="str">
            <v>MNT &amp; ADMIN - FIRE</v>
          </cell>
          <cell r="C2679" t="str">
            <v>O/404294.JAH.000</v>
          </cell>
          <cell r="D2679" t="str">
            <v>MSE:AH:MRC:MUNICIPAL RUNNING COST</v>
          </cell>
          <cell r="E2679" t="str">
            <v>4294JAH000</v>
          </cell>
          <cell r="F2679" t="str">
            <v>MSE:AH:MRC:MUNICIPAL RUNNING COST</v>
          </cell>
          <cell r="G2679" t="str">
            <v>3.2 - Public Safety, Emergency Services and Enforcement</v>
          </cell>
          <cell r="H2679" t="str">
            <v>Function:Public Safety:Non-core Function:Fire Fighting and Protection</v>
          </cell>
        </row>
        <row r="2680">
          <cell r="A2680">
            <v>404294</v>
          </cell>
          <cell r="B2680" t="str">
            <v>MNT &amp; ADMIN - FIRE</v>
          </cell>
          <cell r="C2680" t="str">
            <v>O/404294.JAH.000</v>
          </cell>
          <cell r="D2680" t="str">
            <v>MSE:AH:MRC:MUNICIPAL RUNNING COST</v>
          </cell>
          <cell r="E2680" t="str">
            <v>4294JAH000</v>
          </cell>
          <cell r="F2680" t="str">
            <v>MSE:AH:MRC:MUNICIPAL RUNNING COST</v>
          </cell>
          <cell r="G2680" t="str">
            <v>3.2 - Public Safety, Emergency Services and Enforcement</v>
          </cell>
          <cell r="H2680" t="str">
            <v>Function:Public Safety:Non-core Function:Fire Fighting and Protection</v>
          </cell>
        </row>
        <row r="2681">
          <cell r="A2681">
            <v>404294</v>
          </cell>
          <cell r="B2681" t="str">
            <v>MNT &amp; ADMIN - FIRE</v>
          </cell>
          <cell r="C2681" t="str">
            <v>O/404294.JAH.000</v>
          </cell>
          <cell r="D2681" t="str">
            <v>MSE:AH:MRC:MUNICIPAL RUNNING COST</v>
          </cell>
          <cell r="E2681" t="str">
            <v>4294JAH000</v>
          </cell>
          <cell r="F2681" t="str">
            <v>MSE:AH:MRC:MUNICIPAL RUNNING COST</v>
          </cell>
          <cell r="G2681" t="str">
            <v>3.2 - Public Safety, Emergency Services and Enforcement</v>
          </cell>
          <cell r="H2681" t="str">
            <v>Function:Public Safety:Non-core Function:Fire Fighting and Protection</v>
          </cell>
        </row>
        <row r="2682">
          <cell r="A2682">
            <v>404294</v>
          </cell>
          <cell r="B2682" t="str">
            <v>MNT &amp; ADMIN - FIRE</v>
          </cell>
          <cell r="C2682" t="str">
            <v>O/404294.JAH.000</v>
          </cell>
          <cell r="D2682" t="str">
            <v>MSE:AH:MRC:MUNICIPAL RUNNING COST</v>
          </cell>
          <cell r="E2682" t="str">
            <v>4294JAH000</v>
          </cell>
          <cell r="F2682" t="str">
            <v>MSE:AH:MRC:MUNICIPAL RUNNING COST</v>
          </cell>
          <cell r="G2682" t="str">
            <v>3.2 - Public Safety, Emergency Services and Enforcement</v>
          </cell>
          <cell r="H2682" t="str">
            <v>Function:Public Safety:Non-core Function:Fire Fighting and Protection</v>
          </cell>
        </row>
        <row r="2683">
          <cell r="A2683">
            <v>404294</v>
          </cell>
          <cell r="B2683" t="str">
            <v>MNT &amp; ADMIN - FIRE</v>
          </cell>
          <cell r="C2683" t="str">
            <v>O/404294.JAH.000</v>
          </cell>
          <cell r="D2683" t="str">
            <v>MSE:AH:MRC:MUNICIPAL RUNNING COST</v>
          </cell>
          <cell r="E2683" t="str">
            <v>4294JAH000</v>
          </cell>
          <cell r="F2683" t="str">
            <v>MSE:AH:MRC:MUNICIPAL RUNNING COST</v>
          </cell>
          <cell r="G2683" t="str">
            <v>3.2 - Public Safety, Emergency Services and Enforcement</v>
          </cell>
          <cell r="H2683" t="str">
            <v>Function:Public Safety:Non-core Function:Fire Fighting and Protection</v>
          </cell>
        </row>
        <row r="2684">
          <cell r="A2684">
            <v>404294</v>
          </cell>
          <cell r="B2684" t="str">
            <v>MNT &amp; ADMIN - FIRE</v>
          </cell>
          <cell r="C2684" t="str">
            <v>O/404294.JAH.000</v>
          </cell>
          <cell r="D2684" t="str">
            <v>MSE:AH:MRC:MUNICIPAL RUNNING COST</v>
          </cell>
          <cell r="E2684" t="str">
            <v>4294JAH000</v>
          </cell>
          <cell r="F2684" t="str">
            <v>MSE:AH:MRC:MUNICIPAL RUNNING COST</v>
          </cell>
          <cell r="G2684" t="str">
            <v>3.2 - Public Safety, Emergency Services and Enforcement</v>
          </cell>
          <cell r="H2684" t="str">
            <v>Function:Public Safety:Non-core Function:Fire Fighting and Protection</v>
          </cell>
        </row>
        <row r="2685">
          <cell r="A2685">
            <v>404294</v>
          </cell>
          <cell r="B2685" t="str">
            <v>MNT &amp; ADMIN - FIRE</v>
          </cell>
          <cell r="C2685" t="str">
            <v>O/404294.JAH.000</v>
          </cell>
          <cell r="D2685" t="str">
            <v>MSE:AH:MRC:MUNICIPAL RUNNING COST</v>
          </cell>
          <cell r="E2685" t="str">
            <v>4294JAH000</v>
          </cell>
          <cell r="F2685" t="str">
            <v>MSE:AH:MRC:MUNICIPAL RUNNING COST</v>
          </cell>
          <cell r="G2685" t="str">
            <v>3.2 - Public Safety, Emergency Services and Enforcement</v>
          </cell>
          <cell r="H2685" t="str">
            <v>Function:Public Safety:Non-core Function:Fire Fighting and Protection</v>
          </cell>
        </row>
        <row r="2686">
          <cell r="A2686">
            <v>404294</v>
          </cell>
          <cell r="B2686" t="str">
            <v>MNT &amp; ADMIN - FIRE</v>
          </cell>
          <cell r="C2686" t="str">
            <v>O/404294.JAH.000</v>
          </cell>
          <cell r="D2686" t="str">
            <v>MSE:AH:MRC:MUNICIPAL RUNNING COST</v>
          </cell>
          <cell r="E2686" t="str">
            <v>4294JAH000</v>
          </cell>
          <cell r="F2686" t="str">
            <v>MSE:AH:MRC:MUNICIPAL RUNNING COST</v>
          </cell>
          <cell r="G2686" t="str">
            <v>3.2 - Public Safety, Emergency Services and Enforcement</v>
          </cell>
          <cell r="H2686" t="str">
            <v>Function:Public Safety:Non-core Function:Fire Fighting and Protection</v>
          </cell>
        </row>
        <row r="2687">
          <cell r="A2687">
            <v>404294</v>
          </cell>
          <cell r="B2687" t="str">
            <v>MNT &amp; ADMIN - FIRE</v>
          </cell>
          <cell r="C2687" t="str">
            <v>O/404294.JAH.000</v>
          </cell>
          <cell r="D2687" t="str">
            <v>MSE:AH:MRC:MUNICIPAL RUNNING COST</v>
          </cell>
          <cell r="E2687" t="str">
            <v>4294JAH000</v>
          </cell>
          <cell r="F2687" t="str">
            <v>MSE:AH:MRC:MUNICIPAL RUNNING COST</v>
          </cell>
          <cell r="G2687" t="str">
            <v>3.2 - Public Safety, Emergency Services and Enforcement</v>
          </cell>
          <cell r="H2687" t="str">
            <v>Function:Public Safety:Non-core Function:Fire Fighting and Protection</v>
          </cell>
        </row>
        <row r="2688">
          <cell r="A2688">
            <v>404294</v>
          </cell>
          <cell r="B2688" t="str">
            <v>MNT &amp; ADMIN - FIRE</v>
          </cell>
          <cell r="C2688" t="str">
            <v>O/404294.JAH.000</v>
          </cell>
          <cell r="D2688" t="str">
            <v>MSE:AH:MRC:MUNICIPAL RUNNING COST</v>
          </cell>
          <cell r="E2688" t="str">
            <v>4294JAH000</v>
          </cell>
          <cell r="F2688" t="str">
            <v>MSE:AH:MRC:MUNICIPAL RUNNING COST</v>
          </cell>
          <cell r="G2688" t="str">
            <v>3.2 - Public Safety, Emergency Services and Enforcement</v>
          </cell>
          <cell r="H2688" t="str">
            <v>Function:Public Safety:Non-core Function:Fire Fighting and Protection</v>
          </cell>
        </row>
        <row r="2689">
          <cell r="A2689">
            <v>404294</v>
          </cell>
          <cell r="B2689" t="str">
            <v>MNT &amp; ADMIN - FIRE</v>
          </cell>
          <cell r="C2689" t="str">
            <v>O/404294.JAH.000</v>
          </cell>
          <cell r="D2689" t="str">
            <v>MSE:AH:MRC:MUNICIPAL RUNNING COST</v>
          </cell>
          <cell r="E2689" t="str">
            <v>4294JAH000</v>
          </cell>
          <cell r="F2689" t="str">
            <v>MSE:AH:MRC:MUNICIPAL RUNNING COST</v>
          </cell>
          <cell r="G2689" t="str">
            <v>3.2 - Public Safety, Emergency Services and Enforcement</v>
          </cell>
          <cell r="H2689" t="str">
            <v>Function:Public Safety:Non-core Function:Fire Fighting and Protection</v>
          </cell>
        </row>
        <row r="2690">
          <cell r="A2690">
            <v>404294</v>
          </cell>
          <cell r="B2690" t="str">
            <v>MNT &amp; ADMIN - FIRE</v>
          </cell>
          <cell r="C2690" t="str">
            <v>O/404294.JAH.000</v>
          </cell>
          <cell r="D2690" t="str">
            <v>MSE:AH:MRC:MUNICIPAL RUNNING COST</v>
          </cell>
          <cell r="E2690" t="str">
            <v>4294JAH000</v>
          </cell>
          <cell r="F2690" t="str">
            <v>MSE:AH:MRC:MUNICIPAL RUNNING COST</v>
          </cell>
          <cell r="G2690" t="str">
            <v>3.2 - Public Safety, Emergency Services and Enforcement</v>
          </cell>
          <cell r="H2690" t="str">
            <v>Function:Public Safety:Non-core Function:Fire Fighting and Protection</v>
          </cell>
        </row>
        <row r="2691">
          <cell r="A2691">
            <v>404294</v>
          </cell>
          <cell r="B2691" t="str">
            <v>MNT &amp; ADMIN - FIRE</v>
          </cell>
          <cell r="C2691" t="str">
            <v>O/404294.JAH.000</v>
          </cell>
          <cell r="D2691" t="str">
            <v>MSE:AH:MRC:MUNICIPAL RUNNING COST</v>
          </cell>
          <cell r="E2691" t="str">
            <v>4294JAH000</v>
          </cell>
          <cell r="F2691" t="str">
            <v>MSE:AH:MRC:MUNICIPAL RUNNING COST</v>
          </cell>
          <cell r="G2691" t="str">
            <v>3.2 - Public Safety, Emergency Services and Enforcement</v>
          </cell>
          <cell r="H2691" t="str">
            <v>Function:Public Safety:Non-core Function:Fire Fighting and Protection</v>
          </cell>
        </row>
        <row r="2692">
          <cell r="A2692">
            <v>404294</v>
          </cell>
          <cell r="B2692" t="str">
            <v>MNT &amp; ADMIN - FIRE</v>
          </cell>
          <cell r="C2692" t="str">
            <v>O/404294.JAH.000</v>
          </cell>
          <cell r="D2692" t="str">
            <v>MSE:AH:MRC:MUNICIPAL RUNNING COST</v>
          </cell>
          <cell r="E2692" t="str">
            <v>4294JAH000</v>
          </cell>
          <cell r="F2692" t="str">
            <v>MSE:AH:MRC:MUNICIPAL RUNNING COST</v>
          </cell>
          <cell r="G2692" t="str">
            <v>3.2 - Public Safety, Emergency Services and Enforcement</v>
          </cell>
          <cell r="H2692" t="str">
            <v>Function:Public Safety:Non-core Function:Fire Fighting and Protection</v>
          </cell>
        </row>
        <row r="2693">
          <cell r="A2693">
            <v>404294</v>
          </cell>
          <cell r="B2693" t="str">
            <v>MNT &amp; ADMIN - FIRE</v>
          </cell>
          <cell r="C2693" t="str">
            <v>O/404294.JAH.000</v>
          </cell>
          <cell r="D2693" t="str">
            <v>MSE:AH:MRC:MUNICIPAL RUNNING COST</v>
          </cell>
          <cell r="E2693" t="str">
            <v>4294JAH000</v>
          </cell>
          <cell r="F2693" t="str">
            <v>MSE:AH:MRC:MUNICIPAL RUNNING COST</v>
          </cell>
          <cell r="G2693" t="str">
            <v>3.2 - Public Safety, Emergency Services and Enforcement</v>
          </cell>
          <cell r="H2693" t="str">
            <v>Function:Public Safety:Non-core Function:Fire Fighting and Protection</v>
          </cell>
        </row>
        <row r="2694">
          <cell r="A2694">
            <v>404294</v>
          </cell>
          <cell r="B2694" t="str">
            <v>MNT &amp; ADMIN - FIRE</v>
          </cell>
          <cell r="C2694" t="str">
            <v>O/404294.JAH.000</v>
          </cell>
          <cell r="D2694" t="str">
            <v>MSE:AH:MRC:MUNICIPAL RUNNING COST</v>
          </cell>
          <cell r="E2694" t="str">
            <v>4294JAH000</v>
          </cell>
          <cell r="F2694" t="str">
            <v>MSE:AH:MRC:MUNICIPAL RUNNING COST</v>
          </cell>
          <cell r="G2694" t="str">
            <v>3.2 - Public Safety, Emergency Services and Enforcement</v>
          </cell>
          <cell r="H2694" t="str">
            <v>Function:Public Safety:Non-core Function:Fire Fighting and Protection</v>
          </cell>
        </row>
        <row r="2695">
          <cell r="A2695">
            <v>404294</v>
          </cell>
          <cell r="B2695" t="str">
            <v>MNT &amp; ADMIN - FIRE</v>
          </cell>
          <cell r="C2695" t="str">
            <v>O/404294.JAH.000</v>
          </cell>
          <cell r="D2695" t="str">
            <v>MSE:AH:MRC:MUNICIPAL RUNNING COST</v>
          </cell>
          <cell r="E2695" t="str">
            <v>4294JAH000</v>
          </cell>
          <cell r="F2695" t="str">
            <v>MSE:AH:MRC:MUNICIPAL RUNNING COST</v>
          </cell>
          <cell r="G2695" t="str">
            <v>3.2 - Public Safety, Emergency Services and Enforcement</v>
          </cell>
          <cell r="H2695" t="str">
            <v>Function:Public Safety:Non-core Function:Fire Fighting and Protection</v>
          </cell>
        </row>
        <row r="2696">
          <cell r="A2696">
            <v>404294</v>
          </cell>
          <cell r="B2696" t="str">
            <v>MNT &amp; ADMIN - FIRE</v>
          </cell>
          <cell r="C2696" t="str">
            <v>O/404294.JAH.000</v>
          </cell>
          <cell r="D2696" t="str">
            <v>MSE:AH:MRC:MUNICIPAL RUNNING COST</v>
          </cell>
          <cell r="E2696" t="str">
            <v>4294JAH000</v>
          </cell>
          <cell r="F2696" t="str">
            <v>MSE:AH:MRC:MUNICIPAL RUNNING COST</v>
          </cell>
          <cell r="G2696" t="str">
            <v>3.2 - Public Safety, Emergency Services and Enforcement</v>
          </cell>
          <cell r="H2696" t="str">
            <v>Function:Public Safety:Non-core Function:Fire Fighting and Protection</v>
          </cell>
        </row>
        <row r="2697">
          <cell r="A2697">
            <v>404294</v>
          </cell>
          <cell r="B2697" t="str">
            <v>MNT &amp; ADMIN - FIRE</v>
          </cell>
          <cell r="C2697" t="str">
            <v>O/404294.JAH.000</v>
          </cell>
          <cell r="D2697" t="str">
            <v>MSE:AH:MRC:MUNICIPAL RUNNING COST</v>
          </cell>
          <cell r="E2697" t="str">
            <v>4294JAH000</v>
          </cell>
          <cell r="F2697" t="str">
            <v>MSE:AH:MRC:MUNICIPAL RUNNING COST</v>
          </cell>
          <cell r="G2697" t="str">
            <v>3.2 - Public Safety, Emergency Services and Enforcement</v>
          </cell>
          <cell r="H2697" t="str">
            <v>Function:Public Safety:Non-core Function:Fire Fighting and Protection</v>
          </cell>
        </row>
        <row r="2698">
          <cell r="A2698">
            <v>404294</v>
          </cell>
          <cell r="B2698" t="str">
            <v>MNT &amp; ADMIN - FIRE</v>
          </cell>
          <cell r="C2698" t="str">
            <v>O/404294.JAH.000</v>
          </cell>
          <cell r="D2698" t="str">
            <v>MSE:AH:MRC:MUNICIPAL RUNNING COST</v>
          </cell>
          <cell r="E2698" t="str">
            <v>4294JAH000</v>
          </cell>
          <cell r="F2698" t="str">
            <v>MSE:AH:MRC:MUNICIPAL RUNNING COST</v>
          </cell>
          <cell r="G2698" t="str">
            <v>3.2 - Public Safety, Emergency Services and Enforcement</v>
          </cell>
          <cell r="H2698" t="str">
            <v>Function:Public Safety:Non-core Function:Fire Fighting and Protection</v>
          </cell>
        </row>
        <row r="2699">
          <cell r="A2699">
            <v>404294</v>
          </cell>
          <cell r="B2699" t="str">
            <v>MNT &amp; ADMIN - FIRE</v>
          </cell>
          <cell r="C2699" t="str">
            <v>O/404294.JAH.000</v>
          </cell>
          <cell r="D2699" t="str">
            <v>MSE:AH:MRC:MUNICIPAL RUNNING COST</v>
          </cell>
          <cell r="E2699" t="str">
            <v>4294JAH000</v>
          </cell>
          <cell r="F2699" t="str">
            <v>MSE:AH:MRC:MUNICIPAL RUNNING COST</v>
          </cell>
          <cell r="G2699" t="str">
            <v>3.2 - Public Safety, Emergency Services and Enforcement</v>
          </cell>
          <cell r="H2699" t="str">
            <v>Function:Public Safety:Non-core Function:Fire Fighting and Protection</v>
          </cell>
        </row>
        <row r="2700">
          <cell r="A2700">
            <v>404294</v>
          </cell>
          <cell r="B2700" t="str">
            <v>MNT &amp; ADMIN - FIRE</v>
          </cell>
          <cell r="C2700" t="str">
            <v>O/404294.JAH.000</v>
          </cell>
          <cell r="D2700" t="str">
            <v>MSE:AH:MRC:MUNICIPAL RUNNING COST</v>
          </cell>
          <cell r="E2700" t="str">
            <v>4294JAH000</v>
          </cell>
          <cell r="F2700" t="str">
            <v>MSE:AH:MRC:MUNICIPAL RUNNING COST</v>
          </cell>
          <cell r="G2700" t="str">
            <v>3.2 - Public Safety, Emergency Services and Enforcement</v>
          </cell>
          <cell r="H2700" t="str">
            <v>Function:Public Safety:Non-core Function:Fire Fighting and Protection</v>
          </cell>
        </row>
        <row r="2701">
          <cell r="A2701">
            <v>404294</v>
          </cell>
          <cell r="B2701" t="str">
            <v>MNT &amp; ADMIN - FIRE</v>
          </cell>
          <cell r="C2701" t="str">
            <v>O/404294.JAH.000</v>
          </cell>
          <cell r="D2701" t="str">
            <v>MSE:AH:MRC:MUNICIPAL RUNNING COST</v>
          </cell>
          <cell r="E2701" t="str">
            <v>4294JAH000</v>
          </cell>
          <cell r="F2701" t="str">
            <v>MSE:AH:MRC:MUNICIPAL RUNNING COST</v>
          </cell>
          <cell r="G2701" t="str">
            <v>3.2 - Public Safety, Emergency Services and Enforcement</v>
          </cell>
          <cell r="H2701" t="str">
            <v>Function:Public Safety:Non-core Function:Fire Fighting and Protection</v>
          </cell>
        </row>
        <row r="2702">
          <cell r="A2702">
            <v>404294</v>
          </cell>
          <cell r="B2702" t="str">
            <v>MNT &amp; ADMIN - FIRE</v>
          </cell>
          <cell r="C2702" t="str">
            <v>O/404294.JAH.000</v>
          </cell>
          <cell r="D2702" t="str">
            <v>MSE:AH:MRC:MUNICIPAL RUNNING COST</v>
          </cell>
          <cell r="E2702" t="str">
            <v>4294JAH000</v>
          </cell>
          <cell r="F2702" t="str">
            <v>MSE:AH:MRC:MUNICIPAL RUNNING COST</v>
          </cell>
          <cell r="G2702" t="str">
            <v>3.2 - Public Safety, Emergency Services and Enforcement</v>
          </cell>
          <cell r="H2702" t="str">
            <v>Function:Public Safety:Non-core Function:Fire Fighting and Protection</v>
          </cell>
        </row>
        <row r="2703">
          <cell r="A2703">
            <v>404294</v>
          </cell>
          <cell r="B2703" t="str">
            <v>MNT &amp; ADMIN - FIRE</v>
          </cell>
          <cell r="C2703" t="str">
            <v>O/404294.JAH.X19</v>
          </cell>
          <cell r="D2703" t="str">
            <v>"MSE:AH:TWS:CAPBUIL:W/SH</v>
          </cell>
          <cell r="E2703" t="str">
            <v>4294JAHX19</v>
          </cell>
          <cell r="F2703" t="str">
            <v>"MSE:AH:TWS:CAPBUIL:W/SH</v>
          </cell>
          <cell r="G2703" t="str">
            <v>3.2 - Public Safety, Emergency Services and Enforcement</v>
          </cell>
          <cell r="H2703" t="str">
            <v>Function:Public Safety:Non-core Function:Fire Fighting and Protection</v>
          </cell>
        </row>
        <row r="2704">
          <cell r="A2704">
            <v>404294</v>
          </cell>
          <cell r="B2704" t="str">
            <v>MNT &amp; ADMIN - FIRE</v>
          </cell>
          <cell r="C2704" t="str">
            <v>O/404294.JAH.X19</v>
          </cell>
          <cell r="D2704" t="str">
            <v>"MSE:AH:TWS:CAPBUIL:W/SH</v>
          </cell>
          <cell r="E2704" t="str">
            <v>4294JAHX19</v>
          </cell>
          <cell r="F2704" t="str">
            <v>"MSE:AH:TWS:CAPBUIL:W/SH</v>
          </cell>
          <cell r="G2704" t="str">
            <v>3.2 - Public Safety, Emergency Services and Enforcement</v>
          </cell>
          <cell r="H2704" t="str">
            <v>Function:Public Safety:Non-core Function:Fire Fighting and Protection</v>
          </cell>
        </row>
        <row r="2705">
          <cell r="A2705">
            <v>404294</v>
          </cell>
          <cell r="B2705" t="str">
            <v>MNT &amp; ADMIN - FIRE</v>
          </cell>
          <cell r="C2705" t="str">
            <v>O/404294.JAH.X19</v>
          </cell>
          <cell r="D2705" t="str">
            <v>"MSE:AH:TWS:CAPBUIL:W/SH</v>
          </cell>
          <cell r="E2705" t="str">
            <v>4294JAHX19</v>
          </cell>
          <cell r="F2705" t="str">
            <v>"MSE:AH:TWS:CAPBUIL:W/SH</v>
          </cell>
          <cell r="G2705" t="str">
            <v>3.2 - Public Safety, Emergency Services and Enforcement</v>
          </cell>
          <cell r="H2705" t="str">
            <v>Function:Public Safety:Non-core Function:Fire Fighting and Protection</v>
          </cell>
        </row>
        <row r="2706">
          <cell r="A2706">
            <v>404294</v>
          </cell>
          <cell r="B2706" t="str">
            <v>MNT &amp; ADMIN - FIRE</v>
          </cell>
          <cell r="C2706" t="str">
            <v>O/404294.JAH.X19</v>
          </cell>
          <cell r="D2706" t="str">
            <v>"MSE:AH:TWS:CAPBUIL:W/SH</v>
          </cell>
          <cell r="E2706" t="str">
            <v>4294JAHX19</v>
          </cell>
          <cell r="F2706" t="str">
            <v>"MSE:AH:TWS:CAPBUIL:W/SH</v>
          </cell>
          <cell r="G2706" t="str">
            <v>3.2 - Public Safety, Emergency Services and Enforcement</v>
          </cell>
          <cell r="H2706" t="str">
            <v>Function:Public Safety:Non-core Function:Fire Fighting and Protection</v>
          </cell>
        </row>
        <row r="2707">
          <cell r="A2707">
            <v>404295</v>
          </cell>
          <cell r="B2707" t="str">
            <v>FIRE PREVENTION</v>
          </cell>
          <cell r="C2707" t="str">
            <v>O/404295.AAH.000</v>
          </cell>
          <cell r="D2707" t="str">
            <v>NONF:AH:MRC:MUNICIPAL RUNNING COST</v>
          </cell>
          <cell r="E2707" t="str">
            <v>4295AAH000</v>
          </cell>
          <cell r="F2707" t="str">
            <v>NONF:AH:MRC:MUNICIPAL RUNNING COST</v>
          </cell>
          <cell r="G2707" t="str">
            <v>3.2 - Public Safety, Emergency Services and Enforcement</v>
          </cell>
          <cell r="H2707" t="str">
            <v>Function:Public Safety:Non-core Function:Fire Fighting and Protection</v>
          </cell>
        </row>
        <row r="2708">
          <cell r="A2708">
            <v>404295</v>
          </cell>
          <cell r="B2708" t="str">
            <v>FIRE PREVENTION</v>
          </cell>
          <cell r="C2708" t="str">
            <v>O/404295.AAH.000</v>
          </cell>
          <cell r="D2708" t="str">
            <v>NONF:AH:MRC:MUNICIPAL RUNNING COST</v>
          </cell>
          <cell r="E2708" t="str">
            <v>4295AAH000</v>
          </cell>
          <cell r="F2708" t="str">
            <v>NONF:AH:MRC:MUNICIPAL RUNNING COST</v>
          </cell>
          <cell r="G2708" t="str">
            <v>3.2 - Public Safety, Emergency Services and Enforcement</v>
          </cell>
          <cell r="H2708" t="str">
            <v>Function:Public Safety:Non-core Function:Fire Fighting and Protection</v>
          </cell>
        </row>
        <row r="2709">
          <cell r="A2709">
            <v>404295</v>
          </cell>
          <cell r="B2709" t="str">
            <v>FIRE PREVENTION</v>
          </cell>
          <cell r="C2709" t="str">
            <v>O/404295.AAH.000</v>
          </cell>
          <cell r="D2709" t="str">
            <v>NONF:AH:MRC:MUNICIPAL RUNNING COST</v>
          </cell>
          <cell r="E2709" t="str">
            <v>4295AAH000</v>
          </cell>
          <cell r="F2709" t="str">
            <v>NONF:AH:MRC:MUNICIPAL RUNNING COST</v>
          </cell>
          <cell r="G2709" t="str">
            <v>3.2 - Public Safety, Emergency Services and Enforcement</v>
          </cell>
          <cell r="H2709" t="str">
            <v>Function:Public Safety:Non-core Function:Fire Fighting and Protection</v>
          </cell>
        </row>
        <row r="2710">
          <cell r="A2710">
            <v>404295</v>
          </cell>
          <cell r="B2710" t="str">
            <v>FIRE PREVENTION</v>
          </cell>
          <cell r="C2710" t="str">
            <v>O/404295.AAH.000</v>
          </cell>
          <cell r="D2710" t="str">
            <v>NONF:AH:MRC:MUNICIPAL RUNNING COST</v>
          </cell>
          <cell r="E2710" t="str">
            <v>4295AAH000</v>
          </cell>
          <cell r="F2710" t="str">
            <v>NONF:AH:MRC:MUNICIPAL RUNNING COST</v>
          </cell>
          <cell r="G2710" t="str">
            <v>3.2 - Public Safety, Emergency Services and Enforcement</v>
          </cell>
          <cell r="H2710" t="str">
            <v>Function:Public Safety:Non-core Function:Fire Fighting and Protection</v>
          </cell>
        </row>
        <row r="2711">
          <cell r="A2711">
            <v>404295</v>
          </cell>
          <cell r="B2711" t="str">
            <v>FIRE PREVENTION</v>
          </cell>
          <cell r="C2711" t="str">
            <v>O/404295.AAH.000</v>
          </cell>
          <cell r="D2711" t="str">
            <v>NONF:AH:MRC:MUNICIPAL RUNNING COST</v>
          </cell>
          <cell r="E2711" t="str">
            <v>4295AAH000</v>
          </cell>
          <cell r="F2711" t="str">
            <v>NONF:AH:MRC:MUNICIPAL RUNNING COST</v>
          </cell>
          <cell r="G2711" t="str">
            <v>3.2 - Public Safety, Emergency Services and Enforcement</v>
          </cell>
          <cell r="H2711" t="str">
            <v>Function:Public Safety:Non-core Function:Fire Fighting and Protection</v>
          </cell>
        </row>
        <row r="2712">
          <cell r="A2712">
            <v>404295</v>
          </cell>
          <cell r="B2712" t="str">
            <v>FIRE PREVENTION</v>
          </cell>
          <cell r="C2712" t="str">
            <v>O/404295.AAH.000</v>
          </cell>
          <cell r="D2712" t="str">
            <v>NONF:AH:MRC:MUNICIPAL RUNNING COST</v>
          </cell>
          <cell r="E2712" t="str">
            <v>4295AAH000</v>
          </cell>
          <cell r="F2712" t="str">
            <v>NONF:AH:MRC:MUNICIPAL RUNNING COST</v>
          </cell>
          <cell r="G2712" t="str">
            <v>3.2 - Public Safety, Emergency Services and Enforcement</v>
          </cell>
          <cell r="H2712" t="str">
            <v>Function:Public Safety:Non-core Function:Fire Fighting and Protection</v>
          </cell>
        </row>
        <row r="2713">
          <cell r="A2713">
            <v>404295</v>
          </cell>
          <cell r="B2713" t="str">
            <v>FIRE PREVENTION</v>
          </cell>
          <cell r="C2713" t="str">
            <v>O/404295.AAH.000</v>
          </cell>
          <cell r="D2713" t="str">
            <v>NONF:AH:MRC:MUNICIPAL RUNNING COST</v>
          </cell>
          <cell r="E2713" t="str">
            <v>4295AAH000</v>
          </cell>
          <cell r="F2713" t="str">
            <v>NONF:AH:MRC:MUNICIPAL RUNNING COST</v>
          </cell>
          <cell r="G2713" t="str">
            <v>3.2 - Public Safety, Emergency Services and Enforcement</v>
          </cell>
          <cell r="H2713" t="str">
            <v>Function:Public Safety:Non-core Function:Fire Fighting and Protection</v>
          </cell>
        </row>
        <row r="2714">
          <cell r="A2714">
            <v>404295</v>
          </cell>
          <cell r="B2714" t="str">
            <v>FIRE PREVENTION</v>
          </cell>
          <cell r="C2714" t="str">
            <v>O/404295.BAH.000</v>
          </cell>
          <cell r="D2714" t="str">
            <v>LEVS:AH:MRC:MUNICIPAL RUNNING COST</v>
          </cell>
          <cell r="E2714" t="str">
            <v>4295BAH000</v>
          </cell>
          <cell r="F2714" t="str">
            <v>LEVS:AH:MRC:MUNICIPAL RUNNING COST</v>
          </cell>
          <cell r="G2714" t="str">
            <v>3.2 - Public Safety, Emergency Services and Enforcement</v>
          </cell>
          <cell r="H2714" t="str">
            <v>Function:Public Safety:Non-core Function:Fire Fighting and Protection</v>
          </cell>
        </row>
        <row r="2715">
          <cell r="A2715">
            <v>404295</v>
          </cell>
          <cell r="B2715" t="str">
            <v>FIRE PREVENTION</v>
          </cell>
          <cell r="C2715" t="str">
            <v>O/404295.JAH.000</v>
          </cell>
          <cell r="D2715" t="str">
            <v>MSE:AH:MRC:MUNICIPAL RUNNING COST</v>
          </cell>
          <cell r="E2715" t="str">
            <v>4295JAH000</v>
          </cell>
          <cell r="F2715" t="str">
            <v>MSE:AH:MRC:MUNICIPAL RUNNING COST</v>
          </cell>
          <cell r="G2715" t="str">
            <v>3.2 - Public Safety, Emergency Services and Enforcement</v>
          </cell>
          <cell r="H2715" t="str">
            <v>Function:Public Safety:Non-core Function:Fire Fighting and Protection</v>
          </cell>
        </row>
        <row r="2716">
          <cell r="A2716">
            <v>404295</v>
          </cell>
          <cell r="B2716" t="str">
            <v>FIRE PREVENTION</v>
          </cell>
          <cell r="C2716" t="str">
            <v>O/404295.JAH.000</v>
          </cell>
          <cell r="D2716" t="str">
            <v>MSE:AH:MRC:MUNICIPAL RUNNING COST</v>
          </cell>
          <cell r="E2716" t="str">
            <v>4295JAH000</v>
          </cell>
          <cell r="F2716" t="str">
            <v>MSE:AH:MRC:MUNICIPAL RUNNING COST</v>
          </cell>
          <cell r="G2716" t="str">
            <v>3.2 - Public Safety, Emergency Services and Enforcement</v>
          </cell>
          <cell r="H2716" t="str">
            <v>Function:Public Safety:Non-core Function:Fire Fighting and Protection</v>
          </cell>
        </row>
        <row r="2717">
          <cell r="A2717">
            <v>404295</v>
          </cell>
          <cell r="B2717" t="str">
            <v>FIRE PREVENTION</v>
          </cell>
          <cell r="C2717" t="str">
            <v>O/404295.JAH.000</v>
          </cell>
          <cell r="D2717" t="str">
            <v>MSE:AH:MRC:MUNICIPAL RUNNING COST</v>
          </cell>
          <cell r="E2717" t="str">
            <v>4295JAH000</v>
          </cell>
          <cell r="F2717" t="str">
            <v>MSE:AH:MRC:MUNICIPAL RUNNING COST</v>
          </cell>
          <cell r="G2717" t="str">
            <v>3.2 - Public Safety, Emergency Services and Enforcement</v>
          </cell>
          <cell r="H2717" t="str">
            <v>Function:Public Safety:Non-core Function:Fire Fighting and Protection</v>
          </cell>
        </row>
        <row r="2718">
          <cell r="A2718">
            <v>404295</v>
          </cell>
          <cell r="B2718" t="str">
            <v>FIRE PREVENTION</v>
          </cell>
          <cell r="C2718" t="str">
            <v>O/404295.JAH.000</v>
          </cell>
          <cell r="D2718" t="str">
            <v>MSE:AH:MRC:MUNICIPAL RUNNING COST</v>
          </cell>
          <cell r="E2718" t="str">
            <v>4295JAH000</v>
          </cell>
          <cell r="F2718" t="str">
            <v>MSE:AH:MRC:MUNICIPAL RUNNING COST</v>
          </cell>
          <cell r="G2718" t="str">
            <v>3.2 - Public Safety, Emergency Services and Enforcement</v>
          </cell>
          <cell r="H2718" t="str">
            <v>Function:Public Safety:Non-core Function:Fire Fighting and Protection</v>
          </cell>
        </row>
        <row r="2719">
          <cell r="A2719">
            <v>404295</v>
          </cell>
          <cell r="B2719" t="str">
            <v>FIRE PREVENTION</v>
          </cell>
          <cell r="C2719" t="str">
            <v>O/404295.JAH.000</v>
          </cell>
          <cell r="D2719" t="str">
            <v>MSE:AH:MRC:MUNICIPAL RUNNING COST</v>
          </cell>
          <cell r="E2719" t="str">
            <v>4295JAH000</v>
          </cell>
          <cell r="F2719" t="str">
            <v>MSE:AH:MRC:MUNICIPAL RUNNING COST</v>
          </cell>
          <cell r="G2719" t="str">
            <v>3.2 - Public Safety, Emergency Services and Enforcement</v>
          </cell>
          <cell r="H2719" t="str">
            <v>Function:Public Safety:Non-core Function:Fire Fighting and Protection</v>
          </cell>
        </row>
        <row r="2720">
          <cell r="A2720">
            <v>404295</v>
          </cell>
          <cell r="B2720" t="str">
            <v>FIRE PREVENTION</v>
          </cell>
          <cell r="C2720" t="str">
            <v>O/404295.JAH.000</v>
          </cell>
          <cell r="D2720" t="str">
            <v>MSE:AH:MRC:MUNICIPAL RUNNING COST</v>
          </cell>
          <cell r="E2720" t="str">
            <v>4295JAH000</v>
          </cell>
          <cell r="F2720" t="str">
            <v>MSE:AH:MRC:MUNICIPAL RUNNING COST</v>
          </cell>
          <cell r="G2720" t="str">
            <v>3.2 - Public Safety, Emergency Services and Enforcement</v>
          </cell>
          <cell r="H2720" t="str">
            <v>Function:Public Safety:Non-core Function:Fire Fighting and Protection</v>
          </cell>
        </row>
        <row r="2721">
          <cell r="A2721">
            <v>404295</v>
          </cell>
          <cell r="B2721" t="str">
            <v>FIRE PREVENTION</v>
          </cell>
          <cell r="C2721" t="str">
            <v>O/404295.JAH.000</v>
          </cell>
          <cell r="D2721" t="str">
            <v>MSE:AH:MRC:MUNICIPAL RUNNING COST</v>
          </cell>
          <cell r="E2721" t="str">
            <v>4295JAH000</v>
          </cell>
          <cell r="F2721" t="str">
            <v>MSE:AH:MRC:MUNICIPAL RUNNING COST</v>
          </cell>
          <cell r="G2721" t="str">
            <v>3.2 - Public Safety, Emergency Services and Enforcement</v>
          </cell>
          <cell r="H2721" t="str">
            <v>Function:Public Safety:Non-core Function:Fire Fighting and Protection</v>
          </cell>
        </row>
        <row r="2722">
          <cell r="A2722">
            <v>404295</v>
          </cell>
          <cell r="B2722" t="str">
            <v>FIRE PREVENTION</v>
          </cell>
          <cell r="C2722" t="str">
            <v>O/404295.JAH.000</v>
          </cell>
          <cell r="D2722" t="str">
            <v>MSE:AH:MRC:MUNICIPAL RUNNING COST</v>
          </cell>
          <cell r="E2722" t="str">
            <v>4295JAH000</v>
          </cell>
          <cell r="F2722" t="str">
            <v>MSE:AH:MRC:MUNICIPAL RUNNING COST</v>
          </cell>
          <cell r="G2722" t="str">
            <v>3.2 - Public Safety, Emergency Services and Enforcement</v>
          </cell>
          <cell r="H2722" t="str">
            <v>Function:Public Safety:Non-core Function:Fire Fighting and Protection</v>
          </cell>
        </row>
        <row r="2723">
          <cell r="A2723">
            <v>404295</v>
          </cell>
          <cell r="B2723" t="str">
            <v>FIRE PREVENTION</v>
          </cell>
          <cell r="C2723" t="str">
            <v>O/404295.JAH.000</v>
          </cell>
          <cell r="D2723" t="str">
            <v>MSE:AH:MRC:MUNICIPAL RUNNING COST</v>
          </cell>
          <cell r="E2723" t="str">
            <v>4295JAH000</v>
          </cell>
          <cell r="F2723" t="str">
            <v>MSE:AH:MRC:MUNICIPAL RUNNING COST</v>
          </cell>
          <cell r="G2723" t="str">
            <v>3.2 - Public Safety, Emergency Services and Enforcement</v>
          </cell>
          <cell r="H2723" t="str">
            <v>Function:Public Safety:Non-core Function:Fire Fighting and Protection</v>
          </cell>
        </row>
        <row r="2724">
          <cell r="A2724">
            <v>404295</v>
          </cell>
          <cell r="B2724" t="str">
            <v>FIRE PREVENTION</v>
          </cell>
          <cell r="C2724" t="str">
            <v>O/404295.JAH.000</v>
          </cell>
          <cell r="D2724" t="str">
            <v>MSE:AH:MRC:MUNICIPAL RUNNING COST</v>
          </cell>
          <cell r="E2724" t="str">
            <v>4295JAH000</v>
          </cell>
          <cell r="F2724" t="str">
            <v>MSE:AH:MRC:MUNICIPAL RUNNING COST</v>
          </cell>
          <cell r="G2724" t="str">
            <v>3.2 - Public Safety, Emergency Services and Enforcement</v>
          </cell>
          <cell r="H2724" t="str">
            <v>Function:Public Safety:Non-core Function:Fire Fighting and Protection</v>
          </cell>
        </row>
        <row r="2725">
          <cell r="A2725">
            <v>404295</v>
          </cell>
          <cell r="B2725" t="str">
            <v>FIRE PREVENTION</v>
          </cell>
          <cell r="C2725" t="str">
            <v>O/404295.JAH.000</v>
          </cell>
          <cell r="D2725" t="str">
            <v>MSE:AH:MRC:MUNICIPAL RUNNING COST</v>
          </cell>
          <cell r="E2725" t="str">
            <v>4295JAH000</v>
          </cell>
          <cell r="F2725" t="str">
            <v>MSE:AH:MRC:MUNICIPAL RUNNING COST</v>
          </cell>
          <cell r="G2725" t="str">
            <v>3.2 - Public Safety, Emergency Services and Enforcement</v>
          </cell>
          <cell r="H2725" t="str">
            <v>Function:Public Safety:Non-core Function:Fire Fighting and Protection</v>
          </cell>
        </row>
        <row r="2726">
          <cell r="A2726">
            <v>404295</v>
          </cell>
          <cell r="B2726" t="str">
            <v>FIRE PREVENTION</v>
          </cell>
          <cell r="C2726" t="str">
            <v>O/404295.JAH.000</v>
          </cell>
          <cell r="D2726" t="str">
            <v>MSE:AH:MRC:MUNICIPAL RUNNING COST</v>
          </cell>
          <cell r="E2726" t="str">
            <v>4295JAH000</v>
          </cell>
          <cell r="F2726" t="str">
            <v>MSE:AH:MRC:MUNICIPAL RUNNING COST</v>
          </cell>
          <cell r="G2726" t="str">
            <v>3.2 - Public Safety, Emergency Services and Enforcement</v>
          </cell>
          <cell r="H2726" t="str">
            <v>Function:Public Safety:Non-core Function:Fire Fighting and Protection</v>
          </cell>
        </row>
        <row r="2727">
          <cell r="A2727">
            <v>404295</v>
          </cell>
          <cell r="B2727" t="str">
            <v>FIRE PREVENTION</v>
          </cell>
          <cell r="C2727" t="str">
            <v>O/404295.JAH.000</v>
          </cell>
          <cell r="D2727" t="str">
            <v>MSE:AH:MRC:MUNICIPAL RUNNING COST</v>
          </cell>
          <cell r="E2727" t="str">
            <v>4295JAH000</v>
          </cell>
          <cell r="F2727" t="str">
            <v>MSE:AH:MRC:MUNICIPAL RUNNING COST</v>
          </cell>
          <cell r="G2727" t="str">
            <v>3.2 - Public Safety, Emergency Services and Enforcement</v>
          </cell>
          <cell r="H2727" t="str">
            <v>Function:Public Safety:Non-core Function:Fire Fighting and Protection</v>
          </cell>
        </row>
        <row r="2728">
          <cell r="A2728">
            <v>404295</v>
          </cell>
          <cell r="B2728" t="str">
            <v>FIRE PREVENTION</v>
          </cell>
          <cell r="C2728" t="str">
            <v>O/404295.JAH.000</v>
          </cell>
          <cell r="D2728" t="str">
            <v>MSE:AH:MRC:MUNICIPAL RUNNING COST</v>
          </cell>
          <cell r="E2728" t="str">
            <v>4295JAH000</v>
          </cell>
          <cell r="F2728" t="str">
            <v>MSE:AH:MRC:MUNICIPAL RUNNING COST</v>
          </cell>
          <cell r="G2728" t="str">
            <v>3.2 - Public Safety, Emergency Services and Enforcement</v>
          </cell>
          <cell r="H2728" t="str">
            <v>Function:Public Safety:Non-core Function:Fire Fighting and Protection</v>
          </cell>
        </row>
        <row r="2729">
          <cell r="A2729">
            <v>404295</v>
          </cell>
          <cell r="B2729" t="str">
            <v>FIRE PREVENTION</v>
          </cell>
          <cell r="C2729" t="str">
            <v>O/404295.JAH.000</v>
          </cell>
          <cell r="D2729" t="str">
            <v>MSE:AH:MRC:MUNICIPAL RUNNING COST</v>
          </cell>
          <cell r="E2729" t="str">
            <v>4295JAH000</v>
          </cell>
          <cell r="F2729" t="str">
            <v>MSE:AH:MRC:MUNICIPAL RUNNING COST</v>
          </cell>
          <cell r="G2729" t="str">
            <v>3.2 - Public Safety, Emergency Services and Enforcement</v>
          </cell>
          <cell r="H2729" t="str">
            <v>Function:Public Safety:Non-core Function:Fire Fighting and Protection</v>
          </cell>
        </row>
        <row r="2730">
          <cell r="A2730">
            <v>404295</v>
          </cell>
          <cell r="B2730" t="str">
            <v>FIRE PREVENTION</v>
          </cell>
          <cell r="C2730" t="str">
            <v>O/404295.JAH.000</v>
          </cell>
          <cell r="D2730" t="str">
            <v>MSE:AH:MRC:MUNICIPAL RUNNING COST</v>
          </cell>
          <cell r="E2730" t="str">
            <v>4295JAH000</v>
          </cell>
          <cell r="F2730" t="str">
            <v>MSE:AH:MRC:MUNICIPAL RUNNING COST</v>
          </cell>
          <cell r="G2730" t="str">
            <v>3.2 - Public Safety, Emergency Services and Enforcement</v>
          </cell>
          <cell r="H2730" t="str">
            <v>Function:Public Safety:Non-core Function:Fire Fighting and Protection</v>
          </cell>
        </row>
        <row r="2731">
          <cell r="A2731">
            <v>404295</v>
          </cell>
          <cell r="B2731" t="str">
            <v>FIRE PREVENTION</v>
          </cell>
          <cell r="C2731" t="str">
            <v>O/404295.JAH.000</v>
          </cell>
          <cell r="D2731" t="str">
            <v>MSE:AH:MRC:MUNICIPAL RUNNING COST</v>
          </cell>
          <cell r="E2731" t="str">
            <v>4295JAH000</v>
          </cell>
          <cell r="F2731" t="str">
            <v>MSE:AH:MRC:MUNICIPAL RUNNING COST</v>
          </cell>
          <cell r="G2731" t="str">
            <v>3.2 - Public Safety, Emergency Services and Enforcement</v>
          </cell>
          <cell r="H2731" t="str">
            <v>Function:Public Safety:Non-core Function:Fire Fighting and Protection</v>
          </cell>
        </row>
        <row r="2732">
          <cell r="A2732">
            <v>404295</v>
          </cell>
          <cell r="B2732" t="str">
            <v>FIRE PREVENTION</v>
          </cell>
          <cell r="C2732" t="str">
            <v>O/404295.JAH.X19</v>
          </cell>
          <cell r="D2732" t="str">
            <v>"MSE:AH:TWS:CAPBUIL:W/SH</v>
          </cell>
          <cell r="E2732" t="str">
            <v>4295JAHX19</v>
          </cell>
          <cell r="F2732" t="str">
            <v>"MSE:AH:TWS:CAPBUIL:W/SH</v>
          </cell>
          <cell r="G2732" t="str">
            <v>3.2 - Public Safety, Emergency Services and Enforcement</v>
          </cell>
          <cell r="H2732" t="str">
            <v>Function:Public Safety:Non-core Function:Fire Fighting and Protection</v>
          </cell>
        </row>
        <row r="2733">
          <cell r="A2733">
            <v>404295</v>
          </cell>
          <cell r="B2733" t="str">
            <v>FIRE PREVENTION</v>
          </cell>
          <cell r="C2733" t="str">
            <v>R/404295.CNR.99R</v>
          </cell>
          <cell r="D2733" t="str">
            <v>MSVO:NR:REVENUE</v>
          </cell>
          <cell r="E2733" t="str">
            <v>4295CNR99R</v>
          </cell>
          <cell r="F2733" t="str">
            <v>MSVO:NR:REVENUE</v>
          </cell>
          <cell r="G2733" t="str">
            <v>3.2 - Public Safety, Emergency Services and Enforcement</v>
          </cell>
          <cell r="H2733" t="str">
            <v>Function:Public Safety:Non-core Function:Fire Fighting and Protection</v>
          </cell>
        </row>
        <row r="2734">
          <cell r="A2734">
            <v>404296</v>
          </cell>
          <cell r="B2734" t="str">
            <v>COMMUNICATION CENTRE</v>
          </cell>
          <cell r="C2734" t="str">
            <v>M/404296.JAH.E43</v>
          </cell>
          <cell r="D2734" t="str">
            <v>MSE:AH:NIF:MACH &amp; EQUIPMENT:PL</v>
          </cell>
          <cell r="E2734" t="str">
            <v>4296JAHE43</v>
          </cell>
          <cell r="F2734" t="str">
            <v>MSE:AH:NIF:MACH &amp; EQUIPMENT:PL</v>
          </cell>
          <cell r="G2734" t="str">
            <v>3.2 - Public Safety, Emergency Services and Enforcement</v>
          </cell>
          <cell r="H2734" t="str">
            <v>Function:Public Safety:Non-core Function:Fire Fighting and Protection</v>
          </cell>
        </row>
        <row r="2735">
          <cell r="A2735">
            <v>404296</v>
          </cell>
          <cell r="B2735" t="str">
            <v>COMMUNICATION CENTRE</v>
          </cell>
          <cell r="C2735" t="str">
            <v>M/404296.JAH.E43</v>
          </cell>
          <cell r="D2735" t="str">
            <v>MSE:AH:NIF:MACH &amp; EQUIPMENT:PL</v>
          </cell>
          <cell r="E2735" t="str">
            <v>4296JAHE43</v>
          </cell>
          <cell r="F2735" t="str">
            <v>MSE:AH:NIF:MACH &amp; EQUIPMENT:PL</v>
          </cell>
          <cell r="G2735" t="str">
            <v>3.2 - Public Safety, Emergency Services and Enforcement</v>
          </cell>
          <cell r="H2735" t="str">
            <v>Function:Public Safety:Non-core Function:Fire Fighting and Protection</v>
          </cell>
        </row>
        <row r="2736">
          <cell r="A2736">
            <v>404296</v>
          </cell>
          <cell r="B2736" t="str">
            <v>COMMUNICATION CENTRE</v>
          </cell>
          <cell r="C2736" t="str">
            <v>M/404296.JAH.E45</v>
          </cell>
          <cell r="D2736" t="str">
            <v>MSE:AH:NIF:TRANSPORT ASSETS:PL</v>
          </cell>
          <cell r="E2736" t="str">
            <v>4296JAHE45</v>
          </cell>
          <cell r="F2736" t="str">
            <v>MSE:AH:NIF:TRANSPORT ASSETS:PL</v>
          </cell>
          <cell r="G2736" t="str">
            <v>3.2 - Public Safety, Emergency Services and Enforcement</v>
          </cell>
          <cell r="H2736" t="str">
            <v>Function:Public Safety:Non-core Function:Fire Fighting and Protection</v>
          </cell>
        </row>
        <row r="2737">
          <cell r="A2737">
            <v>404296</v>
          </cell>
          <cell r="B2737" t="str">
            <v>COMMUNICATION CENTRE</v>
          </cell>
          <cell r="C2737" t="str">
            <v>O/404296.AAH.000</v>
          </cell>
          <cell r="D2737" t="str">
            <v>NONF:AH:MRC:MUNICIPAL RUNNING COST</v>
          </cell>
          <cell r="E2737" t="str">
            <v>4296AAH000</v>
          </cell>
          <cell r="F2737" t="str">
            <v>NONF:AH:MRC:MUNICIPAL RUNNING COST</v>
          </cell>
          <cell r="G2737" t="str">
            <v>3.2 - Public Safety, Emergency Services and Enforcement</v>
          </cell>
          <cell r="H2737" t="str">
            <v>Function:Public Safety:Non-core Function:Fire Fighting and Protection</v>
          </cell>
        </row>
        <row r="2738">
          <cell r="A2738">
            <v>404296</v>
          </cell>
          <cell r="B2738" t="str">
            <v>COMMUNICATION CENTRE</v>
          </cell>
          <cell r="C2738" t="str">
            <v>O/404296.AAH.000</v>
          </cell>
          <cell r="D2738" t="str">
            <v>NONF:AH:MRC:MUNICIPAL RUNNING COST</v>
          </cell>
          <cell r="E2738" t="str">
            <v>4296AAH000</v>
          </cell>
          <cell r="F2738" t="str">
            <v>NONF:AH:MRC:MUNICIPAL RUNNING COST</v>
          </cell>
          <cell r="G2738" t="str">
            <v>3.2 - Public Safety, Emergency Services and Enforcement</v>
          </cell>
          <cell r="H2738" t="str">
            <v>Function:Public Safety:Non-core Function:Fire Fighting and Protection</v>
          </cell>
        </row>
        <row r="2739">
          <cell r="A2739">
            <v>404296</v>
          </cell>
          <cell r="B2739" t="str">
            <v>COMMUNICATION CENTRE</v>
          </cell>
          <cell r="C2739" t="str">
            <v>O/404296.AAH.000</v>
          </cell>
          <cell r="D2739" t="str">
            <v>NONF:AH:MRC:MUNICIPAL RUNNING COST</v>
          </cell>
          <cell r="E2739" t="str">
            <v>4296AAH000</v>
          </cell>
          <cell r="F2739" t="str">
            <v>NONF:AH:MRC:MUNICIPAL RUNNING COST</v>
          </cell>
          <cell r="G2739" t="str">
            <v>3.2 - Public Safety, Emergency Services and Enforcement</v>
          </cell>
          <cell r="H2739" t="str">
            <v>Function:Public Safety:Non-core Function:Fire Fighting and Protection</v>
          </cell>
        </row>
        <row r="2740">
          <cell r="A2740">
            <v>404296</v>
          </cell>
          <cell r="B2740" t="str">
            <v>COMMUNICATION CENTRE</v>
          </cell>
          <cell r="C2740" t="str">
            <v>O/404296.BAH.000</v>
          </cell>
          <cell r="D2740" t="str">
            <v>LEVS:AH:MRC:MUNICIPAL RUNNING COST</v>
          </cell>
          <cell r="E2740" t="str">
            <v>4296BAH000</v>
          </cell>
          <cell r="F2740" t="str">
            <v>LEVS:AH:MRC:MUNICIPAL RUNNING COST</v>
          </cell>
          <cell r="G2740" t="str">
            <v>3.2 - Public Safety, Emergency Services and Enforcement</v>
          </cell>
          <cell r="H2740" t="str">
            <v>Function:Public Safety:Non-core Function:Fire Fighting and Protection</v>
          </cell>
        </row>
        <row r="2741">
          <cell r="A2741">
            <v>404296</v>
          </cell>
          <cell r="B2741" t="str">
            <v>COMMUNICATION CENTRE</v>
          </cell>
          <cell r="C2741" t="str">
            <v>O/404296.JAH.000</v>
          </cell>
          <cell r="D2741" t="str">
            <v>MSE:AH:MRC:MUNICIPAL RUNNING COST</v>
          </cell>
          <cell r="E2741" t="str">
            <v>4296JAH000</v>
          </cell>
          <cell r="F2741" t="str">
            <v>MSE:AH:MRC:MUNICIPAL RUNNING COST</v>
          </cell>
          <cell r="G2741" t="str">
            <v>3.2 - Public Safety, Emergency Services and Enforcement</v>
          </cell>
          <cell r="H2741" t="str">
            <v>Function:Public Safety:Non-core Function:Fire Fighting and Protection</v>
          </cell>
        </row>
        <row r="2742">
          <cell r="A2742">
            <v>404296</v>
          </cell>
          <cell r="B2742" t="str">
            <v>COMMUNICATION CENTRE</v>
          </cell>
          <cell r="C2742" t="str">
            <v>O/404296.JAH.000</v>
          </cell>
          <cell r="D2742" t="str">
            <v>MSE:AH:MRC:MUNICIPAL RUNNING COST</v>
          </cell>
          <cell r="E2742" t="str">
            <v>4296JAH000</v>
          </cell>
          <cell r="F2742" t="str">
            <v>MSE:AH:MRC:MUNICIPAL RUNNING COST</v>
          </cell>
          <cell r="G2742" t="str">
            <v>3.2 - Public Safety, Emergency Services and Enforcement</v>
          </cell>
          <cell r="H2742" t="str">
            <v>Function:Public Safety:Non-core Function:Fire Fighting and Protection</v>
          </cell>
        </row>
        <row r="2743">
          <cell r="A2743">
            <v>404296</v>
          </cell>
          <cell r="B2743" t="str">
            <v>COMMUNICATION CENTRE</v>
          </cell>
          <cell r="C2743" t="str">
            <v>O/404296.JAH.000</v>
          </cell>
          <cell r="D2743" t="str">
            <v>MSE:AH:MRC:MUNICIPAL RUNNING COST</v>
          </cell>
          <cell r="E2743" t="str">
            <v>4296JAH000</v>
          </cell>
          <cell r="F2743" t="str">
            <v>MSE:AH:MRC:MUNICIPAL RUNNING COST</v>
          </cell>
          <cell r="G2743" t="str">
            <v>3.2 - Public Safety, Emergency Services and Enforcement</v>
          </cell>
          <cell r="H2743" t="str">
            <v>Function:Public Safety:Non-core Function:Fire Fighting and Protection</v>
          </cell>
        </row>
        <row r="2744">
          <cell r="A2744">
            <v>404296</v>
          </cell>
          <cell r="B2744" t="str">
            <v>COMMUNICATION CENTRE</v>
          </cell>
          <cell r="C2744" t="str">
            <v>O/404296.JAH.000</v>
          </cell>
          <cell r="D2744" t="str">
            <v>MSE:AH:MRC:MUNICIPAL RUNNING COST</v>
          </cell>
          <cell r="E2744" t="str">
            <v>4296JAH000</v>
          </cell>
          <cell r="F2744" t="str">
            <v>MSE:AH:MRC:MUNICIPAL RUNNING COST</v>
          </cell>
          <cell r="G2744" t="str">
            <v>3.2 - Public Safety, Emergency Services and Enforcement</v>
          </cell>
          <cell r="H2744" t="str">
            <v>Function:Public Safety:Non-core Function:Fire Fighting and Protection</v>
          </cell>
        </row>
        <row r="2745">
          <cell r="A2745">
            <v>404296</v>
          </cell>
          <cell r="B2745" t="str">
            <v>COMMUNICATION CENTRE</v>
          </cell>
          <cell r="C2745" t="str">
            <v>O/404296.JAH.000</v>
          </cell>
          <cell r="D2745" t="str">
            <v>MSE:AH:MRC:MUNICIPAL RUNNING COST</v>
          </cell>
          <cell r="E2745" t="str">
            <v>4296JAH000</v>
          </cell>
          <cell r="F2745" t="str">
            <v>MSE:AH:MRC:MUNICIPAL RUNNING COST</v>
          </cell>
          <cell r="G2745" t="str">
            <v>3.2 - Public Safety, Emergency Services and Enforcement</v>
          </cell>
          <cell r="H2745" t="str">
            <v>Function:Public Safety:Non-core Function:Fire Fighting and Protection</v>
          </cell>
        </row>
        <row r="2746">
          <cell r="A2746">
            <v>404296</v>
          </cell>
          <cell r="B2746" t="str">
            <v>COMMUNICATION CENTRE</v>
          </cell>
          <cell r="C2746" t="str">
            <v>O/404296.JAH.000</v>
          </cell>
          <cell r="D2746" t="str">
            <v>MSE:AH:MRC:MUNICIPAL RUNNING COST</v>
          </cell>
          <cell r="E2746" t="str">
            <v>4296JAH000</v>
          </cell>
          <cell r="F2746" t="str">
            <v>MSE:AH:MRC:MUNICIPAL RUNNING COST</v>
          </cell>
          <cell r="G2746" t="str">
            <v>3.2 - Public Safety, Emergency Services and Enforcement</v>
          </cell>
          <cell r="H2746" t="str">
            <v>Function:Public Safety:Non-core Function:Fire Fighting and Protection</v>
          </cell>
        </row>
        <row r="2747">
          <cell r="A2747">
            <v>404296</v>
          </cell>
          <cell r="B2747" t="str">
            <v>COMMUNICATION CENTRE</v>
          </cell>
          <cell r="C2747" t="str">
            <v>O/404296.JAH.000</v>
          </cell>
          <cell r="D2747" t="str">
            <v>MSE:AH:MRC:MUNICIPAL RUNNING COST</v>
          </cell>
          <cell r="E2747" t="str">
            <v>4296JAH000</v>
          </cell>
          <cell r="F2747" t="str">
            <v>MSE:AH:MRC:MUNICIPAL RUNNING COST</v>
          </cell>
          <cell r="G2747" t="str">
            <v>3.2 - Public Safety, Emergency Services and Enforcement</v>
          </cell>
          <cell r="H2747" t="str">
            <v>Function:Public Safety:Non-core Function:Fire Fighting and Protection</v>
          </cell>
        </row>
        <row r="2748">
          <cell r="A2748">
            <v>404296</v>
          </cell>
          <cell r="B2748" t="str">
            <v>COMMUNICATION CENTRE</v>
          </cell>
          <cell r="C2748" t="str">
            <v>O/404296.JAH.000</v>
          </cell>
          <cell r="D2748" t="str">
            <v>MSE:AH:MRC:MUNICIPAL RUNNING COST</v>
          </cell>
          <cell r="E2748" t="str">
            <v>4296JAH000</v>
          </cell>
          <cell r="F2748" t="str">
            <v>MSE:AH:MRC:MUNICIPAL RUNNING COST</v>
          </cell>
          <cell r="G2748" t="str">
            <v>3.2 - Public Safety, Emergency Services and Enforcement</v>
          </cell>
          <cell r="H2748" t="str">
            <v>Function:Public Safety:Non-core Function:Fire Fighting and Protection</v>
          </cell>
        </row>
        <row r="2749">
          <cell r="A2749">
            <v>404296</v>
          </cell>
          <cell r="B2749" t="str">
            <v>COMMUNICATION CENTRE</v>
          </cell>
          <cell r="C2749" t="str">
            <v>O/404296.JAH.000</v>
          </cell>
          <cell r="D2749" t="str">
            <v>MSE:AH:MRC:MUNICIPAL RUNNING COST</v>
          </cell>
          <cell r="E2749" t="str">
            <v>4296JAH000</v>
          </cell>
          <cell r="F2749" t="str">
            <v>MSE:AH:MRC:MUNICIPAL RUNNING COST</v>
          </cell>
          <cell r="G2749" t="str">
            <v>3.2 - Public Safety, Emergency Services and Enforcement</v>
          </cell>
          <cell r="H2749" t="str">
            <v>Function:Public Safety:Non-core Function:Fire Fighting and Protection</v>
          </cell>
        </row>
        <row r="2750">
          <cell r="A2750">
            <v>404296</v>
          </cell>
          <cell r="B2750" t="str">
            <v>COMMUNICATION CENTRE</v>
          </cell>
          <cell r="C2750" t="str">
            <v>O/404296.JAH.000</v>
          </cell>
          <cell r="D2750" t="str">
            <v>MSE:AH:MRC:MUNICIPAL RUNNING COST</v>
          </cell>
          <cell r="E2750" t="str">
            <v>4296JAH000</v>
          </cell>
          <cell r="F2750" t="str">
            <v>MSE:AH:MRC:MUNICIPAL RUNNING COST</v>
          </cell>
          <cell r="G2750" t="str">
            <v>3.2 - Public Safety, Emergency Services and Enforcement</v>
          </cell>
          <cell r="H2750" t="str">
            <v>Function:Public Safety:Non-core Function:Fire Fighting and Protection</v>
          </cell>
        </row>
        <row r="2751">
          <cell r="A2751">
            <v>404296</v>
          </cell>
          <cell r="B2751" t="str">
            <v>COMMUNICATION CENTRE</v>
          </cell>
          <cell r="C2751" t="str">
            <v>O/404296.JAH.000</v>
          </cell>
          <cell r="D2751" t="str">
            <v>MSE:AH:MRC:MUNICIPAL RUNNING COST</v>
          </cell>
          <cell r="E2751" t="str">
            <v>4296JAH000</v>
          </cell>
          <cell r="F2751" t="str">
            <v>MSE:AH:MRC:MUNICIPAL RUNNING COST</v>
          </cell>
          <cell r="G2751" t="str">
            <v>3.2 - Public Safety, Emergency Services and Enforcement</v>
          </cell>
          <cell r="H2751" t="str">
            <v>Function:Public Safety:Non-core Function:Fire Fighting and Protection</v>
          </cell>
        </row>
        <row r="2752">
          <cell r="A2752">
            <v>404296</v>
          </cell>
          <cell r="B2752" t="str">
            <v>COMMUNICATION CENTRE</v>
          </cell>
          <cell r="C2752" t="str">
            <v>O/404296.JAH.000</v>
          </cell>
          <cell r="D2752" t="str">
            <v>MSE:AH:MRC:MUNICIPAL RUNNING COST</v>
          </cell>
          <cell r="E2752" t="str">
            <v>4296JAH000</v>
          </cell>
          <cell r="F2752" t="str">
            <v>MSE:AH:MRC:MUNICIPAL RUNNING COST</v>
          </cell>
          <cell r="G2752" t="str">
            <v>3.2 - Public Safety, Emergency Services and Enforcement</v>
          </cell>
          <cell r="H2752" t="str">
            <v>Function:Public Safety:Non-core Function:Fire Fighting and Protection</v>
          </cell>
        </row>
        <row r="2753">
          <cell r="A2753">
            <v>404296</v>
          </cell>
          <cell r="B2753" t="str">
            <v>COMMUNICATION CENTRE</v>
          </cell>
          <cell r="C2753" t="str">
            <v>O/404296.JAH.000</v>
          </cell>
          <cell r="D2753" t="str">
            <v>MSE:AH:MRC:MUNICIPAL RUNNING COST</v>
          </cell>
          <cell r="E2753" t="str">
            <v>4296JAH000</v>
          </cell>
          <cell r="F2753" t="str">
            <v>MSE:AH:MRC:MUNICIPAL RUNNING COST</v>
          </cell>
          <cell r="G2753" t="str">
            <v>3.2 - Public Safety, Emergency Services and Enforcement</v>
          </cell>
          <cell r="H2753" t="str">
            <v>Function:Public Safety:Non-core Function:Fire Fighting and Protection</v>
          </cell>
        </row>
        <row r="2754">
          <cell r="A2754">
            <v>404296</v>
          </cell>
          <cell r="B2754" t="str">
            <v>COMMUNICATION CENTRE</v>
          </cell>
          <cell r="C2754" t="str">
            <v>O/404296.JAH.000</v>
          </cell>
          <cell r="D2754" t="str">
            <v>MSE:AH:MRC:MUNICIPAL RUNNING COST</v>
          </cell>
          <cell r="E2754" t="str">
            <v>4296JAH000</v>
          </cell>
          <cell r="F2754" t="str">
            <v>MSE:AH:MRC:MUNICIPAL RUNNING COST</v>
          </cell>
          <cell r="G2754" t="str">
            <v>3.2 - Public Safety, Emergency Services and Enforcement</v>
          </cell>
          <cell r="H2754" t="str">
            <v>Function:Public Safety:Non-core Function:Fire Fighting and Protection</v>
          </cell>
        </row>
        <row r="2755">
          <cell r="A2755">
            <v>404296</v>
          </cell>
          <cell r="B2755" t="str">
            <v>COMMUNICATION CENTRE</v>
          </cell>
          <cell r="C2755" t="str">
            <v>O/404296.JAH.000</v>
          </cell>
          <cell r="D2755" t="str">
            <v>MSE:AH:MRC:MUNICIPAL RUNNING COST</v>
          </cell>
          <cell r="E2755" t="str">
            <v>4296JAH000</v>
          </cell>
          <cell r="F2755" t="str">
            <v>MSE:AH:MRC:MUNICIPAL RUNNING COST</v>
          </cell>
          <cell r="G2755" t="str">
            <v>3.2 - Public Safety, Emergency Services and Enforcement</v>
          </cell>
          <cell r="H2755" t="str">
            <v>Function:Public Safety:Non-core Function:Fire Fighting and Protection</v>
          </cell>
        </row>
        <row r="2756">
          <cell r="A2756">
            <v>404296</v>
          </cell>
          <cell r="B2756" t="str">
            <v>COMMUNICATION CENTRE</v>
          </cell>
          <cell r="C2756" t="str">
            <v>O/404296.JAH.000</v>
          </cell>
          <cell r="D2756" t="str">
            <v>MSE:AH:MRC:MUNICIPAL RUNNING COST</v>
          </cell>
          <cell r="E2756" t="str">
            <v>4296JAH000</v>
          </cell>
          <cell r="F2756" t="str">
            <v>MSE:AH:MRC:MUNICIPAL RUNNING COST</v>
          </cell>
          <cell r="G2756" t="str">
            <v>3.2 - Public Safety, Emergency Services and Enforcement</v>
          </cell>
          <cell r="H2756" t="str">
            <v>Function:Public Safety:Non-core Function:Fire Fighting and Protection</v>
          </cell>
        </row>
        <row r="2757">
          <cell r="A2757">
            <v>404296</v>
          </cell>
          <cell r="B2757" t="str">
            <v>COMMUNICATION CENTRE</v>
          </cell>
          <cell r="C2757" t="str">
            <v>O/404296.JAH.000</v>
          </cell>
          <cell r="D2757" t="str">
            <v>MSE:AH:MRC:MUNICIPAL RUNNING COST</v>
          </cell>
          <cell r="E2757" t="str">
            <v>4296JAH000</v>
          </cell>
          <cell r="F2757" t="str">
            <v>MSE:AH:MRC:MUNICIPAL RUNNING COST</v>
          </cell>
          <cell r="G2757" t="str">
            <v>3.2 - Public Safety, Emergency Services and Enforcement</v>
          </cell>
          <cell r="H2757" t="str">
            <v>Function:Public Safety:Non-core Function:Fire Fighting and Protection</v>
          </cell>
        </row>
        <row r="2758">
          <cell r="A2758">
            <v>404296</v>
          </cell>
          <cell r="B2758" t="str">
            <v>COMMUNICATION CENTRE</v>
          </cell>
          <cell r="C2758" t="str">
            <v>O/404296.JAH.000</v>
          </cell>
          <cell r="D2758" t="str">
            <v>MSE:AH:MRC:MUNICIPAL RUNNING COST</v>
          </cell>
          <cell r="E2758" t="str">
            <v>4296JAH000</v>
          </cell>
          <cell r="F2758" t="str">
            <v>MSE:AH:MRC:MUNICIPAL RUNNING COST</v>
          </cell>
          <cell r="G2758" t="str">
            <v>3.2 - Public Safety, Emergency Services and Enforcement</v>
          </cell>
          <cell r="H2758" t="str">
            <v>Function:Public Safety:Non-core Function:Fire Fighting and Protection</v>
          </cell>
        </row>
        <row r="2759">
          <cell r="A2759">
            <v>404296</v>
          </cell>
          <cell r="B2759" t="str">
            <v>COMMUNICATION CENTRE</v>
          </cell>
          <cell r="C2759" t="str">
            <v>O/404296.JAH.000</v>
          </cell>
          <cell r="D2759" t="str">
            <v>MSE:AH:MRC:MUNICIPAL RUNNING COST</v>
          </cell>
          <cell r="E2759" t="str">
            <v>4296JAH000</v>
          </cell>
          <cell r="F2759" t="str">
            <v>MSE:AH:MRC:MUNICIPAL RUNNING COST</v>
          </cell>
          <cell r="G2759" t="str">
            <v>3.2 - Public Safety, Emergency Services and Enforcement</v>
          </cell>
          <cell r="H2759" t="str">
            <v>Function:Public Safety:Non-core Function:Fire Fighting and Protection</v>
          </cell>
        </row>
        <row r="2760">
          <cell r="A2760">
            <v>404296</v>
          </cell>
          <cell r="B2760" t="str">
            <v>COMMUNICATION CENTRE</v>
          </cell>
          <cell r="C2760" t="str">
            <v>O/404296.JAH.000</v>
          </cell>
          <cell r="D2760" t="str">
            <v>MSE:AH:MRC:MUNICIPAL RUNNING COST</v>
          </cell>
          <cell r="E2760" t="str">
            <v>4296JAH000</v>
          </cell>
          <cell r="F2760" t="str">
            <v>MSE:AH:MRC:MUNICIPAL RUNNING COST</v>
          </cell>
          <cell r="G2760" t="str">
            <v>3.2 - Public Safety, Emergency Services and Enforcement</v>
          </cell>
          <cell r="H2760" t="str">
            <v>Function:Public Safety:Non-core Function:Fire Fighting and Protection</v>
          </cell>
        </row>
        <row r="2761">
          <cell r="A2761">
            <v>404296</v>
          </cell>
          <cell r="B2761" t="str">
            <v>COMMUNICATION CENTRE</v>
          </cell>
          <cell r="C2761" t="str">
            <v>O/404296.JAH.000</v>
          </cell>
          <cell r="D2761" t="str">
            <v>MSE:AH:MRC:MUNICIPAL RUNNING COST</v>
          </cell>
          <cell r="E2761" t="str">
            <v>4296JAH000</v>
          </cell>
          <cell r="F2761" t="str">
            <v>MSE:AH:MRC:MUNICIPAL RUNNING COST</v>
          </cell>
          <cell r="G2761" t="str">
            <v>3.2 - Public Safety, Emergency Services and Enforcement</v>
          </cell>
          <cell r="H2761" t="str">
            <v>Function:Public Safety:Non-core Function:Fire Fighting and Protection</v>
          </cell>
        </row>
        <row r="2762">
          <cell r="A2762">
            <v>404296</v>
          </cell>
          <cell r="B2762" t="str">
            <v>COMMUNICATION CENTRE</v>
          </cell>
          <cell r="C2762" t="str">
            <v>O/404296.JAH.000</v>
          </cell>
          <cell r="D2762" t="str">
            <v>MSE:AH:MRC:MUNICIPAL RUNNING COST</v>
          </cell>
          <cell r="E2762" t="str">
            <v>4296JAH000</v>
          </cell>
          <cell r="F2762" t="str">
            <v>MSE:AH:MRC:MUNICIPAL RUNNING COST</v>
          </cell>
          <cell r="G2762" t="str">
            <v>3.2 - Public Safety, Emergency Services and Enforcement</v>
          </cell>
          <cell r="H2762" t="str">
            <v>Function:Public Safety:Non-core Function:Fire Fighting and Protection</v>
          </cell>
        </row>
        <row r="2763">
          <cell r="A2763">
            <v>404296</v>
          </cell>
          <cell r="B2763" t="str">
            <v>COMMUNICATION CENTRE</v>
          </cell>
          <cell r="C2763" t="str">
            <v>O/404296.JAH.000</v>
          </cell>
          <cell r="D2763" t="str">
            <v>MSE:AH:MRC:MUNICIPAL RUNNING COST</v>
          </cell>
          <cell r="E2763" t="str">
            <v>4296JAH000</v>
          </cell>
          <cell r="F2763" t="str">
            <v>MSE:AH:MRC:MUNICIPAL RUNNING COST</v>
          </cell>
          <cell r="G2763" t="str">
            <v>3.2 - Public Safety, Emergency Services and Enforcement</v>
          </cell>
          <cell r="H2763" t="str">
            <v>Function:Public Safety:Non-core Function:Fire Fighting and Protection</v>
          </cell>
        </row>
        <row r="2764">
          <cell r="A2764">
            <v>404296</v>
          </cell>
          <cell r="B2764" t="str">
            <v>COMMUNICATION CENTRE</v>
          </cell>
          <cell r="C2764" t="str">
            <v>O/404296.JAH.000</v>
          </cell>
          <cell r="D2764" t="str">
            <v>MSE:AH:MRC:MUNICIPAL RUNNING COST</v>
          </cell>
          <cell r="E2764" t="str">
            <v>4296JAH000</v>
          </cell>
          <cell r="F2764" t="str">
            <v>MSE:AH:MRC:MUNICIPAL RUNNING COST</v>
          </cell>
          <cell r="G2764" t="str">
            <v>3.2 - Public Safety, Emergency Services and Enforcement</v>
          </cell>
          <cell r="H2764" t="str">
            <v>Function:Public Safety:Non-core Function:Fire Fighting and Protection</v>
          </cell>
        </row>
        <row r="2765">
          <cell r="A2765">
            <v>404296</v>
          </cell>
          <cell r="B2765" t="str">
            <v>COMMUNICATION CENTRE</v>
          </cell>
          <cell r="C2765" t="str">
            <v>O/404296.JAH.X19</v>
          </cell>
          <cell r="D2765" t="str">
            <v>"MSE:AH:TWS:CAPBUIL:W/SH</v>
          </cell>
          <cell r="E2765" t="str">
            <v>4296JAHX19</v>
          </cell>
          <cell r="F2765" t="str">
            <v>"MSE:AH:TWS:CAPBUIL:W/SH</v>
          </cell>
          <cell r="G2765" t="str">
            <v>3.2 - Public Safety, Emergency Services and Enforcement</v>
          </cell>
          <cell r="H2765" t="str">
            <v>Function:Public Safety:Non-core Function:Fire Fighting and Protection</v>
          </cell>
        </row>
        <row r="2766">
          <cell r="A2766">
            <v>404296</v>
          </cell>
          <cell r="B2766" t="str">
            <v>COMMUNICATION CENTRE</v>
          </cell>
          <cell r="C2766" t="str">
            <v>O/404296.JAH.X19</v>
          </cell>
          <cell r="D2766" t="str">
            <v>"MSE:AH:TWS:CAPBUIL:W/SH</v>
          </cell>
          <cell r="E2766" t="str">
            <v>4296JAHX19</v>
          </cell>
          <cell r="F2766" t="str">
            <v>"MSE:AH:TWS:CAPBUIL:W/SH</v>
          </cell>
          <cell r="G2766" t="str">
            <v>3.2 - Public Safety, Emergency Services and Enforcement</v>
          </cell>
          <cell r="H2766" t="str">
            <v>Function:Public Safety:Non-core Function:Fire Fighting and Protection</v>
          </cell>
        </row>
        <row r="2767">
          <cell r="A2767">
            <v>404297</v>
          </cell>
          <cell r="B2767" t="str">
            <v>TRAINING</v>
          </cell>
          <cell r="C2767" t="str">
            <v>O/404297.AAH.000</v>
          </cell>
          <cell r="D2767" t="str">
            <v>NONF:AH:MRC:MUNICIPAL RUNNING COST</v>
          </cell>
          <cell r="E2767" t="str">
            <v>4297AAH000</v>
          </cell>
          <cell r="F2767" t="str">
            <v>NONF:AH:MRC:MUNICIPAL RUNNING COST</v>
          </cell>
          <cell r="G2767" t="str">
            <v>3.2 - Public Safety, Emergency Services and Enforcement</v>
          </cell>
          <cell r="H2767" t="str">
            <v>Function:Public Safety:Non-core Function:Fire Fighting and Protection</v>
          </cell>
        </row>
        <row r="2768">
          <cell r="A2768">
            <v>404297</v>
          </cell>
          <cell r="B2768" t="str">
            <v>TRAINING</v>
          </cell>
          <cell r="C2768" t="str">
            <v>O/404297.AAH.000</v>
          </cell>
          <cell r="D2768" t="str">
            <v>NONF:AH:MRC:MUNICIPAL RUNNING COST</v>
          </cell>
          <cell r="E2768" t="str">
            <v>4297AAH000</v>
          </cell>
          <cell r="F2768" t="str">
            <v>NONF:AH:MRC:MUNICIPAL RUNNING COST</v>
          </cell>
          <cell r="G2768" t="str">
            <v>3.2 - Public Safety, Emergency Services and Enforcement</v>
          </cell>
          <cell r="H2768" t="str">
            <v>Function:Public Safety:Non-core Function:Fire Fighting and Protection</v>
          </cell>
        </row>
        <row r="2769">
          <cell r="A2769">
            <v>404297</v>
          </cell>
          <cell r="B2769" t="str">
            <v>TRAINING</v>
          </cell>
          <cell r="C2769" t="str">
            <v>O/404297.AAH.000</v>
          </cell>
          <cell r="D2769" t="str">
            <v>NONF:AH:MRC:MUNICIPAL RUNNING COST</v>
          </cell>
          <cell r="E2769" t="str">
            <v>4297AAH000</v>
          </cell>
          <cell r="F2769" t="str">
            <v>NONF:AH:MRC:MUNICIPAL RUNNING COST</v>
          </cell>
          <cell r="G2769" t="str">
            <v>3.2 - Public Safety, Emergency Services and Enforcement</v>
          </cell>
          <cell r="H2769" t="str">
            <v>Function:Public Safety:Non-core Function:Fire Fighting and Protection</v>
          </cell>
        </row>
        <row r="2770">
          <cell r="A2770">
            <v>404297</v>
          </cell>
          <cell r="B2770" t="str">
            <v>TRAINING</v>
          </cell>
          <cell r="C2770" t="str">
            <v>O/404297.AAH.000</v>
          </cell>
          <cell r="D2770" t="str">
            <v>NONF:AH:MRC:MUNICIPAL RUNNING COST</v>
          </cell>
          <cell r="E2770" t="str">
            <v>4297AAH000</v>
          </cell>
          <cell r="F2770" t="str">
            <v>NONF:AH:MRC:MUNICIPAL RUNNING COST</v>
          </cell>
          <cell r="G2770" t="str">
            <v>3.2 - Public Safety, Emergency Services and Enforcement</v>
          </cell>
          <cell r="H2770" t="str">
            <v>Function:Public Safety:Non-core Function:Fire Fighting and Protection</v>
          </cell>
        </row>
        <row r="2771">
          <cell r="A2771">
            <v>404297</v>
          </cell>
          <cell r="B2771" t="str">
            <v>TRAINING</v>
          </cell>
          <cell r="C2771" t="str">
            <v>O/404297.BAH.000</v>
          </cell>
          <cell r="D2771" t="str">
            <v>LEVS:AH:MRC:MUNICIPAL RUNNING COST</v>
          </cell>
          <cell r="E2771" t="str">
            <v>4297BAH000</v>
          </cell>
          <cell r="F2771" t="str">
            <v>LEVS:AH:MRC:MUNICIPAL RUNNING COST</v>
          </cell>
          <cell r="G2771" t="str">
            <v>3.2 - Public Safety, Emergency Services and Enforcement</v>
          </cell>
          <cell r="H2771" t="str">
            <v>Function:Public Safety:Non-core Function:Fire Fighting and Protection</v>
          </cell>
        </row>
        <row r="2772">
          <cell r="A2772">
            <v>404297</v>
          </cell>
          <cell r="B2772" t="str">
            <v>TRAINING</v>
          </cell>
          <cell r="C2772" t="str">
            <v>O/404297.JAH.000</v>
          </cell>
          <cell r="D2772" t="str">
            <v>MSE:AH:MRC:MUNICIPAL RUNNING COST</v>
          </cell>
          <cell r="E2772" t="str">
            <v>4297JAH000</v>
          </cell>
          <cell r="F2772" t="str">
            <v>MSE:AH:MRC:MUNICIPAL RUNNING COST</v>
          </cell>
          <cell r="G2772" t="str">
            <v>3.2 - Public Safety, Emergency Services and Enforcement</v>
          </cell>
          <cell r="H2772" t="str">
            <v>Function:Public Safety:Non-core Function:Fire Fighting and Protection</v>
          </cell>
        </row>
        <row r="2773">
          <cell r="A2773">
            <v>404297</v>
          </cell>
          <cell r="B2773" t="str">
            <v>TRAINING</v>
          </cell>
          <cell r="C2773" t="str">
            <v>O/404297.JAH.000</v>
          </cell>
          <cell r="D2773" t="str">
            <v>MSE:AH:MRC:MUNICIPAL RUNNING COST</v>
          </cell>
          <cell r="E2773" t="str">
            <v>4297JAH000</v>
          </cell>
          <cell r="F2773" t="str">
            <v>MSE:AH:MRC:MUNICIPAL RUNNING COST</v>
          </cell>
          <cell r="G2773" t="str">
            <v>3.2 - Public Safety, Emergency Services and Enforcement</v>
          </cell>
          <cell r="H2773" t="str">
            <v>Function:Public Safety:Non-core Function:Fire Fighting and Protection</v>
          </cell>
        </row>
        <row r="2774">
          <cell r="A2774">
            <v>404297</v>
          </cell>
          <cell r="B2774" t="str">
            <v>TRAINING</v>
          </cell>
          <cell r="C2774" t="str">
            <v>O/404297.JAH.000</v>
          </cell>
          <cell r="D2774" t="str">
            <v>MSE:AH:MRC:MUNICIPAL RUNNING COST</v>
          </cell>
          <cell r="E2774" t="str">
            <v>4297JAH000</v>
          </cell>
          <cell r="F2774" t="str">
            <v>MSE:AH:MRC:MUNICIPAL RUNNING COST</v>
          </cell>
          <cell r="G2774" t="str">
            <v>3.2 - Public Safety, Emergency Services and Enforcement</v>
          </cell>
          <cell r="H2774" t="str">
            <v>Function:Public Safety:Non-core Function:Fire Fighting and Protection</v>
          </cell>
        </row>
        <row r="2775">
          <cell r="A2775">
            <v>404297</v>
          </cell>
          <cell r="B2775" t="str">
            <v>TRAINING</v>
          </cell>
          <cell r="C2775" t="str">
            <v>O/404297.JAH.000</v>
          </cell>
          <cell r="D2775" t="str">
            <v>MSE:AH:MRC:MUNICIPAL RUNNING COST</v>
          </cell>
          <cell r="E2775" t="str">
            <v>4297JAH000</v>
          </cell>
          <cell r="F2775" t="str">
            <v>MSE:AH:MRC:MUNICIPAL RUNNING COST</v>
          </cell>
          <cell r="G2775" t="str">
            <v>3.2 - Public Safety, Emergency Services and Enforcement</v>
          </cell>
          <cell r="H2775" t="str">
            <v>Function:Public Safety:Non-core Function:Fire Fighting and Protection</v>
          </cell>
        </row>
        <row r="2776">
          <cell r="A2776">
            <v>404297</v>
          </cell>
          <cell r="B2776" t="str">
            <v>TRAINING</v>
          </cell>
          <cell r="C2776" t="str">
            <v>O/404297.JAH.000</v>
          </cell>
          <cell r="D2776" t="str">
            <v>MSE:AH:MRC:MUNICIPAL RUNNING COST</v>
          </cell>
          <cell r="E2776" t="str">
            <v>4297JAH000</v>
          </cell>
          <cell r="F2776" t="str">
            <v>MSE:AH:MRC:MUNICIPAL RUNNING COST</v>
          </cell>
          <cell r="G2776" t="str">
            <v>3.2 - Public Safety, Emergency Services and Enforcement</v>
          </cell>
          <cell r="H2776" t="str">
            <v>Function:Public Safety:Non-core Function:Fire Fighting and Protection</v>
          </cell>
        </row>
        <row r="2777">
          <cell r="A2777">
            <v>404297</v>
          </cell>
          <cell r="B2777" t="str">
            <v>TRAINING</v>
          </cell>
          <cell r="C2777" t="str">
            <v>O/404297.JAH.000</v>
          </cell>
          <cell r="D2777" t="str">
            <v>MSE:AH:MRC:MUNICIPAL RUNNING COST</v>
          </cell>
          <cell r="E2777" t="str">
            <v>4297JAH000</v>
          </cell>
          <cell r="F2777" t="str">
            <v>MSE:AH:MRC:MUNICIPAL RUNNING COST</v>
          </cell>
          <cell r="G2777" t="str">
            <v>3.2 - Public Safety, Emergency Services and Enforcement</v>
          </cell>
          <cell r="H2777" t="str">
            <v>Function:Public Safety:Non-core Function:Fire Fighting and Protection</v>
          </cell>
        </row>
        <row r="2778">
          <cell r="A2778">
            <v>404297</v>
          </cell>
          <cell r="B2778" t="str">
            <v>TRAINING</v>
          </cell>
          <cell r="C2778" t="str">
            <v>O/404297.JAH.000</v>
          </cell>
          <cell r="D2778" t="str">
            <v>MSE:AH:MRC:MUNICIPAL RUNNING COST</v>
          </cell>
          <cell r="E2778" t="str">
            <v>4297JAH000</v>
          </cell>
          <cell r="F2778" t="str">
            <v>MSE:AH:MRC:MUNICIPAL RUNNING COST</v>
          </cell>
          <cell r="G2778" t="str">
            <v>3.2 - Public Safety, Emergency Services and Enforcement</v>
          </cell>
          <cell r="H2778" t="str">
            <v>Function:Public Safety:Non-core Function:Fire Fighting and Protection</v>
          </cell>
        </row>
        <row r="2779">
          <cell r="A2779">
            <v>404297</v>
          </cell>
          <cell r="B2779" t="str">
            <v>TRAINING</v>
          </cell>
          <cell r="C2779" t="str">
            <v>O/404297.JAH.000</v>
          </cell>
          <cell r="D2779" t="str">
            <v>MSE:AH:MRC:MUNICIPAL RUNNING COST</v>
          </cell>
          <cell r="E2779" t="str">
            <v>4297JAH000</v>
          </cell>
          <cell r="F2779" t="str">
            <v>MSE:AH:MRC:MUNICIPAL RUNNING COST</v>
          </cell>
          <cell r="G2779" t="str">
            <v>3.2 - Public Safety, Emergency Services and Enforcement</v>
          </cell>
          <cell r="H2779" t="str">
            <v>Function:Public Safety:Non-core Function:Fire Fighting and Protection</v>
          </cell>
        </row>
        <row r="2780">
          <cell r="A2780">
            <v>404297</v>
          </cell>
          <cell r="B2780" t="str">
            <v>TRAINING</v>
          </cell>
          <cell r="C2780" t="str">
            <v>O/404297.JAH.000</v>
          </cell>
          <cell r="D2780" t="str">
            <v>MSE:AH:MRC:MUNICIPAL RUNNING COST</v>
          </cell>
          <cell r="E2780" t="str">
            <v>4297JAH000</v>
          </cell>
          <cell r="F2780" t="str">
            <v>MSE:AH:MRC:MUNICIPAL RUNNING COST</v>
          </cell>
          <cell r="G2780" t="str">
            <v>3.2 - Public Safety, Emergency Services and Enforcement</v>
          </cell>
          <cell r="H2780" t="str">
            <v>Function:Public Safety:Non-core Function:Fire Fighting and Protection</v>
          </cell>
        </row>
        <row r="2781">
          <cell r="A2781">
            <v>404297</v>
          </cell>
          <cell r="B2781" t="str">
            <v>TRAINING</v>
          </cell>
          <cell r="C2781" t="str">
            <v>O/404297.JAH.000</v>
          </cell>
          <cell r="D2781" t="str">
            <v>MSE:AH:MRC:MUNICIPAL RUNNING COST</v>
          </cell>
          <cell r="E2781" t="str">
            <v>4297JAH000</v>
          </cell>
          <cell r="F2781" t="str">
            <v>MSE:AH:MRC:MUNICIPAL RUNNING COST</v>
          </cell>
          <cell r="G2781" t="str">
            <v>3.2 - Public Safety, Emergency Services and Enforcement</v>
          </cell>
          <cell r="H2781" t="str">
            <v>Function:Public Safety:Non-core Function:Fire Fighting and Protection</v>
          </cell>
        </row>
        <row r="2782">
          <cell r="A2782">
            <v>404297</v>
          </cell>
          <cell r="B2782" t="str">
            <v>TRAINING</v>
          </cell>
          <cell r="C2782" t="str">
            <v>O/404297.JAH.000</v>
          </cell>
          <cell r="D2782" t="str">
            <v>MSE:AH:MRC:MUNICIPAL RUNNING COST</v>
          </cell>
          <cell r="E2782" t="str">
            <v>4297JAH000</v>
          </cell>
          <cell r="F2782" t="str">
            <v>MSE:AH:MRC:MUNICIPAL RUNNING COST</v>
          </cell>
          <cell r="G2782" t="str">
            <v>3.2 - Public Safety, Emergency Services and Enforcement</v>
          </cell>
          <cell r="H2782" t="str">
            <v>Function:Public Safety:Non-core Function:Fire Fighting and Protection</v>
          </cell>
        </row>
        <row r="2783">
          <cell r="A2783">
            <v>404297</v>
          </cell>
          <cell r="B2783" t="str">
            <v>TRAINING</v>
          </cell>
          <cell r="C2783" t="str">
            <v>O/404297.JAH.000</v>
          </cell>
          <cell r="D2783" t="str">
            <v>MSE:AH:MRC:MUNICIPAL RUNNING COST</v>
          </cell>
          <cell r="E2783" t="str">
            <v>4297JAH000</v>
          </cell>
          <cell r="F2783" t="str">
            <v>MSE:AH:MRC:MUNICIPAL RUNNING COST</v>
          </cell>
          <cell r="G2783" t="str">
            <v>3.2 - Public Safety, Emergency Services and Enforcement</v>
          </cell>
          <cell r="H2783" t="str">
            <v>Function:Public Safety:Non-core Function:Fire Fighting and Protection</v>
          </cell>
        </row>
        <row r="2784">
          <cell r="A2784">
            <v>404297</v>
          </cell>
          <cell r="B2784" t="str">
            <v>TRAINING</v>
          </cell>
          <cell r="C2784" t="str">
            <v>O/404297.JAH.000</v>
          </cell>
          <cell r="D2784" t="str">
            <v>MSE:AH:MRC:MUNICIPAL RUNNING COST</v>
          </cell>
          <cell r="E2784" t="str">
            <v>4297JAH000</v>
          </cell>
          <cell r="F2784" t="str">
            <v>MSE:AH:MRC:MUNICIPAL RUNNING COST</v>
          </cell>
          <cell r="G2784" t="str">
            <v>3.2 - Public Safety, Emergency Services and Enforcement</v>
          </cell>
          <cell r="H2784" t="str">
            <v>Function:Public Safety:Non-core Function:Fire Fighting and Protection</v>
          </cell>
        </row>
        <row r="2785">
          <cell r="A2785">
            <v>404297</v>
          </cell>
          <cell r="B2785" t="str">
            <v>TRAINING</v>
          </cell>
          <cell r="C2785" t="str">
            <v>O/404297.JAH.000</v>
          </cell>
          <cell r="D2785" t="str">
            <v>MSE:AH:MRC:MUNICIPAL RUNNING COST</v>
          </cell>
          <cell r="E2785" t="str">
            <v>4297JAH000</v>
          </cell>
          <cell r="F2785" t="str">
            <v>MSE:AH:MRC:MUNICIPAL RUNNING COST</v>
          </cell>
          <cell r="G2785" t="str">
            <v>3.2 - Public Safety, Emergency Services and Enforcement</v>
          </cell>
          <cell r="H2785" t="str">
            <v>Function:Public Safety:Non-core Function:Fire Fighting and Protection</v>
          </cell>
        </row>
        <row r="2786">
          <cell r="A2786">
            <v>404297</v>
          </cell>
          <cell r="B2786" t="str">
            <v>TRAINING</v>
          </cell>
          <cell r="C2786" t="str">
            <v>O/404297.JAH.000</v>
          </cell>
          <cell r="D2786" t="str">
            <v>MSE:AH:MRC:MUNICIPAL RUNNING COST</v>
          </cell>
          <cell r="E2786" t="str">
            <v>4297JAH000</v>
          </cell>
          <cell r="F2786" t="str">
            <v>MSE:AH:MRC:MUNICIPAL RUNNING COST</v>
          </cell>
          <cell r="G2786" t="str">
            <v>3.2 - Public Safety, Emergency Services and Enforcement</v>
          </cell>
          <cell r="H2786" t="str">
            <v>Function:Public Safety:Non-core Function:Fire Fighting and Protection</v>
          </cell>
        </row>
        <row r="2787">
          <cell r="A2787">
            <v>404297</v>
          </cell>
          <cell r="B2787" t="str">
            <v>TRAINING</v>
          </cell>
          <cell r="C2787" t="str">
            <v>O/404297.JAH.000</v>
          </cell>
          <cell r="D2787" t="str">
            <v>MSE:AH:MRC:MUNICIPAL RUNNING COST</v>
          </cell>
          <cell r="E2787" t="str">
            <v>4297JAH000</v>
          </cell>
          <cell r="F2787" t="str">
            <v>MSE:AH:MRC:MUNICIPAL RUNNING COST</v>
          </cell>
          <cell r="G2787" t="str">
            <v>3.2 - Public Safety, Emergency Services and Enforcement</v>
          </cell>
          <cell r="H2787" t="str">
            <v>Function:Public Safety:Non-core Function:Fire Fighting and Protection</v>
          </cell>
        </row>
        <row r="2788">
          <cell r="A2788">
            <v>404297</v>
          </cell>
          <cell r="B2788" t="str">
            <v>TRAINING</v>
          </cell>
          <cell r="C2788" t="str">
            <v>O/404297.JAH.000</v>
          </cell>
          <cell r="D2788" t="str">
            <v>MSE:AH:MRC:MUNICIPAL RUNNING COST</v>
          </cell>
          <cell r="E2788" t="str">
            <v>4297JAH000</v>
          </cell>
          <cell r="F2788" t="str">
            <v>MSE:AH:MRC:MUNICIPAL RUNNING COST</v>
          </cell>
          <cell r="G2788" t="str">
            <v>3.2 - Public Safety, Emergency Services and Enforcement</v>
          </cell>
          <cell r="H2788" t="str">
            <v>Function:Public Safety:Non-core Function:Fire Fighting and Protection</v>
          </cell>
        </row>
        <row r="2789">
          <cell r="A2789">
            <v>404297</v>
          </cell>
          <cell r="B2789" t="str">
            <v>TRAINING</v>
          </cell>
          <cell r="C2789" t="str">
            <v>O/404297.JAH.000</v>
          </cell>
          <cell r="D2789" t="str">
            <v>MSE:AH:MRC:MUNICIPAL RUNNING COST</v>
          </cell>
          <cell r="E2789" t="str">
            <v>4297JAH000</v>
          </cell>
          <cell r="F2789" t="str">
            <v>MSE:AH:MRC:MUNICIPAL RUNNING COST</v>
          </cell>
          <cell r="G2789" t="str">
            <v>3.2 - Public Safety, Emergency Services and Enforcement</v>
          </cell>
          <cell r="H2789" t="str">
            <v>Function:Public Safety:Non-core Function:Fire Fighting and Protection</v>
          </cell>
        </row>
        <row r="2790">
          <cell r="A2790">
            <v>404297</v>
          </cell>
          <cell r="B2790" t="str">
            <v>TRAINING</v>
          </cell>
          <cell r="C2790" t="str">
            <v>O/404297.JAH.X19</v>
          </cell>
          <cell r="D2790" t="str">
            <v>"MSE:AH:TWS:CAPBUIL:W/SH</v>
          </cell>
          <cell r="E2790" t="str">
            <v>4297JAHX19</v>
          </cell>
          <cell r="F2790" t="str">
            <v>"MSE:AH:TWS:CAPBUIL:W/SH</v>
          </cell>
          <cell r="G2790" t="str">
            <v>3.2 - Public Safety, Emergency Services and Enforcement</v>
          </cell>
          <cell r="H2790" t="str">
            <v>Function:Public Safety:Non-core Function:Fire Fighting and Protection</v>
          </cell>
        </row>
        <row r="2791">
          <cell r="A2791">
            <v>404298</v>
          </cell>
          <cell r="B2791" t="str">
            <v>WORKSHOP</v>
          </cell>
          <cell r="C2791" t="str">
            <v>M/404298.BAH.E43</v>
          </cell>
          <cell r="D2791" t="str">
            <v>LEVS:AH:NIF:MACH &amp; EQUIPMENT:PL</v>
          </cell>
          <cell r="E2791" t="str">
            <v>4298BAHE43</v>
          </cell>
          <cell r="F2791" t="str">
            <v>LEVS:AH:NIF:MACH &amp; EQUIPMENT:PL</v>
          </cell>
          <cell r="G2791" t="str">
            <v>3.2 - Public Safety, Emergency Services and Enforcement</v>
          </cell>
          <cell r="H2791" t="str">
            <v>Function:Public Safety:Non-core Function:Fire Fighting and Protection</v>
          </cell>
        </row>
        <row r="2792">
          <cell r="A2792">
            <v>404298</v>
          </cell>
          <cell r="B2792" t="str">
            <v>WORKSHOP</v>
          </cell>
          <cell r="C2792" t="str">
            <v>O/404298.AAH.000</v>
          </cell>
          <cell r="D2792" t="str">
            <v>NONF:AH:MRC:MUNICIPAL RUNNING COST</v>
          </cell>
          <cell r="E2792" t="str">
            <v>4298AAH000</v>
          </cell>
          <cell r="F2792" t="str">
            <v>NONF:AH:MRC:MUNICIPAL RUNNING COST</v>
          </cell>
          <cell r="G2792" t="str">
            <v>3.2 - Public Safety, Emergency Services and Enforcement</v>
          </cell>
          <cell r="H2792" t="str">
            <v>Function:Public Safety:Non-core Function:Fire Fighting and Protection</v>
          </cell>
        </row>
        <row r="2793">
          <cell r="A2793">
            <v>404298</v>
          </cell>
          <cell r="B2793" t="str">
            <v>WORKSHOP</v>
          </cell>
          <cell r="C2793" t="str">
            <v>O/404298.AAH.000</v>
          </cell>
          <cell r="D2793" t="str">
            <v>NONF:AH:MRC:MUNICIPAL RUNNING COST</v>
          </cell>
          <cell r="E2793" t="str">
            <v>4298AAH000</v>
          </cell>
          <cell r="F2793" t="str">
            <v>NONF:AH:MRC:MUNICIPAL RUNNING COST</v>
          </cell>
          <cell r="G2793" t="str">
            <v>3.2 - Public Safety, Emergency Services and Enforcement</v>
          </cell>
          <cell r="H2793" t="str">
            <v>Function:Public Safety:Non-core Function:Fire Fighting and Protection</v>
          </cell>
        </row>
        <row r="2794">
          <cell r="A2794">
            <v>404298</v>
          </cell>
          <cell r="B2794" t="str">
            <v>WORKSHOP</v>
          </cell>
          <cell r="C2794" t="str">
            <v>O/404298.AAH.000</v>
          </cell>
          <cell r="D2794" t="str">
            <v>NONF:AH:MRC:MUNICIPAL RUNNING COST</v>
          </cell>
          <cell r="E2794" t="str">
            <v>4298AAH000</v>
          </cell>
          <cell r="F2794" t="str">
            <v>NONF:AH:MRC:MUNICIPAL RUNNING COST</v>
          </cell>
          <cell r="G2794" t="str">
            <v>3.2 - Public Safety, Emergency Services and Enforcement</v>
          </cell>
          <cell r="H2794" t="str">
            <v>Function:Public Safety:Non-core Function:Fire Fighting and Protection</v>
          </cell>
        </row>
        <row r="2795">
          <cell r="A2795">
            <v>404298</v>
          </cell>
          <cell r="B2795" t="str">
            <v>WORKSHOP</v>
          </cell>
          <cell r="C2795" t="str">
            <v>O/404298.AAH.000</v>
          </cell>
          <cell r="D2795" t="str">
            <v>NONF:AH:MRC:MUNICIPAL RUNNING COST</v>
          </cell>
          <cell r="E2795" t="str">
            <v>4298AAH000</v>
          </cell>
          <cell r="F2795" t="str">
            <v>NONF:AH:MRC:MUNICIPAL RUNNING COST</v>
          </cell>
          <cell r="G2795" t="str">
            <v>3.2 - Public Safety, Emergency Services and Enforcement</v>
          </cell>
          <cell r="H2795" t="str">
            <v>Function:Public Safety:Non-core Function:Fire Fighting and Protection</v>
          </cell>
        </row>
        <row r="2796">
          <cell r="A2796">
            <v>404298</v>
          </cell>
          <cell r="B2796" t="str">
            <v>WORKSHOP</v>
          </cell>
          <cell r="C2796" t="str">
            <v>O/404298.BAH.000</v>
          </cell>
          <cell r="D2796" t="str">
            <v>LEVS:AH:MRC:MUNICIPAL RUNNING COST</v>
          </cell>
          <cell r="E2796" t="str">
            <v>4298BAH000</v>
          </cell>
          <cell r="F2796" t="str">
            <v>LEVS:AH:MRC:MUNICIPAL RUNNING COST</v>
          </cell>
          <cell r="G2796" t="str">
            <v>3.2 - Public Safety, Emergency Services and Enforcement</v>
          </cell>
          <cell r="H2796" t="str">
            <v>Function:Public Safety:Non-core Function:Fire Fighting and Protection</v>
          </cell>
        </row>
        <row r="2797">
          <cell r="A2797">
            <v>404298</v>
          </cell>
          <cell r="B2797" t="str">
            <v>WORKSHOP</v>
          </cell>
          <cell r="C2797" t="str">
            <v>O/404298.BAH.000</v>
          </cell>
          <cell r="D2797" t="str">
            <v>LEVS:AH:MRC:MUNICIPAL RUNNING COST</v>
          </cell>
          <cell r="E2797" t="str">
            <v>4298BAH000</v>
          </cell>
          <cell r="F2797" t="str">
            <v>LEVS:AH:MRC:MUNICIPAL RUNNING COST</v>
          </cell>
          <cell r="G2797" t="str">
            <v>3.2 - Public Safety, Emergency Services and Enforcement</v>
          </cell>
          <cell r="H2797" t="str">
            <v>Function:Public Safety:Non-core Function:Fire Fighting and Protection</v>
          </cell>
        </row>
        <row r="2798">
          <cell r="A2798">
            <v>404299</v>
          </cell>
          <cell r="B2798" t="str">
            <v>EDENDALE</v>
          </cell>
          <cell r="C2798" t="str">
            <v>M/404299.JAH.E45</v>
          </cell>
          <cell r="D2798" t="str">
            <v>MSE:AH:NIF:TRANSPORT ASSETS:PL</v>
          </cell>
          <cell r="E2798" t="str">
            <v>4299JAHE45</v>
          </cell>
          <cell r="F2798" t="str">
            <v>MSE:AH:NIF:TRANSPORT ASSETS:PL</v>
          </cell>
          <cell r="G2798" t="str">
            <v>3.2 - Public Safety, Emergency Services and Enforcement</v>
          </cell>
          <cell r="H2798" t="str">
            <v>Function:Public Safety:Non-core Function:Fire Fighting and Protection</v>
          </cell>
        </row>
        <row r="2799">
          <cell r="A2799">
            <v>404299</v>
          </cell>
          <cell r="B2799" t="str">
            <v>EDENDALE</v>
          </cell>
          <cell r="C2799" t="str">
            <v>O/404299.BAH.000</v>
          </cell>
          <cell r="D2799" t="str">
            <v>LEVS:AH:MRC:MUNICIPAL RUNNING COST</v>
          </cell>
          <cell r="E2799" t="str">
            <v>4299BAH000</v>
          </cell>
          <cell r="F2799" t="str">
            <v>LEVS:AH:MRC:MUNICIPAL RUNNING COST</v>
          </cell>
          <cell r="G2799" t="str">
            <v>3.2 - Public Safety, Emergency Services and Enforcement</v>
          </cell>
          <cell r="H2799" t="str">
            <v>Function:Public Safety:Non-core Function:Fire Fighting and Protection</v>
          </cell>
        </row>
        <row r="2800">
          <cell r="A2800">
            <v>404300</v>
          </cell>
          <cell r="B2800" t="str">
            <v>PHYSICAL EDUCATION</v>
          </cell>
          <cell r="C2800" t="str">
            <v>M/404300.JAH.E43</v>
          </cell>
          <cell r="D2800" t="str">
            <v>MSE:AH:NIF:MACH &amp; EQUIPMENT:PL</v>
          </cell>
          <cell r="E2800" t="str">
            <v>4300JAHE43</v>
          </cell>
          <cell r="F2800" t="str">
            <v>MSE:AH:NIF:MACH &amp; EQUIPMENT:PL</v>
          </cell>
          <cell r="G2800" t="str">
            <v>3.2 - Public Safety, Emergency Services and Enforcement</v>
          </cell>
          <cell r="H2800" t="str">
            <v>Function:Public Safety:Non-core Function:Fire Fighting and Protection</v>
          </cell>
        </row>
        <row r="2801">
          <cell r="A2801">
            <v>404301</v>
          </cell>
          <cell r="B2801" t="str">
            <v>CANTEEN</v>
          </cell>
          <cell r="C2801" t="str">
            <v>M/404301.JAH.E43</v>
          </cell>
          <cell r="D2801" t="str">
            <v>MSE:AH:NIF:MACH &amp; EQUIPMENT:PL</v>
          </cell>
          <cell r="E2801" t="str">
            <v>4301JAHE43</v>
          </cell>
          <cell r="F2801" t="str">
            <v>MSE:AH:NIF:MACH &amp; EQUIPMENT:PL</v>
          </cell>
          <cell r="G2801" t="str">
            <v>3.2 - Public Safety, Emergency Services and Enforcement</v>
          </cell>
          <cell r="H2801" t="str">
            <v>Function:Public Safety:Non-core Function:Fire Fighting and Protection</v>
          </cell>
        </row>
        <row r="2802">
          <cell r="A2802">
            <v>404301</v>
          </cell>
          <cell r="B2802" t="str">
            <v>CANTEEN</v>
          </cell>
          <cell r="C2802" t="str">
            <v>O/404301.AAH.000</v>
          </cell>
          <cell r="D2802" t="str">
            <v>NONF:AH:MRC:MUNICIPAL RUNNING COST</v>
          </cell>
          <cell r="E2802" t="str">
            <v>4301AAH000</v>
          </cell>
          <cell r="F2802" t="str">
            <v>NONF:AH:MRC:MUNICIPAL RUNNING COST</v>
          </cell>
          <cell r="G2802" t="str">
            <v>3.2 - Public Safety, Emergency Services and Enforcement</v>
          </cell>
          <cell r="H2802" t="str">
            <v>Function:Public Safety:Non-core Function:Fire Fighting and Protection</v>
          </cell>
        </row>
        <row r="2803">
          <cell r="A2803">
            <v>404301</v>
          </cell>
          <cell r="B2803" t="str">
            <v>CANTEEN</v>
          </cell>
          <cell r="C2803" t="str">
            <v>O/404301.AAH.000</v>
          </cell>
          <cell r="D2803" t="str">
            <v>NONF:AH:MRC:MUNICIPAL RUNNING COST</v>
          </cell>
          <cell r="E2803" t="str">
            <v>4301AAH000</v>
          </cell>
          <cell r="F2803" t="str">
            <v>NONF:AH:MRC:MUNICIPAL RUNNING COST</v>
          </cell>
          <cell r="G2803" t="str">
            <v>3.2 - Public Safety, Emergency Services and Enforcement</v>
          </cell>
          <cell r="H2803" t="str">
            <v>Function:Public Safety:Non-core Function:Fire Fighting and Protection</v>
          </cell>
        </row>
        <row r="2804">
          <cell r="A2804">
            <v>404301</v>
          </cell>
          <cell r="B2804" t="str">
            <v>CANTEEN</v>
          </cell>
          <cell r="C2804" t="str">
            <v>O/404301.AAH.000</v>
          </cell>
          <cell r="D2804" t="str">
            <v>NONF:AH:MRC:MUNICIPAL RUNNING COST</v>
          </cell>
          <cell r="E2804" t="str">
            <v>4301AAH000</v>
          </cell>
          <cell r="F2804" t="str">
            <v>NONF:AH:MRC:MUNICIPAL RUNNING COST</v>
          </cell>
          <cell r="G2804" t="str">
            <v>3.2 - Public Safety, Emergency Services and Enforcement</v>
          </cell>
          <cell r="H2804" t="str">
            <v>Function:Public Safety:Non-core Function:Fire Fighting and Protection</v>
          </cell>
        </row>
        <row r="2805">
          <cell r="A2805">
            <v>404301</v>
          </cell>
          <cell r="B2805" t="str">
            <v>CANTEEN</v>
          </cell>
          <cell r="C2805" t="str">
            <v>O/404301.AAH.000</v>
          </cell>
          <cell r="D2805" t="str">
            <v>NONF:AH:MRC:MUNICIPAL RUNNING COST</v>
          </cell>
          <cell r="E2805" t="str">
            <v>4301AAH000</v>
          </cell>
          <cell r="F2805" t="str">
            <v>NONF:AH:MRC:MUNICIPAL RUNNING COST</v>
          </cell>
          <cell r="G2805" t="str">
            <v>3.2 - Public Safety, Emergency Services and Enforcement</v>
          </cell>
          <cell r="H2805" t="str">
            <v>Function:Public Safety:Non-core Function:Fire Fighting and Protection</v>
          </cell>
        </row>
        <row r="2806">
          <cell r="A2806">
            <v>404301</v>
          </cell>
          <cell r="B2806" t="str">
            <v>CANTEEN</v>
          </cell>
          <cell r="C2806" t="str">
            <v>O/404301.BAH.000</v>
          </cell>
          <cell r="D2806" t="str">
            <v>LEVS:AH:MRC:MUNICIPAL RUNNING COST</v>
          </cell>
          <cell r="E2806" t="str">
            <v>4301BAH000</v>
          </cell>
          <cell r="F2806" t="str">
            <v>LEVS:AH:MRC:MUNICIPAL RUNNING COST</v>
          </cell>
          <cell r="G2806" t="str">
            <v>3.2 - Public Safety, Emergency Services and Enforcement</v>
          </cell>
          <cell r="H2806" t="str">
            <v>Function:Public Safety:Non-core Function:Fire Fighting and Protection</v>
          </cell>
        </row>
        <row r="2807">
          <cell r="A2807">
            <v>404302</v>
          </cell>
          <cell r="B2807" t="str">
            <v>OPERATIONS</v>
          </cell>
          <cell r="C2807" t="str">
            <v>M/404302.JAH.E43</v>
          </cell>
          <cell r="D2807" t="str">
            <v>MSE:AH:NIF:MACH &amp; EQUIPMENT:PL</v>
          </cell>
          <cell r="E2807" t="str">
            <v>4302JAHE43</v>
          </cell>
          <cell r="F2807" t="str">
            <v>MSE:AH:NIF:MACH &amp; EQUIPMENT:PL</v>
          </cell>
          <cell r="G2807" t="str">
            <v>3.2 - Public Safety, Emergency Services and Enforcement</v>
          </cell>
          <cell r="H2807" t="str">
            <v>Function:Public Safety:Non-core Function:Fire Fighting and Protection</v>
          </cell>
        </row>
        <row r="2808">
          <cell r="A2808">
            <v>404302</v>
          </cell>
          <cell r="B2808" t="str">
            <v>OPERATIONS</v>
          </cell>
          <cell r="C2808" t="str">
            <v>O/404302.AAH.000</v>
          </cell>
          <cell r="D2808" t="str">
            <v>NONF:AH:MRC:MUNICIPAL RUNNING COST</v>
          </cell>
          <cell r="E2808" t="str">
            <v>4302AAH000</v>
          </cell>
          <cell r="F2808" t="str">
            <v>NONF:AH:MRC:MUNICIPAL RUNNING COST</v>
          </cell>
          <cell r="G2808" t="str">
            <v>3.2 - Public Safety, Emergency Services and Enforcement</v>
          </cell>
          <cell r="H2808" t="str">
            <v>Function:Public Safety:Non-core Function:Fire Fighting and Protection</v>
          </cell>
        </row>
        <row r="2809">
          <cell r="A2809">
            <v>404302</v>
          </cell>
          <cell r="B2809" t="str">
            <v>OPERATIONS</v>
          </cell>
          <cell r="C2809" t="str">
            <v>O/404302.AAH.000</v>
          </cell>
          <cell r="D2809" t="str">
            <v>NONF:AH:MRC:MUNICIPAL RUNNING COST</v>
          </cell>
          <cell r="E2809" t="str">
            <v>4302AAH000</v>
          </cell>
          <cell r="F2809" t="str">
            <v>NONF:AH:MRC:MUNICIPAL RUNNING COST</v>
          </cell>
          <cell r="G2809" t="str">
            <v>3.2 - Public Safety, Emergency Services and Enforcement</v>
          </cell>
          <cell r="H2809" t="str">
            <v>Function:Public Safety:Non-core Function:Fire Fighting and Protection</v>
          </cell>
        </row>
        <row r="2810">
          <cell r="A2810">
            <v>404302</v>
          </cell>
          <cell r="B2810" t="str">
            <v>OPERATIONS</v>
          </cell>
          <cell r="C2810" t="str">
            <v>O/404302.AAH.000</v>
          </cell>
          <cell r="D2810" t="str">
            <v>NONF:AH:MRC:MUNICIPAL RUNNING COST</v>
          </cell>
          <cell r="E2810" t="str">
            <v>4302AAH000</v>
          </cell>
          <cell r="F2810" t="str">
            <v>NONF:AH:MRC:MUNICIPAL RUNNING COST</v>
          </cell>
          <cell r="G2810" t="str">
            <v>3.2 - Public Safety, Emergency Services and Enforcement</v>
          </cell>
          <cell r="H2810" t="str">
            <v>Function:Public Safety:Non-core Function:Fire Fighting and Protection</v>
          </cell>
        </row>
        <row r="2811">
          <cell r="A2811">
            <v>404302</v>
          </cell>
          <cell r="B2811" t="str">
            <v>OPERATIONS</v>
          </cell>
          <cell r="C2811" t="str">
            <v>O/404302.AAH.000</v>
          </cell>
          <cell r="D2811" t="str">
            <v>NONF:AH:MRC:MUNICIPAL RUNNING COST</v>
          </cell>
          <cell r="E2811" t="str">
            <v>4302AAH000</v>
          </cell>
          <cell r="F2811" t="str">
            <v>NONF:AH:MRC:MUNICIPAL RUNNING COST</v>
          </cell>
          <cell r="G2811" t="str">
            <v>3.2 - Public Safety, Emergency Services and Enforcement</v>
          </cell>
          <cell r="H2811" t="str">
            <v>Function:Public Safety:Non-core Function:Fire Fighting and Protection</v>
          </cell>
        </row>
        <row r="2812">
          <cell r="A2812">
            <v>404302</v>
          </cell>
          <cell r="B2812" t="str">
            <v>OPERATIONS</v>
          </cell>
          <cell r="C2812" t="str">
            <v>O/404302.AAH.000</v>
          </cell>
          <cell r="D2812" t="str">
            <v>NONF:AH:MRC:MUNICIPAL RUNNING COST</v>
          </cell>
          <cell r="E2812" t="str">
            <v>4302AAH000</v>
          </cell>
          <cell r="F2812" t="str">
            <v>NONF:AH:MRC:MUNICIPAL RUNNING COST</v>
          </cell>
          <cell r="G2812" t="str">
            <v>3.2 - Public Safety, Emergency Services and Enforcement</v>
          </cell>
          <cell r="H2812" t="str">
            <v>Function:Public Safety:Non-core Function:Fire Fighting and Protection</v>
          </cell>
        </row>
        <row r="2813">
          <cell r="A2813">
            <v>404302</v>
          </cell>
          <cell r="B2813" t="str">
            <v>OPERATIONS</v>
          </cell>
          <cell r="C2813" t="str">
            <v>O/404302.AAH.000</v>
          </cell>
          <cell r="D2813" t="str">
            <v>NONF:AH:MRC:MUNICIPAL RUNNING COST</v>
          </cell>
          <cell r="E2813" t="str">
            <v>4302AAH000</v>
          </cell>
          <cell r="F2813" t="str">
            <v>NONF:AH:MRC:MUNICIPAL RUNNING COST</v>
          </cell>
          <cell r="G2813" t="str">
            <v>3.2 - Public Safety, Emergency Services and Enforcement</v>
          </cell>
          <cell r="H2813" t="str">
            <v>Function:Public Safety:Non-core Function:Fire Fighting and Protection</v>
          </cell>
        </row>
        <row r="2814">
          <cell r="A2814">
            <v>404302</v>
          </cell>
          <cell r="B2814" t="str">
            <v>OPERATIONS</v>
          </cell>
          <cell r="C2814" t="str">
            <v>O/404302.AAH.000</v>
          </cell>
          <cell r="D2814" t="str">
            <v>NONF:AH:MRC:MUNICIPAL RUNNING COST</v>
          </cell>
          <cell r="E2814" t="str">
            <v>4302AAH000</v>
          </cell>
          <cell r="F2814" t="str">
            <v>NONF:AH:MRC:MUNICIPAL RUNNING COST</v>
          </cell>
          <cell r="G2814" t="str">
            <v>3.2 - Public Safety, Emergency Services and Enforcement</v>
          </cell>
          <cell r="H2814" t="str">
            <v>Function:Public Safety:Non-core Function:Fire Fighting and Protection</v>
          </cell>
        </row>
        <row r="2815">
          <cell r="A2815">
            <v>404302</v>
          </cell>
          <cell r="B2815" t="str">
            <v>OPERATIONS</v>
          </cell>
          <cell r="C2815" t="str">
            <v>O/404302.AAH.000</v>
          </cell>
          <cell r="D2815" t="str">
            <v>NONF:AH:MRC:MUNICIPAL RUNNING COST</v>
          </cell>
          <cell r="E2815" t="str">
            <v>4302AAH000</v>
          </cell>
          <cell r="F2815" t="str">
            <v>NONF:AH:MRC:MUNICIPAL RUNNING COST</v>
          </cell>
          <cell r="G2815" t="str">
            <v>3.2 - Public Safety, Emergency Services and Enforcement</v>
          </cell>
          <cell r="H2815" t="str">
            <v>Function:Public Safety:Non-core Function:Fire Fighting and Protection</v>
          </cell>
        </row>
        <row r="2816">
          <cell r="A2816">
            <v>404302</v>
          </cell>
          <cell r="B2816" t="str">
            <v>OPERATIONS</v>
          </cell>
          <cell r="C2816" t="str">
            <v>O/404302.AAH.000</v>
          </cell>
          <cell r="D2816" t="str">
            <v>NONF:AH:MRC:MUNICIPAL RUNNING COST</v>
          </cell>
          <cell r="E2816" t="str">
            <v>4302AAH000</v>
          </cell>
          <cell r="F2816" t="str">
            <v>NONF:AH:MRC:MUNICIPAL RUNNING COST</v>
          </cell>
          <cell r="G2816" t="str">
            <v>3.2 - Public Safety, Emergency Services and Enforcement</v>
          </cell>
          <cell r="H2816" t="str">
            <v>Function:Public Safety:Non-core Function:Fire Fighting and Protection</v>
          </cell>
        </row>
        <row r="2817">
          <cell r="A2817">
            <v>404302</v>
          </cell>
          <cell r="B2817" t="str">
            <v>OPERATIONS</v>
          </cell>
          <cell r="C2817" t="str">
            <v>O/404302.AAH.000</v>
          </cell>
          <cell r="D2817" t="str">
            <v>NONF:AH:MRC:MUNICIPAL RUNNING COST</v>
          </cell>
          <cell r="E2817" t="str">
            <v>4302AAH000</v>
          </cell>
          <cell r="F2817" t="str">
            <v>NONF:AH:MRC:MUNICIPAL RUNNING COST</v>
          </cell>
          <cell r="G2817" t="str">
            <v>3.2 - Public Safety, Emergency Services and Enforcement</v>
          </cell>
          <cell r="H2817" t="str">
            <v>Function:Public Safety:Non-core Function:Fire Fighting and Protection</v>
          </cell>
        </row>
        <row r="2818">
          <cell r="A2818">
            <v>404302</v>
          </cell>
          <cell r="B2818" t="str">
            <v>OPERATIONS</v>
          </cell>
          <cell r="C2818" t="str">
            <v>O/404302.AAH.000</v>
          </cell>
          <cell r="D2818" t="str">
            <v>NONF:AH:MRC:MUNICIPAL RUNNING COST</v>
          </cell>
          <cell r="E2818" t="str">
            <v>4302AAH000</v>
          </cell>
          <cell r="F2818" t="str">
            <v>NONF:AH:MRC:MUNICIPAL RUNNING COST</v>
          </cell>
          <cell r="G2818" t="str">
            <v>3.2 - Public Safety, Emergency Services and Enforcement</v>
          </cell>
          <cell r="H2818" t="str">
            <v>Function:Public Safety:Non-core Function:Fire Fighting and Protection</v>
          </cell>
        </row>
        <row r="2819">
          <cell r="A2819">
            <v>404302</v>
          </cell>
          <cell r="B2819" t="str">
            <v>OPERATIONS</v>
          </cell>
          <cell r="C2819" t="str">
            <v>O/404302.BAH.000</v>
          </cell>
          <cell r="D2819" t="str">
            <v>LEVS:AH:MRC:MUNICIPAL RUNNING COST</v>
          </cell>
          <cell r="E2819" t="str">
            <v>4302BAH000</v>
          </cell>
          <cell r="F2819" t="str">
            <v>LEVS:AH:MRC:MUNICIPAL RUNNING COST</v>
          </cell>
          <cell r="G2819" t="str">
            <v>3.2 - Public Safety, Emergency Services and Enforcement</v>
          </cell>
          <cell r="H2819" t="str">
            <v>Function:Public Safety:Non-core Function:Fire Fighting and Protection</v>
          </cell>
        </row>
        <row r="2820">
          <cell r="A2820">
            <v>404302</v>
          </cell>
          <cell r="B2820" t="str">
            <v>OPERATIONS</v>
          </cell>
          <cell r="C2820" t="str">
            <v>O/404302.JAH.000</v>
          </cell>
          <cell r="D2820" t="str">
            <v>MSE:AH:MRC:MUNICIPAL RUNNING COST</v>
          </cell>
          <cell r="E2820" t="str">
            <v>4302JAH000</v>
          </cell>
          <cell r="F2820" t="str">
            <v>MSE:AH:MRC:MUNICIPAL RUNNING COST</v>
          </cell>
          <cell r="G2820" t="str">
            <v>3.2 - Public Safety, Emergency Services and Enforcement</v>
          </cell>
          <cell r="H2820" t="str">
            <v>Function:Public Safety:Non-core Function:Fire Fighting and Protection</v>
          </cell>
        </row>
        <row r="2821">
          <cell r="A2821">
            <v>404302</v>
          </cell>
          <cell r="B2821" t="str">
            <v>OPERATIONS</v>
          </cell>
          <cell r="C2821" t="str">
            <v>O/404302.JAH.000</v>
          </cell>
          <cell r="D2821" t="str">
            <v>MSE:AH:MRC:MUNICIPAL RUNNING COST</v>
          </cell>
          <cell r="E2821" t="str">
            <v>4302JAH000</v>
          </cell>
          <cell r="F2821" t="str">
            <v>MSE:AH:MRC:MUNICIPAL RUNNING COST</v>
          </cell>
          <cell r="G2821" t="str">
            <v>3.2 - Public Safety, Emergency Services and Enforcement</v>
          </cell>
          <cell r="H2821" t="str">
            <v>Function:Public Safety:Non-core Function:Fire Fighting and Protection</v>
          </cell>
        </row>
        <row r="2822">
          <cell r="A2822">
            <v>404302</v>
          </cell>
          <cell r="B2822" t="str">
            <v>OPERATIONS</v>
          </cell>
          <cell r="C2822" t="str">
            <v>O/404302.JAH.000</v>
          </cell>
          <cell r="D2822" t="str">
            <v>MSE:AH:MRC:MUNICIPAL RUNNING COST</v>
          </cell>
          <cell r="E2822" t="str">
            <v>4302JAH000</v>
          </cell>
          <cell r="F2822" t="str">
            <v>MSE:AH:MRC:MUNICIPAL RUNNING COST</v>
          </cell>
          <cell r="G2822" t="str">
            <v>3.2 - Public Safety, Emergency Services and Enforcement</v>
          </cell>
          <cell r="H2822" t="str">
            <v>Function:Public Safety:Non-core Function:Fire Fighting and Protection</v>
          </cell>
        </row>
        <row r="2823">
          <cell r="A2823">
            <v>404302</v>
          </cell>
          <cell r="B2823" t="str">
            <v>OPERATIONS</v>
          </cell>
          <cell r="C2823" t="str">
            <v>O/404302.JAH.000</v>
          </cell>
          <cell r="D2823" t="str">
            <v>MSE:AH:MRC:MUNICIPAL RUNNING COST</v>
          </cell>
          <cell r="E2823" t="str">
            <v>4302JAH000</v>
          </cell>
          <cell r="F2823" t="str">
            <v>MSE:AH:MRC:MUNICIPAL RUNNING COST</v>
          </cell>
          <cell r="G2823" t="str">
            <v>3.2 - Public Safety, Emergency Services and Enforcement</v>
          </cell>
          <cell r="H2823" t="str">
            <v>Function:Public Safety:Non-core Function:Fire Fighting and Protection</v>
          </cell>
        </row>
        <row r="2824">
          <cell r="A2824">
            <v>404302</v>
          </cell>
          <cell r="B2824" t="str">
            <v>OPERATIONS</v>
          </cell>
          <cell r="C2824" t="str">
            <v>O/404302.JAH.000</v>
          </cell>
          <cell r="D2824" t="str">
            <v>MSE:AH:MRC:MUNICIPAL RUNNING COST</v>
          </cell>
          <cell r="E2824" t="str">
            <v>4302JAH000</v>
          </cell>
          <cell r="F2824" t="str">
            <v>MSE:AH:MRC:MUNICIPAL RUNNING COST</v>
          </cell>
          <cell r="G2824" t="str">
            <v>3.2 - Public Safety, Emergency Services and Enforcement</v>
          </cell>
          <cell r="H2824" t="str">
            <v>Function:Public Safety:Non-core Function:Fire Fighting and Protection</v>
          </cell>
        </row>
        <row r="2825">
          <cell r="A2825">
            <v>404302</v>
          </cell>
          <cell r="B2825" t="str">
            <v>OPERATIONS</v>
          </cell>
          <cell r="C2825" t="str">
            <v>O/404302.JAH.000</v>
          </cell>
          <cell r="D2825" t="str">
            <v>MSE:AH:MRC:MUNICIPAL RUNNING COST</v>
          </cell>
          <cell r="E2825" t="str">
            <v>4302JAH000</v>
          </cell>
          <cell r="F2825" t="str">
            <v>MSE:AH:MRC:MUNICIPAL RUNNING COST</v>
          </cell>
          <cell r="G2825" t="str">
            <v>3.2 - Public Safety, Emergency Services and Enforcement</v>
          </cell>
          <cell r="H2825" t="str">
            <v>Function:Public Safety:Non-core Function:Fire Fighting and Protection</v>
          </cell>
        </row>
        <row r="2826">
          <cell r="A2826">
            <v>404302</v>
          </cell>
          <cell r="B2826" t="str">
            <v>OPERATIONS</v>
          </cell>
          <cell r="C2826" t="str">
            <v>O/404302.JAH.000</v>
          </cell>
          <cell r="D2826" t="str">
            <v>MSE:AH:MRC:MUNICIPAL RUNNING COST</v>
          </cell>
          <cell r="E2826" t="str">
            <v>4302JAH000</v>
          </cell>
          <cell r="F2826" t="str">
            <v>MSE:AH:MRC:MUNICIPAL RUNNING COST</v>
          </cell>
          <cell r="G2826" t="str">
            <v>3.2 - Public Safety, Emergency Services and Enforcement</v>
          </cell>
          <cell r="H2826" t="str">
            <v>Function:Public Safety:Non-core Function:Fire Fighting and Protection</v>
          </cell>
        </row>
        <row r="2827">
          <cell r="A2827">
            <v>404302</v>
          </cell>
          <cell r="B2827" t="str">
            <v>OPERATIONS</v>
          </cell>
          <cell r="C2827" t="str">
            <v>O/404302.JAH.000</v>
          </cell>
          <cell r="D2827" t="str">
            <v>MSE:AH:MRC:MUNICIPAL RUNNING COST</v>
          </cell>
          <cell r="E2827" t="str">
            <v>4302JAH000</v>
          </cell>
          <cell r="F2827" t="str">
            <v>MSE:AH:MRC:MUNICIPAL RUNNING COST</v>
          </cell>
          <cell r="G2827" t="str">
            <v>3.2 - Public Safety, Emergency Services and Enforcement</v>
          </cell>
          <cell r="H2827" t="str">
            <v>Function:Public Safety:Non-core Function:Fire Fighting and Protection</v>
          </cell>
        </row>
        <row r="2828">
          <cell r="A2828">
            <v>404302</v>
          </cell>
          <cell r="B2828" t="str">
            <v>OPERATIONS</v>
          </cell>
          <cell r="C2828" t="str">
            <v>O/404302.JAH.000</v>
          </cell>
          <cell r="D2828" t="str">
            <v>MSE:AH:MRC:MUNICIPAL RUNNING COST</v>
          </cell>
          <cell r="E2828" t="str">
            <v>4302JAH000</v>
          </cell>
          <cell r="F2828" t="str">
            <v>MSE:AH:MRC:MUNICIPAL RUNNING COST</v>
          </cell>
          <cell r="G2828" t="str">
            <v>3.2 - Public Safety, Emergency Services and Enforcement</v>
          </cell>
          <cell r="H2828" t="str">
            <v>Function:Public Safety:Non-core Function:Fire Fighting and Protection</v>
          </cell>
        </row>
        <row r="2829">
          <cell r="A2829">
            <v>404302</v>
          </cell>
          <cell r="B2829" t="str">
            <v>OPERATIONS</v>
          </cell>
          <cell r="C2829" t="str">
            <v>O/404302.JAH.000</v>
          </cell>
          <cell r="D2829" t="str">
            <v>MSE:AH:MRC:MUNICIPAL RUNNING COST</v>
          </cell>
          <cell r="E2829" t="str">
            <v>4302JAH000</v>
          </cell>
          <cell r="F2829" t="str">
            <v>MSE:AH:MRC:MUNICIPAL RUNNING COST</v>
          </cell>
          <cell r="G2829" t="str">
            <v>3.2 - Public Safety, Emergency Services and Enforcement</v>
          </cell>
          <cell r="H2829" t="str">
            <v>Function:Public Safety:Non-core Function:Fire Fighting and Protection</v>
          </cell>
        </row>
        <row r="2830">
          <cell r="A2830">
            <v>404302</v>
          </cell>
          <cell r="B2830" t="str">
            <v>OPERATIONS</v>
          </cell>
          <cell r="C2830" t="str">
            <v>O/404302.JAH.000</v>
          </cell>
          <cell r="D2830" t="str">
            <v>MSE:AH:MRC:MUNICIPAL RUNNING COST</v>
          </cell>
          <cell r="E2830" t="str">
            <v>4302JAH000</v>
          </cell>
          <cell r="F2830" t="str">
            <v>MSE:AH:MRC:MUNICIPAL RUNNING COST</v>
          </cell>
          <cell r="G2830" t="str">
            <v>3.2 - Public Safety, Emergency Services and Enforcement</v>
          </cell>
          <cell r="H2830" t="str">
            <v>Function:Public Safety:Non-core Function:Fire Fighting and Protection</v>
          </cell>
        </row>
        <row r="2831">
          <cell r="A2831">
            <v>404302</v>
          </cell>
          <cell r="B2831" t="str">
            <v>OPERATIONS</v>
          </cell>
          <cell r="C2831" t="str">
            <v>O/404302.JAH.000</v>
          </cell>
          <cell r="D2831" t="str">
            <v>MSE:AH:MRC:MUNICIPAL RUNNING COST</v>
          </cell>
          <cell r="E2831" t="str">
            <v>4302JAH000</v>
          </cell>
          <cell r="F2831" t="str">
            <v>MSE:AH:MRC:MUNICIPAL RUNNING COST</v>
          </cell>
          <cell r="G2831" t="str">
            <v>3.2 - Public Safety, Emergency Services and Enforcement</v>
          </cell>
          <cell r="H2831" t="str">
            <v>Function:Public Safety:Non-core Function:Fire Fighting and Protection</v>
          </cell>
        </row>
        <row r="2832">
          <cell r="A2832">
            <v>404302</v>
          </cell>
          <cell r="B2832" t="str">
            <v>OPERATIONS</v>
          </cell>
          <cell r="C2832" t="str">
            <v>O/404302.JAH.000</v>
          </cell>
          <cell r="D2832" t="str">
            <v>MSE:AH:MRC:MUNICIPAL RUNNING COST</v>
          </cell>
          <cell r="E2832" t="str">
            <v>4302JAH000</v>
          </cell>
          <cell r="F2832" t="str">
            <v>MSE:AH:MRC:MUNICIPAL RUNNING COST</v>
          </cell>
          <cell r="G2832" t="str">
            <v>3.2 - Public Safety, Emergency Services and Enforcement</v>
          </cell>
          <cell r="H2832" t="str">
            <v>Function:Public Safety:Non-core Function:Fire Fighting and Protection</v>
          </cell>
        </row>
        <row r="2833">
          <cell r="A2833">
            <v>404302</v>
          </cell>
          <cell r="B2833" t="str">
            <v>OPERATIONS</v>
          </cell>
          <cell r="C2833" t="str">
            <v>O/404302.JAH.000</v>
          </cell>
          <cell r="D2833" t="str">
            <v>MSE:AH:MRC:MUNICIPAL RUNNING COST</v>
          </cell>
          <cell r="E2833" t="str">
            <v>4302JAH000</v>
          </cell>
          <cell r="F2833" t="str">
            <v>MSE:AH:MRC:MUNICIPAL RUNNING COST</v>
          </cell>
          <cell r="G2833" t="str">
            <v>3.2 - Public Safety, Emergency Services and Enforcement</v>
          </cell>
          <cell r="H2833" t="str">
            <v>Function:Public Safety:Non-core Function:Fire Fighting and Protection</v>
          </cell>
        </row>
        <row r="2834">
          <cell r="A2834">
            <v>404302</v>
          </cell>
          <cell r="B2834" t="str">
            <v>OPERATIONS</v>
          </cell>
          <cell r="C2834" t="str">
            <v>O/404302.JAH.000</v>
          </cell>
          <cell r="D2834" t="str">
            <v>MSE:AH:MRC:MUNICIPAL RUNNING COST</v>
          </cell>
          <cell r="E2834" t="str">
            <v>4302JAH000</v>
          </cell>
          <cell r="F2834" t="str">
            <v>MSE:AH:MRC:MUNICIPAL RUNNING COST</v>
          </cell>
          <cell r="G2834" t="str">
            <v>3.2 - Public Safety, Emergency Services and Enforcement</v>
          </cell>
          <cell r="H2834" t="str">
            <v>Function:Public Safety:Non-core Function:Fire Fighting and Protection</v>
          </cell>
        </row>
        <row r="2835">
          <cell r="A2835">
            <v>404302</v>
          </cell>
          <cell r="B2835" t="str">
            <v>OPERATIONS</v>
          </cell>
          <cell r="C2835" t="str">
            <v>O/404302.JAH.000</v>
          </cell>
          <cell r="D2835" t="str">
            <v>MSE:AH:MRC:MUNICIPAL RUNNING COST</v>
          </cell>
          <cell r="E2835" t="str">
            <v>4302JAH000</v>
          </cell>
          <cell r="F2835" t="str">
            <v>MSE:AH:MRC:MUNICIPAL RUNNING COST</v>
          </cell>
          <cell r="G2835" t="str">
            <v>3.2 - Public Safety, Emergency Services and Enforcement</v>
          </cell>
          <cell r="H2835" t="str">
            <v>Function:Public Safety:Non-core Function:Fire Fighting and Protection</v>
          </cell>
        </row>
        <row r="2836">
          <cell r="A2836">
            <v>404302</v>
          </cell>
          <cell r="B2836" t="str">
            <v>OPERATIONS</v>
          </cell>
          <cell r="C2836" t="str">
            <v>O/404302.JAH.000</v>
          </cell>
          <cell r="D2836" t="str">
            <v>MSE:AH:MRC:MUNICIPAL RUNNING COST</v>
          </cell>
          <cell r="E2836" t="str">
            <v>4302JAH000</v>
          </cell>
          <cell r="F2836" t="str">
            <v>MSE:AH:MRC:MUNICIPAL RUNNING COST</v>
          </cell>
          <cell r="G2836" t="str">
            <v>3.2 - Public Safety, Emergency Services and Enforcement</v>
          </cell>
          <cell r="H2836" t="str">
            <v>Function:Public Safety:Non-core Function:Fire Fighting and Protection</v>
          </cell>
        </row>
        <row r="2837">
          <cell r="A2837">
            <v>404302</v>
          </cell>
          <cell r="B2837" t="str">
            <v>OPERATIONS</v>
          </cell>
          <cell r="C2837" t="str">
            <v>O/404302.JAH.000</v>
          </cell>
          <cell r="D2837" t="str">
            <v>MSE:AH:MRC:MUNICIPAL RUNNING COST</v>
          </cell>
          <cell r="E2837" t="str">
            <v>4302JAH000</v>
          </cell>
          <cell r="F2837" t="str">
            <v>MSE:AH:MRC:MUNICIPAL RUNNING COST</v>
          </cell>
          <cell r="G2837" t="str">
            <v>3.2 - Public Safety, Emergency Services and Enforcement</v>
          </cell>
          <cell r="H2837" t="str">
            <v>Function:Public Safety:Non-core Function:Fire Fighting and Protection</v>
          </cell>
        </row>
        <row r="2838">
          <cell r="A2838">
            <v>404302</v>
          </cell>
          <cell r="B2838" t="str">
            <v>OPERATIONS</v>
          </cell>
          <cell r="C2838" t="str">
            <v>O/404302.JAH.000</v>
          </cell>
          <cell r="D2838" t="str">
            <v>MSE:AH:MRC:MUNICIPAL RUNNING COST</v>
          </cell>
          <cell r="E2838" t="str">
            <v>4302JAH000</v>
          </cell>
          <cell r="F2838" t="str">
            <v>MSE:AH:MRC:MUNICIPAL RUNNING COST</v>
          </cell>
          <cell r="G2838" t="str">
            <v>3.2 - Public Safety, Emergency Services and Enforcement</v>
          </cell>
          <cell r="H2838" t="str">
            <v>Function:Public Safety:Non-core Function:Fire Fighting and Protection</v>
          </cell>
        </row>
        <row r="2839">
          <cell r="A2839">
            <v>404302</v>
          </cell>
          <cell r="B2839" t="str">
            <v>OPERATIONS</v>
          </cell>
          <cell r="C2839" t="str">
            <v>O/404302.JAH.000</v>
          </cell>
          <cell r="D2839" t="str">
            <v>MSE:AH:MRC:MUNICIPAL RUNNING COST</v>
          </cell>
          <cell r="E2839" t="str">
            <v>4302JAH000</v>
          </cell>
          <cell r="F2839" t="str">
            <v>MSE:AH:MRC:MUNICIPAL RUNNING COST</v>
          </cell>
          <cell r="G2839" t="str">
            <v>3.2 - Public Safety, Emergency Services and Enforcement</v>
          </cell>
          <cell r="H2839" t="str">
            <v>Function:Public Safety:Non-core Function:Fire Fighting and Protection</v>
          </cell>
        </row>
        <row r="2840">
          <cell r="A2840">
            <v>404302</v>
          </cell>
          <cell r="B2840" t="str">
            <v>OPERATIONS</v>
          </cell>
          <cell r="C2840" t="str">
            <v>O/404302.JAH.000</v>
          </cell>
          <cell r="D2840" t="str">
            <v>MSE:AH:MRC:MUNICIPAL RUNNING COST</v>
          </cell>
          <cell r="E2840" t="str">
            <v>4302JAH000</v>
          </cell>
          <cell r="F2840" t="str">
            <v>MSE:AH:MRC:MUNICIPAL RUNNING COST</v>
          </cell>
          <cell r="G2840" t="str">
            <v>3.2 - Public Safety, Emergency Services and Enforcement</v>
          </cell>
          <cell r="H2840" t="str">
            <v>Function:Public Safety:Non-core Function:Fire Fighting and Protection</v>
          </cell>
        </row>
        <row r="2841">
          <cell r="A2841">
            <v>404302</v>
          </cell>
          <cell r="B2841" t="str">
            <v>OPERATIONS</v>
          </cell>
          <cell r="C2841" t="str">
            <v>O/404302.JAH.000</v>
          </cell>
          <cell r="D2841" t="str">
            <v>MSE:AH:MRC:MUNICIPAL RUNNING COST</v>
          </cell>
          <cell r="E2841" t="str">
            <v>4302JAH000</v>
          </cell>
          <cell r="F2841" t="str">
            <v>MSE:AH:MRC:MUNICIPAL RUNNING COST</v>
          </cell>
          <cell r="G2841" t="str">
            <v>3.2 - Public Safety, Emergency Services and Enforcement</v>
          </cell>
          <cell r="H2841" t="str">
            <v>Function:Public Safety:Non-core Function:Fire Fighting and Protection</v>
          </cell>
        </row>
        <row r="2842">
          <cell r="A2842">
            <v>404302</v>
          </cell>
          <cell r="B2842" t="str">
            <v>OPERATIONS</v>
          </cell>
          <cell r="C2842" t="str">
            <v>O/404302.JAH.X19</v>
          </cell>
          <cell r="D2842" t="str">
            <v>"MSE:AH:TWS:CAPBUIL:W/SH</v>
          </cell>
          <cell r="E2842" t="str">
            <v>4302JAHX19</v>
          </cell>
          <cell r="F2842" t="str">
            <v>"MSE:AH:TWS:CAPBUIL:W/SH</v>
          </cell>
          <cell r="G2842" t="str">
            <v>3.2 - Public Safety, Emergency Services and Enforcement</v>
          </cell>
          <cell r="H2842" t="str">
            <v>Function:Public Safety:Non-core Function:Fire Fighting and Protection</v>
          </cell>
        </row>
        <row r="2843">
          <cell r="A2843">
            <v>404302</v>
          </cell>
          <cell r="B2843" t="str">
            <v>OPERATIONS</v>
          </cell>
          <cell r="C2843" t="str">
            <v>R/404302.CNR.99R</v>
          </cell>
          <cell r="D2843" t="str">
            <v>MSVO:NR:DEFAULT TRANSACTIONS</v>
          </cell>
          <cell r="E2843" t="str">
            <v>4302CNR99R</v>
          </cell>
          <cell r="F2843" t="str">
            <v>MSVO:NR:DEFAULT TRANSACTIONS</v>
          </cell>
          <cell r="G2843" t="str">
            <v>3.2 - Public Safety, Emergency Services and Enforcement</v>
          </cell>
          <cell r="H2843" t="str">
            <v>Function:Public Safety:Non-core Function:Fire Fighting and Protection</v>
          </cell>
        </row>
        <row r="2844">
          <cell r="A2844">
            <v>404325</v>
          </cell>
          <cell r="B2844" t="str">
            <v>ADMIN - TRAFFIC</v>
          </cell>
          <cell r="C2844" t="str">
            <v>M/404325.JAH.E27</v>
          </cell>
          <cell r="D2844" t="str">
            <v>MSE:AH:NIF:BUILD &amp; OTHER STRUCT:PL</v>
          </cell>
          <cell r="E2844" t="str">
            <v>4325JAHE27</v>
          </cell>
          <cell r="F2844" t="str">
            <v>MSE:AH:NIF:BUILD &amp; OTHER STRUCT:PL</v>
          </cell>
          <cell r="G2844" t="str">
            <v>3.2 - Public Safety, Emergency Services and Enforcement</v>
          </cell>
          <cell r="H2844" t="str">
            <v>Function:Road Transport:Core Function:Police Forces, Traffic and Street Parking Control</v>
          </cell>
        </row>
        <row r="2845">
          <cell r="A2845">
            <v>404325</v>
          </cell>
          <cell r="B2845" t="str">
            <v>ADMIN - TRAFFIC</v>
          </cell>
          <cell r="C2845" t="str">
            <v>M/404325.JAH.E43</v>
          </cell>
          <cell r="D2845" t="str">
            <v>MSE:AH:NIF:MACH &amp; EQUIPMENT:PL</v>
          </cell>
          <cell r="E2845" t="str">
            <v>4325JAHE43</v>
          </cell>
          <cell r="F2845" t="str">
            <v>MSE:AH:NIF:MACH &amp; EQUIPMENT:PL</v>
          </cell>
          <cell r="G2845" t="str">
            <v>3.2 - Public Safety, Emergency Services and Enforcement</v>
          </cell>
          <cell r="H2845" t="str">
            <v>Function:Road Transport:Core Function:Police Forces, Traffic and Street Parking Control</v>
          </cell>
        </row>
        <row r="2846">
          <cell r="A2846">
            <v>404325</v>
          </cell>
          <cell r="B2846" t="str">
            <v>ADMIN - TRAFFIC</v>
          </cell>
          <cell r="C2846" t="str">
            <v>O/404325.AAH.000</v>
          </cell>
          <cell r="D2846" t="str">
            <v>NONF:AH:MRC:MUNICIPAL RUNNING COST</v>
          </cell>
          <cell r="E2846" t="str">
            <v>4325AAH000</v>
          </cell>
          <cell r="F2846" t="str">
            <v>NONF:AH:MRC:MUNICIPAL RUNNING COST</v>
          </cell>
          <cell r="G2846" t="str">
            <v>3.2 - Public Safety, Emergency Services and Enforcement</v>
          </cell>
          <cell r="H2846" t="str">
            <v>Function:Road Transport:Core Function:Police Forces, Traffic and Street Parking Control</v>
          </cell>
        </row>
        <row r="2847">
          <cell r="A2847">
            <v>404325</v>
          </cell>
          <cell r="B2847" t="str">
            <v>ADMIN - TRAFFIC</v>
          </cell>
          <cell r="C2847" t="str">
            <v>O/404325.AAH.000</v>
          </cell>
          <cell r="D2847" t="str">
            <v>NONF:AH:MRC:MUNICIPAL RUNNING COST</v>
          </cell>
          <cell r="E2847" t="str">
            <v>4325AAH000</v>
          </cell>
          <cell r="F2847" t="str">
            <v>NONF:AH:MRC:MUNICIPAL RUNNING COST</v>
          </cell>
          <cell r="G2847" t="str">
            <v>3.2 - Public Safety, Emergency Services and Enforcement</v>
          </cell>
          <cell r="H2847" t="str">
            <v>Function:Road Transport:Core Function:Police Forces, Traffic and Street Parking Control</v>
          </cell>
        </row>
        <row r="2848">
          <cell r="A2848">
            <v>404325</v>
          </cell>
          <cell r="B2848" t="str">
            <v>ADMIN - TRAFFIC</v>
          </cell>
          <cell r="C2848" t="str">
            <v>O/404325.AAH.000</v>
          </cell>
          <cell r="D2848" t="str">
            <v>NONF:AH:MRC:MUNICIPAL RUNNING COST</v>
          </cell>
          <cell r="E2848" t="str">
            <v>4325AAH000</v>
          </cell>
          <cell r="F2848" t="str">
            <v>NONF:AH:MRC:MUNICIPAL RUNNING COST</v>
          </cell>
          <cell r="G2848" t="str">
            <v>3.2 - Public Safety, Emergency Services and Enforcement</v>
          </cell>
          <cell r="H2848" t="str">
            <v>Function:Road Transport:Core Function:Police Forces, Traffic and Street Parking Control</v>
          </cell>
        </row>
        <row r="2849">
          <cell r="A2849">
            <v>404325</v>
          </cell>
          <cell r="B2849" t="str">
            <v>ADMIN - TRAFFIC</v>
          </cell>
          <cell r="C2849" t="str">
            <v>O/404325.AAH.000</v>
          </cell>
          <cell r="D2849" t="str">
            <v>NONF:AH:MRC:MUNICIPAL RUNNING COST</v>
          </cell>
          <cell r="E2849" t="str">
            <v>4325AAH000</v>
          </cell>
          <cell r="F2849" t="str">
            <v>NONF:AH:MRC:MUNICIPAL RUNNING COST</v>
          </cell>
          <cell r="G2849" t="str">
            <v>3.2 - Public Safety, Emergency Services and Enforcement</v>
          </cell>
          <cell r="H2849" t="str">
            <v>Function:Road Transport:Core Function:Police Forces, Traffic and Street Parking Control</v>
          </cell>
        </row>
        <row r="2850">
          <cell r="A2850">
            <v>404325</v>
          </cell>
          <cell r="B2850" t="str">
            <v>ADMIN - TRAFFIC</v>
          </cell>
          <cell r="C2850" t="str">
            <v>O/404325.AAH.000</v>
          </cell>
          <cell r="D2850" t="str">
            <v>NONF:AH:MRC:MUNICIPAL RUNNING COST</v>
          </cell>
          <cell r="E2850" t="str">
            <v>4325AAH000</v>
          </cell>
          <cell r="F2850" t="str">
            <v>NONF:AH:MRC:MUNICIPAL RUNNING COST</v>
          </cell>
          <cell r="G2850" t="str">
            <v>3.2 - Public Safety, Emergency Services and Enforcement</v>
          </cell>
          <cell r="H2850" t="str">
            <v>Function:Road Transport:Core Function:Police Forces, Traffic and Street Parking Control</v>
          </cell>
        </row>
        <row r="2851">
          <cell r="A2851">
            <v>404325</v>
          </cell>
          <cell r="B2851" t="str">
            <v>ADMIN - TRAFFIC</v>
          </cell>
          <cell r="C2851" t="str">
            <v>O/404325.AAH.000</v>
          </cell>
          <cell r="D2851" t="str">
            <v>NONF:AH:MRC:MUNICIPAL RUNNING COST</v>
          </cell>
          <cell r="E2851" t="str">
            <v>4325AAH000</v>
          </cell>
          <cell r="F2851" t="str">
            <v>NONF:AH:MRC:MUNICIPAL RUNNING COST</v>
          </cell>
          <cell r="G2851" t="str">
            <v>3.2 - Public Safety, Emergency Services and Enforcement</v>
          </cell>
          <cell r="H2851" t="str">
            <v>Function:Road Transport:Core Function:Police Forces, Traffic and Street Parking Control</v>
          </cell>
        </row>
        <row r="2852">
          <cell r="A2852">
            <v>404325</v>
          </cell>
          <cell r="B2852" t="str">
            <v>ADMIN - TRAFFIC</v>
          </cell>
          <cell r="C2852" t="str">
            <v>O/404325.AAH.000</v>
          </cell>
          <cell r="D2852" t="str">
            <v>NONF:AH:MRC:MUNICIPAL RUNNING COST</v>
          </cell>
          <cell r="E2852" t="str">
            <v>4325AAH000</v>
          </cell>
          <cell r="F2852" t="str">
            <v>NONF:AH:MRC:MUNICIPAL RUNNING COST</v>
          </cell>
          <cell r="G2852" t="str">
            <v>3.2 - Public Safety, Emergency Services and Enforcement</v>
          </cell>
          <cell r="H2852" t="str">
            <v>Function:Road Transport:Core Function:Police Forces, Traffic and Street Parking Control</v>
          </cell>
        </row>
        <row r="2853">
          <cell r="A2853">
            <v>404325</v>
          </cell>
          <cell r="B2853" t="str">
            <v>ADMIN - TRAFFIC</v>
          </cell>
          <cell r="C2853" t="str">
            <v>O/404325.AAH.000</v>
          </cell>
          <cell r="D2853" t="str">
            <v>NONF:AH:MRC:MUNICIPAL RUNNING COST</v>
          </cell>
          <cell r="E2853" t="str">
            <v>4325AAH000</v>
          </cell>
          <cell r="F2853" t="str">
            <v>NONF:AH:MRC:MUNICIPAL RUNNING COST</v>
          </cell>
          <cell r="G2853" t="str">
            <v>3.2 - Public Safety, Emergency Services and Enforcement</v>
          </cell>
          <cell r="H2853" t="str">
            <v>Function:Road Transport:Core Function:Police Forces, Traffic and Street Parking Control</v>
          </cell>
        </row>
        <row r="2854">
          <cell r="A2854">
            <v>404325</v>
          </cell>
          <cell r="B2854" t="str">
            <v>ADMIN - TRAFFIC</v>
          </cell>
          <cell r="C2854" t="str">
            <v>O/404325.AAH.999</v>
          </cell>
          <cell r="D2854" t="str">
            <v>NONF:AH:DEFAULT TRANSACTIONS</v>
          </cell>
          <cell r="E2854" t="str">
            <v>4325AAH999</v>
          </cell>
          <cell r="F2854" t="str">
            <v>NONF:AH:DEFAULT TRANSACTIONS</v>
          </cell>
          <cell r="G2854" t="str">
            <v>3.2 - Public Safety, Emergency Services and Enforcement</v>
          </cell>
          <cell r="H2854" t="str">
            <v>Function:Road Transport:Core Function:Police Forces, Traffic and Street Parking Control</v>
          </cell>
        </row>
        <row r="2855">
          <cell r="A2855">
            <v>404325</v>
          </cell>
          <cell r="B2855" t="str">
            <v>ADMIN - TRAFFIC</v>
          </cell>
          <cell r="C2855" t="str">
            <v>O/404325.AAH.999</v>
          </cell>
          <cell r="D2855" t="str">
            <v>NONF:AH:DEFAULT TRANSACTIONS</v>
          </cell>
          <cell r="E2855" t="str">
            <v>4325AAH999</v>
          </cell>
          <cell r="F2855" t="str">
            <v>NONF:AH:DEFAULT TRANSACTIONS</v>
          </cell>
          <cell r="G2855" t="str">
            <v>3.2 - Public Safety, Emergency Services and Enforcement</v>
          </cell>
          <cell r="H2855" t="str">
            <v>Function:Road Transport:Core Function:Police Forces, Traffic and Street Parking Control</v>
          </cell>
        </row>
        <row r="2856">
          <cell r="A2856">
            <v>404325</v>
          </cell>
          <cell r="B2856" t="str">
            <v>ADMIN - TRAFFIC</v>
          </cell>
          <cell r="C2856" t="str">
            <v>O/404325.BAH.000</v>
          </cell>
          <cell r="D2856" t="str">
            <v>LEVS:AH:MRC:MUNICIPAL RUNNING COST</v>
          </cell>
          <cell r="E2856" t="str">
            <v>4325BAH000</v>
          </cell>
          <cell r="F2856" t="str">
            <v>LEVS:AH:MRC:MUNICIPAL RUNNING COST</v>
          </cell>
          <cell r="G2856" t="str">
            <v>3.2 - Public Safety, Emergency Services and Enforcement</v>
          </cell>
          <cell r="H2856" t="str">
            <v>Function:Road Transport:Core Function:Police Forces, Traffic and Street Parking Control</v>
          </cell>
        </row>
        <row r="2857">
          <cell r="A2857">
            <v>404325</v>
          </cell>
          <cell r="B2857" t="str">
            <v>ADMIN - TRAFFIC</v>
          </cell>
          <cell r="C2857" t="str">
            <v>O/404325.JAH.000</v>
          </cell>
          <cell r="D2857" t="str">
            <v>MSE:AH:MRC:MUNICIPAL RUNNING COST</v>
          </cell>
          <cell r="E2857" t="str">
            <v>4325JAH000</v>
          </cell>
          <cell r="F2857" t="str">
            <v>MSE:AH:MRC:MUNICIPAL RUNNING COST</v>
          </cell>
          <cell r="G2857" t="str">
            <v>3.2 - Public Safety, Emergency Services and Enforcement</v>
          </cell>
          <cell r="H2857" t="str">
            <v>Function:Road Transport:Core Function:Police Forces, Traffic and Street Parking Control</v>
          </cell>
        </row>
        <row r="2858">
          <cell r="A2858">
            <v>404325</v>
          </cell>
          <cell r="B2858" t="str">
            <v>ADMIN - TRAFFIC</v>
          </cell>
          <cell r="C2858" t="str">
            <v>O/404325.JAH.000</v>
          </cell>
          <cell r="D2858" t="str">
            <v>MSE:AH:MRC:MUNICIPAL RUNNING COST</v>
          </cell>
          <cell r="E2858" t="str">
            <v>4325JAH000</v>
          </cell>
          <cell r="F2858" t="str">
            <v>MSE:AH:MRC:MUNICIPAL RUNNING COST</v>
          </cell>
          <cell r="G2858" t="str">
            <v>3.2 - Public Safety, Emergency Services and Enforcement</v>
          </cell>
          <cell r="H2858" t="str">
            <v>Function:Road Transport:Core Function:Police Forces, Traffic and Street Parking Control</v>
          </cell>
        </row>
        <row r="2859">
          <cell r="A2859">
            <v>404325</v>
          </cell>
          <cell r="B2859" t="str">
            <v>ADMIN - TRAFFIC</v>
          </cell>
          <cell r="C2859" t="str">
            <v>O/404325.JAH.000</v>
          </cell>
          <cell r="D2859" t="str">
            <v>MSE:AH:MRC:MUNICIPAL RUNNING COST</v>
          </cell>
          <cell r="E2859" t="str">
            <v>4325JAH000</v>
          </cell>
          <cell r="F2859" t="str">
            <v>MSE:AH:MRC:MUNICIPAL RUNNING COST</v>
          </cell>
          <cell r="G2859" t="str">
            <v>3.2 - Public Safety, Emergency Services and Enforcement</v>
          </cell>
          <cell r="H2859" t="str">
            <v>Function:Road Transport:Core Function:Police Forces, Traffic and Street Parking Control</v>
          </cell>
        </row>
        <row r="2860">
          <cell r="A2860">
            <v>404325</v>
          </cell>
          <cell r="B2860" t="str">
            <v>ADMIN - TRAFFIC</v>
          </cell>
          <cell r="C2860" t="str">
            <v>O/404325.JAH.000</v>
          </cell>
          <cell r="D2860" t="str">
            <v>MSE:AH:MRC:MUNICIPAL RUNNING COST</v>
          </cell>
          <cell r="E2860" t="str">
            <v>4325JAH000</v>
          </cell>
          <cell r="F2860" t="str">
            <v>MSE:AH:MRC:MUNICIPAL RUNNING COST</v>
          </cell>
          <cell r="G2860" t="str">
            <v>3.2 - Public Safety, Emergency Services and Enforcement</v>
          </cell>
          <cell r="H2860" t="str">
            <v>Function:Road Transport:Core Function:Police Forces, Traffic and Street Parking Control</v>
          </cell>
        </row>
        <row r="2861">
          <cell r="A2861">
            <v>404325</v>
          </cell>
          <cell r="B2861" t="str">
            <v>ADMIN - TRAFFIC</v>
          </cell>
          <cell r="C2861" t="str">
            <v>O/404325.JAH.000</v>
          </cell>
          <cell r="D2861" t="str">
            <v>MSE:AH:MRC:MUNICIPAL RUNNING COST</v>
          </cell>
          <cell r="E2861" t="str">
            <v>4325JAH000</v>
          </cell>
          <cell r="F2861" t="str">
            <v>MSE:AH:MRC:MUNICIPAL RUNNING COST</v>
          </cell>
          <cell r="G2861" t="str">
            <v>3.2 - Public Safety, Emergency Services and Enforcement</v>
          </cell>
          <cell r="H2861" t="str">
            <v>Function:Road Transport:Core Function:Police Forces, Traffic and Street Parking Control</v>
          </cell>
        </row>
        <row r="2862">
          <cell r="A2862">
            <v>404325</v>
          </cell>
          <cell r="B2862" t="str">
            <v>ADMIN - TRAFFIC</v>
          </cell>
          <cell r="C2862" t="str">
            <v>O/404325.JAH.000</v>
          </cell>
          <cell r="D2862" t="str">
            <v>MSE:AH:MRC:MUNICIPAL RUNNING COST</v>
          </cell>
          <cell r="E2862" t="str">
            <v>4325JAH000</v>
          </cell>
          <cell r="F2862" t="str">
            <v>MSE:AH:MRC:MUNICIPAL RUNNING COST</v>
          </cell>
          <cell r="G2862" t="str">
            <v>3.2 - Public Safety, Emergency Services and Enforcement</v>
          </cell>
          <cell r="H2862" t="str">
            <v>Function:Road Transport:Core Function:Police Forces, Traffic and Street Parking Control</v>
          </cell>
        </row>
        <row r="2863">
          <cell r="A2863">
            <v>404325</v>
          </cell>
          <cell r="B2863" t="str">
            <v>ADMIN - TRAFFIC</v>
          </cell>
          <cell r="C2863" t="str">
            <v>O/404325.JAH.000</v>
          </cell>
          <cell r="D2863" t="str">
            <v>MSE:AH:MRC:MUNICIPAL RUNNING COST</v>
          </cell>
          <cell r="E2863" t="str">
            <v>4325JAH000</v>
          </cell>
          <cell r="F2863" t="str">
            <v>MSE:AH:MRC:MUNICIPAL RUNNING COST</v>
          </cell>
          <cell r="G2863" t="str">
            <v>3.2 - Public Safety, Emergency Services and Enforcement</v>
          </cell>
          <cell r="H2863" t="str">
            <v>Function:Road Transport:Core Function:Police Forces, Traffic and Street Parking Control</v>
          </cell>
        </row>
        <row r="2864">
          <cell r="A2864">
            <v>404325</v>
          </cell>
          <cell r="B2864" t="str">
            <v>ADMIN - TRAFFIC</v>
          </cell>
          <cell r="C2864" t="str">
            <v>O/404325.JAH.000</v>
          </cell>
          <cell r="D2864" t="str">
            <v>MSE:AH:MRC:MUNICIPAL RUNNING COST</v>
          </cell>
          <cell r="E2864" t="str">
            <v>4325JAH000</v>
          </cell>
          <cell r="F2864" t="str">
            <v>MSE:AH:MRC:MUNICIPAL RUNNING COST</v>
          </cell>
          <cell r="G2864" t="str">
            <v>3.2 - Public Safety, Emergency Services and Enforcement</v>
          </cell>
          <cell r="H2864" t="str">
            <v>Function:Road Transport:Core Function:Police Forces, Traffic and Street Parking Control</v>
          </cell>
        </row>
        <row r="2865">
          <cell r="A2865">
            <v>404325</v>
          </cell>
          <cell r="B2865" t="str">
            <v>ADMIN - TRAFFIC</v>
          </cell>
          <cell r="C2865" t="str">
            <v>O/404325.JAH.000</v>
          </cell>
          <cell r="D2865" t="str">
            <v>MSE:AH:MRC:MUNICIPAL RUNNING COST</v>
          </cell>
          <cell r="E2865" t="str">
            <v>4325JAH000</v>
          </cell>
          <cell r="F2865" t="str">
            <v>MSE:AH:MRC:MUNICIPAL RUNNING COST</v>
          </cell>
          <cell r="G2865" t="str">
            <v>3.2 - Public Safety, Emergency Services and Enforcement</v>
          </cell>
          <cell r="H2865" t="str">
            <v>Function:Road Transport:Core Function:Police Forces, Traffic and Street Parking Control</v>
          </cell>
        </row>
        <row r="2866">
          <cell r="A2866">
            <v>404325</v>
          </cell>
          <cell r="B2866" t="str">
            <v>ADMIN - TRAFFIC</v>
          </cell>
          <cell r="C2866" t="str">
            <v>O/404325.JAH.000</v>
          </cell>
          <cell r="D2866" t="str">
            <v>MSE:AH:MRC:MUNICIPAL RUNNING COST</v>
          </cell>
          <cell r="E2866" t="str">
            <v>4325JAH000</v>
          </cell>
          <cell r="F2866" t="str">
            <v>MSE:AH:MRC:MUNICIPAL RUNNING COST</v>
          </cell>
          <cell r="G2866" t="str">
            <v>3.2 - Public Safety, Emergency Services and Enforcement</v>
          </cell>
          <cell r="H2866" t="str">
            <v>Function:Road Transport:Core Function:Police Forces, Traffic and Street Parking Control</v>
          </cell>
        </row>
        <row r="2867">
          <cell r="A2867">
            <v>404325</v>
          </cell>
          <cell r="B2867" t="str">
            <v>ADMIN - TRAFFIC</v>
          </cell>
          <cell r="C2867" t="str">
            <v>O/404325.JAH.000</v>
          </cell>
          <cell r="D2867" t="str">
            <v>MSE:AH:MRC:MUNICIPAL RUNNING COST</v>
          </cell>
          <cell r="E2867" t="str">
            <v>4325JAH000</v>
          </cell>
          <cell r="F2867" t="str">
            <v>MSE:AH:MRC:MUNICIPAL RUNNING COST</v>
          </cell>
          <cell r="G2867" t="str">
            <v>3.2 - Public Safety, Emergency Services and Enforcement</v>
          </cell>
          <cell r="H2867" t="str">
            <v>Function:Road Transport:Core Function:Police Forces, Traffic and Street Parking Control</v>
          </cell>
        </row>
        <row r="2868">
          <cell r="A2868">
            <v>404325</v>
          </cell>
          <cell r="B2868" t="str">
            <v>ADMIN - TRAFFIC</v>
          </cell>
          <cell r="C2868" t="str">
            <v>O/404325.JAH.000</v>
          </cell>
          <cell r="D2868" t="str">
            <v>MSE:AH:MRC:MUNICIPAL RUNNING COST</v>
          </cell>
          <cell r="E2868" t="str">
            <v>4325JAH000</v>
          </cell>
          <cell r="F2868" t="str">
            <v>MSE:AH:MRC:MUNICIPAL RUNNING COST</v>
          </cell>
          <cell r="G2868" t="str">
            <v>3.2 - Public Safety, Emergency Services and Enforcement</v>
          </cell>
          <cell r="H2868" t="str">
            <v>Function:Road Transport:Core Function:Police Forces, Traffic and Street Parking Control</v>
          </cell>
        </row>
        <row r="2869">
          <cell r="A2869">
            <v>404325</v>
          </cell>
          <cell r="B2869" t="str">
            <v>ADMIN - TRAFFIC</v>
          </cell>
          <cell r="C2869" t="str">
            <v>O/404325.JAH.000</v>
          </cell>
          <cell r="D2869" t="str">
            <v>MSE:AH:MRC:MUNICIPAL RUNNING COST</v>
          </cell>
          <cell r="E2869" t="str">
            <v>4325JAH000</v>
          </cell>
          <cell r="F2869" t="str">
            <v>MSE:AH:MRC:MUNICIPAL RUNNING COST</v>
          </cell>
          <cell r="G2869" t="str">
            <v>3.2 - Public Safety, Emergency Services and Enforcement</v>
          </cell>
          <cell r="H2869" t="str">
            <v>Function:Road Transport:Core Function:Police Forces, Traffic and Street Parking Control</v>
          </cell>
        </row>
        <row r="2870">
          <cell r="A2870">
            <v>404325</v>
          </cell>
          <cell r="B2870" t="str">
            <v>ADMIN - TRAFFIC</v>
          </cell>
          <cell r="C2870" t="str">
            <v>O/404325.JAH.000</v>
          </cell>
          <cell r="D2870" t="str">
            <v>MSE:AH:MRC:MUNICIPAL RUNNING COST</v>
          </cell>
          <cell r="E2870" t="str">
            <v>4325JAH000</v>
          </cell>
          <cell r="F2870" t="str">
            <v>MSE:AH:MRC:MUNICIPAL RUNNING COST</v>
          </cell>
          <cell r="G2870" t="str">
            <v>3.2 - Public Safety, Emergency Services and Enforcement</v>
          </cell>
          <cell r="H2870" t="str">
            <v>Function:Road Transport:Core Function:Police Forces, Traffic and Street Parking Control</v>
          </cell>
        </row>
        <row r="2871">
          <cell r="A2871">
            <v>404325</v>
          </cell>
          <cell r="B2871" t="str">
            <v>ADMIN - TRAFFIC</v>
          </cell>
          <cell r="C2871" t="str">
            <v>O/404325.JAH.000</v>
          </cell>
          <cell r="D2871" t="str">
            <v>MSE:AH:MRC:MUNICIPAL RUNNING COST</v>
          </cell>
          <cell r="E2871" t="str">
            <v>4325JAH000</v>
          </cell>
          <cell r="F2871" t="str">
            <v>MSE:AH:MRC:MUNICIPAL RUNNING COST</v>
          </cell>
          <cell r="G2871" t="str">
            <v>3.2 - Public Safety, Emergency Services and Enforcement</v>
          </cell>
          <cell r="H2871" t="str">
            <v>Function:Road Transport:Core Function:Police Forces, Traffic and Street Parking Control</v>
          </cell>
        </row>
        <row r="2872">
          <cell r="A2872">
            <v>404325</v>
          </cell>
          <cell r="B2872" t="str">
            <v>ADMIN - TRAFFIC</v>
          </cell>
          <cell r="C2872" t="str">
            <v>O/404325.JAH.000</v>
          </cell>
          <cell r="D2872" t="str">
            <v>MSE:AH:MRC:MUNICIPAL RUNNING COST</v>
          </cell>
          <cell r="E2872" t="str">
            <v>4325JAH000</v>
          </cell>
          <cell r="F2872" t="str">
            <v>MSE:AH:MRC:MUNICIPAL RUNNING COST</v>
          </cell>
          <cell r="G2872" t="str">
            <v>3.2 - Public Safety, Emergency Services and Enforcement</v>
          </cell>
          <cell r="H2872" t="str">
            <v>Function:Road Transport:Core Function:Police Forces, Traffic and Street Parking Control</v>
          </cell>
        </row>
        <row r="2873">
          <cell r="A2873">
            <v>404325</v>
          </cell>
          <cell r="B2873" t="str">
            <v>ADMIN - TRAFFIC</v>
          </cell>
          <cell r="C2873" t="str">
            <v>O/404325.JAH.000</v>
          </cell>
          <cell r="D2873" t="str">
            <v>MSE:AH:MRC:MUNICIPAL RUNNING COST</v>
          </cell>
          <cell r="E2873" t="str">
            <v>4325JAH000</v>
          </cell>
          <cell r="F2873" t="str">
            <v>MSE:AH:MRC:MUNICIPAL RUNNING COST</v>
          </cell>
          <cell r="G2873" t="str">
            <v>3.2 - Public Safety, Emergency Services and Enforcement</v>
          </cell>
          <cell r="H2873" t="str">
            <v>Function:Road Transport:Core Function:Police Forces, Traffic and Street Parking Control</v>
          </cell>
        </row>
        <row r="2874">
          <cell r="A2874">
            <v>404325</v>
          </cell>
          <cell r="B2874" t="str">
            <v>ADMIN - TRAFFIC</v>
          </cell>
          <cell r="C2874" t="str">
            <v>O/404325.JAH.000</v>
          </cell>
          <cell r="D2874" t="str">
            <v>MSE:AH:MRC:MUNICIPAL RUNNING COST</v>
          </cell>
          <cell r="E2874" t="str">
            <v>4325JAH000</v>
          </cell>
          <cell r="F2874" t="str">
            <v>MSE:AH:MRC:MUNICIPAL RUNNING COST</v>
          </cell>
          <cell r="G2874" t="str">
            <v>3.2 - Public Safety, Emergency Services and Enforcement</v>
          </cell>
          <cell r="H2874" t="str">
            <v>Function:Road Transport:Core Function:Police Forces, Traffic and Street Parking Control</v>
          </cell>
        </row>
        <row r="2875">
          <cell r="A2875">
            <v>404325</v>
          </cell>
          <cell r="B2875" t="str">
            <v>ADMIN - TRAFFIC</v>
          </cell>
          <cell r="C2875" t="str">
            <v>O/404325.JAH.000</v>
          </cell>
          <cell r="D2875" t="str">
            <v>MSE:AH:MRC:MUNICIPAL RUNNING COST</v>
          </cell>
          <cell r="E2875" t="str">
            <v>4325JAH000</v>
          </cell>
          <cell r="F2875" t="str">
            <v>MSE:AH:MRC:MUNICIPAL RUNNING COST</v>
          </cell>
          <cell r="G2875" t="str">
            <v>3.2 - Public Safety, Emergency Services and Enforcement</v>
          </cell>
          <cell r="H2875" t="str">
            <v>Function:Road Transport:Core Function:Police Forces, Traffic and Street Parking Control</v>
          </cell>
        </row>
        <row r="2876">
          <cell r="A2876">
            <v>404325</v>
          </cell>
          <cell r="B2876" t="str">
            <v>ADMIN - TRAFFIC</v>
          </cell>
          <cell r="C2876" t="str">
            <v>O/404325.JAH.000</v>
          </cell>
          <cell r="D2876" t="str">
            <v>MSE:AH:MRC:MUNICIPAL RUNNING COST</v>
          </cell>
          <cell r="E2876" t="str">
            <v>4325JAH000</v>
          </cell>
          <cell r="F2876" t="str">
            <v>MSE:AH:MRC:MUNICIPAL RUNNING COST</v>
          </cell>
          <cell r="G2876" t="str">
            <v>3.2 - Public Safety, Emergency Services and Enforcement</v>
          </cell>
          <cell r="H2876" t="str">
            <v>Function:Road Transport:Core Function:Police Forces, Traffic and Street Parking Control</v>
          </cell>
        </row>
        <row r="2877">
          <cell r="A2877">
            <v>404325</v>
          </cell>
          <cell r="B2877" t="str">
            <v>ADMIN - TRAFFIC</v>
          </cell>
          <cell r="C2877" t="str">
            <v>O/404325.JAH.000</v>
          </cell>
          <cell r="D2877" t="str">
            <v>MSE:AH:MRC:MUNICIPAL RUNNING COST</v>
          </cell>
          <cell r="E2877" t="str">
            <v>4325JAH000</v>
          </cell>
          <cell r="F2877" t="str">
            <v>MSE:AH:MRC:MUNICIPAL RUNNING COST</v>
          </cell>
          <cell r="G2877" t="str">
            <v>3.2 - Public Safety, Emergency Services and Enforcement</v>
          </cell>
          <cell r="H2877" t="str">
            <v>Function:Road Transport:Core Function:Police Forces, Traffic and Street Parking Control</v>
          </cell>
        </row>
        <row r="2878">
          <cell r="A2878">
            <v>404325</v>
          </cell>
          <cell r="B2878" t="str">
            <v>ADMIN - TRAFFIC</v>
          </cell>
          <cell r="C2878" t="str">
            <v>O/404325.JAH.000</v>
          </cell>
          <cell r="D2878" t="str">
            <v>MSE:AH:MRC:MUNICIPAL RUNNING COST</v>
          </cell>
          <cell r="E2878" t="str">
            <v>4325JAH000</v>
          </cell>
          <cell r="F2878" t="str">
            <v>MSE:AH:MRC:MUNICIPAL RUNNING COST</v>
          </cell>
          <cell r="G2878" t="str">
            <v>3.2 - Public Safety, Emergency Services and Enforcement</v>
          </cell>
          <cell r="H2878" t="str">
            <v>Function:Road Transport:Core Function:Police Forces, Traffic and Street Parking Control</v>
          </cell>
        </row>
        <row r="2879">
          <cell r="A2879">
            <v>404325</v>
          </cell>
          <cell r="B2879" t="str">
            <v>ADMIN - TRAFFIC</v>
          </cell>
          <cell r="C2879" t="str">
            <v>O/404325.JAH.000</v>
          </cell>
          <cell r="D2879" t="str">
            <v>MSE:AH:MRC:MUNICIPAL RUNNING COST</v>
          </cell>
          <cell r="E2879" t="str">
            <v>4325JAH000</v>
          </cell>
          <cell r="F2879" t="str">
            <v>MSE:AH:MRC:MUNICIPAL RUNNING COST</v>
          </cell>
          <cell r="G2879" t="str">
            <v>3.2 - Public Safety, Emergency Services and Enforcement</v>
          </cell>
          <cell r="H2879" t="str">
            <v>Function:Road Transport:Core Function:Police Forces, Traffic and Street Parking Control</v>
          </cell>
        </row>
        <row r="2880">
          <cell r="A2880">
            <v>404325</v>
          </cell>
          <cell r="B2880" t="str">
            <v>ADMIN - TRAFFIC</v>
          </cell>
          <cell r="C2880" t="str">
            <v>O/404325.JAH.000</v>
          </cell>
          <cell r="D2880" t="str">
            <v>MSE:AH:MRC:MUNICIPAL RUNNING COST</v>
          </cell>
          <cell r="E2880" t="str">
            <v>4325JAH000</v>
          </cell>
          <cell r="F2880" t="str">
            <v>MSE:AH:MRC:MUNICIPAL RUNNING COST</v>
          </cell>
          <cell r="G2880" t="str">
            <v>3.2 - Public Safety, Emergency Services and Enforcement</v>
          </cell>
          <cell r="H2880" t="str">
            <v>Function:Road Transport:Core Function:Police Forces, Traffic and Street Parking Control</v>
          </cell>
        </row>
        <row r="2881">
          <cell r="A2881">
            <v>404325</v>
          </cell>
          <cell r="B2881" t="str">
            <v>ADMIN - TRAFFIC</v>
          </cell>
          <cell r="C2881" t="str">
            <v>O/404325.JAH.000</v>
          </cell>
          <cell r="D2881" t="str">
            <v>MSE:AH:MRC:MUNICIPAL RUNNING COST</v>
          </cell>
          <cell r="E2881" t="str">
            <v>4325JAH000</v>
          </cell>
          <cell r="F2881" t="str">
            <v>MSE:AH:MRC:MUNICIPAL RUNNING COST</v>
          </cell>
          <cell r="G2881" t="str">
            <v>3.2 - Public Safety, Emergency Services and Enforcement</v>
          </cell>
          <cell r="H2881" t="str">
            <v>Function:Road Transport:Core Function:Police Forces, Traffic and Street Parking Control</v>
          </cell>
        </row>
        <row r="2882">
          <cell r="A2882">
            <v>404325</v>
          </cell>
          <cell r="B2882" t="str">
            <v>ADMIN - TRAFFIC</v>
          </cell>
          <cell r="C2882" t="str">
            <v>O/404325.JAH.000</v>
          </cell>
          <cell r="D2882" t="str">
            <v>MSE:AH:MRC:MUNICIPAL RUNNING COST</v>
          </cell>
          <cell r="E2882" t="str">
            <v>4325JAH000</v>
          </cell>
          <cell r="F2882" t="str">
            <v>MSE:AH:MRC:MUNICIPAL RUNNING COST</v>
          </cell>
          <cell r="G2882" t="str">
            <v>3.2 - Public Safety, Emergency Services and Enforcement</v>
          </cell>
          <cell r="H2882" t="str">
            <v>Function:Road Transport:Core Function:Police Forces, Traffic and Street Parking Control</v>
          </cell>
        </row>
        <row r="2883">
          <cell r="A2883">
            <v>404325</v>
          </cell>
          <cell r="B2883" t="str">
            <v>ADMIN - TRAFFIC</v>
          </cell>
          <cell r="C2883" t="str">
            <v>O/404325.JAH.000</v>
          </cell>
          <cell r="D2883" t="str">
            <v>MSE:AH:MRC:MUNICIPAL RUNNING COST</v>
          </cell>
          <cell r="E2883" t="str">
            <v>4325JAH000</v>
          </cell>
          <cell r="F2883" t="str">
            <v>MSE:AH:MRC:MUNICIPAL RUNNING COST</v>
          </cell>
          <cell r="G2883" t="str">
            <v>3.2 - Public Safety, Emergency Services and Enforcement</v>
          </cell>
          <cell r="H2883" t="str">
            <v>Function:Road Transport:Core Function:Police Forces, Traffic and Street Parking Control</v>
          </cell>
        </row>
        <row r="2884">
          <cell r="A2884">
            <v>404325</v>
          </cell>
          <cell r="B2884" t="str">
            <v>ADMIN - TRAFFIC</v>
          </cell>
          <cell r="C2884" t="str">
            <v>O/404325.JAH.X19</v>
          </cell>
          <cell r="D2884" t="str">
            <v>"MSE:AH:TWS:CAPBUIL:W/SH</v>
          </cell>
          <cell r="E2884" t="str">
            <v>4325JAHX19</v>
          </cell>
          <cell r="F2884" t="str">
            <v>"MSE:AH:TWS:CAPBUIL:W/SH</v>
          </cell>
          <cell r="G2884" t="str">
            <v>3.2 - Public Safety, Emergency Services and Enforcement</v>
          </cell>
          <cell r="H2884" t="str">
            <v>Function:Road Transport:Core Function:Police Forces, Traffic and Street Parking Control</v>
          </cell>
        </row>
        <row r="2885">
          <cell r="A2885">
            <v>404325</v>
          </cell>
          <cell r="B2885" t="str">
            <v>ADMIN - TRAFFIC</v>
          </cell>
          <cell r="C2885" t="str">
            <v>O/404325.JAH.X19</v>
          </cell>
          <cell r="D2885" t="str">
            <v>"MSE:AH:TWS:CAPBUIL:W/SH</v>
          </cell>
          <cell r="E2885" t="str">
            <v>4325JAHX19</v>
          </cell>
          <cell r="F2885" t="str">
            <v>"MSE:AH:TWS:CAPBUIL:W/SH</v>
          </cell>
          <cell r="G2885" t="str">
            <v>3.2 - Public Safety, Emergency Services and Enforcement</v>
          </cell>
          <cell r="H2885" t="str">
            <v>Function:Road Transport:Core Function:Police Forces, Traffic and Street Parking Control</v>
          </cell>
        </row>
        <row r="2886">
          <cell r="A2886">
            <v>404325</v>
          </cell>
          <cell r="B2886" t="str">
            <v>ADMIN - TRAFFIC</v>
          </cell>
          <cell r="C2886" t="str">
            <v>O/404325.JAH.X19</v>
          </cell>
          <cell r="D2886" t="str">
            <v>"MSE:AH:TWS:CAPBUIL:W/SH</v>
          </cell>
          <cell r="E2886" t="str">
            <v>4325JAHX19</v>
          </cell>
          <cell r="F2886" t="str">
            <v>"MSE:AH:TWS:CAPBUIL:W/SH</v>
          </cell>
          <cell r="G2886" t="str">
            <v>3.2 - Public Safety, Emergency Services and Enforcement</v>
          </cell>
          <cell r="H2886" t="str">
            <v>Function:Road Transport:Core Function:Police Forces, Traffic and Street Parking Control</v>
          </cell>
        </row>
        <row r="2887">
          <cell r="A2887">
            <v>404325</v>
          </cell>
          <cell r="B2887" t="str">
            <v>ADMIN - TRAFFIC</v>
          </cell>
          <cell r="C2887" t="str">
            <v>R/404325.CNR.99R</v>
          </cell>
          <cell r="D2887" t="str">
            <v>MSVO:NR:REVENUE TRANSACTIONS</v>
          </cell>
          <cell r="E2887" t="str">
            <v>4325CNR99R</v>
          </cell>
          <cell r="F2887" t="str">
            <v>MSVO:NR:REVENUE TRANSACTIONS</v>
          </cell>
          <cell r="G2887" t="str">
            <v>3.2 - Public Safety, Emergency Services and Enforcement</v>
          </cell>
          <cell r="H2887" t="str">
            <v>Function:Road Transport:Core Function:Police Forces, Traffic and Street Parking Control</v>
          </cell>
        </row>
        <row r="2888">
          <cell r="A2888">
            <v>404326</v>
          </cell>
          <cell r="B2888" t="str">
            <v>PARKING METERS</v>
          </cell>
          <cell r="C2888" t="str">
            <v>O/404326.JAH.000</v>
          </cell>
          <cell r="D2888" t="str">
            <v>MSE:AH:MRC:MUNICIPAL RUNNING COST</v>
          </cell>
          <cell r="E2888" t="str">
            <v>4326JAH000</v>
          </cell>
          <cell r="F2888" t="str">
            <v>MSE:AH:MRC:MUNICIPAL RUNNING COST</v>
          </cell>
          <cell r="G2888" t="str">
            <v>3.2 - Public Safety, Emergency Services and Enforcement</v>
          </cell>
          <cell r="H2888" t="str">
            <v>Function:Road Transport:Core Function:Police Forces, Traffic and Street Parking Control</v>
          </cell>
        </row>
        <row r="2889">
          <cell r="A2889">
            <v>404327</v>
          </cell>
          <cell r="B2889" t="str">
            <v>TRFC CONT/LAW ENFCT</v>
          </cell>
          <cell r="C2889" t="str">
            <v>M/404327.JAH.E27</v>
          </cell>
          <cell r="D2889" t="str">
            <v>MSE:AH:NIF:BUILD &amp; OTHER STRUCT:PL</v>
          </cell>
          <cell r="E2889" t="str">
            <v>4327JAHE27</v>
          </cell>
          <cell r="F2889" t="str">
            <v>MSE:AH:NIF:BUILD &amp; OTHER STRUCT:PL</v>
          </cell>
          <cell r="G2889" t="str">
            <v>3.2 - Public Safety, Emergency Services and Enforcement</v>
          </cell>
          <cell r="H2889" t="str">
            <v>Function:Road Transport:Core Function:Police Forces, Traffic and Street Parking Control</v>
          </cell>
        </row>
        <row r="2890">
          <cell r="A2890">
            <v>404327</v>
          </cell>
          <cell r="B2890" t="str">
            <v>TRFC CONT/LAW ENFCT</v>
          </cell>
          <cell r="C2890" t="str">
            <v>M/404327.JAH.E43</v>
          </cell>
          <cell r="D2890" t="str">
            <v>MSE:AH:NIF:MACH &amp; EQUIPMENT:PL</v>
          </cell>
          <cell r="E2890" t="str">
            <v>4327JAHE43</v>
          </cell>
          <cell r="F2890" t="str">
            <v>MSE:AH:NIF:MACH &amp; EQUIPMENT:PL</v>
          </cell>
          <cell r="G2890" t="str">
            <v>3.2 - Public Safety, Emergency Services and Enforcement</v>
          </cell>
          <cell r="H2890" t="str">
            <v>Function:Road Transport:Core Function:Police Forces, Traffic and Street Parking Control</v>
          </cell>
        </row>
        <row r="2891">
          <cell r="A2891">
            <v>404327</v>
          </cell>
          <cell r="B2891" t="str">
            <v>TRFC CONT/LAW ENFCT</v>
          </cell>
          <cell r="C2891" t="str">
            <v>M/404327.JAH.E43</v>
          </cell>
          <cell r="D2891" t="str">
            <v>MSE:AH:NIF:MACH &amp; EQUIPMENT:PL</v>
          </cell>
          <cell r="E2891" t="str">
            <v>4327JAHE43</v>
          </cell>
          <cell r="F2891" t="str">
            <v>MSE:AH:NIF:MACH &amp; EQUIPMENT:PL</v>
          </cell>
          <cell r="G2891" t="str">
            <v>3.2 - Public Safety, Emergency Services and Enforcement</v>
          </cell>
          <cell r="H2891" t="str">
            <v>Function:Road Transport:Core Function:Police Forces, Traffic and Street Parking Control</v>
          </cell>
        </row>
        <row r="2892">
          <cell r="A2892">
            <v>404327</v>
          </cell>
          <cell r="B2892" t="str">
            <v>TRFC CONT/LAW ENFCT</v>
          </cell>
          <cell r="C2892" t="str">
            <v>M/404327.JAH.E45</v>
          </cell>
          <cell r="D2892" t="str">
            <v>MSE:AH:NIF:TRANSPORT ASSETS:PL</v>
          </cell>
          <cell r="E2892" t="str">
            <v>4327JAHE45</v>
          </cell>
          <cell r="F2892" t="str">
            <v>MSE:AH:NIF:TRANSPORT ASSETS:PL</v>
          </cell>
          <cell r="G2892" t="str">
            <v>3.2 - Public Safety, Emergency Services and Enforcement</v>
          </cell>
          <cell r="H2892" t="str">
            <v>Function:Road Transport:Core Function:Police Forces, Traffic and Street Parking Control</v>
          </cell>
        </row>
        <row r="2893">
          <cell r="A2893">
            <v>404327</v>
          </cell>
          <cell r="B2893" t="str">
            <v>TRFC CONT/LAW ENFCT</v>
          </cell>
          <cell r="C2893" t="str">
            <v>O/404327.AAH.000</v>
          </cell>
          <cell r="D2893" t="str">
            <v>NONF:AH:MRC:MUNICIPAL RUNNING COST</v>
          </cell>
          <cell r="E2893" t="str">
            <v>4327AAH000</v>
          </cell>
          <cell r="F2893" t="str">
            <v>NONF:AH:MRC:MUNICIPAL RUNNING COST</v>
          </cell>
          <cell r="G2893" t="str">
            <v>3.2 - Public Safety, Emergency Services and Enforcement</v>
          </cell>
          <cell r="H2893" t="str">
            <v>Function:Road Transport:Core Function:Police Forces, Traffic and Street Parking Control</v>
          </cell>
        </row>
        <row r="2894">
          <cell r="A2894">
            <v>404327</v>
          </cell>
          <cell r="B2894" t="str">
            <v>TRFC CONT/LAW ENFCT</v>
          </cell>
          <cell r="C2894" t="str">
            <v>O/404327.AAH.000</v>
          </cell>
          <cell r="D2894" t="str">
            <v>NONF:AH:MRC:MUNICIPAL RUNNING COST</v>
          </cell>
          <cell r="E2894" t="str">
            <v>4327AAH000</v>
          </cell>
          <cell r="F2894" t="str">
            <v>NONF:AH:MRC:MUNICIPAL RUNNING COST</v>
          </cell>
          <cell r="G2894" t="str">
            <v>3.2 - Public Safety, Emergency Services and Enforcement</v>
          </cell>
          <cell r="H2894" t="str">
            <v>Function:Road Transport:Core Function:Police Forces, Traffic and Street Parking Control</v>
          </cell>
        </row>
        <row r="2895">
          <cell r="A2895">
            <v>404327</v>
          </cell>
          <cell r="B2895" t="str">
            <v>TRFC CONT/LAW ENFCT</v>
          </cell>
          <cell r="C2895" t="str">
            <v>O/404327.AAH.000</v>
          </cell>
          <cell r="D2895" t="str">
            <v>NONF:AH:MRC:MUNICIPAL RUNNING COST</v>
          </cell>
          <cell r="E2895" t="str">
            <v>4327AAH000</v>
          </cell>
          <cell r="F2895" t="str">
            <v>NONF:AH:MRC:MUNICIPAL RUNNING COST</v>
          </cell>
          <cell r="G2895" t="str">
            <v>3.2 - Public Safety, Emergency Services and Enforcement</v>
          </cell>
          <cell r="H2895" t="str">
            <v>Function:Road Transport:Core Function:Police Forces, Traffic and Street Parking Control</v>
          </cell>
        </row>
        <row r="2896">
          <cell r="A2896">
            <v>404327</v>
          </cell>
          <cell r="B2896" t="str">
            <v>TRFC CONT/LAW ENFCT</v>
          </cell>
          <cell r="C2896" t="str">
            <v>O/404327.AAH.000</v>
          </cell>
          <cell r="D2896" t="str">
            <v>NONF:AH:MRC:MUNICIPAL RUNNING COST</v>
          </cell>
          <cell r="E2896" t="str">
            <v>4327AAH000</v>
          </cell>
          <cell r="F2896" t="str">
            <v>NONF:AH:MRC:MUNICIPAL RUNNING COST</v>
          </cell>
          <cell r="G2896" t="str">
            <v>3.2 - Public Safety, Emergency Services and Enforcement</v>
          </cell>
          <cell r="H2896" t="str">
            <v>Function:Road Transport:Core Function:Police Forces, Traffic and Street Parking Control</v>
          </cell>
        </row>
        <row r="2897">
          <cell r="A2897">
            <v>404327</v>
          </cell>
          <cell r="B2897" t="str">
            <v>TRFC CONT/LAW ENFCT</v>
          </cell>
          <cell r="C2897" t="str">
            <v>O/404327.AAH.000</v>
          </cell>
          <cell r="D2897" t="str">
            <v>NONF:AH:MRC:MUNICIPAL RUNNING COST</v>
          </cell>
          <cell r="E2897" t="str">
            <v>4327AAH000</v>
          </cell>
          <cell r="F2897" t="str">
            <v>NONF:AH:MRC:MUNICIPAL RUNNING COST</v>
          </cell>
          <cell r="G2897" t="str">
            <v>3.2 - Public Safety, Emergency Services and Enforcement</v>
          </cell>
          <cell r="H2897" t="str">
            <v>Function:Road Transport:Core Function:Police Forces, Traffic and Street Parking Control</v>
          </cell>
        </row>
        <row r="2898">
          <cell r="A2898">
            <v>404327</v>
          </cell>
          <cell r="B2898" t="str">
            <v>TRFC CONT/LAW ENFCT</v>
          </cell>
          <cell r="C2898" t="str">
            <v>O/404327.AAH.000</v>
          </cell>
          <cell r="D2898" t="str">
            <v>NONF:AH:MRC:MUNICIPAL RUNNING COST</v>
          </cell>
          <cell r="E2898" t="str">
            <v>4327AAH000</v>
          </cell>
          <cell r="F2898" t="str">
            <v>NONF:AH:MRC:MUNICIPAL RUNNING COST</v>
          </cell>
          <cell r="G2898" t="str">
            <v>3.2 - Public Safety, Emergency Services and Enforcement</v>
          </cell>
          <cell r="H2898" t="str">
            <v>Function:Road Transport:Core Function:Police Forces, Traffic and Street Parking Control</v>
          </cell>
        </row>
        <row r="2899">
          <cell r="A2899">
            <v>404327</v>
          </cell>
          <cell r="B2899" t="str">
            <v>TRFC CONT/LAW ENFCT</v>
          </cell>
          <cell r="C2899" t="str">
            <v>O/404327.AAH.000</v>
          </cell>
          <cell r="D2899" t="str">
            <v>NONF:AH:MRC:MUNICIPAL RUNNING COST</v>
          </cell>
          <cell r="E2899" t="str">
            <v>4327AAH000</v>
          </cell>
          <cell r="F2899" t="str">
            <v>NONF:AH:MRC:MUNICIPAL RUNNING COST</v>
          </cell>
          <cell r="G2899" t="str">
            <v>3.2 - Public Safety, Emergency Services and Enforcement</v>
          </cell>
          <cell r="H2899" t="str">
            <v>Function:Road Transport:Core Function:Police Forces, Traffic and Street Parking Control</v>
          </cell>
        </row>
        <row r="2900">
          <cell r="A2900">
            <v>404327</v>
          </cell>
          <cell r="B2900" t="str">
            <v>TRFC CONT/LAW ENFCT</v>
          </cell>
          <cell r="C2900" t="str">
            <v>O/404327.AAH.000</v>
          </cell>
          <cell r="D2900" t="str">
            <v>NONF:AH:MRC:MUNICIPAL RUNNING COST</v>
          </cell>
          <cell r="E2900" t="str">
            <v>4327AAH000</v>
          </cell>
          <cell r="F2900" t="str">
            <v>NONF:AH:MRC:MUNICIPAL RUNNING COST</v>
          </cell>
          <cell r="G2900" t="str">
            <v>3.2 - Public Safety, Emergency Services and Enforcement</v>
          </cell>
          <cell r="H2900" t="str">
            <v>Function:Road Transport:Core Function:Police Forces, Traffic and Street Parking Control</v>
          </cell>
        </row>
        <row r="2901">
          <cell r="A2901">
            <v>404327</v>
          </cell>
          <cell r="B2901" t="str">
            <v>TRFC CONT/LAW ENFCT</v>
          </cell>
          <cell r="C2901" t="str">
            <v>O/404327.AAH.000</v>
          </cell>
          <cell r="D2901" t="str">
            <v>NONF:AH:MRC:MUNICIPAL RUNNING COST</v>
          </cell>
          <cell r="E2901" t="str">
            <v>4327AAH000</v>
          </cell>
          <cell r="F2901" t="str">
            <v>NONF:AH:MRC:MUNICIPAL RUNNING COST</v>
          </cell>
          <cell r="G2901" t="str">
            <v>3.2 - Public Safety, Emergency Services and Enforcement</v>
          </cell>
          <cell r="H2901" t="str">
            <v>Function:Road Transport:Core Function:Police Forces, Traffic and Street Parking Control</v>
          </cell>
        </row>
        <row r="2902">
          <cell r="A2902">
            <v>404327</v>
          </cell>
          <cell r="B2902" t="str">
            <v>TRFC CONT/LAW ENFCT</v>
          </cell>
          <cell r="C2902" t="str">
            <v>O/404327.BAH.000</v>
          </cell>
          <cell r="D2902" t="str">
            <v>LEVS:AH:MRC:MUNICIPAL RUNNING COST</v>
          </cell>
          <cell r="E2902" t="str">
            <v>4327BAH000</v>
          </cell>
          <cell r="F2902" t="str">
            <v>LEVS:AH:MRC:MUNICIPAL RUNNING COST</v>
          </cell>
          <cell r="G2902" t="str">
            <v>3.2 - Public Safety, Emergency Services and Enforcement</v>
          </cell>
          <cell r="H2902" t="str">
            <v>Function:Road Transport:Core Function:Police Forces, Traffic and Street Parking Control</v>
          </cell>
        </row>
        <row r="2903">
          <cell r="A2903">
            <v>404327</v>
          </cell>
          <cell r="B2903" t="str">
            <v>TRFC CONT/LAW ENFCT</v>
          </cell>
          <cell r="C2903" t="str">
            <v>O/404327.E5H.000</v>
          </cell>
          <cell r="D2903" t="str">
            <v>CBR02:AH:MUNICIPAL RUNNING COSTS</v>
          </cell>
          <cell r="E2903" t="str">
            <v>4327E5H000</v>
          </cell>
          <cell r="F2903" t="str">
            <v>CBR02:AH:MUNICIPAL RUNNING COST</v>
          </cell>
          <cell r="G2903" t="str">
            <v>3.2 - Public Safety, Emergency Services and Enforcement</v>
          </cell>
          <cell r="H2903" t="str">
            <v>Function:Road Transport:Core Function:Police Forces, Traffic and Street Parking Control</v>
          </cell>
        </row>
        <row r="2904">
          <cell r="A2904">
            <v>404327</v>
          </cell>
          <cell r="B2904" t="str">
            <v>TRFC CONT/LAW ENFCT</v>
          </cell>
          <cell r="C2904" t="str">
            <v>O/404327.JAH.000</v>
          </cell>
          <cell r="D2904" t="str">
            <v>MSE:AH:MRC:MUNICIPAL RUNNING COST</v>
          </cell>
          <cell r="E2904" t="str">
            <v>4327JAH000</v>
          </cell>
          <cell r="F2904" t="str">
            <v>MSE:AH:MRC:MUNICIPAL RUNNING COST</v>
          </cell>
          <cell r="G2904" t="str">
            <v>3.2 - Public Safety, Emergency Services and Enforcement</v>
          </cell>
          <cell r="H2904" t="str">
            <v>Function:Road Transport:Core Function:Police Forces, Traffic and Street Parking Control</v>
          </cell>
        </row>
        <row r="2905">
          <cell r="A2905">
            <v>404327</v>
          </cell>
          <cell r="B2905" t="str">
            <v>TRFC CONT/LAW ENFCT</v>
          </cell>
          <cell r="C2905" t="str">
            <v>O/404327.JAH.000</v>
          </cell>
          <cell r="D2905" t="str">
            <v>MSE:AH:MRC:MUNICIPAL RUNNING COST</v>
          </cell>
          <cell r="E2905" t="str">
            <v>4327JAH000</v>
          </cell>
          <cell r="F2905" t="str">
            <v>MSE:AH:MRC:MUNICIPAL RUNNING COST</v>
          </cell>
          <cell r="G2905" t="str">
            <v>3.2 - Public Safety, Emergency Services and Enforcement</v>
          </cell>
          <cell r="H2905" t="str">
            <v>Function:Road Transport:Core Function:Police Forces, Traffic and Street Parking Control</v>
          </cell>
        </row>
        <row r="2906">
          <cell r="A2906">
            <v>404327</v>
          </cell>
          <cell r="B2906" t="str">
            <v>TRFC CONT/LAW ENFCT</v>
          </cell>
          <cell r="C2906" t="str">
            <v>O/404327.JAH.000</v>
          </cell>
          <cell r="D2906" t="str">
            <v>MSE:AH:MRC:MUNICIPAL RUNNING COST</v>
          </cell>
          <cell r="E2906" t="str">
            <v>4327JAH000</v>
          </cell>
          <cell r="F2906" t="str">
            <v>MSE:AH:MRC:MUNICIPAL RUNNING COST</v>
          </cell>
          <cell r="G2906" t="str">
            <v>3.2 - Public Safety, Emergency Services and Enforcement</v>
          </cell>
          <cell r="H2906" t="str">
            <v>Function:Road Transport:Core Function:Police Forces, Traffic and Street Parking Control</v>
          </cell>
        </row>
        <row r="2907">
          <cell r="A2907">
            <v>404327</v>
          </cell>
          <cell r="B2907" t="str">
            <v>TRFC CONT/LAW ENFCT</v>
          </cell>
          <cell r="C2907" t="str">
            <v>O/404327.JAH.000</v>
          </cell>
          <cell r="D2907" t="str">
            <v>MSE:AH:MRC:MUNICIPAL RUNNING COST</v>
          </cell>
          <cell r="E2907" t="str">
            <v>4327JAH000</v>
          </cell>
          <cell r="F2907" t="str">
            <v>MSE:AH:MRC:MUNICIPAL RUNNING COST</v>
          </cell>
          <cell r="G2907" t="str">
            <v>3.2 - Public Safety, Emergency Services and Enforcement</v>
          </cell>
          <cell r="H2907" t="str">
            <v>Function:Road Transport:Core Function:Police Forces, Traffic and Street Parking Control</v>
          </cell>
        </row>
        <row r="2908">
          <cell r="A2908">
            <v>404327</v>
          </cell>
          <cell r="B2908" t="str">
            <v>TRFC CONT/LAW ENFCT</v>
          </cell>
          <cell r="C2908" t="str">
            <v>O/404327.JAH.000</v>
          </cell>
          <cell r="D2908" t="str">
            <v>MSE:AH:MRC:MUNICIPAL RUNNING COST</v>
          </cell>
          <cell r="E2908" t="str">
            <v>4327JAH000</v>
          </cell>
          <cell r="F2908" t="str">
            <v>MSE:AH:MRC:MUNICIPAL RUNNING COST</v>
          </cell>
          <cell r="G2908" t="str">
            <v>3.2 - Public Safety, Emergency Services and Enforcement</v>
          </cell>
          <cell r="H2908" t="str">
            <v>Function:Road Transport:Core Function:Police Forces, Traffic and Street Parking Control</v>
          </cell>
        </row>
        <row r="2909">
          <cell r="A2909">
            <v>404327</v>
          </cell>
          <cell r="B2909" t="str">
            <v>TRFC CONT/LAW ENFCT</v>
          </cell>
          <cell r="C2909" t="str">
            <v>O/404327.JAH.000</v>
          </cell>
          <cell r="D2909" t="str">
            <v>MSE:AH:MRC:MUNICIPAL RUNNING COST</v>
          </cell>
          <cell r="E2909" t="str">
            <v>4327JAH000</v>
          </cell>
          <cell r="F2909" t="str">
            <v>MSE:AH:MRC:MUNICIPAL RUNNING COST</v>
          </cell>
          <cell r="G2909" t="str">
            <v>3.2 - Public Safety, Emergency Services and Enforcement</v>
          </cell>
          <cell r="H2909" t="str">
            <v>Function:Road Transport:Core Function:Police Forces, Traffic and Street Parking Control</v>
          </cell>
        </row>
        <row r="2910">
          <cell r="A2910">
            <v>404327</v>
          </cell>
          <cell r="B2910" t="str">
            <v>TRFC CONT/LAW ENFCT</v>
          </cell>
          <cell r="C2910" t="str">
            <v>O/404327.JAH.000</v>
          </cell>
          <cell r="D2910" t="str">
            <v>MSE:AH:MRC:MUNICIPAL RUNNING COST</v>
          </cell>
          <cell r="E2910" t="str">
            <v>4327JAH000</v>
          </cell>
          <cell r="F2910" t="str">
            <v>MSE:AH:MRC:MUNICIPAL RUNNING COST</v>
          </cell>
          <cell r="G2910" t="str">
            <v>3.2 - Public Safety, Emergency Services and Enforcement</v>
          </cell>
          <cell r="H2910" t="str">
            <v>Function:Road Transport:Core Function:Police Forces, Traffic and Street Parking Control</v>
          </cell>
        </row>
        <row r="2911">
          <cell r="A2911">
            <v>404327</v>
          </cell>
          <cell r="B2911" t="str">
            <v>TRFC CONT/LAW ENFCT</v>
          </cell>
          <cell r="C2911" t="str">
            <v>O/404327.JAH.000</v>
          </cell>
          <cell r="D2911" t="str">
            <v>MSE:AH:MRC:MUNICIPAL RUNNING COST</v>
          </cell>
          <cell r="E2911" t="str">
            <v>4327JAH000</v>
          </cell>
          <cell r="F2911" t="str">
            <v>MSE:AH:MRC:MUNICIPAL RUNNING COST</v>
          </cell>
          <cell r="G2911" t="str">
            <v>3.2 - Public Safety, Emergency Services and Enforcement</v>
          </cell>
          <cell r="H2911" t="str">
            <v>Function:Road Transport:Core Function:Police Forces, Traffic and Street Parking Control</v>
          </cell>
        </row>
        <row r="2912">
          <cell r="A2912">
            <v>404327</v>
          </cell>
          <cell r="B2912" t="str">
            <v>TRFC CONT/LAW ENFCT</v>
          </cell>
          <cell r="C2912" t="str">
            <v>O/404327.JAH.000</v>
          </cell>
          <cell r="D2912" t="str">
            <v>MSE:AH:MRC:MUNICIPAL RUNNING COST</v>
          </cell>
          <cell r="E2912" t="str">
            <v>4327JAH000</v>
          </cell>
          <cell r="F2912" t="str">
            <v>MSE:AH:MRC:MUNICIPAL RUNNING COST</v>
          </cell>
          <cell r="G2912" t="str">
            <v>3.2 - Public Safety, Emergency Services and Enforcement</v>
          </cell>
          <cell r="H2912" t="str">
            <v>Function:Road Transport:Core Function:Police Forces, Traffic and Street Parking Control</v>
          </cell>
        </row>
        <row r="2913">
          <cell r="A2913">
            <v>404327</v>
          </cell>
          <cell r="B2913" t="str">
            <v>TRFC CONT/LAW ENFCT</v>
          </cell>
          <cell r="C2913" t="str">
            <v>O/404327.JAH.000</v>
          </cell>
          <cell r="D2913" t="str">
            <v>MSE:AH:MRC:MUNICIPAL RUNNING COST</v>
          </cell>
          <cell r="E2913" t="str">
            <v>4327JAH000</v>
          </cell>
          <cell r="F2913" t="str">
            <v>MSE:AH:MRC:MUNICIPAL RUNNING COST</v>
          </cell>
          <cell r="G2913" t="str">
            <v>3.2 - Public Safety, Emergency Services and Enforcement</v>
          </cell>
          <cell r="H2913" t="str">
            <v>Function:Road Transport:Core Function:Police Forces, Traffic and Street Parking Control</v>
          </cell>
        </row>
        <row r="2914">
          <cell r="A2914">
            <v>404327</v>
          </cell>
          <cell r="B2914" t="str">
            <v>TRFC CONT/LAW ENFCT</v>
          </cell>
          <cell r="C2914" t="str">
            <v>O/404327.JAH.000</v>
          </cell>
          <cell r="D2914" t="str">
            <v>MSE:AH:MRC:MUNICIPAL RUNNING COST</v>
          </cell>
          <cell r="E2914" t="str">
            <v>4327JAH000</v>
          </cell>
          <cell r="F2914" t="str">
            <v>MSE:AH:MRC:MUNICIPAL RUNNING COST</v>
          </cell>
          <cell r="G2914" t="str">
            <v>3.2 - Public Safety, Emergency Services and Enforcement</v>
          </cell>
          <cell r="H2914" t="str">
            <v>Function:Road Transport:Core Function:Police Forces, Traffic and Street Parking Control</v>
          </cell>
        </row>
        <row r="2915">
          <cell r="A2915">
            <v>404327</v>
          </cell>
          <cell r="B2915" t="str">
            <v>TRFC CONT/LAW ENFCT</v>
          </cell>
          <cell r="C2915" t="str">
            <v>O/404327.JAH.000</v>
          </cell>
          <cell r="D2915" t="str">
            <v>MSE:AH:MRC:MUNICIPAL RUNNING COST</v>
          </cell>
          <cell r="E2915" t="str">
            <v>4327JAH000</v>
          </cell>
          <cell r="F2915" t="str">
            <v>MSE:AH:MRC:MUNICIPAL RUNNING COST</v>
          </cell>
          <cell r="G2915" t="str">
            <v>3.2 - Public Safety, Emergency Services and Enforcement</v>
          </cell>
          <cell r="H2915" t="str">
            <v>Function:Road Transport:Core Function:Police Forces, Traffic and Street Parking Control</v>
          </cell>
        </row>
        <row r="2916">
          <cell r="A2916">
            <v>404327</v>
          </cell>
          <cell r="B2916" t="str">
            <v>TRFC CONT/LAW ENFCT</v>
          </cell>
          <cell r="C2916" t="str">
            <v>O/404327.JAH.000</v>
          </cell>
          <cell r="D2916" t="str">
            <v>MSE:AH:MRC:MUNICIPAL RUNNING COST</v>
          </cell>
          <cell r="E2916" t="str">
            <v>4327JAH000</v>
          </cell>
          <cell r="F2916" t="str">
            <v>MSE:AH:MRC:MUNICIPAL RUNNING COST</v>
          </cell>
          <cell r="G2916" t="str">
            <v>3.2 - Public Safety, Emergency Services and Enforcement</v>
          </cell>
          <cell r="H2916" t="str">
            <v>Function:Road Transport:Core Function:Police Forces, Traffic and Street Parking Control</v>
          </cell>
        </row>
        <row r="2917">
          <cell r="A2917">
            <v>404327</v>
          </cell>
          <cell r="B2917" t="str">
            <v>TRFC CONT/LAW ENFCT</v>
          </cell>
          <cell r="C2917" t="str">
            <v>O/404327.JAH.000</v>
          </cell>
          <cell r="D2917" t="str">
            <v>MSE:AH:MRC:MUNICIPAL RUNNING COST</v>
          </cell>
          <cell r="E2917" t="str">
            <v>4327JAH000</v>
          </cell>
          <cell r="F2917" t="str">
            <v>MSE:AH:MRC:MUNICIPAL RUNNING COST</v>
          </cell>
          <cell r="G2917" t="str">
            <v>3.2 - Public Safety, Emergency Services and Enforcement</v>
          </cell>
          <cell r="H2917" t="str">
            <v>Function:Road Transport:Core Function:Police Forces, Traffic and Street Parking Control</v>
          </cell>
        </row>
        <row r="2918">
          <cell r="A2918">
            <v>404327</v>
          </cell>
          <cell r="B2918" t="str">
            <v>TRFC CONT/LAW ENFCT</v>
          </cell>
          <cell r="C2918" t="str">
            <v>O/404327.JAH.000</v>
          </cell>
          <cell r="D2918" t="str">
            <v>MSE:AH:MRC:MUNICIPAL RUNNING COST</v>
          </cell>
          <cell r="E2918" t="str">
            <v>4327JAH000</v>
          </cell>
          <cell r="F2918" t="str">
            <v>MSE:AH:MRC:MUNICIPAL RUNNING COST</v>
          </cell>
          <cell r="G2918" t="str">
            <v>3.2 - Public Safety, Emergency Services and Enforcement</v>
          </cell>
          <cell r="H2918" t="str">
            <v>Function:Road Transport:Core Function:Police Forces, Traffic and Street Parking Control</v>
          </cell>
        </row>
        <row r="2919">
          <cell r="A2919">
            <v>404327</v>
          </cell>
          <cell r="B2919" t="str">
            <v>TRFC CONT/LAW ENFCT</v>
          </cell>
          <cell r="C2919" t="str">
            <v>O/404327.JAH.000</v>
          </cell>
          <cell r="D2919" t="str">
            <v>MSE:AH:MRC:MUNICIPAL RUNNING COST</v>
          </cell>
          <cell r="E2919" t="str">
            <v>4327JAH000</v>
          </cell>
          <cell r="F2919" t="str">
            <v>MSE:AH:MRC:MUNICIPAL RUNNING COST</v>
          </cell>
          <cell r="G2919" t="str">
            <v>3.2 - Public Safety, Emergency Services and Enforcement</v>
          </cell>
          <cell r="H2919" t="str">
            <v>Function:Road Transport:Core Function:Police Forces, Traffic and Street Parking Control</v>
          </cell>
        </row>
        <row r="2920">
          <cell r="A2920">
            <v>404327</v>
          </cell>
          <cell r="B2920" t="str">
            <v>TRFC CONT/LAW ENFCT</v>
          </cell>
          <cell r="C2920" t="str">
            <v>O/404327.JAH.000</v>
          </cell>
          <cell r="D2920" t="str">
            <v>MSE:AH:MRC:MUNICIPAL RUNNING COST</v>
          </cell>
          <cell r="E2920" t="str">
            <v>4327JAH000</v>
          </cell>
          <cell r="F2920" t="str">
            <v>MSE:AH:MRC:MUNICIPAL RUNNING COST</v>
          </cell>
          <cell r="G2920" t="str">
            <v>3.2 - Public Safety, Emergency Services and Enforcement</v>
          </cell>
          <cell r="H2920" t="str">
            <v>Function:Road Transport:Core Function:Police Forces, Traffic and Street Parking Control</v>
          </cell>
        </row>
        <row r="2921">
          <cell r="A2921">
            <v>404327</v>
          </cell>
          <cell r="B2921" t="str">
            <v>TRFC CONT/LAW ENFCT</v>
          </cell>
          <cell r="C2921" t="str">
            <v>O/404327.JAH.000</v>
          </cell>
          <cell r="D2921" t="str">
            <v>MSE:AH:MRC:MUNICIPAL RUNNING COST</v>
          </cell>
          <cell r="E2921" t="str">
            <v>4327JAH000</v>
          </cell>
          <cell r="F2921" t="str">
            <v>MSE:AH:MRC:MUNICIPAL RUNNING COST</v>
          </cell>
          <cell r="G2921" t="str">
            <v>3.2 - Public Safety, Emergency Services and Enforcement</v>
          </cell>
          <cell r="H2921" t="str">
            <v>Function:Road Transport:Core Function:Police Forces, Traffic and Street Parking Control</v>
          </cell>
        </row>
        <row r="2922">
          <cell r="A2922">
            <v>404327</v>
          </cell>
          <cell r="B2922" t="str">
            <v>TRFC CONT/LAW ENFCT</v>
          </cell>
          <cell r="C2922" t="str">
            <v>O/404327.JAH.000</v>
          </cell>
          <cell r="D2922" t="str">
            <v>MSE:AH:MRC:MUNICIPAL RUNNING COST</v>
          </cell>
          <cell r="E2922" t="str">
            <v>4327JAH000</v>
          </cell>
          <cell r="F2922" t="str">
            <v>MSE:AH:MRC:MUNICIPAL RUNNING COST</v>
          </cell>
          <cell r="G2922" t="str">
            <v>3.2 - Public Safety, Emergency Services and Enforcement</v>
          </cell>
          <cell r="H2922" t="str">
            <v>Function:Road Transport:Core Function:Police Forces, Traffic and Street Parking Control</v>
          </cell>
        </row>
        <row r="2923">
          <cell r="A2923">
            <v>404327</v>
          </cell>
          <cell r="B2923" t="str">
            <v>TRFC CONT/LAW ENFCT</v>
          </cell>
          <cell r="C2923" t="str">
            <v>O/404327.JAH.000</v>
          </cell>
          <cell r="D2923" t="str">
            <v>MSE:AH:MRC:MUNICIPAL RUNNING COST</v>
          </cell>
          <cell r="E2923" t="str">
            <v>4327JAH000</v>
          </cell>
          <cell r="F2923" t="str">
            <v>MSE:AH:MRC:MUNICIPAL RUNNING COST</v>
          </cell>
          <cell r="G2923" t="str">
            <v>3.2 - Public Safety, Emergency Services and Enforcement</v>
          </cell>
          <cell r="H2923" t="str">
            <v>Function:Road Transport:Core Function:Police Forces, Traffic and Street Parking Control</v>
          </cell>
        </row>
        <row r="2924">
          <cell r="A2924">
            <v>404327</v>
          </cell>
          <cell r="B2924" t="str">
            <v>TRFC CONT/LAW ENFCT</v>
          </cell>
          <cell r="C2924" t="str">
            <v>O/404327.JAH.000</v>
          </cell>
          <cell r="D2924" t="str">
            <v>MSE:AH:MRC:MUNICIPAL RUNNING COST</v>
          </cell>
          <cell r="E2924" t="str">
            <v>4327JAH000</v>
          </cell>
          <cell r="F2924" t="str">
            <v>MSE:AH:MRC:MUNICIPAL RUNNING COST</v>
          </cell>
          <cell r="G2924" t="str">
            <v>3.2 - Public Safety, Emergency Services and Enforcement</v>
          </cell>
          <cell r="H2924" t="str">
            <v>Function:Road Transport:Core Function:Police Forces, Traffic and Street Parking Control</v>
          </cell>
        </row>
        <row r="2925">
          <cell r="A2925">
            <v>404327</v>
          </cell>
          <cell r="B2925" t="str">
            <v>TRFC CONT/LAW ENFCT</v>
          </cell>
          <cell r="C2925" t="str">
            <v>O/404327.JAH.000</v>
          </cell>
          <cell r="D2925" t="str">
            <v>MSE:AH:MRC:MUNICIPAL RUNNING COST</v>
          </cell>
          <cell r="E2925" t="str">
            <v>4327JAH000</v>
          </cell>
          <cell r="F2925" t="str">
            <v>MSE:AH:MRC:MUNICIPAL RUNNING COST</v>
          </cell>
          <cell r="G2925" t="str">
            <v>3.2 - Public Safety, Emergency Services and Enforcement</v>
          </cell>
          <cell r="H2925" t="str">
            <v>Function:Road Transport:Core Function:Police Forces, Traffic and Street Parking Control</v>
          </cell>
        </row>
        <row r="2926">
          <cell r="A2926">
            <v>404327</v>
          </cell>
          <cell r="B2926" t="str">
            <v>TRFC CONT/LAW ENFCT</v>
          </cell>
          <cell r="C2926" t="str">
            <v>O/404327.JAH.000</v>
          </cell>
          <cell r="D2926" t="str">
            <v>MSE:AH:MRC:MUNICIPAL RUNNING COST</v>
          </cell>
          <cell r="E2926" t="str">
            <v>4327JAH000</v>
          </cell>
          <cell r="F2926" t="str">
            <v>MSE:AH:MRC:MUNICIPAL RUNNING COST</v>
          </cell>
          <cell r="G2926" t="str">
            <v>3.2 - Public Safety, Emergency Services and Enforcement</v>
          </cell>
          <cell r="H2926" t="str">
            <v>Function:Road Transport:Core Function:Police Forces, Traffic and Street Parking Control</v>
          </cell>
        </row>
        <row r="2927">
          <cell r="A2927">
            <v>404327</v>
          </cell>
          <cell r="B2927" t="str">
            <v>TRFC CONT/LAW ENFCT</v>
          </cell>
          <cell r="C2927" t="str">
            <v>O/404327.JAH.000</v>
          </cell>
          <cell r="D2927" t="str">
            <v>MSE:AH:MRC:MUNICIPAL RUNNING COST</v>
          </cell>
          <cell r="E2927" t="str">
            <v>4327JAH000</v>
          </cell>
          <cell r="F2927" t="str">
            <v>MSE:AH:MRC:MUNICIPAL RUNNING COST</v>
          </cell>
          <cell r="G2927" t="str">
            <v>3.2 - Public Safety, Emergency Services and Enforcement</v>
          </cell>
          <cell r="H2927" t="str">
            <v>Function:Road Transport:Core Function:Police Forces, Traffic and Street Parking Control</v>
          </cell>
        </row>
        <row r="2928">
          <cell r="A2928">
            <v>404327</v>
          </cell>
          <cell r="B2928" t="str">
            <v>TRFC CONT/LAW ENFCT</v>
          </cell>
          <cell r="C2928" t="str">
            <v>O/404327.JAH.000</v>
          </cell>
          <cell r="D2928" t="str">
            <v>MSE:AH:MRC:MUNICIPAL RUNNING COST</v>
          </cell>
          <cell r="E2928" t="str">
            <v>4327JAH000</v>
          </cell>
          <cell r="F2928" t="str">
            <v>MSE:AH:MRC:MUNICIPAL RUNNING COST</v>
          </cell>
          <cell r="G2928" t="str">
            <v>3.2 - Public Safety, Emergency Services and Enforcement</v>
          </cell>
          <cell r="H2928" t="str">
            <v>Function:Road Transport:Core Function:Police Forces, Traffic and Street Parking Control</v>
          </cell>
        </row>
        <row r="2929">
          <cell r="A2929">
            <v>404327</v>
          </cell>
          <cell r="B2929" t="str">
            <v>TRFC CONT/LAW ENFCT</v>
          </cell>
          <cell r="C2929" t="str">
            <v>O/404327.JAH.000</v>
          </cell>
          <cell r="D2929" t="str">
            <v>MSE:AH:MRC:MUNICIPAL RUNNING COST</v>
          </cell>
          <cell r="E2929" t="str">
            <v>4327JAH000</v>
          </cell>
          <cell r="F2929" t="str">
            <v>MSE:AH:MRC:MUNICIPAL RUNNING COST</v>
          </cell>
          <cell r="G2929" t="str">
            <v>3.2 - Public Safety, Emergency Services and Enforcement</v>
          </cell>
          <cell r="H2929" t="str">
            <v>Function:Road Transport:Core Function:Police Forces, Traffic and Street Parking Control</v>
          </cell>
        </row>
        <row r="2930">
          <cell r="A2930">
            <v>404327</v>
          </cell>
          <cell r="B2930" t="str">
            <v>TRFC CONT/LAW ENFCT</v>
          </cell>
          <cell r="C2930" t="str">
            <v>O/404327.JAH.000</v>
          </cell>
          <cell r="D2930" t="str">
            <v>MSE:AH:MRC:MUNICIPAL RUNNING COST</v>
          </cell>
          <cell r="E2930" t="str">
            <v>4327JAH000</v>
          </cell>
          <cell r="F2930" t="str">
            <v>MSE:AH:MRC:MUNICIPAL RUNNING COST</v>
          </cell>
          <cell r="G2930" t="str">
            <v>3.2 - Public Safety, Emergency Services and Enforcement</v>
          </cell>
          <cell r="H2930" t="str">
            <v>Function:Road Transport:Core Function:Police Forces, Traffic and Street Parking Control</v>
          </cell>
        </row>
        <row r="2931">
          <cell r="A2931">
            <v>404327</v>
          </cell>
          <cell r="B2931" t="str">
            <v>TRFC CONT/LAW ENFCT</v>
          </cell>
          <cell r="C2931" t="str">
            <v>O/404327.JAH.000</v>
          </cell>
          <cell r="D2931" t="str">
            <v>MSE:AH:MRC:MUNICIPAL RUNNING COST</v>
          </cell>
          <cell r="E2931" t="str">
            <v>4327JAH000</v>
          </cell>
          <cell r="F2931" t="str">
            <v>MSE:AH:MRC:MUNICIPAL RUNNING COST</v>
          </cell>
          <cell r="G2931" t="str">
            <v>3.2 - Public Safety, Emergency Services and Enforcement</v>
          </cell>
          <cell r="H2931" t="str">
            <v>Function:Road Transport:Core Function:Police Forces, Traffic and Street Parking Control</v>
          </cell>
        </row>
        <row r="2932">
          <cell r="A2932">
            <v>404327</v>
          </cell>
          <cell r="B2932" t="str">
            <v>TRFC CONT/LAW ENFCT</v>
          </cell>
          <cell r="C2932" t="str">
            <v>O/404327.JAH.X19</v>
          </cell>
          <cell r="D2932" t="str">
            <v>"MSE:AH:TWS:CAPBUIL:W/SH</v>
          </cell>
          <cell r="E2932" t="str">
            <v>4327JAHX19</v>
          </cell>
          <cell r="F2932" t="str">
            <v>"MSE:AH:TWS:CAPBUIL:W/SH</v>
          </cell>
          <cell r="G2932" t="str">
            <v>3.2 - Public Safety, Emergency Services and Enforcement</v>
          </cell>
          <cell r="H2932" t="str">
            <v>Function:Road Transport:Core Function:Police Forces, Traffic and Street Parking Control</v>
          </cell>
        </row>
        <row r="2933">
          <cell r="A2933">
            <v>404327</v>
          </cell>
          <cell r="B2933" t="str">
            <v>TRFC CONT/LAW ENFCT</v>
          </cell>
          <cell r="C2933" t="str">
            <v>O/404327.OAH.999</v>
          </cell>
          <cell r="D2933" t="str">
            <v>FPF:AH:DFT:DEFAULT TRANSACTIONS</v>
          </cell>
          <cell r="E2933" t="str">
            <v>4327OAH999</v>
          </cell>
          <cell r="F2933" t="str">
            <v>FPF:AH:DFT:DEFAULT TRANSACTIONS</v>
          </cell>
          <cell r="G2933" t="str">
            <v>3.2 - Public Safety, Emergency Services and Enforcement</v>
          </cell>
          <cell r="H2933" t="str">
            <v>Function:Road Transport:Core Function:Police Forces, Traffic and Street Parking Control</v>
          </cell>
        </row>
        <row r="2934">
          <cell r="A2934">
            <v>404327</v>
          </cell>
          <cell r="B2934" t="str">
            <v>TRFC CONT/LAW ENFCT</v>
          </cell>
          <cell r="C2934" t="str">
            <v>R/404327.CNR.99R</v>
          </cell>
          <cell r="D2934" t="str">
            <v>MSVO:NR:DEFAULT TRANSACTIONS</v>
          </cell>
          <cell r="E2934" t="str">
            <v>4327CNR99R</v>
          </cell>
          <cell r="F2934" t="str">
            <v>MSVO:NR:DEFAULT TRANSACTIONS</v>
          </cell>
          <cell r="G2934" t="str">
            <v>3.2 - Public Safety, Emergency Services and Enforcement</v>
          </cell>
          <cell r="H2934" t="str">
            <v>Function:Road Transport:Core Function:Police Forces, Traffic and Street Parking Control</v>
          </cell>
        </row>
        <row r="2935">
          <cell r="A2935">
            <v>404327</v>
          </cell>
          <cell r="B2935" t="str">
            <v>TRFC CONT/LAW ENFCT</v>
          </cell>
          <cell r="C2935" t="str">
            <v>R/404327.CNR.99R</v>
          </cell>
          <cell r="D2935" t="str">
            <v>MSVO:NR:DEFAULT TRANSACTIONS</v>
          </cell>
          <cell r="E2935" t="str">
            <v>4327CNR99R</v>
          </cell>
          <cell r="F2935" t="str">
            <v>MSVO:NR:DEFAULT TRANSACTIONS</v>
          </cell>
          <cell r="G2935" t="str">
            <v>3.2 - Public Safety, Emergency Services and Enforcement</v>
          </cell>
          <cell r="H2935" t="str">
            <v>Function:Road Transport:Core Function:Police Forces, Traffic and Street Parking Control</v>
          </cell>
        </row>
        <row r="2936">
          <cell r="A2936">
            <v>404327</v>
          </cell>
          <cell r="B2936" t="str">
            <v>TRFC CONT/LAW ENFCT</v>
          </cell>
          <cell r="C2936" t="str">
            <v>R/404327.CNR.99R</v>
          </cell>
          <cell r="D2936" t="str">
            <v>MSVO:NR:DEFAULT TRANSACTIONS</v>
          </cell>
          <cell r="E2936" t="str">
            <v>4327CNR99R</v>
          </cell>
          <cell r="F2936" t="str">
            <v>MSVO:NR:DEFAULT TRANSACTIONS</v>
          </cell>
          <cell r="G2936" t="str">
            <v>3.2 - Public Safety, Emergency Services and Enforcement</v>
          </cell>
          <cell r="H2936" t="str">
            <v>Function:Road Transport:Core Function:Police Forces, Traffic and Street Parking Control</v>
          </cell>
        </row>
        <row r="2937">
          <cell r="A2937">
            <v>404327</v>
          </cell>
          <cell r="B2937" t="str">
            <v>TRFC CONT/LAW ENFCT</v>
          </cell>
          <cell r="C2937" t="str">
            <v>R/404327.CNR.99R</v>
          </cell>
          <cell r="D2937" t="str">
            <v>MSVO:NR:DEFAULT TRANSACTIONS</v>
          </cell>
          <cell r="E2937" t="str">
            <v>4327CNR99R</v>
          </cell>
          <cell r="F2937" t="str">
            <v>MSVO:NR:DEFAULT TRANSACTIONS</v>
          </cell>
          <cell r="G2937" t="str">
            <v>3.2 - Public Safety, Emergency Services and Enforcement</v>
          </cell>
          <cell r="H2937" t="str">
            <v>Function:Road Transport:Core Function:Police Forces, Traffic and Street Parking Control</v>
          </cell>
        </row>
        <row r="2938">
          <cell r="A2938">
            <v>404327</v>
          </cell>
          <cell r="B2938" t="str">
            <v>TRFC CONT/LAW ENFCT</v>
          </cell>
          <cell r="C2938" t="str">
            <v>R/404327.E3N.99R</v>
          </cell>
          <cell r="D2938" t="str">
            <v>LICPM:NR:DFT:DEFAULT TRANSACTIONS</v>
          </cell>
          <cell r="E2938" t="str">
            <v>4327E3N99R</v>
          </cell>
          <cell r="F2938" t="str">
            <v>LICPM:NR:DFT:DEFAULT TRANSACTIONS</v>
          </cell>
          <cell r="G2938" t="str">
            <v>3.2 - Public Safety, Emergency Services and Enforcement</v>
          </cell>
          <cell r="H2938" t="str">
            <v>Function:Road Transport:Core Function:Police Forces, Traffic and Street Parking Control</v>
          </cell>
        </row>
        <row r="2939">
          <cell r="A2939">
            <v>404327</v>
          </cell>
          <cell r="B2939" t="str">
            <v>TRFC CONT/LAW ENFCT</v>
          </cell>
          <cell r="C2939" t="str">
            <v>R/404327.ONR.99R</v>
          </cell>
          <cell r="D2939" t="str">
            <v>FPF:NR:DEFAULT TRANSACTIONS</v>
          </cell>
          <cell r="E2939" t="str">
            <v>4327ONR99R</v>
          </cell>
          <cell r="F2939" t="str">
            <v>FPF:NR:DEFAULT TRANSACTIONS</v>
          </cell>
          <cell r="G2939" t="str">
            <v>3.2 - Public Safety, Emergency Services and Enforcement</v>
          </cell>
          <cell r="H2939" t="str">
            <v>Function:Road Transport:Core Function:Police Forces, Traffic and Street Parking Control</v>
          </cell>
        </row>
        <row r="2940">
          <cell r="A2940">
            <v>404328</v>
          </cell>
          <cell r="B2940" t="str">
            <v>SECURITY</v>
          </cell>
          <cell r="C2940" t="str">
            <v>M/404328.JAH.E43</v>
          </cell>
          <cell r="D2940" t="str">
            <v>MSE:AH:NIF:MACH &amp; EQUIPMENT:PL</v>
          </cell>
          <cell r="E2940" t="str">
            <v>4328JAHE43</v>
          </cell>
          <cell r="F2940" t="str">
            <v>MSE:AH:NIF:MACH &amp; EQUIPMENT:PL</v>
          </cell>
          <cell r="G2940" t="str">
            <v>3.2 - Public Safety, Emergency Services and Enforcement</v>
          </cell>
          <cell r="H2940" t="str">
            <v>Function:Finance and Administration:Core Function:Security Services</v>
          </cell>
        </row>
        <row r="2941">
          <cell r="A2941">
            <v>404328</v>
          </cell>
          <cell r="B2941" t="str">
            <v>SECURITY</v>
          </cell>
          <cell r="C2941" t="str">
            <v>M/404328.JAH.E45</v>
          </cell>
          <cell r="D2941" t="str">
            <v>MSE:AH:NIF:TRANSPORT ASSETS:PL</v>
          </cell>
          <cell r="E2941" t="str">
            <v>4328JAHE45</v>
          </cell>
          <cell r="F2941" t="str">
            <v>MSE:AH:NIF:TRANSPORT ASSETS:PL</v>
          </cell>
          <cell r="G2941" t="str">
            <v>3.2 - Public Safety, Emergency Services and Enforcement</v>
          </cell>
          <cell r="H2941" t="str">
            <v>Function:Finance and Administration:Core Function:Security Services</v>
          </cell>
        </row>
        <row r="2942">
          <cell r="A2942">
            <v>404328</v>
          </cell>
          <cell r="B2942" t="str">
            <v>SECURITY</v>
          </cell>
          <cell r="C2942" t="str">
            <v>O/404328.AAH.000</v>
          </cell>
          <cell r="D2942" t="str">
            <v>NONF:AH:MRC:MUNICIPAL RUNNING COST</v>
          </cell>
          <cell r="E2942" t="str">
            <v>4328AAH000</v>
          </cell>
          <cell r="F2942" t="str">
            <v>NONF:AH:MRC:MUNICIPAL RUNNING COST</v>
          </cell>
          <cell r="G2942" t="str">
            <v>3.2 - Public Safety, Emergency Services and Enforcement</v>
          </cell>
          <cell r="H2942" t="str">
            <v>Function:Finance and Administration:Core Function:Security Services</v>
          </cell>
        </row>
        <row r="2943">
          <cell r="A2943">
            <v>404328</v>
          </cell>
          <cell r="B2943" t="str">
            <v>SECURITY</v>
          </cell>
          <cell r="C2943" t="str">
            <v>O/404328.AAH.000</v>
          </cell>
          <cell r="D2943" t="str">
            <v>NONF:AH:MRC:MUNICIPAL RUNNING COST</v>
          </cell>
          <cell r="E2943" t="str">
            <v>4328AAH000</v>
          </cell>
          <cell r="F2943" t="str">
            <v>NONF:AH:MRC:MUNICIPAL RUNNING COST</v>
          </cell>
          <cell r="G2943" t="str">
            <v>3.2 - Public Safety, Emergency Services and Enforcement</v>
          </cell>
          <cell r="H2943" t="str">
            <v>Function:Finance and Administration:Core Function:Security Services</v>
          </cell>
        </row>
        <row r="2944">
          <cell r="A2944">
            <v>404328</v>
          </cell>
          <cell r="B2944" t="str">
            <v>SECURITY</v>
          </cell>
          <cell r="C2944" t="str">
            <v>O/404328.AAH.000</v>
          </cell>
          <cell r="D2944" t="str">
            <v>NONF:AH:MRC:MUNICIPAL RUNNING COST</v>
          </cell>
          <cell r="E2944" t="str">
            <v>4328AAH000</v>
          </cell>
          <cell r="F2944" t="str">
            <v>NONF:AH:MRC:MUNICIPAL RUNNING COST</v>
          </cell>
          <cell r="G2944" t="str">
            <v>3.2 - Public Safety, Emergency Services and Enforcement</v>
          </cell>
          <cell r="H2944" t="str">
            <v>Function:Finance and Administration:Core Function:Security Services</v>
          </cell>
        </row>
        <row r="2945">
          <cell r="A2945">
            <v>404328</v>
          </cell>
          <cell r="B2945" t="str">
            <v>SECURITY</v>
          </cell>
          <cell r="C2945" t="str">
            <v>O/404328.AAH.000</v>
          </cell>
          <cell r="D2945" t="str">
            <v>NONF:AH:MRC:MUNICIPAL RUNNING COST</v>
          </cell>
          <cell r="E2945" t="str">
            <v>4328AAH000</v>
          </cell>
          <cell r="F2945" t="str">
            <v>NONF:AH:MRC:MUNICIPAL RUNNING COST</v>
          </cell>
          <cell r="G2945" t="str">
            <v>3.2 - Public Safety, Emergency Services and Enforcement</v>
          </cell>
          <cell r="H2945" t="str">
            <v>Function:Finance and Administration:Core Function:Security Services</v>
          </cell>
        </row>
        <row r="2946">
          <cell r="A2946">
            <v>404328</v>
          </cell>
          <cell r="B2946" t="str">
            <v>SECURITY</v>
          </cell>
          <cell r="C2946" t="str">
            <v>O/404328.AAH.000</v>
          </cell>
          <cell r="D2946" t="str">
            <v>NONF:AH:MRC:MUNICIPAL RUNNING COST</v>
          </cell>
          <cell r="E2946" t="str">
            <v>4328AAH000</v>
          </cell>
          <cell r="F2946" t="str">
            <v>NONF:AH:MRC:MUNICIPAL RUNNING COST</v>
          </cell>
          <cell r="G2946" t="str">
            <v>3.2 - Public Safety, Emergency Services and Enforcement</v>
          </cell>
          <cell r="H2946" t="str">
            <v>Function:Finance and Administration:Core Function:Security Services</v>
          </cell>
        </row>
        <row r="2947">
          <cell r="A2947">
            <v>404328</v>
          </cell>
          <cell r="B2947" t="str">
            <v>SECURITY</v>
          </cell>
          <cell r="C2947" t="str">
            <v>O/404328.AAH.000</v>
          </cell>
          <cell r="D2947" t="str">
            <v>NONF:AH:MRC:MUNICIPAL RUNNING COST</v>
          </cell>
          <cell r="E2947" t="str">
            <v>4328AAH000</v>
          </cell>
          <cell r="F2947" t="str">
            <v>NONF:AH:MRC:MUNICIPAL RUNNING COST</v>
          </cell>
          <cell r="G2947" t="str">
            <v>3.2 - Public Safety, Emergency Services and Enforcement</v>
          </cell>
          <cell r="H2947" t="str">
            <v>Function:Finance and Administration:Core Function:Security Services</v>
          </cell>
        </row>
        <row r="2948">
          <cell r="A2948">
            <v>404328</v>
          </cell>
          <cell r="B2948" t="str">
            <v>SECURITY</v>
          </cell>
          <cell r="C2948" t="str">
            <v>O/404328.AAH.000</v>
          </cell>
          <cell r="D2948" t="str">
            <v>NONF:AH:MRC:MUNICIPAL RUNNING COST</v>
          </cell>
          <cell r="E2948" t="str">
            <v>4328AAH000</v>
          </cell>
          <cell r="F2948" t="str">
            <v>NONF:AH:MRC:MUNICIPAL RUNNING COST</v>
          </cell>
          <cell r="G2948" t="str">
            <v>3.2 - Public Safety, Emergency Services and Enforcement</v>
          </cell>
          <cell r="H2948" t="str">
            <v>Function:Finance and Administration:Core Function:Security Services</v>
          </cell>
        </row>
        <row r="2949">
          <cell r="A2949">
            <v>404328</v>
          </cell>
          <cell r="B2949" t="str">
            <v>SECURITY</v>
          </cell>
          <cell r="C2949" t="str">
            <v>O/404328.BAH.000</v>
          </cell>
          <cell r="D2949" t="str">
            <v>LEVS:AH:MRC:MUNICIPAL RUNNING COST</v>
          </cell>
          <cell r="E2949" t="str">
            <v>4328BAH000</v>
          </cell>
          <cell r="F2949" t="str">
            <v>LEVS:AH:MRC:MUNICIPAL RUNNING COST</v>
          </cell>
          <cell r="G2949" t="str">
            <v>3.2 - Public Safety, Emergency Services and Enforcement</v>
          </cell>
          <cell r="H2949" t="str">
            <v>Function:Finance and Administration:Core Function:Security Services</v>
          </cell>
        </row>
        <row r="2950">
          <cell r="A2950">
            <v>404328</v>
          </cell>
          <cell r="B2950" t="str">
            <v>SECURITY</v>
          </cell>
          <cell r="C2950" t="str">
            <v>O/404328.JAH.000</v>
          </cell>
          <cell r="D2950" t="str">
            <v>MSE:AH:MRC:MUNICIPAL RUNNING COST</v>
          </cell>
          <cell r="E2950" t="str">
            <v>4328JAH000</v>
          </cell>
          <cell r="F2950" t="str">
            <v>MSE:AH:MRC:MUNICIPAL RUNNING COST</v>
          </cell>
          <cell r="G2950" t="str">
            <v>3.2 - Public Safety, Emergency Services and Enforcement</v>
          </cell>
          <cell r="H2950" t="str">
            <v>Function:Finance and Administration:Core Function:Security Services</v>
          </cell>
        </row>
        <row r="2951">
          <cell r="A2951">
            <v>404328</v>
          </cell>
          <cell r="B2951" t="str">
            <v>SECURITY</v>
          </cell>
          <cell r="C2951" t="str">
            <v>O/404328.JAH.000</v>
          </cell>
          <cell r="D2951" t="str">
            <v>MSE:AH:MRC:MUNICIPAL RUNNING COST</v>
          </cell>
          <cell r="E2951" t="str">
            <v>4328JAH000</v>
          </cell>
          <cell r="F2951" t="str">
            <v>MSE:AH:MRC:MUNICIPAL RUNNING COST</v>
          </cell>
          <cell r="G2951" t="str">
            <v>3.2 - Public Safety, Emergency Services and Enforcement</v>
          </cell>
          <cell r="H2951" t="str">
            <v>Function:Finance and Administration:Core Function:Security Services</v>
          </cell>
        </row>
        <row r="2952">
          <cell r="A2952">
            <v>404328</v>
          </cell>
          <cell r="B2952" t="str">
            <v>SECURITY</v>
          </cell>
          <cell r="C2952" t="str">
            <v>O/404328.JAH.000</v>
          </cell>
          <cell r="D2952" t="str">
            <v>MSE:AH:MRC:MUNICIPAL RUNNING COST</v>
          </cell>
          <cell r="E2952" t="str">
            <v>4328JAH000</v>
          </cell>
          <cell r="F2952" t="str">
            <v>MSE:AH:MRC:MUNICIPAL RUNNING COST</v>
          </cell>
          <cell r="G2952" t="str">
            <v>3.2 - Public Safety, Emergency Services and Enforcement</v>
          </cell>
          <cell r="H2952" t="str">
            <v>Function:Finance and Administration:Core Function:Security Services</v>
          </cell>
        </row>
        <row r="2953">
          <cell r="A2953">
            <v>404328</v>
          </cell>
          <cell r="B2953" t="str">
            <v>SECURITY</v>
          </cell>
          <cell r="C2953" t="str">
            <v>O/404328.JAH.000</v>
          </cell>
          <cell r="D2953" t="str">
            <v>MSE:AH:MRC:MUNICIPAL RUNNING COST</v>
          </cell>
          <cell r="E2953" t="str">
            <v>4328JAH000</v>
          </cell>
          <cell r="F2953" t="str">
            <v>MSE:AH:MRC:MUNICIPAL RUNNING COST</v>
          </cell>
          <cell r="G2953" t="str">
            <v>3.2 - Public Safety, Emergency Services and Enforcement</v>
          </cell>
          <cell r="H2953" t="str">
            <v>Function:Finance and Administration:Core Function:Security Services</v>
          </cell>
        </row>
        <row r="2954">
          <cell r="A2954">
            <v>404328</v>
          </cell>
          <cell r="B2954" t="str">
            <v>SECURITY</v>
          </cell>
          <cell r="C2954" t="str">
            <v>O/404328.JAH.000</v>
          </cell>
          <cell r="D2954" t="str">
            <v>MSE:AH:MRC:MUNICIPAL RUNNING COST</v>
          </cell>
          <cell r="E2954" t="str">
            <v>4328JAH000</v>
          </cell>
          <cell r="F2954" t="str">
            <v>MSE:AH:MRC:MUNICIPAL RUNNING COST</v>
          </cell>
          <cell r="G2954" t="str">
            <v>3.2 - Public Safety, Emergency Services and Enforcement</v>
          </cell>
          <cell r="H2954" t="str">
            <v>Function:Finance and Administration:Core Function:Security Services</v>
          </cell>
        </row>
        <row r="2955">
          <cell r="A2955">
            <v>404328</v>
          </cell>
          <cell r="B2955" t="str">
            <v>SECURITY</v>
          </cell>
          <cell r="C2955" t="str">
            <v>O/404328.JAH.000</v>
          </cell>
          <cell r="D2955" t="str">
            <v>MSE:AH:MRC:MUNICIPAL RUNNING COST</v>
          </cell>
          <cell r="E2955" t="str">
            <v>4328JAH000</v>
          </cell>
          <cell r="F2955" t="str">
            <v>MSE:AH:MRC:MUNICIPAL RUNNING COST</v>
          </cell>
          <cell r="G2955" t="str">
            <v>3.2 - Public Safety, Emergency Services and Enforcement</v>
          </cell>
          <cell r="H2955" t="str">
            <v>Function:Finance and Administration:Core Function:Security Services</v>
          </cell>
        </row>
        <row r="2956">
          <cell r="A2956">
            <v>404328</v>
          </cell>
          <cell r="B2956" t="str">
            <v>SECURITY</v>
          </cell>
          <cell r="C2956" t="str">
            <v>O/404328.JAH.000</v>
          </cell>
          <cell r="D2956" t="str">
            <v>MSE:AH:MRC:MUNICIPAL RUNNING COST</v>
          </cell>
          <cell r="E2956" t="str">
            <v>4328JAH000</v>
          </cell>
          <cell r="F2956" t="str">
            <v>MSE:AH:MRC:MUNICIPAL RUNNING COST</v>
          </cell>
          <cell r="G2956" t="str">
            <v>3.2 - Public Safety, Emergency Services and Enforcement</v>
          </cell>
          <cell r="H2956" t="str">
            <v>Function:Finance and Administration:Core Function:Security Services</v>
          </cell>
        </row>
        <row r="2957">
          <cell r="A2957">
            <v>404328</v>
          </cell>
          <cell r="B2957" t="str">
            <v>SECURITY</v>
          </cell>
          <cell r="C2957" t="str">
            <v>O/404328.JAH.000</v>
          </cell>
          <cell r="D2957" t="str">
            <v>MSE:AH:MRC:MUNICIPAL RUNNING COST</v>
          </cell>
          <cell r="E2957" t="str">
            <v>4328JAH000</v>
          </cell>
          <cell r="F2957" t="str">
            <v>MSE:AH:MRC:MUNICIPAL RUNNING COST</v>
          </cell>
          <cell r="G2957" t="str">
            <v>3.2 - Public Safety, Emergency Services and Enforcement</v>
          </cell>
          <cell r="H2957" t="str">
            <v>Function:Finance and Administration:Core Function:Security Services</v>
          </cell>
        </row>
        <row r="2958">
          <cell r="A2958">
            <v>404328</v>
          </cell>
          <cell r="B2958" t="str">
            <v>SECURITY</v>
          </cell>
          <cell r="C2958" t="str">
            <v>O/404328.JAH.000</v>
          </cell>
          <cell r="D2958" t="str">
            <v>MSE:AH:MRC:MUNICIPAL RUNNING COST</v>
          </cell>
          <cell r="E2958" t="str">
            <v>4328JAH000</v>
          </cell>
          <cell r="F2958" t="str">
            <v>MSE:AH:MRC:MUNICIPAL RUNNING COST</v>
          </cell>
          <cell r="G2958" t="str">
            <v>3.2 - Public Safety, Emergency Services and Enforcement</v>
          </cell>
          <cell r="H2958" t="str">
            <v>Function:Finance and Administration:Core Function:Security Services</v>
          </cell>
        </row>
        <row r="2959">
          <cell r="A2959">
            <v>404328</v>
          </cell>
          <cell r="B2959" t="str">
            <v>SECURITY</v>
          </cell>
          <cell r="C2959" t="str">
            <v>O/404328.JAH.000</v>
          </cell>
          <cell r="D2959" t="str">
            <v>MSE:AH:MRC:MUNICIPAL RUNNING COST</v>
          </cell>
          <cell r="E2959" t="str">
            <v>4328JAH000</v>
          </cell>
          <cell r="F2959" t="str">
            <v>MSE:AH:MRC:MUNICIPAL RUNNING COST</v>
          </cell>
          <cell r="G2959" t="str">
            <v>3.2 - Public Safety, Emergency Services and Enforcement</v>
          </cell>
          <cell r="H2959" t="str">
            <v>Function:Finance and Administration:Core Function:Security Services</v>
          </cell>
        </row>
        <row r="2960">
          <cell r="A2960">
            <v>404328</v>
          </cell>
          <cell r="B2960" t="str">
            <v>SECURITY</v>
          </cell>
          <cell r="C2960" t="str">
            <v>O/404328.JAH.000</v>
          </cell>
          <cell r="D2960" t="str">
            <v>MSE:AH:MRC:MUNICIPAL RUNNING COST</v>
          </cell>
          <cell r="E2960" t="str">
            <v>4328JAH000</v>
          </cell>
          <cell r="F2960" t="str">
            <v>MSE:AH:MRC:MUNICIPAL RUNNING COST</v>
          </cell>
          <cell r="G2960" t="str">
            <v>3.2 - Public Safety, Emergency Services and Enforcement</v>
          </cell>
          <cell r="H2960" t="str">
            <v>Function:Finance and Administration:Core Function:Security Services</v>
          </cell>
        </row>
        <row r="2961">
          <cell r="A2961">
            <v>404328</v>
          </cell>
          <cell r="B2961" t="str">
            <v>SECURITY</v>
          </cell>
          <cell r="C2961" t="str">
            <v>O/404328.JAH.000</v>
          </cell>
          <cell r="D2961" t="str">
            <v>MSE:AH:MRC:MUNICIPAL RUNNING COST</v>
          </cell>
          <cell r="E2961" t="str">
            <v>4328JAH000</v>
          </cell>
          <cell r="F2961" t="str">
            <v>MSE:AH:MRC:MUNICIPAL RUNNING COST</v>
          </cell>
          <cell r="G2961" t="str">
            <v>3.2 - Public Safety, Emergency Services and Enforcement</v>
          </cell>
          <cell r="H2961" t="str">
            <v>Function:Finance and Administration:Core Function:Security Services</v>
          </cell>
        </row>
        <row r="2962">
          <cell r="A2962">
            <v>404328</v>
          </cell>
          <cell r="B2962" t="str">
            <v>SECURITY</v>
          </cell>
          <cell r="C2962" t="str">
            <v>O/404328.JAH.000</v>
          </cell>
          <cell r="D2962" t="str">
            <v>MSE:AH:MRC:MUNICIPAL RUNNING COST</v>
          </cell>
          <cell r="E2962" t="str">
            <v>4328JAH000</v>
          </cell>
          <cell r="F2962" t="str">
            <v>MSE:AH:MRC:MUNICIPAL RUNNING COST</v>
          </cell>
          <cell r="G2962" t="str">
            <v>3.2 - Public Safety, Emergency Services and Enforcement</v>
          </cell>
          <cell r="H2962" t="str">
            <v>Function:Finance and Administration:Core Function:Security Services</v>
          </cell>
        </row>
        <row r="2963">
          <cell r="A2963">
            <v>404328</v>
          </cell>
          <cell r="B2963" t="str">
            <v>SECURITY</v>
          </cell>
          <cell r="C2963" t="str">
            <v>O/404328.JAH.000</v>
          </cell>
          <cell r="D2963" t="str">
            <v>MSE:AH:MRC:MUNICIPAL RUNNING COST</v>
          </cell>
          <cell r="E2963" t="str">
            <v>4328JAH000</v>
          </cell>
          <cell r="F2963" t="str">
            <v>MSE:AH:MRC:MUNICIPAL RUNNING COST</v>
          </cell>
          <cell r="G2963" t="str">
            <v>3.2 - Public Safety, Emergency Services and Enforcement</v>
          </cell>
          <cell r="H2963" t="str">
            <v>Function:Finance and Administration:Core Function:Security Services</v>
          </cell>
        </row>
        <row r="2964">
          <cell r="A2964">
            <v>404328</v>
          </cell>
          <cell r="B2964" t="str">
            <v>SECURITY</v>
          </cell>
          <cell r="C2964" t="str">
            <v>O/404328.JAH.000</v>
          </cell>
          <cell r="D2964" t="str">
            <v>MSE:AH:MRC:MUNICIPAL RUNNING COST</v>
          </cell>
          <cell r="E2964" t="str">
            <v>4328JAH000</v>
          </cell>
          <cell r="F2964" t="str">
            <v>MSE:AH:MRC:MUNICIPAL RUNNING COST</v>
          </cell>
          <cell r="G2964" t="str">
            <v>3.2 - Public Safety, Emergency Services and Enforcement</v>
          </cell>
          <cell r="H2964" t="str">
            <v>Function:Finance and Administration:Core Function:Security Services</v>
          </cell>
        </row>
        <row r="2965">
          <cell r="A2965">
            <v>404328</v>
          </cell>
          <cell r="B2965" t="str">
            <v>SECURITY</v>
          </cell>
          <cell r="C2965" t="str">
            <v>O/404328.JAH.000</v>
          </cell>
          <cell r="D2965" t="str">
            <v>MSE:AH:MRC:MUNICIPAL RUNNING COST</v>
          </cell>
          <cell r="E2965" t="str">
            <v>4328JAH000</v>
          </cell>
          <cell r="F2965" t="str">
            <v>MSE:AH:MRC:MUNICIPAL RUNNING COST</v>
          </cell>
          <cell r="G2965" t="str">
            <v>3.2 - Public Safety, Emergency Services and Enforcement</v>
          </cell>
          <cell r="H2965" t="str">
            <v>Function:Finance and Administration:Core Function:Security Services</v>
          </cell>
        </row>
        <row r="2966">
          <cell r="A2966">
            <v>404328</v>
          </cell>
          <cell r="B2966" t="str">
            <v>SECURITY</v>
          </cell>
          <cell r="C2966" t="str">
            <v>O/404328.JAH.000</v>
          </cell>
          <cell r="D2966" t="str">
            <v>MSE:AH:MRC:MUNICIPAL RUNNING COST</v>
          </cell>
          <cell r="E2966" t="str">
            <v>4328JAH000</v>
          </cell>
          <cell r="F2966" t="str">
            <v>MSE:AH:MRC:MUNICIPAL RUNNING COST</v>
          </cell>
          <cell r="G2966" t="str">
            <v>3.2 - Public Safety, Emergency Services and Enforcement</v>
          </cell>
          <cell r="H2966" t="str">
            <v>Function:Finance and Administration:Core Function:Security Services</v>
          </cell>
        </row>
        <row r="2967">
          <cell r="A2967">
            <v>404328</v>
          </cell>
          <cell r="B2967" t="str">
            <v>SECURITY</v>
          </cell>
          <cell r="C2967" t="str">
            <v>O/404328.JAH.000</v>
          </cell>
          <cell r="D2967" t="str">
            <v>MSE:AH:MRC:MUNICIPAL RUNNING COST</v>
          </cell>
          <cell r="E2967" t="str">
            <v>4328JAH000</v>
          </cell>
          <cell r="F2967" t="str">
            <v>MSE:AH:MRC:MUNICIPAL RUNNING COST</v>
          </cell>
          <cell r="G2967" t="str">
            <v>3.2 - Public Safety, Emergency Services and Enforcement</v>
          </cell>
          <cell r="H2967" t="str">
            <v>Function:Finance and Administration:Core Function:Security Services</v>
          </cell>
        </row>
        <row r="2968">
          <cell r="A2968">
            <v>404328</v>
          </cell>
          <cell r="B2968" t="str">
            <v>SECURITY</v>
          </cell>
          <cell r="C2968" t="str">
            <v>O/404328.JAH.000</v>
          </cell>
          <cell r="D2968" t="str">
            <v>MSE:AH:MRC:MUNICIPAL RUNNING COST</v>
          </cell>
          <cell r="E2968" t="str">
            <v>4328JAH000</v>
          </cell>
          <cell r="F2968" t="str">
            <v>MSE:AH:MRC:MUNICIPAL RUNNING COST</v>
          </cell>
          <cell r="G2968" t="str">
            <v>3.2 - Public Safety, Emergency Services and Enforcement</v>
          </cell>
          <cell r="H2968" t="str">
            <v>Function:Finance and Administration:Core Function:Security Services</v>
          </cell>
        </row>
        <row r="2969">
          <cell r="A2969">
            <v>404328</v>
          </cell>
          <cell r="B2969" t="str">
            <v>SECURITY</v>
          </cell>
          <cell r="C2969" t="str">
            <v>O/404328.JAH.000</v>
          </cell>
          <cell r="D2969" t="str">
            <v>MSE:AH:MRC:MUNICIPAL RUNNING COST</v>
          </cell>
          <cell r="E2969" t="str">
            <v>4328JAH000</v>
          </cell>
          <cell r="F2969" t="str">
            <v>MSE:AH:MRC:MUNICIPAL RUNNING COST</v>
          </cell>
          <cell r="G2969" t="str">
            <v>3.2 - Public Safety, Emergency Services and Enforcement</v>
          </cell>
          <cell r="H2969" t="str">
            <v>Function:Finance and Administration:Core Function:Security Services</v>
          </cell>
        </row>
        <row r="2970">
          <cell r="A2970">
            <v>404328</v>
          </cell>
          <cell r="B2970" t="str">
            <v>SECURITY</v>
          </cell>
          <cell r="C2970" t="str">
            <v>O/404328.JAH.000</v>
          </cell>
          <cell r="D2970" t="str">
            <v>MSE:AH:MRC:MUNICIPAL RUNNING COST</v>
          </cell>
          <cell r="E2970" t="str">
            <v>4328JAH000</v>
          </cell>
          <cell r="F2970" t="str">
            <v>MSE:AH:MRC:MUNICIPAL RUNNING COST</v>
          </cell>
          <cell r="G2970" t="str">
            <v>3.2 - Public Safety, Emergency Services and Enforcement</v>
          </cell>
          <cell r="H2970" t="str">
            <v>Function:Finance and Administration:Core Function:Security Services</v>
          </cell>
        </row>
        <row r="2971">
          <cell r="A2971">
            <v>404328</v>
          </cell>
          <cell r="B2971" t="str">
            <v>SECURITY</v>
          </cell>
          <cell r="C2971" t="str">
            <v>O/404328.JAH.000</v>
          </cell>
          <cell r="D2971" t="str">
            <v>MSE:AH:MRC:MUNICIPAL RUNNING COST</v>
          </cell>
          <cell r="E2971" t="str">
            <v>4328JAH000</v>
          </cell>
          <cell r="F2971" t="str">
            <v>MSE:AH:MRC:MUNICIPAL RUNNING COST</v>
          </cell>
          <cell r="G2971" t="str">
            <v>3.2 - Public Safety, Emergency Services and Enforcement</v>
          </cell>
          <cell r="H2971" t="str">
            <v>Function:Finance and Administration:Core Function:Security Services</v>
          </cell>
        </row>
        <row r="2972">
          <cell r="A2972">
            <v>404328</v>
          </cell>
          <cell r="B2972" t="str">
            <v>SECURITY</v>
          </cell>
          <cell r="C2972" t="str">
            <v>O/404328.JAH.X19</v>
          </cell>
          <cell r="D2972" t="str">
            <v>"MSE:AH:TWS:CAPBUIL:W/SH</v>
          </cell>
          <cell r="E2972" t="str">
            <v>4328JAHX19</v>
          </cell>
          <cell r="F2972" t="str">
            <v>"MSE:AH:TWS:CAPBUIL:W/SH</v>
          </cell>
          <cell r="G2972" t="str">
            <v>3.2 - Public Safety, Emergency Services and Enforcement</v>
          </cell>
          <cell r="H2972" t="str">
            <v>Function:Finance and Administration:Core Function:Security Services</v>
          </cell>
        </row>
        <row r="2973">
          <cell r="A2973">
            <v>404357</v>
          </cell>
          <cell r="B2973" t="str">
            <v>HIV&amp;AIDS_TRAINING</v>
          </cell>
          <cell r="C2973" t="str">
            <v>M/404357.JAH.E43</v>
          </cell>
          <cell r="D2973" t="str">
            <v>MSE:AH:NIF:MACH &amp; EQUIPMENT:PL</v>
          </cell>
          <cell r="E2973" t="str">
            <v>4357JAHE43</v>
          </cell>
          <cell r="F2973" t="str">
            <v>MSE:AH:NIF:MACH &amp; EQUIPMENT:PL</v>
          </cell>
          <cell r="G2973" t="str">
            <v xml:space="preserve">3.1 - Area Based Management </v>
          </cell>
          <cell r="H2973" t="str">
            <v>Function:Health:Non-core Function:Health Services</v>
          </cell>
        </row>
        <row r="2974">
          <cell r="A2974">
            <v>404357</v>
          </cell>
          <cell r="B2974" t="str">
            <v>HIV&amp;AIDS_TRAINING</v>
          </cell>
          <cell r="C2974" t="str">
            <v>O/404357.AAH.000</v>
          </cell>
          <cell r="D2974" t="str">
            <v>NONF:AH:MRC:MUNICIPAL RUNNING COST</v>
          </cell>
          <cell r="E2974" t="str">
            <v>4357AAH000</v>
          </cell>
          <cell r="F2974" t="str">
            <v>NONF:AH:MRC:MUNICIPAL RUNNING COST</v>
          </cell>
          <cell r="G2974" t="str">
            <v xml:space="preserve">3.1 - Area Based Management </v>
          </cell>
          <cell r="H2974" t="str">
            <v>Function:Health:Non-core Function:Health Services</v>
          </cell>
        </row>
        <row r="2975">
          <cell r="A2975">
            <v>404357</v>
          </cell>
          <cell r="B2975" t="str">
            <v>HIV&amp;AIDS_TRAINING</v>
          </cell>
          <cell r="C2975" t="str">
            <v>O/404357.BAH.000</v>
          </cell>
          <cell r="D2975" t="str">
            <v>LEVS:AH:MRC:MUNICIPAL RUNNING COST</v>
          </cell>
          <cell r="E2975" t="str">
            <v>4357BAH000</v>
          </cell>
          <cell r="F2975" t="str">
            <v>LEVS:AH:MRC:MUNICIPAL RUNNING COST</v>
          </cell>
          <cell r="G2975" t="str">
            <v xml:space="preserve">3.1 - Area Based Management </v>
          </cell>
          <cell r="H2975" t="str">
            <v>Function:Health:Non-core Function:Health Services</v>
          </cell>
        </row>
        <row r="2976">
          <cell r="A2976">
            <v>404357</v>
          </cell>
          <cell r="B2976" t="str">
            <v>HIV&amp;AIDS_TRAINING</v>
          </cell>
          <cell r="C2976" t="str">
            <v>O/404357.BAH.000</v>
          </cell>
          <cell r="D2976" t="str">
            <v>LEVS:AH:MRC:MUNICIPAL RUNNING COST</v>
          </cell>
          <cell r="E2976" t="str">
            <v>4357BAH000</v>
          </cell>
          <cell r="F2976" t="str">
            <v>LEVS:AH:MRC:MUNICIPAL RUNNING COST</v>
          </cell>
          <cell r="G2976" t="str">
            <v xml:space="preserve">3.1 - Area Based Management </v>
          </cell>
          <cell r="H2976" t="str">
            <v>Function:Health:Non-core Function:Health Services</v>
          </cell>
        </row>
        <row r="2977">
          <cell r="A2977">
            <v>404357</v>
          </cell>
          <cell r="B2977" t="str">
            <v>HIV&amp;AIDS_TRAINING</v>
          </cell>
          <cell r="C2977" t="str">
            <v>O/404357.BAH.000</v>
          </cell>
          <cell r="D2977" t="str">
            <v>LEVS:AH:MRC:MUNICIPAL RUNNING COST</v>
          </cell>
          <cell r="E2977" t="str">
            <v>4357BAH000</v>
          </cell>
          <cell r="F2977" t="str">
            <v>LEVS:AH:MRC:MUNICIPAL RUNNING COST</v>
          </cell>
          <cell r="G2977" t="str">
            <v xml:space="preserve">3.1 - Area Based Management </v>
          </cell>
          <cell r="H2977" t="str">
            <v>Function:Health:Non-core Function:Health Services</v>
          </cell>
        </row>
        <row r="2978">
          <cell r="A2978">
            <v>404357</v>
          </cell>
          <cell r="B2978" t="str">
            <v>HIV&amp;AIDS_TRAINING</v>
          </cell>
          <cell r="C2978" t="str">
            <v>O/404357.BAH.000</v>
          </cell>
          <cell r="D2978" t="str">
            <v>LEVS:AH:MRC:MUNICIPAL RUNNING COST</v>
          </cell>
          <cell r="E2978" t="str">
            <v>4357BAH000</v>
          </cell>
          <cell r="F2978" t="str">
            <v>LEVS:AH:MRC:MUNICIPAL RUNNING COST</v>
          </cell>
          <cell r="G2978" t="str">
            <v xml:space="preserve">3.1 - Area Based Management </v>
          </cell>
          <cell r="H2978" t="str">
            <v>Function:Health:Non-core Function:Health Services</v>
          </cell>
        </row>
        <row r="2979">
          <cell r="A2979">
            <v>404357</v>
          </cell>
          <cell r="B2979" t="str">
            <v>HIV&amp;AIDS_TRAINING</v>
          </cell>
          <cell r="C2979" t="str">
            <v>O/404357.BAH.000</v>
          </cell>
          <cell r="D2979" t="str">
            <v>LEVS:AH:MRC:MUNICIPAL RUNNING COST</v>
          </cell>
          <cell r="E2979" t="str">
            <v>4357BAH000</v>
          </cell>
          <cell r="F2979" t="str">
            <v>LEVS:AH:MRC:MUNICIPAL RUNNING COST</v>
          </cell>
          <cell r="G2979" t="str">
            <v xml:space="preserve">3.1 - Area Based Management </v>
          </cell>
          <cell r="H2979" t="str">
            <v>Function:Health:Non-core Function:Health Services</v>
          </cell>
        </row>
        <row r="2980">
          <cell r="A2980">
            <v>404357</v>
          </cell>
          <cell r="B2980" t="str">
            <v>HIV&amp;AIDS_TRAINING</v>
          </cell>
          <cell r="C2980" t="str">
            <v>O/404357.BAH.000</v>
          </cell>
          <cell r="D2980" t="str">
            <v>LEVS:AH:MRC:MUNICIPAL RUNNING COST</v>
          </cell>
          <cell r="E2980" t="str">
            <v>4357BAH000</v>
          </cell>
          <cell r="F2980" t="str">
            <v>LEVS:AH:MRC:MUNICIPAL RUNNING COST</v>
          </cell>
          <cell r="G2980" t="str">
            <v xml:space="preserve">3.1 - Area Based Management </v>
          </cell>
          <cell r="H2980" t="str">
            <v>Function:Health:Non-core Function:Health Services</v>
          </cell>
        </row>
        <row r="2981">
          <cell r="A2981">
            <v>404357</v>
          </cell>
          <cell r="B2981" t="str">
            <v>HIV&amp;AIDS_TRAINING</v>
          </cell>
          <cell r="C2981" t="str">
            <v>O/404357.BAH.000</v>
          </cell>
          <cell r="D2981" t="str">
            <v>LEVS:AH:MRC:MUNICIPAL RUNNING COST</v>
          </cell>
          <cell r="E2981" t="str">
            <v>4357BAH000</v>
          </cell>
          <cell r="F2981" t="str">
            <v>LEVS:AH:MRC:MUNICIPAL RUNNING COST</v>
          </cell>
          <cell r="G2981" t="str">
            <v xml:space="preserve">3.1 - Area Based Management </v>
          </cell>
          <cell r="H2981" t="str">
            <v>Function:Health:Non-core Function:Health Services</v>
          </cell>
        </row>
        <row r="2982">
          <cell r="A2982">
            <v>404357</v>
          </cell>
          <cell r="B2982" t="str">
            <v>HIV&amp;AIDS_TRAINING</v>
          </cell>
          <cell r="C2982" t="str">
            <v>O/404357.BAH.000</v>
          </cell>
          <cell r="D2982" t="str">
            <v>LEVS:AH:MRC:MUNICIPAL RUNNING COST</v>
          </cell>
          <cell r="E2982" t="str">
            <v>4357BAH000</v>
          </cell>
          <cell r="F2982" t="str">
            <v>LEVS:AH:MRC:MUNICIPAL RUNNING COST</v>
          </cell>
          <cell r="G2982" t="str">
            <v xml:space="preserve">3.1 - Area Based Management </v>
          </cell>
          <cell r="H2982" t="str">
            <v>Function:Health:Non-core Function:Health Services</v>
          </cell>
        </row>
        <row r="2983">
          <cell r="A2983">
            <v>404357</v>
          </cell>
          <cell r="B2983" t="str">
            <v>HIV&amp;AIDS_TRAINING</v>
          </cell>
          <cell r="C2983" t="str">
            <v>O/404357.BAH.000</v>
          </cell>
          <cell r="D2983" t="str">
            <v>LEVS:AH:MRC:MUNICIPAL RUNNING COST</v>
          </cell>
          <cell r="E2983" t="str">
            <v>4357BAH000</v>
          </cell>
          <cell r="F2983" t="str">
            <v>LEVS:AH:MRC:MUNICIPAL RUNNING COST</v>
          </cell>
          <cell r="G2983" t="str">
            <v xml:space="preserve">3.1 - Area Based Management </v>
          </cell>
          <cell r="H2983" t="str">
            <v>Function:Health:Non-core Function:Health Services</v>
          </cell>
        </row>
        <row r="2984">
          <cell r="A2984">
            <v>404357</v>
          </cell>
          <cell r="B2984" t="str">
            <v>HIV&amp;AIDS_TRAINING</v>
          </cell>
          <cell r="C2984" t="str">
            <v>O/404357.BAH.000</v>
          </cell>
          <cell r="D2984" t="str">
            <v>LEVS:AH:MRC:MUNICIPAL RUNNING COST</v>
          </cell>
          <cell r="E2984" t="str">
            <v>4357BAH000</v>
          </cell>
          <cell r="F2984" t="str">
            <v>LEVS:AH:MRC:MUNICIPAL RUNNING COST</v>
          </cell>
          <cell r="G2984" t="str">
            <v xml:space="preserve">3.1 - Area Based Management </v>
          </cell>
          <cell r="H2984" t="str">
            <v>Function:Health:Non-core Function:Health Services</v>
          </cell>
        </row>
        <row r="2985">
          <cell r="A2985">
            <v>404357</v>
          </cell>
          <cell r="B2985" t="str">
            <v>HIV&amp;AIDS_TRAINING</v>
          </cell>
          <cell r="C2985" t="str">
            <v>O/404357.BAH.000</v>
          </cell>
          <cell r="D2985" t="str">
            <v>LEVS:AH:MRC:MUNICIPAL RUNNING COST</v>
          </cell>
          <cell r="E2985" t="str">
            <v>4357BAH000</v>
          </cell>
          <cell r="F2985" t="str">
            <v>LEVS:AH:MRC:MUNICIPAL RUNNING COST</v>
          </cell>
          <cell r="G2985" t="str">
            <v xml:space="preserve">3.1 - Area Based Management </v>
          </cell>
          <cell r="H2985" t="str">
            <v>Function:Health:Non-core Function:Health Services</v>
          </cell>
        </row>
        <row r="2986">
          <cell r="A2986">
            <v>404357</v>
          </cell>
          <cell r="B2986" t="str">
            <v>HIV&amp;AIDS_TRAINING</v>
          </cell>
          <cell r="C2986" t="str">
            <v>O/404357.BAH.000</v>
          </cell>
          <cell r="D2986" t="str">
            <v>LEVS:AH:MRC:MUNICIPAL RUNNING COST</v>
          </cell>
          <cell r="E2986" t="str">
            <v>4357BAH000</v>
          </cell>
          <cell r="F2986" t="str">
            <v>LEVS:AH:MRC:MUNICIPAL RUNNING COST</v>
          </cell>
          <cell r="G2986" t="str">
            <v xml:space="preserve">3.1 - Area Based Management </v>
          </cell>
          <cell r="H2986" t="str">
            <v>Function:Health:Non-core Function:Health Services</v>
          </cell>
        </row>
        <row r="2987">
          <cell r="A2987">
            <v>404357</v>
          </cell>
          <cell r="B2987" t="str">
            <v>HIV&amp;AIDS_TRAINING</v>
          </cell>
          <cell r="C2987" t="str">
            <v>O/404357.BAH.000</v>
          </cell>
          <cell r="D2987" t="str">
            <v>LEVS:AH:MRC:MUNICIPAL RUNNING COST</v>
          </cell>
          <cell r="E2987" t="str">
            <v>4357BAH000</v>
          </cell>
          <cell r="F2987" t="str">
            <v>LEVS:AH:MRC:MUNICIPAL RUNNING COST</v>
          </cell>
          <cell r="G2987" t="str">
            <v xml:space="preserve">3.1 - Area Based Management </v>
          </cell>
          <cell r="H2987" t="str">
            <v>Function:Health:Non-core Function:Health Services</v>
          </cell>
        </row>
        <row r="2988">
          <cell r="A2988">
            <v>404357</v>
          </cell>
          <cell r="B2988" t="str">
            <v>HIV&amp;AIDS_TRAINING</v>
          </cell>
          <cell r="C2988" t="str">
            <v>O/404357.BAH.000</v>
          </cell>
          <cell r="D2988" t="str">
            <v>LEVS:AH:MRC:MUNICIPAL RUNNING COST</v>
          </cell>
          <cell r="E2988" t="str">
            <v>4357BAH000</v>
          </cell>
          <cell r="F2988" t="str">
            <v>LEVS:AH:MRC:MUNICIPAL RUNNING COST</v>
          </cell>
          <cell r="G2988" t="str">
            <v xml:space="preserve">3.1 - Area Based Management </v>
          </cell>
          <cell r="H2988" t="str">
            <v>Function:Health:Non-core Function:Health Services</v>
          </cell>
        </row>
        <row r="2989">
          <cell r="A2989">
            <v>404357</v>
          </cell>
          <cell r="B2989" t="str">
            <v>HIV&amp;AIDS_TRAINING</v>
          </cell>
          <cell r="C2989" t="str">
            <v>O/404357.BAH.000</v>
          </cell>
          <cell r="D2989" t="str">
            <v>LEVS:AH:MRC:MUNICIPAL RUNNING COST</v>
          </cell>
          <cell r="E2989" t="str">
            <v>4357BAH000</v>
          </cell>
          <cell r="F2989" t="str">
            <v>LEVS:AH:MRC:MUNICIPAL RUNNING COST</v>
          </cell>
          <cell r="G2989" t="str">
            <v xml:space="preserve">3.1 - Area Based Management </v>
          </cell>
          <cell r="H2989" t="str">
            <v>Function:Health:Non-core Function:Health Services</v>
          </cell>
        </row>
        <row r="2990">
          <cell r="A2990">
            <v>404357</v>
          </cell>
          <cell r="B2990" t="str">
            <v>HIV&amp;AIDS_TRAINING</v>
          </cell>
          <cell r="C2990" t="str">
            <v>O/404357.BAH.000</v>
          </cell>
          <cell r="D2990" t="str">
            <v>LEVS:AH:MRC:MUNICIPAL RUNNING COST</v>
          </cell>
          <cell r="E2990" t="str">
            <v>4357BAH000</v>
          </cell>
          <cell r="F2990" t="str">
            <v>LEVS:AH:MRC:MUNICIPAL RUNNING COST</v>
          </cell>
          <cell r="G2990" t="str">
            <v xml:space="preserve">3.1 - Area Based Management </v>
          </cell>
          <cell r="H2990" t="str">
            <v>Function:Health:Non-core Function:Health Services</v>
          </cell>
        </row>
        <row r="2991">
          <cell r="A2991">
            <v>404357</v>
          </cell>
          <cell r="B2991" t="str">
            <v>HIV&amp;AIDS_TRAINING</v>
          </cell>
          <cell r="C2991" t="str">
            <v>O/404357.BAH.000</v>
          </cell>
          <cell r="D2991" t="str">
            <v>LEVS:AH:MRC:MUNICIPAL RUNNING COST</v>
          </cell>
          <cell r="E2991" t="str">
            <v>4357BAH000</v>
          </cell>
          <cell r="F2991" t="str">
            <v>LEVS:AH:MRC:MUNICIPAL RUNNING COST</v>
          </cell>
          <cell r="G2991" t="str">
            <v xml:space="preserve">3.1 - Area Based Management </v>
          </cell>
          <cell r="H2991" t="str">
            <v>Function:Health:Non-core Function:Health Services</v>
          </cell>
        </row>
        <row r="2992">
          <cell r="A2992">
            <v>404357</v>
          </cell>
          <cell r="B2992" t="str">
            <v>HIV&amp;AIDS_TRAINING</v>
          </cell>
          <cell r="C2992" t="str">
            <v>O/404357.JAH.000</v>
          </cell>
          <cell r="D2992" t="str">
            <v>MSE:AH:MRC:MUNICIPAL RUNNING COST</v>
          </cell>
          <cell r="E2992" t="str">
            <v>4357JAH000</v>
          </cell>
          <cell r="F2992" t="str">
            <v>MSE:AH:MRC:MUNICIPAL RUNNING COST</v>
          </cell>
          <cell r="G2992" t="str">
            <v xml:space="preserve">3.1 - Area Based Management </v>
          </cell>
          <cell r="H2992" t="str">
            <v>Function:Health:Non-core Function:Health Services</v>
          </cell>
        </row>
        <row r="2993">
          <cell r="A2993">
            <v>404357</v>
          </cell>
          <cell r="B2993" t="str">
            <v>HIV&amp;AIDS_TRAINING</v>
          </cell>
          <cell r="C2993" t="str">
            <v>O/404357.JAH.000</v>
          </cell>
          <cell r="D2993" t="str">
            <v>MSE:AH:MRC:MUNICIPAL RUNNING COST</v>
          </cell>
          <cell r="E2993" t="str">
            <v>4357JAH000</v>
          </cell>
          <cell r="F2993" t="str">
            <v>MSE:AH:MRC:MUNICIPAL RUNNING COST</v>
          </cell>
          <cell r="G2993" t="str">
            <v xml:space="preserve">3.1 - Area Based Management </v>
          </cell>
          <cell r="H2993" t="str">
            <v>Function:Health:Non-core Function:Health Services</v>
          </cell>
        </row>
        <row r="2994">
          <cell r="A2994">
            <v>404357</v>
          </cell>
          <cell r="B2994" t="str">
            <v>HIV&amp;AIDS_TRAINING</v>
          </cell>
          <cell r="C2994" t="str">
            <v>O/404357.JAH.000</v>
          </cell>
          <cell r="D2994" t="str">
            <v>MSE:AH:MRC:MUNICIPAL RUNNING COST</v>
          </cell>
          <cell r="E2994" t="str">
            <v>4357JAH000</v>
          </cell>
          <cell r="F2994" t="str">
            <v>MSE:AH:MRC:MUNICIPAL RUNNING COST</v>
          </cell>
          <cell r="G2994" t="str">
            <v xml:space="preserve">3.1 - Area Based Management </v>
          </cell>
          <cell r="H2994" t="str">
            <v>Function:Health:Non-core Function:Health Services</v>
          </cell>
        </row>
        <row r="2995">
          <cell r="A2995">
            <v>404357</v>
          </cell>
          <cell r="B2995" t="str">
            <v>HIV&amp;AIDS_TRAINING</v>
          </cell>
          <cell r="C2995" t="str">
            <v>O/404357.JAH.000</v>
          </cell>
          <cell r="D2995" t="str">
            <v>MSE:AH:MRC:MUNICIPAL RUNNING COST</v>
          </cell>
          <cell r="E2995" t="str">
            <v>4357JAH000</v>
          </cell>
          <cell r="F2995" t="str">
            <v>MSE:AH:MRC:MUNICIPAL RUNNING COST</v>
          </cell>
          <cell r="G2995" t="str">
            <v xml:space="preserve">3.1 - Area Based Management </v>
          </cell>
          <cell r="H2995" t="str">
            <v>Function:Health:Non-core Function:Health Services</v>
          </cell>
        </row>
        <row r="2996">
          <cell r="A2996">
            <v>404357</v>
          </cell>
          <cell r="B2996" t="str">
            <v>HIV&amp;AIDS_TRAINING</v>
          </cell>
          <cell r="C2996" t="str">
            <v>O/404357.JAH.000</v>
          </cell>
          <cell r="D2996" t="str">
            <v>MSE:AH:MRC:MUNICIPAL RUNNING COST</v>
          </cell>
          <cell r="E2996" t="str">
            <v>4357JAH000</v>
          </cell>
          <cell r="F2996" t="str">
            <v>MSE:AH:MRC:MUNICIPAL RUNNING COST</v>
          </cell>
          <cell r="G2996" t="str">
            <v xml:space="preserve">3.1 - Area Based Management </v>
          </cell>
          <cell r="H2996" t="str">
            <v>Function:Health:Non-core Function:Health Services</v>
          </cell>
        </row>
        <row r="2997">
          <cell r="A2997">
            <v>404357</v>
          </cell>
          <cell r="B2997" t="str">
            <v>HIV&amp;AIDS_TRAINING</v>
          </cell>
          <cell r="C2997" t="str">
            <v>O/404357.JAH.000</v>
          </cell>
          <cell r="D2997" t="str">
            <v>MSE:AH:MRC:MUNICIPAL RUNNING COST</v>
          </cell>
          <cell r="E2997" t="str">
            <v>4357JAH000</v>
          </cell>
          <cell r="F2997" t="str">
            <v>MSE:AH:MRC:MUNICIPAL RUNNING COST</v>
          </cell>
          <cell r="G2997" t="str">
            <v xml:space="preserve">3.1 - Area Based Management </v>
          </cell>
          <cell r="H2997" t="str">
            <v>Function:Health:Non-core Function:Health Services</v>
          </cell>
        </row>
        <row r="2998">
          <cell r="A2998">
            <v>404357</v>
          </cell>
          <cell r="B2998" t="str">
            <v>HIV&amp;AIDS_TRAINING</v>
          </cell>
          <cell r="C2998" t="str">
            <v>O/404357.JAH.000</v>
          </cell>
          <cell r="D2998" t="str">
            <v>MSE:AH:MRC:MUNICIPAL RUNNING COST</v>
          </cell>
          <cell r="E2998" t="str">
            <v>4357JAH000</v>
          </cell>
          <cell r="F2998" t="str">
            <v>MSE:AH:MRC:MUNICIPAL RUNNING COST</v>
          </cell>
          <cell r="G2998" t="str">
            <v xml:space="preserve">3.1 - Area Based Management </v>
          </cell>
          <cell r="H2998" t="str">
            <v>Function:Health:Non-core Function:Health Services</v>
          </cell>
        </row>
        <row r="2999">
          <cell r="A2999">
            <v>404357</v>
          </cell>
          <cell r="B2999" t="str">
            <v>HIV&amp;AIDS_TRAINING</v>
          </cell>
          <cell r="C2999" t="str">
            <v>O/404357.JAH.000</v>
          </cell>
          <cell r="D2999" t="str">
            <v>MSE:AH:MRC:MUNICIPAL RUNNING COST</v>
          </cell>
          <cell r="E2999" t="str">
            <v>4357JAH000</v>
          </cell>
          <cell r="F2999" t="str">
            <v>MSE:AH:MRC:MUNICIPAL RUNNING COST</v>
          </cell>
          <cell r="G2999" t="str">
            <v xml:space="preserve">3.1 - Area Based Management </v>
          </cell>
          <cell r="H2999" t="str">
            <v>Function:Health:Non-core Function:Health Services</v>
          </cell>
        </row>
        <row r="3000">
          <cell r="A3000">
            <v>404357</v>
          </cell>
          <cell r="B3000" t="str">
            <v>HIV&amp;AIDS_TRAINING</v>
          </cell>
          <cell r="C3000" t="str">
            <v>O/404357.JAH.X19</v>
          </cell>
          <cell r="D3000" t="str">
            <v>"MSE:AH:TWS:CAPBUIL:W/SH</v>
          </cell>
          <cell r="E3000" t="str">
            <v>4357JAHX19</v>
          </cell>
          <cell r="F3000" t="str">
            <v>"MSE:AH:TWS:CAPBUIL:W/SH</v>
          </cell>
          <cell r="G3000" t="str">
            <v xml:space="preserve">3.1 - Area Based Management </v>
          </cell>
          <cell r="H3000" t="str">
            <v>Function:Health:Non-core Function:Health Services</v>
          </cell>
        </row>
        <row r="3001">
          <cell r="A3001">
            <v>404357</v>
          </cell>
          <cell r="B3001" t="str">
            <v>HIV&amp;AIDS_TRAINING</v>
          </cell>
          <cell r="C3001" t="str">
            <v>O/404357.JAH.X19</v>
          </cell>
          <cell r="D3001" t="str">
            <v>"MSE:AH:TWS:CAPBUIL:W/SH</v>
          </cell>
          <cell r="E3001" t="str">
            <v>4357JAHX19</v>
          </cell>
          <cell r="F3001" t="str">
            <v>"MSE:AH:TWS:CAPBUIL:W/SH</v>
          </cell>
          <cell r="G3001" t="str">
            <v xml:space="preserve">3.1 - Area Based Management </v>
          </cell>
          <cell r="H3001" t="str">
            <v>Function:Health:Non-core Function:Health Services</v>
          </cell>
        </row>
        <row r="3002">
          <cell r="A3002">
            <v>404357</v>
          </cell>
          <cell r="B3002" t="str">
            <v>HIV&amp;AIDS_TRAINING</v>
          </cell>
          <cell r="C3002" t="str">
            <v>O/404357.JAH.X19</v>
          </cell>
          <cell r="D3002" t="str">
            <v>"MSE:AH:TWS:CAPBUIL:W/SH</v>
          </cell>
          <cell r="E3002" t="str">
            <v>4357JAHX19</v>
          </cell>
          <cell r="F3002" t="str">
            <v>"MSE:AH:TWS:CAPBUIL:W/SH</v>
          </cell>
          <cell r="G3002" t="str">
            <v xml:space="preserve">3.1 - Area Based Management </v>
          </cell>
          <cell r="H3002" t="str">
            <v>Function:Health:Non-core Function:Health Services</v>
          </cell>
        </row>
        <row r="3003">
          <cell r="A3003">
            <v>404357</v>
          </cell>
          <cell r="B3003" t="str">
            <v>HIV&amp;AIDS_TRAINING</v>
          </cell>
          <cell r="C3003" t="str">
            <v>O/404357.JAH.X19</v>
          </cell>
          <cell r="D3003" t="str">
            <v>"MSE:AH:TWS:CAPBUIL:W/SH</v>
          </cell>
          <cell r="E3003" t="str">
            <v>4357JAHX19</v>
          </cell>
          <cell r="F3003" t="str">
            <v>"MSE:AH:TWS:CAPBUIL:W/SH</v>
          </cell>
          <cell r="G3003" t="str">
            <v xml:space="preserve">3.1 - Area Based Management </v>
          </cell>
          <cell r="H3003" t="str">
            <v>Function:Health:Non-core Function:Health Services</v>
          </cell>
        </row>
        <row r="3004">
          <cell r="A3004">
            <v>404357</v>
          </cell>
          <cell r="B3004" t="str">
            <v>HIV&amp;AIDS_TRAINING</v>
          </cell>
          <cell r="C3004" t="str">
            <v>O/404357.JAH.X19</v>
          </cell>
          <cell r="D3004" t="str">
            <v>"MSE:AH:TWS:CAPBUIL:W/SH</v>
          </cell>
          <cell r="E3004" t="str">
            <v>4357JAHX19</v>
          </cell>
          <cell r="F3004" t="str">
            <v>"MSE:AH:TWS:CAPBUIL:W/SH</v>
          </cell>
          <cell r="G3004" t="str">
            <v xml:space="preserve">3.1 - Area Based Management </v>
          </cell>
          <cell r="H3004" t="str">
            <v>Function:Health:Non-core Function:Health Services</v>
          </cell>
        </row>
        <row r="3005">
          <cell r="A3005">
            <v>404357</v>
          </cell>
          <cell r="B3005" t="str">
            <v>HIV&amp;AIDS_TRAINING</v>
          </cell>
          <cell r="C3005" t="str">
            <v>O/404357.JAH.X19</v>
          </cell>
          <cell r="D3005" t="str">
            <v>"MSE:AH:TWS:CAPBUIL:W/SH</v>
          </cell>
          <cell r="E3005" t="str">
            <v>4357JAHX19</v>
          </cell>
          <cell r="F3005" t="str">
            <v>"MSE:AH:TWS:CAPBUIL:W/SH</v>
          </cell>
          <cell r="G3005" t="str">
            <v xml:space="preserve">3.1 - Area Based Management </v>
          </cell>
          <cell r="H3005" t="str">
            <v>Function:Health:Non-core Function:Health Services</v>
          </cell>
        </row>
        <row r="3006">
          <cell r="A3006">
            <v>404357</v>
          </cell>
          <cell r="B3006" t="str">
            <v>HIV&amp;AIDS_TRAINING</v>
          </cell>
          <cell r="C3006" t="str">
            <v>O/404357.JAH.X19</v>
          </cell>
          <cell r="D3006" t="str">
            <v>"MSE:AH:TWS:CAPBUIL:W/SH</v>
          </cell>
          <cell r="E3006" t="str">
            <v>4357JAHX19</v>
          </cell>
          <cell r="F3006" t="str">
            <v>"MSE:AH:TWS:CAPBUIL:W/SH</v>
          </cell>
          <cell r="G3006" t="str">
            <v xml:space="preserve">3.1 - Area Based Management </v>
          </cell>
          <cell r="H3006" t="str">
            <v>Function:Health:Non-core Function:Health Services</v>
          </cell>
        </row>
        <row r="3007">
          <cell r="A3007">
            <v>404357</v>
          </cell>
          <cell r="B3007" t="str">
            <v>HIV&amp;AIDS_TRAINING</v>
          </cell>
          <cell r="C3007" t="str">
            <v>O/404357.JAH.X19</v>
          </cell>
          <cell r="D3007" t="str">
            <v>"MSE:AH:TWS:CAPBUIL:W/SH</v>
          </cell>
          <cell r="E3007" t="str">
            <v>4357JAHX19</v>
          </cell>
          <cell r="F3007" t="str">
            <v>"MSE:AH:TWS:CAPBUIL:W/SH</v>
          </cell>
          <cell r="G3007" t="str">
            <v xml:space="preserve">3.1 - Area Based Management </v>
          </cell>
          <cell r="H3007" t="str">
            <v>Function:Health:Non-core Function:Health Services</v>
          </cell>
        </row>
        <row r="3008">
          <cell r="A3008">
            <v>404357</v>
          </cell>
          <cell r="B3008" t="str">
            <v>HIV&amp;AIDS_TRAINING</v>
          </cell>
          <cell r="C3008" t="str">
            <v>O/404357.JAH.X19</v>
          </cell>
          <cell r="D3008" t="str">
            <v>"MSE:AH:TWS:CAPBUIL:W/SH</v>
          </cell>
          <cell r="E3008" t="str">
            <v>4357JAHX19</v>
          </cell>
          <cell r="F3008" t="str">
            <v>"MSE:AH:TWS:CAPBUIL:W/SH</v>
          </cell>
          <cell r="G3008" t="str">
            <v xml:space="preserve">3.1 - Area Based Management </v>
          </cell>
          <cell r="H3008" t="str">
            <v>Function:Health:Non-core Function:Health Services</v>
          </cell>
        </row>
        <row r="3009">
          <cell r="A3009">
            <v>404357</v>
          </cell>
          <cell r="B3009" t="str">
            <v>HIV&amp;AIDS_TRAINING</v>
          </cell>
          <cell r="C3009" t="str">
            <v>O/404357.JAH.X19</v>
          </cell>
          <cell r="D3009" t="str">
            <v>"MSE:AH:TWS:CAPBUIL:W/SH</v>
          </cell>
          <cell r="E3009" t="str">
            <v>4357JAHX19</v>
          </cell>
          <cell r="F3009" t="str">
            <v>"MSE:AH:TWS:CAPBUIL:W/SH</v>
          </cell>
          <cell r="G3009" t="str">
            <v xml:space="preserve">3.1 - Area Based Management </v>
          </cell>
          <cell r="H3009" t="str">
            <v>Function:Health:Non-core Function:Health Services</v>
          </cell>
        </row>
        <row r="3010">
          <cell r="A3010">
            <v>404357</v>
          </cell>
          <cell r="B3010" t="str">
            <v>HIV&amp;AIDS_TRAINING</v>
          </cell>
          <cell r="C3010" t="str">
            <v>O/404357.JAH.X19</v>
          </cell>
          <cell r="D3010" t="str">
            <v>"MSE:AH:TWS:CAPBUIL:W/SH</v>
          </cell>
          <cell r="E3010" t="str">
            <v>4357JAHX19</v>
          </cell>
          <cell r="F3010" t="str">
            <v>"MSE:AH:TWS:CAPBUIL:W/SH</v>
          </cell>
          <cell r="G3010" t="str">
            <v xml:space="preserve">3.1 - Area Based Management </v>
          </cell>
          <cell r="H3010" t="str">
            <v>Function:Health:Non-core Function:Health Services</v>
          </cell>
        </row>
        <row r="3011">
          <cell r="A3011">
            <v>404357</v>
          </cell>
          <cell r="B3011" t="str">
            <v>HIV&amp;AIDS_TRAINING</v>
          </cell>
          <cell r="C3011" t="str">
            <v>O/404357.JAH.X19</v>
          </cell>
          <cell r="D3011" t="str">
            <v>"MSE:AH:TWS:CAPBUIL:W/SH</v>
          </cell>
          <cell r="E3011" t="str">
            <v>4357JAHX19</v>
          </cell>
          <cell r="F3011" t="str">
            <v>"MSE:AH:TWS:CAPBUIL:W/SH</v>
          </cell>
          <cell r="G3011" t="str">
            <v xml:space="preserve">3.1 - Area Based Management </v>
          </cell>
          <cell r="H3011" t="str">
            <v>Function:Health:Non-core Function:Health Services</v>
          </cell>
        </row>
        <row r="3012">
          <cell r="A3012">
            <v>404357</v>
          </cell>
          <cell r="B3012" t="str">
            <v>HIV&amp;AIDS_TRAINING</v>
          </cell>
          <cell r="C3012" t="str">
            <v>O/404357.JAH.X19</v>
          </cell>
          <cell r="D3012" t="str">
            <v>"MSE:AH:TWS:CAPBUIL:W/SH</v>
          </cell>
          <cell r="E3012" t="str">
            <v>4357JAHX19</v>
          </cell>
          <cell r="F3012" t="str">
            <v>"MSE:AH:TWS:CAPBUIL:W/SH</v>
          </cell>
          <cell r="G3012" t="str">
            <v xml:space="preserve">3.1 - Area Based Management </v>
          </cell>
          <cell r="H3012" t="str">
            <v>Function:Health:Non-core Function:Health Services</v>
          </cell>
        </row>
        <row r="3013">
          <cell r="A3013">
            <v>404357</v>
          </cell>
          <cell r="B3013" t="str">
            <v>HIV&amp;AIDS_TRAINING</v>
          </cell>
          <cell r="C3013" t="str">
            <v>O/404357.JAH.X19</v>
          </cell>
          <cell r="D3013" t="str">
            <v>"MSE:AH:TWS:CAPBUIL:W/SH</v>
          </cell>
          <cell r="E3013" t="str">
            <v>4357JAHX19</v>
          </cell>
          <cell r="F3013" t="str">
            <v>"MSE:AH:TWS:CAPBUIL:W/SH</v>
          </cell>
          <cell r="G3013" t="str">
            <v xml:space="preserve">3.1 - Area Based Management </v>
          </cell>
          <cell r="H3013" t="str">
            <v>Function:Health:Non-core Function:Health Services</v>
          </cell>
        </row>
        <row r="3014">
          <cell r="A3014">
            <v>404357</v>
          </cell>
          <cell r="B3014" t="str">
            <v>HIV&amp;AIDS_TRAINING</v>
          </cell>
          <cell r="C3014" t="str">
            <v>O/404357.JAH.X19</v>
          </cell>
          <cell r="D3014" t="str">
            <v>"MSE:AH:TWS:CAPBUIL:W/SH</v>
          </cell>
          <cell r="E3014" t="str">
            <v>4357JAHX19</v>
          </cell>
          <cell r="F3014" t="str">
            <v>"MSE:AH:TWS:CAPBUIL:W/SH</v>
          </cell>
          <cell r="G3014" t="str">
            <v xml:space="preserve">3.1 - Area Based Management </v>
          </cell>
          <cell r="H3014" t="str">
            <v>Function:Health:Non-core Function:Health Services</v>
          </cell>
        </row>
        <row r="3015">
          <cell r="A3015">
            <v>404359</v>
          </cell>
          <cell r="B3015" t="str">
            <v>HIV &amp; AIDS/SOCIAL SERVICE</v>
          </cell>
          <cell r="C3015" t="str">
            <v>M/404359.JAH.E27</v>
          </cell>
          <cell r="D3015" t="str">
            <v>MSE:AH:NIF:BUILD &amp; OTHER STRUCT:PL</v>
          </cell>
          <cell r="E3015" t="str">
            <v>4359JAHE27</v>
          </cell>
          <cell r="F3015" t="str">
            <v>MSE:AH:NIF:BUILD &amp; OTHER STRUCT:PL</v>
          </cell>
          <cell r="G3015" t="str">
            <v xml:space="preserve">3.1 - Area Based Management </v>
          </cell>
          <cell r="H3015" t="str">
            <v>Function:Community and Social Services:Non-core Function:Aged Care</v>
          </cell>
        </row>
        <row r="3016">
          <cell r="A3016">
            <v>404359</v>
          </cell>
          <cell r="B3016" t="str">
            <v>HIV &amp; AIDS/SOCIAL SERVICE</v>
          </cell>
          <cell r="C3016" t="str">
            <v>M/404359.JAH.E43</v>
          </cell>
          <cell r="D3016" t="str">
            <v>MSE:AH:NIF:MACH &amp; EQUIPMENT:PL</v>
          </cell>
          <cell r="E3016" t="str">
            <v>4359JAHE43</v>
          </cell>
          <cell r="F3016" t="str">
            <v>MSE:AH:NIF:MACH &amp; EQUIPMENT:PL</v>
          </cell>
          <cell r="G3016" t="str">
            <v xml:space="preserve">3.1 - Area Based Management </v>
          </cell>
          <cell r="H3016" t="str">
            <v>Function:Community and Social Services:Non-core Function:Aged Care</v>
          </cell>
        </row>
        <row r="3017">
          <cell r="A3017">
            <v>404359</v>
          </cell>
          <cell r="B3017" t="str">
            <v>HIV &amp; AIDS/SOCIAL SERVICE</v>
          </cell>
          <cell r="C3017" t="str">
            <v>O/404359.AAH.000</v>
          </cell>
          <cell r="D3017" t="str">
            <v>NONF:AH:MRC:MUNICIPAL RUNNING COST</v>
          </cell>
          <cell r="E3017" t="str">
            <v>4359AAH000</v>
          </cell>
          <cell r="F3017" t="str">
            <v>NONF:AH:MRC:MUNICIPAL RUNNING COST</v>
          </cell>
          <cell r="G3017" t="str">
            <v xml:space="preserve">3.1 - Area Based Management </v>
          </cell>
          <cell r="H3017" t="str">
            <v>Function:Community and Social Services:Non-core Function:Aged Care</v>
          </cell>
        </row>
        <row r="3018">
          <cell r="A3018">
            <v>404359</v>
          </cell>
          <cell r="B3018" t="str">
            <v>HIV &amp; AIDS/SOCIAL SERVICE</v>
          </cell>
          <cell r="C3018" t="str">
            <v>O/404359.AAH.000</v>
          </cell>
          <cell r="D3018" t="str">
            <v>NONF:AH:MRC:MUNICIPAL RUNNING COST</v>
          </cell>
          <cell r="E3018" t="str">
            <v>4359AAH000</v>
          </cell>
          <cell r="F3018" t="str">
            <v>NONF:AH:MRC:MUNICIPAL RUNNING COST</v>
          </cell>
          <cell r="G3018" t="str">
            <v xml:space="preserve">3.1 - Area Based Management </v>
          </cell>
          <cell r="H3018" t="str">
            <v>Function:Community and Social Services:Non-core Function:Aged Care</v>
          </cell>
        </row>
        <row r="3019">
          <cell r="A3019">
            <v>404359</v>
          </cell>
          <cell r="B3019" t="str">
            <v>HIV &amp; AIDS/SOCIAL SERVICE</v>
          </cell>
          <cell r="C3019" t="str">
            <v>O/404359.AAH.000</v>
          </cell>
          <cell r="D3019" t="str">
            <v>NONF:AH:MRC:MUNICIPAL RUNNING COST</v>
          </cell>
          <cell r="E3019" t="str">
            <v>4359AAH000</v>
          </cell>
          <cell r="F3019" t="str">
            <v>NONF:AH:MRC:MUNICIPAL RUNNING COST</v>
          </cell>
          <cell r="G3019" t="str">
            <v xml:space="preserve">3.1 - Area Based Management </v>
          </cell>
          <cell r="H3019" t="str">
            <v>Function:Community and Social Services:Non-core Function:Aged Care</v>
          </cell>
        </row>
        <row r="3020">
          <cell r="A3020">
            <v>404359</v>
          </cell>
          <cell r="B3020" t="str">
            <v>HIV &amp; AIDS/SOCIAL SERVICE</v>
          </cell>
          <cell r="C3020" t="str">
            <v>O/404359.BAH.000</v>
          </cell>
          <cell r="D3020" t="str">
            <v>LEVS:AH:MRC:MUNICIPAL RUNNING COST</v>
          </cell>
          <cell r="E3020" t="str">
            <v>4359BAH000</v>
          </cell>
          <cell r="F3020" t="str">
            <v>LEVS:AH:MRC:MUNICIPAL RUNNING COST</v>
          </cell>
          <cell r="G3020" t="str">
            <v xml:space="preserve">3.1 - Area Based Management </v>
          </cell>
          <cell r="H3020" t="str">
            <v>Function:Community and Social Services:Non-core Function:Aged Care</v>
          </cell>
        </row>
        <row r="3021">
          <cell r="A3021">
            <v>404359</v>
          </cell>
          <cell r="B3021" t="str">
            <v>HIV &amp; AIDS/SOCIAL SERVICE</v>
          </cell>
          <cell r="C3021" t="str">
            <v>O/404359.JAH.000</v>
          </cell>
          <cell r="D3021" t="str">
            <v>MSE:AH:MRC:MUNICIPAL RUNNING COST</v>
          </cell>
          <cell r="E3021" t="str">
            <v>4359JAH000</v>
          </cell>
          <cell r="F3021" t="str">
            <v>MSE:AH:MRC:MUNICIPAL RUNNING COST</v>
          </cell>
          <cell r="G3021" t="str">
            <v xml:space="preserve">3.1 - Area Based Management </v>
          </cell>
          <cell r="H3021" t="str">
            <v>Function:Community and Social Services:Non-core Function:Aged Care</v>
          </cell>
        </row>
        <row r="3022">
          <cell r="A3022">
            <v>404359</v>
          </cell>
          <cell r="B3022" t="str">
            <v>HIV &amp; AIDS/SOCIAL SERVICE</v>
          </cell>
          <cell r="C3022" t="str">
            <v>O/404359.JAH.000</v>
          </cell>
          <cell r="D3022" t="str">
            <v>MSE:AH:MRC:MUNICIPAL RUNNING COST</v>
          </cell>
          <cell r="E3022" t="str">
            <v>4359JAH000</v>
          </cell>
          <cell r="F3022" t="str">
            <v>MSE:AH:MRC:MUNICIPAL RUNNING COST</v>
          </cell>
          <cell r="G3022" t="str">
            <v xml:space="preserve">3.1 - Area Based Management </v>
          </cell>
          <cell r="H3022" t="str">
            <v>Function:Community and Social Services:Non-core Function:Aged Care</v>
          </cell>
        </row>
        <row r="3023">
          <cell r="A3023">
            <v>404359</v>
          </cell>
          <cell r="B3023" t="str">
            <v>HIV &amp; AIDS/SOCIAL SERVICE</v>
          </cell>
          <cell r="C3023" t="str">
            <v>O/404359.JAH.000</v>
          </cell>
          <cell r="D3023" t="str">
            <v>MSE:AH:MRC:MUNICIPAL RUNNING COST</v>
          </cell>
          <cell r="E3023" t="str">
            <v>4359JAH000</v>
          </cell>
          <cell r="F3023" t="str">
            <v>MSE:AH:MRC:MUNICIPAL RUNNING COST</v>
          </cell>
          <cell r="G3023" t="str">
            <v xml:space="preserve">3.1 - Area Based Management </v>
          </cell>
          <cell r="H3023" t="str">
            <v>Function:Community and Social Services:Non-core Function:Aged Care</v>
          </cell>
        </row>
        <row r="3024">
          <cell r="A3024">
            <v>404359</v>
          </cell>
          <cell r="B3024" t="str">
            <v>HIV &amp; AIDS/SOCIAL SERVICE</v>
          </cell>
          <cell r="C3024" t="str">
            <v>O/404359.JAH.000</v>
          </cell>
          <cell r="D3024" t="str">
            <v>MSE:AH:MRC:MUNICIPAL RUNNING COST</v>
          </cell>
          <cell r="E3024" t="str">
            <v>4359JAH000</v>
          </cell>
          <cell r="F3024" t="str">
            <v>MSE:AH:MRC:MUNICIPAL RUNNING COST</v>
          </cell>
          <cell r="G3024" t="str">
            <v xml:space="preserve">3.1 - Area Based Management </v>
          </cell>
          <cell r="H3024" t="str">
            <v>Function:Community and Social Services:Non-core Function:Aged Care</v>
          </cell>
        </row>
        <row r="3025">
          <cell r="A3025">
            <v>404359</v>
          </cell>
          <cell r="B3025" t="str">
            <v>HIV &amp; AIDS/SOCIAL SERVICE</v>
          </cell>
          <cell r="C3025" t="str">
            <v>O/404359.JAH.000</v>
          </cell>
          <cell r="D3025" t="str">
            <v>MSE:AH:MRC:MUNICIPAL RUNNING COST</v>
          </cell>
          <cell r="E3025" t="str">
            <v>4359JAH000</v>
          </cell>
          <cell r="F3025" t="str">
            <v>MSE:AH:MRC:MUNICIPAL RUNNING COST</v>
          </cell>
          <cell r="G3025" t="str">
            <v xml:space="preserve">3.1 - Area Based Management </v>
          </cell>
          <cell r="H3025" t="str">
            <v>Function:Community and Social Services:Non-core Function:Aged Care</v>
          </cell>
        </row>
        <row r="3026">
          <cell r="A3026">
            <v>404359</v>
          </cell>
          <cell r="B3026" t="str">
            <v>HIV &amp; AIDS/SOCIAL SERVICE</v>
          </cell>
          <cell r="C3026" t="str">
            <v>O/404359.JAH.000</v>
          </cell>
          <cell r="D3026" t="str">
            <v>MSE:AH:MRC:MUNICIPAL RUNNING COST</v>
          </cell>
          <cell r="E3026" t="str">
            <v>4359JAH000</v>
          </cell>
          <cell r="F3026" t="str">
            <v>MSE:AH:MRC:MUNICIPAL RUNNING COST</v>
          </cell>
          <cell r="G3026" t="str">
            <v xml:space="preserve">3.1 - Area Based Management </v>
          </cell>
          <cell r="H3026" t="str">
            <v>Function:Community and Social Services:Non-core Function:Aged Care</v>
          </cell>
        </row>
        <row r="3027">
          <cell r="A3027">
            <v>404359</v>
          </cell>
          <cell r="B3027" t="str">
            <v>HIV &amp; AIDS/SOCIAL SERVICE</v>
          </cell>
          <cell r="C3027" t="str">
            <v>O/404359.JAH.000</v>
          </cell>
          <cell r="D3027" t="str">
            <v>MSE:AH:MRC:MUNICIPAL RUNNING COST</v>
          </cell>
          <cell r="E3027" t="str">
            <v>4359JAH000</v>
          </cell>
          <cell r="F3027" t="str">
            <v>MSE:AH:MRC:MUNICIPAL RUNNING COST</v>
          </cell>
          <cell r="G3027" t="str">
            <v xml:space="preserve">3.1 - Area Based Management </v>
          </cell>
          <cell r="H3027" t="str">
            <v>Function:Community and Social Services:Non-core Function:Aged Care</v>
          </cell>
        </row>
        <row r="3028">
          <cell r="A3028">
            <v>404359</v>
          </cell>
          <cell r="B3028" t="str">
            <v>HIV &amp; AIDS/SOCIAL SERVICE</v>
          </cell>
          <cell r="C3028" t="str">
            <v>O/404359.JAH.000</v>
          </cell>
          <cell r="D3028" t="str">
            <v>MSE:AH:MRC:MUNICIPAL RUNNING COST</v>
          </cell>
          <cell r="E3028" t="str">
            <v>4359JAH000</v>
          </cell>
          <cell r="F3028" t="str">
            <v>MSE:AH:MRC:MUNICIPAL RUNNING COST</v>
          </cell>
          <cell r="G3028" t="str">
            <v xml:space="preserve">3.1 - Area Based Management </v>
          </cell>
          <cell r="H3028" t="str">
            <v>Function:Community and Social Services:Non-core Function:Aged Care</v>
          </cell>
        </row>
        <row r="3029">
          <cell r="A3029">
            <v>404359</v>
          </cell>
          <cell r="B3029" t="str">
            <v>HIV &amp; AIDS/SOCIAL SERVICE</v>
          </cell>
          <cell r="C3029" t="str">
            <v>O/404359.JAH.000</v>
          </cell>
          <cell r="D3029" t="str">
            <v>MSE:AH:MRC:MUNICIPAL RUNNING COST</v>
          </cell>
          <cell r="E3029" t="str">
            <v>4359JAH000</v>
          </cell>
          <cell r="F3029" t="str">
            <v>MSE:AH:MRC:MUNICIPAL RUNNING COST</v>
          </cell>
          <cell r="G3029" t="str">
            <v xml:space="preserve">3.1 - Area Based Management </v>
          </cell>
          <cell r="H3029" t="str">
            <v>Function:Community and Social Services:Non-core Function:Aged Care</v>
          </cell>
        </row>
        <row r="3030">
          <cell r="A3030">
            <v>404359</v>
          </cell>
          <cell r="B3030" t="str">
            <v>HIV &amp; AIDS/SOCIAL SERVICE</v>
          </cell>
          <cell r="C3030" t="str">
            <v>O/404359.JAH.000</v>
          </cell>
          <cell r="D3030" t="str">
            <v>MSE:AH:MRC:MUNICIPAL RUNNING COST</v>
          </cell>
          <cell r="E3030" t="str">
            <v>4359JAH000</v>
          </cell>
          <cell r="F3030" t="str">
            <v>MSE:AH:MRC:MUNICIPAL RUNNING COST</v>
          </cell>
          <cell r="G3030" t="str">
            <v xml:space="preserve">3.1 - Area Based Management </v>
          </cell>
          <cell r="H3030" t="str">
            <v>Function:Community and Social Services:Non-core Function:Aged Care</v>
          </cell>
        </row>
        <row r="3031">
          <cell r="A3031">
            <v>404359</v>
          </cell>
          <cell r="B3031" t="str">
            <v>HIV &amp; AIDS/SOCIAL SERVICE</v>
          </cell>
          <cell r="C3031" t="str">
            <v>O/404359.JAH.000</v>
          </cell>
          <cell r="D3031" t="str">
            <v>MSE:AH:MRC:MUNICIPAL RUNNING COST</v>
          </cell>
          <cell r="E3031" t="str">
            <v>4359JAH000</v>
          </cell>
          <cell r="F3031" t="str">
            <v>MSE:AH:MRC:MUNICIPAL RUNNING COST</v>
          </cell>
          <cell r="G3031" t="str">
            <v xml:space="preserve">3.1 - Area Based Management </v>
          </cell>
          <cell r="H3031" t="str">
            <v>Function:Community and Social Services:Non-core Function:Aged Care</v>
          </cell>
        </row>
        <row r="3032">
          <cell r="A3032">
            <v>404390</v>
          </cell>
          <cell r="B3032" t="str">
            <v>MNT &amp; ADMN - SPRTS</v>
          </cell>
          <cell r="C3032" t="str">
            <v>M/404390.JAH.E27</v>
          </cell>
          <cell r="D3032" t="str">
            <v>MSE:AH:NIF:BUILD &amp; OTHER STRUCT:PL</v>
          </cell>
          <cell r="E3032" t="str">
            <v>4390JAHE27</v>
          </cell>
          <cell r="F3032" t="str">
            <v>MSE:AH:NIF:BUILD &amp; OTHER STRUCT:PL</v>
          </cell>
          <cell r="G3032" t="str">
            <v>3.3 - Recreation and Facilities</v>
          </cell>
          <cell r="H3032" t="str">
            <v>Function:Sport and Recreation:Non-core Function:Recreational Facilities</v>
          </cell>
        </row>
        <row r="3033">
          <cell r="A3033">
            <v>404390</v>
          </cell>
          <cell r="B3033" t="str">
            <v>MNT &amp; ADMN - SPRTS</v>
          </cell>
          <cell r="C3033" t="str">
            <v>M/404390.JAH.E43</v>
          </cell>
          <cell r="D3033" t="str">
            <v>MSE:AH:NIF:MACH &amp; EQUIPMENT:PL</v>
          </cell>
          <cell r="E3033" t="str">
            <v>4390JAHE43</v>
          </cell>
          <cell r="F3033" t="str">
            <v>MSE:AH:NIF:MACH &amp; EQUIPMENT:PL</v>
          </cell>
          <cell r="G3033" t="str">
            <v>3.3 - Recreation and Facilities</v>
          </cell>
          <cell r="H3033" t="str">
            <v>Function:Sport and Recreation:Non-core Function:Recreational Facilities</v>
          </cell>
        </row>
        <row r="3034">
          <cell r="A3034">
            <v>404390</v>
          </cell>
          <cell r="B3034" t="str">
            <v>MNT &amp; ADMN - SPRTS</v>
          </cell>
          <cell r="C3034" t="str">
            <v>M/404390.JAH.E45</v>
          </cell>
          <cell r="D3034" t="str">
            <v>MSE:AH:NIF:TRANSPORT ASSETS:PL</v>
          </cell>
          <cell r="E3034" t="str">
            <v>4390JAHE45</v>
          </cell>
          <cell r="F3034" t="str">
            <v>MSE:AH:NIF:TRANSPORT ASSETS:PL</v>
          </cell>
          <cell r="G3034" t="str">
            <v>3.3 - Recreation and Facilities</v>
          </cell>
          <cell r="H3034" t="str">
            <v>Function:Sport and Recreation:Non-core Function:Recreational Facilities</v>
          </cell>
        </row>
        <row r="3035">
          <cell r="A3035">
            <v>404390</v>
          </cell>
          <cell r="B3035" t="str">
            <v>MNT &amp; ADMN - SPRTS</v>
          </cell>
          <cell r="C3035" t="str">
            <v>O/404390.AAH.000</v>
          </cell>
          <cell r="D3035" t="str">
            <v>NONF:AH:MRC:MUNICIPAL RUNNING COST</v>
          </cell>
          <cell r="E3035" t="str">
            <v>4390AAH000</v>
          </cell>
          <cell r="F3035" t="str">
            <v>NONF:AH:MRC:MUNICIPAL RUNNING COST</v>
          </cell>
          <cell r="G3035" t="str">
            <v>3.3 - Recreation and Facilities</v>
          </cell>
          <cell r="H3035" t="str">
            <v>Function:Sport and Recreation:Non-core Function:Recreational Facilities</v>
          </cell>
        </row>
        <row r="3036">
          <cell r="A3036">
            <v>404390</v>
          </cell>
          <cell r="B3036" t="str">
            <v>MNT &amp; ADMN - SPRTS</v>
          </cell>
          <cell r="C3036" t="str">
            <v>O/404390.AAH.000</v>
          </cell>
          <cell r="D3036" t="str">
            <v>NONF:AH:MRC:MUNICIPAL RUNNING COST</v>
          </cell>
          <cell r="E3036" t="str">
            <v>4390AAH000</v>
          </cell>
          <cell r="F3036" t="str">
            <v>NONF:AH:MRC:MUNICIPAL RUNNING COST</v>
          </cell>
          <cell r="G3036" t="str">
            <v>3.3 - Recreation and Facilities</v>
          </cell>
          <cell r="H3036" t="str">
            <v>Function:Sport and Recreation:Non-core Function:Recreational Facilities</v>
          </cell>
        </row>
        <row r="3037">
          <cell r="A3037">
            <v>404390</v>
          </cell>
          <cell r="B3037" t="str">
            <v>MNT &amp; ADMN - SPRTS</v>
          </cell>
          <cell r="C3037" t="str">
            <v>O/404390.AAH.000</v>
          </cell>
          <cell r="D3037" t="str">
            <v>NONF:AH:MRC:MUNICIPAL RUNNING COST</v>
          </cell>
          <cell r="E3037" t="str">
            <v>4390AAH000</v>
          </cell>
          <cell r="F3037" t="str">
            <v>NONF:AH:MRC:MUNICIPAL RUNNING COST</v>
          </cell>
          <cell r="G3037" t="str">
            <v>3.3 - Recreation and Facilities</v>
          </cell>
          <cell r="H3037" t="str">
            <v>Function:Sport and Recreation:Non-core Function:Recreational Facilities</v>
          </cell>
        </row>
        <row r="3038">
          <cell r="A3038">
            <v>404390</v>
          </cell>
          <cell r="B3038" t="str">
            <v>MNT &amp; ADMN - SPRTS</v>
          </cell>
          <cell r="C3038" t="str">
            <v>O/404390.AAH.000</v>
          </cell>
          <cell r="D3038" t="str">
            <v>NONF:AH:MRC:MUNICIPAL RUNNING COST</v>
          </cell>
          <cell r="E3038" t="str">
            <v>4390AAH000</v>
          </cell>
          <cell r="F3038" t="str">
            <v>NONF:AH:MRC:MUNICIPAL RUNNING COST</v>
          </cell>
          <cell r="G3038" t="str">
            <v>3.3 - Recreation and Facilities</v>
          </cell>
          <cell r="H3038" t="str">
            <v>Function:Sport and Recreation:Non-core Function:Recreational Facilities</v>
          </cell>
        </row>
        <row r="3039">
          <cell r="A3039">
            <v>404390</v>
          </cell>
          <cell r="B3039" t="str">
            <v>MNT &amp; ADMN - SPRTS</v>
          </cell>
          <cell r="C3039" t="str">
            <v>O/404390.AAH.000</v>
          </cell>
          <cell r="D3039" t="str">
            <v>NONF:AH:MRC:MUNICIPAL RUNNING COST</v>
          </cell>
          <cell r="E3039" t="str">
            <v>4390AAH000</v>
          </cell>
          <cell r="F3039" t="str">
            <v>NONF:AH:MRC:MUNICIPAL RUNNING COST</v>
          </cell>
          <cell r="G3039" t="str">
            <v>3.3 - Recreation and Facilities</v>
          </cell>
          <cell r="H3039" t="str">
            <v>Function:Sport and Recreation:Non-core Function:Recreational Facilities</v>
          </cell>
        </row>
        <row r="3040">
          <cell r="A3040">
            <v>404390</v>
          </cell>
          <cell r="B3040" t="str">
            <v>MNT &amp; ADMN - SPRTS</v>
          </cell>
          <cell r="C3040" t="str">
            <v>O/404390.AAH.000</v>
          </cell>
          <cell r="D3040" t="str">
            <v>NONF:AH:MRC:MUNICIPAL RUNNING COST</v>
          </cell>
          <cell r="E3040" t="str">
            <v>4390AAH000</v>
          </cell>
          <cell r="F3040" t="str">
            <v>NONF:AH:MRC:MUNICIPAL RUNNING COST</v>
          </cell>
          <cell r="G3040" t="str">
            <v>3.3 - Recreation and Facilities</v>
          </cell>
          <cell r="H3040" t="str">
            <v>Function:Sport and Recreation:Non-core Function:Recreational Facilities</v>
          </cell>
        </row>
        <row r="3041">
          <cell r="A3041">
            <v>404390</v>
          </cell>
          <cell r="B3041" t="str">
            <v>MNT &amp; ADMN - SPRTS</v>
          </cell>
          <cell r="C3041" t="str">
            <v>O/404390.AAH.000</v>
          </cell>
          <cell r="D3041" t="str">
            <v>NONF:AH:MRC:MUNICIPAL RUNNING COST</v>
          </cell>
          <cell r="E3041" t="str">
            <v>4390AAH000</v>
          </cell>
          <cell r="F3041" t="str">
            <v>NONF:AH:MRC:MUNICIPAL RUNNING COST</v>
          </cell>
          <cell r="G3041" t="str">
            <v>3.3 - Recreation and Facilities</v>
          </cell>
          <cell r="H3041" t="str">
            <v>Function:Sport and Recreation:Non-core Function:Recreational Facilities</v>
          </cell>
        </row>
        <row r="3042">
          <cell r="A3042">
            <v>404390</v>
          </cell>
          <cell r="B3042" t="str">
            <v>MNT &amp; ADMN - SPRTS</v>
          </cell>
          <cell r="C3042" t="str">
            <v>O/404390.AAH.000</v>
          </cell>
          <cell r="D3042" t="str">
            <v>NONF:AH:MRC:MUNICIPAL RUNNING COST</v>
          </cell>
          <cell r="E3042" t="str">
            <v>4390AAH000</v>
          </cell>
          <cell r="F3042" t="str">
            <v>NONF:AH:MRC:MUNICIPAL RUNNING COST</v>
          </cell>
          <cell r="G3042" t="str">
            <v>3.3 - Recreation and Facilities</v>
          </cell>
          <cell r="H3042" t="str">
            <v>Function:Sport and Recreation:Non-core Function:Recreational Facilities</v>
          </cell>
        </row>
        <row r="3043">
          <cell r="A3043">
            <v>404390</v>
          </cell>
          <cell r="B3043" t="str">
            <v>MNT &amp; ADMN - SPRTS</v>
          </cell>
          <cell r="C3043" t="str">
            <v>O/404390.AAH.000</v>
          </cell>
          <cell r="D3043" t="str">
            <v>NONF:AH:MRC:MUNICIPAL RUNNING COST</v>
          </cell>
          <cell r="E3043" t="str">
            <v>4390AAH000</v>
          </cell>
          <cell r="F3043" t="str">
            <v>NONF:AH:MRC:MUNICIPAL RUNNING COST</v>
          </cell>
          <cell r="G3043" t="str">
            <v>3.3 - Recreation and Facilities</v>
          </cell>
          <cell r="H3043" t="str">
            <v>Function:Sport and Recreation:Non-core Function:Recreational Facilities</v>
          </cell>
        </row>
        <row r="3044">
          <cell r="A3044">
            <v>404390</v>
          </cell>
          <cell r="B3044" t="str">
            <v>MNT &amp; ADMN - SPRTS</v>
          </cell>
          <cell r="C3044" t="str">
            <v>O/404390.AAH.000</v>
          </cell>
          <cell r="D3044" t="str">
            <v>NONF:AH:MRC:MUNICIPAL RUNNING COST</v>
          </cell>
          <cell r="E3044" t="str">
            <v>4390AAH000</v>
          </cell>
          <cell r="F3044" t="str">
            <v>NONF:AH:MRC:MUNICIPAL RUNNING COST</v>
          </cell>
          <cell r="G3044" t="str">
            <v>3.3 - Recreation and Facilities</v>
          </cell>
          <cell r="H3044" t="str">
            <v>Function:Sport and Recreation:Non-core Function:Recreational Facilities</v>
          </cell>
        </row>
        <row r="3045">
          <cell r="A3045">
            <v>404390</v>
          </cell>
          <cell r="B3045" t="str">
            <v>MNT &amp; ADMN - SPRTS</v>
          </cell>
          <cell r="C3045" t="str">
            <v>O/404390.AAH.000</v>
          </cell>
          <cell r="D3045" t="str">
            <v>NONF:AH:MRC:MUNICIPAL RUNNING COST</v>
          </cell>
          <cell r="E3045" t="str">
            <v>4390AAH000</v>
          </cell>
          <cell r="F3045" t="str">
            <v>NONF:AH:MRC:MUNICIPAL RUNNING COST</v>
          </cell>
          <cell r="G3045" t="str">
            <v>3.3 - Recreation and Facilities</v>
          </cell>
          <cell r="H3045" t="str">
            <v>Function:Sport and Recreation:Non-core Function:Recreational Facilities</v>
          </cell>
        </row>
        <row r="3046">
          <cell r="A3046">
            <v>404390</v>
          </cell>
          <cell r="B3046" t="str">
            <v>MNT &amp; ADMN - SPRTS</v>
          </cell>
          <cell r="C3046" t="str">
            <v>O/404390.AAH.000</v>
          </cell>
          <cell r="D3046" t="str">
            <v>NONF:AH:MRC:MUNICIPAL RUNNING COST</v>
          </cell>
          <cell r="E3046" t="str">
            <v>4390AAH000</v>
          </cell>
          <cell r="F3046" t="str">
            <v>NONF:AH:MRC:MUNICIPAL RUNNING COST</v>
          </cell>
          <cell r="G3046" t="str">
            <v>3.3 - Recreation and Facilities</v>
          </cell>
          <cell r="H3046" t="str">
            <v>Function:Sport and Recreation:Non-core Function:Recreational Facilities</v>
          </cell>
        </row>
        <row r="3047">
          <cell r="A3047">
            <v>404390</v>
          </cell>
          <cell r="B3047" t="str">
            <v>MNT &amp; ADMN - SPRTS</v>
          </cell>
          <cell r="C3047" t="str">
            <v>O/404390.AAH.000</v>
          </cell>
          <cell r="D3047" t="str">
            <v>NONF:AH:MRC:MUNICIPAL RUNNING COST</v>
          </cell>
          <cell r="E3047" t="str">
            <v>4390AAH000</v>
          </cell>
          <cell r="F3047" t="str">
            <v>NONF:AH:MRC:MUNICIPAL RUNNING COST</v>
          </cell>
          <cell r="G3047" t="str">
            <v>3.3 - Recreation and Facilities</v>
          </cell>
          <cell r="H3047" t="str">
            <v>Function:Sport and Recreation:Non-core Function:Recreational Facilities</v>
          </cell>
        </row>
        <row r="3048">
          <cell r="A3048">
            <v>404390</v>
          </cell>
          <cell r="B3048" t="str">
            <v>MNT &amp; ADMN - SPRTS</v>
          </cell>
          <cell r="C3048" t="str">
            <v>O/404390.AAH.000</v>
          </cell>
          <cell r="D3048" t="str">
            <v>NONF:AH:MRC:MUNICIPAL RUNNING COST</v>
          </cell>
          <cell r="E3048" t="str">
            <v>4390AAH000</v>
          </cell>
          <cell r="F3048" t="str">
            <v>NONF:AH:MRC:MUNICIPAL RUNNING COST</v>
          </cell>
          <cell r="G3048" t="str">
            <v>3.3 - Recreation and Facilities</v>
          </cell>
          <cell r="H3048" t="str">
            <v>Function:Sport and Recreation:Non-core Function:Recreational Facilities</v>
          </cell>
        </row>
        <row r="3049">
          <cell r="A3049">
            <v>404390</v>
          </cell>
          <cell r="B3049" t="str">
            <v>MNT &amp; ADMN - SPRTS</v>
          </cell>
          <cell r="C3049" t="str">
            <v>O/404390.AAH.000</v>
          </cell>
          <cell r="D3049" t="str">
            <v>NONF:AH:MRC:MUNICIPAL RUNNING COST</v>
          </cell>
          <cell r="E3049" t="str">
            <v>4390AAH000</v>
          </cell>
          <cell r="F3049" t="str">
            <v>NONF:AH:MRC:MUNICIPAL RUNNING COST</v>
          </cell>
          <cell r="G3049" t="str">
            <v>3.3 - Recreation and Facilities</v>
          </cell>
          <cell r="H3049" t="str">
            <v>Function:Sport and Recreation:Non-core Function:Recreational Facilities</v>
          </cell>
        </row>
        <row r="3050">
          <cell r="A3050">
            <v>404390</v>
          </cell>
          <cell r="B3050" t="str">
            <v>MNT &amp; ADMN - SPRTS</v>
          </cell>
          <cell r="C3050" t="str">
            <v>O/404390.AAH.000</v>
          </cell>
          <cell r="D3050" t="str">
            <v>NONF:AH:MRC:MUNICIPAL RUNNING COST</v>
          </cell>
          <cell r="E3050" t="str">
            <v>4390AAH000</v>
          </cell>
          <cell r="F3050" t="str">
            <v>NONF:AH:MRC:MUNICIPAL RUNNING COST</v>
          </cell>
          <cell r="G3050" t="str">
            <v>3.3 - Recreation and Facilities</v>
          </cell>
          <cell r="H3050" t="str">
            <v>Function:Sport and Recreation:Non-core Function:Recreational Facilities</v>
          </cell>
        </row>
        <row r="3051">
          <cell r="A3051">
            <v>404390</v>
          </cell>
          <cell r="B3051" t="str">
            <v>MNT &amp; ADMN - SPRTS</v>
          </cell>
          <cell r="C3051" t="str">
            <v>O/404390.AAH.000</v>
          </cell>
          <cell r="D3051" t="str">
            <v>NONF:AH:MRC:MUNICIPAL RUNNING COST</v>
          </cell>
          <cell r="E3051" t="str">
            <v>4390AAH000</v>
          </cell>
          <cell r="F3051" t="str">
            <v>NONF:AH:MRC:MUNICIPAL RUNNING COST</v>
          </cell>
          <cell r="G3051" t="str">
            <v>3.3 - Recreation and Facilities</v>
          </cell>
          <cell r="H3051" t="str">
            <v>Function:Sport and Recreation:Non-core Function:Recreational Facilities</v>
          </cell>
        </row>
        <row r="3052">
          <cell r="A3052">
            <v>404390</v>
          </cell>
          <cell r="B3052" t="str">
            <v>MNT &amp; ADMN - SPRTS</v>
          </cell>
          <cell r="C3052" t="str">
            <v>O/404390.AAH.999</v>
          </cell>
          <cell r="D3052" t="str">
            <v>NONF:AH:DEFAULT TRANSACTIONS</v>
          </cell>
          <cell r="E3052" t="str">
            <v>4390AAH999</v>
          </cell>
          <cell r="F3052" t="str">
            <v>NONF:AH:DEFAULT TRANSACTIONS</v>
          </cell>
          <cell r="G3052" t="str">
            <v>3.3 - Recreation and Facilities</v>
          </cell>
          <cell r="H3052" t="str">
            <v>Function:Sport and Recreation:Non-core Function:Recreational Facilities</v>
          </cell>
        </row>
        <row r="3053">
          <cell r="A3053">
            <v>404390</v>
          </cell>
          <cell r="B3053" t="str">
            <v>MNT &amp; ADMN - SPRTS</v>
          </cell>
          <cell r="C3053" t="str">
            <v>O/404390.AAH.999</v>
          </cell>
          <cell r="D3053" t="str">
            <v>NONF:AH:DEFAULT TRANSACTIONS</v>
          </cell>
          <cell r="E3053" t="str">
            <v>4390AAH999</v>
          </cell>
          <cell r="F3053" t="str">
            <v>NONF:AH:DEFAULT TRANSACTIONS</v>
          </cell>
          <cell r="G3053" t="str">
            <v>3.3 - Recreation and Facilities</v>
          </cell>
          <cell r="H3053" t="str">
            <v>Function:Sport and Recreation:Non-core Function:Recreational Facilities</v>
          </cell>
        </row>
        <row r="3054">
          <cell r="A3054">
            <v>404390</v>
          </cell>
          <cell r="B3054" t="str">
            <v>MNT &amp; ADMN - SPRTS</v>
          </cell>
          <cell r="C3054" t="str">
            <v>O/404390.BAH.000</v>
          </cell>
          <cell r="D3054" t="str">
            <v>LEVS:AH:MRC:MUNICIPAL RUNNING COST</v>
          </cell>
          <cell r="E3054" t="str">
            <v>4390BAH000</v>
          </cell>
          <cell r="F3054" t="str">
            <v>LEVS:AH:MRC:MUNICIPAL RUNNING COST</v>
          </cell>
          <cell r="G3054" t="str">
            <v>3.3 - Recreation and Facilities</v>
          </cell>
          <cell r="H3054" t="str">
            <v>Function:Sport and Recreation:Non-core Function:Recreational Facilities</v>
          </cell>
        </row>
        <row r="3055">
          <cell r="A3055">
            <v>404390</v>
          </cell>
          <cell r="B3055" t="str">
            <v>MNT &amp; ADMN - SPRTS</v>
          </cell>
          <cell r="C3055" t="str">
            <v>O/404390.JAH.000</v>
          </cell>
          <cell r="D3055" t="str">
            <v>MSE:AH:MRC:MUNICIPAL RUNNING COST</v>
          </cell>
          <cell r="E3055" t="str">
            <v>4390JAH000</v>
          </cell>
          <cell r="F3055" t="str">
            <v>MSE:AH:MRC:MUNICIPAL RUNNING COST</v>
          </cell>
          <cell r="G3055" t="str">
            <v>3.3 - Recreation and Facilities</v>
          </cell>
          <cell r="H3055" t="str">
            <v>Function:Sport and Recreation:Non-core Function:Recreational Facilities</v>
          </cell>
        </row>
        <row r="3056">
          <cell r="A3056">
            <v>404390</v>
          </cell>
          <cell r="B3056" t="str">
            <v>MNT &amp; ADMN - SPRTS</v>
          </cell>
          <cell r="C3056" t="str">
            <v>O/404390.JAH.000</v>
          </cell>
          <cell r="D3056" t="str">
            <v>MSE:AH:MRC:MUNICIPAL RUNNING COST</v>
          </cell>
          <cell r="E3056" t="str">
            <v>4390JAH000</v>
          </cell>
          <cell r="F3056" t="str">
            <v>MSE:AH:MRC:MUNICIPAL RUNNING COST</v>
          </cell>
          <cell r="G3056" t="str">
            <v>3.3 - Recreation and Facilities</v>
          </cell>
          <cell r="H3056" t="str">
            <v>Function:Sport and Recreation:Non-core Function:Recreational Facilities</v>
          </cell>
        </row>
        <row r="3057">
          <cell r="A3057">
            <v>404390</v>
          </cell>
          <cell r="B3057" t="str">
            <v>MNT &amp; ADMN - SPRTS</v>
          </cell>
          <cell r="C3057" t="str">
            <v>O/404390.JAH.000</v>
          </cell>
          <cell r="D3057" t="str">
            <v>MSE:AH:MRC:MUNICIPAL RUNNING COST</v>
          </cell>
          <cell r="E3057" t="str">
            <v>4390JAH000</v>
          </cell>
          <cell r="F3057" t="str">
            <v>MSE:AH:MRC:MUNICIPAL RUNNING COST</v>
          </cell>
          <cell r="G3057" t="str">
            <v>3.3 - Recreation and Facilities</v>
          </cell>
          <cell r="H3057" t="str">
            <v>Function:Sport and Recreation:Non-core Function:Recreational Facilities</v>
          </cell>
        </row>
        <row r="3058">
          <cell r="A3058">
            <v>404390</v>
          </cell>
          <cell r="B3058" t="str">
            <v>MNT &amp; ADMN - SPRTS</v>
          </cell>
          <cell r="C3058" t="str">
            <v>O/404390.JAH.000</v>
          </cell>
          <cell r="D3058" t="str">
            <v>MSE:AH:MRC:MUNICIPAL RUNNING COST</v>
          </cell>
          <cell r="E3058" t="str">
            <v>4390JAH000</v>
          </cell>
          <cell r="F3058" t="str">
            <v>MSE:AH:MRC:MUNICIPAL RUNNING COST</v>
          </cell>
          <cell r="G3058" t="str">
            <v>3.3 - Recreation and Facilities</v>
          </cell>
          <cell r="H3058" t="str">
            <v>Function:Sport and Recreation:Non-core Function:Recreational Facilities</v>
          </cell>
        </row>
        <row r="3059">
          <cell r="A3059">
            <v>404390</v>
          </cell>
          <cell r="B3059" t="str">
            <v>MNT &amp; ADMN - SPRTS</v>
          </cell>
          <cell r="C3059" t="str">
            <v>O/404390.JAH.000</v>
          </cell>
          <cell r="D3059" t="str">
            <v>MSE:AH:MRC:MUNICIPAL RUNNING COST</v>
          </cell>
          <cell r="E3059" t="str">
            <v>4390JAH000</v>
          </cell>
          <cell r="F3059" t="str">
            <v>MSE:AH:MRC:MUNICIPAL RUNNING COST</v>
          </cell>
          <cell r="G3059" t="str">
            <v>3.3 - Recreation and Facilities</v>
          </cell>
          <cell r="H3059" t="str">
            <v>Function:Sport and Recreation:Non-core Function:Recreational Facilities</v>
          </cell>
        </row>
        <row r="3060">
          <cell r="A3060">
            <v>404390</v>
          </cell>
          <cell r="B3060" t="str">
            <v>MNT &amp; ADMN - SPRTS</v>
          </cell>
          <cell r="C3060" t="str">
            <v>O/404390.JAH.000</v>
          </cell>
          <cell r="D3060" t="str">
            <v>MSE:AH:MRC:MUNICIPAL RUNNING COST</v>
          </cell>
          <cell r="E3060" t="str">
            <v>4390JAH000</v>
          </cell>
          <cell r="F3060" t="str">
            <v>MSE:AH:MRC:MUNICIPAL RUNNING COST</v>
          </cell>
          <cell r="G3060" t="str">
            <v>3.3 - Recreation and Facilities</v>
          </cell>
          <cell r="H3060" t="str">
            <v>Function:Sport and Recreation:Non-core Function:Recreational Facilities</v>
          </cell>
        </row>
        <row r="3061">
          <cell r="A3061">
            <v>404390</v>
          </cell>
          <cell r="B3061" t="str">
            <v>MNT &amp; ADMN - SPRTS</v>
          </cell>
          <cell r="C3061" t="str">
            <v>O/404390.JAH.000</v>
          </cell>
          <cell r="D3061" t="str">
            <v>MSE:AH:MRC:MUNICIPAL RUNNING COST</v>
          </cell>
          <cell r="E3061" t="str">
            <v>4390JAH000</v>
          </cell>
          <cell r="F3061" t="str">
            <v>MSE:AH:MRC:MUNICIPAL RUNNING COST</v>
          </cell>
          <cell r="G3061" t="str">
            <v>3.3 - Recreation and Facilities</v>
          </cell>
          <cell r="H3061" t="str">
            <v>Function:Sport and Recreation:Non-core Function:Recreational Facilities</v>
          </cell>
        </row>
        <row r="3062">
          <cell r="A3062">
            <v>404390</v>
          </cell>
          <cell r="B3062" t="str">
            <v>MNT &amp; ADMN - SPRTS</v>
          </cell>
          <cell r="C3062" t="str">
            <v>O/404390.JAH.000</v>
          </cell>
          <cell r="D3062" t="str">
            <v>MSE:AH:MRC:MUNICIPAL RUNNING COST</v>
          </cell>
          <cell r="E3062" t="str">
            <v>4390JAH000</v>
          </cell>
          <cell r="F3062" t="str">
            <v>MSE:AH:MRC:MUNICIPAL RUNNING COST</v>
          </cell>
          <cell r="G3062" t="str">
            <v>3.3 - Recreation and Facilities</v>
          </cell>
          <cell r="H3062" t="str">
            <v>Function:Sport and Recreation:Non-core Function:Recreational Facilities</v>
          </cell>
        </row>
        <row r="3063">
          <cell r="A3063">
            <v>404390</v>
          </cell>
          <cell r="B3063" t="str">
            <v>MNT &amp; ADMN - SPRTS</v>
          </cell>
          <cell r="C3063" t="str">
            <v>O/404390.JAH.000</v>
          </cell>
          <cell r="D3063" t="str">
            <v>MSE:AH:MRC:MUNICIPAL RUNNING COST</v>
          </cell>
          <cell r="E3063" t="str">
            <v>4390JAH000</v>
          </cell>
          <cell r="F3063" t="str">
            <v>MSE:AH:MRC:MUNICIPAL RUNNING COST</v>
          </cell>
          <cell r="G3063" t="str">
            <v>3.3 - Recreation and Facilities</v>
          </cell>
          <cell r="H3063" t="str">
            <v>Function:Sport and Recreation:Non-core Function:Recreational Facilities</v>
          </cell>
        </row>
        <row r="3064">
          <cell r="A3064">
            <v>404390</v>
          </cell>
          <cell r="B3064" t="str">
            <v>MNT &amp; ADMN - SPRTS</v>
          </cell>
          <cell r="C3064" t="str">
            <v>O/404390.JAH.000</v>
          </cell>
          <cell r="D3064" t="str">
            <v>MSE:AH:MRC:MUNICIPAL RUNNING COST</v>
          </cell>
          <cell r="E3064" t="str">
            <v>4390JAH000</v>
          </cell>
          <cell r="F3064" t="str">
            <v>MSE:AH:MRC:MUNICIPAL RUNNING COST</v>
          </cell>
          <cell r="G3064" t="str">
            <v>3.3 - Recreation and Facilities</v>
          </cell>
          <cell r="H3064" t="str">
            <v>Function:Sport and Recreation:Non-core Function:Recreational Facilities</v>
          </cell>
        </row>
        <row r="3065">
          <cell r="A3065">
            <v>404390</v>
          </cell>
          <cell r="B3065" t="str">
            <v>MNT &amp; ADMN - SPRTS</v>
          </cell>
          <cell r="C3065" t="str">
            <v>O/404390.JAH.000</v>
          </cell>
          <cell r="D3065" t="str">
            <v>MSE:AH:MRC:MUNICIPAL RUNNING COST</v>
          </cell>
          <cell r="E3065" t="str">
            <v>4390JAH000</v>
          </cell>
          <cell r="F3065" t="str">
            <v>MSE:AH:MRC:MUNICIPAL RUNNING COST</v>
          </cell>
          <cell r="G3065" t="str">
            <v>3.3 - Recreation and Facilities</v>
          </cell>
          <cell r="H3065" t="str">
            <v>Function:Sport and Recreation:Non-core Function:Recreational Facilities</v>
          </cell>
        </row>
        <row r="3066">
          <cell r="A3066">
            <v>404390</v>
          </cell>
          <cell r="B3066" t="str">
            <v>MNT &amp; ADMN - SPRTS</v>
          </cell>
          <cell r="C3066" t="str">
            <v>O/404390.JAH.000</v>
          </cell>
          <cell r="D3066" t="str">
            <v>MSE:AH:MRC:MUNICIPAL RUNNING COST</v>
          </cell>
          <cell r="E3066" t="str">
            <v>4390JAH000</v>
          </cell>
          <cell r="F3066" t="str">
            <v>MSE:AH:MRC:MUNICIPAL RUNNING COST</v>
          </cell>
          <cell r="G3066" t="str">
            <v>3.3 - Recreation and Facilities</v>
          </cell>
          <cell r="H3066" t="str">
            <v>Function:Sport and Recreation:Non-core Function:Recreational Facilities</v>
          </cell>
        </row>
        <row r="3067">
          <cell r="A3067">
            <v>404390</v>
          </cell>
          <cell r="B3067" t="str">
            <v>MNT &amp; ADMN - SPRTS</v>
          </cell>
          <cell r="C3067" t="str">
            <v>O/404390.JAH.000</v>
          </cell>
          <cell r="D3067" t="str">
            <v>MSE:AH:MRC:MUNICIPAL RUNNING COST</v>
          </cell>
          <cell r="E3067" t="str">
            <v>4390JAH000</v>
          </cell>
          <cell r="F3067" t="str">
            <v>MSE:AH:MRC:MUNICIPAL RUNNING COST</v>
          </cell>
          <cell r="G3067" t="str">
            <v>3.3 - Recreation and Facilities</v>
          </cell>
          <cell r="H3067" t="str">
            <v>Function:Sport and Recreation:Non-core Function:Recreational Facilities</v>
          </cell>
        </row>
        <row r="3068">
          <cell r="A3068">
            <v>404390</v>
          </cell>
          <cell r="B3068" t="str">
            <v>MNT &amp; ADMN - SPRTS</v>
          </cell>
          <cell r="C3068" t="str">
            <v>O/404390.JAH.000</v>
          </cell>
          <cell r="D3068" t="str">
            <v>MSE:AH:MRC:MUNICIPAL RUNNING COST</v>
          </cell>
          <cell r="E3068" t="str">
            <v>4390JAH000</v>
          </cell>
          <cell r="F3068" t="str">
            <v>MSE:AH:MRC:MUNICIPAL RUNNING COST</v>
          </cell>
          <cell r="G3068" t="str">
            <v>3.3 - Recreation and Facilities</v>
          </cell>
          <cell r="H3068" t="str">
            <v>Function:Sport and Recreation:Non-core Function:Recreational Facilities</v>
          </cell>
        </row>
        <row r="3069">
          <cell r="A3069">
            <v>404390</v>
          </cell>
          <cell r="B3069" t="str">
            <v>MNT &amp; ADMN - SPRTS</v>
          </cell>
          <cell r="C3069" t="str">
            <v>O/404390.JAH.000</v>
          </cell>
          <cell r="D3069" t="str">
            <v>MSE:AH:MRC:MUNICIPAL RUNNING COST</v>
          </cell>
          <cell r="E3069" t="str">
            <v>4390JAH000</v>
          </cell>
          <cell r="F3069" t="str">
            <v>MSE:AH:MRC:MUNICIPAL RUNNING COST</v>
          </cell>
          <cell r="G3069" t="str">
            <v>3.3 - Recreation and Facilities</v>
          </cell>
          <cell r="H3069" t="str">
            <v>Function:Sport and Recreation:Non-core Function:Recreational Facilities</v>
          </cell>
        </row>
        <row r="3070">
          <cell r="A3070">
            <v>404390</v>
          </cell>
          <cell r="B3070" t="str">
            <v>MNT &amp; ADMN - SPRTS</v>
          </cell>
          <cell r="C3070" t="str">
            <v>O/404390.JAH.000</v>
          </cell>
          <cell r="D3070" t="str">
            <v>MSE:AH:MRC:MUNICIPAL RUNNING COST</v>
          </cell>
          <cell r="E3070" t="str">
            <v>4390JAH000</v>
          </cell>
          <cell r="F3070" t="str">
            <v>MSE:AH:MRC:MUNICIPAL RUNNING COST</v>
          </cell>
          <cell r="G3070" t="str">
            <v>3.3 - Recreation and Facilities</v>
          </cell>
          <cell r="H3070" t="str">
            <v>Function:Sport and Recreation:Non-core Function:Recreational Facilities</v>
          </cell>
        </row>
        <row r="3071">
          <cell r="A3071">
            <v>404390</v>
          </cell>
          <cell r="B3071" t="str">
            <v>MNT &amp; ADMN - SPRTS</v>
          </cell>
          <cell r="C3071" t="str">
            <v>O/404390.JAH.000</v>
          </cell>
          <cell r="D3071" t="str">
            <v>MSE:AH:MRC:MUNICIPAL RUNNING COST</v>
          </cell>
          <cell r="E3071" t="str">
            <v>4390JAH000</v>
          </cell>
          <cell r="F3071" t="str">
            <v>MSE:AH:MRC:MUNICIPAL RUNNING COST</v>
          </cell>
          <cell r="G3071" t="str">
            <v>3.3 - Recreation and Facilities</v>
          </cell>
          <cell r="H3071" t="str">
            <v>Function:Sport and Recreation:Non-core Function:Recreational Facilities</v>
          </cell>
        </row>
        <row r="3072">
          <cell r="A3072">
            <v>404390</v>
          </cell>
          <cell r="B3072" t="str">
            <v>MNT &amp; ADMN - SPRTS</v>
          </cell>
          <cell r="C3072" t="str">
            <v>O/404390.JAH.000</v>
          </cell>
          <cell r="D3072" t="str">
            <v>MSE:AH:MRC:MUNICIPAL RUNNING COST</v>
          </cell>
          <cell r="E3072" t="str">
            <v>4390JAH000</v>
          </cell>
          <cell r="F3072" t="str">
            <v>MSE:AH:MRC:MUNICIPAL RUNNING COST</v>
          </cell>
          <cell r="G3072" t="str">
            <v>3.3 - Recreation and Facilities</v>
          </cell>
          <cell r="H3072" t="str">
            <v>Function:Sport and Recreation:Non-core Function:Recreational Facilities</v>
          </cell>
        </row>
        <row r="3073">
          <cell r="A3073">
            <v>404390</v>
          </cell>
          <cell r="B3073" t="str">
            <v>MNT &amp; ADMN - SPRTS</v>
          </cell>
          <cell r="C3073" t="str">
            <v>O/404390.JAH.000</v>
          </cell>
          <cell r="D3073" t="str">
            <v>MSE:AH:MRC:MUNICIPAL RUNNING COST</v>
          </cell>
          <cell r="E3073" t="str">
            <v>4390JAH000</v>
          </cell>
          <cell r="F3073" t="str">
            <v>MSE:AH:MRC:MUNICIPAL RUNNING COST</v>
          </cell>
          <cell r="G3073" t="str">
            <v>3.3 - Recreation and Facilities</v>
          </cell>
          <cell r="H3073" t="str">
            <v>Function:Sport and Recreation:Non-core Function:Recreational Facilities</v>
          </cell>
        </row>
        <row r="3074">
          <cell r="A3074">
            <v>404390</v>
          </cell>
          <cell r="B3074" t="str">
            <v>MNT &amp; ADMN - SPRTS</v>
          </cell>
          <cell r="C3074" t="str">
            <v>O/404390.JAH.000</v>
          </cell>
          <cell r="D3074" t="str">
            <v>MSE:AH:MRC:MUNICIPAL RUNNING COST</v>
          </cell>
          <cell r="E3074" t="str">
            <v>4390JAH000</v>
          </cell>
          <cell r="F3074" t="str">
            <v>MSE:AH:MRC:MUNICIPAL RUNNING COST</v>
          </cell>
          <cell r="G3074" t="str">
            <v>3.3 - Recreation and Facilities</v>
          </cell>
          <cell r="H3074" t="str">
            <v>Function:Sport and Recreation:Non-core Function:Recreational Facilities</v>
          </cell>
        </row>
        <row r="3075">
          <cell r="A3075">
            <v>404390</v>
          </cell>
          <cell r="B3075" t="str">
            <v>MNT &amp; ADMN - SPRTS</v>
          </cell>
          <cell r="C3075" t="str">
            <v>O/404390.JAH.000</v>
          </cell>
          <cell r="D3075" t="str">
            <v>MSE:AH:MRC:MUNICIPAL RUNNING COST</v>
          </cell>
          <cell r="E3075" t="str">
            <v>4390JAH000</v>
          </cell>
          <cell r="F3075" t="str">
            <v>MSE:AH:MRC:MUNICIPAL RUNNING COST</v>
          </cell>
          <cell r="G3075" t="str">
            <v>3.3 - Recreation and Facilities</v>
          </cell>
          <cell r="H3075" t="str">
            <v>Function:Sport and Recreation:Non-core Function:Recreational Facilities</v>
          </cell>
        </row>
        <row r="3076">
          <cell r="A3076">
            <v>404390</v>
          </cell>
          <cell r="B3076" t="str">
            <v>MNT &amp; ADMN - SPRTS</v>
          </cell>
          <cell r="C3076" t="str">
            <v>O/404390.JAH.000</v>
          </cell>
          <cell r="D3076" t="str">
            <v>MSE:AH:MRC:MUNICIPAL RUNNING COST</v>
          </cell>
          <cell r="E3076" t="str">
            <v>4390JAH000</v>
          </cell>
          <cell r="F3076" t="str">
            <v>MSE:AH:MRC:MUNICIPAL RUNNING COST</v>
          </cell>
          <cell r="G3076" t="str">
            <v>3.3 - Recreation and Facilities</v>
          </cell>
          <cell r="H3076" t="str">
            <v>Function:Sport and Recreation:Non-core Function:Recreational Facilities</v>
          </cell>
        </row>
        <row r="3077">
          <cell r="A3077">
            <v>404390</v>
          </cell>
          <cell r="B3077" t="str">
            <v>MNT &amp; ADMN - SPRTS</v>
          </cell>
          <cell r="C3077" t="str">
            <v>O/404390.JAH.000</v>
          </cell>
          <cell r="D3077" t="str">
            <v>MSE:AH:MRC:MUNICIPAL RUNNING COST</v>
          </cell>
          <cell r="E3077" t="str">
            <v>4390JAH000</v>
          </cell>
          <cell r="F3077" t="str">
            <v>MSE:AH:MRC:MUNICIPAL RUNNING COST</v>
          </cell>
          <cell r="G3077" t="str">
            <v>3.3 - Recreation and Facilities</v>
          </cell>
          <cell r="H3077" t="str">
            <v>Function:Sport and Recreation:Non-core Function:Recreational Facilities</v>
          </cell>
        </row>
        <row r="3078">
          <cell r="A3078">
            <v>404390</v>
          </cell>
          <cell r="B3078" t="str">
            <v>MNT &amp; ADMN - SPRTS</v>
          </cell>
          <cell r="C3078" t="str">
            <v>O/404390.JAH.000</v>
          </cell>
          <cell r="D3078" t="str">
            <v>MSE:AH:MRC:MUNICIPAL RUNNING COST</v>
          </cell>
          <cell r="E3078" t="str">
            <v>4390JAH000</v>
          </cell>
          <cell r="F3078" t="str">
            <v>MSE:AH:MRC:MUNICIPAL RUNNING COST</v>
          </cell>
          <cell r="G3078" t="str">
            <v>3.3 - Recreation and Facilities</v>
          </cell>
          <cell r="H3078" t="str">
            <v>Function:Sport and Recreation:Non-core Function:Recreational Facilities</v>
          </cell>
        </row>
        <row r="3079">
          <cell r="A3079">
            <v>404390</v>
          </cell>
          <cell r="B3079" t="str">
            <v>MNT &amp; ADMN - SPRTS</v>
          </cell>
          <cell r="C3079" t="str">
            <v>O/404390.JAH.000</v>
          </cell>
          <cell r="D3079" t="str">
            <v>MSE:AH:MRC:MUNICIPAL RUNNING COST</v>
          </cell>
          <cell r="E3079" t="str">
            <v>4390JAH000</v>
          </cell>
          <cell r="F3079" t="str">
            <v>MSE:AH:MRC:MUNICIPAL RUNNING COST</v>
          </cell>
          <cell r="G3079" t="str">
            <v>3.3 - Recreation and Facilities</v>
          </cell>
          <cell r="H3079" t="str">
            <v>Function:Sport and Recreation:Non-core Function:Recreational Facilities</v>
          </cell>
        </row>
        <row r="3080">
          <cell r="A3080">
            <v>404390</v>
          </cell>
          <cell r="B3080" t="str">
            <v>MNT &amp; ADMN - SPRTS</v>
          </cell>
          <cell r="C3080" t="str">
            <v>R/404390.HAH.99R</v>
          </cell>
          <cell r="D3080" t="str">
            <v>MIG:AH.DFT:DEFAULT TRANSACTIONS</v>
          </cell>
          <cell r="E3080" t="str">
            <v>4390HAH99R</v>
          </cell>
          <cell r="F3080" t="str">
            <v>MIG:AH.DFT:DEFAULT TRANSACTIONS</v>
          </cell>
          <cell r="G3080" t="str">
            <v>3.3 - Recreation and Facilities</v>
          </cell>
          <cell r="H3080" t="str">
            <v>Function:Sport and Recreation:Non-core Function:Recreational Facilities</v>
          </cell>
        </row>
        <row r="3081">
          <cell r="A3081">
            <v>404392</v>
          </cell>
          <cell r="B3081" t="str">
            <v>CEMETERIES</v>
          </cell>
          <cell r="C3081" t="str">
            <v>M/404392.JAH.E27</v>
          </cell>
          <cell r="D3081" t="str">
            <v>MSE:AH:NIF:BUILD &amp; OTHER STRUCT:PL</v>
          </cell>
          <cell r="E3081" t="str">
            <v>4392JAHE27</v>
          </cell>
          <cell r="F3081" t="str">
            <v>MSE:AH:NIF:BUILD &amp; OTHER STRUCT:PL</v>
          </cell>
          <cell r="G3081" t="str">
            <v>3.3 - Recreation and Facilities</v>
          </cell>
          <cell r="H3081" t="str">
            <v>Function:Community and Social Services:Core Function:Cemeteries, Funeral Parlours and Crematoriums</v>
          </cell>
        </row>
        <row r="3082">
          <cell r="A3082">
            <v>404392</v>
          </cell>
          <cell r="B3082" t="str">
            <v>CEMETERIES</v>
          </cell>
          <cell r="C3082" t="str">
            <v>M/404392.JAH.E45</v>
          </cell>
          <cell r="D3082" t="str">
            <v>MSE:AH:NIF:TRANSPORT ASSETS:PL</v>
          </cell>
          <cell r="E3082" t="str">
            <v>4392JAHE45</v>
          </cell>
          <cell r="F3082" t="str">
            <v>MSE:AH:NIF:TRANSPORT ASSETS:PL</v>
          </cell>
          <cell r="G3082" t="str">
            <v>3.3 - Recreation and Facilities</v>
          </cell>
          <cell r="H3082" t="str">
            <v>Function:Community and Social Services:Core Function:Cemeteries, Funeral Parlours and Crematoriums</v>
          </cell>
        </row>
        <row r="3083">
          <cell r="A3083">
            <v>404392</v>
          </cell>
          <cell r="B3083" t="str">
            <v>CEMETERIES</v>
          </cell>
          <cell r="C3083" t="str">
            <v>O/404392.AAH.000</v>
          </cell>
          <cell r="D3083" t="str">
            <v>NONF:AH:MRC:MUNICIPAL RUNNING COST</v>
          </cell>
          <cell r="E3083" t="str">
            <v>4392AAH000</v>
          </cell>
          <cell r="F3083" t="str">
            <v>NONF:AH:MRC:MUNICIPAL RUNNING COST</v>
          </cell>
          <cell r="G3083" t="str">
            <v>3.3 - Recreation and Facilities</v>
          </cell>
          <cell r="H3083" t="str">
            <v>Function:Community and Social Services:Core Function:Cemeteries, Funeral Parlours and Crematoriums</v>
          </cell>
        </row>
        <row r="3084">
          <cell r="A3084">
            <v>404392</v>
          </cell>
          <cell r="B3084" t="str">
            <v>CEMETERIES</v>
          </cell>
          <cell r="C3084" t="str">
            <v>O/404392.AAH.000</v>
          </cell>
          <cell r="D3084" t="str">
            <v>NONF:AH:MRC:MUNICIPAL RUNNING COST</v>
          </cell>
          <cell r="E3084" t="str">
            <v>4392AAH000</v>
          </cell>
          <cell r="F3084" t="str">
            <v>NONF:AH:MRC:MUNICIPAL RUNNING COST</v>
          </cell>
          <cell r="G3084" t="str">
            <v>3.3 - Recreation and Facilities</v>
          </cell>
          <cell r="H3084" t="str">
            <v>Function:Community and Social Services:Core Function:Cemeteries, Funeral Parlours and Crematoriums</v>
          </cell>
        </row>
        <row r="3085">
          <cell r="A3085">
            <v>404392</v>
          </cell>
          <cell r="B3085" t="str">
            <v>CEMETERIES</v>
          </cell>
          <cell r="C3085" t="str">
            <v>O/404392.AAH.000</v>
          </cell>
          <cell r="D3085" t="str">
            <v>NONF:AH:MRC:MUNICIPAL RUNNING COST</v>
          </cell>
          <cell r="E3085" t="str">
            <v>4392AAH000</v>
          </cell>
          <cell r="F3085" t="str">
            <v>NONF:AH:MRC:MUNICIPAL RUNNING COST</v>
          </cell>
          <cell r="G3085" t="str">
            <v>3.3 - Recreation and Facilities</v>
          </cell>
          <cell r="H3085" t="str">
            <v>Function:Community and Social Services:Core Function:Cemeteries, Funeral Parlours and Crematoriums</v>
          </cell>
        </row>
        <row r="3086">
          <cell r="A3086">
            <v>404392</v>
          </cell>
          <cell r="B3086" t="str">
            <v>CEMETERIES</v>
          </cell>
          <cell r="C3086" t="str">
            <v>O/404392.AAH.000</v>
          </cell>
          <cell r="D3086" t="str">
            <v>NONF:AH:MRC:MUNICIPAL RUNNING COST</v>
          </cell>
          <cell r="E3086" t="str">
            <v>4392AAH000</v>
          </cell>
          <cell r="F3086" t="str">
            <v>NONF:AH:MRC:MUNICIPAL RUNNING COST</v>
          </cell>
          <cell r="G3086" t="str">
            <v>3.3 - Recreation and Facilities</v>
          </cell>
          <cell r="H3086" t="str">
            <v>Function:Community and Social Services:Core Function:Cemeteries, Funeral Parlours and Crematoriums</v>
          </cell>
        </row>
        <row r="3087">
          <cell r="A3087">
            <v>404392</v>
          </cell>
          <cell r="B3087" t="str">
            <v>CEMETERIES</v>
          </cell>
          <cell r="C3087" t="str">
            <v>O/404392.AAH.000</v>
          </cell>
          <cell r="D3087" t="str">
            <v>NONF:AH:MRC:MUNICIPAL RUNNING COST</v>
          </cell>
          <cell r="E3087" t="str">
            <v>4392AAH000</v>
          </cell>
          <cell r="F3087" t="str">
            <v>NONF:AH:MRC:MUNICIPAL RUNNING COST</v>
          </cell>
          <cell r="G3087" t="str">
            <v>3.3 - Recreation and Facilities</v>
          </cell>
          <cell r="H3087" t="str">
            <v>Function:Community and Social Services:Core Function:Cemeteries, Funeral Parlours and Crematoriums</v>
          </cell>
        </row>
        <row r="3088">
          <cell r="A3088">
            <v>404392</v>
          </cell>
          <cell r="B3088" t="str">
            <v>CEMETERIES</v>
          </cell>
          <cell r="C3088" t="str">
            <v>O/404392.AAH.000</v>
          </cell>
          <cell r="D3088" t="str">
            <v>NONF:AH:MRC:MUNICIPAL RUNNING COST</v>
          </cell>
          <cell r="E3088" t="str">
            <v>4392AAH000</v>
          </cell>
          <cell r="F3088" t="str">
            <v>NONF:AH:MRC:MUNICIPAL RUNNING COST</v>
          </cell>
          <cell r="G3088" t="str">
            <v>3.3 - Recreation and Facilities</v>
          </cell>
          <cell r="H3088" t="str">
            <v>Function:Community and Social Services:Core Function:Cemeteries, Funeral Parlours and Crematoriums</v>
          </cell>
        </row>
        <row r="3089">
          <cell r="A3089">
            <v>404392</v>
          </cell>
          <cell r="B3089" t="str">
            <v>CEMETERIES</v>
          </cell>
          <cell r="C3089" t="str">
            <v>O/404392.AAH.000</v>
          </cell>
          <cell r="D3089" t="str">
            <v>NONF:AH:MRC:MUNICIPAL RUNNING COST</v>
          </cell>
          <cell r="E3089" t="str">
            <v>4392AAH000</v>
          </cell>
          <cell r="F3089" t="str">
            <v>NONF:AH:MRC:MUNICIPAL RUNNING COST</v>
          </cell>
          <cell r="G3089" t="str">
            <v>3.3 - Recreation and Facilities</v>
          </cell>
          <cell r="H3089" t="str">
            <v>Function:Community and Social Services:Core Function:Cemeteries, Funeral Parlours and Crematoriums</v>
          </cell>
        </row>
        <row r="3090">
          <cell r="A3090">
            <v>404392</v>
          </cell>
          <cell r="B3090" t="str">
            <v>CEMETERIES</v>
          </cell>
          <cell r="C3090" t="str">
            <v>O/404392.AAH.999</v>
          </cell>
          <cell r="D3090" t="str">
            <v>NONF:AH:DEFAULT TRANSACTIONS</v>
          </cell>
          <cell r="E3090" t="str">
            <v>4392AAH999</v>
          </cell>
          <cell r="F3090" t="str">
            <v>NONF:AH:DEFAULT TRANSACTIONS</v>
          </cell>
          <cell r="G3090" t="str">
            <v>3.3 - Recreation and Facilities</v>
          </cell>
          <cell r="H3090" t="str">
            <v>Function:Community and Social Services:Core Function:Cemeteries, Funeral Parlours and Crematoriums</v>
          </cell>
        </row>
        <row r="3091">
          <cell r="A3091">
            <v>404392</v>
          </cell>
          <cell r="B3091" t="str">
            <v>CEMETERIES</v>
          </cell>
          <cell r="C3091" t="str">
            <v>O/404392.BAH.000</v>
          </cell>
          <cell r="D3091" t="str">
            <v>LEVS:AH:MRC:MUNICIPAL RUNNING COST</v>
          </cell>
          <cell r="E3091" t="str">
            <v>4392BAH000</v>
          </cell>
          <cell r="F3091" t="str">
            <v>LEVS:AH:MRC:MUNICIPAL RUNNING COST</v>
          </cell>
          <cell r="G3091" t="str">
            <v>3.3 - Recreation and Facilities</v>
          </cell>
          <cell r="H3091" t="str">
            <v>Function:Community and Social Services:Core Function:Cemeteries, Funeral Parlours and Crematoriums</v>
          </cell>
        </row>
        <row r="3092">
          <cell r="A3092">
            <v>404392</v>
          </cell>
          <cell r="B3092" t="str">
            <v>CEMETERIES</v>
          </cell>
          <cell r="C3092" t="str">
            <v>O/404392.JAH.000</v>
          </cell>
          <cell r="D3092" t="str">
            <v>MSE:AH:MRC:MUNICIPAL RUNNING COST</v>
          </cell>
          <cell r="E3092" t="str">
            <v>4392JAH000</v>
          </cell>
          <cell r="F3092" t="str">
            <v>MSE:AH:MRC:MUNICIPAL RUNNING COST</v>
          </cell>
          <cell r="G3092" t="str">
            <v>3.3 - Recreation and Facilities</v>
          </cell>
          <cell r="H3092" t="str">
            <v>Function:Community and Social Services:Core Function:Cemeteries, Funeral Parlours and Crematoriums</v>
          </cell>
        </row>
        <row r="3093">
          <cell r="A3093">
            <v>404392</v>
          </cell>
          <cell r="B3093" t="str">
            <v>CEMETERIES</v>
          </cell>
          <cell r="C3093" t="str">
            <v>O/404392.JAH.000</v>
          </cell>
          <cell r="D3093" t="str">
            <v>MSE:AH:MRC:MUNICIPAL RUNNING COST</v>
          </cell>
          <cell r="E3093" t="str">
            <v>4392JAH000</v>
          </cell>
          <cell r="F3093" t="str">
            <v>MSE:AH:MRC:MUNICIPAL RUNNING COST</v>
          </cell>
          <cell r="G3093" t="str">
            <v>3.3 - Recreation and Facilities</v>
          </cell>
          <cell r="H3093" t="str">
            <v>Function:Community and Social Services:Core Function:Cemeteries, Funeral Parlours and Crematoriums</v>
          </cell>
        </row>
        <row r="3094">
          <cell r="A3094">
            <v>404392</v>
          </cell>
          <cell r="B3094" t="str">
            <v>CEMETERIES</v>
          </cell>
          <cell r="C3094" t="str">
            <v>O/404392.JAH.000</v>
          </cell>
          <cell r="D3094" t="str">
            <v>MSE:AH:MRC:MUNICIPAL RUNNING COST</v>
          </cell>
          <cell r="E3094" t="str">
            <v>4392JAH000</v>
          </cell>
          <cell r="F3094" t="str">
            <v>MSE:AH:MRC:MUNICIPAL RUNNING COST</v>
          </cell>
          <cell r="G3094" t="str">
            <v>3.3 - Recreation and Facilities</v>
          </cell>
          <cell r="H3094" t="str">
            <v>Function:Community and Social Services:Core Function:Cemeteries, Funeral Parlours and Crematoriums</v>
          </cell>
        </row>
        <row r="3095">
          <cell r="A3095">
            <v>404392</v>
          </cell>
          <cell r="B3095" t="str">
            <v>CEMETERIES</v>
          </cell>
          <cell r="C3095" t="str">
            <v>O/404392.JAH.000</v>
          </cell>
          <cell r="D3095" t="str">
            <v>MSE:AH:MRC:MUNICIPAL RUNNING COST</v>
          </cell>
          <cell r="E3095" t="str">
            <v>4392JAH000</v>
          </cell>
          <cell r="F3095" t="str">
            <v>MSE:AH:MRC:MUNICIPAL RUNNING COST</v>
          </cell>
          <cell r="G3095" t="str">
            <v>3.3 - Recreation and Facilities</v>
          </cell>
          <cell r="H3095" t="str">
            <v>Function:Community and Social Services:Core Function:Cemeteries, Funeral Parlours and Crematoriums</v>
          </cell>
        </row>
        <row r="3096">
          <cell r="A3096">
            <v>404392</v>
          </cell>
          <cell r="B3096" t="str">
            <v>CEMETERIES</v>
          </cell>
          <cell r="C3096" t="str">
            <v>O/404392.JAH.000</v>
          </cell>
          <cell r="D3096" t="str">
            <v>MSE:AH:MRC:MUNICIPAL RUNNING COST</v>
          </cell>
          <cell r="E3096" t="str">
            <v>4392JAH000</v>
          </cell>
          <cell r="F3096" t="str">
            <v>MSE:AH:MRC:MUNICIPAL RUNNING COST</v>
          </cell>
          <cell r="G3096" t="str">
            <v>3.3 - Recreation and Facilities</v>
          </cell>
          <cell r="H3096" t="str">
            <v>Function:Community and Social Services:Core Function:Cemeteries, Funeral Parlours and Crematoriums</v>
          </cell>
        </row>
        <row r="3097">
          <cell r="A3097">
            <v>404392</v>
          </cell>
          <cell r="B3097" t="str">
            <v>CEMETERIES</v>
          </cell>
          <cell r="C3097" t="str">
            <v>O/404392.JAH.000</v>
          </cell>
          <cell r="D3097" t="str">
            <v>MSE:AH:MRC:MUNICIPAL RUNNING COST</v>
          </cell>
          <cell r="E3097" t="str">
            <v>4392JAH000</v>
          </cell>
          <cell r="F3097" t="str">
            <v>MSE:AH:MRC:MUNICIPAL RUNNING COST</v>
          </cell>
          <cell r="G3097" t="str">
            <v>3.3 - Recreation and Facilities</v>
          </cell>
          <cell r="H3097" t="str">
            <v>Function:Community and Social Services:Core Function:Cemeteries, Funeral Parlours and Crematoriums</v>
          </cell>
        </row>
        <row r="3098">
          <cell r="A3098">
            <v>404392</v>
          </cell>
          <cell r="B3098" t="str">
            <v>CEMETERIES</v>
          </cell>
          <cell r="C3098" t="str">
            <v>O/404392.JAH.000</v>
          </cell>
          <cell r="D3098" t="str">
            <v>MSE:AH:MRC:MUNICIPAL RUNNING COST</v>
          </cell>
          <cell r="E3098" t="str">
            <v>4392JAH000</v>
          </cell>
          <cell r="F3098" t="str">
            <v>MSE:AH:MRC:MUNICIPAL RUNNING COST</v>
          </cell>
          <cell r="G3098" t="str">
            <v>3.3 - Recreation and Facilities</v>
          </cell>
          <cell r="H3098" t="str">
            <v>Function:Community and Social Services:Core Function:Cemeteries, Funeral Parlours and Crematoriums</v>
          </cell>
        </row>
        <row r="3099">
          <cell r="A3099">
            <v>404392</v>
          </cell>
          <cell r="B3099" t="str">
            <v>CEMETERIES</v>
          </cell>
          <cell r="C3099" t="str">
            <v>O/404392.JAH.000</v>
          </cell>
          <cell r="D3099" t="str">
            <v>MSE:AH:MRC:MUNICIPAL RUNNING COST</v>
          </cell>
          <cell r="E3099" t="str">
            <v>4392JAH000</v>
          </cell>
          <cell r="F3099" t="str">
            <v>MSE:AH:MRC:MUNICIPAL RUNNING COST</v>
          </cell>
          <cell r="G3099" t="str">
            <v>3.3 - Recreation and Facilities</v>
          </cell>
          <cell r="H3099" t="str">
            <v>Function:Community and Social Services:Core Function:Cemeteries, Funeral Parlours and Crematoriums</v>
          </cell>
        </row>
        <row r="3100">
          <cell r="A3100">
            <v>404392</v>
          </cell>
          <cell r="B3100" t="str">
            <v>CEMETERIES</v>
          </cell>
          <cell r="C3100" t="str">
            <v>O/404392.JAH.000</v>
          </cell>
          <cell r="D3100" t="str">
            <v>MSE:AH:MRC:MUNICIPAL RUNNING COST</v>
          </cell>
          <cell r="E3100" t="str">
            <v>4392JAH000</v>
          </cell>
          <cell r="F3100" t="str">
            <v>MSE:AH:MRC:MUNICIPAL RUNNING COST</v>
          </cell>
          <cell r="G3100" t="str">
            <v>3.3 - Recreation and Facilities</v>
          </cell>
          <cell r="H3100" t="str">
            <v>Function:Community and Social Services:Core Function:Cemeteries, Funeral Parlours and Crematoriums</v>
          </cell>
        </row>
        <row r="3101">
          <cell r="A3101">
            <v>404392</v>
          </cell>
          <cell r="B3101" t="str">
            <v>CEMETERIES</v>
          </cell>
          <cell r="C3101" t="str">
            <v>O/404392.JAH.000</v>
          </cell>
          <cell r="D3101" t="str">
            <v>MSE:AH:MRC:MUNICIPAL RUNNING COST</v>
          </cell>
          <cell r="E3101" t="str">
            <v>4392JAH000</v>
          </cell>
          <cell r="F3101" t="str">
            <v>MSE:AH:MRC:MUNICIPAL RUNNING COST</v>
          </cell>
          <cell r="G3101" t="str">
            <v>3.3 - Recreation and Facilities</v>
          </cell>
          <cell r="H3101" t="str">
            <v>Function:Community and Social Services:Core Function:Cemeteries, Funeral Parlours and Crematoriums</v>
          </cell>
        </row>
        <row r="3102">
          <cell r="A3102">
            <v>404392</v>
          </cell>
          <cell r="B3102" t="str">
            <v>CEMETERIES</v>
          </cell>
          <cell r="C3102" t="str">
            <v>O/404392.JAH.000</v>
          </cell>
          <cell r="D3102" t="str">
            <v>MSE:AH:MRC:MUNICIPAL RUNNING COST</v>
          </cell>
          <cell r="E3102" t="str">
            <v>4392JAH000</v>
          </cell>
          <cell r="F3102" t="str">
            <v>MSE:AH:MRC:MUNICIPAL RUNNING COST</v>
          </cell>
          <cell r="G3102" t="str">
            <v>3.3 - Recreation and Facilities</v>
          </cell>
          <cell r="H3102" t="str">
            <v>Function:Community and Social Services:Core Function:Cemeteries, Funeral Parlours and Crematoriums</v>
          </cell>
        </row>
        <row r="3103">
          <cell r="A3103">
            <v>404392</v>
          </cell>
          <cell r="B3103" t="str">
            <v>CEMETERIES</v>
          </cell>
          <cell r="C3103" t="str">
            <v>O/404392.JAH.000</v>
          </cell>
          <cell r="D3103" t="str">
            <v>MSE:AH:MRC:MUNICIPAL RUNNING COST</v>
          </cell>
          <cell r="E3103" t="str">
            <v>4392JAH000</v>
          </cell>
          <cell r="F3103" t="str">
            <v>MSE:AH:MRC:MUNICIPAL RUNNING COST</v>
          </cell>
          <cell r="G3103" t="str">
            <v>3.3 - Recreation and Facilities</v>
          </cell>
          <cell r="H3103" t="str">
            <v>Function:Community and Social Services:Core Function:Cemeteries, Funeral Parlours and Crematoriums</v>
          </cell>
        </row>
        <row r="3104">
          <cell r="A3104">
            <v>404392</v>
          </cell>
          <cell r="B3104" t="str">
            <v>CEMETERIES</v>
          </cell>
          <cell r="C3104" t="str">
            <v>O/404392.JAH.000</v>
          </cell>
          <cell r="D3104" t="str">
            <v>MSE:AH:MRC:MUNICIPAL RUNNING COST</v>
          </cell>
          <cell r="E3104" t="str">
            <v>4392JAH000</v>
          </cell>
          <cell r="F3104" t="str">
            <v>MSE:AH:MRC:MUNICIPAL RUNNING COST</v>
          </cell>
          <cell r="G3104" t="str">
            <v>3.3 - Recreation and Facilities</v>
          </cell>
          <cell r="H3104" t="str">
            <v>Function:Community and Social Services:Core Function:Cemeteries, Funeral Parlours and Crematoriums</v>
          </cell>
        </row>
        <row r="3105">
          <cell r="A3105">
            <v>404392</v>
          </cell>
          <cell r="B3105" t="str">
            <v>CEMETERIES</v>
          </cell>
          <cell r="C3105" t="str">
            <v>O/404392.JAH.000</v>
          </cell>
          <cell r="D3105" t="str">
            <v>MSE:AH:MRC:MUNICIPAL RUNNING COST</v>
          </cell>
          <cell r="E3105" t="str">
            <v>4392JAH000</v>
          </cell>
          <cell r="F3105" t="str">
            <v>MSE:AH:MRC:MUNICIPAL RUNNING COST</v>
          </cell>
          <cell r="G3105" t="str">
            <v>3.3 - Recreation and Facilities</v>
          </cell>
          <cell r="H3105" t="str">
            <v>Function:Community and Social Services:Core Function:Cemeteries, Funeral Parlours and Crematoriums</v>
          </cell>
        </row>
        <row r="3106">
          <cell r="A3106">
            <v>404392</v>
          </cell>
          <cell r="B3106" t="str">
            <v>CEMETERIES</v>
          </cell>
          <cell r="C3106" t="str">
            <v>O/404392.JAH.000</v>
          </cell>
          <cell r="D3106" t="str">
            <v>MSE:AH:MRC:MUNICIPAL RUNNING COST</v>
          </cell>
          <cell r="E3106" t="str">
            <v>4392JAH000</v>
          </cell>
          <cell r="F3106" t="str">
            <v>MSE:AH:MRC:MUNICIPAL RUNNING COST</v>
          </cell>
          <cell r="G3106" t="str">
            <v>3.3 - Recreation and Facilities</v>
          </cell>
          <cell r="H3106" t="str">
            <v>Function:Community and Social Services:Core Function:Cemeteries, Funeral Parlours and Crematoriums</v>
          </cell>
        </row>
        <row r="3107">
          <cell r="A3107">
            <v>404392</v>
          </cell>
          <cell r="B3107" t="str">
            <v>CEMETERIES</v>
          </cell>
          <cell r="C3107" t="str">
            <v>O/404392.JAH.000</v>
          </cell>
          <cell r="D3107" t="str">
            <v>MSE:AH:MRC:MUNICIPAL RUNNING COST</v>
          </cell>
          <cell r="E3107" t="str">
            <v>4392JAH000</v>
          </cell>
          <cell r="F3107" t="str">
            <v>MSE:AH:MRC:MUNICIPAL RUNNING COST</v>
          </cell>
          <cell r="G3107" t="str">
            <v>3.3 - Recreation and Facilities</v>
          </cell>
          <cell r="H3107" t="str">
            <v>Function:Community and Social Services:Core Function:Cemeteries, Funeral Parlours and Crematoriums</v>
          </cell>
        </row>
        <row r="3108">
          <cell r="A3108">
            <v>404392</v>
          </cell>
          <cell r="B3108" t="str">
            <v>CEMETERIES</v>
          </cell>
          <cell r="C3108" t="str">
            <v>O/404392.JAH.000</v>
          </cell>
          <cell r="D3108" t="str">
            <v>MSE:AH:MRC:MUNICIPAL RUNNING COST</v>
          </cell>
          <cell r="E3108" t="str">
            <v>4392JAH000</v>
          </cell>
          <cell r="F3108" t="str">
            <v>MSE:AH:MRC:MUNICIPAL RUNNING COST</v>
          </cell>
          <cell r="G3108" t="str">
            <v>3.3 - Recreation and Facilities</v>
          </cell>
          <cell r="H3108" t="str">
            <v>Function:Community and Social Services:Core Function:Cemeteries, Funeral Parlours and Crematoriums</v>
          </cell>
        </row>
        <row r="3109">
          <cell r="A3109">
            <v>404392</v>
          </cell>
          <cell r="B3109" t="str">
            <v>CEMETERIES</v>
          </cell>
          <cell r="C3109" t="str">
            <v>O/404392.JAH.000</v>
          </cell>
          <cell r="D3109" t="str">
            <v>MSE:AH:MRC:MUNICIPAL RUNNING COST</v>
          </cell>
          <cell r="E3109" t="str">
            <v>4392JAH000</v>
          </cell>
          <cell r="F3109" t="str">
            <v>MSE:AH:MRC:MUNICIPAL RUNNING COST</v>
          </cell>
          <cell r="G3109" t="str">
            <v>3.3 - Recreation and Facilities</v>
          </cell>
          <cell r="H3109" t="str">
            <v>Function:Community and Social Services:Core Function:Cemeteries, Funeral Parlours and Crematoriums</v>
          </cell>
        </row>
        <row r="3110">
          <cell r="A3110">
            <v>404392</v>
          </cell>
          <cell r="B3110" t="str">
            <v>CEMETERIES</v>
          </cell>
          <cell r="C3110" t="str">
            <v>O/404392.JAH.000</v>
          </cell>
          <cell r="D3110" t="str">
            <v>MSE:AH:MRC:MUNICIPAL RUNNING COST</v>
          </cell>
          <cell r="E3110" t="str">
            <v>4392JAH000</v>
          </cell>
          <cell r="F3110" t="str">
            <v>MSE:AH:MRC:MUNICIPAL RUNNING COST</v>
          </cell>
          <cell r="G3110" t="str">
            <v>3.3 - Recreation and Facilities</v>
          </cell>
          <cell r="H3110" t="str">
            <v>Function:Community and Social Services:Core Function:Cemeteries, Funeral Parlours and Crematoriums</v>
          </cell>
        </row>
        <row r="3111">
          <cell r="A3111">
            <v>404392</v>
          </cell>
          <cell r="B3111" t="str">
            <v>CEMETERIES</v>
          </cell>
          <cell r="C3111" t="str">
            <v>O/404392.JAH.000</v>
          </cell>
          <cell r="D3111" t="str">
            <v>MSE:AH:MRC:MUNICIPAL RUNNING COST</v>
          </cell>
          <cell r="E3111" t="str">
            <v>4392JAH000</v>
          </cell>
          <cell r="F3111" t="str">
            <v>MSE:AH:MRC:MUNICIPAL RUNNING COST</v>
          </cell>
          <cell r="G3111" t="str">
            <v>3.3 - Recreation and Facilities</v>
          </cell>
          <cell r="H3111" t="str">
            <v>Function:Community and Social Services:Core Function:Cemeteries, Funeral Parlours and Crematoriums</v>
          </cell>
        </row>
        <row r="3112">
          <cell r="A3112">
            <v>404392</v>
          </cell>
          <cell r="B3112" t="str">
            <v>CEMETERIES</v>
          </cell>
          <cell r="C3112" t="str">
            <v>O/404392.JAH.000</v>
          </cell>
          <cell r="D3112" t="str">
            <v>MSE:AH:MRC:MUNICIPAL RUNNING COST</v>
          </cell>
          <cell r="E3112" t="str">
            <v>4392JAH000</v>
          </cell>
          <cell r="F3112" t="str">
            <v>MSE:AH:MRC:MUNICIPAL RUNNING COST</v>
          </cell>
          <cell r="G3112" t="str">
            <v>3.3 - Recreation and Facilities</v>
          </cell>
          <cell r="H3112" t="str">
            <v>Function:Community and Social Services:Core Function:Cemeteries, Funeral Parlours and Crematoriums</v>
          </cell>
        </row>
        <row r="3113">
          <cell r="A3113">
            <v>404392</v>
          </cell>
          <cell r="B3113" t="str">
            <v>CEMETERIES</v>
          </cell>
          <cell r="C3113" t="str">
            <v>O/404392.JAH.000</v>
          </cell>
          <cell r="D3113" t="str">
            <v>MSE:AH:MRC:MUNICIPAL RUNNING COST</v>
          </cell>
          <cell r="E3113" t="str">
            <v>4392JAH000</v>
          </cell>
          <cell r="F3113" t="str">
            <v>MSE:AH:MRC:MUNICIPAL RUNNING COST</v>
          </cell>
          <cell r="G3113" t="str">
            <v>3.3 - Recreation and Facilities</v>
          </cell>
          <cell r="H3113" t="str">
            <v>Function:Community and Social Services:Core Function:Cemeteries, Funeral Parlours and Crematoriums</v>
          </cell>
        </row>
        <row r="3114">
          <cell r="A3114">
            <v>404392</v>
          </cell>
          <cell r="B3114" t="str">
            <v>CEMETERIES</v>
          </cell>
          <cell r="C3114" t="str">
            <v>O/404392.JAH.000</v>
          </cell>
          <cell r="D3114" t="str">
            <v>MSE:AH:MRC:MUNICIPAL RUNNING COST</v>
          </cell>
          <cell r="E3114" t="str">
            <v>4392JAH000</v>
          </cell>
          <cell r="F3114" t="str">
            <v>MSE:AH:MRC:MUNICIPAL RUNNING COST</v>
          </cell>
          <cell r="G3114" t="str">
            <v>3.3 - Recreation and Facilities</v>
          </cell>
          <cell r="H3114" t="str">
            <v>Function:Community and Social Services:Core Function:Cemeteries, Funeral Parlours and Crematoriums</v>
          </cell>
        </row>
        <row r="3115">
          <cell r="A3115">
            <v>404392</v>
          </cell>
          <cell r="B3115" t="str">
            <v>CEMETERIES</v>
          </cell>
          <cell r="C3115" t="str">
            <v>O/404392.JAH.000</v>
          </cell>
          <cell r="D3115" t="str">
            <v>MSE:AH:MRC:MUNICIPAL RUNNING COST</v>
          </cell>
          <cell r="E3115" t="str">
            <v>4392JAH000</v>
          </cell>
          <cell r="F3115" t="str">
            <v>MSE:AH:MRC:MUNICIPAL RUNNING COST</v>
          </cell>
          <cell r="G3115" t="str">
            <v>3.3 - Recreation and Facilities</v>
          </cell>
          <cell r="H3115" t="str">
            <v>Function:Community and Social Services:Core Function:Cemeteries, Funeral Parlours and Crematoriums</v>
          </cell>
        </row>
        <row r="3116">
          <cell r="A3116">
            <v>404392</v>
          </cell>
          <cell r="B3116" t="str">
            <v>CEMETERIES</v>
          </cell>
          <cell r="C3116" t="str">
            <v>O/404392.JAH.000</v>
          </cell>
          <cell r="D3116" t="str">
            <v>MSE:AH:MRC:MUNICIPAL RUNNING COST</v>
          </cell>
          <cell r="E3116" t="str">
            <v>4392JAH000</v>
          </cell>
          <cell r="F3116" t="str">
            <v>MSE:AH:MRC:MUNICIPAL RUNNING COST</v>
          </cell>
          <cell r="G3116" t="str">
            <v>3.3 - Recreation and Facilities</v>
          </cell>
          <cell r="H3116" t="str">
            <v>Function:Community and Social Services:Core Function:Cemeteries, Funeral Parlours and Crematoriums</v>
          </cell>
        </row>
        <row r="3117">
          <cell r="A3117">
            <v>404392</v>
          </cell>
          <cell r="B3117" t="str">
            <v>CEMETERIES</v>
          </cell>
          <cell r="C3117" t="str">
            <v>O/404392.JAH.000</v>
          </cell>
          <cell r="D3117" t="str">
            <v>MSE:AH:MRC:MUNICIPAL RUNNING COST</v>
          </cell>
          <cell r="E3117" t="str">
            <v>4392JAH000</v>
          </cell>
          <cell r="F3117" t="str">
            <v>MSE:AH:MRC:MUNICIPAL RUNNING COST</v>
          </cell>
          <cell r="G3117" t="str">
            <v>3.3 - Recreation and Facilities</v>
          </cell>
          <cell r="H3117" t="str">
            <v>Function:Community and Social Services:Core Function:Cemeteries, Funeral Parlours and Crematoriums</v>
          </cell>
        </row>
        <row r="3118">
          <cell r="A3118">
            <v>404392</v>
          </cell>
          <cell r="B3118" t="str">
            <v>CEMETERIES</v>
          </cell>
          <cell r="C3118" t="str">
            <v>R/404392.CNR.99R</v>
          </cell>
          <cell r="D3118" t="str">
            <v>MSVO:NR:DEFAULT TRANSACTIONS</v>
          </cell>
          <cell r="E3118" t="str">
            <v>4392CNR99R</v>
          </cell>
          <cell r="F3118" t="str">
            <v>MSVO:NR:DEFAULT TRANSACTIONS</v>
          </cell>
          <cell r="G3118" t="str">
            <v>3.3 - Recreation and Facilities</v>
          </cell>
          <cell r="H3118" t="str">
            <v>Function:Community and Social Services:Core Function:Cemeteries, Funeral Parlours and Crematoriums</v>
          </cell>
        </row>
        <row r="3119">
          <cell r="A3119">
            <v>404392</v>
          </cell>
          <cell r="B3119" t="str">
            <v>CEMETERIES</v>
          </cell>
          <cell r="C3119" t="str">
            <v>R/404392.CNR.99R</v>
          </cell>
          <cell r="D3119" t="str">
            <v>MSVO:NR:DEFAULT TRANSACTIONS</v>
          </cell>
          <cell r="E3119" t="str">
            <v>4392CNR99R</v>
          </cell>
          <cell r="F3119" t="str">
            <v>MSVO:NR:DEFAULT TRANSACTIONS</v>
          </cell>
          <cell r="G3119" t="str">
            <v>3.3 - Recreation and Facilities</v>
          </cell>
          <cell r="H3119" t="str">
            <v>Function:Community and Social Services:Core Function:Cemeteries, Funeral Parlours and Crematoriums</v>
          </cell>
        </row>
        <row r="3120">
          <cell r="A3120">
            <v>404392</v>
          </cell>
          <cell r="B3120" t="str">
            <v>CEMETERIES</v>
          </cell>
          <cell r="C3120" t="str">
            <v>R/404392.CNR.99R</v>
          </cell>
          <cell r="D3120" t="str">
            <v>MSVO:NR:DEFAULT TRANSACTIONS</v>
          </cell>
          <cell r="E3120" t="str">
            <v>4392CNR99R</v>
          </cell>
          <cell r="F3120" t="str">
            <v>MSVO:NR:DEFAULT TRANSACTIONS</v>
          </cell>
          <cell r="G3120" t="str">
            <v>3.3 - Recreation and Facilities</v>
          </cell>
          <cell r="H3120" t="str">
            <v>Function:Community and Social Services:Core Function:Cemeteries, Funeral Parlours and Crematoriums</v>
          </cell>
        </row>
        <row r="3121">
          <cell r="A3121">
            <v>404392</v>
          </cell>
          <cell r="B3121" t="str">
            <v>CEMETERIES</v>
          </cell>
          <cell r="C3121" t="str">
            <v>R/404392.CNR.99R</v>
          </cell>
          <cell r="D3121" t="str">
            <v>MSVO:NR:DEFAULT TRANSACTIONS</v>
          </cell>
          <cell r="E3121" t="str">
            <v>4392CNR99R</v>
          </cell>
          <cell r="F3121" t="str">
            <v>MSVO:NR:DEFAULT TRANSACTIONS</v>
          </cell>
          <cell r="G3121" t="str">
            <v>3.3 - Recreation and Facilities</v>
          </cell>
          <cell r="H3121" t="str">
            <v>Function:Community and Social Services:Core Function:Cemeteries, Funeral Parlours and Crematoriums</v>
          </cell>
        </row>
        <row r="3122">
          <cell r="A3122">
            <v>404392</v>
          </cell>
          <cell r="B3122" t="str">
            <v>CEMETERIES</v>
          </cell>
          <cell r="C3122" t="str">
            <v>R/404392.HAH.99R</v>
          </cell>
          <cell r="D3122" t="str">
            <v>MIG:AH.DFT:DEFAULT TRANSACTIONS</v>
          </cell>
          <cell r="E3122" t="str">
            <v>4392HAH99R</v>
          </cell>
          <cell r="F3122" t="str">
            <v>MIG:AH.DFT:DEFAULT TRANSACTIONS</v>
          </cell>
          <cell r="G3122" t="str">
            <v>3.3 - Recreation and Facilities</v>
          </cell>
          <cell r="H3122" t="str">
            <v>Function:Community and Social Services:Core Function:Cemeteries, Funeral Parlours and Crematoriums</v>
          </cell>
        </row>
        <row r="3123">
          <cell r="A3123">
            <v>404394</v>
          </cell>
          <cell r="B3123" t="str">
            <v>CREMATORIA</v>
          </cell>
          <cell r="C3123" t="str">
            <v>M/404394.JAH.E27</v>
          </cell>
          <cell r="D3123" t="str">
            <v>MSE:AH:NIF:BUILD &amp; OTHER STRUCT:PL</v>
          </cell>
          <cell r="E3123" t="str">
            <v>4394JAHE27</v>
          </cell>
          <cell r="F3123" t="str">
            <v>MSE:AH:NIF:BUILD &amp; OTHER STRUCT:PL</v>
          </cell>
          <cell r="G3123" t="str">
            <v>3.3 - Recreation and Facilities</v>
          </cell>
          <cell r="H3123" t="str">
            <v>Function:Community and Social Services:Core Function:Cemeteries, Funeral Parlours and Crematoriums</v>
          </cell>
        </row>
        <row r="3124">
          <cell r="A3124">
            <v>404394</v>
          </cell>
          <cell r="B3124" t="str">
            <v>CREMATORIA</v>
          </cell>
          <cell r="C3124" t="str">
            <v>M/404394.JAH.E43</v>
          </cell>
          <cell r="D3124" t="str">
            <v>MSE:AH:NIF:MACH &amp; EQUIPMENT:PL</v>
          </cell>
          <cell r="E3124" t="str">
            <v>4394JAHE43</v>
          </cell>
          <cell r="F3124" t="str">
            <v>MSE:AH:NIF:MACH &amp; EQUIPMENT:PL</v>
          </cell>
          <cell r="G3124" t="str">
            <v>3.3 - Recreation and Facilities</v>
          </cell>
          <cell r="H3124" t="str">
            <v>Function:Community and Social Services:Core Function:Cemeteries, Funeral Parlours and Crematoriums</v>
          </cell>
        </row>
        <row r="3125">
          <cell r="A3125">
            <v>404394</v>
          </cell>
          <cell r="B3125" t="str">
            <v>CREMATORIA</v>
          </cell>
          <cell r="C3125" t="str">
            <v>O/404394.AAH.000</v>
          </cell>
          <cell r="D3125" t="str">
            <v>NONF:AH:MRC:MUNICIPAL RUNNING COST</v>
          </cell>
          <cell r="E3125" t="str">
            <v>4394AAH000</v>
          </cell>
          <cell r="F3125" t="str">
            <v>NONF:AH:MRC:MUNICIPAL RUNNING COST</v>
          </cell>
          <cell r="G3125" t="str">
            <v>3.3 - Recreation and Facilities</v>
          </cell>
          <cell r="H3125" t="str">
            <v>Function:Community and Social Services:Core Function:Cemeteries, Funeral Parlours and Crematoriums</v>
          </cell>
        </row>
        <row r="3126">
          <cell r="A3126">
            <v>404394</v>
          </cell>
          <cell r="B3126" t="str">
            <v>CREMATORIA</v>
          </cell>
          <cell r="C3126" t="str">
            <v>O/404394.AAH.000</v>
          </cell>
          <cell r="D3126" t="str">
            <v>NONF:AH:MRC:MUNICIPAL RUNNING COST</v>
          </cell>
          <cell r="E3126" t="str">
            <v>4394AAH000</v>
          </cell>
          <cell r="F3126" t="str">
            <v>NONF:AH:MRC:MUNICIPAL RUNNING COST</v>
          </cell>
          <cell r="G3126" t="str">
            <v>3.3 - Recreation and Facilities</v>
          </cell>
          <cell r="H3126" t="str">
            <v>Function:Community and Social Services:Core Function:Cemeteries, Funeral Parlours and Crematoriums</v>
          </cell>
        </row>
        <row r="3127">
          <cell r="A3127">
            <v>404394</v>
          </cell>
          <cell r="B3127" t="str">
            <v>CREMATORIA</v>
          </cell>
          <cell r="C3127" t="str">
            <v>O/404394.AAH.000</v>
          </cell>
          <cell r="D3127" t="str">
            <v>NONF:AH:MRC:MUNICIPAL RUNNING COST</v>
          </cell>
          <cell r="E3127" t="str">
            <v>4394AAH000</v>
          </cell>
          <cell r="F3127" t="str">
            <v>NONF:AH:MRC:MUNICIPAL RUNNING COST</v>
          </cell>
          <cell r="G3127" t="str">
            <v>3.3 - Recreation and Facilities</v>
          </cell>
          <cell r="H3127" t="str">
            <v>Function:Community and Social Services:Core Function:Cemeteries, Funeral Parlours and Crematoriums</v>
          </cell>
        </row>
        <row r="3128">
          <cell r="A3128">
            <v>404394</v>
          </cell>
          <cell r="B3128" t="str">
            <v>CREMATORIA</v>
          </cell>
          <cell r="C3128" t="str">
            <v>O/404394.AAH.000</v>
          </cell>
          <cell r="D3128" t="str">
            <v>NONF:AH:MRC:MUNICIPAL RUNNING COST</v>
          </cell>
          <cell r="E3128" t="str">
            <v>4394AAH000</v>
          </cell>
          <cell r="F3128" t="str">
            <v>NONF:AH:MRC:MUNICIPAL RUNNING COST</v>
          </cell>
          <cell r="G3128" t="str">
            <v>3.3 - Recreation and Facilities</v>
          </cell>
          <cell r="H3128" t="str">
            <v>Function:Community and Social Services:Core Function:Cemeteries, Funeral Parlours and Crematoriums</v>
          </cell>
        </row>
        <row r="3129">
          <cell r="A3129">
            <v>404394</v>
          </cell>
          <cell r="B3129" t="str">
            <v>CREMATORIA</v>
          </cell>
          <cell r="C3129" t="str">
            <v>O/404394.AAH.000</v>
          </cell>
          <cell r="D3129" t="str">
            <v>NONF:AH:MRC:MUNICIPAL RUNNING COST</v>
          </cell>
          <cell r="E3129" t="str">
            <v>4394AAH000</v>
          </cell>
          <cell r="F3129" t="str">
            <v>NONF:AH:MRC:MUNICIPAL RUNNING COST</v>
          </cell>
          <cell r="G3129" t="str">
            <v>3.3 - Recreation and Facilities</v>
          </cell>
          <cell r="H3129" t="str">
            <v>Function:Community and Social Services:Core Function:Cemeteries, Funeral Parlours and Crematoriums</v>
          </cell>
        </row>
        <row r="3130">
          <cell r="A3130">
            <v>404394</v>
          </cell>
          <cell r="B3130" t="str">
            <v>CREMATORIA</v>
          </cell>
          <cell r="C3130" t="str">
            <v>O/404394.AAH.000</v>
          </cell>
          <cell r="D3130" t="str">
            <v>NONF:AH:MRC:MUNICIPAL RUNNING COST</v>
          </cell>
          <cell r="E3130" t="str">
            <v>4394AAH000</v>
          </cell>
          <cell r="F3130" t="str">
            <v>NONF:AH:MRC:MUNICIPAL RUNNING COST</v>
          </cell>
          <cell r="G3130" t="str">
            <v>3.3 - Recreation and Facilities</v>
          </cell>
          <cell r="H3130" t="str">
            <v>Function:Community and Social Services:Core Function:Cemeteries, Funeral Parlours and Crematoriums</v>
          </cell>
        </row>
        <row r="3131">
          <cell r="A3131">
            <v>404394</v>
          </cell>
          <cell r="B3131" t="str">
            <v>CREMATORIA</v>
          </cell>
          <cell r="C3131" t="str">
            <v>O/404394.AAH.000</v>
          </cell>
          <cell r="D3131" t="str">
            <v>NONF:AH:MRC:MUNICIPAL RUNNING COST</v>
          </cell>
          <cell r="E3131" t="str">
            <v>4394AAH000</v>
          </cell>
          <cell r="F3131" t="str">
            <v>NONF:AH:MRC:MUNICIPAL RUNNING COST</v>
          </cell>
          <cell r="G3131" t="str">
            <v>3.3 - Recreation and Facilities</v>
          </cell>
          <cell r="H3131" t="str">
            <v>Function:Community and Social Services:Core Function:Cemeteries, Funeral Parlours and Crematoriums</v>
          </cell>
        </row>
        <row r="3132">
          <cell r="A3132">
            <v>404394</v>
          </cell>
          <cell r="B3132" t="str">
            <v>CREMATORIA</v>
          </cell>
          <cell r="C3132" t="str">
            <v>O/404394.AAH.000</v>
          </cell>
          <cell r="D3132" t="str">
            <v>NONF:AH:MRC:MUNICIPAL RUNNING COST</v>
          </cell>
          <cell r="E3132" t="str">
            <v>4394AAH000</v>
          </cell>
          <cell r="F3132" t="str">
            <v>NONF:AH:MRC:MUNICIPAL RUNNING COST</v>
          </cell>
          <cell r="G3132" t="str">
            <v>3.3 - Recreation and Facilities</v>
          </cell>
          <cell r="H3132" t="str">
            <v>Function:Community and Social Services:Core Function:Cemeteries, Funeral Parlours and Crematoriums</v>
          </cell>
        </row>
        <row r="3133">
          <cell r="A3133">
            <v>404394</v>
          </cell>
          <cell r="B3133" t="str">
            <v>CREMATORIA</v>
          </cell>
          <cell r="C3133" t="str">
            <v>O/404394.AAH.000</v>
          </cell>
          <cell r="D3133" t="str">
            <v>NONF:AH:MRC:MUNICIPAL RUNNING COST</v>
          </cell>
          <cell r="E3133" t="str">
            <v>4394AAH000</v>
          </cell>
          <cell r="F3133" t="str">
            <v>NONF:AH:MRC:MUNICIPAL RUNNING COST</v>
          </cell>
          <cell r="G3133" t="str">
            <v>3.3 - Recreation and Facilities</v>
          </cell>
          <cell r="H3133" t="str">
            <v>Function:Community and Social Services:Core Function:Cemeteries, Funeral Parlours and Crematoriums</v>
          </cell>
        </row>
        <row r="3134">
          <cell r="A3134">
            <v>404394</v>
          </cell>
          <cell r="B3134" t="str">
            <v>CREMATORIA</v>
          </cell>
          <cell r="C3134" t="str">
            <v>O/404394.AAH.000</v>
          </cell>
          <cell r="D3134" t="str">
            <v>NONF:AH:MRC:MUNICIPAL RUNNING COST</v>
          </cell>
          <cell r="E3134" t="str">
            <v>4394AAH000</v>
          </cell>
          <cell r="F3134" t="str">
            <v>NONF:AH:MRC:MUNICIPAL RUNNING COST</v>
          </cell>
          <cell r="G3134" t="str">
            <v>3.3 - Recreation and Facilities</v>
          </cell>
          <cell r="H3134" t="str">
            <v>Function:Community and Social Services:Core Function:Cemeteries, Funeral Parlours and Crematoriums</v>
          </cell>
        </row>
        <row r="3135">
          <cell r="A3135">
            <v>404394</v>
          </cell>
          <cell r="B3135" t="str">
            <v>CREMATORIA</v>
          </cell>
          <cell r="C3135" t="str">
            <v>O/404394.AAH.999</v>
          </cell>
          <cell r="D3135" t="str">
            <v>NONF:AH:DEFAULT TRANSACTIONS</v>
          </cell>
          <cell r="E3135" t="str">
            <v>4394AAH999</v>
          </cell>
          <cell r="F3135" t="str">
            <v>NONF:AH:DEFAULT TRANSACTIONS</v>
          </cell>
          <cell r="G3135" t="str">
            <v>3.3 - Recreation and Facilities</v>
          </cell>
          <cell r="H3135" t="str">
            <v>Function:Community and Social Services:Core Function:Cemeteries, Funeral Parlours and Crematoriums</v>
          </cell>
        </row>
        <row r="3136">
          <cell r="A3136">
            <v>404394</v>
          </cell>
          <cell r="B3136" t="str">
            <v>CREMATORIA</v>
          </cell>
          <cell r="C3136" t="str">
            <v>O/404394.BAH.000</v>
          </cell>
          <cell r="D3136" t="str">
            <v>LEVS:AH:MRC:MUNICIPAL RUNNING COST</v>
          </cell>
          <cell r="E3136" t="str">
            <v>4394BAH000</v>
          </cell>
          <cell r="F3136" t="str">
            <v>LEVS:AH:MRC:MUNICIPAL RUNNING COST</v>
          </cell>
          <cell r="G3136" t="str">
            <v>3.3 - Recreation and Facilities</v>
          </cell>
          <cell r="H3136" t="str">
            <v>Function:Community and Social Services:Core Function:Cemeteries, Funeral Parlours and Crematoriums</v>
          </cell>
        </row>
        <row r="3137">
          <cell r="A3137">
            <v>404394</v>
          </cell>
          <cell r="B3137" t="str">
            <v>CREMATORIA</v>
          </cell>
          <cell r="C3137" t="str">
            <v>O/404394.JAH.000</v>
          </cell>
          <cell r="D3137" t="str">
            <v>MSE:AH:MRC:MUNICIPAL RUNNING COST</v>
          </cell>
          <cell r="E3137" t="str">
            <v>4394JAH000</v>
          </cell>
          <cell r="F3137" t="str">
            <v>MSE:AH:MRC:MUNICIPAL RUNNING COST</v>
          </cell>
          <cell r="G3137" t="str">
            <v>3.3 - Recreation and Facilities</v>
          </cell>
          <cell r="H3137" t="str">
            <v>Function:Community and Social Services:Core Function:Cemeteries, Funeral Parlours and Crematoriums</v>
          </cell>
        </row>
        <row r="3138">
          <cell r="A3138">
            <v>404394</v>
          </cell>
          <cell r="B3138" t="str">
            <v>CREMATORIA</v>
          </cell>
          <cell r="C3138" t="str">
            <v>O/404394.JAH.000</v>
          </cell>
          <cell r="D3138" t="str">
            <v>MSE:AH:MRC:MUNICIPAL RUNNING COST</v>
          </cell>
          <cell r="E3138" t="str">
            <v>4394JAH000</v>
          </cell>
          <cell r="F3138" t="str">
            <v>MSE:AH:MRC:MUNICIPAL RUNNING COST</v>
          </cell>
          <cell r="G3138" t="str">
            <v>3.3 - Recreation and Facilities</v>
          </cell>
          <cell r="H3138" t="str">
            <v>Function:Community and Social Services:Core Function:Cemeteries, Funeral Parlours and Crematoriums</v>
          </cell>
        </row>
        <row r="3139">
          <cell r="A3139">
            <v>404394</v>
          </cell>
          <cell r="B3139" t="str">
            <v>CREMATORIA</v>
          </cell>
          <cell r="C3139" t="str">
            <v>O/404394.JAH.000</v>
          </cell>
          <cell r="D3139" t="str">
            <v>MSE:AH:MRC:MUNICIPAL RUNNING COST</v>
          </cell>
          <cell r="E3139" t="str">
            <v>4394JAH000</v>
          </cell>
          <cell r="F3139" t="str">
            <v>MSE:AH:MRC:MUNICIPAL RUNNING COST</v>
          </cell>
          <cell r="G3139" t="str">
            <v>3.3 - Recreation and Facilities</v>
          </cell>
          <cell r="H3139" t="str">
            <v>Function:Community and Social Services:Core Function:Cemeteries, Funeral Parlours and Crematoriums</v>
          </cell>
        </row>
        <row r="3140">
          <cell r="A3140">
            <v>404396</v>
          </cell>
          <cell r="B3140" t="str">
            <v>WORKSHOP</v>
          </cell>
          <cell r="C3140" t="str">
            <v>O/404396.AAH.000</v>
          </cell>
          <cell r="D3140" t="str">
            <v>NONF:AH:MRC:MUNICIPAL RUNNING COST</v>
          </cell>
          <cell r="E3140" t="str">
            <v>4396AAH000</v>
          </cell>
          <cell r="F3140" t="str">
            <v>NONF:AH:MRC:MUNICIPAL RUNNING COST</v>
          </cell>
          <cell r="G3140" t="str">
            <v>3.3 - Recreation and Facilities</v>
          </cell>
          <cell r="H3140" t="str">
            <v>Function:Sport and Recreation:Core Function:Community Parks (including Nurseries)</v>
          </cell>
        </row>
        <row r="3141">
          <cell r="A3141">
            <v>404396</v>
          </cell>
          <cell r="B3141" t="str">
            <v>WORKSHOP</v>
          </cell>
          <cell r="C3141" t="str">
            <v>O/404396.AAH.000</v>
          </cell>
          <cell r="D3141" t="str">
            <v>NONF:AH:MRC:MUNICIPAL RUNNING COST</v>
          </cell>
          <cell r="E3141" t="str">
            <v>4396AAH000</v>
          </cell>
          <cell r="F3141" t="str">
            <v>NONF:AH:MRC:MUNICIPAL RUNNING COST</v>
          </cell>
          <cell r="G3141" t="str">
            <v>3.3 - Recreation and Facilities</v>
          </cell>
          <cell r="H3141" t="str">
            <v>Function:Sport and Recreation:Core Function:Community Parks (including Nurseries)</v>
          </cell>
        </row>
        <row r="3142">
          <cell r="A3142">
            <v>404396</v>
          </cell>
          <cell r="B3142" t="str">
            <v>WORKSHOP</v>
          </cell>
          <cell r="C3142" t="str">
            <v>O/404396.AAH.000</v>
          </cell>
          <cell r="D3142" t="str">
            <v>NONF:AH:MRC:MUNICIPAL RUNNING COST</v>
          </cell>
          <cell r="E3142" t="str">
            <v>4396AAH000</v>
          </cell>
          <cell r="F3142" t="str">
            <v>NONF:AH:MRC:MUNICIPAL RUNNING COST</v>
          </cell>
          <cell r="G3142" t="str">
            <v>3.3 - Recreation and Facilities</v>
          </cell>
          <cell r="H3142" t="str">
            <v>Function:Sport and Recreation:Core Function:Community Parks (including Nurseries)</v>
          </cell>
        </row>
        <row r="3143">
          <cell r="A3143">
            <v>404396</v>
          </cell>
          <cell r="B3143" t="str">
            <v>WORKSHOP</v>
          </cell>
          <cell r="C3143" t="str">
            <v>O/404396.AAH.000</v>
          </cell>
          <cell r="D3143" t="str">
            <v>NONF:AH:MRC:MUNICIPAL RUNNING COST</v>
          </cell>
          <cell r="E3143" t="str">
            <v>4396AAH000</v>
          </cell>
          <cell r="F3143" t="str">
            <v>NONF:AH:MRC:MUNICIPAL RUNNING COST</v>
          </cell>
          <cell r="G3143" t="str">
            <v>3.3 - Recreation and Facilities</v>
          </cell>
          <cell r="H3143" t="str">
            <v>Function:Sport and Recreation:Core Function:Community Parks (including Nurseries)</v>
          </cell>
        </row>
        <row r="3144">
          <cell r="A3144">
            <v>404396</v>
          </cell>
          <cell r="B3144" t="str">
            <v>WORKSHOP</v>
          </cell>
          <cell r="C3144" t="str">
            <v>O/404396.AAH.000</v>
          </cell>
          <cell r="D3144" t="str">
            <v>NONF:AH:MRC:MUNICIPAL RUNNING COST</v>
          </cell>
          <cell r="E3144" t="str">
            <v>4396AAH000</v>
          </cell>
          <cell r="F3144" t="str">
            <v>NONF:AH:MRC:MUNICIPAL RUNNING COST</v>
          </cell>
          <cell r="G3144" t="str">
            <v>3.3 - Recreation and Facilities</v>
          </cell>
          <cell r="H3144" t="str">
            <v>Function:Sport and Recreation:Core Function:Community Parks (including Nurseries)</v>
          </cell>
        </row>
        <row r="3145">
          <cell r="A3145">
            <v>404396</v>
          </cell>
          <cell r="B3145" t="str">
            <v>WORKSHOP</v>
          </cell>
          <cell r="C3145" t="str">
            <v>O/404396.AAH.000</v>
          </cell>
          <cell r="D3145" t="str">
            <v>NONF:AH:MRC:MUNICIPAL RUNNING COST</v>
          </cell>
          <cell r="E3145" t="str">
            <v>4396AAH000</v>
          </cell>
          <cell r="F3145" t="str">
            <v>NONF:AH:MRC:MUNICIPAL RUNNING COST</v>
          </cell>
          <cell r="G3145" t="str">
            <v>3.3 - Recreation and Facilities</v>
          </cell>
          <cell r="H3145" t="str">
            <v>Function:Sport and Recreation:Core Function:Community Parks (including Nurseries)</v>
          </cell>
        </row>
        <row r="3146">
          <cell r="A3146">
            <v>404396</v>
          </cell>
          <cell r="B3146" t="str">
            <v>WORKSHOP</v>
          </cell>
          <cell r="C3146" t="str">
            <v>O/404396.AAH.000</v>
          </cell>
          <cell r="D3146" t="str">
            <v>NONF:AH:MRC:MUNICIPAL RUNNING COST</v>
          </cell>
          <cell r="E3146" t="str">
            <v>4396AAH000</v>
          </cell>
          <cell r="F3146" t="str">
            <v>NONF:AH:MRC:MUNICIPAL RUNNING COST</v>
          </cell>
          <cell r="G3146" t="str">
            <v>3.3 - Recreation and Facilities</v>
          </cell>
          <cell r="H3146" t="str">
            <v>Function:Sport and Recreation:Core Function:Community Parks (including Nurseries)</v>
          </cell>
        </row>
        <row r="3147">
          <cell r="A3147">
            <v>404398</v>
          </cell>
          <cell r="B3147" t="str">
            <v>NURSERY</v>
          </cell>
          <cell r="C3147" t="str">
            <v>M/404398.JAH.E27</v>
          </cell>
          <cell r="D3147" t="str">
            <v>MSE:AH:NIF:BUILD &amp; OTHER STRUCT:PL</v>
          </cell>
          <cell r="E3147" t="str">
            <v>4398JAHE27</v>
          </cell>
          <cell r="F3147" t="str">
            <v>MSE:AH:NIF:BUILD &amp; OTHER STRUCT:PL</v>
          </cell>
          <cell r="G3147" t="str">
            <v>3.3 - Recreation and Facilities</v>
          </cell>
          <cell r="H3147" t="str">
            <v>Function:Sport and Recreation:Core Function:Community Parks (including Nurseries)</v>
          </cell>
        </row>
        <row r="3148">
          <cell r="A3148">
            <v>404398</v>
          </cell>
          <cell r="B3148" t="str">
            <v>NURSERY</v>
          </cell>
          <cell r="C3148" t="str">
            <v>M/404398.JAH.E43</v>
          </cell>
          <cell r="D3148" t="str">
            <v>MSE:AH:NIF:MACH &amp; EQUIPMENT:PL</v>
          </cell>
          <cell r="E3148" t="str">
            <v>4398JAHE43</v>
          </cell>
          <cell r="F3148" t="str">
            <v>MSE:AH:NIF:MACH &amp; EQUIPMENT:PL</v>
          </cell>
          <cell r="G3148" t="str">
            <v>3.3 - Recreation and Facilities</v>
          </cell>
          <cell r="H3148" t="str">
            <v>Function:Sport and Recreation:Core Function:Community Parks (including Nurseries)</v>
          </cell>
        </row>
        <row r="3149">
          <cell r="A3149">
            <v>404398</v>
          </cell>
          <cell r="B3149" t="str">
            <v>NURSERY</v>
          </cell>
          <cell r="C3149" t="str">
            <v>M/404398.JAH.E45</v>
          </cell>
          <cell r="D3149" t="str">
            <v>MSE:AH:NIF:TRANSPORT ASSETS:PL</v>
          </cell>
          <cell r="E3149" t="str">
            <v>4398JAHE45</v>
          </cell>
          <cell r="F3149" t="str">
            <v>MSE:AH:NIF:TRANSPORT ASSETS:PL</v>
          </cell>
          <cell r="G3149" t="str">
            <v>3.3 - Recreation and Facilities</v>
          </cell>
          <cell r="H3149" t="str">
            <v>Function:Sport and Recreation:Core Function:Community Parks (including Nurseries)</v>
          </cell>
        </row>
        <row r="3150">
          <cell r="A3150">
            <v>404398</v>
          </cell>
          <cell r="B3150" t="str">
            <v>NURSERY</v>
          </cell>
          <cell r="C3150" t="str">
            <v>O/404398.AAH.000</v>
          </cell>
          <cell r="D3150" t="str">
            <v>NONF:AH:MRC:MUNICIPAL RUNNING COST</v>
          </cell>
          <cell r="E3150" t="str">
            <v>4398AAH000</v>
          </cell>
          <cell r="F3150" t="str">
            <v>NONF:AH:MRC:MUNICIPAL RUNNING COST</v>
          </cell>
          <cell r="G3150" t="str">
            <v>3.3 - Recreation and Facilities</v>
          </cell>
          <cell r="H3150" t="str">
            <v>Function:Sport and Recreation:Core Function:Community Parks (including Nurseries)</v>
          </cell>
        </row>
        <row r="3151">
          <cell r="A3151">
            <v>404398</v>
          </cell>
          <cell r="B3151" t="str">
            <v>NURSERY</v>
          </cell>
          <cell r="C3151" t="str">
            <v>O/404398.AAH.000</v>
          </cell>
          <cell r="D3151" t="str">
            <v>NONF:AH:MRC:MUNICIPAL RUNNING COST</v>
          </cell>
          <cell r="E3151" t="str">
            <v>4398AAH000</v>
          </cell>
          <cell r="F3151" t="str">
            <v>NONF:AH:MRC:MUNICIPAL RUNNING COST</v>
          </cell>
          <cell r="G3151" t="str">
            <v>3.3 - Recreation and Facilities</v>
          </cell>
          <cell r="H3151" t="str">
            <v>Function:Sport and Recreation:Core Function:Community Parks (including Nurseries)</v>
          </cell>
        </row>
        <row r="3152">
          <cell r="A3152">
            <v>404398</v>
          </cell>
          <cell r="B3152" t="str">
            <v>NURSERY</v>
          </cell>
          <cell r="C3152" t="str">
            <v>O/404398.AAH.000</v>
          </cell>
          <cell r="D3152" t="str">
            <v>NONF:AH:MRC:MUNICIPAL RUNNING COST</v>
          </cell>
          <cell r="E3152" t="str">
            <v>4398AAH000</v>
          </cell>
          <cell r="F3152" t="str">
            <v>NONF:AH:MRC:MUNICIPAL RUNNING COST</v>
          </cell>
          <cell r="G3152" t="str">
            <v>3.3 - Recreation and Facilities</v>
          </cell>
          <cell r="H3152" t="str">
            <v>Function:Sport and Recreation:Core Function:Community Parks (including Nurseries)</v>
          </cell>
        </row>
        <row r="3153">
          <cell r="A3153">
            <v>404398</v>
          </cell>
          <cell r="B3153" t="str">
            <v>NURSERY</v>
          </cell>
          <cell r="C3153" t="str">
            <v>O/404398.AAH.000</v>
          </cell>
          <cell r="D3153" t="str">
            <v>NONF:AH:MRC:MUNICIPAL RUNNING COST</v>
          </cell>
          <cell r="E3153" t="str">
            <v>4398AAH000</v>
          </cell>
          <cell r="F3153" t="str">
            <v>NONF:AH:MRC:MUNICIPAL RUNNING COST</v>
          </cell>
          <cell r="G3153" t="str">
            <v>3.3 - Recreation and Facilities</v>
          </cell>
          <cell r="H3153" t="str">
            <v>Function:Sport and Recreation:Core Function:Community Parks (including Nurseries)</v>
          </cell>
        </row>
        <row r="3154">
          <cell r="A3154">
            <v>404398</v>
          </cell>
          <cell r="B3154" t="str">
            <v>NURSERY</v>
          </cell>
          <cell r="C3154" t="str">
            <v>O/404398.AAH.000</v>
          </cell>
          <cell r="D3154" t="str">
            <v>NONF:AH:MRC:MUNICIPAL RUNNING COST</v>
          </cell>
          <cell r="E3154" t="str">
            <v>4398AAH000</v>
          </cell>
          <cell r="F3154" t="str">
            <v>NONF:AH:MRC:MUNICIPAL RUNNING COST</v>
          </cell>
          <cell r="G3154" t="str">
            <v>3.3 - Recreation and Facilities</v>
          </cell>
          <cell r="H3154" t="str">
            <v>Function:Sport and Recreation:Core Function:Community Parks (including Nurseries)</v>
          </cell>
        </row>
        <row r="3155">
          <cell r="A3155">
            <v>404398</v>
          </cell>
          <cell r="B3155" t="str">
            <v>NURSERY</v>
          </cell>
          <cell r="C3155" t="str">
            <v>O/404398.AAH.000</v>
          </cell>
          <cell r="D3155" t="str">
            <v>NONF:AH:MRC:MUNICIPAL RUNNING COST</v>
          </cell>
          <cell r="E3155" t="str">
            <v>4398AAH000</v>
          </cell>
          <cell r="F3155" t="str">
            <v>NONF:AH:MRC:MUNICIPAL RUNNING COST</v>
          </cell>
          <cell r="G3155" t="str">
            <v>3.3 - Recreation and Facilities</v>
          </cell>
          <cell r="H3155" t="str">
            <v>Function:Sport and Recreation:Core Function:Community Parks (including Nurseries)</v>
          </cell>
        </row>
        <row r="3156">
          <cell r="A3156">
            <v>404398</v>
          </cell>
          <cell r="B3156" t="str">
            <v>NURSERY</v>
          </cell>
          <cell r="C3156" t="str">
            <v>O/404398.AAH.000</v>
          </cell>
          <cell r="D3156" t="str">
            <v>NONF:AH:MRC:MUNICIPAL RUNNING COST</v>
          </cell>
          <cell r="E3156" t="str">
            <v>4398AAH000</v>
          </cell>
          <cell r="F3156" t="str">
            <v>NONF:AH:MRC:MUNICIPAL RUNNING COST</v>
          </cell>
          <cell r="G3156" t="str">
            <v>3.3 - Recreation and Facilities</v>
          </cell>
          <cell r="H3156" t="str">
            <v>Function:Sport and Recreation:Core Function:Community Parks (including Nurseries)</v>
          </cell>
        </row>
        <row r="3157">
          <cell r="A3157">
            <v>404398</v>
          </cell>
          <cell r="B3157" t="str">
            <v>NURSERY</v>
          </cell>
          <cell r="C3157" t="str">
            <v>O/404398.AAH.999</v>
          </cell>
          <cell r="D3157" t="str">
            <v>NONF:AH:DEFAULT TRANSACTIONS</v>
          </cell>
          <cell r="E3157" t="str">
            <v>4398AAH999</v>
          </cell>
          <cell r="F3157" t="str">
            <v>NONF:AH:DEFAULT TRANSACTIONS</v>
          </cell>
          <cell r="G3157" t="str">
            <v>3.3 - Recreation and Facilities</v>
          </cell>
          <cell r="H3157" t="str">
            <v>Function:Sport and Recreation:Core Function:Community Parks (including Nurseries)</v>
          </cell>
        </row>
        <row r="3158">
          <cell r="A3158">
            <v>404398</v>
          </cell>
          <cell r="B3158" t="str">
            <v>NURSERY</v>
          </cell>
          <cell r="C3158" t="str">
            <v>O/404398.AAH.999</v>
          </cell>
          <cell r="D3158" t="str">
            <v>NONF:AH:DEFAULT TRANSACTIONS</v>
          </cell>
          <cell r="E3158" t="str">
            <v>4398AAH999</v>
          </cell>
          <cell r="F3158" t="str">
            <v>NONF:AH:DEFAULT TRANSACTIONS</v>
          </cell>
          <cell r="G3158" t="str">
            <v>3.3 - Recreation and Facilities</v>
          </cell>
          <cell r="H3158" t="str">
            <v>Function:Sport and Recreation:Core Function:Community Parks (including Nurseries)</v>
          </cell>
        </row>
        <row r="3159">
          <cell r="A3159">
            <v>404398</v>
          </cell>
          <cell r="B3159" t="str">
            <v>NURSERY</v>
          </cell>
          <cell r="C3159" t="str">
            <v>O/404398.BAH.000</v>
          </cell>
          <cell r="D3159" t="str">
            <v>LEVS:AH:MRC:MUNICIPAL RUNNING COST</v>
          </cell>
          <cell r="E3159" t="str">
            <v>4398BAH000</v>
          </cell>
          <cell r="F3159" t="str">
            <v>LEVS:AH:MRC:MUNICIPAL RUNNING COST</v>
          </cell>
          <cell r="G3159" t="str">
            <v>3.3 - Recreation and Facilities</v>
          </cell>
          <cell r="H3159" t="str">
            <v>Function:Sport and Recreation:Core Function:Community Parks (including Nurseries)</v>
          </cell>
        </row>
        <row r="3160">
          <cell r="A3160">
            <v>404398</v>
          </cell>
          <cell r="B3160" t="str">
            <v>NURSERY</v>
          </cell>
          <cell r="C3160" t="str">
            <v>O/404398.JAH.000</v>
          </cell>
          <cell r="D3160" t="str">
            <v>MSE:AH:MRC:MUNICIPAL RUNNING COST</v>
          </cell>
          <cell r="E3160" t="str">
            <v>4398JAH000</v>
          </cell>
          <cell r="F3160" t="str">
            <v>MSE:AH:MRC:MUNICIPAL RUNNING COST</v>
          </cell>
          <cell r="G3160" t="str">
            <v>3.3 - Recreation and Facilities</v>
          </cell>
          <cell r="H3160" t="str">
            <v>Function:Sport and Recreation:Core Function:Community Parks (including Nurseries)</v>
          </cell>
        </row>
        <row r="3161">
          <cell r="A3161">
            <v>404398</v>
          </cell>
          <cell r="B3161" t="str">
            <v>NURSERY</v>
          </cell>
          <cell r="C3161" t="str">
            <v>O/404398.JAH.000</v>
          </cell>
          <cell r="D3161" t="str">
            <v>MSE:AH:MRC:MUNICIPAL RUNNING COST</v>
          </cell>
          <cell r="E3161" t="str">
            <v>4398JAH000</v>
          </cell>
          <cell r="F3161" t="str">
            <v>MSE:AH:MRC:MUNICIPAL RUNNING COST</v>
          </cell>
          <cell r="G3161" t="str">
            <v>3.3 - Recreation and Facilities</v>
          </cell>
          <cell r="H3161" t="str">
            <v>Function:Sport and Recreation:Core Function:Community Parks (including Nurseries)</v>
          </cell>
        </row>
        <row r="3162">
          <cell r="A3162">
            <v>404398</v>
          </cell>
          <cell r="B3162" t="str">
            <v>NURSERY</v>
          </cell>
          <cell r="C3162" t="str">
            <v>O/404398.JAH.000</v>
          </cell>
          <cell r="D3162" t="str">
            <v>MSE:AH:MRC:MUNICIPAL RUNNING COST</v>
          </cell>
          <cell r="E3162" t="str">
            <v>4398JAH000</v>
          </cell>
          <cell r="F3162" t="str">
            <v>MSE:AH:MRC:MUNICIPAL RUNNING COST</v>
          </cell>
          <cell r="G3162" t="str">
            <v>3.3 - Recreation and Facilities</v>
          </cell>
          <cell r="H3162" t="str">
            <v>Function:Sport and Recreation:Core Function:Community Parks (including Nurseries)</v>
          </cell>
        </row>
        <row r="3163">
          <cell r="A3163">
            <v>404398</v>
          </cell>
          <cell r="B3163" t="str">
            <v>NURSERY</v>
          </cell>
          <cell r="C3163" t="str">
            <v>O/404398.JAH.000</v>
          </cell>
          <cell r="D3163" t="str">
            <v>MSE:AH:MRC:MUNICIPAL RUNNING COST</v>
          </cell>
          <cell r="E3163" t="str">
            <v>4398JAH000</v>
          </cell>
          <cell r="F3163" t="str">
            <v>MSE:AH:MRC:MUNICIPAL RUNNING COST</v>
          </cell>
          <cell r="G3163" t="str">
            <v>3.3 - Recreation and Facilities</v>
          </cell>
          <cell r="H3163" t="str">
            <v>Function:Sport and Recreation:Core Function:Community Parks (including Nurseries)</v>
          </cell>
        </row>
        <row r="3164">
          <cell r="A3164">
            <v>404400</v>
          </cell>
          <cell r="B3164" t="str">
            <v>CONSERVATION</v>
          </cell>
          <cell r="C3164" t="str">
            <v>M/404400.JAH.E43</v>
          </cell>
          <cell r="D3164" t="str">
            <v>MSE:AH:NIF:MACH &amp; EQUIPMENT:PL</v>
          </cell>
          <cell r="E3164" t="str">
            <v>4400JAHE43</v>
          </cell>
          <cell r="F3164" t="str">
            <v>MSE:AH:NIF:MACH &amp; EQUIPMENT:PL</v>
          </cell>
          <cell r="G3164" t="str">
            <v>3.3 - Recreation and Facilities</v>
          </cell>
          <cell r="H3164" t="str">
            <v>Function:Sport and Recreation:Non-core Function:Recreational Facilities</v>
          </cell>
        </row>
        <row r="3165">
          <cell r="A3165">
            <v>404400</v>
          </cell>
          <cell r="B3165" t="str">
            <v>CONSERVATION</v>
          </cell>
          <cell r="C3165" t="str">
            <v>M/404400.JAH.E45</v>
          </cell>
          <cell r="D3165" t="str">
            <v>MSE:AH:NIF:TRANSPORT ASSETS:PL</v>
          </cell>
          <cell r="E3165" t="str">
            <v>4400JAHE45</v>
          </cell>
          <cell r="F3165" t="str">
            <v>MSE:AH:NIF:TRANSPORT ASSETS:PL</v>
          </cell>
          <cell r="G3165" t="str">
            <v>3.3 - Recreation and Facilities</v>
          </cell>
          <cell r="H3165" t="str">
            <v>Function:Sport and Recreation:Non-core Function:Recreational Facilities</v>
          </cell>
        </row>
        <row r="3166">
          <cell r="A3166">
            <v>404400</v>
          </cell>
          <cell r="B3166" t="str">
            <v>CONSERVATION</v>
          </cell>
          <cell r="C3166" t="str">
            <v>O/404400.AAH.000</v>
          </cell>
          <cell r="D3166" t="str">
            <v>NONF:AH:MRC:MUNICIPAL RUNNING COST</v>
          </cell>
          <cell r="E3166" t="str">
            <v>4400AAH000</v>
          </cell>
          <cell r="F3166" t="str">
            <v>NONF:AH:MRC:MUNICIPAL RUNNING COST</v>
          </cell>
          <cell r="G3166" t="str">
            <v>3.3 - Recreation and Facilities</v>
          </cell>
          <cell r="H3166" t="str">
            <v>Function:Sport and Recreation:Non-core Function:Recreational Facilities</v>
          </cell>
        </row>
        <row r="3167">
          <cell r="A3167">
            <v>404400</v>
          </cell>
          <cell r="B3167" t="str">
            <v>CONSERVATION</v>
          </cell>
          <cell r="C3167" t="str">
            <v>O/404400.AAH.000</v>
          </cell>
          <cell r="D3167" t="str">
            <v>NONF:AH:MRC:MUNICIPAL RUNNING COST</v>
          </cell>
          <cell r="E3167" t="str">
            <v>4400AAH000</v>
          </cell>
          <cell r="F3167" t="str">
            <v>NONF:AH:MRC:MUNICIPAL RUNNING COST</v>
          </cell>
          <cell r="G3167" t="str">
            <v>3.3 - Recreation and Facilities</v>
          </cell>
          <cell r="H3167" t="str">
            <v>Function:Sport and Recreation:Non-core Function:Recreational Facilities</v>
          </cell>
        </row>
        <row r="3168">
          <cell r="A3168">
            <v>404400</v>
          </cell>
          <cell r="B3168" t="str">
            <v>CONSERVATION</v>
          </cell>
          <cell r="C3168" t="str">
            <v>O/404400.AAH.000</v>
          </cell>
          <cell r="D3168" t="str">
            <v>NONF:AH:MRC:MUNICIPAL RUNNING COST</v>
          </cell>
          <cell r="E3168" t="str">
            <v>4400AAH000</v>
          </cell>
          <cell r="F3168" t="str">
            <v>NONF:AH:MRC:MUNICIPAL RUNNING COST</v>
          </cell>
          <cell r="G3168" t="str">
            <v>3.3 - Recreation and Facilities</v>
          </cell>
          <cell r="H3168" t="str">
            <v>Function:Sport and Recreation:Non-core Function:Recreational Facilities</v>
          </cell>
        </row>
        <row r="3169">
          <cell r="A3169">
            <v>404400</v>
          </cell>
          <cell r="B3169" t="str">
            <v>CONSERVATION</v>
          </cell>
          <cell r="C3169" t="str">
            <v>O/404400.AAH.000</v>
          </cell>
          <cell r="D3169" t="str">
            <v>NONF:AH:MRC:MUNICIPAL RUNNING COST</v>
          </cell>
          <cell r="E3169" t="str">
            <v>4400AAH000</v>
          </cell>
          <cell r="F3169" t="str">
            <v>NONF:AH:MRC:MUNICIPAL RUNNING COST</v>
          </cell>
          <cell r="G3169" t="str">
            <v>3.3 - Recreation and Facilities</v>
          </cell>
          <cell r="H3169" t="str">
            <v>Function:Sport and Recreation:Non-core Function:Recreational Facilities</v>
          </cell>
        </row>
        <row r="3170">
          <cell r="A3170">
            <v>404400</v>
          </cell>
          <cell r="B3170" t="str">
            <v>CONSERVATION</v>
          </cell>
          <cell r="C3170" t="str">
            <v>O/404400.AAH.000</v>
          </cell>
          <cell r="D3170" t="str">
            <v>NONF:AH:MRC:MUNICIPAL RUNNING COST</v>
          </cell>
          <cell r="E3170" t="str">
            <v>4400AAH000</v>
          </cell>
          <cell r="F3170" t="str">
            <v>NONF:AH:MRC:MUNICIPAL RUNNING COST</v>
          </cell>
          <cell r="G3170" t="str">
            <v>3.3 - Recreation and Facilities</v>
          </cell>
          <cell r="H3170" t="str">
            <v>Function:Sport and Recreation:Non-core Function:Recreational Facilities</v>
          </cell>
        </row>
        <row r="3171">
          <cell r="A3171">
            <v>404400</v>
          </cell>
          <cell r="B3171" t="str">
            <v>CONSERVATION</v>
          </cell>
          <cell r="C3171" t="str">
            <v>O/404400.AAH.000</v>
          </cell>
          <cell r="D3171" t="str">
            <v>NONF:AH:MRC:MUNICIPAL RUNNING COST</v>
          </cell>
          <cell r="E3171" t="str">
            <v>4400AAH000</v>
          </cell>
          <cell r="F3171" t="str">
            <v>NONF:AH:MRC:MUNICIPAL RUNNING COST</v>
          </cell>
          <cell r="G3171" t="str">
            <v>3.3 - Recreation and Facilities</v>
          </cell>
          <cell r="H3171" t="str">
            <v>Function:Sport and Recreation:Non-core Function:Recreational Facilities</v>
          </cell>
        </row>
        <row r="3172">
          <cell r="A3172">
            <v>404400</v>
          </cell>
          <cell r="B3172" t="str">
            <v>CONSERVATION</v>
          </cell>
          <cell r="C3172" t="str">
            <v>O/404400.AAH.000</v>
          </cell>
          <cell r="D3172" t="str">
            <v>NONF:AH:MRC:MUNICIPAL RUNNING COST</v>
          </cell>
          <cell r="E3172" t="str">
            <v>4400AAH000</v>
          </cell>
          <cell r="F3172" t="str">
            <v>NONF:AH:MRC:MUNICIPAL RUNNING COST</v>
          </cell>
          <cell r="G3172" t="str">
            <v>3.3 - Recreation and Facilities</v>
          </cell>
          <cell r="H3172" t="str">
            <v>Function:Sport and Recreation:Non-core Function:Recreational Facilities</v>
          </cell>
        </row>
        <row r="3173">
          <cell r="A3173">
            <v>404400</v>
          </cell>
          <cell r="B3173" t="str">
            <v>CONSERVATION</v>
          </cell>
          <cell r="C3173" t="str">
            <v>O/404400.AAH.000</v>
          </cell>
          <cell r="D3173" t="str">
            <v>NONF:AH:MRC:MUNICIPAL RUNNING COST</v>
          </cell>
          <cell r="E3173" t="str">
            <v>4400AAH000</v>
          </cell>
          <cell r="F3173" t="str">
            <v>NONF:AH:MRC:MUNICIPAL RUNNING COST</v>
          </cell>
          <cell r="G3173" t="str">
            <v>3.3 - Recreation and Facilities</v>
          </cell>
          <cell r="H3173" t="str">
            <v>Function:Sport and Recreation:Non-core Function:Recreational Facilities</v>
          </cell>
        </row>
        <row r="3174">
          <cell r="A3174">
            <v>404400</v>
          </cell>
          <cell r="B3174" t="str">
            <v>CONSERVATION</v>
          </cell>
          <cell r="C3174" t="str">
            <v>O/404400.AAH.999</v>
          </cell>
          <cell r="D3174" t="str">
            <v>NONF:AH:DEFAULT TRANSACTIONS</v>
          </cell>
          <cell r="E3174" t="str">
            <v>4400AAH999</v>
          </cell>
          <cell r="F3174" t="str">
            <v>NONF:AH:DEFAULT TRANSACTIONS</v>
          </cell>
          <cell r="G3174" t="str">
            <v>3.3 - Recreation and Facilities</v>
          </cell>
          <cell r="H3174" t="str">
            <v>Function:Sport and Recreation:Non-core Function:Recreational Facilities</v>
          </cell>
        </row>
        <row r="3175">
          <cell r="A3175">
            <v>404400</v>
          </cell>
          <cell r="B3175" t="str">
            <v>CONSERVATION</v>
          </cell>
          <cell r="C3175" t="str">
            <v>O/404400.AAH.999</v>
          </cell>
          <cell r="D3175" t="str">
            <v>NONF:AH:DEFAULT TRANSACTIONS</v>
          </cell>
          <cell r="E3175" t="str">
            <v>4400AAH999</v>
          </cell>
          <cell r="F3175" t="str">
            <v>NONF:AH:DEFAULT TRANSACTIONS</v>
          </cell>
          <cell r="G3175" t="str">
            <v>3.3 - Recreation and Facilities</v>
          </cell>
          <cell r="H3175" t="str">
            <v>Function:Sport and Recreation:Non-core Function:Recreational Facilities</v>
          </cell>
        </row>
        <row r="3176">
          <cell r="A3176">
            <v>404400</v>
          </cell>
          <cell r="B3176" t="str">
            <v>CONSERVATION</v>
          </cell>
          <cell r="C3176" t="str">
            <v>O/404400.BAH.000</v>
          </cell>
          <cell r="D3176" t="str">
            <v>LEVS:AH:MRC:MUNICIPAL RUNNING COST</v>
          </cell>
          <cell r="E3176" t="str">
            <v>4400BAH000</v>
          </cell>
          <cell r="F3176" t="str">
            <v>LEVS:AH:MRC:MUNICIPAL RUNNING COST</v>
          </cell>
          <cell r="G3176" t="str">
            <v>3.3 - Recreation and Facilities</v>
          </cell>
          <cell r="H3176" t="str">
            <v>Function:Sport and Recreation:Non-core Function:Recreational Facilities</v>
          </cell>
        </row>
        <row r="3177">
          <cell r="A3177">
            <v>404400</v>
          </cell>
          <cell r="B3177" t="str">
            <v>CONSERVATION</v>
          </cell>
          <cell r="C3177" t="str">
            <v>O/404400.BAH.000</v>
          </cell>
          <cell r="D3177" t="str">
            <v>LEVS:AH:MRC:MUNICIPAL RUNNING COST</v>
          </cell>
          <cell r="E3177" t="str">
            <v>4400BAH000</v>
          </cell>
          <cell r="F3177" t="str">
            <v>LEVS:AH:MRC:MUNICIPAL RUNNING COST</v>
          </cell>
          <cell r="G3177" t="str">
            <v>3.3 - Recreation and Facilities</v>
          </cell>
          <cell r="H3177" t="str">
            <v>Function:Sport and Recreation:Non-core Function:Recreational Facilities</v>
          </cell>
        </row>
        <row r="3178">
          <cell r="A3178">
            <v>404400</v>
          </cell>
          <cell r="B3178" t="str">
            <v>CONSERVATION</v>
          </cell>
          <cell r="C3178" t="str">
            <v>O/404400.BAH.000</v>
          </cell>
          <cell r="D3178" t="str">
            <v>LEVS:AH:MRC:MUNICIPAL RUNNING COST</v>
          </cell>
          <cell r="E3178" t="str">
            <v>4400BAH000</v>
          </cell>
          <cell r="F3178" t="str">
            <v>LEVS:AH:MRC:MUNICIPAL RUNNING COST</v>
          </cell>
          <cell r="G3178" t="str">
            <v>3.3 - Recreation and Facilities</v>
          </cell>
          <cell r="H3178" t="str">
            <v>Function:Sport and Recreation:Non-core Function:Recreational Facilities</v>
          </cell>
        </row>
        <row r="3179">
          <cell r="A3179">
            <v>404400</v>
          </cell>
          <cell r="B3179" t="str">
            <v>CONSERVATION</v>
          </cell>
          <cell r="C3179" t="str">
            <v>O/404400.BAH.000</v>
          </cell>
          <cell r="D3179" t="str">
            <v>LEVS:AH:MRC:MUNICIPAL RUNNING COST</v>
          </cell>
          <cell r="E3179" t="str">
            <v>4400BAH000</v>
          </cell>
          <cell r="F3179" t="str">
            <v>LEVS:AH:MRC:MUNICIPAL RUNNING COST</v>
          </cell>
          <cell r="G3179" t="str">
            <v>3.3 - Recreation and Facilities</v>
          </cell>
          <cell r="H3179" t="str">
            <v>Function:Sport and Recreation:Non-core Function:Recreational Facilities</v>
          </cell>
        </row>
        <row r="3180">
          <cell r="A3180">
            <v>404400</v>
          </cell>
          <cell r="B3180" t="str">
            <v>CONSERVATION</v>
          </cell>
          <cell r="C3180" t="str">
            <v>O/404400.BAH.000</v>
          </cell>
          <cell r="D3180" t="str">
            <v>LEVS:AH:MRC:MUNICIPAL RUNNING COST</v>
          </cell>
          <cell r="E3180" t="str">
            <v>4400BAH000</v>
          </cell>
          <cell r="F3180" t="str">
            <v>LEVS:AH:MRC:MUNICIPAL RUNNING COST</v>
          </cell>
          <cell r="G3180" t="str">
            <v>3.3 - Recreation and Facilities</v>
          </cell>
          <cell r="H3180" t="str">
            <v>Function:Sport and Recreation:Non-core Function:Recreational Facilities</v>
          </cell>
        </row>
        <row r="3181">
          <cell r="A3181">
            <v>404400</v>
          </cell>
          <cell r="B3181" t="str">
            <v>CONSERVATION</v>
          </cell>
          <cell r="C3181" t="str">
            <v>O/404400.BAH.000</v>
          </cell>
          <cell r="D3181" t="str">
            <v>LEVS:AH:MRC:MUNICIPAL RUNNING COST</v>
          </cell>
          <cell r="E3181" t="str">
            <v>4400BAH000</v>
          </cell>
          <cell r="F3181" t="str">
            <v>LEVS:AH:MRC:MUNICIPAL RUNNING COST</v>
          </cell>
          <cell r="G3181" t="str">
            <v>3.3 - Recreation and Facilities</v>
          </cell>
          <cell r="H3181" t="str">
            <v>Function:Sport and Recreation:Non-core Function:Recreational Facilities</v>
          </cell>
        </row>
        <row r="3182">
          <cell r="A3182">
            <v>404400</v>
          </cell>
          <cell r="B3182" t="str">
            <v>CONSERVATION</v>
          </cell>
          <cell r="C3182" t="str">
            <v>O/404400.BAH.000</v>
          </cell>
          <cell r="D3182" t="str">
            <v>LEVS:AH:MRC:MUNICIPAL RUNNING COST</v>
          </cell>
          <cell r="E3182" t="str">
            <v>4400BAH000</v>
          </cell>
          <cell r="F3182" t="str">
            <v>LEVS:AH:MRC:MUNICIPAL RUNNING COST</v>
          </cell>
          <cell r="G3182" t="str">
            <v>3.3 - Recreation and Facilities</v>
          </cell>
          <cell r="H3182" t="str">
            <v>Function:Sport and Recreation:Non-core Function:Recreational Facilities</v>
          </cell>
        </row>
        <row r="3183">
          <cell r="A3183">
            <v>404400</v>
          </cell>
          <cell r="B3183" t="str">
            <v>CONSERVATION</v>
          </cell>
          <cell r="C3183" t="str">
            <v>O/404400.BAH.000</v>
          </cell>
          <cell r="D3183" t="str">
            <v>LEVS:AH:MRC:MUNICIPAL RUNNING COST</v>
          </cell>
          <cell r="E3183" t="str">
            <v>4400BAH000</v>
          </cell>
          <cell r="F3183" t="str">
            <v>LEVS:AH:MRC:MUNICIPAL RUNNING COST</v>
          </cell>
          <cell r="G3183" t="str">
            <v>3.3 - Recreation and Facilities</v>
          </cell>
          <cell r="H3183" t="str">
            <v>Function:Sport and Recreation:Non-core Function:Recreational Facilities</v>
          </cell>
        </row>
        <row r="3184">
          <cell r="A3184">
            <v>404400</v>
          </cell>
          <cell r="B3184" t="str">
            <v>CONSERVATION</v>
          </cell>
          <cell r="C3184" t="str">
            <v>O/404400.BAH.000</v>
          </cell>
          <cell r="D3184" t="str">
            <v>LEVS:AH:MRC:MUNICIPAL RUNNING COST</v>
          </cell>
          <cell r="E3184" t="str">
            <v>4400BAH000</v>
          </cell>
          <cell r="F3184" t="str">
            <v>LEVS:AH:MRC:MUNICIPAL RUNNING COST</v>
          </cell>
          <cell r="G3184" t="str">
            <v>3.3 - Recreation and Facilities</v>
          </cell>
          <cell r="H3184" t="str">
            <v>Function:Sport and Recreation:Non-core Function:Recreational Facilities</v>
          </cell>
        </row>
        <row r="3185">
          <cell r="A3185">
            <v>404400</v>
          </cell>
          <cell r="B3185" t="str">
            <v>CONSERVATION</v>
          </cell>
          <cell r="C3185" t="str">
            <v>O/404400.BAH.000</v>
          </cell>
          <cell r="D3185" t="str">
            <v>LEVS:AH:MRC:MUNICIPAL RUNNING COST</v>
          </cell>
          <cell r="E3185" t="str">
            <v>4400BAH000</v>
          </cell>
          <cell r="F3185" t="str">
            <v>LEVS:AH:MRC:MUNICIPAL RUNNING COST</v>
          </cell>
          <cell r="G3185" t="str">
            <v>3.3 - Recreation and Facilities</v>
          </cell>
          <cell r="H3185" t="str">
            <v>Function:Sport and Recreation:Non-core Function:Recreational Facilities</v>
          </cell>
        </row>
        <row r="3186">
          <cell r="A3186">
            <v>404400</v>
          </cell>
          <cell r="B3186" t="str">
            <v>CONSERVATION</v>
          </cell>
          <cell r="C3186" t="str">
            <v>O/404400.BAH.000</v>
          </cell>
          <cell r="D3186" t="str">
            <v>LEVS:AH:MRC:MUNICIPAL RUNNING COST</v>
          </cell>
          <cell r="E3186" t="str">
            <v>4400BAH000</v>
          </cell>
          <cell r="F3186" t="str">
            <v>LEVS:AH:MRC:MUNICIPAL RUNNING COST</v>
          </cell>
          <cell r="G3186" t="str">
            <v>3.3 - Recreation and Facilities</v>
          </cell>
          <cell r="H3186" t="str">
            <v>Function:Sport and Recreation:Non-core Function:Recreational Facilities</v>
          </cell>
        </row>
        <row r="3187">
          <cell r="A3187">
            <v>404400</v>
          </cell>
          <cell r="B3187" t="str">
            <v>CONSERVATION</v>
          </cell>
          <cell r="C3187" t="str">
            <v>O/404400.BAH.000</v>
          </cell>
          <cell r="D3187" t="str">
            <v>LEVS:AH:MRC:MUNICIPAL RUNNING COST</v>
          </cell>
          <cell r="E3187" t="str">
            <v>4400BAH000</v>
          </cell>
          <cell r="F3187" t="str">
            <v>LEVS:AH:MRC:MUNICIPAL RUNNING COST</v>
          </cell>
          <cell r="G3187" t="str">
            <v>3.3 - Recreation and Facilities</v>
          </cell>
          <cell r="H3187" t="str">
            <v>Function:Sport and Recreation:Non-core Function:Recreational Facilities</v>
          </cell>
        </row>
        <row r="3188">
          <cell r="A3188">
            <v>404400</v>
          </cell>
          <cell r="B3188" t="str">
            <v>CONSERVATION</v>
          </cell>
          <cell r="C3188" t="str">
            <v>O/404400.JAH.000</v>
          </cell>
          <cell r="D3188" t="str">
            <v>MSE:AH:MRC:MUNICIPAL RUNNING COST</v>
          </cell>
          <cell r="E3188" t="str">
            <v>4400JAH000</v>
          </cell>
          <cell r="F3188" t="str">
            <v>MSE:AH:MRC:MUNICIPAL RUNNING COST</v>
          </cell>
          <cell r="G3188" t="str">
            <v>3.3 - Recreation and Facilities</v>
          </cell>
          <cell r="H3188" t="str">
            <v>Function:Sport and Recreation:Non-core Function:Recreational Facilities</v>
          </cell>
        </row>
        <row r="3189">
          <cell r="A3189">
            <v>404400</v>
          </cell>
          <cell r="B3189" t="str">
            <v>CONSERVATION</v>
          </cell>
          <cell r="C3189" t="str">
            <v>O/404400.JAH.000</v>
          </cell>
          <cell r="D3189" t="str">
            <v>MSE:AH:MRC:MUNICIPAL RUNNING COST</v>
          </cell>
          <cell r="E3189" t="str">
            <v>4400JAH000</v>
          </cell>
          <cell r="F3189" t="str">
            <v>MSE:AH:MRC:MUNICIPAL RUNNING COST</v>
          </cell>
          <cell r="G3189" t="str">
            <v>3.3 - Recreation and Facilities</v>
          </cell>
          <cell r="H3189" t="str">
            <v>Function:Sport and Recreation:Non-core Function:Recreational Facilities</v>
          </cell>
        </row>
        <row r="3190">
          <cell r="A3190">
            <v>404400</v>
          </cell>
          <cell r="B3190" t="str">
            <v>CONSERVATION</v>
          </cell>
          <cell r="C3190" t="str">
            <v>O/404400.JAH.000</v>
          </cell>
          <cell r="D3190" t="str">
            <v>MSE:AH:MRC:MUNICIPAL RUNNING COST</v>
          </cell>
          <cell r="E3190" t="str">
            <v>4400JAH000</v>
          </cell>
          <cell r="F3190" t="str">
            <v>MSE:AH:MRC:MUNICIPAL RUNNING COST</v>
          </cell>
          <cell r="G3190" t="str">
            <v>3.3 - Recreation and Facilities</v>
          </cell>
          <cell r="H3190" t="str">
            <v>Function:Sport and Recreation:Non-core Function:Recreational Facilities</v>
          </cell>
        </row>
        <row r="3191">
          <cell r="A3191">
            <v>404400</v>
          </cell>
          <cell r="B3191" t="str">
            <v>CONSERVATION</v>
          </cell>
          <cell r="C3191" t="str">
            <v>O/404400.JAH.000</v>
          </cell>
          <cell r="D3191" t="str">
            <v>MSE:AH:MRC:MUNICIPAL RUNNING COST</v>
          </cell>
          <cell r="E3191" t="str">
            <v>4400JAH000</v>
          </cell>
          <cell r="F3191" t="str">
            <v>MSE:AH:MRC:MUNICIPAL RUNNING COST</v>
          </cell>
          <cell r="G3191" t="str">
            <v>3.3 - Recreation and Facilities</v>
          </cell>
          <cell r="H3191" t="str">
            <v>Function:Sport and Recreation:Non-core Function:Recreational Facilities</v>
          </cell>
        </row>
        <row r="3192">
          <cell r="A3192">
            <v>404400</v>
          </cell>
          <cell r="B3192" t="str">
            <v>CONSERVATION</v>
          </cell>
          <cell r="C3192" t="str">
            <v>O/404400.JAH.000</v>
          </cell>
          <cell r="D3192" t="str">
            <v>MSE:AH:MRC:MUNICIPAL RUNNING COST</v>
          </cell>
          <cell r="E3192" t="str">
            <v>4400JAH000</v>
          </cell>
          <cell r="F3192" t="str">
            <v>MSE:AH:MRC:MUNICIPAL RUNNING COST</v>
          </cell>
          <cell r="G3192" t="str">
            <v>3.3 - Recreation and Facilities</v>
          </cell>
          <cell r="H3192" t="str">
            <v>Function:Sport and Recreation:Non-core Function:Recreational Facilities</v>
          </cell>
        </row>
        <row r="3193">
          <cell r="A3193">
            <v>404400</v>
          </cell>
          <cell r="B3193" t="str">
            <v>CONSERVATION</v>
          </cell>
          <cell r="C3193" t="str">
            <v>O/404400.JAH.000</v>
          </cell>
          <cell r="D3193" t="str">
            <v>MSE:AH:MRC:MUNICIPAL RUNNING COST</v>
          </cell>
          <cell r="E3193" t="str">
            <v>4400JAH000</v>
          </cell>
          <cell r="F3193" t="str">
            <v>MSE:AH:MRC:MUNICIPAL RUNNING COST</v>
          </cell>
          <cell r="G3193" t="str">
            <v>3.3 - Recreation and Facilities</v>
          </cell>
          <cell r="H3193" t="str">
            <v>Function:Sport and Recreation:Non-core Function:Recreational Facilities</v>
          </cell>
        </row>
        <row r="3194">
          <cell r="A3194">
            <v>404400</v>
          </cell>
          <cell r="B3194" t="str">
            <v>CONSERVATION</v>
          </cell>
          <cell r="C3194" t="str">
            <v>O/404400.JAH.000</v>
          </cell>
          <cell r="D3194" t="str">
            <v>MSE:AH:MRC:MUNICIPAL RUNNING COST</v>
          </cell>
          <cell r="E3194" t="str">
            <v>4400JAH000</v>
          </cell>
          <cell r="F3194" t="str">
            <v>MSE:AH:MRC:MUNICIPAL RUNNING COST</v>
          </cell>
          <cell r="G3194" t="str">
            <v>3.3 - Recreation and Facilities</v>
          </cell>
          <cell r="H3194" t="str">
            <v>Function:Sport and Recreation:Non-core Function:Recreational Facilities</v>
          </cell>
        </row>
        <row r="3195">
          <cell r="A3195">
            <v>404400</v>
          </cell>
          <cell r="B3195" t="str">
            <v>CONSERVATION</v>
          </cell>
          <cell r="C3195" t="str">
            <v>O/404400.JAH.000</v>
          </cell>
          <cell r="D3195" t="str">
            <v>MSE:AH:MRC:MUNICIPAL RUNNING COST</v>
          </cell>
          <cell r="E3195" t="str">
            <v>4400JAH000</v>
          </cell>
          <cell r="F3195" t="str">
            <v>MSE:AH:MRC:MUNICIPAL RUNNING COST</v>
          </cell>
          <cell r="G3195" t="str">
            <v>3.3 - Recreation and Facilities</v>
          </cell>
          <cell r="H3195" t="str">
            <v>Function:Sport and Recreation:Non-core Function:Recreational Facilities</v>
          </cell>
        </row>
        <row r="3196">
          <cell r="A3196">
            <v>404400</v>
          </cell>
          <cell r="B3196" t="str">
            <v>CONSERVATION</v>
          </cell>
          <cell r="C3196" t="str">
            <v>O/404400.JAH.000</v>
          </cell>
          <cell r="D3196" t="str">
            <v>MSE:AH:MRC:MUNICIPAL RUNNING COST</v>
          </cell>
          <cell r="E3196" t="str">
            <v>4400JAH000</v>
          </cell>
          <cell r="F3196" t="str">
            <v>MSE:AH:MRC:MUNICIPAL RUNNING COST</v>
          </cell>
          <cell r="G3196" t="str">
            <v>3.3 - Recreation and Facilities</v>
          </cell>
          <cell r="H3196" t="str">
            <v>Function:Sport and Recreation:Non-core Function:Recreational Facilities</v>
          </cell>
        </row>
        <row r="3197">
          <cell r="A3197">
            <v>404400</v>
          </cell>
          <cell r="B3197" t="str">
            <v>CONSERVATION</v>
          </cell>
          <cell r="C3197" t="str">
            <v>O/404400.JAH.000</v>
          </cell>
          <cell r="D3197" t="str">
            <v>MSE:AH:MRC:MUNICIPAL RUNNING COST</v>
          </cell>
          <cell r="E3197" t="str">
            <v>4400JAH000</v>
          </cell>
          <cell r="F3197" t="str">
            <v>MSE:AH:MRC:MUNICIPAL RUNNING COST</v>
          </cell>
          <cell r="G3197" t="str">
            <v>3.3 - Recreation and Facilities</v>
          </cell>
          <cell r="H3197" t="str">
            <v>Function:Sport and Recreation:Non-core Function:Recreational Facilities</v>
          </cell>
        </row>
        <row r="3198">
          <cell r="A3198">
            <v>404400</v>
          </cell>
          <cell r="B3198" t="str">
            <v>CONSERVATION</v>
          </cell>
          <cell r="C3198" t="str">
            <v>O/404400.JAH.000</v>
          </cell>
          <cell r="D3198" t="str">
            <v>MSE:AH:MRC:MUNICIPAL RUNNING COST</v>
          </cell>
          <cell r="E3198" t="str">
            <v>4400JAH000</v>
          </cell>
          <cell r="F3198" t="str">
            <v>MSE:AH:MRC:MUNICIPAL RUNNING COST</v>
          </cell>
          <cell r="G3198" t="str">
            <v>3.3 - Recreation and Facilities</v>
          </cell>
          <cell r="H3198" t="str">
            <v>Function:Sport and Recreation:Non-core Function:Recreational Facilities</v>
          </cell>
        </row>
        <row r="3199">
          <cell r="A3199">
            <v>404400</v>
          </cell>
          <cell r="B3199" t="str">
            <v>CONSERVATION</v>
          </cell>
          <cell r="C3199" t="str">
            <v>O/404400.JAH.000</v>
          </cell>
          <cell r="D3199" t="str">
            <v>MSE:AH:MRC:MUNICIPAL RUNNING COST</v>
          </cell>
          <cell r="E3199" t="str">
            <v>4400JAH000</v>
          </cell>
          <cell r="F3199" t="str">
            <v>MSE:AH:MRC:MUNICIPAL RUNNING COST</v>
          </cell>
          <cell r="G3199" t="str">
            <v>3.3 - Recreation and Facilities</v>
          </cell>
          <cell r="H3199" t="str">
            <v>Function:Sport and Recreation:Non-core Function:Recreational Facilities</v>
          </cell>
        </row>
        <row r="3200">
          <cell r="A3200">
            <v>404400</v>
          </cell>
          <cell r="B3200" t="str">
            <v>CONSERVATION</v>
          </cell>
          <cell r="C3200" t="str">
            <v>O/404400.JAH.000</v>
          </cell>
          <cell r="D3200" t="str">
            <v>MSE:AH:MRC:MUNICIPAL RUNNING COST</v>
          </cell>
          <cell r="E3200" t="str">
            <v>4400JAH000</v>
          </cell>
          <cell r="F3200" t="str">
            <v>MSE:AH:MRC:MUNICIPAL RUNNING COST</v>
          </cell>
          <cell r="G3200" t="str">
            <v>3.3 - Recreation and Facilities</v>
          </cell>
          <cell r="H3200" t="str">
            <v>Function:Sport and Recreation:Non-core Function:Recreational Facilities</v>
          </cell>
        </row>
        <row r="3201">
          <cell r="A3201">
            <v>404400</v>
          </cell>
          <cell r="B3201" t="str">
            <v>CONSERVATION</v>
          </cell>
          <cell r="C3201" t="str">
            <v>O/404400.JAH.000</v>
          </cell>
          <cell r="D3201" t="str">
            <v>MSE:AH:MRC:MUNICIPAL RUNNING COST</v>
          </cell>
          <cell r="E3201" t="str">
            <v>4400JAH000</v>
          </cell>
          <cell r="F3201" t="str">
            <v>MSE:AH:MRC:MUNICIPAL RUNNING COST</v>
          </cell>
          <cell r="G3201" t="str">
            <v>3.3 - Recreation and Facilities</v>
          </cell>
          <cell r="H3201" t="str">
            <v>Function:Sport and Recreation:Non-core Function:Recreational Facilities</v>
          </cell>
        </row>
        <row r="3202">
          <cell r="A3202">
            <v>404400</v>
          </cell>
          <cell r="B3202" t="str">
            <v>CONSERVATION</v>
          </cell>
          <cell r="C3202" t="str">
            <v>O/404400.JAH.000</v>
          </cell>
          <cell r="D3202" t="str">
            <v>MSE:AH:MRC:MUNICIPAL RUNNING COST</v>
          </cell>
          <cell r="E3202" t="str">
            <v>4400JAH000</v>
          </cell>
          <cell r="F3202" t="str">
            <v>MSE:AH:MRC:MUNICIPAL RUNNING COST</v>
          </cell>
          <cell r="G3202" t="str">
            <v>3.3 - Recreation and Facilities</v>
          </cell>
          <cell r="H3202" t="str">
            <v>Function:Sport and Recreation:Non-core Function:Recreational Facilities</v>
          </cell>
        </row>
        <row r="3203">
          <cell r="A3203">
            <v>404400</v>
          </cell>
          <cell r="B3203" t="str">
            <v>CONSERVATION</v>
          </cell>
          <cell r="C3203" t="str">
            <v>O/404400.JAH.000</v>
          </cell>
          <cell r="D3203" t="str">
            <v>MSE:AH:MRC:MUNICIPAL RUNNING COST</v>
          </cell>
          <cell r="E3203" t="str">
            <v>4400JAH000</v>
          </cell>
          <cell r="F3203" t="str">
            <v>MSE:AH:MRC:MUNICIPAL RUNNING COST</v>
          </cell>
          <cell r="G3203" t="str">
            <v>3.3 - Recreation and Facilities</v>
          </cell>
          <cell r="H3203" t="str">
            <v>Function:Sport and Recreation:Non-core Function:Recreational Facilities</v>
          </cell>
        </row>
        <row r="3204">
          <cell r="A3204">
            <v>404400</v>
          </cell>
          <cell r="B3204" t="str">
            <v>CONSERVATION</v>
          </cell>
          <cell r="C3204" t="str">
            <v>O/404400.JAH.000</v>
          </cell>
          <cell r="D3204" t="str">
            <v>MSE:AH:MRC:MUNICIPAL RUNNING COST</v>
          </cell>
          <cell r="E3204" t="str">
            <v>4400JAH000</v>
          </cell>
          <cell r="F3204" t="str">
            <v>MSE:AH:MRC:MUNICIPAL RUNNING COST</v>
          </cell>
          <cell r="G3204" t="str">
            <v>3.3 - Recreation and Facilities</v>
          </cell>
          <cell r="H3204" t="str">
            <v>Function:Sport and Recreation:Non-core Function:Recreational Facilities</v>
          </cell>
        </row>
        <row r="3205">
          <cell r="A3205">
            <v>404402</v>
          </cell>
          <cell r="B3205" t="str">
            <v>DISTRICT NORTH</v>
          </cell>
          <cell r="C3205" t="str">
            <v>M/404402.JAH.E43</v>
          </cell>
          <cell r="D3205" t="str">
            <v>MSE:AH:NIF:MACH &amp; EQUIPMENT:PL</v>
          </cell>
          <cell r="E3205" t="str">
            <v>4402JAHE43</v>
          </cell>
          <cell r="F3205" t="str">
            <v>MSE:AH:NIF:MACH &amp; EQUIPMENT:PL</v>
          </cell>
          <cell r="G3205" t="str">
            <v>3.3 - Recreation and Facilities</v>
          </cell>
          <cell r="H3205" t="str">
            <v>Function:Sport and Recreation:Core Function:Community Parks (including Nurseries)</v>
          </cell>
        </row>
        <row r="3206">
          <cell r="A3206">
            <v>404402</v>
          </cell>
          <cell r="B3206" t="str">
            <v>DISTRICT NORTH</v>
          </cell>
          <cell r="C3206" t="str">
            <v>M/404402.JAH.E45</v>
          </cell>
          <cell r="D3206" t="str">
            <v>MSE:AH:NIF:TRANSPORT ASSETS:PL</v>
          </cell>
          <cell r="E3206" t="str">
            <v>4402JAHE45</v>
          </cell>
          <cell r="F3206" t="str">
            <v>MSE:AH:NIF:TRANSPORT ASSETS:PL</v>
          </cell>
          <cell r="G3206" t="str">
            <v>3.3 - Recreation and Facilities</v>
          </cell>
          <cell r="H3206" t="str">
            <v>Function:Sport and Recreation:Core Function:Community Parks (including Nurseries)</v>
          </cell>
        </row>
        <row r="3207">
          <cell r="A3207">
            <v>404402</v>
          </cell>
          <cell r="B3207" t="str">
            <v>DISTRICT NORTH</v>
          </cell>
          <cell r="C3207" t="str">
            <v>O/404402.AAH.000</v>
          </cell>
          <cell r="D3207" t="str">
            <v>NONF:AH:MRC:MUNICIPAL RUNNING COST</v>
          </cell>
          <cell r="E3207" t="str">
            <v>4402AAH000</v>
          </cell>
          <cell r="F3207" t="str">
            <v>NONF:AH:MRC:MUNICIPAL RUNNING COST</v>
          </cell>
          <cell r="G3207" t="str">
            <v>3.3 - Recreation and Facilities</v>
          </cell>
          <cell r="H3207" t="str">
            <v>Function:Sport and Recreation:Core Function:Community Parks (including Nurseries)</v>
          </cell>
        </row>
        <row r="3208">
          <cell r="A3208">
            <v>404402</v>
          </cell>
          <cell r="B3208" t="str">
            <v>DISTRICT NORTH</v>
          </cell>
          <cell r="C3208" t="str">
            <v>O/404402.AAH.000</v>
          </cell>
          <cell r="D3208" t="str">
            <v>NONF:AH:MRC:MUNICIPAL RUNNING COST</v>
          </cell>
          <cell r="E3208" t="str">
            <v>4402AAH000</v>
          </cell>
          <cell r="F3208" t="str">
            <v>NONF:AH:MRC:MUNICIPAL RUNNING COST</v>
          </cell>
          <cell r="G3208" t="str">
            <v>3.3 - Recreation and Facilities</v>
          </cell>
          <cell r="H3208" t="str">
            <v>Function:Sport and Recreation:Core Function:Community Parks (including Nurseries)</v>
          </cell>
        </row>
        <row r="3209">
          <cell r="A3209">
            <v>404402</v>
          </cell>
          <cell r="B3209" t="str">
            <v>DISTRICT NORTH</v>
          </cell>
          <cell r="C3209" t="str">
            <v>O/404402.AAH.000</v>
          </cell>
          <cell r="D3209" t="str">
            <v>NONF:AH:MRC:MUNICIPAL RUNNING COST</v>
          </cell>
          <cell r="E3209" t="str">
            <v>4402AAH000</v>
          </cell>
          <cell r="F3209" t="str">
            <v>NONF:AH:MRC:MUNICIPAL RUNNING COST</v>
          </cell>
          <cell r="G3209" t="str">
            <v>3.3 - Recreation and Facilities</v>
          </cell>
          <cell r="H3209" t="str">
            <v>Function:Sport and Recreation:Core Function:Community Parks (including Nurseries)</v>
          </cell>
        </row>
        <row r="3210">
          <cell r="A3210">
            <v>404402</v>
          </cell>
          <cell r="B3210" t="str">
            <v>DISTRICT NORTH</v>
          </cell>
          <cell r="C3210" t="str">
            <v>O/404402.AAH.000</v>
          </cell>
          <cell r="D3210" t="str">
            <v>NONF:AH:MRC:MUNICIPAL RUNNING COST</v>
          </cell>
          <cell r="E3210" t="str">
            <v>4402AAH000</v>
          </cell>
          <cell r="F3210" t="str">
            <v>NONF:AH:MRC:MUNICIPAL RUNNING COST</v>
          </cell>
          <cell r="G3210" t="str">
            <v>3.3 - Recreation and Facilities</v>
          </cell>
          <cell r="H3210" t="str">
            <v>Function:Sport and Recreation:Core Function:Community Parks (including Nurseries)</v>
          </cell>
        </row>
        <row r="3211">
          <cell r="A3211">
            <v>404402</v>
          </cell>
          <cell r="B3211" t="str">
            <v>DISTRICT NORTH</v>
          </cell>
          <cell r="C3211" t="str">
            <v>O/404402.AAH.000</v>
          </cell>
          <cell r="D3211" t="str">
            <v>NONF:AH:MRC:MUNICIPAL RUNNING COST</v>
          </cell>
          <cell r="E3211" t="str">
            <v>4402AAH000</v>
          </cell>
          <cell r="F3211" t="str">
            <v>NONF:AH:MRC:MUNICIPAL RUNNING COST</v>
          </cell>
          <cell r="G3211" t="str">
            <v>3.3 - Recreation and Facilities</v>
          </cell>
          <cell r="H3211" t="str">
            <v>Function:Sport and Recreation:Core Function:Community Parks (including Nurseries)</v>
          </cell>
        </row>
        <row r="3212">
          <cell r="A3212">
            <v>404402</v>
          </cell>
          <cell r="B3212" t="str">
            <v>DISTRICT NORTH</v>
          </cell>
          <cell r="C3212" t="str">
            <v>O/404402.AAH.000</v>
          </cell>
          <cell r="D3212" t="str">
            <v>NONF:AH:MRC:MUNICIPAL RUNNING COST</v>
          </cell>
          <cell r="E3212" t="str">
            <v>4402AAH000</v>
          </cell>
          <cell r="F3212" t="str">
            <v>NONF:AH:MRC:MUNICIPAL RUNNING COST</v>
          </cell>
          <cell r="G3212" t="str">
            <v>3.3 - Recreation and Facilities</v>
          </cell>
          <cell r="H3212" t="str">
            <v>Function:Sport and Recreation:Core Function:Community Parks (including Nurseries)</v>
          </cell>
        </row>
        <row r="3213">
          <cell r="A3213">
            <v>404402</v>
          </cell>
          <cell r="B3213" t="str">
            <v>DISTRICT NORTH</v>
          </cell>
          <cell r="C3213" t="str">
            <v>O/404402.AAH.000</v>
          </cell>
          <cell r="D3213" t="str">
            <v>NONF:AH:MRC:MUNICIPAL RUNNING COST</v>
          </cell>
          <cell r="E3213" t="str">
            <v>4402AAH000</v>
          </cell>
          <cell r="F3213" t="str">
            <v>NONF:AH:MRC:MUNICIPAL RUNNING COST</v>
          </cell>
          <cell r="G3213" t="str">
            <v>3.3 - Recreation and Facilities</v>
          </cell>
          <cell r="H3213" t="str">
            <v>Function:Sport and Recreation:Core Function:Community Parks (including Nurseries)</v>
          </cell>
        </row>
        <row r="3214">
          <cell r="A3214">
            <v>404402</v>
          </cell>
          <cell r="B3214" t="str">
            <v>DISTRICT NORTH</v>
          </cell>
          <cell r="C3214" t="str">
            <v>O/404402.AAH.000</v>
          </cell>
          <cell r="D3214" t="str">
            <v>NONF:AH:MRC:MUNICIPAL RUNNING COST</v>
          </cell>
          <cell r="E3214" t="str">
            <v>4402AAH000</v>
          </cell>
          <cell r="F3214" t="str">
            <v>NONF:AH:MRC:MUNICIPAL RUNNING COST</v>
          </cell>
          <cell r="G3214" t="str">
            <v>3.3 - Recreation and Facilities</v>
          </cell>
          <cell r="H3214" t="str">
            <v>Function:Sport and Recreation:Core Function:Community Parks (including Nurseries)</v>
          </cell>
        </row>
        <row r="3215">
          <cell r="A3215">
            <v>404402</v>
          </cell>
          <cell r="B3215" t="str">
            <v>DISTRICT NORTH</v>
          </cell>
          <cell r="C3215" t="str">
            <v>O/404402.AAH.000</v>
          </cell>
          <cell r="D3215" t="str">
            <v>NONF:AH:MRC:MUNICIPAL RUNNING COST</v>
          </cell>
          <cell r="E3215" t="str">
            <v>4402AAH000</v>
          </cell>
          <cell r="F3215" t="str">
            <v>NONF:AH:MRC:MUNICIPAL RUNNING COST</v>
          </cell>
          <cell r="G3215" t="str">
            <v>3.3 - Recreation and Facilities</v>
          </cell>
          <cell r="H3215" t="str">
            <v>Function:Sport and Recreation:Core Function:Community Parks (including Nurseries)</v>
          </cell>
        </row>
        <row r="3216">
          <cell r="A3216">
            <v>404402</v>
          </cell>
          <cell r="B3216" t="str">
            <v>DISTRICT NORTH</v>
          </cell>
          <cell r="C3216" t="str">
            <v>O/404402.AAH.000</v>
          </cell>
          <cell r="D3216" t="str">
            <v>NONF:AH:MRC:MUNICIPAL RUNNING COST</v>
          </cell>
          <cell r="E3216" t="str">
            <v>4402AAH000</v>
          </cell>
          <cell r="F3216" t="str">
            <v>NONF:AH:MRC:MUNICIPAL RUNNING COST</v>
          </cell>
          <cell r="G3216" t="str">
            <v>3.3 - Recreation and Facilities</v>
          </cell>
          <cell r="H3216" t="str">
            <v>Function:Sport and Recreation:Core Function:Community Parks (including Nurseries)</v>
          </cell>
        </row>
        <row r="3217">
          <cell r="A3217">
            <v>404402</v>
          </cell>
          <cell r="B3217" t="str">
            <v>DISTRICT NORTH</v>
          </cell>
          <cell r="C3217" t="str">
            <v>O/404402.AAH.000</v>
          </cell>
          <cell r="D3217" t="str">
            <v>NONF:AH:MRC:MUNICIPAL RUNNING COST</v>
          </cell>
          <cell r="E3217" t="str">
            <v>4402AAH000</v>
          </cell>
          <cell r="F3217" t="str">
            <v>NONF:AH:MRC:MUNICIPAL RUNNING COST</v>
          </cell>
          <cell r="G3217" t="str">
            <v>3.3 - Recreation and Facilities</v>
          </cell>
          <cell r="H3217" t="str">
            <v>Function:Sport and Recreation:Core Function:Community Parks (including Nurseries)</v>
          </cell>
        </row>
        <row r="3218">
          <cell r="A3218">
            <v>404402</v>
          </cell>
          <cell r="B3218" t="str">
            <v>DISTRICT NORTH</v>
          </cell>
          <cell r="C3218" t="str">
            <v>O/404402.AAH.999</v>
          </cell>
          <cell r="D3218" t="str">
            <v>NONF:AH:DEFAULT TRANSACTIONS</v>
          </cell>
          <cell r="E3218" t="str">
            <v>4402AAH999</v>
          </cell>
          <cell r="F3218" t="str">
            <v>NONF:AH:DEFAULT TRANSACTIONS</v>
          </cell>
          <cell r="G3218" t="str">
            <v>3.3 - Recreation and Facilities</v>
          </cell>
          <cell r="H3218" t="str">
            <v>Function:Sport and Recreation:Core Function:Community Parks (including Nurseries)</v>
          </cell>
        </row>
        <row r="3219">
          <cell r="A3219">
            <v>404402</v>
          </cell>
          <cell r="B3219" t="str">
            <v>DISTRICT NORTH</v>
          </cell>
          <cell r="C3219" t="str">
            <v>O/404402.BAH.000</v>
          </cell>
          <cell r="D3219" t="str">
            <v>LEVS:AH:MRC:MUNICIPAL RUNNING COST</v>
          </cell>
          <cell r="E3219" t="str">
            <v>4402BAH000</v>
          </cell>
          <cell r="F3219" t="str">
            <v>LEVS:AH:MRC:MUNICIPAL RUNNING COST</v>
          </cell>
          <cell r="G3219" t="str">
            <v>3.3 - Recreation and Facilities</v>
          </cell>
          <cell r="H3219" t="str">
            <v>Function:Sport and Recreation:Core Function:Community Parks (including Nurseries)</v>
          </cell>
        </row>
        <row r="3220">
          <cell r="A3220">
            <v>404402</v>
          </cell>
          <cell r="B3220" t="str">
            <v>DISTRICT NORTH</v>
          </cell>
          <cell r="C3220" t="str">
            <v>O/404402.BAH.000</v>
          </cell>
          <cell r="D3220" t="str">
            <v>LEVS:AH:MRC:MUNICIPAL RUNNING COST</v>
          </cell>
          <cell r="E3220" t="str">
            <v>4402BAH000</v>
          </cell>
          <cell r="F3220" t="str">
            <v>LEVS:AH:MRC:MUNICIPAL RUNNING COST</v>
          </cell>
          <cell r="G3220" t="str">
            <v>3.3 - Recreation and Facilities</v>
          </cell>
          <cell r="H3220" t="str">
            <v>Function:Sport and Recreation:Core Function:Community Parks (including Nurseries)</v>
          </cell>
        </row>
        <row r="3221">
          <cell r="A3221">
            <v>404402</v>
          </cell>
          <cell r="B3221" t="str">
            <v>DISTRICT NORTH</v>
          </cell>
          <cell r="C3221" t="str">
            <v>O/404402.BAH.000</v>
          </cell>
          <cell r="D3221" t="str">
            <v>LEVS:AH:MRC:MUNICIPAL RUNNING COST</v>
          </cell>
          <cell r="E3221" t="str">
            <v>4402BAH000</v>
          </cell>
          <cell r="F3221" t="str">
            <v>LEVS:AH:MRC:MUNICIPAL RUNNING COST</v>
          </cell>
          <cell r="G3221" t="str">
            <v>3.3 - Recreation and Facilities</v>
          </cell>
          <cell r="H3221" t="str">
            <v>Function:Sport and Recreation:Core Function:Community Parks (including Nurseries)</v>
          </cell>
        </row>
        <row r="3222">
          <cell r="A3222">
            <v>404402</v>
          </cell>
          <cell r="B3222" t="str">
            <v>DISTRICT NORTH</v>
          </cell>
          <cell r="C3222" t="str">
            <v>O/404402.BAH.000</v>
          </cell>
          <cell r="D3222" t="str">
            <v>LEVS:AH:MRC:MUNICIPAL RUNNING COST</v>
          </cell>
          <cell r="E3222" t="str">
            <v>4402BAH000</v>
          </cell>
          <cell r="F3222" t="str">
            <v>LEVS:AH:MRC:MUNICIPAL RUNNING COST</v>
          </cell>
          <cell r="G3222" t="str">
            <v>3.3 - Recreation and Facilities</v>
          </cell>
          <cell r="H3222" t="str">
            <v>Function:Sport and Recreation:Core Function:Community Parks (including Nurseries)</v>
          </cell>
        </row>
        <row r="3223">
          <cell r="A3223">
            <v>404402</v>
          </cell>
          <cell r="B3223" t="str">
            <v>DISTRICT NORTH</v>
          </cell>
          <cell r="C3223" t="str">
            <v>O/404402.BAH.000</v>
          </cell>
          <cell r="D3223" t="str">
            <v>LEVS:AH:MRC:MUNICIPAL RUNNING COST</v>
          </cell>
          <cell r="E3223" t="str">
            <v>4402BAH000</v>
          </cell>
          <cell r="F3223" t="str">
            <v>LEVS:AH:MRC:MUNICIPAL RUNNING COST</v>
          </cell>
          <cell r="G3223" t="str">
            <v>3.3 - Recreation and Facilities</v>
          </cell>
          <cell r="H3223" t="str">
            <v>Function:Sport and Recreation:Core Function:Community Parks (including Nurseries)</v>
          </cell>
        </row>
        <row r="3224">
          <cell r="A3224">
            <v>404402</v>
          </cell>
          <cell r="B3224" t="str">
            <v>DISTRICT NORTH</v>
          </cell>
          <cell r="C3224" t="str">
            <v>O/404402.BAH.000</v>
          </cell>
          <cell r="D3224" t="str">
            <v>LEVS:AH:MRC:MUNICIPAL RUNNING COST</v>
          </cell>
          <cell r="E3224" t="str">
            <v>4402BAH000</v>
          </cell>
          <cell r="F3224" t="str">
            <v>LEVS:AH:MRC:MUNICIPAL RUNNING COST</v>
          </cell>
          <cell r="G3224" t="str">
            <v>3.3 - Recreation and Facilities</v>
          </cell>
          <cell r="H3224" t="str">
            <v>Function:Sport and Recreation:Core Function:Community Parks (including Nurseries)</v>
          </cell>
        </row>
        <row r="3225">
          <cell r="A3225">
            <v>404402</v>
          </cell>
          <cell r="B3225" t="str">
            <v>DISTRICT NORTH</v>
          </cell>
          <cell r="C3225" t="str">
            <v>O/404402.BAH.000</v>
          </cell>
          <cell r="D3225" t="str">
            <v>LEVS:AH:MRC:MUNICIPAL RUNNING COST</v>
          </cell>
          <cell r="E3225" t="str">
            <v>4402BAH000</v>
          </cell>
          <cell r="F3225" t="str">
            <v>LEVS:AH:MRC:MUNICIPAL RUNNING COST</v>
          </cell>
          <cell r="G3225" t="str">
            <v>3.3 - Recreation and Facilities</v>
          </cell>
          <cell r="H3225" t="str">
            <v>Function:Sport and Recreation:Core Function:Community Parks (including Nurseries)</v>
          </cell>
        </row>
        <row r="3226">
          <cell r="A3226">
            <v>404402</v>
          </cell>
          <cell r="B3226" t="str">
            <v>DISTRICT NORTH</v>
          </cell>
          <cell r="C3226" t="str">
            <v>O/404402.BAH.000</v>
          </cell>
          <cell r="D3226" t="str">
            <v>LEVS:AH:MRC:MUNICIPAL RUNNING COST</v>
          </cell>
          <cell r="E3226" t="str">
            <v>4402BAH000</v>
          </cell>
          <cell r="F3226" t="str">
            <v>LEVS:AH:MRC:MUNICIPAL RUNNING COST</v>
          </cell>
          <cell r="G3226" t="str">
            <v>3.3 - Recreation and Facilities</v>
          </cell>
          <cell r="H3226" t="str">
            <v>Function:Sport and Recreation:Core Function:Community Parks (including Nurseries)</v>
          </cell>
        </row>
        <row r="3227">
          <cell r="A3227">
            <v>404402</v>
          </cell>
          <cell r="B3227" t="str">
            <v>DISTRICT NORTH</v>
          </cell>
          <cell r="C3227" t="str">
            <v>O/404402.BAH.000</v>
          </cell>
          <cell r="D3227" t="str">
            <v>LEVS:AH:MRC:MUNICIPAL RUNNING COST</v>
          </cell>
          <cell r="E3227" t="str">
            <v>4402BAH000</v>
          </cell>
          <cell r="F3227" t="str">
            <v>LEVS:AH:MRC:MUNICIPAL RUNNING COST</v>
          </cell>
          <cell r="G3227" t="str">
            <v>3.3 - Recreation and Facilities</v>
          </cell>
          <cell r="H3227" t="str">
            <v>Function:Sport and Recreation:Core Function:Community Parks (including Nurseries)</v>
          </cell>
        </row>
        <row r="3228">
          <cell r="A3228">
            <v>404402</v>
          </cell>
          <cell r="B3228" t="str">
            <v>DISTRICT NORTH</v>
          </cell>
          <cell r="C3228" t="str">
            <v>O/404402.BAH.000</v>
          </cell>
          <cell r="D3228" t="str">
            <v>LEVS:AH:MRC:MUNICIPAL RUNNING COST</v>
          </cell>
          <cell r="E3228" t="str">
            <v>4402BAH000</v>
          </cell>
          <cell r="F3228" t="str">
            <v>LEVS:AH:MRC:MUNICIPAL RUNNING COST</v>
          </cell>
          <cell r="G3228" t="str">
            <v>3.3 - Recreation and Facilities</v>
          </cell>
          <cell r="H3228" t="str">
            <v>Function:Sport and Recreation:Core Function:Community Parks (including Nurseries)</v>
          </cell>
        </row>
        <row r="3229">
          <cell r="A3229">
            <v>404402</v>
          </cell>
          <cell r="B3229" t="str">
            <v>DISTRICT NORTH</v>
          </cell>
          <cell r="C3229" t="str">
            <v>O/404402.BAH.000</v>
          </cell>
          <cell r="D3229" t="str">
            <v>LEVS:AH:MRC:MUNICIPAL RUNNING COST</v>
          </cell>
          <cell r="E3229" t="str">
            <v>4402BAH000</v>
          </cell>
          <cell r="F3229" t="str">
            <v>LEVS:AH:MRC:MUNICIPAL RUNNING COST</v>
          </cell>
          <cell r="G3229" t="str">
            <v>3.3 - Recreation and Facilities</v>
          </cell>
          <cell r="H3229" t="str">
            <v>Function:Sport and Recreation:Core Function:Community Parks (including Nurseries)</v>
          </cell>
        </row>
        <row r="3230">
          <cell r="A3230">
            <v>404402</v>
          </cell>
          <cell r="B3230" t="str">
            <v>DISTRICT NORTH</v>
          </cell>
          <cell r="C3230" t="str">
            <v>O/404402.BAH.000</v>
          </cell>
          <cell r="D3230" t="str">
            <v>LEVS:AH:MRC:MUNICIPAL RUNNING COST</v>
          </cell>
          <cell r="E3230" t="str">
            <v>4402BAH000</v>
          </cell>
          <cell r="F3230" t="str">
            <v>LEVS:AH:MRC:MUNICIPAL RUNNING COST</v>
          </cell>
          <cell r="G3230" t="str">
            <v>3.3 - Recreation and Facilities</v>
          </cell>
          <cell r="H3230" t="str">
            <v>Function:Sport and Recreation:Core Function:Community Parks (including Nurseries)</v>
          </cell>
        </row>
        <row r="3231">
          <cell r="A3231">
            <v>404402</v>
          </cell>
          <cell r="B3231" t="str">
            <v>DISTRICT NORTH</v>
          </cell>
          <cell r="C3231" t="str">
            <v>O/404402.BAH.000</v>
          </cell>
          <cell r="D3231" t="str">
            <v>LEVS:AH:MRC:MUNICIPAL RUNNING COST</v>
          </cell>
          <cell r="E3231" t="str">
            <v>4402BAH000</v>
          </cell>
          <cell r="F3231" t="str">
            <v>LEVS:AH:MRC:MUNICIPAL RUNNING COST</v>
          </cell>
          <cell r="G3231" t="str">
            <v>3.3 - Recreation and Facilities</v>
          </cell>
          <cell r="H3231" t="str">
            <v>Function:Sport and Recreation:Core Function:Community Parks (including Nurseries)</v>
          </cell>
        </row>
        <row r="3232">
          <cell r="A3232">
            <v>404402</v>
          </cell>
          <cell r="B3232" t="str">
            <v>DISTRICT NORTH</v>
          </cell>
          <cell r="C3232" t="str">
            <v>O/404402.BAH.000</v>
          </cell>
          <cell r="D3232" t="str">
            <v>LEVS:AH:MRC:MUNICIPAL RUNNING COST</v>
          </cell>
          <cell r="E3232" t="str">
            <v>4402BAH000</v>
          </cell>
          <cell r="F3232" t="str">
            <v>LEVS:AH:MRC:MUNICIPAL RUNNING COST</v>
          </cell>
          <cell r="G3232" t="str">
            <v>3.3 - Recreation and Facilities</v>
          </cell>
          <cell r="H3232" t="str">
            <v>Function:Sport and Recreation:Core Function:Community Parks (including Nurseries)</v>
          </cell>
        </row>
        <row r="3233">
          <cell r="A3233">
            <v>404402</v>
          </cell>
          <cell r="B3233" t="str">
            <v>DISTRICT NORTH</v>
          </cell>
          <cell r="C3233" t="str">
            <v>O/404402.BAH.000</v>
          </cell>
          <cell r="D3233" t="str">
            <v>LEVS:AH:MRC:MUNICIPAL RUNNING COST</v>
          </cell>
          <cell r="E3233" t="str">
            <v>4402BAH000</v>
          </cell>
          <cell r="F3233" t="str">
            <v>LEVS:AH:MRC:MUNICIPAL RUNNING COST</v>
          </cell>
          <cell r="G3233" t="str">
            <v>3.3 - Recreation and Facilities</v>
          </cell>
          <cell r="H3233" t="str">
            <v>Function:Sport and Recreation:Core Function:Community Parks (including Nurseries)</v>
          </cell>
        </row>
        <row r="3234">
          <cell r="A3234">
            <v>404402</v>
          </cell>
          <cell r="B3234" t="str">
            <v>DISTRICT NORTH</v>
          </cell>
          <cell r="C3234" t="str">
            <v>O/404402.JAH.000</v>
          </cell>
          <cell r="D3234" t="str">
            <v>MSE:AH:MRC:MUNICIPAL RUNNING COST</v>
          </cell>
          <cell r="E3234" t="str">
            <v>4402JAH000</v>
          </cell>
          <cell r="F3234" t="str">
            <v>MSE:AH:MRC:MUNICIPAL RUNNING COST</v>
          </cell>
          <cell r="G3234" t="str">
            <v>3.3 - Recreation and Facilities</v>
          </cell>
          <cell r="H3234" t="str">
            <v>Function:Sport and Recreation:Core Function:Community Parks (including Nurseries)</v>
          </cell>
        </row>
        <row r="3235">
          <cell r="A3235">
            <v>404402</v>
          </cell>
          <cell r="B3235" t="str">
            <v>DISTRICT NORTH</v>
          </cell>
          <cell r="C3235" t="str">
            <v>O/404402.JAH.000</v>
          </cell>
          <cell r="D3235" t="str">
            <v>MSE:AH:MRC:MUNICIPAL RUNNING COST</v>
          </cell>
          <cell r="E3235" t="str">
            <v>4402JAH000</v>
          </cell>
          <cell r="F3235" t="str">
            <v>MSE:AH:MRC:MUNICIPAL RUNNING COST</v>
          </cell>
          <cell r="G3235" t="str">
            <v>3.3 - Recreation and Facilities</v>
          </cell>
          <cell r="H3235" t="str">
            <v>Function:Sport and Recreation:Core Function:Community Parks (including Nurseries)</v>
          </cell>
        </row>
        <row r="3236">
          <cell r="A3236">
            <v>404402</v>
          </cell>
          <cell r="B3236" t="str">
            <v>DISTRICT NORTH</v>
          </cell>
          <cell r="C3236" t="str">
            <v>O/404402.JAH.000</v>
          </cell>
          <cell r="D3236" t="str">
            <v>MSE:AH:MRC:MUNICIPAL RUNNING COST</v>
          </cell>
          <cell r="E3236" t="str">
            <v>4402JAH000</v>
          </cell>
          <cell r="F3236" t="str">
            <v>MSE:AH:MRC:MUNICIPAL RUNNING COST</v>
          </cell>
          <cell r="G3236" t="str">
            <v>3.3 - Recreation and Facilities</v>
          </cell>
          <cell r="H3236" t="str">
            <v>Function:Sport and Recreation:Core Function:Community Parks (including Nurseries)</v>
          </cell>
        </row>
        <row r="3237">
          <cell r="A3237">
            <v>404402</v>
          </cell>
          <cell r="B3237" t="str">
            <v>DISTRICT NORTH</v>
          </cell>
          <cell r="C3237" t="str">
            <v>O/404402.JAH.000</v>
          </cell>
          <cell r="D3237" t="str">
            <v>MSE:AH:MRC:MUNICIPAL RUNNING COST</v>
          </cell>
          <cell r="E3237" t="str">
            <v>4402JAH000</v>
          </cell>
          <cell r="F3237" t="str">
            <v>MSE:AH:MRC:MUNICIPAL RUNNING COST</v>
          </cell>
          <cell r="G3237" t="str">
            <v>3.3 - Recreation and Facilities</v>
          </cell>
          <cell r="H3237" t="str">
            <v>Function:Sport and Recreation:Core Function:Community Parks (including Nurseries)</v>
          </cell>
        </row>
        <row r="3238">
          <cell r="A3238">
            <v>404402</v>
          </cell>
          <cell r="B3238" t="str">
            <v>DISTRICT NORTH</v>
          </cell>
          <cell r="C3238" t="str">
            <v>O/404402.JAH.000</v>
          </cell>
          <cell r="D3238" t="str">
            <v>MSE:AH:MRC:MUNICIPAL RUNNING COST</v>
          </cell>
          <cell r="E3238" t="str">
            <v>4402JAH000</v>
          </cell>
          <cell r="F3238" t="str">
            <v>MSE:AH:MRC:MUNICIPAL RUNNING COST</v>
          </cell>
          <cell r="G3238" t="str">
            <v>3.3 - Recreation and Facilities</v>
          </cell>
          <cell r="H3238" t="str">
            <v>Function:Sport and Recreation:Core Function:Community Parks (including Nurseries)</v>
          </cell>
        </row>
        <row r="3239">
          <cell r="A3239">
            <v>404402</v>
          </cell>
          <cell r="B3239" t="str">
            <v>DISTRICT NORTH</v>
          </cell>
          <cell r="C3239" t="str">
            <v>O/404402.JAH.000</v>
          </cell>
          <cell r="D3239" t="str">
            <v>MSE:AH:MRC:MUNICIPAL RUNNING COST</v>
          </cell>
          <cell r="E3239" t="str">
            <v>4402JAH000</v>
          </cell>
          <cell r="F3239" t="str">
            <v>MSE:AH:MRC:MUNICIPAL RUNNING COST</v>
          </cell>
          <cell r="G3239" t="str">
            <v>3.3 - Recreation and Facilities</v>
          </cell>
          <cell r="H3239" t="str">
            <v>Function:Sport and Recreation:Core Function:Community Parks (including Nurseries)</v>
          </cell>
        </row>
        <row r="3240">
          <cell r="A3240">
            <v>404402</v>
          </cell>
          <cell r="B3240" t="str">
            <v>DISTRICT NORTH</v>
          </cell>
          <cell r="C3240" t="str">
            <v>O/404402.JAH.000</v>
          </cell>
          <cell r="D3240" t="str">
            <v>MSE:AH:MRC:MUNICIPAL RUNNING COST</v>
          </cell>
          <cell r="E3240" t="str">
            <v>4402JAH000</v>
          </cell>
          <cell r="F3240" t="str">
            <v>MSE:AH:MRC:MUNICIPAL RUNNING COST</v>
          </cell>
          <cell r="G3240" t="str">
            <v>3.3 - Recreation and Facilities</v>
          </cell>
          <cell r="H3240" t="str">
            <v>Function:Sport and Recreation:Core Function:Community Parks (including Nurseries)</v>
          </cell>
        </row>
        <row r="3241">
          <cell r="A3241">
            <v>404402</v>
          </cell>
          <cell r="B3241" t="str">
            <v>DISTRICT NORTH</v>
          </cell>
          <cell r="C3241" t="str">
            <v>O/404402.JAH.000</v>
          </cell>
          <cell r="D3241" t="str">
            <v>MSE:AH:MRC:MUNICIPAL RUNNING COST</v>
          </cell>
          <cell r="E3241" t="str">
            <v>4402JAH000</v>
          </cell>
          <cell r="F3241" t="str">
            <v>MSE:AH:MRC:MUNICIPAL RUNNING COST</v>
          </cell>
          <cell r="G3241" t="str">
            <v>3.3 - Recreation and Facilities</v>
          </cell>
          <cell r="H3241" t="str">
            <v>Function:Sport and Recreation:Core Function:Community Parks (including Nurseries)</v>
          </cell>
        </row>
        <row r="3242">
          <cell r="A3242">
            <v>404402</v>
          </cell>
          <cell r="B3242" t="str">
            <v>DISTRICT NORTH</v>
          </cell>
          <cell r="C3242" t="str">
            <v>O/404402.JAH.000</v>
          </cell>
          <cell r="D3242" t="str">
            <v>MSE:AH:MRC:MUNICIPAL RUNNING COST</v>
          </cell>
          <cell r="E3242" t="str">
            <v>4402JAH000</v>
          </cell>
          <cell r="F3242" t="str">
            <v>MSE:AH:MRC:MUNICIPAL RUNNING COST</v>
          </cell>
          <cell r="G3242" t="str">
            <v>3.3 - Recreation and Facilities</v>
          </cell>
          <cell r="H3242" t="str">
            <v>Function:Sport and Recreation:Core Function:Community Parks (including Nurseries)</v>
          </cell>
        </row>
        <row r="3243">
          <cell r="A3243">
            <v>404402</v>
          </cell>
          <cell r="B3243" t="str">
            <v>DISTRICT NORTH</v>
          </cell>
          <cell r="C3243" t="str">
            <v>O/404402.JAH.000</v>
          </cell>
          <cell r="D3243" t="str">
            <v>MSE:AH:MRC:MUNICIPAL RUNNING COST</v>
          </cell>
          <cell r="E3243" t="str">
            <v>4402JAH000</v>
          </cell>
          <cell r="F3243" t="str">
            <v>MSE:AH:MRC:MUNICIPAL RUNNING COST</v>
          </cell>
          <cell r="G3243" t="str">
            <v>3.3 - Recreation and Facilities</v>
          </cell>
          <cell r="H3243" t="str">
            <v>Function:Sport and Recreation:Core Function:Community Parks (including Nurseries)</v>
          </cell>
        </row>
        <row r="3244">
          <cell r="A3244">
            <v>404402</v>
          </cell>
          <cell r="B3244" t="str">
            <v>DISTRICT NORTH</v>
          </cell>
          <cell r="C3244" t="str">
            <v>O/404402.JAH.000</v>
          </cell>
          <cell r="D3244" t="str">
            <v>MSE:AH:MRC:MUNICIPAL RUNNING COST</v>
          </cell>
          <cell r="E3244" t="str">
            <v>4402JAH000</v>
          </cell>
          <cell r="F3244" t="str">
            <v>MSE:AH:MRC:MUNICIPAL RUNNING COST</v>
          </cell>
          <cell r="G3244" t="str">
            <v>3.3 - Recreation and Facilities</v>
          </cell>
          <cell r="H3244" t="str">
            <v>Function:Sport and Recreation:Core Function:Community Parks (including Nurseries)</v>
          </cell>
        </row>
        <row r="3245">
          <cell r="A3245">
            <v>404402</v>
          </cell>
          <cell r="B3245" t="str">
            <v>DISTRICT NORTH</v>
          </cell>
          <cell r="C3245" t="str">
            <v>O/404402.JAH.000</v>
          </cell>
          <cell r="D3245" t="str">
            <v>MSE:AH:MRC:MUNICIPAL RUNNING COST</v>
          </cell>
          <cell r="E3245" t="str">
            <v>4402JAH000</v>
          </cell>
          <cell r="F3245" t="str">
            <v>MSE:AH:MRC:MUNICIPAL RUNNING COST</v>
          </cell>
          <cell r="G3245" t="str">
            <v>3.3 - Recreation and Facilities</v>
          </cell>
          <cell r="H3245" t="str">
            <v>Function:Sport and Recreation:Core Function:Community Parks (including Nurseries)</v>
          </cell>
        </row>
        <row r="3246">
          <cell r="A3246">
            <v>404402</v>
          </cell>
          <cell r="B3246" t="str">
            <v>DISTRICT NORTH</v>
          </cell>
          <cell r="C3246" t="str">
            <v>O/404402.JAH.000</v>
          </cell>
          <cell r="D3246" t="str">
            <v>MSE:AH:MRC:MUNICIPAL RUNNING COST</v>
          </cell>
          <cell r="E3246" t="str">
            <v>4402JAH000</v>
          </cell>
          <cell r="F3246" t="str">
            <v>MSE:AH:MRC:MUNICIPAL RUNNING COST</v>
          </cell>
          <cell r="G3246" t="str">
            <v>3.3 - Recreation and Facilities</v>
          </cell>
          <cell r="H3246" t="str">
            <v>Function:Sport and Recreation:Core Function:Community Parks (including Nurseries)</v>
          </cell>
        </row>
        <row r="3247">
          <cell r="A3247">
            <v>404402</v>
          </cell>
          <cell r="B3247" t="str">
            <v>DISTRICT NORTH</v>
          </cell>
          <cell r="C3247" t="str">
            <v>O/404402.JAH.000</v>
          </cell>
          <cell r="D3247" t="str">
            <v>MSE:AH:MRC:MUNICIPAL RUNNING COST</v>
          </cell>
          <cell r="E3247" t="str">
            <v>4402JAH000</v>
          </cell>
          <cell r="F3247" t="str">
            <v>MSE:AH:MRC:MUNICIPAL RUNNING COST</v>
          </cell>
          <cell r="G3247" t="str">
            <v>3.3 - Recreation and Facilities</v>
          </cell>
          <cell r="H3247" t="str">
            <v>Function:Sport and Recreation:Core Function:Community Parks (including Nurseries)</v>
          </cell>
        </row>
        <row r="3248">
          <cell r="A3248">
            <v>404402</v>
          </cell>
          <cell r="B3248" t="str">
            <v>DISTRICT NORTH</v>
          </cell>
          <cell r="C3248" t="str">
            <v>O/404402.JAH.000</v>
          </cell>
          <cell r="D3248" t="str">
            <v>MSE:AH:MRC:MUNICIPAL RUNNING COST</v>
          </cell>
          <cell r="E3248" t="str">
            <v>4402JAH000</v>
          </cell>
          <cell r="F3248" t="str">
            <v>MSE:AH:MRC:MUNICIPAL RUNNING COST</v>
          </cell>
          <cell r="G3248" t="str">
            <v>3.3 - Recreation and Facilities</v>
          </cell>
          <cell r="H3248" t="str">
            <v>Function:Sport and Recreation:Core Function:Community Parks (including Nurseries)</v>
          </cell>
        </row>
        <row r="3249">
          <cell r="A3249">
            <v>404404</v>
          </cell>
          <cell r="B3249" t="str">
            <v>DISTRICT CENTRAL</v>
          </cell>
          <cell r="C3249" t="str">
            <v>M/404404.JAH.E43</v>
          </cell>
          <cell r="D3249" t="str">
            <v>MSE:AH:NIF:MACH &amp; EQUIPMENT:PL</v>
          </cell>
          <cell r="E3249" t="str">
            <v>4404JAHE43</v>
          </cell>
          <cell r="F3249" t="str">
            <v>MSE:AH:NIF:MACH &amp; EQUIPMENT:PL</v>
          </cell>
          <cell r="G3249" t="str">
            <v>3.3 - Recreation and Facilities</v>
          </cell>
          <cell r="H3249" t="str">
            <v>Function:Sport and Recreation:Core Function:Community Parks (including Nurseries)</v>
          </cell>
        </row>
        <row r="3250">
          <cell r="A3250">
            <v>404404</v>
          </cell>
          <cell r="B3250" t="str">
            <v>DISTRICT CENTRAL</v>
          </cell>
          <cell r="C3250" t="str">
            <v>M/404404.JAH.E45</v>
          </cell>
          <cell r="D3250" t="str">
            <v>MSE:AH:NIF:TRANSPORT ASSETS:PL</v>
          </cell>
          <cell r="E3250" t="str">
            <v>4404JAHE45</v>
          </cell>
          <cell r="F3250" t="str">
            <v>MSE:AH:NIF:TRANSPORT ASSETS:PL</v>
          </cell>
          <cell r="G3250" t="str">
            <v>3.3 - Recreation and Facilities</v>
          </cell>
          <cell r="H3250" t="str">
            <v>Function:Sport and Recreation:Core Function:Community Parks (including Nurseries)</v>
          </cell>
        </row>
        <row r="3251">
          <cell r="A3251">
            <v>404404</v>
          </cell>
          <cell r="B3251" t="str">
            <v>DISTRICT CENTRAL</v>
          </cell>
          <cell r="C3251" t="str">
            <v>M/404404.JAH.E45</v>
          </cell>
          <cell r="D3251" t="str">
            <v>MSE:AH:NIF:TRANSPORT ASSETS:PL</v>
          </cell>
          <cell r="E3251" t="str">
            <v>4404JAHE45</v>
          </cell>
          <cell r="F3251" t="str">
            <v>MSE:AH:NIF:TRANSPORT ASSETS:PL</v>
          </cell>
          <cell r="G3251" t="str">
            <v>3.3 - Recreation and Facilities</v>
          </cell>
          <cell r="H3251" t="str">
            <v>Function:Sport and Recreation:Core Function:Community Parks (including Nurseries)</v>
          </cell>
        </row>
        <row r="3252">
          <cell r="A3252">
            <v>404404</v>
          </cell>
          <cell r="B3252" t="str">
            <v>DISTRICT CENTRAL</v>
          </cell>
          <cell r="C3252" t="str">
            <v>O/404404.AAH.000</v>
          </cell>
          <cell r="D3252" t="str">
            <v>NONF:AH:MRC:MUNICIPAL RUNNING COST</v>
          </cell>
          <cell r="E3252" t="str">
            <v>4404AAH000</v>
          </cell>
          <cell r="F3252" t="str">
            <v>NONF:AH:MRC:MUNICIPAL RUNNING COST</v>
          </cell>
          <cell r="G3252" t="str">
            <v>3.3 - Recreation and Facilities</v>
          </cell>
          <cell r="H3252" t="str">
            <v>Function:Sport and Recreation:Core Function:Community Parks (including Nurseries)</v>
          </cell>
        </row>
        <row r="3253">
          <cell r="A3253">
            <v>404404</v>
          </cell>
          <cell r="B3253" t="str">
            <v>DISTRICT CENTRAL</v>
          </cell>
          <cell r="C3253" t="str">
            <v>O/404404.AAH.000</v>
          </cell>
          <cell r="D3253" t="str">
            <v>NONF:AH:MRC:MUNICIPAL RUNNING COST</v>
          </cell>
          <cell r="E3253" t="str">
            <v>4404AAH000</v>
          </cell>
          <cell r="F3253" t="str">
            <v>NONF:AH:MRC:MUNICIPAL RUNNING COST</v>
          </cell>
          <cell r="G3253" t="str">
            <v>3.3 - Recreation and Facilities</v>
          </cell>
          <cell r="H3253" t="str">
            <v>Function:Sport and Recreation:Core Function:Community Parks (including Nurseries)</v>
          </cell>
        </row>
        <row r="3254">
          <cell r="A3254">
            <v>404404</v>
          </cell>
          <cell r="B3254" t="str">
            <v>DISTRICT CENTRAL</v>
          </cell>
          <cell r="C3254" t="str">
            <v>O/404404.AAH.000</v>
          </cell>
          <cell r="D3254" t="str">
            <v>NONF:AH:MRC:MUNICIPAL RUNNING COST</v>
          </cell>
          <cell r="E3254" t="str">
            <v>4404AAH000</v>
          </cell>
          <cell r="F3254" t="str">
            <v>NONF:AH:MRC:MUNICIPAL RUNNING COST</v>
          </cell>
          <cell r="G3254" t="str">
            <v>3.3 - Recreation and Facilities</v>
          </cell>
          <cell r="H3254" t="str">
            <v>Function:Sport and Recreation:Core Function:Community Parks (including Nurseries)</v>
          </cell>
        </row>
        <row r="3255">
          <cell r="A3255">
            <v>404404</v>
          </cell>
          <cell r="B3255" t="str">
            <v>DISTRICT CENTRAL</v>
          </cell>
          <cell r="C3255" t="str">
            <v>O/404404.AAH.000</v>
          </cell>
          <cell r="D3255" t="str">
            <v>NONF:AH:MRC:MUNICIPAL RUNNING COST</v>
          </cell>
          <cell r="E3255" t="str">
            <v>4404AAH000</v>
          </cell>
          <cell r="F3255" t="str">
            <v>NONF:AH:MRC:MUNICIPAL RUNNING COST</v>
          </cell>
          <cell r="G3255" t="str">
            <v>3.3 - Recreation and Facilities</v>
          </cell>
          <cell r="H3255" t="str">
            <v>Function:Sport and Recreation:Core Function:Community Parks (including Nurseries)</v>
          </cell>
        </row>
        <row r="3256">
          <cell r="A3256">
            <v>404404</v>
          </cell>
          <cell r="B3256" t="str">
            <v>DISTRICT CENTRAL</v>
          </cell>
          <cell r="C3256" t="str">
            <v>O/404404.AAH.000</v>
          </cell>
          <cell r="D3256" t="str">
            <v>NONF:AH:MRC:MUNICIPAL RUNNING COST</v>
          </cell>
          <cell r="E3256" t="str">
            <v>4404AAH000</v>
          </cell>
          <cell r="F3256" t="str">
            <v>NONF:AH:MRC:MUNICIPAL RUNNING COST</v>
          </cell>
          <cell r="G3256" t="str">
            <v>3.3 - Recreation and Facilities</v>
          </cell>
          <cell r="H3256" t="str">
            <v>Function:Sport and Recreation:Core Function:Community Parks (including Nurseries)</v>
          </cell>
        </row>
        <row r="3257">
          <cell r="A3257">
            <v>404404</v>
          </cell>
          <cell r="B3257" t="str">
            <v>DISTRICT CENTRAL</v>
          </cell>
          <cell r="C3257" t="str">
            <v>O/404404.AAH.000</v>
          </cell>
          <cell r="D3257" t="str">
            <v>NONF:AH:MRC:MUNICIPAL RUNNING COST</v>
          </cell>
          <cell r="E3257" t="str">
            <v>4404AAH000</v>
          </cell>
          <cell r="F3257" t="str">
            <v>NONF:AH:MRC:MUNICIPAL RUNNING COST</v>
          </cell>
          <cell r="G3257" t="str">
            <v>3.3 - Recreation and Facilities</v>
          </cell>
          <cell r="H3257" t="str">
            <v>Function:Sport and Recreation:Core Function:Community Parks (including Nurseries)</v>
          </cell>
        </row>
        <row r="3258">
          <cell r="A3258">
            <v>404404</v>
          </cell>
          <cell r="B3258" t="str">
            <v>DISTRICT CENTRAL</v>
          </cell>
          <cell r="C3258" t="str">
            <v>O/404404.AAH.000</v>
          </cell>
          <cell r="D3258" t="str">
            <v>NONF:AH:MRC:MUNICIPAL RUNNING COST</v>
          </cell>
          <cell r="E3258" t="str">
            <v>4404AAH000</v>
          </cell>
          <cell r="F3258" t="str">
            <v>NONF:AH:MRC:MUNICIPAL RUNNING COST</v>
          </cell>
          <cell r="G3258" t="str">
            <v>3.3 - Recreation and Facilities</v>
          </cell>
          <cell r="H3258" t="str">
            <v>Function:Sport and Recreation:Core Function:Community Parks (including Nurseries)</v>
          </cell>
        </row>
        <row r="3259">
          <cell r="A3259">
            <v>404404</v>
          </cell>
          <cell r="B3259" t="str">
            <v>DISTRICT CENTRAL</v>
          </cell>
          <cell r="C3259" t="str">
            <v>O/404404.AAH.000</v>
          </cell>
          <cell r="D3259" t="str">
            <v>NONF:AH:MRC:MUNICIPAL RUNNING COST</v>
          </cell>
          <cell r="E3259" t="str">
            <v>4404AAH000</v>
          </cell>
          <cell r="F3259" t="str">
            <v>NONF:AH:MRC:MUNICIPAL RUNNING COST</v>
          </cell>
          <cell r="G3259" t="str">
            <v>3.3 - Recreation and Facilities</v>
          </cell>
          <cell r="H3259" t="str">
            <v>Function:Sport and Recreation:Core Function:Community Parks (including Nurseries)</v>
          </cell>
        </row>
        <row r="3260">
          <cell r="A3260">
            <v>404404</v>
          </cell>
          <cell r="B3260" t="str">
            <v>DISTRICT CENTRAL</v>
          </cell>
          <cell r="C3260" t="str">
            <v>O/404404.AAH.999</v>
          </cell>
          <cell r="D3260" t="str">
            <v>NONF:AH:DEFAULT TRANSACTIONS</v>
          </cell>
          <cell r="E3260" t="str">
            <v>4404AAH999</v>
          </cell>
          <cell r="F3260" t="str">
            <v>NONF:AH:DEFAULT TRANSACTIONS</v>
          </cell>
          <cell r="G3260" t="str">
            <v>3.3 - Recreation and Facilities</v>
          </cell>
          <cell r="H3260" t="str">
            <v>Function:Sport and Recreation:Core Function:Community Parks (including Nurseries)</v>
          </cell>
        </row>
        <row r="3261">
          <cell r="A3261">
            <v>404404</v>
          </cell>
          <cell r="B3261" t="str">
            <v>DISTRICT CENTRAL</v>
          </cell>
          <cell r="C3261" t="str">
            <v>O/404404.AAH.999</v>
          </cell>
          <cell r="D3261" t="str">
            <v>NONF:AH:DEFAULT TRANSACTIONS</v>
          </cell>
          <cell r="E3261" t="str">
            <v>4404AAH999</v>
          </cell>
          <cell r="F3261" t="str">
            <v>NONF:AH:DEFAULT TRANSACTIONS</v>
          </cell>
          <cell r="G3261" t="str">
            <v>3.3 - Recreation and Facilities</v>
          </cell>
          <cell r="H3261" t="str">
            <v>Function:Sport and Recreation:Core Function:Community Parks (including Nurseries)</v>
          </cell>
        </row>
        <row r="3262">
          <cell r="A3262">
            <v>404404</v>
          </cell>
          <cell r="B3262" t="str">
            <v>DISTRICT CENTRAL</v>
          </cell>
          <cell r="C3262" t="str">
            <v>O/404404.BAH.000</v>
          </cell>
          <cell r="D3262" t="str">
            <v>LEVS:AH:MRC:MUNICIPAL RUNNING COST</v>
          </cell>
          <cell r="E3262" t="str">
            <v>4404BAH000</v>
          </cell>
          <cell r="F3262" t="str">
            <v>LEVS:AH:MRC:MUNICIPAL RUNNING COST</v>
          </cell>
          <cell r="G3262" t="str">
            <v>3.3 - Recreation and Facilities</v>
          </cell>
          <cell r="H3262" t="str">
            <v>Function:Sport and Recreation:Core Function:Community Parks (including Nurseries)</v>
          </cell>
        </row>
        <row r="3263">
          <cell r="A3263">
            <v>404404</v>
          </cell>
          <cell r="B3263" t="str">
            <v>DISTRICT CENTRAL</v>
          </cell>
          <cell r="C3263" t="str">
            <v>O/404404.E5H.000</v>
          </cell>
          <cell r="D3263" t="str">
            <v>CBR02:AH:MUNICIPAL RUNNING COSTS</v>
          </cell>
          <cell r="E3263" t="str">
            <v>4404E5H000</v>
          </cell>
          <cell r="F3263" t="str">
            <v>CBR02:AH:MUNICIPAL RUNNING COSTS</v>
          </cell>
          <cell r="G3263" t="str">
            <v>3.3 - Recreation and Facilities</v>
          </cell>
          <cell r="H3263" t="str">
            <v>Function:Sport and Recreation:Core Function:Community Parks (including Nurseries)</v>
          </cell>
        </row>
        <row r="3264">
          <cell r="A3264">
            <v>404404</v>
          </cell>
          <cell r="B3264" t="str">
            <v>DISTRICT CENTRAL</v>
          </cell>
          <cell r="C3264" t="str">
            <v>O/404404.JAH.000</v>
          </cell>
          <cell r="D3264" t="str">
            <v>MSE:AH:MRC:MUNICIPAL RUNNING COST</v>
          </cell>
          <cell r="E3264" t="str">
            <v>4404JAH000</v>
          </cell>
          <cell r="F3264" t="str">
            <v>MSE:AH:MRC:MUNICIPAL RUNNING COST</v>
          </cell>
          <cell r="G3264" t="str">
            <v>3.3 - Recreation and Facilities</v>
          </cell>
          <cell r="H3264" t="str">
            <v>Function:Sport and Recreation:Core Function:Community Parks (including Nurseries)</v>
          </cell>
        </row>
        <row r="3265">
          <cell r="A3265">
            <v>404404</v>
          </cell>
          <cell r="B3265" t="str">
            <v>DISTRICT CENTRAL</v>
          </cell>
          <cell r="C3265" t="str">
            <v>O/404404.JAH.000</v>
          </cell>
          <cell r="D3265" t="str">
            <v>MSE:AH:MRC:MUNICIPAL RUNNING COST</v>
          </cell>
          <cell r="E3265" t="str">
            <v>4404JAH000</v>
          </cell>
          <cell r="F3265" t="str">
            <v>MSE:AH:MRC:MUNICIPAL RUNNING COST</v>
          </cell>
          <cell r="G3265" t="str">
            <v>3.3 - Recreation and Facilities</v>
          </cell>
          <cell r="H3265" t="str">
            <v>Function:Sport and Recreation:Core Function:Community Parks (including Nurseries)</v>
          </cell>
        </row>
        <row r="3266">
          <cell r="A3266">
            <v>404404</v>
          </cell>
          <cell r="B3266" t="str">
            <v>DISTRICT CENTRAL</v>
          </cell>
          <cell r="C3266" t="str">
            <v>O/404404.JAH.000</v>
          </cell>
          <cell r="D3266" t="str">
            <v>MSE:AH:MRC:MUNICIPAL RUNNING COST</v>
          </cell>
          <cell r="E3266" t="str">
            <v>4404JAH000</v>
          </cell>
          <cell r="F3266" t="str">
            <v>MSE:AH:MRC:MUNICIPAL RUNNING COST</v>
          </cell>
          <cell r="G3266" t="str">
            <v>3.3 - Recreation and Facilities</v>
          </cell>
          <cell r="H3266" t="str">
            <v>Function:Sport and Recreation:Core Function:Community Parks (including Nurseries)</v>
          </cell>
        </row>
        <row r="3267">
          <cell r="A3267">
            <v>404404</v>
          </cell>
          <cell r="B3267" t="str">
            <v>DISTRICT CENTRAL</v>
          </cell>
          <cell r="C3267" t="str">
            <v>O/404404.JAH.000</v>
          </cell>
          <cell r="D3267" t="str">
            <v>MSE:AH:MRC:MUNICIPAL RUNNING COST</v>
          </cell>
          <cell r="E3267" t="str">
            <v>4404JAH000</v>
          </cell>
          <cell r="F3267" t="str">
            <v>MSE:AH:MRC:MUNICIPAL RUNNING COST</v>
          </cell>
          <cell r="G3267" t="str">
            <v>3.3 - Recreation and Facilities</v>
          </cell>
          <cell r="H3267" t="str">
            <v>Function:Sport and Recreation:Core Function:Community Parks (including Nurseries)</v>
          </cell>
        </row>
        <row r="3268">
          <cell r="A3268">
            <v>404404</v>
          </cell>
          <cell r="B3268" t="str">
            <v>DISTRICT CENTRAL</v>
          </cell>
          <cell r="C3268" t="str">
            <v>O/404404.JAH.000</v>
          </cell>
          <cell r="D3268" t="str">
            <v>MSE:AH:MRC:MUNICIPAL RUNNING COST</v>
          </cell>
          <cell r="E3268" t="str">
            <v>4404JAH000</v>
          </cell>
          <cell r="F3268" t="str">
            <v>MSE:AH:MRC:MUNICIPAL RUNNING COST</v>
          </cell>
          <cell r="G3268" t="str">
            <v>3.3 - Recreation and Facilities</v>
          </cell>
          <cell r="H3268" t="str">
            <v>Function:Sport and Recreation:Core Function:Community Parks (including Nurseries)</v>
          </cell>
        </row>
        <row r="3269">
          <cell r="A3269">
            <v>404404</v>
          </cell>
          <cell r="B3269" t="str">
            <v>DISTRICT CENTRAL</v>
          </cell>
          <cell r="C3269" t="str">
            <v>O/404404.JAH.000</v>
          </cell>
          <cell r="D3269" t="str">
            <v>MSE:AH:MRC:MUNICIPAL RUNNING COST</v>
          </cell>
          <cell r="E3269" t="str">
            <v>4404JAH000</v>
          </cell>
          <cell r="F3269" t="str">
            <v>MSE:AH:MRC:MUNICIPAL RUNNING COST</v>
          </cell>
          <cell r="G3269" t="str">
            <v>3.3 - Recreation and Facilities</v>
          </cell>
          <cell r="H3269" t="str">
            <v>Function:Sport and Recreation:Core Function:Community Parks (including Nurseries)</v>
          </cell>
        </row>
        <row r="3270">
          <cell r="A3270">
            <v>404404</v>
          </cell>
          <cell r="B3270" t="str">
            <v>DISTRICT CENTRAL</v>
          </cell>
          <cell r="C3270" t="str">
            <v>O/404404.JAH.000</v>
          </cell>
          <cell r="D3270" t="str">
            <v>MSE:AH:MRC:MUNICIPAL RUNNING COST</v>
          </cell>
          <cell r="E3270" t="str">
            <v>4404JAH000</v>
          </cell>
          <cell r="F3270" t="str">
            <v>MSE:AH:MRC:MUNICIPAL RUNNING COST</v>
          </cell>
          <cell r="G3270" t="str">
            <v>3.3 - Recreation and Facilities</v>
          </cell>
          <cell r="H3270" t="str">
            <v>Function:Sport and Recreation:Core Function:Community Parks (including Nurseries)</v>
          </cell>
        </row>
        <row r="3271">
          <cell r="A3271">
            <v>404404</v>
          </cell>
          <cell r="B3271" t="str">
            <v>DISTRICT CENTRAL</v>
          </cell>
          <cell r="C3271" t="str">
            <v>O/404404.JAH.000</v>
          </cell>
          <cell r="D3271" t="str">
            <v>MSE:AH:MRC:MUNICIPAL RUNNING COST</v>
          </cell>
          <cell r="E3271" t="str">
            <v>4404JAH000</v>
          </cell>
          <cell r="F3271" t="str">
            <v>MSE:AH:MRC:MUNICIPAL RUNNING COST</v>
          </cell>
          <cell r="G3271" t="str">
            <v>3.3 - Recreation and Facilities</v>
          </cell>
          <cell r="H3271" t="str">
            <v>Function:Sport and Recreation:Core Function:Community Parks (including Nurseries)</v>
          </cell>
        </row>
        <row r="3272">
          <cell r="A3272">
            <v>404404</v>
          </cell>
          <cell r="B3272" t="str">
            <v>DISTRICT CENTRAL</v>
          </cell>
          <cell r="C3272" t="str">
            <v>O/404404.JAH.000</v>
          </cell>
          <cell r="D3272" t="str">
            <v>MSE:AH:MRC:MUNICIPAL RUNNING COST</v>
          </cell>
          <cell r="E3272" t="str">
            <v>4404JAH000</v>
          </cell>
          <cell r="F3272" t="str">
            <v>MSE:AH:MRC:MUNICIPAL RUNNING COST</v>
          </cell>
          <cell r="G3272" t="str">
            <v>3.3 - Recreation and Facilities</v>
          </cell>
          <cell r="H3272" t="str">
            <v>Function:Sport and Recreation:Core Function:Community Parks (including Nurseries)</v>
          </cell>
        </row>
        <row r="3273">
          <cell r="A3273">
            <v>404404</v>
          </cell>
          <cell r="B3273" t="str">
            <v>DISTRICT CENTRAL</v>
          </cell>
          <cell r="C3273" t="str">
            <v>O/404404.JAH.000</v>
          </cell>
          <cell r="D3273" t="str">
            <v>MSE:AH:MRC:MUNICIPAL RUNNING COST</v>
          </cell>
          <cell r="E3273" t="str">
            <v>4404JAH000</v>
          </cell>
          <cell r="F3273" t="str">
            <v>MSE:AH:MRC:MUNICIPAL RUNNING COST</v>
          </cell>
          <cell r="G3273" t="str">
            <v>3.3 - Recreation and Facilities</v>
          </cell>
          <cell r="H3273" t="str">
            <v>Function:Sport and Recreation:Core Function:Community Parks (including Nurseries)</v>
          </cell>
        </row>
        <row r="3274">
          <cell r="A3274">
            <v>404404</v>
          </cell>
          <cell r="B3274" t="str">
            <v>DISTRICT CENTRAL</v>
          </cell>
          <cell r="C3274" t="str">
            <v>O/404404.JAH.000</v>
          </cell>
          <cell r="D3274" t="str">
            <v>MSE:AH:MRC:MUNICIPAL RUNNING COST</v>
          </cell>
          <cell r="E3274" t="str">
            <v>4404JAH000</v>
          </cell>
          <cell r="F3274" t="str">
            <v>MSE:AH:MRC:MUNICIPAL RUNNING COST</v>
          </cell>
          <cell r="G3274" t="str">
            <v>3.3 - Recreation and Facilities</v>
          </cell>
          <cell r="H3274" t="str">
            <v>Function:Sport and Recreation:Core Function:Community Parks (including Nurseries)</v>
          </cell>
        </row>
        <row r="3275">
          <cell r="A3275">
            <v>404404</v>
          </cell>
          <cell r="B3275" t="str">
            <v>DISTRICT CENTRAL</v>
          </cell>
          <cell r="C3275" t="str">
            <v>O/404404.JAH.000</v>
          </cell>
          <cell r="D3275" t="str">
            <v>MSE:AH:MRC:MUNICIPAL RUNNING COST</v>
          </cell>
          <cell r="E3275" t="str">
            <v>4404JAH000</v>
          </cell>
          <cell r="F3275" t="str">
            <v>MSE:AH:MRC:MUNICIPAL RUNNING COST</v>
          </cell>
          <cell r="G3275" t="str">
            <v>3.3 - Recreation and Facilities</v>
          </cell>
          <cell r="H3275" t="str">
            <v>Function:Sport and Recreation:Core Function:Community Parks (including Nurseries)</v>
          </cell>
        </row>
        <row r="3276">
          <cell r="A3276">
            <v>404404</v>
          </cell>
          <cell r="B3276" t="str">
            <v>DISTRICT CENTRAL</v>
          </cell>
          <cell r="C3276" t="str">
            <v>O/404404.JAH.000</v>
          </cell>
          <cell r="D3276" t="str">
            <v>MSE:AH:MRC:MUNICIPAL RUNNING COST</v>
          </cell>
          <cell r="E3276" t="str">
            <v>4404JAH000</v>
          </cell>
          <cell r="F3276" t="str">
            <v>MSE:AH:MRC:MUNICIPAL RUNNING COST</v>
          </cell>
          <cell r="G3276" t="str">
            <v>3.3 - Recreation and Facilities</v>
          </cell>
          <cell r="H3276" t="str">
            <v>Function:Sport and Recreation:Core Function:Community Parks (including Nurseries)</v>
          </cell>
        </row>
        <row r="3277">
          <cell r="A3277">
            <v>404404</v>
          </cell>
          <cell r="B3277" t="str">
            <v>DISTRICT CENTRAL</v>
          </cell>
          <cell r="C3277" t="str">
            <v>O/404404.JAH.000</v>
          </cell>
          <cell r="D3277" t="str">
            <v>MSE:AH:MRC:MUNICIPAL RUNNING COST</v>
          </cell>
          <cell r="E3277" t="str">
            <v>4404JAH000</v>
          </cell>
          <cell r="F3277" t="str">
            <v>MSE:AH:MRC:MUNICIPAL RUNNING COST</v>
          </cell>
          <cell r="G3277" t="str">
            <v>3.3 - Recreation and Facilities</v>
          </cell>
          <cell r="H3277" t="str">
            <v>Function:Sport and Recreation:Core Function:Community Parks (including Nurseries)</v>
          </cell>
        </row>
        <row r="3278">
          <cell r="A3278">
            <v>404404</v>
          </cell>
          <cell r="B3278" t="str">
            <v>DISTRICT CENTRAL</v>
          </cell>
          <cell r="C3278" t="str">
            <v>O/404404.JAH.000</v>
          </cell>
          <cell r="D3278" t="str">
            <v>MSE:AH:MRC:MUNICIPAL RUNNING COST</v>
          </cell>
          <cell r="E3278" t="str">
            <v>4404JAH000</v>
          </cell>
          <cell r="F3278" t="str">
            <v>MSE:AH:MRC:MUNICIPAL RUNNING COST</v>
          </cell>
          <cell r="G3278" t="str">
            <v>3.3 - Recreation and Facilities</v>
          </cell>
          <cell r="H3278" t="str">
            <v>Function:Sport and Recreation:Core Function:Community Parks (including Nurseries)</v>
          </cell>
        </row>
        <row r="3279">
          <cell r="A3279">
            <v>404404</v>
          </cell>
          <cell r="B3279" t="str">
            <v>DISTRICT CENTRAL</v>
          </cell>
          <cell r="C3279" t="str">
            <v>O/404404.JAH.000</v>
          </cell>
          <cell r="D3279" t="str">
            <v>MSE:AH:MRC:MUNICIPAL RUNNING COST</v>
          </cell>
          <cell r="E3279" t="str">
            <v>4404JAH000</v>
          </cell>
          <cell r="F3279" t="str">
            <v>MSE:AH:MRC:MUNICIPAL RUNNING COST</v>
          </cell>
          <cell r="G3279" t="str">
            <v>3.3 - Recreation and Facilities</v>
          </cell>
          <cell r="H3279" t="str">
            <v>Function:Sport and Recreation:Core Function:Community Parks (including Nurseries)</v>
          </cell>
        </row>
        <row r="3280">
          <cell r="A3280">
            <v>404404</v>
          </cell>
          <cell r="B3280" t="str">
            <v>DISTRICT CENTRAL</v>
          </cell>
          <cell r="C3280" t="str">
            <v>O/404404.JAH.000</v>
          </cell>
          <cell r="D3280" t="str">
            <v>MSE:AH:MRC:MUNICIPAL RUNNING COST</v>
          </cell>
          <cell r="E3280" t="str">
            <v>4404JAH000</v>
          </cell>
          <cell r="F3280" t="str">
            <v>MSE:AH:MRC:MUNICIPAL RUNNING COST</v>
          </cell>
          <cell r="G3280" t="str">
            <v>3.3 - Recreation and Facilities</v>
          </cell>
          <cell r="H3280" t="str">
            <v>Function:Sport and Recreation:Core Function:Community Parks (including Nurseries)</v>
          </cell>
        </row>
        <row r="3281">
          <cell r="A3281">
            <v>404404</v>
          </cell>
          <cell r="B3281" t="str">
            <v>DISTRICT CENTRAL</v>
          </cell>
          <cell r="C3281" t="str">
            <v>O/404404.JAH.000</v>
          </cell>
          <cell r="D3281" t="str">
            <v>MSE:AH:MRC:MUNICIPAL RUNNING COST</v>
          </cell>
          <cell r="E3281" t="str">
            <v>4404JAH000</v>
          </cell>
          <cell r="F3281" t="str">
            <v>MSE:AH:MRC:MUNICIPAL RUNNING COST</v>
          </cell>
          <cell r="G3281" t="str">
            <v>3.3 - Recreation and Facilities</v>
          </cell>
          <cell r="H3281" t="str">
            <v>Function:Sport and Recreation:Core Function:Community Parks (including Nurseries)</v>
          </cell>
        </row>
        <row r="3282">
          <cell r="A3282">
            <v>404404</v>
          </cell>
          <cell r="B3282" t="str">
            <v>DISTRICT CENTRAL</v>
          </cell>
          <cell r="C3282" t="str">
            <v>O/404404.JAH.000</v>
          </cell>
          <cell r="D3282" t="str">
            <v>MSE:AH:MRC:MUNICIPAL RUNNING COST</v>
          </cell>
          <cell r="E3282" t="str">
            <v>4404JAH000</v>
          </cell>
          <cell r="F3282" t="str">
            <v>MSE:AH:MRC:MUNICIPAL RUNNING COST</v>
          </cell>
          <cell r="G3282" t="str">
            <v>3.3 - Recreation and Facilities</v>
          </cell>
          <cell r="H3282" t="str">
            <v>Function:Sport and Recreation:Core Function:Community Parks (including Nurseries)</v>
          </cell>
        </row>
        <row r="3283">
          <cell r="A3283">
            <v>404404</v>
          </cell>
          <cell r="B3283" t="str">
            <v>DISTRICT CENTRAL</v>
          </cell>
          <cell r="C3283" t="str">
            <v>O/404404.JAH.000</v>
          </cell>
          <cell r="D3283" t="str">
            <v>MSE:AH:MRC:MUNICIPAL RUNNING COST</v>
          </cell>
          <cell r="E3283" t="str">
            <v>4404JAH000</v>
          </cell>
          <cell r="F3283" t="str">
            <v>MSE:AH:MRC:MUNICIPAL RUNNING COST</v>
          </cell>
          <cell r="G3283" t="str">
            <v>3.3 - Recreation and Facilities</v>
          </cell>
          <cell r="H3283" t="str">
            <v>Function:Sport and Recreation:Core Function:Community Parks (including Nurseries)</v>
          </cell>
        </row>
        <row r="3284">
          <cell r="A3284">
            <v>404404</v>
          </cell>
          <cell r="B3284" t="str">
            <v>DISTRICT CENTRAL</v>
          </cell>
          <cell r="C3284" t="str">
            <v>O/404404.JAH.000</v>
          </cell>
          <cell r="D3284" t="str">
            <v>MSE:AH:MRC:MUNICIPAL RUNNING COST</v>
          </cell>
          <cell r="E3284" t="str">
            <v>4404JAH000</v>
          </cell>
          <cell r="F3284" t="str">
            <v>MSE:AH:MRC:MUNICIPAL RUNNING COST</v>
          </cell>
          <cell r="G3284" t="str">
            <v>3.3 - Recreation and Facilities</v>
          </cell>
          <cell r="H3284" t="str">
            <v>Function:Sport and Recreation:Core Function:Community Parks (including Nurseries)</v>
          </cell>
        </row>
        <row r="3285">
          <cell r="A3285">
            <v>404404</v>
          </cell>
          <cell r="B3285" t="str">
            <v>DISTRICT CENTRAL</v>
          </cell>
          <cell r="C3285" t="str">
            <v>O/404404.JAH.000</v>
          </cell>
          <cell r="D3285" t="str">
            <v>MSE:AH:MRC:MUNICIPAL RUNNING COST</v>
          </cell>
          <cell r="E3285" t="str">
            <v>4404JAH000</v>
          </cell>
          <cell r="F3285" t="str">
            <v>MSE:AH:MRC:MUNICIPAL RUNNING COST</v>
          </cell>
          <cell r="G3285" t="str">
            <v>3.3 - Recreation and Facilities</v>
          </cell>
          <cell r="H3285" t="str">
            <v>Function:Sport and Recreation:Core Function:Community Parks (including Nurseries)</v>
          </cell>
        </row>
        <row r="3286">
          <cell r="A3286">
            <v>404404</v>
          </cell>
          <cell r="B3286" t="str">
            <v>DISTRICT CENTRAL</v>
          </cell>
          <cell r="C3286" t="str">
            <v>O/404404.JAH.000</v>
          </cell>
          <cell r="D3286" t="str">
            <v>MSE:AH:MRC:MUNICIPAL RUNNING COST</v>
          </cell>
          <cell r="E3286" t="str">
            <v>4404JAH000</v>
          </cell>
          <cell r="F3286" t="str">
            <v>MSE:AH:MRC:MUNICIPAL RUNNING COST</v>
          </cell>
          <cell r="G3286" t="str">
            <v>3.3 - Recreation and Facilities</v>
          </cell>
          <cell r="H3286" t="str">
            <v>Function:Sport and Recreation:Core Function:Community Parks (including Nurseries)</v>
          </cell>
        </row>
        <row r="3287">
          <cell r="A3287">
            <v>404406</v>
          </cell>
          <cell r="B3287" t="str">
            <v>DISTRICT SOUTH</v>
          </cell>
          <cell r="C3287" t="str">
            <v>M/404406.JAH.E27</v>
          </cell>
          <cell r="D3287" t="str">
            <v>MSE:AH:NIF:BUILD &amp; OTHER STRUCT:PL</v>
          </cell>
          <cell r="E3287" t="str">
            <v>4406JAHE27</v>
          </cell>
          <cell r="F3287" t="str">
            <v>MSE:AH:NIF:BUILD &amp; OTHER STRUCT:PL</v>
          </cell>
          <cell r="G3287" t="str">
            <v>3.3 - Recreation and Facilities</v>
          </cell>
          <cell r="H3287" t="str">
            <v>Function:Sport and Recreation:Core Function:Community Parks (including Nurseries)</v>
          </cell>
        </row>
        <row r="3288">
          <cell r="A3288">
            <v>404406</v>
          </cell>
          <cell r="B3288" t="str">
            <v>DISTRICT SOUTH</v>
          </cell>
          <cell r="C3288" t="str">
            <v>M/404406.JAH.E43</v>
          </cell>
          <cell r="D3288" t="str">
            <v>MSE:AH:NIF:MACH &amp; EQUIPMENT:PL</v>
          </cell>
          <cell r="E3288" t="str">
            <v>4406JAHE43</v>
          </cell>
          <cell r="F3288" t="str">
            <v>MSE:AH:NIF:MACH &amp; EQUIPMENT:PL</v>
          </cell>
          <cell r="G3288" t="str">
            <v>3.3 - Recreation and Facilities</v>
          </cell>
          <cell r="H3288" t="str">
            <v>Function:Sport and Recreation:Core Function:Community Parks (including Nurseries)</v>
          </cell>
        </row>
        <row r="3289">
          <cell r="A3289">
            <v>404406</v>
          </cell>
          <cell r="B3289" t="str">
            <v>DISTRICT SOUTH</v>
          </cell>
          <cell r="C3289" t="str">
            <v>M/404406.JAH.E45</v>
          </cell>
          <cell r="D3289" t="str">
            <v>MSE:AH:NIF:TRANSPORT ASSETS:PL</v>
          </cell>
          <cell r="E3289" t="str">
            <v>4406JAHE45</v>
          </cell>
          <cell r="F3289" t="str">
            <v>MSE:AH:NIF:TRANSPORT ASSETS:PL</v>
          </cell>
          <cell r="G3289" t="str">
            <v>3.3 - Recreation and Facilities</v>
          </cell>
          <cell r="H3289" t="str">
            <v>Function:Sport and Recreation:Core Function:Community Parks (including Nurseries)</v>
          </cell>
        </row>
        <row r="3290">
          <cell r="A3290">
            <v>404406</v>
          </cell>
          <cell r="B3290" t="str">
            <v>DISTRICT SOUTH</v>
          </cell>
          <cell r="C3290" t="str">
            <v>O/404406.AAH.000</v>
          </cell>
          <cell r="D3290" t="str">
            <v>NONF:AH:MRC:MUNICIPAL RUNNING COST</v>
          </cell>
          <cell r="E3290" t="str">
            <v>4406AAH000</v>
          </cell>
          <cell r="F3290" t="str">
            <v>NONF:AH:MRC:MUNICIPAL RUNNING COST</v>
          </cell>
          <cell r="G3290" t="str">
            <v>3.3 - Recreation and Facilities</v>
          </cell>
          <cell r="H3290" t="str">
            <v>Function:Sport and Recreation:Core Function:Community Parks (including Nurseries)</v>
          </cell>
        </row>
        <row r="3291">
          <cell r="A3291">
            <v>404406</v>
          </cell>
          <cell r="B3291" t="str">
            <v>DISTRICT SOUTH</v>
          </cell>
          <cell r="C3291" t="str">
            <v>O/404406.BAH.000</v>
          </cell>
          <cell r="D3291" t="str">
            <v>LEVS:AH:MRC:MUNICIPAL RUNNING COST</v>
          </cell>
          <cell r="E3291" t="str">
            <v>4406BAH000</v>
          </cell>
          <cell r="F3291" t="str">
            <v>LEVS:AH:MRC:MUNICIPAL RUNNING COST</v>
          </cell>
          <cell r="G3291" t="str">
            <v>3.3 - Recreation and Facilities</v>
          </cell>
          <cell r="H3291" t="str">
            <v>Function:Sport and Recreation:Core Function:Community Parks (including Nurseries)</v>
          </cell>
        </row>
        <row r="3292">
          <cell r="A3292">
            <v>404406</v>
          </cell>
          <cell r="B3292" t="str">
            <v>DISTRICT SOUTH</v>
          </cell>
          <cell r="C3292" t="str">
            <v>O/404406.E5H.000</v>
          </cell>
          <cell r="D3292" t="str">
            <v>CBR02:AH:MUNICIPAL RUNNING COSTS</v>
          </cell>
          <cell r="E3292" t="str">
            <v>4406E5H000</v>
          </cell>
          <cell r="F3292" t="str">
            <v>CBR02:AH:MUNICIPAL RUNNING COSTS</v>
          </cell>
          <cell r="G3292" t="str">
            <v>3.3 - Recreation and Facilities</v>
          </cell>
          <cell r="H3292" t="str">
            <v>Function:Sport and Recreation:Core Function:Community Parks (including Nurseries)</v>
          </cell>
        </row>
        <row r="3293">
          <cell r="A3293">
            <v>404406</v>
          </cell>
          <cell r="B3293" t="str">
            <v>DISTRICT SOUTH</v>
          </cell>
          <cell r="C3293" t="str">
            <v>O/404406.JAH.000</v>
          </cell>
          <cell r="D3293" t="str">
            <v>MSE:AH:MRC:MUNICIPAL RUNNING COST</v>
          </cell>
          <cell r="E3293" t="str">
            <v>4406JAH000</v>
          </cell>
          <cell r="F3293" t="str">
            <v>MSE:AH:MRC:MUNICIPAL RUNNING COST</v>
          </cell>
          <cell r="G3293" t="str">
            <v>3.3 - Recreation and Facilities</v>
          </cell>
          <cell r="H3293" t="str">
            <v>Function:Sport and Recreation:Core Function:Community Parks (including Nurseries)</v>
          </cell>
        </row>
        <row r="3294">
          <cell r="A3294">
            <v>404406</v>
          </cell>
          <cell r="B3294" t="str">
            <v>DISTRICT SOUTH</v>
          </cell>
          <cell r="C3294" t="str">
            <v>O/404406.JAH.000</v>
          </cell>
          <cell r="D3294" t="str">
            <v>MSE:AH:MRC:MUNICIPAL RUNNING COST</v>
          </cell>
          <cell r="E3294" t="str">
            <v>4406JAH000</v>
          </cell>
          <cell r="F3294" t="str">
            <v>MSE:AH:MRC:MUNICIPAL RUNNING COST</v>
          </cell>
          <cell r="G3294" t="str">
            <v>3.3 - Recreation and Facilities</v>
          </cell>
          <cell r="H3294" t="str">
            <v>Function:Sport and Recreation:Core Function:Community Parks (including Nurseries)</v>
          </cell>
        </row>
        <row r="3295">
          <cell r="A3295">
            <v>404406</v>
          </cell>
          <cell r="B3295" t="str">
            <v>DISTRICT SOUTH</v>
          </cell>
          <cell r="C3295" t="str">
            <v>O/404406.JAH.000</v>
          </cell>
          <cell r="D3295" t="str">
            <v>MSE:AH:MRC:MUNICIPAL RUNNING COST</v>
          </cell>
          <cell r="E3295" t="str">
            <v>4406JAH000</v>
          </cell>
          <cell r="F3295" t="str">
            <v>MSE:AH:MRC:MUNICIPAL RUNNING COST</v>
          </cell>
          <cell r="G3295" t="str">
            <v>3.3 - Recreation and Facilities</v>
          </cell>
          <cell r="H3295" t="str">
            <v>Function:Sport and Recreation:Core Function:Community Parks (including Nurseries)</v>
          </cell>
        </row>
        <row r="3296">
          <cell r="A3296">
            <v>404406</v>
          </cell>
          <cell r="B3296" t="str">
            <v>DISTRICT SOUTH</v>
          </cell>
          <cell r="C3296" t="str">
            <v>O/404406.JAH.000</v>
          </cell>
          <cell r="D3296" t="str">
            <v>MSE:AH:MRC:MUNICIPAL RUNNING COST</v>
          </cell>
          <cell r="E3296" t="str">
            <v>4406JAH000</v>
          </cell>
          <cell r="F3296" t="str">
            <v>MSE:AH:MRC:MUNICIPAL RUNNING COST</v>
          </cell>
          <cell r="G3296" t="str">
            <v>3.3 - Recreation and Facilities</v>
          </cell>
          <cell r="H3296" t="str">
            <v>Function:Sport and Recreation:Core Function:Community Parks (including Nurseries)</v>
          </cell>
        </row>
        <row r="3297">
          <cell r="A3297">
            <v>404406</v>
          </cell>
          <cell r="B3297" t="str">
            <v>DISTRICT SOUTH</v>
          </cell>
          <cell r="C3297" t="str">
            <v>O/404406.JAH.000</v>
          </cell>
          <cell r="D3297" t="str">
            <v>MSE:AH:MRC:MUNICIPAL RUNNING COST</v>
          </cell>
          <cell r="E3297" t="str">
            <v>4406JAH000</v>
          </cell>
          <cell r="F3297" t="str">
            <v>MSE:AH:MRC:MUNICIPAL RUNNING COST</v>
          </cell>
          <cell r="G3297" t="str">
            <v>3.3 - Recreation and Facilities</v>
          </cell>
          <cell r="H3297" t="str">
            <v>Function:Sport and Recreation:Core Function:Community Parks (including Nurseries)</v>
          </cell>
        </row>
        <row r="3298">
          <cell r="A3298">
            <v>404406</v>
          </cell>
          <cell r="B3298" t="str">
            <v>DISTRICT SOUTH</v>
          </cell>
          <cell r="C3298" t="str">
            <v>O/404406.JAH.000</v>
          </cell>
          <cell r="D3298" t="str">
            <v>MSE:AH:MRC:MUNICIPAL RUNNING COST</v>
          </cell>
          <cell r="E3298" t="str">
            <v>4406JAH000</v>
          </cell>
          <cell r="F3298" t="str">
            <v>MSE:AH:MRC:MUNICIPAL RUNNING COST</v>
          </cell>
          <cell r="G3298" t="str">
            <v>3.3 - Recreation and Facilities</v>
          </cell>
          <cell r="H3298" t="str">
            <v>Function:Sport and Recreation:Core Function:Community Parks (including Nurseries)</v>
          </cell>
        </row>
        <row r="3299">
          <cell r="A3299">
            <v>404406</v>
          </cell>
          <cell r="B3299" t="str">
            <v>DISTRICT SOUTH</v>
          </cell>
          <cell r="C3299" t="str">
            <v>O/404406.JAH.000</v>
          </cell>
          <cell r="D3299" t="str">
            <v>MSE:AH:MRC:MUNICIPAL RUNNING COST</v>
          </cell>
          <cell r="E3299" t="str">
            <v>4406JAH000</v>
          </cell>
          <cell r="F3299" t="str">
            <v>MSE:AH:MRC:MUNICIPAL RUNNING COST</v>
          </cell>
          <cell r="G3299" t="str">
            <v>3.3 - Recreation and Facilities</v>
          </cell>
          <cell r="H3299" t="str">
            <v>Function:Sport and Recreation:Core Function:Community Parks (including Nurseries)</v>
          </cell>
        </row>
        <row r="3300">
          <cell r="A3300">
            <v>404406</v>
          </cell>
          <cell r="B3300" t="str">
            <v>DISTRICT SOUTH</v>
          </cell>
          <cell r="C3300" t="str">
            <v>O/404406.JAH.000</v>
          </cell>
          <cell r="D3300" t="str">
            <v>MSE:AH:MRC:MUNICIPAL RUNNING COST</v>
          </cell>
          <cell r="E3300" t="str">
            <v>4406JAH000</v>
          </cell>
          <cell r="F3300" t="str">
            <v>MSE:AH:MRC:MUNICIPAL RUNNING COST</v>
          </cell>
          <cell r="G3300" t="str">
            <v>3.3 - Recreation and Facilities</v>
          </cell>
          <cell r="H3300" t="str">
            <v>Function:Sport and Recreation:Core Function:Community Parks (including Nurseries)</v>
          </cell>
        </row>
        <row r="3301">
          <cell r="A3301">
            <v>404406</v>
          </cell>
          <cell r="B3301" t="str">
            <v>DISTRICT SOUTH</v>
          </cell>
          <cell r="C3301" t="str">
            <v>O/404406.JAH.000</v>
          </cell>
          <cell r="D3301" t="str">
            <v>MSE:AH:MRC:MUNICIPAL RUNNING COST</v>
          </cell>
          <cell r="E3301" t="str">
            <v>4406JAH000</v>
          </cell>
          <cell r="F3301" t="str">
            <v>MSE:AH:MRC:MUNICIPAL RUNNING COST</v>
          </cell>
          <cell r="G3301" t="str">
            <v>3.3 - Recreation and Facilities</v>
          </cell>
          <cell r="H3301" t="str">
            <v>Function:Sport and Recreation:Core Function:Community Parks (including Nurseries)</v>
          </cell>
        </row>
        <row r="3302">
          <cell r="A3302">
            <v>404406</v>
          </cell>
          <cell r="B3302" t="str">
            <v>DISTRICT SOUTH</v>
          </cell>
          <cell r="C3302" t="str">
            <v>O/404406.JAH.000</v>
          </cell>
          <cell r="D3302" t="str">
            <v>MSE:AH:MRC:MUNICIPAL RUNNING COST</v>
          </cell>
          <cell r="E3302" t="str">
            <v>4406JAH000</v>
          </cell>
          <cell r="F3302" t="str">
            <v>MSE:AH:MRC:MUNICIPAL RUNNING COST</v>
          </cell>
          <cell r="G3302" t="str">
            <v>3.3 - Recreation and Facilities</v>
          </cell>
          <cell r="H3302" t="str">
            <v>Function:Sport and Recreation:Core Function:Community Parks (including Nurseries)</v>
          </cell>
        </row>
        <row r="3303">
          <cell r="A3303">
            <v>404406</v>
          </cell>
          <cell r="B3303" t="str">
            <v>DISTRICT SOUTH</v>
          </cell>
          <cell r="C3303" t="str">
            <v>O/404406.JAH.000</v>
          </cell>
          <cell r="D3303" t="str">
            <v>MSE:AH:MRC:MUNICIPAL RUNNING COST</v>
          </cell>
          <cell r="E3303" t="str">
            <v>4406JAH000</v>
          </cell>
          <cell r="F3303" t="str">
            <v>MSE:AH:MRC:MUNICIPAL RUNNING COST</v>
          </cell>
          <cell r="G3303" t="str">
            <v>3.3 - Recreation and Facilities</v>
          </cell>
          <cell r="H3303" t="str">
            <v>Function:Sport and Recreation:Core Function:Community Parks (including Nurseries)</v>
          </cell>
        </row>
        <row r="3304">
          <cell r="A3304">
            <v>404406</v>
          </cell>
          <cell r="B3304" t="str">
            <v>DISTRICT SOUTH</v>
          </cell>
          <cell r="C3304" t="str">
            <v>O/404406.JAH.000</v>
          </cell>
          <cell r="D3304" t="str">
            <v>MSE:AH:MRC:MUNICIPAL RUNNING COST</v>
          </cell>
          <cell r="E3304" t="str">
            <v>4406JAH000</v>
          </cell>
          <cell r="F3304" t="str">
            <v>MSE:AH:MRC:MUNICIPAL RUNNING COST</v>
          </cell>
          <cell r="G3304" t="str">
            <v>3.3 - Recreation and Facilities</v>
          </cell>
          <cell r="H3304" t="str">
            <v>Function:Sport and Recreation:Core Function:Community Parks (including Nurseries)</v>
          </cell>
        </row>
        <row r="3305">
          <cell r="A3305">
            <v>404406</v>
          </cell>
          <cell r="B3305" t="str">
            <v>DISTRICT SOUTH</v>
          </cell>
          <cell r="C3305" t="str">
            <v>O/404406.JAH.000</v>
          </cell>
          <cell r="D3305" t="str">
            <v>MSE:AH:MRC:MUNICIPAL RUNNING COST</v>
          </cell>
          <cell r="E3305" t="str">
            <v>4406JAH000</v>
          </cell>
          <cell r="F3305" t="str">
            <v>MSE:AH:MRC:MUNICIPAL RUNNING COST</v>
          </cell>
          <cell r="G3305" t="str">
            <v>3.3 - Recreation and Facilities</v>
          </cell>
          <cell r="H3305" t="str">
            <v>Function:Sport and Recreation:Core Function:Community Parks (including Nurseries)</v>
          </cell>
        </row>
        <row r="3306">
          <cell r="A3306">
            <v>404406</v>
          </cell>
          <cell r="B3306" t="str">
            <v>DISTRICT SOUTH</v>
          </cell>
          <cell r="C3306" t="str">
            <v>O/404406.JAH.000</v>
          </cell>
          <cell r="D3306" t="str">
            <v>MSE:AH:MRC:MUNICIPAL RUNNING COST</v>
          </cell>
          <cell r="E3306" t="str">
            <v>4406JAH000</v>
          </cell>
          <cell r="F3306" t="str">
            <v>MSE:AH:MRC:MUNICIPAL RUNNING COST</v>
          </cell>
          <cell r="G3306" t="str">
            <v>3.3 - Recreation and Facilities</v>
          </cell>
          <cell r="H3306" t="str">
            <v>Function:Sport and Recreation:Core Function:Community Parks (including Nurseries)</v>
          </cell>
        </row>
        <row r="3307">
          <cell r="A3307">
            <v>404406</v>
          </cell>
          <cell r="B3307" t="str">
            <v>DISTRICT SOUTH</v>
          </cell>
          <cell r="C3307" t="str">
            <v>O/404406.JAH.000</v>
          </cell>
          <cell r="D3307" t="str">
            <v>MSE:AH:MRC:MUNICIPAL RUNNING COST</v>
          </cell>
          <cell r="E3307" t="str">
            <v>4406JAH000</v>
          </cell>
          <cell r="F3307" t="str">
            <v>MSE:AH:MRC:MUNICIPAL RUNNING COST</v>
          </cell>
          <cell r="G3307" t="str">
            <v>3.3 - Recreation and Facilities</v>
          </cell>
          <cell r="H3307" t="str">
            <v>Function:Sport and Recreation:Core Function:Community Parks (including Nurseries)</v>
          </cell>
        </row>
        <row r="3308">
          <cell r="A3308">
            <v>404406</v>
          </cell>
          <cell r="B3308" t="str">
            <v>DISTRICT SOUTH</v>
          </cell>
          <cell r="C3308" t="str">
            <v>O/404406.JAH.000</v>
          </cell>
          <cell r="D3308" t="str">
            <v>MSE:AH:MRC:MUNICIPAL RUNNING COST</v>
          </cell>
          <cell r="E3308" t="str">
            <v>4406JAH000</v>
          </cell>
          <cell r="F3308" t="str">
            <v>MSE:AH:MRC:MUNICIPAL RUNNING COST</v>
          </cell>
          <cell r="G3308" t="str">
            <v>3.3 - Recreation and Facilities</v>
          </cell>
          <cell r="H3308" t="str">
            <v>Function:Sport and Recreation:Core Function:Community Parks (including Nurseries)</v>
          </cell>
        </row>
        <row r="3309">
          <cell r="A3309">
            <v>404406</v>
          </cell>
          <cell r="B3309" t="str">
            <v>DISTRICT SOUTH</v>
          </cell>
          <cell r="C3309" t="str">
            <v>O/404406.JAH.000</v>
          </cell>
          <cell r="D3309" t="str">
            <v>MSE:AH:MRC:MUNICIPAL RUNNING COST</v>
          </cell>
          <cell r="E3309" t="str">
            <v>4406JAH000</v>
          </cell>
          <cell r="F3309" t="str">
            <v>MSE:AH:MRC:MUNICIPAL RUNNING COST</v>
          </cell>
          <cell r="G3309" t="str">
            <v>3.3 - Recreation and Facilities</v>
          </cell>
          <cell r="H3309" t="str">
            <v>Function:Sport and Recreation:Core Function:Community Parks (including Nurseries)</v>
          </cell>
        </row>
        <row r="3310">
          <cell r="A3310">
            <v>404406</v>
          </cell>
          <cell r="B3310" t="str">
            <v>DISTRICT SOUTH</v>
          </cell>
          <cell r="C3310" t="str">
            <v>O/404406.JAH.000</v>
          </cell>
          <cell r="D3310" t="str">
            <v>MSE:AH:MRC:MUNICIPAL RUNNING COST</v>
          </cell>
          <cell r="E3310" t="str">
            <v>4406JAH000</v>
          </cell>
          <cell r="F3310" t="str">
            <v>MSE:AH:MRC:MUNICIPAL RUNNING COST</v>
          </cell>
          <cell r="G3310" t="str">
            <v>3.3 - Recreation and Facilities</v>
          </cell>
          <cell r="H3310" t="str">
            <v>Function:Sport and Recreation:Core Function:Community Parks (including Nurseries)</v>
          </cell>
        </row>
        <row r="3311">
          <cell r="A3311">
            <v>404406</v>
          </cell>
          <cell r="B3311" t="str">
            <v>DISTRICT SOUTH</v>
          </cell>
          <cell r="C3311" t="str">
            <v>O/404406.JAH.000</v>
          </cell>
          <cell r="D3311" t="str">
            <v>MSE:AH:MRC:MUNICIPAL RUNNING COST</v>
          </cell>
          <cell r="E3311" t="str">
            <v>4406JAH000</v>
          </cell>
          <cell r="F3311" t="str">
            <v>MSE:AH:MRC:MUNICIPAL RUNNING COST</v>
          </cell>
          <cell r="G3311" t="str">
            <v>3.3 - Recreation and Facilities</v>
          </cell>
          <cell r="H3311" t="str">
            <v>Function:Sport and Recreation:Core Function:Community Parks (including Nurseries)</v>
          </cell>
        </row>
        <row r="3312">
          <cell r="A3312">
            <v>404408</v>
          </cell>
          <cell r="B3312" t="str">
            <v>ADMINISTRATION - SPO</v>
          </cell>
          <cell r="C3312" t="str">
            <v>O/404408.AAH.000</v>
          </cell>
          <cell r="D3312" t="str">
            <v>NONF:AH:MRC:MUNICIPAL RUNNING COST</v>
          </cell>
          <cell r="E3312" t="str">
            <v>4408AAH000</v>
          </cell>
          <cell r="F3312" t="str">
            <v>NONF:AH:MRC:MUNICIPAL RUNNING COST</v>
          </cell>
          <cell r="G3312" t="str">
            <v>3.3 - Recreation and Facilities</v>
          </cell>
          <cell r="H3312" t="str">
            <v>Function:Sport and Recreation:Core Function:Community Parks (including Nurseries)</v>
          </cell>
        </row>
        <row r="3313">
          <cell r="A3313">
            <v>404408</v>
          </cell>
          <cell r="B3313" t="str">
            <v>ADMINISTRATION - SPO</v>
          </cell>
          <cell r="C3313" t="str">
            <v>O/404408.AAH.000</v>
          </cell>
          <cell r="D3313" t="str">
            <v>NONF:AH:MRC:MUNICIPAL RUNNING COST</v>
          </cell>
          <cell r="E3313" t="str">
            <v>4408AAH000</v>
          </cell>
          <cell r="F3313" t="str">
            <v>NONF:AH:MRC:MUNICIPAL RUNNING COST</v>
          </cell>
          <cell r="G3313" t="str">
            <v>3.3 - Recreation and Facilities</v>
          </cell>
          <cell r="H3313" t="str">
            <v>Function:Sport and Recreation:Core Function:Community Parks (including Nurseries)</v>
          </cell>
        </row>
        <row r="3314">
          <cell r="A3314">
            <v>404408</v>
          </cell>
          <cell r="B3314" t="str">
            <v>ADMINISTRATION - SPO</v>
          </cell>
          <cell r="C3314" t="str">
            <v>O/404408.AAH.000</v>
          </cell>
          <cell r="D3314" t="str">
            <v>NONF:AH:MRC:MUNICIPAL RUNNING COST</v>
          </cell>
          <cell r="E3314" t="str">
            <v>4408AAH000</v>
          </cell>
          <cell r="F3314" t="str">
            <v>NONF:AH:MRC:MUNICIPAL RUNNING COST</v>
          </cell>
          <cell r="G3314" t="str">
            <v>3.3 - Recreation and Facilities</v>
          </cell>
          <cell r="H3314" t="str">
            <v>Function:Sport and Recreation:Core Function:Community Parks (including Nurseries)</v>
          </cell>
        </row>
        <row r="3315">
          <cell r="A3315">
            <v>404408</v>
          </cell>
          <cell r="B3315" t="str">
            <v>ADMINISTRATION - SPO</v>
          </cell>
          <cell r="C3315" t="str">
            <v>O/404408.AAH.000</v>
          </cell>
          <cell r="D3315" t="str">
            <v>NONF:AH:MRC:MUNICIPAL RUNNING COST</v>
          </cell>
          <cell r="E3315" t="str">
            <v>4408AAH000</v>
          </cell>
          <cell r="F3315" t="str">
            <v>NONF:AH:MRC:MUNICIPAL RUNNING COST</v>
          </cell>
          <cell r="G3315" t="str">
            <v>3.3 - Recreation and Facilities</v>
          </cell>
          <cell r="H3315" t="str">
            <v>Function:Sport and Recreation:Core Function:Community Parks (including Nurseries)</v>
          </cell>
        </row>
        <row r="3316">
          <cell r="A3316">
            <v>404408</v>
          </cell>
          <cell r="B3316" t="str">
            <v>ADMINISTRATION - SPO</v>
          </cell>
          <cell r="C3316" t="str">
            <v>O/404408.AAH.000</v>
          </cell>
          <cell r="D3316" t="str">
            <v>NONF:AH:MRC:MUNICIPAL RUNNING COST</v>
          </cell>
          <cell r="E3316" t="str">
            <v>4408AAH000</v>
          </cell>
          <cell r="F3316" t="str">
            <v>NONF:AH:MRC:MUNICIPAL RUNNING COST</v>
          </cell>
          <cell r="G3316" t="str">
            <v>3.3 - Recreation and Facilities</v>
          </cell>
          <cell r="H3316" t="str">
            <v>Function:Sport and Recreation:Core Function:Community Parks (including Nurseries)</v>
          </cell>
        </row>
        <row r="3317">
          <cell r="A3317">
            <v>404408</v>
          </cell>
          <cell r="B3317" t="str">
            <v>ADMINISTRATION - SPO</v>
          </cell>
          <cell r="C3317" t="str">
            <v>O/404408.AAH.000</v>
          </cell>
          <cell r="D3317" t="str">
            <v>NONF:AH:MRC:MUNICIPAL RUNNING COST</v>
          </cell>
          <cell r="E3317" t="str">
            <v>4408AAH000</v>
          </cell>
          <cell r="F3317" t="str">
            <v>NONF:AH:MRC:MUNICIPAL RUNNING COST</v>
          </cell>
          <cell r="G3317" t="str">
            <v>3.3 - Recreation and Facilities</v>
          </cell>
          <cell r="H3317" t="str">
            <v>Function:Sport and Recreation:Core Function:Community Parks (including Nurseries)</v>
          </cell>
        </row>
        <row r="3318">
          <cell r="A3318">
            <v>404408</v>
          </cell>
          <cell r="B3318" t="str">
            <v>ADMINISTRATION - SPO</v>
          </cell>
          <cell r="C3318" t="str">
            <v>O/404408.AAH.000</v>
          </cell>
          <cell r="D3318" t="str">
            <v>NONF:AH:MRC:MUNICIPAL RUNNING COST</v>
          </cell>
          <cell r="E3318" t="str">
            <v>4408AAH000</v>
          </cell>
          <cell r="F3318" t="str">
            <v>NONF:AH:MRC:MUNICIPAL RUNNING COST</v>
          </cell>
          <cell r="G3318" t="str">
            <v>3.3 - Recreation and Facilities</v>
          </cell>
          <cell r="H3318" t="str">
            <v>Function:Sport and Recreation:Core Function:Community Parks (including Nurseries)</v>
          </cell>
        </row>
        <row r="3319">
          <cell r="A3319">
            <v>404408</v>
          </cell>
          <cell r="B3319" t="str">
            <v>ADMINISTRATION - SPO</v>
          </cell>
          <cell r="C3319" t="str">
            <v>O/404408.AAH.000</v>
          </cell>
          <cell r="D3319" t="str">
            <v>NONF:AH:MRC:MUNICIPAL RUNNING COST</v>
          </cell>
          <cell r="E3319" t="str">
            <v>4408AAH000</v>
          </cell>
          <cell r="F3319" t="str">
            <v>NONF:AH:MRC:MUNICIPAL RUNNING COST</v>
          </cell>
          <cell r="G3319" t="str">
            <v>3.3 - Recreation and Facilities</v>
          </cell>
          <cell r="H3319" t="str">
            <v>Function:Sport and Recreation:Core Function:Community Parks (including Nurseries)</v>
          </cell>
        </row>
        <row r="3320">
          <cell r="A3320">
            <v>404408</v>
          </cell>
          <cell r="B3320" t="str">
            <v>ADMINISTRATION - SPO</v>
          </cell>
          <cell r="C3320" t="str">
            <v>O/404408.AAH.000</v>
          </cell>
          <cell r="D3320" t="str">
            <v>NONF:AH:MRC:MUNICIPAL RUNNING COST</v>
          </cell>
          <cell r="E3320" t="str">
            <v>4408AAH000</v>
          </cell>
          <cell r="F3320" t="str">
            <v>NONF:AH:MRC:MUNICIPAL RUNNING COST</v>
          </cell>
          <cell r="G3320" t="str">
            <v>3.3 - Recreation and Facilities</v>
          </cell>
          <cell r="H3320" t="str">
            <v>Function:Sport and Recreation:Core Function:Community Parks (including Nurseries)</v>
          </cell>
        </row>
        <row r="3321">
          <cell r="A3321">
            <v>404408</v>
          </cell>
          <cell r="B3321" t="str">
            <v>ADMINISTRATION - SPO</v>
          </cell>
          <cell r="C3321" t="str">
            <v>O/404408.AAH.000</v>
          </cell>
          <cell r="D3321" t="str">
            <v>NONF:AH:MRC:MUNICIPAL RUNNING COST</v>
          </cell>
          <cell r="E3321" t="str">
            <v>4408AAH000</v>
          </cell>
          <cell r="F3321" t="str">
            <v>NONF:AH:MRC:MUNICIPAL RUNNING COST</v>
          </cell>
          <cell r="G3321" t="str">
            <v>3.3 - Recreation and Facilities</v>
          </cell>
          <cell r="H3321" t="str">
            <v>Function:Sport and Recreation:Core Function:Community Parks (including Nurseries)</v>
          </cell>
        </row>
        <row r="3322">
          <cell r="A3322">
            <v>404408</v>
          </cell>
          <cell r="B3322" t="str">
            <v>ADMINISTRATION - SPO</v>
          </cell>
          <cell r="C3322" t="str">
            <v>O/404408.AAH.000</v>
          </cell>
          <cell r="D3322" t="str">
            <v>NONF:AH:MRC:MUNICIPAL RUNNING COST</v>
          </cell>
          <cell r="E3322" t="str">
            <v>4408AAH000</v>
          </cell>
          <cell r="F3322" t="str">
            <v>NONF:AH:MRC:MUNICIPAL RUNNING COST</v>
          </cell>
          <cell r="G3322" t="str">
            <v>3.3 - Recreation and Facilities</v>
          </cell>
          <cell r="H3322" t="str">
            <v>Function:Sport and Recreation:Core Function:Community Parks (including Nurseries)</v>
          </cell>
        </row>
        <row r="3323">
          <cell r="A3323">
            <v>404408</v>
          </cell>
          <cell r="B3323" t="str">
            <v>ADMINISTRATION - SPO</v>
          </cell>
          <cell r="C3323" t="str">
            <v>O/404408.AAH.000</v>
          </cell>
          <cell r="D3323" t="str">
            <v>NONF:AH:MRC:MUNICIPAL RUNNING COST</v>
          </cell>
          <cell r="E3323" t="str">
            <v>4408AAH000</v>
          </cell>
          <cell r="F3323" t="str">
            <v>NONF:AH:MRC:MUNICIPAL RUNNING COST</v>
          </cell>
          <cell r="G3323" t="str">
            <v>3.3 - Recreation and Facilities</v>
          </cell>
          <cell r="H3323" t="str">
            <v>Function:Sport and Recreation:Core Function:Community Parks (including Nurseries)</v>
          </cell>
        </row>
        <row r="3324">
          <cell r="A3324">
            <v>404408</v>
          </cell>
          <cell r="B3324" t="str">
            <v>ADMINISTRATION - SPO</v>
          </cell>
          <cell r="C3324" t="str">
            <v>O/404408.BAH.000</v>
          </cell>
          <cell r="D3324" t="str">
            <v>LEVS:AH:MRC:MUNICIPAL RUNNING COST</v>
          </cell>
          <cell r="E3324" t="str">
            <v>4408BAH000</v>
          </cell>
          <cell r="F3324" t="str">
            <v>LEVS:AH:MRC:MUNICIPAL RUNNING COST</v>
          </cell>
          <cell r="G3324" t="str">
            <v>3.3 - Recreation and Facilities</v>
          </cell>
          <cell r="H3324" t="str">
            <v>Function:Sport and Recreation:Core Function:Community Parks (including Nurseries)</v>
          </cell>
        </row>
        <row r="3325">
          <cell r="A3325">
            <v>404412</v>
          </cell>
          <cell r="B3325" t="str">
            <v>HORTICULTURE</v>
          </cell>
          <cell r="C3325" t="str">
            <v>M/404412.JAH.E27</v>
          </cell>
          <cell r="D3325" t="str">
            <v>MSE:AH:NIF:BUILD &amp; OTHER STRUCT:PL</v>
          </cell>
          <cell r="E3325" t="str">
            <v>4412JAHE27</v>
          </cell>
          <cell r="F3325" t="str">
            <v>MSE:AH:NIF:BUILD &amp; OTHER STRUCT:PL</v>
          </cell>
          <cell r="G3325" t="str">
            <v>3.3 - Recreation and Facilities</v>
          </cell>
          <cell r="H3325" t="str">
            <v>Function:Sport and Recreation:Core Function:Community Parks (including Nurseries)</v>
          </cell>
        </row>
        <row r="3326">
          <cell r="A3326">
            <v>404412</v>
          </cell>
          <cell r="B3326" t="str">
            <v>HORTICULTURE</v>
          </cell>
          <cell r="C3326" t="str">
            <v>M/404412.JAH.E45</v>
          </cell>
          <cell r="D3326" t="str">
            <v>MSE:AH:NIF:TRANSPORT ASSETS:PL</v>
          </cell>
          <cell r="E3326" t="str">
            <v>4412JAHE45</v>
          </cell>
          <cell r="F3326" t="str">
            <v>MSE:AH:NIF:TRANSPORT ASSETS:PL</v>
          </cell>
          <cell r="G3326" t="str">
            <v>3.3 - Recreation and Facilities</v>
          </cell>
          <cell r="H3326" t="str">
            <v>Function:Sport and Recreation:Core Function:Community Parks (including Nurseries)</v>
          </cell>
        </row>
        <row r="3327">
          <cell r="A3327">
            <v>404412</v>
          </cell>
          <cell r="B3327" t="str">
            <v>HORTICULTURE</v>
          </cell>
          <cell r="C3327" t="str">
            <v>O/404412.AAH.000</v>
          </cell>
          <cell r="D3327" t="str">
            <v>NONF:AH:MRC:MUNICIPAL RUNNING COST</v>
          </cell>
          <cell r="E3327" t="str">
            <v>4412AAH000</v>
          </cell>
          <cell r="F3327" t="str">
            <v>NONF:AH:MRC:MUNICIPAL RUNNING COST</v>
          </cell>
          <cell r="G3327" t="str">
            <v>3.3 - Recreation and Facilities</v>
          </cell>
          <cell r="H3327" t="str">
            <v>Function:Sport and Recreation:Core Function:Community Parks (including Nurseries)</v>
          </cell>
        </row>
        <row r="3328">
          <cell r="A3328">
            <v>404412</v>
          </cell>
          <cell r="B3328" t="str">
            <v>HORTICULTURE</v>
          </cell>
          <cell r="C3328" t="str">
            <v>O/404412.AAH.000</v>
          </cell>
          <cell r="D3328" t="str">
            <v>NONF:AH:MRC:MUNICIPAL RUNNING COST</v>
          </cell>
          <cell r="E3328" t="str">
            <v>4412AAH000</v>
          </cell>
          <cell r="F3328" t="str">
            <v>NONF:AH:MRC:MUNICIPAL RUNNING COST</v>
          </cell>
          <cell r="G3328" t="str">
            <v>3.3 - Recreation and Facilities</v>
          </cell>
          <cell r="H3328" t="str">
            <v>Function:Sport and Recreation:Core Function:Community Parks (including Nurseries)</v>
          </cell>
        </row>
        <row r="3329">
          <cell r="A3329">
            <v>404412</v>
          </cell>
          <cell r="B3329" t="str">
            <v>HORTICULTURE</v>
          </cell>
          <cell r="C3329" t="str">
            <v>O/404412.AAH.000</v>
          </cell>
          <cell r="D3329" t="str">
            <v>NONF:AH:MRC:MUNICIPAL RUNNING COST</v>
          </cell>
          <cell r="E3329" t="str">
            <v>4412AAH000</v>
          </cell>
          <cell r="F3329" t="str">
            <v>NONF:AH:MRC:MUNICIPAL RUNNING COST</v>
          </cell>
          <cell r="G3329" t="str">
            <v>3.3 - Recreation and Facilities</v>
          </cell>
          <cell r="H3329" t="str">
            <v>Function:Sport and Recreation:Core Function:Community Parks (including Nurseries)</v>
          </cell>
        </row>
        <row r="3330">
          <cell r="A3330">
            <v>404412</v>
          </cell>
          <cell r="B3330" t="str">
            <v>HORTICULTURE</v>
          </cell>
          <cell r="C3330" t="str">
            <v>O/404412.AAH.000</v>
          </cell>
          <cell r="D3330" t="str">
            <v>NONF:AH:MRC:MUNICIPAL RUNNING COST</v>
          </cell>
          <cell r="E3330" t="str">
            <v>4412AAH000</v>
          </cell>
          <cell r="F3330" t="str">
            <v>NONF:AH:MRC:MUNICIPAL RUNNING COST</v>
          </cell>
          <cell r="G3330" t="str">
            <v>3.3 - Recreation and Facilities</v>
          </cell>
          <cell r="H3330" t="str">
            <v>Function:Sport and Recreation:Core Function:Community Parks (including Nurseries)</v>
          </cell>
        </row>
        <row r="3331">
          <cell r="A3331">
            <v>404412</v>
          </cell>
          <cell r="B3331" t="str">
            <v>HORTICULTURE</v>
          </cell>
          <cell r="C3331" t="str">
            <v>O/404412.AAH.000</v>
          </cell>
          <cell r="D3331" t="str">
            <v>NONF:AH:MRC:MUNICIPAL RUNNING COST</v>
          </cell>
          <cell r="E3331" t="str">
            <v>4412AAH000</v>
          </cell>
          <cell r="F3331" t="str">
            <v>NONF:AH:MRC:MUNICIPAL RUNNING COST</v>
          </cell>
          <cell r="G3331" t="str">
            <v>3.3 - Recreation and Facilities</v>
          </cell>
          <cell r="H3331" t="str">
            <v>Function:Sport and Recreation:Core Function:Community Parks (including Nurseries)</v>
          </cell>
        </row>
        <row r="3332">
          <cell r="A3332">
            <v>404412</v>
          </cell>
          <cell r="B3332" t="str">
            <v>HORTICULTURE</v>
          </cell>
          <cell r="C3332" t="str">
            <v>O/404412.AAH.000</v>
          </cell>
          <cell r="D3332" t="str">
            <v>NONF:AH:MRC:MUNICIPAL RUNNING COST</v>
          </cell>
          <cell r="E3332" t="str">
            <v>4412AAH000</v>
          </cell>
          <cell r="F3332" t="str">
            <v>NONF:AH:MRC:MUNICIPAL RUNNING COST</v>
          </cell>
          <cell r="G3332" t="str">
            <v>3.3 - Recreation and Facilities</v>
          </cell>
          <cell r="H3332" t="str">
            <v>Function:Sport and Recreation:Core Function:Community Parks (including Nurseries)</v>
          </cell>
        </row>
        <row r="3333">
          <cell r="A3333">
            <v>404412</v>
          </cell>
          <cell r="B3333" t="str">
            <v>HORTICULTURE</v>
          </cell>
          <cell r="C3333" t="str">
            <v>O/404412.AAH.000</v>
          </cell>
          <cell r="D3333" t="str">
            <v>NONF:AH:MRC:MUNICIPAL RUNNING COST</v>
          </cell>
          <cell r="E3333" t="str">
            <v>4412AAH000</v>
          </cell>
          <cell r="F3333" t="str">
            <v>NONF:AH:MRC:MUNICIPAL RUNNING COST</v>
          </cell>
          <cell r="G3333" t="str">
            <v>3.3 - Recreation and Facilities</v>
          </cell>
          <cell r="H3333" t="str">
            <v>Function:Sport and Recreation:Core Function:Community Parks (including Nurseries)</v>
          </cell>
        </row>
        <row r="3334">
          <cell r="A3334">
            <v>404412</v>
          </cell>
          <cell r="B3334" t="str">
            <v>HORTICULTURE</v>
          </cell>
          <cell r="C3334" t="str">
            <v>O/404412.AAH.000</v>
          </cell>
          <cell r="D3334" t="str">
            <v>NONF:AH:MRC:MUNICIPAL RUNNING COST</v>
          </cell>
          <cell r="E3334" t="str">
            <v>4412AAH000</v>
          </cell>
          <cell r="F3334" t="str">
            <v>NONF:AH:MRC:MUNICIPAL RUNNING COST</v>
          </cell>
          <cell r="G3334" t="str">
            <v>3.3 - Recreation and Facilities</v>
          </cell>
          <cell r="H3334" t="str">
            <v>Function:Sport and Recreation:Core Function:Community Parks (including Nurseries)</v>
          </cell>
        </row>
        <row r="3335">
          <cell r="A3335">
            <v>404412</v>
          </cell>
          <cell r="B3335" t="str">
            <v>HORTICULTURE</v>
          </cell>
          <cell r="C3335" t="str">
            <v>O/404412.AAH.000</v>
          </cell>
          <cell r="D3335" t="str">
            <v>NONF:AH:MRC:MUNICIPAL RUNNING COST</v>
          </cell>
          <cell r="E3335" t="str">
            <v>4412AAH000</v>
          </cell>
          <cell r="F3335" t="str">
            <v>NONF:AH:MRC:MUNICIPAL RUNNING COST</v>
          </cell>
          <cell r="G3335" t="str">
            <v>3.3 - Recreation and Facilities</v>
          </cell>
          <cell r="H3335" t="str">
            <v>Function:Sport and Recreation:Core Function:Community Parks (including Nurseries)</v>
          </cell>
        </row>
        <row r="3336">
          <cell r="A3336">
            <v>404412</v>
          </cell>
          <cell r="B3336" t="str">
            <v>HORTICULTURE</v>
          </cell>
          <cell r="C3336" t="str">
            <v>O/404412.BAH.000</v>
          </cell>
          <cell r="D3336" t="str">
            <v>LEVS:AH:MRC:MUNICIPAL RUNNING COST</v>
          </cell>
          <cell r="E3336" t="str">
            <v>4412BAH000</v>
          </cell>
          <cell r="F3336" t="str">
            <v>LEVS:AH:MRC:MUNICIPAL RUNNING COST</v>
          </cell>
          <cell r="G3336" t="str">
            <v>3.3 - Recreation and Facilities</v>
          </cell>
          <cell r="H3336" t="str">
            <v>Function:Sport and Recreation:Core Function:Community Parks (including Nurseries)</v>
          </cell>
        </row>
        <row r="3337">
          <cell r="A3337">
            <v>404412</v>
          </cell>
          <cell r="B3337" t="str">
            <v>HORTICULTURE</v>
          </cell>
          <cell r="C3337" t="str">
            <v>O/404412.BAH.000</v>
          </cell>
          <cell r="D3337" t="str">
            <v>LEVS:AH:MRC:MUNICIPAL RUNNING COST</v>
          </cell>
          <cell r="E3337" t="str">
            <v>4412BAH000</v>
          </cell>
          <cell r="F3337" t="str">
            <v>LEVS:AH:MRC:MUNICIPAL RUNNING COST</v>
          </cell>
          <cell r="G3337" t="str">
            <v>3.3 - Recreation and Facilities</v>
          </cell>
          <cell r="H3337" t="str">
            <v>Function:Sport and Recreation:Core Function:Community Parks (including Nurseries)</v>
          </cell>
        </row>
        <row r="3338">
          <cell r="A3338">
            <v>404412</v>
          </cell>
          <cell r="B3338" t="str">
            <v>HORTICULTURE</v>
          </cell>
          <cell r="C3338" t="str">
            <v>O/404412.BAH.000</v>
          </cell>
          <cell r="D3338" t="str">
            <v>LEVS:AH:MRC:MUNICIPAL RUNNING COST</v>
          </cell>
          <cell r="E3338" t="str">
            <v>4412BAH000</v>
          </cell>
          <cell r="F3338" t="str">
            <v>LEVS:AH:MRC:MUNICIPAL RUNNING COST</v>
          </cell>
          <cell r="G3338" t="str">
            <v>3.3 - Recreation and Facilities</v>
          </cell>
          <cell r="H3338" t="str">
            <v>Function:Sport and Recreation:Core Function:Community Parks (including Nurseries)</v>
          </cell>
        </row>
        <row r="3339">
          <cell r="A3339">
            <v>404412</v>
          </cell>
          <cell r="B3339" t="str">
            <v>HORTICULTURE</v>
          </cell>
          <cell r="C3339" t="str">
            <v>O/404412.BAH.000</v>
          </cell>
          <cell r="D3339" t="str">
            <v>LEVS:AH:MRC:MUNICIPAL RUNNING COST</v>
          </cell>
          <cell r="E3339" t="str">
            <v>4412BAH000</v>
          </cell>
          <cell r="F3339" t="str">
            <v>LEVS:AH:MRC:MUNICIPAL RUNNING COST</v>
          </cell>
          <cell r="G3339" t="str">
            <v>3.3 - Recreation and Facilities</v>
          </cell>
          <cell r="H3339" t="str">
            <v>Function:Sport and Recreation:Core Function:Community Parks (including Nurseries)</v>
          </cell>
        </row>
        <row r="3340">
          <cell r="A3340">
            <v>404412</v>
          </cell>
          <cell r="B3340" t="str">
            <v>HORTICULTURE</v>
          </cell>
          <cell r="C3340" t="str">
            <v>O/404412.BAH.000</v>
          </cell>
          <cell r="D3340" t="str">
            <v>LEVS:AH:MRC:MUNICIPAL RUNNING COST</v>
          </cell>
          <cell r="E3340" t="str">
            <v>4412BAH000</v>
          </cell>
          <cell r="F3340" t="str">
            <v>LEVS:AH:MRC:MUNICIPAL RUNNING COST</v>
          </cell>
          <cell r="G3340" t="str">
            <v>3.3 - Recreation and Facilities</v>
          </cell>
          <cell r="H3340" t="str">
            <v>Function:Sport and Recreation:Core Function:Community Parks (including Nurseries)</v>
          </cell>
        </row>
        <row r="3341">
          <cell r="A3341">
            <v>404412</v>
          </cell>
          <cell r="B3341" t="str">
            <v>HORTICULTURE</v>
          </cell>
          <cell r="C3341" t="str">
            <v>O/404412.BAH.000</v>
          </cell>
          <cell r="D3341" t="str">
            <v>LEVS:AH:MRC:MUNICIPAL RUNNING COST</v>
          </cell>
          <cell r="E3341" t="str">
            <v>4412BAH000</v>
          </cell>
          <cell r="F3341" t="str">
            <v>LEVS:AH:MRC:MUNICIPAL RUNNING COST</v>
          </cell>
          <cell r="G3341" t="str">
            <v>3.3 - Recreation and Facilities</v>
          </cell>
          <cell r="H3341" t="str">
            <v>Function:Sport and Recreation:Core Function:Community Parks (including Nurseries)</v>
          </cell>
        </row>
        <row r="3342">
          <cell r="A3342">
            <v>404412</v>
          </cell>
          <cell r="B3342" t="str">
            <v>HORTICULTURE</v>
          </cell>
          <cell r="C3342" t="str">
            <v>O/404412.BAH.000</v>
          </cell>
          <cell r="D3342" t="str">
            <v>LEVS:AH:MRC:MUNICIPAL RUNNING COST</v>
          </cell>
          <cell r="E3342" t="str">
            <v>4412BAH000</v>
          </cell>
          <cell r="F3342" t="str">
            <v>LEVS:AH:MRC:MUNICIPAL RUNNING COST</v>
          </cell>
          <cell r="G3342" t="str">
            <v>3.3 - Recreation and Facilities</v>
          </cell>
          <cell r="H3342" t="str">
            <v>Function:Sport and Recreation:Core Function:Community Parks (including Nurseries)</v>
          </cell>
        </row>
        <row r="3343">
          <cell r="A3343">
            <v>404412</v>
          </cell>
          <cell r="B3343" t="str">
            <v>HORTICULTURE</v>
          </cell>
          <cell r="C3343" t="str">
            <v>O/404412.BAH.000</v>
          </cell>
          <cell r="D3343" t="str">
            <v>LEVS:AH:MRC:MUNICIPAL RUNNING COST</v>
          </cell>
          <cell r="E3343" t="str">
            <v>4412BAH000</v>
          </cell>
          <cell r="F3343" t="str">
            <v>LEVS:AH:MRC:MUNICIPAL RUNNING COST</v>
          </cell>
          <cell r="G3343" t="str">
            <v>3.3 - Recreation and Facilities</v>
          </cell>
          <cell r="H3343" t="str">
            <v>Function:Sport and Recreation:Core Function:Community Parks (including Nurseries)</v>
          </cell>
        </row>
        <row r="3344">
          <cell r="A3344">
            <v>404412</v>
          </cell>
          <cell r="B3344" t="str">
            <v>HORTICULTURE</v>
          </cell>
          <cell r="C3344" t="str">
            <v>O/404412.BAH.000</v>
          </cell>
          <cell r="D3344" t="str">
            <v>LEVS:AH:MRC:MUNICIPAL RUNNING COST</v>
          </cell>
          <cell r="E3344" t="str">
            <v>4412BAH000</v>
          </cell>
          <cell r="F3344" t="str">
            <v>LEVS:AH:MRC:MUNICIPAL RUNNING COST</v>
          </cell>
          <cell r="G3344" t="str">
            <v>3.3 - Recreation and Facilities</v>
          </cell>
          <cell r="H3344" t="str">
            <v>Function:Sport and Recreation:Core Function:Community Parks (including Nurseries)</v>
          </cell>
        </row>
        <row r="3345">
          <cell r="A3345">
            <v>404412</v>
          </cell>
          <cell r="B3345" t="str">
            <v>HORTICULTURE</v>
          </cell>
          <cell r="C3345" t="str">
            <v>O/404412.BAH.000</v>
          </cell>
          <cell r="D3345" t="str">
            <v>LEVS:AH:MRC:MUNICIPAL RUNNING COST</v>
          </cell>
          <cell r="E3345" t="str">
            <v>4412BAH000</v>
          </cell>
          <cell r="F3345" t="str">
            <v>LEVS:AH:MRC:MUNICIPAL RUNNING COST</v>
          </cell>
          <cell r="G3345" t="str">
            <v>3.3 - Recreation and Facilities</v>
          </cell>
          <cell r="H3345" t="str">
            <v>Function:Sport and Recreation:Core Function:Community Parks (including Nurseries)</v>
          </cell>
        </row>
        <row r="3346">
          <cell r="A3346">
            <v>404412</v>
          </cell>
          <cell r="B3346" t="str">
            <v>HORTICULTURE</v>
          </cell>
          <cell r="C3346" t="str">
            <v>O/404412.BAH.000</v>
          </cell>
          <cell r="D3346" t="str">
            <v>LEVS:AH:MRC:MUNICIPAL RUNNING COST</v>
          </cell>
          <cell r="E3346" t="str">
            <v>4412BAH000</v>
          </cell>
          <cell r="F3346" t="str">
            <v>LEVS:AH:MRC:MUNICIPAL RUNNING COST</v>
          </cell>
          <cell r="G3346" t="str">
            <v>3.3 - Recreation and Facilities</v>
          </cell>
          <cell r="H3346" t="str">
            <v>Function:Sport and Recreation:Core Function:Community Parks (including Nurseries)</v>
          </cell>
        </row>
        <row r="3347">
          <cell r="A3347">
            <v>404412</v>
          </cell>
          <cell r="B3347" t="str">
            <v>HORTICULTURE</v>
          </cell>
          <cell r="C3347" t="str">
            <v>O/404412.BAH.000</v>
          </cell>
          <cell r="D3347" t="str">
            <v>LEVS:AH:MRC:MUNICIPAL RUNNING COST</v>
          </cell>
          <cell r="E3347" t="str">
            <v>4412BAH000</v>
          </cell>
          <cell r="F3347" t="str">
            <v>LEVS:AH:MRC:MUNICIPAL RUNNING COST</v>
          </cell>
          <cell r="G3347" t="str">
            <v>3.3 - Recreation and Facilities</v>
          </cell>
          <cell r="H3347" t="str">
            <v>Function:Sport and Recreation:Core Function:Community Parks (including Nurseries)</v>
          </cell>
        </row>
        <row r="3348">
          <cell r="A3348">
            <v>404412</v>
          </cell>
          <cell r="B3348" t="str">
            <v>HORTICULTURE</v>
          </cell>
          <cell r="C3348" t="str">
            <v>O/404412.BAH.000</v>
          </cell>
          <cell r="D3348" t="str">
            <v>LEVS:AH:MRC:MUNICIPAL RUNNING COST</v>
          </cell>
          <cell r="E3348" t="str">
            <v>4412BAH000</v>
          </cell>
          <cell r="F3348" t="str">
            <v>LEVS:AH:MRC:MUNICIPAL RUNNING COST</v>
          </cell>
          <cell r="G3348" t="str">
            <v>3.3 - Recreation and Facilities</v>
          </cell>
          <cell r="H3348" t="str">
            <v>Function:Sport and Recreation:Core Function:Community Parks (including Nurseries)</v>
          </cell>
        </row>
        <row r="3349">
          <cell r="A3349">
            <v>404412</v>
          </cell>
          <cell r="B3349" t="str">
            <v>HORTICULTURE</v>
          </cell>
          <cell r="C3349" t="str">
            <v>O/404412.JAH.000</v>
          </cell>
          <cell r="D3349" t="str">
            <v>MSE:AH:MRC:MUNICIPAL RUNNING COST</v>
          </cell>
          <cell r="E3349" t="str">
            <v>4412JAH000</v>
          </cell>
          <cell r="F3349" t="str">
            <v>MSE:AH:MRC:MUNICIPAL RUNNING COST</v>
          </cell>
          <cell r="G3349" t="str">
            <v>3.3 - Recreation and Facilities</v>
          </cell>
          <cell r="H3349" t="str">
            <v>Function:Sport and Recreation:Core Function:Community Parks (including Nurseries)</v>
          </cell>
        </row>
        <row r="3350">
          <cell r="A3350">
            <v>404412</v>
          </cell>
          <cell r="B3350" t="str">
            <v>HORTICULTURE</v>
          </cell>
          <cell r="C3350" t="str">
            <v>O/404412.JAH.000</v>
          </cell>
          <cell r="D3350" t="str">
            <v>MSE:AH:MRC:MUNICIPAL RUNNING COST</v>
          </cell>
          <cell r="E3350" t="str">
            <v>4412JAH000</v>
          </cell>
          <cell r="F3350" t="str">
            <v>MSE:AH:MRC:MUNICIPAL RUNNING COST</v>
          </cell>
          <cell r="G3350" t="str">
            <v>3.3 - Recreation and Facilities</v>
          </cell>
          <cell r="H3350" t="str">
            <v>Function:Sport and Recreation:Core Function:Community Parks (including Nurseries)</v>
          </cell>
        </row>
        <row r="3351">
          <cell r="A3351">
            <v>404412</v>
          </cell>
          <cell r="B3351" t="str">
            <v>HORTICULTURE</v>
          </cell>
          <cell r="C3351" t="str">
            <v>O/404412.JAH.000</v>
          </cell>
          <cell r="D3351" t="str">
            <v>MSE:AH:MRC:MUNICIPAL RUNNING COST</v>
          </cell>
          <cell r="E3351" t="str">
            <v>4412JAH000</v>
          </cell>
          <cell r="F3351" t="str">
            <v>MSE:AH:MRC:MUNICIPAL RUNNING COST</v>
          </cell>
          <cell r="G3351" t="str">
            <v>3.3 - Recreation and Facilities</v>
          </cell>
          <cell r="H3351" t="str">
            <v>Function:Sport and Recreation:Core Function:Community Parks (including Nurseries)</v>
          </cell>
        </row>
        <row r="3352">
          <cell r="A3352">
            <v>404412</v>
          </cell>
          <cell r="B3352" t="str">
            <v>HORTICULTURE</v>
          </cell>
          <cell r="C3352" t="str">
            <v>O/404412.JAH.000</v>
          </cell>
          <cell r="D3352" t="str">
            <v>MSE:AH:MRC:MUNICIPAL RUNNING COST</v>
          </cell>
          <cell r="E3352" t="str">
            <v>4412JAH000</v>
          </cell>
          <cell r="F3352" t="str">
            <v>MSE:AH:MRC:MUNICIPAL RUNNING COST</v>
          </cell>
          <cell r="G3352" t="str">
            <v>3.3 - Recreation and Facilities</v>
          </cell>
          <cell r="H3352" t="str">
            <v>Function:Sport and Recreation:Core Function:Community Parks (including Nurseries)</v>
          </cell>
        </row>
        <row r="3353">
          <cell r="A3353">
            <v>404412</v>
          </cell>
          <cell r="B3353" t="str">
            <v>HORTICULTURE</v>
          </cell>
          <cell r="C3353" t="str">
            <v>O/404412.JAH.000</v>
          </cell>
          <cell r="D3353" t="str">
            <v>MSE:AH:MRC:MUNICIPAL RUNNING COST</v>
          </cell>
          <cell r="E3353" t="str">
            <v>4412JAH000</v>
          </cell>
          <cell r="F3353" t="str">
            <v>MSE:AH:MRC:MUNICIPAL RUNNING COST</v>
          </cell>
          <cell r="G3353" t="str">
            <v>3.3 - Recreation and Facilities</v>
          </cell>
          <cell r="H3353" t="str">
            <v>Function:Sport and Recreation:Core Function:Community Parks (including Nurseries)</v>
          </cell>
        </row>
        <row r="3354">
          <cell r="A3354">
            <v>404412</v>
          </cell>
          <cell r="B3354" t="str">
            <v>HORTICULTURE</v>
          </cell>
          <cell r="C3354" t="str">
            <v>O/404412.JAH.000</v>
          </cell>
          <cell r="D3354" t="str">
            <v>MSE:AH:MRC:MUNICIPAL RUNNING COST</v>
          </cell>
          <cell r="E3354" t="str">
            <v>4412JAH000</v>
          </cell>
          <cell r="F3354" t="str">
            <v>MSE:AH:MRC:MUNICIPAL RUNNING COST</v>
          </cell>
          <cell r="G3354" t="str">
            <v>3.3 - Recreation and Facilities</v>
          </cell>
          <cell r="H3354" t="str">
            <v>Function:Sport and Recreation:Core Function:Community Parks (including Nurseries)</v>
          </cell>
        </row>
        <row r="3355">
          <cell r="A3355">
            <v>404412</v>
          </cell>
          <cell r="B3355" t="str">
            <v>HORTICULTURE</v>
          </cell>
          <cell r="C3355" t="str">
            <v>O/404412.JAH.000</v>
          </cell>
          <cell r="D3355" t="str">
            <v>MSE:AH:MRC:MUNICIPAL RUNNING COST</v>
          </cell>
          <cell r="E3355" t="str">
            <v>4412JAH000</v>
          </cell>
          <cell r="F3355" t="str">
            <v>MSE:AH:MRC:MUNICIPAL RUNNING COST</v>
          </cell>
          <cell r="G3355" t="str">
            <v>3.3 - Recreation and Facilities</v>
          </cell>
          <cell r="H3355" t="str">
            <v>Function:Sport and Recreation:Core Function:Community Parks (including Nurseries)</v>
          </cell>
        </row>
        <row r="3356">
          <cell r="A3356">
            <v>404412</v>
          </cell>
          <cell r="B3356" t="str">
            <v>HORTICULTURE</v>
          </cell>
          <cell r="C3356" t="str">
            <v>O/404412.JAH.000</v>
          </cell>
          <cell r="D3356" t="str">
            <v>MSE:AH:MRC:MUNICIPAL RUNNING COST</v>
          </cell>
          <cell r="E3356" t="str">
            <v>4412JAH000</v>
          </cell>
          <cell r="F3356" t="str">
            <v>MSE:AH:MRC:MUNICIPAL RUNNING COST</v>
          </cell>
          <cell r="G3356" t="str">
            <v>3.3 - Recreation and Facilities</v>
          </cell>
          <cell r="H3356" t="str">
            <v>Function:Sport and Recreation:Core Function:Community Parks (including Nurseries)</v>
          </cell>
        </row>
        <row r="3357">
          <cell r="A3357">
            <v>404412</v>
          </cell>
          <cell r="B3357" t="str">
            <v>HORTICULTURE</v>
          </cell>
          <cell r="C3357" t="str">
            <v>O/404412.JAH.000</v>
          </cell>
          <cell r="D3357" t="str">
            <v>MSE:AH:MRC:MUNICIPAL RUNNING COST</v>
          </cell>
          <cell r="E3357" t="str">
            <v>4412JAH000</v>
          </cell>
          <cell r="F3357" t="str">
            <v>MSE:AH:MRC:MUNICIPAL RUNNING COST</v>
          </cell>
          <cell r="G3357" t="str">
            <v>3.3 - Recreation and Facilities</v>
          </cell>
          <cell r="H3357" t="str">
            <v>Function:Sport and Recreation:Core Function:Community Parks (including Nurseries)</v>
          </cell>
        </row>
        <row r="3358">
          <cell r="A3358">
            <v>404412</v>
          </cell>
          <cell r="B3358" t="str">
            <v>HORTICULTURE</v>
          </cell>
          <cell r="C3358" t="str">
            <v>O/404412.JAH.000</v>
          </cell>
          <cell r="D3358" t="str">
            <v>MSE:AH:MRC:MUNICIPAL RUNNING COST</v>
          </cell>
          <cell r="E3358" t="str">
            <v>4412JAH000</v>
          </cell>
          <cell r="F3358" t="str">
            <v>MSE:AH:MRC:MUNICIPAL RUNNING COST</v>
          </cell>
          <cell r="G3358" t="str">
            <v>3.3 - Recreation and Facilities</v>
          </cell>
          <cell r="H3358" t="str">
            <v>Function:Sport and Recreation:Core Function:Community Parks (including Nurseries)</v>
          </cell>
        </row>
        <row r="3359">
          <cell r="A3359">
            <v>404412</v>
          </cell>
          <cell r="B3359" t="str">
            <v>HORTICULTURE</v>
          </cell>
          <cell r="C3359" t="str">
            <v>O/404412.JAH.000</v>
          </cell>
          <cell r="D3359" t="str">
            <v>MSE:AH:MRC:MUNICIPAL RUNNING COST</v>
          </cell>
          <cell r="E3359" t="str">
            <v>4412JAH000</v>
          </cell>
          <cell r="F3359" t="str">
            <v>MSE:AH:MRC:MUNICIPAL RUNNING COST</v>
          </cell>
          <cell r="G3359" t="str">
            <v>3.3 - Recreation and Facilities</v>
          </cell>
          <cell r="H3359" t="str">
            <v>Function:Sport and Recreation:Core Function:Community Parks (including Nurseries)</v>
          </cell>
        </row>
        <row r="3360">
          <cell r="A3360">
            <v>404412</v>
          </cell>
          <cell r="B3360" t="str">
            <v>HORTICULTURE</v>
          </cell>
          <cell r="C3360" t="str">
            <v>O/404412.JAH.000</v>
          </cell>
          <cell r="D3360" t="str">
            <v>MSE:AH:MRC:MUNICIPAL RUNNING COST</v>
          </cell>
          <cell r="E3360" t="str">
            <v>4412JAH000</v>
          </cell>
          <cell r="F3360" t="str">
            <v>MSE:AH:MRC:MUNICIPAL RUNNING COST</v>
          </cell>
          <cell r="G3360" t="str">
            <v>3.3 - Recreation and Facilities</v>
          </cell>
          <cell r="H3360" t="str">
            <v>Function:Sport and Recreation:Core Function:Community Parks (including Nurseries)</v>
          </cell>
        </row>
        <row r="3361">
          <cell r="A3361">
            <v>404412</v>
          </cell>
          <cell r="B3361" t="str">
            <v>HORTICULTURE</v>
          </cell>
          <cell r="C3361" t="str">
            <v>O/404412.JAH.000</v>
          </cell>
          <cell r="D3361" t="str">
            <v>MSE:AH:MRC:MUNICIPAL RUNNING COST</v>
          </cell>
          <cell r="E3361" t="str">
            <v>4412JAH000</v>
          </cell>
          <cell r="F3361" t="str">
            <v>MSE:AH:MRC:MUNICIPAL RUNNING COST</v>
          </cell>
          <cell r="G3361" t="str">
            <v>3.3 - Recreation and Facilities</v>
          </cell>
          <cell r="H3361" t="str">
            <v>Function:Sport and Recreation:Core Function:Community Parks (including Nurseries)</v>
          </cell>
        </row>
        <row r="3362">
          <cell r="A3362">
            <v>404412</v>
          </cell>
          <cell r="B3362" t="str">
            <v>HORTICULTURE</v>
          </cell>
          <cell r="C3362" t="str">
            <v>O/404412.JAH.000</v>
          </cell>
          <cell r="D3362" t="str">
            <v>MSE:AH:MRC:MUNICIPAL RUNNING COST</v>
          </cell>
          <cell r="E3362" t="str">
            <v>4412JAH000</v>
          </cell>
          <cell r="F3362" t="str">
            <v>MSE:AH:MRC:MUNICIPAL RUNNING COST</v>
          </cell>
          <cell r="G3362" t="str">
            <v>3.3 - Recreation and Facilities</v>
          </cell>
          <cell r="H3362" t="str">
            <v>Function:Sport and Recreation:Core Function:Community Parks (including Nurseries)</v>
          </cell>
        </row>
        <row r="3363">
          <cell r="A3363">
            <v>404412</v>
          </cell>
          <cell r="B3363" t="str">
            <v>HORTICULTURE</v>
          </cell>
          <cell r="C3363" t="str">
            <v>O/404412.JAH.000</v>
          </cell>
          <cell r="D3363" t="str">
            <v>MSE:AH:MRC:MUNICIPAL RUNNING COST</v>
          </cell>
          <cell r="E3363" t="str">
            <v>4412JAH000</v>
          </cell>
          <cell r="F3363" t="str">
            <v>MSE:AH:MRC:MUNICIPAL RUNNING COST</v>
          </cell>
          <cell r="G3363" t="str">
            <v>3.3 - Recreation and Facilities</v>
          </cell>
          <cell r="H3363" t="str">
            <v>Function:Sport and Recreation:Core Function:Community Parks (including Nurseries)</v>
          </cell>
        </row>
        <row r="3364">
          <cell r="A3364">
            <v>404412</v>
          </cell>
          <cell r="B3364" t="str">
            <v>HORTICULTURE</v>
          </cell>
          <cell r="C3364" t="str">
            <v>O/404412.JAH.000</v>
          </cell>
          <cell r="D3364" t="str">
            <v>MSE:AH:MRC:MUNICIPAL RUNNING COST</v>
          </cell>
          <cell r="E3364" t="str">
            <v>4412JAH000</v>
          </cell>
          <cell r="F3364" t="str">
            <v>MSE:AH:MRC:MUNICIPAL RUNNING COST</v>
          </cell>
          <cell r="G3364" t="str">
            <v>3.3 - Recreation and Facilities</v>
          </cell>
          <cell r="H3364" t="str">
            <v>Function:Sport and Recreation:Core Function:Community Parks (including Nurseries)</v>
          </cell>
        </row>
        <row r="3365">
          <cell r="A3365">
            <v>404412</v>
          </cell>
          <cell r="B3365" t="str">
            <v>HORTICULTURE</v>
          </cell>
          <cell r="C3365" t="str">
            <v>O/404412.JAH.000</v>
          </cell>
          <cell r="D3365" t="str">
            <v>MSE:AH:MRC:MUNICIPAL RUNNING COST</v>
          </cell>
          <cell r="E3365" t="str">
            <v>4412JAH000</v>
          </cell>
          <cell r="F3365" t="str">
            <v>MSE:AH:MRC:MUNICIPAL RUNNING COST</v>
          </cell>
          <cell r="G3365" t="str">
            <v>3.3 - Recreation and Facilities</v>
          </cell>
          <cell r="H3365" t="str">
            <v>Function:Sport and Recreation:Core Function:Community Parks (including Nurseries)</v>
          </cell>
        </row>
        <row r="3366">
          <cell r="A3366">
            <v>404412</v>
          </cell>
          <cell r="B3366" t="str">
            <v>HORTICULTURE</v>
          </cell>
          <cell r="C3366" t="str">
            <v>O/404412.JAH.000</v>
          </cell>
          <cell r="D3366" t="str">
            <v>MSE:AH:MRC:MUNICIPAL RUNNING COST</v>
          </cell>
          <cell r="E3366" t="str">
            <v>4412JAH000</v>
          </cell>
          <cell r="F3366" t="str">
            <v>MSE:AH:MRC:MUNICIPAL RUNNING COST</v>
          </cell>
          <cell r="G3366" t="str">
            <v>3.3 - Recreation and Facilities</v>
          </cell>
          <cell r="H3366" t="str">
            <v>Function:Sport and Recreation:Core Function:Community Parks (including Nurseries)</v>
          </cell>
        </row>
        <row r="3367">
          <cell r="A3367">
            <v>404430</v>
          </cell>
          <cell r="B3367" t="str">
            <v>PROTEA SPRTS COMPLEX</v>
          </cell>
          <cell r="C3367" t="str">
            <v>O/404430.AAH.000</v>
          </cell>
          <cell r="D3367" t="str">
            <v>NONF:AH:MRC:MUNICIPAL RUNNING COST</v>
          </cell>
          <cell r="E3367" t="str">
            <v>4430AAH000</v>
          </cell>
          <cell r="F3367" t="str">
            <v>NONF:AH:MRC:MUNICIPAL RUNNING COST</v>
          </cell>
          <cell r="G3367" t="str">
            <v>3.3 - Recreation and Facilities</v>
          </cell>
          <cell r="H3367" t="str">
            <v>Function:Sport and Recreation:Non-core Function:Recreational Facilities</v>
          </cell>
        </row>
        <row r="3368">
          <cell r="A3368">
            <v>404430</v>
          </cell>
          <cell r="B3368" t="str">
            <v>PROTEA SPRTS COMPLEX</v>
          </cell>
          <cell r="C3368" t="str">
            <v>O/404430.AAH.000</v>
          </cell>
          <cell r="D3368" t="str">
            <v>NONF:AH:MRC:MUNICIPAL RUNNING COST</v>
          </cell>
          <cell r="E3368" t="str">
            <v>4430AAH000</v>
          </cell>
          <cell r="F3368" t="str">
            <v>NONF:AH:MRC:MUNICIPAL RUNNING COST</v>
          </cell>
          <cell r="G3368" t="str">
            <v>3.3 - Recreation and Facilities</v>
          </cell>
          <cell r="H3368" t="str">
            <v>Function:Sport and Recreation:Non-core Function:Recreational Facilities</v>
          </cell>
        </row>
        <row r="3369">
          <cell r="A3369">
            <v>404430</v>
          </cell>
          <cell r="B3369" t="str">
            <v>PROTEA SPRTS COMPLEX</v>
          </cell>
          <cell r="C3369" t="str">
            <v>O/404430.AAH.000</v>
          </cell>
          <cell r="D3369" t="str">
            <v>NONF:AH:MRC:MUNICIPAL RUNNING COST</v>
          </cell>
          <cell r="E3369" t="str">
            <v>4430AAH000</v>
          </cell>
          <cell r="F3369" t="str">
            <v>NONF:AH:MRC:MUNICIPAL RUNNING COST</v>
          </cell>
          <cell r="G3369" t="str">
            <v>3.3 - Recreation and Facilities</v>
          </cell>
          <cell r="H3369" t="str">
            <v>Function:Sport and Recreation:Non-core Function:Recreational Facilities</v>
          </cell>
        </row>
        <row r="3370">
          <cell r="A3370">
            <v>404431</v>
          </cell>
          <cell r="B3370" t="str">
            <v>SPORTS GROUNDS</v>
          </cell>
          <cell r="C3370" t="str">
            <v>M/404431.JAH.E27</v>
          </cell>
          <cell r="D3370" t="str">
            <v>MSE:AH:NIF:BUILD &amp; OTHER STRUCT:PL</v>
          </cell>
          <cell r="E3370" t="str">
            <v>4431JAHE27</v>
          </cell>
          <cell r="F3370" t="str">
            <v>MSE:AH:NIF:BUILD &amp; OTHER STRUCT:PL</v>
          </cell>
          <cell r="G3370" t="str">
            <v>3.3 - Recreation and Facilities</v>
          </cell>
          <cell r="H3370" t="str">
            <v>Function:Sport and Recreation:Non-core Function:Recreational Facilities</v>
          </cell>
        </row>
        <row r="3371">
          <cell r="A3371">
            <v>404431</v>
          </cell>
          <cell r="B3371" t="str">
            <v>SPORTS GROUNDS</v>
          </cell>
          <cell r="C3371" t="str">
            <v>M/404431.JAH.E45</v>
          </cell>
          <cell r="D3371" t="str">
            <v>MSE:AH:NIF:TRANSPORT ASSETS:PL</v>
          </cell>
          <cell r="E3371" t="str">
            <v>4431JAHE45</v>
          </cell>
          <cell r="F3371" t="str">
            <v>MSE:AH:NIF:TRANSPORT ASSETS:PL</v>
          </cell>
          <cell r="G3371" t="str">
            <v>3.3 - Recreation and Facilities</v>
          </cell>
          <cell r="H3371" t="str">
            <v>Function:Sport and Recreation:Non-core Function:Recreational Facilities</v>
          </cell>
        </row>
        <row r="3372">
          <cell r="A3372">
            <v>404431</v>
          </cell>
          <cell r="B3372" t="str">
            <v>SPORTS GROUNDS</v>
          </cell>
          <cell r="C3372" t="str">
            <v>O/404431.AAH.000</v>
          </cell>
          <cell r="D3372" t="str">
            <v>NONF:AH:MRC:MUNICIPAL RUNNING COST</v>
          </cell>
          <cell r="E3372" t="str">
            <v>4431AAH000</v>
          </cell>
          <cell r="F3372" t="str">
            <v>NONF:AH:MRC:MUNICIPAL RUNNING COST</v>
          </cell>
          <cell r="G3372" t="str">
            <v>3.3 - Recreation and Facilities</v>
          </cell>
          <cell r="H3372" t="str">
            <v>Function:Sport and Recreation:Non-core Function:Recreational Facilities</v>
          </cell>
        </row>
        <row r="3373">
          <cell r="A3373">
            <v>404431</v>
          </cell>
          <cell r="B3373" t="str">
            <v>SPORTS GROUNDS</v>
          </cell>
          <cell r="C3373" t="str">
            <v>O/404431.AAH.000</v>
          </cell>
          <cell r="D3373" t="str">
            <v>NONF:AH:MRC:MUNICIPAL RUNNING COST</v>
          </cell>
          <cell r="E3373" t="str">
            <v>4431AAH000</v>
          </cell>
          <cell r="F3373" t="str">
            <v>NONF:AH:MRC:MUNICIPAL RUNNING COST</v>
          </cell>
          <cell r="G3373" t="str">
            <v>3.3 - Recreation and Facilities</v>
          </cell>
          <cell r="H3373" t="str">
            <v>Function:Sport and Recreation:Non-core Function:Recreational Facilities</v>
          </cell>
        </row>
        <row r="3374">
          <cell r="A3374">
            <v>404431</v>
          </cell>
          <cell r="B3374" t="str">
            <v>SPORTS GROUNDS</v>
          </cell>
          <cell r="C3374" t="str">
            <v>O/404431.AAH.000</v>
          </cell>
          <cell r="D3374" t="str">
            <v>NONF:AH:MRC:MUNICIPAL RUNNING COST</v>
          </cell>
          <cell r="E3374" t="str">
            <v>4431AAH000</v>
          </cell>
          <cell r="F3374" t="str">
            <v>NONF:AH:MRC:MUNICIPAL RUNNING COST</v>
          </cell>
          <cell r="G3374" t="str">
            <v>3.3 - Recreation and Facilities</v>
          </cell>
          <cell r="H3374" t="str">
            <v>Function:Sport and Recreation:Non-core Function:Recreational Facilities</v>
          </cell>
        </row>
        <row r="3375">
          <cell r="A3375">
            <v>404431</v>
          </cell>
          <cell r="B3375" t="str">
            <v>SPORTS GROUNDS</v>
          </cell>
          <cell r="C3375" t="str">
            <v>O/404431.AAH.000</v>
          </cell>
          <cell r="D3375" t="str">
            <v>NONF:AH:MRC:MUNICIPAL RUNNING COST</v>
          </cell>
          <cell r="E3375" t="str">
            <v>4431AAH000</v>
          </cell>
          <cell r="F3375" t="str">
            <v>NONF:AH:MRC:MUNICIPAL RUNNING COST</v>
          </cell>
          <cell r="G3375" t="str">
            <v>3.3 - Recreation and Facilities</v>
          </cell>
          <cell r="H3375" t="str">
            <v>Function:Sport and Recreation:Non-core Function:Recreational Facilities</v>
          </cell>
        </row>
        <row r="3376">
          <cell r="A3376">
            <v>404431</v>
          </cell>
          <cell r="B3376" t="str">
            <v>SPORTS GROUNDS</v>
          </cell>
          <cell r="C3376" t="str">
            <v>O/404431.AAH.000</v>
          </cell>
          <cell r="D3376" t="str">
            <v>NONF:AH:MRC:MUNICIPAL RUNNING COST</v>
          </cell>
          <cell r="E3376" t="str">
            <v>4431AAH000</v>
          </cell>
          <cell r="F3376" t="str">
            <v>NONF:AH:MRC:MUNICIPAL RUNNING COST</v>
          </cell>
          <cell r="G3376" t="str">
            <v>3.3 - Recreation and Facilities</v>
          </cell>
          <cell r="H3376" t="str">
            <v>Function:Sport and Recreation:Non-core Function:Recreational Facilities</v>
          </cell>
        </row>
        <row r="3377">
          <cell r="A3377">
            <v>404431</v>
          </cell>
          <cell r="B3377" t="str">
            <v>SPORTS GROUNDS</v>
          </cell>
          <cell r="C3377" t="str">
            <v>O/404431.AAH.000</v>
          </cell>
          <cell r="D3377" t="str">
            <v>NONF:AH:MRC:MUNICIPAL RUNNING COST</v>
          </cell>
          <cell r="E3377" t="str">
            <v>4431AAH000</v>
          </cell>
          <cell r="F3377" t="str">
            <v>NONF:AH:MRC:MUNICIPAL RUNNING COST</v>
          </cell>
          <cell r="G3377" t="str">
            <v>3.3 - Recreation and Facilities</v>
          </cell>
          <cell r="H3377" t="str">
            <v>Function:Sport and Recreation:Non-core Function:Recreational Facilities</v>
          </cell>
        </row>
        <row r="3378">
          <cell r="A3378">
            <v>404431</v>
          </cell>
          <cell r="B3378" t="str">
            <v>SPORTS GROUNDS</v>
          </cell>
          <cell r="C3378" t="str">
            <v>O/404431.AAH.000</v>
          </cell>
          <cell r="D3378" t="str">
            <v>NONF:AH:MRC:MUNICIPAL RUNNING COST</v>
          </cell>
          <cell r="E3378" t="str">
            <v>4431AAH000</v>
          </cell>
          <cell r="F3378" t="str">
            <v>NONF:AH:MRC:MUNICIPAL RUNNING COST</v>
          </cell>
          <cell r="G3378" t="str">
            <v>3.3 - Recreation and Facilities</v>
          </cell>
          <cell r="H3378" t="str">
            <v>Function:Sport and Recreation:Non-core Function:Recreational Facilities</v>
          </cell>
        </row>
        <row r="3379">
          <cell r="A3379">
            <v>404431</v>
          </cell>
          <cell r="B3379" t="str">
            <v>SPORTS GROUNDS</v>
          </cell>
          <cell r="C3379" t="str">
            <v>O/404431.AAH.000</v>
          </cell>
          <cell r="D3379" t="str">
            <v>NONF:AH:MRC:MUNICIPAL RUNNING COST</v>
          </cell>
          <cell r="E3379" t="str">
            <v>4431AAH000</v>
          </cell>
          <cell r="F3379" t="str">
            <v>NONF:AH:MRC:MUNICIPAL RUNNING COST</v>
          </cell>
          <cell r="G3379" t="str">
            <v>3.3 - Recreation and Facilities</v>
          </cell>
          <cell r="H3379" t="str">
            <v>Function:Sport and Recreation:Non-core Function:Recreational Facilities</v>
          </cell>
        </row>
        <row r="3380">
          <cell r="A3380">
            <v>404431</v>
          </cell>
          <cell r="B3380" t="str">
            <v>SPORTS GROUNDS</v>
          </cell>
          <cell r="C3380" t="str">
            <v>O/404431.AAH.000</v>
          </cell>
          <cell r="D3380" t="str">
            <v>NONF:AH:MRC:MUNICIPAL RUNNING COST</v>
          </cell>
          <cell r="E3380" t="str">
            <v>4431AAH000</v>
          </cell>
          <cell r="F3380" t="str">
            <v>NONF:AH:MRC:MUNICIPAL RUNNING COST</v>
          </cell>
          <cell r="G3380" t="str">
            <v>3.3 - Recreation and Facilities</v>
          </cell>
          <cell r="H3380" t="str">
            <v>Function:Sport and Recreation:Non-core Function:Recreational Facilities</v>
          </cell>
        </row>
        <row r="3381">
          <cell r="A3381">
            <v>404431</v>
          </cell>
          <cell r="B3381" t="str">
            <v>SPORTS GROUNDS</v>
          </cell>
          <cell r="C3381" t="str">
            <v>O/404431.AAH.000</v>
          </cell>
          <cell r="D3381" t="str">
            <v>NONF:AH:MRC:MUNICIPAL RUNNING COST</v>
          </cell>
          <cell r="E3381" t="str">
            <v>4431AAH000</v>
          </cell>
          <cell r="F3381" t="str">
            <v>NONF:AH:MRC:MUNICIPAL RUNNING COST</v>
          </cell>
          <cell r="G3381" t="str">
            <v>3.3 - Recreation and Facilities</v>
          </cell>
          <cell r="H3381" t="str">
            <v>Function:Sport and Recreation:Non-core Function:Recreational Facilities</v>
          </cell>
        </row>
        <row r="3382">
          <cell r="A3382">
            <v>404431</v>
          </cell>
          <cell r="B3382" t="str">
            <v>SPORTS GROUNDS</v>
          </cell>
          <cell r="C3382" t="str">
            <v>O/404431.AAH.000</v>
          </cell>
          <cell r="D3382" t="str">
            <v>NONF:AH:MRC:MUNICIPAL RUNNING COST</v>
          </cell>
          <cell r="E3382" t="str">
            <v>4431AAH000</v>
          </cell>
          <cell r="F3382" t="str">
            <v>NONF:AH:MRC:MUNICIPAL RUNNING COST</v>
          </cell>
          <cell r="G3382" t="str">
            <v>3.3 - Recreation and Facilities</v>
          </cell>
          <cell r="H3382" t="str">
            <v>Function:Sport and Recreation:Non-core Function:Recreational Facilities</v>
          </cell>
        </row>
        <row r="3383">
          <cell r="A3383">
            <v>404431</v>
          </cell>
          <cell r="B3383" t="str">
            <v>SPORTS GROUNDS</v>
          </cell>
          <cell r="C3383" t="str">
            <v>O/404431.AAH.000</v>
          </cell>
          <cell r="D3383" t="str">
            <v>NONF:AH:MRC:MUNICIPAL RUNNING COST</v>
          </cell>
          <cell r="E3383" t="str">
            <v>4431AAH000</v>
          </cell>
          <cell r="F3383" t="str">
            <v>NONF:AH:MRC:MUNICIPAL RUNNING COST</v>
          </cell>
          <cell r="G3383" t="str">
            <v>3.3 - Recreation and Facilities</v>
          </cell>
          <cell r="H3383" t="str">
            <v>Function:Sport and Recreation:Non-core Function:Recreational Facilities</v>
          </cell>
        </row>
        <row r="3384">
          <cell r="A3384">
            <v>404431</v>
          </cell>
          <cell r="B3384" t="str">
            <v>SPORTS GROUNDS</v>
          </cell>
          <cell r="C3384" t="str">
            <v>O/404431.AAH.000</v>
          </cell>
          <cell r="D3384" t="str">
            <v>NONF:AH:MRC:MUNICIPAL RUNNING COST</v>
          </cell>
          <cell r="E3384" t="str">
            <v>4431AAH000</v>
          </cell>
          <cell r="F3384" t="str">
            <v>NONF:AH:MRC:MUNICIPAL RUNNING COST</v>
          </cell>
          <cell r="G3384" t="str">
            <v>3.3 - Recreation and Facilities</v>
          </cell>
          <cell r="H3384" t="str">
            <v>Function:Sport and Recreation:Non-core Function:Recreational Facilities</v>
          </cell>
        </row>
        <row r="3385">
          <cell r="A3385">
            <v>404431</v>
          </cell>
          <cell r="B3385" t="str">
            <v>SPORTS GROUNDS</v>
          </cell>
          <cell r="C3385" t="str">
            <v>O/404431.BAH.000</v>
          </cell>
          <cell r="D3385" t="str">
            <v>LEVS:AH:MRC:MUNICIPAL RUNNING COST</v>
          </cell>
          <cell r="E3385" t="str">
            <v>4431BAH000</v>
          </cell>
          <cell r="F3385" t="str">
            <v>LEVS:AH:MRC:MUNICIPAL RUNNING COST</v>
          </cell>
          <cell r="G3385" t="str">
            <v>3.3 - Recreation and Facilities</v>
          </cell>
          <cell r="H3385" t="str">
            <v>Function:Sport and Recreation:Non-core Function:Recreational Facilities</v>
          </cell>
        </row>
        <row r="3386">
          <cell r="A3386">
            <v>404431</v>
          </cell>
          <cell r="B3386" t="str">
            <v>SPORTS GROUNDS</v>
          </cell>
          <cell r="C3386" t="str">
            <v>O/404431.JAH.000</v>
          </cell>
          <cell r="D3386" t="str">
            <v>MSE:AH:MRC:MUNICIPAL RUNNING COST</v>
          </cell>
          <cell r="E3386" t="str">
            <v>4431JAH000</v>
          </cell>
          <cell r="F3386" t="str">
            <v>MSE:AH:MRC:MUNICIPAL RUNNING COST</v>
          </cell>
          <cell r="G3386" t="str">
            <v>3.3 - Recreation and Facilities</v>
          </cell>
          <cell r="H3386" t="str">
            <v>Function:Sport and Recreation:Non-core Function:Recreational Facilities</v>
          </cell>
        </row>
        <row r="3387">
          <cell r="A3387">
            <v>404431</v>
          </cell>
          <cell r="B3387" t="str">
            <v>SPORTS GROUNDS</v>
          </cell>
          <cell r="C3387" t="str">
            <v>R/404431.HAH.99R</v>
          </cell>
          <cell r="D3387" t="str">
            <v>MIG:AH:DFT:DEFAULT TRANSACTIONS</v>
          </cell>
          <cell r="E3387" t="str">
            <v>4431HAH99R</v>
          </cell>
          <cell r="F3387" t="str">
            <v>MIG:AH:DFT:DEFAULT TRANSACTIONS</v>
          </cell>
          <cell r="G3387" t="str">
            <v>3.3 - Recreation and Facilities</v>
          </cell>
          <cell r="H3387" t="str">
            <v>Function:Sport and Recreation:Non-core Function:Recreational Facilities</v>
          </cell>
        </row>
        <row r="3388">
          <cell r="A3388">
            <v>404431</v>
          </cell>
          <cell r="B3388" t="str">
            <v>SPORTS GROUNDS</v>
          </cell>
          <cell r="C3388" t="str">
            <v>R/404431.KZ2.99R</v>
          </cell>
          <cell r="D3388" t="str">
            <v>RFE:Z2:REVENUE:BUILDING RENTAL</v>
          </cell>
          <cell r="E3388" t="str">
            <v>4431KZ299R</v>
          </cell>
          <cell r="F3388" t="str">
            <v>RFE:Z2:REVENUE:BUILDING RENTAL</v>
          </cell>
          <cell r="G3388" t="str">
            <v>3.3 - Recreation and Facilities</v>
          </cell>
          <cell r="H3388" t="str">
            <v>Function:Sport and Recreation:Non-core Function:Recreational Facilities</v>
          </cell>
        </row>
        <row r="3389">
          <cell r="A3389">
            <v>404431</v>
          </cell>
          <cell r="B3389" t="str">
            <v>SPORTS GROUNDS</v>
          </cell>
          <cell r="C3389" t="str">
            <v>R/404431.KZ3.99R</v>
          </cell>
          <cell r="D3389" t="str">
            <v>RFE:Z3:REVENUE:BUILDING RENTAL</v>
          </cell>
          <cell r="E3389" t="str">
            <v>4431KZ399R</v>
          </cell>
          <cell r="F3389" t="str">
            <v>RFE:Z3:REVENUE:BUILDING RENTAL</v>
          </cell>
          <cell r="G3389" t="str">
            <v>3.3 - Recreation and Facilities</v>
          </cell>
          <cell r="H3389" t="str">
            <v>Function:Sport and Recreation:Non-core Function:Recreational Facilities</v>
          </cell>
        </row>
        <row r="3390">
          <cell r="A3390">
            <v>404431</v>
          </cell>
          <cell r="B3390" t="str">
            <v>SPORTS GROUNDS</v>
          </cell>
          <cell r="C3390" t="str">
            <v>R/404431.KZ4.99R</v>
          </cell>
          <cell r="D3390" t="str">
            <v>RFE:Z4:REVENUE:BUILDING RENTAL</v>
          </cell>
          <cell r="E3390" t="str">
            <v>4431KZ499R</v>
          </cell>
          <cell r="F3390" t="str">
            <v>RFE:Z4:REVENUE:BUILDING RENTAL</v>
          </cell>
          <cell r="G3390" t="str">
            <v>3.3 - Recreation and Facilities</v>
          </cell>
          <cell r="H3390" t="str">
            <v>Function:Sport and Recreation:Non-core Function:Recreational Facilities</v>
          </cell>
        </row>
        <row r="3391">
          <cell r="A3391">
            <v>404431</v>
          </cell>
          <cell r="B3391" t="str">
            <v>SPORTS GROUNDS</v>
          </cell>
          <cell r="C3391" t="str">
            <v>R/404431.KZ4.99R</v>
          </cell>
          <cell r="D3391" t="str">
            <v>RFE:Z4:REVENUE:BUILDING RENTAL</v>
          </cell>
          <cell r="E3391" t="str">
            <v>4431KZ499R</v>
          </cell>
          <cell r="F3391" t="str">
            <v>RFE:Z4:REVENUE:BUILDING RENTAL</v>
          </cell>
          <cell r="G3391" t="str">
            <v>3.3 - Recreation and Facilities</v>
          </cell>
          <cell r="H3391" t="str">
            <v>Function:Sport and Recreation:Non-core Function:Recreational Facilities</v>
          </cell>
        </row>
        <row r="3392">
          <cell r="A3392">
            <v>404431</v>
          </cell>
          <cell r="B3392" t="str">
            <v>SPORTS GROUNDS</v>
          </cell>
          <cell r="C3392" t="str">
            <v>R/404431.KZ5.99R</v>
          </cell>
          <cell r="D3392" t="str">
            <v>RFE:Z5:REVENUE:BUILDING RENTAL</v>
          </cell>
          <cell r="E3392" t="str">
            <v>4431KZ599R</v>
          </cell>
          <cell r="F3392" t="str">
            <v>RFE:Z5:REVENUE:BUILDING RENTAL</v>
          </cell>
          <cell r="G3392" t="str">
            <v>3.3 - Recreation and Facilities</v>
          </cell>
          <cell r="H3392" t="str">
            <v>Function:Sport and Recreation:Non-core Function:Recreational Facilities</v>
          </cell>
        </row>
        <row r="3393">
          <cell r="A3393">
            <v>404431</v>
          </cell>
          <cell r="B3393" t="str">
            <v>SPORTS GROUNDS</v>
          </cell>
          <cell r="C3393" t="str">
            <v>R/404431.KZ5.99R</v>
          </cell>
          <cell r="D3393" t="str">
            <v>RFE:Z5:REVENUE:BUILDING RENTAL</v>
          </cell>
          <cell r="E3393" t="str">
            <v>4431KZ599R</v>
          </cell>
          <cell r="F3393" t="str">
            <v>RFE:Z5:REVENUE:BUILDING RENTAL</v>
          </cell>
          <cell r="G3393" t="str">
            <v>3.3 - Recreation and Facilities</v>
          </cell>
          <cell r="H3393" t="str">
            <v>Function:Sport and Recreation:Non-core Function:Recreational Facilities</v>
          </cell>
        </row>
        <row r="3394">
          <cell r="A3394">
            <v>404431</v>
          </cell>
          <cell r="B3394" t="str">
            <v>SPORTS GROUNDS</v>
          </cell>
          <cell r="C3394" t="str">
            <v>R/404431.KZ5.99R</v>
          </cell>
          <cell r="D3394" t="str">
            <v>RFE:Z5:REVENUE:BUILDING RENTAL</v>
          </cell>
          <cell r="E3394" t="str">
            <v>4431KZ599R</v>
          </cell>
          <cell r="F3394" t="str">
            <v>RFE:Z5:REVENUE:BUILDING RENTAL</v>
          </cell>
          <cell r="G3394" t="str">
            <v>3.3 - Recreation and Facilities</v>
          </cell>
          <cell r="H3394" t="str">
            <v>Function:Sport and Recreation:Non-core Function:Recreational Facilities</v>
          </cell>
        </row>
        <row r="3395">
          <cell r="A3395">
            <v>404432</v>
          </cell>
          <cell r="B3395" t="str">
            <v>ALEX&amp;RA SWMMNG BATH</v>
          </cell>
          <cell r="C3395" t="str">
            <v>M/404432.JAH.E27</v>
          </cell>
          <cell r="D3395" t="str">
            <v>MSE:AH:NIF:BUILD &amp; OTHER STRUCT:PL</v>
          </cell>
          <cell r="E3395" t="str">
            <v>4432JAHE27</v>
          </cell>
          <cell r="F3395" t="str">
            <v>MSE:AH:NIF:BUILD &amp; OTHER STRUCT:PL</v>
          </cell>
          <cell r="G3395" t="str">
            <v>3.3 - Recreation and Facilities</v>
          </cell>
          <cell r="H3395" t="str">
            <v>Function:Sport and Recreation:Non-core Function:Recreational Facilities</v>
          </cell>
        </row>
        <row r="3396">
          <cell r="A3396">
            <v>404432</v>
          </cell>
          <cell r="B3396" t="str">
            <v>ALEX&amp;RA SWMMNG BATH</v>
          </cell>
          <cell r="C3396" t="str">
            <v>M/404432.JAH.E27</v>
          </cell>
          <cell r="D3396" t="str">
            <v>MSE:AH:NIF:BUILD &amp; OTHER STRUCT:PL</v>
          </cell>
          <cell r="E3396" t="str">
            <v>4432JAHE27</v>
          </cell>
          <cell r="F3396" t="str">
            <v>MSE:AH:NIF:BUILD &amp; OTHER STRUCT:PL</v>
          </cell>
          <cell r="G3396" t="str">
            <v>3.3 - Recreation and Facilities</v>
          </cell>
          <cell r="H3396" t="str">
            <v>Function:Sport and Recreation:Non-core Function:Recreational Facilities</v>
          </cell>
        </row>
        <row r="3397">
          <cell r="A3397">
            <v>404432</v>
          </cell>
          <cell r="B3397" t="str">
            <v>ALEX&amp;RA SWMMNG BATH</v>
          </cell>
          <cell r="C3397" t="str">
            <v>M/404432.JAH.E43</v>
          </cell>
          <cell r="D3397" t="str">
            <v>MSE:AH:NIF:MACH &amp; EQUIPMENT:PL</v>
          </cell>
          <cell r="E3397" t="str">
            <v>4432JAHE43</v>
          </cell>
          <cell r="F3397" t="str">
            <v>MSE:AH:NIF:MACH &amp; EQUIPMENT:PL</v>
          </cell>
          <cell r="G3397" t="str">
            <v>3.3 - Recreation and Facilities</v>
          </cell>
          <cell r="H3397" t="str">
            <v>Function:Sport and Recreation:Non-core Function:Recreational Facilities</v>
          </cell>
        </row>
        <row r="3398">
          <cell r="A3398">
            <v>404432</v>
          </cell>
          <cell r="B3398" t="str">
            <v>ALEX&amp;RA SWMMNG BATH</v>
          </cell>
          <cell r="C3398" t="str">
            <v>M/404432.JAH.E45</v>
          </cell>
          <cell r="D3398" t="str">
            <v>MSE:AH:NIF:TRANSPORT ASSETS:PL</v>
          </cell>
          <cell r="E3398" t="str">
            <v>4432JAHE45</v>
          </cell>
          <cell r="F3398" t="str">
            <v>MSE:AH:NIF:TRANSPORT ASSETS:PL</v>
          </cell>
          <cell r="G3398" t="str">
            <v>3.3 - Recreation and Facilities</v>
          </cell>
          <cell r="H3398" t="str">
            <v>Function:Sport and Recreation:Non-core Function:Recreational Facilities</v>
          </cell>
        </row>
        <row r="3399">
          <cell r="A3399">
            <v>404432</v>
          </cell>
          <cell r="B3399" t="str">
            <v>ALEX&amp;RA SWMMNG BATH</v>
          </cell>
          <cell r="C3399" t="str">
            <v>O/404432.AAH.000</v>
          </cell>
          <cell r="D3399" t="str">
            <v>NONF:AH:MRC:MUNICIPAL RUNNING COST</v>
          </cell>
          <cell r="E3399" t="str">
            <v>4432AAH000</v>
          </cell>
          <cell r="F3399" t="str">
            <v>NONF:AH:MRC:MUNICIPAL RUNNING COST</v>
          </cell>
          <cell r="G3399" t="str">
            <v>3.3 - Recreation and Facilities</v>
          </cell>
          <cell r="H3399" t="str">
            <v>Function:Sport and Recreation:Non-core Function:Recreational Facilities</v>
          </cell>
        </row>
        <row r="3400">
          <cell r="A3400">
            <v>404432</v>
          </cell>
          <cell r="B3400" t="str">
            <v>ALEX&amp;RA SWMMNG BATH</v>
          </cell>
          <cell r="C3400" t="str">
            <v>O/404432.AAH.000</v>
          </cell>
          <cell r="D3400" t="str">
            <v>NONF:AH:MRC:MUNICIPAL RUNNING COST</v>
          </cell>
          <cell r="E3400" t="str">
            <v>4432AAH000</v>
          </cell>
          <cell r="F3400" t="str">
            <v>NONF:AH:MRC:MUNICIPAL RUNNING COST</v>
          </cell>
          <cell r="G3400" t="str">
            <v>3.3 - Recreation and Facilities</v>
          </cell>
          <cell r="H3400" t="str">
            <v>Function:Sport and Recreation:Non-core Function:Recreational Facilities</v>
          </cell>
        </row>
        <row r="3401">
          <cell r="A3401">
            <v>404432</v>
          </cell>
          <cell r="B3401" t="str">
            <v>ALEX&amp;RA SWMMNG BATH</v>
          </cell>
          <cell r="C3401" t="str">
            <v>O/404432.AAH.000</v>
          </cell>
          <cell r="D3401" t="str">
            <v>NONF:AH:MRC:MUNICIPAL RUNNING COST</v>
          </cell>
          <cell r="E3401" t="str">
            <v>4432AAH000</v>
          </cell>
          <cell r="F3401" t="str">
            <v>NONF:AH:MRC:MUNICIPAL RUNNING COST</v>
          </cell>
          <cell r="G3401" t="str">
            <v>3.3 - Recreation and Facilities</v>
          </cell>
          <cell r="H3401" t="str">
            <v>Function:Sport and Recreation:Non-core Function:Recreational Facilities</v>
          </cell>
        </row>
        <row r="3402">
          <cell r="A3402">
            <v>404432</v>
          </cell>
          <cell r="B3402" t="str">
            <v>ALEX&amp;RA SWMMNG BATH</v>
          </cell>
          <cell r="C3402" t="str">
            <v>O/404432.AAH.000</v>
          </cell>
          <cell r="D3402" t="str">
            <v>NONF:AH:MRC:MUNICIPAL RUNNING COST</v>
          </cell>
          <cell r="E3402" t="str">
            <v>4432AAH000</v>
          </cell>
          <cell r="F3402" t="str">
            <v>NONF:AH:MRC:MUNICIPAL RUNNING COST</v>
          </cell>
          <cell r="G3402" t="str">
            <v>3.3 - Recreation and Facilities</v>
          </cell>
          <cell r="H3402" t="str">
            <v>Function:Sport and Recreation:Non-core Function:Recreational Facilities</v>
          </cell>
        </row>
        <row r="3403">
          <cell r="A3403">
            <v>404432</v>
          </cell>
          <cell r="B3403" t="str">
            <v>ALEX&amp;RA SWMMNG BATH</v>
          </cell>
          <cell r="C3403" t="str">
            <v>O/404432.AAH.000</v>
          </cell>
          <cell r="D3403" t="str">
            <v>NONF:AH:MRC:MUNICIPAL RUNNING COST</v>
          </cell>
          <cell r="E3403" t="str">
            <v>4432AAH000</v>
          </cell>
          <cell r="F3403" t="str">
            <v>NONF:AH:MRC:MUNICIPAL RUNNING COST</v>
          </cell>
          <cell r="G3403" t="str">
            <v>3.3 - Recreation and Facilities</v>
          </cell>
          <cell r="H3403" t="str">
            <v>Function:Sport and Recreation:Non-core Function:Recreational Facilities</v>
          </cell>
        </row>
        <row r="3404">
          <cell r="A3404">
            <v>404432</v>
          </cell>
          <cell r="B3404" t="str">
            <v>ALEX&amp;RA SWMMNG BATH</v>
          </cell>
          <cell r="C3404" t="str">
            <v>O/404432.AAH.999</v>
          </cell>
          <cell r="D3404" t="str">
            <v>NONF:AH:DEFAULT TRANSACTIONS</v>
          </cell>
          <cell r="E3404" t="str">
            <v>4432AAH999</v>
          </cell>
          <cell r="F3404" t="str">
            <v>NONF:AH:DEFAULT TRANSACTIONS</v>
          </cell>
          <cell r="G3404" t="str">
            <v>3.3 - Recreation and Facilities</v>
          </cell>
          <cell r="H3404" t="str">
            <v>Function:Sport and Recreation:Non-core Function:Recreational Facilities</v>
          </cell>
        </row>
        <row r="3405">
          <cell r="A3405">
            <v>404432</v>
          </cell>
          <cell r="B3405" t="str">
            <v>ALEX&amp;RA SWMMNG BATH</v>
          </cell>
          <cell r="C3405" t="str">
            <v>O/404432.AAH.999</v>
          </cell>
          <cell r="D3405" t="str">
            <v>NONF:AH:DEFAULT TRANSACTIONS</v>
          </cell>
          <cell r="E3405" t="str">
            <v>4432AAH999</v>
          </cell>
          <cell r="F3405" t="str">
            <v>NONF:AH:DEFAULT TRANSACTIONS</v>
          </cell>
          <cell r="G3405" t="str">
            <v>3.3 - Recreation and Facilities</v>
          </cell>
          <cell r="H3405" t="str">
            <v>Function:Sport and Recreation:Non-core Function:Recreational Facilities</v>
          </cell>
        </row>
        <row r="3406">
          <cell r="A3406">
            <v>404432</v>
          </cell>
          <cell r="B3406" t="str">
            <v>ALEX&amp;RA SWMMNG BATH</v>
          </cell>
          <cell r="C3406" t="str">
            <v>O/404432.BAH.000</v>
          </cell>
          <cell r="D3406" t="str">
            <v>LEVS:AH:MRC:MUNICIPAL RUNNING COST</v>
          </cell>
          <cell r="E3406" t="str">
            <v>4432BAH000</v>
          </cell>
          <cell r="F3406" t="str">
            <v>LEVS:AH:MRC:MUNICIPAL RUNNING COST</v>
          </cell>
          <cell r="G3406" t="str">
            <v>3.3 - Recreation and Facilities</v>
          </cell>
          <cell r="H3406" t="str">
            <v>Function:Sport and Recreation:Non-core Function:Recreational Facilities</v>
          </cell>
        </row>
        <row r="3407">
          <cell r="A3407">
            <v>404432</v>
          </cell>
          <cell r="B3407" t="str">
            <v>ALEX&amp;RA SWMMNG BATH</v>
          </cell>
          <cell r="C3407" t="str">
            <v>O/404432.JAH.000</v>
          </cell>
          <cell r="D3407" t="str">
            <v>MSE:AH:MRC:MUNICIPAL RUNNING COST</v>
          </cell>
          <cell r="E3407" t="str">
            <v>4432JAH000</v>
          </cell>
          <cell r="F3407" t="str">
            <v>MSE:AH:MRC:MUNICIPAL RUNNING COST</v>
          </cell>
          <cell r="G3407" t="str">
            <v>3.3 - Recreation and Facilities</v>
          </cell>
          <cell r="H3407" t="str">
            <v>Function:Sport and Recreation:Non-core Function:Recreational Facilities</v>
          </cell>
        </row>
        <row r="3408">
          <cell r="A3408">
            <v>404432</v>
          </cell>
          <cell r="B3408" t="str">
            <v>ALEX&amp;RA SWMMNG BATH</v>
          </cell>
          <cell r="C3408" t="str">
            <v>O/404432.JAH.000</v>
          </cell>
          <cell r="D3408" t="str">
            <v>MSE:AH:MRC:MUNICIPAL RUNNING COST</v>
          </cell>
          <cell r="E3408" t="str">
            <v>4432JAH000</v>
          </cell>
          <cell r="F3408" t="str">
            <v>MSE:AH:MRC:MUNICIPAL RUNNING COST</v>
          </cell>
          <cell r="G3408" t="str">
            <v>3.3 - Recreation and Facilities</v>
          </cell>
          <cell r="H3408" t="str">
            <v>Function:Sport and Recreation:Non-core Function:Recreational Facilities</v>
          </cell>
        </row>
        <row r="3409">
          <cell r="A3409">
            <v>404432</v>
          </cell>
          <cell r="B3409" t="str">
            <v>ALEX&amp;RA SWMMNG BATH</v>
          </cell>
          <cell r="C3409" t="str">
            <v>R/404432.UZ4.99R</v>
          </cell>
          <cell r="D3409" t="str">
            <v>RSGD:Z4:99R:ALEXANDRA SWIMMING BATH</v>
          </cell>
          <cell r="E3409" t="str">
            <v>4432UZ499R</v>
          </cell>
          <cell r="F3409" t="str">
            <v>RSGD:Z4:99R:ALEXANDRA SWIMMING BATH</v>
          </cell>
          <cell r="G3409" t="str">
            <v>3.3 - Recreation and Facilities</v>
          </cell>
          <cell r="H3409" t="str">
            <v>Function:Sport and Recreation:Non-core Function:Recreational Facilities</v>
          </cell>
        </row>
        <row r="3410">
          <cell r="A3410">
            <v>404433</v>
          </cell>
          <cell r="B3410" t="str">
            <v>JOLLIFFE SWMMNG BATH</v>
          </cell>
          <cell r="C3410" t="str">
            <v>O/404433.AAH.000</v>
          </cell>
          <cell r="D3410" t="str">
            <v>NONF:AH:MUNICIPAL RUNNING COST</v>
          </cell>
          <cell r="E3410" t="str">
            <v>4433AAH000</v>
          </cell>
          <cell r="F3410" t="str">
            <v>NONF:AH:MUNICIPAL RUNNING COST</v>
          </cell>
          <cell r="G3410" t="str">
            <v>3.3 - Recreation and Facilities</v>
          </cell>
          <cell r="H3410" t="str">
            <v>Function:Sport and Recreation:Non-core Function:Recreational Facilities</v>
          </cell>
        </row>
        <row r="3411">
          <cell r="A3411">
            <v>404433</v>
          </cell>
          <cell r="B3411" t="str">
            <v>JOLLIFFE SWMMNG BATH</v>
          </cell>
          <cell r="C3411" t="str">
            <v>O/404433.BAH.000</v>
          </cell>
          <cell r="D3411" t="str">
            <v>LEVS:AH:MRC:MUNICIPAL RUNNING COST</v>
          </cell>
          <cell r="E3411" t="str">
            <v>4433BAH000</v>
          </cell>
          <cell r="F3411" t="str">
            <v>LEVS:AH:MRC:MUNICIPAL RUNNING COST</v>
          </cell>
          <cell r="G3411" t="str">
            <v>3.3 - Recreation and Facilities</v>
          </cell>
          <cell r="H3411" t="str">
            <v>Function:Sport and Recreation:Non-core Function:Recreational Facilities</v>
          </cell>
        </row>
        <row r="3412">
          <cell r="A3412">
            <v>404434</v>
          </cell>
          <cell r="B3412" t="str">
            <v>BERG STREET SWIMMING</v>
          </cell>
          <cell r="C3412" t="str">
            <v>M/404434.JAH.E27</v>
          </cell>
          <cell r="D3412" t="str">
            <v>MSE:AH:NIF:BUILD &amp; OTHER STRUCT:PL</v>
          </cell>
          <cell r="E3412" t="str">
            <v>4434JAHE27</v>
          </cell>
          <cell r="F3412" t="str">
            <v>MSE:AH:NIF:BUILD &amp; OTHER STRUCT:PL</v>
          </cell>
          <cell r="G3412" t="str">
            <v>3.3 - Recreation and Facilities</v>
          </cell>
          <cell r="H3412" t="str">
            <v>Function:Sport and Recreation:Non-core Function:Recreational Facilities</v>
          </cell>
        </row>
        <row r="3413">
          <cell r="A3413">
            <v>404434</v>
          </cell>
          <cell r="B3413" t="str">
            <v>BERG STREET SWIMMING</v>
          </cell>
          <cell r="C3413" t="str">
            <v>M/404434.JAH.E43</v>
          </cell>
          <cell r="D3413" t="str">
            <v>MSE:AH:NIF:MACH &amp; EQUIPMENT:PL</v>
          </cell>
          <cell r="E3413" t="str">
            <v>4434JAHE43</v>
          </cell>
          <cell r="F3413" t="str">
            <v>MSE:AH:NIF:MACH &amp; EQUIPMENT:PL</v>
          </cell>
          <cell r="G3413" t="str">
            <v>3.3 - Recreation and Facilities</v>
          </cell>
          <cell r="H3413" t="str">
            <v>Function:Sport and Recreation:Non-core Function:Recreational Facilities</v>
          </cell>
        </row>
        <row r="3414">
          <cell r="A3414">
            <v>404434</v>
          </cell>
          <cell r="B3414" t="str">
            <v>BERG STREET SWIMMING</v>
          </cell>
          <cell r="C3414" t="str">
            <v>O/404434.AAH.000</v>
          </cell>
          <cell r="D3414" t="str">
            <v>NONF:AH:MRC:MUNICIPAL RUNNING COST</v>
          </cell>
          <cell r="E3414" t="str">
            <v>4434AAH000</v>
          </cell>
          <cell r="F3414" t="str">
            <v>NONF:AH:MRC:MUNICIPAL RUNNING COST</v>
          </cell>
          <cell r="G3414" t="str">
            <v>3.3 - Recreation and Facilities</v>
          </cell>
          <cell r="H3414" t="str">
            <v>Function:Sport and Recreation:Non-core Function:Recreational Facilities</v>
          </cell>
        </row>
        <row r="3415">
          <cell r="A3415">
            <v>404434</v>
          </cell>
          <cell r="B3415" t="str">
            <v>BERG STREET SWIMMING</v>
          </cell>
          <cell r="C3415" t="str">
            <v>O/404434.AAH.000</v>
          </cell>
          <cell r="D3415" t="str">
            <v>NONF:AH:MRC:MUNICIPAL RUNNING COST</v>
          </cell>
          <cell r="E3415" t="str">
            <v>4434AAH000</v>
          </cell>
          <cell r="F3415" t="str">
            <v>NONF:AH:MRC:MUNICIPAL RUNNING COST</v>
          </cell>
          <cell r="G3415" t="str">
            <v>3.3 - Recreation and Facilities</v>
          </cell>
          <cell r="H3415" t="str">
            <v>Function:Sport and Recreation:Non-core Function:Recreational Facilities</v>
          </cell>
        </row>
        <row r="3416">
          <cell r="A3416">
            <v>404434</v>
          </cell>
          <cell r="B3416" t="str">
            <v>BERG STREET SWIMMING</v>
          </cell>
          <cell r="C3416" t="str">
            <v>O/404434.AAH.000</v>
          </cell>
          <cell r="D3416" t="str">
            <v>NONF:AH:MRC:MUNICIPAL RUNNING COST</v>
          </cell>
          <cell r="E3416" t="str">
            <v>4434AAH000</v>
          </cell>
          <cell r="F3416" t="str">
            <v>NONF:AH:MRC:MUNICIPAL RUNNING COST</v>
          </cell>
          <cell r="G3416" t="str">
            <v>3.3 - Recreation and Facilities</v>
          </cell>
          <cell r="H3416" t="str">
            <v>Function:Sport and Recreation:Non-core Function:Recreational Facilities</v>
          </cell>
        </row>
        <row r="3417">
          <cell r="A3417">
            <v>404434</v>
          </cell>
          <cell r="B3417" t="str">
            <v>BERG STREET SWIMMING</v>
          </cell>
          <cell r="C3417" t="str">
            <v>O/404434.AAH.000</v>
          </cell>
          <cell r="D3417" t="str">
            <v>NONF:AH:MRC:MUNICIPAL RUNNING COST</v>
          </cell>
          <cell r="E3417" t="str">
            <v>4434AAH000</v>
          </cell>
          <cell r="F3417" t="str">
            <v>NONF:AH:MRC:MUNICIPAL RUNNING COST</v>
          </cell>
          <cell r="G3417" t="str">
            <v>3.3 - Recreation and Facilities</v>
          </cell>
          <cell r="H3417" t="str">
            <v>Function:Sport and Recreation:Non-core Function:Recreational Facilities</v>
          </cell>
        </row>
        <row r="3418">
          <cell r="A3418">
            <v>404434</v>
          </cell>
          <cell r="B3418" t="str">
            <v>BERG STREET SWIMMING</v>
          </cell>
          <cell r="C3418" t="str">
            <v>O/404434.AAH.000</v>
          </cell>
          <cell r="D3418" t="str">
            <v>NONF:AH:MRC:MUNICIPAL RUNNING COST</v>
          </cell>
          <cell r="E3418" t="str">
            <v>4434AAH000</v>
          </cell>
          <cell r="F3418" t="str">
            <v>NONF:AH:MRC:MUNICIPAL RUNNING COST</v>
          </cell>
          <cell r="G3418" t="str">
            <v>3.3 - Recreation and Facilities</v>
          </cell>
          <cell r="H3418" t="str">
            <v>Function:Sport and Recreation:Non-core Function:Recreational Facilities</v>
          </cell>
        </row>
        <row r="3419">
          <cell r="A3419">
            <v>404434</v>
          </cell>
          <cell r="B3419" t="str">
            <v>BERG STREET SWIMMING</v>
          </cell>
          <cell r="C3419" t="str">
            <v>O/404434.AAH.999</v>
          </cell>
          <cell r="D3419" t="str">
            <v>NONF:AH:DEFAULT TRANSACTIONS</v>
          </cell>
          <cell r="E3419" t="str">
            <v>4434AAH999</v>
          </cell>
          <cell r="F3419" t="str">
            <v>NONF:AH:DEFAULT TRANSACTIONS</v>
          </cell>
          <cell r="G3419" t="str">
            <v>3.3 - Recreation and Facilities</v>
          </cell>
          <cell r="H3419" t="str">
            <v>Function:Sport and Recreation:Non-core Function:Recreational Facilities</v>
          </cell>
        </row>
        <row r="3420">
          <cell r="A3420">
            <v>404434</v>
          </cell>
          <cell r="B3420" t="str">
            <v>BERG STREET SWIMMING</v>
          </cell>
          <cell r="C3420" t="str">
            <v>O/404434.AAH.999</v>
          </cell>
          <cell r="D3420" t="str">
            <v>NONF:AH:DEFAULT TRANSACTIONS</v>
          </cell>
          <cell r="E3420" t="str">
            <v>4434AAH999</v>
          </cell>
          <cell r="F3420" t="str">
            <v>NONF:AH:DEFAULT TRANSACTIONS</v>
          </cell>
          <cell r="G3420" t="str">
            <v>3.3 - Recreation and Facilities</v>
          </cell>
          <cell r="H3420" t="str">
            <v>Function:Sport and Recreation:Non-core Function:Recreational Facilities</v>
          </cell>
        </row>
        <row r="3421">
          <cell r="A3421">
            <v>404434</v>
          </cell>
          <cell r="B3421" t="str">
            <v>BERG STREET SWIMMING</v>
          </cell>
          <cell r="C3421" t="str">
            <v>O/404434.AAH.999</v>
          </cell>
          <cell r="D3421" t="str">
            <v>NONF:AH:DEFAULT TRANSACTIONS</v>
          </cell>
          <cell r="E3421" t="str">
            <v>4434AAH999</v>
          </cell>
          <cell r="F3421" t="str">
            <v>NONF:AH:DEFAULT TRANSACTIONS</v>
          </cell>
          <cell r="G3421" t="str">
            <v>3.3 - Recreation and Facilities</v>
          </cell>
          <cell r="H3421" t="str">
            <v>Function:Sport and Recreation:Non-core Function:Recreational Facilities</v>
          </cell>
        </row>
        <row r="3422">
          <cell r="A3422">
            <v>404434</v>
          </cell>
          <cell r="B3422" t="str">
            <v>BERG STREET SWIMMING</v>
          </cell>
          <cell r="C3422" t="str">
            <v>O/404434.BAH.000</v>
          </cell>
          <cell r="D3422" t="str">
            <v>LEVS:AH:MRC:MUNICIPAL RUNNING COST</v>
          </cell>
          <cell r="E3422" t="str">
            <v>4434BAH000</v>
          </cell>
          <cell r="F3422" t="str">
            <v>LEVS:AH:MRC:MUNICIPAL RUNNING COST</v>
          </cell>
          <cell r="G3422" t="str">
            <v>3.3 - Recreation and Facilities</v>
          </cell>
          <cell r="H3422" t="str">
            <v>Function:Sport and Recreation:Non-core Function:Recreational Facilities</v>
          </cell>
        </row>
        <row r="3423">
          <cell r="A3423">
            <v>404434</v>
          </cell>
          <cell r="B3423" t="str">
            <v>BERG STREET SWIMMING</v>
          </cell>
          <cell r="C3423" t="str">
            <v>O/404434.JAH.000</v>
          </cell>
          <cell r="D3423" t="str">
            <v>MSE:AH:MRC:MUNICIPAL RUNNING COST</v>
          </cell>
          <cell r="E3423" t="str">
            <v>4434JAH000</v>
          </cell>
          <cell r="F3423" t="str">
            <v>MSE:AH:MRC:MUNICIPAL RUNNING COST</v>
          </cell>
          <cell r="G3423" t="str">
            <v>3.3 - Recreation and Facilities</v>
          </cell>
          <cell r="H3423" t="str">
            <v>Function:Sport and Recreation:Non-core Function:Recreational Facilities</v>
          </cell>
        </row>
        <row r="3424">
          <cell r="A3424">
            <v>404434</v>
          </cell>
          <cell r="B3424" t="str">
            <v>BERG STREET SWIMMING</v>
          </cell>
          <cell r="C3424" t="str">
            <v>R/404434.UZ4.99R</v>
          </cell>
          <cell r="D3424" t="str">
            <v>RSGD:Z4:DFT:DEFAULT TRANSACTIONS</v>
          </cell>
          <cell r="E3424" t="str">
            <v>4434UZ499R</v>
          </cell>
          <cell r="F3424" t="str">
            <v>RSGD:Z4:DFT:DEFAULT TRANSACTIONS</v>
          </cell>
          <cell r="G3424" t="str">
            <v>3.3 - Recreation and Facilities</v>
          </cell>
          <cell r="H3424" t="str">
            <v>Function:Sport and Recreation:Non-core Function:Recreational Facilities</v>
          </cell>
        </row>
        <row r="3425">
          <cell r="A3425">
            <v>404435</v>
          </cell>
          <cell r="B3425" t="str">
            <v>PILDITCH SWMMNG BATH</v>
          </cell>
          <cell r="C3425" t="str">
            <v>M/404435.JAH.E43</v>
          </cell>
          <cell r="D3425" t="str">
            <v>MSE:AH:NIF:MACH &amp; EQUIPMENT:PL</v>
          </cell>
          <cell r="E3425" t="str">
            <v>4435JAHE43</v>
          </cell>
          <cell r="F3425" t="str">
            <v>MSE:AH:NIF:MACH &amp; EQUIPMENT:PL</v>
          </cell>
          <cell r="G3425" t="str">
            <v>3.3 - Recreation and Facilities</v>
          </cell>
          <cell r="H3425" t="str">
            <v>Function:Sport and Recreation:Non-core Function:Recreational Facilities</v>
          </cell>
        </row>
        <row r="3426">
          <cell r="A3426">
            <v>404435</v>
          </cell>
          <cell r="B3426" t="str">
            <v>PILDITCH SWMMNG BATH</v>
          </cell>
          <cell r="C3426" t="str">
            <v>O/404435.AAH.000</v>
          </cell>
          <cell r="D3426" t="str">
            <v>NONF:AH:MRC:MUNICIPAL RUNNING COST</v>
          </cell>
          <cell r="E3426" t="str">
            <v>4435AAH000</v>
          </cell>
          <cell r="F3426" t="str">
            <v>NONF:AH:MRC:MUNICIPAL RUNNING COST</v>
          </cell>
          <cell r="G3426" t="str">
            <v>3.3 - Recreation and Facilities</v>
          </cell>
          <cell r="H3426" t="str">
            <v>Function:Sport and Recreation:Non-core Function:Recreational Facilities</v>
          </cell>
        </row>
        <row r="3427">
          <cell r="A3427">
            <v>404435</v>
          </cell>
          <cell r="B3427" t="str">
            <v>PILDITCH SWMMNG BATH</v>
          </cell>
          <cell r="C3427" t="str">
            <v>O/404435.AAH.000</v>
          </cell>
          <cell r="D3427" t="str">
            <v>NONF:AH:MRC:MUNICIPAL RUNNING COST</v>
          </cell>
          <cell r="E3427" t="str">
            <v>4435AAH000</v>
          </cell>
          <cell r="F3427" t="str">
            <v>NONF:AH:MRC:MUNICIPAL RUNNING COST</v>
          </cell>
          <cell r="G3427" t="str">
            <v>3.3 - Recreation and Facilities</v>
          </cell>
          <cell r="H3427" t="str">
            <v>Function:Sport and Recreation:Non-core Function:Recreational Facilities</v>
          </cell>
        </row>
        <row r="3428">
          <cell r="A3428">
            <v>404435</v>
          </cell>
          <cell r="B3428" t="str">
            <v>PILDITCH SWMMNG BATH</v>
          </cell>
          <cell r="C3428" t="str">
            <v>O/404435.AAH.999</v>
          </cell>
          <cell r="D3428" t="str">
            <v>NONF:AH:DEFAULT TRANSACTIONS</v>
          </cell>
          <cell r="E3428" t="str">
            <v>4435AAH999</v>
          </cell>
          <cell r="F3428" t="str">
            <v>NONF:AH:DEFAULT TRANSACTIONS</v>
          </cell>
          <cell r="G3428" t="str">
            <v>3.3 - Recreation and Facilities</v>
          </cell>
          <cell r="H3428" t="str">
            <v>Function:Sport and Recreation:Non-core Function:Recreational Facilities</v>
          </cell>
        </row>
        <row r="3429">
          <cell r="A3429">
            <v>404435</v>
          </cell>
          <cell r="B3429" t="str">
            <v>PILDITCH SWMMNG BATH</v>
          </cell>
          <cell r="C3429" t="str">
            <v>O/404435.AAH.999</v>
          </cell>
          <cell r="D3429" t="str">
            <v>NONF:AH:DEFAULT TRANSACTIONS</v>
          </cell>
          <cell r="E3429" t="str">
            <v>4435AAH999</v>
          </cell>
          <cell r="F3429" t="str">
            <v>NONF:AH:DEFAULT TRANSACTIONS</v>
          </cell>
          <cell r="G3429" t="str">
            <v>3.3 - Recreation and Facilities</v>
          </cell>
          <cell r="H3429" t="str">
            <v>Function:Sport and Recreation:Non-core Function:Recreational Facilities</v>
          </cell>
        </row>
        <row r="3430">
          <cell r="A3430">
            <v>404435</v>
          </cell>
          <cell r="B3430" t="str">
            <v>PILDITCH SWMMNG BATH</v>
          </cell>
          <cell r="C3430" t="str">
            <v>O/404435.BAH.000</v>
          </cell>
          <cell r="D3430" t="str">
            <v>LEVS:AH:MRC:MUNICIPAL RUNNING COST</v>
          </cell>
          <cell r="E3430" t="str">
            <v>4435BAH000</v>
          </cell>
          <cell r="F3430" t="str">
            <v>LEVS:AH:MRC:MUNICIPAL RUNNING COST</v>
          </cell>
          <cell r="G3430" t="str">
            <v>3.3 - Recreation and Facilities</v>
          </cell>
          <cell r="H3430" t="str">
            <v>Function:Sport and Recreation:Non-core Function:Recreational Facilities</v>
          </cell>
        </row>
        <row r="3431">
          <cell r="A3431">
            <v>404435</v>
          </cell>
          <cell r="B3431" t="str">
            <v>PILDITCH SWMMNG BATH</v>
          </cell>
          <cell r="C3431" t="str">
            <v>O/404435.JAH.000</v>
          </cell>
          <cell r="D3431" t="str">
            <v>MSE:AH:MRC:MUNICIPAL RUNNING COST</v>
          </cell>
          <cell r="E3431" t="str">
            <v>4435JAH000</v>
          </cell>
          <cell r="F3431" t="str">
            <v>MSE:AH:MRC:MUNICIPAL RUNNING COST</v>
          </cell>
          <cell r="G3431" t="str">
            <v>3.3 - Recreation and Facilities</v>
          </cell>
          <cell r="H3431" t="str">
            <v>Function:Sport and Recreation:Non-core Function:Recreational Facilities</v>
          </cell>
        </row>
        <row r="3432">
          <cell r="A3432">
            <v>404436</v>
          </cell>
          <cell r="B3432" t="str">
            <v>NORTHDLE SWMMNG BATH</v>
          </cell>
          <cell r="C3432" t="str">
            <v>M/404436.JAH.E27</v>
          </cell>
          <cell r="D3432" t="str">
            <v>MSE:AH:NIF:BUILD &amp; OTHER STRUCT:PL</v>
          </cell>
          <cell r="E3432" t="str">
            <v>4436JAHE27</v>
          </cell>
          <cell r="F3432" t="str">
            <v>MSE:AH:NIF:BUILD &amp; OTHER STRUCT:PL</v>
          </cell>
          <cell r="G3432" t="str">
            <v>3.3 - Recreation and Facilities</v>
          </cell>
          <cell r="H3432" t="str">
            <v>Function:Sport and Recreation:Non-core Function:Recreational Facilities</v>
          </cell>
        </row>
        <row r="3433">
          <cell r="A3433">
            <v>404436</v>
          </cell>
          <cell r="B3433" t="str">
            <v>NORTHDLE SWMMNG BATH</v>
          </cell>
          <cell r="C3433" t="str">
            <v>M/404436.JAH.E27</v>
          </cell>
          <cell r="D3433" t="str">
            <v>MSE:AH:NIF:BUILD &amp; OTHER STRUCT:PL</v>
          </cell>
          <cell r="E3433" t="str">
            <v>4436JAHE27</v>
          </cell>
          <cell r="F3433" t="str">
            <v>MSE:AH:NIF:BUILD &amp; OTHER STRUCT:PL</v>
          </cell>
          <cell r="G3433" t="str">
            <v>3.3 - Recreation and Facilities</v>
          </cell>
          <cell r="H3433" t="str">
            <v>Function:Sport and Recreation:Non-core Function:Recreational Facilities</v>
          </cell>
        </row>
        <row r="3434">
          <cell r="A3434">
            <v>404436</v>
          </cell>
          <cell r="B3434" t="str">
            <v>NORTHDLE SWMMNG BATH</v>
          </cell>
          <cell r="C3434" t="str">
            <v>M/404436.JAH.E43</v>
          </cell>
          <cell r="D3434" t="str">
            <v>MSE:AH:NIF:MACH &amp; EQUIPMENT:PL</v>
          </cell>
          <cell r="E3434" t="str">
            <v>4436JAHE43</v>
          </cell>
          <cell r="F3434" t="str">
            <v>MSE:AH:NIF:MACH &amp; EQUIPMENT:PL</v>
          </cell>
          <cell r="G3434" t="str">
            <v>3.3 - Recreation and Facilities</v>
          </cell>
          <cell r="H3434" t="str">
            <v>Function:Sport and Recreation:Non-core Function:Recreational Facilities</v>
          </cell>
        </row>
        <row r="3435">
          <cell r="A3435">
            <v>404436</v>
          </cell>
          <cell r="B3435" t="str">
            <v>NORTHDLE SWMMNG BATH</v>
          </cell>
          <cell r="C3435" t="str">
            <v>O/404436.AAH.000</v>
          </cell>
          <cell r="D3435" t="str">
            <v>NONF:AH:MRC:MUNICIPAL RUNNING COST</v>
          </cell>
          <cell r="E3435" t="str">
            <v>4436AAH000</v>
          </cell>
          <cell r="F3435" t="str">
            <v>NONF:AH:MRC:MUNICIPAL RUNNING COST</v>
          </cell>
          <cell r="G3435" t="str">
            <v>3.3 - Recreation and Facilities</v>
          </cell>
          <cell r="H3435" t="str">
            <v>Function:Sport and Recreation:Non-core Function:Recreational Facilities</v>
          </cell>
        </row>
        <row r="3436">
          <cell r="A3436">
            <v>404436</v>
          </cell>
          <cell r="B3436" t="str">
            <v>NORTHDLE SWMMNG BATH</v>
          </cell>
          <cell r="C3436" t="str">
            <v>O/404436.AAH.000</v>
          </cell>
          <cell r="D3436" t="str">
            <v>NONF:AH:MRC:MUNICIPAL RUNNING COST</v>
          </cell>
          <cell r="E3436" t="str">
            <v>4436AAH000</v>
          </cell>
          <cell r="F3436" t="str">
            <v>NONF:AH:MRC:MUNICIPAL RUNNING COST</v>
          </cell>
          <cell r="G3436" t="str">
            <v>3.3 - Recreation and Facilities</v>
          </cell>
          <cell r="H3436" t="str">
            <v>Function:Sport and Recreation:Non-core Function:Recreational Facilities</v>
          </cell>
        </row>
        <row r="3437">
          <cell r="A3437">
            <v>404436</v>
          </cell>
          <cell r="B3437" t="str">
            <v>NORTHDLE SWMMNG BATH</v>
          </cell>
          <cell r="C3437" t="str">
            <v>O/404436.AAH.000</v>
          </cell>
          <cell r="D3437" t="str">
            <v>NONF:AH:MRC:MUNICIPAL RUNNING COST</v>
          </cell>
          <cell r="E3437" t="str">
            <v>4436AAH000</v>
          </cell>
          <cell r="F3437" t="str">
            <v>NONF:AH:MRC:MUNICIPAL RUNNING COST</v>
          </cell>
          <cell r="G3437" t="str">
            <v>3.3 - Recreation and Facilities</v>
          </cell>
          <cell r="H3437" t="str">
            <v>Function:Sport and Recreation:Non-core Function:Recreational Facilities</v>
          </cell>
        </row>
        <row r="3438">
          <cell r="A3438">
            <v>404436</v>
          </cell>
          <cell r="B3438" t="str">
            <v>NORTHDLE SWMMNG BATH</v>
          </cell>
          <cell r="C3438" t="str">
            <v>O/404436.AAH.999</v>
          </cell>
          <cell r="D3438" t="str">
            <v>NONF:AH:DEFAULT TRANSACTIONS</v>
          </cell>
          <cell r="E3438" t="str">
            <v>4436AAH999</v>
          </cell>
          <cell r="F3438" t="str">
            <v>NONF:AH:DEFAULT TRANSACTIONS</v>
          </cell>
          <cell r="G3438" t="str">
            <v>3.3 - Recreation and Facilities</v>
          </cell>
          <cell r="H3438" t="str">
            <v>Function:Sport and Recreation:Non-core Function:Recreational Facilities</v>
          </cell>
        </row>
        <row r="3439">
          <cell r="A3439">
            <v>404436</v>
          </cell>
          <cell r="B3439" t="str">
            <v>NORTHDLE SWMMNG BATH</v>
          </cell>
          <cell r="C3439" t="str">
            <v>O/404436.AAH.999</v>
          </cell>
          <cell r="D3439" t="str">
            <v>NONF:AH:DEFAULT TRANSACTIONS</v>
          </cell>
          <cell r="E3439" t="str">
            <v>4436AAH999</v>
          </cell>
          <cell r="F3439" t="str">
            <v>NONF:AH:DEFAULT TRANSACTIONS</v>
          </cell>
          <cell r="G3439" t="str">
            <v>3.3 - Recreation and Facilities</v>
          </cell>
          <cell r="H3439" t="str">
            <v>Function:Sport and Recreation:Non-core Function:Recreational Facilities</v>
          </cell>
        </row>
        <row r="3440">
          <cell r="A3440">
            <v>404436</v>
          </cell>
          <cell r="B3440" t="str">
            <v>NORTHDLE SWMMNG BATH</v>
          </cell>
          <cell r="C3440" t="str">
            <v>O/404436.BAH.000</v>
          </cell>
          <cell r="D3440" t="str">
            <v>LEVS:AH:MRC:MUNICIPAL RUNNING COST</v>
          </cell>
          <cell r="E3440" t="str">
            <v>4436BAH000</v>
          </cell>
          <cell r="F3440" t="str">
            <v>LEVS:AH:MRC:MUNICIPAL RUNNING COST</v>
          </cell>
          <cell r="G3440" t="str">
            <v>3.3 - Recreation and Facilities</v>
          </cell>
          <cell r="H3440" t="str">
            <v>Function:Sport and Recreation:Non-core Function:Recreational Facilities</v>
          </cell>
        </row>
        <row r="3441">
          <cell r="A3441">
            <v>404436</v>
          </cell>
          <cell r="B3441" t="str">
            <v>NORTHDLE SWMMNG BATH</v>
          </cell>
          <cell r="C3441" t="str">
            <v>O/404436.JAH.000</v>
          </cell>
          <cell r="D3441" t="str">
            <v>MSE:AH:MRC:MUNICIPAL RUNNING COST</v>
          </cell>
          <cell r="E3441" t="str">
            <v>4436JAH000</v>
          </cell>
          <cell r="F3441" t="str">
            <v>MSE:AH:MRC:MUNICIPAL RUNNING COST</v>
          </cell>
          <cell r="G3441" t="str">
            <v>3.3 - Recreation and Facilities</v>
          </cell>
          <cell r="H3441" t="str">
            <v>Function:Sport and Recreation:Non-core Function:Recreational Facilities</v>
          </cell>
        </row>
        <row r="3442">
          <cell r="A3442">
            <v>404436</v>
          </cell>
          <cell r="B3442" t="str">
            <v>NORTHDLE SWMMNG BATH</v>
          </cell>
          <cell r="C3442" t="str">
            <v>R/404436.UZ4.99R</v>
          </cell>
          <cell r="D3442" t="str">
            <v>RSGD:Z4:DFT:DEFAULT TRANSACTIONS</v>
          </cell>
          <cell r="E3442" t="str">
            <v>4436UZ499R</v>
          </cell>
          <cell r="F3442" t="str">
            <v>RSGD:Z4:DFT:DEFAULT TRANSACTIONS</v>
          </cell>
          <cell r="G3442" t="str">
            <v>3.3 - Recreation and Facilities</v>
          </cell>
          <cell r="H3442" t="str">
            <v>Function:Sport and Recreation:Non-core Function:Recreational Facilities</v>
          </cell>
        </row>
        <row r="3443">
          <cell r="A3443">
            <v>404437</v>
          </cell>
          <cell r="B3443" t="str">
            <v>BUCHANAN ST SWIMMING</v>
          </cell>
          <cell r="C3443" t="str">
            <v>M/404437.JAH.E27</v>
          </cell>
          <cell r="D3443" t="str">
            <v>MSE:AH:NIF:BUILD &amp; OTHER STRUCT:PL</v>
          </cell>
          <cell r="E3443" t="str">
            <v>4437JAHE27</v>
          </cell>
          <cell r="F3443" t="str">
            <v>MSE:AH:NIF:BUILD &amp; OTHER STRUCT:PL</v>
          </cell>
          <cell r="G3443" t="str">
            <v>3.3 - Recreation and Facilities</v>
          </cell>
          <cell r="H3443" t="str">
            <v>Function:Sport and Recreation:Non-core Function:Recreational Facilities</v>
          </cell>
        </row>
        <row r="3444">
          <cell r="A3444">
            <v>404437</v>
          </cell>
          <cell r="B3444" t="str">
            <v>BUCHANAN ST SWIMMING</v>
          </cell>
          <cell r="C3444" t="str">
            <v>M/404437.JAH.E27</v>
          </cell>
          <cell r="D3444" t="str">
            <v>MSE:AH:NIF:BUILD &amp; OTHER STRUCT:PL</v>
          </cell>
          <cell r="E3444" t="str">
            <v>4437JAHE27</v>
          </cell>
          <cell r="F3444" t="str">
            <v>MSE:AH:NIF:BUILD &amp; OTHER STRUCT:PL</v>
          </cell>
          <cell r="G3444" t="str">
            <v>3.3 - Recreation and Facilities</v>
          </cell>
          <cell r="H3444" t="str">
            <v>Function:Sport and Recreation:Non-core Function:Recreational Facilities</v>
          </cell>
        </row>
        <row r="3445">
          <cell r="A3445">
            <v>404437</v>
          </cell>
          <cell r="B3445" t="str">
            <v>BUCHANAN ST SWIMMING</v>
          </cell>
          <cell r="C3445" t="str">
            <v>O/404437.AAH.000</v>
          </cell>
          <cell r="D3445" t="str">
            <v>NONF:AH:MRC:MUNICIPAL RUNNING COST</v>
          </cell>
          <cell r="E3445" t="str">
            <v>4437AAH000</v>
          </cell>
          <cell r="F3445" t="str">
            <v>NONF:AH:MRC:MUNICIPAL RUNNING COST</v>
          </cell>
          <cell r="G3445" t="str">
            <v>3.3 - Recreation and Facilities</v>
          </cell>
          <cell r="H3445" t="str">
            <v>Function:Sport and Recreation:Non-core Function:Recreational Facilities</v>
          </cell>
        </row>
        <row r="3446">
          <cell r="A3446">
            <v>404437</v>
          </cell>
          <cell r="B3446" t="str">
            <v>BUCHANAN ST SWIMMING</v>
          </cell>
          <cell r="C3446" t="str">
            <v>O/404437.AAH.000</v>
          </cell>
          <cell r="D3446" t="str">
            <v>NONF:AH:MRC:MUNICIPAL RUNNING COST</v>
          </cell>
          <cell r="E3446" t="str">
            <v>4437AAH000</v>
          </cell>
          <cell r="F3446" t="str">
            <v>NONF:AH:MRC:MUNICIPAL RUNNING COST</v>
          </cell>
          <cell r="G3446" t="str">
            <v>3.3 - Recreation and Facilities</v>
          </cell>
          <cell r="H3446" t="str">
            <v>Function:Sport and Recreation:Non-core Function:Recreational Facilities</v>
          </cell>
        </row>
        <row r="3447">
          <cell r="A3447">
            <v>404437</v>
          </cell>
          <cell r="B3447" t="str">
            <v>BUCHANAN ST SWIMMING</v>
          </cell>
          <cell r="C3447" t="str">
            <v>O/404437.AAH.000</v>
          </cell>
          <cell r="D3447" t="str">
            <v>NONF:AH:MRC:MUNICIPAL RUNNING COST</v>
          </cell>
          <cell r="E3447" t="str">
            <v>4437AAH000</v>
          </cell>
          <cell r="F3447" t="str">
            <v>NONF:AH:MRC:MUNICIPAL RUNNING COST</v>
          </cell>
          <cell r="G3447" t="str">
            <v>3.3 - Recreation and Facilities</v>
          </cell>
          <cell r="H3447" t="str">
            <v>Function:Sport and Recreation:Non-core Function:Recreational Facilities</v>
          </cell>
        </row>
        <row r="3448">
          <cell r="A3448">
            <v>404437</v>
          </cell>
          <cell r="B3448" t="str">
            <v>BUCHANAN ST SWIMMING</v>
          </cell>
          <cell r="C3448" t="str">
            <v>O/404437.AAH.000</v>
          </cell>
          <cell r="D3448" t="str">
            <v>NONF:AH:MRC:MUNICIPAL RUNNING COST</v>
          </cell>
          <cell r="E3448" t="str">
            <v>4437AAH000</v>
          </cell>
          <cell r="F3448" t="str">
            <v>NONF:AH:MRC:MUNICIPAL RUNNING COST</v>
          </cell>
          <cell r="G3448" t="str">
            <v>3.3 - Recreation and Facilities</v>
          </cell>
          <cell r="H3448" t="str">
            <v>Function:Sport and Recreation:Non-core Function:Recreational Facilities</v>
          </cell>
        </row>
        <row r="3449">
          <cell r="A3449">
            <v>404437</v>
          </cell>
          <cell r="B3449" t="str">
            <v>BUCHANAN ST SWIMMING</v>
          </cell>
          <cell r="C3449" t="str">
            <v>O/404437.AAH.999</v>
          </cell>
          <cell r="D3449" t="str">
            <v>NONF:AH:DEFAULT TRANSACTIONS</v>
          </cell>
          <cell r="E3449" t="str">
            <v>4437AAH999</v>
          </cell>
          <cell r="F3449" t="str">
            <v>NONF:AH:DEFAULT TRANSACTIONS</v>
          </cell>
          <cell r="G3449" t="str">
            <v>3.3 - Recreation and Facilities</v>
          </cell>
          <cell r="H3449" t="str">
            <v>Function:Sport and Recreation:Non-core Function:Recreational Facilities</v>
          </cell>
        </row>
        <row r="3450">
          <cell r="A3450">
            <v>404437</v>
          </cell>
          <cell r="B3450" t="str">
            <v>BUCHANAN ST SWIMMING</v>
          </cell>
          <cell r="C3450" t="str">
            <v>O/404437.AAH.999</v>
          </cell>
          <cell r="D3450" t="str">
            <v>NONF:AH:DEFAULT TRANSACTIONS</v>
          </cell>
          <cell r="E3450" t="str">
            <v>4437AAH999</v>
          </cell>
          <cell r="F3450" t="str">
            <v>NONF:AH:DEFAULT TRANSACTIONS</v>
          </cell>
          <cell r="G3450" t="str">
            <v>3.3 - Recreation and Facilities</v>
          </cell>
          <cell r="H3450" t="str">
            <v>Function:Sport and Recreation:Non-core Function:Recreational Facilities</v>
          </cell>
        </row>
        <row r="3451">
          <cell r="A3451">
            <v>404437</v>
          </cell>
          <cell r="B3451" t="str">
            <v>BUCHANAN ST SWIMMING</v>
          </cell>
          <cell r="C3451" t="str">
            <v>O/404437.BAH.000</v>
          </cell>
          <cell r="D3451" t="str">
            <v>LEVS:AH:MRC:MUNICIPAL RUNNING COST</v>
          </cell>
          <cell r="E3451" t="str">
            <v>4437BAH000</v>
          </cell>
          <cell r="F3451" t="str">
            <v>LEVS:AH:MRC:MUNICIPAL RUNNING COST</v>
          </cell>
          <cell r="G3451" t="str">
            <v>3.3 - Recreation and Facilities</v>
          </cell>
          <cell r="H3451" t="str">
            <v>Function:Sport and Recreation:Non-core Function:Recreational Facilities</v>
          </cell>
        </row>
        <row r="3452">
          <cell r="A3452">
            <v>404437</v>
          </cell>
          <cell r="B3452" t="str">
            <v>BUCHANAN ST SWIMMING</v>
          </cell>
          <cell r="C3452" t="str">
            <v>O/404437.JAH.000</v>
          </cell>
          <cell r="D3452" t="str">
            <v>MSE:AH:MRC:MUNICIPAL RUNNING COST</v>
          </cell>
          <cell r="E3452" t="str">
            <v>4437JAH000</v>
          </cell>
          <cell r="F3452" t="str">
            <v>MSE:AH:MRC:MUNICIPAL RUNNING COST</v>
          </cell>
          <cell r="G3452" t="str">
            <v>3.3 - Recreation and Facilities</v>
          </cell>
          <cell r="H3452" t="str">
            <v>Function:Sport and Recreation:Non-core Function:Recreational Facilities</v>
          </cell>
        </row>
        <row r="3453">
          <cell r="A3453">
            <v>404438</v>
          </cell>
          <cell r="B3453" t="str">
            <v>EASTWOOD SWMMNG BATH</v>
          </cell>
          <cell r="C3453" t="str">
            <v>M/404438.JAH.E27</v>
          </cell>
          <cell r="D3453" t="str">
            <v>MSE:AH:NIF:BUILD &amp; OTHER STRUCT:PL</v>
          </cell>
          <cell r="E3453" t="str">
            <v>4438JAHE27</v>
          </cell>
          <cell r="F3453" t="str">
            <v>MSE:AH:NIF:BUILD &amp; OTHER STRUCT:PL</v>
          </cell>
          <cell r="G3453" t="str">
            <v>3.3 - Recreation and Facilities</v>
          </cell>
          <cell r="H3453" t="str">
            <v>Function:Sport and Recreation:Non-core Function:Recreational Facilities</v>
          </cell>
        </row>
        <row r="3454">
          <cell r="A3454">
            <v>404438</v>
          </cell>
          <cell r="B3454" t="str">
            <v>EASTWOOD SWMMNG BATH</v>
          </cell>
          <cell r="C3454" t="str">
            <v>O/404438.AAH.000</v>
          </cell>
          <cell r="D3454" t="str">
            <v>NONF:AH:MRC:MUNICIPAL RUNNING COST</v>
          </cell>
          <cell r="E3454" t="str">
            <v>4438AAH000</v>
          </cell>
          <cell r="F3454" t="str">
            <v>NONF:AH:MRC:MUNICIPAL RUNNING COST</v>
          </cell>
          <cell r="G3454" t="str">
            <v>3.3 - Recreation and Facilities</v>
          </cell>
          <cell r="H3454" t="str">
            <v>Function:Sport and Recreation:Non-core Function:Recreational Facilities</v>
          </cell>
        </row>
        <row r="3455">
          <cell r="A3455">
            <v>404438</v>
          </cell>
          <cell r="B3455" t="str">
            <v>EASTWOOD SWMMNG BATH</v>
          </cell>
          <cell r="C3455" t="str">
            <v>O/404438.AAH.000</v>
          </cell>
          <cell r="D3455" t="str">
            <v>NONF:AH:MRC:MUNICIPAL RUNNING COST</v>
          </cell>
          <cell r="E3455" t="str">
            <v>4438AAH000</v>
          </cell>
          <cell r="F3455" t="str">
            <v>NONF:AH:MRC:MUNICIPAL RUNNING COST</v>
          </cell>
          <cell r="G3455" t="str">
            <v>3.3 - Recreation and Facilities</v>
          </cell>
          <cell r="H3455" t="str">
            <v>Function:Sport and Recreation:Non-core Function:Recreational Facilities</v>
          </cell>
        </row>
        <row r="3456">
          <cell r="A3456">
            <v>404438</v>
          </cell>
          <cell r="B3456" t="str">
            <v>EASTWOOD SWMMNG BATH</v>
          </cell>
          <cell r="C3456" t="str">
            <v>O/404438.AAH.000</v>
          </cell>
          <cell r="D3456" t="str">
            <v>NONF:AH:MRC:MUNICIPAL RUNNING COST</v>
          </cell>
          <cell r="E3456" t="str">
            <v>4438AAH000</v>
          </cell>
          <cell r="F3456" t="str">
            <v>NONF:AH:MRC:MUNICIPAL RUNNING COST</v>
          </cell>
          <cell r="G3456" t="str">
            <v>3.3 - Recreation and Facilities</v>
          </cell>
          <cell r="H3456" t="str">
            <v>Function:Sport and Recreation:Non-core Function:Recreational Facilities</v>
          </cell>
        </row>
        <row r="3457">
          <cell r="A3457">
            <v>404438</v>
          </cell>
          <cell r="B3457" t="str">
            <v>EASTWOOD SWMMNG BATH</v>
          </cell>
          <cell r="C3457" t="str">
            <v>O/404438.AAH.000</v>
          </cell>
          <cell r="D3457" t="str">
            <v>NONF:AH:MRC:MUNICIPAL RUNNING COST</v>
          </cell>
          <cell r="E3457" t="str">
            <v>4438AAH000</v>
          </cell>
          <cell r="F3457" t="str">
            <v>NONF:AH:MRC:MUNICIPAL RUNNING COST</v>
          </cell>
          <cell r="G3457" t="str">
            <v>3.3 - Recreation and Facilities</v>
          </cell>
          <cell r="H3457" t="str">
            <v>Function:Sport and Recreation:Non-core Function:Recreational Facilities</v>
          </cell>
        </row>
        <row r="3458">
          <cell r="A3458">
            <v>404438</v>
          </cell>
          <cell r="B3458" t="str">
            <v>EASTWOOD SWMMNG BATH</v>
          </cell>
          <cell r="C3458" t="str">
            <v>O/404438.AAH.000</v>
          </cell>
          <cell r="D3458" t="str">
            <v>NONF:AH:MRC:MUNICIPAL RUNNING COST</v>
          </cell>
          <cell r="E3458" t="str">
            <v>4438AAH000</v>
          </cell>
          <cell r="F3458" t="str">
            <v>NONF:AH:MRC:MUNICIPAL RUNNING COST</v>
          </cell>
          <cell r="G3458" t="str">
            <v>3.3 - Recreation and Facilities</v>
          </cell>
          <cell r="H3458" t="str">
            <v>Function:Sport and Recreation:Non-core Function:Recreational Facilities</v>
          </cell>
        </row>
        <row r="3459">
          <cell r="A3459">
            <v>404438</v>
          </cell>
          <cell r="B3459" t="str">
            <v>EASTWOOD SWMMNG BATH</v>
          </cell>
          <cell r="C3459" t="str">
            <v>O/404438.BAH.000</v>
          </cell>
          <cell r="D3459" t="str">
            <v>LEVS:AH:MRC:MUNICIPAL RUNNING COST</v>
          </cell>
          <cell r="E3459" t="str">
            <v>4438BAH000</v>
          </cell>
          <cell r="F3459" t="str">
            <v>LEVS:AH:MRC:MUNICIPAL RUNNING COST</v>
          </cell>
          <cell r="G3459" t="str">
            <v>3.3 - Recreation and Facilities</v>
          </cell>
          <cell r="H3459" t="str">
            <v>Function:Sport and Recreation:Non-core Function:Recreational Facilities</v>
          </cell>
        </row>
        <row r="3460">
          <cell r="A3460">
            <v>404438</v>
          </cell>
          <cell r="B3460" t="str">
            <v>EASTWOOD SWMMNG BATH</v>
          </cell>
          <cell r="C3460" t="str">
            <v>O/404438.JAH.000</v>
          </cell>
          <cell r="D3460" t="str">
            <v>MSE:AH:MRC:MUNICIPAL RUNNING COST</v>
          </cell>
          <cell r="E3460" t="str">
            <v>4438JAH000</v>
          </cell>
          <cell r="F3460" t="str">
            <v>MSE:AH:MRC:MUNICIPAL RUNNING COST</v>
          </cell>
          <cell r="G3460" t="str">
            <v>3.3 - Recreation and Facilities</v>
          </cell>
          <cell r="H3460" t="str">
            <v>Function:Sport and Recreation:Non-core Function:Recreational Facilities</v>
          </cell>
        </row>
        <row r="3461">
          <cell r="A3461">
            <v>404440</v>
          </cell>
          <cell r="B3461" t="str">
            <v>SUPERTUBE</v>
          </cell>
          <cell r="C3461" t="str">
            <v>M/404440.JAH.E27</v>
          </cell>
          <cell r="D3461" t="str">
            <v>MSE:AH:NIF:BUILD &amp; OTHER STRUCT:PL</v>
          </cell>
          <cell r="E3461" t="str">
            <v>4440JAHE27</v>
          </cell>
          <cell r="F3461" t="str">
            <v>MSE:AH:NIF:BUILD &amp; OTHER STRUCT:PL</v>
          </cell>
          <cell r="G3461" t="str">
            <v>3.3 - Recreation and Facilities</v>
          </cell>
          <cell r="H3461" t="str">
            <v>Function:Sport and Recreation:Non-core Function:Recreational Facilities</v>
          </cell>
        </row>
        <row r="3462">
          <cell r="A3462">
            <v>404440</v>
          </cell>
          <cell r="B3462" t="str">
            <v>SUPERTUBE</v>
          </cell>
          <cell r="C3462" t="str">
            <v>M/404440.JAH.E27</v>
          </cell>
          <cell r="D3462" t="str">
            <v>MSE:AH:NIF:BUILD &amp; OTHER STRUCT:PL</v>
          </cell>
          <cell r="E3462" t="str">
            <v>4440JAHE27</v>
          </cell>
          <cell r="F3462" t="str">
            <v>MSE:AH:NIF:BUILD &amp; OTHER STRUCT:PL</v>
          </cell>
          <cell r="G3462" t="str">
            <v>3.3 - Recreation and Facilities</v>
          </cell>
          <cell r="H3462" t="str">
            <v>Function:Sport and Recreation:Non-core Function:Recreational Facilities</v>
          </cell>
        </row>
        <row r="3463">
          <cell r="A3463">
            <v>404440</v>
          </cell>
          <cell r="B3463" t="str">
            <v>SUPERTUBE</v>
          </cell>
          <cell r="C3463" t="str">
            <v>O/404440.AAH.000</v>
          </cell>
          <cell r="D3463" t="str">
            <v>NONF:AH:MUNICIPAL RUNNING COST</v>
          </cell>
          <cell r="E3463" t="str">
            <v>4440AAH000</v>
          </cell>
          <cell r="F3463" t="str">
            <v>NONF:AH:MUNICIPAL RUNNING COST</v>
          </cell>
          <cell r="G3463" t="str">
            <v>3.3 - Recreation and Facilities</v>
          </cell>
          <cell r="H3463" t="str">
            <v>Function:Sport and Recreation:Non-core Function:Recreational Facilities</v>
          </cell>
        </row>
        <row r="3464">
          <cell r="A3464">
            <v>404440</v>
          </cell>
          <cell r="B3464" t="str">
            <v>SUPERTUBE</v>
          </cell>
          <cell r="C3464" t="str">
            <v>O/404440.BAH.000</v>
          </cell>
          <cell r="D3464" t="str">
            <v>LEVS:AH:MRC:MUNICIPAL RUNNING COST</v>
          </cell>
          <cell r="E3464" t="str">
            <v>4440BAH000</v>
          </cell>
          <cell r="F3464" t="str">
            <v>LEVS:AH:MRC:MUNICIPAL RUNNING COST</v>
          </cell>
          <cell r="G3464" t="str">
            <v>3.3 - Recreation and Facilities</v>
          </cell>
          <cell r="H3464" t="str">
            <v>Function:Sport and Recreation:Non-core Function:Recreational Facilities</v>
          </cell>
        </row>
        <row r="3465">
          <cell r="A3465">
            <v>404441</v>
          </cell>
          <cell r="B3465" t="str">
            <v>HANDYMEN</v>
          </cell>
          <cell r="C3465" t="str">
            <v>O/404441.AAH.000</v>
          </cell>
          <cell r="D3465" t="str">
            <v>NONF:AH:MUNICIPAL RUNNING COST</v>
          </cell>
          <cell r="E3465" t="str">
            <v>4441AAH000</v>
          </cell>
          <cell r="F3465" t="str">
            <v>NONF:AH:MUNICIPAL RUNNING COST</v>
          </cell>
          <cell r="G3465" t="str">
            <v>3.3 - Recreation and Facilities</v>
          </cell>
          <cell r="H3465" t="str">
            <v>Function:Sport and Recreation:Non-core Function:Recreational Facilities</v>
          </cell>
        </row>
        <row r="3466">
          <cell r="A3466">
            <v>404441</v>
          </cell>
          <cell r="B3466" t="str">
            <v>HANDYMEN</v>
          </cell>
          <cell r="C3466" t="str">
            <v>O/404441.BAH.000</v>
          </cell>
          <cell r="D3466" t="str">
            <v>LEVS:AH:MRC:MUNICIPAL RUNNING COST</v>
          </cell>
          <cell r="E3466" t="str">
            <v>4441BAH000</v>
          </cell>
          <cell r="F3466" t="str">
            <v>LEVS:AH:MRC:MUNICIPAL RUNNING COST</v>
          </cell>
          <cell r="G3466" t="str">
            <v>3.3 - Recreation and Facilities</v>
          </cell>
          <cell r="H3466" t="str">
            <v>Function:Sport and Recreation:Non-core Function:Recreational Facilities</v>
          </cell>
        </row>
        <row r="3467">
          <cell r="A3467">
            <v>404443</v>
          </cell>
          <cell r="B3467" t="str">
            <v>SOBANTU SWIMMNG POOL</v>
          </cell>
          <cell r="C3467" t="str">
            <v>M/404443.JAH.E27</v>
          </cell>
          <cell r="D3467" t="str">
            <v>MSE:AH:NIF:BUILD &amp; OTHER STRUCT:PL</v>
          </cell>
          <cell r="E3467" t="str">
            <v>4443JAHE27</v>
          </cell>
          <cell r="F3467" t="str">
            <v>MSE:AH:NIF:BUILD &amp; OTHER STRUCT:PL</v>
          </cell>
          <cell r="G3467" t="str">
            <v>3.3 - Recreation and Facilities</v>
          </cell>
          <cell r="H3467" t="str">
            <v>Function:Sport and Recreation:Non-core Function:Recreational Facilities</v>
          </cell>
        </row>
        <row r="3468">
          <cell r="A3468">
            <v>404443</v>
          </cell>
          <cell r="B3468" t="str">
            <v>SOBANTU SWIMMNG POOL</v>
          </cell>
          <cell r="C3468" t="str">
            <v>M/404443.JAH.E27</v>
          </cell>
          <cell r="D3468" t="str">
            <v>MSE:AH:NIF:BUILD &amp; OTHER STRUCT:PL</v>
          </cell>
          <cell r="E3468" t="str">
            <v>4443JAHE27</v>
          </cell>
          <cell r="F3468" t="str">
            <v>MSE:AH:NIF:BUILD &amp; OTHER STRUCT:PL</v>
          </cell>
          <cell r="G3468" t="str">
            <v>3.3 - Recreation and Facilities</v>
          </cell>
          <cell r="H3468" t="str">
            <v>Function:Sport and Recreation:Non-core Function:Recreational Facilities</v>
          </cell>
        </row>
        <row r="3469">
          <cell r="A3469">
            <v>404443</v>
          </cell>
          <cell r="B3469" t="str">
            <v>SOBANTU SWIMMNG POOL</v>
          </cell>
          <cell r="C3469" t="str">
            <v>O/404443.AAH.000</v>
          </cell>
          <cell r="D3469" t="str">
            <v>NONF:AH:MRC:MUNICIPAL RUNNING COST</v>
          </cell>
          <cell r="E3469" t="str">
            <v>4443AAH000</v>
          </cell>
          <cell r="F3469" t="str">
            <v>NONF:AH:MRC:MUNICIPAL RUNNING COST</v>
          </cell>
          <cell r="G3469" t="str">
            <v>3.3 - Recreation and Facilities</v>
          </cell>
          <cell r="H3469" t="str">
            <v>Function:Sport and Recreation:Non-core Function:Recreational Facilities</v>
          </cell>
        </row>
        <row r="3470">
          <cell r="A3470">
            <v>404443</v>
          </cell>
          <cell r="B3470" t="str">
            <v>SOBANTU SWIMMNG POOL</v>
          </cell>
          <cell r="C3470" t="str">
            <v>O/404443.AAH.000</v>
          </cell>
          <cell r="D3470" t="str">
            <v>NONF:AH:MRC:MUNICIPAL RUNNING COST</v>
          </cell>
          <cell r="E3470" t="str">
            <v>4443AAH000</v>
          </cell>
          <cell r="F3470" t="str">
            <v>NONF:AH:MRC:MUNICIPAL RUNNING COST</v>
          </cell>
          <cell r="G3470" t="str">
            <v>3.3 - Recreation and Facilities</v>
          </cell>
          <cell r="H3470" t="str">
            <v>Function:Sport and Recreation:Non-core Function:Recreational Facilities</v>
          </cell>
        </row>
        <row r="3471">
          <cell r="A3471">
            <v>404443</v>
          </cell>
          <cell r="B3471" t="str">
            <v>SOBANTU SWIMMNG POOL</v>
          </cell>
          <cell r="C3471" t="str">
            <v>O/404443.AAH.000</v>
          </cell>
          <cell r="D3471" t="str">
            <v>NONF:AH:MRC:MUNICIPAL RUNNING COST</v>
          </cell>
          <cell r="E3471" t="str">
            <v>4443AAH000</v>
          </cell>
          <cell r="F3471" t="str">
            <v>NONF:AH:MRC:MUNICIPAL RUNNING COST</v>
          </cell>
          <cell r="G3471" t="str">
            <v>3.3 - Recreation and Facilities</v>
          </cell>
          <cell r="H3471" t="str">
            <v>Function:Sport and Recreation:Non-core Function:Recreational Facilities</v>
          </cell>
        </row>
        <row r="3472">
          <cell r="A3472">
            <v>404443</v>
          </cell>
          <cell r="B3472" t="str">
            <v>SOBANTU SWIMMNG POOL</v>
          </cell>
          <cell r="C3472" t="str">
            <v>O/404443.AAH.000</v>
          </cell>
          <cell r="D3472" t="str">
            <v>NONF:AH:MRC:MUNICIPAL RUNNING COST</v>
          </cell>
          <cell r="E3472" t="str">
            <v>4443AAH000</v>
          </cell>
          <cell r="F3472" t="str">
            <v>NONF:AH:MRC:MUNICIPAL RUNNING COST</v>
          </cell>
          <cell r="G3472" t="str">
            <v>3.3 - Recreation and Facilities</v>
          </cell>
          <cell r="H3472" t="str">
            <v>Function:Sport and Recreation:Non-core Function:Recreational Facilities</v>
          </cell>
        </row>
        <row r="3473">
          <cell r="A3473">
            <v>404443</v>
          </cell>
          <cell r="B3473" t="str">
            <v>SOBANTU SWIMMNG POOL</v>
          </cell>
          <cell r="C3473" t="str">
            <v>O/404443.AAH.000</v>
          </cell>
          <cell r="D3473" t="str">
            <v>NONF:AH:MRC:MUNICIPAL RUNNING COST</v>
          </cell>
          <cell r="E3473" t="str">
            <v>4443AAH000</v>
          </cell>
          <cell r="F3473" t="str">
            <v>NONF:AH:MRC:MUNICIPAL RUNNING COST</v>
          </cell>
          <cell r="G3473" t="str">
            <v>3.3 - Recreation and Facilities</v>
          </cell>
          <cell r="H3473" t="str">
            <v>Function:Sport and Recreation:Non-core Function:Recreational Facilities</v>
          </cell>
        </row>
        <row r="3474">
          <cell r="A3474">
            <v>404443</v>
          </cell>
          <cell r="B3474" t="str">
            <v>SOBANTU SWIMMNG POOL</v>
          </cell>
          <cell r="C3474" t="str">
            <v>O/404443.BAH.000</v>
          </cell>
          <cell r="D3474" t="str">
            <v>LEVS:AH:MRC:MUNICIPAL RUNNING COST</v>
          </cell>
          <cell r="E3474" t="str">
            <v>4443BAH000</v>
          </cell>
          <cell r="F3474" t="str">
            <v>LEVS:AH:MRC:MUNICIPAL RUNNING COST</v>
          </cell>
          <cell r="G3474" t="str">
            <v>3.3 - Recreation and Facilities</v>
          </cell>
          <cell r="H3474" t="str">
            <v>Function:Sport and Recreation:Non-core Function:Recreational Facilities</v>
          </cell>
        </row>
        <row r="3475">
          <cell r="A3475">
            <v>404444</v>
          </cell>
          <cell r="B3475" t="str">
            <v>MANOR SPRTS FACLTIES</v>
          </cell>
          <cell r="C3475" t="str">
            <v>M/404444.JAH.E27</v>
          </cell>
          <cell r="D3475" t="str">
            <v>MSE:AH:NIF:BUILD &amp; OTHER STRUCT:PL</v>
          </cell>
          <cell r="E3475" t="str">
            <v>4444JAHE27</v>
          </cell>
          <cell r="F3475" t="str">
            <v>MSE:AH:NIF:BUILD &amp; OTHER STRUCT:PL</v>
          </cell>
          <cell r="G3475" t="str">
            <v>3.3 - Recreation and Facilities</v>
          </cell>
          <cell r="H3475" t="str">
            <v>Function:Sport and Recreation:Non-core Function:Recreational Facilities</v>
          </cell>
        </row>
        <row r="3476">
          <cell r="A3476">
            <v>404444</v>
          </cell>
          <cell r="B3476" t="str">
            <v>MANOR SPRTS FACLTIES</v>
          </cell>
          <cell r="C3476" t="str">
            <v>M/404444.JAH.E27</v>
          </cell>
          <cell r="D3476" t="str">
            <v>MSE:AH:NIF:BUILD &amp; OTHER STRUCT:PL</v>
          </cell>
          <cell r="E3476" t="str">
            <v>4444JAHE27</v>
          </cell>
          <cell r="F3476" t="str">
            <v>MSE:AH:NIF:BUILD &amp; OTHER STRUCT:PL</v>
          </cell>
          <cell r="G3476" t="str">
            <v>3.3 - Recreation and Facilities</v>
          </cell>
          <cell r="H3476" t="str">
            <v>Function:Sport and Recreation:Non-core Function:Recreational Facilities</v>
          </cell>
        </row>
        <row r="3477">
          <cell r="A3477">
            <v>404444</v>
          </cell>
          <cell r="B3477" t="str">
            <v>MANOR SPRTS FACLTIES</v>
          </cell>
          <cell r="C3477" t="str">
            <v>O/404444.AAH.000</v>
          </cell>
          <cell r="D3477" t="str">
            <v>NONF:AH:MRC:MUNICIPAL RUNNING COST</v>
          </cell>
          <cell r="E3477" t="str">
            <v>4444AAH000</v>
          </cell>
          <cell r="F3477" t="str">
            <v>NONF:AH:MRC:MUNICIPAL RUNNING COST</v>
          </cell>
          <cell r="G3477" t="str">
            <v>3.3 - Recreation and Facilities</v>
          </cell>
          <cell r="H3477" t="str">
            <v>Function:Sport and Recreation:Non-core Function:Recreational Facilities</v>
          </cell>
        </row>
        <row r="3478">
          <cell r="A3478">
            <v>404444</v>
          </cell>
          <cell r="B3478" t="str">
            <v>MANOR SPRTS FACLTIES</v>
          </cell>
          <cell r="C3478" t="str">
            <v>O/404444.AAH.000</v>
          </cell>
          <cell r="D3478" t="str">
            <v>NONF:AH:MRC:MUNICIPAL RUNNING COST</v>
          </cell>
          <cell r="E3478" t="str">
            <v>4444AAH000</v>
          </cell>
          <cell r="F3478" t="str">
            <v>NONF:AH:MRC:MUNICIPAL RUNNING COST</v>
          </cell>
          <cell r="G3478" t="str">
            <v>3.3 - Recreation and Facilities</v>
          </cell>
          <cell r="H3478" t="str">
            <v>Function:Sport and Recreation:Non-core Function:Recreational Facilities</v>
          </cell>
        </row>
        <row r="3479">
          <cell r="A3479">
            <v>404444</v>
          </cell>
          <cell r="B3479" t="str">
            <v>MANOR SPRTS FACLTIES</v>
          </cell>
          <cell r="C3479" t="str">
            <v>O/404444.AAH.000</v>
          </cell>
          <cell r="D3479" t="str">
            <v>NONF:AH:MRC:MUNICIPAL RUNNING COST</v>
          </cell>
          <cell r="E3479" t="str">
            <v>4444AAH000</v>
          </cell>
          <cell r="F3479" t="str">
            <v>NONF:AH:MRC:MUNICIPAL RUNNING COST</v>
          </cell>
          <cell r="G3479" t="str">
            <v>3.3 - Recreation and Facilities</v>
          </cell>
          <cell r="H3479" t="str">
            <v>Function:Sport and Recreation:Non-core Function:Recreational Facilities</v>
          </cell>
        </row>
        <row r="3480">
          <cell r="A3480">
            <v>404444</v>
          </cell>
          <cell r="B3480" t="str">
            <v>MANOR SPRTS FACLTIES</v>
          </cell>
          <cell r="C3480" t="str">
            <v>O/404444.BAH.000</v>
          </cell>
          <cell r="D3480" t="str">
            <v>LEVS:AH:MRC:MUNICIPAL RUNNING COST</v>
          </cell>
          <cell r="E3480" t="str">
            <v>4444BAH000</v>
          </cell>
          <cell r="F3480" t="str">
            <v>LEVS:AH:MRC:MUNICIPAL RUNNING COST</v>
          </cell>
          <cell r="G3480" t="str">
            <v>3.3 - Recreation and Facilities</v>
          </cell>
          <cell r="H3480" t="str">
            <v>Function:Sport and Recreation:Non-core Function:Recreational Facilities</v>
          </cell>
        </row>
        <row r="3481">
          <cell r="A3481">
            <v>404445</v>
          </cell>
          <cell r="B3481" t="str">
            <v>TATHAM SPRTS FCLTIES</v>
          </cell>
          <cell r="C3481" t="str">
            <v>M/404445.JAH.E27</v>
          </cell>
          <cell r="D3481" t="str">
            <v>MSE:AH:NIF:BUILD &amp; OTHER STRUCT:PL</v>
          </cell>
          <cell r="E3481" t="str">
            <v>4445JAHE27</v>
          </cell>
          <cell r="F3481" t="str">
            <v>MSE:AH:NIF:BUILD &amp; OTHER STRUCT:PL</v>
          </cell>
          <cell r="G3481" t="str">
            <v>3.3 - Recreation and Facilities</v>
          </cell>
          <cell r="H3481" t="str">
            <v>Function:Sport and Recreation:Non-core Function:Recreational Facilities</v>
          </cell>
        </row>
        <row r="3482">
          <cell r="A3482">
            <v>404445</v>
          </cell>
          <cell r="B3482" t="str">
            <v>TATHAM SPRTS FCLTIES</v>
          </cell>
          <cell r="C3482" t="str">
            <v>O/404445.AAH.000</v>
          </cell>
          <cell r="D3482" t="str">
            <v>NONF:AH:MUNICIPAL RUNNING COST</v>
          </cell>
          <cell r="E3482" t="str">
            <v>4445AAH000</v>
          </cell>
          <cell r="F3482" t="str">
            <v>NONF:AH:MUNICIPAL RUNNING COST</v>
          </cell>
          <cell r="G3482" t="str">
            <v>3.3 - Recreation and Facilities</v>
          </cell>
          <cell r="H3482" t="str">
            <v>Function:Sport and Recreation:Non-core Function:Recreational Facilities</v>
          </cell>
        </row>
        <row r="3483">
          <cell r="A3483">
            <v>404445</v>
          </cell>
          <cell r="B3483" t="str">
            <v>TATHAM SPRTS FCLTIES</v>
          </cell>
          <cell r="C3483" t="str">
            <v>O/404445.BAH.000</v>
          </cell>
          <cell r="D3483" t="str">
            <v>LEVS:AH:MRC:MUNICIPAL RUNNING COST</v>
          </cell>
          <cell r="E3483" t="str">
            <v>4445BAH000</v>
          </cell>
          <cell r="F3483" t="str">
            <v>LEVS:AH:MRC:MUNICIPAL RUNNING COST</v>
          </cell>
          <cell r="G3483" t="str">
            <v>3.3 - Recreation and Facilities</v>
          </cell>
          <cell r="H3483" t="str">
            <v>Function:Sport and Recreation:Non-core Function:Recreational Facilities</v>
          </cell>
        </row>
        <row r="3484">
          <cell r="A3484">
            <v>404446</v>
          </cell>
          <cell r="B3484" t="str">
            <v>COPSVILLE SPRT FCLTY</v>
          </cell>
          <cell r="C3484" t="str">
            <v>M/404446.JAH.E27</v>
          </cell>
          <cell r="D3484" t="str">
            <v>MSE:AH:NIF:BUILD &amp; OTHER STRUCT:PL</v>
          </cell>
          <cell r="E3484" t="str">
            <v>4446JAHE27</v>
          </cell>
          <cell r="F3484" t="str">
            <v>MSE:AH:NIF:BUILD &amp; OTHER STRUCT:PL</v>
          </cell>
          <cell r="G3484" t="str">
            <v>3.3 - Recreation and Facilities</v>
          </cell>
          <cell r="H3484" t="str">
            <v>Function:Sport and Recreation:Non-core Function:Recreational Facilities</v>
          </cell>
        </row>
        <row r="3485">
          <cell r="A3485">
            <v>404446</v>
          </cell>
          <cell r="B3485" t="str">
            <v>COPSVILLE SPRT FCLTY</v>
          </cell>
          <cell r="C3485" t="str">
            <v>M/404446.JAH.E27</v>
          </cell>
          <cell r="D3485" t="str">
            <v>MSE:AH:NIF:BUILD &amp; OTHER STRUCT:PL</v>
          </cell>
          <cell r="E3485" t="str">
            <v>4446JAHE27</v>
          </cell>
          <cell r="F3485" t="str">
            <v>MSE:AH:NIF:BUILD &amp; OTHER STRUCT:PL</v>
          </cell>
          <cell r="G3485" t="str">
            <v>3.3 - Recreation and Facilities</v>
          </cell>
          <cell r="H3485" t="str">
            <v>Function:Sport and Recreation:Non-core Function:Recreational Facilities</v>
          </cell>
        </row>
        <row r="3486">
          <cell r="A3486">
            <v>404446</v>
          </cell>
          <cell r="B3486" t="str">
            <v>COPSVILLE SPRT FCLTY</v>
          </cell>
          <cell r="C3486" t="str">
            <v>O/404446.AAH.000</v>
          </cell>
          <cell r="D3486" t="str">
            <v>NONF:AH:MRC:MUNICIPAL RUNNING COST</v>
          </cell>
          <cell r="E3486" t="str">
            <v>4446AAH000</v>
          </cell>
          <cell r="F3486" t="str">
            <v>NONF:AH:MRC:MUNICIPAL RUNNING COST</v>
          </cell>
          <cell r="G3486" t="str">
            <v>3.3 - Recreation and Facilities</v>
          </cell>
          <cell r="H3486" t="str">
            <v>Function:Sport and Recreation:Non-core Function:Recreational Facilities</v>
          </cell>
        </row>
        <row r="3487">
          <cell r="A3487">
            <v>404446</v>
          </cell>
          <cell r="B3487" t="str">
            <v>COPSVILLE SPRT FCLTY</v>
          </cell>
          <cell r="C3487" t="str">
            <v>O/404446.AAH.000</v>
          </cell>
          <cell r="D3487" t="str">
            <v>NONF:AH:MRC:MUNICIPAL RUNNING COST</v>
          </cell>
          <cell r="E3487" t="str">
            <v>4446AAH000</v>
          </cell>
          <cell r="F3487" t="str">
            <v>NONF:AH:MRC:MUNICIPAL RUNNING COST</v>
          </cell>
          <cell r="G3487" t="str">
            <v>3.3 - Recreation and Facilities</v>
          </cell>
          <cell r="H3487" t="str">
            <v>Function:Sport and Recreation:Non-core Function:Recreational Facilities</v>
          </cell>
        </row>
        <row r="3488">
          <cell r="A3488">
            <v>404446</v>
          </cell>
          <cell r="B3488" t="str">
            <v>COPSVILLE SPRT FCLTY</v>
          </cell>
          <cell r="C3488" t="str">
            <v>O/404446.AAH.000</v>
          </cell>
          <cell r="D3488" t="str">
            <v>NONF:AH:MRC:MUNICIPAL RUNNING COST</v>
          </cell>
          <cell r="E3488" t="str">
            <v>4446AAH000</v>
          </cell>
          <cell r="F3488" t="str">
            <v>NONF:AH:MRC:MUNICIPAL RUNNING COST</v>
          </cell>
          <cell r="G3488" t="str">
            <v>3.3 - Recreation and Facilities</v>
          </cell>
          <cell r="H3488" t="str">
            <v>Function:Sport and Recreation:Non-core Function:Recreational Facilities</v>
          </cell>
        </row>
        <row r="3489">
          <cell r="A3489">
            <v>404446</v>
          </cell>
          <cell r="B3489" t="str">
            <v>COPSVILLE SPRT FCLTY</v>
          </cell>
          <cell r="C3489" t="str">
            <v>O/404446.AAH.999</v>
          </cell>
          <cell r="D3489" t="str">
            <v>NONF:AH:DEFAULT TRANSACTIONS</v>
          </cell>
          <cell r="E3489" t="str">
            <v>4446AAH999</v>
          </cell>
          <cell r="F3489" t="str">
            <v>NONF:AH:DEFAULT TRANSACTIONS</v>
          </cell>
          <cell r="G3489" t="str">
            <v>3.3 - Recreation and Facilities</v>
          </cell>
          <cell r="H3489" t="str">
            <v>Function:Sport and Recreation:Non-core Function:Recreational Facilities</v>
          </cell>
        </row>
        <row r="3490">
          <cell r="A3490">
            <v>404446</v>
          </cell>
          <cell r="B3490" t="str">
            <v>COPSVILLE SPRT FCLTY</v>
          </cell>
          <cell r="C3490" t="str">
            <v>O/404446.AAH.999</v>
          </cell>
          <cell r="D3490" t="str">
            <v>NONF:AH:DEFAULT TRANSACTIONS</v>
          </cell>
          <cell r="E3490" t="str">
            <v>4446AAH999</v>
          </cell>
          <cell r="F3490" t="str">
            <v>NONF:AH:DEFAULT TRANSACTIONS</v>
          </cell>
          <cell r="G3490" t="str">
            <v>3.3 - Recreation and Facilities</v>
          </cell>
          <cell r="H3490" t="str">
            <v>Function:Sport and Recreation:Non-core Function:Recreational Facilities</v>
          </cell>
        </row>
        <row r="3491">
          <cell r="A3491">
            <v>404446</v>
          </cell>
          <cell r="B3491" t="str">
            <v>COPSVILLE SPRT FCLTY</v>
          </cell>
          <cell r="C3491" t="str">
            <v>O/404446.BAH.000</v>
          </cell>
          <cell r="D3491" t="str">
            <v>LEVS:AH:MRC:MUNICIPAL RUNNING COST</v>
          </cell>
          <cell r="E3491" t="str">
            <v>4446BAH000</v>
          </cell>
          <cell r="F3491" t="str">
            <v>LEVS:AH:MRC:MUNICIPAL RUNNING COST</v>
          </cell>
          <cell r="G3491" t="str">
            <v>3.3 - Recreation and Facilities</v>
          </cell>
          <cell r="H3491" t="str">
            <v>Function:Sport and Recreation:Non-core Function:Recreational Facilities</v>
          </cell>
        </row>
        <row r="3492">
          <cell r="A3492">
            <v>404446</v>
          </cell>
          <cell r="B3492" t="str">
            <v>COPSVILLE SPRT FCLTY</v>
          </cell>
          <cell r="C3492" t="str">
            <v>O/404446.JAH.000</v>
          </cell>
          <cell r="D3492" t="str">
            <v>MSE:AH:MRC:MUNICIPAL RUNNING COST</v>
          </cell>
          <cell r="E3492" t="str">
            <v>4446JAH000</v>
          </cell>
          <cell r="F3492" t="str">
            <v>MSE:AH:MRC:MUNICIPAL RUNNING COST</v>
          </cell>
          <cell r="G3492" t="str">
            <v>3.3 - Recreation and Facilities</v>
          </cell>
          <cell r="H3492" t="str">
            <v>Function:Sport and Recreation:Non-core Function:Recreational Facilities</v>
          </cell>
        </row>
        <row r="3493">
          <cell r="A3493">
            <v>404447</v>
          </cell>
          <cell r="B3493" t="str">
            <v>ZINKWAZI SPRTS FCLTY</v>
          </cell>
          <cell r="C3493" t="str">
            <v>M/404447.JAH.E27</v>
          </cell>
          <cell r="D3493" t="str">
            <v>MSE:AH:NIF:BUILD &amp; OTHER STRUCT:PL</v>
          </cell>
          <cell r="E3493" t="str">
            <v>4447JAHE27</v>
          </cell>
          <cell r="F3493" t="str">
            <v>MSE:AH:NIF:BUILD &amp; OTHER STRUCT:PL</v>
          </cell>
          <cell r="G3493" t="str">
            <v>3.3 - Recreation and Facilities</v>
          </cell>
          <cell r="H3493" t="str">
            <v>Function:Sport and Recreation:Non-core Function:Recreational Facilities</v>
          </cell>
        </row>
        <row r="3494">
          <cell r="A3494">
            <v>404447</v>
          </cell>
          <cell r="B3494" t="str">
            <v>ZINKWAZI SPRTS FCLTY</v>
          </cell>
          <cell r="C3494" t="str">
            <v>M/404447.JAH.E27</v>
          </cell>
          <cell r="D3494" t="str">
            <v>MSE:AH:NIF:BUILD &amp; OTHER STRUCT:PL</v>
          </cell>
          <cell r="E3494" t="str">
            <v>4447JAHE27</v>
          </cell>
          <cell r="F3494" t="str">
            <v>MSE:AH:NIF:BUILD &amp; OTHER STRUCT:PL</v>
          </cell>
          <cell r="G3494" t="str">
            <v>3.3 - Recreation and Facilities</v>
          </cell>
          <cell r="H3494" t="str">
            <v>Function:Sport and Recreation:Non-core Function:Recreational Facilities</v>
          </cell>
        </row>
        <row r="3495">
          <cell r="A3495">
            <v>404447</v>
          </cell>
          <cell r="B3495" t="str">
            <v>ZINKWAZI SPRTS FCLTY</v>
          </cell>
          <cell r="C3495" t="str">
            <v>O/404447.AAH.000</v>
          </cell>
          <cell r="D3495" t="str">
            <v>NONF:AH:MRC:MUNICIPAL RUNNING COST</v>
          </cell>
          <cell r="E3495" t="str">
            <v>4447AAH000</v>
          </cell>
          <cell r="F3495" t="str">
            <v>NONF:AH:MRC:MUNICIPAL RUNNING COST</v>
          </cell>
          <cell r="G3495" t="str">
            <v>3.3 - Recreation and Facilities</v>
          </cell>
          <cell r="H3495" t="str">
            <v>Function:Sport and Recreation:Non-core Function:Recreational Facilities</v>
          </cell>
        </row>
        <row r="3496">
          <cell r="A3496">
            <v>404447</v>
          </cell>
          <cell r="B3496" t="str">
            <v>ZINKWAZI SPRTS FCLTY</v>
          </cell>
          <cell r="C3496" t="str">
            <v>O/404447.AAH.000</v>
          </cell>
          <cell r="D3496" t="str">
            <v>NONF:AH:MRC:MUNICIPAL RUNNING COST</v>
          </cell>
          <cell r="E3496" t="str">
            <v>4447AAH000</v>
          </cell>
          <cell r="F3496" t="str">
            <v>NONF:AH:MRC:MUNICIPAL RUNNING COST</v>
          </cell>
          <cell r="G3496" t="str">
            <v>3.3 - Recreation and Facilities</v>
          </cell>
          <cell r="H3496" t="str">
            <v>Function:Sport and Recreation:Non-core Function:Recreational Facilities</v>
          </cell>
        </row>
        <row r="3497">
          <cell r="A3497">
            <v>404447</v>
          </cell>
          <cell r="B3497" t="str">
            <v>ZINKWAZI SPRTS FCLTY</v>
          </cell>
          <cell r="C3497" t="str">
            <v>O/404447.AAH.000</v>
          </cell>
          <cell r="D3497" t="str">
            <v>NONF:AH:MRC:MUNICIPAL RUNNING COST</v>
          </cell>
          <cell r="E3497" t="str">
            <v>4447AAH000</v>
          </cell>
          <cell r="F3497" t="str">
            <v>NONF:AH:MRC:MUNICIPAL RUNNING COST</v>
          </cell>
          <cell r="G3497" t="str">
            <v>3.3 - Recreation and Facilities</v>
          </cell>
          <cell r="H3497" t="str">
            <v>Function:Sport and Recreation:Non-core Function:Recreational Facilities</v>
          </cell>
        </row>
        <row r="3498">
          <cell r="A3498">
            <v>404447</v>
          </cell>
          <cell r="B3498" t="str">
            <v>ZINKWAZI SPRTS FCLTY</v>
          </cell>
          <cell r="C3498" t="str">
            <v>O/404447.AAH.999</v>
          </cell>
          <cell r="D3498" t="str">
            <v>NONF:AH:DEFAULT TRANSACTIONS</v>
          </cell>
          <cell r="E3498" t="str">
            <v>4447AAH999</v>
          </cell>
          <cell r="F3498" t="str">
            <v>NONF:AH:DEFAULT TRANSACTIONS</v>
          </cell>
          <cell r="G3498" t="str">
            <v>3.3 - Recreation and Facilities</v>
          </cell>
          <cell r="H3498" t="str">
            <v>Function:Sport and Recreation:Non-core Function:Recreational Facilities</v>
          </cell>
        </row>
        <row r="3499">
          <cell r="A3499">
            <v>404447</v>
          </cell>
          <cell r="B3499" t="str">
            <v>ZINKWAZI SPRTS FCLTY</v>
          </cell>
          <cell r="C3499" t="str">
            <v>O/404447.AAH.999</v>
          </cell>
          <cell r="D3499" t="str">
            <v>NONF:AH:DEFAULT TRANSACTIONS</v>
          </cell>
          <cell r="E3499" t="str">
            <v>4447AAH999</v>
          </cell>
          <cell r="F3499" t="str">
            <v>NONF:AH:DEFAULT TRANSACTIONS</v>
          </cell>
          <cell r="G3499" t="str">
            <v>3.3 - Recreation and Facilities</v>
          </cell>
          <cell r="H3499" t="str">
            <v>Function:Sport and Recreation:Non-core Function:Recreational Facilities</v>
          </cell>
        </row>
        <row r="3500">
          <cell r="A3500">
            <v>404447</v>
          </cell>
          <cell r="B3500" t="str">
            <v>ZINKWAZI SPRTS FCLTY</v>
          </cell>
          <cell r="C3500" t="str">
            <v>O/404447.AAH.999</v>
          </cell>
          <cell r="D3500" t="str">
            <v>NONF:AH:DEFAULT TRANSACTIONS</v>
          </cell>
          <cell r="E3500" t="str">
            <v>4447AAH999</v>
          </cell>
          <cell r="F3500" t="str">
            <v>NONF:AH:DEFAULT TRANSACTIONS</v>
          </cell>
          <cell r="G3500" t="str">
            <v>3.3 - Recreation and Facilities</v>
          </cell>
          <cell r="H3500" t="str">
            <v>Function:Sport and Recreation:Non-core Function:Recreational Facilities</v>
          </cell>
        </row>
        <row r="3501">
          <cell r="A3501">
            <v>404447</v>
          </cell>
          <cell r="B3501" t="str">
            <v>ZINKWAZI SPRTS FCLTY</v>
          </cell>
          <cell r="C3501" t="str">
            <v>O/404447.BAH.000</v>
          </cell>
          <cell r="D3501" t="str">
            <v>LEVS:AH:MRC:MUNICIPAL RUNNING COST</v>
          </cell>
          <cell r="E3501" t="str">
            <v>4447BAH000</v>
          </cell>
          <cell r="F3501" t="str">
            <v>LEVS:AH:MRC:MUNICIPAL RUNNING COST</v>
          </cell>
          <cell r="G3501" t="str">
            <v>3.3 - Recreation and Facilities</v>
          </cell>
          <cell r="H3501" t="str">
            <v>Function:Sport and Recreation:Non-core Function:Recreational Facilities</v>
          </cell>
        </row>
        <row r="3502">
          <cell r="A3502">
            <v>404448</v>
          </cell>
          <cell r="B3502" t="str">
            <v>UNIT N SPRTS FCLTY</v>
          </cell>
          <cell r="C3502" t="str">
            <v>M/404448.JAH.E27</v>
          </cell>
          <cell r="D3502" t="str">
            <v>MSE:AH:NIF:BUILD &amp; OTHER STRUCT:PL</v>
          </cell>
          <cell r="E3502" t="str">
            <v>4448JAHE27</v>
          </cell>
          <cell r="F3502" t="str">
            <v>MSE:AH:NIF:BUILD &amp; OTHER STRUCT:PL</v>
          </cell>
          <cell r="G3502" t="str">
            <v>3.3 - Recreation and Facilities</v>
          </cell>
          <cell r="H3502" t="str">
            <v>Function:Sport and Recreation:Non-core Function:Recreational Facilities</v>
          </cell>
        </row>
        <row r="3503">
          <cell r="A3503">
            <v>404448</v>
          </cell>
          <cell r="B3503" t="str">
            <v>UNIT N SPRTS FCLTY</v>
          </cell>
          <cell r="C3503" t="str">
            <v>M/404448.JAH.E27</v>
          </cell>
          <cell r="D3503" t="str">
            <v>MSE:AH:NIF:BUILD &amp; OTHER STRUCT:PL</v>
          </cell>
          <cell r="E3503" t="str">
            <v>4448JAHE27</v>
          </cell>
          <cell r="F3503" t="str">
            <v>MSE:AH:NIF:BUILD &amp; OTHER STRUCT:PL</v>
          </cell>
          <cell r="G3503" t="str">
            <v>3.3 - Recreation and Facilities</v>
          </cell>
          <cell r="H3503" t="str">
            <v>Function:Sport and Recreation:Non-core Function:Recreational Facilities</v>
          </cell>
        </row>
        <row r="3504">
          <cell r="A3504">
            <v>404448</v>
          </cell>
          <cell r="B3504" t="str">
            <v>UNIT N SPRTS FCLTY</v>
          </cell>
          <cell r="C3504" t="str">
            <v>O/404448.AAH.000</v>
          </cell>
          <cell r="D3504" t="str">
            <v>NONF:AH:MRC:MUNICIPAL RUNNING COST</v>
          </cell>
          <cell r="E3504" t="str">
            <v>4448AAH000</v>
          </cell>
          <cell r="F3504" t="str">
            <v>NONF:AH:MRC:MUNICIPAL RUNNING COST</v>
          </cell>
          <cell r="G3504" t="str">
            <v>3.3 - Recreation and Facilities</v>
          </cell>
          <cell r="H3504" t="str">
            <v>Function:Sport and Recreation:Non-core Function:Recreational Facilities</v>
          </cell>
        </row>
        <row r="3505">
          <cell r="A3505">
            <v>404448</v>
          </cell>
          <cell r="B3505" t="str">
            <v>UNIT N SPRTS FCLTY</v>
          </cell>
          <cell r="C3505" t="str">
            <v>O/404448.BAH.000</v>
          </cell>
          <cell r="D3505" t="str">
            <v>LEVS:AH:MRC:MUNICIPAL RUNNING COST</v>
          </cell>
          <cell r="E3505" t="str">
            <v>4448BAH000</v>
          </cell>
          <cell r="F3505" t="str">
            <v>LEVS:AH:MRC:MUNICIPAL RUNNING COST</v>
          </cell>
          <cell r="G3505" t="str">
            <v>3.3 - Recreation and Facilities</v>
          </cell>
          <cell r="H3505" t="str">
            <v>Function:Sport and Recreation:Non-core Function:Recreational Facilities</v>
          </cell>
        </row>
        <row r="3506">
          <cell r="A3506">
            <v>404448</v>
          </cell>
          <cell r="B3506" t="str">
            <v>UNIT N SPRTS FCLTY</v>
          </cell>
          <cell r="C3506" t="str">
            <v>O/404448.JAH.000</v>
          </cell>
          <cell r="D3506" t="str">
            <v>MSE:AH:MRC:MUNICIPAL RUNNING COST</v>
          </cell>
          <cell r="E3506" t="str">
            <v>4448JAH000</v>
          </cell>
          <cell r="F3506" t="str">
            <v>MSE:AH:MRC:MUNICIPAL RUNNING COST</v>
          </cell>
          <cell r="G3506" t="str">
            <v>3.3 - Recreation and Facilities</v>
          </cell>
          <cell r="H3506" t="str">
            <v>Function:Sport and Recreation:Non-core Function:Recreational Facilities</v>
          </cell>
        </row>
        <row r="3507">
          <cell r="A3507">
            <v>404449</v>
          </cell>
          <cell r="B3507" t="str">
            <v>WILLOWFOUNTAIN SPORT</v>
          </cell>
          <cell r="C3507" t="str">
            <v>M/404449.JAH.E27</v>
          </cell>
          <cell r="D3507" t="str">
            <v>MSE:AH:NIF:BUILD &amp; OTHER STRUCT:PL</v>
          </cell>
          <cell r="E3507" t="str">
            <v>4449JAHE27</v>
          </cell>
          <cell r="F3507" t="str">
            <v>MSE:AH:NIF:BUILD &amp; OTHER STRUCT:PL</v>
          </cell>
          <cell r="G3507" t="str">
            <v>3.3 - Recreation and Facilities</v>
          </cell>
          <cell r="H3507" t="str">
            <v>Function:Sport and Recreation:Non-core Function:Recreational Facilities</v>
          </cell>
        </row>
        <row r="3508">
          <cell r="A3508">
            <v>404449</v>
          </cell>
          <cell r="B3508" t="str">
            <v>WILLOWFOUNTAIN SPORT</v>
          </cell>
          <cell r="C3508" t="str">
            <v>M/404449.JAH.E27</v>
          </cell>
          <cell r="D3508" t="str">
            <v>MSE:AH:NIF:BUILD &amp; OTHER STRUCT:PL</v>
          </cell>
          <cell r="E3508" t="str">
            <v>4449JAHE27</v>
          </cell>
          <cell r="F3508" t="str">
            <v>MSE:AH:NIF:BUILD &amp; OTHER STRUCT:PL</v>
          </cell>
          <cell r="G3508" t="str">
            <v>3.3 - Recreation and Facilities</v>
          </cell>
          <cell r="H3508" t="str">
            <v>Function:Sport and Recreation:Non-core Function:Recreational Facilities</v>
          </cell>
        </row>
        <row r="3509">
          <cell r="A3509">
            <v>404449</v>
          </cell>
          <cell r="B3509" t="str">
            <v>WILLOWFOUNTAIN SPORT</v>
          </cell>
          <cell r="C3509" t="str">
            <v>O/404449.AAH.000</v>
          </cell>
          <cell r="D3509" t="str">
            <v>NONF:AH:MRC:MUNICIPAL RUNNING COST</v>
          </cell>
          <cell r="E3509" t="str">
            <v>4449AAH000</v>
          </cell>
          <cell r="F3509" t="str">
            <v>NONF:AH:MRC:MUNICIPAL RUNNING COST</v>
          </cell>
          <cell r="G3509" t="str">
            <v>3.3 - Recreation and Facilities</v>
          </cell>
          <cell r="H3509" t="str">
            <v>Function:Sport and Recreation:Non-core Function:Recreational Facilities</v>
          </cell>
        </row>
        <row r="3510">
          <cell r="A3510">
            <v>404449</v>
          </cell>
          <cell r="B3510" t="str">
            <v>WILLOWFOUNTAIN SPORT</v>
          </cell>
          <cell r="C3510" t="str">
            <v>O/404449.AAH.000</v>
          </cell>
          <cell r="D3510" t="str">
            <v>NONF:AH:MRC:MUNICIPAL RUNNING COST</v>
          </cell>
          <cell r="E3510" t="str">
            <v>4449AAH000</v>
          </cell>
          <cell r="F3510" t="str">
            <v>NONF:AH:MRC:MUNICIPAL RUNNING COST</v>
          </cell>
          <cell r="G3510" t="str">
            <v>3.3 - Recreation and Facilities</v>
          </cell>
          <cell r="H3510" t="str">
            <v>Function:Sport and Recreation:Non-core Function:Recreational Facilities</v>
          </cell>
        </row>
        <row r="3511">
          <cell r="A3511">
            <v>404449</v>
          </cell>
          <cell r="B3511" t="str">
            <v>WILLOWFOUNTAIN SPORT</v>
          </cell>
          <cell r="C3511" t="str">
            <v>O/404449.AAH.000</v>
          </cell>
          <cell r="D3511" t="str">
            <v>NONF:AH:MRC:MUNICIPAL RUNNING COST</v>
          </cell>
          <cell r="E3511" t="str">
            <v>4449AAH000</v>
          </cell>
          <cell r="F3511" t="str">
            <v>NONF:AH:MRC:MUNICIPAL RUNNING COST</v>
          </cell>
          <cell r="G3511" t="str">
            <v>3.3 - Recreation and Facilities</v>
          </cell>
          <cell r="H3511" t="str">
            <v>Function:Sport and Recreation:Non-core Function:Recreational Facilities</v>
          </cell>
        </row>
        <row r="3512">
          <cell r="A3512">
            <v>404449</v>
          </cell>
          <cell r="B3512" t="str">
            <v>WILLOWFOUNTAIN SPORT</v>
          </cell>
          <cell r="C3512" t="str">
            <v>O/404449.BAH.000</v>
          </cell>
          <cell r="D3512" t="str">
            <v>LEVS:AH:MRC:MUNICIPAL RUNNING COST</v>
          </cell>
          <cell r="E3512" t="str">
            <v>4449BAH000</v>
          </cell>
          <cell r="F3512" t="str">
            <v>LEVS:AH:MRC:MUNICIPAL RUNNING COST</v>
          </cell>
          <cell r="G3512" t="str">
            <v>3.3 - Recreation and Facilities</v>
          </cell>
          <cell r="H3512" t="str">
            <v>Function:Sport and Recreation:Non-core Function:Recreational Facilities</v>
          </cell>
        </row>
        <row r="3513">
          <cell r="A3513">
            <v>404450</v>
          </cell>
          <cell r="B3513" t="str">
            <v>CALUZA SPRT FCLTY</v>
          </cell>
          <cell r="C3513" t="str">
            <v>M/404450.JAH.E27</v>
          </cell>
          <cell r="D3513" t="str">
            <v>MSE:AH:NIF:BUILD &amp; OTHER STRUCT:PL</v>
          </cell>
          <cell r="E3513" t="str">
            <v>4450JAHE27</v>
          </cell>
          <cell r="F3513" t="str">
            <v>MSE:AH:NIF:BUILD &amp; OTHER STRUCT:PL</v>
          </cell>
          <cell r="G3513" t="str">
            <v>3.3 - Recreation and Facilities</v>
          </cell>
          <cell r="H3513" t="str">
            <v>Function:Sport and Recreation:Non-core Function:Recreational Facilities</v>
          </cell>
        </row>
        <row r="3514">
          <cell r="A3514">
            <v>404450</v>
          </cell>
          <cell r="B3514" t="str">
            <v>CALUZA SPRT FCLTY</v>
          </cell>
          <cell r="C3514" t="str">
            <v>M/404450.JAH.E27</v>
          </cell>
          <cell r="D3514" t="str">
            <v>MSE:AH:NIF:BUILD &amp; OTHER STRUCT:PL</v>
          </cell>
          <cell r="E3514" t="str">
            <v>4450JAHE27</v>
          </cell>
          <cell r="F3514" t="str">
            <v>MSE:AH:NIF:BUILD &amp; OTHER STRUCT:PL</v>
          </cell>
          <cell r="G3514" t="str">
            <v>3.3 - Recreation and Facilities</v>
          </cell>
          <cell r="H3514" t="str">
            <v>Function:Sport and Recreation:Non-core Function:Recreational Facilities</v>
          </cell>
        </row>
        <row r="3515">
          <cell r="A3515">
            <v>404450</v>
          </cell>
          <cell r="B3515" t="str">
            <v>CALUZA SPRT FCLTY</v>
          </cell>
          <cell r="C3515" t="str">
            <v>O/404450.AAH.000</v>
          </cell>
          <cell r="D3515" t="str">
            <v>NONF:AH:MRC:MUNICIPAL RUNNING COST</v>
          </cell>
          <cell r="E3515" t="str">
            <v>4450AAH000</v>
          </cell>
          <cell r="F3515" t="str">
            <v>NONF:AH:MRC:MUNICIPAL RUNNING COST</v>
          </cell>
          <cell r="G3515" t="str">
            <v>3.3 - Recreation and Facilities</v>
          </cell>
          <cell r="H3515" t="str">
            <v>Function:Sport and Recreation:Non-core Function:Recreational Facilities</v>
          </cell>
        </row>
        <row r="3516">
          <cell r="A3516">
            <v>404450</v>
          </cell>
          <cell r="B3516" t="str">
            <v>CALUZA SPRT FCLTY</v>
          </cell>
          <cell r="C3516" t="str">
            <v>O/404450.AAH.000</v>
          </cell>
          <cell r="D3516" t="str">
            <v>NONF:AH:MRC:MUNICIPAL RUNNING COST</v>
          </cell>
          <cell r="E3516" t="str">
            <v>4450AAH000</v>
          </cell>
          <cell r="F3516" t="str">
            <v>NONF:AH:MRC:MUNICIPAL RUNNING COST</v>
          </cell>
          <cell r="G3516" t="str">
            <v>3.3 - Recreation and Facilities</v>
          </cell>
          <cell r="H3516" t="str">
            <v>Function:Sport and Recreation:Non-core Function:Recreational Facilities</v>
          </cell>
        </row>
        <row r="3517">
          <cell r="A3517">
            <v>404450</v>
          </cell>
          <cell r="B3517" t="str">
            <v>CALUZA SPRT FCLTY</v>
          </cell>
          <cell r="C3517" t="str">
            <v>O/404450.AAH.000</v>
          </cell>
          <cell r="D3517" t="str">
            <v>NONF:AH:MRC:MUNICIPAL RUNNING COST</v>
          </cell>
          <cell r="E3517" t="str">
            <v>4450AAH000</v>
          </cell>
          <cell r="F3517" t="str">
            <v>NONF:AH:MRC:MUNICIPAL RUNNING COST</v>
          </cell>
          <cell r="G3517" t="str">
            <v>3.3 - Recreation and Facilities</v>
          </cell>
          <cell r="H3517" t="str">
            <v>Function:Sport and Recreation:Non-core Function:Recreational Facilities</v>
          </cell>
        </row>
        <row r="3518">
          <cell r="A3518">
            <v>404450</v>
          </cell>
          <cell r="B3518" t="str">
            <v>CALUZA SPRT FCLTY</v>
          </cell>
          <cell r="C3518" t="str">
            <v>O/404450.AAH.000</v>
          </cell>
          <cell r="D3518" t="str">
            <v>NONF:AH:MRC:MUNICIPAL RUNNING COST</v>
          </cell>
          <cell r="E3518" t="str">
            <v>4450AAH000</v>
          </cell>
          <cell r="F3518" t="str">
            <v>NONF:AH:MRC:MUNICIPAL RUNNING COST</v>
          </cell>
          <cell r="G3518" t="str">
            <v>3.3 - Recreation and Facilities</v>
          </cell>
          <cell r="H3518" t="str">
            <v>Function:Sport and Recreation:Non-core Function:Recreational Facilities</v>
          </cell>
        </row>
        <row r="3519">
          <cell r="A3519">
            <v>404450</v>
          </cell>
          <cell r="B3519" t="str">
            <v>CALUZA SPRT FCLTY</v>
          </cell>
          <cell r="C3519" t="str">
            <v>O/404450.AAH.000</v>
          </cell>
          <cell r="D3519" t="str">
            <v>NONF:AH:MRC:MUNICIPAL RUNNING COST</v>
          </cell>
          <cell r="E3519" t="str">
            <v>4450AAH000</v>
          </cell>
          <cell r="F3519" t="str">
            <v>NONF:AH:MRC:MUNICIPAL RUNNING COST</v>
          </cell>
          <cell r="G3519" t="str">
            <v>3.3 - Recreation and Facilities</v>
          </cell>
          <cell r="H3519" t="str">
            <v>Function:Sport and Recreation:Non-core Function:Recreational Facilities</v>
          </cell>
        </row>
        <row r="3520">
          <cell r="A3520">
            <v>404450</v>
          </cell>
          <cell r="B3520" t="str">
            <v>CALUZA SPRT FCLTY</v>
          </cell>
          <cell r="C3520" t="str">
            <v>O/404450.AAH.000</v>
          </cell>
          <cell r="D3520" t="str">
            <v>NONF:AH:MRC:MUNICIPAL RUNNING COST</v>
          </cell>
          <cell r="E3520" t="str">
            <v>4450AAH000</v>
          </cell>
          <cell r="F3520" t="str">
            <v>NONF:AH:MRC:MUNICIPAL RUNNING COST</v>
          </cell>
          <cell r="G3520" t="str">
            <v>3.3 - Recreation and Facilities</v>
          </cell>
          <cell r="H3520" t="str">
            <v>Function:Sport and Recreation:Non-core Function:Recreational Facilities</v>
          </cell>
        </row>
        <row r="3521">
          <cell r="A3521">
            <v>404450</v>
          </cell>
          <cell r="B3521" t="str">
            <v>CALUZA SPRT FCLTY</v>
          </cell>
          <cell r="C3521" t="str">
            <v>O/404450.BAH.000</v>
          </cell>
          <cell r="D3521" t="str">
            <v>LEVS:AH:MRC:MUNICIPAL RUNNING COST</v>
          </cell>
          <cell r="E3521" t="str">
            <v>4450BAH000</v>
          </cell>
          <cell r="F3521" t="str">
            <v>LEVS:AH:MRC:MUNICIPAL RUNNING COST</v>
          </cell>
          <cell r="G3521" t="str">
            <v>3.3 - Recreation and Facilities</v>
          </cell>
          <cell r="H3521" t="str">
            <v>Function:Sport and Recreation:Non-core Function:Recreational Facilities</v>
          </cell>
        </row>
        <row r="3522">
          <cell r="A3522">
            <v>404451</v>
          </cell>
          <cell r="B3522" t="str">
            <v>AZALEA SPRT FCLTY</v>
          </cell>
          <cell r="C3522" t="str">
            <v>M/404451.JAH.E27</v>
          </cell>
          <cell r="D3522" t="str">
            <v>MSE:AH:NIF:BUILD &amp; OTHER STRUCT:PL</v>
          </cell>
          <cell r="E3522" t="str">
            <v>4451JAHE27</v>
          </cell>
          <cell r="F3522" t="str">
            <v>MSE:AH:NIF:BUILD &amp; OTHER STRUCT:PL</v>
          </cell>
          <cell r="G3522" t="str">
            <v>3.3 - Recreation and Facilities</v>
          </cell>
          <cell r="H3522" t="str">
            <v>Function:Sport and Recreation:Non-core Function:Recreational Facilities</v>
          </cell>
        </row>
        <row r="3523">
          <cell r="A3523">
            <v>404451</v>
          </cell>
          <cell r="B3523" t="str">
            <v>AZALEA SPRT FCLTY</v>
          </cell>
          <cell r="C3523" t="str">
            <v>O/404451.AAH.000</v>
          </cell>
          <cell r="D3523" t="str">
            <v>NONF:AH:MRC:MUNICIPAL RUNNING COST</v>
          </cell>
          <cell r="E3523" t="str">
            <v>4451AAH000</v>
          </cell>
          <cell r="F3523" t="str">
            <v>NONF:AH:MRC:MUNICIPAL RUNNING COST</v>
          </cell>
          <cell r="G3523" t="str">
            <v>3.3 - Recreation and Facilities</v>
          </cell>
          <cell r="H3523" t="str">
            <v>Function:Sport and Recreation:Non-core Function:Recreational Facilities</v>
          </cell>
        </row>
        <row r="3524">
          <cell r="A3524">
            <v>404451</v>
          </cell>
          <cell r="B3524" t="str">
            <v>AZALEA SPRT FCLTY</v>
          </cell>
          <cell r="C3524" t="str">
            <v>O/404451.AAH.000</v>
          </cell>
          <cell r="D3524" t="str">
            <v>NONF:AH:MRC:MUNICIPAL RUNNING COST</v>
          </cell>
          <cell r="E3524" t="str">
            <v>4451AAH000</v>
          </cell>
          <cell r="F3524" t="str">
            <v>NONF:AH:MRC:MUNICIPAL RUNNING COST</v>
          </cell>
          <cell r="G3524" t="str">
            <v>3.3 - Recreation and Facilities</v>
          </cell>
          <cell r="H3524" t="str">
            <v>Function:Sport and Recreation:Non-core Function:Recreational Facilities</v>
          </cell>
        </row>
        <row r="3525">
          <cell r="A3525">
            <v>404451</v>
          </cell>
          <cell r="B3525" t="str">
            <v>AZALEA SPRT FCLTY</v>
          </cell>
          <cell r="C3525" t="str">
            <v>O/404451.AAH.000</v>
          </cell>
          <cell r="D3525" t="str">
            <v>NONF:AH:MRC:MUNICIPAL RUNNING COST</v>
          </cell>
          <cell r="E3525" t="str">
            <v>4451AAH000</v>
          </cell>
          <cell r="F3525" t="str">
            <v>NONF:AH:MRC:MUNICIPAL RUNNING COST</v>
          </cell>
          <cell r="G3525" t="str">
            <v>3.3 - Recreation and Facilities</v>
          </cell>
          <cell r="H3525" t="str">
            <v>Function:Sport and Recreation:Non-core Function:Recreational Facilities</v>
          </cell>
        </row>
        <row r="3526">
          <cell r="A3526">
            <v>404451</v>
          </cell>
          <cell r="B3526" t="str">
            <v>AZALEA SPRT FCLTY</v>
          </cell>
          <cell r="C3526" t="str">
            <v>O/404451.AAH.000</v>
          </cell>
          <cell r="D3526" t="str">
            <v>NONF:AH:MRC:MUNICIPAL RUNNING COST</v>
          </cell>
          <cell r="E3526" t="str">
            <v>4451AAH000</v>
          </cell>
          <cell r="F3526" t="str">
            <v>NONF:AH:MRC:MUNICIPAL RUNNING COST</v>
          </cell>
          <cell r="G3526" t="str">
            <v>3.3 - Recreation and Facilities</v>
          </cell>
          <cell r="H3526" t="str">
            <v>Function:Sport and Recreation:Non-core Function:Recreational Facilities</v>
          </cell>
        </row>
        <row r="3527">
          <cell r="A3527">
            <v>404451</v>
          </cell>
          <cell r="B3527" t="str">
            <v>AZALEA SPRT FCLTY</v>
          </cell>
          <cell r="C3527" t="str">
            <v>O/404451.AAH.000</v>
          </cell>
          <cell r="D3527" t="str">
            <v>NONF:AH:MRC:MUNICIPAL RUNNING COST</v>
          </cell>
          <cell r="E3527" t="str">
            <v>4451AAH000</v>
          </cell>
          <cell r="F3527" t="str">
            <v>NONF:AH:MRC:MUNICIPAL RUNNING COST</v>
          </cell>
          <cell r="G3527" t="str">
            <v>3.3 - Recreation and Facilities</v>
          </cell>
          <cell r="H3527" t="str">
            <v>Function:Sport and Recreation:Non-core Function:Recreational Facilities</v>
          </cell>
        </row>
        <row r="3528">
          <cell r="A3528">
            <v>404451</v>
          </cell>
          <cell r="B3528" t="str">
            <v>AZALEA SPRT FCLTY</v>
          </cell>
          <cell r="C3528" t="str">
            <v>O/404451.BAH.000</v>
          </cell>
          <cell r="D3528" t="str">
            <v>LEVS:AH:MRC:MUNICIPAL RUNNING COST</v>
          </cell>
          <cell r="E3528" t="str">
            <v>4451BAH000</v>
          </cell>
          <cell r="F3528" t="str">
            <v>LEVS:AH:MRC:MUNICIPAL RUNNING COST</v>
          </cell>
          <cell r="G3528" t="str">
            <v>3.3 - Recreation and Facilities</v>
          </cell>
          <cell r="H3528" t="str">
            <v>Function:Sport and Recreation:Non-core Function:Recreational Facilities</v>
          </cell>
        </row>
        <row r="3529">
          <cell r="A3529">
            <v>404451</v>
          </cell>
          <cell r="B3529" t="str">
            <v>AZALEA SPRT FCLTY</v>
          </cell>
          <cell r="C3529" t="str">
            <v>O/404451.JAH.000</v>
          </cell>
          <cell r="D3529" t="str">
            <v>MSE:AH:MRC:MUNICIPAL RUNNING COST</v>
          </cell>
          <cell r="E3529" t="str">
            <v>4451JAH000</v>
          </cell>
          <cell r="F3529" t="str">
            <v>MSE:AH:MRC:MUNICIPAL RUNNING COST</v>
          </cell>
          <cell r="G3529" t="str">
            <v>3.3 - Recreation and Facilities</v>
          </cell>
          <cell r="H3529" t="str">
            <v>Function:Sport and Recreation:Non-core Function:Recreational Facilities</v>
          </cell>
        </row>
        <row r="3530">
          <cell r="A3530">
            <v>404451</v>
          </cell>
          <cell r="B3530" t="str">
            <v>AZALEA SPRT FCLTY</v>
          </cell>
          <cell r="C3530" t="str">
            <v>O/404451.JAH.X19</v>
          </cell>
          <cell r="D3530" t="str">
            <v>"MSE:AH:TWS:CAPBUIL:W/SH</v>
          </cell>
          <cell r="E3530" t="str">
            <v>4451JAHX19</v>
          </cell>
          <cell r="F3530" t="str">
            <v>"MSE:AH:TWS:CAPBUIL:W/SH</v>
          </cell>
          <cell r="G3530" t="str">
            <v>3.3 - Recreation and Facilities</v>
          </cell>
          <cell r="H3530" t="str">
            <v>Function:Sport and Recreation:Non-core Function:Recreational Facilities</v>
          </cell>
        </row>
        <row r="3531">
          <cell r="A3531">
            <v>404452</v>
          </cell>
          <cell r="B3531" t="str">
            <v>DAMBUZA SPRTS FCLTY</v>
          </cell>
          <cell r="C3531" t="str">
            <v>M/404452.JAH.E27</v>
          </cell>
          <cell r="D3531" t="str">
            <v>MSE:AH:NIF:BUILD &amp; OTHER STRUCT:PL</v>
          </cell>
          <cell r="E3531" t="str">
            <v>4452JAHE27</v>
          </cell>
          <cell r="F3531" t="str">
            <v>MSE:AH:NIF:BUILD &amp; OTHER STRUCT:PL</v>
          </cell>
          <cell r="G3531" t="str">
            <v>3.3 - Recreation and Facilities</v>
          </cell>
          <cell r="H3531" t="str">
            <v>Function:Sport and Recreation:Non-core Function:Recreational Facilities</v>
          </cell>
        </row>
        <row r="3532">
          <cell r="A3532">
            <v>404452</v>
          </cell>
          <cell r="B3532" t="str">
            <v>DAMBUZA SPRTS FCLTY</v>
          </cell>
          <cell r="C3532" t="str">
            <v>O/404452.AAH.000</v>
          </cell>
          <cell r="D3532" t="str">
            <v>NONF:AH:MRC:MUNICIPAL RUNNING COST</v>
          </cell>
          <cell r="E3532" t="str">
            <v>4452AAH000</v>
          </cell>
          <cell r="F3532" t="str">
            <v>NONF:AH:MRC:MUNICIPAL RUNNING COST</v>
          </cell>
          <cell r="G3532" t="str">
            <v>3.3 - Recreation and Facilities</v>
          </cell>
          <cell r="H3532" t="str">
            <v>Function:Sport and Recreation:Non-core Function:Recreational Facilities</v>
          </cell>
        </row>
        <row r="3533">
          <cell r="A3533">
            <v>404452</v>
          </cell>
          <cell r="B3533" t="str">
            <v>DAMBUZA SPRTS FCLTY</v>
          </cell>
          <cell r="C3533" t="str">
            <v>O/404452.AAH.000</v>
          </cell>
          <cell r="D3533" t="str">
            <v>NONF:AH:MRC:MUNICIPAL RUNNING COST</v>
          </cell>
          <cell r="E3533" t="str">
            <v>4452AAH000</v>
          </cell>
          <cell r="F3533" t="str">
            <v>NONF:AH:MRC:MUNICIPAL RUNNING COST</v>
          </cell>
          <cell r="G3533" t="str">
            <v>3.3 - Recreation and Facilities</v>
          </cell>
          <cell r="H3533" t="str">
            <v>Function:Sport and Recreation:Non-core Function:Recreational Facilities</v>
          </cell>
        </row>
        <row r="3534">
          <cell r="A3534">
            <v>404452</v>
          </cell>
          <cell r="B3534" t="str">
            <v>DAMBUZA SPRTS FCLTY</v>
          </cell>
          <cell r="C3534" t="str">
            <v>O/404452.AAH.000</v>
          </cell>
          <cell r="D3534" t="str">
            <v>NONF:AH:MRC:MUNICIPAL RUNNING COST</v>
          </cell>
          <cell r="E3534" t="str">
            <v>4452AAH000</v>
          </cell>
          <cell r="F3534" t="str">
            <v>NONF:AH:MRC:MUNICIPAL RUNNING COST</v>
          </cell>
          <cell r="G3534" t="str">
            <v>3.3 - Recreation and Facilities</v>
          </cell>
          <cell r="H3534" t="str">
            <v>Function:Sport and Recreation:Non-core Function:Recreational Facilities</v>
          </cell>
        </row>
        <row r="3535">
          <cell r="A3535">
            <v>404452</v>
          </cell>
          <cell r="B3535" t="str">
            <v>DAMBUZA SPRTS FCLTY</v>
          </cell>
          <cell r="C3535" t="str">
            <v>O/404452.BAH.000</v>
          </cell>
          <cell r="D3535" t="str">
            <v>LEVS:AH:MRC:MUNICIPAL RUNNING COST</v>
          </cell>
          <cell r="E3535" t="str">
            <v>4452BAH000</v>
          </cell>
          <cell r="F3535" t="str">
            <v>LEVS:AH:MRC:MUNICIPAL RUNNING COST</v>
          </cell>
          <cell r="G3535" t="str">
            <v>3.3 - Recreation and Facilities</v>
          </cell>
          <cell r="H3535" t="str">
            <v>Function:Sport and Recreation:Non-core Function:Recreational Facilities</v>
          </cell>
        </row>
        <row r="3536">
          <cell r="A3536">
            <v>404453</v>
          </cell>
          <cell r="B3536" t="str">
            <v>SINATHING SPRT FCLTY</v>
          </cell>
          <cell r="C3536" t="str">
            <v>M/404453.JAH.E27</v>
          </cell>
          <cell r="D3536" t="str">
            <v>MSE:AH:NIF:BUILD &amp; OTHER STRUCT:PL</v>
          </cell>
          <cell r="E3536" t="str">
            <v>4453JAHE27</v>
          </cell>
          <cell r="F3536" t="str">
            <v>MSE:AH:NIF:BUILD &amp; OTHER STRUCT:PL</v>
          </cell>
          <cell r="G3536" t="str">
            <v>3.3 - Recreation and Facilities</v>
          </cell>
          <cell r="H3536" t="str">
            <v>Function:Sport and Recreation:Non-core Function:Recreational Facilities</v>
          </cell>
        </row>
        <row r="3537">
          <cell r="A3537">
            <v>404453</v>
          </cell>
          <cell r="B3537" t="str">
            <v>SINATHING SPRT FCLTY</v>
          </cell>
          <cell r="C3537" t="str">
            <v>O/404453.AAH.000</v>
          </cell>
          <cell r="D3537" t="str">
            <v>NONF:AH:MRC:MUNICIPAL RUNNING COST</v>
          </cell>
          <cell r="E3537" t="str">
            <v>4453AAH000</v>
          </cell>
          <cell r="F3537" t="str">
            <v>NONF:AH:MRC:MUNICIPAL RUNNING COST</v>
          </cell>
          <cell r="G3537" t="str">
            <v>3.3 - Recreation and Facilities</v>
          </cell>
          <cell r="H3537" t="str">
            <v>Function:Sport and Recreation:Non-core Function:Recreational Facilities</v>
          </cell>
        </row>
        <row r="3538">
          <cell r="A3538">
            <v>404453</v>
          </cell>
          <cell r="B3538" t="str">
            <v>SINATHING SPRT FCLTY</v>
          </cell>
          <cell r="C3538" t="str">
            <v>O/404453.AAH.000</v>
          </cell>
          <cell r="D3538" t="str">
            <v>NONF:AH:MRC:MUNICIPAL RUNNING COST</v>
          </cell>
          <cell r="E3538" t="str">
            <v>4453AAH000</v>
          </cell>
          <cell r="F3538" t="str">
            <v>NONF:AH:MRC:MUNICIPAL RUNNING COST</v>
          </cell>
          <cell r="G3538" t="str">
            <v>3.3 - Recreation and Facilities</v>
          </cell>
          <cell r="H3538" t="str">
            <v>Function:Sport and Recreation:Non-core Function:Recreational Facilities</v>
          </cell>
        </row>
        <row r="3539">
          <cell r="A3539">
            <v>404453</v>
          </cell>
          <cell r="B3539" t="str">
            <v>SINATHING SPRT FCLTY</v>
          </cell>
          <cell r="C3539" t="str">
            <v>O/404453.AAH.000</v>
          </cell>
          <cell r="D3539" t="str">
            <v>NONF:AH:MRC:MUNICIPAL RUNNING COST</v>
          </cell>
          <cell r="E3539" t="str">
            <v>4453AAH000</v>
          </cell>
          <cell r="F3539" t="str">
            <v>NONF:AH:MRC:MUNICIPAL RUNNING COST</v>
          </cell>
          <cell r="G3539" t="str">
            <v>3.3 - Recreation and Facilities</v>
          </cell>
          <cell r="H3539" t="str">
            <v>Function:Sport and Recreation:Non-core Function:Recreational Facilities</v>
          </cell>
        </row>
        <row r="3540">
          <cell r="A3540">
            <v>404453</v>
          </cell>
          <cell r="B3540" t="str">
            <v>SINATHING SPRT FCLTY</v>
          </cell>
          <cell r="C3540" t="str">
            <v>O/404453.AAH.000</v>
          </cell>
          <cell r="D3540" t="str">
            <v>NONF:AH:MRC:MUNICIPAL RUNNING COST</v>
          </cell>
          <cell r="E3540" t="str">
            <v>4453AAH000</v>
          </cell>
          <cell r="F3540" t="str">
            <v>NONF:AH:MRC:MUNICIPAL RUNNING COST</v>
          </cell>
          <cell r="G3540" t="str">
            <v>3.3 - Recreation and Facilities</v>
          </cell>
          <cell r="H3540" t="str">
            <v>Function:Sport and Recreation:Non-core Function:Recreational Facilities</v>
          </cell>
        </row>
        <row r="3541">
          <cell r="A3541">
            <v>404453</v>
          </cell>
          <cell r="B3541" t="str">
            <v>SINATHING SPRT FCLTY</v>
          </cell>
          <cell r="C3541" t="str">
            <v>O/404453.AAH.000</v>
          </cell>
          <cell r="D3541" t="str">
            <v>NONF:AH:MRC:MUNICIPAL RUNNING COST</v>
          </cell>
          <cell r="E3541" t="str">
            <v>4453AAH000</v>
          </cell>
          <cell r="F3541" t="str">
            <v>NONF:AH:MRC:MUNICIPAL RUNNING COST</v>
          </cell>
          <cell r="G3541" t="str">
            <v>3.3 - Recreation and Facilities</v>
          </cell>
          <cell r="H3541" t="str">
            <v>Function:Sport and Recreation:Non-core Function:Recreational Facilities</v>
          </cell>
        </row>
        <row r="3542">
          <cell r="A3542">
            <v>404453</v>
          </cell>
          <cell r="B3542" t="str">
            <v>SINATHING SPRT FCLTY</v>
          </cell>
          <cell r="C3542" t="str">
            <v>O/404453.AAH.000</v>
          </cell>
          <cell r="D3542" t="str">
            <v>NONF:AH:MRC:MUNICIPAL RUNNING COST</v>
          </cell>
          <cell r="E3542" t="str">
            <v>4453AAH000</v>
          </cell>
          <cell r="F3542" t="str">
            <v>NONF:AH:MRC:MUNICIPAL RUNNING COST</v>
          </cell>
          <cell r="G3542" t="str">
            <v>3.3 - Recreation and Facilities</v>
          </cell>
          <cell r="H3542" t="str">
            <v>Function:Sport and Recreation:Non-core Function:Recreational Facilities</v>
          </cell>
        </row>
        <row r="3543">
          <cell r="A3543">
            <v>404453</v>
          </cell>
          <cell r="B3543" t="str">
            <v>SINATHING SPRT FCLTY</v>
          </cell>
          <cell r="C3543" t="str">
            <v>O/404453.BAH.000</v>
          </cell>
          <cell r="D3543" t="str">
            <v>LEVS:AH:MRC:MUNICIPAL RUNNING COST</v>
          </cell>
          <cell r="E3543" t="str">
            <v>4453BAH000</v>
          </cell>
          <cell r="F3543" t="str">
            <v>LEVS:AH:MRC:MUNICIPAL RUNNING COST</v>
          </cell>
          <cell r="G3543" t="str">
            <v>3.3 - Recreation and Facilities</v>
          </cell>
          <cell r="H3543" t="str">
            <v>Function:Sport and Recreation:Non-core Function:Recreational Facilities</v>
          </cell>
        </row>
        <row r="3544">
          <cell r="A3544">
            <v>404454</v>
          </cell>
          <cell r="B3544" t="str">
            <v>ESIGODINI SPRT FCLTY</v>
          </cell>
          <cell r="C3544" t="str">
            <v>M/404454.JAH.E27</v>
          </cell>
          <cell r="D3544" t="str">
            <v>MSE:AH:NIF:BUILD &amp; OTHER STRUCT:PL</v>
          </cell>
          <cell r="E3544" t="str">
            <v>4454JAHE27</v>
          </cell>
          <cell r="F3544" t="str">
            <v>MSE:AH:NIF:BUILD &amp; OTHER STRUCT:PL</v>
          </cell>
          <cell r="G3544" t="str">
            <v>3.3 - Recreation and Facilities</v>
          </cell>
          <cell r="H3544" t="str">
            <v>Function:Sport and Recreation:Non-core Function:Recreational Facilities</v>
          </cell>
        </row>
        <row r="3545">
          <cell r="A3545">
            <v>404454</v>
          </cell>
          <cell r="B3545" t="str">
            <v>ESIGODINI SPRT FCLTY</v>
          </cell>
          <cell r="C3545" t="str">
            <v>O/404454.AAH.000</v>
          </cell>
          <cell r="D3545" t="str">
            <v>NONF:AH:MRC:MUNICIPAL RUNNING COST</v>
          </cell>
          <cell r="E3545" t="str">
            <v>4454AAH000</v>
          </cell>
          <cell r="F3545" t="str">
            <v>NONF:AH:MRC:MUNICIPAL RUNNING COST</v>
          </cell>
          <cell r="G3545" t="str">
            <v>3.3 - Recreation and Facilities</v>
          </cell>
          <cell r="H3545" t="str">
            <v>Function:Sport and Recreation:Non-core Function:Recreational Facilities</v>
          </cell>
        </row>
        <row r="3546">
          <cell r="A3546">
            <v>404454</v>
          </cell>
          <cell r="B3546" t="str">
            <v>ESIGODINI SPRT FCLTY</v>
          </cell>
          <cell r="C3546" t="str">
            <v>O/404454.AAH.000</v>
          </cell>
          <cell r="D3546" t="str">
            <v>NONF:AH:MRC:MUNICIPAL RUNNING COST</v>
          </cell>
          <cell r="E3546" t="str">
            <v>4454AAH000</v>
          </cell>
          <cell r="F3546" t="str">
            <v>NONF:AH:MRC:MUNICIPAL RUNNING COST</v>
          </cell>
          <cell r="G3546" t="str">
            <v>3.3 - Recreation and Facilities</v>
          </cell>
          <cell r="H3546" t="str">
            <v>Function:Sport and Recreation:Non-core Function:Recreational Facilities</v>
          </cell>
        </row>
        <row r="3547">
          <cell r="A3547">
            <v>404454</v>
          </cell>
          <cell r="B3547" t="str">
            <v>ESIGODINI SPRT FCLTY</v>
          </cell>
          <cell r="C3547" t="str">
            <v>O/404454.AAH.000</v>
          </cell>
          <cell r="D3547" t="str">
            <v>NONF:AH:MRC:MUNICIPAL RUNNING COST</v>
          </cell>
          <cell r="E3547" t="str">
            <v>4454AAH000</v>
          </cell>
          <cell r="F3547" t="str">
            <v>NONF:AH:MRC:MUNICIPAL RUNNING COST</v>
          </cell>
          <cell r="G3547" t="str">
            <v>3.3 - Recreation and Facilities</v>
          </cell>
          <cell r="H3547" t="str">
            <v>Function:Sport and Recreation:Non-core Function:Recreational Facilities</v>
          </cell>
        </row>
        <row r="3548">
          <cell r="A3548">
            <v>404454</v>
          </cell>
          <cell r="B3548" t="str">
            <v>ESIGODINI SPRT FCLTY</v>
          </cell>
          <cell r="C3548" t="str">
            <v>O/404454.BAH.000</v>
          </cell>
          <cell r="D3548" t="str">
            <v>LEVS:AH:MRC:MUNICIPAL RUNNING COST</v>
          </cell>
          <cell r="E3548" t="str">
            <v>4454BAH000</v>
          </cell>
          <cell r="F3548" t="str">
            <v>LEVS:AH:MRC:MUNICIPAL RUNNING COST</v>
          </cell>
          <cell r="G3548" t="str">
            <v>3.3 - Recreation and Facilities</v>
          </cell>
          <cell r="H3548" t="str">
            <v>Function:Sport and Recreation:Non-core Function:Recreational Facilities</v>
          </cell>
        </row>
        <row r="3549">
          <cell r="A3549">
            <v>404455</v>
          </cell>
          <cell r="B3549" t="str">
            <v>EMANTSHAHENI SPRT FCLT</v>
          </cell>
          <cell r="C3549" t="str">
            <v>M/404455.JAH.E27</v>
          </cell>
          <cell r="D3549" t="str">
            <v>MSE:AH:NIF:BUILD &amp; OTHER STRUCT:PL</v>
          </cell>
          <cell r="E3549" t="str">
            <v>4455JAHE27</v>
          </cell>
          <cell r="F3549" t="str">
            <v>MSE:AH:NIF:BUILD &amp; OTHER STRUCT:PL</v>
          </cell>
          <cell r="G3549" t="str">
            <v>3.3 - Recreation and Facilities</v>
          </cell>
          <cell r="H3549" t="str">
            <v>Function:Sport and Recreation:Non-core Function:Recreational Facilities</v>
          </cell>
        </row>
        <row r="3550">
          <cell r="A3550">
            <v>404455</v>
          </cell>
          <cell r="B3550" t="str">
            <v>EMANTSHAHENI SPRT FCLT</v>
          </cell>
          <cell r="C3550" t="str">
            <v>O/404455.AAH.000</v>
          </cell>
          <cell r="D3550" t="str">
            <v>NONF:AH:MRC:MUNICIPAL RUNNING COST</v>
          </cell>
          <cell r="E3550" t="str">
            <v>4455AAH000</v>
          </cell>
          <cell r="F3550" t="str">
            <v>NONF:AH:MRC:MUNICIPAL RUNNING COST</v>
          </cell>
          <cell r="G3550" t="str">
            <v>3.3 - Recreation and Facilities</v>
          </cell>
          <cell r="H3550" t="str">
            <v>Function:Sport and Recreation:Non-core Function:Recreational Facilities</v>
          </cell>
        </row>
        <row r="3551">
          <cell r="A3551">
            <v>404455</v>
          </cell>
          <cell r="B3551" t="str">
            <v>EMANTSHAHENI SPRT FCLT</v>
          </cell>
          <cell r="C3551" t="str">
            <v>O/404455.BAH.000</v>
          </cell>
          <cell r="D3551" t="str">
            <v>LEVS:AH:MRC:MUNICIPAL RUNNING COST</v>
          </cell>
          <cell r="E3551" t="str">
            <v>4455BAH000</v>
          </cell>
          <cell r="F3551" t="str">
            <v>LEVS:AH:MRC:MUNICIPAL RUNNING COST</v>
          </cell>
          <cell r="G3551" t="str">
            <v>3.3 - Recreation and Facilities</v>
          </cell>
          <cell r="H3551" t="str">
            <v>Function:Sport and Recreation:Non-core Function:Recreational Facilities</v>
          </cell>
        </row>
        <row r="3552">
          <cell r="A3552">
            <v>404456</v>
          </cell>
          <cell r="B3552" t="str">
            <v>EASTWOOD SPRT FCLTY</v>
          </cell>
          <cell r="C3552" t="str">
            <v>M/404456.JAH.E27</v>
          </cell>
          <cell r="D3552" t="str">
            <v>MSE:AH:NIF:BUILD &amp; OTHER STRUCT:PL</v>
          </cell>
          <cell r="E3552" t="str">
            <v>4456JAHE27</v>
          </cell>
          <cell r="F3552" t="str">
            <v>MSE:AH:NIF:BUILD &amp; OTHER STRUCT:PL</v>
          </cell>
          <cell r="G3552" t="str">
            <v>3.3 - Recreation and Facilities</v>
          </cell>
          <cell r="H3552" t="str">
            <v>Function:Sport and Recreation:Non-core Function:Recreational Facilities</v>
          </cell>
        </row>
        <row r="3553">
          <cell r="A3553">
            <v>404456</v>
          </cell>
          <cell r="B3553" t="str">
            <v>EASTWOOD SPRT FCLTY</v>
          </cell>
          <cell r="C3553" t="str">
            <v>M/404456.JAH.E27</v>
          </cell>
          <cell r="D3553" t="str">
            <v>MSE:AH:NIF:BUILD &amp; OTHER STRUCT:PL</v>
          </cell>
          <cell r="E3553" t="str">
            <v>4456JAHE27</v>
          </cell>
          <cell r="F3553" t="str">
            <v>MSE:AH:NIF:BUILD &amp; OTHER STRUCT:PL</v>
          </cell>
          <cell r="G3553" t="str">
            <v>3.3 - Recreation and Facilities</v>
          </cell>
          <cell r="H3553" t="str">
            <v>Function:Sport and Recreation:Non-core Function:Recreational Facilities</v>
          </cell>
        </row>
        <row r="3554">
          <cell r="A3554">
            <v>404456</v>
          </cell>
          <cell r="B3554" t="str">
            <v>EASTWOOD SPRT FCLTY</v>
          </cell>
          <cell r="C3554" t="str">
            <v>M/404456.JAH.E43</v>
          </cell>
          <cell r="D3554" t="str">
            <v>MSE:AH:NIF:MACH &amp; EQUIPMENT:PL</v>
          </cell>
          <cell r="E3554" t="str">
            <v>4456JAHE43</v>
          </cell>
          <cell r="F3554" t="str">
            <v>MSE:AH:NIF:MACH &amp; EQUIPMENT:PL</v>
          </cell>
          <cell r="G3554" t="str">
            <v>3.3 - Recreation and Facilities</v>
          </cell>
          <cell r="H3554" t="str">
            <v>Function:Sport and Recreation:Non-core Function:Recreational Facilities</v>
          </cell>
        </row>
        <row r="3555">
          <cell r="A3555">
            <v>404456</v>
          </cell>
          <cell r="B3555" t="str">
            <v>EASTWOOD SPRT FCLTY</v>
          </cell>
          <cell r="C3555" t="str">
            <v>O/404456.AAH.000</v>
          </cell>
          <cell r="D3555" t="str">
            <v>NONF:AH:MRC:MUNICIPAL RUNNING COST</v>
          </cell>
          <cell r="E3555" t="str">
            <v>4456AAH000</v>
          </cell>
          <cell r="F3555" t="str">
            <v>NONF:AH:MRC:MUNICIPAL RUNNING COST</v>
          </cell>
          <cell r="G3555" t="str">
            <v>3.3 - Recreation and Facilities</v>
          </cell>
          <cell r="H3555" t="str">
            <v>Function:Sport and Recreation:Non-core Function:Recreational Facilities</v>
          </cell>
        </row>
        <row r="3556">
          <cell r="A3556">
            <v>404456</v>
          </cell>
          <cell r="B3556" t="str">
            <v>EASTWOOD SPRT FCLTY</v>
          </cell>
          <cell r="C3556" t="str">
            <v>O/404456.AAH.999</v>
          </cell>
          <cell r="D3556" t="str">
            <v>NONF:AH: DEFAULT TRANSACTIONS</v>
          </cell>
          <cell r="E3556" t="str">
            <v>4456AAH999</v>
          </cell>
          <cell r="F3556" t="str">
            <v>NONF:AH: DEFAULT TRANSACTIONS</v>
          </cell>
          <cell r="G3556" t="str">
            <v>3.3 - Recreation and Facilities</v>
          </cell>
          <cell r="H3556" t="str">
            <v>Function:Sport and Recreation:Non-core Function:Recreational Facilities</v>
          </cell>
        </row>
        <row r="3557">
          <cell r="A3557">
            <v>404456</v>
          </cell>
          <cell r="B3557" t="str">
            <v>EASTWOOD SPRT FCLTY</v>
          </cell>
          <cell r="C3557" t="str">
            <v>O/404456.BAH.000</v>
          </cell>
          <cell r="D3557" t="str">
            <v>LEVS:AH:MRC:MUNICIPAL RUNNING COST</v>
          </cell>
          <cell r="E3557" t="str">
            <v>4456BAH000</v>
          </cell>
          <cell r="F3557" t="str">
            <v>LEVS:AH:MRC:MUNICIPAL RUNNING COST</v>
          </cell>
          <cell r="G3557" t="str">
            <v>3.3 - Recreation and Facilities</v>
          </cell>
          <cell r="H3557" t="str">
            <v>Function:Sport and Recreation:Non-core Function:Recreational Facilities</v>
          </cell>
        </row>
        <row r="3558">
          <cell r="A3558">
            <v>404456</v>
          </cell>
          <cell r="B3558" t="str">
            <v>EASTWOOD SPRT FCLTY</v>
          </cell>
          <cell r="C3558" t="str">
            <v>O/404456.JAH.000</v>
          </cell>
          <cell r="D3558" t="str">
            <v>MSE:AH:MRC:MUNICIPAL RUNNING COST</v>
          </cell>
          <cell r="E3558" t="str">
            <v>4456JAH000</v>
          </cell>
          <cell r="F3558" t="str">
            <v>MSE:AH:MRC:MUNICIPAL RUNNING COST</v>
          </cell>
          <cell r="G3558" t="str">
            <v>3.3 - Recreation and Facilities</v>
          </cell>
          <cell r="H3558" t="str">
            <v>Function:Sport and Recreation:Non-core Function:Recreational Facilities</v>
          </cell>
        </row>
        <row r="3559">
          <cell r="A3559">
            <v>404457</v>
          </cell>
          <cell r="B3559" t="str">
            <v>ALEXMAURE SPRT FCLTY</v>
          </cell>
          <cell r="C3559" t="str">
            <v>M/404457.JAH.E27</v>
          </cell>
          <cell r="D3559" t="str">
            <v>MSE:AH:NIF:BUILD &amp; OTHER STRUCT:PL</v>
          </cell>
          <cell r="E3559" t="str">
            <v>4457JAHE27</v>
          </cell>
          <cell r="F3559" t="str">
            <v>MSE:AH:NIF:BUILD &amp; OTHER STRUCT:PL</v>
          </cell>
          <cell r="G3559" t="str">
            <v>3.3 - Recreation and Facilities</v>
          </cell>
          <cell r="H3559" t="str">
            <v>Function:Sport and Recreation:Non-core Function:Recreational Facilities</v>
          </cell>
        </row>
        <row r="3560">
          <cell r="A3560">
            <v>404457</v>
          </cell>
          <cell r="B3560" t="str">
            <v>ALEXMAURE SPRT FCLTY</v>
          </cell>
          <cell r="C3560" t="str">
            <v>M/404457.JAH.E43</v>
          </cell>
          <cell r="D3560" t="str">
            <v>MSE:AH:NIF:MACH &amp; EQUIPMENT:PL</v>
          </cell>
          <cell r="E3560" t="str">
            <v>4457JAHE43</v>
          </cell>
          <cell r="F3560" t="str">
            <v>MSE:AH:NIF:MACH &amp; EQUIPMENT:PL</v>
          </cell>
          <cell r="G3560" t="str">
            <v>3.3 - Recreation and Facilities</v>
          </cell>
          <cell r="H3560" t="str">
            <v>Function:Sport and Recreation:Non-core Function:Recreational Facilities</v>
          </cell>
        </row>
        <row r="3561">
          <cell r="A3561">
            <v>404457</v>
          </cell>
          <cell r="B3561" t="str">
            <v>ALEXMAURE SPRT FCLTY</v>
          </cell>
          <cell r="C3561" t="str">
            <v>M/404457.JAH.E45</v>
          </cell>
          <cell r="D3561" t="str">
            <v>MSE:AH:NIF:TRANSPORT ASSETS:PL</v>
          </cell>
          <cell r="E3561" t="str">
            <v>4457JAHE45</v>
          </cell>
          <cell r="F3561" t="str">
            <v>MSE:AH:NIF:TRANSPORT ASSETS:PL</v>
          </cell>
          <cell r="G3561" t="str">
            <v>3.3 - Recreation and Facilities</v>
          </cell>
          <cell r="H3561" t="str">
            <v>Function:Sport and Recreation:Non-core Function:Recreational Facilities</v>
          </cell>
        </row>
        <row r="3562">
          <cell r="A3562">
            <v>404457</v>
          </cell>
          <cell r="B3562" t="str">
            <v>ALEXMAURE SPRT FCLTY</v>
          </cell>
          <cell r="C3562" t="str">
            <v>O/404457.AAH.000</v>
          </cell>
          <cell r="D3562" t="str">
            <v>NONF:AH:MRC:MUNICIPAL RUNNING COST</v>
          </cell>
          <cell r="E3562" t="str">
            <v>4457AAH000</v>
          </cell>
          <cell r="F3562" t="str">
            <v>NONF:AH:MRC:MUNICIPAL RUNNING COST</v>
          </cell>
          <cell r="G3562" t="str">
            <v>3.3 - Recreation and Facilities</v>
          </cell>
          <cell r="H3562" t="str">
            <v>Function:Sport and Recreation:Non-core Function:Recreational Facilities</v>
          </cell>
        </row>
        <row r="3563">
          <cell r="A3563">
            <v>404457</v>
          </cell>
          <cell r="B3563" t="str">
            <v>ALEXMAURE SPRT FCLTY</v>
          </cell>
          <cell r="C3563" t="str">
            <v>O/404457.AAH.000</v>
          </cell>
          <cell r="D3563" t="str">
            <v>NONF:AH:MRC:MUNICIPAL RUNNING COST</v>
          </cell>
          <cell r="E3563" t="str">
            <v>4457AAH000</v>
          </cell>
          <cell r="F3563" t="str">
            <v>NONF:AH:MRC:MUNICIPAL RUNNING COST</v>
          </cell>
          <cell r="G3563" t="str">
            <v>3.3 - Recreation and Facilities</v>
          </cell>
          <cell r="H3563" t="str">
            <v>Function:Sport and Recreation:Non-core Function:Recreational Facilities</v>
          </cell>
        </row>
        <row r="3564">
          <cell r="A3564">
            <v>404457</v>
          </cell>
          <cell r="B3564" t="str">
            <v>ALEXMAURE SPRT FCLTY</v>
          </cell>
          <cell r="C3564" t="str">
            <v>O/404457.AAH.000</v>
          </cell>
          <cell r="D3564" t="str">
            <v>NONF:AH:MRC:MUNICIPAL RUNNING COST</v>
          </cell>
          <cell r="E3564" t="str">
            <v>4457AAH000</v>
          </cell>
          <cell r="F3564" t="str">
            <v>NONF:AH:MRC:MUNICIPAL RUNNING COST</v>
          </cell>
          <cell r="G3564" t="str">
            <v>3.3 - Recreation and Facilities</v>
          </cell>
          <cell r="H3564" t="str">
            <v>Function:Sport and Recreation:Non-core Function:Recreational Facilities</v>
          </cell>
        </row>
        <row r="3565">
          <cell r="A3565">
            <v>404457</v>
          </cell>
          <cell r="B3565" t="str">
            <v>ALEXMAURE SPRT FCLTY</v>
          </cell>
          <cell r="C3565" t="str">
            <v>O/404457.BAH.000</v>
          </cell>
          <cell r="D3565" t="str">
            <v>LEVS:AH:MRC:MUNICIPAL RUNNING COST</v>
          </cell>
          <cell r="E3565" t="str">
            <v>4457BAH000</v>
          </cell>
          <cell r="F3565" t="str">
            <v>LEVS:AH:MRC:MUNICIPAL RUNNING COST</v>
          </cell>
          <cell r="G3565" t="str">
            <v>3.3 - Recreation and Facilities</v>
          </cell>
          <cell r="H3565" t="str">
            <v>Function:Sport and Recreation:Non-core Function:Recreational Facilities</v>
          </cell>
        </row>
        <row r="3566">
          <cell r="A3566">
            <v>404458</v>
          </cell>
          <cell r="B3566" t="str">
            <v>ALEXFRSYTH SPT FCLTY</v>
          </cell>
          <cell r="C3566" t="str">
            <v>M/404458.JAH.E27</v>
          </cell>
          <cell r="D3566" t="str">
            <v>MSE:AH:NIF:BUILD &amp; OTHER STRUCT:PL</v>
          </cell>
          <cell r="E3566" t="str">
            <v>4458JAHE27</v>
          </cell>
          <cell r="F3566" t="str">
            <v>MSE:AH:NIF:BUILD &amp; OTHER STRUCT:PL</v>
          </cell>
          <cell r="G3566" t="str">
            <v>3.3 - Recreation and Facilities</v>
          </cell>
          <cell r="H3566" t="str">
            <v>Function:Sport and Recreation:Non-core Function:Recreational Facilities</v>
          </cell>
        </row>
        <row r="3567">
          <cell r="A3567">
            <v>404458</v>
          </cell>
          <cell r="B3567" t="str">
            <v>ALEXFRSYTH SPT FCLTY</v>
          </cell>
          <cell r="C3567" t="str">
            <v>O/404458.AAH.000</v>
          </cell>
          <cell r="D3567" t="str">
            <v>NONF:AH:MRC:MUNICIPAL RUNNING COST</v>
          </cell>
          <cell r="E3567" t="str">
            <v>4458AAH000</v>
          </cell>
          <cell r="F3567" t="str">
            <v>NONF:AH:MRC:MUNICIPAL RUNNING COST</v>
          </cell>
          <cell r="G3567" t="str">
            <v>3.3 - Recreation and Facilities</v>
          </cell>
          <cell r="H3567" t="str">
            <v>Function:Sport and Recreation:Non-core Function:Recreational Facilities</v>
          </cell>
        </row>
        <row r="3568">
          <cell r="A3568">
            <v>404458</v>
          </cell>
          <cell r="B3568" t="str">
            <v>ALEXFRSYTH SPT FCLTY</v>
          </cell>
          <cell r="C3568" t="str">
            <v>O/404458.AAH.000</v>
          </cell>
          <cell r="D3568" t="str">
            <v>NONF:AH:MRC:MUNICIPAL RUNNING COST</v>
          </cell>
          <cell r="E3568" t="str">
            <v>4458AAH000</v>
          </cell>
          <cell r="F3568" t="str">
            <v>NONF:AH:MRC:MUNICIPAL RUNNING COST</v>
          </cell>
          <cell r="G3568" t="str">
            <v>3.3 - Recreation and Facilities</v>
          </cell>
          <cell r="H3568" t="str">
            <v>Function:Sport and Recreation:Non-core Function:Recreational Facilities</v>
          </cell>
        </row>
        <row r="3569">
          <cell r="A3569">
            <v>404458</v>
          </cell>
          <cell r="B3569" t="str">
            <v>ALEXFRSYTH SPT FCLTY</v>
          </cell>
          <cell r="C3569" t="str">
            <v>O/404458.AAH.000</v>
          </cell>
          <cell r="D3569" t="str">
            <v>NONF:AH:MRC:MUNICIPAL RUNNING COST</v>
          </cell>
          <cell r="E3569" t="str">
            <v>4458AAH000</v>
          </cell>
          <cell r="F3569" t="str">
            <v>NONF:AH:MRC:MUNICIPAL RUNNING COST</v>
          </cell>
          <cell r="G3569" t="str">
            <v>3.3 - Recreation and Facilities</v>
          </cell>
          <cell r="H3569" t="str">
            <v>Function:Sport and Recreation:Non-core Function:Recreational Facilities</v>
          </cell>
        </row>
        <row r="3570">
          <cell r="A3570">
            <v>404458</v>
          </cell>
          <cell r="B3570" t="str">
            <v>ALEXFRSYTH SPT FCLTY</v>
          </cell>
          <cell r="C3570" t="str">
            <v>O/404458.AAH.999</v>
          </cell>
          <cell r="D3570" t="str">
            <v>NONF:AH:DEFAULT TRANSACTIONS</v>
          </cell>
          <cell r="E3570" t="str">
            <v>4458AAH999</v>
          </cell>
          <cell r="F3570" t="str">
            <v>NONF:AH:DEFAULT TRANSACTIONS</v>
          </cell>
          <cell r="G3570" t="str">
            <v>3.3 - Recreation and Facilities</v>
          </cell>
          <cell r="H3570" t="str">
            <v>Function:Sport and Recreation:Non-core Function:Recreational Facilities</v>
          </cell>
        </row>
        <row r="3571">
          <cell r="A3571">
            <v>404458</v>
          </cell>
          <cell r="B3571" t="str">
            <v>ALEXFRSYTH SPT FCLTY</v>
          </cell>
          <cell r="C3571" t="str">
            <v>O/404458.BAH.000</v>
          </cell>
          <cell r="D3571" t="str">
            <v>LEVS:AH:MRC:MUNICIPAL RUNNING COST</v>
          </cell>
          <cell r="E3571" t="str">
            <v>4458BAH000</v>
          </cell>
          <cell r="F3571" t="str">
            <v>LEVS:AH:MRC:MUNICIPAL RUNNING COST</v>
          </cell>
          <cell r="G3571" t="str">
            <v>3.3 - Recreation and Facilities</v>
          </cell>
          <cell r="H3571" t="str">
            <v>Function:Sport and Recreation:Non-core Function:Recreational Facilities</v>
          </cell>
        </row>
        <row r="3572">
          <cell r="A3572">
            <v>404459</v>
          </cell>
          <cell r="B3572" t="str">
            <v>ORTHMAN SPORT FACLTY</v>
          </cell>
          <cell r="C3572" t="str">
            <v>M/404459.JAH.E27</v>
          </cell>
          <cell r="D3572" t="str">
            <v>MSE:AH:NIF:BUILD &amp; OTHER STRUCT:PL</v>
          </cell>
          <cell r="E3572" t="str">
            <v>4459JAHE27</v>
          </cell>
          <cell r="F3572" t="str">
            <v>MSE:AH:NIF:BUILD &amp; OTHER STRUCT:PL</v>
          </cell>
          <cell r="G3572" t="str">
            <v>3.3 - Recreation and Facilities</v>
          </cell>
          <cell r="H3572" t="str">
            <v>Function:Sport and Recreation:Non-core Function:Recreational Facilities</v>
          </cell>
        </row>
        <row r="3573">
          <cell r="A3573">
            <v>404459</v>
          </cell>
          <cell r="B3573" t="str">
            <v>ORTHMAN SPORT FACLTY</v>
          </cell>
          <cell r="C3573" t="str">
            <v>M/404459.JAH.E27</v>
          </cell>
          <cell r="D3573" t="str">
            <v>MSE:AH:NIF:BUILD &amp; OTHER STRUCT:PL</v>
          </cell>
          <cell r="E3573" t="str">
            <v>4459JAHE27</v>
          </cell>
          <cell r="F3573" t="str">
            <v>MSE:AH:NIF:BUILD &amp; OTHER STRUCT:PL</v>
          </cell>
          <cell r="G3573" t="str">
            <v>3.3 - Recreation and Facilities</v>
          </cell>
          <cell r="H3573" t="str">
            <v>Function:Sport and Recreation:Non-core Function:Recreational Facilities</v>
          </cell>
        </row>
        <row r="3574">
          <cell r="A3574">
            <v>404459</v>
          </cell>
          <cell r="B3574" t="str">
            <v>ORTHMAN SPORT FACLTY</v>
          </cell>
          <cell r="C3574" t="str">
            <v>O/404459.AAH.000</v>
          </cell>
          <cell r="D3574" t="str">
            <v>NONF:AH:MRC:MUNICIPAL RUNNING COST</v>
          </cell>
          <cell r="E3574" t="str">
            <v>4459AAH000</v>
          </cell>
          <cell r="F3574" t="str">
            <v>NONF:AH:MRC:MUNICIPAL RUNNING COST</v>
          </cell>
          <cell r="G3574" t="str">
            <v>3.3 - Recreation and Facilities</v>
          </cell>
          <cell r="H3574" t="str">
            <v>Function:Sport and Recreation:Non-core Function:Recreational Facilities</v>
          </cell>
        </row>
        <row r="3575">
          <cell r="A3575">
            <v>404459</v>
          </cell>
          <cell r="B3575" t="str">
            <v>ORTHMAN SPORT FACLTY</v>
          </cell>
          <cell r="C3575" t="str">
            <v>O/404459.AAH.000</v>
          </cell>
          <cell r="D3575" t="str">
            <v>NONF:AH:MRC:MUNICIPAL RUNNING COST</v>
          </cell>
          <cell r="E3575" t="str">
            <v>4459AAH000</v>
          </cell>
          <cell r="F3575" t="str">
            <v>NONF:AH:MRC:MUNICIPAL RUNNING COST</v>
          </cell>
          <cell r="G3575" t="str">
            <v>3.3 - Recreation and Facilities</v>
          </cell>
          <cell r="H3575" t="str">
            <v>Function:Sport and Recreation:Non-core Function:Recreational Facilities</v>
          </cell>
        </row>
        <row r="3576">
          <cell r="A3576">
            <v>404459</v>
          </cell>
          <cell r="B3576" t="str">
            <v>ORTHMAN SPORT FACLTY</v>
          </cell>
          <cell r="C3576" t="str">
            <v>O/404459.AAH.000</v>
          </cell>
          <cell r="D3576" t="str">
            <v>NONF:AH:MRC:MUNICIPAL RUNNING COST</v>
          </cell>
          <cell r="E3576" t="str">
            <v>4459AAH000</v>
          </cell>
          <cell r="F3576" t="str">
            <v>NONF:AH:MRC:MUNICIPAL RUNNING COST</v>
          </cell>
          <cell r="G3576" t="str">
            <v>3.3 - Recreation and Facilities</v>
          </cell>
          <cell r="H3576" t="str">
            <v>Function:Sport and Recreation:Non-core Function:Recreational Facilities</v>
          </cell>
        </row>
        <row r="3577">
          <cell r="A3577">
            <v>404459</v>
          </cell>
          <cell r="B3577" t="str">
            <v>ORTHMAN SPORT FACLTY</v>
          </cell>
          <cell r="C3577" t="str">
            <v>O/404459.AAH.000</v>
          </cell>
          <cell r="D3577" t="str">
            <v>NONF:AH:MRC:MUNICIPAL RUNNING COST</v>
          </cell>
          <cell r="E3577" t="str">
            <v>4459AAH000</v>
          </cell>
          <cell r="F3577" t="str">
            <v>NONF:AH:MRC:MUNICIPAL RUNNING COST</v>
          </cell>
          <cell r="G3577" t="str">
            <v>3.3 - Recreation and Facilities</v>
          </cell>
          <cell r="H3577" t="str">
            <v>Function:Sport and Recreation:Non-core Function:Recreational Facilities</v>
          </cell>
        </row>
        <row r="3578">
          <cell r="A3578">
            <v>404459</v>
          </cell>
          <cell r="B3578" t="str">
            <v>ORTHMAN SPORT FACLTY</v>
          </cell>
          <cell r="C3578" t="str">
            <v>O/404459.AAH.000</v>
          </cell>
          <cell r="D3578" t="str">
            <v>NONF:AH:MRC:MUNICIPAL RUNNING COST</v>
          </cell>
          <cell r="E3578" t="str">
            <v>4459AAH000</v>
          </cell>
          <cell r="F3578" t="str">
            <v>NONF:AH:MRC:MUNICIPAL RUNNING COST</v>
          </cell>
          <cell r="G3578" t="str">
            <v>3.3 - Recreation and Facilities</v>
          </cell>
          <cell r="H3578" t="str">
            <v>Function:Sport and Recreation:Non-core Function:Recreational Facilities</v>
          </cell>
        </row>
        <row r="3579">
          <cell r="A3579">
            <v>404459</v>
          </cell>
          <cell r="B3579" t="str">
            <v>ORTHMAN SPORT FACLTY</v>
          </cell>
          <cell r="C3579" t="str">
            <v>O/404459.AAH.000</v>
          </cell>
          <cell r="D3579" t="str">
            <v>NONF:AH:MRC:MUNICIPAL RUNNING COST</v>
          </cell>
          <cell r="E3579" t="str">
            <v>4459AAH000</v>
          </cell>
          <cell r="F3579" t="str">
            <v>NONF:AH:MRC:MUNICIPAL RUNNING COST</v>
          </cell>
          <cell r="G3579" t="str">
            <v>3.3 - Recreation and Facilities</v>
          </cell>
          <cell r="H3579" t="str">
            <v>Function:Sport and Recreation:Non-core Function:Recreational Facilities</v>
          </cell>
        </row>
        <row r="3580">
          <cell r="A3580">
            <v>404459</v>
          </cell>
          <cell r="B3580" t="str">
            <v>ORTHMAN SPORT FACLTY</v>
          </cell>
          <cell r="C3580" t="str">
            <v>O/404459.AAH.999</v>
          </cell>
          <cell r="D3580" t="str">
            <v>NONF:AH:DEFAULT TRANSACTIONS</v>
          </cell>
          <cell r="E3580" t="str">
            <v>4459AAH999</v>
          </cell>
          <cell r="F3580" t="str">
            <v>NONF:AH:DEFAULT TRANSACTIONS</v>
          </cell>
          <cell r="G3580" t="str">
            <v>3.3 - Recreation and Facilities</v>
          </cell>
          <cell r="H3580" t="str">
            <v>Function:Sport and Recreation:Non-core Function:Recreational Facilities</v>
          </cell>
        </row>
        <row r="3581">
          <cell r="A3581">
            <v>404459</v>
          </cell>
          <cell r="B3581" t="str">
            <v>ORTHMAN SPORT FACLTY</v>
          </cell>
          <cell r="C3581" t="str">
            <v>O/404459.AAH.999</v>
          </cell>
          <cell r="D3581" t="str">
            <v>NONF:AH:DEFAULT TRANSACTIONS</v>
          </cell>
          <cell r="E3581" t="str">
            <v>4459AAH999</v>
          </cell>
          <cell r="F3581" t="str">
            <v>NONF:AH:DEFAULT TRANSACTIONS</v>
          </cell>
          <cell r="G3581" t="str">
            <v>3.3 - Recreation and Facilities</v>
          </cell>
          <cell r="H3581" t="str">
            <v>Function:Sport and Recreation:Non-core Function:Recreational Facilities</v>
          </cell>
        </row>
        <row r="3582">
          <cell r="A3582">
            <v>404459</v>
          </cell>
          <cell r="B3582" t="str">
            <v>ORTHMAN SPORT FACLTY</v>
          </cell>
          <cell r="C3582" t="str">
            <v>O/404459.BAH.000</v>
          </cell>
          <cell r="D3582" t="str">
            <v>LEVS:AH:MRC:MUNICIPAL RUNNING COST</v>
          </cell>
          <cell r="E3582" t="str">
            <v>4459BAH000</v>
          </cell>
          <cell r="F3582" t="str">
            <v>LEVS:AH:MRC:MUNICIPAL RUNNING COST</v>
          </cell>
          <cell r="G3582" t="str">
            <v>3.3 - Recreation and Facilities</v>
          </cell>
          <cell r="H3582" t="str">
            <v>Function:Sport and Recreation:Non-core Function:Recreational Facilities</v>
          </cell>
        </row>
        <row r="3583">
          <cell r="A3583">
            <v>404459</v>
          </cell>
          <cell r="B3583" t="str">
            <v>ORTHMAN SPORT FACLTY</v>
          </cell>
          <cell r="C3583" t="str">
            <v>O/404459.JAH.000</v>
          </cell>
          <cell r="D3583" t="str">
            <v>MSE:AH:MRC:MUNICIPAL RUNNING COST</v>
          </cell>
          <cell r="E3583" t="str">
            <v>4459JAH000</v>
          </cell>
          <cell r="F3583" t="str">
            <v>MSE:AH:MRC:MUNICIPAL RUNNING COST</v>
          </cell>
          <cell r="G3583" t="str">
            <v>3.3 - Recreation and Facilities</v>
          </cell>
          <cell r="H3583" t="str">
            <v>Function:Sport and Recreation:Non-core Function:Recreational Facilities</v>
          </cell>
        </row>
        <row r="3584">
          <cell r="A3584">
            <v>404460</v>
          </cell>
          <cell r="B3584" t="str">
            <v>DALES PRK SPRT FCLTY</v>
          </cell>
          <cell r="C3584" t="str">
            <v>M/404460.JAH.E27</v>
          </cell>
          <cell r="D3584" t="str">
            <v>MSE:AH:NIF:BUILD &amp; OTHER STRUCT:PL</v>
          </cell>
          <cell r="E3584" t="str">
            <v>4460JAHE27</v>
          </cell>
          <cell r="F3584" t="str">
            <v>MSE:AH:NIF:BUILD &amp; OTHER STRUCT:PL</v>
          </cell>
          <cell r="G3584" t="str">
            <v>3.3 - Recreation and Facilities</v>
          </cell>
          <cell r="H3584" t="str">
            <v>Function:Sport and Recreation:Non-core Function:Recreational Facilities</v>
          </cell>
        </row>
        <row r="3585">
          <cell r="A3585">
            <v>404460</v>
          </cell>
          <cell r="B3585" t="str">
            <v>DALES PRK SPRT FCLTY</v>
          </cell>
          <cell r="C3585" t="str">
            <v>M/404460.JAH.E27</v>
          </cell>
          <cell r="D3585" t="str">
            <v>MSE:AH:NIF:BUILD &amp; OTHER STRUCT:PL</v>
          </cell>
          <cell r="E3585" t="str">
            <v>4460JAHE27</v>
          </cell>
          <cell r="F3585" t="str">
            <v>MSE:AH:NIF:BUILD &amp; OTHER STRUCT:PL</v>
          </cell>
          <cell r="G3585" t="str">
            <v>3.3 - Recreation and Facilities</v>
          </cell>
          <cell r="H3585" t="str">
            <v>Function:Sport and Recreation:Non-core Function:Recreational Facilities</v>
          </cell>
        </row>
        <row r="3586">
          <cell r="A3586">
            <v>404460</v>
          </cell>
          <cell r="B3586" t="str">
            <v>DALES PRK SPRT FCLTY</v>
          </cell>
          <cell r="C3586" t="str">
            <v>O/404460.AAH.000</v>
          </cell>
          <cell r="D3586" t="str">
            <v>NONF:AH:MRC:MUNICIPAL RUNNING COST</v>
          </cell>
          <cell r="E3586" t="str">
            <v>4460AAH000</v>
          </cell>
          <cell r="F3586" t="str">
            <v>NONF:AH:MRC:MUNICIPAL RUNNING COST</v>
          </cell>
          <cell r="G3586" t="str">
            <v>3.3 - Recreation and Facilities</v>
          </cell>
          <cell r="H3586" t="str">
            <v>Function:Sport and Recreation:Non-core Function:Recreational Facilities</v>
          </cell>
        </row>
        <row r="3587">
          <cell r="A3587">
            <v>404460</v>
          </cell>
          <cell r="B3587" t="str">
            <v>DALES PRK SPRT FCLTY</v>
          </cell>
          <cell r="C3587" t="str">
            <v>O/404460.AAH.000</v>
          </cell>
          <cell r="D3587" t="str">
            <v>NONF:AH:MRC:MUNICIPAL RUNNING COST</v>
          </cell>
          <cell r="E3587" t="str">
            <v>4460AAH000</v>
          </cell>
          <cell r="F3587" t="str">
            <v>NONF:AH:MRC:MUNICIPAL RUNNING COST</v>
          </cell>
          <cell r="G3587" t="str">
            <v>3.3 - Recreation and Facilities</v>
          </cell>
          <cell r="H3587" t="str">
            <v>Function:Sport and Recreation:Non-core Function:Recreational Facilities</v>
          </cell>
        </row>
        <row r="3588">
          <cell r="A3588">
            <v>404460</v>
          </cell>
          <cell r="B3588" t="str">
            <v>DALES PRK SPRT FCLTY</v>
          </cell>
          <cell r="C3588" t="str">
            <v>O/404460.AAH.000</v>
          </cell>
          <cell r="D3588" t="str">
            <v>NONF:AH:MRC:MUNICIPAL RUNNING COST</v>
          </cell>
          <cell r="E3588" t="str">
            <v>4460AAH000</v>
          </cell>
          <cell r="F3588" t="str">
            <v>NONF:AH:MRC:MUNICIPAL RUNNING COST</v>
          </cell>
          <cell r="G3588" t="str">
            <v>3.3 - Recreation and Facilities</v>
          </cell>
          <cell r="H3588" t="str">
            <v>Function:Sport and Recreation:Non-core Function:Recreational Facilities</v>
          </cell>
        </row>
        <row r="3589">
          <cell r="A3589">
            <v>404460</v>
          </cell>
          <cell r="B3589" t="str">
            <v>DALES PRK SPRT FCLTY</v>
          </cell>
          <cell r="C3589" t="str">
            <v>O/404460.AAH.999</v>
          </cell>
          <cell r="D3589" t="str">
            <v>NONF:AH:DEFAULT TRANSACTIONS</v>
          </cell>
          <cell r="E3589" t="str">
            <v>4460AAH999</v>
          </cell>
          <cell r="F3589" t="str">
            <v>NONF:AH:DEFAULT TRANSACTIONS</v>
          </cell>
          <cell r="G3589" t="str">
            <v>3.3 - Recreation and Facilities</v>
          </cell>
          <cell r="H3589" t="str">
            <v>Function:Sport and Recreation:Non-core Function:Recreational Facilities</v>
          </cell>
        </row>
        <row r="3590">
          <cell r="A3590">
            <v>404460</v>
          </cell>
          <cell r="B3590" t="str">
            <v>DALES PRK SPRT FCLTY</v>
          </cell>
          <cell r="C3590" t="str">
            <v>O/404460.AAH.999</v>
          </cell>
          <cell r="D3590" t="str">
            <v>NONF:AH:DEFAULT TRANSACTIONS</v>
          </cell>
          <cell r="E3590" t="str">
            <v>4460AAH999</v>
          </cell>
          <cell r="F3590" t="str">
            <v>NONF:AH:DEFAULT TRANSACTIONS</v>
          </cell>
          <cell r="G3590" t="str">
            <v>3.3 - Recreation and Facilities</v>
          </cell>
          <cell r="H3590" t="str">
            <v>Function:Sport and Recreation:Non-core Function:Recreational Facilities</v>
          </cell>
        </row>
        <row r="3591">
          <cell r="A3591">
            <v>404460</v>
          </cell>
          <cell r="B3591" t="str">
            <v>DALES PRK SPRT FCLTY</v>
          </cell>
          <cell r="C3591" t="str">
            <v>O/404460.BAH.000</v>
          </cell>
          <cell r="D3591" t="str">
            <v>LEVS:AH:MRC:MUNICIPAL RUNNING COST</v>
          </cell>
          <cell r="E3591" t="str">
            <v>4460BAH000</v>
          </cell>
          <cell r="F3591" t="str">
            <v>LEVS:AH:MRC:MUNICIPAL RUNNING COST</v>
          </cell>
          <cell r="G3591" t="str">
            <v>3.3 - Recreation and Facilities</v>
          </cell>
          <cell r="H3591" t="str">
            <v>Function:Sport and Recreation:Non-core Function:Recreational Facilities</v>
          </cell>
        </row>
        <row r="3592">
          <cell r="A3592">
            <v>404461</v>
          </cell>
          <cell r="B3592" t="str">
            <v>WADLEY SPORT FACLITY</v>
          </cell>
          <cell r="C3592" t="str">
            <v>M/404461.JAH.E27</v>
          </cell>
          <cell r="D3592" t="str">
            <v>MSE:AH:NIF:BUILD &amp; OTHER STRUCT:PL</v>
          </cell>
          <cell r="E3592" t="str">
            <v>4461JAHE27</v>
          </cell>
          <cell r="F3592" t="str">
            <v>MSE:AH:NIF:BUILD &amp; OTHER STRUCT:PL</v>
          </cell>
          <cell r="G3592" t="str">
            <v>3.3 - Recreation and Facilities</v>
          </cell>
          <cell r="H3592" t="str">
            <v>Function:Sport and Recreation:Non-core Function:Recreational Facilities</v>
          </cell>
        </row>
        <row r="3593">
          <cell r="A3593">
            <v>404461</v>
          </cell>
          <cell r="B3593" t="str">
            <v>WADLEY SPORT FACLITY</v>
          </cell>
          <cell r="C3593" t="str">
            <v>M/404461.JAH.E27</v>
          </cell>
          <cell r="D3593" t="str">
            <v>MSE:AH:NIF:BUILD &amp; OTHER STRUCT:PL</v>
          </cell>
          <cell r="E3593" t="str">
            <v>4461JAHE27</v>
          </cell>
          <cell r="F3593" t="str">
            <v>MSE:AH:NIF:BUILD &amp; OTHER STRUCT:PL</v>
          </cell>
          <cell r="G3593" t="str">
            <v>3.3 - Recreation and Facilities</v>
          </cell>
          <cell r="H3593" t="str">
            <v>Function:Sport and Recreation:Non-core Function:Recreational Facilities</v>
          </cell>
        </row>
        <row r="3594">
          <cell r="A3594">
            <v>404461</v>
          </cell>
          <cell r="B3594" t="str">
            <v>WADLEY SPORT FACLITY</v>
          </cell>
          <cell r="C3594" t="str">
            <v>O/404461.AAH.000</v>
          </cell>
          <cell r="D3594" t="str">
            <v>NONF:AH:MRC:MUNICIPAL RUNNING COST</v>
          </cell>
          <cell r="E3594" t="str">
            <v>4461AAH000</v>
          </cell>
          <cell r="F3594" t="str">
            <v>NONF:AH:MRC:MUNICIPAL RUNNING COST</v>
          </cell>
          <cell r="G3594" t="str">
            <v>3.3 - Recreation and Facilities</v>
          </cell>
          <cell r="H3594" t="str">
            <v>Function:Sport and Recreation:Non-core Function:Recreational Facilities</v>
          </cell>
        </row>
        <row r="3595">
          <cell r="A3595">
            <v>404461</v>
          </cell>
          <cell r="B3595" t="str">
            <v>WADLEY SPORT FACLITY</v>
          </cell>
          <cell r="C3595" t="str">
            <v>O/404461.AAH.000</v>
          </cell>
          <cell r="D3595" t="str">
            <v>NONF:AH:MRC:MUNICIPAL RUNNING COST</v>
          </cell>
          <cell r="E3595" t="str">
            <v>4461AAH000</v>
          </cell>
          <cell r="F3595" t="str">
            <v>NONF:AH:MRC:MUNICIPAL RUNNING COST</v>
          </cell>
          <cell r="G3595" t="str">
            <v>3.3 - Recreation and Facilities</v>
          </cell>
          <cell r="H3595" t="str">
            <v>Function:Sport and Recreation:Non-core Function:Recreational Facilities</v>
          </cell>
        </row>
        <row r="3596">
          <cell r="A3596">
            <v>404461</v>
          </cell>
          <cell r="B3596" t="str">
            <v>WADLEY SPORT FACLITY</v>
          </cell>
          <cell r="C3596" t="str">
            <v>O/404461.AAH.000</v>
          </cell>
          <cell r="D3596" t="str">
            <v>NONF:AH:MRC:MUNICIPAL RUNNING COST</v>
          </cell>
          <cell r="E3596" t="str">
            <v>4461AAH000</v>
          </cell>
          <cell r="F3596" t="str">
            <v>NONF:AH:MRC:MUNICIPAL RUNNING COST</v>
          </cell>
          <cell r="G3596" t="str">
            <v>3.3 - Recreation and Facilities</v>
          </cell>
          <cell r="H3596" t="str">
            <v>Function:Sport and Recreation:Non-core Function:Recreational Facilities</v>
          </cell>
        </row>
        <row r="3597">
          <cell r="A3597">
            <v>404461</v>
          </cell>
          <cell r="B3597" t="str">
            <v>WADLEY SPORT FACLITY</v>
          </cell>
          <cell r="C3597" t="str">
            <v>O/404461.AAH.000</v>
          </cell>
          <cell r="D3597" t="str">
            <v>NONF:AH:MRC:MUNICIPAL RUNNING COST</v>
          </cell>
          <cell r="E3597" t="str">
            <v>4461AAH000</v>
          </cell>
          <cell r="F3597" t="str">
            <v>NONF:AH:MRC:MUNICIPAL RUNNING COST</v>
          </cell>
          <cell r="G3597" t="str">
            <v>3.3 - Recreation and Facilities</v>
          </cell>
          <cell r="H3597" t="str">
            <v>Function:Sport and Recreation:Non-core Function:Recreational Facilities</v>
          </cell>
        </row>
        <row r="3598">
          <cell r="A3598">
            <v>404461</v>
          </cell>
          <cell r="B3598" t="str">
            <v>WADLEY SPORT FACLITY</v>
          </cell>
          <cell r="C3598" t="str">
            <v>O/404461.AAH.000</v>
          </cell>
          <cell r="D3598" t="str">
            <v>NONF:AH:MRC:MUNICIPAL RUNNING COST</v>
          </cell>
          <cell r="E3598" t="str">
            <v>4461AAH000</v>
          </cell>
          <cell r="F3598" t="str">
            <v>NONF:AH:MRC:MUNICIPAL RUNNING COST</v>
          </cell>
          <cell r="G3598" t="str">
            <v>3.3 - Recreation and Facilities</v>
          </cell>
          <cell r="H3598" t="str">
            <v>Function:Sport and Recreation:Non-core Function:Recreational Facilities</v>
          </cell>
        </row>
        <row r="3599">
          <cell r="A3599">
            <v>404461</v>
          </cell>
          <cell r="B3599" t="str">
            <v>WADLEY SPORT FACLITY</v>
          </cell>
          <cell r="C3599" t="str">
            <v>O/404461.AAH.000</v>
          </cell>
          <cell r="D3599" t="str">
            <v>NONF:AH:MRC:MUNICIPAL RUNNING COST</v>
          </cell>
          <cell r="E3599" t="str">
            <v>4461AAH000</v>
          </cell>
          <cell r="F3599" t="str">
            <v>NONF:AH:MRC:MUNICIPAL RUNNING COST</v>
          </cell>
          <cell r="G3599" t="str">
            <v>3.3 - Recreation and Facilities</v>
          </cell>
          <cell r="H3599" t="str">
            <v>Function:Sport and Recreation:Non-core Function:Recreational Facilities</v>
          </cell>
        </row>
        <row r="3600">
          <cell r="A3600">
            <v>404461</v>
          </cell>
          <cell r="B3600" t="str">
            <v>WADLEY SPORT FACLITY</v>
          </cell>
          <cell r="C3600" t="str">
            <v>O/404461.AAH.000</v>
          </cell>
          <cell r="D3600" t="str">
            <v>NONF:AH:MRC:MUNICIPAL RUNNING COST</v>
          </cell>
          <cell r="E3600" t="str">
            <v>4461AAH000</v>
          </cell>
          <cell r="F3600" t="str">
            <v>NONF:AH:MRC:MUNICIPAL RUNNING COST</v>
          </cell>
          <cell r="G3600" t="str">
            <v>3.3 - Recreation and Facilities</v>
          </cell>
          <cell r="H3600" t="str">
            <v>Function:Sport and Recreation:Non-core Function:Recreational Facilities</v>
          </cell>
        </row>
        <row r="3601">
          <cell r="A3601">
            <v>404461</v>
          </cell>
          <cell r="B3601" t="str">
            <v>WADLEY SPORT FACLITY</v>
          </cell>
          <cell r="C3601" t="str">
            <v>O/404461.BAH.000</v>
          </cell>
          <cell r="D3601" t="str">
            <v>LEVS:AH:MRC:MUNICIPAL RUNNING COST</v>
          </cell>
          <cell r="E3601" t="str">
            <v>4461BAH000</v>
          </cell>
          <cell r="F3601" t="str">
            <v>LEVS:AH:MRC:MUNICIPAL RUNNING COST</v>
          </cell>
          <cell r="G3601" t="str">
            <v>3.3 - Recreation and Facilities</v>
          </cell>
          <cell r="H3601" t="str">
            <v>Function:Sport and Recreation:Non-core Function:Recreational Facilities</v>
          </cell>
        </row>
        <row r="3602">
          <cell r="A3602">
            <v>404462</v>
          </cell>
          <cell r="B3602" t="str">
            <v>IMBALI SPORT FACLITY</v>
          </cell>
          <cell r="C3602" t="str">
            <v>M/404462.JAH.E27</v>
          </cell>
          <cell r="D3602" t="str">
            <v>MSE:AH:NIF:BUILD &amp; OTHER STRUCT:PL</v>
          </cell>
          <cell r="E3602" t="str">
            <v>4462JAHE27</v>
          </cell>
          <cell r="F3602" t="str">
            <v>MSE:AH:NIF:BUILD &amp; OTHER STRUCT:PL</v>
          </cell>
          <cell r="G3602" t="str">
            <v>3.3 - Recreation and Facilities</v>
          </cell>
          <cell r="H3602" t="str">
            <v>Function:Sport and Recreation:Non-core Function:Recreational Facilities</v>
          </cell>
        </row>
        <row r="3603">
          <cell r="A3603">
            <v>404462</v>
          </cell>
          <cell r="B3603" t="str">
            <v>IMBALI SPORT FACLITY</v>
          </cell>
          <cell r="C3603" t="str">
            <v>M/404462.JAH.E43</v>
          </cell>
          <cell r="D3603" t="str">
            <v>MSE:AH:NIF:MACH &amp; EQUIPMENT:PL</v>
          </cell>
          <cell r="E3603" t="str">
            <v>4462JAHE43</v>
          </cell>
          <cell r="F3603" t="str">
            <v>MSE:AH:NIF:MACH &amp; EQUIPMENT:PL</v>
          </cell>
          <cell r="G3603" t="str">
            <v>3.3 - Recreation and Facilities</v>
          </cell>
          <cell r="H3603" t="str">
            <v>Function:Sport and Recreation:Non-core Function:Recreational Facilities</v>
          </cell>
        </row>
        <row r="3604">
          <cell r="A3604">
            <v>404462</v>
          </cell>
          <cell r="B3604" t="str">
            <v>IMBALI SPORT FACLITY</v>
          </cell>
          <cell r="C3604" t="str">
            <v>O/404462.AAH.000</v>
          </cell>
          <cell r="D3604" t="str">
            <v>NONF:AH:MRC:MUNICIPAL RUNNING COST</v>
          </cell>
          <cell r="E3604" t="str">
            <v>4462AAH000</v>
          </cell>
          <cell r="F3604" t="str">
            <v>NONF:AH:MRC:MUNICIPAL RUNNING COST</v>
          </cell>
          <cell r="G3604" t="str">
            <v>3.3 - Recreation and Facilities</v>
          </cell>
          <cell r="H3604" t="str">
            <v>Function:Sport and Recreation:Non-core Function:Recreational Facilities</v>
          </cell>
        </row>
        <row r="3605">
          <cell r="A3605">
            <v>404462</v>
          </cell>
          <cell r="B3605" t="str">
            <v>IMBALI SPORT FACLITY</v>
          </cell>
          <cell r="C3605" t="str">
            <v>O/404462.AAH.000</v>
          </cell>
          <cell r="D3605" t="str">
            <v>NONF:AH:MRC:MUNICIPAL RUNNING COST</v>
          </cell>
          <cell r="E3605" t="str">
            <v>4462AAH000</v>
          </cell>
          <cell r="F3605" t="str">
            <v>NONF:AH:MRC:MUNICIPAL RUNNING COST</v>
          </cell>
          <cell r="G3605" t="str">
            <v>3.3 - Recreation and Facilities</v>
          </cell>
          <cell r="H3605" t="str">
            <v>Function:Sport and Recreation:Non-core Function:Recreational Facilities</v>
          </cell>
        </row>
        <row r="3606">
          <cell r="A3606">
            <v>404462</v>
          </cell>
          <cell r="B3606" t="str">
            <v>IMBALI SPORT FACLITY</v>
          </cell>
          <cell r="C3606" t="str">
            <v>O/404462.AAH.000</v>
          </cell>
          <cell r="D3606" t="str">
            <v>NONF:AH:MRC:MUNICIPAL RUNNING COST</v>
          </cell>
          <cell r="E3606" t="str">
            <v>4462AAH000</v>
          </cell>
          <cell r="F3606" t="str">
            <v>NONF:AH:MRC:MUNICIPAL RUNNING COST</v>
          </cell>
          <cell r="G3606" t="str">
            <v>3.3 - Recreation and Facilities</v>
          </cell>
          <cell r="H3606" t="str">
            <v>Function:Sport and Recreation:Non-core Function:Recreational Facilities</v>
          </cell>
        </row>
        <row r="3607">
          <cell r="A3607">
            <v>404462</v>
          </cell>
          <cell r="B3607" t="str">
            <v>IMBALI SPORT FACLITY</v>
          </cell>
          <cell r="C3607" t="str">
            <v>O/404462.AAH.000</v>
          </cell>
          <cell r="D3607" t="str">
            <v>NONF:AH:MRC:MUNICIPAL RUNNING COST</v>
          </cell>
          <cell r="E3607" t="str">
            <v>4462AAH000</v>
          </cell>
          <cell r="F3607" t="str">
            <v>NONF:AH:MRC:MUNICIPAL RUNNING COST</v>
          </cell>
          <cell r="G3607" t="str">
            <v>3.3 - Recreation and Facilities</v>
          </cell>
          <cell r="H3607" t="str">
            <v>Function:Sport and Recreation:Non-core Function:Recreational Facilities</v>
          </cell>
        </row>
        <row r="3608">
          <cell r="A3608">
            <v>404462</v>
          </cell>
          <cell r="B3608" t="str">
            <v>IMBALI SPORT FACLITY</v>
          </cell>
          <cell r="C3608" t="str">
            <v>O/404462.AAH.000</v>
          </cell>
          <cell r="D3608" t="str">
            <v>NONF:AH:MRC:MUNICIPAL RUNNING COST</v>
          </cell>
          <cell r="E3608" t="str">
            <v>4462AAH000</v>
          </cell>
          <cell r="F3608" t="str">
            <v>NONF:AH:MRC:MUNICIPAL RUNNING COST</v>
          </cell>
          <cell r="G3608" t="str">
            <v>3.3 - Recreation and Facilities</v>
          </cell>
          <cell r="H3608" t="str">
            <v>Function:Sport and Recreation:Non-core Function:Recreational Facilities</v>
          </cell>
        </row>
        <row r="3609">
          <cell r="A3609">
            <v>404462</v>
          </cell>
          <cell r="B3609" t="str">
            <v>IMBALI SPORT FACLITY</v>
          </cell>
          <cell r="C3609" t="str">
            <v>O/404462.AAH.000</v>
          </cell>
          <cell r="D3609" t="str">
            <v>NONF:AH:MRC:MUNICIPAL RUNNING COST</v>
          </cell>
          <cell r="E3609" t="str">
            <v>4462AAH000</v>
          </cell>
          <cell r="F3609" t="str">
            <v>NONF:AH:MRC:MUNICIPAL RUNNING COST</v>
          </cell>
          <cell r="G3609" t="str">
            <v>3.3 - Recreation and Facilities</v>
          </cell>
          <cell r="H3609" t="str">
            <v>Function:Sport and Recreation:Non-core Function:Recreational Facilities</v>
          </cell>
        </row>
        <row r="3610">
          <cell r="A3610">
            <v>404462</v>
          </cell>
          <cell r="B3610" t="str">
            <v>IMBALI SPORT FACLITY</v>
          </cell>
          <cell r="C3610" t="str">
            <v>O/404462.AAH.000</v>
          </cell>
          <cell r="D3610" t="str">
            <v>NONF:AH:MRC:MUNICIPAL RUNNING COST</v>
          </cell>
          <cell r="E3610" t="str">
            <v>4462AAH000</v>
          </cell>
          <cell r="F3610" t="str">
            <v>NONF:AH:MRC:MUNICIPAL RUNNING COST</v>
          </cell>
          <cell r="G3610" t="str">
            <v>3.3 - Recreation and Facilities</v>
          </cell>
          <cell r="H3610" t="str">
            <v>Function:Sport and Recreation:Non-core Function:Recreational Facilities</v>
          </cell>
        </row>
        <row r="3611">
          <cell r="A3611">
            <v>404462</v>
          </cell>
          <cell r="B3611" t="str">
            <v>IMBALI SPORT FACLITY</v>
          </cell>
          <cell r="C3611" t="str">
            <v>O/404462.AAH.000</v>
          </cell>
          <cell r="D3611" t="str">
            <v>NONF:AH:MRC:MUNICIPAL RUNNING COST</v>
          </cell>
          <cell r="E3611" t="str">
            <v>4462AAH000</v>
          </cell>
          <cell r="F3611" t="str">
            <v>NONF:AH:MRC:MUNICIPAL RUNNING COST</v>
          </cell>
          <cell r="G3611" t="str">
            <v>3.3 - Recreation and Facilities</v>
          </cell>
          <cell r="H3611" t="str">
            <v>Function:Sport and Recreation:Non-core Function:Recreational Facilities</v>
          </cell>
        </row>
        <row r="3612">
          <cell r="A3612">
            <v>404462</v>
          </cell>
          <cell r="B3612" t="str">
            <v>IMBALI SPORT FACLITY</v>
          </cell>
          <cell r="C3612" t="str">
            <v>O/404462.AAH.999</v>
          </cell>
          <cell r="D3612" t="str">
            <v>NONF:AH:DEFAULT TRANSACTIONS</v>
          </cell>
          <cell r="E3612" t="str">
            <v>4462AAH999</v>
          </cell>
          <cell r="F3612" t="str">
            <v>NONF:AH:DEFAULT TRANSACTIONS</v>
          </cell>
          <cell r="G3612" t="str">
            <v>3.3 - Recreation and Facilities</v>
          </cell>
          <cell r="H3612" t="str">
            <v>Function:Sport and Recreation:Non-core Function:Recreational Facilities</v>
          </cell>
        </row>
        <row r="3613">
          <cell r="A3613">
            <v>404462</v>
          </cell>
          <cell r="B3613" t="str">
            <v>IMBALI SPORT FACLITY</v>
          </cell>
          <cell r="C3613" t="str">
            <v>O/404462.BAH.000</v>
          </cell>
          <cell r="D3613" t="str">
            <v>LEVS:AH:MRC:MUNICIPAL RUNNING COST</v>
          </cell>
          <cell r="E3613" t="str">
            <v>4462BAH000</v>
          </cell>
          <cell r="F3613" t="str">
            <v>LEVS:AH:MRC:MUNICIPAL RUNNING COST</v>
          </cell>
          <cell r="G3613" t="str">
            <v>3.3 - Recreation and Facilities</v>
          </cell>
          <cell r="H3613" t="str">
            <v>Function:Sport and Recreation:Non-core Function:Recreational Facilities</v>
          </cell>
        </row>
        <row r="3614">
          <cell r="A3614">
            <v>404463</v>
          </cell>
          <cell r="B3614" t="str">
            <v>ASHDOWN SPORTS FACIL</v>
          </cell>
          <cell r="C3614" t="str">
            <v>M/404463.JAH.E27</v>
          </cell>
          <cell r="D3614" t="str">
            <v>MSE:AH:NIF:BUILD &amp; OTHER STRUCT:PL</v>
          </cell>
          <cell r="E3614" t="str">
            <v>4463JAHE27</v>
          </cell>
          <cell r="F3614" t="str">
            <v>MSE:AH:NIF:BUILD &amp; OTHER STRUCT:PL</v>
          </cell>
          <cell r="G3614" t="str">
            <v>3.3 - Recreation and Facilities</v>
          </cell>
          <cell r="H3614" t="str">
            <v>Function:Sport and Recreation:Non-core Function:Recreational Facilities</v>
          </cell>
        </row>
        <row r="3615">
          <cell r="A3615">
            <v>404463</v>
          </cell>
          <cell r="B3615" t="str">
            <v>ASHDOWN SPORTS FACIL</v>
          </cell>
          <cell r="C3615" t="str">
            <v>M/404463.JAH.E27</v>
          </cell>
          <cell r="D3615" t="str">
            <v>MSE:AH:NIF:BUILD &amp; OTHER STRUCT:PL</v>
          </cell>
          <cell r="E3615" t="str">
            <v>4463JAHE27</v>
          </cell>
          <cell r="F3615" t="str">
            <v>MSE:AH:NIF:BUILD &amp; OTHER STRUCT:PL</v>
          </cell>
          <cell r="G3615" t="str">
            <v>3.3 - Recreation and Facilities</v>
          </cell>
          <cell r="H3615" t="str">
            <v>Function:Sport and Recreation:Non-core Function:Recreational Facilities</v>
          </cell>
        </row>
        <row r="3616">
          <cell r="A3616">
            <v>404463</v>
          </cell>
          <cell r="B3616" t="str">
            <v>ASHDOWN SPORTS FACIL</v>
          </cell>
          <cell r="C3616" t="str">
            <v>M/404463.JAH.E45</v>
          </cell>
          <cell r="D3616" t="str">
            <v>MSE:AH:NIF:TRANSPORT ASSETS:PL</v>
          </cell>
          <cell r="E3616" t="str">
            <v>4463JAHE45</v>
          </cell>
          <cell r="F3616" t="str">
            <v>MSE:AH:NIF:TRANSPORT ASSETS:PL</v>
          </cell>
          <cell r="G3616" t="str">
            <v>3.3 - Recreation and Facilities</v>
          </cell>
          <cell r="H3616" t="str">
            <v>Function:Sport and Recreation:Non-core Function:Recreational Facilities</v>
          </cell>
        </row>
        <row r="3617">
          <cell r="A3617">
            <v>404463</v>
          </cell>
          <cell r="B3617" t="str">
            <v>ASHDOWN SPORTS FACIL</v>
          </cell>
          <cell r="C3617" t="str">
            <v>O/404463.AAH.000</v>
          </cell>
          <cell r="D3617" t="str">
            <v>NONF:AH:MRC:MUNICIPAL RUNNING COST</v>
          </cell>
          <cell r="E3617" t="str">
            <v>4463AAH000</v>
          </cell>
          <cell r="F3617" t="str">
            <v>NONF:AH:MRC:MUNICIPAL RUNNING COST</v>
          </cell>
          <cell r="G3617" t="str">
            <v>3.3 - Recreation and Facilities</v>
          </cell>
          <cell r="H3617" t="str">
            <v>Function:Sport and Recreation:Non-core Function:Recreational Facilities</v>
          </cell>
        </row>
        <row r="3618">
          <cell r="A3618">
            <v>404463</v>
          </cell>
          <cell r="B3618" t="str">
            <v>ASHDOWN SPORTS FACIL</v>
          </cell>
          <cell r="C3618" t="str">
            <v>O/404463.BAH.000</v>
          </cell>
          <cell r="D3618" t="str">
            <v>LEVS:AH:MRC:MUNICIPAL RUNNING COST</v>
          </cell>
          <cell r="E3618" t="str">
            <v>4463BAH000</v>
          </cell>
          <cell r="F3618" t="str">
            <v>LEVS:AH:MRC:MUNICIPAL RUNNING COST</v>
          </cell>
          <cell r="G3618" t="str">
            <v>3.3 - Recreation and Facilities</v>
          </cell>
          <cell r="H3618" t="str">
            <v>Function:Sport and Recreation:Non-core Function:Recreational Facilities</v>
          </cell>
        </row>
        <row r="3619">
          <cell r="A3619">
            <v>404464</v>
          </cell>
          <cell r="B3619" t="str">
            <v>SOBANTU SPORTS FACIL</v>
          </cell>
          <cell r="C3619" t="str">
            <v>M/404464.JAH.E27</v>
          </cell>
          <cell r="D3619" t="str">
            <v>MSE:AH:NIF:BUILD &amp; OTHER STRUCT:PL</v>
          </cell>
          <cell r="E3619" t="str">
            <v>4464JAHE27</v>
          </cell>
          <cell r="F3619" t="str">
            <v>MSE:AH:NIF:BUILD &amp; OTHER STRUCT:PL</v>
          </cell>
          <cell r="G3619" t="str">
            <v>3.3 - Recreation and Facilities</v>
          </cell>
          <cell r="H3619" t="str">
            <v>Function:Sport and Recreation:Non-core Function:Recreational Facilities</v>
          </cell>
        </row>
        <row r="3620">
          <cell r="A3620">
            <v>404464</v>
          </cell>
          <cell r="B3620" t="str">
            <v>SOBANTU SPORTS FACIL</v>
          </cell>
          <cell r="C3620" t="str">
            <v>M/404464.JAH.E27</v>
          </cell>
          <cell r="D3620" t="str">
            <v>MSE:AH:NIF:BUILD &amp; OTHER STRUCT:PL</v>
          </cell>
          <cell r="E3620" t="str">
            <v>4464JAHE27</v>
          </cell>
          <cell r="F3620" t="str">
            <v>MSE:AH:NIF:BUILD &amp; OTHER STRUCT:PL</v>
          </cell>
          <cell r="G3620" t="str">
            <v>3.3 - Recreation and Facilities</v>
          </cell>
          <cell r="H3620" t="str">
            <v>Function:Sport and Recreation:Non-core Function:Recreational Facilities</v>
          </cell>
        </row>
        <row r="3621">
          <cell r="A3621">
            <v>404464</v>
          </cell>
          <cell r="B3621" t="str">
            <v>SOBANTU SPORTS FACIL</v>
          </cell>
          <cell r="C3621" t="str">
            <v>O/404464.AAH.000</v>
          </cell>
          <cell r="D3621" t="str">
            <v>NONF:AH:MRC:MUNICIPAL RUNNING COST</v>
          </cell>
          <cell r="E3621" t="str">
            <v>4464AAH000</v>
          </cell>
          <cell r="F3621" t="str">
            <v>NONF:AH:MRC:MUNICIPAL RUNNING COST</v>
          </cell>
          <cell r="G3621" t="str">
            <v>3.3 - Recreation and Facilities</v>
          </cell>
          <cell r="H3621" t="str">
            <v>Function:Sport and Recreation:Non-core Function:Recreational Facilities</v>
          </cell>
        </row>
        <row r="3622">
          <cell r="A3622">
            <v>404464</v>
          </cell>
          <cell r="B3622" t="str">
            <v>SOBANTU SPORTS FACIL</v>
          </cell>
          <cell r="C3622" t="str">
            <v>O/404464.AAH.000</v>
          </cell>
          <cell r="D3622" t="str">
            <v>NONF:AH:MRC:MUNICIPAL RUNNING COST</v>
          </cell>
          <cell r="E3622" t="str">
            <v>4464AAH000</v>
          </cell>
          <cell r="F3622" t="str">
            <v>NONF:AH:MRC:MUNICIPAL RUNNING COST</v>
          </cell>
          <cell r="G3622" t="str">
            <v>3.3 - Recreation and Facilities</v>
          </cell>
          <cell r="H3622" t="str">
            <v>Function:Sport and Recreation:Non-core Function:Recreational Facilities</v>
          </cell>
        </row>
        <row r="3623">
          <cell r="A3623">
            <v>404464</v>
          </cell>
          <cell r="B3623" t="str">
            <v>SOBANTU SPORTS FACIL</v>
          </cell>
          <cell r="C3623" t="str">
            <v>O/404464.AAH.000</v>
          </cell>
          <cell r="D3623" t="str">
            <v>NONF:AH:MRC:MUNICIPAL RUNNING COST</v>
          </cell>
          <cell r="E3623" t="str">
            <v>4464AAH000</v>
          </cell>
          <cell r="F3623" t="str">
            <v>NONF:AH:MRC:MUNICIPAL RUNNING COST</v>
          </cell>
          <cell r="G3623" t="str">
            <v>3.3 - Recreation and Facilities</v>
          </cell>
          <cell r="H3623" t="str">
            <v>Function:Sport and Recreation:Non-core Function:Recreational Facilities</v>
          </cell>
        </row>
        <row r="3624">
          <cell r="A3624">
            <v>404464</v>
          </cell>
          <cell r="B3624" t="str">
            <v>SOBANTU SPORTS FACIL</v>
          </cell>
          <cell r="C3624" t="str">
            <v>O/404464.AAH.000</v>
          </cell>
          <cell r="D3624" t="str">
            <v>NONF:AH:MRC:MUNICIPAL RUNNING COST</v>
          </cell>
          <cell r="E3624" t="str">
            <v>4464AAH000</v>
          </cell>
          <cell r="F3624" t="str">
            <v>NONF:AH:MRC:MUNICIPAL RUNNING COST</v>
          </cell>
          <cell r="G3624" t="str">
            <v>3.3 - Recreation and Facilities</v>
          </cell>
          <cell r="H3624" t="str">
            <v>Function:Sport and Recreation:Non-core Function:Recreational Facilities</v>
          </cell>
        </row>
        <row r="3625">
          <cell r="A3625">
            <v>404464</v>
          </cell>
          <cell r="B3625" t="str">
            <v>SOBANTU SPORTS FACIL</v>
          </cell>
          <cell r="C3625" t="str">
            <v>O/404464.AAH.000</v>
          </cell>
          <cell r="D3625" t="str">
            <v>NONF:AH:MRC:MUNICIPAL RUNNING COST</v>
          </cell>
          <cell r="E3625" t="str">
            <v>4464AAH000</v>
          </cell>
          <cell r="F3625" t="str">
            <v>NONF:AH:MRC:MUNICIPAL RUNNING COST</v>
          </cell>
          <cell r="G3625" t="str">
            <v>3.3 - Recreation and Facilities</v>
          </cell>
          <cell r="H3625" t="str">
            <v>Function:Sport and Recreation:Non-core Function:Recreational Facilities</v>
          </cell>
        </row>
        <row r="3626">
          <cell r="A3626">
            <v>404464</v>
          </cell>
          <cell r="B3626" t="str">
            <v>SOBANTU SPORTS FACIL</v>
          </cell>
          <cell r="C3626" t="str">
            <v>O/404464.AAH.000</v>
          </cell>
          <cell r="D3626" t="str">
            <v>NONF:AH:MRC:MUNICIPAL RUNNING COST</v>
          </cell>
          <cell r="E3626" t="str">
            <v>4464AAH000</v>
          </cell>
          <cell r="F3626" t="str">
            <v>NONF:AH:MRC:MUNICIPAL RUNNING COST</v>
          </cell>
          <cell r="G3626" t="str">
            <v>3.3 - Recreation and Facilities</v>
          </cell>
          <cell r="H3626" t="str">
            <v>Function:Sport and Recreation:Non-core Function:Recreational Facilities</v>
          </cell>
        </row>
        <row r="3627">
          <cell r="A3627">
            <v>404464</v>
          </cell>
          <cell r="B3627" t="str">
            <v>SOBANTU SPORTS FACIL</v>
          </cell>
          <cell r="C3627" t="str">
            <v>O/404464.AAH.000</v>
          </cell>
          <cell r="D3627" t="str">
            <v>NONF:AH:MRC:MUNICIPAL RUNNING COST</v>
          </cell>
          <cell r="E3627" t="str">
            <v>4464AAH000</v>
          </cell>
          <cell r="F3627" t="str">
            <v>NONF:AH:MRC:MUNICIPAL RUNNING COST</v>
          </cell>
          <cell r="G3627" t="str">
            <v>3.3 - Recreation and Facilities</v>
          </cell>
          <cell r="H3627" t="str">
            <v>Function:Sport and Recreation:Non-core Function:Recreational Facilities</v>
          </cell>
        </row>
        <row r="3628">
          <cell r="A3628">
            <v>404464</v>
          </cell>
          <cell r="B3628" t="str">
            <v>SOBANTU SPORTS FACIL</v>
          </cell>
          <cell r="C3628" t="str">
            <v>O/404464.BAH.000</v>
          </cell>
          <cell r="D3628" t="str">
            <v>LEVS:AH:MRC:MUNICIPAL RUNNING COST</v>
          </cell>
          <cell r="E3628" t="str">
            <v>4464BAH000</v>
          </cell>
          <cell r="F3628" t="str">
            <v>LEVS:AH:MRC:MUNICIPAL RUNNING COST</v>
          </cell>
          <cell r="G3628" t="str">
            <v>3.3 - Recreation and Facilities</v>
          </cell>
          <cell r="H3628" t="str">
            <v>Function:Sport and Recreation:Non-core Function:Recreational Facilities</v>
          </cell>
        </row>
        <row r="3629">
          <cell r="A3629">
            <v>404464</v>
          </cell>
          <cell r="B3629" t="str">
            <v>SOBANTU SPORTS FACIL</v>
          </cell>
          <cell r="C3629" t="str">
            <v>O/404464.JAH.000</v>
          </cell>
          <cell r="D3629" t="str">
            <v>MSE:AH:MRC:MUNICIPAL RUNNING COST</v>
          </cell>
          <cell r="E3629" t="str">
            <v>4464JAH000</v>
          </cell>
          <cell r="F3629" t="str">
            <v>MSE:AH:MRC:MUNICIPAL RUNNING COST</v>
          </cell>
          <cell r="G3629" t="str">
            <v>3.3 - Recreation and Facilities</v>
          </cell>
          <cell r="H3629" t="str">
            <v>Function:Sport and Recreation:Non-core Function:Recreational Facilities</v>
          </cell>
        </row>
        <row r="3630">
          <cell r="A3630">
            <v>404465</v>
          </cell>
          <cell r="B3630" t="str">
            <v>OVAL SPORTS FACILITI</v>
          </cell>
          <cell r="C3630" t="str">
            <v>M/404465.JAH.E45</v>
          </cell>
          <cell r="D3630" t="str">
            <v>MSE:AH:NIF:TRANSPORT ASSETS:PL</v>
          </cell>
          <cell r="E3630" t="str">
            <v>4465JAHE45</v>
          </cell>
          <cell r="F3630" t="str">
            <v>MSE:AH:NIF:TRANSPORT ASSETS:PL</v>
          </cell>
          <cell r="G3630" t="str">
            <v>3.3 - Recreation and Facilities</v>
          </cell>
          <cell r="H3630" t="str">
            <v>Function:Sport and Recreation:Non-core Function:Recreational Facilities</v>
          </cell>
        </row>
        <row r="3631">
          <cell r="A3631">
            <v>404465</v>
          </cell>
          <cell r="B3631" t="str">
            <v>OVAL SPORTS FACILITI</v>
          </cell>
          <cell r="C3631" t="str">
            <v>O/404465.AAH.000</v>
          </cell>
          <cell r="D3631" t="str">
            <v>NONF:AH:MRC:MUNICIPAL RUNNING COST</v>
          </cell>
          <cell r="E3631" t="str">
            <v>4465AAH000</v>
          </cell>
          <cell r="F3631" t="str">
            <v>NONF:AH:MRC:MUNICIPAL RUNNING COST</v>
          </cell>
          <cell r="G3631" t="str">
            <v>3.3 - Recreation and Facilities</v>
          </cell>
          <cell r="H3631" t="str">
            <v>Function:Sport and Recreation:Non-core Function:Recreational Facilities</v>
          </cell>
        </row>
        <row r="3632">
          <cell r="A3632">
            <v>404465</v>
          </cell>
          <cell r="B3632" t="str">
            <v>OVAL SPORTS FACILITI</v>
          </cell>
          <cell r="C3632" t="str">
            <v>O/404465.AAH.000</v>
          </cell>
          <cell r="D3632" t="str">
            <v>NONF:AH:MRC:MUNICIPAL RUNNING COST</v>
          </cell>
          <cell r="E3632" t="str">
            <v>4465AAH000</v>
          </cell>
          <cell r="F3632" t="str">
            <v>NONF:AH:MRC:MUNICIPAL RUNNING COST</v>
          </cell>
          <cell r="G3632" t="str">
            <v>3.3 - Recreation and Facilities</v>
          </cell>
          <cell r="H3632" t="str">
            <v>Function:Sport and Recreation:Non-core Function:Recreational Facilities</v>
          </cell>
        </row>
        <row r="3633">
          <cell r="A3633">
            <v>404465</v>
          </cell>
          <cell r="B3633" t="str">
            <v>OVAL SPORTS FACILITI</v>
          </cell>
          <cell r="C3633" t="str">
            <v>O/404465.AAH.000</v>
          </cell>
          <cell r="D3633" t="str">
            <v>NONF:AH:MRC:MUNICIPAL RUNNING COST</v>
          </cell>
          <cell r="E3633" t="str">
            <v>4465AAH000</v>
          </cell>
          <cell r="F3633" t="str">
            <v>NONF:AH:MRC:MUNICIPAL RUNNING COST</v>
          </cell>
          <cell r="G3633" t="str">
            <v>3.3 - Recreation and Facilities</v>
          </cell>
          <cell r="H3633" t="str">
            <v>Function:Sport and Recreation:Non-core Function:Recreational Facilities</v>
          </cell>
        </row>
        <row r="3634">
          <cell r="A3634">
            <v>404465</v>
          </cell>
          <cell r="B3634" t="str">
            <v>OVAL SPORTS FACILITI</v>
          </cell>
          <cell r="C3634" t="str">
            <v>O/404465.AAH.000</v>
          </cell>
          <cell r="D3634" t="str">
            <v>NONF:AH:MRC:MUNICIPAL RUNNING COST</v>
          </cell>
          <cell r="E3634" t="str">
            <v>4465AAH000</v>
          </cell>
          <cell r="F3634" t="str">
            <v>NONF:AH:MRC:MUNICIPAL RUNNING COST</v>
          </cell>
          <cell r="G3634" t="str">
            <v>3.3 - Recreation and Facilities</v>
          </cell>
          <cell r="H3634" t="str">
            <v>Function:Sport and Recreation:Non-core Function:Recreational Facilities</v>
          </cell>
        </row>
        <row r="3635">
          <cell r="A3635">
            <v>404465</v>
          </cell>
          <cell r="B3635" t="str">
            <v>OVAL SPORTS FACILITI</v>
          </cell>
          <cell r="C3635" t="str">
            <v>O/404465.AAH.000</v>
          </cell>
          <cell r="D3635" t="str">
            <v>NONF:AH:MRC:MUNICIPAL RUNNING COST</v>
          </cell>
          <cell r="E3635" t="str">
            <v>4465AAH000</v>
          </cell>
          <cell r="F3635" t="str">
            <v>NONF:AH:MRC:MUNICIPAL RUNNING COST</v>
          </cell>
          <cell r="G3635" t="str">
            <v>3.3 - Recreation and Facilities</v>
          </cell>
          <cell r="H3635" t="str">
            <v>Function:Sport and Recreation:Non-core Function:Recreational Facilities</v>
          </cell>
        </row>
        <row r="3636">
          <cell r="A3636">
            <v>404465</v>
          </cell>
          <cell r="B3636" t="str">
            <v>OVAL SPORTS FACILITI</v>
          </cell>
          <cell r="C3636" t="str">
            <v>O/404465.BAH.000</v>
          </cell>
          <cell r="D3636" t="str">
            <v>LEVS:AH:MRC:MUNICIPAL RUNNING COST</v>
          </cell>
          <cell r="E3636" t="str">
            <v>4465BAH000</v>
          </cell>
          <cell r="F3636" t="str">
            <v>LEVS:AH:MRC:MUNICIPAL RUNNING COST</v>
          </cell>
          <cell r="G3636" t="str">
            <v>3.3 - Recreation and Facilities</v>
          </cell>
          <cell r="H3636" t="str">
            <v>Function:Sport and Recreation:Non-core Function:Recreational Facilities</v>
          </cell>
        </row>
        <row r="3637">
          <cell r="A3637">
            <v>404466</v>
          </cell>
          <cell r="B3637" t="str">
            <v>HARRY GWALA STADIUM</v>
          </cell>
          <cell r="C3637" t="str">
            <v>M/404466.JAH.E27</v>
          </cell>
          <cell r="D3637" t="str">
            <v>MSE:AH:NIF:BUILD &amp; OTHER STRUCT:PL</v>
          </cell>
          <cell r="E3637" t="str">
            <v>4466JAHE27</v>
          </cell>
          <cell r="F3637" t="str">
            <v>MSE:AH:NIF:BUILD &amp; OTHER STRUCT:PL</v>
          </cell>
          <cell r="G3637" t="str">
            <v>3.3 - Recreation and Facilities</v>
          </cell>
          <cell r="H3637" t="str">
            <v>Function:Sport and Recreation:Non-core Function:Recreational Facilities</v>
          </cell>
        </row>
        <row r="3638">
          <cell r="A3638">
            <v>404466</v>
          </cell>
          <cell r="B3638" t="str">
            <v>HARRY GWALA STADIUM</v>
          </cell>
          <cell r="C3638" t="str">
            <v>M/404466.JAH.E27</v>
          </cell>
          <cell r="D3638" t="str">
            <v>MSE:AH:NIF:BUILD &amp; OTHER STRUCT:PL</v>
          </cell>
          <cell r="E3638" t="str">
            <v>4466JAHE27</v>
          </cell>
          <cell r="F3638" t="str">
            <v>MSE:AH:NIF:BUILD &amp; OTHER STRUCT:PL</v>
          </cell>
          <cell r="G3638" t="str">
            <v>3.3 - Recreation and Facilities</v>
          </cell>
          <cell r="H3638" t="str">
            <v>Function:Sport and Recreation:Non-core Function:Recreational Facilities</v>
          </cell>
        </row>
        <row r="3639">
          <cell r="A3639">
            <v>404466</v>
          </cell>
          <cell r="B3639" t="str">
            <v>HARRY GWALA STADIUM</v>
          </cell>
          <cell r="C3639" t="str">
            <v>O/404466.AAH.000</v>
          </cell>
          <cell r="D3639" t="str">
            <v>NONF:AH:MRC:MUNICIPAL RUNNING COST</v>
          </cell>
          <cell r="E3639" t="str">
            <v>4466AAH000</v>
          </cell>
          <cell r="F3639" t="str">
            <v>NONF:AH:MRC:MUNICIPAL RUNNING COST</v>
          </cell>
          <cell r="G3639" t="str">
            <v>3.3 - Recreation and Facilities</v>
          </cell>
          <cell r="H3639" t="str">
            <v>Function:Sport and Recreation:Non-core Function:Recreational Facilities</v>
          </cell>
        </row>
        <row r="3640">
          <cell r="A3640">
            <v>404466</v>
          </cell>
          <cell r="B3640" t="str">
            <v>HARRY GWALA STADIUM</v>
          </cell>
          <cell r="C3640" t="str">
            <v>O/404466.AAH.000</v>
          </cell>
          <cell r="D3640" t="str">
            <v>NONF:AH:MRC:MUNICIPAL RUNNING COST</v>
          </cell>
          <cell r="E3640" t="str">
            <v>4466AAH000</v>
          </cell>
          <cell r="F3640" t="str">
            <v>NONF:AH:MRC:MUNICIPAL RUNNING COST</v>
          </cell>
          <cell r="G3640" t="str">
            <v>3.3 - Recreation and Facilities</v>
          </cell>
          <cell r="H3640" t="str">
            <v>Function:Sport and Recreation:Non-core Function:Recreational Facilities</v>
          </cell>
        </row>
        <row r="3641">
          <cell r="A3641">
            <v>404466</v>
          </cell>
          <cell r="B3641" t="str">
            <v>HARRY GWALA STADIUM</v>
          </cell>
          <cell r="C3641" t="str">
            <v>O/404466.AAH.000</v>
          </cell>
          <cell r="D3641" t="str">
            <v>NONF:AH:MRC:MUNICIPAL RUNNING COST</v>
          </cell>
          <cell r="E3641" t="str">
            <v>4466AAH000</v>
          </cell>
          <cell r="F3641" t="str">
            <v>NONF:AH:MRC:MUNICIPAL RUNNING COST</v>
          </cell>
          <cell r="G3641" t="str">
            <v>3.3 - Recreation and Facilities</v>
          </cell>
          <cell r="H3641" t="str">
            <v>Function:Sport and Recreation:Non-core Function:Recreational Facilities</v>
          </cell>
        </row>
        <row r="3642">
          <cell r="A3642">
            <v>404466</v>
          </cell>
          <cell r="B3642" t="str">
            <v>HARRY GWALA STADIUM</v>
          </cell>
          <cell r="C3642" t="str">
            <v>O/404466.AAH.000</v>
          </cell>
          <cell r="D3642" t="str">
            <v>NONF:AH:MRC:MUNICIPAL RUNNING COST</v>
          </cell>
          <cell r="E3642" t="str">
            <v>4466AAH000</v>
          </cell>
          <cell r="F3642" t="str">
            <v>NONF:AH:MRC:MUNICIPAL RUNNING COST</v>
          </cell>
          <cell r="G3642" t="str">
            <v>3.3 - Recreation and Facilities</v>
          </cell>
          <cell r="H3642" t="str">
            <v>Function:Sport and Recreation:Non-core Function:Recreational Facilities</v>
          </cell>
        </row>
        <row r="3643">
          <cell r="A3643">
            <v>404466</v>
          </cell>
          <cell r="B3643" t="str">
            <v>HARRY GWALA STADIUM</v>
          </cell>
          <cell r="C3643" t="str">
            <v>O/404466.AAH.999</v>
          </cell>
          <cell r="D3643" t="str">
            <v>NONF:AH:DEFAULT TRANSACTIONS</v>
          </cell>
          <cell r="E3643" t="str">
            <v>4466AAH999</v>
          </cell>
          <cell r="F3643" t="str">
            <v>NONF:AH:DEFAULT TRANSACTIONS</v>
          </cell>
          <cell r="G3643" t="str">
            <v>3.3 - Recreation and Facilities</v>
          </cell>
          <cell r="H3643" t="str">
            <v>Function:Sport and Recreation:Non-core Function:Recreational Facilities</v>
          </cell>
        </row>
        <row r="3644">
          <cell r="A3644">
            <v>404466</v>
          </cell>
          <cell r="B3644" t="str">
            <v>HARRY GWALA STADIUM</v>
          </cell>
          <cell r="C3644" t="str">
            <v>O/404466.BAH.000</v>
          </cell>
          <cell r="D3644" t="str">
            <v>LEVS:AH:MRC:MUNICIPAL RUNNING COST</v>
          </cell>
          <cell r="E3644" t="str">
            <v>4466BAH000</v>
          </cell>
          <cell r="F3644" t="str">
            <v>LEVS:AH:MRC:MUNICIPAL RUNNING COST</v>
          </cell>
          <cell r="G3644" t="str">
            <v>3.3 - Recreation and Facilities</v>
          </cell>
          <cell r="H3644" t="str">
            <v>Function:Sport and Recreation:Non-core Function:Recreational Facilities</v>
          </cell>
        </row>
        <row r="3645">
          <cell r="A3645">
            <v>404466</v>
          </cell>
          <cell r="B3645" t="str">
            <v>HARRY GWALA STADIUM</v>
          </cell>
          <cell r="C3645" t="str">
            <v>O/404466.JAH.000</v>
          </cell>
          <cell r="D3645" t="str">
            <v>MSE:AH:MRC:MUNICIPAL RUNNING COST</v>
          </cell>
          <cell r="E3645" t="str">
            <v>4466JAH000</v>
          </cell>
          <cell r="F3645" t="str">
            <v>MSE:AH:MRC:MUNICIPAL RUNNING COST</v>
          </cell>
          <cell r="G3645" t="str">
            <v>3.3 - Recreation and Facilities</v>
          </cell>
          <cell r="H3645" t="str">
            <v>Function:Sport and Recreation:Non-core Function:Recreational Facilities</v>
          </cell>
        </row>
        <row r="3646">
          <cell r="A3646">
            <v>404466</v>
          </cell>
          <cell r="B3646" t="str">
            <v>HARRY GWALA STADIUM</v>
          </cell>
          <cell r="C3646" t="str">
            <v>O/404466.JAH.000</v>
          </cell>
          <cell r="D3646" t="str">
            <v>MSE:AH:MRC:MUNICIPAL RUNNING COST</v>
          </cell>
          <cell r="E3646" t="str">
            <v>4466JAH000</v>
          </cell>
          <cell r="F3646" t="str">
            <v>MSE:AH:MRC:MUNICIPAL RUNNING COST</v>
          </cell>
          <cell r="G3646" t="str">
            <v>3.3 - Recreation and Facilities</v>
          </cell>
          <cell r="H3646" t="str">
            <v>Function:Sport and Recreation:Non-core Function:Recreational Facilities</v>
          </cell>
        </row>
        <row r="3647">
          <cell r="A3647">
            <v>404466</v>
          </cell>
          <cell r="B3647" t="str">
            <v>HARRY GWALA STADIUM</v>
          </cell>
          <cell r="C3647" t="str">
            <v>O/404466.JAH.000</v>
          </cell>
          <cell r="D3647" t="str">
            <v>MSE:AH:MRC:MUNICIPAL RUNNING COST</v>
          </cell>
          <cell r="E3647" t="str">
            <v>4466JAH000</v>
          </cell>
          <cell r="F3647" t="str">
            <v>MSE:AH:MRC:MUNICIPAL RUNNING COST</v>
          </cell>
          <cell r="G3647" t="str">
            <v>3.3 - Recreation and Facilities</v>
          </cell>
          <cell r="H3647" t="str">
            <v>Function:Sport and Recreation:Non-core Function:Recreational Facilities</v>
          </cell>
        </row>
        <row r="3648">
          <cell r="A3648">
            <v>404466</v>
          </cell>
          <cell r="B3648" t="str">
            <v>HARRY GWALA STADIUM</v>
          </cell>
          <cell r="C3648" t="str">
            <v>O/404466.JAH.000</v>
          </cell>
          <cell r="D3648" t="str">
            <v>MSE:AH:MRC:MUNICIPAL RUNNING COST</v>
          </cell>
          <cell r="E3648" t="str">
            <v>4466JAH000</v>
          </cell>
          <cell r="F3648" t="str">
            <v>MSE:AH:MRC:MUNICIPAL RUNNING COST</v>
          </cell>
          <cell r="G3648" t="str">
            <v>3.3 - Recreation and Facilities</v>
          </cell>
          <cell r="H3648" t="str">
            <v>Function:Sport and Recreation:Non-core Function:Recreational Facilities</v>
          </cell>
        </row>
        <row r="3649">
          <cell r="A3649">
            <v>404467</v>
          </cell>
          <cell r="B3649" t="str">
            <v>NORTHDALE SPRT FCLTY</v>
          </cell>
          <cell r="C3649" t="str">
            <v>M/404467.JAH.E27</v>
          </cell>
          <cell r="D3649" t="str">
            <v>MSE:AH:NIF:BUILD &amp; OTHER STRUCT:PL</v>
          </cell>
          <cell r="E3649" t="str">
            <v>4467JAHE27</v>
          </cell>
          <cell r="F3649" t="str">
            <v>MSE:AH:NIF:BUILD &amp; OTHER STRUCT:PL</v>
          </cell>
          <cell r="G3649" t="str">
            <v>3.3 - Recreation and Facilities</v>
          </cell>
          <cell r="H3649" t="str">
            <v>Function:Sport and Recreation:Non-core Function:Recreational Facilities</v>
          </cell>
        </row>
        <row r="3650">
          <cell r="A3650">
            <v>404467</v>
          </cell>
          <cell r="B3650" t="str">
            <v>NORTHDALE SPRT FCLTY</v>
          </cell>
          <cell r="C3650" t="str">
            <v>O/404467.AAH.000</v>
          </cell>
          <cell r="D3650" t="str">
            <v>NONF:AH:MRC:MUNICIPAL RUNNING COST</v>
          </cell>
          <cell r="E3650" t="str">
            <v>4467AAH000</v>
          </cell>
          <cell r="F3650" t="str">
            <v>NONF:AH:MRC:MUNICIPAL RUNNING COST</v>
          </cell>
          <cell r="G3650" t="str">
            <v>3.3 - Recreation and Facilities</v>
          </cell>
          <cell r="H3650" t="str">
            <v>Function:Sport and Recreation:Non-core Function:Recreational Facilities</v>
          </cell>
        </row>
        <row r="3651">
          <cell r="A3651">
            <v>404467</v>
          </cell>
          <cell r="B3651" t="str">
            <v>NORTHDALE SPRT FCLTY</v>
          </cell>
          <cell r="C3651" t="str">
            <v>O/404467.AAH.000</v>
          </cell>
          <cell r="D3651" t="str">
            <v>NONF:AH:MRC:MUNICIPAL RUNNING COST</v>
          </cell>
          <cell r="E3651" t="str">
            <v>4467AAH000</v>
          </cell>
          <cell r="F3651" t="str">
            <v>NONF:AH:MRC:MUNICIPAL RUNNING COST</v>
          </cell>
          <cell r="G3651" t="str">
            <v>3.3 - Recreation and Facilities</v>
          </cell>
          <cell r="H3651" t="str">
            <v>Function:Sport and Recreation:Non-core Function:Recreational Facilities</v>
          </cell>
        </row>
        <row r="3652">
          <cell r="A3652">
            <v>404467</v>
          </cell>
          <cell r="B3652" t="str">
            <v>NORTHDALE SPRT FCLTY</v>
          </cell>
          <cell r="C3652" t="str">
            <v>O/404467.AAH.000</v>
          </cell>
          <cell r="D3652" t="str">
            <v>NONF:AH:MRC:MUNICIPAL RUNNING COST</v>
          </cell>
          <cell r="E3652" t="str">
            <v>4467AAH000</v>
          </cell>
          <cell r="F3652" t="str">
            <v>NONF:AH:MRC:MUNICIPAL RUNNING COST</v>
          </cell>
          <cell r="G3652" t="str">
            <v>3.3 - Recreation and Facilities</v>
          </cell>
          <cell r="H3652" t="str">
            <v>Function:Sport and Recreation:Non-core Function:Recreational Facilities</v>
          </cell>
        </row>
        <row r="3653">
          <cell r="A3653">
            <v>404467</v>
          </cell>
          <cell r="B3653" t="str">
            <v>NORTHDALE SPRT FCLTY</v>
          </cell>
          <cell r="C3653" t="str">
            <v>O/404467.AAH.000</v>
          </cell>
          <cell r="D3653" t="str">
            <v>NONF:AH:MRC:MUNICIPAL RUNNING COST</v>
          </cell>
          <cell r="E3653" t="str">
            <v>4467AAH000</v>
          </cell>
          <cell r="F3653" t="str">
            <v>NONF:AH:MRC:MUNICIPAL RUNNING COST</v>
          </cell>
          <cell r="G3653" t="str">
            <v>3.3 - Recreation and Facilities</v>
          </cell>
          <cell r="H3653" t="str">
            <v>Function:Sport and Recreation:Non-core Function:Recreational Facilities</v>
          </cell>
        </row>
        <row r="3654">
          <cell r="A3654">
            <v>404467</v>
          </cell>
          <cell r="B3654" t="str">
            <v>NORTHDALE SPRT FCLTY</v>
          </cell>
          <cell r="C3654" t="str">
            <v>O/404467.AAH.000</v>
          </cell>
          <cell r="D3654" t="str">
            <v>NONF:AH:MRC:MUNICIPAL RUNNING COST</v>
          </cell>
          <cell r="E3654" t="str">
            <v>4467AAH000</v>
          </cell>
          <cell r="F3654" t="str">
            <v>NONF:AH:MRC:MUNICIPAL RUNNING COST</v>
          </cell>
          <cell r="G3654" t="str">
            <v>3.3 - Recreation and Facilities</v>
          </cell>
          <cell r="H3654" t="str">
            <v>Function:Sport and Recreation:Non-core Function:Recreational Facilities</v>
          </cell>
        </row>
        <row r="3655">
          <cell r="A3655">
            <v>404467</v>
          </cell>
          <cell r="B3655" t="str">
            <v>NORTHDALE SPRT FCLTY</v>
          </cell>
          <cell r="C3655" t="str">
            <v>O/404467.AAH.000</v>
          </cell>
          <cell r="D3655" t="str">
            <v>NONF:AH:MRC:MUNICIPAL RUNNING COST</v>
          </cell>
          <cell r="E3655" t="str">
            <v>4467AAH000</v>
          </cell>
          <cell r="F3655" t="str">
            <v>NONF:AH:MRC:MUNICIPAL RUNNING COST</v>
          </cell>
          <cell r="G3655" t="str">
            <v>3.3 - Recreation and Facilities</v>
          </cell>
          <cell r="H3655" t="str">
            <v>Function:Sport and Recreation:Non-core Function:Recreational Facilities</v>
          </cell>
        </row>
        <row r="3656">
          <cell r="A3656">
            <v>404467</v>
          </cell>
          <cell r="B3656" t="str">
            <v>NORTHDALE SPRT FCLTY</v>
          </cell>
          <cell r="C3656" t="str">
            <v>O/404467.AAH.999</v>
          </cell>
          <cell r="D3656" t="str">
            <v>NONF:AH:DEFAULT TRANSACTIONS</v>
          </cell>
          <cell r="E3656" t="str">
            <v>4467AAH999</v>
          </cell>
          <cell r="F3656" t="str">
            <v>NONF:AH:DEFAULT TRANSACTIONS</v>
          </cell>
          <cell r="G3656" t="str">
            <v>3.3 - Recreation and Facilities</v>
          </cell>
          <cell r="H3656" t="str">
            <v>Function:Sport and Recreation:Non-core Function:Recreational Facilities</v>
          </cell>
        </row>
        <row r="3657">
          <cell r="A3657">
            <v>404467</v>
          </cell>
          <cell r="B3657" t="str">
            <v>NORTHDALE SPRT FCLTY</v>
          </cell>
          <cell r="C3657" t="str">
            <v>O/404467.AAH.999</v>
          </cell>
          <cell r="D3657" t="str">
            <v>NONF:AH:DEFAULT TRANSACTIONS</v>
          </cell>
          <cell r="E3657" t="str">
            <v>4467AAH999</v>
          </cell>
          <cell r="F3657" t="str">
            <v>NONF:AH:DEFAULT TRANSACTIONS</v>
          </cell>
          <cell r="G3657" t="str">
            <v>3.3 - Recreation and Facilities</v>
          </cell>
          <cell r="H3657" t="str">
            <v>Function:Sport and Recreation:Non-core Function:Recreational Facilities</v>
          </cell>
        </row>
        <row r="3658">
          <cell r="A3658">
            <v>404467</v>
          </cell>
          <cell r="B3658" t="str">
            <v>NORTHDALE SPRT FCLTY</v>
          </cell>
          <cell r="C3658" t="str">
            <v>O/404467.BAH.000</v>
          </cell>
          <cell r="D3658" t="str">
            <v>LEVS:AH:MRC:MUNICIPAL RUNNING COST</v>
          </cell>
          <cell r="E3658" t="str">
            <v>4467BAH000</v>
          </cell>
          <cell r="F3658" t="str">
            <v>LEVS:AH:MRC:MUNICIPAL RUNNING COST</v>
          </cell>
          <cell r="G3658" t="str">
            <v>3.3 - Recreation and Facilities</v>
          </cell>
          <cell r="H3658" t="str">
            <v>Function:Sport and Recreation:Non-core Function:Recreational Facilities</v>
          </cell>
        </row>
        <row r="3659">
          <cell r="A3659">
            <v>404467</v>
          </cell>
          <cell r="B3659" t="str">
            <v>NORTHDALE SPRT FCLTY</v>
          </cell>
          <cell r="C3659" t="str">
            <v>O/404467.JAH.000</v>
          </cell>
          <cell r="D3659" t="str">
            <v>MSE:AH:MRC:MUNICIPAL RUNNING COST</v>
          </cell>
          <cell r="E3659" t="str">
            <v>4467JAH000</v>
          </cell>
          <cell r="F3659" t="str">
            <v>MSE:AH:MRC:MUNICIPAL RUNNING COST</v>
          </cell>
          <cell r="G3659" t="str">
            <v>3.3 - Recreation and Facilities</v>
          </cell>
          <cell r="H3659" t="str">
            <v>Function:Sport and Recreation:Non-core Function:Recreational Facilities</v>
          </cell>
        </row>
        <row r="3660">
          <cell r="A3660">
            <v>404467</v>
          </cell>
          <cell r="B3660" t="str">
            <v>NORTHDALE SPRT FCLTY</v>
          </cell>
          <cell r="C3660" t="str">
            <v>O/404467.JAH.000</v>
          </cell>
          <cell r="D3660" t="str">
            <v>MSE:AH:MRC:MUNICIPAL RUNNING COST</v>
          </cell>
          <cell r="E3660" t="str">
            <v>4467JAH000</v>
          </cell>
          <cell r="F3660" t="str">
            <v>MSE:AH:MRC:MUNICIPAL RUNNING COST</v>
          </cell>
          <cell r="G3660" t="str">
            <v>3.3 - Recreation and Facilities</v>
          </cell>
          <cell r="H3660" t="str">
            <v>Function:Sport and Recreation:Non-core Function:Recreational Facilities</v>
          </cell>
        </row>
        <row r="3661">
          <cell r="A3661">
            <v>404468</v>
          </cell>
          <cell r="B3661" t="str">
            <v>ABJACKSON SPRT FCLTY</v>
          </cell>
          <cell r="C3661" t="str">
            <v>O/404468.AAH.000</v>
          </cell>
          <cell r="D3661" t="str">
            <v>NONF:AH:MUNICIPAL RUNNING COST</v>
          </cell>
          <cell r="E3661" t="str">
            <v>4468AAH000</v>
          </cell>
          <cell r="F3661" t="str">
            <v>NONF:AH:MUNICIPAL RUNNING COST</v>
          </cell>
          <cell r="G3661" t="str">
            <v>3.3 - Recreation and Facilities</v>
          </cell>
          <cell r="H3661" t="str">
            <v>Function:Sport and Recreation:Non-core Function:Recreational Facilities</v>
          </cell>
        </row>
        <row r="3662">
          <cell r="A3662">
            <v>404468</v>
          </cell>
          <cell r="B3662" t="str">
            <v>ABJACKSON SPRT FCLTY</v>
          </cell>
          <cell r="C3662" t="str">
            <v>O/404468.BAH.000</v>
          </cell>
          <cell r="D3662" t="str">
            <v>LEVS:AH:MRC:MUNICIPAL RUNNING COST</v>
          </cell>
          <cell r="E3662" t="str">
            <v>4468BAH000</v>
          </cell>
          <cell r="F3662" t="str">
            <v>LEVS:AH:MRC:MUNICIPAL RUNNING COST</v>
          </cell>
          <cell r="G3662" t="str">
            <v>3.3 - Recreation and Facilities</v>
          </cell>
          <cell r="H3662" t="str">
            <v>Function:Sport and Recreation:Non-core Function:Recreational Facilities</v>
          </cell>
        </row>
        <row r="3663">
          <cell r="A3663">
            <v>404468</v>
          </cell>
          <cell r="B3663" t="str">
            <v>ABJACKSON SPRT FCLTY</v>
          </cell>
          <cell r="C3663" t="str">
            <v>O/404468.JAH.000</v>
          </cell>
          <cell r="D3663" t="str">
            <v>MSE:AH:MRC:MUNICIPAL RUNNING COST</v>
          </cell>
          <cell r="E3663" t="str">
            <v>4468JAH000</v>
          </cell>
          <cell r="F3663" t="str">
            <v>MSE:AH:MRC:MUNICIPAL RUNNING COST</v>
          </cell>
          <cell r="G3663" t="str">
            <v>3.3 - Recreation and Facilities</v>
          </cell>
          <cell r="H3663" t="str">
            <v>Function:Sport and Recreation:Non-core Function:Recreational Facilities</v>
          </cell>
        </row>
        <row r="3664">
          <cell r="A3664">
            <v>404469</v>
          </cell>
          <cell r="B3664" t="str">
            <v>WOODL&amp;S SPORT FACLTY</v>
          </cell>
          <cell r="C3664" t="str">
            <v>M/404469.JAH.E27</v>
          </cell>
          <cell r="D3664" t="str">
            <v>MSE:AH:NIF:BUILD &amp; OTHER STRUCT:PL</v>
          </cell>
          <cell r="E3664" t="str">
            <v>4469JAHE27</v>
          </cell>
          <cell r="F3664" t="str">
            <v>MSE:AH:NIF:BUILD &amp; OTHER STRUCT:PL</v>
          </cell>
          <cell r="G3664" t="str">
            <v>3.3 - Recreation and Facilities</v>
          </cell>
          <cell r="H3664" t="str">
            <v>Function:Sport and Recreation:Non-core Function:Recreational Facilities</v>
          </cell>
        </row>
        <row r="3665">
          <cell r="A3665">
            <v>404469</v>
          </cell>
          <cell r="B3665" t="str">
            <v>WOODL&amp;S SPORT FACLTY</v>
          </cell>
          <cell r="C3665" t="str">
            <v>M/404469.JAH.E27</v>
          </cell>
          <cell r="D3665" t="str">
            <v>MSE:AH:NIF:BUILD &amp; OTHER STRUCT:PL</v>
          </cell>
          <cell r="E3665" t="str">
            <v>4469JAHE27</v>
          </cell>
          <cell r="F3665" t="str">
            <v>MSE:AH:NIF:BUILD &amp; OTHER STRUCT:PL</v>
          </cell>
          <cell r="G3665" t="str">
            <v>3.3 - Recreation and Facilities</v>
          </cell>
          <cell r="H3665" t="str">
            <v>Function:Sport and Recreation:Non-core Function:Recreational Facilities</v>
          </cell>
        </row>
        <row r="3666">
          <cell r="A3666">
            <v>404469</v>
          </cell>
          <cell r="B3666" t="str">
            <v>WOODL&amp;S SPORT FACLTY</v>
          </cell>
          <cell r="C3666" t="str">
            <v>O/404469.AAH.000</v>
          </cell>
          <cell r="D3666" t="str">
            <v>NONF:AH:MRC:MUNICIPAL RUNNING COST</v>
          </cell>
          <cell r="E3666" t="str">
            <v>4469AAH000</v>
          </cell>
          <cell r="F3666" t="str">
            <v>NONF:AH:MRC:MUNICIPAL RUNNING COST</v>
          </cell>
          <cell r="G3666" t="str">
            <v>3.3 - Recreation and Facilities</v>
          </cell>
          <cell r="H3666" t="str">
            <v>Function:Sport and Recreation:Non-core Function:Recreational Facilities</v>
          </cell>
        </row>
        <row r="3667">
          <cell r="A3667">
            <v>404469</v>
          </cell>
          <cell r="B3667" t="str">
            <v>WOODL&amp;S SPORT FACLTY</v>
          </cell>
          <cell r="C3667" t="str">
            <v>O/404469.AAH.000</v>
          </cell>
          <cell r="D3667" t="str">
            <v>NONF:AH:MRC:MUNICIPAL RUNNING COST</v>
          </cell>
          <cell r="E3667" t="str">
            <v>4469AAH000</v>
          </cell>
          <cell r="F3667" t="str">
            <v>NONF:AH:MRC:MUNICIPAL RUNNING COST</v>
          </cell>
          <cell r="G3667" t="str">
            <v>3.3 - Recreation and Facilities</v>
          </cell>
          <cell r="H3667" t="str">
            <v>Function:Sport and Recreation:Non-core Function:Recreational Facilities</v>
          </cell>
        </row>
        <row r="3668">
          <cell r="A3668">
            <v>404469</v>
          </cell>
          <cell r="B3668" t="str">
            <v>WOODL&amp;S SPORT FACLTY</v>
          </cell>
          <cell r="C3668" t="str">
            <v>O/404469.AAH.000</v>
          </cell>
          <cell r="D3668" t="str">
            <v>NONF:AH:MRC:MUNICIPAL RUNNING COST</v>
          </cell>
          <cell r="E3668" t="str">
            <v>4469AAH000</v>
          </cell>
          <cell r="F3668" t="str">
            <v>NONF:AH:MRC:MUNICIPAL RUNNING COST</v>
          </cell>
          <cell r="G3668" t="str">
            <v>3.3 - Recreation and Facilities</v>
          </cell>
          <cell r="H3668" t="str">
            <v>Function:Sport and Recreation:Non-core Function:Recreational Facilities</v>
          </cell>
        </row>
        <row r="3669">
          <cell r="A3669">
            <v>404469</v>
          </cell>
          <cell r="B3669" t="str">
            <v>WOODL&amp;S SPORT FACLTY</v>
          </cell>
          <cell r="C3669" t="str">
            <v>O/404469.AAH.000</v>
          </cell>
          <cell r="D3669" t="str">
            <v>NONF:AH:MRC:MUNICIPAL RUNNING COST</v>
          </cell>
          <cell r="E3669" t="str">
            <v>4469AAH000</v>
          </cell>
          <cell r="F3669" t="str">
            <v>NONF:AH:MRC:MUNICIPAL RUNNING COST</v>
          </cell>
          <cell r="G3669" t="str">
            <v>3.3 - Recreation and Facilities</v>
          </cell>
          <cell r="H3669" t="str">
            <v>Function:Sport and Recreation:Non-core Function:Recreational Facilities</v>
          </cell>
        </row>
        <row r="3670">
          <cell r="A3670">
            <v>404469</v>
          </cell>
          <cell r="B3670" t="str">
            <v>WOODL&amp;S SPORT FACLTY</v>
          </cell>
          <cell r="C3670" t="str">
            <v>O/404469.AAH.000</v>
          </cell>
          <cell r="D3670" t="str">
            <v>NONF:AH:MRC:MUNICIPAL RUNNING COST</v>
          </cell>
          <cell r="E3670" t="str">
            <v>4469AAH000</v>
          </cell>
          <cell r="F3670" t="str">
            <v>NONF:AH:MRC:MUNICIPAL RUNNING COST</v>
          </cell>
          <cell r="G3670" t="str">
            <v>3.3 - Recreation and Facilities</v>
          </cell>
          <cell r="H3670" t="str">
            <v>Function:Sport and Recreation:Non-core Function:Recreational Facilities</v>
          </cell>
        </row>
        <row r="3671">
          <cell r="A3671">
            <v>404469</v>
          </cell>
          <cell r="B3671" t="str">
            <v>WOODL&amp;S SPORT FACLTY</v>
          </cell>
          <cell r="C3671" t="str">
            <v>O/404469.AAH.000</v>
          </cell>
          <cell r="D3671" t="str">
            <v>NONF:AH:MRC:MUNICIPAL RUNNING COST</v>
          </cell>
          <cell r="E3671" t="str">
            <v>4469AAH000</v>
          </cell>
          <cell r="F3671" t="str">
            <v>NONF:AH:MRC:MUNICIPAL RUNNING COST</v>
          </cell>
          <cell r="G3671" t="str">
            <v>3.3 - Recreation and Facilities</v>
          </cell>
          <cell r="H3671" t="str">
            <v>Function:Sport and Recreation:Non-core Function:Recreational Facilities</v>
          </cell>
        </row>
        <row r="3672">
          <cell r="A3672">
            <v>404469</v>
          </cell>
          <cell r="B3672" t="str">
            <v>WOODL&amp;S SPORT FACLTY</v>
          </cell>
          <cell r="C3672" t="str">
            <v>O/404469.BAH.000</v>
          </cell>
          <cell r="D3672" t="str">
            <v>LEVS:AH:MRC:MUNICIPAL RUNNING COST</v>
          </cell>
          <cell r="E3672" t="str">
            <v>4469BAH000</v>
          </cell>
          <cell r="F3672" t="str">
            <v>LEVS:AH:MRC:MUNICIPAL RUNNING COST</v>
          </cell>
          <cell r="G3672" t="str">
            <v>3.3 - Recreation and Facilities</v>
          </cell>
          <cell r="H3672" t="str">
            <v>Function:Sport and Recreation:Non-core Function:Recreational Facilities</v>
          </cell>
        </row>
        <row r="3673">
          <cell r="A3673">
            <v>404469</v>
          </cell>
          <cell r="B3673" t="str">
            <v>WOODL&amp;S SPORT FACLTY</v>
          </cell>
          <cell r="C3673" t="str">
            <v>O/404469.JAH.000</v>
          </cell>
          <cell r="D3673" t="str">
            <v>MSE:AH:MRC:MUNICIPAL RUNNING COST</v>
          </cell>
          <cell r="E3673" t="str">
            <v>4469JAH000</v>
          </cell>
          <cell r="F3673" t="str">
            <v>MSE:AH:MRC:MUNICIPAL RUNNING COST</v>
          </cell>
          <cell r="G3673" t="str">
            <v>3.3 - Recreation and Facilities</v>
          </cell>
          <cell r="H3673" t="str">
            <v>Function:Sport and Recreation:Non-core Function:Recreational Facilities</v>
          </cell>
        </row>
        <row r="3674">
          <cell r="A3674">
            <v>404470</v>
          </cell>
          <cell r="B3674" t="str">
            <v>CHATTERTON SPRT FCLT</v>
          </cell>
          <cell r="C3674" t="str">
            <v>O/404470.AAH.000</v>
          </cell>
          <cell r="D3674" t="str">
            <v>NONF:AH:MUNICIPAL RUNNING COST</v>
          </cell>
          <cell r="E3674" t="str">
            <v>4470AAH000</v>
          </cell>
          <cell r="F3674" t="str">
            <v>NONF:AH:MUNICIPAL RUNNING COST</v>
          </cell>
          <cell r="G3674" t="str">
            <v>3.3 - Recreation and Facilities</v>
          </cell>
          <cell r="H3674" t="str">
            <v>Function:Sport and Recreation:Non-core Function:Recreational Facilities</v>
          </cell>
        </row>
        <row r="3675">
          <cell r="A3675">
            <v>404470</v>
          </cell>
          <cell r="B3675" t="str">
            <v>CHATTERTON SPRT FCLT</v>
          </cell>
          <cell r="C3675" t="str">
            <v>O/404470.BAH.000</v>
          </cell>
          <cell r="D3675" t="str">
            <v>LEVS:AH:MRC:MUNICIPAL RUNNING COST</v>
          </cell>
          <cell r="E3675" t="str">
            <v>4470BAH000</v>
          </cell>
          <cell r="F3675" t="str">
            <v>LEVS:AH:MRC:MUNICIPAL RUNNING COST</v>
          </cell>
          <cell r="G3675" t="str">
            <v>3.3 - Recreation and Facilities</v>
          </cell>
          <cell r="H3675" t="str">
            <v>Function:Sport and Recreation:Non-core Function:Recreational Facilities</v>
          </cell>
        </row>
        <row r="3676">
          <cell r="A3676">
            <v>404470</v>
          </cell>
          <cell r="B3676" t="str">
            <v>CHATTERTON SPRT FCLT</v>
          </cell>
          <cell r="C3676" t="str">
            <v>O/404470.JAH.000</v>
          </cell>
          <cell r="D3676" t="str">
            <v>MSE:AH:MRC:MUNICIPAL RUNNING COST</v>
          </cell>
          <cell r="E3676" t="str">
            <v>4470JAH000</v>
          </cell>
          <cell r="F3676" t="str">
            <v>MSE:AH:MRC:MUNICIPAL RUNNING COST</v>
          </cell>
          <cell r="G3676" t="str">
            <v>3.3 - Recreation and Facilities</v>
          </cell>
          <cell r="H3676" t="str">
            <v>Function:Sport and Recreation:Non-core Function:Recreational Facilities</v>
          </cell>
        </row>
        <row r="3677">
          <cell r="A3677">
            <v>404471</v>
          </cell>
          <cell r="B3677" t="str">
            <v>QOKOLOLO SPRT FACLTY</v>
          </cell>
          <cell r="C3677" t="str">
            <v>M/404471.JAH.E27</v>
          </cell>
          <cell r="D3677" t="str">
            <v>MSE:AH:NIF:BUILD &amp; OTHER STRUCT:PL</v>
          </cell>
          <cell r="E3677" t="str">
            <v>4471JAHE27</v>
          </cell>
          <cell r="F3677" t="str">
            <v>MSE:AH:NIF:BUILD &amp; OTHER STRUCT:PL</v>
          </cell>
          <cell r="G3677" t="str">
            <v>3.3 - Recreation and Facilities</v>
          </cell>
          <cell r="H3677" t="str">
            <v>Function:Sport and Recreation:Non-core Function:Recreational Facilities</v>
          </cell>
        </row>
        <row r="3678">
          <cell r="A3678">
            <v>404471</v>
          </cell>
          <cell r="B3678" t="str">
            <v>QOKOLOLO SPRT FACLTY</v>
          </cell>
          <cell r="C3678" t="str">
            <v>O/404471.AAH.000</v>
          </cell>
          <cell r="D3678" t="str">
            <v>NONF:AH:MRC:MUNICIPAL RUNNING COST</v>
          </cell>
          <cell r="E3678" t="str">
            <v>4471AAH000</v>
          </cell>
          <cell r="F3678" t="str">
            <v>NONF:AH:MRC:MUNICIPAL RUNNING COST</v>
          </cell>
          <cell r="G3678" t="str">
            <v>3.3 - Recreation and Facilities</v>
          </cell>
          <cell r="H3678" t="str">
            <v>Function:Sport and Recreation:Non-core Function:Recreational Facilities</v>
          </cell>
        </row>
        <row r="3679">
          <cell r="A3679">
            <v>404471</v>
          </cell>
          <cell r="B3679" t="str">
            <v>QOKOLOLO SPRT FACLTY</v>
          </cell>
          <cell r="C3679" t="str">
            <v>O/404471.BAH.000</v>
          </cell>
          <cell r="D3679" t="str">
            <v>LEVS:AH:MRC:MUNICIPAL RUNNING COST</v>
          </cell>
          <cell r="E3679" t="str">
            <v>4471BAH000</v>
          </cell>
          <cell r="F3679" t="str">
            <v>LEVS:AH:MRC:MUNICIPAL RUNNING COST</v>
          </cell>
          <cell r="G3679" t="str">
            <v>3.3 - Recreation and Facilities</v>
          </cell>
          <cell r="H3679" t="str">
            <v>Function:Sport and Recreation:Non-core Function:Recreational Facilities</v>
          </cell>
        </row>
        <row r="3680">
          <cell r="A3680">
            <v>404471</v>
          </cell>
          <cell r="B3680" t="str">
            <v>QOKOLOLO SPRT FACLTY</v>
          </cell>
          <cell r="C3680" t="str">
            <v>O/404471.JAH.000</v>
          </cell>
          <cell r="D3680" t="str">
            <v>MSE:AH:MRC:MUNICIPAL RUNNING COST</v>
          </cell>
          <cell r="E3680" t="str">
            <v>4471JAH000</v>
          </cell>
          <cell r="F3680" t="str">
            <v>MSE:AH:MRC:MUNICIPAL RUNNING COST</v>
          </cell>
          <cell r="G3680" t="str">
            <v>3.3 - Recreation and Facilities</v>
          </cell>
          <cell r="H3680" t="str">
            <v>Function:Sport and Recreation:Non-core Function:Recreational Facilities</v>
          </cell>
        </row>
        <row r="3681">
          <cell r="A3681">
            <v>404472</v>
          </cell>
          <cell r="B3681" t="str">
            <v>PROTEA SPORTS FACILI</v>
          </cell>
          <cell r="C3681" t="str">
            <v>M/404472.JAH.E27</v>
          </cell>
          <cell r="D3681" t="str">
            <v>MSE:AH:NIF:BUILD &amp; OTHER STRUCT:PL</v>
          </cell>
          <cell r="E3681" t="str">
            <v>4472JAHE27</v>
          </cell>
          <cell r="F3681" t="str">
            <v>MSE:AH:NIF:BUILD &amp; OTHER STRUCT:PL</v>
          </cell>
          <cell r="G3681" t="str">
            <v>3.3 - Recreation and Facilities</v>
          </cell>
          <cell r="H3681" t="str">
            <v>Function:Sport and Recreation:Non-core Function:Recreational Facilities</v>
          </cell>
        </row>
        <row r="3682">
          <cell r="A3682">
            <v>404472</v>
          </cell>
          <cell r="B3682" t="str">
            <v>PROTEA SPORTS FACILI</v>
          </cell>
          <cell r="C3682" t="str">
            <v>M/404472.JAH.E27</v>
          </cell>
          <cell r="D3682" t="str">
            <v>MSE:AH:NIF:BUILD &amp; OTHER STRUCT:PL</v>
          </cell>
          <cell r="E3682" t="str">
            <v>4472JAHE27</v>
          </cell>
          <cell r="F3682" t="str">
            <v>MSE:AH:NIF:BUILD &amp; OTHER STRUCT:PL</v>
          </cell>
          <cell r="G3682" t="str">
            <v>3.3 - Recreation and Facilities</v>
          </cell>
          <cell r="H3682" t="str">
            <v>Function:Sport and Recreation:Non-core Function:Recreational Facilities</v>
          </cell>
        </row>
        <row r="3683">
          <cell r="A3683">
            <v>404472</v>
          </cell>
          <cell r="B3683" t="str">
            <v>PROTEA SPORTS FACILI</v>
          </cell>
          <cell r="C3683" t="str">
            <v>O/404472.AAH.000</v>
          </cell>
          <cell r="D3683" t="str">
            <v>NONF:AH:MRC:MUNICIPAL RUNNING COST</v>
          </cell>
          <cell r="E3683" t="str">
            <v>4472AAH000</v>
          </cell>
          <cell r="F3683" t="str">
            <v>NONF:AH:MRC:MUNICIPAL RUNNING COST</v>
          </cell>
          <cell r="G3683" t="str">
            <v>3.3 - Recreation and Facilities</v>
          </cell>
          <cell r="H3683" t="str">
            <v>Function:Sport and Recreation:Non-core Function:Recreational Facilities</v>
          </cell>
        </row>
        <row r="3684">
          <cell r="A3684">
            <v>404472</v>
          </cell>
          <cell r="B3684" t="str">
            <v>PROTEA SPORTS FACILI</v>
          </cell>
          <cell r="C3684" t="str">
            <v>O/404472.AAH.000</v>
          </cell>
          <cell r="D3684" t="str">
            <v>NONF:AH:MRC:MUNICIPAL RUNNING COST</v>
          </cell>
          <cell r="E3684" t="str">
            <v>4472AAH000</v>
          </cell>
          <cell r="F3684" t="str">
            <v>NONF:AH:MRC:MUNICIPAL RUNNING COST</v>
          </cell>
          <cell r="G3684" t="str">
            <v>3.3 - Recreation and Facilities</v>
          </cell>
          <cell r="H3684" t="str">
            <v>Function:Sport and Recreation:Non-core Function:Recreational Facilities</v>
          </cell>
        </row>
        <row r="3685">
          <cell r="A3685">
            <v>404472</v>
          </cell>
          <cell r="B3685" t="str">
            <v>PROTEA SPORTS FACILI</v>
          </cell>
          <cell r="C3685" t="str">
            <v>O/404472.AAH.999</v>
          </cell>
          <cell r="D3685" t="str">
            <v>NONF:AH:DEFAULT TRANSACTIONS</v>
          </cell>
          <cell r="E3685" t="str">
            <v>4472AAH999</v>
          </cell>
          <cell r="F3685" t="str">
            <v>NONF:AH:DEFAULT TRANSACTIONS</v>
          </cell>
          <cell r="G3685" t="str">
            <v>3.3 - Recreation and Facilities</v>
          </cell>
          <cell r="H3685" t="str">
            <v>Function:Sport and Recreation:Non-core Function:Recreational Facilities</v>
          </cell>
        </row>
        <row r="3686">
          <cell r="A3686">
            <v>404472</v>
          </cell>
          <cell r="B3686" t="str">
            <v>PROTEA SPORTS FACILI</v>
          </cell>
          <cell r="C3686" t="str">
            <v>O/404472.AAH.999</v>
          </cell>
          <cell r="D3686" t="str">
            <v>NONF:AH:DEFAULT TRANSACTIONS</v>
          </cell>
          <cell r="E3686" t="str">
            <v>4472AAH999</v>
          </cell>
          <cell r="F3686" t="str">
            <v>NONF:AH:DEFAULT TRANSACTIONS</v>
          </cell>
          <cell r="G3686" t="str">
            <v>3.3 - Recreation and Facilities</v>
          </cell>
          <cell r="H3686" t="str">
            <v>Function:Sport and Recreation:Non-core Function:Recreational Facilities</v>
          </cell>
        </row>
        <row r="3687">
          <cell r="A3687">
            <v>404472</v>
          </cell>
          <cell r="B3687" t="str">
            <v>PROTEA SPORTS FACILI</v>
          </cell>
          <cell r="C3687" t="str">
            <v>O/404472.BAH.000</v>
          </cell>
          <cell r="D3687" t="str">
            <v>LEVS:AH:MRC:MUNICIPAL RUNNING COST</v>
          </cell>
          <cell r="E3687" t="str">
            <v>4472BAH000</v>
          </cell>
          <cell r="F3687" t="str">
            <v>LEVS:AH:MRC:MUNICIPAL RUNNING COST</v>
          </cell>
          <cell r="G3687" t="str">
            <v>3.3 - Recreation and Facilities</v>
          </cell>
          <cell r="H3687" t="str">
            <v>Function:Sport and Recreation:Non-core Function:Recreational Facilities</v>
          </cell>
        </row>
        <row r="3688">
          <cell r="A3688">
            <v>404472</v>
          </cell>
          <cell r="B3688" t="str">
            <v>PROTEA SPORTS FACILI</v>
          </cell>
          <cell r="C3688" t="str">
            <v>O/404472.JAH.000</v>
          </cell>
          <cell r="D3688" t="str">
            <v>MSE:AH:MRC:MUNICIPAL RUNNING COST</v>
          </cell>
          <cell r="E3688" t="str">
            <v>4472JAH000</v>
          </cell>
          <cell r="F3688" t="str">
            <v>MSE:AH:MRC:MUNICIPAL RUNNING COST</v>
          </cell>
          <cell r="G3688" t="str">
            <v>3.3 - Recreation and Facilities</v>
          </cell>
          <cell r="H3688" t="str">
            <v>Function:Sport and Recreation:Non-core Function:Recreational Facilities</v>
          </cell>
        </row>
        <row r="3689">
          <cell r="A3689">
            <v>404472</v>
          </cell>
          <cell r="B3689" t="str">
            <v>PROTEA SPORTS FACILI</v>
          </cell>
          <cell r="C3689" t="str">
            <v>O/404472.JAH.000</v>
          </cell>
          <cell r="D3689" t="str">
            <v>MSE:AH:MRC:MUNICIPAL RUNNING COST</v>
          </cell>
          <cell r="E3689" t="str">
            <v>4472JAH000</v>
          </cell>
          <cell r="F3689" t="str">
            <v>MSE:AH:MRC:MUNICIPAL RUNNING COST</v>
          </cell>
          <cell r="G3689" t="str">
            <v>3.3 - Recreation and Facilities</v>
          </cell>
          <cell r="H3689" t="str">
            <v>Function:Sport and Recreation:Non-core Function:Recreational Facilities</v>
          </cell>
        </row>
        <row r="3690">
          <cell r="A3690">
            <v>404472</v>
          </cell>
          <cell r="B3690" t="str">
            <v>PROTEA SPORTS FACILI</v>
          </cell>
          <cell r="C3690" t="str">
            <v>R/404472.KNR.99R</v>
          </cell>
          <cell r="D3690" t="str">
            <v>RFE:NR:REVENUE</v>
          </cell>
          <cell r="E3690" t="str">
            <v>4472KNR99R</v>
          </cell>
          <cell r="F3690" t="str">
            <v>RFE:NR:REVENUE</v>
          </cell>
          <cell r="G3690" t="str">
            <v>3.3 - Recreation and Facilities</v>
          </cell>
          <cell r="H3690" t="str">
            <v>Function:Sport and Recreation:Non-core Function:Recreational Facilities</v>
          </cell>
        </row>
        <row r="3691">
          <cell r="A3691">
            <v>404473</v>
          </cell>
          <cell r="B3691" t="str">
            <v>HANIVILLE</v>
          </cell>
          <cell r="C3691" t="str">
            <v>O/404473.AAH.000</v>
          </cell>
          <cell r="D3691" t="str">
            <v>NONF:AH:MRC:MUNICIPAL RUNNING COST</v>
          </cell>
          <cell r="E3691" t="str">
            <v>4473AAH000</v>
          </cell>
          <cell r="F3691" t="str">
            <v>NONF:AH:MRC:MUNICIPAL RUNNING COST</v>
          </cell>
          <cell r="G3691" t="str">
            <v>3.3 - Recreation and Facilities</v>
          </cell>
          <cell r="H3691" t="str">
            <v>Function:Sport and Recreation:Non-core Function:Recreational Facilities</v>
          </cell>
        </row>
        <row r="3692">
          <cell r="A3692">
            <v>404473</v>
          </cell>
          <cell r="B3692" t="str">
            <v>HANIVILLE</v>
          </cell>
          <cell r="C3692" t="str">
            <v>O/404473.AAH.000</v>
          </cell>
          <cell r="D3692" t="str">
            <v>NONF:AH:MRC:MUNICIPAL RUNNING COST</v>
          </cell>
          <cell r="E3692" t="str">
            <v>4473AAH000</v>
          </cell>
          <cell r="F3692" t="str">
            <v>NONF:AH:MRC:MUNICIPAL RUNNING COST</v>
          </cell>
          <cell r="G3692" t="str">
            <v>3.3 - Recreation and Facilities</v>
          </cell>
          <cell r="H3692" t="str">
            <v>Function:Sport and Recreation:Non-core Function:Recreational Facilities</v>
          </cell>
        </row>
        <row r="3693">
          <cell r="A3693">
            <v>404473</v>
          </cell>
          <cell r="B3693" t="str">
            <v>HANIVILLE</v>
          </cell>
          <cell r="C3693" t="str">
            <v>O/404473.AAH.000</v>
          </cell>
          <cell r="D3693" t="str">
            <v>NONF:AH:MRC:MUNICIPAL RUNNING COST</v>
          </cell>
          <cell r="E3693" t="str">
            <v>4473AAH000</v>
          </cell>
          <cell r="F3693" t="str">
            <v>NONF:AH:MRC:MUNICIPAL RUNNING COST</v>
          </cell>
          <cell r="G3693" t="str">
            <v>3.3 - Recreation and Facilities</v>
          </cell>
          <cell r="H3693" t="str">
            <v>Function:Sport and Recreation:Non-core Function:Recreational Facilities</v>
          </cell>
        </row>
        <row r="3694">
          <cell r="A3694">
            <v>404473</v>
          </cell>
          <cell r="B3694" t="str">
            <v>HANIVILLE</v>
          </cell>
          <cell r="C3694" t="str">
            <v>O/404473.JAH.000</v>
          </cell>
          <cell r="D3694" t="str">
            <v>MSE:AH:MRC:MUNICIPAL RUNNING COST</v>
          </cell>
          <cell r="E3694" t="str">
            <v>4473JAH000</v>
          </cell>
          <cell r="F3694" t="str">
            <v>MSE:AH:MRC:MUNICIPAL RUNNING COST</v>
          </cell>
          <cell r="G3694" t="str">
            <v>3.3 - Recreation and Facilities</v>
          </cell>
          <cell r="H3694" t="str">
            <v>Function:Sport and Recreation:Non-core Function:Recreational Facilities</v>
          </cell>
        </row>
        <row r="3695">
          <cell r="A3695">
            <v>404474</v>
          </cell>
          <cell r="B3695" t="str">
            <v>TEHIUS SPORT FACLTY</v>
          </cell>
          <cell r="C3695" t="str">
            <v>M/404474.JAH.E27</v>
          </cell>
          <cell r="D3695" t="str">
            <v>MSE:AH:NIF:BUILD &amp; OTHER STRUCT:PL</v>
          </cell>
          <cell r="E3695" t="str">
            <v>4474JAHE27</v>
          </cell>
          <cell r="F3695" t="str">
            <v>MSE:AH:NIF:BUILD &amp; OTHER STRUCT:PL</v>
          </cell>
          <cell r="G3695" t="str">
            <v>3.3 - Recreation and Facilities</v>
          </cell>
          <cell r="H3695" t="str">
            <v>Function:Sport and Recreation:Non-core Function:Recreational Facilities</v>
          </cell>
        </row>
        <row r="3696">
          <cell r="A3696">
            <v>404474</v>
          </cell>
          <cell r="B3696" t="str">
            <v>TEHIUS SPORT FACLTY</v>
          </cell>
          <cell r="C3696" t="str">
            <v>M/404474.JAH.E27</v>
          </cell>
          <cell r="D3696" t="str">
            <v>MSE:AH:NIF:BUILD &amp; OTHER STRUCT:PL</v>
          </cell>
          <cell r="E3696" t="str">
            <v>4474JAHE27</v>
          </cell>
          <cell r="F3696" t="str">
            <v>MSE:AH:NIF:BUILD &amp; OTHER STRUCT:PL</v>
          </cell>
          <cell r="G3696" t="str">
            <v>3.3 - Recreation and Facilities</v>
          </cell>
          <cell r="H3696" t="str">
            <v>Function:Sport and Recreation:Non-core Function:Recreational Facilities</v>
          </cell>
        </row>
        <row r="3697">
          <cell r="A3697">
            <v>404474</v>
          </cell>
          <cell r="B3697" t="str">
            <v>TEHIUS SPORT FACLTY</v>
          </cell>
          <cell r="C3697" t="str">
            <v>O/404474.JAH.000</v>
          </cell>
          <cell r="D3697" t="str">
            <v>MSE:AH:MRC:MUNICIPAL RUNNING COST</v>
          </cell>
          <cell r="E3697" t="str">
            <v>4474JAH000</v>
          </cell>
          <cell r="F3697" t="str">
            <v>MSE:AH:MRC:MUNICIPAL RUNNING COST</v>
          </cell>
          <cell r="G3697" t="str">
            <v>3.3 - Recreation and Facilities</v>
          </cell>
          <cell r="H3697" t="str">
            <v>Function:Sport and Recreation:Non-core Function:Recreational Facilities</v>
          </cell>
        </row>
        <row r="3698">
          <cell r="A3698">
            <v>404475</v>
          </cell>
          <cell r="B3698" t="str">
            <v>GLENWOOD SPORT FCLTY</v>
          </cell>
          <cell r="C3698" t="str">
            <v>M/404475.JAH.E27</v>
          </cell>
          <cell r="D3698" t="str">
            <v>MSE:AH:NIF:BUILD &amp; OTHER STRUCT:PL</v>
          </cell>
          <cell r="E3698" t="str">
            <v>4475JAHE27</v>
          </cell>
          <cell r="F3698" t="str">
            <v>MSE:AH:NIF:BUILD &amp; OTHER STRUCT:PL</v>
          </cell>
          <cell r="G3698" t="str">
            <v>3.3 - Recreation and Facilities</v>
          </cell>
          <cell r="H3698" t="str">
            <v>Function:Sport and Recreation:Non-core Function:Recreational Facilities</v>
          </cell>
        </row>
        <row r="3699">
          <cell r="A3699">
            <v>404476</v>
          </cell>
          <cell r="B3699" t="str">
            <v>SLNGSPRUIT SPT FCLTY</v>
          </cell>
          <cell r="C3699" t="str">
            <v>M/404476.JAH.E27</v>
          </cell>
          <cell r="D3699" t="str">
            <v>MSE:AH:NIF:BUILD &amp; OTHER STRUCT:PL</v>
          </cell>
          <cell r="E3699" t="str">
            <v>4476JAHE27</v>
          </cell>
          <cell r="F3699" t="str">
            <v>MSE:AH:NIF:BUILD &amp; OTHER STRUCT:PL</v>
          </cell>
          <cell r="G3699" t="str">
            <v>3.3 - Recreation and Facilities</v>
          </cell>
          <cell r="H3699" t="str">
            <v>Function:Sport and Recreation:Non-core Function:Recreational Facilities</v>
          </cell>
        </row>
        <row r="3700">
          <cell r="A3700">
            <v>404477</v>
          </cell>
          <cell r="B3700" t="str">
            <v>SOBANTU YOUTH CENTRE</v>
          </cell>
          <cell r="C3700" t="str">
            <v>M/404477.JAH.E45</v>
          </cell>
          <cell r="D3700" t="str">
            <v>MSE:AH:NIF:TRANSPORT ASSETS:PL</v>
          </cell>
          <cell r="E3700" t="str">
            <v>4477JAHE45</v>
          </cell>
          <cell r="F3700" t="str">
            <v>MSE:AH:NIF:TRANSPORT ASSETS:PL</v>
          </cell>
          <cell r="G3700" t="str">
            <v>3.3 - Recreation and Facilities</v>
          </cell>
          <cell r="H3700" t="str">
            <v>Function:Sport and Recreation:Non-core Function:Recreational Facilities</v>
          </cell>
        </row>
        <row r="3701">
          <cell r="A3701">
            <v>404477</v>
          </cell>
          <cell r="B3701" t="str">
            <v>SOBANTU YOUTH CENTRE</v>
          </cell>
          <cell r="C3701" t="str">
            <v>O/404477.AAH.000</v>
          </cell>
          <cell r="D3701" t="str">
            <v>NONF:AH:MUNICIPAL RUNNING COST</v>
          </cell>
          <cell r="E3701" t="str">
            <v>4477AAH000</v>
          </cell>
          <cell r="F3701" t="str">
            <v>NONF:AH:MUNICIPAL RUNNING COST</v>
          </cell>
          <cell r="G3701" t="str">
            <v>3.3 - Recreation and Facilities</v>
          </cell>
          <cell r="H3701" t="str">
            <v>Function:Sport and Recreation:Non-core Function:Recreational Facilities</v>
          </cell>
        </row>
        <row r="3702">
          <cell r="A3702">
            <v>404477</v>
          </cell>
          <cell r="B3702" t="str">
            <v>SOBANTU YOUTH CENTRE</v>
          </cell>
          <cell r="C3702" t="str">
            <v>O/404477.BAH.000</v>
          </cell>
          <cell r="D3702" t="str">
            <v>LEVS:AH:MRC:MUNICIPAL RUNNING COST</v>
          </cell>
          <cell r="E3702" t="str">
            <v>4477BAH000</v>
          </cell>
          <cell r="F3702" t="str">
            <v>LEVS:AH:MRC:MUNICIPAL RUNNING COST</v>
          </cell>
          <cell r="G3702" t="str">
            <v>3.3 - Recreation and Facilities</v>
          </cell>
          <cell r="H3702" t="str">
            <v>Function:Sport and Recreation:Non-core Function:Recreational Facilities</v>
          </cell>
        </row>
        <row r="3703">
          <cell r="A3703">
            <v>404477</v>
          </cell>
          <cell r="B3703" t="str">
            <v>SOBANTU YOUTH CENTRE</v>
          </cell>
          <cell r="C3703" t="str">
            <v>O/404477.JAH.000</v>
          </cell>
          <cell r="D3703" t="str">
            <v>MSE:AH:MRC:MUNICIPAL RUNNING COST</v>
          </cell>
          <cell r="E3703" t="str">
            <v>4477JAH000</v>
          </cell>
          <cell r="F3703" t="str">
            <v>MSE:AH:MRC:MUNICIPAL RUNNING COST</v>
          </cell>
          <cell r="G3703" t="str">
            <v>3.3 - Recreation and Facilities</v>
          </cell>
          <cell r="H3703" t="str">
            <v>Function:Sport and Recreation:Non-core Function:Recreational Facilities</v>
          </cell>
        </row>
        <row r="3704">
          <cell r="A3704">
            <v>404504</v>
          </cell>
          <cell r="B3704" t="str">
            <v>CITY HALL</v>
          </cell>
          <cell r="C3704" t="str">
            <v>M/404504.BAH.E27</v>
          </cell>
          <cell r="D3704" t="str">
            <v>LEVS:AH:NIF:BUILD &amp; OTHER STRUCT:PL</v>
          </cell>
          <cell r="E3704" t="str">
            <v>4504BAHE27</v>
          </cell>
          <cell r="F3704" t="str">
            <v>LEVS:AH:NIF:BUILD &amp; OTHER STRUCT:PL</v>
          </cell>
          <cell r="G3704" t="str">
            <v>3.3 - Recreation and Facilities</v>
          </cell>
          <cell r="H3704" t="str">
            <v>Function:Community and Social Services:Core Function:Community Halls and Facilities</v>
          </cell>
        </row>
        <row r="3705">
          <cell r="A3705">
            <v>404504</v>
          </cell>
          <cell r="B3705" t="str">
            <v>CITY HALL</v>
          </cell>
          <cell r="C3705" t="str">
            <v>M/404504.BAH.E27</v>
          </cell>
          <cell r="D3705" t="str">
            <v>LEVS:AH:NIF:BUILD &amp; OTHER STRUCT:PL</v>
          </cell>
          <cell r="E3705" t="str">
            <v>4504BAHE27</v>
          </cell>
          <cell r="F3705" t="str">
            <v>LEVS:AH:NIF:BUILD &amp; OTHER STRUCT:PL</v>
          </cell>
          <cell r="G3705" t="str">
            <v>3.3 - Recreation and Facilities</v>
          </cell>
          <cell r="H3705" t="str">
            <v>Function:Community and Social Services:Core Function:Community Halls and Facilities</v>
          </cell>
        </row>
        <row r="3706">
          <cell r="A3706">
            <v>404504</v>
          </cell>
          <cell r="B3706" t="str">
            <v>CITY HALL</v>
          </cell>
          <cell r="C3706" t="str">
            <v>M/404504.BAH.E27</v>
          </cell>
          <cell r="D3706" t="str">
            <v>LEVS:AH:NIF:BUILD &amp; OTHER STRUCT:PL</v>
          </cell>
          <cell r="E3706" t="str">
            <v>4504BAHE27</v>
          </cell>
          <cell r="F3706" t="str">
            <v>LEVS:AH:NIF:BUILD &amp; OTHER STRUCT:PL</v>
          </cell>
          <cell r="G3706" t="str">
            <v>3.3 - Recreation and Facilities</v>
          </cell>
          <cell r="H3706" t="str">
            <v>Function:Community and Social Services:Core Function:Community Halls and Facilities</v>
          </cell>
        </row>
        <row r="3707">
          <cell r="A3707">
            <v>404504</v>
          </cell>
          <cell r="B3707" t="str">
            <v>CITY HALL</v>
          </cell>
          <cell r="C3707" t="str">
            <v>M/404504.BAH.E27</v>
          </cell>
          <cell r="D3707" t="str">
            <v>LEVS:AH:NIF:BUILD &amp; OTHER STRUCT:PL</v>
          </cell>
          <cell r="E3707" t="str">
            <v>4504BAHE27</v>
          </cell>
          <cell r="F3707" t="str">
            <v>LEVS:AH:NIF:BUILD &amp; OTHER STRUCT:PL</v>
          </cell>
          <cell r="G3707" t="str">
            <v>3.3 - Recreation and Facilities</v>
          </cell>
          <cell r="H3707" t="str">
            <v>Function:Community and Social Services:Core Function:Community Halls and Facilities</v>
          </cell>
        </row>
        <row r="3708">
          <cell r="A3708">
            <v>404504</v>
          </cell>
          <cell r="B3708" t="str">
            <v>CITY HALL</v>
          </cell>
          <cell r="C3708" t="str">
            <v>M/404504.BAH.E27</v>
          </cell>
          <cell r="D3708" t="str">
            <v>LEVS:AH:NIF:BUILD &amp; OTHER STRUCT:PL</v>
          </cell>
          <cell r="E3708" t="str">
            <v>4504BAHE27</v>
          </cell>
          <cell r="F3708" t="str">
            <v>LEVS:AH:NIF:BUILD &amp; OTHER STRUCT:PL</v>
          </cell>
          <cell r="G3708" t="str">
            <v>3.3 - Recreation and Facilities</v>
          </cell>
          <cell r="H3708" t="str">
            <v>Function:Community and Social Services:Core Function:Community Halls and Facilities</v>
          </cell>
        </row>
        <row r="3709">
          <cell r="A3709">
            <v>404504</v>
          </cell>
          <cell r="B3709" t="str">
            <v>CITY HALL</v>
          </cell>
          <cell r="C3709" t="str">
            <v>M/404504.BAH.E27</v>
          </cell>
          <cell r="D3709" t="str">
            <v>LEVS:AH:NIF:BUILD &amp; OTHER STRUCT:PL</v>
          </cell>
          <cell r="E3709" t="str">
            <v>4504BAHE27</v>
          </cell>
          <cell r="F3709" t="str">
            <v>LEVS:AH:NIF:BUILD &amp; OTHER STRUCT:PL</v>
          </cell>
          <cell r="G3709" t="str">
            <v>3.3 - Recreation and Facilities</v>
          </cell>
          <cell r="H3709" t="str">
            <v>Function:Community and Social Services:Core Function:Community Halls and Facilities</v>
          </cell>
        </row>
        <row r="3710">
          <cell r="A3710">
            <v>404504</v>
          </cell>
          <cell r="B3710" t="str">
            <v>CITY HALL</v>
          </cell>
          <cell r="C3710" t="str">
            <v>M/404504.BAH.E27</v>
          </cell>
          <cell r="D3710" t="str">
            <v>LEVS:AH:NIF:BUILD &amp; OTHER STRUCT:PL</v>
          </cell>
          <cell r="E3710" t="str">
            <v>4504BAHE27</v>
          </cell>
          <cell r="F3710" t="str">
            <v>LEVS:AH:NIF:BUILD &amp; OTHER STRUCT:PL</v>
          </cell>
          <cell r="G3710" t="str">
            <v>3.3 - Recreation and Facilities</v>
          </cell>
          <cell r="H3710" t="str">
            <v>Function:Community and Social Services:Core Function:Community Halls and Facilities</v>
          </cell>
        </row>
        <row r="3711">
          <cell r="A3711">
            <v>404504</v>
          </cell>
          <cell r="B3711" t="str">
            <v>CITY HALL</v>
          </cell>
          <cell r="C3711" t="str">
            <v>M/404504.BAH.E43</v>
          </cell>
          <cell r="D3711" t="str">
            <v>LEVS:AH:NIF:MACH &amp; EQUIPMENT:PL</v>
          </cell>
          <cell r="E3711" t="str">
            <v>4504BAHE43</v>
          </cell>
          <cell r="F3711" t="str">
            <v>LEVS:AH:NIF:MACH &amp; EQUIPMENT:PL</v>
          </cell>
          <cell r="G3711" t="str">
            <v>3.3 - Recreation and Facilities</v>
          </cell>
          <cell r="H3711" t="str">
            <v>Function:Community and Social Services:Core Function:Community Halls and Facilities</v>
          </cell>
        </row>
        <row r="3712">
          <cell r="A3712">
            <v>404504</v>
          </cell>
          <cell r="B3712" t="str">
            <v>CITY HALL</v>
          </cell>
          <cell r="C3712" t="str">
            <v>M/404504.BAH.E43</v>
          </cell>
          <cell r="D3712" t="str">
            <v>LEVS:AH:NIF:MACH &amp; EQUIPMENT:PL</v>
          </cell>
          <cell r="E3712" t="str">
            <v>4504BAHE43</v>
          </cell>
          <cell r="F3712" t="str">
            <v>LEVS:AH:NIF:MACH &amp; EQUIPMENT:PL</v>
          </cell>
          <cell r="G3712" t="str">
            <v>3.3 - Recreation and Facilities</v>
          </cell>
          <cell r="H3712" t="str">
            <v>Function:Community and Social Services:Core Function:Community Halls and Facilities</v>
          </cell>
        </row>
        <row r="3713">
          <cell r="A3713">
            <v>404504</v>
          </cell>
          <cell r="B3713" t="str">
            <v>CITY HALL</v>
          </cell>
          <cell r="C3713" t="str">
            <v>O/404504.AAH.000</v>
          </cell>
          <cell r="D3713" t="str">
            <v>NONF:AH:MRC:MUNICIPAL RUNNING COST</v>
          </cell>
          <cell r="E3713" t="str">
            <v>4504AAH000</v>
          </cell>
          <cell r="F3713" t="str">
            <v>NONF:AH:MRC:MUNICIPAL RUNNING COST</v>
          </cell>
          <cell r="G3713" t="str">
            <v>3.3 - Recreation and Facilities</v>
          </cell>
          <cell r="H3713" t="str">
            <v>Function:Community and Social Services:Core Function:Community Halls and Facilities</v>
          </cell>
        </row>
        <row r="3714">
          <cell r="A3714">
            <v>404504</v>
          </cell>
          <cell r="B3714" t="str">
            <v>CITY HALL</v>
          </cell>
          <cell r="C3714" t="str">
            <v>O/404504.AAH.000</v>
          </cell>
          <cell r="D3714" t="str">
            <v>NONF:AH:MRC:MUNICIPAL RUNNING COST</v>
          </cell>
          <cell r="E3714" t="str">
            <v>4504AAH000</v>
          </cell>
          <cell r="F3714" t="str">
            <v>NONF:AH:MRC:MUNICIPAL RUNNING COST</v>
          </cell>
          <cell r="G3714" t="str">
            <v>3.3 - Recreation and Facilities</v>
          </cell>
          <cell r="H3714" t="str">
            <v>Function:Community and Social Services:Core Function:Community Halls and Facilities</v>
          </cell>
        </row>
        <row r="3715">
          <cell r="A3715">
            <v>404504</v>
          </cell>
          <cell r="B3715" t="str">
            <v>CITY HALL</v>
          </cell>
          <cell r="C3715" t="str">
            <v>O/404504.AAH.000</v>
          </cell>
          <cell r="D3715" t="str">
            <v>NONF:AH:MRC:MUNICIPAL RUNNING COST</v>
          </cell>
          <cell r="E3715" t="str">
            <v>4504AAH000</v>
          </cell>
          <cell r="F3715" t="str">
            <v>NONF:AH:MRC:MUNICIPAL RUNNING COST</v>
          </cell>
          <cell r="G3715" t="str">
            <v>3.3 - Recreation and Facilities</v>
          </cell>
          <cell r="H3715" t="str">
            <v>Function:Community and Social Services:Core Function:Community Halls and Facilities</v>
          </cell>
        </row>
        <row r="3716">
          <cell r="A3716">
            <v>404504</v>
          </cell>
          <cell r="B3716" t="str">
            <v>CITY HALL</v>
          </cell>
          <cell r="C3716" t="str">
            <v>O/404504.AAH.000</v>
          </cell>
          <cell r="D3716" t="str">
            <v>NONF:AH:MRC:MUNICIPAL RUNNING COST</v>
          </cell>
          <cell r="E3716" t="str">
            <v>4504AAH000</v>
          </cell>
          <cell r="F3716" t="str">
            <v>NONF:AH:MRC:MUNICIPAL RUNNING COST</v>
          </cell>
          <cell r="G3716" t="str">
            <v>3.3 - Recreation and Facilities</v>
          </cell>
          <cell r="H3716" t="str">
            <v>Function:Community and Social Services:Core Function:Community Halls and Facilities</v>
          </cell>
        </row>
        <row r="3717">
          <cell r="A3717">
            <v>404504</v>
          </cell>
          <cell r="B3717" t="str">
            <v>CITY HALL</v>
          </cell>
          <cell r="C3717" t="str">
            <v>O/404504.AAH.000</v>
          </cell>
          <cell r="D3717" t="str">
            <v>NONF:AH:MRC:MUNICIPAL RUNNING COST</v>
          </cell>
          <cell r="E3717" t="str">
            <v>4504AAH000</v>
          </cell>
          <cell r="F3717" t="str">
            <v>NONF:AH:MRC:MUNICIPAL RUNNING COST</v>
          </cell>
          <cell r="G3717" t="str">
            <v>3.3 - Recreation and Facilities</v>
          </cell>
          <cell r="H3717" t="str">
            <v>Function:Community and Social Services:Core Function:Community Halls and Facilities</v>
          </cell>
        </row>
        <row r="3718">
          <cell r="A3718">
            <v>404504</v>
          </cell>
          <cell r="B3718" t="str">
            <v>CITY HALL</v>
          </cell>
          <cell r="C3718" t="str">
            <v>O/404504.AAH.000</v>
          </cell>
          <cell r="D3718" t="str">
            <v>NONF:AH:MRC:MUNICIPAL RUNNING COST</v>
          </cell>
          <cell r="E3718" t="str">
            <v>4504AAH000</v>
          </cell>
          <cell r="F3718" t="str">
            <v>NONF:AH:MRC:MUNICIPAL RUNNING COST</v>
          </cell>
          <cell r="G3718" t="str">
            <v>3.3 - Recreation and Facilities</v>
          </cell>
          <cell r="H3718" t="str">
            <v>Function:Community and Social Services:Core Function:Community Halls and Facilities</v>
          </cell>
        </row>
        <row r="3719">
          <cell r="A3719">
            <v>404504</v>
          </cell>
          <cell r="B3719" t="str">
            <v>CITY HALL</v>
          </cell>
          <cell r="C3719" t="str">
            <v>O/404504.AAH.999</v>
          </cell>
          <cell r="D3719" t="str">
            <v>NONF:AH:DEFAULT TRANSACTIONS</v>
          </cell>
          <cell r="E3719" t="str">
            <v>4504AAH999</v>
          </cell>
          <cell r="F3719" t="str">
            <v>NONF:AH:DEFAULT TRANSACTIONS</v>
          </cell>
          <cell r="G3719" t="str">
            <v>3.3 - Recreation and Facilities</v>
          </cell>
          <cell r="H3719" t="str">
            <v>Function:Community and Social Services:Core Function:Community Halls and Facilities</v>
          </cell>
        </row>
        <row r="3720">
          <cell r="A3720">
            <v>404504</v>
          </cell>
          <cell r="B3720" t="str">
            <v>CITY HALL</v>
          </cell>
          <cell r="C3720" t="str">
            <v>O/404504.AAH.999</v>
          </cell>
          <cell r="D3720" t="str">
            <v>NONF:AH:DEFAULT TRANSACTIONS</v>
          </cell>
          <cell r="E3720" t="str">
            <v>4504AAH999</v>
          </cell>
          <cell r="F3720" t="str">
            <v>NONF:AH:DEFAULT TRANSACTIONS</v>
          </cell>
          <cell r="G3720" t="str">
            <v>3.3 - Recreation and Facilities</v>
          </cell>
          <cell r="H3720" t="str">
            <v>Function:Community and Social Services:Core Function:Community Halls and Facilities</v>
          </cell>
        </row>
        <row r="3721">
          <cell r="A3721">
            <v>404504</v>
          </cell>
          <cell r="B3721" t="str">
            <v>CITY HALL</v>
          </cell>
          <cell r="C3721" t="str">
            <v>O/404504.AAH.999</v>
          </cell>
          <cell r="D3721" t="str">
            <v>NONF:AH:DEFAULT TRANSACTIONS</v>
          </cell>
          <cell r="E3721" t="str">
            <v>4504AAH999</v>
          </cell>
          <cell r="F3721" t="str">
            <v>NONF:AH:DEFAULT TRANSACTIONS</v>
          </cell>
          <cell r="G3721" t="str">
            <v>3.3 - Recreation and Facilities</v>
          </cell>
          <cell r="H3721" t="str">
            <v>Function:Community and Social Services:Core Function:Community Halls and Facilities</v>
          </cell>
        </row>
        <row r="3722">
          <cell r="A3722">
            <v>404504</v>
          </cell>
          <cell r="B3722" t="str">
            <v>CITY HALL</v>
          </cell>
          <cell r="C3722" t="str">
            <v>O/404504.BAH.000</v>
          </cell>
          <cell r="D3722" t="str">
            <v>LEVS:AH:MRC:MUNICIPAL RUNNING COST</v>
          </cell>
          <cell r="E3722" t="str">
            <v>4504BAH000</v>
          </cell>
          <cell r="F3722" t="str">
            <v>LEVS:AH:MRC:MUNICIPAL RUNNING COST</v>
          </cell>
          <cell r="G3722" t="str">
            <v>3.3 - Recreation and Facilities</v>
          </cell>
          <cell r="H3722" t="str">
            <v>Function:Community and Social Services:Core Function:Community Halls and Facilities</v>
          </cell>
        </row>
        <row r="3723">
          <cell r="A3723">
            <v>404504</v>
          </cell>
          <cell r="B3723" t="str">
            <v>CITY HALL</v>
          </cell>
          <cell r="C3723" t="str">
            <v>O/404504.BAH.000</v>
          </cell>
          <cell r="D3723" t="str">
            <v>LEVS:AH:MRC:MUNICIPAL RUNNING COST</v>
          </cell>
          <cell r="E3723" t="str">
            <v>4504BAH000</v>
          </cell>
          <cell r="F3723" t="str">
            <v>LEVS:AH:MRC:MUNICIPAL RUNNING COST</v>
          </cell>
          <cell r="G3723" t="str">
            <v>3.3 - Recreation and Facilities</v>
          </cell>
          <cell r="H3723" t="str">
            <v>Function:Community and Social Services:Core Function:Community Halls and Facilities</v>
          </cell>
        </row>
        <row r="3724">
          <cell r="A3724">
            <v>404504</v>
          </cell>
          <cell r="B3724" t="str">
            <v>CITY HALL</v>
          </cell>
          <cell r="C3724" t="str">
            <v>O/404504.BAH.000</v>
          </cell>
          <cell r="D3724" t="str">
            <v>LEVS:AH:MRC:MUNICIPAL RUNNING COST</v>
          </cell>
          <cell r="E3724" t="str">
            <v>4504BAH000</v>
          </cell>
          <cell r="F3724" t="str">
            <v>LEVS:AH:MRC:MUNICIPAL RUNNING COST</v>
          </cell>
          <cell r="G3724" t="str">
            <v>3.3 - Recreation and Facilities</v>
          </cell>
          <cell r="H3724" t="str">
            <v>Function:Community and Social Services:Core Function:Community Halls and Facilities</v>
          </cell>
        </row>
        <row r="3725">
          <cell r="A3725">
            <v>404504</v>
          </cell>
          <cell r="B3725" t="str">
            <v>CITY HALL</v>
          </cell>
          <cell r="C3725" t="str">
            <v>O/404504.BAH.000</v>
          </cell>
          <cell r="D3725" t="str">
            <v>LEVS:AH:MRC:MUNICIPAL RUNNING COST</v>
          </cell>
          <cell r="E3725" t="str">
            <v>4504BAH000</v>
          </cell>
          <cell r="F3725" t="str">
            <v>LEVS:AH:MRC:MUNICIPAL RUNNING COST</v>
          </cell>
          <cell r="G3725" t="str">
            <v>3.3 - Recreation and Facilities</v>
          </cell>
          <cell r="H3725" t="str">
            <v>Function:Community and Social Services:Core Function:Community Halls and Facilities</v>
          </cell>
        </row>
        <row r="3726">
          <cell r="A3726">
            <v>404504</v>
          </cell>
          <cell r="B3726" t="str">
            <v>CITY HALL</v>
          </cell>
          <cell r="C3726" t="str">
            <v>O/404504.BAH.000</v>
          </cell>
          <cell r="D3726" t="str">
            <v>LEVS:AH:MRC:MUNICIPAL RUNNING COST</v>
          </cell>
          <cell r="E3726" t="str">
            <v>4504BAH000</v>
          </cell>
          <cell r="F3726" t="str">
            <v>LEVS:AH:MRC:MUNICIPAL RUNNING COST</v>
          </cell>
          <cell r="G3726" t="str">
            <v>3.3 - Recreation and Facilities</v>
          </cell>
          <cell r="H3726" t="str">
            <v>Function:Community and Social Services:Core Function:Community Halls and Facilities</v>
          </cell>
        </row>
        <row r="3727">
          <cell r="A3727">
            <v>404504</v>
          </cell>
          <cell r="B3727" t="str">
            <v>CITY HALL</v>
          </cell>
          <cell r="C3727" t="str">
            <v>O/404504.BAH.000</v>
          </cell>
          <cell r="D3727" t="str">
            <v>LEVS:AH:MRC:MUNICIPAL RUNNING COST</v>
          </cell>
          <cell r="E3727" t="str">
            <v>4504BAH000</v>
          </cell>
          <cell r="F3727" t="str">
            <v>LEVS:AH:MRC:MUNICIPAL RUNNING COST</v>
          </cell>
          <cell r="G3727" t="str">
            <v>3.3 - Recreation and Facilities</v>
          </cell>
          <cell r="H3727" t="str">
            <v>Function:Community and Social Services:Core Function:Community Halls and Facilities</v>
          </cell>
        </row>
        <row r="3728">
          <cell r="A3728">
            <v>404504</v>
          </cell>
          <cell r="B3728" t="str">
            <v>CITY HALL</v>
          </cell>
          <cell r="C3728" t="str">
            <v>O/404504.BAH.000</v>
          </cell>
          <cell r="D3728" t="str">
            <v>LEVS:AH:MRC:MUNICIPAL RUNNING COST</v>
          </cell>
          <cell r="E3728" t="str">
            <v>4504BAH000</v>
          </cell>
          <cell r="F3728" t="str">
            <v>LEVS:AH:MRC:MUNICIPAL RUNNING COST</v>
          </cell>
          <cell r="G3728" t="str">
            <v>3.3 - Recreation and Facilities</v>
          </cell>
          <cell r="H3728" t="str">
            <v>Function:Community and Social Services:Core Function:Community Halls and Facilities</v>
          </cell>
        </row>
        <row r="3729">
          <cell r="A3729">
            <v>404504</v>
          </cell>
          <cell r="B3729" t="str">
            <v>CITY HALL</v>
          </cell>
          <cell r="C3729" t="str">
            <v>O/404504.BAH.000</v>
          </cell>
          <cell r="D3729" t="str">
            <v>LEVS:AH:MRC:MUNICIPAL RUNNING COST</v>
          </cell>
          <cell r="E3729" t="str">
            <v>4504BAH000</v>
          </cell>
          <cell r="F3729" t="str">
            <v>LEVS:AH:MRC:MUNICIPAL RUNNING COST</v>
          </cell>
          <cell r="G3729" t="str">
            <v>3.3 - Recreation and Facilities</v>
          </cell>
          <cell r="H3729" t="str">
            <v>Function:Community and Social Services:Core Function:Community Halls and Facilities</v>
          </cell>
        </row>
        <row r="3730">
          <cell r="A3730">
            <v>404504</v>
          </cell>
          <cell r="B3730" t="str">
            <v>CITY HALL</v>
          </cell>
          <cell r="C3730" t="str">
            <v>O/404504.BAH.000</v>
          </cell>
          <cell r="D3730" t="str">
            <v>LEVS:AH:MRC:MUNICIPAL RUNNING COST</v>
          </cell>
          <cell r="E3730" t="str">
            <v>4504BAH000</v>
          </cell>
          <cell r="F3730" t="str">
            <v>LEVS:AH:MRC:MUNICIPAL RUNNING COST</v>
          </cell>
          <cell r="G3730" t="str">
            <v>3.3 - Recreation and Facilities</v>
          </cell>
          <cell r="H3730" t="str">
            <v>Function:Community and Social Services:Core Function:Community Halls and Facilities</v>
          </cell>
        </row>
        <row r="3731">
          <cell r="A3731">
            <v>404504</v>
          </cell>
          <cell r="B3731" t="str">
            <v>CITY HALL</v>
          </cell>
          <cell r="C3731" t="str">
            <v>O/404504.BAH.000</v>
          </cell>
          <cell r="D3731" t="str">
            <v>LEVS:AH:MRC:MUNICIPAL RUNNING COST</v>
          </cell>
          <cell r="E3731" t="str">
            <v>4504BAH000</v>
          </cell>
          <cell r="F3731" t="str">
            <v>LEVS:AH:MRC:MUNICIPAL RUNNING COST</v>
          </cell>
          <cell r="G3731" t="str">
            <v>3.3 - Recreation and Facilities</v>
          </cell>
          <cell r="H3731" t="str">
            <v>Function:Community and Social Services:Core Function:Community Halls and Facilities</v>
          </cell>
        </row>
        <row r="3732">
          <cell r="A3732">
            <v>404504</v>
          </cell>
          <cell r="B3732" t="str">
            <v>CITY HALL</v>
          </cell>
          <cell r="C3732" t="str">
            <v>O/404504.BAH.000</v>
          </cell>
          <cell r="D3732" t="str">
            <v>LEVS:AH:MRC:MUNICIPAL RUNNING COST</v>
          </cell>
          <cell r="E3732" t="str">
            <v>4504BAH000</v>
          </cell>
          <cell r="F3732" t="str">
            <v>LEVS:AH:MRC:MUNICIPAL RUNNING COST</v>
          </cell>
          <cell r="G3732" t="str">
            <v>3.3 - Recreation and Facilities</v>
          </cell>
          <cell r="H3732" t="str">
            <v>Function:Community and Social Services:Core Function:Community Halls and Facilities</v>
          </cell>
        </row>
        <row r="3733">
          <cell r="A3733">
            <v>404504</v>
          </cell>
          <cell r="B3733" t="str">
            <v>CITY HALL</v>
          </cell>
          <cell r="C3733" t="str">
            <v>O/404504.BAH.000</v>
          </cell>
          <cell r="D3733" t="str">
            <v>LEVS:AH:MRC:MUNICIPAL RUNNING COST</v>
          </cell>
          <cell r="E3733" t="str">
            <v>4504BAH000</v>
          </cell>
          <cell r="F3733" t="str">
            <v>LEVS:AH:MRC:MUNICIPAL RUNNING COST</v>
          </cell>
          <cell r="G3733" t="str">
            <v>3.3 - Recreation and Facilities</v>
          </cell>
          <cell r="H3733" t="str">
            <v>Function:Community and Social Services:Core Function:Community Halls and Facilities</v>
          </cell>
        </row>
        <row r="3734">
          <cell r="A3734">
            <v>404504</v>
          </cell>
          <cell r="B3734" t="str">
            <v>CITY HALL</v>
          </cell>
          <cell r="C3734" t="str">
            <v>O/404504.BAH.000</v>
          </cell>
          <cell r="D3734" t="str">
            <v>LEVS:AH:MRC:MUNICIPAL RUNNING COST</v>
          </cell>
          <cell r="E3734" t="str">
            <v>4504BAH000</v>
          </cell>
          <cell r="F3734" t="str">
            <v>LEVS:AH:MRC:MUNICIPAL RUNNING COST</v>
          </cell>
          <cell r="G3734" t="str">
            <v>3.3 - Recreation and Facilities</v>
          </cell>
          <cell r="H3734" t="str">
            <v>Function:Community and Social Services:Core Function:Community Halls and Facilities</v>
          </cell>
        </row>
        <row r="3735">
          <cell r="A3735">
            <v>404504</v>
          </cell>
          <cell r="B3735" t="str">
            <v>CITY HALL</v>
          </cell>
          <cell r="C3735" t="str">
            <v>O/404504.BAH.000</v>
          </cell>
          <cell r="D3735" t="str">
            <v>LEVS:AH:MRC:MUNICIPAL RUNNING COST</v>
          </cell>
          <cell r="E3735" t="str">
            <v>4504BAH000</v>
          </cell>
          <cell r="F3735" t="str">
            <v>LEVS:AH:MRC:MUNICIPAL RUNNING COST</v>
          </cell>
          <cell r="G3735" t="str">
            <v>3.3 - Recreation and Facilities</v>
          </cell>
          <cell r="H3735" t="str">
            <v>Function:Community and Social Services:Core Function:Community Halls and Facilities</v>
          </cell>
        </row>
        <row r="3736">
          <cell r="A3736">
            <v>404504</v>
          </cell>
          <cell r="B3736" t="str">
            <v>CITY HALL</v>
          </cell>
          <cell r="C3736" t="str">
            <v>O/404504.BAH.000</v>
          </cell>
          <cell r="D3736" t="str">
            <v>LEVS:AH:MRC:MUNICIPAL RUNNING COST</v>
          </cell>
          <cell r="E3736" t="str">
            <v>4504BAH000</v>
          </cell>
          <cell r="F3736" t="str">
            <v>LEVS:AH:MRC:MUNICIPAL RUNNING COST</v>
          </cell>
          <cell r="G3736" t="str">
            <v>3.3 - Recreation and Facilities</v>
          </cell>
          <cell r="H3736" t="str">
            <v>Function:Community and Social Services:Core Function:Community Halls and Facilities</v>
          </cell>
        </row>
        <row r="3737">
          <cell r="A3737">
            <v>404512</v>
          </cell>
          <cell r="B3737" t="str">
            <v>LIBRARY SERVICE</v>
          </cell>
          <cell r="C3737" t="str">
            <v>M/404512.JAH.E43</v>
          </cell>
          <cell r="D3737" t="str">
            <v>MSE:AH:NIF:MACH &amp; EQUIPMENT:PL</v>
          </cell>
          <cell r="E3737" t="str">
            <v>4512JAHE43</v>
          </cell>
          <cell r="F3737" t="str">
            <v>MSE:AH:NIF:MACH &amp; EQUIPMENT:PL</v>
          </cell>
          <cell r="G3737" t="str">
            <v>3.3 - Recreation and Facilities</v>
          </cell>
          <cell r="H3737" t="str">
            <v>Function:Community and Social Services:Core Function:Libraries and Archives</v>
          </cell>
        </row>
        <row r="3738">
          <cell r="A3738">
            <v>404512</v>
          </cell>
          <cell r="B3738" t="str">
            <v>LIBRARY SERVICE</v>
          </cell>
          <cell r="C3738" t="str">
            <v>O/404512.AAH.000</v>
          </cell>
          <cell r="D3738" t="str">
            <v>NONF:AH:MRC:MUNICIPAL RUNNING COST</v>
          </cell>
          <cell r="E3738" t="str">
            <v>4512AAH000</v>
          </cell>
          <cell r="F3738" t="str">
            <v>NONF:AH:MRC:MUNICIPAL RUNNING COST</v>
          </cell>
          <cell r="G3738" t="str">
            <v>3.3 - Recreation and Facilities</v>
          </cell>
          <cell r="H3738" t="str">
            <v>Function:Community and Social Services:Core Function:Libraries and Archives</v>
          </cell>
        </row>
        <row r="3739">
          <cell r="A3739">
            <v>404512</v>
          </cell>
          <cell r="B3739" t="str">
            <v>LIBRARY SERVICE</v>
          </cell>
          <cell r="C3739" t="str">
            <v>O/404512.AAH.000</v>
          </cell>
          <cell r="D3739" t="str">
            <v>NONF:AH:MRC:MUNICIPAL RUNNING COST</v>
          </cell>
          <cell r="E3739" t="str">
            <v>4512AAH000</v>
          </cell>
          <cell r="F3739" t="str">
            <v>NONF:AH:MRC:MUNICIPAL RUNNING COST</v>
          </cell>
          <cell r="G3739" t="str">
            <v>3.3 - Recreation and Facilities</v>
          </cell>
          <cell r="H3739" t="str">
            <v>Function:Community and Social Services:Core Function:Libraries and Archives</v>
          </cell>
        </row>
        <row r="3740">
          <cell r="A3740">
            <v>404512</v>
          </cell>
          <cell r="B3740" t="str">
            <v>LIBRARY SERVICE</v>
          </cell>
          <cell r="C3740" t="str">
            <v>O/404512.AAH.000</v>
          </cell>
          <cell r="D3740" t="str">
            <v>NONF:AH:MRC:MUNICIPAL RUNNING COST</v>
          </cell>
          <cell r="E3740" t="str">
            <v>4512AAH000</v>
          </cell>
          <cell r="F3740" t="str">
            <v>NONF:AH:MRC:MUNICIPAL RUNNING COST</v>
          </cell>
          <cell r="G3740" t="str">
            <v>3.3 - Recreation and Facilities</v>
          </cell>
          <cell r="H3740" t="str">
            <v>Function:Community and Social Services:Core Function:Libraries and Archives</v>
          </cell>
        </row>
        <row r="3741">
          <cell r="A3741">
            <v>404512</v>
          </cell>
          <cell r="B3741" t="str">
            <v>LIBRARY SERVICE</v>
          </cell>
          <cell r="C3741" t="str">
            <v>O/404512.AAH.000</v>
          </cell>
          <cell r="D3741" t="str">
            <v>NONF:AH:MRC:MUNICIPAL RUNNING COST</v>
          </cell>
          <cell r="E3741" t="str">
            <v>4512AAH000</v>
          </cell>
          <cell r="F3741" t="str">
            <v>NONF:AH:MRC:MUNICIPAL RUNNING COST</v>
          </cell>
          <cell r="G3741" t="str">
            <v>3.3 - Recreation and Facilities</v>
          </cell>
          <cell r="H3741" t="str">
            <v>Function:Community and Social Services:Core Function:Libraries and Archives</v>
          </cell>
        </row>
        <row r="3742">
          <cell r="A3742">
            <v>404512</v>
          </cell>
          <cell r="B3742" t="str">
            <v>LIBRARY SERVICE</v>
          </cell>
          <cell r="C3742" t="str">
            <v>O/404512.AAH.000</v>
          </cell>
          <cell r="D3742" t="str">
            <v>NONF:AH:MRC:MUNICIPAL RUNNING COST</v>
          </cell>
          <cell r="E3742" t="str">
            <v>4512AAH000</v>
          </cell>
          <cell r="F3742" t="str">
            <v>NONF:AH:MRC:MUNICIPAL RUNNING COST</v>
          </cell>
          <cell r="G3742" t="str">
            <v>3.3 - Recreation and Facilities</v>
          </cell>
          <cell r="H3742" t="str">
            <v>Function:Community and Social Services:Core Function:Libraries and Archives</v>
          </cell>
        </row>
        <row r="3743">
          <cell r="A3743">
            <v>404512</v>
          </cell>
          <cell r="B3743" t="str">
            <v>LIBRARY SERVICE</v>
          </cell>
          <cell r="C3743" t="str">
            <v>O/404512.AAH.000</v>
          </cell>
          <cell r="D3743" t="str">
            <v>NONF:AH:MRC:MUNICIPAL RUNNING COST</v>
          </cell>
          <cell r="E3743" t="str">
            <v>4512AAH000</v>
          </cell>
          <cell r="F3743" t="str">
            <v>NONF:AH:MRC:MUNICIPAL RUNNING COST</v>
          </cell>
          <cell r="G3743" t="str">
            <v>3.3 - Recreation and Facilities</v>
          </cell>
          <cell r="H3743" t="str">
            <v>Function:Community and Social Services:Core Function:Libraries and Archives</v>
          </cell>
        </row>
        <row r="3744">
          <cell r="A3744">
            <v>404512</v>
          </cell>
          <cell r="B3744" t="str">
            <v>LIBRARY SERVICE</v>
          </cell>
          <cell r="C3744" t="str">
            <v>O/404512.AAH.000</v>
          </cell>
          <cell r="D3744" t="str">
            <v>NONF:AH:MRC:MUNICIPAL RUNNING COST</v>
          </cell>
          <cell r="E3744" t="str">
            <v>4512AAH000</v>
          </cell>
          <cell r="F3744" t="str">
            <v>NONF:AH:MRC:MUNICIPAL RUNNING COST</v>
          </cell>
          <cell r="G3744" t="str">
            <v>3.3 - Recreation and Facilities</v>
          </cell>
          <cell r="H3744" t="str">
            <v>Function:Community and Social Services:Core Function:Libraries and Archives</v>
          </cell>
        </row>
        <row r="3745">
          <cell r="A3745">
            <v>404512</v>
          </cell>
          <cell r="B3745" t="str">
            <v>LIBRARY SERVICE</v>
          </cell>
          <cell r="C3745" t="str">
            <v>O/404512.AAH.999</v>
          </cell>
          <cell r="D3745" t="str">
            <v>NONF:AH:DEFAULT TRANSACTIONS</v>
          </cell>
          <cell r="E3745" t="str">
            <v>4512AAH999</v>
          </cell>
          <cell r="F3745" t="str">
            <v>NONF:AH:DEFAULT TRANSACTIONS</v>
          </cell>
          <cell r="G3745" t="str">
            <v>3.3 - Recreation and Facilities</v>
          </cell>
          <cell r="H3745" t="str">
            <v>Function:Community and Social Services:Core Function:Libraries and Archives</v>
          </cell>
        </row>
        <row r="3746">
          <cell r="A3746">
            <v>404512</v>
          </cell>
          <cell r="B3746" t="str">
            <v>LIBRARY SERVICE</v>
          </cell>
          <cell r="C3746" t="str">
            <v>O/404512.AAH.999</v>
          </cell>
          <cell r="D3746" t="str">
            <v>NONF:AH:DEFAULT TRANSACTIONS</v>
          </cell>
          <cell r="E3746" t="str">
            <v>4512AAH999</v>
          </cell>
          <cell r="F3746" t="str">
            <v>NONF:AH:DEFAULT TRANSACTIONS</v>
          </cell>
          <cell r="G3746" t="str">
            <v>3.3 - Recreation and Facilities</v>
          </cell>
          <cell r="H3746" t="str">
            <v>Function:Community and Social Services:Core Function:Libraries and Archives</v>
          </cell>
        </row>
        <row r="3747">
          <cell r="A3747">
            <v>404512</v>
          </cell>
          <cell r="B3747" t="str">
            <v>LIBRARY SERVICE</v>
          </cell>
          <cell r="C3747" t="str">
            <v>O/404512.BAH.000</v>
          </cell>
          <cell r="D3747" t="str">
            <v>LEVS:AH:MRC:MUNICIPAL RUNNING COST</v>
          </cell>
          <cell r="E3747" t="str">
            <v>4512BAH000</v>
          </cell>
          <cell r="F3747" t="str">
            <v>LEVS:AH:MRC:MUNICIPAL RUNNING COST</v>
          </cell>
          <cell r="G3747" t="str">
            <v>3.3 - Recreation and Facilities</v>
          </cell>
          <cell r="H3747" t="str">
            <v>Function:Community and Social Services:Core Function:Libraries and Archives</v>
          </cell>
        </row>
        <row r="3748">
          <cell r="A3748">
            <v>404512</v>
          </cell>
          <cell r="B3748" t="str">
            <v>LIBRARY SERVICE</v>
          </cell>
          <cell r="C3748" t="str">
            <v>O/404512.BAH.000</v>
          </cell>
          <cell r="D3748" t="str">
            <v>LEVS:AH:MRC:MUNICIPAL RUNNING COST</v>
          </cell>
          <cell r="E3748" t="str">
            <v>4512BAH000</v>
          </cell>
          <cell r="F3748" t="str">
            <v>LEVS:AH:MRC:MUNICIPAL RUNNING COST</v>
          </cell>
          <cell r="G3748" t="str">
            <v>3.3 - Recreation and Facilities</v>
          </cell>
          <cell r="H3748" t="str">
            <v>Function:Community and Social Services:Core Function:Libraries and Archives</v>
          </cell>
        </row>
        <row r="3749">
          <cell r="A3749">
            <v>404512</v>
          </cell>
          <cell r="B3749" t="str">
            <v>LIBRARY SERVICE</v>
          </cell>
          <cell r="C3749" t="str">
            <v>O/404512.BAH.000</v>
          </cell>
          <cell r="D3749" t="str">
            <v>LEVS:AH:MRC:MUNICIPAL RUNNING COST</v>
          </cell>
          <cell r="E3749" t="str">
            <v>4512BAH000</v>
          </cell>
          <cell r="F3749" t="str">
            <v>LEVS:AH:MRC:MUNICIPAL RUNNING COST</v>
          </cell>
          <cell r="G3749" t="str">
            <v>3.3 - Recreation and Facilities</v>
          </cell>
          <cell r="H3749" t="str">
            <v>Function:Community and Social Services:Core Function:Libraries and Archives</v>
          </cell>
        </row>
        <row r="3750">
          <cell r="A3750">
            <v>404512</v>
          </cell>
          <cell r="B3750" t="str">
            <v>LIBRARY SERVICE</v>
          </cell>
          <cell r="C3750" t="str">
            <v>O/404512.BAH.000</v>
          </cell>
          <cell r="D3750" t="str">
            <v>LEVS:AH:MRC:MUNICIPAL RUNNING COST</v>
          </cell>
          <cell r="E3750" t="str">
            <v>4512BAH000</v>
          </cell>
          <cell r="F3750" t="str">
            <v>LEVS:AH:MRC:MUNICIPAL RUNNING COST</v>
          </cell>
          <cell r="G3750" t="str">
            <v>3.3 - Recreation and Facilities</v>
          </cell>
          <cell r="H3750" t="str">
            <v>Function:Community and Social Services:Core Function:Libraries and Archives</v>
          </cell>
        </row>
        <row r="3751">
          <cell r="A3751">
            <v>404512</v>
          </cell>
          <cell r="B3751" t="str">
            <v>LIBRARY SERVICE</v>
          </cell>
          <cell r="C3751" t="str">
            <v>O/404512.BAH.000</v>
          </cell>
          <cell r="D3751" t="str">
            <v>LEVS:AH:MRC:MUNICIPAL RUNNING COST</v>
          </cell>
          <cell r="E3751" t="str">
            <v>4512BAH000</v>
          </cell>
          <cell r="F3751" t="str">
            <v>LEVS:AH:MRC:MUNICIPAL RUNNING COST</v>
          </cell>
          <cell r="G3751" t="str">
            <v>3.3 - Recreation and Facilities</v>
          </cell>
          <cell r="H3751" t="str">
            <v>Function:Community and Social Services:Core Function:Libraries and Archives</v>
          </cell>
        </row>
        <row r="3752">
          <cell r="A3752">
            <v>404512</v>
          </cell>
          <cell r="B3752" t="str">
            <v>LIBRARY SERVICE</v>
          </cell>
          <cell r="C3752" t="str">
            <v>O/404512.BAH.000</v>
          </cell>
          <cell r="D3752" t="str">
            <v>LEVS:AH:MRC:MUNICIPAL RUNNING COST</v>
          </cell>
          <cell r="E3752" t="str">
            <v>4512BAH000</v>
          </cell>
          <cell r="F3752" t="str">
            <v>LEVS:AH:MRC:MUNICIPAL RUNNING COST</v>
          </cell>
          <cell r="G3752" t="str">
            <v>3.3 - Recreation and Facilities</v>
          </cell>
          <cell r="H3752" t="str">
            <v>Function:Community and Social Services:Core Function:Libraries and Archives</v>
          </cell>
        </row>
        <row r="3753">
          <cell r="A3753">
            <v>404512</v>
          </cell>
          <cell r="B3753" t="str">
            <v>LIBRARY SERVICE</v>
          </cell>
          <cell r="C3753" t="str">
            <v>O/404512.BAH.000</v>
          </cell>
          <cell r="D3753" t="str">
            <v>LEVS:AH:MRC:MUNICIPAL RUNNING COST</v>
          </cell>
          <cell r="E3753" t="str">
            <v>4512BAH000</v>
          </cell>
          <cell r="F3753" t="str">
            <v>LEVS:AH:MRC:MUNICIPAL RUNNING COST</v>
          </cell>
          <cell r="G3753" t="str">
            <v>3.3 - Recreation and Facilities</v>
          </cell>
          <cell r="H3753" t="str">
            <v>Function:Community and Social Services:Core Function:Libraries and Archives</v>
          </cell>
        </row>
        <row r="3754">
          <cell r="A3754">
            <v>404512</v>
          </cell>
          <cell r="B3754" t="str">
            <v>LIBRARY SERVICE</v>
          </cell>
          <cell r="C3754" t="str">
            <v>O/404512.BAH.000</v>
          </cell>
          <cell r="D3754" t="str">
            <v>LEVS:AH:MRC:MUNICIPAL RUNNING COST</v>
          </cell>
          <cell r="E3754" t="str">
            <v>4512BAH000</v>
          </cell>
          <cell r="F3754" t="str">
            <v>LEVS:AH:MRC:MUNICIPAL RUNNING COST</v>
          </cell>
          <cell r="G3754" t="str">
            <v>3.3 - Recreation and Facilities</v>
          </cell>
          <cell r="H3754" t="str">
            <v>Function:Community and Social Services:Core Function:Libraries and Archives</v>
          </cell>
        </row>
        <row r="3755">
          <cell r="A3755">
            <v>404512</v>
          </cell>
          <cell r="B3755" t="str">
            <v>LIBRARY SERVICE</v>
          </cell>
          <cell r="C3755" t="str">
            <v>O/404512.BAH.000</v>
          </cell>
          <cell r="D3755" t="str">
            <v>LEVS:AH:MRC:MUNICIPAL RUNNING COST</v>
          </cell>
          <cell r="E3755" t="str">
            <v>4512BAH000</v>
          </cell>
          <cell r="F3755" t="str">
            <v>LEVS:AH:MRC:MUNICIPAL RUNNING COST</v>
          </cell>
          <cell r="G3755" t="str">
            <v>3.3 - Recreation and Facilities</v>
          </cell>
          <cell r="H3755" t="str">
            <v>Function:Community and Social Services:Core Function:Libraries and Archives</v>
          </cell>
        </row>
        <row r="3756">
          <cell r="A3756">
            <v>404512</v>
          </cell>
          <cell r="B3756" t="str">
            <v>LIBRARY SERVICE</v>
          </cell>
          <cell r="C3756" t="str">
            <v>O/404512.BAH.000</v>
          </cell>
          <cell r="D3756" t="str">
            <v>LEVS:AH:MRC:MUNICIPAL RUNNING COST</v>
          </cell>
          <cell r="E3756" t="str">
            <v>4512BAH000</v>
          </cell>
          <cell r="F3756" t="str">
            <v>LEVS:AH:MRC:MUNICIPAL RUNNING COST</v>
          </cell>
          <cell r="G3756" t="str">
            <v>3.3 - Recreation and Facilities</v>
          </cell>
          <cell r="H3756" t="str">
            <v>Function:Community and Social Services:Core Function:Libraries and Archives</v>
          </cell>
        </row>
        <row r="3757">
          <cell r="A3757">
            <v>404512</v>
          </cell>
          <cell r="B3757" t="str">
            <v>LIBRARY SERVICE</v>
          </cell>
          <cell r="C3757" t="str">
            <v>O/404512.BAH.000</v>
          </cell>
          <cell r="D3757" t="str">
            <v>LEVS:AH:MRC:MUNICIPAL RUNNING COST</v>
          </cell>
          <cell r="E3757" t="str">
            <v>4512BAH000</v>
          </cell>
          <cell r="F3757" t="str">
            <v>LEVS:AH:MRC:MUNICIPAL RUNNING COST</v>
          </cell>
          <cell r="G3757" t="str">
            <v>3.3 - Recreation and Facilities</v>
          </cell>
          <cell r="H3757" t="str">
            <v>Function:Community and Social Services:Core Function:Libraries and Archives</v>
          </cell>
        </row>
        <row r="3758">
          <cell r="A3758">
            <v>404512</v>
          </cell>
          <cell r="B3758" t="str">
            <v>LIBRARY SERVICE</v>
          </cell>
          <cell r="C3758" t="str">
            <v>O/404512.BAH.000</v>
          </cell>
          <cell r="D3758" t="str">
            <v>LEVS:AH:MRC:MUNICIPAL RUNNING COST</v>
          </cell>
          <cell r="E3758" t="str">
            <v>4512BAH000</v>
          </cell>
          <cell r="F3758" t="str">
            <v>LEVS:AH:MRC:MUNICIPAL RUNNING COST</v>
          </cell>
          <cell r="G3758" t="str">
            <v>3.3 - Recreation and Facilities</v>
          </cell>
          <cell r="H3758" t="str">
            <v>Function:Community and Social Services:Core Function:Libraries and Archives</v>
          </cell>
        </row>
        <row r="3759">
          <cell r="A3759">
            <v>404512</v>
          </cell>
          <cell r="B3759" t="str">
            <v>LIBRARY SERVICE</v>
          </cell>
          <cell r="C3759" t="str">
            <v>O/404512.BAH.000</v>
          </cell>
          <cell r="D3759" t="str">
            <v>LEVS:AH:MRC:MUNICIPAL RUNNING COST</v>
          </cell>
          <cell r="E3759" t="str">
            <v>4512BAH000</v>
          </cell>
          <cell r="F3759" t="str">
            <v>LEVS:AH:MRC:MUNICIPAL RUNNING COST</v>
          </cell>
          <cell r="G3759" t="str">
            <v>3.3 - Recreation and Facilities</v>
          </cell>
          <cell r="H3759" t="str">
            <v>Function:Community and Social Services:Core Function:Libraries and Archives</v>
          </cell>
        </row>
        <row r="3760">
          <cell r="A3760">
            <v>404512</v>
          </cell>
          <cell r="B3760" t="str">
            <v>LIBRARY SERVICE</v>
          </cell>
          <cell r="C3760" t="str">
            <v>O/404512.BAH.000</v>
          </cell>
          <cell r="D3760" t="str">
            <v>LEVS:AH:MRC:MUNICIPAL RUNNING COST</v>
          </cell>
          <cell r="E3760" t="str">
            <v>4512BAH000</v>
          </cell>
          <cell r="F3760" t="str">
            <v>LEVS:AH:MRC:MUNICIPAL RUNNING COST</v>
          </cell>
          <cell r="G3760" t="str">
            <v>3.3 - Recreation and Facilities</v>
          </cell>
          <cell r="H3760" t="str">
            <v>Function:Community and Social Services:Core Function:Libraries and Archives</v>
          </cell>
        </row>
        <row r="3761">
          <cell r="A3761">
            <v>404512</v>
          </cell>
          <cell r="B3761" t="str">
            <v>LIBRARY SERVICE</v>
          </cell>
          <cell r="C3761" t="str">
            <v>O/404512.BAH.000</v>
          </cell>
          <cell r="D3761" t="str">
            <v>LEVS:AH:MRC:MUNICIPAL RUNNING COST</v>
          </cell>
          <cell r="E3761" t="str">
            <v>4512BAH000</v>
          </cell>
          <cell r="F3761" t="str">
            <v>LEVS:AH:MRC:MUNICIPAL RUNNING COST</v>
          </cell>
          <cell r="G3761" t="str">
            <v>3.3 - Recreation and Facilities</v>
          </cell>
          <cell r="H3761" t="str">
            <v>Function:Community and Social Services:Core Function:Libraries and Archives</v>
          </cell>
        </row>
        <row r="3762">
          <cell r="A3762">
            <v>404512</v>
          </cell>
          <cell r="B3762" t="str">
            <v>LIBRARY SERVICE</v>
          </cell>
          <cell r="C3762" t="str">
            <v>O/404512.JAH.000</v>
          </cell>
          <cell r="D3762" t="str">
            <v>MSE:AH:MRC:MUNICIPAL RUNNING COST</v>
          </cell>
          <cell r="E3762" t="str">
            <v>4512JAH000</v>
          </cell>
          <cell r="F3762" t="str">
            <v>MSE:AH:MRC:MUNICIPAL RUNNING COST</v>
          </cell>
          <cell r="G3762" t="str">
            <v>3.3 - Recreation and Facilities</v>
          </cell>
          <cell r="H3762" t="str">
            <v>Function:Community and Social Services:Core Function:Libraries and Archives</v>
          </cell>
        </row>
        <row r="3763">
          <cell r="A3763">
            <v>404512</v>
          </cell>
          <cell r="B3763" t="str">
            <v>LIBRARY SERVICE</v>
          </cell>
          <cell r="C3763" t="str">
            <v>O/404512.JAH.000</v>
          </cell>
          <cell r="D3763" t="str">
            <v>MSE:AH:MRC:MUNICIPAL RUNNING COST</v>
          </cell>
          <cell r="E3763" t="str">
            <v>4512JAH000</v>
          </cell>
          <cell r="F3763" t="str">
            <v>MSE:AH:MRC:MUNICIPAL RUNNING COST</v>
          </cell>
          <cell r="G3763" t="str">
            <v>3.3 - Recreation and Facilities</v>
          </cell>
          <cell r="H3763" t="str">
            <v>Function:Community and Social Services:Core Function:Libraries and Archives</v>
          </cell>
        </row>
        <row r="3764">
          <cell r="A3764">
            <v>404512</v>
          </cell>
          <cell r="B3764" t="str">
            <v>LIBRARY SERVICE</v>
          </cell>
          <cell r="C3764" t="str">
            <v>O/404512.JAH.000</v>
          </cell>
          <cell r="D3764" t="str">
            <v>MSE:AH:MRC:MUNICIPAL RUNNING COST</v>
          </cell>
          <cell r="E3764" t="str">
            <v>4512JAH000</v>
          </cell>
          <cell r="F3764" t="str">
            <v>MSE:AH:MRC:MUNICIPAL RUNNING COST</v>
          </cell>
          <cell r="G3764" t="str">
            <v>3.3 - Recreation and Facilities</v>
          </cell>
          <cell r="H3764" t="str">
            <v>Function:Community and Social Services:Core Function:Libraries and Archives</v>
          </cell>
        </row>
        <row r="3765">
          <cell r="A3765">
            <v>404512</v>
          </cell>
          <cell r="B3765" t="str">
            <v>LIBRARY SERVICE</v>
          </cell>
          <cell r="C3765" t="str">
            <v>O/404512.JAH.000</v>
          </cell>
          <cell r="D3765" t="str">
            <v>MSE:AH:MRC:MUNICIPAL RUNNING COST</v>
          </cell>
          <cell r="E3765" t="str">
            <v>4512JAH000</v>
          </cell>
          <cell r="F3765" t="str">
            <v>MSE:AH:MRC:MUNICIPAL RUNNING COST</v>
          </cell>
          <cell r="G3765" t="str">
            <v>3.3 - Recreation and Facilities</v>
          </cell>
          <cell r="H3765" t="str">
            <v>Function:Community and Social Services:Core Function:Libraries and Archives</v>
          </cell>
        </row>
        <row r="3766">
          <cell r="A3766">
            <v>404512</v>
          </cell>
          <cell r="B3766" t="str">
            <v>LIBRARY SERVICE</v>
          </cell>
          <cell r="C3766" t="str">
            <v>O/404512.JAH.000</v>
          </cell>
          <cell r="D3766" t="str">
            <v>MSE:AH:MRC:MUNICIPAL RUNNING COST</v>
          </cell>
          <cell r="E3766" t="str">
            <v>4512JAH000</v>
          </cell>
          <cell r="F3766" t="str">
            <v>MSE:AH:MRC:MUNICIPAL RUNNING COST</v>
          </cell>
          <cell r="G3766" t="str">
            <v>3.3 - Recreation and Facilities</v>
          </cell>
          <cell r="H3766" t="str">
            <v>Function:Community and Social Services:Core Function:Libraries and Archives</v>
          </cell>
        </row>
        <row r="3767">
          <cell r="A3767">
            <v>404512</v>
          </cell>
          <cell r="B3767" t="str">
            <v>LIBRARY SERVICE</v>
          </cell>
          <cell r="C3767" t="str">
            <v>O/404512.JAH.000</v>
          </cell>
          <cell r="D3767" t="str">
            <v>MSE:AH:MRC:MUNICIPAL RUNNING COST</v>
          </cell>
          <cell r="E3767" t="str">
            <v>4512JAH000</v>
          </cell>
          <cell r="F3767" t="str">
            <v>MSE:AH:MRC:MUNICIPAL RUNNING COST</v>
          </cell>
          <cell r="G3767" t="str">
            <v>3.3 - Recreation and Facilities</v>
          </cell>
          <cell r="H3767" t="str">
            <v>Function:Community and Social Services:Core Function:Libraries and Archives</v>
          </cell>
        </row>
        <row r="3768">
          <cell r="A3768">
            <v>404512</v>
          </cell>
          <cell r="B3768" t="str">
            <v>LIBRARY SERVICE</v>
          </cell>
          <cell r="C3768" t="str">
            <v>O/404512.JAH.000</v>
          </cell>
          <cell r="D3768" t="str">
            <v>MSE:AH:MRC:MUNICIPAL RUNNING COST</v>
          </cell>
          <cell r="E3768" t="str">
            <v>4512JAH000</v>
          </cell>
          <cell r="F3768" t="str">
            <v>MSE:AH:MRC:MUNICIPAL RUNNING COST</v>
          </cell>
          <cell r="G3768" t="str">
            <v>3.3 - Recreation and Facilities</v>
          </cell>
          <cell r="H3768" t="str">
            <v>Function:Community and Social Services:Core Function:Libraries and Archives</v>
          </cell>
        </row>
        <row r="3769">
          <cell r="A3769">
            <v>404512</v>
          </cell>
          <cell r="B3769" t="str">
            <v>LIBRARY SERVICE</v>
          </cell>
          <cell r="C3769" t="str">
            <v>O/404512.JAH.000</v>
          </cell>
          <cell r="D3769" t="str">
            <v>MSE:AH:MRC:MUNICIPAL RUNNING COST</v>
          </cell>
          <cell r="E3769" t="str">
            <v>4512JAH000</v>
          </cell>
          <cell r="F3769" t="str">
            <v>MSE:AH:MRC:MUNICIPAL RUNNING COST</v>
          </cell>
          <cell r="G3769" t="str">
            <v>3.3 - Recreation and Facilities</v>
          </cell>
          <cell r="H3769" t="str">
            <v>Function:Community and Social Services:Core Function:Libraries and Archives</v>
          </cell>
        </row>
        <row r="3770">
          <cell r="A3770">
            <v>404512</v>
          </cell>
          <cell r="B3770" t="str">
            <v>LIBRARY SERVICE</v>
          </cell>
          <cell r="C3770" t="str">
            <v>O/404512.JAH.000</v>
          </cell>
          <cell r="D3770" t="str">
            <v>MSE:AH:MRC:MUNICIPAL RUNNING COST</v>
          </cell>
          <cell r="E3770" t="str">
            <v>4512JAH000</v>
          </cell>
          <cell r="F3770" t="str">
            <v>MSE:AH:MRC:MUNICIPAL RUNNING COST</v>
          </cell>
          <cell r="G3770" t="str">
            <v>3.3 - Recreation and Facilities</v>
          </cell>
          <cell r="H3770" t="str">
            <v>Function:Community and Social Services:Core Function:Libraries and Archives</v>
          </cell>
        </row>
        <row r="3771">
          <cell r="A3771">
            <v>404512</v>
          </cell>
          <cell r="B3771" t="str">
            <v>LIBRARY SERVICE</v>
          </cell>
          <cell r="C3771" t="str">
            <v>O/404512.JAH.000</v>
          </cell>
          <cell r="D3771" t="str">
            <v>MSE:AH:MRC:MUNICIPAL RUNNING COST</v>
          </cell>
          <cell r="E3771" t="str">
            <v>4512JAH000</v>
          </cell>
          <cell r="F3771" t="str">
            <v>MSE:AH:MRC:MUNICIPAL RUNNING COST</v>
          </cell>
          <cell r="G3771" t="str">
            <v>3.3 - Recreation and Facilities</v>
          </cell>
          <cell r="H3771" t="str">
            <v>Function:Community and Social Services:Core Function:Libraries and Archives</v>
          </cell>
        </row>
        <row r="3772">
          <cell r="A3772">
            <v>404512</v>
          </cell>
          <cell r="B3772" t="str">
            <v>LIBRARY SERVICE</v>
          </cell>
          <cell r="C3772" t="str">
            <v>O/404512.JAH.000</v>
          </cell>
          <cell r="D3772" t="str">
            <v>MSE:AH:MRC:MUNICIPAL RUNNING COST</v>
          </cell>
          <cell r="E3772" t="str">
            <v>4512JAH000</v>
          </cell>
          <cell r="F3772" t="str">
            <v>MSE:AH:MRC:MUNICIPAL RUNNING COST</v>
          </cell>
          <cell r="G3772" t="str">
            <v>3.3 - Recreation and Facilities</v>
          </cell>
          <cell r="H3772" t="str">
            <v>Function:Community and Social Services:Core Function:Libraries and Archives</v>
          </cell>
        </row>
        <row r="3773">
          <cell r="A3773">
            <v>404512</v>
          </cell>
          <cell r="B3773" t="str">
            <v>LIBRARY SERVICE</v>
          </cell>
          <cell r="C3773" t="str">
            <v>O/404512.JAH.000</v>
          </cell>
          <cell r="D3773" t="str">
            <v>MSE:AH:MRC:MUNICIPAL RUNNING COST</v>
          </cell>
          <cell r="E3773" t="str">
            <v>4512JAH000</v>
          </cell>
          <cell r="F3773" t="str">
            <v>MSE:AH:MRC:MUNICIPAL RUNNING COST</v>
          </cell>
          <cell r="G3773" t="str">
            <v>3.3 - Recreation and Facilities</v>
          </cell>
          <cell r="H3773" t="str">
            <v>Function:Community and Social Services:Core Function:Libraries and Archives</v>
          </cell>
        </row>
        <row r="3774">
          <cell r="A3774">
            <v>404512</v>
          </cell>
          <cell r="B3774" t="str">
            <v>LIBRARY SERVICE</v>
          </cell>
          <cell r="C3774" t="str">
            <v>O/404512.JAH.000</v>
          </cell>
          <cell r="D3774" t="str">
            <v>MSE:AH:MRC:MUNICIPAL RUNNING COST</v>
          </cell>
          <cell r="E3774" t="str">
            <v>4512JAH000</v>
          </cell>
          <cell r="F3774" t="str">
            <v>MSE:AH:MRC:MUNICIPAL RUNNING COST</v>
          </cell>
          <cell r="G3774" t="str">
            <v>3.3 - Recreation and Facilities</v>
          </cell>
          <cell r="H3774" t="str">
            <v>Function:Community and Social Services:Core Function:Libraries and Archives</v>
          </cell>
        </row>
        <row r="3775">
          <cell r="A3775">
            <v>404512</v>
          </cell>
          <cell r="B3775" t="str">
            <v>LIBRARY SERVICE</v>
          </cell>
          <cell r="C3775" t="str">
            <v>O/404512.JAH.000</v>
          </cell>
          <cell r="D3775" t="str">
            <v>MSE:AH:MRC:MUNICIPAL RUNNING COST</v>
          </cell>
          <cell r="E3775" t="str">
            <v>4512JAH000</v>
          </cell>
          <cell r="F3775" t="str">
            <v>MSE:AH:MRC:MUNICIPAL RUNNING COST</v>
          </cell>
          <cell r="G3775" t="str">
            <v>3.3 - Recreation and Facilities</v>
          </cell>
          <cell r="H3775" t="str">
            <v>Function:Community and Social Services:Core Function:Libraries and Archives</v>
          </cell>
        </row>
        <row r="3776">
          <cell r="A3776">
            <v>404512</v>
          </cell>
          <cell r="B3776" t="str">
            <v>LIBRARY SERVICE</v>
          </cell>
          <cell r="C3776" t="str">
            <v>O/404512.JAH.000</v>
          </cell>
          <cell r="D3776" t="str">
            <v>MSE:AH:MRC:MUNICIPAL RUNNING COST</v>
          </cell>
          <cell r="E3776" t="str">
            <v>4512JAH000</v>
          </cell>
          <cell r="F3776" t="str">
            <v>MSE:AH:MRC:MUNICIPAL RUNNING COST</v>
          </cell>
          <cell r="G3776" t="str">
            <v>3.3 - Recreation and Facilities</v>
          </cell>
          <cell r="H3776" t="str">
            <v>Function:Community and Social Services:Core Function:Libraries and Archives</v>
          </cell>
        </row>
        <row r="3777">
          <cell r="A3777">
            <v>404513</v>
          </cell>
          <cell r="B3777" t="str">
            <v>BESSIE HEAD LIBRY</v>
          </cell>
          <cell r="C3777" t="str">
            <v>M/404513.JAH.E27</v>
          </cell>
          <cell r="D3777" t="str">
            <v>MSE:AH:NIF:BUILD &amp; OTHER STRUCT:PL</v>
          </cell>
          <cell r="E3777" t="str">
            <v>4513JAHE27</v>
          </cell>
          <cell r="F3777" t="str">
            <v>MSE:AH:NIF:BUILD &amp; OTHER STRUCT:PL</v>
          </cell>
          <cell r="G3777" t="str">
            <v>3.3 - Recreation and Facilities</v>
          </cell>
          <cell r="H3777" t="str">
            <v>Function:Community and Social Services:Core Function:Libraries and Archives</v>
          </cell>
        </row>
        <row r="3778">
          <cell r="A3778">
            <v>404513</v>
          </cell>
          <cell r="B3778" t="str">
            <v>BESSIE HEAD LIBRY</v>
          </cell>
          <cell r="C3778" t="str">
            <v>M/404513.JAH.E45</v>
          </cell>
          <cell r="D3778" t="str">
            <v>MSE:AH:NIF:TRANSPORT ASSETS:PL</v>
          </cell>
          <cell r="E3778" t="str">
            <v>4513JAHE45</v>
          </cell>
          <cell r="F3778" t="str">
            <v>MSE:AH:NIF:TRANSPORT ASSETS:PL</v>
          </cell>
          <cell r="G3778" t="str">
            <v>3.3 - Recreation and Facilities</v>
          </cell>
          <cell r="H3778" t="str">
            <v>Function:Community and Social Services:Core Function:Libraries and Archives</v>
          </cell>
        </row>
        <row r="3779">
          <cell r="A3779">
            <v>404513</v>
          </cell>
          <cell r="B3779" t="str">
            <v>BESSIE HEAD LIBRY</v>
          </cell>
          <cell r="C3779" t="str">
            <v>O/404513.AAH.000</v>
          </cell>
          <cell r="D3779" t="str">
            <v>NONF:AH:MRC:MUNICIPAL RUNNING COST</v>
          </cell>
          <cell r="E3779" t="str">
            <v>4513AAH000</v>
          </cell>
          <cell r="F3779" t="str">
            <v>NONF:AH:MRC:MUNICIPAL RUNNING COST</v>
          </cell>
          <cell r="G3779" t="str">
            <v>3.3 - Recreation and Facilities</v>
          </cell>
          <cell r="H3779" t="str">
            <v>Function:Community and Social Services:Core Function:Libraries and Archives</v>
          </cell>
        </row>
        <row r="3780">
          <cell r="A3780">
            <v>404513</v>
          </cell>
          <cell r="B3780" t="str">
            <v>BESSIE HEAD LIBRY</v>
          </cell>
          <cell r="C3780" t="str">
            <v>O/404513.AAH.000</v>
          </cell>
          <cell r="D3780" t="str">
            <v>NONF:AH:MRC:MUNICIPAL RUNNING COST</v>
          </cell>
          <cell r="E3780" t="str">
            <v>4513AAH000</v>
          </cell>
          <cell r="F3780" t="str">
            <v>NONF:AH:MRC:MUNICIPAL RUNNING COST</v>
          </cell>
          <cell r="G3780" t="str">
            <v>3.3 - Recreation and Facilities</v>
          </cell>
          <cell r="H3780" t="str">
            <v>Function:Community and Social Services:Core Function:Libraries and Archives</v>
          </cell>
        </row>
        <row r="3781">
          <cell r="A3781">
            <v>404513</v>
          </cell>
          <cell r="B3781" t="str">
            <v>BESSIE HEAD LIBRY</v>
          </cell>
          <cell r="C3781" t="str">
            <v>O/404513.AAH.000</v>
          </cell>
          <cell r="D3781" t="str">
            <v>NONF:AH:MRC:MUNICIPAL RUNNING COST</v>
          </cell>
          <cell r="E3781" t="str">
            <v>4513AAH000</v>
          </cell>
          <cell r="F3781" t="str">
            <v>NONF:AH:MRC:MUNICIPAL RUNNING COST</v>
          </cell>
          <cell r="G3781" t="str">
            <v>3.3 - Recreation and Facilities</v>
          </cell>
          <cell r="H3781" t="str">
            <v>Function:Community and Social Services:Core Function:Libraries and Archives</v>
          </cell>
        </row>
        <row r="3782">
          <cell r="A3782">
            <v>404513</v>
          </cell>
          <cell r="B3782" t="str">
            <v>BESSIE HEAD LIBRY</v>
          </cell>
          <cell r="C3782" t="str">
            <v>O/404513.AAH.000</v>
          </cell>
          <cell r="D3782" t="str">
            <v>NONF:AH:MRC:MUNICIPAL RUNNING COST</v>
          </cell>
          <cell r="E3782" t="str">
            <v>4513AAH000</v>
          </cell>
          <cell r="F3782" t="str">
            <v>NONF:AH:MRC:MUNICIPAL RUNNING COST</v>
          </cell>
          <cell r="G3782" t="str">
            <v>3.3 - Recreation and Facilities</v>
          </cell>
          <cell r="H3782" t="str">
            <v>Function:Community and Social Services:Core Function:Libraries and Archives</v>
          </cell>
        </row>
        <row r="3783">
          <cell r="A3783">
            <v>404513</v>
          </cell>
          <cell r="B3783" t="str">
            <v>BESSIE HEAD LIBRY</v>
          </cell>
          <cell r="C3783" t="str">
            <v>O/404513.AAH.000</v>
          </cell>
          <cell r="D3783" t="str">
            <v>NONF:AH:MRC:MUNICIPAL RUNNING COST</v>
          </cell>
          <cell r="E3783" t="str">
            <v>4513AAH000</v>
          </cell>
          <cell r="F3783" t="str">
            <v>NONF:AH:MRC:MUNICIPAL RUNNING COST</v>
          </cell>
          <cell r="G3783" t="str">
            <v>3.3 - Recreation and Facilities</v>
          </cell>
          <cell r="H3783" t="str">
            <v>Function:Community and Social Services:Core Function:Libraries and Archives</v>
          </cell>
        </row>
        <row r="3784">
          <cell r="A3784">
            <v>404513</v>
          </cell>
          <cell r="B3784" t="str">
            <v>BESSIE HEAD LIBRY</v>
          </cell>
          <cell r="C3784" t="str">
            <v>O/404513.AAH.000</v>
          </cell>
          <cell r="D3784" t="str">
            <v>NONF:AH:MRC:MUNICIPAL RUNNING COST</v>
          </cell>
          <cell r="E3784" t="str">
            <v>4513AAH000</v>
          </cell>
          <cell r="F3784" t="str">
            <v>NONF:AH:MRC:MUNICIPAL RUNNING COST</v>
          </cell>
          <cell r="G3784" t="str">
            <v>3.3 - Recreation and Facilities</v>
          </cell>
          <cell r="H3784" t="str">
            <v>Function:Community and Social Services:Core Function:Libraries and Archives</v>
          </cell>
        </row>
        <row r="3785">
          <cell r="A3785">
            <v>404513</v>
          </cell>
          <cell r="B3785" t="str">
            <v>BESSIE HEAD LIBRY</v>
          </cell>
          <cell r="C3785" t="str">
            <v>O/404513.AAH.000</v>
          </cell>
          <cell r="D3785" t="str">
            <v>NONF:AH:MRC:MUNICIPAL RUNNING COST</v>
          </cell>
          <cell r="E3785" t="str">
            <v>4513AAH000</v>
          </cell>
          <cell r="F3785" t="str">
            <v>NONF:AH:MRC:MUNICIPAL RUNNING COST</v>
          </cell>
          <cell r="G3785" t="str">
            <v>3.3 - Recreation and Facilities</v>
          </cell>
          <cell r="H3785" t="str">
            <v>Function:Community and Social Services:Core Function:Libraries and Archives</v>
          </cell>
        </row>
        <row r="3786">
          <cell r="A3786">
            <v>404513</v>
          </cell>
          <cell r="B3786" t="str">
            <v>BESSIE HEAD LIBRY</v>
          </cell>
          <cell r="C3786" t="str">
            <v>O/404513.AAH.000</v>
          </cell>
          <cell r="D3786" t="str">
            <v>NONF:AH:MRC:MUNICIPAL RUNNING COST</v>
          </cell>
          <cell r="E3786" t="str">
            <v>4513AAH000</v>
          </cell>
          <cell r="F3786" t="str">
            <v>NONF:AH:MRC:MUNICIPAL RUNNING COST</v>
          </cell>
          <cell r="G3786" t="str">
            <v>3.3 - Recreation and Facilities</v>
          </cell>
          <cell r="H3786" t="str">
            <v>Function:Community and Social Services:Core Function:Libraries and Archives</v>
          </cell>
        </row>
        <row r="3787">
          <cell r="A3787">
            <v>404513</v>
          </cell>
          <cell r="B3787" t="str">
            <v>BESSIE HEAD LIBRY</v>
          </cell>
          <cell r="C3787" t="str">
            <v>O/404513.AAH.000</v>
          </cell>
          <cell r="D3787" t="str">
            <v>NONF:AH:MRC:MUNICIPAL RUNNING COST</v>
          </cell>
          <cell r="E3787" t="str">
            <v>4513AAH000</v>
          </cell>
          <cell r="F3787" t="str">
            <v>NONF:AH:MRC:MUNICIPAL RUNNING COST</v>
          </cell>
          <cell r="G3787" t="str">
            <v>3.3 - Recreation and Facilities</v>
          </cell>
          <cell r="H3787" t="str">
            <v>Function:Community and Social Services:Core Function:Libraries and Archives</v>
          </cell>
        </row>
        <row r="3788">
          <cell r="A3788">
            <v>404513</v>
          </cell>
          <cell r="B3788" t="str">
            <v>BESSIE HEAD LIBRY</v>
          </cell>
          <cell r="C3788" t="str">
            <v>O/404513.AAH.000</v>
          </cell>
          <cell r="D3788" t="str">
            <v>NONF:AH:MRC:MUNICIPAL RUNNING COST</v>
          </cell>
          <cell r="E3788" t="str">
            <v>4513AAH000</v>
          </cell>
          <cell r="F3788" t="str">
            <v>NONF:AH:MRC:MUNICIPAL RUNNING COST</v>
          </cell>
          <cell r="G3788" t="str">
            <v>3.3 - Recreation and Facilities</v>
          </cell>
          <cell r="H3788" t="str">
            <v>Function:Community and Social Services:Core Function:Libraries and Archives</v>
          </cell>
        </row>
        <row r="3789">
          <cell r="A3789">
            <v>404513</v>
          </cell>
          <cell r="B3789" t="str">
            <v>BESSIE HEAD LIBRY</v>
          </cell>
          <cell r="C3789" t="str">
            <v>O/404513.AAH.000</v>
          </cell>
          <cell r="D3789" t="str">
            <v>NONF:AH:MRC:MUNICIPAL RUNNING COST</v>
          </cell>
          <cell r="E3789" t="str">
            <v>4513AAH000</v>
          </cell>
          <cell r="F3789" t="str">
            <v>NONF:AH:MRC:MUNICIPAL RUNNING COST</v>
          </cell>
          <cell r="G3789" t="str">
            <v>3.3 - Recreation and Facilities</v>
          </cell>
          <cell r="H3789" t="str">
            <v>Function:Community and Social Services:Core Function:Libraries and Archives</v>
          </cell>
        </row>
        <row r="3790">
          <cell r="A3790">
            <v>404513</v>
          </cell>
          <cell r="B3790" t="str">
            <v>BESSIE HEAD LIBRY</v>
          </cell>
          <cell r="C3790" t="str">
            <v>O/404513.AAH.000</v>
          </cell>
          <cell r="D3790" t="str">
            <v>NONF:AH:MRC:MUNICIPAL RUNNING COST</v>
          </cell>
          <cell r="E3790" t="str">
            <v>4513AAH000</v>
          </cell>
          <cell r="F3790" t="str">
            <v>NONF:AH:MRC:MUNICIPAL RUNNING COST</v>
          </cell>
          <cell r="G3790" t="str">
            <v>3.3 - Recreation and Facilities</v>
          </cell>
          <cell r="H3790" t="str">
            <v>Function:Community and Social Services:Core Function:Libraries and Archives</v>
          </cell>
        </row>
        <row r="3791">
          <cell r="A3791">
            <v>404513</v>
          </cell>
          <cell r="B3791" t="str">
            <v>BESSIE HEAD LIBRY</v>
          </cell>
          <cell r="C3791" t="str">
            <v>O/404513.AAH.999</v>
          </cell>
          <cell r="D3791" t="str">
            <v>NONF:AH:DEFAULT TRANSACTIONS</v>
          </cell>
          <cell r="E3791" t="str">
            <v>4513AAH999</v>
          </cell>
          <cell r="F3791" t="str">
            <v>NONF:AH:DEFAULT TRANSACTIONS</v>
          </cell>
          <cell r="G3791" t="str">
            <v>3.3 - Recreation and Facilities</v>
          </cell>
          <cell r="H3791" t="str">
            <v>Function:Community and Social Services:Core Function:Libraries and Archives</v>
          </cell>
        </row>
        <row r="3792">
          <cell r="A3792">
            <v>404513</v>
          </cell>
          <cell r="B3792" t="str">
            <v>BESSIE HEAD LIBRY</v>
          </cell>
          <cell r="C3792" t="str">
            <v>O/404513.AAH.999</v>
          </cell>
          <cell r="D3792" t="str">
            <v>NONF:AH:DEFAULT TRANSACTIONS</v>
          </cell>
          <cell r="E3792" t="str">
            <v>4513AAH999</v>
          </cell>
          <cell r="F3792" t="str">
            <v>NONF:AH:DEFAULT TRANSACTIONS</v>
          </cell>
          <cell r="G3792" t="str">
            <v>3.3 - Recreation and Facilities</v>
          </cell>
          <cell r="H3792" t="str">
            <v>Function:Community and Social Services:Core Function:Libraries and Archives</v>
          </cell>
        </row>
        <row r="3793">
          <cell r="A3793">
            <v>404513</v>
          </cell>
          <cell r="B3793" t="str">
            <v>BESSIE HEAD LIBRY</v>
          </cell>
          <cell r="C3793" t="str">
            <v>O/404513.BAH.000</v>
          </cell>
          <cell r="D3793" t="str">
            <v>LEVS:AH:MRC:MUNICIPAL RUNNING COST</v>
          </cell>
          <cell r="E3793" t="str">
            <v>4513BAH000</v>
          </cell>
          <cell r="F3793" t="str">
            <v>LEVS:AH:MRC:MUNICIPAL RUNNING COST</v>
          </cell>
          <cell r="G3793" t="str">
            <v>3.3 - Recreation and Facilities</v>
          </cell>
          <cell r="H3793" t="str">
            <v>Function:Community and Social Services:Core Function:Libraries and Archives</v>
          </cell>
        </row>
        <row r="3794">
          <cell r="A3794">
            <v>404513</v>
          </cell>
          <cell r="B3794" t="str">
            <v>BESSIE HEAD LIBRY</v>
          </cell>
          <cell r="C3794" t="str">
            <v>O/404513.JAH.000</v>
          </cell>
          <cell r="D3794" t="str">
            <v>MSE:AH:MRC:MUNICIPAL RUNNING COST</v>
          </cell>
          <cell r="E3794" t="str">
            <v>4513JAH000</v>
          </cell>
          <cell r="F3794" t="str">
            <v>MSE:AH:MRC:MUNICIPAL RUNNING COST</v>
          </cell>
          <cell r="G3794" t="str">
            <v>3.3 - Recreation and Facilities</v>
          </cell>
          <cell r="H3794" t="str">
            <v>Function:Community and Social Services:Core Function:Libraries and Archives</v>
          </cell>
        </row>
        <row r="3795">
          <cell r="A3795">
            <v>404513</v>
          </cell>
          <cell r="B3795" t="str">
            <v>BESSIE HEAD LIBRY</v>
          </cell>
          <cell r="C3795" t="str">
            <v>O/404513.JAH.000</v>
          </cell>
          <cell r="D3795" t="str">
            <v>MSE:AH:MRC:MUNICIPAL RUNNING COST</v>
          </cell>
          <cell r="E3795" t="str">
            <v>4513JAH000</v>
          </cell>
          <cell r="F3795" t="str">
            <v>MSE:AH:MRC:MUNICIPAL RUNNING COST</v>
          </cell>
          <cell r="G3795" t="str">
            <v>3.3 - Recreation and Facilities</v>
          </cell>
          <cell r="H3795" t="str">
            <v>Function:Community and Social Services:Core Function:Libraries and Archives</v>
          </cell>
        </row>
        <row r="3796">
          <cell r="A3796">
            <v>404513</v>
          </cell>
          <cell r="B3796" t="str">
            <v>BESSIE HEAD LIBRY</v>
          </cell>
          <cell r="C3796" t="str">
            <v>O/404513.JAH.000</v>
          </cell>
          <cell r="D3796" t="str">
            <v>MSE:AH:MRC:MUNICIPAL RUNNING COST</v>
          </cell>
          <cell r="E3796" t="str">
            <v>4513JAH000</v>
          </cell>
          <cell r="F3796" t="str">
            <v>MSE:AH:MRC:MUNICIPAL RUNNING COST</v>
          </cell>
          <cell r="G3796" t="str">
            <v>3.3 - Recreation and Facilities</v>
          </cell>
          <cell r="H3796" t="str">
            <v>Function:Community and Social Services:Core Function:Libraries and Archives</v>
          </cell>
        </row>
        <row r="3797">
          <cell r="A3797">
            <v>404513</v>
          </cell>
          <cell r="B3797" t="str">
            <v>BESSIE HEAD LIBRY</v>
          </cell>
          <cell r="C3797" t="str">
            <v>O/404513.JAH.000</v>
          </cell>
          <cell r="D3797" t="str">
            <v>MSE:AH:MRC:MUNICIPAL RUNNING COST</v>
          </cell>
          <cell r="E3797" t="str">
            <v>4513JAH000</v>
          </cell>
          <cell r="F3797" t="str">
            <v>MSE:AH:MRC:MUNICIPAL RUNNING COST</v>
          </cell>
          <cell r="G3797" t="str">
            <v>3.3 - Recreation and Facilities</v>
          </cell>
          <cell r="H3797" t="str">
            <v>Function:Community and Social Services:Core Function:Libraries and Archives</v>
          </cell>
        </row>
        <row r="3798">
          <cell r="A3798">
            <v>404513</v>
          </cell>
          <cell r="B3798" t="str">
            <v>BESSIE HEAD LIBRY</v>
          </cell>
          <cell r="C3798" t="str">
            <v>O/404513.JAH.000</v>
          </cell>
          <cell r="D3798" t="str">
            <v>MSE:AH:MRC:MUNICIPAL RUNNING COST</v>
          </cell>
          <cell r="E3798" t="str">
            <v>4513JAH000</v>
          </cell>
          <cell r="F3798" t="str">
            <v>MSE:AH:MRC:MUNICIPAL RUNNING COST</v>
          </cell>
          <cell r="G3798" t="str">
            <v>3.3 - Recreation and Facilities</v>
          </cell>
          <cell r="H3798" t="str">
            <v>Function:Community and Social Services:Core Function:Libraries and Archives</v>
          </cell>
        </row>
        <row r="3799">
          <cell r="A3799">
            <v>404513</v>
          </cell>
          <cell r="B3799" t="str">
            <v>BESSIE HEAD LIBRY</v>
          </cell>
          <cell r="C3799" t="str">
            <v>O/404513.JAH.000</v>
          </cell>
          <cell r="D3799" t="str">
            <v>MSE:AH:MRC:MUNICIPAL RUNNING COST</v>
          </cell>
          <cell r="E3799" t="str">
            <v>4513JAH000</v>
          </cell>
          <cell r="F3799" t="str">
            <v>MSE:AH:MRC:MUNICIPAL RUNNING COST</v>
          </cell>
          <cell r="G3799" t="str">
            <v>3.3 - Recreation and Facilities</v>
          </cell>
          <cell r="H3799" t="str">
            <v>Function:Community and Social Services:Core Function:Libraries and Archives</v>
          </cell>
        </row>
        <row r="3800">
          <cell r="A3800">
            <v>404513</v>
          </cell>
          <cell r="B3800" t="str">
            <v>BESSIE HEAD LIBRY</v>
          </cell>
          <cell r="C3800" t="str">
            <v>O/404513.JAH.000</v>
          </cell>
          <cell r="D3800" t="str">
            <v>MSE:AH:MRC:MUNICIPAL RUNNING COST</v>
          </cell>
          <cell r="E3800" t="str">
            <v>4513JAH000</v>
          </cell>
          <cell r="F3800" t="str">
            <v>MSE:AH:MRC:MUNICIPAL RUNNING COST</v>
          </cell>
          <cell r="G3800" t="str">
            <v>3.3 - Recreation and Facilities</v>
          </cell>
          <cell r="H3800" t="str">
            <v>Function:Community and Social Services:Core Function:Libraries and Archives</v>
          </cell>
        </row>
        <row r="3801">
          <cell r="A3801">
            <v>404513</v>
          </cell>
          <cell r="B3801" t="str">
            <v>BESSIE HEAD LIBRY</v>
          </cell>
          <cell r="C3801" t="str">
            <v>O/404513.JAH.000</v>
          </cell>
          <cell r="D3801" t="str">
            <v>MSE:AH:MRC:MUNICIPAL RUNNING COST</v>
          </cell>
          <cell r="E3801" t="str">
            <v>4513JAH000</v>
          </cell>
          <cell r="F3801" t="str">
            <v>MSE:AH:MRC:MUNICIPAL RUNNING COST</v>
          </cell>
          <cell r="G3801" t="str">
            <v>3.3 - Recreation and Facilities</v>
          </cell>
          <cell r="H3801" t="str">
            <v>Function:Community and Social Services:Core Function:Libraries and Archives</v>
          </cell>
        </row>
        <row r="3802">
          <cell r="A3802">
            <v>404513</v>
          </cell>
          <cell r="B3802" t="str">
            <v>BESSIE HEAD LIBRY</v>
          </cell>
          <cell r="C3802" t="str">
            <v>O/404513.JAH.000</v>
          </cell>
          <cell r="D3802" t="str">
            <v>MSE:AH:MRC:MUNICIPAL RUNNING COST</v>
          </cell>
          <cell r="E3802" t="str">
            <v>4513JAH000</v>
          </cell>
          <cell r="F3802" t="str">
            <v>MSE:AH:MRC:MUNICIPAL RUNNING COST</v>
          </cell>
          <cell r="G3802" t="str">
            <v>3.3 - Recreation and Facilities</v>
          </cell>
          <cell r="H3802" t="str">
            <v>Function:Community and Social Services:Core Function:Libraries and Archives</v>
          </cell>
        </row>
        <row r="3803">
          <cell r="A3803">
            <v>404513</v>
          </cell>
          <cell r="B3803" t="str">
            <v>BESSIE HEAD LIBRY</v>
          </cell>
          <cell r="C3803" t="str">
            <v>O/404513.JAH.000</v>
          </cell>
          <cell r="D3803" t="str">
            <v>MSE:AH:MRC:MUNICIPAL RUNNING COST</v>
          </cell>
          <cell r="E3803" t="str">
            <v>4513JAH000</v>
          </cell>
          <cell r="F3803" t="str">
            <v>MSE:AH:MRC:MUNICIPAL RUNNING COST</v>
          </cell>
          <cell r="G3803" t="str">
            <v>3.3 - Recreation and Facilities</v>
          </cell>
          <cell r="H3803" t="str">
            <v>Function:Community and Social Services:Core Function:Libraries and Archives</v>
          </cell>
        </row>
        <row r="3804">
          <cell r="A3804">
            <v>404513</v>
          </cell>
          <cell r="B3804" t="str">
            <v>BESSIE HEAD LIBRY</v>
          </cell>
          <cell r="C3804" t="str">
            <v>O/404513.JAH.000</v>
          </cell>
          <cell r="D3804" t="str">
            <v>MSE:AH:MRC:MUNICIPAL RUNNING COST</v>
          </cell>
          <cell r="E3804" t="str">
            <v>4513JAH000</v>
          </cell>
          <cell r="F3804" t="str">
            <v>MSE:AH:MRC:MUNICIPAL RUNNING COST</v>
          </cell>
          <cell r="G3804" t="str">
            <v>3.3 - Recreation and Facilities</v>
          </cell>
          <cell r="H3804" t="str">
            <v>Function:Community and Social Services:Core Function:Libraries and Archives</v>
          </cell>
        </row>
        <row r="3805">
          <cell r="A3805">
            <v>404513</v>
          </cell>
          <cell r="B3805" t="str">
            <v>BESSIE HEAD LIBRY</v>
          </cell>
          <cell r="C3805" t="str">
            <v>O/404513.JAH.000</v>
          </cell>
          <cell r="D3805" t="str">
            <v>MSE:AH:MRC:MUNICIPAL RUNNING COST</v>
          </cell>
          <cell r="E3805" t="str">
            <v>4513JAH000</v>
          </cell>
          <cell r="F3805" t="str">
            <v>MSE:AH:MRC:MUNICIPAL RUNNING COST</v>
          </cell>
          <cell r="G3805" t="str">
            <v>3.3 - Recreation and Facilities</v>
          </cell>
          <cell r="H3805" t="str">
            <v>Function:Community and Social Services:Core Function:Libraries and Archives</v>
          </cell>
        </row>
        <row r="3806">
          <cell r="A3806">
            <v>404513</v>
          </cell>
          <cell r="B3806" t="str">
            <v>BESSIE HEAD LIBRY</v>
          </cell>
          <cell r="C3806" t="str">
            <v>O/404513.JAH.000</v>
          </cell>
          <cell r="D3806" t="str">
            <v>MSE:AH:MRC:MUNICIPAL RUNNING COST</v>
          </cell>
          <cell r="E3806" t="str">
            <v>4513JAH000</v>
          </cell>
          <cell r="F3806" t="str">
            <v>MSE:AH:MRC:MUNICIPAL RUNNING COST</v>
          </cell>
          <cell r="G3806" t="str">
            <v>3.3 - Recreation and Facilities</v>
          </cell>
          <cell r="H3806" t="str">
            <v>Function:Community and Social Services:Core Function:Libraries and Archives</v>
          </cell>
        </row>
        <row r="3807">
          <cell r="A3807">
            <v>404513</v>
          </cell>
          <cell r="B3807" t="str">
            <v>BESSIE HEAD LIBRY</v>
          </cell>
          <cell r="C3807" t="str">
            <v>O/404513.JAH.000</v>
          </cell>
          <cell r="D3807" t="str">
            <v>MSE:AH:MRC:MUNICIPAL RUNNING COST</v>
          </cell>
          <cell r="E3807" t="str">
            <v>4513JAH000</v>
          </cell>
          <cell r="F3807" t="str">
            <v>MSE:AH:MRC:MUNICIPAL RUNNING COST</v>
          </cell>
          <cell r="G3807" t="str">
            <v>3.3 - Recreation and Facilities</v>
          </cell>
          <cell r="H3807" t="str">
            <v>Function:Community and Social Services:Core Function:Libraries and Archives</v>
          </cell>
        </row>
        <row r="3808">
          <cell r="A3808">
            <v>404513</v>
          </cell>
          <cell r="B3808" t="str">
            <v>BESSIE HEAD LIBRY</v>
          </cell>
          <cell r="C3808" t="str">
            <v>O/404513.JAH.000</v>
          </cell>
          <cell r="D3808" t="str">
            <v>MSE:AH:MRC:MUNICIPAL RUNNING COST</v>
          </cell>
          <cell r="E3808" t="str">
            <v>4513JAH000</v>
          </cell>
          <cell r="F3808" t="str">
            <v>MSE:AH:MRC:MUNICIPAL RUNNING COST</v>
          </cell>
          <cell r="G3808" t="str">
            <v>3.3 - Recreation and Facilities</v>
          </cell>
          <cell r="H3808" t="str">
            <v>Function:Community and Social Services:Core Function:Libraries and Archives</v>
          </cell>
        </row>
        <row r="3809">
          <cell r="A3809">
            <v>404513</v>
          </cell>
          <cell r="B3809" t="str">
            <v>BESSIE HEAD LIBRY</v>
          </cell>
          <cell r="C3809" t="str">
            <v>O/404513.JAH.000</v>
          </cell>
          <cell r="D3809" t="str">
            <v>MSE:AH:MRC:MUNICIPAL RUNNING COST</v>
          </cell>
          <cell r="E3809" t="str">
            <v>4513JAH000</v>
          </cell>
          <cell r="F3809" t="str">
            <v>MSE:AH:MRC:MUNICIPAL RUNNING COST</v>
          </cell>
          <cell r="G3809" t="str">
            <v>3.3 - Recreation and Facilities</v>
          </cell>
          <cell r="H3809" t="str">
            <v>Function:Community and Social Services:Core Function:Libraries and Archives</v>
          </cell>
        </row>
        <row r="3810">
          <cell r="A3810">
            <v>404513</v>
          </cell>
          <cell r="B3810" t="str">
            <v>BESSIE HEAD LIBRY</v>
          </cell>
          <cell r="C3810" t="str">
            <v>O/404513.JAH.000</v>
          </cell>
          <cell r="D3810" t="str">
            <v>MSE:AH:MRC:MUNICIPAL RUNNING COST</v>
          </cell>
          <cell r="E3810" t="str">
            <v>4513JAH000</v>
          </cell>
          <cell r="F3810" t="str">
            <v>MSE:AH:MRC:MUNICIPAL RUNNING COST</v>
          </cell>
          <cell r="G3810" t="str">
            <v>3.3 - Recreation and Facilities</v>
          </cell>
          <cell r="H3810" t="str">
            <v>Function:Community and Social Services:Core Function:Libraries and Archives</v>
          </cell>
        </row>
        <row r="3811">
          <cell r="A3811">
            <v>404513</v>
          </cell>
          <cell r="B3811" t="str">
            <v>BESSIE HEAD LIBRY</v>
          </cell>
          <cell r="C3811" t="str">
            <v>O/404513.JAH.000</v>
          </cell>
          <cell r="D3811" t="str">
            <v>MSE:AH:MRC:MUNICIPAL RUNNING COST</v>
          </cell>
          <cell r="E3811" t="str">
            <v>4513JAH000</v>
          </cell>
          <cell r="F3811" t="str">
            <v>MSE:AH:MRC:MUNICIPAL RUNNING COST</v>
          </cell>
          <cell r="G3811" t="str">
            <v>3.3 - Recreation and Facilities</v>
          </cell>
          <cell r="H3811" t="str">
            <v>Function:Community and Social Services:Core Function:Libraries and Archives</v>
          </cell>
        </row>
        <row r="3812">
          <cell r="A3812">
            <v>404513</v>
          </cell>
          <cell r="B3812" t="str">
            <v>BESSIE HEAD LIBRY</v>
          </cell>
          <cell r="C3812" t="str">
            <v>O/404513.JAH.000</v>
          </cell>
          <cell r="D3812" t="str">
            <v>MSE:AH:MRC:MUNICIPAL RUNNING COST</v>
          </cell>
          <cell r="E3812" t="str">
            <v>4513JAH000</v>
          </cell>
          <cell r="F3812" t="str">
            <v>MSE:AH:MRC:MUNICIPAL RUNNING COST</v>
          </cell>
          <cell r="G3812" t="str">
            <v>3.3 - Recreation and Facilities</v>
          </cell>
          <cell r="H3812" t="str">
            <v>Function:Community and Social Services:Core Function:Libraries and Archives</v>
          </cell>
        </row>
        <row r="3813">
          <cell r="A3813">
            <v>404513</v>
          </cell>
          <cell r="B3813" t="str">
            <v>BESSIE HEAD LIBRY</v>
          </cell>
          <cell r="C3813" t="str">
            <v>O/404513.JAH.000</v>
          </cell>
          <cell r="D3813" t="str">
            <v>MSE:AH:MRC:MUNICIPAL RUNNING COST</v>
          </cell>
          <cell r="E3813" t="str">
            <v>4513JAH000</v>
          </cell>
          <cell r="F3813" t="str">
            <v>MSE:AH:MRC:MUNICIPAL RUNNING COST</v>
          </cell>
          <cell r="G3813" t="str">
            <v>3.3 - Recreation and Facilities</v>
          </cell>
          <cell r="H3813" t="str">
            <v>Function:Community and Social Services:Core Function:Libraries and Archives</v>
          </cell>
        </row>
        <row r="3814">
          <cell r="A3814">
            <v>404513</v>
          </cell>
          <cell r="B3814" t="str">
            <v>BESSIE HEAD LIBRY</v>
          </cell>
          <cell r="C3814" t="str">
            <v>O/404513.JAH.000</v>
          </cell>
          <cell r="D3814" t="str">
            <v>MSE:AH:MRC:MUNICIPAL RUNNING COST</v>
          </cell>
          <cell r="E3814" t="str">
            <v>4513JAH000</v>
          </cell>
          <cell r="F3814" t="str">
            <v>MSE:AH:MRC:MUNICIPAL RUNNING COST</v>
          </cell>
          <cell r="G3814" t="str">
            <v>3.3 - Recreation and Facilities</v>
          </cell>
          <cell r="H3814" t="str">
            <v>Function:Community and Social Services:Core Function:Libraries and Archives</v>
          </cell>
        </row>
        <row r="3815">
          <cell r="A3815">
            <v>404513</v>
          </cell>
          <cell r="B3815" t="str">
            <v>BESSIE HEAD LIBRY</v>
          </cell>
          <cell r="C3815" t="str">
            <v>O/404513.JAH.000</v>
          </cell>
          <cell r="D3815" t="str">
            <v>MSE:AH:MRC:MUNICIPAL RUNNING COST</v>
          </cell>
          <cell r="E3815" t="str">
            <v>4513JAH000</v>
          </cell>
          <cell r="F3815" t="str">
            <v>MSE:AH:MRC:MUNICIPAL RUNNING COST</v>
          </cell>
          <cell r="G3815" t="str">
            <v>3.3 - Recreation and Facilities</v>
          </cell>
          <cell r="H3815" t="str">
            <v>Function:Community and Social Services:Core Function:Libraries and Archives</v>
          </cell>
        </row>
        <row r="3816">
          <cell r="A3816">
            <v>404513</v>
          </cell>
          <cell r="B3816" t="str">
            <v>BESSIE HEAD LIBRY</v>
          </cell>
          <cell r="C3816" t="str">
            <v>O/404513.JAH.000</v>
          </cell>
          <cell r="D3816" t="str">
            <v>MSE:AH:MRC:MUNICIPAL RUNNING COST</v>
          </cell>
          <cell r="E3816" t="str">
            <v>4513JAH000</v>
          </cell>
          <cell r="F3816" t="str">
            <v>MSE:AH:MRC:MUNICIPAL RUNNING COST</v>
          </cell>
          <cell r="G3816" t="str">
            <v>3.3 - Recreation and Facilities</v>
          </cell>
          <cell r="H3816" t="str">
            <v>Function:Community and Social Services:Core Function:Libraries and Archives</v>
          </cell>
        </row>
        <row r="3817">
          <cell r="A3817">
            <v>404513</v>
          </cell>
          <cell r="B3817" t="str">
            <v>BESSIE HEAD LIBRY</v>
          </cell>
          <cell r="C3817" t="str">
            <v>O/404513.JAH.000</v>
          </cell>
          <cell r="D3817" t="str">
            <v>MSE:AH:MRC:MUNICIPAL RUNNING COST</v>
          </cell>
          <cell r="E3817" t="str">
            <v>4513JAH000</v>
          </cell>
          <cell r="F3817" t="str">
            <v>MSE:AH:MRC:MUNICIPAL RUNNING COST</v>
          </cell>
          <cell r="G3817" t="str">
            <v>3.3 - Recreation and Facilities</v>
          </cell>
          <cell r="H3817" t="str">
            <v>Function:Community and Social Services:Core Function:Libraries and Archives</v>
          </cell>
        </row>
        <row r="3818">
          <cell r="A3818">
            <v>404513</v>
          </cell>
          <cell r="B3818" t="str">
            <v>BESSIE HEAD LIBRY</v>
          </cell>
          <cell r="C3818" t="str">
            <v>O/404513.JAH.000</v>
          </cell>
          <cell r="D3818" t="str">
            <v>MSE:AH:MRC:MUNICIPAL RUNNING COST</v>
          </cell>
          <cell r="E3818" t="str">
            <v>4513JAH000</v>
          </cell>
          <cell r="F3818" t="str">
            <v>MSE:AH:MRC:MUNICIPAL RUNNING COST</v>
          </cell>
          <cell r="G3818" t="str">
            <v>3.3 - Recreation and Facilities</v>
          </cell>
          <cell r="H3818" t="str">
            <v>Function:Community and Social Services:Core Function:Libraries and Archives</v>
          </cell>
        </row>
        <row r="3819">
          <cell r="A3819">
            <v>404513</v>
          </cell>
          <cell r="B3819" t="str">
            <v>BESSIE HEAD LIBRY</v>
          </cell>
          <cell r="C3819" t="str">
            <v>O/404513.JAH.000</v>
          </cell>
          <cell r="D3819" t="str">
            <v>MSE:AH:MRC:MUNICIPAL RUNNING COST</v>
          </cell>
          <cell r="E3819" t="str">
            <v>4513JAH000</v>
          </cell>
          <cell r="F3819" t="str">
            <v>MSE:AH:MRC:MUNICIPAL RUNNING COST</v>
          </cell>
          <cell r="G3819" t="str">
            <v>3.3 - Recreation and Facilities</v>
          </cell>
          <cell r="H3819" t="str">
            <v>Function:Community and Social Services:Core Function:Libraries and Archives</v>
          </cell>
        </row>
        <row r="3820">
          <cell r="A3820">
            <v>404513</v>
          </cell>
          <cell r="B3820" t="str">
            <v>BESSIE HEAD LIBRY</v>
          </cell>
          <cell r="C3820" t="str">
            <v>O/404513.JAH.000</v>
          </cell>
          <cell r="D3820" t="str">
            <v>MSE:AH:MRC:MUNICIPAL RUNNING COST</v>
          </cell>
          <cell r="E3820" t="str">
            <v>4513JAH000</v>
          </cell>
          <cell r="F3820" t="str">
            <v>MSE:AH:MRC:MUNICIPAL RUNNING COST</v>
          </cell>
          <cell r="G3820" t="str">
            <v>3.3 - Recreation and Facilities</v>
          </cell>
          <cell r="H3820" t="str">
            <v>Function:Community and Social Services:Core Function:Libraries and Archives</v>
          </cell>
        </row>
        <row r="3821">
          <cell r="A3821">
            <v>404513</v>
          </cell>
          <cell r="B3821" t="str">
            <v>BESSIE HEAD LIBRY</v>
          </cell>
          <cell r="C3821" t="str">
            <v>O/404513.JAH.000</v>
          </cell>
          <cell r="D3821" t="str">
            <v>MSE:AH:MRC:MUNICIPAL RUNNING COST</v>
          </cell>
          <cell r="E3821" t="str">
            <v>4513JAH000</v>
          </cell>
          <cell r="F3821" t="str">
            <v>MSE:AH:MRC:MUNICIPAL RUNNING COST</v>
          </cell>
          <cell r="G3821" t="str">
            <v>3.3 - Recreation and Facilities</v>
          </cell>
          <cell r="H3821" t="str">
            <v>Function:Community and Social Services:Core Function:Libraries and Archives</v>
          </cell>
        </row>
        <row r="3822">
          <cell r="A3822">
            <v>404513</v>
          </cell>
          <cell r="B3822" t="str">
            <v>BESSIE HEAD LIBRY</v>
          </cell>
          <cell r="C3822" t="str">
            <v>O/404513.JAH.X19</v>
          </cell>
          <cell r="D3822" t="str">
            <v>"MSE:AH:TWS:CAPBUIL:W/SH</v>
          </cell>
          <cell r="E3822" t="str">
            <v>4513JAHX19</v>
          </cell>
          <cell r="F3822" t="str">
            <v>"MSE:AH:TWS:CAPBUIL:W/SH</v>
          </cell>
          <cell r="G3822" t="str">
            <v>3.3 - Recreation and Facilities</v>
          </cell>
          <cell r="H3822" t="str">
            <v>Function:Community and Social Services:Core Function:Libraries and Archives</v>
          </cell>
        </row>
        <row r="3823">
          <cell r="A3823">
            <v>404513</v>
          </cell>
          <cell r="B3823" t="str">
            <v>BESSIE HEAD LIBRY</v>
          </cell>
          <cell r="C3823" t="str">
            <v>O/404513.QAH.000</v>
          </cell>
          <cell r="D3823" t="str">
            <v>CLSG:AH:MRC:MUNICIPAL RUNNING COST</v>
          </cell>
          <cell r="E3823" t="str">
            <v>4513QAH000</v>
          </cell>
          <cell r="F3823" t="str">
            <v>CLSG:AH:MRC:MUNICIPAL RUNNING COST</v>
          </cell>
          <cell r="G3823" t="str">
            <v>3.3 - Recreation and Facilities</v>
          </cell>
          <cell r="H3823" t="str">
            <v>Function:Community and Social Services:Core Function:Libraries and Archives</v>
          </cell>
        </row>
        <row r="3824">
          <cell r="A3824">
            <v>404513</v>
          </cell>
          <cell r="B3824" t="str">
            <v>BESSIE HEAD LIBRY</v>
          </cell>
          <cell r="C3824" t="str">
            <v>O/404513.QAH.000</v>
          </cell>
          <cell r="D3824" t="str">
            <v>CLSG:AH:MRC:MUNICIPAL RUNNING COST</v>
          </cell>
          <cell r="E3824" t="str">
            <v>4513QAH000</v>
          </cell>
          <cell r="F3824" t="str">
            <v>CLSG:AH:MRC:MUNICIPAL RUNNING COST</v>
          </cell>
          <cell r="G3824" t="str">
            <v>3.3 - Recreation and Facilities</v>
          </cell>
          <cell r="H3824" t="str">
            <v>Function:Community and Social Services:Core Function:Libraries and Archives</v>
          </cell>
        </row>
        <row r="3825">
          <cell r="A3825">
            <v>404513</v>
          </cell>
          <cell r="B3825" t="str">
            <v>BESSIE HEAD LIBRY</v>
          </cell>
          <cell r="C3825" t="str">
            <v>O/404513.QAH.000</v>
          </cell>
          <cell r="D3825" t="str">
            <v>CLSG:AH:MRC:MUNICIPAL RUNNING COST</v>
          </cell>
          <cell r="E3825" t="str">
            <v>4513QAH000</v>
          </cell>
          <cell r="F3825" t="str">
            <v>CLSG:AH:MRC:MUNICIPAL RUNNING COST</v>
          </cell>
          <cell r="G3825" t="str">
            <v>3.3 - Recreation and Facilities</v>
          </cell>
          <cell r="H3825" t="str">
            <v>Function:Community and Social Services:Core Function:Libraries and Archives</v>
          </cell>
        </row>
        <row r="3826">
          <cell r="A3826">
            <v>404513</v>
          </cell>
          <cell r="B3826" t="str">
            <v>BESSIE HEAD LIBRY</v>
          </cell>
          <cell r="C3826" t="str">
            <v>O/404513.QAH.000</v>
          </cell>
          <cell r="D3826" t="str">
            <v>CLSG:AH:MRC:MUNICIPAL RUNNING COST</v>
          </cell>
          <cell r="E3826" t="str">
            <v>4513QAH000</v>
          </cell>
          <cell r="F3826" t="str">
            <v>CLSG:AH:MRC:MUNICIPAL RUNNING COST</v>
          </cell>
          <cell r="G3826" t="str">
            <v>3.3 - Recreation and Facilities</v>
          </cell>
          <cell r="H3826" t="str">
            <v>Function:Community and Social Services:Core Function:Libraries and Archives</v>
          </cell>
        </row>
        <row r="3827">
          <cell r="A3827">
            <v>404513</v>
          </cell>
          <cell r="B3827" t="str">
            <v>BESSIE HEAD LIBRY</v>
          </cell>
          <cell r="C3827" t="str">
            <v>O/404513.QAH.000</v>
          </cell>
          <cell r="D3827" t="str">
            <v>CLSG:AH:MRC:MUNICIPAL RUNNING COST</v>
          </cell>
          <cell r="E3827" t="str">
            <v>4513QAH000</v>
          </cell>
          <cell r="F3827" t="str">
            <v>CLSG:AH:MRC:MUNICIPAL RUNNING COST</v>
          </cell>
          <cell r="G3827" t="str">
            <v>3.3 - Recreation and Facilities</v>
          </cell>
          <cell r="H3827" t="str">
            <v>Function:Community and Social Services:Core Function:Libraries and Archives</v>
          </cell>
        </row>
        <row r="3828">
          <cell r="A3828">
            <v>404513</v>
          </cell>
          <cell r="B3828" t="str">
            <v>BESSIE HEAD LIBRY</v>
          </cell>
          <cell r="C3828" t="str">
            <v>O/404513.QAH.000</v>
          </cell>
          <cell r="D3828" t="str">
            <v>CLSG:AH:MRC:MUNICIPAL RUNNING COST</v>
          </cell>
          <cell r="E3828" t="str">
            <v>4513QAH000</v>
          </cell>
          <cell r="F3828" t="str">
            <v>CLSG:AH:MRC:MUNICIPAL RUNNING COST</v>
          </cell>
          <cell r="G3828" t="str">
            <v>3.3 - Recreation and Facilities</v>
          </cell>
          <cell r="H3828" t="str">
            <v>Function:Community and Social Services:Core Function:Libraries and Archives</v>
          </cell>
        </row>
        <row r="3829">
          <cell r="A3829">
            <v>404513</v>
          </cell>
          <cell r="B3829" t="str">
            <v>BESSIE HEAD LIBRY</v>
          </cell>
          <cell r="C3829" t="str">
            <v>O/404513.QAH.000</v>
          </cell>
          <cell r="D3829" t="str">
            <v>CLSG:AH:MRC:MUNICIPAL RUNNING COST</v>
          </cell>
          <cell r="E3829" t="str">
            <v>4513QAH000</v>
          </cell>
          <cell r="F3829" t="str">
            <v>CLSG:AH:MRC:MUNICIPAL RUNNING COST</v>
          </cell>
          <cell r="G3829" t="str">
            <v>3.3 - Recreation and Facilities</v>
          </cell>
          <cell r="H3829" t="str">
            <v>Function:Community and Social Services:Core Function:Libraries and Archives</v>
          </cell>
        </row>
        <row r="3830">
          <cell r="A3830">
            <v>404513</v>
          </cell>
          <cell r="B3830" t="str">
            <v>BESSIE HEAD LIBRY</v>
          </cell>
          <cell r="C3830" t="str">
            <v>O/404513.QAH.000</v>
          </cell>
          <cell r="D3830" t="str">
            <v>CLSG:AH:MRC:MUNICIPAL RUNNING COST</v>
          </cell>
          <cell r="E3830" t="str">
            <v>4513QAH000</v>
          </cell>
          <cell r="F3830" t="str">
            <v>CLSG:AH:MRC:MUNICIPAL RUNNING COST</v>
          </cell>
          <cell r="G3830" t="str">
            <v>3.3 - Recreation and Facilities</v>
          </cell>
          <cell r="H3830" t="str">
            <v>Function:Community and Social Services:Core Function:Libraries and Archives</v>
          </cell>
        </row>
        <row r="3831">
          <cell r="A3831">
            <v>404513</v>
          </cell>
          <cell r="B3831" t="str">
            <v>BESSIE HEAD LIBRY</v>
          </cell>
          <cell r="C3831" t="str">
            <v>O/404513.QAH.000</v>
          </cell>
          <cell r="D3831" t="str">
            <v>CLSG:AH:MRC:MUNICIPAL RUNNING COST</v>
          </cell>
          <cell r="E3831" t="str">
            <v>4513QAH000</v>
          </cell>
          <cell r="F3831" t="str">
            <v>CLSG:AH:MRC:MUNICIPAL RUNNING COST</v>
          </cell>
          <cell r="G3831" t="str">
            <v>3.3 - Recreation and Facilities</v>
          </cell>
          <cell r="H3831" t="str">
            <v>Function:Community and Social Services:Core Function:Libraries and Archives</v>
          </cell>
        </row>
        <row r="3832">
          <cell r="A3832">
            <v>404513</v>
          </cell>
          <cell r="B3832" t="str">
            <v>BESSIE HEAD LIBRY</v>
          </cell>
          <cell r="C3832" t="str">
            <v>O/404513.QAH.000</v>
          </cell>
          <cell r="D3832" t="str">
            <v>CLSG:AH:MRC:MUNICIPAL RUNNING COST</v>
          </cell>
          <cell r="E3832" t="str">
            <v>4513QAH000</v>
          </cell>
          <cell r="F3832" t="str">
            <v>CLSG:AH:MRC:MUNICIPAL RUNNING COST</v>
          </cell>
          <cell r="G3832" t="str">
            <v>3.3 - Recreation and Facilities</v>
          </cell>
          <cell r="H3832" t="str">
            <v>Function:Community and Social Services:Core Function:Libraries and Archives</v>
          </cell>
        </row>
        <row r="3833">
          <cell r="A3833">
            <v>404513</v>
          </cell>
          <cell r="B3833" t="str">
            <v>BESSIE HEAD LIBRY</v>
          </cell>
          <cell r="C3833" t="str">
            <v>O/404513.QAH.000</v>
          </cell>
          <cell r="D3833" t="str">
            <v>CLSG:AH:MRC:MUNICIPAL RUNNING COST</v>
          </cell>
          <cell r="E3833" t="str">
            <v>4513QAH000</v>
          </cell>
          <cell r="F3833" t="str">
            <v>CLSG:AH:MRC:MUNICIPAL RUNNING COST</v>
          </cell>
          <cell r="G3833" t="str">
            <v>3.3 - Recreation and Facilities</v>
          </cell>
          <cell r="H3833" t="str">
            <v>Function:Community and Social Services:Core Function:Libraries and Archives</v>
          </cell>
        </row>
        <row r="3834">
          <cell r="A3834">
            <v>404513</v>
          </cell>
          <cell r="B3834" t="str">
            <v>BESSIE HEAD LIBRY</v>
          </cell>
          <cell r="C3834" t="str">
            <v>O/404513.QAH.000</v>
          </cell>
          <cell r="D3834" t="str">
            <v>CLSG:AH:MRC:MUNICIPAL RUNNING COST</v>
          </cell>
          <cell r="E3834" t="str">
            <v>4513QAH000</v>
          </cell>
          <cell r="F3834" t="str">
            <v>CLSG:AH:MRC:MUNICIPAL RUNNING COST</v>
          </cell>
          <cell r="G3834" t="str">
            <v>3.3 - Recreation and Facilities</v>
          </cell>
          <cell r="H3834" t="str">
            <v>Function:Community and Social Services:Core Function:Libraries and Archives</v>
          </cell>
        </row>
        <row r="3835">
          <cell r="A3835">
            <v>404513</v>
          </cell>
          <cell r="B3835" t="str">
            <v>BESSIE HEAD LIBRY</v>
          </cell>
          <cell r="C3835" t="str">
            <v>O/404513.QAH.000</v>
          </cell>
          <cell r="D3835" t="str">
            <v>CLSG:AH:MRC:MUNICIPAL RUNNING COST</v>
          </cell>
          <cell r="E3835" t="str">
            <v>4513QAH000</v>
          </cell>
          <cell r="F3835" t="str">
            <v>CLSG:AH:MRC:MUNICIPAL RUNNING COST</v>
          </cell>
          <cell r="G3835" t="str">
            <v>3.3 - Recreation and Facilities</v>
          </cell>
          <cell r="H3835" t="str">
            <v>Function:Community and Social Services:Core Function:Libraries and Archives</v>
          </cell>
        </row>
        <row r="3836">
          <cell r="A3836">
            <v>404513</v>
          </cell>
          <cell r="B3836" t="str">
            <v>BESSIE HEAD LIBRY</v>
          </cell>
          <cell r="C3836" t="str">
            <v>O/404513.QAH.000</v>
          </cell>
          <cell r="D3836" t="str">
            <v>CLSG:AH:MRC:MUNICIPAL RUNNING COST</v>
          </cell>
          <cell r="E3836" t="str">
            <v>4513QAH000</v>
          </cell>
          <cell r="F3836" t="str">
            <v>CLSG:AH:MRC:MUNICIPAL RUNNING COST</v>
          </cell>
          <cell r="G3836" t="str">
            <v>3.3 - Recreation and Facilities</v>
          </cell>
          <cell r="H3836" t="str">
            <v>Function:Community and Social Services:Core Function:Libraries and Archives</v>
          </cell>
        </row>
        <row r="3837">
          <cell r="A3837">
            <v>404513</v>
          </cell>
          <cell r="B3837" t="str">
            <v>BESSIE HEAD LIBRY</v>
          </cell>
          <cell r="C3837" t="str">
            <v>O/404513.QAH.000</v>
          </cell>
          <cell r="D3837" t="str">
            <v>CLSG:AH:MRC:MUNICIPAL RUNNING COST</v>
          </cell>
          <cell r="E3837" t="str">
            <v>4513QAH000</v>
          </cell>
          <cell r="F3837" t="str">
            <v>CLSG:AH:MRC:MUNICIPAL RUNNING COST</v>
          </cell>
          <cell r="G3837" t="str">
            <v>3.3 - Recreation and Facilities</v>
          </cell>
          <cell r="H3837" t="str">
            <v>Function:Community and Social Services:Core Function:Libraries and Archives</v>
          </cell>
        </row>
        <row r="3838">
          <cell r="A3838">
            <v>404513</v>
          </cell>
          <cell r="B3838" t="str">
            <v>BESSIE HEAD LIBRY</v>
          </cell>
          <cell r="C3838" t="str">
            <v>O/404513.QAH.000</v>
          </cell>
          <cell r="D3838" t="str">
            <v>CLSG:AH:MRC:MUNICIPAL RUNNING COST</v>
          </cell>
          <cell r="E3838" t="str">
            <v>4513QAH000</v>
          </cell>
          <cell r="F3838" t="str">
            <v>CLSG:AH:MRC:MUNICIPAL RUNNING COST</v>
          </cell>
          <cell r="G3838" t="str">
            <v>3.3 - Recreation and Facilities</v>
          </cell>
          <cell r="H3838" t="str">
            <v>Function:Community and Social Services:Core Function:Libraries and Archives</v>
          </cell>
        </row>
        <row r="3839">
          <cell r="A3839">
            <v>404513</v>
          </cell>
          <cell r="B3839" t="str">
            <v>BESSIE HEAD LIBRY</v>
          </cell>
          <cell r="C3839" t="str">
            <v>R/404513.5NR.99R</v>
          </cell>
          <cell r="D3839" t="str">
            <v>ART:NR:GRANT REVENUE:CAPITAL</v>
          </cell>
          <cell r="E3839" t="str">
            <v>45135NR99R</v>
          </cell>
          <cell r="F3839" t="str">
            <v>ART:NR:GRANT REVENUE:CAPITAL</v>
          </cell>
          <cell r="G3839" t="str">
            <v>3.3 - Recreation and Facilities</v>
          </cell>
          <cell r="H3839" t="str">
            <v>Function:Community and Social Services:Core Function:Libraries and Archives</v>
          </cell>
        </row>
        <row r="3840">
          <cell r="A3840">
            <v>404513</v>
          </cell>
          <cell r="B3840" t="str">
            <v>BESSIE HEAD LIBRY</v>
          </cell>
          <cell r="C3840" t="str">
            <v>R/404513.B9N.99R</v>
          </cell>
          <cell r="D3840" t="str">
            <v>ART:NR:GRANT REVENUE:OPER</v>
          </cell>
          <cell r="E3840" t="str">
            <v>4513B9N99R</v>
          </cell>
          <cell r="F3840" t="str">
            <v>ART:NR:GRANT REVENUE:OPER</v>
          </cell>
          <cell r="G3840" t="str">
            <v>3.3 - Recreation and Facilities</v>
          </cell>
          <cell r="H3840" t="str">
            <v>Function:Community and Social Services:Core Function:Libraries and Archives</v>
          </cell>
        </row>
        <row r="3841">
          <cell r="A3841">
            <v>404513</v>
          </cell>
          <cell r="B3841" t="str">
            <v>BESSIE HEAD LIBRY</v>
          </cell>
          <cell r="C3841" t="str">
            <v>R/404513.B9N.99R</v>
          </cell>
          <cell r="D3841" t="str">
            <v>ART:NR:GRANT REVENUE:OPER</v>
          </cell>
          <cell r="E3841" t="str">
            <v>4513B9N99R</v>
          </cell>
          <cell r="F3841" t="str">
            <v>ART:NR:GRANT REVENUE:OPER</v>
          </cell>
          <cell r="G3841" t="str">
            <v>3.3 - Recreation and Facilities</v>
          </cell>
          <cell r="H3841" t="str">
            <v>Function:Community and Social Services:Core Function:Libraries and Archives</v>
          </cell>
        </row>
        <row r="3842">
          <cell r="A3842">
            <v>502100</v>
          </cell>
          <cell r="B3842" t="str">
            <v>GM - INFRA_SERV</v>
          </cell>
          <cell r="C3842" t="str">
            <v>O/502100.AAH.000</v>
          </cell>
          <cell r="D3842" t="str">
            <v>NONF:AH:MRC:MUNICIPAL RUNNING COST</v>
          </cell>
          <cell r="E3842" t="str">
            <v>5100AAH000</v>
          </cell>
          <cell r="F3842" t="str">
            <v>NONF:AH:MRC:MUNICIPAL RUNNING COST</v>
          </cell>
          <cell r="G3842" t="str">
            <v xml:space="preserve">5.5 - General Manager: Infrastructure </v>
          </cell>
          <cell r="H3842" t="str">
            <v>Function:Executive and Council:Core Function:Municipal Manager, Town Secretary and Chief Executive</v>
          </cell>
        </row>
        <row r="3843">
          <cell r="A3843">
            <v>502100</v>
          </cell>
          <cell r="B3843" t="str">
            <v>GM - INFRA_SERV</v>
          </cell>
          <cell r="C3843" t="str">
            <v>O/502100.AAH.000</v>
          </cell>
          <cell r="D3843" t="str">
            <v>NONF:AH:MRC:MUNICIPAL RUNNING COST</v>
          </cell>
          <cell r="E3843" t="str">
            <v>5100AAH000</v>
          </cell>
          <cell r="F3843" t="str">
            <v>NONF:AH:MRC:MUNICIPAL RUNNING COST</v>
          </cell>
          <cell r="G3843" t="str">
            <v xml:space="preserve">5.5 - General Manager: Infrastructure </v>
          </cell>
          <cell r="H3843" t="str">
            <v>Function:Executive and Council:Core Function:Municipal Manager, Town Secretary and Chief Executive</v>
          </cell>
        </row>
        <row r="3844">
          <cell r="A3844">
            <v>502100</v>
          </cell>
          <cell r="B3844" t="str">
            <v>GM - INFRA_SERV</v>
          </cell>
          <cell r="C3844" t="str">
            <v>O/502100.AAH.000</v>
          </cell>
          <cell r="D3844" t="str">
            <v>NONF:AH:MRC:MUNICIPAL RUNNING COST</v>
          </cell>
          <cell r="E3844" t="str">
            <v>5100AAH000</v>
          </cell>
          <cell r="F3844" t="str">
            <v>NONF:AH:MRC:MUNICIPAL RUNNING COST</v>
          </cell>
          <cell r="G3844" t="str">
            <v xml:space="preserve">5.5 - General Manager: Infrastructure </v>
          </cell>
          <cell r="H3844" t="str">
            <v>Function:Executive and Council:Core Function:Municipal Manager, Town Secretary and Chief Executive</v>
          </cell>
        </row>
        <row r="3845">
          <cell r="A3845">
            <v>502100</v>
          </cell>
          <cell r="B3845" t="str">
            <v>GM - INFRA_SERV</v>
          </cell>
          <cell r="C3845" t="str">
            <v>O/502100.AAH.000</v>
          </cell>
          <cell r="D3845" t="str">
            <v>NONF:AH:MRC:MUNICIPAL RUNNING COST</v>
          </cell>
          <cell r="E3845" t="str">
            <v>5100AAH000</v>
          </cell>
          <cell r="F3845" t="str">
            <v>NONF:AH:MRC:MUNICIPAL RUNNING COST</v>
          </cell>
          <cell r="G3845" t="str">
            <v xml:space="preserve">5.5 - General Manager: Infrastructure </v>
          </cell>
          <cell r="H3845" t="str">
            <v>Function:Executive and Council:Core Function:Municipal Manager, Town Secretary and Chief Executive</v>
          </cell>
        </row>
        <row r="3846">
          <cell r="A3846">
            <v>502100</v>
          </cell>
          <cell r="B3846" t="str">
            <v>GM - INFRA_SERV</v>
          </cell>
          <cell r="C3846" t="str">
            <v>O/502100.JAH.000</v>
          </cell>
          <cell r="D3846" t="str">
            <v>MSE:AH:MRC:MUNICIPAL RUNNING COST</v>
          </cell>
          <cell r="E3846" t="str">
            <v>5100JAH000</v>
          </cell>
          <cell r="F3846" t="str">
            <v>MSE:AH:MRC:MUNICIPAL RUNNING COST</v>
          </cell>
          <cell r="G3846" t="str">
            <v xml:space="preserve">5.5 - General Manager: Infrastructure </v>
          </cell>
          <cell r="H3846" t="str">
            <v>Function:Executive and Council:Core Function:Municipal Manager, Town Secretary and Chief Executive</v>
          </cell>
        </row>
        <row r="3847">
          <cell r="A3847">
            <v>502100</v>
          </cell>
          <cell r="B3847" t="str">
            <v>GM - INFRA_SERV</v>
          </cell>
          <cell r="C3847" t="str">
            <v>O/502100.JAH.000</v>
          </cell>
          <cell r="D3847" t="str">
            <v>MSE:AH:MRC:MUNICIPAL RUNNING COST</v>
          </cell>
          <cell r="E3847" t="str">
            <v>5100JAH000</v>
          </cell>
          <cell r="F3847" t="str">
            <v>MSE:AH:MRC:MUNICIPAL RUNNING COST</v>
          </cell>
          <cell r="G3847" t="str">
            <v xml:space="preserve">5.5 - General Manager: Infrastructure </v>
          </cell>
          <cell r="H3847" t="str">
            <v>Function:Executive and Council:Core Function:Municipal Manager, Town Secretary and Chief Executive</v>
          </cell>
        </row>
        <row r="3848">
          <cell r="A3848">
            <v>502100</v>
          </cell>
          <cell r="B3848" t="str">
            <v>GM - INFRA_SERV</v>
          </cell>
          <cell r="C3848" t="str">
            <v>O/502100.JAH.000</v>
          </cell>
          <cell r="D3848" t="str">
            <v>MSE:AH:MRC:MUNICIPAL RUNNING COST</v>
          </cell>
          <cell r="E3848" t="str">
            <v>5100JAH000</v>
          </cell>
          <cell r="F3848" t="str">
            <v>MSE:AH:MRC:MUNICIPAL RUNNING COST</v>
          </cell>
          <cell r="G3848" t="str">
            <v xml:space="preserve">5.5 - General Manager: Infrastructure </v>
          </cell>
          <cell r="H3848" t="str">
            <v>Function:Executive and Council:Core Function:Municipal Manager, Town Secretary and Chief Executive</v>
          </cell>
        </row>
        <row r="3849">
          <cell r="A3849">
            <v>502100</v>
          </cell>
          <cell r="B3849" t="str">
            <v>GM - INFRA_SERV</v>
          </cell>
          <cell r="C3849" t="str">
            <v>O/502100.JAH.000</v>
          </cell>
          <cell r="D3849" t="str">
            <v>MSE:AH:MRC:MUNICIPAL RUNNING COST</v>
          </cell>
          <cell r="E3849" t="str">
            <v>5100JAH000</v>
          </cell>
          <cell r="F3849" t="str">
            <v>MSE:AH:MRC:MUNICIPAL RUNNING COST</v>
          </cell>
          <cell r="G3849" t="str">
            <v xml:space="preserve">5.5 - General Manager: Infrastructure </v>
          </cell>
          <cell r="H3849" t="str">
            <v>Function:Executive and Council:Core Function:Municipal Manager, Town Secretary and Chief Executive</v>
          </cell>
        </row>
        <row r="3850">
          <cell r="A3850">
            <v>502100</v>
          </cell>
          <cell r="B3850" t="str">
            <v>GM - INFRA_SERV</v>
          </cell>
          <cell r="C3850" t="str">
            <v>O/502100.JAH.000</v>
          </cell>
          <cell r="D3850" t="str">
            <v>MSE:AH:MRC:MUNICIPAL RUNNING COST</v>
          </cell>
          <cell r="E3850" t="str">
            <v>5100JAH000</v>
          </cell>
          <cell r="F3850" t="str">
            <v>MSE:AH:MRC:MUNICIPAL RUNNING COST</v>
          </cell>
          <cell r="G3850" t="str">
            <v xml:space="preserve">5.5 - General Manager: Infrastructure </v>
          </cell>
          <cell r="H3850" t="str">
            <v>Function:Executive and Council:Core Function:Municipal Manager, Town Secretary and Chief Executive</v>
          </cell>
        </row>
        <row r="3851">
          <cell r="A3851">
            <v>502100</v>
          </cell>
          <cell r="B3851" t="str">
            <v>GM - INFRA_SERV</v>
          </cell>
          <cell r="C3851" t="str">
            <v>O/502100.JAH.000</v>
          </cell>
          <cell r="D3851" t="str">
            <v>MSE:AH:MRC:MUNICIPAL RUNNING COST</v>
          </cell>
          <cell r="E3851" t="str">
            <v>5100JAH000</v>
          </cell>
          <cell r="F3851" t="str">
            <v>MSE:AH:MRC:MUNICIPAL RUNNING COST</v>
          </cell>
          <cell r="G3851" t="str">
            <v xml:space="preserve">5.5 - General Manager: Infrastructure </v>
          </cell>
          <cell r="H3851" t="str">
            <v>Function:Executive and Council:Core Function:Municipal Manager, Town Secretary and Chief Executive</v>
          </cell>
        </row>
        <row r="3852">
          <cell r="A3852">
            <v>502100</v>
          </cell>
          <cell r="B3852" t="str">
            <v>GM - INFRA_SERV</v>
          </cell>
          <cell r="C3852" t="str">
            <v>O/502100.JAH.000</v>
          </cell>
          <cell r="D3852" t="str">
            <v>MSE:AH:MRC:MUNICIPAL RUNNING COST</v>
          </cell>
          <cell r="E3852" t="str">
            <v>5100JAH000</v>
          </cell>
          <cell r="F3852" t="str">
            <v>MSE:AH:MRC:MUNICIPAL RUNNING COST</v>
          </cell>
          <cell r="G3852" t="str">
            <v xml:space="preserve">5.5 - General Manager: Infrastructure </v>
          </cell>
          <cell r="H3852" t="str">
            <v>Function:Executive and Council:Core Function:Municipal Manager, Town Secretary and Chief Executive</v>
          </cell>
        </row>
        <row r="3853">
          <cell r="A3853">
            <v>502100</v>
          </cell>
          <cell r="B3853" t="str">
            <v>GM - INFRA_SERV</v>
          </cell>
          <cell r="C3853" t="str">
            <v>O/502100.JAH.000</v>
          </cell>
          <cell r="D3853" t="str">
            <v>MSE:AH:MRC:MUNICIPAL RUNNING COST</v>
          </cell>
          <cell r="E3853" t="str">
            <v>5100JAH000</v>
          </cell>
          <cell r="F3853" t="str">
            <v>MSE:AH:MRC:MUNICIPAL RUNNING COST</v>
          </cell>
          <cell r="G3853" t="str">
            <v xml:space="preserve">5.5 - General Manager: Infrastructure </v>
          </cell>
          <cell r="H3853" t="str">
            <v>Function:Executive and Council:Core Function:Municipal Manager, Town Secretary and Chief Executive</v>
          </cell>
        </row>
        <row r="3854">
          <cell r="A3854">
            <v>502100</v>
          </cell>
          <cell r="B3854" t="str">
            <v>GM - INFRA_SERV</v>
          </cell>
          <cell r="C3854" t="str">
            <v>O/502100.JAH.000</v>
          </cell>
          <cell r="D3854" t="str">
            <v>MSE:AH:MRC:MUNICIPAL RUNNING COST</v>
          </cell>
          <cell r="E3854" t="str">
            <v>5100JAH000</v>
          </cell>
          <cell r="F3854" t="str">
            <v>MSE:AH:MRC:MUNICIPAL RUNNING COST</v>
          </cell>
          <cell r="G3854" t="str">
            <v xml:space="preserve">5.5 - General Manager: Infrastructure </v>
          </cell>
          <cell r="H3854" t="str">
            <v>Function:Executive and Council:Core Function:Municipal Manager, Town Secretary and Chief Executive</v>
          </cell>
        </row>
        <row r="3855">
          <cell r="A3855">
            <v>502100</v>
          </cell>
          <cell r="B3855" t="str">
            <v>GM - INFRA_SERV</v>
          </cell>
          <cell r="C3855" t="str">
            <v>O/502100.JAH.000</v>
          </cell>
          <cell r="D3855" t="str">
            <v>MSE:AH:MRC:MUNICIPAL RUNNING COST</v>
          </cell>
          <cell r="E3855" t="str">
            <v>5100JAH000</v>
          </cell>
          <cell r="F3855" t="str">
            <v>MSE:AH:MRC:MUNICIPAL RUNNING COST</v>
          </cell>
          <cell r="G3855" t="str">
            <v xml:space="preserve">5.5 - General Manager: Infrastructure </v>
          </cell>
          <cell r="H3855" t="str">
            <v>Function:Executive and Council:Core Function:Municipal Manager, Town Secretary and Chief Executive</v>
          </cell>
        </row>
        <row r="3856">
          <cell r="A3856">
            <v>502100</v>
          </cell>
          <cell r="B3856" t="str">
            <v>GM - INFRA_SERV</v>
          </cell>
          <cell r="C3856" t="str">
            <v>O/502100.JAH.000</v>
          </cell>
          <cell r="D3856" t="str">
            <v>MSE:AH:MRC:MUNICIPAL RUNNING COST</v>
          </cell>
          <cell r="E3856" t="str">
            <v>5100JAH000</v>
          </cell>
          <cell r="F3856" t="str">
            <v>MSE:AH:MRC:MUNICIPAL RUNNING COST</v>
          </cell>
          <cell r="G3856" t="str">
            <v xml:space="preserve">5.5 - General Manager: Infrastructure </v>
          </cell>
          <cell r="H3856" t="str">
            <v>Function:Executive and Council:Core Function:Municipal Manager, Town Secretary and Chief Executive</v>
          </cell>
        </row>
        <row r="3857">
          <cell r="A3857">
            <v>502100</v>
          </cell>
          <cell r="B3857" t="str">
            <v>GM - INFRA_SERV</v>
          </cell>
          <cell r="C3857" t="str">
            <v>O/502100.JAH.000</v>
          </cell>
          <cell r="D3857" t="str">
            <v>MSE:AH:MRC:MUNICIPAL RUNNING COST</v>
          </cell>
          <cell r="E3857" t="str">
            <v>5100JAH000</v>
          </cell>
          <cell r="F3857" t="str">
            <v>MSE:AH:MRC:MUNICIPAL RUNNING COST</v>
          </cell>
          <cell r="G3857" t="str">
            <v xml:space="preserve">5.5 - General Manager: Infrastructure </v>
          </cell>
          <cell r="H3857" t="str">
            <v>Function:Executive and Council:Core Function:Municipal Manager, Town Secretary and Chief Executive</v>
          </cell>
        </row>
        <row r="3858">
          <cell r="A3858">
            <v>502100</v>
          </cell>
          <cell r="B3858" t="str">
            <v>GM - INFRA_SERV</v>
          </cell>
          <cell r="C3858" t="str">
            <v>O/502100.JAH.000</v>
          </cell>
          <cell r="D3858" t="str">
            <v>MSE:AH:MRC:MUNICIPAL RUNNING COST</v>
          </cell>
          <cell r="E3858" t="str">
            <v>5100JAH000</v>
          </cell>
          <cell r="F3858" t="str">
            <v>MSE:AH:MRC:MUNICIPAL RUNNING COST</v>
          </cell>
          <cell r="G3858" t="str">
            <v xml:space="preserve">5.5 - General Manager: Infrastructure </v>
          </cell>
          <cell r="H3858" t="str">
            <v>Function:Executive and Council:Core Function:Municipal Manager, Town Secretary and Chief Executive</v>
          </cell>
        </row>
        <row r="3859">
          <cell r="A3859">
            <v>502100</v>
          </cell>
          <cell r="B3859" t="str">
            <v>GM - INFRA_SERV</v>
          </cell>
          <cell r="C3859" t="str">
            <v>O/502100.JAH.000</v>
          </cell>
          <cell r="D3859" t="str">
            <v>MSE:AH:MRC:MUNICIPAL RUNNING COST</v>
          </cell>
          <cell r="E3859" t="str">
            <v>5100JAH000</v>
          </cell>
          <cell r="F3859" t="str">
            <v>MSE:AH:MRC:MUNICIPAL RUNNING COST</v>
          </cell>
          <cell r="G3859" t="str">
            <v xml:space="preserve">5.5 - General Manager: Infrastructure </v>
          </cell>
          <cell r="H3859" t="str">
            <v>Function:Executive and Council:Core Function:Municipal Manager, Town Secretary and Chief Executive</v>
          </cell>
        </row>
        <row r="3860">
          <cell r="A3860">
            <v>502100</v>
          </cell>
          <cell r="B3860" t="str">
            <v>GM - INFRA_SERV</v>
          </cell>
          <cell r="C3860" t="str">
            <v>O/502100.JAH.000</v>
          </cell>
          <cell r="D3860" t="str">
            <v>MSE:AH:MRC:MUNICIPAL RUNNING COST</v>
          </cell>
          <cell r="E3860" t="str">
            <v>5100JAH000</v>
          </cell>
          <cell r="F3860" t="str">
            <v>MSE:AH:MRC:MUNICIPAL RUNNING COST</v>
          </cell>
          <cell r="G3860" t="str">
            <v xml:space="preserve">5.5 - General Manager: Infrastructure </v>
          </cell>
          <cell r="H3860" t="str">
            <v>Function:Executive and Council:Core Function:Municipal Manager, Town Secretary and Chief Executive</v>
          </cell>
        </row>
        <row r="3861">
          <cell r="A3861">
            <v>502100</v>
          </cell>
          <cell r="B3861" t="str">
            <v>GM - INFRA_SERV</v>
          </cell>
          <cell r="C3861" t="str">
            <v>O/502100.JAH.000</v>
          </cell>
          <cell r="D3861" t="str">
            <v>MSE:AH:MRC:MUNICIPAL RUNNING COST</v>
          </cell>
          <cell r="E3861" t="str">
            <v>5100JAH000</v>
          </cell>
          <cell r="F3861" t="str">
            <v>MSE:AH:MRC:MUNICIPAL RUNNING COST</v>
          </cell>
          <cell r="G3861" t="str">
            <v xml:space="preserve">5.5 - General Manager: Infrastructure </v>
          </cell>
          <cell r="H3861" t="str">
            <v>Function:Executive and Council:Core Function:Municipal Manager, Town Secretary and Chief Executive</v>
          </cell>
        </row>
        <row r="3862">
          <cell r="A3862">
            <v>502100</v>
          </cell>
          <cell r="B3862" t="str">
            <v>GM - INFRA_SERV</v>
          </cell>
          <cell r="C3862" t="str">
            <v>O/502100.JAH.000</v>
          </cell>
          <cell r="D3862" t="str">
            <v>MSE:AH:MRC:MUNICIPAL RUNNING COST</v>
          </cell>
          <cell r="E3862" t="str">
            <v>5100JAH000</v>
          </cell>
          <cell r="F3862" t="str">
            <v>MSE:AH:MRC:MUNICIPAL RUNNING COST</v>
          </cell>
          <cell r="G3862" t="str">
            <v xml:space="preserve">5.5 - General Manager: Infrastructure </v>
          </cell>
          <cell r="H3862" t="str">
            <v>Function:Executive and Council:Core Function:Municipal Manager, Town Secretary and Chief Executive</v>
          </cell>
        </row>
        <row r="3863">
          <cell r="A3863">
            <v>502100</v>
          </cell>
          <cell r="B3863" t="str">
            <v>GM - INFRA_SERV</v>
          </cell>
          <cell r="C3863" t="str">
            <v>O/502100.JAH.000</v>
          </cell>
          <cell r="D3863" t="str">
            <v>MSE:AH:MRC:MUNICIPAL RUNNING COST</v>
          </cell>
          <cell r="E3863" t="str">
            <v>5100JAH000</v>
          </cell>
          <cell r="F3863" t="str">
            <v>MSE:AH:MRC:MUNICIPAL RUNNING COST</v>
          </cell>
          <cell r="G3863" t="str">
            <v xml:space="preserve">5.5 - General Manager: Infrastructure </v>
          </cell>
          <cell r="H3863" t="str">
            <v>Function:Executive and Council:Core Function:Municipal Manager, Town Secretary and Chief Executive</v>
          </cell>
        </row>
        <row r="3864">
          <cell r="A3864">
            <v>502100</v>
          </cell>
          <cell r="B3864" t="str">
            <v>GM - INFRA_SERV</v>
          </cell>
          <cell r="C3864" t="str">
            <v>O/502100.JAH.000</v>
          </cell>
          <cell r="D3864" t="str">
            <v>MSE:AH:MRC:MUNICIPAL RUNNING COST</v>
          </cell>
          <cell r="E3864" t="str">
            <v>5100JAH000</v>
          </cell>
          <cell r="F3864" t="str">
            <v>MSE:AH:MRC:MUNICIPAL RUNNING COST</v>
          </cell>
          <cell r="G3864" t="str">
            <v xml:space="preserve">5.5 - General Manager: Infrastructure </v>
          </cell>
          <cell r="H3864" t="str">
            <v>Function:Executive and Council:Core Function:Municipal Manager, Town Secretary and Chief Executive</v>
          </cell>
        </row>
        <row r="3865">
          <cell r="A3865">
            <v>502100</v>
          </cell>
          <cell r="B3865" t="str">
            <v>GM - INFRA_SERV</v>
          </cell>
          <cell r="C3865" t="str">
            <v>O/502100.JAH.000</v>
          </cell>
          <cell r="D3865" t="str">
            <v>MSE:AH:MRC:MUNICIPAL RUNNING COST</v>
          </cell>
          <cell r="E3865" t="str">
            <v>5100JAH000</v>
          </cell>
          <cell r="F3865" t="str">
            <v>MSE:AH:MRC:MUNICIPAL RUNNING COST</v>
          </cell>
          <cell r="G3865" t="str">
            <v xml:space="preserve">5.5 - General Manager: Infrastructure </v>
          </cell>
          <cell r="H3865" t="str">
            <v>Function:Executive and Council:Core Function:Municipal Manager, Town Secretary and Chief Executive</v>
          </cell>
        </row>
        <row r="3866">
          <cell r="A3866">
            <v>502100</v>
          </cell>
          <cell r="B3866" t="str">
            <v>GM - INFRA_SERV</v>
          </cell>
          <cell r="C3866" t="str">
            <v>O/502100.JAH.000</v>
          </cell>
          <cell r="D3866" t="str">
            <v>MSE:AH:MRC:MUNICIPAL RUNNING COST</v>
          </cell>
          <cell r="E3866" t="str">
            <v>5100JAH000</v>
          </cell>
          <cell r="F3866" t="str">
            <v>MSE:AH:MRC:MUNICIPAL RUNNING COST</v>
          </cell>
          <cell r="G3866" t="str">
            <v xml:space="preserve">5.5 - General Manager: Infrastructure </v>
          </cell>
          <cell r="H3866" t="str">
            <v>Function:Executive and Council:Core Function:Municipal Manager, Town Secretary and Chief Executive</v>
          </cell>
        </row>
        <row r="3867">
          <cell r="A3867">
            <v>502100</v>
          </cell>
          <cell r="B3867" t="str">
            <v>GM - INFRA_SERV</v>
          </cell>
          <cell r="C3867" t="str">
            <v>O/502100.JAH.000</v>
          </cell>
          <cell r="D3867" t="str">
            <v>MSE:AH:MRC:MUNICIPAL RUNNING COST</v>
          </cell>
          <cell r="E3867" t="str">
            <v>5100JAH000</v>
          </cell>
          <cell r="F3867" t="str">
            <v>MSE:AH:MRC:MUNICIPAL RUNNING COST</v>
          </cell>
          <cell r="G3867" t="str">
            <v xml:space="preserve">5.5 - General Manager: Infrastructure </v>
          </cell>
          <cell r="H3867" t="str">
            <v>Function:Executive and Council:Core Function:Municipal Manager, Town Secretary and Chief Executive</v>
          </cell>
        </row>
        <row r="3868">
          <cell r="A3868">
            <v>502100</v>
          </cell>
          <cell r="B3868" t="str">
            <v>GM - INFRA_SERV</v>
          </cell>
          <cell r="C3868" t="str">
            <v>O/502100.JAH.000</v>
          </cell>
          <cell r="D3868" t="str">
            <v>MSE:AH:MRC:MUNICIPAL RUNNING COST</v>
          </cell>
          <cell r="E3868" t="str">
            <v>5100JAH000</v>
          </cell>
          <cell r="F3868" t="str">
            <v>MSE:AH:MRC:MUNICIPAL RUNNING COST</v>
          </cell>
          <cell r="G3868" t="str">
            <v xml:space="preserve">5.5 - General Manager: Infrastructure </v>
          </cell>
          <cell r="H3868" t="str">
            <v>Function:Executive and Council:Core Function:Municipal Manager, Town Secretary and Chief Executive</v>
          </cell>
        </row>
        <row r="3869">
          <cell r="A3869">
            <v>502100</v>
          </cell>
          <cell r="B3869" t="str">
            <v>GM - INFRA_SERV</v>
          </cell>
          <cell r="C3869" t="str">
            <v>O/502100.JAH.000</v>
          </cell>
          <cell r="D3869" t="str">
            <v>MSE:AH:MRC:MUNICIPAL RUNNING COST</v>
          </cell>
          <cell r="E3869" t="str">
            <v>5100JAH000</v>
          </cell>
          <cell r="F3869" t="str">
            <v>MSE:AH:MRC:MUNICIPAL RUNNING COST</v>
          </cell>
          <cell r="G3869" t="str">
            <v xml:space="preserve">5.5 - General Manager: Infrastructure </v>
          </cell>
          <cell r="H3869" t="str">
            <v>Function:Executive and Council:Core Function:Municipal Manager, Town Secretary and Chief Executive</v>
          </cell>
        </row>
        <row r="3870">
          <cell r="A3870">
            <v>502100</v>
          </cell>
          <cell r="B3870" t="str">
            <v>GM - INFRA_SERV</v>
          </cell>
          <cell r="C3870" t="str">
            <v>O/502100.JAH.000</v>
          </cell>
          <cell r="D3870" t="str">
            <v>MSE:AH:MRC:MUNICIPAL RUNNING COST</v>
          </cell>
          <cell r="E3870" t="str">
            <v>5100JAH000</v>
          </cell>
          <cell r="F3870" t="str">
            <v>MSE:AH:MRC:MUNICIPAL RUNNING COST</v>
          </cell>
          <cell r="G3870" t="str">
            <v xml:space="preserve">5.5 - General Manager: Infrastructure </v>
          </cell>
          <cell r="H3870" t="str">
            <v>Function:Executive and Council:Core Function:Municipal Manager, Town Secretary and Chief Executive</v>
          </cell>
        </row>
        <row r="3871">
          <cell r="A3871">
            <v>502100</v>
          </cell>
          <cell r="B3871" t="str">
            <v>GM - INFRA_SERV</v>
          </cell>
          <cell r="C3871" t="str">
            <v>O/502100.JAH.X19</v>
          </cell>
          <cell r="D3871" t="str">
            <v>"MSE:AH:TWS:CAPBUIL:W/SH</v>
          </cell>
          <cell r="E3871" t="str">
            <v>5100JAHX19</v>
          </cell>
          <cell r="F3871" t="str">
            <v>"MSE:AH:TWS:CAPBUIL:W/SH</v>
          </cell>
          <cell r="G3871" t="str">
            <v xml:space="preserve">5.5 - General Manager: Infrastructure </v>
          </cell>
          <cell r="H3871" t="str">
            <v>Function:Executive and Council:Core Function:Municipal Manager, Town Secretary and Chief Executive</v>
          </cell>
        </row>
        <row r="3872">
          <cell r="A3872">
            <v>502100</v>
          </cell>
          <cell r="B3872" t="str">
            <v>GM - INFRA_SERV</v>
          </cell>
          <cell r="C3872" t="str">
            <v>O/502100.JAH.X19</v>
          </cell>
          <cell r="D3872" t="str">
            <v>"MSE:AH:TWS:CAPBUIL:W/SH</v>
          </cell>
          <cell r="E3872" t="str">
            <v>5100JAHX19</v>
          </cell>
          <cell r="F3872" t="str">
            <v>"MSE:AH:TWS:CAPBUIL:W/SH</v>
          </cell>
          <cell r="G3872" t="str">
            <v xml:space="preserve">5.5 - General Manager: Infrastructure </v>
          </cell>
          <cell r="H3872" t="str">
            <v>Function:Executive and Council:Core Function:Municipal Manager, Town Secretary and Chief Executive</v>
          </cell>
        </row>
        <row r="3873">
          <cell r="A3873">
            <v>502100</v>
          </cell>
          <cell r="B3873" t="str">
            <v>GM - INFRA_SERV</v>
          </cell>
          <cell r="C3873" t="str">
            <v>O/502100.JAH.X19</v>
          </cell>
          <cell r="D3873" t="str">
            <v>"MSE:AH:TWS:CAPBUIL:W/SH</v>
          </cell>
          <cell r="E3873" t="str">
            <v>5100JAHX19</v>
          </cell>
          <cell r="F3873" t="str">
            <v>"MSE:AH:TWS:CAPBUIL:W/SH</v>
          </cell>
          <cell r="G3873" t="str">
            <v xml:space="preserve">5.5 - General Manager: Infrastructure </v>
          </cell>
          <cell r="H3873" t="str">
            <v>Function:Executive and Council:Core Function:Municipal Manager, Town Secretary and Chief Executive</v>
          </cell>
        </row>
        <row r="3874">
          <cell r="A3874">
            <v>502100</v>
          </cell>
          <cell r="B3874" t="str">
            <v>GM - INFRA_SERV</v>
          </cell>
          <cell r="C3874" t="str">
            <v>O/502100.JAH.X19</v>
          </cell>
          <cell r="D3874" t="str">
            <v>"MSE:AH:TWS:CAPBUIL:W/SH</v>
          </cell>
          <cell r="E3874" t="str">
            <v>5100JAHX19</v>
          </cell>
          <cell r="F3874" t="str">
            <v>"MSE:AH:TWS:CAPBUIL:W/SH</v>
          </cell>
          <cell r="G3874" t="str">
            <v xml:space="preserve">5.5 - General Manager: Infrastructure </v>
          </cell>
          <cell r="H3874" t="str">
            <v>Function:Executive and Council:Core Function:Municipal Manager, Town Secretary and Chief Executive</v>
          </cell>
        </row>
        <row r="3875">
          <cell r="A3875">
            <v>503091</v>
          </cell>
          <cell r="B3875" t="str">
            <v>ELECTRICITY-MNGT</v>
          </cell>
          <cell r="C3875" t="str">
            <v>O/503091.JAH.000</v>
          </cell>
          <cell r="D3875" t="str">
            <v>MSE:AH:MRC:MUNICIPAL RUNNING COST</v>
          </cell>
          <cell r="E3875" t="str">
            <v>5091JAH000</v>
          </cell>
          <cell r="F3875" t="str">
            <v>MSE:AH:MRC:MUNICIPAL RUNNING COST</v>
          </cell>
          <cell r="G3875" t="str">
            <v>5.1 - Electricity</v>
          </cell>
          <cell r="H3875" t="str">
            <v>Function:Energy Sources:Core Function:Electricity</v>
          </cell>
        </row>
        <row r="3876">
          <cell r="A3876">
            <v>503091</v>
          </cell>
          <cell r="B3876" t="str">
            <v>ELECTRICITY-MNGT</v>
          </cell>
          <cell r="C3876" t="str">
            <v>O/503091.JAH.000</v>
          </cell>
          <cell r="D3876" t="str">
            <v>MSE:AH:MRC:MUNICIPAL RUNNING COST</v>
          </cell>
          <cell r="E3876" t="str">
            <v>5091JAH000</v>
          </cell>
          <cell r="F3876" t="str">
            <v>MSE:AH:MRC:MUNICIPAL RUNNING COST</v>
          </cell>
          <cell r="G3876" t="str">
            <v>5.1 - Electricity</v>
          </cell>
          <cell r="H3876" t="str">
            <v>Function:Energy Sources:Core Function:Electricity</v>
          </cell>
        </row>
        <row r="3877">
          <cell r="A3877">
            <v>503091</v>
          </cell>
          <cell r="B3877" t="str">
            <v>ELECTRICITY-MNGT</v>
          </cell>
          <cell r="C3877" t="str">
            <v>O/503091.JAH.000</v>
          </cell>
          <cell r="D3877" t="str">
            <v>MSE:AH:MRC:MUNICIPAL RUNNING COST</v>
          </cell>
          <cell r="E3877" t="str">
            <v>5091JAH000</v>
          </cell>
          <cell r="F3877" t="str">
            <v>MSE:AH:MRC:MUNICIPAL RUNNING COST</v>
          </cell>
          <cell r="G3877" t="str">
            <v>5.1 - Electricity</v>
          </cell>
          <cell r="H3877" t="str">
            <v>Function:Energy Sources:Core Function:Electricity</v>
          </cell>
        </row>
        <row r="3878">
          <cell r="A3878">
            <v>503091</v>
          </cell>
          <cell r="B3878" t="str">
            <v>ELECTRICITY-MNGT</v>
          </cell>
          <cell r="C3878" t="str">
            <v>O/503091.JAH.000</v>
          </cell>
          <cell r="D3878" t="str">
            <v>MSE:AH:MRC:MUNICIPAL RUNNING COST</v>
          </cell>
          <cell r="E3878" t="str">
            <v>5091JAH000</v>
          </cell>
          <cell r="F3878" t="str">
            <v>MSE:AH:MRC:MUNICIPAL RUNNING COST</v>
          </cell>
          <cell r="G3878" t="str">
            <v>5.1 - Electricity</v>
          </cell>
          <cell r="H3878" t="str">
            <v>Function:Energy Sources:Core Function:Electricity</v>
          </cell>
        </row>
        <row r="3879">
          <cell r="A3879">
            <v>503091</v>
          </cell>
          <cell r="B3879" t="str">
            <v>ELECTRICITY-MNGT</v>
          </cell>
          <cell r="C3879" t="str">
            <v>O/503091.JAH.000</v>
          </cell>
          <cell r="D3879" t="str">
            <v>MSE:AH:MRC:MUNICIPAL RUNNING COST</v>
          </cell>
          <cell r="E3879" t="str">
            <v>5091JAH000</v>
          </cell>
          <cell r="F3879" t="str">
            <v>MSE:AH:MRC:MUNICIPAL RUNNING COST</v>
          </cell>
          <cell r="G3879" t="str">
            <v>5.1 - Electricity</v>
          </cell>
          <cell r="H3879" t="str">
            <v>Function:Energy Sources:Core Function:Electricity</v>
          </cell>
        </row>
        <row r="3880">
          <cell r="A3880">
            <v>503091</v>
          </cell>
          <cell r="B3880" t="str">
            <v>ELECTRICITY-MNGT</v>
          </cell>
          <cell r="C3880" t="str">
            <v>O/503091.JAH.000</v>
          </cell>
          <cell r="D3880" t="str">
            <v>MSE:AH:MRC:MUNICIPAL RUNNING COST</v>
          </cell>
          <cell r="E3880" t="str">
            <v>5091JAH000</v>
          </cell>
          <cell r="F3880" t="str">
            <v>MSE:AH:MRC:MUNICIPAL RUNNING COST</v>
          </cell>
          <cell r="G3880" t="str">
            <v>5.1 - Electricity</v>
          </cell>
          <cell r="H3880" t="str">
            <v>Function:Energy Sources:Core Function:Electricity</v>
          </cell>
        </row>
        <row r="3881">
          <cell r="A3881">
            <v>503091</v>
          </cell>
          <cell r="B3881" t="str">
            <v>ELECTRICITY-MNGT</v>
          </cell>
          <cell r="C3881" t="str">
            <v>O/503091.JAH.000</v>
          </cell>
          <cell r="D3881" t="str">
            <v>MSE:AH:MRC:MUNICIPAL RUNNING COST</v>
          </cell>
          <cell r="E3881" t="str">
            <v>5091JAH000</v>
          </cell>
          <cell r="F3881" t="str">
            <v>MSE:AH:MRC:MUNICIPAL RUNNING COST</v>
          </cell>
          <cell r="G3881" t="str">
            <v>5.1 - Electricity</v>
          </cell>
          <cell r="H3881" t="str">
            <v>Function:Energy Sources:Core Function:Electricity</v>
          </cell>
        </row>
        <row r="3882">
          <cell r="A3882">
            <v>503091</v>
          </cell>
          <cell r="B3882" t="str">
            <v>ELECTRICITY-MNGT</v>
          </cell>
          <cell r="C3882" t="str">
            <v>O/503091.JAH.000</v>
          </cell>
          <cell r="D3882" t="str">
            <v>MSE:AH:MRC:MUNICIPAL RUNNING COST</v>
          </cell>
          <cell r="E3882" t="str">
            <v>5091JAH000</v>
          </cell>
          <cell r="F3882" t="str">
            <v>MSE:AH:MRC:MUNICIPAL RUNNING COST</v>
          </cell>
          <cell r="G3882" t="str">
            <v>5.1 - Electricity</v>
          </cell>
          <cell r="H3882" t="str">
            <v>Function:Energy Sources:Core Function:Electricity</v>
          </cell>
        </row>
        <row r="3883">
          <cell r="A3883">
            <v>503091</v>
          </cell>
          <cell r="B3883" t="str">
            <v>ELECTRICITY-MNGT</v>
          </cell>
          <cell r="C3883" t="str">
            <v>O/503091.JAH.000</v>
          </cell>
          <cell r="D3883" t="str">
            <v>MSE:AH:MRC:MUNICIPAL RUNNING COST</v>
          </cell>
          <cell r="E3883" t="str">
            <v>5091JAH000</v>
          </cell>
          <cell r="F3883" t="str">
            <v>MSE:AH:MRC:MUNICIPAL RUNNING COST</v>
          </cell>
          <cell r="G3883" t="str">
            <v>5.1 - Electricity</v>
          </cell>
          <cell r="H3883" t="str">
            <v>Function:Energy Sources:Core Function:Electricity</v>
          </cell>
        </row>
        <row r="3884">
          <cell r="A3884">
            <v>503091</v>
          </cell>
          <cell r="B3884" t="str">
            <v>ELECTRICITY-MNGT</v>
          </cell>
          <cell r="C3884" t="str">
            <v>O/503091.JAH.000</v>
          </cell>
          <cell r="D3884" t="str">
            <v>MSE:AH:MRC:MUNICIPAL RUNNING COST</v>
          </cell>
          <cell r="E3884" t="str">
            <v>5091JAH000</v>
          </cell>
          <cell r="F3884" t="str">
            <v>MSE:AH:MRC:MUNICIPAL RUNNING COST</v>
          </cell>
          <cell r="G3884" t="str">
            <v>5.1 - Electricity</v>
          </cell>
          <cell r="H3884" t="str">
            <v>Function:Energy Sources:Core Function:Electricity</v>
          </cell>
        </row>
        <row r="3885">
          <cell r="A3885">
            <v>503091</v>
          </cell>
          <cell r="B3885" t="str">
            <v>ELECTRICITY-MNGT</v>
          </cell>
          <cell r="C3885" t="str">
            <v>O/503091.JAH.000</v>
          </cell>
          <cell r="D3885" t="str">
            <v>MSE:AH:MRC:MUNICIPAL RUNNING COST</v>
          </cell>
          <cell r="E3885" t="str">
            <v>5091JAH000</v>
          </cell>
          <cell r="F3885" t="str">
            <v>MSE:AH:MRC:MUNICIPAL RUNNING COST</v>
          </cell>
          <cell r="G3885" t="str">
            <v>5.1 - Electricity</v>
          </cell>
          <cell r="H3885" t="str">
            <v>Function:Energy Sources:Core Function:Electricity</v>
          </cell>
        </row>
        <row r="3886">
          <cell r="A3886">
            <v>503091</v>
          </cell>
          <cell r="B3886" t="str">
            <v>ELECTRICITY-MNGT</v>
          </cell>
          <cell r="C3886" t="str">
            <v>O/503091.JAH.000</v>
          </cell>
          <cell r="D3886" t="str">
            <v>MSE:AH:MRC:MUNICIPAL RUNNING COST</v>
          </cell>
          <cell r="E3886" t="str">
            <v>5091JAH000</v>
          </cell>
          <cell r="F3886" t="str">
            <v>MSE:AH:MRC:MUNICIPAL RUNNING COST</v>
          </cell>
          <cell r="G3886" t="str">
            <v>5.1 - Electricity</v>
          </cell>
          <cell r="H3886" t="str">
            <v>Function:Energy Sources:Core Function:Electricity</v>
          </cell>
        </row>
        <row r="3887">
          <cell r="A3887">
            <v>503091</v>
          </cell>
          <cell r="B3887" t="str">
            <v>ELECTRICITY-MNGT</v>
          </cell>
          <cell r="C3887" t="str">
            <v>O/503091.JAH.000</v>
          </cell>
          <cell r="D3887" t="str">
            <v>MSE:AH:MRC:MUNICIPAL RUNNING COST</v>
          </cell>
          <cell r="E3887" t="str">
            <v>5091JAH000</v>
          </cell>
          <cell r="F3887" t="str">
            <v>MSE:AH:MRC:MUNICIPAL RUNNING COST</v>
          </cell>
          <cell r="G3887" t="str">
            <v>5.1 - Electricity</v>
          </cell>
          <cell r="H3887" t="str">
            <v>Function:Energy Sources:Core Function:Electricity</v>
          </cell>
        </row>
        <row r="3888">
          <cell r="A3888">
            <v>503091</v>
          </cell>
          <cell r="B3888" t="str">
            <v>ELECTRICITY-MNGT</v>
          </cell>
          <cell r="C3888" t="str">
            <v>O/503091.JAH.000</v>
          </cell>
          <cell r="D3888" t="str">
            <v>MSE:AH:MRC:MUNICIPAL RUNNING COST</v>
          </cell>
          <cell r="E3888" t="str">
            <v>5091JAH000</v>
          </cell>
          <cell r="F3888" t="str">
            <v>MSE:AH:MRC:MUNICIPAL RUNNING COST</v>
          </cell>
          <cell r="G3888" t="str">
            <v>5.1 - Electricity</v>
          </cell>
          <cell r="H3888" t="str">
            <v>Function:Energy Sources:Core Function:Electricity</v>
          </cell>
        </row>
        <row r="3889">
          <cell r="A3889">
            <v>503091</v>
          </cell>
          <cell r="B3889" t="str">
            <v>ELECTRICITY-MNGT</v>
          </cell>
          <cell r="C3889" t="str">
            <v>O/503091.JAH.000</v>
          </cell>
          <cell r="D3889" t="str">
            <v>MSE:AH:MRC:MUNICIPAL RUNNING COST</v>
          </cell>
          <cell r="E3889" t="str">
            <v>5091JAH000</v>
          </cell>
          <cell r="F3889" t="str">
            <v>MSE:AH:MRC:MUNICIPAL RUNNING COST</v>
          </cell>
          <cell r="G3889" t="str">
            <v>5.1 - Electricity</v>
          </cell>
          <cell r="H3889" t="str">
            <v>Function:Energy Sources:Core Function:Electricity</v>
          </cell>
        </row>
        <row r="3890">
          <cell r="A3890">
            <v>503091</v>
          </cell>
          <cell r="B3890" t="str">
            <v>ELECTRICITY-MNGT</v>
          </cell>
          <cell r="C3890" t="str">
            <v>O/503091.JAH.000</v>
          </cell>
          <cell r="D3890" t="str">
            <v>MSE:AH:MRC:MUNICIPAL RUNNING COST</v>
          </cell>
          <cell r="E3890" t="str">
            <v>5091JAH000</v>
          </cell>
          <cell r="F3890" t="str">
            <v>MSE:AH:MRC:MUNICIPAL RUNNING COST</v>
          </cell>
          <cell r="G3890" t="str">
            <v>5.1 - Electricity</v>
          </cell>
          <cell r="H3890" t="str">
            <v>Function:Energy Sources:Core Function:Electricity</v>
          </cell>
        </row>
        <row r="3891">
          <cell r="A3891">
            <v>503091</v>
          </cell>
          <cell r="B3891" t="str">
            <v>ELECTRICITY-MNGT</v>
          </cell>
          <cell r="C3891" t="str">
            <v>O/503091.JAH.000</v>
          </cell>
          <cell r="D3891" t="str">
            <v>MSE:AH:MRC:MUNICIPAL RUNNING COST</v>
          </cell>
          <cell r="E3891" t="str">
            <v>5091JAH000</v>
          </cell>
          <cell r="F3891" t="str">
            <v>MSE:AH:MRC:MUNICIPAL RUNNING COST</v>
          </cell>
          <cell r="G3891" t="str">
            <v>5.1 - Electricity</v>
          </cell>
          <cell r="H3891" t="str">
            <v>Function:Energy Sources:Core Function:Electricity</v>
          </cell>
        </row>
        <row r="3892">
          <cell r="A3892">
            <v>503091</v>
          </cell>
          <cell r="B3892" t="str">
            <v>ELECTRICITY-MNGT</v>
          </cell>
          <cell r="C3892" t="str">
            <v>O/503091.JAH.000</v>
          </cell>
          <cell r="D3892" t="str">
            <v>MSE:AH:MRC:MUNICIPAL RUNNING COST</v>
          </cell>
          <cell r="E3892" t="str">
            <v>5091JAH000</v>
          </cell>
          <cell r="F3892" t="str">
            <v>MSE:AH:MRC:MUNICIPAL RUNNING COST</v>
          </cell>
          <cell r="G3892" t="str">
            <v>5.1 - Electricity</v>
          </cell>
          <cell r="H3892" t="str">
            <v>Function:Energy Sources:Core Function:Electricity</v>
          </cell>
        </row>
        <row r="3893">
          <cell r="A3893">
            <v>503091</v>
          </cell>
          <cell r="B3893" t="str">
            <v>ELECTRICITY-MNGT</v>
          </cell>
          <cell r="C3893" t="str">
            <v>O/503091.JAH.000</v>
          </cell>
          <cell r="D3893" t="str">
            <v>MSE:AH:MRC:MUNICIPAL RUNNING COST</v>
          </cell>
          <cell r="E3893" t="str">
            <v>5091JAH000</v>
          </cell>
          <cell r="F3893" t="str">
            <v>MSE:AH:MRC:MUNICIPAL RUNNING COST</v>
          </cell>
          <cell r="G3893" t="str">
            <v>5.1 - Electricity</v>
          </cell>
          <cell r="H3893" t="str">
            <v>Function:Energy Sources:Core Function:Electricity</v>
          </cell>
        </row>
        <row r="3894">
          <cell r="A3894">
            <v>503091</v>
          </cell>
          <cell r="B3894" t="str">
            <v>ELECTRICITY-MNGT</v>
          </cell>
          <cell r="C3894" t="str">
            <v>O/503091.JAH.000</v>
          </cell>
          <cell r="D3894" t="str">
            <v>MSE:AH:MRC:MUNICIPAL RUNNING COST</v>
          </cell>
          <cell r="E3894" t="str">
            <v>5091JAH000</v>
          </cell>
          <cell r="F3894" t="str">
            <v>MSE:AH:MRC:MUNICIPAL RUNNING COST</v>
          </cell>
          <cell r="G3894" t="str">
            <v>5.1 - Electricity</v>
          </cell>
          <cell r="H3894" t="str">
            <v>Function:Energy Sources:Core Function:Electricity</v>
          </cell>
        </row>
        <row r="3895">
          <cell r="A3895">
            <v>503091</v>
          </cell>
          <cell r="B3895" t="str">
            <v>ELECTRICITY-MNGT</v>
          </cell>
          <cell r="C3895" t="str">
            <v>O/503091.JAH.000</v>
          </cell>
          <cell r="D3895" t="str">
            <v>MSE:AH:MRC:MUNICIPAL RUNNING COST</v>
          </cell>
          <cell r="E3895" t="str">
            <v>5091JAH000</v>
          </cell>
          <cell r="F3895" t="str">
            <v>MSE:AH:MRC:MUNICIPAL RUNNING COST</v>
          </cell>
          <cell r="G3895" t="str">
            <v>5.1 - Electricity</v>
          </cell>
          <cell r="H3895" t="str">
            <v>Function:Energy Sources:Core Function:Electricity</v>
          </cell>
        </row>
        <row r="3896">
          <cell r="A3896">
            <v>503091</v>
          </cell>
          <cell r="B3896" t="str">
            <v>ELECTRICITY-MNGT</v>
          </cell>
          <cell r="C3896" t="str">
            <v>O/503091.JAH.000</v>
          </cell>
          <cell r="D3896" t="str">
            <v>MSE:AH:MRC:MUNICIPAL RUNNING COST</v>
          </cell>
          <cell r="E3896" t="str">
            <v>5091JAH000</v>
          </cell>
          <cell r="F3896" t="str">
            <v>MSE:AH:MRC:MUNICIPAL RUNNING COST</v>
          </cell>
          <cell r="G3896" t="str">
            <v>5.1 - Electricity</v>
          </cell>
          <cell r="H3896" t="str">
            <v>Function:Energy Sources:Core Function:Electricity</v>
          </cell>
        </row>
        <row r="3897">
          <cell r="A3897">
            <v>503091</v>
          </cell>
          <cell r="B3897" t="str">
            <v>ELECTRICITY-MNGT</v>
          </cell>
          <cell r="C3897" t="str">
            <v>O/503091.JAH.000</v>
          </cell>
          <cell r="D3897" t="str">
            <v>MSE:AH:MRC:MUNICIPAL RUNNING COST</v>
          </cell>
          <cell r="E3897" t="str">
            <v>5091JAH000</v>
          </cell>
          <cell r="F3897" t="str">
            <v>MSE:AH:MRC:MUNICIPAL RUNNING COST</v>
          </cell>
          <cell r="G3897" t="str">
            <v>5.1 - Electricity</v>
          </cell>
          <cell r="H3897" t="str">
            <v>Function:Energy Sources:Core Function:Electricity</v>
          </cell>
        </row>
        <row r="3898">
          <cell r="A3898">
            <v>503091</v>
          </cell>
          <cell r="B3898" t="str">
            <v>ELECTRICITY-MNGT</v>
          </cell>
          <cell r="C3898" t="str">
            <v>R/503091.CNR.99R</v>
          </cell>
          <cell r="D3898" t="str">
            <v>MSVO:NR:REVENUE TRANSACTIONS</v>
          </cell>
          <cell r="E3898" t="str">
            <v>5091CNR99R</v>
          </cell>
          <cell r="F3898" t="str">
            <v>MSVO:NR:DEFAULT TRANSACTIONS</v>
          </cell>
          <cell r="G3898" t="str">
            <v>5.1 - Electricity</v>
          </cell>
          <cell r="H3898" t="str">
            <v>Function:Energy Sources:Core Function:Electricity</v>
          </cell>
        </row>
        <row r="3899">
          <cell r="A3899">
            <v>503091</v>
          </cell>
          <cell r="B3899" t="str">
            <v>ELECTRICITY-MNGT</v>
          </cell>
          <cell r="C3899" t="str">
            <v>R/503091.CNR.99R</v>
          </cell>
          <cell r="D3899" t="str">
            <v>MSVO:NR:REVENUE TRANSACTIONS</v>
          </cell>
          <cell r="E3899" t="str">
            <v>5091CNR99R</v>
          </cell>
          <cell r="F3899" t="str">
            <v>MSVO:NR:DEFAULT TRANSACTIONS</v>
          </cell>
          <cell r="G3899" t="str">
            <v>5.1 - Electricity</v>
          </cell>
          <cell r="H3899" t="str">
            <v>Function:Energy Sources:Core Function:Electricity</v>
          </cell>
        </row>
        <row r="3900">
          <cell r="A3900">
            <v>503091</v>
          </cell>
          <cell r="B3900" t="str">
            <v>ELECTRICITY-MNGT</v>
          </cell>
          <cell r="C3900" t="str">
            <v>R/503091.CNR.99R</v>
          </cell>
          <cell r="D3900" t="str">
            <v>MSVO:NR:REVENUE TRANSACTIONS</v>
          </cell>
          <cell r="E3900" t="str">
            <v>5091JNR99R</v>
          </cell>
          <cell r="F3900" t="str">
            <v>MSVO:NR:REVENUE TRANSACTIONS</v>
          </cell>
          <cell r="G3900" t="str">
            <v>5.1 - Electricity</v>
          </cell>
          <cell r="H3900" t="str">
            <v>Function:Energy Sources:Core Function:Electricity</v>
          </cell>
        </row>
        <row r="3901">
          <cell r="A3901">
            <v>503091</v>
          </cell>
          <cell r="B3901" t="str">
            <v>ELECTRICITY-MNGT</v>
          </cell>
          <cell r="C3901" t="str">
            <v>R/503091.CNR.99R</v>
          </cell>
          <cell r="D3901" t="str">
            <v>MSVO:NR:REVENUE TRANSACTIONS</v>
          </cell>
          <cell r="E3901" t="str">
            <v>5091JNR99R</v>
          </cell>
          <cell r="F3901" t="str">
            <v>MSVO:NR:REVENUE TRANSACTIONS</v>
          </cell>
          <cell r="G3901" t="str">
            <v>5.1 - Electricity</v>
          </cell>
          <cell r="H3901" t="str">
            <v>Function:Energy Sources:Core Function:Electricity</v>
          </cell>
        </row>
        <row r="3902">
          <cell r="A3902">
            <v>503091</v>
          </cell>
          <cell r="B3902" t="str">
            <v>ELECTRICITY-MNGT</v>
          </cell>
          <cell r="C3902" t="str">
            <v>R/503091.CNR.99R</v>
          </cell>
          <cell r="D3902" t="str">
            <v>MSVO:NR:REVENUE TRANSACTIONS</v>
          </cell>
          <cell r="E3902" t="str">
            <v>5091JNR99R</v>
          </cell>
          <cell r="F3902" t="str">
            <v>MSVO:NR:REVENUE TRANSACTIONS</v>
          </cell>
          <cell r="G3902" t="str">
            <v>5.1 - Electricity</v>
          </cell>
          <cell r="H3902" t="str">
            <v>Function:Energy Sources:Core Function:Electricity</v>
          </cell>
        </row>
        <row r="3903">
          <cell r="A3903">
            <v>503091</v>
          </cell>
          <cell r="B3903" t="str">
            <v>ELECTRICITY-MNGT</v>
          </cell>
          <cell r="C3903" t="str">
            <v>R/503091.JNR.99R</v>
          </cell>
          <cell r="D3903" t="str">
            <v>MSVO:NR:REVENUE TRANSACTIONS</v>
          </cell>
          <cell r="E3903" t="str">
            <v>5091JNR99R</v>
          </cell>
          <cell r="F3903" t="str">
            <v>MSVO:NR:REVENUE TRANSACTIONS</v>
          </cell>
          <cell r="G3903" t="str">
            <v>5.1 - Electricity</v>
          </cell>
          <cell r="H3903" t="str">
            <v>Function:Energy Sources:Core Function:Electricity</v>
          </cell>
        </row>
        <row r="3904">
          <cell r="A3904">
            <v>503091</v>
          </cell>
          <cell r="B3904" t="str">
            <v>ELECTRICITY-MNGT</v>
          </cell>
          <cell r="C3904" t="str">
            <v>R/503091.JNR.99R</v>
          </cell>
          <cell r="D3904" t="str">
            <v>MSVO:NR:REVENUE TRANSACTIONS</v>
          </cell>
          <cell r="E3904" t="str">
            <v>5091JNR99R</v>
          </cell>
          <cell r="F3904" t="str">
            <v>MSVO:NR:REVENUE TRANSACTIONS</v>
          </cell>
          <cell r="G3904" t="str">
            <v>5.1 - Electricity</v>
          </cell>
          <cell r="H3904" t="str">
            <v>Function:Energy Sources:Core Function:Electricity</v>
          </cell>
        </row>
        <row r="3905">
          <cell r="A3905">
            <v>503091</v>
          </cell>
          <cell r="B3905" t="str">
            <v>ELECTRICITY-MNGT</v>
          </cell>
          <cell r="C3905" t="str">
            <v>R/503091.JNR.99R</v>
          </cell>
          <cell r="D3905" t="str">
            <v>MSVO:NR:REVENUE TRANSACTIONS</v>
          </cell>
          <cell r="E3905" t="str">
            <v>5091JNR99R</v>
          </cell>
          <cell r="F3905" t="str">
            <v>MSVO:NR:REVENUE TRANSACTIONS</v>
          </cell>
          <cell r="G3905" t="str">
            <v>5.1 - Electricity</v>
          </cell>
          <cell r="H3905" t="str">
            <v>Function:Energy Sources:Core Function:Electricity</v>
          </cell>
        </row>
        <row r="3906">
          <cell r="A3906">
            <v>503091</v>
          </cell>
          <cell r="B3906" t="str">
            <v>ELECTRICITY-MNGT</v>
          </cell>
          <cell r="C3906" t="str">
            <v>R/503091.JNR.99R</v>
          </cell>
          <cell r="D3906" t="str">
            <v>MSVO:NR:REVENUE TRANSACTIONS</v>
          </cell>
          <cell r="E3906" t="str">
            <v>5091JNR99R</v>
          </cell>
          <cell r="F3906" t="str">
            <v>MSVO:NR:REVENUE TRANSACTIONS</v>
          </cell>
          <cell r="G3906" t="str">
            <v>5.1 - Electricity</v>
          </cell>
          <cell r="H3906" t="str">
            <v>Function:Energy Sources:Core Function:Electricity</v>
          </cell>
        </row>
        <row r="3907">
          <cell r="A3907">
            <v>503094</v>
          </cell>
          <cell r="B3907" t="str">
            <v>ROADS &amp; TRANS - MNGT</v>
          </cell>
          <cell r="C3907" t="str">
            <v>O/503094.AAH.999</v>
          </cell>
          <cell r="D3907" t="str">
            <v>NONF:AH:DEFAULT TRANSACTIONS</v>
          </cell>
          <cell r="E3907" t="str">
            <v>5094AAH999</v>
          </cell>
          <cell r="F3907" t="str">
            <v>NONF:AH:DEFAULT TRANSACTIONS</v>
          </cell>
          <cell r="G3907" t="str">
            <v>5.3 - Roads and Transportation</v>
          </cell>
          <cell r="H3907" t="str">
            <v>Function:Road Transport:Core Function:Roads</v>
          </cell>
        </row>
        <row r="3908">
          <cell r="A3908">
            <v>503094</v>
          </cell>
          <cell r="B3908" t="str">
            <v>ROADS &amp; TRANS - MNGT</v>
          </cell>
          <cell r="C3908" t="str">
            <v>O/503094.AAH.999</v>
          </cell>
          <cell r="D3908" t="str">
            <v>NONF:AH:DEFAULT TRANSACTIONS</v>
          </cell>
          <cell r="E3908" t="str">
            <v>5094AAH999</v>
          </cell>
          <cell r="F3908" t="str">
            <v>NONF:AH:DEFAULT TRANSACTIONS</v>
          </cell>
          <cell r="G3908" t="str">
            <v>5.3 - Roads and Transportation</v>
          </cell>
          <cell r="H3908" t="str">
            <v>Function:Road Transport:Core Function:Roads</v>
          </cell>
        </row>
        <row r="3909">
          <cell r="A3909">
            <v>503094</v>
          </cell>
          <cell r="B3909" t="str">
            <v>ROADS &amp; TRANS - MNGT</v>
          </cell>
          <cell r="C3909" t="str">
            <v>O/503094.AAH.999</v>
          </cell>
          <cell r="D3909" t="str">
            <v>NONF:AH:DEFAULT TRANSACTIONS</v>
          </cell>
          <cell r="E3909" t="str">
            <v>5094AAH999</v>
          </cell>
          <cell r="F3909" t="str">
            <v>NONF:AH:DEFAULT TRANSACTIONS</v>
          </cell>
          <cell r="G3909" t="str">
            <v>5.3 - Roads and Transportation</v>
          </cell>
          <cell r="H3909" t="str">
            <v>Function:Road Transport:Core Function:Roads</v>
          </cell>
        </row>
        <row r="3910">
          <cell r="A3910">
            <v>503094</v>
          </cell>
          <cell r="B3910" t="str">
            <v>ROADS &amp; TRANS - MNGT</v>
          </cell>
          <cell r="C3910" t="str">
            <v>O/503094.AAH.999</v>
          </cell>
          <cell r="D3910" t="str">
            <v>NONF:AH:DEFAULT TRANSACTIONS</v>
          </cell>
          <cell r="E3910" t="str">
            <v>5094AAH999</v>
          </cell>
          <cell r="F3910" t="str">
            <v>NONF:AH:DEFAULT TRANSACTIONS</v>
          </cell>
          <cell r="G3910" t="str">
            <v>5.3 - Roads and Transportation</v>
          </cell>
          <cell r="H3910" t="str">
            <v>Function:Road Transport:Core Function:Roads</v>
          </cell>
        </row>
        <row r="3911">
          <cell r="A3911">
            <v>503094</v>
          </cell>
          <cell r="B3911" t="str">
            <v>ROADS &amp; TRANS - MNGT</v>
          </cell>
          <cell r="C3911" t="str">
            <v>O/503094.AAH.999</v>
          </cell>
          <cell r="D3911" t="str">
            <v>NONF:AH:DEFAULT TRANSACTIONS</v>
          </cell>
          <cell r="E3911" t="str">
            <v>5094AAH999</v>
          </cell>
          <cell r="F3911" t="str">
            <v>NONF:AH:DEFAULT TRANSACTIONS</v>
          </cell>
          <cell r="G3911" t="str">
            <v>5.3 - Roads and Transportation</v>
          </cell>
          <cell r="H3911" t="str">
            <v>Function:Road Transport:Core Function:Roads</v>
          </cell>
        </row>
        <row r="3912">
          <cell r="A3912">
            <v>503094</v>
          </cell>
          <cell r="B3912" t="str">
            <v>ROADS &amp; TRANS - MNGT</v>
          </cell>
          <cell r="C3912" t="str">
            <v>O/503094.AAH.999</v>
          </cell>
          <cell r="D3912" t="str">
            <v>NONF:AH:DEFAULT TRANSACTIONS</v>
          </cell>
          <cell r="E3912" t="str">
            <v>5094AAH999</v>
          </cell>
          <cell r="F3912" t="str">
            <v>NONF:AH:DEFAULT TRANSACTIONS</v>
          </cell>
          <cell r="G3912" t="str">
            <v>5.3 - Roads and Transportation</v>
          </cell>
          <cell r="H3912" t="str">
            <v>Function:Road Transport:Core Function:Roads</v>
          </cell>
        </row>
        <row r="3913">
          <cell r="A3913">
            <v>503094</v>
          </cell>
          <cell r="B3913" t="str">
            <v>ROADS &amp; TRANS - MNGT</v>
          </cell>
          <cell r="C3913" t="str">
            <v>O/503094.AAH.999</v>
          </cell>
          <cell r="D3913" t="str">
            <v>NONF:AH:DEFAULT TRANSACTIONS</v>
          </cell>
          <cell r="E3913" t="str">
            <v>5094AAH999</v>
          </cell>
          <cell r="F3913" t="str">
            <v>NONF:AH:DEFAULT TRANSACTIONS</v>
          </cell>
          <cell r="G3913" t="str">
            <v>5.3 - Roads and Transportation</v>
          </cell>
          <cell r="H3913" t="str">
            <v>Function:Road Transport:Core Function:Roads</v>
          </cell>
        </row>
        <row r="3914">
          <cell r="A3914">
            <v>503094</v>
          </cell>
          <cell r="B3914" t="str">
            <v>ROADS &amp; TRANS - MNGT</v>
          </cell>
          <cell r="C3914" t="str">
            <v>O/503094.AAH.999</v>
          </cell>
          <cell r="D3914" t="str">
            <v>NONF:AH:DEFAULT TRANSACTIONS</v>
          </cell>
          <cell r="E3914" t="str">
            <v>5094AAH999</v>
          </cell>
          <cell r="F3914" t="str">
            <v>NONF:AH:DEFAULT TRANSACTIONS</v>
          </cell>
          <cell r="G3914" t="str">
            <v>5.3 - Roads and Transportation</v>
          </cell>
          <cell r="H3914" t="str">
            <v>Function:Road Transport:Core Function:Roads</v>
          </cell>
        </row>
        <row r="3915">
          <cell r="A3915">
            <v>503094</v>
          </cell>
          <cell r="B3915" t="str">
            <v>ROADS &amp; TRANS - MNGT</v>
          </cell>
          <cell r="C3915" t="str">
            <v>O/503094.AAH.999</v>
          </cell>
          <cell r="D3915" t="str">
            <v>NONF:AH:DEFAULT TRANSACTIONS</v>
          </cell>
          <cell r="E3915" t="str">
            <v>5094AAH999</v>
          </cell>
          <cell r="F3915" t="str">
            <v>NONF:AH:DEFAULT TRANSACTIONS</v>
          </cell>
          <cell r="G3915" t="str">
            <v>5.3 - Roads and Transportation</v>
          </cell>
          <cell r="H3915" t="str">
            <v>Function:Road Transport:Core Function:Roads</v>
          </cell>
        </row>
        <row r="3916">
          <cell r="A3916">
            <v>503094</v>
          </cell>
          <cell r="B3916" t="str">
            <v>ROADS &amp; TRANS - MNGT</v>
          </cell>
          <cell r="C3916" t="str">
            <v>O/503094.AAH.999</v>
          </cell>
          <cell r="D3916" t="str">
            <v>NONF:AH:DEFAULT TRANSACTIONS</v>
          </cell>
          <cell r="E3916" t="str">
            <v>5094AAH999</v>
          </cell>
          <cell r="F3916" t="str">
            <v>NONF:AH:DEFAULT TRANSACTIONS</v>
          </cell>
          <cell r="G3916" t="str">
            <v>5.3 - Roads and Transportation</v>
          </cell>
          <cell r="H3916" t="str">
            <v>Function:Road Transport:Core Function:Roads</v>
          </cell>
        </row>
        <row r="3917">
          <cell r="A3917">
            <v>503094</v>
          </cell>
          <cell r="B3917" t="str">
            <v>ROADS &amp; TRANS - MNGT</v>
          </cell>
          <cell r="C3917" t="str">
            <v>O/503094.AAH.999</v>
          </cell>
          <cell r="D3917" t="str">
            <v>NONF:AH:DEFAULT TRANSACTIONS</v>
          </cell>
          <cell r="E3917" t="str">
            <v>5094AAH999</v>
          </cell>
          <cell r="F3917" t="str">
            <v>NONF:AH:DEFAULT TRANSACTIONS</v>
          </cell>
          <cell r="G3917" t="str">
            <v>5.3 - Roads and Transportation</v>
          </cell>
          <cell r="H3917" t="str">
            <v>Function:Road Transport:Core Function:Roads</v>
          </cell>
        </row>
        <row r="3918">
          <cell r="A3918">
            <v>503094</v>
          </cell>
          <cell r="B3918" t="str">
            <v>ROADS &amp; TRANS - MNGT</v>
          </cell>
          <cell r="C3918" t="str">
            <v>O/503094.AAH.999</v>
          </cell>
          <cell r="D3918" t="str">
            <v>NONF:AH:DEFAULT TRANSACTIONS</v>
          </cell>
          <cell r="E3918" t="str">
            <v>5094AAH999</v>
          </cell>
          <cell r="F3918" t="str">
            <v>NONF:AH:DEFAULT TRANSACTIONS</v>
          </cell>
          <cell r="G3918" t="str">
            <v>5.3 - Roads and Transportation</v>
          </cell>
          <cell r="H3918" t="str">
            <v>Function:Road Transport:Core Function:Roads</v>
          </cell>
        </row>
        <row r="3919">
          <cell r="A3919">
            <v>503094</v>
          </cell>
          <cell r="B3919" t="str">
            <v>ROADS &amp; TRANS - MNGT</v>
          </cell>
          <cell r="C3919" t="str">
            <v>O/503094.AAH.999</v>
          </cell>
          <cell r="D3919" t="str">
            <v>NONF:AH:DEFAULT TRANSACTIONS</v>
          </cell>
          <cell r="E3919" t="str">
            <v>5094AAH999</v>
          </cell>
          <cell r="F3919" t="str">
            <v>NONF:AH:DEFAULT TRANSACTIONS</v>
          </cell>
          <cell r="G3919" t="str">
            <v>5.3 - Roads and Transportation</v>
          </cell>
          <cell r="H3919" t="str">
            <v>Function:Road Transport:Core Function:Roads</v>
          </cell>
        </row>
        <row r="3920">
          <cell r="A3920">
            <v>503094</v>
          </cell>
          <cell r="B3920" t="str">
            <v>ROADS &amp; TRANS - MNGT</v>
          </cell>
          <cell r="C3920" t="str">
            <v>O/503094.AAH.999</v>
          </cell>
          <cell r="D3920" t="str">
            <v>NONF:AH:DEFAULT TRANSACTIONS</v>
          </cell>
          <cell r="E3920" t="str">
            <v>5094AAH999</v>
          </cell>
          <cell r="F3920" t="str">
            <v>NONF:AH:DEFAULT TRANSACTIONS</v>
          </cell>
          <cell r="G3920" t="str">
            <v>5.3 - Roads and Transportation</v>
          </cell>
          <cell r="H3920" t="str">
            <v>Function:Road Transport:Core Function:Roads</v>
          </cell>
        </row>
        <row r="3921">
          <cell r="A3921">
            <v>503094</v>
          </cell>
          <cell r="B3921" t="str">
            <v>ROADS &amp; TRANS - MNGT</v>
          </cell>
          <cell r="C3921" t="str">
            <v>O/503094.AAH.999</v>
          </cell>
          <cell r="D3921" t="str">
            <v>NONF:AH:DEFAULT TRANSACTIONS</v>
          </cell>
          <cell r="E3921" t="str">
            <v>5094AAH999</v>
          </cell>
          <cell r="F3921" t="str">
            <v>NONF:AH:DEFAULT TRANSACTIONS</v>
          </cell>
          <cell r="G3921" t="str">
            <v>5.3 - Roads and Transportation</v>
          </cell>
          <cell r="H3921" t="str">
            <v>Function:Road Transport:Core Function:Roads</v>
          </cell>
        </row>
        <row r="3922">
          <cell r="A3922">
            <v>503094</v>
          </cell>
          <cell r="B3922" t="str">
            <v>ROADS &amp; TRANS - MNGT</v>
          </cell>
          <cell r="C3922" t="str">
            <v>O/503094.AAH.999</v>
          </cell>
          <cell r="D3922" t="str">
            <v>NONF:AH:DEFAULT TRANSACTIONS</v>
          </cell>
          <cell r="E3922" t="str">
            <v>5094AAH999</v>
          </cell>
          <cell r="F3922" t="str">
            <v>NONF:AH:DEFAULT TRANSACTIONS</v>
          </cell>
          <cell r="G3922" t="str">
            <v>5.3 - Roads and Transportation</v>
          </cell>
          <cell r="H3922" t="str">
            <v>Function:Road Transport:Core Function:Roads</v>
          </cell>
        </row>
        <row r="3923">
          <cell r="A3923">
            <v>503094</v>
          </cell>
          <cell r="B3923" t="str">
            <v>ROADS &amp; TRANS - MNGT</v>
          </cell>
          <cell r="C3923" t="str">
            <v>O/503094.AAH.999</v>
          </cell>
          <cell r="D3923" t="str">
            <v>NONF:AH:DEFAULT TRANSACTIONS</v>
          </cell>
          <cell r="E3923" t="str">
            <v>5094AAH999</v>
          </cell>
          <cell r="F3923" t="str">
            <v>NONF:AH:DEFAULT TRANSACTIONS</v>
          </cell>
          <cell r="G3923" t="str">
            <v>5.3 - Roads and Transportation</v>
          </cell>
          <cell r="H3923" t="str">
            <v>Function:Road Transport:Core Function:Roads</v>
          </cell>
        </row>
        <row r="3924">
          <cell r="A3924">
            <v>503094</v>
          </cell>
          <cell r="B3924" t="str">
            <v>ROADS &amp; TRANS - MNGT</v>
          </cell>
          <cell r="C3924" t="str">
            <v>O/503094.AAH.999</v>
          </cell>
          <cell r="D3924" t="str">
            <v>NONF:AH:DEFAULT TRANSACTIONS</v>
          </cell>
          <cell r="E3924" t="str">
            <v>5094AAH999</v>
          </cell>
          <cell r="F3924" t="str">
            <v>NONF:AH:DEFAULT TRANSACTIONS</v>
          </cell>
          <cell r="G3924" t="str">
            <v>5.3 - Roads and Transportation</v>
          </cell>
          <cell r="H3924" t="str">
            <v>Function:Road Transport:Core Function:Roads</v>
          </cell>
        </row>
        <row r="3925">
          <cell r="A3925">
            <v>503094</v>
          </cell>
          <cell r="B3925" t="str">
            <v>ROADS &amp; TRANS - MNGT</v>
          </cell>
          <cell r="C3925" t="str">
            <v>O/503094.AAH.999</v>
          </cell>
          <cell r="D3925" t="str">
            <v>NONF:AH:DEFAULT TRANSACTIONS</v>
          </cell>
          <cell r="E3925" t="str">
            <v>5094AAH999</v>
          </cell>
          <cell r="F3925" t="str">
            <v>NONF:AH:DEFAULT TRANSACTIONS</v>
          </cell>
          <cell r="G3925" t="str">
            <v>5.3 - Roads and Transportation</v>
          </cell>
          <cell r="H3925" t="str">
            <v>Function:Road Transport:Core Function:Roads</v>
          </cell>
        </row>
        <row r="3926">
          <cell r="A3926">
            <v>503094</v>
          </cell>
          <cell r="B3926" t="str">
            <v>ROADS &amp; TRANS - MNGT</v>
          </cell>
          <cell r="C3926" t="str">
            <v>O/503094.JAH.000</v>
          </cell>
          <cell r="D3926" t="str">
            <v>NONF:AH:MSE:MUNICIPAL RUNNING COST</v>
          </cell>
          <cell r="E3926" t="str">
            <v>5094JAH000</v>
          </cell>
          <cell r="F3926" t="str">
            <v>NONF:AH:MSE:MUNICIPAL RUNNING COST</v>
          </cell>
          <cell r="G3926" t="str">
            <v>5.3 - Roads and Transportation</v>
          </cell>
          <cell r="H3926" t="str">
            <v>Function:Road Transport:Core Function:Roads</v>
          </cell>
        </row>
        <row r="3927">
          <cell r="A3927">
            <v>503094</v>
          </cell>
          <cell r="B3927" t="str">
            <v>ROADS &amp; TRANS - MNGT</v>
          </cell>
          <cell r="C3927" t="str">
            <v>O/503094.JAH.000</v>
          </cell>
          <cell r="D3927" t="str">
            <v>NONF:AH:MSE:MUNICIPAL RUNNING COST</v>
          </cell>
          <cell r="E3927" t="str">
            <v>5094JAH000</v>
          </cell>
          <cell r="F3927" t="str">
            <v>NONF:AH:MSE:MUNICIPAL RUNNING COST</v>
          </cell>
          <cell r="G3927" t="str">
            <v>5.3 - Roads and Transportation</v>
          </cell>
          <cell r="H3927" t="str">
            <v>Function:Road Transport:Core Function:Roads</v>
          </cell>
        </row>
        <row r="3928">
          <cell r="A3928">
            <v>503094</v>
          </cell>
          <cell r="B3928" t="str">
            <v>ROADS &amp; TRANS - MNGT</v>
          </cell>
          <cell r="C3928" t="str">
            <v>O/503094.JAH.000</v>
          </cell>
          <cell r="D3928" t="str">
            <v>NONF:AH:MSE:MUNICIPAL RUNNING COST</v>
          </cell>
          <cell r="E3928" t="str">
            <v>5094JAH000</v>
          </cell>
          <cell r="F3928" t="str">
            <v>NONF:AH:MSE:MUNICIPAL RUNNING COST</v>
          </cell>
          <cell r="G3928" t="str">
            <v>5.3 - Roads and Transportation</v>
          </cell>
          <cell r="H3928" t="str">
            <v>Function:Road Transport:Core Function:Roads</v>
          </cell>
        </row>
        <row r="3929">
          <cell r="A3929">
            <v>503094</v>
          </cell>
          <cell r="B3929" t="str">
            <v>ROADS &amp; TRANS - MNGT</v>
          </cell>
          <cell r="C3929" t="str">
            <v>O/503094.JAH.000</v>
          </cell>
          <cell r="D3929" t="str">
            <v>NONF:AH:MSE:MUNICIPAL RUNNING COST</v>
          </cell>
          <cell r="E3929" t="str">
            <v>5094JAH000</v>
          </cell>
          <cell r="F3929" t="str">
            <v>NONF:AH:MSE:MUNICIPAL RUNNING COST</v>
          </cell>
          <cell r="G3929" t="str">
            <v>5.3 - Roads and Transportation</v>
          </cell>
          <cell r="H3929" t="str">
            <v>Function:Road Transport:Core Function:Roads</v>
          </cell>
        </row>
        <row r="3930">
          <cell r="A3930">
            <v>503094</v>
          </cell>
          <cell r="B3930" t="str">
            <v>ROADS &amp; TRANS - MNGT</v>
          </cell>
          <cell r="C3930" t="str">
            <v>O/503094.JAH.000</v>
          </cell>
          <cell r="D3930" t="str">
            <v>NONF:AH:MSE:MUNICIPAL RUNNING COST</v>
          </cell>
          <cell r="E3930" t="str">
            <v>5094JAH000</v>
          </cell>
          <cell r="F3930" t="str">
            <v>NONF:AH:MSE:MUNICIPAL RUNNING COST</v>
          </cell>
          <cell r="G3930" t="str">
            <v>5.3 - Roads and Transportation</v>
          </cell>
          <cell r="H3930" t="str">
            <v>Function:Road Transport:Core Function:Roads</v>
          </cell>
        </row>
        <row r="3931">
          <cell r="A3931">
            <v>503094</v>
          </cell>
          <cell r="B3931" t="str">
            <v>ROADS &amp; TRANS - MNGT</v>
          </cell>
          <cell r="C3931" t="str">
            <v>O/503094.JAH.000</v>
          </cell>
          <cell r="D3931" t="str">
            <v>NONF:AH:MSE:MUNICIPAL RUNNING COST</v>
          </cell>
          <cell r="E3931" t="str">
            <v>5094JAH000</v>
          </cell>
          <cell r="F3931" t="str">
            <v>NONF:AH:MSE:MUNICIPAL RUNNING COST</v>
          </cell>
          <cell r="G3931" t="str">
            <v>5.3 - Roads and Transportation</v>
          </cell>
          <cell r="H3931" t="str">
            <v>Function:Road Transport:Core Function:Roads</v>
          </cell>
        </row>
        <row r="3932">
          <cell r="A3932">
            <v>503094</v>
          </cell>
          <cell r="B3932" t="str">
            <v>ROADS &amp; TRANS - MNGT</v>
          </cell>
          <cell r="C3932" t="str">
            <v>O/503094.JAH.000</v>
          </cell>
          <cell r="D3932" t="str">
            <v>NONF:AH:MSE:MUNICIPAL RUNNING COST</v>
          </cell>
          <cell r="E3932" t="str">
            <v>5094JAH000</v>
          </cell>
          <cell r="F3932" t="str">
            <v>NONF:AH:MSE:MUNICIPAL RUNNING COST</v>
          </cell>
          <cell r="G3932" t="str">
            <v>5.3 - Roads and Transportation</v>
          </cell>
          <cell r="H3932" t="str">
            <v>Function:Road Transport:Core Function:Roads</v>
          </cell>
        </row>
        <row r="3933">
          <cell r="A3933">
            <v>503094</v>
          </cell>
          <cell r="B3933" t="str">
            <v>ROADS &amp; TRANS - MNGT</v>
          </cell>
          <cell r="C3933" t="str">
            <v>O/503094.JAH.000</v>
          </cell>
          <cell r="D3933" t="str">
            <v>NONF:AH:MSE:MUNICIPAL RUNNING COST</v>
          </cell>
          <cell r="E3933" t="str">
            <v>5094JAH000</v>
          </cell>
          <cell r="F3933" t="str">
            <v>NONF:AH:MSE:MUNICIPAL RUNNING COST</v>
          </cell>
          <cell r="G3933" t="str">
            <v>5.3 - Roads and Transportation</v>
          </cell>
          <cell r="H3933" t="str">
            <v>Function:Road Transport:Core Function:Roads</v>
          </cell>
        </row>
        <row r="3934">
          <cell r="A3934">
            <v>503094</v>
          </cell>
          <cell r="B3934" t="str">
            <v>ROADS &amp; TRANS - MNGT</v>
          </cell>
          <cell r="C3934" t="str">
            <v>O/503094.JAH.000</v>
          </cell>
          <cell r="D3934" t="str">
            <v>NONF:AH:MSE:MUNICIPAL RUNNING COST</v>
          </cell>
          <cell r="E3934" t="str">
            <v>5094JAH000</v>
          </cell>
          <cell r="F3934" t="str">
            <v>NONF:AH:MSE:MUNICIPAL RUNNING COST</v>
          </cell>
          <cell r="G3934" t="str">
            <v>5.3 - Roads and Transportation</v>
          </cell>
          <cell r="H3934" t="str">
            <v>Function:Road Transport:Core Function:Roads</v>
          </cell>
        </row>
        <row r="3935">
          <cell r="A3935">
            <v>503094</v>
          </cell>
          <cell r="B3935" t="str">
            <v>ROADS &amp; TRANS - MNGT</v>
          </cell>
          <cell r="C3935" t="str">
            <v>O/503094.JAH.000</v>
          </cell>
          <cell r="D3935" t="str">
            <v>NONF:AH:MSE:MUNICIPAL RUNNING COST</v>
          </cell>
          <cell r="E3935" t="str">
            <v>5094JAH000</v>
          </cell>
          <cell r="F3935" t="str">
            <v>NONF:AH:MSE:MUNICIPAL RUNNING COST</v>
          </cell>
          <cell r="G3935" t="str">
            <v>5.3 - Roads and Transportation</v>
          </cell>
          <cell r="H3935" t="str">
            <v>Function:Road Transport:Core Function:Roads</v>
          </cell>
        </row>
        <row r="3936">
          <cell r="A3936">
            <v>503094</v>
          </cell>
          <cell r="B3936" t="str">
            <v>ROADS &amp; TRANS - MNGT</v>
          </cell>
          <cell r="C3936" t="str">
            <v>O/503094.JAH.000</v>
          </cell>
          <cell r="D3936" t="str">
            <v>NONF:AH:MSE:MUNICIPAL RUNNING COST</v>
          </cell>
          <cell r="E3936" t="str">
            <v>5094JAH000</v>
          </cell>
          <cell r="F3936" t="str">
            <v>NONF:AH:MSE:MUNICIPAL RUNNING COST</v>
          </cell>
          <cell r="G3936" t="str">
            <v>5.3 - Roads and Transportation</v>
          </cell>
          <cell r="H3936" t="str">
            <v>Function:Road Transport:Core Function:Roads</v>
          </cell>
        </row>
        <row r="3937">
          <cell r="A3937">
            <v>503094</v>
          </cell>
          <cell r="B3937" t="str">
            <v>ROADS &amp; TRANS - MNGT</v>
          </cell>
          <cell r="C3937" t="str">
            <v>O/503094.JAH.000</v>
          </cell>
          <cell r="D3937" t="str">
            <v>NONF:AH:MSE:MUNICIPAL RUNNING COST</v>
          </cell>
          <cell r="E3937" t="str">
            <v>5094JAH000</v>
          </cell>
          <cell r="F3937" t="str">
            <v>NONF:AH:MSE:MUNICIPAL RUNNING COST</v>
          </cell>
          <cell r="G3937" t="str">
            <v>5.3 - Roads and Transportation</v>
          </cell>
          <cell r="H3937" t="str">
            <v>Function:Road Transport:Core Function:Roads</v>
          </cell>
        </row>
        <row r="3938">
          <cell r="A3938">
            <v>503094</v>
          </cell>
          <cell r="B3938" t="str">
            <v>ROADS &amp; TRANS - MNGT</v>
          </cell>
          <cell r="C3938" t="str">
            <v>O/503094.JAH.000</v>
          </cell>
          <cell r="D3938" t="str">
            <v>NONF:AH:MSE:MUNICIPAL RUNNING COST</v>
          </cell>
          <cell r="E3938" t="str">
            <v>5094JAH000</v>
          </cell>
          <cell r="F3938" t="str">
            <v>NONF:AH:MSE:MUNICIPAL RUNNING COST</v>
          </cell>
          <cell r="G3938" t="str">
            <v>5.3 - Roads and Transportation</v>
          </cell>
          <cell r="H3938" t="str">
            <v>Function:Road Transport:Core Function:Roads</v>
          </cell>
        </row>
        <row r="3939">
          <cell r="A3939">
            <v>503094</v>
          </cell>
          <cell r="B3939" t="str">
            <v>ROADS &amp; TRANS - MNGT</v>
          </cell>
          <cell r="C3939" t="str">
            <v>O/503094.JAH.000</v>
          </cell>
          <cell r="D3939" t="str">
            <v>NONF:AH:MSE:MUNICIPAL RUNNING COST</v>
          </cell>
          <cell r="E3939" t="str">
            <v>5094JAH000</v>
          </cell>
          <cell r="F3939" t="str">
            <v>NONF:AH:MSE:MUNICIPAL RUNNING COST</v>
          </cell>
          <cell r="G3939" t="str">
            <v>5.3 - Roads and Transportation</v>
          </cell>
          <cell r="H3939" t="str">
            <v>Function:Road Transport:Core Function:Roads</v>
          </cell>
        </row>
        <row r="3940">
          <cell r="A3940">
            <v>503094</v>
          </cell>
          <cell r="B3940" t="str">
            <v>ROADS &amp; TRANS - MNGT</v>
          </cell>
          <cell r="C3940" t="str">
            <v>O/503094.JAH.000</v>
          </cell>
          <cell r="D3940" t="str">
            <v>NONF:AH:MSE:MUNICIPAL RUNNING COST</v>
          </cell>
          <cell r="E3940" t="str">
            <v>5094JAH000</v>
          </cell>
          <cell r="F3940" t="str">
            <v>NONF:AH:MSE:MUNICIPAL RUNNING COST</v>
          </cell>
          <cell r="G3940" t="str">
            <v>5.3 - Roads and Transportation</v>
          </cell>
          <cell r="H3940" t="str">
            <v>Function:Road Transport:Core Function:Roads</v>
          </cell>
        </row>
        <row r="3941">
          <cell r="A3941">
            <v>503094</v>
          </cell>
          <cell r="B3941" t="str">
            <v>ROADS &amp; TRANS - MNGT</v>
          </cell>
          <cell r="C3941" t="str">
            <v>O/503094.JAH.000</v>
          </cell>
          <cell r="D3941" t="str">
            <v>NONF:AH:MSE:MUNICIPAL RUNNING COST</v>
          </cell>
          <cell r="E3941" t="str">
            <v>5094JAH000</v>
          </cell>
          <cell r="F3941" t="str">
            <v>NONF:AH:MSE:MUNICIPAL RUNNING COST</v>
          </cell>
          <cell r="G3941" t="str">
            <v>5.3 - Roads and Transportation</v>
          </cell>
          <cell r="H3941" t="str">
            <v>Function:Road Transport:Core Function:Roads</v>
          </cell>
        </row>
        <row r="3942">
          <cell r="A3942">
            <v>503094</v>
          </cell>
          <cell r="B3942" t="str">
            <v>ROADS &amp; TRANS - MNGT</v>
          </cell>
          <cell r="C3942" t="str">
            <v>O/503094.JAH.000</v>
          </cell>
          <cell r="D3942" t="str">
            <v>NONF:AH:MSE:MUNICIPAL RUNNING COST</v>
          </cell>
          <cell r="E3942" t="str">
            <v>5094JAH000</v>
          </cell>
          <cell r="F3942" t="str">
            <v>NONF:AH:MSE:MUNICIPAL RUNNING COST</v>
          </cell>
          <cell r="G3942" t="str">
            <v>5.3 - Roads and Transportation</v>
          </cell>
          <cell r="H3942" t="str">
            <v>Function:Road Transport:Core Function:Roads</v>
          </cell>
        </row>
        <row r="3943">
          <cell r="A3943">
            <v>503094</v>
          </cell>
          <cell r="B3943" t="str">
            <v>ROADS &amp; TRANS - MNGT</v>
          </cell>
          <cell r="C3943" t="str">
            <v>O/503094.JAH.000</v>
          </cell>
          <cell r="D3943" t="str">
            <v>NONF:AH:MSE:MUNICIPAL RUNNING COST</v>
          </cell>
          <cell r="E3943" t="str">
            <v>5094JAH000</v>
          </cell>
          <cell r="F3943" t="str">
            <v>NONF:AH:MSE:MUNICIPAL RUNNING COST</v>
          </cell>
          <cell r="G3943" t="str">
            <v>5.3 - Roads and Transportation</v>
          </cell>
          <cell r="H3943" t="str">
            <v>Function:Road Transport:Core Function:Roads</v>
          </cell>
        </row>
        <row r="3944">
          <cell r="A3944">
            <v>503094</v>
          </cell>
          <cell r="B3944" t="str">
            <v>ROADS &amp; TRANS - MNGT</v>
          </cell>
          <cell r="C3944" t="str">
            <v>O/503094.JAH.000</v>
          </cell>
          <cell r="D3944" t="str">
            <v>NONF:AH:MSE:MUNICIPAL RUNNING COST</v>
          </cell>
          <cell r="E3944" t="str">
            <v>5094JAH000</v>
          </cell>
          <cell r="F3944" t="str">
            <v>NONF:AH:MSE:MUNICIPAL RUNNING COST</v>
          </cell>
          <cell r="G3944" t="str">
            <v>5.3 - Roads and Transportation</v>
          </cell>
          <cell r="H3944" t="str">
            <v>Function:Road Transport:Core Function:Roads</v>
          </cell>
        </row>
        <row r="3945">
          <cell r="A3945">
            <v>503094</v>
          </cell>
          <cell r="B3945" t="str">
            <v>ROADS &amp; TRANS - MNGT</v>
          </cell>
          <cell r="C3945" t="str">
            <v>O/503094.JAH.000</v>
          </cell>
          <cell r="D3945" t="str">
            <v>NONF:AH:MSE:MUNICIPAL RUNNING COST</v>
          </cell>
          <cell r="E3945" t="str">
            <v>5094JAH000</v>
          </cell>
          <cell r="F3945" t="str">
            <v>NONF:AH:MSE:MUNICIPAL RUNNING COST</v>
          </cell>
          <cell r="G3945" t="str">
            <v>5.3 - Roads and Transportation</v>
          </cell>
          <cell r="H3945" t="str">
            <v>Function:Road Transport:Core Function:Roads</v>
          </cell>
        </row>
        <row r="3946">
          <cell r="A3946">
            <v>503094</v>
          </cell>
          <cell r="B3946" t="str">
            <v>ROADS &amp; TRANS - MNGT</v>
          </cell>
          <cell r="C3946" t="str">
            <v>O/503094.JAH.000</v>
          </cell>
          <cell r="D3946" t="str">
            <v>NONF:AH:MSE:MUNICIPAL RUNNING COST</v>
          </cell>
          <cell r="E3946" t="str">
            <v>5094JAH000</v>
          </cell>
          <cell r="F3946" t="str">
            <v>NONF:AH:MSE:MUNICIPAL RUNNING COST</v>
          </cell>
          <cell r="G3946" t="str">
            <v>5.3 - Roads and Transportation</v>
          </cell>
          <cell r="H3946" t="str">
            <v>Function:Road Transport:Core Function:Roads</v>
          </cell>
        </row>
        <row r="3947">
          <cell r="A3947">
            <v>503094</v>
          </cell>
          <cell r="B3947" t="str">
            <v>ROADS &amp; TRANS - MNGT</v>
          </cell>
          <cell r="C3947" t="str">
            <v>O/503094.JAH.000</v>
          </cell>
          <cell r="D3947" t="str">
            <v>NONF:AH:MSE:MUNICIPAL RUNNING COST</v>
          </cell>
          <cell r="E3947" t="str">
            <v>5094JAH000</v>
          </cell>
          <cell r="F3947" t="str">
            <v>NONF:AH:MSE:MUNICIPAL RUNNING COST</v>
          </cell>
          <cell r="G3947" t="str">
            <v>5.3 - Roads and Transportation</v>
          </cell>
          <cell r="H3947" t="str">
            <v>Function:Road Transport:Core Function:Roads</v>
          </cell>
        </row>
        <row r="3948">
          <cell r="A3948">
            <v>503094</v>
          </cell>
          <cell r="B3948" t="str">
            <v>ROADS &amp; TRANS - MNGT</v>
          </cell>
          <cell r="C3948" t="str">
            <v>O/503094.JAH.000</v>
          </cell>
          <cell r="D3948" t="str">
            <v>NONF:AH:MSE:MUNICIPAL RUNNING COST</v>
          </cell>
          <cell r="E3948" t="str">
            <v>5094JAH000</v>
          </cell>
          <cell r="F3948" t="str">
            <v>NONF:AH:MSE:MUNICIPAL RUNNING COST</v>
          </cell>
          <cell r="G3948" t="str">
            <v>5.3 - Roads and Transportation</v>
          </cell>
          <cell r="H3948" t="str">
            <v>Function:Road Transport:Core Function:Roads</v>
          </cell>
        </row>
        <row r="3949">
          <cell r="A3949">
            <v>503094</v>
          </cell>
          <cell r="B3949" t="str">
            <v>ROADS &amp; TRANS - MNGT</v>
          </cell>
          <cell r="C3949" t="str">
            <v>O/503094.JAH.000</v>
          </cell>
          <cell r="D3949" t="str">
            <v>NONF:AH:MSE:MUNICIPAL RUNNING COST</v>
          </cell>
          <cell r="E3949" t="str">
            <v>5094JAH000</v>
          </cell>
          <cell r="F3949" t="str">
            <v>NONF:AH:MSE:MUNICIPAL RUNNING COST</v>
          </cell>
          <cell r="G3949" t="str">
            <v>5.3 - Roads and Transportation</v>
          </cell>
          <cell r="H3949" t="str">
            <v>Function:Road Transport:Core Function:Roads</v>
          </cell>
        </row>
        <row r="3950">
          <cell r="A3950">
            <v>503094</v>
          </cell>
          <cell r="B3950" t="str">
            <v>ROADS &amp; TRANS - MNGT</v>
          </cell>
          <cell r="C3950" t="str">
            <v>O/503094.JAH.000</v>
          </cell>
          <cell r="D3950" t="str">
            <v>NONF:AH:MSE:MUNICIPAL RUNNING COST</v>
          </cell>
          <cell r="E3950" t="str">
            <v>5094JAH000</v>
          </cell>
          <cell r="F3950" t="str">
            <v>NONF:AH:MSE:MUNICIPAL RUNNING COST</v>
          </cell>
          <cell r="G3950" t="str">
            <v>5.3 - Roads and Transportation</v>
          </cell>
          <cell r="H3950" t="str">
            <v>Function:Road Transport:Core Function:Roads</v>
          </cell>
        </row>
        <row r="3951">
          <cell r="A3951">
            <v>503094</v>
          </cell>
          <cell r="B3951" t="str">
            <v>ROADS &amp; TRANS - MNGT</v>
          </cell>
          <cell r="C3951" t="str">
            <v>O/503094.JAH.000</v>
          </cell>
          <cell r="D3951" t="str">
            <v>NONF:AH:MSE:MUNICIPAL RUNNING COST</v>
          </cell>
          <cell r="E3951" t="str">
            <v>5094JAH000</v>
          </cell>
          <cell r="F3951" t="str">
            <v>NONF:AH:MSE:MUNICIPAL RUNNING COST</v>
          </cell>
          <cell r="G3951" t="str">
            <v>5.3 - Roads and Transportation</v>
          </cell>
          <cell r="H3951" t="str">
            <v>Function:Road Transport:Core Function:Roads</v>
          </cell>
        </row>
        <row r="3952">
          <cell r="A3952">
            <v>503094</v>
          </cell>
          <cell r="B3952" t="str">
            <v>ROADS &amp; TRANS - MNGT</v>
          </cell>
          <cell r="C3952" t="str">
            <v>O/503094.JAH.000</v>
          </cell>
          <cell r="D3952" t="str">
            <v>NONF:AH:MSE:MUNICIPAL RUNNING COST</v>
          </cell>
          <cell r="E3952" t="str">
            <v>5094JAH000</v>
          </cell>
          <cell r="F3952" t="str">
            <v>NONF:AH:MSE:MUNICIPAL RUNNING COST</v>
          </cell>
          <cell r="G3952" t="str">
            <v>5.3 - Roads and Transportation</v>
          </cell>
          <cell r="H3952" t="str">
            <v>Function:Road Transport:Core Function:Roads</v>
          </cell>
        </row>
        <row r="3953">
          <cell r="A3953">
            <v>503094</v>
          </cell>
          <cell r="B3953" t="str">
            <v>ROADS &amp; TRANS - MNGT</v>
          </cell>
          <cell r="C3953" t="str">
            <v>O/503094.JAH.000</v>
          </cell>
          <cell r="D3953" t="str">
            <v>NONF:AH:MSE:MUNICIPAL RUNNING COST</v>
          </cell>
          <cell r="E3953" t="str">
            <v>5094JAH000</v>
          </cell>
          <cell r="F3953" t="str">
            <v>NONF:AH:MSE:MUNICIPAL RUNNING COST</v>
          </cell>
          <cell r="G3953" t="str">
            <v>5.3 - Roads and Transportation</v>
          </cell>
          <cell r="H3953" t="str">
            <v>Function:Road Transport:Core Function:Roads</v>
          </cell>
        </row>
        <row r="3954">
          <cell r="A3954">
            <v>503094</v>
          </cell>
          <cell r="B3954" t="str">
            <v>ROADS &amp; TRANS - MNGT</v>
          </cell>
          <cell r="C3954" t="str">
            <v>O/503094.JAH.000</v>
          </cell>
          <cell r="D3954" t="str">
            <v>NONF:AH:MSE:MUNICIPAL RUNNING COST</v>
          </cell>
          <cell r="E3954" t="str">
            <v>5094JAH000</v>
          </cell>
          <cell r="F3954" t="str">
            <v>NONF:AH:MSE:MUNICIPAL RUNNING COST</v>
          </cell>
          <cell r="G3954" t="str">
            <v>5.3 - Roads and Transportation</v>
          </cell>
          <cell r="H3954" t="str">
            <v>Function:Road Transport:Core Function:Roads</v>
          </cell>
        </row>
        <row r="3955">
          <cell r="A3955">
            <v>503096</v>
          </cell>
          <cell r="B3955" t="str">
            <v>WATER &amp;SAN MGT</v>
          </cell>
          <cell r="C3955" t="str">
            <v>O/503096.ZAH.000</v>
          </cell>
          <cell r="D3955" t="str">
            <v>WATR:AH:MRC:MUNICIPAL RUNNING COST</v>
          </cell>
          <cell r="E3955" t="str">
            <v>5096ZAH000</v>
          </cell>
          <cell r="F3955" t="str">
            <v>WATR:AH:MRC:MUNICIPAL RUNNING COST</v>
          </cell>
          <cell r="G3955" t="str">
            <v>5.4 - Water and Sanitation</v>
          </cell>
          <cell r="H3955" t="str">
            <v>Function:Water Management:Core Function:Water Distribution</v>
          </cell>
        </row>
        <row r="3956">
          <cell r="A3956">
            <v>503096</v>
          </cell>
          <cell r="B3956" t="str">
            <v>WATER &amp;SAN MGT</v>
          </cell>
          <cell r="C3956" t="str">
            <v>O/503096.ZAH.000</v>
          </cell>
          <cell r="D3956" t="str">
            <v>WATR:AH:MRC:MUNICIPAL RUNNING COST</v>
          </cell>
          <cell r="E3956" t="str">
            <v>5096ZAH000</v>
          </cell>
          <cell r="F3956" t="str">
            <v>WATR:AH:MRC:MUNICIPAL RUNNING COST</v>
          </cell>
          <cell r="G3956" t="str">
            <v>5.4 - Water and Sanitation</v>
          </cell>
          <cell r="H3956" t="str">
            <v>Function:Water Management:Core Function:Water Distribution</v>
          </cell>
        </row>
        <row r="3957">
          <cell r="A3957">
            <v>503096</v>
          </cell>
          <cell r="B3957" t="str">
            <v>WATER &amp;SAN MGT</v>
          </cell>
          <cell r="C3957" t="str">
            <v>O/503096.ZAH.000</v>
          </cell>
          <cell r="D3957" t="str">
            <v>WATR:AH:MRC:MUNICIPAL RUNNING COST</v>
          </cell>
          <cell r="E3957" t="str">
            <v>5096ZAH000</v>
          </cell>
          <cell r="F3957" t="str">
            <v>WATR:AH:MRC:MUNICIPAL RUNNING COST</v>
          </cell>
          <cell r="G3957" t="str">
            <v>5.4 - Water and Sanitation</v>
          </cell>
          <cell r="H3957" t="str">
            <v>Function:Water Management:Core Function:Water Distribution</v>
          </cell>
        </row>
        <row r="3958">
          <cell r="A3958">
            <v>503096</v>
          </cell>
          <cell r="B3958" t="str">
            <v>WATER &amp;SAN MGT</v>
          </cell>
          <cell r="C3958" t="str">
            <v>O/503096.ZAH.000</v>
          </cell>
          <cell r="D3958" t="str">
            <v>WATR:AH:MRC:MUNICIPAL RUNNING COST</v>
          </cell>
          <cell r="E3958" t="str">
            <v>5096ZAH000</v>
          </cell>
          <cell r="F3958" t="str">
            <v>WATR:AH:MRC:MUNICIPAL RUNNING COST</v>
          </cell>
          <cell r="G3958" t="str">
            <v>5.4 - Water and Sanitation</v>
          </cell>
          <cell r="H3958" t="str">
            <v>Function:Water Management:Core Function:Water Distribution</v>
          </cell>
        </row>
        <row r="3959">
          <cell r="A3959">
            <v>503096</v>
          </cell>
          <cell r="B3959" t="str">
            <v>WATER &amp;SAN MGT</v>
          </cell>
          <cell r="C3959" t="str">
            <v>O/503096.ZAH.000</v>
          </cell>
          <cell r="D3959" t="str">
            <v>WATR:AH:MRC:MUNICIPAL RUNNING COST</v>
          </cell>
          <cell r="E3959" t="str">
            <v>5096ZAH000</v>
          </cell>
          <cell r="F3959" t="str">
            <v>WATR:AH:MRC:MUNICIPAL RUNNING COST</v>
          </cell>
          <cell r="G3959" t="str">
            <v>5.4 - Water and Sanitation</v>
          </cell>
          <cell r="H3959" t="str">
            <v>Function:Water Management:Core Function:Water Distribution</v>
          </cell>
        </row>
        <row r="3960">
          <cell r="A3960">
            <v>503096</v>
          </cell>
          <cell r="B3960" t="str">
            <v>WATER &amp;SAN MGT</v>
          </cell>
          <cell r="C3960" t="str">
            <v>O/503096.ZAH.000</v>
          </cell>
          <cell r="D3960" t="str">
            <v>WATR:AH:MRC:MUNICIPAL RUNNING COST</v>
          </cell>
          <cell r="E3960" t="str">
            <v>5096ZAH000</v>
          </cell>
          <cell r="F3960" t="str">
            <v>WATR:AH:MRC:MUNICIPAL RUNNING COST</v>
          </cell>
          <cell r="G3960" t="str">
            <v>5.4 - Water and Sanitation</v>
          </cell>
          <cell r="H3960" t="str">
            <v>Function:Water Management:Core Function:Water Distribution</v>
          </cell>
        </row>
        <row r="3961">
          <cell r="A3961">
            <v>503096</v>
          </cell>
          <cell r="B3961" t="str">
            <v>WATER &amp;SAN MGT</v>
          </cell>
          <cell r="C3961" t="str">
            <v>O/503096.ZAH.000</v>
          </cell>
          <cell r="D3961" t="str">
            <v>WATR:AH:MRC:MUNICIPAL RUNNING COST</v>
          </cell>
          <cell r="E3961" t="str">
            <v>5096ZAH000</v>
          </cell>
          <cell r="F3961" t="str">
            <v>WATR:AH:MRC:MUNICIPAL RUNNING COST</v>
          </cell>
          <cell r="G3961" t="str">
            <v>5.4 - Water and Sanitation</v>
          </cell>
          <cell r="H3961" t="str">
            <v>Function:Water Management:Core Function:Water Distribution</v>
          </cell>
        </row>
        <row r="3962">
          <cell r="A3962">
            <v>503096</v>
          </cell>
          <cell r="B3962" t="str">
            <v>WATER &amp;SAN MGT</v>
          </cell>
          <cell r="C3962" t="str">
            <v>O/503096.ZAH.000</v>
          </cell>
          <cell r="D3962" t="str">
            <v>WATR:AH:MRC:MUNICIPAL RUNNING COST</v>
          </cell>
          <cell r="E3962" t="str">
            <v>5096ZAH000</v>
          </cell>
          <cell r="F3962" t="str">
            <v>WATR:AH:MRC:MUNICIPAL RUNNING COST</v>
          </cell>
          <cell r="G3962" t="str">
            <v>5.4 - Water and Sanitation</v>
          </cell>
          <cell r="H3962" t="str">
            <v>Function:Water Management:Core Function:Water Distribution</v>
          </cell>
        </row>
        <row r="3963">
          <cell r="A3963">
            <v>503096</v>
          </cell>
          <cell r="B3963" t="str">
            <v>WATER &amp;SAN MGT</v>
          </cell>
          <cell r="C3963" t="str">
            <v>O/503096.ZAH.000</v>
          </cell>
          <cell r="D3963" t="str">
            <v>WATR:AH:MRC:MUNICIPAL RUNNING COST</v>
          </cell>
          <cell r="E3963" t="str">
            <v>5096ZAH000</v>
          </cell>
          <cell r="F3963" t="str">
            <v>WATR:AH:MRC:MUNICIPAL RUNNING COST</v>
          </cell>
          <cell r="G3963" t="str">
            <v>5.4 - Water and Sanitation</v>
          </cell>
          <cell r="H3963" t="str">
            <v>Function:Water Management:Core Function:Water Distribution</v>
          </cell>
        </row>
        <row r="3964">
          <cell r="A3964">
            <v>503096</v>
          </cell>
          <cell r="B3964" t="str">
            <v>WATER &amp;SAN MGT</v>
          </cell>
          <cell r="C3964" t="str">
            <v>O/503096.ZAH.000</v>
          </cell>
          <cell r="D3964" t="str">
            <v>WATR:AH:MRC:MUNICIPAL RUNNING COST</v>
          </cell>
          <cell r="E3964" t="str">
            <v>5096ZAH000</v>
          </cell>
          <cell r="F3964" t="str">
            <v>WATR:AH:MRC:MUNICIPAL RUNNING COST</v>
          </cell>
          <cell r="G3964" t="str">
            <v>5.4 - Water and Sanitation</v>
          </cell>
          <cell r="H3964" t="str">
            <v>Function:Water Management:Core Function:Water Distribution</v>
          </cell>
        </row>
        <row r="3965">
          <cell r="A3965">
            <v>503096</v>
          </cell>
          <cell r="B3965" t="str">
            <v>WATER &amp;SAN MGT</v>
          </cell>
          <cell r="C3965" t="str">
            <v>O/503096.ZAH.000</v>
          </cell>
          <cell r="D3965" t="str">
            <v>WATR:AH:MRC:MUNICIPAL RUNNING COST</v>
          </cell>
          <cell r="E3965" t="str">
            <v>5096ZAH000</v>
          </cell>
          <cell r="F3965" t="str">
            <v>WATR:AH:MRC:MUNICIPAL RUNNING COST</v>
          </cell>
          <cell r="G3965" t="str">
            <v>5.4 - Water and Sanitation</v>
          </cell>
          <cell r="H3965" t="str">
            <v>Function:Water Management:Core Function:Water Distribution</v>
          </cell>
        </row>
        <row r="3966">
          <cell r="A3966">
            <v>503096</v>
          </cell>
          <cell r="B3966" t="str">
            <v>WATER &amp;SAN MGT</v>
          </cell>
          <cell r="C3966" t="str">
            <v>O/503096.ZAH.000</v>
          </cell>
          <cell r="D3966" t="str">
            <v>WATR:AH:MRC:MUNICIPAL RUNNING COST</v>
          </cell>
          <cell r="E3966" t="str">
            <v>5096ZAH000</v>
          </cell>
          <cell r="F3966" t="str">
            <v>WATR:AH:MRC:MUNICIPAL RUNNING COST</v>
          </cell>
          <cell r="G3966" t="str">
            <v>5.4 - Water and Sanitation</v>
          </cell>
          <cell r="H3966" t="str">
            <v>Function:Water Management:Core Function:Water Distribution</v>
          </cell>
        </row>
        <row r="3967">
          <cell r="A3967">
            <v>503096</v>
          </cell>
          <cell r="B3967" t="str">
            <v>WATER &amp;SAN MGT</v>
          </cell>
          <cell r="C3967" t="str">
            <v>O/503096.ZAH.000</v>
          </cell>
          <cell r="D3967" t="str">
            <v>WATR:AH:MRC:MUNICIPAL RUNNING COST</v>
          </cell>
          <cell r="E3967" t="str">
            <v>5096ZAH000</v>
          </cell>
          <cell r="F3967" t="str">
            <v>WATR:AH:MRC:MUNICIPAL RUNNING COST</v>
          </cell>
          <cell r="G3967" t="str">
            <v>5.4 - Water and Sanitation</v>
          </cell>
          <cell r="H3967" t="str">
            <v>Function:Water Management:Core Function:Water Distribution</v>
          </cell>
        </row>
        <row r="3968">
          <cell r="A3968">
            <v>503096</v>
          </cell>
          <cell r="B3968" t="str">
            <v>WATER &amp;SAN MGT</v>
          </cell>
          <cell r="C3968" t="str">
            <v>O/503096.ZAH.000</v>
          </cell>
          <cell r="D3968" t="str">
            <v>WATR:AH:MRC:MUNICIPAL RUNNING COST</v>
          </cell>
          <cell r="E3968" t="str">
            <v>5096ZAH000</v>
          </cell>
          <cell r="F3968" t="str">
            <v>WATR:AH:MRC:MUNICIPAL RUNNING COST</v>
          </cell>
          <cell r="G3968" t="str">
            <v>5.4 - Water and Sanitation</v>
          </cell>
          <cell r="H3968" t="str">
            <v>Function:Water Management:Core Function:Water Distribution</v>
          </cell>
        </row>
        <row r="3969">
          <cell r="A3969">
            <v>503096</v>
          </cell>
          <cell r="B3969" t="str">
            <v>WATER &amp;SAN MGT</v>
          </cell>
          <cell r="C3969" t="str">
            <v>O/503096.ZAH.000</v>
          </cell>
          <cell r="D3969" t="str">
            <v>WATR:AH:MRC:MUNICIPAL RUNNING COST</v>
          </cell>
          <cell r="E3969" t="str">
            <v>5096ZAH000</v>
          </cell>
          <cell r="F3969" t="str">
            <v>WATR:AH:MRC:MUNICIPAL RUNNING COST</v>
          </cell>
          <cell r="G3969" t="str">
            <v>5.4 - Water and Sanitation</v>
          </cell>
          <cell r="H3969" t="str">
            <v>Function:Water Management:Core Function:Water Distribution</v>
          </cell>
        </row>
        <row r="3970">
          <cell r="A3970">
            <v>503096</v>
          </cell>
          <cell r="B3970" t="str">
            <v>WATER &amp;SAN MGT</v>
          </cell>
          <cell r="C3970" t="str">
            <v>O/503096.ZAH.000</v>
          </cell>
          <cell r="D3970" t="str">
            <v>WATR:AH:MRC:MUNICIPAL RUNNING COST</v>
          </cell>
          <cell r="E3970" t="str">
            <v>5096ZAH000</v>
          </cell>
          <cell r="F3970" t="str">
            <v>WATR:AH:MRC:MUNICIPAL RUNNING COST</v>
          </cell>
          <cell r="G3970" t="str">
            <v>5.4 - Water and Sanitation</v>
          </cell>
          <cell r="H3970" t="str">
            <v>Function:Water Management:Core Function:Water Distribution</v>
          </cell>
        </row>
        <row r="3971">
          <cell r="A3971">
            <v>503096</v>
          </cell>
          <cell r="B3971" t="str">
            <v>WATER &amp;SAN MGT</v>
          </cell>
          <cell r="C3971" t="str">
            <v>O/503096.ZAH.000</v>
          </cell>
          <cell r="D3971" t="str">
            <v>WATR:AH:MRC:MUNICIPAL RUNNING COST</v>
          </cell>
          <cell r="E3971" t="str">
            <v>5096ZAH000</v>
          </cell>
          <cell r="F3971" t="str">
            <v>WATR:AH:MRC:MUNICIPAL RUNNING COST</v>
          </cell>
          <cell r="G3971" t="str">
            <v>5.4 - Water and Sanitation</v>
          </cell>
          <cell r="H3971" t="str">
            <v>Function:Water Management:Core Function:Water Distribution</v>
          </cell>
        </row>
        <row r="3972">
          <cell r="A3972">
            <v>503096</v>
          </cell>
          <cell r="B3972" t="str">
            <v>WATER &amp;SAN MGT</v>
          </cell>
          <cell r="C3972" t="str">
            <v>O/503096.ZAH.000</v>
          </cell>
          <cell r="D3972" t="str">
            <v>WATR:AH:MRC:MUNICIPAL RUNNING COST</v>
          </cell>
          <cell r="E3972" t="str">
            <v>5096ZAH000</v>
          </cell>
          <cell r="F3972" t="str">
            <v>WATR:AH:MRC:MUNICIPAL RUNNING COST</v>
          </cell>
          <cell r="G3972" t="str">
            <v>5.4 - Water and Sanitation</v>
          </cell>
          <cell r="H3972" t="str">
            <v>Function:Water Management:Core Function:Water Distribution</v>
          </cell>
        </row>
        <row r="3973">
          <cell r="A3973">
            <v>503096</v>
          </cell>
          <cell r="B3973" t="str">
            <v>WATER &amp;SAN MGT</v>
          </cell>
          <cell r="C3973" t="str">
            <v>O/503096.ZAH.000</v>
          </cell>
          <cell r="D3973" t="str">
            <v>WATR:AH:MRC:MUNICIPAL RUNNING COST</v>
          </cell>
          <cell r="E3973" t="str">
            <v>5096ZAH000</v>
          </cell>
          <cell r="F3973" t="str">
            <v>WATR:AH:MRC:MUNICIPAL RUNNING COST</v>
          </cell>
          <cell r="G3973" t="str">
            <v>5.4 - Water and Sanitation</v>
          </cell>
          <cell r="H3973" t="str">
            <v>Function:Water Management:Core Function:Water Distribution</v>
          </cell>
        </row>
        <row r="3974">
          <cell r="A3974">
            <v>503096</v>
          </cell>
          <cell r="B3974" t="str">
            <v>WATER &amp;SAN MGT</v>
          </cell>
          <cell r="C3974" t="str">
            <v>O/503096.ZAH.000</v>
          </cell>
          <cell r="D3974" t="str">
            <v>WATR:AH:MRC:MUNICIPAL RUNNING COST</v>
          </cell>
          <cell r="E3974" t="str">
            <v>5096ZAH000</v>
          </cell>
          <cell r="F3974" t="str">
            <v>WATR:AH:MRC:MUNICIPAL RUNNING COST</v>
          </cell>
          <cell r="G3974" t="str">
            <v>5.4 - Water and Sanitation</v>
          </cell>
          <cell r="H3974" t="str">
            <v>Function:Water Management:Core Function:Water Distribution</v>
          </cell>
        </row>
        <row r="3975">
          <cell r="A3975">
            <v>503096</v>
          </cell>
          <cell r="B3975" t="str">
            <v>WATER &amp;SAN MGT</v>
          </cell>
          <cell r="C3975" t="str">
            <v>O/503096.ZAH.000</v>
          </cell>
          <cell r="D3975" t="str">
            <v>WATR:AH:MRC:MUNICIPAL RUNNING COST</v>
          </cell>
          <cell r="E3975" t="str">
            <v>5096ZAH000</v>
          </cell>
          <cell r="F3975" t="str">
            <v>WATR:AH:MRC:MUNICIPAL RUNNING COST</v>
          </cell>
          <cell r="G3975" t="str">
            <v>5.4 - Water and Sanitation</v>
          </cell>
          <cell r="H3975" t="str">
            <v>Function:Water Management:Core Function:Water Distribution</v>
          </cell>
        </row>
        <row r="3976">
          <cell r="A3976">
            <v>503096</v>
          </cell>
          <cell r="B3976" t="str">
            <v>WATER &amp;SAN MGT</v>
          </cell>
          <cell r="C3976" t="str">
            <v>O/503096.ZAH.000</v>
          </cell>
          <cell r="D3976" t="str">
            <v>WATR:AH:MRC:MUNICIPAL RUNNING COST</v>
          </cell>
          <cell r="E3976" t="str">
            <v>5096ZAH000</v>
          </cell>
          <cell r="F3976" t="str">
            <v>WATR:AH:MRC:MUNICIPAL RUNNING COST</v>
          </cell>
          <cell r="G3976" t="str">
            <v>5.4 - Water and Sanitation</v>
          </cell>
          <cell r="H3976" t="str">
            <v>Function:Water Management:Core Function:Water Distribution</v>
          </cell>
        </row>
        <row r="3977">
          <cell r="A3977">
            <v>504028</v>
          </cell>
          <cell r="B3977" t="str">
            <v>VENDORS - INTERNAL TOKENS</v>
          </cell>
          <cell r="C3977" t="str">
            <v>R/504028.JNR.99R</v>
          </cell>
          <cell r="D3977" t="str">
            <v>MSE:NR:REVENUE TRANSACTIONS</v>
          </cell>
          <cell r="E3977" t="str">
            <v>5028JNR99R</v>
          </cell>
          <cell r="F3977" t="str">
            <v>MSE:NR:REVENUE TRANSACTIONS</v>
          </cell>
          <cell r="G3977" t="str">
            <v>5.1 - Electricity</v>
          </cell>
          <cell r="H3977" t="str">
            <v>Function:Energy Sources:Core Function:Electricity</v>
          </cell>
        </row>
        <row r="3978">
          <cell r="A3978">
            <v>504066</v>
          </cell>
          <cell r="B3978" t="str">
            <v>CIVIC 1</v>
          </cell>
          <cell r="C3978" t="str">
            <v>O/504066.JAH.000</v>
          </cell>
          <cell r="D3978" t="str">
            <v>MSU1/O/504066.JAH.000</v>
          </cell>
          <cell r="E3978" t="str">
            <v>5066JAH000</v>
          </cell>
          <cell r="F3978" t="str">
            <v>MSE:AH:MRC:MUNICIPAL RUNNING COST</v>
          </cell>
          <cell r="G3978" t="str">
            <v>5.1 - Electricity</v>
          </cell>
          <cell r="H3978" t="str">
            <v>Function:Energy Sources:Core Function:Electricity</v>
          </cell>
        </row>
        <row r="3979">
          <cell r="A3979">
            <v>504066</v>
          </cell>
          <cell r="B3979" t="str">
            <v>CIVIC 1</v>
          </cell>
          <cell r="C3979" t="str">
            <v>O/504066.JAH.000</v>
          </cell>
          <cell r="D3979" t="str">
            <v>MSU1/O/504066.JAH.000</v>
          </cell>
          <cell r="E3979" t="str">
            <v>5066JAH000</v>
          </cell>
          <cell r="F3979" t="str">
            <v>MSE:AH:MRC:MUNICIPAL RUNNING COST</v>
          </cell>
          <cell r="G3979" t="str">
            <v>5.1 - Electricity</v>
          </cell>
          <cell r="H3979" t="str">
            <v>Function:Energy Sources:Core Function:Electricity</v>
          </cell>
        </row>
        <row r="3980">
          <cell r="A3980">
            <v>504066</v>
          </cell>
          <cell r="B3980" t="str">
            <v>CIVIC 1</v>
          </cell>
          <cell r="C3980" t="str">
            <v>O/504066.JAH.000</v>
          </cell>
          <cell r="D3980" t="str">
            <v>MSU1/O/504066.JAH.000</v>
          </cell>
          <cell r="E3980" t="str">
            <v>5066JAH000</v>
          </cell>
          <cell r="F3980" t="str">
            <v>MSE:AH:MRC:MUNICIPAL RUNNING COST</v>
          </cell>
          <cell r="G3980" t="str">
            <v>5.1 - Electricity</v>
          </cell>
          <cell r="H3980" t="str">
            <v>Function:Energy Sources:Core Function:Electricity</v>
          </cell>
        </row>
        <row r="3981">
          <cell r="A3981">
            <v>504066</v>
          </cell>
          <cell r="B3981" t="str">
            <v>CIVIC 1</v>
          </cell>
          <cell r="C3981" t="str">
            <v>O/504066.JAH.000</v>
          </cell>
          <cell r="D3981" t="str">
            <v>MSU1/O/504066.JAH.000</v>
          </cell>
          <cell r="E3981" t="str">
            <v>5066JAH000</v>
          </cell>
          <cell r="F3981" t="str">
            <v>MSE:AH:MRC:MUNICIPAL RUNNING COST</v>
          </cell>
          <cell r="G3981" t="str">
            <v>5.1 - Electricity</v>
          </cell>
          <cell r="H3981" t="str">
            <v>Function:Energy Sources:Core Function:Electricity</v>
          </cell>
        </row>
        <row r="3982">
          <cell r="A3982">
            <v>504066</v>
          </cell>
          <cell r="B3982" t="str">
            <v>CIVIC 1</v>
          </cell>
          <cell r="C3982" t="str">
            <v>R/504066.JNR.99R</v>
          </cell>
          <cell r="D3982" t="str">
            <v>MSE:NR:REVENUE TRANSACTIONS</v>
          </cell>
          <cell r="E3982" t="str">
            <v>5066JNR99R</v>
          </cell>
          <cell r="F3982" t="str">
            <v>MSE:NR:REVENUE TRANSACTIONS</v>
          </cell>
          <cell r="G3982" t="str">
            <v>5.1 - Electricity</v>
          </cell>
          <cell r="H3982" t="str">
            <v>Function:Energy Sources:Core Function:Electricity</v>
          </cell>
        </row>
        <row r="3983">
          <cell r="A3983">
            <v>504080</v>
          </cell>
          <cell r="B3983" t="str">
            <v>WSA</v>
          </cell>
          <cell r="C3983" t="str">
            <v>O/504080.ZAH.000</v>
          </cell>
          <cell r="D3983" t="str">
            <v>WATR:AH:MRC:MUNICIPAL RUNNING COST</v>
          </cell>
          <cell r="E3983" t="str">
            <v>5080ZAH000</v>
          </cell>
          <cell r="F3983" t="str">
            <v>WATR:AH:MRC:MUNICIPAL RUNNING COST</v>
          </cell>
          <cell r="G3983" t="str">
            <v>5.4 - Water and Sanitation</v>
          </cell>
          <cell r="H3983" t="str">
            <v>Function:Water Management:Core Function:Water Distribution</v>
          </cell>
        </row>
        <row r="3984">
          <cell r="A3984">
            <v>504080</v>
          </cell>
          <cell r="B3984" t="str">
            <v>WSA</v>
          </cell>
          <cell r="C3984" t="str">
            <v>O/504080.ZAH.000</v>
          </cell>
          <cell r="D3984" t="str">
            <v>WATR:AH:MRC:MUNICIPAL RUNNING COST</v>
          </cell>
          <cell r="E3984" t="str">
            <v>5080ZAH000</v>
          </cell>
          <cell r="F3984" t="str">
            <v>WATR:AH:MRC:MUNICIPAL RUNNING COST</v>
          </cell>
          <cell r="G3984" t="str">
            <v>5.4 - Water and Sanitation</v>
          </cell>
          <cell r="H3984" t="str">
            <v>Function:Water Management:Core Function:Water Distribution</v>
          </cell>
        </row>
        <row r="3985">
          <cell r="A3985">
            <v>504080</v>
          </cell>
          <cell r="B3985" t="str">
            <v>WSA</v>
          </cell>
          <cell r="C3985" t="str">
            <v>O/504080.ZAH.000</v>
          </cell>
          <cell r="D3985" t="str">
            <v>WATR:AH:MRC:MUNICIPAL RUNNING COST</v>
          </cell>
          <cell r="E3985" t="str">
            <v>5080ZAH000</v>
          </cell>
          <cell r="F3985" t="str">
            <v>WATR:AH:MRC:MUNICIPAL RUNNING COST</v>
          </cell>
          <cell r="G3985" t="str">
            <v>5.4 - Water and Sanitation</v>
          </cell>
          <cell r="H3985" t="str">
            <v>Function:Water Management:Core Function:Water Distribution</v>
          </cell>
        </row>
        <row r="3986">
          <cell r="A3986">
            <v>504080</v>
          </cell>
          <cell r="B3986" t="str">
            <v>WSA</v>
          </cell>
          <cell r="C3986" t="str">
            <v>O/504080.ZAH.000</v>
          </cell>
          <cell r="D3986" t="str">
            <v>WATR:AH:MRC:MUNICIPAL RUNNING COST</v>
          </cell>
          <cell r="E3986" t="str">
            <v>5080ZAH000</v>
          </cell>
          <cell r="F3986" t="str">
            <v>WATR:AH:MRC:MUNICIPAL RUNNING COST</v>
          </cell>
          <cell r="G3986" t="str">
            <v>5.4 - Water and Sanitation</v>
          </cell>
          <cell r="H3986" t="str">
            <v>Function:Water Management:Core Function:Water Distribution</v>
          </cell>
        </row>
        <row r="3987">
          <cell r="A3987">
            <v>504080</v>
          </cell>
          <cell r="B3987" t="str">
            <v>WSA</v>
          </cell>
          <cell r="C3987" t="str">
            <v>O/504080.ZAH.000</v>
          </cell>
          <cell r="D3987" t="str">
            <v>WATR:AH:MRC:MUNICIPAL RUNNING COST</v>
          </cell>
          <cell r="E3987" t="str">
            <v>5080ZAH000</v>
          </cell>
          <cell r="F3987" t="str">
            <v>WATR:AH:MRC:MUNICIPAL RUNNING COST</v>
          </cell>
          <cell r="G3987" t="str">
            <v>5.4 - Water and Sanitation</v>
          </cell>
          <cell r="H3987" t="str">
            <v>Function:Water Management:Core Function:Water Distribution</v>
          </cell>
        </row>
        <row r="3988">
          <cell r="A3988">
            <v>504080</v>
          </cell>
          <cell r="B3988" t="str">
            <v>WSA</v>
          </cell>
          <cell r="C3988" t="str">
            <v>O/504080.ZAH.000</v>
          </cell>
          <cell r="D3988" t="str">
            <v>WATR:AH:MRC:MUNICIPAL RUNNING COST</v>
          </cell>
          <cell r="E3988" t="str">
            <v>5080ZAH000</v>
          </cell>
          <cell r="F3988" t="str">
            <v>WATR:AH:MRC:MUNICIPAL RUNNING COST</v>
          </cell>
          <cell r="G3988" t="str">
            <v>5.4 - Water and Sanitation</v>
          </cell>
          <cell r="H3988" t="str">
            <v>Function:Water Management:Core Function:Water Distribution</v>
          </cell>
        </row>
        <row r="3989">
          <cell r="A3989">
            <v>504080</v>
          </cell>
          <cell r="B3989" t="str">
            <v>WSA</v>
          </cell>
          <cell r="C3989" t="str">
            <v>O/504080.ZAH.000</v>
          </cell>
          <cell r="D3989" t="str">
            <v>WATR:AH:MRC:MUNICIPAL RUNNING COST</v>
          </cell>
          <cell r="E3989" t="str">
            <v>5080ZAH000</v>
          </cell>
          <cell r="F3989" t="str">
            <v>WATR:AH:MRC:MUNICIPAL RUNNING COST</v>
          </cell>
          <cell r="G3989" t="str">
            <v>5.4 - Water and Sanitation</v>
          </cell>
          <cell r="H3989" t="str">
            <v>Function:Water Management:Core Function:Water Distribution</v>
          </cell>
        </row>
        <row r="3990">
          <cell r="A3990">
            <v>504080</v>
          </cell>
          <cell r="B3990" t="str">
            <v>WSA</v>
          </cell>
          <cell r="C3990" t="str">
            <v>O/504080.ZAH.000</v>
          </cell>
          <cell r="D3990" t="str">
            <v>WATR:AH:MRC:MUNICIPAL RUNNING COST</v>
          </cell>
          <cell r="E3990" t="str">
            <v>5080ZAH000</v>
          </cell>
          <cell r="F3990" t="str">
            <v>WATR:AH:MRC:MUNICIPAL RUNNING COST</v>
          </cell>
          <cell r="G3990" t="str">
            <v>5.4 - Water and Sanitation</v>
          </cell>
          <cell r="H3990" t="str">
            <v>Function:Water Management:Core Function:Water Distribution</v>
          </cell>
        </row>
        <row r="3991">
          <cell r="A3991">
            <v>504080</v>
          </cell>
          <cell r="B3991" t="str">
            <v>WSA</v>
          </cell>
          <cell r="C3991" t="str">
            <v>O/504080.ZAH.000</v>
          </cell>
          <cell r="D3991" t="str">
            <v>WATR:AH:MRC:MUNICIPAL RUNNING COST</v>
          </cell>
          <cell r="E3991" t="str">
            <v>5080ZAH000</v>
          </cell>
          <cell r="F3991" t="str">
            <v>WATR:AH:MRC:MUNICIPAL RUNNING COST</v>
          </cell>
          <cell r="G3991" t="str">
            <v>5.4 - Water and Sanitation</v>
          </cell>
          <cell r="H3991" t="str">
            <v>Function:Water Management:Core Function:Water Distribution</v>
          </cell>
        </row>
        <row r="3992">
          <cell r="A3992">
            <v>504080</v>
          </cell>
          <cell r="B3992" t="str">
            <v>WSA</v>
          </cell>
          <cell r="C3992" t="str">
            <v>O/504080.ZAH.000</v>
          </cell>
          <cell r="D3992" t="str">
            <v>WATR:AH:MRC:MUNICIPAL RUNNING COST</v>
          </cell>
          <cell r="E3992" t="str">
            <v>5080ZAH000</v>
          </cell>
          <cell r="F3992" t="str">
            <v>WATR:AH:MRC:MUNICIPAL RUNNING COST</v>
          </cell>
          <cell r="G3992" t="str">
            <v>5.4 - Water and Sanitation</v>
          </cell>
          <cell r="H3992" t="str">
            <v>Function:Water Management:Core Function:Water Distribution</v>
          </cell>
        </row>
        <row r="3993">
          <cell r="A3993">
            <v>504080</v>
          </cell>
          <cell r="B3993" t="str">
            <v>WSA</v>
          </cell>
          <cell r="C3993" t="str">
            <v>O/504080.ZAH.000</v>
          </cell>
          <cell r="D3993" t="str">
            <v>WATR:AH:MRC:MUNICIPAL RUNNING COST</v>
          </cell>
          <cell r="E3993" t="str">
            <v>5080ZAH000</v>
          </cell>
          <cell r="F3993" t="str">
            <v>WATR:AH:MRC:MUNICIPAL RUNNING COST</v>
          </cell>
          <cell r="G3993" t="str">
            <v>5.4 - Water and Sanitation</v>
          </cell>
          <cell r="H3993" t="str">
            <v>Function:Water Management:Core Function:Water Distribution</v>
          </cell>
        </row>
        <row r="3994">
          <cell r="A3994">
            <v>504080</v>
          </cell>
          <cell r="B3994" t="str">
            <v>WSA</v>
          </cell>
          <cell r="C3994" t="str">
            <v>O/504080.ZAH.000</v>
          </cell>
          <cell r="D3994" t="str">
            <v>WATR:AH:MRC:MUNICIPAL RUNNING COST</v>
          </cell>
          <cell r="E3994" t="str">
            <v>5080ZAH000</v>
          </cell>
          <cell r="F3994" t="str">
            <v>WATR:AH:MRC:MUNICIPAL RUNNING COST</v>
          </cell>
          <cell r="G3994" t="str">
            <v>5.4 - Water and Sanitation</v>
          </cell>
          <cell r="H3994" t="str">
            <v>Function:Water Management:Core Function:Water Distribution</v>
          </cell>
        </row>
        <row r="3995">
          <cell r="A3995">
            <v>504080</v>
          </cell>
          <cell r="B3995" t="str">
            <v>WSA</v>
          </cell>
          <cell r="C3995" t="str">
            <v>O/504080.ZAH.000</v>
          </cell>
          <cell r="D3995" t="str">
            <v>WATR:AH:MRC:MUNICIPAL RUNNING COST</v>
          </cell>
          <cell r="E3995" t="str">
            <v>5080ZAH000</v>
          </cell>
          <cell r="F3995" t="str">
            <v>WATR:AH:MRC:MUNICIPAL RUNNING COST</v>
          </cell>
          <cell r="G3995" t="str">
            <v>5.4 - Water and Sanitation</v>
          </cell>
          <cell r="H3995" t="str">
            <v>Function:Water Management:Core Function:Water Distribution</v>
          </cell>
        </row>
        <row r="3996">
          <cell r="A3996">
            <v>504080</v>
          </cell>
          <cell r="B3996" t="str">
            <v>WSA</v>
          </cell>
          <cell r="C3996" t="str">
            <v>O/504080.ZAH.000</v>
          </cell>
          <cell r="D3996" t="str">
            <v>WATR:AH:MRC:MUNICIPAL RUNNING COST</v>
          </cell>
          <cell r="E3996" t="str">
            <v>5080ZAH000</v>
          </cell>
          <cell r="F3996" t="str">
            <v>WATR:AH:MRC:MUNICIPAL RUNNING COST</v>
          </cell>
          <cell r="G3996" t="str">
            <v>5.4 - Water and Sanitation</v>
          </cell>
          <cell r="H3996" t="str">
            <v>Function:Water Management:Core Function:Water Distribution</v>
          </cell>
        </row>
        <row r="3997">
          <cell r="A3997">
            <v>504080</v>
          </cell>
          <cell r="B3997" t="str">
            <v>WSA</v>
          </cell>
          <cell r="C3997" t="str">
            <v>O/504080.ZAH.000</v>
          </cell>
          <cell r="D3997" t="str">
            <v>WATR:AH:MRC:MUNICIPAL RUNNING COST</v>
          </cell>
          <cell r="E3997" t="str">
            <v>5080ZAH000</v>
          </cell>
          <cell r="F3997" t="str">
            <v>WATR:AH:MRC:MUNICIPAL RUNNING COST</v>
          </cell>
          <cell r="G3997" t="str">
            <v>5.4 - Water and Sanitation</v>
          </cell>
          <cell r="H3997" t="str">
            <v>Function:Water Management:Core Function:Water Distribution</v>
          </cell>
        </row>
        <row r="3998">
          <cell r="A3998">
            <v>504080</v>
          </cell>
          <cell r="B3998" t="str">
            <v>WSA</v>
          </cell>
          <cell r="C3998" t="str">
            <v>O/504080.ZAH.000</v>
          </cell>
          <cell r="D3998" t="str">
            <v>WATR:AH:MRC:MUNICIPAL RUNNING COST</v>
          </cell>
          <cell r="E3998" t="str">
            <v>5080ZAH000</v>
          </cell>
          <cell r="F3998" t="str">
            <v>WATR:AH:MRC:MUNICIPAL RUNNING COST</v>
          </cell>
          <cell r="G3998" t="str">
            <v>5.4 - Water and Sanitation</v>
          </cell>
          <cell r="H3998" t="str">
            <v>Function:Water Management:Core Function:Water Distribution</v>
          </cell>
        </row>
        <row r="3999">
          <cell r="A3999">
            <v>504080</v>
          </cell>
          <cell r="B3999" t="str">
            <v>WSA</v>
          </cell>
          <cell r="C3999" t="str">
            <v>O/504080.ZAH.000</v>
          </cell>
          <cell r="D3999" t="str">
            <v>WATR:AH:MRC:MUNICIPAL RUNNING COST</v>
          </cell>
          <cell r="E3999" t="str">
            <v>5080ZAH000</v>
          </cell>
          <cell r="F3999" t="str">
            <v>WATR:AH:MRC:MUNICIPAL RUNNING COST</v>
          </cell>
          <cell r="G3999" t="str">
            <v>5.4 - Water and Sanitation</v>
          </cell>
          <cell r="H3999" t="str">
            <v>Function:Water Management:Core Function:Water Distribution</v>
          </cell>
        </row>
        <row r="4000">
          <cell r="A4000">
            <v>504080</v>
          </cell>
          <cell r="B4000" t="str">
            <v>WSA</v>
          </cell>
          <cell r="C4000" t="str">
            <v>O/504080.ZAH.X19</v>
          </cell>
          <cell r="D4000" t="str">
            <v>"WATR:AH:TWS:CAPBUIL:W/SH</v>
          </cell>
          <cell r="E4000" t="str">
            <v>5080ZAHX19</v>
          </cell>
          <cell r="F4000" t="str">
            <v>"WATR:AH:TWS:CAPBUIL:W/SH</v>
          </cell>
          <cell r="G4000" t="str">
            <v>5.4 - Water and Sanitation</v>
          </cell>
          <cell r="H4000" t="str">
            <v>Function:Water Management:Core Function:Water Distribution</v>
          </cell>
        </row>
        <row r="4001">
          <cell r="A4001">
            <v>504080</v>
          </cell>
          <cell r="B4001" t="str">
            <v>WSA</v>
          </cell>
          <cell r="C4001" t="str">
            <v>O/504080.ZAH.X19</v>
          </cell>
          <cell r="D4001" t="str">
            <v>"WATR:AH:TWS:CAPBUIL:W/SH</v>
          </cell>
          <cell r="E4001" t="str">
            <v>5080ZAHX19</v>
          </cell>
          <cell r="F4001" t="str">
            <v>"WATR:AH:TWS:CAPBUIL:W/SH</v>
          </cell>
          <cell r="G4001" t="str">
            <v>5.4 - Water and Sanitation</v>
          </cell>
          <cell r="H4001" t="str">
            <v>Function:Water Management:Core Function:Water Distribution</v>
          </cell>
        </row>
        <row r="4002">
          <cell r="A4002">
            <v>504080</v>
          </cell>
          <cell r="B4002" t="str">
            <v>WSA</v>
          </cell>
          <cell r="C4002" t="str">
            <v>O/504080.ZAH.X19</v>
          </cell>
          <cell r="D4002" t="str">
            <v>"WATR:AH:TWS:CAPBUIL:W/SH</v>
          </cell>
          <cell r="E4002" t="str">
            <v>5080ZAHX19</v>
          </cell>
          <cell r="F4002" t="str">
            <v>"WATR:AH:TWS:CAPBUIL:W/SH</v>
          </cell>
          <cell r="G4002" t="str">
            <v>5.4 - Water and Sanitation</v>
          </cell>
          <cell r="H4002" t="str">
            <v>Function:Water Management:Core Function:Water Distribution</v>
          </cell>
        </row>
        <row r="4003">
          <cell r="A4003">
            <v>504080</v>
          </cell>
          <cell r="B4003" t="str">
            <v>WSA</v>
          </cell>
          <cell r="C4003" t="str">
            <v>O/504080.ZAH.X19</v>
          </cell>
          <cell r="D4003" t="str">
            <v>"WATR:AH:TWS:CAPBUIL:W/SH</v>
          </cell>
          <cell r="E4003" t="str">
            <v>5080ZAHX19</v>
          </cell>
          <cell r="F4003" t="str">
            <v>"WATR:AH:TWS:CAPBUIL:W/SH</v>
          </cell>
          <cell r="G4003" t="str">
            <v>5.4 - Water and Sanitation</v>
          </cell>
          <cell r="H4003" t="str">
            <v>Function:Water Management:Core Function:Water Distribution</v>
          </cell>
        </row>
        <row r="4004">
          <cell r="A4004">
            <v>504088</v>
          </cell>
          <cell r="B4004" t="str">
            <v>ELECTRICAL PLANNING</v>
          </cell>
          <cell r="C4004" t="str">
            <v>O/504088.JAH.000</v>
          </cell>
          <cell r="D4004" t="str">
            <v>MSE:AH:MRC:MUNICIPAL RUNNING COST</v>
          </cell>
          <cell r="E4004" t="str">
            <v>5088JAH000</v>
          </cell>
          <cell r="F4004" t="str">
            <v>MSE:AH:MRC:MUNICIPAL RUNNING COST</v>
          </cell>
          <cell r="G4004" t="str">
            <v>5.1 - Electricity</v>
          </cell>
          <cell r="H4004" t="str">
            <v>Function:Energy Sources:Core Function:Electricity</v>
          </cell>
        </row>
        <row r="4005">
          <cell r="A4005">
            <v>504088</v>
          </cell>
          <cell r="B4005" t="str">
            <v>ELECTRICAL PLANNING</v>
          </cell>
          <cell r="C4005" t="str">
            <v>O/504088.JAH.000</v>
          </cell>
          <cell r="D4005" t="str">
            <v>MSE:AH:MRC:MUNICIPAL RUNNING COST</v>
          </cell>
          <cell r="E4005" t="str">
            <v>5088JAH000</v>
          </cell>
          <cell r="F4005" t="str">
            <v>MSE:AH:MRC:MUNICIPAL RUNNING COST</v>
          </cell>
          <cell r="G4005" t="str">
            <v>5.1 - Electricity</v>
          </cell>
          <cell r="H4005" t="str">
            <v>Function:Energy Sources:Core Function:Electricity</v>
          </cell>
        </row>
        <row r="4006">
          <cell r="A4006">
            <v>504088</v>
          </cell>
          <cell r="B4006" t="str">
            <v>ELECTRICAL PLANNING</v>
          </cell>
          <cell r="C4006" t="str">
            <v>O/504088.JAH.000</v>
          </cell>
          <cell r="D4006" t="str">
            <v>MSE:AH:MRC:MUNICIPAL RUNNING COST</v>
          </cell>
          <cell r="E4006" t="str">
            <v>5088JAH000</v>
          </cell>
          <cell r="F4006" t="str">
            <v>MSE:AH:MRC:MUNICIPAL RUNNING COST</v>
          </cell>
          <cell r="G4006" t="str">
            <v>5.1 - Electricity</v>
          </cell>
          <cell r="H4006" t="str">
            <v>Function:Energy Sources:Core Function:Electricity</v>
          </cell>
        </row>
        <row r="4007">
          <cell r="A4007">
            <v>504088</v>
          </cell>
          <cell r="B4007" t="str">
            <v>ELECTRICAL PLANNING</v>
          </cell>
          <cell r="C4007" t="str">
            <v>O/504088.JAH.000</v>
          </cell>
          <cell r="D4007" t="str">
            <v>MSE:AH:MRC:MUNICIPAL RUNNING COST</v>
          </cell>
          <cell r="E4007" t="str">
            <v>5088JAH000</v>
          </cell>
          <cell r="F4007" t="str">
            <v>MSE:AH:MRC:MUNICIPAL RUNNING COST</v>
          </cell>
          <cell r="G4007" t="str">
            <v>5.1 - Electricity</v>
          </cell>
          <cell r="H4007" t="str">
            <v>Function:Energy Sources:Core Function:Electricity</v>
          </cell>
        </row>
        <row r="4008">
          <cell r="A4008">
            <v>504088</v>
          </cell>
          <cell r="B4008" t="str">
            <v>ELECTRICAL PLANNING</v>
          </cell>
          <cell r="C4008" t="str">
            <v>O/504088.JAH.000</v>
          </cell>
          <cell r="D4008" t="str">
            <v>MSE:AH:MRC:MUNICIPAL RUNNING COST</v>
          </cell>
          <cell r="E4008" t="str">
            <v>5088JAH000</v>
          </cell>
          <cell r="F4008" t="str">
            <v>MSE:AH:MRC:MUNICIPAL RUNNING COST</v>
          </cell>
          <cell r="G4008" t="str">
            <v>5.1 - Electricity</v>
          </cell>
          <cell r="H4008" t="str">
            <v>Function:Energy Sources:Core Function:Electricity</v>
          </cell>
        </row>
        <row r="4009">
          <cell r="A4009">
            <v>504088</v>
          </cell>
          <cell r="B4009" t="str">
            <v>ELECTRICAL PLANNING</v>
          </cell>
          <cell r="C4009" t="str">
            <v>O/504088.JAH.000</v>
          </cell>
          <cell r="D4009" t="str">
            <v>MSE:AH:MRC:MUNICIPAL RUNNING COST</v>
          </cell>
          <cell r="E4009" t="str">
            <v>5088JAH000</v>
          </cell>
          <cell r="F4009" t="str">
            <v>MSE:AH:MRC:MUNICIPAL RUNNING COST</v>
          </cell>
          <cell r="G4009" t="str">
            <v>5.1 - Electricity</v>
          </cell>
          <cell r="H4009" t="str">
            <v>Function:Energy Sources:Core Function:Electricity</v>
          </cell>
        </row>
        <row r="4010">
          <cell r="A4010">
            <v>504088</v>
          </cell>
          <cell r="B4010" t="str">
            <v>ELECTRICAL PLANNING</v>
          </cell>
          <cell r="C4010" t="str">
            <v>O/504088.JAH.000</v>
          </cell>
          <cell r="D4010" t="str">
            <v>MSE:AH:MRC:MUNICIPAL RUNNING COST</v>
          </cell>
          <cell r="E4010" t="str">
            <v>5088JAH000</v>
          </cell>
          <cell r="F4010" t="str">
            <v>MSE:AH:MRC:MUNICIPAL RUNNING COST</v>
          </cell>
          <cell r="G4010" t="str">
            <v>5.1 - Electricity</v>
          </cell>
          <cell r="H4010" t="str">
            <v>Function:Energy Sources:Core Function:Electricity</v>
          </cell>
        </row>
        <row r="4011">
          <cell r="A4011">
            <v>504088</v>
          </cell>
          <cell r="B4011" t="str">
            <v>ELECTRICAL PLANNING</v>
          </cell>
          <cell r="C4011" t="str">
            <v>O/504088.JAH.000</v>
          </cell>
          <cell r="D4011" t="str">
            <v>MSE:AH:MRC:MUNICIPAL RUNNING COST</v>
          </cell>
          <cell r="E4011" t="str">
            <v>5088JAH000</v>
          </cell>
          <cell r="F4011" t="str">
            <v>MSE:AH:MRC:MUNICIPAL RUNNING COST</v>
          </cell>
          <cell r="G4011" t="str">
            <v>5.1 - Electricity</v>
          </cell>
          <cell r="H4011" t="str">
            <v>Function:Energy Sources:Core Function:Electricity</v>
          </cell>
        </row>
        <row r="4012">
          <cell r="A4012">
            <v>504088</v>
          </cell>
          <cell r="B4012" t="str">
            <v>ELECTRICAL PLANNING</v>
          </cell>
          <cell r="C4012" t="str">
            <v>O/504088.JAH.000</v>
          </cell>
          <cell r="D4012" t="str">
            <v>MSE:AH:MRC:MUNICIPAL RUNNING COST</v>
          </cell>
          <cell r="E4012" t="str">
            <v>5088JAH000</v>
          </cell>
          <cell r="F4012" t="str">
            <v>MSE:AH:MRC:MUNICIPAL RUNNING COST</v>
          </cell>
          <cell r="G4012" t="str">
            <v>5.1 - Electricity</v>
          </cell>
          <cell r="H4012" t="str">
            <v>Function:Energy Sources:Core Function:Electricity</v>
          </cell>
        </row>
        <row r="4013">
          <cell r="A4013">
            <v>504088</v>
          </cell>
          <cell r="B4013" t="str">
            <v>ELECTRICAL PLANNING</v>
          </cell>
          <cell r="C4013" t="str">
            <v>O/504088.JAH.000</v>
          </cell>
          <cell r="D4013" t="str">
            <v>MSE:AH:MRC:MUNICIPAL RUNNING COST</v>
          </cell>
          <cell r="E4013" t="str">
            <v>5088JAH000</v>
          </cell>
          <cell r="F4013" t="str">
            <v>MSE:AH:MRC:MUNICIPAL RUNNING COST</v>
          </cell>
          <cell r="G4013" t="str">
            <v>5.1 - Electricity</v>
          </cell>
          <cell r="H4013" t="str">
            <v>Function:Energy Sources:Core Function:Electricity</v>
          </cell>
        </row>
        <row r="4014">
          <cell r="A4014">
            <v>504088</v>
          </cell>
          <cell r="B4014" t="str">
            <v>ELECTRICAL PLANNING</v>
          </cell>
          <cell r="C4014" t="str">
            <v>O/504088.JAH.000</v>
          </cell>
          <cell r="D4014" t="str">
            <v>MSE:AH:MRC:MUNICIPAL RUNNING COST</v>
          </cell>
          <cell r="E4014" t="str">
            <v>5088JAH000</v>
          </cell>
          <cell r="F4014" t="str">
            <v>MSE:AH:MRC:MUNICIPAL RUNNING COST</v>
          </cell>
          <cell r="G4014" t="str">
            <v>5.1 - Electricity</v>
          </cell>
          <cell r="H4014" t="str">
            <v>Function:Energy Sources:Core Function:Electricity</v>
          </cell>
        </row>
        <row r="4015">
          <cell r="A4015">
            <v>504088</v>
          </cell>
          <cell r="B4015" t="str">
            <v>ELECTRICAL PLANNING</v>
          </cell>
          <cell r="C4015" t="str">
            <v>O/504088.JAH.000</v>
          </cell>
          <cell r="D4015" t="str">
            <v>MSE:AH:MRC:MUNICIPAL RUNNING COST</v>
          </cell>
          <cell r="E4015" t="str">
            <v>5088JAH000</v>
          </cell>
          <cell r="F4015" t="str">
            <v>MSE:AH:MRC:MUNICIPAL RUNNING COST</v>
          </cell>
          <cell r="G4015" t="str">
            <v>5.1 - Electricity</v>
          </cell>
          <cell r="H4015" t="str">
            <v>Function:Energy Sources:Core Function:Electricity</v>
          </cell>
        </row>
        <row r="4016">
          <cell r="A4016">
            <v>504088</v>
          </cell>
          <cell r="B4016" t="str">
            <v>ELECTRICAL PLANNING</v>
          </cell>
          <cell r="C4016" t="str">
            <v>O/504088.JAH.000</v>
          </cell>
          <cell r="D4016" t="str">
            <v>MSE:AH:MRC:MUNICIPAL RUNNING COST</v>
          </cell>
          <cell r="E4016" t="str">
            <v>5088JAH000</v>
          </cell>
          <cell r="F4016" t="str">
            <v>MSE:AH:MRC:MUNICIPAL RUNNING COST</v>
          </cell>
          <cell r="G4016" t="str">
            <v>5.1 - Electricity</v>
          </cell>
          <cell r="H4016" t="str">
            <v>Function:Energy Sources:Core Function:Electricity</v>
          </cell>
        </row>
        <row r="4017">
          <cell r="A4017">
            <v>504088</v>
          </cell>
          <cell r="B4017" t="str">
            <v>ELECTRICAL PLANNING</v>
          </cell>
          <cell r="C4017" t="str">
            <v>O/504088.JAH.000</v>
          </cell>
          <cell r="D4017" t="str">
            <v>MSE:AH:MRC:MUNICIPAL RUNNING COST</v>
          </cell>
          <cell r="E4017" t="str">
            <v>5088JAH000</v>
          </cell>
          <cell r="F4017" t="str">
            <v>MSE:AH:MRC:MUNICIPAL RUNNING COST</v>
          </cell>
          <cell r="G4017" t="str">
            <v>5.1 - Electricity</v>
          </cell>
          <cell r="H4017" t="str">
            <v>Function:Energy Sources:Core Function:Electricity</v>
          </cell>
        </row>
        <row r="4018">
          <cell r="A4018">
            <v>504088</v>
          </cell>
          <cell r="B4018" t="str">
            <v>ELECTRICAL PLANNING</v>
          </cell>
          <cell r="C4018" t="str">
            <v>O/504088.JAH.000</v>
          </cell>
          <cell r="D4018" t="str">
            <v>MSE:AH:MRC:MUNICIPAL RUNNING COST</v>
          </cell>
          <cell r="E4018" t="str">
            <v>5088JAH000</v>
          </cell>
          <cell r="F4018" t="str">
            <v>MSE:AH:MRC:MUNICIPAL RUNNING COST</v>
          </cell>
          <cell r="G4018" t="str">
            <v>5.1 - Electricity</v>
          </cell>
          <cell r="H4018" t="str">
            <v>Function:Energy Sources:Core Function:Electricity</v>
          </cell>
        </row>
        <row r="4019">
          <cell r="A4019">
            <v>504088</v>
          </cell>
          <cell r="B4019" t="str">
            <v>ELECTRICAL PLANNING</v>
          </cell>
          <cell r="C4019" t="str">
            <v>O/504088.JAH.000</v>
          </cell>
          <cell r="D4019" t="str">
            <v>MSE:AH:MRC:MUNICIPAL RUNNING COST</v>
          </cell>
          <cell r="E4019" t="str">
            <v>5088JAH000</v>
          </cell>
          <cell r="F4019" t="str">
            <v>MSE:AH:MRC:MUNICIPAL RUNNING COST</v>
          </cell>
          <cell r="G4019" t="str">
            <v>5.1 - Electricity</v>
          </cell>
          <cell r="H4019" t="str">
            <v>Function:Energy Sources:Core Function:Electricity</v>
          </cell>
        </row>
        <row r="4020">
          <cell r="A4020">
            <v>504088</v>
          </cell>
          <cell r="B4020" t="str">
            <v>ELECTRICAL PLANNING</v>
          </cell>
          <cell r="C4020" t="str">
            <v>O/504088.JAH.000</v>
          </cell>
          <cell r="D4020" t="str">
            <v>MSE:AH:MRC:MUNICIPAL RUNNING COST</v>
          </cell>
          <cell r="E4020" t="str">
            <v>5088JAH000</v>
          </cell>
          <cell r="F4020" t="str">
            <v>MSE:AH:MRC:MUNICIPAL RUNNING COST</v>
          </cell>
          <cell r="G4020" t="str">
            <v>5.1 - Electricity</v>
          </cell>
          <cell r="H4020" t="str">
            <v>Function:Energy Sources:Core Function:Electricity</v>
          </cell>
        </row>
        <row r="4021">
          <cell r="A4021">
            <v>504088</v>
          </cell>
          <cell r="B4021" t="str">
            <v>ELECTRICAL PLANNING</v>
          </cell>
          <cell r="C4021" t="str">
            <v>O/504088.JAH.000</v>
          </cell>
          <cell r="D4021" t="str">
            <v>MSE:AH:MRC:MUNICIPAL RUNNING COST</v>
          </cell>
          <cell r="E4021" t="str">
            <v>5088JAH000</v>
          </cell>
          <cell r="F4021" t="str">
            <v>MSE:AH:MRC:MUNICIPAL RUNNING COST</v>
          </cell>
          <cell r="G4021" t="str">
            <v>5.1 - Electricity</v>
          </cell>
          <cell r="H4021" t="str">
            <v>Function:Energy Sources:Core Function:Electricity</v>
          </cell>
        </row>
        <row r="4022">
          <cell r="A4022">
            <v>504088</v>
          </cell>
          <cell r="B4022" t="str">
            <v>ELECTRICAL PLANNING</v>
          </cell>
          <cell r="C4022" t="str">
            <v>O/504088.JAH.000</v>
          </cell>
          <cell r="D4022" t="str">
            <v>MSE:AH:MRC:MUNICIPAL RUNNING COST</v>
          </cell>
          <cell r="E4022" t="str">
            <v>5088JAH000</v>
          </cell>
          <cell r="F4022" t="str">
            <v>MSE:AH:MRC:MUNICIPAL RUNNING COST</v>
          </cell>
          <cell r="G4022" t="str">
            <v>5.1 - Electricity</v>
          </cell>
          <cell r="H4022" t="str">
            <v>Function:Energy Sources:Core Function:Electricity</v>
          </cell>
        </row>
        <row r="4023">
          <cell r="A4023">
            <v>504088</v>
          </cell>
          <cell r="B4023" t="str">
            <v>ELECTRICAL PLANNING</v>
          </cell>
          <cell r="C4023" t="str">
            <v>O/504088.JAH.000</v>
          </cell>
          <cell r="D4023" t="str">
            <v>MSE:AH:MRC:MUNICIPAL RUNNING COST</v>
          </cell>
          <cell r="E4023" t="str">
            <v>5088JAH000</v>
          </cell>
          <cell r="F4023" t="str">
            <v>MSE:AH:MRC:MUNICIPAL RUNNING COST</v>
          </cell>
          <cell r="G4023" t="str">
            <v>5.1 - Electricity</v>
          </cell>
          <cell r="H4023" t="str">
            <v>Function:Energy Sources:Core Function:Electricity</v>
          </cell>
        </row>
        <row r="4024">
          <cell r="A4024">
            <v>504088</v>
          </cell>
          <cell r="B4024" t="str">
            <v>ELECTRICAL PLANNING</v>
          </cell>
          <cell r="C4024" t="str">
            <v>O/504088.JAH.000</v>
          </cell>
          <cell r="D4024" t="str">
            <v>MSE:AH:MRC:MUNICIPAL RUNNING COST</v>
          </cell>
          <cell r="E4024" t="str">
            <v>5088JAH000</v>
          </cell>
          <cell r="F4024" t="str">
            <v>MSE:AH:MRC:MUNICIPAL RUNNING COST</v>
          </cell>
          <cell r="G4024" t="str">
            <v>5.1 - Electricity</v>
          </cell>
          <cell r="H4024" t="str">
            <v>Function:Energy Sources:Core Function:Electricity</v>
          </cell>
        </row>
        <row r="4025">
          <cell r="A4025">
            <v>504088</v>
          </cell>
          <cell r="B4025" t="str">
            <v>ELECTRICAL PLANNING</v>
          </cell>
          <cell r="C4025" t="str">
            <v>O/504088.JAH.X19</v>
          </cell>
          <cell r="D4025" t="str">
            <v>"MSE:AH:TWS:CAPBUIL:W/SH</v>
          </cell>
          <cell r="E4025" t="str">
            <v>5088JAHX19</v>
          </cell>
          <cell r="F4025" t="str">
            <v>"MSE:AH:TWS:CAPBUIL:W/SH</v>
          </cell>
          <cell r="G4025" t="str">
            <v>5.1 - Electricity</v>
          </cell>
          <cell r="H4025" t="str">
            <v>Function:Energy Sources:Core Function:Electricity</v>
          </cell>
        </row>
        <row r="4026">
          <cell r="A4026">
            <v>504088</v>
          </cell>
          <cell r="B4026" t="str">
            <v>ELECTRICAL PLANNING</v>
          </cell>
          <cell r="C4026" t="str">
            <v>O/504088.JAH.X19</v>
          </cell>
          <cell r="D4026" t="str">
            <v>"MSE:AH:TWS:CAPBUIL:W/SH</v>
          </cell>
          <cell r="E4026" t="str">
            <v>5088JAHX19</v>
          </cell>
          <cell r="F4026" t="str">
            <v>"MSE:AH:TWS:CAPBUIL:W/SH</v>
          </cell>
          <cell r="G4026" t="str">
            <v>5.1 - Electricity</v>
          </cell>
          <cell r="H4026" t="str">
            <v>Function:Energy Sources:Core Function:Electricity</v>
          </cell>
        </row>
        <row r="4027">
          <cell r="A4027">
            <v>504089</v>
          </cell>
          <cell r="B4027" t="str">
            <v>REVENUE - MNGT</v>
          </cell>
          <cell r="C4027" t="str">
            <v>O/504089.JAH.000</v>
          </cell>
          <cell r="D4027" t="str">
            <v>MSE:AH:MRC:MUNICIPAL RUNNING COST</v>
          </cell>
          <cell r="E4027" t="str">
            <v>5089JAH000</v>
          </cell>
          <cell r="F4027" t="str">
            <v>MSE:AH:MRC:MUNICIPAL RUNNING COST</v>
          </cell>
          <cell r="G4027" t="str">
            <v>5.1 - Electricity</v>
          </cell>
          <cell r="H4027" t="str">
            <v>Function:Finance and Administration:Core Function:Finance</v>
          </cell>
        </row>
        <row r="4028">
          <cell r="A4028">
            <v>504089</v>
          </cell>
          <cell r="B4028" t="str">
            <v>REVENUE - MNGT</v>
          </cell>
          <cell r="C4028" t="str">
            <v>O/504089.JAH.000</v>
          </cell>
          <cell r="D4028" t="str">
            <v>MSE:AH:MRC:MUNICIPAL RUNNING COST</v>
          </cell>
          <cell r="E4028" t="str">
            <v>5089JAH000</v>
          </cell>
          <cell r="F4028" t="str">
            <v>MSE:AH:MRC:MUNICIPAL RUNNING COST</v>
          </cell>
          <cell r="G4028" t="str">
            <v>5.1 - Electricity</v>
          </cell>
          <cell r="H4028" t="str">
            <v>Function:Finance and Administration:Core Function:Finance</v>
          </cell>
        </row>
        <row r="4029">
          <cell r="A4029">
            <v>504089</v>
          </cell>
          <cell r="B4029" t="str">
            <v>REVENUE - MNGT</v>
          </cell>
          <cell r="C4029" t="str">
            <v>O/504089.JAH.000</v>
          </cell>
          <cell r="D4029" t="str">
            <v>MSE:AH:MRC:MUNICIPAL RUNNING COST</v>
          </cell>
          <cell r="E4029" t="str">
            <v>5089JAH000</v>
          </cell>
          <cell r="F4029" t="str">
            <v>MSE:AH:MRC:MUNICIPAL RUNNING COST</v>
          </cell>
          <cell r="G4029" t="str">
            <v>5.1 - Electricity</v>
          </cell>
          <cell r="H4029" t="str">
            <v>Function:Finance and Administration:Core Function:Finance</v>
          </cell>
        </row>
        <row r="4030">
          <cell r="A4030">
            <v>504089</v>
          </cell>
          <cell r="B4030" t="str">
            <v>REVENUE - MNGT</v>
          </cell>
          <cell r="C4030" t="str">
            <v>O/504089.JAH.X19</v>
          </cell>
          <cell r="D4030" t="str">
            <v>"MSE:AH:TWS:CAPBUIL:W/SH</v>
          </cell>
          <cell r="E4030" t="str">
            <v>5089JAHX19</v>
          </cell>
          <cell r="F4030" t="str">
            <v>"MSE:AH:TWS:CAPBUIL:W/SH</v>
          </cell>
          <cell r="G4030" t="str">
            <v>5.1 - Electricity</v>
          </cell>
          <cell r="H4030" t="str">
            <v>Function:Finance and Administration:Core Function:Finance</v>
          </cell>
        </row>
        <row r="4031">
          <cell r="A4031">
            <v>504090</v>
          </cell>
          <cell r="B4031" t="str">
            <v>METHODS &amp; STDS</v>
          </cell>
          <cell r="C4031" t="str">
            <v>O/504090.JAH.000</v>
          </cell>
          <cell r="D4031" t="str">
            <v>MSE:AH:MRC:MUNICIPAL RUNNING COST</v>
          </cell>
          <cell r="E4031" t="str">
            <v>5090JAH000</v>
          </cell>
          <cell r="F4031" t="str">
            <v>MSE:AH:MRC:MUNICIPAL RUNNING COST</v>
          </cell>
          <cell r="G4031" t="str">
            <v>5.1 - Electricity</v>
          </cell>
          <cell r="H4031" t="str">
            <v>Function:Energy Sources:Core Function:Electricity</v>
          </cell>
        </row>
        <row r="4032">
          <cell r="A4032">
            <v>504090</v>
          </cell>
          <cell r="B4032" t="str">
            <v>METHODS &amp; STDS</v>
          </cell>
          <cell r="C4032" t="str">
            <v>O/504090.JAH.000</v>
          </cell>
          <cell r="D4032" t="str">
            <v>MSE:AH:MRC:MUNICIPAL RUNNING COST</v>
          </cell>
          <cell r="E4032" t="str">
            <v>5090JAH000</v>
          </cell>
          <cell r="F4032" t="str">
            <v>MSE:AH:MRC:MUNICIPAL RUNNING COST</v>
          </cell>
          <cell r="G4032" t="str">
            <v>5.1 - Electricity</v>
          </cell>
          <cell r="H4032" t="str">
            <v>Function:Energy Sources:Core Function:Electricity</v>
          </cell>
        </row>
        <row r="4033">
          <cell r="A4033">
            <v>504090</v>
          </cell>
          <cell r="B4033" t="str">
            <v>METHODS &amp; STDS</v>
          </cell>
          <cell r="C4033" t="str">
            <v>O/504090.JAH.000</v>
          </cell>
          <cell r="D4033" t="str">
            <v>MSE:AH:MRC:MUNICIPAL RUNNING COST</v>
          </cell>
          <cell r="E4033" t="str">
            <v>5090JAH000</v>
          </cell>
          <cell r="F4033" t="str">
            <v>MSE:AH:MRC:MUNICIPAL RUNNING COST</v>
          </cell>
          <cell r="G4033" t="str">
            <v>5.1 - Electricity</v>
          </cell>
          <cell r="H4033" t="str">
            <v>Function:Energy Sources:Core Function:Electricity</v>
          </cell>
        </row>
        <row r="4034">
          <cell r="A4034">
            <v>504090</v>
          </cell>
          <cell r="B4034" t="str">
            <v>METHODS &amp; STDS</v>
          </cell>
          <cell r="C4034" t="str">
            <v>O/504090.JAH.X19</v>
          </cell>
          <cell r="D4034" t="str">
            <v>"MSE:AH:TWS:CAPBUIL:W/SH</v>
          </cell>
          <cell r="E4034" t="str">
            <v>5090JAHX19</v>
          </cell>
          <cell r="F4034" t="str">
            <v>"MSE:AH:TWS:CAPBUIL:W/SH</v>
          </cell>
          <cell r="G4034" t="str">
            <v>5.1 - Electricity</v>
          </cell>
          <cell r="H4034" t="str">
            <v>Function:Energy Sources:Core Function:Electricity</v>
          </cell>
        </row>
        <row r="4035">
          <cell r="A4035">
            <v>504093</v>
          </cell>
          <cell r="B4035" t="str">
            <v>DESIGN &amp; PROJ IMPL</v>
          </cell>
          <cell r="C4035" t="str">
            <v>O/504093.JAH.000</v>
          </cell>
          <cell r="D4035" t="str">
            <v>MSE:AH:MRC:MUNICIPAL RUNNING COST</v>
          </cell>
          <cell r="E4035" t="str">
            <v>5093JAH000</v>
          </cell>
          <cell r="F4035" t="str">
            <v>MSE:AH:MRC:MUNICIPAL RUNNING COST</v>
          </cell>
          <cell r="G4035" t="str">
            <v>5.3 - Roads and Transportation</v>
          </cell>
          <cell r="H4035" t="str">
            <v>Function:Road Transport:Core Function:Roads</v>
          </cell>
        </row>
        <row r="4036">
          <cell r="A4036">
            <v>504093</v>
          </cell>
          <cell r="B4036" t="str">
            <v>DESIGN &amp; PROJ IMPL</v>
          </cell>
          <cell r="C4036" t="str">
            <v>O/504093.JAH.000</v>
          </cell>
          <cell r="D4036" t="str">
            <v>MSE:AH:MRC:MUNICIPAL RUNNING COST</v>
          </cell>
          <cell r="E4036" t="str">
            <v>5093JAH000</v>
          </cell>
          <cell r="F4036" t="str">
            <v>MSE:AH:MRC:MUNICIPAL RUNNING COST</v>
          </cell>
          <cell r="G4036" t="str">
            <v>5.3 - Roads and Transportation</v>
          </cell>
          <cell r="H4036" t="str">
            <v>Function:Road Transport:Core Function:Roads</v>
          </cell>
        </row>
        <row r="4037">
          <cell r="A4037">
            <v>504093</v>
          </cell>
          <cell r="B4037" t="str">
            <v>DESIGN &amp; PROJ IMPL</v>
          </cell>
          <cell r="C4037" t="str">
            <v>O/504093.JAH.000</v>
          </cell>
          <cell r="D4037" t="str">
            <v>MSE:AH:MRC:MUNICIPAL RUNNING COST</v>
          </cell>
          <cell r="E4037" t="str">
            <v>5093JAH000</v>
          </cell>
          <cell r="F4037" t="str">
            <v>MSE:AH:MRC:MUNICIPAL RUNNING COST</v>
          </cell>
          <cell r="G4037" t="str">
            <v>5.3 - Roads and Transportation</v>
          </cell>
          <cell r="H4037" t="str">
            <v>Function:Road Transport:Core Function:Roads</v>
          </cell>
        </row>
        <row r="4038">
          <cell r="A4038">
            <v>504093</v>
          </cell>
          <cell r="B4038" t="str">
            <v>DESIGN &amp; PROJ IMPL</v>
          </cell>
          <cell r="C4038" t="str">
            <v>O/504093.JAH.000</v>
          </cell>
          <cell r="D4038" t="str">
            <v>MSE:AH:MRC:MUNICIPAL RUNNING COST</v>
          </cell>
          <cell r="E4038" t="str">
            <v>5093JAH000</v>
          </cell>
          <cell r="F4038" t="str">
            <v>MSE:AH:MRC:MUNICIPAL RUNNING COST</v>
          </cell>
          <cell r="G4038" t="str">
            <v>5.3 - Roads and Transportation</v>
          </cell>
          <cell r="H4038" t="str">
            <v>Function:Road Transport:Core Function:Roads</v>
          </cell>
        </row>
        <row r="4039">
          <cell r="A4039">
            <v>504093</v>
          </cell>
          <cell r="B4039" t="str">
            <v>DESIGN &amp; PROJ IMPL</v>
          </cell>
          <cell r="C4039" t="str">
            <v>O/504093.JAH.000</v>
          </cell>
          <cell r="D4039" t="str">
            <v>MSE:AH:MRC:MUNICIPAL RUNNING COST</v>
          </cell>
          <cell r="E4039" t="str">
            <v>5093JAH000</v>
          </cell>
          <cell r="F4039" t="str">
            <v>MSE:AH:MRC:MUNICIPAL RUNNING COST</v>
          </cell>
          <cell r="G4039" t="str">
            <v>5.3 - Roads and Transportation</v>
          </cell>
          <cell r="H4039" t="str">
            <v>Function:Road Transport:Core Function:Roads</v>
          </cell>
        </row>
        <row r="4040">
          <cell r="A4040">
            <v>504093</v>
          </cell>
          <cell r="B4040" t="str">
            <v>DESIGN &amp; PROJ IMPL</v>
          </cell>
          <cell r="C4040" t="str">
            <v>O/504093.JAH.000</v>
          </cell>
          <cell r="D4040" t="str">
            <v>MSE:AH:MRC:MUNICIPAL RUNNING COST</v>
          </cell>
          <cell r="E4040" t="str">
            <v>5093JAH000</v>
          </cell>
          <cell r="F4040" t="str">
            <v>MSE:AH:MRC:MUNICIPAL RUNNING COST</v>
          </cell>
          <cell r="G4040" t="str">
            <v>5.3 - Roads and Transportation</v>
          </cell>
          <cell r="H4040" t="str">
            <v>Function:Road Transport:Core Function:Roads</v>
          </cell>
        </row>
        <row r="4041">
          <cell r="A4041">
            <v>504093</v>
          </cell>
          <cell r="B4041" t="str">
            <v>DESIGN &amp; PROJ IMPL</v>
          </cell>
          <cell r="C4041" t="str">
            <v>O/504093.JAH.000</v>
          </cell>
          <cell r="D4041" t="str">
            <v>MSE:AH:MRC:MUNICIPAL RUNNING COST</v>
          </cell>
          <cell r="E4041" t="str">
            <v>5093JAH000</v>
          </cell>
          <cell r="F4041" t="str">
            <v>MSE:AH:MRC:MUNICIPAL RUNNING COST</v>
          </cell>
          <cell r="G4041" t="str">
            <v>5.3 - Roads and Transportation</v>
          </cell>
          <cell r="H4041" t="str">
            <v>Function:Road Transport:Core Function:Roads</v>
          </cell>
        </row>
        <row r="4042">
          <cell r="A4042">
            <v>504093</v>
          </cell>
          <cell r="B4042" t="str">
            <v>DESIGN &amp; PROJ IMPL</v>
          </cell>
          <cell r="C4042" t="str">
            <v>O/504093.JAH.000</v>
          </cell>
          <cell r="D4042" t="str">
            <v>MSE:AH:MRC:MUNICIPAL RUNNING COST</v>
          </cell>
          <cell r="E4042" t="str">
            <v>5093JAH000</v>
          </cell>
          <cell r="F4042" t="str">
            <v>MSE:AH:MRC:MUNICIPAL RUNNING COST</v>
          </cell>
          <cell r="G4042" t="str">
            <v>5.3 - Roads and Transportation</v>
          </cell>
          <cell r="H4042" t="str">
            <v>Function:Road Transport:Core Function:Roads</v>
          </cell>
        </row>
        <row r="4043">
          <cell r="A4043">
            <v>504093</v>
          </cell>
          <cell r="B4043" t="str">
            <v>DESIGN &amp; PROJ IMPL</v>
          </cell>
          <cell r="C4043" t="str">
            <v>O/504093.JAH.000</v>
          </cell>
          <cell r="D4043" t="str">
            <v>MSE:AH:MRC:MUNICIPAL RUNNING COST</v>
          </cell>
          <cell r="E4043" t="str">
            <v>5093JAH000</v>
          </cell>
          <cell r="F4043" t="str">
            <v>MSE:AH:MRC:MUNICIPAL RUNNING COST</v>
          </cell>
          <cell r="G4043" t="str">
            <v>5.3 - Roads and Transportation</v>
          </cell>
          <cell r="H4043" t="str">
            <v>Function:Road Transport:Core Function:Roads</v>
          </cell>
        </row>
        <row r="4044">
          <cell r="A4044">
            <v>504093</v>
          </cell>
          <cell r="B4044" t="str">
            <v>DESIGN &amp; PROJ IMPL</v>
          </cell>
          <cell r="C4044" t="str">
            <v>O/504093.JAH.000</v>
          </cell>
          <cell r="D4044" t="str">
            <v>MSE:AH:MRC:MUNICIPAL RUNNING COST</v>
          </cell>
          <cell r="E4044" t="str">
            <v>5093JAH000</v>
          </cell>
          <cell r="F4044" t="str">
            <v>MSE:AH:MRC:MUNICIPAL RUNNING COST</v>
          </cell>
          <cell r="G4044" t="str">
            <v>5.3 - Roads and Transportation</v>
          </cell>
          <cell r="H4044" t="str">
            <v>Function:Road Transport:Core Function:Roads</v>
          </cell>
        </row>
        <row r="4045">
          <cell r="A4045">
            <v>504093</v>
          </cell>
          <cell r="B4045" t="str">
            <v>DESIGN &amp; PROJ IMPL</v>
          </cell>
          <cell r="C4045" t="str">
            <v>O/504093.JAH.000</v>
          </cell>
          <cell r="D4045" t="str">
            <v>MSE:AH:MRC:MUNICIPAL RUNNING COST</v>
          </cell>
          <cell r="E4045" t="str">
            <v>5093JAH000</v>
          </cell>
          <cell r="F4045" t="str">
            <v>MSE:AH:MRC:MUNICIPAL RUNNING COST</v>
          </cell>
          <cell r="G4045" t="str">
            <v>5.3 - Roads and Transportation</v>
          </cell>
          <cell r="H4045" t="str">
            <v>Function:Road Transport:Core Function:Roads</v>
          </cell>
        </row>
        <row r="4046">
          <cell r="A4046">
            <v>504093</v>
          </cell>
          <cell r="B4046" t="str">
            <v>DESIGN &amp; PROJ IMPL</v>
          </cell>
          <cell r="C4046" t="str">
            <v>O/504093.JAH.000</v>
          </cell>
          <cell r="D4046" t="str">
            <v>MSE:AH:MRC:MUNICIPAL RUNNING COST</v>
          </cell>
          <cell r="E4046" t="str">
            <v>5093JAH000</v>
          </cell>
          <cell r="F4046" t="str">
            <v>MSE:AH:MRC:MUNICIPAL RUNNING COST</v>
          </cell>
          <cell r="G4046" t="str">
            <v>5.3 - Roads and Transportation</v>
          </cell>
          <cell r="H4046" t="str">
            <v>Function:Road Transport:Core Function:Roads</v>
          </cell>
        </row>
        <row r="4047">
          <cell r="A4047">
            <v>504093</v>
          </cell>
          <cell r="B4047" t="str">
            <v>DESIGN &amp; PROJ IMPL</v>
          </cell>
          <cell r="C4047" t="str">
            <v>O/504093.JAH.000</v>
          </cell>
          <cell r="D4047" t="str">
            <v>MSE:AH:MRC:MUNICIPAL RUNNING COST</v>
          </cell>
          <cell r="E4047" t="str">
            <v>5093JAH000</v>
          </cell>
          <cell r="F4047" t="str">
            <v>MSE:AH:MRC:MUNICIPAL RUNNING COST</v>
          </cell>
          <cell r="G4047" t="str">
            <v>5.3 - Roads and Transportation</v>
          </cell>
          <cell r="H4047" t="str">
            <v>Function:Road Transport:Core Function:Roads</v>
          </cell>
        </row>
        <row r="4048">
          <cell r="A4048">
            <v>504093</v>
          </cell>
          <cell r="B4048" t="str">
            <v>DESIGN &amp; PROJ IMPL</v>
          </cell>
          <cell r="C4048" t="str">
            <v>O/504093.JAH.000</v>
          </cell>
          <cell r="D4048" t="str">
            <v>MSE:AH:MRC:MUNICIPAL RUNNING COST</v>
          </cell>
          <cell r="E4048" t="str">
            <v>5093JAH000</v>
          </cell>
          <cell r="F4048" t="str">
            <v>MSE:AH:MRC:MUNICIPAL RUNNING COST</v>
          </cell>
          <cell r="G4048" t="str">
            <v>5.3 - Roads and Transportation</v>
          </cell>
          <cell r="H4048" t="str">
            <v>Function:Road Transport:Core Function:Roads</v>
          </cell>
        </row>
        <row r="4049">
          <cell r="A4049">
            <v>504093</v>
          </cell>
          <cell r="B4049" t="str">
            <v>DESIGN &amp; PROJ IMPL</v>
          </cell>
          <cell r="C4049" t="str">
            <v>O/504093.JAH.000</v>
          </cell>
          <cell r="D4049" t="str">
            <v>MSE:AH:MRC:MUNICIPAL RUNNING COST</v>
          </cell>
          <cell r="E4049" t="str">
            <v>5093JAH000</v>
          </cell>
          <cell r="F4049" t="str">
            <v>MSE:AH:MRC:MUNICIPAL RUNNING COST</v>
          </cell>
          <cell r="G4049" t="str">
            <v>5.3 - Roads and Transportation</v>
          </cell>
          <cell r="H4049" t="str">
            <v>Function:Road Transport:Core Function:Roads</v>
          </cell>
        </row>
        <row r="4050">
          <cell r="A4050">
            <v>504093</v>
          </cell>
          <cell r="B4050" t="str">
            <v>DESIGN &amp; PROJ IMPL</v>
          </cell>
          <cell r="C4050" t="str">
            <v>O/504093.JAH.000</v>
          </cell>
          <cell r="D4050" t="str">
            <v>MSE:AH:MRC:MUNICIPAL RUNNING COST</v>
          </cell>
          <cell r="E4050" t="str">
            <v>5093JAH000</v>
          </cell>
          <cell r="F4050" t="str">
            <v>MSE:AH:MRC:MUNICIPAL RUNNING COST</v>
          </cell>
          <cell r="G4050" t="str">
            <v>5.3 - Roads and Transportation</v>
          </cell>
          <cell r="H4050" t="str">
            <v>Function:Road Transport:Core Function:Roads</v>
          </cell>
        </row>
        <row r="4051">
          <cell r="A4051">
            <v>504093</v>
          </cell>
          <cell r="B4051" t="str">
            <v>DESIGN &amp; PROJ IMPL</v>
          </cell>
          <cell r="C4051" t="str">
            <v>O/504093.JAH.X19</v>
          </cell>
          <cell r="D4051" t="str">
            <v>"MSE:AH:TWS:CAPBUIL:W/SH</v>
          </cell>
          <cell r="E4051" t="str">
            <v>5093JAHX19</v>
          </cell>
          <cell r="F4051" t="str">
            <v>"MSE:AH:TWS:CAPBUIL:W/SH</v>
          </cell>
          <cell r="G4051" t="str">
            <v>5.3 - Roads and Transportation</v>
          </cell>
          <cell r="H4051" t="str">
            <v>Function:Road Transport:Core Function:Roads</v>
          </cell>
        </row>
        <row r="4052">
          <cell r="A4052">
            <v>504093</v>
          </cell>
          <cell r="B4052" t="str">
            <v>DESIGN &amp; PROJ IMPL</v>
          </cell>
          <cell r="C4052" t="str">
            <v>O/504093.JAH.X19</v>
          </cell>
          <cell r="D4052" t="str">
            <v>"MSE:AH:TWS:CAPBUIL:W/SH</v>
          </cell>
          <cell r="E4052" t="str">
            <v>5093JAHX19</v>
          </cell>
          <cell r="F4052" t="str">
            <v>"MSE:AH:TWS:CAPBUIL:W/SH</v>
          </cell>
          <cell r="G4052" t="str">
            <v>5.3 - Roads and Transportation</v>
          </cell>
          <cell r="H4052" t="str">
            <v>Function:Road Transport:Core Function:Roads</v>
          </cell>
        </row>
        <row r="4053">
          <cell r="A4053">
            <v>504093</v>
          </cell>
          <cell r="B4053" t="str">
            <v>DESIGN &amp; PROJ IMPL</v>
          </cell>
          <cell r="C4053" t="str">
            <v>O/504093.JAH.X19</v>
          </cell>
          <cell r="D4053" t="str">
            <v>"MSE:AH:TWS:CAPBUIL:W/SH</v>
          </cell>
          <cell r="E4053" t="str">
            <v>5093JAHX19</v>
          </cell>
          <cell r="F4053" t="str">
            <v>"MSE:AH:TWS:CAPBUIL:W/SH</v>
          </cell>
          <cell r="G4053" t="str">
            <v>5.3 - Roads and Transportation</v>
          </cell>
          <cell r="H4053" t="str">
            <v>Function:Road Transport:Core Function:Roads</v>
          </cell>
        </row>
        <row r="4054">
          <cell r="A4054">
            <v>504095</v>
          </cell>
          <cell r="B4054" t="str">
            <v>PLNG DSIGN&amp;CONS MNTR</v>
          </cell>
          <cell r="C4054" t="str">
            <v>O/504095.ZAH.000</v>
          </cell>
          <cell r="D4054" t="str">
            <v>WATR:AH:MRC:MUNICIPAL RUNNING COST</v>
          </cell>
          <cell r="E4054" t="str">
            <v>5095ZAH000</v>
          </cell>
          <cell r="F4054" t="str">
            <v>WATR:AH:MRC:MUNICIPAL RUNNING COST</v>
          </cell>
          <cell r="G4054" t="str">
            <v>5.4 - Water and Sanitation</v>
          </cell>
          <cell r="H4054" t="str">
            <v>Function:Water Management:Core Function:Water Distribution</v>
          </cell>
        </row>
        <row r="4055">
          <cell r="A4055">
            <v>504095</v>
          </cell>
          <cell r="B4055" t="str">
            <v>PLNG DSIGN&amp;CONS MNTR</v>
          </cell>
          <cell r="C4055" t="str">
            <v>O/504095.ZAH.000</v>
          </cell>
          <cell r="D4055" t="str">
            <v>WATR:AH:MRC:MUNICIPAL RUNNING COST</v>
          </cell>
          <cell r="E4055" t="str">
            <v>5095ZAH000</v>
          </cell>
          <cell r="F4055" t="str">
            <v>WATR:AH:MRC:MUNICIPAL RUNNING COST</v>
          </cell>
          <cell r="G4055" t="str">
            <v>5.4 - Water and Sanitation</v>
          </cell>
          <cell r="H4055" t="str">
            <v>Function:Water Management:Core Function:Water Distribution</v>
          </cell>
        </row>
        <row r="4056">
          <cell r="A4056">
            <v>504095</v>
          </cell>
          <cell r="B4056" t="str">
            <v>PLNG DSIGN&amp;CONS MNTR</v>
          </cell>
          <cell r="C4056" t="str">
            <v>O/504095.ZAH.000</v>
          </cell>
          <cell r="D4056" t="str">
            <v>WATR:AH:MRC:MUNICIPAL RUNNING COST</v>
          </cell>
          <cell r="E4056" t="str">
            <v>5095ZAH000</v>
          </cell>
          <cell r="F4056" t="str">
            <v>WATR:AH:MRC:MUNICIPAL RUNNING COST</v>
          </cell>
          <cell r="G4056" t="str">
            <v>5.4 - Water and Sanitation</v>
          </cell>
          <cell r="H4056" t="str">
            <v>Function:Water Management:Core Function:Water Distribution</v>
          </cell>
        </row>
        <row r="4057">
          <cell r="A4057">
            <v>504095</v>
          </cell>
          <cell r="B4057" t="str">
            <v>PLNG DSIGN&amp;CONS MNTR</v>
          </cell>
          <cell r="C4057" t="str">
            <v>O/504095.ZAH.000</v>
          </cell>
          <cell r="D4057" t="str">
            <v>WATR:AH:MRC:MUNICIPAL RUNNING COST</v>
          </cell>
          <cell r="E4057" t="str">
            <v>5095ZAH000</v>
          </cell>
          <cell r="F4057" t="str">
            <v>WATR:AH:MRC:MUNICIPAL RUNNING COST</v>
          </cell>
          <cell r="G4057" t="str">
            <v>5.4 - Water and Sanitation</v>
          </cell>
          <cell r="H4057" t="str">
            <v>Function:Water Management:Core Function:Water Distribution</v>
          </cell>
        </row>
        <row r="4058">
          <cell r="A4058">
            <v>504095</v>
          </cell>
          <cell r="B4058" t="str">
            <v>PLNG DSIGN&amp;CONS MNTR</v>
          </cell>
          <cell r="C4058" t="str">
            <v>O/504095.ZAH.000</v>
          </cell>
          <cell r="D4058" t="str">
            <v>WATR:AH:MRC:MUNICIPAL RUNNING COST</v>
          </cell>
          <cell r="E4058" t="str">
            <v>5095ZAH000</v>
          </cell>
          <cell r="F4058" t="str">
            <v>WATR:AH:MRC:MUNICIPAL RUNNING COST</v>
          </cell>
          <cell r="G4058" t="str">
            <v>5.4 - Water and Sanitation</v>
          </cell>
          <cell r="H4058" t="str">
            <v>Function:Water Management:Core Function:Water Distribution</v>
          </cell>
        </row>
        <row r="4059">
          <cell r="A4059">
            <v>504095</v>
          </cell>
          <cell r="B4059" t="str">
            <v>PLNG DSIGN&amp;CONS MNTR</v>
          </cell>
          <cell r="C4059" t="str">
            <v>O/504095.ZAH.000</v>
          </cell>
          <cell r="D4059" t="str">
            <v>WATR:AH:MRC:MUNICIPAL RUNNING COST</v>
          </cell>
          <cell r="E4059" t="str">
            <v>5095ZAH000</v>
          </cell>
          <cell r="F4059" t="str">
            <v>WATR:AH:MRC:MUNICIPAL RUNNING COST</v>
          </cell>
          <cell r="G4059" t="str">
            <v>5.4 - Water and Sanitation</v>
          </cell>
          <cell r="H4059" t="str">
            <v>Function:Water Management:Core Function:Water Distribution</v>
          </cell>
        </row>
        <row r="4060">
          <cell r="A4060">
            <v>504095</v>
          </cell>
          <cell r="B4060" t="str">
            <v>PLNG DSIGN&amp;CONS MNTR</v>
          </cell>
          <cell r="C4060" t="str">
            <v>O/504095.ZAH.000</v>
          </cell>
          <cell r="D4060" t="str">
            <v>WATR:AH:MRC:MUNICIPAL RUNNING COST</v>
          </cell>
          <cell r="E4060" t="str">
            <v>5095ZAH000</v>
          </cell>
          <cell r="F4060" t="str">
            <v>WATR:AH:MRC:MUNICIPAL RUNNING COST</v>
          </cell>
          <cell r="G4060" t="str">
            <v>5.4 - Water and Sanitation</v>
          </cell>
          <cell r="H4060" t="str">
            <v>Function:Water Management:Core Function:Water Distribution</v>
          </cell>
        </row>
        <row r="4061">
          <cell r="A4061">
            <v>504095</v>
          </cell>
          <cell r="B4061" t="str">
            <v>PLNG DSIGN&amp;CONS MNTR</v>
          </cell>
          <cell r="C4061" t="str">
            <v>O/504095.ZAH.000</v>
          </cell>
          <cell r="D4061" t="str">
            <v>WATR:AH:MRC:MUNICIPAL RUNNING COST</v>
          </cell>
          <cell r="E4061" t="str">
            <v>5095ZAH000</v>
          </cell>
          <cell r="F4061" t="str">
            <v>WATR:AH:MRC:MUNICIPAL RUNNING COST</v>
          </cell>
          <cell r="G4061" t="str">
            <v>5.4 - Water and Sanitation</v>
          </cell>
          <cell r="H4061" t="str">
            <v>Function:Water Management:Core Function:Water Distribution</v>
          </cell>
        </row>
        <row r="4062">
          <cell r="A4062">
            <v>504095</v>
          </cell>
          <cell r="B4062" t="str">
            <v>PLNG DSIGN&amp;CONS MNTR</v>
          </cell>
          <cell r="C4062" t="str">
            <v>O/504095.ZAH.000</v>
          </cell>
          <cell r="D4062" t="str">
            <v>WATR:AH:MRC:MUNICIPAL RUNNING COST</v>
          </cell>
          <cell r="E4062" t="str">
            <v>5095ZAH000</v>
          </cell>
          <cell r="F4062" t="str">
            <v>WATR:AH:MRC:MUNICIPAL RUNNING COST</v>
          </cell>
          <cell r="G4062" t="str">
            <v>5.4 - Water and Sanitation</v>
          </cell>
          <cell r="H4062" t="str">
            <v>Function:Water Management:Core Function:Water Distribution</v>
          </cell>
        </row>
        <row r="4063">
          <cell r="A4063">
            <v>504095</v>
          </cell>
          <cell r="B4063" t="str">
            <v>PLNG DSIGN&amp;CONS MNTR</v>
          </cell>
          <cell r="C4063" t="str">
            <v>O/504095.ZAH.000</v>
          </cell>
          <cell r="D4063" t="str">
            <v>WATR:AH:MRC:MUNICIPAL RUNNING COST</v>
          </cell>
          <cell r="E4063" t="str">
            <v>5095ZAH000</v>
          </cell>
          <cell r="F4063" t="str">
            <v>WATR:AH:MRC:MUNICIPAL RUNNING COST</v>
          </cell>
          <cell r="G4063" t="str">
            <v>5.4 - Water and Sanitation</v>
          </cell>
          <cell r="H4063" t="str">
            <v>Function:Water Management:Core Function:Water Distribution</v>
          </cell>
        </row>
        <row r="4064">
          <cell r="A4064">
            <v>504095</v>
          </cell>
          <cell r="B4064" t="str">
            <v>PLNG DSIGN&amp;CONS MNTR</v>
          </cell>
          <cell r="C4064" t="str">
            <v>O/504095.ZAH.000</v>
          </cell>
          <cell r="D4064" t="str">
            <v>WATR:AH:MRC:MUNICIPAL RUNNING COST</v>
          </cell>
          <cell r="E4064" t="str">
            <v>5095ZAH000</v>
          </cell>
          <cell r="F4064" t="str">
            <v>WATR:AH:MRC:MUNICIPAL RUNNING COST</v>
          </cell>
          <cell r="G4064" t="str">
            <v>5.4 - Water and Sanitation</v>
          </cell>
          <cell r="H4064" t="str">
            <v>Function:Water Management:Core Function:Water Distribution</v>
          </cell>
        </row>
        <row r="4065">
          <cell r="A4065">
            <v>504095</v>
          </cell>
          <cell r="B4065" t="str">
            <v>PLNG DSIGN&amp;CONS MNTR</v>
          </cell>
          <cell r="C4065" t="str">
            <v>O/504095.ZAH.000</v>
          </cell>
          <cell r="D4065" t="str">
            <v>WATR:AH:MRC:MUNICIPAL RUNNING COST</v>
          </cell>
          <cell r="E4065" t="str">
            <v>5095ZAH000</v>
          </cell>
          <cell r="F4065" t="str">
            <v>WATR:AH:MRC:MUNICIPAL RUNNING COST</v>
          </cell>
          <cell r="G4065" t="str">
            <v>5.4 - Water and Sanitation</v>
          </cell>
          <cell r="H4065" t="str">
            <v>Function:Water Management:Core Function:Water Distribution</v>
          </cell>
        </row>
        <row r="4066">
          <cell r="A4066">
            <v>504095</v>
          </cell>
          <cell r="B4066" t="str">
            <v>PLNG DSIGN&amp;CONS MNTR</v>
          </cell>
          <cell r="C4066" t="str">
            <v>O/504095.ZAH.000</v>
          </cell>
          <cell r="D4066" t="str">
            <v>WATR:AH:MRC:MUNICIPAL RUNNING COST</v>
          </cell>
          <cell r="E4066" t="str">
            <v>5095ZAH000</v>
          </cell>
          <cell r="F4066" t="str">
            <v>WATR:AH:MRC:MUNICIPAL RUNNING COST</v>
          </cell>
          <cell r="G4066" t="str">
            <v>5.4 - Water and Sanitation</v>
          </cell>
          <cell r="H4066" t="str">
            <v>Function:Water Management:Core Function:Water Distribution</v>
          </cell>
        </row>
        <row r="4067">
          <cell r="A4067">
            <v>504095</v>
          </cell>
          <cell r="B4067" t="str">
            <v>PLNG DSIGN&amp;CONS MNTR</v>
          </cell>
          <cell r="C4067" t="str">
            <v>O/504095.ZAH.000</v>
          </cell>
          <cell r="D4067" t="str">
            <v>WATR:AH:MRC:MUNICIPAL RUNNING COST</v>
          </cell>
          <cell r="E4067" t="str">
            <v>5095ZAH000</v>
          </cell>
          <cell r="F4067" t="str">
            <v>WATR:AH:MRC:MUNICIPAL RUNNING COST</v>
          </cell>
          <cell r="G4067" t="str">
            <v>5.4 - Water and Sanitation</v>
          </cell>
          <cell r="H4067" t="str">
            <v>Function:Water Management:Core Function:Water Distribution</v>
          </cell>
        </row>
        <row r="4068">
          <cell r="A4068">
            <v>504095</v>
          </cell>
          <cell r="B4068" t="str">
            <v>PLNG DSIGN&amp;CONS MNTR</v>
          </cell>
          <cell r="C4068" t="str">
            <v>O/504095.ZAH.000</v>
          </cell>
          <cell r="D4068" t="str">
            <v>WATR:AH:MRC:MUNICIPAL RUNNING COST</v>
          </cell>
          <cell r="E4068" t="str">
            <v>5095ZAH000</v>
          </cell>
          <cell r="F4068" t="str">
            <v>WATR:AH:MRC:MUNICIPAL RUNNING COST</v>
          </cell>
          <cell r="G4068" t="str">
            <v>5.4 - Water and Sanitation</v>
          </cell>
          <cell r="H4068" t="str">
            <v>Function:Water Management:Core Function:Water Distribution</v>
          </cell>
        </row>
        <row r="4069">
          <cell r="A4069">
            <v>504095</v>
          </cell>
          <cell r="B4069" t="str">
            <v>PLNG DSIGN&amp;CONS MNTR</v>
          </cell>
          <cell r="C4069" t="str">
            <v>O/504095.ZAH.000</v>
          </cell>
          <cell r="D4069" t="str">
            <v>WATR:AH:MRC:MUNICIPAL RUNNING COST</v>
          </cell>
          <cell r="E4069" t="str">
            <v>5095ZAH000</v>
          </cell>
          <cell r="F4069" t="str">
            <v>WATR:AH:MRC:MUNICIPAL RUNNING COST</v>
          </cell>
          <cell r="G4069" t="str">
            <v>5.4 - Water and Sanitation</v>
          </cell>
          <cell r="H4069" t="str">
            <v>Function:Water Management:Core Function:Water Distribution</v>
          </cell>
        </row>
        <row r="4070">
          <cell r="A4070">
            <v>504095</v>
          </cell>
          <cell r="B4070" t="str">
            <v>PLNG DSIGN&amp;CONS MNTR</v>
          </cell>
          <cell r="C4070" t="str">
            <v>O/504095.ZAH.000</v>
          </cell>
          <cell r="D4070" t="str">
            <v>WATR:AH:MRC:MUNICIPAL RUNNING COST</v>
          </cell>
          <cell r="E4070" t="str">
            <v>5095ZAH000</v>
          </cell>
          <cell r="F4070" t="str">
            <v>WATR:AH:MRC:MUNICIPAL RUNNING COST</v>
          </cell>
          <cell r="G4070" t="str">
            <v>5.4 - Water and Sanitation</v>
          </cell>
          <cell r="H4070" t="str">
            <v>Function:Water Management:Core Function:Water Distribution</v>
          </cell>
        </row>
        <row r="4071">
          <cell r="A4071">
            <v>504095</v>
          </cell>
          <cell r="B4071" t="str">
            <v>PLNG DSIGN&amp;CONS MNTR</v>
          </cell>
          <cell r="C4071" t="str">
            <v>O/504095.ZAH.000</v>
          </cell>
          <cell r="D4071" t="str">
            <v>WATR:AH:MRC:MUNICIPAL RUNNING COST</v>
          </cell>
          <cell r="E4071" t="str">
            <v>5095ZAH000</v>
          </cell>
          <cell r="F4071" t="str">
            <v>WATR:AH:MRC:MUNICIPAL RUNNING COST</v>
          </cell>
          <cell r="G4071" t="str">
            <v>5.4 - Water and Sanitation</v>
          </cell>
          <cell r="H4071" t="str">
            <v>Function:Water Management:Core Function:Water Distribution</v>
          </cell>
        </row>
        <row r="4072">
          <cell r="A4072">
            <v>504095</v>
          </cell>
          <cell r="B4072" t="str">
            <v>PLNG DSIGN&amp;CONS MNTR</v>
          </cell>
          <cell r="C4072" t="str">
            <v>O/504095.ZAH.000</v>
          </cell>
          <cell r="D4072" t="str">
            <v>WATR:AH:MRC:MUNICIPAL RUNNING COST</v>
          </cell>
          <cell r="E4072" t="str">
            <v>5095ZAH000</v>
          </cell>
          <cell r="F4072" t="str">
            <v>WATR:AH:MRC:MUNICIPAL RUNNING COST</v>
          </cell>
          <cell r="G4072" t="str">
            <v>5.4 - Water and Sanitation</v>
          </cell>
          <cell r="H4072" t="str">
            <v>Function:Water Management:Core Function:Water Distribution</v>
          </cell>
        </row>
        <row r="4073">
          <cell r="A4073">
            <v>504095</v>
          </cell>
          <cell r="B4073" t="str">
            <v>PLNG DSIGN&amp;CONS MNTR</v>
          </cell>
          <cell r="C4073" t="str">
            <v>O/504095.ZAH.X19</v>
          </cell>
          <cell r="D4073" t="str">
            <v>"WATR:AH:TWS:CAPBUIL:W/SH</v>
          </cell>
          <cell r="E4073" t="str">
            <v>5095ZAHX19</v>
          </cell>
          <cell r="F4073" t="str">
            <v>"WATR:AH:TWS:CAPBUIL:W/SH</v>
          </cell>
          <cell r="G4073" t="str">
            <v>5.4 - Water and Sanitation</v>
          </cell>
          <cell r="H4073" t="str">
            <v>Function:Water Management:Core Function:Water Distribution</v>
          </cell>
        </row>
        <row r="4074">
          <cell r="A4074">
            <v>504095</v>
          </cell>
          <cell r="B4074" t="str">
            <v>PLNG DSIGN&amp;CONS MNTR</v>
          </cell>
          <cell r="C4074" t="str">
            <v>O/504095.ZAH.X19</v>
          </cell>
          <cell r="D4074" t="str">
            <v>"WATR:AH:TWS:CAPBUIL:W/SH</v>
          </cell>
          <cell r="E4074" t="str">
            <v>5095ZAHX19</v>
          </cell>
          <cell r="F4074" t="str">
            <v>"WATR:AH:TWS:CAPBUIL:W/SH</v>
          </cell>
          <cell r="G4074" t="str">
            <v>5.4 - Water and Sanitation</v>
          </cell>
          <cell r="H4074" t="str">
            <v>Function:Water Management:Core Function:Water Distribution</v>
          </cell>
        </row>
        <row r="4075">
          <cell r="A4075">
            <v>504095</v>
          </cell>
          <cell r="B4075" t="str">
            <v>PLNG DSIGN&amp;CONS MNTR</v>
          </cell>
          <cell r="C4075" t="str">
            <v>O/504095.ZAH.X19</v>
          </cell>
          <cell r="D4075" t="str">
            <v>"WATR:AH:TWS:CAPBUIL:W/SH</v>
          </cell>
          <cell r="E4075" t="str">
            <v>5095ZAHX19</v>
          </cell>
          <cell r="F4075" t="str">
            <v>"WATR:AH:TWS:CAPBUIL:W/SH</v>
          </cell>
          <cell r="G4075" t="str">
            <v>5.4 - Water and Sanitation</v>
          </cell>
          <cell r="H4075" t="str">
            <v>Function:Water Management:Core Function:Water Distribution</v>
          </cell>
        </row>
        <row r="4076">
          <cell r="A4076">
            <v>504124</v>
          </cell>
          <cell r="B4076" t="str">
            <v>ROADS GENERAL</v>
          </cell>
          <cell r="C4076" t="str">
            <v>M/504124.JAH.D33</v>
          </cell>
          <cell r="D4076" t="str">
            <v>"MSE:AH:INF:ROADS</v>
          </cell>
          <cell r="E4076" t="str">
            <v>5124JAHD33</v>
          </cell>
          <cell r="F4076" t="str">
            <v>"MSE:AH:INF:ROADS</v>
          </cell>
          <cell r="G4076" t="str">
            <v>5.3 - Roads and Transportation</v>
          </cell>
          <cell r="H4076" t="str">
            <v>Function:Road Transport:Core Function:Roads</v>
          </cell>
        </row>
        <row r="4077">
          <cell r="A4077">
            <v>504124</v>
          </cell>
          <cell r="B4077" t="str">
            <v>ROADS GENERAL</v>
          </cell>
          <cell r="C4077" t="str">
            <v>M/504124.JAH.D33</v>
          </cell>
          <cell r="D4077" t="str">
            <v>"MSE:AH:INF:ROADS</v>
          </cell>
          <cell r="E4077" t="str">
            <v>5124JAHD33</v>
          </cell>
          <cell r="F4077" t="str">
            <v>"MSE:AH:INF:ROADS</v>
          </cell>
          <cell r="G4077" t="str">
            <v>5.3 - Roads and Transportation</v>
          </cell>
          <cell r="H4077" t="str">
            <v>Function:Road Transport:Core Function:Roads</v>
          </cell>
        </row>
        <row r="4078">
          <cell r="A4078">
            <v>504124</v>
          </cell>
          <cell r="B4078" t="str">
            <v>ROADS GENERAL</v>
          </cell>
          <cell r="C4078" t="str">
            <v>O/504124.1AH.999</v>
          </cell>
          <cell r="D4078" t="str">
            <v>ALNS:AH:DFT:DEFAULT TRANSACTIONS</v>
          </cell>
          <cell r="E4078" t="str">
            <v>51241AH999</v>
          </cell>
          <cell r="F4078" t="str">
            <v>ALNS:AH:DFT:DEFAULT TRANSACTIONS</v>
          </cell>
          <cell r="G4078" t="str">
            <v>5.3 - Roads and Transportation</v>
          </cell>
          <cell r="H4078" t="str">
            <v>Function:Road Transport:Core Function:Roads</v>
          </cell>
        </row>
        <row r="4079">
          <cell r="A4079">
            <v>504124</v>
          </cell>
          <cell r="B4079" t="str">
            <v>ROADS GENERAL</v>
          </cell>
          <cell r="C4079" t="str">
            <v>O/504124.AAH.000</v>
          </cell>
          <cell r="D4079" t="str">
            <v>NONF:AH:MRC:MUNICIPAL RUNNING COST</v>
          </cell>
          <cell r="E4079" t="str">
            <v>5124AAH000</v>
          </cell>
          <cell r="F4079" t="str">
            <v>NONF:AH:MRC:MUNICIPAL RUNNING COST</v>
          </cell>
          <cell r="G4079" t="str">
            <v>5.3 - Roads and Transportation</v>
          </cell>
          <cell r="H4079" t="str">
            <v>Function:Road Transport:Core Function:Roads</v>
          </cell>
        </row>
        <row r="4080">
          <cell r="A4080">
            <v>504124</v>
          </cell>
          <cell r="B4080" t="str">
            <v>ROADS GENERAL</v>
          </cell>
          <cell r="C4080" t="str">
            <v>O/504124.AAH.000</v>
          </cell>
          <cell r="D4080" t="str">
            <v>NONF:AH:MRC:MUNICIPAL RUNNING COST</v>
          </cell>
          <cell r="E4080" t="str">
            <v>5124AAH000</v>
          </cell>
          <cell r="F4080" t="str">
            <v>NONF:AH:MRC:MUNICIPAL RUNNING COST</v>
          </cell>
          <cell r="G4080" t="str">
            <v>5.3 - Roads and Transportation</v>
          </cell>
          <cell r="H4080" t="str">
            <v>Function:Road Transport:Core Function:Roads</v>
          </cell>
        </row>
        <row r="4081">
          <cell r="A4081">
            <v>504124</v>
          </cell>
          <cell r="B4081" t="str">
            <v>ROADS GENERAL</v>
          </cell>
          <cell r="C4081" t="str">
            <v>O/504124.AAH.000</v>
          </cell>
          <cell r="D4081" t="str">
            <v>NONF:AH:MRC:MUNICIPAL RUNNING COST</v>
          </cell>
          <cell r="E4081" t="str">
            <v>5124AAH000</v>
          </cell>
          <cell r="F4081" t="str">
            <v>NONF:AH:MRC:MUNICIPAL RUNNING COST</v>
          </cell>
          <cell r="G4081" t="str">
            <v>5.3 - Roads and Transportation</v>
          </cell>
          <cell r="H4081" t="str">
            <v>Function:Road Transport:Core Function:Roads</v>
          </cell>
        </row>
        <row r="4082">
          <cell r="A4082">
            <v>504124</v>
          </cell>
          <cell r="B4082" t="str">
            <v>ROADS GENERAL</v>
          </cell>
          <cell r="C4082" t="str">
            <v>O/504124.AAH.000</v>
          </cell>
          <cell r="D4082" t="str">
            <v>NONF:AH:MRC:MUNICIPAL RUNNING COST</v>
          </cell>
          <cell r="E4082" t="str">
            <v>5124AAH000</v>
          </cell>
          <cell r="F4082" t="str">
            <v>NONF:AH:MRC:MUNICIPAL RUNNING COST</v>
          </cell>
          <cell r="G4082" t="str">
            <v>5.3 - Roads and Transportation</v>
          </cell>
          <cell r="H4082" t="str">
            <v>Function:Road Transport:Core Function:Roads</v>
          </cell>
        </row>
        <row r="4083">
          <cell r="A4083">
            <v>504124</v>
          </cell>
          <cell r="B4083" t="str">
            <v>ROADS GENERAL</v>
          </cell>
          <cell r="C4083" t="str">
            <v>O/504124.AAH.000</v>
          </cell>
          <cell r="D4083" t="str">
            <v>NONF:AH:MRC:MUNICIPAL RUNNING COST</v>
          </cell>
          <cell r="E4083" t="str">
            <v>5124AAH000</v>
          </cell>
          <cell r="F4083" t="str">
            <v>NONF:AH:MRC:MUNICIPAL RUNNING COST</v>
          </cell>
          <cell r="G4083" t="str">
            <v>5.3 - Roads and Transportation</v>
          </cell>
          <cell r="H4083" t="str">
            <v>Function:Road Transport:Core Function:Roads</v>
          </cell>
        </row>
        <row r="4084">
          <cell r="A4084">
            <v>504124</v>
          </cell>
          <cell r="B4084" t="str">
            <v>ROADS GENERAL</v>
          </cell>
          <cell r="C4084" t="str">
            <v>O/504124.AAH.000</v>
          </cell>
          <cell r="D4084" t="str">
            <v>NONF:AH:MRC:MUNICIPAL RUNNING COST</v>
          </cell>
          <cell r="E4084" t="str">
            <v>5124AAH000</v>
          </cell>
          <cell r="F4084" t="str">
            <v>NONF:AH:MRC:MUNICIPAL RUNNING COST</v>
          </cell>
          <cell r="G4084" t="str">
            <v>5.3 - Roads and Transportation</v>
          </cell>
          <cell r="H4084" t="str">
            <v>Function:Road Transport:Core Function:Roads</v>
          </cell>
        </row>
        <row r="4085">
          <cell r="A4085">
            <v>504124</v>
          </cell>
          <cell r="B4085" t="str">
            <v>ROADS GENERAL</v>
          </cell>
          <cell r="C4085" t="str">
            <v>O/504124.AAH.000</v>
          </cell>
          <cell r="D4085" t="str">
            <v>NONF:AH:MRC:MUNICIPAL RUNNING COST</v>
          </cell>
          <cell r="E4085" t="str">
            <v>5124AAH000</v>
          </cell>
          <cell r="F4085" t="str">
            <v>NONF:AH:MRC:MUNICIPAL RUNNING COST</v>
          </cell>
          <cell r="G4085" t="str">
            <v>5.3 - Roads and Transportation</v>
          </cell>
          <cell r="H4085" t="str">
            <v>Function:Road Transport:Core Function:Roads</v>
          </cell>
        </row>
        <row r="4086">
          <cell r="A4086">
            <v>504124</v>
          </cell>
          <cell r="B4086" t="str">
            <v>ROADS GENERAL</v>
          </cell>
          <cell r="C4086" t="str">
            <v>O/504124.AAH.000</v>
          </cell>
          <cell r="D4086" t="str">
            <v>NONF:AH:MRC:MUNICIPAL RUNNING COST</v>
          </cell>
          <cell r="E4086" t="str">
            <v>5124AAH000</v>
          </cell>
          <cell r="F4086" t="str">
            <v>NONF:AH:MRC:MUNICIPAL RUNNING COST</v>
          </cell>
          <cell r="G4086" t="str">
            <v>5.3 - Roads and Transportation</v>
          </cell>
          <cell r="H4086" t="str">
            <v>Function:Road Transport:Core Function:Roads</v>
          </cell>
        </row>
        <row r="4087">
          <cell r="A4087">
            <v>504124</v>
          </cell>
          <cell r="B4087" t="str">
            <v>ROADS GENERAL</v>
          </cell>
          <cell r="C4087" t="str">
            <v>O/504124.AAH.000</v>
          </cell>
          <cell r="D4087" t="str">
            <v>NONF:AH:MRC:MUNICIPAL RUNNING COST</v>
          </cell>
          <cell r="E4087" t="str">
            <v>5124AAH000</v>
          </cell>
          <cell r="F4087" t="str">
            <v>NONF:AH:MRC:MUNICIPAL RUNNING COST</v>
          </cell>
          <cell r="G4087" t="str">
            <v>5.3 - Roads and Transportation</v>
          </cell>
          <cell r="H4087" t="str">
            <v>Function:Road Transport:Core Function:Roads</v>
          </cell>
        </row>
        <row r="4088">
          <cell r="A4088">
            <v>504124</v>
          </cell>
          <cell r="B4088" t="str">
            <v>ROADS GENERAL</v>
          </cell>
          <cell r="C4088" t="str">
            <v>O/504124.AAH.000</v>
          </cell>
          <cell r="D4088" t="str">
            <v>NONF:AH:MRC:MUNICIPAL RUNNING COST</v>
          </cell>
          <cell r="E4088" t="str">
            <v>5124AAH000</v>
          </cell>
          <cell r="F4088" t="str">
            <v>NONF:AH:MRC:MUNICIPAL RUNNING COST</v>
          </cell>
          <cell r="G4088" t="str">
            <v>5.3 - Roads and Transportation</v>
          </cell>
          <cell r="H4088" t="str">
            <v>Function:Road Transport:Core Function:Roads</v>
          </cell>
        </row>
        <row r="4089">
          <cell r="A4089">
            <v>504124</v>
          </cell>
          <cell r="B4089" t="str">
            <v>ROADS GENERAL</v>
          </cell>
          <cell r="C4089" t="str">
            <v>O/504124.AAH.000</v>
          </cell>
          <cell r="D4089" t="str">
            <v>NONF:AH:MRC:MUNICIPAL RUNNING COST</v>
          </cell>
          <cell r="E4089" t="str">
            <v>5124AAH000</v>
          </cell>
          <cell r="F4089" t="str">
            <v>NONF:AH:MRC:MUNICIPAL RUNNING COST</v>
          </cell>
          <cell r="G4089" t="str">
            <v>5.3 - Roads and Transportation</v>
          </cell>
          <cell r="H4089" t="str">
            <v>Function:Road Transport:Core Function:Roads</v>
          </cell>
        </row>
        <row r="4090">
          <cell r="A4090">
            <v>504124</v>
          </cell>
          <cell r="B4090" t="str">
            <v>ROADS GENERAL</v>
          </cell>
          <cell r="C4090" t="str">
            <v>O/504124.E5H.000</v>
          </cell>
          <cell r="D4090" t="str">
            <v>CBR02:AH:MUNICIPAL RUNNING COSTS</v>
          </cell>
          <cell r="E4090" t="str">
            <v>5124E5H000</v>
          </cell>
          <cell r="F4090" t="str">
            <v>CBR02:AH:MUNICIPAL RUNNING COSTS</v>
          </cell>
          <cell r="G4090" t="str">
            <v>5.3 - Roads and Transportation</v>
          </cell>
          <cell r="H4090" t="str">
            <v>Function:Road Transport:Core Function:Roads</v>
          </cell>
        </row>
        <row r="4091">
          <cell r="A4091">
            <v>504124</v>
          </cell>
          <cell r="B4091" t="str">
            <v>ROADS GENERAL</v>
          </cell>
          <cell r="C4091" t="str">
            <v>O/504124.JAH.000</v>
          </cell>
          <cell r="D4091" t="str">
            <v>MSE:AH:MRC:MUNICIPAL RUNNING COST</v>
          </cell>
          <cell r="E4091" t="str">
            <v>5124JAH000</v>
          </cell>
          <cell r="F4091" t="str">
            <v>MSE:AH:MRC:MUNICIPAL RUNNING COST</v>
          </cell>
          <cell r="G4091" t="str">
            <v>5.3 - Roads and Transportation</v>
          </cell>
          <cell r="H4091" t="str">
            <v>Function:Road Transport:Core Function:Roads</v>
          </cell>
        </row>
        <row r="4092">
          <cell r="A4092">
            <v>504124</v>
          </cell>
          <cell r="B4092" t="str">
            <v>ROADS GENERAL</v>
          </cell>
          <cell r="C4092" t="str">
            <v>O/504124.JAH.000</v>
          </cell>
          <cell r="D4092" t="str">
            <v>MSE:AH:MRC:MUNICIPAL RUNNING COST</v>
          </cell>
          <cell r="E4092" t="str">
            <v>5124JAH000</v>
          </cell>
          <cell r="F4092" t="str">
            <v>MSE:AH:MRC:MUNICIPAL RUNNING COST</v>
          </cell>
          <cell r="G4092" t="str">
            <v>5.3 - Roads and Transportation</v>
          </cell>
          <cell r="H4092" t="str">
            <v>Function:Road Transport:Core Function:Roads</v>
          </cell>
        </row>
        <row r="4093">
          <cell r="A4093">
            <v>504124</v>
          </cell>
          <cell r="B4093" t="str">
            <v>ROADS GENERAL</v>
          </cell>
          <cell r="C4093" t="str">
            <v>O/504124.JAH.000</v>
          </cell>
          <cell r="D4093" t="str">
            <v>MSE:AH:MRC:MUNICIPAL RUNNING COST</v>
          </cell>
          <cell r="E4093" t="str">
            <v>5124JAH000</v>
          </cell>
          <cell r="F4093" t="str">
            <v>MSE:AH:MRC:MUNICIPAL RUNNING COST</v>
          </cell>
          <cell r="G4093" t="str">
            <v>5.3 - Roads and Transportation</v>
          </cell>
          <cell r="H4093" t="str">
            <v>Function:Road Transport:Core Function:Roads</v>
          </cell>
        </row>
        <row r="4094">
          <cell r="A4094">
            <v>504124</v>
          </cell>
          <cell r="B4094" t="str">
            <v>ROADS GENERAL</v>
          </cell>
          <cell r="C4094" t="str">
            <v>O/504124.JAH.000</v>
          </cell>
          <cell r="D4094" t="str">
            <v>MSE:AH:MRC:MUNICIPAL RUNNING COST</v>
          </cell>
          <cell r="E4094" t="str">
            <v>5124JAH000</v>
          </cell>
          <cell r="F4094" t="str">
            <v>MSE:AH:MRC:MUNICIPAL RUNNING COST</v>
          </cell>
          <cell r="G4094" t="str">
            <v>5.3 - Roads and Transportation</v>
          </cell>
          <cell r="H4094" t="str">
            <v>Function:Road Transport:Core Function:Roads</v>
          </cell>
        </row>
        <row r="4095">
          <cell r="A4095">
            <v>504124</v>
          </cell>
          <cell r="B4095" t="str">
            <v>ROADS GENERAL</v>
          </cell>
          <cell r="C4095" t="str">
            <v>O/504124.JAH.000</v>
          </cell>
          <cell r="D4095" t="str">
            <v>MSE:AH:MRC:MUNICIPAL RUNNING COST</v>
          </cell>
          <cell r="E4095" t="str">
            <v>5124JAH000</v>
          </cell>
          <cell r="F4095" t="str">
            <v>MSE:AH:MRC:MUNICIPAL RUNNING COST</v>
          </cell>
          <cell r="G4095" t="str">
            <v>5.3 - Roads and Transportation</v>
          </cell>
          <cell r="H4095" t="str">
            <v>Function:Road Transport:Core Function:Roads</v>
          </cell>
        </row>
        <row r="4096">
          <cell r="A4096">
            <v>504124</v>
          </cell>
          <cell r="B4096" t="str">
            <v>ROADS GENERAL</v>
          </cell>
          <cell r="C4096" t="str">
            <v>O/504124.JAH.000</v>
          </cell>
          <cell r="D4096" t="str">
            <v>MSE:AH:MRC:MUNICIPAL RUNNING COST</v>
          </cell>
          <cell r="E4096" t="str">
            <v>5124JAH000</v>
          </cell>
          <cell r="F4096" t="str">
            <v>MSE:AH:MRC:MUNICIPAL RUNNING COST</v>
          </cell>
          <cell r="G4096" t="str">
            <v>5.3 - Roads and Transportation</v>
          </cell>
          <cell r="H4096" t="str">
            <v>Function:Road Transport:Core Function:Roads</v>
          </cell>
        </row>
        <row r="4097">
          <cell r="A4097">
            <v>504124</v>
          </cell>
          <cell r="B4097" t="str">
            <v>ROADS GENERAL</v>
          </cell>
          <cell r="C4097" t="str">
            <v>O/504124.JAH.000</v>
          </cell>
          <cell r="D4097" t="str">
            <v>MSE:AH:MRC:MUNICIPAL RUNNING COST</v>
          </cell>
          <cell r="E4097" t="str">
            <v>5124JAH000</v>
          </cell>
          <cell r="F4097" t="str">
            <v>MSE:AH:MRC:MUNICIPAL RUNNING COST</v>
          </cell>
          <cell r="G4097" t="str">
            <v>5.3 - Roads and Transportation</v>
          </cell>
          <cell r="H4097" t="str">
            <v>Function:Road Transport:Core Function:Roads</v>
          </cell>
        </row>
        <row r="4098">
          <cell r="A4098">
            <v>504124</v>
          </cell>
          <cell r="B4098" t="str">
            <v>ROADS GENERAL</v>
          </cell>
          <cell r="C4098" t="str">
            <v>O/504124.JAH.000</v>
          </cell>
          <cell r="D4098" t="str">
            <v>MSE:AH:MRC:MUNICIPAL RUNNING COST</v>
          </cell>
          <cell r="E4098" t="str">
            <v>5124JAH000</v>
          </cell>
          <cell r="F4098" t="str">
            <v>MSE:AH:MRC:MUNICIPAL RUNNING COST</v>
          </cell>
          <cell r="G4098" t="str">
            <v>5.3 - Roads and Transportation</v>
          </cell>
          <cell r="H4098" t="str">
            <v>Function:Road Transport:Core Function:Roads</v>
          </cell>
        </row>
        <row r="4099">
          <cell r="A4099">
            <v>504124</v>
          </cell>
          <cell r="B4099" t="str">
            <v>ROADS GENERAL</v>
          </cell>
          <cell r="C4099" t="str">
            <v>O/504124.JAH.000</v>
          </cell>
          <cell r="D4099" t="str">
            <v>MSE:AH:MRC:MUNICIPAL RUNNING COST</v>
          </cell>
          <cell r="E4099" t="str">
            <v>5124JAH000</v>
          </cell>
          <cell r="F4099" t="str">
            <v>MSE:AH:MRC:MUNICIPAL RUNNING COST</v>
          </cell>
          <cell r="G4099" t="str">
            <v>5.3 - Roads and Transportation</v>
          </cell>
          <cell r="H4099" t="str">
            <v>Function:Road Transport:Core Function:Roads</v>
          </cell>
        </row>
        <row r="4100">
          <cell r="A4100">
            <v>504124</v>
          </cell>
          <cell r="B4100" t="str">
            <v>ROADS GENERAL</v>
          </cell>
          <cell r="C4100" t="str">
            <v>O/504124.JAH.000</v>
          </cell>
          <cell r="D4100" t="str">
            <v>MSE:AH:MRC:MUNICIPAL RUNNING COST</v>
          </cell>
          <cell r="E4100" t="str">
            <v>5124JAH000</v>
          </cell>
          <cell r="F4100" t="str">
            <v>MSE:AH:MRC:MUNICIPAL RUNNING COST</v>
          </cell>
          <cell r="G4100" t="str">
            <v>5.3 - Roads and Transportation</v>
          </cell>
          <cell r="H4100" t="str">
            <v>Function:Road Transport:Core Function:Roads</v>
          </cell>
        </row>
        <row r="4101">
          <cell r="A4101">
            <v>504124</v>
          </cell>
          <cell r="B4101" t="str">
            <v>ROADS GENERAL</v>
          </cell>
          <cell r="C4101" t="str">
            <v>O/504124.JAH.000</v>
          </cell>
          <cell r="D4101" t="str">
            <v>MSE:AH:MRC:MUNICIPAL RUNNING COST</v>
          </cell>
          <cell r="E4101" t="str">
            <v>5124JAH000</v>
          </cell>
          <cell r="F4101" t="str">
            <v>MSE:AH:MRC:MUNICIPAL RUNNING COST</v>
          </cell>
          <cell r="G4101" t="str">
            <v>5.3 - Roads and Transportation</v>
          </cell>
          <cell r="H4101" t="str">
            <v>Function:Road Transport:Core Function:Roads</v>
          </cell>
        </row>
        <row r="4102">
          <cell r="A4102">
            <v>504124</v>
          </cell>
          <cell r="B4102" t="str">
            <v>ROADS GENERAL</v>
          </cell>
          <cell r="C4102" t="str">
            <v>O/504124.JAH.000</v>
          </cell>
          <cell r="D4102" t="str">
            <v>MSE:AH:MRC:MUNICIPAL RUNNING COST</v>
          </cell>
          <cell r="E4102" t="str">
            <v>5124JAH000</v>
          </cell>
          <cell r="F4102" t="str">
            <v>MSE:AH:MRC:MUNICIPAL RUNNING COST</v>
          </cell>
          <cell r="G4102" t="str">
            <v>5.3 - Roads and Transportation</v>
          </cell>
          <cell r="H4102" t="str">
            <v>Function:Road Transport:Core Function:Roads</v>
          </cell>
        </row>
        <row r="4103">
          <cell r="A4103">
            <v>504124</v>
          </cell>
          <cell r="B4103" t="str">
            <v>ROADS GENERAL</v>
          </cell>
          <cell r="C4103" t="str">
            <v>O/504124.JAH.000</v>
          </cell>
          <cell r="D4103" t="str">
            <v>MSE:AH:MRC:MUNICIPAL RUNNING COST</v>
          </cell>
          <cell r="E4103" t="str">
            <v>5124JAH000</v>
          </cell>
          <cell r="F4103" t="str">
            <v>MSE:AH:MRC:MUNICIPAL RUNNING COST</v>
          </cell>
          <cell r="G4103" t="str">
            <v>5.3 - Roads and Transportation</v>
          </cell>
          <cell r="H4103" t="str">
            <v>Function:Road Transport:Core Function:Roads</v>
          </cell>
        </row>
        <row r="4104">
          <cell r="A4104">
            <v>504124</v>
          </cell>
          <cell r="B4104" t="str">
            <v>ROADS GENERAL</v>
          </cell>
          <cell r="C4104" t="str">
            <v>O/504124.JAH.000</v>
          </cell>
          <cell r="D4104" t="str">
            <v>MSE:AH:MRC:MUNICIPAL RUNNING COST</v>
          </cell>
          <cell r="E4104" t="str">
            <v>5124JAH000</v>
          </cell>
          <cell r="F4104" t="str">
            <v>MSE:AH:MRC:MUNICIPAL RUNNING COST</v>
          </cell>
          <cell r="G4104" t="str">
            <v>5.3 - Roads and Transportation</v>
          </cell>
          <cell r="H4104" t="str">
            <v>Function:Road Transport:Core Function:Roads</v>
          </cell>
        </row>
        <row r="4105">
          <cell r="A4105">
            <v>504124</v>
          </cell>
          <cell r="B4105" t="str">
            <v>ROADS GENERAL</v>
          </cell>
          <cell r="C4105" t="str">
            <v>O/504124.JAH.000</v>
          </cell>
          <cell r="D4105" t="str">
            <v>MSE:AH:MRC:MUNICIPAL RUNNING COST</v>
          </cell>
          <cell r="E4105" t="str">
            <v>5124JAH000</v>
          </cell>
          <cell r="F4105" t="str">
            <v>MSE:AH:MRC:MUNICIPAL RUNNING COST</v>
          </cell>
          <cell r="G4105" t="str">
            <v>5.3 - Roads and Transportation</v>
          </cell>
          <cell r="H4105" t="str">
            <v>Function:Road Transport:Core Function:Roads</v>
          </cell>
        </row>
        <row r="4106">
          <cell r="A4106">
            <v>504124</v>
          </cell>
          <cell r="B4106" t="str">
            <v>ROADS GENERAL</v>
          </cell>
          <cell r="C4106" t="str">
            <v>O/504124.JAH.000</v>
          </cell>
          <cell r="D4106" t="str">
            <v>MSE:AH:MRC:MUNICIPAL RUNNING COST</v>
          </cell>
          <cell r="E4106" t="str">
            <v>5124JAH000</v>
          </cell>
          <cell r="F4106" t="str">
            <v>MSE:AH:MRC:MUNICIPAL RUNNING COST</v>
          </cell>
          <cell r="G4106" t="str">
            <v>5.3 - Roads and Transportation</v>
          </cell>
          <cell r="H4106" t="str">
            <v>Function:Road Transport:Core Function:Roads</v>
          </cell>
        </row>
        <row r="4107">
          <cell r="A4107">
            <v>504124</v>
          </cell>
          <cell r="B4107" t="str">
            <v>ROADS GENERAL</v>
          </cell>
          <cell r="C4107" t="str">
            <v>O/504124.JAH.000</v>
          </cell>
          <cell r="D4107" t="str">
            <v>MSE:AH:MRC:MUNICIPAL RUNNING COST</v>
          </cell>
          <cell r="E4107" t="str">
            <v>5124JAH000</v>
          </cell>
          <cell r="F4107" t="str">
            <v>MSE:AH:MRC:MUNICIPAL RUNNING COST</v>
          </cell>
          <cell r="G4107" t="str">
            <v>5.3 - Roads and Transportation</v>
          </cell>
          <cell r="H4107" t="str">
            <v>Function:Road Transport:Core Function:Roads</v>
          </cell>
        </row>
        <row r="4108">
          <cell r="A4108">
            <v>504124</v>
          </cell>
          <cell r="B4108" t="str">
            <v>ROADS GENERAL</v>
          </cell>
          <cell r="C4108" t="str">
            <v>O/504124.JAH.000</v>
          </cell>
          <cell r="D4108" t="str">
            <v>MSE:AH:MRC:MUNICIPAL RUNNING COST</v>
          </cell>
          <cell r="E4108" t="str">
            <v>5124JAH000</v>
          </cell>
          <cell r="F4108" t="str">
            <v>MSE:AH:MRC:MUNICIPAL RUNNING COST</v>
          </cell>
          <cell r="G4108" t="str">
            <v>5.3 - Roads and Transportation</v>
          </cell>
          <cell r="H4108" t="str">
            <v>Function:Road Transport:Core Function:Roads</v>
          </cell>
        </row>
        <row r="4109">
          <cell r="A4109">
            <v>504124</v>
          </cell>
          <cell r="B4109" t="str">
            <v>ROADS GENERAL</v>
          </cell>
          <cell r="C4109" t="str">
            <v>O/504124.JAH.000</v>
          </cell>
          <cell r="D4109" t="str">
            <v>MSE:AH:MRC:MUNICIPAL RUNNING COST</v>
          </cell>
          <cell r="E4109" t="str">
            <v>5124JAH000</v>
          </cell>
          <cell r="F4109" t="str">
            <v>MSE:AH:MRC:MUNICIPAL RUNNING COST</v>
          </cell>
          <cell r="G4109" t="str">
            <v>5.3 - Roads and Transportation</v>
          </cell>
          <cell r="H4109" t="str">
            <v>Function:Road Transport:Core Function:Roads</v>
          </cell>
        </row>
        <row r="4110">
          <cell r="A4110">
            <v>504124</v>
          </cell>
          <cell r="B4110" t="str">
            <v>ROADS GENERAL</v>
          </cell>
          <cell r="C4110" t="str">
            <v>O/504124.JAH.000</v>
          </cell>
          <cell r="D4110" t="str">
            <v>MSE:AH:MRC:MUNICIPAL RUNNING COST</v>
          </cell>
          <cell r="E4110" t="str">
            <v>5124JAH000</v>
          </cell>
          <cell r="F4110" t="str">
            <v>MSE:AH:MRC:MUNICIPAL RUNNING COST</v>
          </cell>
          <cell r="G4110" t="str">
            <v>5.3 - Roads and Transportation</v>
          </cell>
          <cell r="H4110" t="str">
            <v>Function:Road Transport:Core Function:Roads</v>
          </cell>
        </row>
        <row r="4111">
          <cell r="A4111">
            <v>504124</v>
          </cell>
          <cell r="B4111" t="str">
            <v>ROADS GENERAL</v>
          </cell>
          <cell r="C4111" t="str">
            <v>O/504124.JAH.000</v>
          </cell>
          <cell r="D4111" t="str">
            <v>MSE:AH:MRC:MUNICIPAL RUNNING COST</v>
          </cell>
          <cell r="E4111" t="str">
            <v>5124JAH000</v>
          </cell>
          <cell r="F4111" t="str">
            <v>MSE:AH:MRC:MUNICIPAL RUNNING COST</v>
          </cell>
          <cell r="G4111" t="str">
            <v>5.3 - Roads and Transportation</v>
          </cell>
          <cell r="H4111" t="str">
            <v>Function:Road Transport:Core Function:Roads</v>
          </cell>
        </row>
        <row r="4112">
          <cell r="A4112">
            <v>504124</v>
          </cell>
          <cell r="B4112" t="str">
            <v>ROADS GENERAL</v>
          </cell>
          <cell r="C4112" t="str">
            <v>O/504124.JAH.000</v>
          </cell>
          <cell r="D4112" t="str">
            <v>MSE:AH:MRC:MUNICIPAL RUNNING COST</v>
          </cell>
          <cell r="E4112" t="str">
            <v>5124JAH000</v>
          </cell>
          <cell r="F4112" t="str">
            <v>MSE:AH:MRC:MUNICIPAL RUNNING COST</v>
          </cell>
          <cell r="G4112" t="str">
            <v>5.3 - Roads and Transportation</v>
          </cell>
          <cell r="H4112" t="str">
            <v>Function:Road Transport:Core Function:Roads</v>
          </cell>
        </row>
        <row r="4113">
          <cell r="A4113">
            <v>504124</v>
          </cell>
          <cell r="B4113" t="str">
            <v>ROADS GENERAL</v>
          </cell>
          <cell r="C4113" t="str">
            <v>O/504124.JAH.000</v>
          </cell>
          <cell r="D4113" t="str">
            <v>MSE:AH:MRC:MUNICIPAL RUNNING COST</v>
          </cell>
          <cell r="E4113" t="str">
            <v>5124JAH000</v>
          </cell>
          <cell r="F4113" t="str">
            <v>MSE:AH:MRC:MUNICIPAL RUNNING COST</v>
          </cell>
          <cell r="G4113" t="str">
            <v>5.3 - Roads and Transportation</v>
          </cell>
          <cell r="H4113" t="str">
            <v>Function:Road Transport:Core Function:Roads</v>
          </cell>
        </row>
        <row r="4114">
          <cell r="A4114">
            <v>504124</v>
          </cell>
          <cell r="B4114" t="str">
            <v>ROADS GENERAL</v>
          </cell>
          <cell r="C4114" t="str">
            <v>O/504124.JAH.000</v>
          </cell>
          <cell r="D4114" t="str">
            <v>MSE:AH:MRC:MUNICIPAL RUNNING COST</v>
          </cell>
          <cell r="E4114" t="str">
            <v>5124JAH000</v>
          </cell>
          <cell r="F4114" t="str">
            <v>MSE:AH:MRC:MUNICIPAL RUNNING COST</v>
          </cell>
          <cell r="G4114" t="str">
            <v>5.3 - Roads and Transportation</v>
          </cell>
          <cell r="H4114" t="str">
            <v>Function:Road Transport:Core Function:Roads</v>
          </cell>
        </row>
        <row r="4115">
          <cell r="A4115">
            <v>504124</v>
          </cell>
          <cell r="B4115" t="str">
            <v>ROADS GENERAL</v>
          </cell>
          <cell r="C4115" t="str">
            <v>O/504124.JAH.000</v>
          </cell>
          <cell r="D4115" t="str">
            <v>MSE:AH:MRC:MUNICIPAL RUNNING COST</v>
          </cell>
          <cell r="E4115" t="str">
            <v>5124JAH000</v>
          </cell>
          <cell r="F4115" t="str">
            <v>MSE:AH:MRC:MUNICIPAL RUNNING COST</v>
          </cell>
          <cell r="G4115" t="str">
            <v>5.3 - Roads and Transportation</v>
          </cell>
          <cell r="H4115" t="str">
            <v>Function:Road Transport:Core Function:Roads</v>
          </cell>
        </row>
        <row r="4116">
          <cell r="A4116">
            <v>504124</v>
          </cell>
          <cell r="B4116" t="str">
            <v>ROADS GENERAL</v>
          </cell>
          <cell r="C4116" t="str">
            <v>O/504124.JAH.000</v>
          </cell>
          <cell r="D4116" t="str">
            <v>MSE:AH:MRC:MUNICIPAL RUNNING COST</v>
          </cell>
          <cell r="E4116" t="str">
            <v>5124JAH000</v>
          </cell>
          <cell r="F4116" t="str">
            <v>MSE:AH:MRC:MUNICIPAL RUNNING COST</v>
          </cell>
          <cell r="G4116" t="str">
            <v>5.3 - Roads and Transportation</v>
          </cell>
          <cell r="H4116" t="str">
            <v>Function:Road Transport:Core Function:Roads</v>
          </cell>
        </row>
        <row r="4117">
          <cell r="A4117">
            <v>504124</v>
          </cell>
          <cell r="B4117" t="str">
            <v>ROADS GENERAL</v>
          </cell>
          <cell r="C4117" t="str">
            <v>O/504124.JAH.000</v>
          </cell>
          <cell r="D4117" t="str">
            <v>MSE:AH:MRC:MUNICIPAL RUNNING COST</v>
          </cell>
          <cell r="E4117" t="str">
            <v>5124JAH000</v>
          </cell>
          <cell r="F4117" t="str">
            <v>MSE:AH:MRC:MUNICIPAL RUNNING COST</v>
          </cell>
          <cell r="G4117" t="str">
            <v>5.3 - Roads and Transportation</v>
          </cell>
          <cell r="H4117" t="str">
            <v>Function:Road Transport:Core Function:Roads</v>
          </cell>
        </row>
        <row r="4118">
          <cell r="A4118">
            <v>504124</v>
          </cell>
          <cell r="B4118" t="str">
            <v>ROADS GENERAL</v>
          </cell>
          <cell r="C4118" t="str">
            <v>O/504124.JAH.000</v>
          </cell>
          <cell r="D4118" t="str">
            <v>MSE:AH:MRC:MUNICIPAL RUNNING COST</v>
          </cell>
          <cell r="E4118" t="str">
            <v>5124JAH000</v>
          </cell>
          <cell r="F4118" t="str">
            <v>MSE:AH:MRC:MUNICIPAL RUNNING COST</v>
          </cell>
          <cell r="G4118" t="str">
            <v>5.3 - Roads and Transportation</v>
          </cell>
          <cell r="H4118" t="str">
            <v>Function:Road Transport:Core Function:Roads</v>
          </cell>
        </row>
        <row r="4119">
          <cell r="A4119">
            <v>504124</v>
          </cell>
          <cell r="B4119" t="str">
            <v>ROADS GENERAL</v>
          </cell>
          <cell r="C4119" t="str">
            <v>O/504124.JAH.000</v>
          </cell>
          <cell r="D4119" t="str">
            <v>MSE:AH:MRC:MUNICIPAL RUNNING COST</v>
          </cell>
          <cell r="E4119" t="str">
            <v>5124JAH000</v>
          </cell>
          <cell r="F4119" t="str">
            <v>MSE:AH:MRC:MUNICIPAL RUNNING COST</v>
          </cell>
          <cell r="G4119" t="str">
            <v>5.3 - Roads and Transportation</v>
          </cell>
          <cell r="H4119" t="str">
            <v>Function:Road Transport:Core Function:Roads</v>
          </cell>
        </row>
        <row r="4120">
          <cell r="A4120">
            <v>504124</v>
          </cell>
          <cell r="B4120" t="str">
            <v>ROADS GENERAL</v>
          </cell>
          <cell r="C4120" t="str">
            <v>O/504124.JAH.X19</v>
          </cell>
          <cell r="D4120" t="str">
            <v>"MSE:AH:TWS:CAPBUIL:W/SH</v>
          </cell>
          <cell r="E4120" t="str">
            <v>5124JAHX19</v>
          </cell>
          <cell r="F4120" t="str">
            <v>"MSE:AH:TWS:CAPBUIL:W/SH</v>
          </cell>
          <cell r="G4120" t="str">
            <v>5.3 - Roads and Transportation</v>
          </cell>
          <cell r="H4120" t="str">
            <v>Function:Road Transport:Core Function:Roads</v>
          </cell>
        </row>
        <row r="4121">
          <cell r="A4121">
            <v>504124</v>
          </cell>
          <cell r="B4121" t="str">
            <v>ROADS GENERAL</v>
          </cell>
          <cell r="C4121" t="str">
            <v>O/504124.JAH.X19</v>
          </cell>
          <cell r="D4121" t="str">
            <v>"MSE:AH:TWS:CAPBUIL:W/SH</v>
          </cell>
          <cell r="E4121" t="str">
            <v>5124JAHX19</v>
          </cell>
          <cell r="F4121" t="str">
            <v>"MSE:AH:TWS:CAPBUIL:W/SH</v>
          </cell>
          <cell r="G4121" t="str">
            <v>5.3 - Roads and Transportation</v>
          </cell>
          <cell r="H4121" t="str">
            <v>Function:Road Transport:Core Function:Roads</v>
          </cell>
        </row>
        <row r="4122">
          <cell r="A4122">
            <v>504124</v>
          </cell>
          <cell r="B4122" t="str">
            <v>ROADS GENERAL</v>
          </cell>
          <cell r="C4122" t="str">
            <v>O/504124.JAH.X19</v>
          </cell>
          <cell r="D4122" t="str">
            <v>"MSE:AH:TWS:CAPBUIL:W/SH</v>
          </cell>
          <cell r="E4122" t="str">
            <v>5124JAHX19</v>
          </cell>
          <cell r="F4122" t="str">
            <v>"MSE:AH:TWS:CAPBUIL:W/SH</v>
          </cell>
          <cell r="G4122" t="str">
            <v>5.3 - Roads and Transportation</v>
          </cell>
          <cell r="H4122" t="str">
            <v>Function:Road Transport:Core Function:Roads</v>
          </cell>
        </row>
        <row r="4123">
          <cell r="A4123">
            <v>504124</v>
          </cell>
          <cell r="B4123" t="str">
            <v>ROADS GENERAL</v>
          </cell>
          <cell r="C4123" t="str">
            <v>O/504124.JAH.X19</v>
          </cell>
          <cell r="D4123" t="str">
            <v>"MSE:AH:TWS:CAPBUIL:W/SH</v>
          </cell>
          <cell r="E4123" t="str">
            <v>5124JAHX19</v>
          </cell>
          <cell r="F4123" t="str">
            <v>"MSE:AH:TWS:CAPBUIL:W/SH</v>
          </cell>
          <cell r="G4123" t="str">
            <v>5.3 - Roads and Transportation</v>
          </cell>
          <cell r="H4123" t="str">
            <v>Function:Road Transport:Core Function:Roads</v>
          </cell>
        </row>
        <row r="4124">
          <cell r="A4124">
            <v>504124</v>
          </cell>
          <cell r="B4124" t="str">
            <v>ROADS GENERAL</v>
          </cell>
          <cell r="C4124" t="str">
            <v>O/504124.JAH.X19</v>
          </cell>
          <cell r="D4124" t="str">
            <v>"MSE:AH:TWS:CAPBUIL:W/SH</v>
          </cell>
          <cell r="E4124" t="str">
            <v>5124JAHX19</v>
          </cell>
          <cell r="F4124" t="str">
            <v>"MSE:AH:TWS:CAPBUIL:W/SH</v>
          </cell>
          <cell r="G4124" t="str">
            <v>5.3 - Roads and Transportation</v>
          </cell>
          <cell r="H4124" t="str">
            <v>Function:Road Transport:Core Function:Roads</v>
          </cell>
        </row>
        <row r="4125">
          <cell r="A4125">
            <v>504125</v>
          </cell>
          <cell r="B4125" t="str">
            <v>ROADS SURFACE REPAIR</v>
          </cell>
          <cell r="C4125" t="str">
            <v>M/504125.JAH.D33</v>
          </cell>
          <cell r="D4125" t="str">
            <v>MSE:AH:SURFACE MAINTENANCE</v>
          </cell>
          <cell r="E4125" t="str">
            <v>5125JAHD33</v>
          </cell>
          <cell r="F4125" t="str">
            <v>MSE:AH:SURFACE MAINTENANCE</v>
          </cell>
          <cell r="G4125" t="str">
            <v>5.3 - Roads and Transportation</v>
          </cell>
          <cell r="H4125" t="str">
            <v>Function:Road Transport:Core Function:Roads</v>
          </cell>
        </row>
        <row r="4126">
          <cell r="A4126">
            <v>504125</v>
          </cell>
          <cell r="B4126" t="str">
            <v>ROADS SURFACE REPAIR</v>
          </cell>
          <cell r="C4126" t="str">
            <v>M/504125.JAH.D33</v>
          </cell>
          <cell r="D4126" t="str">
            <v>MSE:AH:SURFACE MAINTENANCE</v>
          </cell>
          <cell r="E4126" t="str">
            <v>5125JAHD33</v>
          </cell>
          <cell r="F4126" t="str">
            <v>MSE:AH:SURFACE MAINTENANCE</v>
          </cell>
          <cell r="G4126" t="str">
            <v>5.3 - Roads and Transportation</v>
          </cell>
          <cell r="H4126" t="str">
            <v>Function:Road Transport:Core Function:Roads</v>
          </cell>
        </row>
        <row r="4127">
          <cell r="A4127">
            <v>504125</v>
          </cell>
          <cell r="B4127" t="str">
            <v>ROADS SURFACE REPAIR</v>
          </cell>
          <cell r="C4127" t="str">
            <v>M/504125.JAH.D33</v>
          </cell>
          <cell r="D4127" t="str">
            <v>MSE:AH:SURFACE MAINTENANCE</v>
          </cell>
          <cell r="E4127" t="str">
            <v>5125JAHD33</v>
          </cell>
          <cell r="F4127" t="str">
            <v>MSE:AH:SURFACE MAINTENANCE</v>
          </cell>
          <cell r="G4127" t="str">
            <v>5.3 - Roads and Transportation</v>
          </cell>
          <cell r="H4127" t="str">
            <v>Function:Road Transport:Core Function:Roads</v>
          </cell>
        </row>
        <row r="4128">
          <cell r="A4128">
            <v>504125</v>
          </cell>
          <cell r="B4128" t="str">
            <v>ROADS SURFACE REPAIR</v>
          </cell>
          <cell r="C4128" t="str">
            <v>M/504125.JAH.D33</v>
          </cell>
          <cell r="D4128" t="str">
            <v>MSE:AH:SURFACE MAINTENANCE</v>
          </cell>
          <cell r="E4128" t="str">
            <v>5125JAHD33</v>
          </cell>
          <cell r="F4128" t="str">
            <v>MSE:AH:SURFACE MAINTENANCE</v>
          </cell>
          <cell r="G4128" t="str">
            <v>5.3 - Roads and Transportation</v>
          </cell>
          <cell r="H4128" t="str">
            <v>Function:Road Transport:Core Function:Roads</v>
          </cell>
        </row>
        <row r="4129">
          <cell r="A4129">
            <v>504125</v>
          </cell>
          <cell r="B4129" t="str">
            <v>ROADS SURFACE REPAIR</v>
          </cell>
          <cell r="C4129" t="str">
            <v>M/504125.JAH.D34</v>
          </cell>
          <cell r="D4129" t="str">
            <v>MSE:AH:INF:ROADS,PAVEM,BRG,STWTR:UPL</v>
          </cell>
          <cell r="E4129" t="str">
            <v>5125JAHD34</v>
          </cell>
          <cell r="F4129" t="str">
            <v>MSE:AH:INF:ROADS,PAVEM,BRG,STWTR:UPL</v>
          </cell>
          <cell r="G4129" t="str">
            <v>5.3 - Roads and Transportation</v>
          </cell>
          <cell r="H4129" t="str">
            <v>Function:Road Transport:Core Function:Roads</v>
          </cell>
        </row>
        <row r="4130">
          <cell r="A4130">
            <v>504125</v>
          </cell>
          <cell r="B4130" t="str">
            <v>ROADS SURFACE REPAIR</v>
          </cell>
          <cell r="C4130" t="str">
            <v>M/504125.JAH.D34</v>
          </cell>
          <cell r="D4130" t="str">
            <v>MSE:AH:INF:ROADS,PAVEM,BRG,STWTR:UPL</v>
          </cell>
          <cell r="E4130" t="str">
            <v>5125JAHD34</v>
          </cell>
          <cell r="F4130" t="str">
            <v>MSE:AH:INF:ROADS,PAVEM,BRG,STWTR:UPL</v>
          </cell>
          <cell r="G4130" t="str">
            <v>5.3 - Roads and Transportation</v>
          </cell>
          <cell r="H4130" t="str">
            <v>Function:Road Transport:Core Function:Roads</v>
          </cell>
        </row>
        <row r="4131">
          <cell r="A4131">
            <v>504125</v>
          </cell>
          <cell r="B4131" t="str">
            <v>ROADS SURFACE REPAIR</v>
          </cell>
          <cell r="C4131" t="str">
            <v>M/504125.JAH.D34</v>
          </cell>
          <cell r="D4131" t="str">
            <v>MSE:AH:INF:ROADS,PAVEM,BRG,STWTR:UPL</v>
          </cell>
          <cell r="E4131" t="str">
            <v>5125JAHD34</v>
          </cell>
          <cell r="F4131" t="str">
            <v>MSE:AH:INF:ROADS,PAVEM,BRG,STWTR:UPL</v>
          </cell>
          <cell r="G4131" t="str">
            <v>5.3 - Roads and Transportation</v>
          </cell>
          <cell r="H4131" t="str">
            <v>Function:Road Transport:Core Function:Roads</v>
          </cell>
        </row>
        <row r="4132">
          <cell r="A4132">
            <v>504125</v>
          </cell>
          <cell r="B4132" t="str">
            <v>ROADS SURFACE REPAIR</v>
          </cell>
          <cell r="C4132" t="str">
            <v>M/504125.JAH.E45</v>
          </cell>
          <cell r="D4132" t="str">
            <v>MSE:AH:NIF:TRANSPORT ASSETS:PL</v>
          </cell>
          <cell r="E4132" t="str">
            <v>5125JAHE45</v>
          </cell>
          <cell r="F4132" t="str">
            <v>MSE:AH:NIF:TRANSPORT ASSETS:PL</v>
          </cell>
          <cell r="G4132" t="str">
            <v>5.3 - Roads and Transportation</v>
          </cell>
          <cell r="H4132" t="str">
            <v>Function:Road Transport:Core Function:Roads</v>
          </cell>
        </row>
        <row r="4133">
          <cell r="A4133">
            <v>504125</v>
          </cell>
          <cell r="B4133" t="str">
            <v>ROADS SURFACE REPAIR</v>
          </cell>
          <cell r="C4133" t="str">
            <v>M/504125.JAH.E46</v>
          </cell>
          <cell r="D4133" t="str">
            <v>MSE:AH:NIF:TRANSPORT ASSETS:UPL</v>
          </cell>
          <cell r="E4133" t="str">
            <v>5125JAHE46</v>
          </cell>
          <cell r="F4133" t="str">
            <v>MSE:AH:NIF:TRANSPORT ASSETS:UPL</v>
          </cell>
          <cell r="G4133" t="str">
            <v>5.3 - Roads and Transportation</v>
          </cell>
          <cell r="H4133" t="str">
            <v>Function:Road Transport:Core Function:Roads</v>
          </cell>
        </row>
        <row r="4134">
          <cell r="A4134">
            <v>504125</v>
          </cell>
          <cell r="B4134" t="str">
            <v>ROADS SURFACE REPAIR</v>
          </cell>
          <cell r="C4134" t="str">
            <v>O/504125.AAH.000</v>
          </cell>
          <cell r="D4134" t="str">
            <v>NONF:AH:MRC:MUNICIPAL RUNNING COST</v>
          </cell>
          <cell r="E4134" t="str">
            <v>5124AAH000</v>
          </cell>
          <cell r="F4134" t="str">
            <v>NONF:AH:MRC:MUNICIPAL RUNNING COST</v>
          </cell>
          <cell r="G4134" t="str">
            <v>5.3 - Roads and Transportation</v>
          </cell>
          <cell r="H4134" t="str">
            <v>Function:Road Transport:Core Function:Roads</v>
          </cell>
        </row>
        <row r="4135">
          <cell r="A4135">
            <v>504125</v>
          </cell>
          <cell r="B4135" t="str">
            <v>ROADS SURFACE REPAIR</v>
          </cell>
          <cell r="C4135" t="str">
            <v>O/504125.AAH.000</v>
          </cell>
          <cell r="D4135" t="str">
            <v>NONF:AH:MRC:MUNICIPAL RUNNING COST</v>
          </cell>
          <cell r="E4135" t="str">
            <v>5124AAH000</v>
          </cell>
          <cell r="F4135" t="str">
            <v>NONF:AH:MRC:MUNICIPAL RUNNING COST</v>
          </cell>
          <cell r="G4135" t="str">
            <v>5.3 - Roads and Transportation</v>
          </cell>
          <cell r="H4135" t="str">
            <v>Function:Road Transport:Core Function:Roads</v>
          </cell>
        </row>
        <row r="4136">
          <cell r="A4136">
            <v>504125</v>
          </cell>
          <cell r="B4136" t="str">
            <v>ROADS SURFACE REPAIR</v>
          </cell>
          <cell r="C4136" t="str">
            <v>O/504125.AAH.000</v>
          </cell>
          <cell r="D4136" t="str">
            <v>NONF:AH:MRC:MUNICIPAL RUNNING COST</v>
          </cell>
          <cell r="E4136" t="str">
            <v>5125AAH000</v>
          </cell>
          <cell r="F4136" t="str">
            <v>NONF:AH:MRC:MUNICIPAL RUNNING COST</v>
          </cell>
          <cell r="G4136" t="str">
            <v>5.3 - Roads and Transportation</v>
          </cell>
          <cell r="H4136" t="str">
            <v>Function:Road Transport:Core Function:Roads</v>
          </cell>
        </row>
        <row r="4137">
          <cell r="A4137">
            <v>504125</v>
          </cell>
          <cell r="B4137" t="str">
            <v>ROADS SURFACE REPAIR</v>
          </cell>
          <cell r="C4137" t="str">
            <v>O/504125.AAH.000</v>
          </cell>
          <cell r="D4137" t="str">
            <v>NONF:AH:MRC:MUNICIPAL RUNNING COST</v>
          </cell>
          <cell r="E4137" t="str">
            <v>5125AAH000</v>
          </cell>
          <cell r="F4137" t="str">
            <v>NONF:AH:MRC:MUNICIPAL RUNNING COST</v>
          </cell>
          <cell r="G4137" t="str">
            <v>5.3 - Roads and Transportation</v>
          </cell>
          <cell r="H4137" t="str">
            <v>Function:Road Transport:Core Function:Roads</v>
          </cell>
        </row>
        <row r="4138">
          <cell r="A4138">
            <v>504125</v>
          </cell>
          <cell r="B4138" t="str">
            <v>ROADS SURFACE REPAIR</v>
          </cell>
          <cell r="C4138" t="str">
            <v>O/504125.AAH.000</v>
          </cell>
          <cell r="D4138" t="str">
            <v>NONF:AH:MRC:MUNICIPAL RUNNING COST</v>
          </cell>
          <cell r="E4138" t="str">
            <v>5125AAH000</v>
          </cell>
          <cell r="F4138" t="str">
            <v>NONF:AH:MRC:MUNICIPAL RUNNING COST</v>
          </cell>
          <cell r="G4138" t="str">
            <v>5.3 - Roads and Transportation</v>
          </cell>
          <cell r="H4138" t="str">
            <v>Function:Road Transport:Core Function:Roads</v>
          </cell>
        </row>
        <row r="4139">
          <cell r="A4139">
            <v>504125</v>
          </cell>
          <cell r="B4139" t="str">
            <v>ROADS SURFACE REPAIR</v>
          </cell>
          <cell r="C4139" t="str">
            <v>O/504125.AAH.000</v>
          </cell>
          <cell r="D4139" t="str">
            <v>NONF:AH:MRC:MUNICIPAL RUNNING COST</v>
          </cell>
          <cell r="E4139" t="str">
            <v>5125AAH000</v>
          </cell>
          <cell r="F4139" t="str">
            <v>NONF:AH:MRC:MUNICIPAL RUNNING COST</v>
          </cell>
          <cell r="G4139" t="str">
            <v>5.3 - Roads and Transportation</v>
          </cell>
          <cell r="H4139" t="str">
            <v>Function:Road Transport:Core Function:Roads</v>
          </cell>
        </row>
        <row r="4140">
          <cell r="A4140">
            <v>504125</v>
          </cell>
          <cell r="B4140" t="str">
            <v>ROADS SURFACE REPAIR</v>
          </cell>
          <cell r="C4140" t="str">
            <v>O/504125.AAH.000</v>
          </cell>
          <cell r="D4140" t="str">
            <v>NONF:AH:MRC:MUNICIPAL RUNNING COST</v>
          </cell>
          <cell r="E4140" t="str">
            <v>5125AAH000</v>
          </cell>
          <cell r="F4140" t="str">
            <v>NONF:AH:MRC:MUNICIPAL RUNNING COST</v>
          </cell>
          <cell r="G4140" t="str">
            <v>5.3 - Roads and Transportation</v>
          </cell>
          <cell r="H4140" t="str">
            <v>Function:Road Transport:Core Function:Roads</v>
          </cell>
        </row>
        <row r="4141">
          <cell r="A4141">
            <v>504125</v>
          </cell>
          <cell r="B4141" t="str">
            <v>ROADS SURFACE REPAIR</v>
          </cell>
          <cell r="C4141" t="str">
            <v>O/504125.AAH.000</v>
          </cell>
          <cell r="D4141" t="str">
            <v>NONF:AH:MRC:MUNICIPAL RUNNING COST</v>
          </cell>
          <cell r="E4141" t="str">
            <v>5125AAH000</v>
          </cell>
          <cell r="F4141" t="str">
            <v>NONF:AH:MRC:MUNICIPAL RUNNING COST</v>
          </cell>
          <cell r="G4141" t="str">
            <v>5.3 - Roads and Transportation</v>
          </cell>
          <cell r="H4141" t="str">
            <v>Function:Road Transport:Core Function:Roads</v>
          </cell>
        </row>
        <row r="4142">
          <cell r="A4142">
            <v>504125</v>
          </cell>
          <cell r="B4142" t="str">
            <v>ROADS SURFACE REPAIR</v>
          </cell>
          <cell r="C4142" t="str">
            <v>O/504125.AAH.000</v>
          </cell>
          <cell r="D4142" t="str">
            <v>NONF:AH:MRC:MUNICIPAL RUNNING COST</v>
          </cell>
          <cell r="E4142" t="str">
            <v>5125AAH000</v>
          </cell>
          <cell r="F4142" t="str">
            <v>NONF:AH:MRC:MUNICIPAL RUNNING COST</v>
          </cell>
          <cell r="G4142" t="str">
            <v>5.3 - Roads and Transportation</v>
          </cell>
          <cell r="H4142" t="str">
            <v>Function:Road Transport:Core Function:Roads</v>
          </cell>
        </row>
        <row r="4143">
          <cell r="A4143">
            <v>504125</v>
          </cell>
          <cell r="B4143" t="str">
            <v>ROADS SURFACE REPAIR</v>
          </cell>
          <cell r="C4143" t="str">
            <v>O/504125.AAH.000</v>
          </cell>
          <cell r="D4143" t="str">
            <v>NONF:AH:MRC:MUNICIPAL RUNNING COST</v>
          </cell>
          <cell r="E4143" t="str">
            <v>5125AAH000</v>
          </cell>
          <cell r="F4143" t="str">
            <v>NONF:AH:MRC:MUNICIPAL RUNNING COST</v>
          </cell>
          <cell r="G4143" t="str">
            <v>5.3 - Roads and Transportation</v>
          </cell>
          <cell r="H4143" t="str">
            <v>Function:Road Transport:Core Function:Roads</v>
          </cell>
        </row>
        <row r="4144">
          <cell r="A4144">
            <v>504125</v>
          </cell>
          <cell r="B4144" t="str">
            <v>ROADS SURFACE REPAIR</v>
          </cell>
          <cell r="C4144" t="str">
            <v>O/504125.AAH.000</v>
          </cell>
          <cell r="D4144" t="str">
            <v>NONF:AH:MRC:MUNICIPAL RUNNING COST</v>
          </cell>
          <cell r="E4144" t="str">
            <v>5125AAH000</v>
          </cell>
          <cell r="F4144" t="str">
            <v>NONF:AH:MRC:MUNICIPAL RUNNING COST</v>
          </cell>
          <cell r="G4144" t="str">
            <v>5.3 - Roads and Transportation</v>
          </cell>
          <cell r="H4144" t="str">
            <v>Function:Road Transport:Core Function:Roads</v>
          </cell>
        </row>
        <row r="4145">
          <cell r="A4145">
            <v>504125</v>
          </cell>
          <cell r="B4145" t="str">
            <v>ROADS SURFACE REPAIR</v>
          </cell>
          <cell r="C4145" t="str">
            <v>O/504125.JAH.000</v>
          </cell>
          <cell r="D4145" t="str">
            <v>MSE:AH:MRC:MUNICIPAL RUNNING COST</v>
          </cell>
          <cell r="E4145" t="str">
            <v>5125JAH000</v>
          </cell>
          <cell r="F4145" t="str">
            <v>MSE:AH:MRC:MUNICIPAL RUNNING COST</v>
          </cell>
          <cell r="G4145" t="str">
            <v>5.3 - Roads and Transportation</v>
          </cell>
          <cell r="H4145" t="str">
            <v>Function:Road Transport:Core Function:Roads</v>
          </cell>
        </row>
        <row r="4146">
          <cell r="A4146">
            <v>504125</v>
          </cell>
          <cell r="B4146" t="str">
            <v>ROADS SURFACE REPAIR</v>
          </cell>
          <cell r="C4146" t="str">
            <v>O/504125.JAH.000</v>
          </cell>
          <cell r="D4146" t="str">
            <v>MSE:AH:MRC:MUNICIPAL RUNNING COST</v>
          </cell>
          <cell r="E4146" t="str">
            <v>5125JAH000</v>
          </cell>
          <cell r="F4146" t="str">
            <v>MSE:AH:MRC:MUNICIPAL RUNNING COST</v>
          </cell>
          <cell r="G4146" t="str">
            <v>5.3 - Roads and Transportation</v>
          </cell>
          <cell r="H4146" t="str">
            <v>Function:Road Transport:Core Function:Roads</v>
          </cell>
        </row>
        <row r="4147">
          <cell r="A4147">
            <v>504125</v>
          </cell>
          <cell r="B4147" t="str">
            <v>ROADS SURFACE REPAIR</v>
          </cell>
          <cell r="C4147" t="str">
            <v>O/504125.JAH.000</v>
          </cell>
          <cell r="D4147" t="str">
            <v>MSE:AH:MRC:MUNICIPAL RUNNING COST</v>
          </cell>
          <cell r="E4147" t="str">
            <v>5125JAH000</v>
          </cell>
          <cell r="F4147" t="str">
            <v>MSE:AH:MRC:MUNICIPAL RUNNING COST</v>
          </cell>
          <cell r="G4147" t="str">
            <v>5.3 - Roads and Transportation</v>
          </cell>
          <cell r="H4147" t="str">
            <v>Function:Road Transport:Core Function:Roads</v>
          </cell>
        </row>
        <row r="4148">
          <cell r="A4148">
            <v>504125</v>
          </cell>
          <cell r="B4148" t="str">
            <v>ROADS SURFACE REPAIR</v>
          </cell>
          <cell r="C4148" t="str">
            <v>R/504125.HAH.99R</v>
          </cell>
          <cell r="D4148" t="str">
            <v>MIG:AH.DFT:DEFAULT TRANSACTIONS</v>
          </cell>
          <cell r="E4148" t="str">
            <v>5125HAH99R</v>
          </cell>
          <cell r="F4148" t="str">
            <v>MIG:AH.DFT:DEFAULT TRANSACTIONS</v>
          </cell>
          <cell r="G4148" t="str">
            <v>5.3 - Roads and Transportation</v>
          </cell>
          <cell r="H4148" t="str">
            <v>Function:Road Transport:Core Function:Roads</v>
          </cell>
        </row>
        <row r="4149">
          <cell r="A4149">
            <v>504125</v>
          </cell>
          <cell r="B4149" t="str">
            <v>ROADS SURFACE REPAIR</v>
          </cell>
          <cell r="C4149" t="str">
            <v>R/504125.HAH.99R</v>
          </cell>
          <cell r="D4149" t="str">
            <v>MIG:AH.DFT:DEFAULT TRANSACTIONS</v>
          </cell>
          <cell r="E4149" t="str">
            <v>5125HAH99R</v>
          </cell>
          <cell r="F4149" t="str">
            <v>MIG:AH.DFT:DEFAULT TRANSACTIONS</v>
          </cell>
          <cell r="G4149" t="str">
            <v>5.3 - Roads and Transportation</v>
          </cell>
          <cell r="H4149" t="str">
            <v>Function:Road Transport:Core Function:Roads</v>
          </cell>
        </row>
        <row r="4150">
          <cell r="A4150">
            <v>504126</v>
          </cell>
          <cell r="B4150" t="str">
            <v>CANLISD RIVER &amp; STRM</v>
          </cell>
          <cell r="C4150" t="str">
            <v>M/504126.JAH.D33</v>
          </cell>
          <cell r="D4150" t="str">
            <v>MSE:AH:INF:ROADS,PAVEM,BRG,STWTR:PL</v>
          </cell>
          <cell r="E4150" t="str">
            <v>5126JAHD33</v>
          </cell>
          <cell r="F4150" t="str">
            <v>MSE:AH:INF:ROADS,PAVEM,BRG,STWTR:PL</v>
          </cell>
          <cell r="G4150" t="str">
            <v>5.3 - Roads and Transportation</v>
          </cell>
          <cell r="H4150" t="str">
            <v>Function:Road Transport:Core Function:Roads</v>
          </cell>
        </row>
        <row r="4151">
          <cell r="A4151">
            <v>504126</v>
          </cell>
          <cell r="B4151" t="str">
            <v>CANLISD RIVER &amp; STRM</v>
          </cell>
          <cell r="C4151" t="str">
            <v>M/504126.JAH.D33</v>
          </cell>
          <cell r="D4151" t="str">
            <v>MSE:AH:INF:ROADS,PAVEM,BRG,STWTR:PL</v>
          </cell>
          <cell r="E4151" t="str">
            <v>5126JAHD33</v>
          </cell>
          <cell r="F4151" t="str">
            <v>MSE:AH:INF:ROADS,PAVEM,BRG,STWTR:PL</v>
          </cell>
          <cell r="G4151" t="str">
            <v>5.3 - Roads and Transportation</v>
          </cell>
          <cell r="H4151" t="str">
            <v>Function:Road Transport:Core Function:Roads</v>
          </cell>
        </row>
        <row r="4152">
          <cell r="A4152">
            <v>504126</v>
          </cell>
          <cell r="B4152" t="str">
            <v>CANLISD RIVER &amp; STRM</v>
          </cell>
          <cell r="C4152" t="str">
            <v>M/504126.JAH.D33</v>
          </cell>
          <cell r="D4152" t="str">
            <v>MSE:AH:INF:ROADS,PAVEM,BRG,STWTR:PL</v>
          </cell>
          <cell r="E4152" t="str">
            <v>5126JAHD33</v>
          </cell>
          <cell r="F4152" t="str">
            <v>MSE:AH:INF:ROADS,PAVEM,BRG,STWTR:PL</v>
          </cell>
          <cell r="G4152" t="str">
            <v>5.3 - Roads and Transportation</v>
          </cell>
          <cell r="H4152" t="str">
            <v>Function:Road Transport:Core Function:Roads</v>
          </cell>
        </row>
        <row r="4153">
          <cell r="A4153">
            <v>504126</v>
          </cell>
          <cell r="B4153" t="str">
            <v>CANLISD RIVER &amp; STRM</v>
          </cell>
          <cell r="C4153" t="str">
            <v>M/504126.JAH.D33</v>
          </cell>
          <cell r="D4153" t="str">
            <v>MSE:AH:INF:ROADS,PAVEM,BRG,STWTR:PL</v>
          </cell>
          <cell r="E4153" t="str">
            <v>5126JAHD33</v>
          </cell>
          <cell r="F4153" t="str">
            <v>MSE:AH:INF:ROADS,PAVEM,BRG,STWTR:PL</v>
          </cell>
          <cell r="G4153" t="str">
            <v>5.3 - Roads and Transportation</v>
          </cell>
          <cell r="H4153" t="str">
            <v>Function:Road Transport:Core Function:Roads</v>
          </cell>
        </row>
        <row r="4154">
          <cell r="A4154">
            <v>504126</v>
          </cell>
          <cell r="B4154" t="str">
            <v>CANLISD RIVER &amp; STRM</v>
          </cell>
          <cell r="C4154" t="str">
            <v>M/504126.JAH.D34</v>
          </cell>
          <cell r="D4154" t="str">
            <v>MSE:AH:INF:ROADS,PAVEM,BRG,STWTR:UPL</v>
          </cell>
          <cell r="E4154" t="str">
            <v>5126JAHD34</v>
          </cell>
          <cell r="F4154" t="str">
            <v>MSE:AH:INF:ROADS,PAVEM,BRG,STWTR:UPL</v>
          </cell>
          <cell r="G4154" t="str">
            <v>5.3 - Roads and Transportation</v>
          </cell>
          <cell r="H4154" t="str">
            <v>Function:Road Transport:Core Function:Roads</v>
          </cell>
        </row>
        <row r="4155">
          <cell r="A4155">
            <v>504126</v>
          </cell>
          <cell r="B4155" t="str">
            <v>CANLISD RIVER &amp; STRM</v>
          </cell>
          <cell r="C4155" t="str">
            <v>M/504126.JAH.D34</v>
          </cell>
          <cell r="D4155" t="str">
            <v>MSE:AH:INF:ROADS,PAVEM,BRG,STWTR:UPL</v>
          </cell>
          <cell r="E4155" t="str">
            <v>5126JAHD34</v>
          </cell>
          <cell r="F4155" t="str">
            <v>MSE:AH:INF:ROADS,PAVEM,BRG,STWTR:UPL</v>
          </cell>
          <cell r="G4155" t="str">
            <v>5.3 - Roads and Transportation</v>
          </cell>
          <cell r="H4155" t="str">
            <v>Function:Road Transport:Core Function:Roads</v>
          </cell>
        </row>
        <row r="4156">
          <cell r="A4156">
            <v>504126</v>
          </cell>
          <cell r="B4156" t="str">
            <v>CANLISD RIVER &amp; STRM</v>
          </cell>
          <cell r="C4156" t="str">
            <v>O/504126.AAH.000</v>
          </cell>
          <cell r="D4156" t="str">
            <v>NONF:AH:MRC:MUNICIPAL RUNNING COST</v>
          </cell>
          <cell r="E4156" t="str">
            <v>5126AAH000</v>
          </cell>
          <cell r="F4156" t="str">
            <v>NONF:AH:MRC:MUNICIPAL RUNNING COST</v>
          </cell>
          <cell r="G4156" t="str">
            <v>5.3 - Roads and Transportation</v>
          </cell>
          <cell r="H4156" t="str">
            <v>Function:Road Transport:Core Function:Roads</v>
          </cell>
        </row>
        <row r="4157">
          <cell r="A4157">
            <v>504126</v>
          </cell>
          <cell r="B4157" t="str">
            <v>CANLISD RIVER &amp; STRM</v>
          </cell>
          <cell r="C4157" t="str">
            <v>O/504126.AAH.000</v>
          </cell>
          <cell r="D4157" t="str">
            <v>NONF:AH:MRC:MUNICIPAL RUNNING COST</v>
          </cell>
          <cell r="E4157" t="str">
            <v>5126AAH000</v>
          </cell>
          <cell r="F4157" t="str">
            <v>NONF:AH:MRC:MUNICIPAL RUNNING COST</v>
          </cell>
          <cell r="G4157" t="str">
            <v>5.3 - Roads and Transportation</v>
          </cell>
          <cell r="H4157" t="str">
            <v>Function:Road Transport:Core Function:Roads</v>
          </cell>
        </row>
        <row r="4158">
          <cell r="A4158">
            <v>504126</v>
          </cell>
          <cell r="B4158" t="str">
            <v>CANLISD RIVER &amp; STRM</v>
          </cell>
          <cell r="C4158" t="str">
            <v>O/504126.AAH.000</v>
          </cell>
          <cell r="D4158" t="str">
            <v>NONF:AH:MRC:MUNICIPAL RUNNING COST</v>
          </cell>
          <cell r="E4158" t="str">
            <v>5126AAH000</v>
          </cell>
          <cell r="F4158" t="str">
            <v>NONF:AH:MRC:MUNICIPAL RUNNING COST</v>
          </cell>
          <cell r="G4158" t="str">
            <v>5.3 - Roads and Transportation</v>
          </cell>
          <cell r="H4158" t="str">
            <v>Function:Road Transport:Core Function:Roads</v>
          </cell>
        </row>
        <row r="4159">
          <cell r="A4159">
            <v>504126</v>
          </cell>
          <cell r="B4159" t="str">
            <v>CANLISD RIVER &amp; STRM</v>
          </cell>
          <cell r="C4159" t="str">
            <v>O/504126.JAH.000</v>
          </cell>
          <cell r="D4159" t="str">
            <v>MSE:AH:MRC:MUNICIPAL RUNNING COST</v>
          </cell>
          <cell r="E4159" t="str">
            <v>5126JAH000</v>
          </cell>
          <cell r="F4159" t="str">
            <v>MSE:AH:MRC:MUNICIPAL RUNNING COST</v>
          </cell>
          <cell r="G4159" t="str">
            <v>5.3 - Roads and Transportation</v>
          </cell>
          <cell r="H4159" t="str">
            <v>Function:Road Transport:Core Function:Roads</v>
          </cell>
        </row>
        <row r="4160">
          <cell r="A4160">
            <v>504127</v>
          </cell>
          <cell r="B4160" t="str">
            <v>VERGES &amp; SUNDRY WORK</v>
          </cell>
          <cell r="C4160" t="str">
            <v>M/504127.JAH.D33</v>
          </cell>
          <cell r="D4160" t="str">
            <v>"MSE:AH:INF:ROADS</v>
          </cell>
          <cell r="E4160" t="str">
            <v>5127JAHD33</v>
          </cell>
          <cell r="F4160" t="str">
            <v>"MSE:AH:INF:ROADS</v>
          </cell>
          <cell r="G4160" t="str">
            <v>5.3 - Roads and Transportation</v>
          </cell>
          <cell r="H4160" t="str">
            <v>Function:Road Transport:Core Function:Roads</v>
          </cell>
        </row>
        <row r="4161">
          <cell r="A4161">
            <v>504127</v>
          </cell>
          <cell r="B4161" t="str">
            <v>VERGES &amp; SUNDRY WORK</v>
          </cell>
          <cell r="C4161" t="str">
            <v>M/504127.JAH.D33</v>
          </cell>
          <cell r="D4161" t="str">
            <v>"MSE:AH:INF:ROADS</v>
          </cell>
          <cell r="E4161" t="str">
            <v>5127JAHD33</v>
          </cell>
          <cell r="F4161" t="str">
            <v>"MSE:AH:INF:ROADS</v>
          </cell>
          <cell r="G4161" t="str">
            <v>5.3 - Roads and Transportation</v>
          </cell>
          <cell r="H4161" t="str">
            <v>Function:Road Transport:Core Function:Roads</v>
          </cell>
        </row>
        <row r="4162">
          <cell r="A4162">
            <v>504127</v>
          </cell>
          <cell r="B4162" t="str">
            <v>VERGES &amp; SUNDRY WORK</v>
          </cell>
          <cell r="C4162" t="str">
            <v>M/504127.JAH.D33</v>
          </cell>
          <cell r="D4162" t="str">
            <v>"MSE:AH:INF:ROADS</v>
          </cell>
          <cell r="E4162" t="str">
            <v>5127JAHD33</v>
          </cell>
          <cell r="F4162" t="str">
            <v>"MSE:AH:INF:ROADS</v>
          </cell>
          <cell r="G4162" t="str">
            <v>5.3 - Roads and Transportation</v>
          </cell>
          <cell r="H4162" t="str">
            <v>Function:Road Transport:Core Function:Roads</v>
          </cell>
        </row>
        <row r="4163">
          <cell r="A4163">
            <v>504127</v>
          </cell>
          <cell r="B4163" t="str">
            <v>VERGES &amp; SUNDRY WORK</v>
          </cell>
          <cell r="C4163" t="str">
            <v>M/504127.JAH.D34</v>
          </cell>
          <cell r="D4163" t="str">
            <v>MSE:AH:INF:ROADS,PAVEM,BRG,STWTR:UPL</v>
          </cell>
          <cell r="E4163" t="str">
            <v>5127JAHD34</v>
          </cell>
          <cell r="F4163" t="str">
            <v>MSE:AH:INF:ROADS,PAVEM,BRG,STWTR:UPL</v>
          </cell>
          <cell r="G4163" t="str">
            <v>5.3 - Roads and Transportation</v>
          </cell>
          <cell r="H4163" t="str">
            <v>Function:Road Transport:Core Function:Roads</v>
          </cell>
        </row>
        <row r="4164">
          <cell r="A4164">
            <v>504127</v>
          </cell>
          <cell r="B4164" t="str">
            <v>VERGES &amp; SUNDRY WORK</v>
          </cell>
          <cell r="C4164" t="str">
            <v>O/504127.AAH.000</v>
          </cell>
          <cell r="D4164" t="str">
            <v>NONF:AH:MRC:MUNICIPAL RUNNING COST</v>
          </cell>
          <cell r="E4164" t="str">
            <v>5127AAH000</v>
          </cell>
          <cell r="F4164" t="str">
            <v>NONF:AH:MRC:MUNICIPAL RUNNING COST</v>
          </cell>
          <cell r="G4164" t="str">
            <v>5.3 - Roads and Transportation</v>
          </cell>
          <cell r="H4164" t="str">
            <v>Function:Road Transport:Core Function:Roads</v>
          </cell>
        </row>
        <row r="4165">
          <cell r="A4165">
            <v>504127</v>
          </cell>
          <cell r="B4165" t="str">
            <v>VERGES &amp; SUNDRY WORK</v>
          </cell>
          <cell r="C4165" t="str">
            <v>O/504127.AAH.000</v>
          </cell>
          <cell r="D4165" t="str">
            <v>NONF:AH:MRC:MUNICIPAL RUNNING COST</v>
          </cell>
          <cell r="E4165" t="str">
            <v>5127AAH000</v>
          </cell>
          <cell r="F4165" t="str">
            <v>NONF:AH:MRC:MUNICIPAL RUNNING COST</v>
          </cell>
          <cell r="G4165" t="str">
            <v>5.3 - Roads and Transportation</v>
          </cell>
          <cell r="H4165" t="str">
            <v>Function:Road Transport:Core Function:Roads</v>
          </cell>
        </row>
        <row r="4166">
          <cell r="A4166">
            <v>504127</v>
          </cell>
          <cell r="B4166" t="str">
            <v>VERGES &amp; SUNDRY WORK</v>
          </cell>
          <cell r="C4166" t="str">
            <v>O/504127.AAH.000</v>
          </cell>
          <cell r="D4166" t="str">
            <v>NONF:AH:MRC:MUNICIPAL RUNNING COST</v>
          </cell>
          <cell r="E4166" t="str">
            <v>5127AAH000</v>
          </cell>
          <cell r="F4166" t="str">
            <v>NONF:AH:MRC:MUNICIPAL RUNNING COST</v>
          </cell>
          <cell r="G4166" t="str">
            <v>5.3 - Roads and Transportation</v>
          </cell>
          <cell r="H4166" t="str">
            <v>Function:Road Transport:Core Function:Roads</v>
          </cell>
        </row>
        <row r="4167">
          <cell r="A4167">
            <v>504127</v>
          </cell>
          <cell r="B4167" t="str">
            <v>VERGES &amp; SUNDRY WORK</v>
          </cell>
          <cell r="C4167" t="str">
            <v>O/504127.JAH.000</v>
          </cell>
          <cell r="D4167" t="str">
            <v>MSE:AH:MRC:MUNICIPAL RUNNING COST</v>
          </cell>
          <cell r="E4167" t="str">
            <v>5127JAH000</v>
          </cell>
          <cell r="F4167" t="str">
            <v>MSE:AH:MRC:MUNICIPAL RUNNING COST</v>
          </cell>
          <cell r="G4167" t="str">
            <v>5.3 - Roads and Transportation</v>
          </cell>
          <cell r="H4167" t="str">
            <v>Function:Road Transport:Core Function:Roads</v>
          </cell>
        </row>
        <row r="4168">
          <cell r="A4168">
            <v>504127</v>
          </cell>
          <cell r="B4168" t="str">
            <v>VERGES &amp; SUNDRY WORK</v>
          </cell>
          <cell r="C4168" t="str">
            <v>O/504127.JAH.000</v>
          </cell>
          <cell r="D4168" t="str">
            <v>MSE:AH:MRC:MUNICIPAL RUNNING COST</v>
          </cell>
          <cell r="E4168" t="str">
            <v>5127JAH000</v>
          </cell>
          <cell r="F4168" t="str">
            <v>MSE:AH:MRC:MUNICIPAL RUNNING COST</v>
          </cell>
          <cell r="G4168" t="str">
            <v>5.3 - Roads and Transportation</v>
          </cell>
          <cell r="H4168" t="str">
            <v>Function:Road Transport:Core Function:Roads</v>
          </cell>
        </row>
        <row r="4169">
          <cell r="A4169">
            <v>504128</v>
          </cell>
          <cell r="B4169" t="str">
            <v>RAILWAY FEEDER LINES</v>
          </cell>
          <cell r="C4169" t="str">
            <v>M/504128.JAH.D33</v>
          </cell>
          <cell r="D4169" t="str">
            <v>MSE:AH:INF:ROADS,PAVEM,BRG,STWTR:PL</v>
          </cell>
          <cell r="E4169" t="str">
            <v>5128JAHD33</v>
          </cell>
          <cell r="F4169" t="str">
            <v>MSE:AH:INF:ROADS,PAVEM,BRG,STWTR:PL</v>
          </cell>
          <cell r="G4169" t="str">
            <v>5.3 - Roads and Transportation</v>
          </cell>
          <cell r="H4169" t="str">
            <v>Function:Road Transport:Core Function:Roads</v>
          </cell>
        </row>
        <row r="4170">
          <cell r="A4170">
            <v>504128</v>
          </cell>
          <cell r="B4170" t="str">
            <v>RAILWAY FEEDER LINES</v>
          </cell>
          <cell r="C4170" t="str">
            <v>M/504128.JAH.D34</v>
          </cell>
          <cell r="D4170" t="str">
            <v>MSE:AH:INF:ROADS,PAVEM,BRG,STWTR:UPL</v>
          </cell>
          <cell r="E4170" t="str">
            <v>5128JAHD34</v>
          </cell>
          <cell r="F4170" t="str">
            <v>MSE:AH:INF:ROADS,PAVEM,BRG,STWTR:UPL</v>
          </cell>
          <cell r="G4170" t="str">
            <v>5.3 - Roads and Transportation</v>
          </cell>
          <cell r="H4170" t="str">
            <v>Function:Road Transport:Core Function:Roads</v>
          </cell>
        </row>
        <row r="4171">
          <cell r="A4171">
            <v>504128</v>
          </cell>
          <cell r="B4171" t="str">
            <v>RAILWAY FEEDER LINES</v>
          </cell>
          <cell r="C4171" t="str">
            <v>O/504128.AAH.000</v>
          </cell>
          <cell r="D4171" t="str">
            <v>NONF:AH:MRC:MUNICIPAL RUNNING COST</v>
          </cell>
          <cell r="E4171" t="str">
            <v>5128AAH000</v>
          </cell>
          <cell r="F4171" t="str">
            <v>NONF:AH:MRC:MUNICIPAL RUNNING COST</v>
          </cell>
          <cell r="G4171" t="str">
            <v>5.3 - Roads and Transportation</v>
          </cell>
          <cell r="H4171" t="str">
            <v>Function:Road Transport:Core Function:Roads</v>
          </cell>
        </row>
        <row r="4172">
          <cell r="A4172">
            <v>504128</v>
          </cell>
          <cell r="B4172" t="str">
            <v>RAILWAY FEEDER LINES</v>
          </cell>
          <cell r="C4172" t="str">
            <v>O/504128.JAH.000</v>
          </cell>
          <cell r="D4172" t="str">
            <v>MSE:AH:MRC:MUNICIPAL RUNNING COST</v>
          </cell>
          <cell r="E4172" t="str">
            <v>5128JAH000</v>
          </cell>
          <cell r="F4172" t="str">
            <v>MSE:AH:MRC:MUNICIPAL RUNNING COST</v>
          </cell>
          <cell r="G4172" t="str">
            <v>5.3 - Roads and Transportation</v>
          </cell>
          <cell r="H4172" t="str">
            <v>Function:Road Transport:Core Function:Roads</v>
          </cell>
        </row>
        <row r="4173">
          <cell r="A4173">
            <v>504129</v>
          </cell>
          <cell r="B4173" t="str">
            <v>BRIDGES &amp; CULVERTS</v>
          </cell>
          <cell r="C4173" t="str">
            <v>M/504129.JAH.D33</v>
          </cell>
          <cell r="D4173" t="str">
            <v>"MSE:AH:INF:ROADS</v>
          </cell>
          <cell r="E4173" t="str">
            <v>5129JAHD33</v>
          </cell>
          <cell r="F4173" t="str">
            <v>"MSE:AH:INF:ROADS</v>
          </cell>
          <cell r="G4173" t="str">
            <v>5.3 - Roads and Transportation</v>
          </cell>
          <cell r="H4173" t="str">
            <v>Function:Road Transport:Core Function:Roads</v>
          </cell>
        </row>
        <row r="4174">
          <cell r="A4174">
            <v>504129</v>
          </cell>
          <cell r="B4174" t="str">
            <v>BRIDGES &amp; CULVERTS</v>
          </cell>
          <cell r="C4174" t="str">
            <v>M/504129.JAH.D34</v>
          </cell>
          <cell r="D4174" t="str">
            <v>MSU1/M/504129.JAH.D34</v>
          </cell>
          <cell r="E4174" t="str">
            <v>5129JAHD34</v>
          </cell>
          <cell r="F4174" t="str">
            <v>MSE:AH:INF:ROADS</v>
          </cell>
          <cell r="G4174" t="str">
            <v>5.3 - Roads and Transportation</v>
          </cell>
          <cell r="H4174" t="str">
            <v>Function:Road Transport:Core Function:Roads</v>
          </cell>
        </row>
        <row r="4175">
          <cell r="A4175">
            <v>504129</v>
          </cell>
          <cell r="B4175" t="str">
            <v>BRIDGES &amp; CULVERTS</v>
          </cell>
          <cell r="C4175" t="str">
            <v>O/504129.AAH.000</v>
          </cell>
          <cell r="D4175" t="str">
            <v>NONF:AH:MRC:MUNICIPAL RUNNING COST</v>
          </cell>
          <cell r="E4175" t="str">
            <v>5129AAH000</v>
          </cell>
          <cell r="F4175" t="str">
            <v>NONF:AH:MRC:MUNICIPAL RUNNING COST</v>
          </cell>
          <cell r="G4175" t="str">
            <v>5.3 - Roads and Transportation</v>
          </cell>
          <cell r="H4175" t="str">
            <v>Function:Road Transport:Core Function:Roads</v>
          </cell>
        </row>
        <row r="4176">
          <cell r="A4176">
            <v>504129</v>
          </cell>
          <cell r="B4176" t="str">
            <v>BRIDGES &amp; CULVERTS</v>
          </cell>
          <cell r="C4176" t="str">
            <v>O/504129.AAH.000</v>
          </cell>
          <cell r="D4176" t="str">
            <v>NONF:AH:MRC:MUNICIPAL RUNNING COST</v>
          </cell>
          <cell r="E4176" t="str">
            <v>5129AAH000</v>
          </cell>
          <cell r="F4176" t="str">
            <v>NONF:AH:MRC:MUNICIPAL RUNNING COST</v>
          </cell>
          <cell r="G4176" t="str">
            <v>5.3 - Roads and Transportation</v>
          </cell>
          <cell r="H4176" t="str">
            <v>Function:Road Transport:Core Function:Roads</v>
          </cell>
        </row>
        <row r="4177">
          <cell r="A4177">
            <v>504130</v>
          </cell>
          <cell r="B4177" t="str">
            <v>STREET NAME PLATES</v>
          </cell>
          <cell r="C4177" t="str">
            <v>O/504130.AAH.000</v>
          </cell>
          <cell r="D4177" t="str">
            <v>NONF:AH:MRC:MUNICIPAL RUNNING COST</v>
          </cell>
          <cell r="E4177" t="str">
            <v>5130AAH000</v>
          </cell>
          <cell r="F4177" t="str">
            <v>NONF:AH:MRC:MUNICIPAL RUNNING COST</v>
          </cell>
          <cell r="G4177" t="str">
            <v>5.3 - Roads and Transportation</v>
          </cell>
          <cell r="H4177" t="str">
            <v>Function:Road Transport:Core Function:Roads</v>
          </cell>
        </row>
        <row r="4178">
          <cell r="A4178">
            <v>504131</v>
          </cell>
          <cell r="B4178" t="str">
            <v>TRANSPORTATION</v>
          </cell>
          <cell r="C4178" t="str">
            <v>M/504131.JAH.D37</v>
          </cell>
          <cell r="D4178" t="str">
            <v>MSE:AH:INF:TRANSPORTATION:PL</v>
          </cell>
          <cell r="E4178" t="str">
            <v>5131JAHD37</v>
          </cell>
          <cell r="F4178" t="str">
            <v>MSE:AH:INF:TRANSPORTATION:PL</v>
          </cell>
          <cell r="G4178" t="str">
            <v>5.3 - Roads and Transportation</v>
          </cell>
          <cell r="H4178" t="str">
            <v>Function:Road Transport:Core Function:Public Transport</v>
          </cell>
        </row>
        <row r="4179">
          <cell r="A4179">
            <v>504131</v>
          </cell>
          <cell r="B4179" t="str">
            <v>TRANSPORTATION</v>
          </cell>
          <cell r="C4179" t="str">
            <v>M/504131.JAH.D37</v>
          </cell>
          <cell r="D4179" t="str">
            <v>MSE:AH:INF:TRANSPORTATION:PL</v>
          </cell>
          <cell r="E4179" t="str">
            <v>5131JAHD37</v>
          </cell>
          <cell r="F4179" t="str">
            <v>MSE:AH:INF:TRANSPORTATION:PL</v>
          </cell>
          <cell r="G4179" t="str">
            <v>5.3 - Roads and Transportation</v>
          </cell>
          <cell r="H4179" t="str">
            <v>Function:Road Transport:Core Function:Public Transport</v>
          </cell>
        </row>
        <row r="4180">
          <cell r="A4180">
            <v>504131</v>
          </cell>
          <cell r="B4180" t="str">
            <v>TRANSPORTATION</v>
          </cell>
          <cell r="C4180" t="str">
            <v>O/504131.AAH.000</v>
          </cell>
          <cell r="D4180" t="str">
            <v>NONF:AH:MRC:MUNICIPAL RUNNING COST</v>
          </cell>
          <cell r="E4180" t="str">
            <v>5131AAH000</v>
          </cell>
          <cell r="F4180" t="str">
            <v>NONF:AH:MRC:MUNICIPAL RUNNING COST</v>
          </cell>
          <cell r="G4180" t="str">
            <v>5.3 - Roads and Transportation</v>
          </cell>
          <cell r="H4180" t="str">
            <v>Function:Road Transport:Core Function:Public Transport</v>
          </cell>
        </row>
        <row r="4181">
          <cell r="A4181">
            <v>504131</v>
          </cell>
          <cell r="B4181" t="str">
            <v>TRANSPORTATION</v>
          </cell>
          <cell r="C4181" t="str">
            <v>O/504131.AAH.000</v>
          </cell>
          <cell r="D4181" t="str">
            <v>NONF:AH:MRC:MUNICIPAL RUNNING COST</v>
          </cell>
          <cell r="E4181" t="str">
            <v>5131AAH000</v>
          </cell>
          <cell r="F4181" t="str">
            <v>NONF:AH:MRC:MUNICIPAL RUNNING COST</v>
          </cell>
          <cell r="G4181" t="str">
            <v>5.3 - Roads and Transportation</v>
          </cell>
          <cell r="H4181" t="str">
            <v>Function:Road Transport:Core Function:Public Transport</v>
          </cell>
        </row>
        <row r="4182">
          <cell r="A4182">
            <v>504131</v>
          </cell>
          <cell r="B4182" t="str">
            <v>TRANSPORTATION</v>
          </cell>
          <cell r="C4182" t="str">
            <v>O/504131.AAH.000</v>
          </cell>
          <cell r="D4182" t="str">
            <v>NONF:AH:MRC:MUNICIPAL RUNNING COST</v>
          </cell>
          <cell r="E4182" t="str">
            <v>5131AAH000</v>
          </cell>
          <cell r="F4182" t="str">
            <v>NONF:AH:MRC:MUNICIPAL RUNNING COST</v>
          </cell>
          <cell r="G4182" t="str">
            <v>5.3 - Roads and Transportation</v>
          </cell>
          <cell r="H4182" t="str">
            <v>Function:Road Transport:Core Function:Public Transport</v>
          </cell>
        </row>
        <row r="4183">
          <cell r="A4183">
            <v>504131</v>
          </cell>
          <cell r="B4183" t="str">
            <v>TRANSPORTATION</v>
          </cell>
          <cell r="C4183" t="str">
            <v>O/504131.AAH.000</v>
          </cell>
          <cell r="D4183" t="str">
            <v>NONF:AH:MRC:MUNICIPAL RUNNING COST</v>
          </cell>
          <cell r="E4183" t="str">
            <v>5131AAH000</v>
          </cell>
          <cell r="F4183" t="str">
            <v>NONF:AH:MRC:MUNICIPAL RUNNING COST</v>
          </cell>
          <cell r="G4183" t="str">
            <v>5.3 - Roads and Transportation</v>
          </cell>
          <cell r="H4183" t="str">
            <v>Function:Road Transport:Core Function:Public Transport</v>
          </cell>
        </row>
        <row r="4184">
          <cell r="A4184">
            <v>504131</v>
          </cell>
          <cell r="B4184" t="str">
            <v>TRANSPORTATION</v>
          </cell>
          <cell r="C4184" t="str">
            <v>O/504131.AAH.000</v>
          </cell>
          <cell r="D4184" t="str">
            <v>NONF:AH:MRC:MUNICIPAL RUNNING COST</v>
          </cell>
          <cell r="E4184" t="str">
            <v>5131AAH000</v>
          </cell>
          <cell r="F4184" t="str">
            <v>NONF:AH:MRC:MUNICIPAL RUNNING COST</v>
          </cell>
          <cell r="G4184" t="str">
            <v>5.3 - Roads and Transportation</v>
          </cell>
          <cell r="H4184" t="str">
            <v>Function:Road Transport:Core Function:Public Transport</v>
          </cell>
        </row>
        <row r="4185">
          <cell r="A4185">
            <v>504131</v>
          </cell>
          <cell r="B4185" t="str">
            <v>TRANSPORTATION</v>
          </cell>
          <cell r="C4185" t="str">
            <v>O/504131.AAH.000</v>
          </cell>
          <cell r="D4185" t="str">
            <v>NONF:AH:MRC:MUNICIPAL RUNNING COST</v>
          </cell>
          <cell r="E4185" t="str">
            <v>5131AAH000</v>
          </cell>
          <cell r="F4185" t="str">
            <v>NONF:AH:MRC:MUNICIPAL RUNNING COST</v>
          </cell>
          <cell r="G4185" t="str">
            <v>5.3 - Roads and Transportation</v>
          </cell>
          <cell r="H4185" t="str">
            <v>Function:Road Transport:Core Function:Public Transport</v>
          </cell>
        </row>
        <row r="4186">
          <cell r="A4186">
            <v>504131</v>
          </cell>
          <cell r="B4186" t="str">
            <v>TRANSPORTATION</v>
          </cell>
          <cell r="C4186" t="str">
            <v>O/504131.AAH.000</v>
          </cell>
          <cell r="D4186" t="str">
            <v>NONF:AH:MRC:MUNICIPAL RUNNING COST</v>
          </cell>
          <cell r="E4186" t="str">
            <v>5131AAH000</v>
          </cell>
          <cell r="F4186" t="str">
            <v>NONF:AH:MRC:MUNICIPAL RUNNING COST</v>
          </cell>
          <cell r="G4186" t="str">
            <v>5.3 - Roads and Transportation</v>
          </cell>
          <cell r="H4186" t="str">
            <v>Function:Road Transport:Core Function:Public Transport</v>
          </cell>
        </row>
        <row r="4187">
          <cell r="A4187">
            <v>504131</v>
          </cell>
          <cell r="B4187" t="str">
            <v>TRANSPORTATION</v>
          </cell>
          <cell r="C4187" t="str">
            <v>O/504131.AAH.000</v>
          </cell>
          <cell r="D4187" t="str">
            <v>NONF:AH:MRC:MUNICIPAL RUNNING COST</v>
          </cell>
          <cell r="E4187" t="str">
            <v>5131AAH000</v>
          </cell>
          <cell r="F4187" t="str">
            <v>NONF:AH:MRC:MUNICIPAL RUNNING COST</v>
          </cell>
          <cell r="G4187" t="str">
            <v>5.3 - Roads and Transportation</v>
          </cell>
          <cell r="H4187" t="str">
            <v>Function:Road Transport:Core Function:Public Transport</v>
          </cell>
        </row>
        <row r="4188">
          <cell r="A4188">
            <v>504131</v>
          </cell>
          <cell r="B4188" t="str">
            <v>TRANSPORTATION</v>
          </cell>
          <cell r="C4188" t="str">
            <v>O/504131.AAH.000</v>
          </cell>
          <cell r="D4188" t="str">
            <v>NONF:AH:MRC:MUNICIPAL RUNNING COST</v>
          </cell>
          <cell r="E4188" t="str">
            <v>5131AAH000</v>
          </cell>
          <cell r="F4188" t="str">
            <v>NONF:AH:MRC:MUNICIPAL RUNNING COST</v>
          </cell>
          <cell r="G4188" t="str">
            <v>5.3 - Roads and Transportation</v>
          </cell>
          <cell r="H4188" t="str">
            <v>Function:Road Transport:Core Function:Public Transport</v>
          </cell>
        </row>
        <row r="4189">
          <cell r="A4189">
            <v>504131</v>
          </cell>
          <cell r="B4189" t="str">
            <v>TRANSPORTATION</v>
          </cell>
          <cell r="C4189" t="str">
            <v>O/504131.AAH.000</v>
          </cell>
          <cell r="D4189" t="str">
            <v>NONF:AH:MRC:MUNICIPAL RUNNING COST</v>
          </cell>
          <cell r="E4189" t="str">
            <v>5131AAH000</v>
          </cell>
          <cell r="F4189" t="str">
            <v>NONF:AH:MRC:MUNICIPAL RUNNING COST</v>
          </cell>
          <cell r="G4189" t="str">
            <v>5.3 - Roads and Transportation</v>
          </cell>
          <cell r="H4189" t="str">
            <v>Function:Road Transport:Core Function:Public Transport</v>
          </cell>
        </row>
        <row r="4190">
          <cell r="A4190">
            <v>504131</v>
          </cell>
          <cell r="B4190" t="str">
            <v>TRANSPORTATION</v>
          </cell>
          <cell r="C4190" t="str">
            <v>O/504131.AAH.000</v>
          </cell>
          <cell r="D4190" t="str">
            <v>NONF:AH:MRC:MUNICIPAL RUNNING COST</v>
          </cell>
          <cell r="E4190" t="str">
            <v>5131AAH000</v>
          </cell>
          <cell r="F4190" t="str">
            <v>NONF:AH:MRC:MUNICIPAL RUNNING COST</v>
          </cell>
          <cell r="G4190" t="str">
            <v>5.3 - Roads and Transportation</v>
          </cell>
          <cell r="H4190" t="str">
            <v>Function:Road Transport:Core Function:Public Transport</v>
          </cell>
        </row>
        <row r="4191">
          <cell r="A4191">
            <v>504131</v>
          </cell>
          <cell r="B4191" t="str">
            <v>TRANSPORTATION</v>
          </cell>
          <cell r="C4191" t="str">
            <v>O/504131.AAH.000</v>
          </cell>
          <cell r="D4191" t="str">
            <v>NONF:AH:MRC:MUNICIPAL RUNNING COST</v>
          </cell>
          <cell r="E4191" t="str">
            <v>5131AAH000</v>
          </cell>
          <cell r="F4191" t="str">
            <v>NONF:AH:MRC:MUNICIPAL RUNNING COST</v>
          </cell>
          <cell r="G4191" t="str">
            <v>5.3 - Roads and Transportation</v>
          </cell>
          <cell r="H4191" t="str">
            <v>Function:Road Transport:Core Function:Public Transport</v>
          </cell>
        </row>
        <row r="4192">
          <cell r="A4192">
            <v>504131</v>
          </cell>
          <cell r="B4192" t="str">
            <v>TRANSPORTATION</v>
          </cell>
          <cell r="C4192" t="str">
            <v>O/504131.JAH.000</v>
          </cell>
          <cell r="D4192" t="str">
            <v>MSE:AH:MRC:MUNICIPAL RUNNING COST</v>
          </cell>
          <cell r="E4192" t="str">
            <v>5131JAH000</v>
          </cell>
          <cell r="F4192" t="str">
            <v>MSE:AH:MRC:MUNICIPAL RUNNING COST</v>
          </cell>
          <cell r="G4192" t="str">
            <v>5.3 - Roads and Transportation</v>
          </cell>
          <cell r="H4192" t="str">
            <v>Function:Road Transport:Core Function:Public Transport</v>
          </cell>
        </row>
        <row r="4193">
          <cell r="A4193">
            <v>504131</v>
          </cell>
          <cell r="B4193" t="str">
            <v>TRANSPORTATION</v>
          </cell>
          <cell r="C4193" t="str">
            <v>O/504131.JAH.000</v>
          </cell>
          <cell r="D4193" t="str">
            <v>MSE:AH:MRC:MUNICIPAL RUNNING COST</v>
          </cell>
          <cell r="E4193" t="str">
            <v>5131JAH000</v>
          </cell>
          <cell r="F4193" t="str">
            <v>MSE:AH:MRC:MUNICIPAL RUNNING COST</v>
          </cell>
          <cell r="G4193" t="str">
            <v>5.3 - Roads and Transportation</v>
          </cell>
          <cell r="H4193" t="str">
            <v>Function:Road Transport:Core Function:Public Transport</v>
          </cell>
        </row>
        <row r="4194">
          <cell r="A4194">
            <v>504131</v>
          </cell>
          <cell r="B4194" t="str">
            <v>TRANSPORTATION</v>
          </cell>
          <cell r="C4194" t="str">
            <v>O/504131.JAH.000</v>
          </cell>
          <cell r="D4194" t="str">
            <v>MSE:AH:MRC:MUNICIPAL RUNNING COST</v>
          </cell>
          <cell r="E4194" t="str">
            <v>5131JAH000</v>
          </cell>
          <cell r="F4194" t="str">
            <v>MSE:AH:MRC:MUNICIPAL RUNNING COST</v>
          </cell>
          <cell r="G4194" t="str">
            <v>5.3 - Roads and Transportation</v>
          </cell>
          <cell r="H4194" t="str">
            <v>Function:Road Transport:Core Function:Public Transport</v>
          </cell>
        </row>
        <row r="4195">
          <cell r="A4195">
            <v>504131</v>
          </cell>
          <cell r="B4195" t="str">
            <v>TRANSPORTATION</v>
          </cell>
          <cell r="C4195" t="str">
            <v>O/504131.JAH.000</v>
          </cell>
          <cell r="D4195" t="str">
            <v>MSE:AH:MRC:MUNICIPAL RUNNING COST</v>
          </cell>
          <cell r="E4195" t="str">
            <v>5131JAH000</v>
          </cell>
          <cell r="F4195" t="str">
            <v>MSE:AH:MRC:MUNICIPAL RUNNING COST</v>
          </cell>
          <cell r="G4195" t="str">
            <v>5.3 - Roads and Transportation</v>
          </cell>
          <cell r="H4195" t="str">
            <v>Function:Road Transport:Core Function:Public Transport</v>
          </cell>
        </row>
        <row r="4196">
          <cell r="A4196">
            <v>504131</v>
          </cell>
          <cell r="B4196" t="str">
            <v>TRANSPORTATION</v>
          </cell>
          <cell r="C4196" t="str">
            <v>O/504131.JAH.000</v>
          </cell>
          <cell r="D4196" t="str">
            <v>MSE:AH:MRC:MUNICIPAL RUNNING COST</v>
          </cell>
          <cell r="E4196" t="str">
            <v>5131JAH000</v>
          </cell>
          <cell r="F4196" t="str">
            <v>MSE:AH:MRC:MUNICIPAL RUNNING COST</v>
          </cell>
          <cell r="G4196" t="str">
            <v>5.3 - Roads and Transportation</v>
          </cell>
          <cell r="H4196" t="str">
            <v>Function:Road Transport:Core Function:Public Transport</v>
          </cell>
        </row>
        <row r="4197">
          <cell r="A4197">
            <v>504131</v>
          </cell>
          <cell r="B4197" t="str">
            <v>TRANSPORTATION</v>
          </cell>
          <cell r="C4197" t="str">
            <v>O/504131.JAH.000</v>
          </cell>
          <cell r="D4197" t="str">
            <v>MSE:AH:MRC:MUNICIPAL RUNNING COST</v>
          </cell>
          <cell r="E4197" t="str">
            <v>5131JAH000</v>
          </cell>
          <cell r="F4197" t="str">
            <v>MSE:AH:MRC:MUNICIPAL RUNNING COST</v>
          </cell>
          <cell r="G4197" t="str">
            <v>5.3 - Roads and Transportation</v>
          </cell>
          <cell r="H4197" t="str">
            <v>Function:Road Transport:Core Function:Public Transport</v>
          </cell>
        </row>
        <row r="4198">
          <cell r="A4198">
            <v>504131</v>
          </cell>
          <cell r="B4198" t="str">
            <v>TRANSPORTATION</v>
          </cell>
          <cell r="C4198" t="str">
            <v>O/504131.JAH.000</v>
          </cell>
          <cell r="D4198" t="str">
            <v>MSE:AH:MRC:MUNICIPAL RUNNING COST</v>
          </cell>
          <cell r="E4198" t="str">
            <v>5131JAH000</v>
          </cell>
          <cell r="F4198" t="str">
            <v>MSE:AH:MRC:MUNICIPAL RUNNING COST</v>
          </cell>
          <cell r="G4198" t="str">
            <v>5.3 - Roads and Transportation</v>
          </cell>
          <cell r="H4198" t="str">
            <v>Function:Road Transport:Core Function:Public Transport</v>
          </cell>
        </row>
        <row r="4199">
          <cell r="A4199">
            <v>504131</v>
          </cell>
          <cell r="B4199" t="str">
            <v>TRANSPORTATION</v>
          </cell>
          <cell r="C4199" t="str">
            <v>O/504131.JAH.000</v>
          </cell>
          <cell r="D4199" t="str">
            <v>MSE:AH:MRC:MUNICIPAL RUNNING COST</v>
          </cell>
          <cell r="E4199" t="str">
            <v>5131JAH000</v>
          </cell>
          <cell r="F4199" t="str">
            <v>MSE:AH:MRC:MUNICIPAL RUNNING COST</v>
          </cell>
          <cell r="G4199" t="str">
            <v>5.3 - Roads and Transportation</v>
          </cell>
          <cell r="H4199" t="str">
            <v>Function:Road Transport:Core Function:Public Transport</v>
          </cell>
        </row>
        <row r="4200">
          <cell r="A4200">
            <v>504131</v>
          </cell>
          <cell r="B4200" t="str">
            <v>TRANSPORTATION</v>
          </cell>
          <cell r="C4200" t="str">
            <v>O/504131.JAH.000</v>
          </cell>
          <cell r="D4200" t="str">
            <v>MSE:AH:MRC:MUNICIPAL RUNNING COST</v>
          </cell>
          <cell r="E4200" t="str">
            <v>5131JAH000</v>
          </cell>
          <cell r="F4200" t="str">
            <v>MSE:AH:MRC:MUNICIPAL RUNNING COST</v>
          </cell>
          <cell r="G4200" t="str">
            <v>5.3 - Roads and Transportation</v>
          </cell>
          <cell r="H4200" t="str">
            <v>Function:Road Transport:Core Function:Public Transport</v>
          </cell>
        </row>
        <row r="4201">
          <cell r="A4201">
            <v>504131</v>
          </cell>
          <cell r="B4201" t="str">
            <v>TRANSPORTATION</v>
          </cell>
          <cell r="C4201" t="str">
            <v>O/504131.JAH.000</v>
          </cell>
          <cell r="D4201" t="str">
            <v>MSE:AH:MRC:MUNICIPAL RUNNING COST</v>
          </cell>
          <cell r="E4201" t="str">
            <v>5131JAH000</v>
          </cell>
          <cell r="F4201" t="str">
            <v>MSE:AH:MRC:MUNICIPAL RUNNING COST</v>
          </cell>
          <cell r="G4201" t="str">
            <v>5.3 - Roads and Transportation</v>
          </cell>
          <cell r="H4201" t="str">
            <v>Function:Road Transport:Core Function:Public Transport</v>
          </cell>
        </row>
        <row r="4202">
          <cell r="A4202">
            <v>504131</v>
          </cell>
          <cell r="B4202" t="str">
            <v>TRANSPORTATION</v>
          </cell>
          <cell r="C4202" t="str">
            <v>O/504131.JAH.000</v>
          </cell>
          <cell r="D4202" t="str">
            <v>MSE:AH:MRC:MUNICIPAL RUNNING COST</v>
          </cell>
          <cell r="E4202" t="str">
            <v>5131JAH000</v>
          </cell>
          <cell r="F4202" t="str">
            <v>MSE:AH:MRC:MUNICIPAL RUNNING COST</v>
          </cell>
          <cell r="G4202" t="str">
            <v>5.3 - Roads and Transportation</v>
          </cell>
          <cell r="H4202" t="str">
            <v>Function:Road Transport:Core Function:Public Transport</v>
          </cell>
        </row>
        <row r="4203">
          <cell r="A4203">
            <v>504131</v>
          </cell>
          <cell r="B4203" t="str">
            <v>TRANSPORTATION</v>
          </cell>
          <cell r="C4203" t="str">
            <v>O/504131.JAH.000</v>
          </cell>
          <cell r="D4203" t="str">
            <v>MSE:AH:MRC:MUNICIPAL RUNNING COST</v>
          </cell>
          <cell r="E4203" t="str">
            <v>5131JAH000</v>
          </cell>
          <cell r="F4203" t="str">
            <v>MSE:AH:MRC:MUNICIPAL RUNNING COST</v>
          </cell>
          <cell r="G4203" t="str">
            <v>5.3 - Roads and Transportation</v>
          </cell>
          <cell r="H4203" t="str">
            <v>Function:Road Transport:Core Function:Public Transport</v>
          </cell>
        </row>
        <row r="4204">
          <cell r="A4204">
            <v>504131</v>
          </cell>
          <cell r="B4204" t="str">
            <v>TRANSPORTATION</v>
          </cell>
          <cell r="C4204" t="str">
            <v>O/504131.JAH.000</v>
          </cell>
          <cell r="D4204" t="str">
            <v>MSE:AH:MRC:MUNICIPAL RUNNING COST</v>
          </cell>
          <cell r="E4204" t="str">
            <v>5131JAH000</v>
          </cell>
          <cell r="F4204" t="str">
            <v>MSE:AH:MRC:MUNICIPAL RUNNING COST</v>
          </cell>
          <cell r="G4204" t="str">
            <v>5.3 - Roads and Transportation</v>
          </cell>
          <cell r="H4204" t="str">
            <v>Function:Road Transport:Core Function:Public Transport</v>
          </cell>
        </row>
        <row r="4205">
          <cell r="A4205">
            <v>504131</v>
          </cell>
          <cell r="B4205" t="str">
            <v>TRANSPORTATION</v>
          </cell>
          <cell r="C4205" t="str">
            <v>O/504131.JAH.000</v>
          </cell>
          <cell r="D4205" t="str">
            <v>MSE:AH:MRC:MUNICIPAL RUNNING COST</v>
          </cell>
          <cell r="E4205" t="str">
            <v>5131JAH000</v>
          </cell>
          <cell r="F4205" t="str">
            <v>MSE:AH:MRC:MUNICIPAL RUNNING COST</v>
          </cell>
          <cell r="G4205" t="str">
            <v>5.3 - Roads and Transportation</v>
          </cell>
          <cell r="H4205" t="str">
            <v>Function:Road Transport:Core Function:Public Transport</v>
          </cell>
        </row>
        <row r="4206">
          <cell r="A4206">
            <v>504131</v>
          </cell>
          <cell r="B4206" t="str">
            <v>TRANSPORTATION</v>
          </cell>
          <cell r="C4206" t="str">
            <v>O/504131.JAH.000</v>
          </cell>
          <cell r="D4206" t="str">
            <v>MSE:AH:MRC:MUNICIPAL RUNNING COST</v>
          </cell>
          <cell r="E4206" t="str">
            <v>5131JAH000</v>
          </cell>
          <cell r="F4206" t="str">
            <v>MSE:AH:MRC:MUNICIPAL RUNNING COST</v>
          </cell>
          <cell r="G4206" t="str">
            <v>5.3 - Roads and Transportation</v>
          </cell>
          <cell r="H4206" t="str">
            <v>Function:Road Transport:Core Function:Public Transport</v>
          </cell>
        </row>
        <row r="4207">
          <cell r="A4207">
            <v>504131</v>
          </cell>
          <cell r="B4207" t="str">
            <v>TRANSPORTATION</v>
          </cell>
          <cell r="C4207" t="str">
            <v>O/504131.JAH.000</v>
          </cell>
          <cell r="D4207" t="str">
            <v>MSE:AH:MRC:MUNICIPAL RUNNING COST</v>
          </cell>
          <cell r="E4207" t="str">
            <v>5131JAH000</v>
          </cell>
          <cell r="F4207" t="str">
            <v>MSE:AH:MRC:MUNICIPAL RUNNING COST</v>
          </cell>
          <cell r="G4207" t="str">
            <v>5.3 - Roads and Transportation</v>
          </cell>
          <cell r="H4207" t="str">
            <v>Function:Road Transport:Core Function:Public Transport</v>
          </cell>
        </row>
        <row r="4208">
          <cell r="A4208">
            <v>504131</v>
          </cell>
          <cell r="B4208" t="str">
            <v>TRANSPORTATION</v>
          </cell>
          <cell r="C4208" t="str">
            <v>O/504131.JAH.000</v>
          </cell>
          <cell r="D4208" t="str">
            <v>MSE:AH:MRC:MUNICIPAL RUNNING COST</v>
          </cell>
          <cell r="E4208" t="str">
            <v>5131JAH000</v>
          </cell>
          <cell r="F4208" t="str">
            <v>MSE:AH:MRC:MUNICIPAL RUNNING COST</v>
          </cell>
          <cell r="G4208" t="str">
            <v>5.3 - Roads and Transportation</v>
          </cell>
          <cell r="H4208" t="str">
            <v>Function:Road Transport:Core Function:Public Transport</v>
          </cell>
        </row>
        <row r="4209">
          <cell r="A4209">
            <v>504131</v>
          </cell>
          <cell r="B4209" t="str">
            <v>TRANSPORTATION</v>
          </cell>
          <cell r="C4209" t="str">
            <v>O/504131.JAH.000</v>
          </cell>
          <cell r="D4209" t="str">
            <v>MSE:AH:MRC:MUNICIPAL RUNNING COST</v>
          </cell>
          <cell r="E4209" t="str">
            <v>5131JAH000</v>
          </cell>
          <cell r="F4209" t="str">
            <v>MSE:AH:MRC:MUNICIPAL RUNNING COST</v>
          </cell>
          <cell r="G4209" t="str">
            <v>5.3 - Roads and Transportation</v>
          </cell>
          <cell r="H4209" t="str">
            <v>Function:Road Transport:Core Function:Public Transport</v>
          </cell>
        </row>
        <row r="4210">
          <cell r="A4210">
            <v>504131</v>
          </cell>
          <cell r="B4210" t="str">
            <v>TRANSPORTATION</v>
          </cell>
          <cell r="C4210" t="str">
            <v>O/504131.JAH.000</v>
          </cell>
          <cell r="D4210" t="str">
            <v>MSE:AH:MRC:MUNICIPAL RUNNING COST</v>
          </cell>
          <cell r="E4210" t="str">
            <v>5131JAH000</v>
          </cell>
          <cell r="F4210" t="str">
            <v>MSE:AH:MRC:MUNICIPAL RUNNING COST</v>
          </cell>
          <cell r="G4210" t="str">
            <v>5.3 - Roads and Transportation</v>
          </cell>
          <cell r="H4210" t="str">
            <v>Function:Road Transport:Core Function:Public Transport</v>
          </cell>
        </row>
        <row r="4211">
          <cell r="A4211">
            <v>504131</v>
          </cell>
          <cell r="B4211" t="str">
            <v>TRANSPORTATION</v>
          </cell>
          <cell r="C4211" t="str">
            <v>O/504131.JAH.X19</v>
          </cell>
          <cell r="D4211" t="str">
            <v>"MSE:AH:TWS:CAPBUIL:W/SH</v>
          </cell>
          <cell r="E4211" t="str">
            <v>5131JAHX19</v>
          </cell>
          <cell r="F4211" t="str">
            <v>"MSE:AH:TWS:CAPBUIL:W/SH</v>
          </cell>
          <cell r="G4211" t="str">
            <v>5.3 - Roads and Transportation</v>
          </cell>
          <cell r="H4211" t="str">
            <v>Function:Road Transport:Core Function:Public Transport</v>
          </cell>
        </row>
        <row r="4212">
          <cell r="A4212">
            <v>504131</v>
          </cell>
          <cell r="B4212" t="str">
            <v>TRANSPORTATION</v>
          </cell>
          <cell r="C4212" t="str">
            <v>O/504131.JAH.X19</v>
          </cell>
          <cell r="D4212" t="str">
            <v>"MSE:AH:TWS:CAPBUIL:W/SH</v>
          </cell>
          <cell r="E4212" t="str">
            <v>5131JAHX19</v>
          </cell>
          <cell r="F4212" t="str">
            <v>"MSE:AH:TWS:CAPBUIL:W/SH</v>
          </cell>
          <cell r="G4212" t="str">
            <v>5.3 - Roads and Transportation</v>
          </cell>
          <cell r="H4212" t="str">
            <v>Function:Road Transport:Core Function:Public Transport</v>
          </cell>
        </row>
        <row r="4213">
          <cell r="A4213">
            <v>504131</v>
          </cell>
          <cell r="B4213" t="str">
            <v>TRANSPORTATION</v>
          </cell>
          <cell r="C4213" t="str">
            <v>O/504131.JAH.X19</v>
          </cell>
          <cell r="D4213" t="str">
            <v>"MSE:AH:TWS:CAPBUIL:W/SH</v>
          </cell>
          <cell r="E4213" t="str">
            <v>5131JAHX19</v>
          </cell>
          <cell r="F4213" t="str">
            <v>"MSE:AH:TWS:CAPBUIL:W/SH</v>
          </cell>
          <cell r="G4213" t="str">
            <v>5.3 - Roads and Transportation</v>
          </cell>
          <cell r="H4213" t="str">
            <v>Function:Road Transport:Core Function:Public Transport</v>
          </cell>
        </row>
        <row r="4214">
          <cell r="A4214">
            <v>504131</v>
          </cell>
          <cell r="B4214" t="str">
            <v>TRANSPORTATION</v>
          </cell>
          <cell r="C4214" t="str">
            <v>R/504131.D2N.99R</v>
          </cell>
          <cell r="D4214" t="str">
            <v>PTIG:NR:GRANT REVENUE:OPER</v>
          </cell>
          <cell r="E4214" t="str">
            <v>5131D2N99R</v>
          </cell>
          <cell r="F4214" t="str">
            <v>PTIG:NR:GRANT REVENUE:OPER</v>
          </cell>
          <cell r="G4214" t="str">
            <v>5.3 - Roads and Transportation</v>
          </cell>
          <cell r="H4214" t="str">
            <v>Function:Road Transport:Core Function:Public Transport</v>
          </cell>
        </row>
        <row r="4215">
          <cell r="A4215">
            <v>504131</v>
          </cell>
          <cell r="B4215" t="str">
            <v>TRANSPORTATION</v>
          </cell>
          <cell r="C4215" t="str">
            <v>R/504131.HAH.99R</v>
          </cell>
          <cell r="D4215" t="str">
            <v>MIG:AH.DFT:DEFAULT TRANSACTIONS</v>
          </cell>
          <cell r="E4215" t="str">
            <v>5131HAH99R</v>
          </cell>
          <cell r="F4215" t="str">
            <v>MIG:AH.DFT:DEFAULT TRANSACTIONS</v>
          </cell>
          <cell r="G4215" t="str">
            <v>5.3 - Roads and Transportation</v>
          </cell>
          <cell r="H4215" t="str">
            <v>Function:Road Transport:Core Function:Public Transport</v>
          </cell>
        </row>
        <row r="4216">
          <cell r="A4216">
            <v>504131</v>
          </cell>
          <cell r="B4216" t="str">
            <v>TRANSPORTATION</v>
          </cell>
          <cell r="C4216" t="str">
            <v>R/504131.YNR.99R</v>
          </cell>
          <cell r="D4216" t="str">
            <v>PTIG:NR:GRANT REVENUE:CAPITAL</v>
          </cell>
          <cell r="E4216" t="str">
            <v>5131YNR99R</v>
          </cell>
          <cell r="F4216" t="str">
            <v>PTIG:NR:GRANT REVENUE:CAPITAL</v>
          </cell>
          <cell r="G4216" t="str">
            <v>5.3 - Roads and Transportation</v>
          </cell>
          <cell r="H4216" t="str">
            <v>Function:Road Transport:Core Function:Public Transport</v>
          </cell>
        </row>
        <row r="4217">
          <cell r="A4217">
            <v>504131</v>
          </cell>
          <cell r="B4217" t="str">
            <v>TRANSPORTATION</v>
          </cell>
          <cell r="C4217" t="str">
            <v>R/504131.YNR.99R</v>
          </cell>
          <cell r="D4217" t="str">
            <v>PTIG:NR:GRANT REVENUE:CAPITAL</v>
          </cell>
          <cell r="E4217" t="str">
            <v>5131YNR99R</v>
          </cell>
          <cell r="F4217" t="str">
            <v>PTIG:NR:GRANT REVENUE:CAPITAL</v>
          </cell>
          <cell r="G4217" t="str">
            <v>5.3 - Roads and Transportation</v>
          </cell>
          <cell r="H4217" t="str">
            <v>Function:Road Transport:Core Function:Public Transport</v>
          </cell>
        </row>
        <row r="4218">
          <cell r="A4218">
            <v>504133</v>
          </cell>
          <cell r="B4218" t="str">
            <v>RETIEF ST BUS STATN</v>
          </cell>
          <cell r="C4218" t="str">
            <v>O/504133.AAH.000</v>
          </cell>
          <cell r="D4218" t="str">
            <v>NONF:AH:MRC:MUNICIPAL RUNNING COST</v>
          </cell>
          <cell r="E4218" t="str">
            <v>5133AAH000</v>
          </cell>
          <cell r="F4218" t="str">
            <v>NONF:AH:MRC:MUNICIPAL RUNNING COST</v>
          </cell>
          <cell r="G4218" t="str">
            <v>5.3 - Roads and Transportation</v>
          </cell>
          <cell r="H4218" t="str">
            <v>Function:Road Transport:Core Function:Public Transport</v>
          </cell>
        </row>
        <row r="4219">
          <cell r="A4219">
            <v>504133</v>
          </cell>
          <cell r="B4219" t="str">
            <v>RETIEF ST BUS STATN</v>
          </cell>
          <cell r="C4219" t="str">
            <v>O/504133.AAH.000</v>
          </cell>
          <cell r="D4219" t="str">
            <v>NONF:AH:MRC:MUNICIPAL RUNNING COST</v>
          </cell>
          <cell r="E4219" t="str">
            <v>5133AAH000</v>
          </cell>
          <cell r="F4219" t="str">
            <v>NONF:AH:MRC:MUNICIPAL RUNNING COST</v>
          </cell>
          <cell r="G4219" t="str">
            <v>5.3 - Roads and Transportation</v>
          </cell>
          <cell r="H4219" t="str">
            <v>Function:Road Transport:Core Function:Public Transport</v>
          </cell>
        </row>
        <row r="4220">
          <cell r="A4220">
            <v>504133</v>
          </cell>
          <cell r="B4220" t="str">
            <v>RETIEF ST BUS STATN</v>
          </cell>
          <cell r="C4220" t="str">
            <v>O/504133.AAH.000</v>
          </cell>
          <cell r="D4220" t="str">
            <v>NONF:AH:MRC:MUNICIPAL RUNNING COST</v>
          </cell>
          <cell r="E4220" t="str">
            <v>5133AAH000</v>
          </cell>
          <cell r="F4220" t="str">
            <v>NONF:AH:MRC:MUNICIPAL RUNNING COST</v>
          </cell>
          <cell r="G4220" t="str">
            <v>5.3 - Roads and Transportation</v>
          </cell>
          <cell r="H4220" t="str">
            <v>Function:Road Transport:Core Function:Public Transport</v>
          </cell>
        </row>
        <row r="4221">
          <cell r="A4221">
            <v>504133</v>
          </cell>
          <cell r="B4221" t="str">
            <v>RETIEF ST BUS STATN</v>
          </cell>
          <cell r="C4221" t="str">
            <v>O/504133.AAH.000</v>
          </cell>
          <cell r="D4221" t="str">
            <v>NONF:AH:MRC:MUNICIPAL RUNNING COST</v>
          </cell>
          <cell r="E4221" t="str">
            <v>5133AAH000</v>
          </cell>
          <cell r="F4221" t="str">
            <v>NONF:AH:MRC:MUNICIPAL RUNNING COST</v>
          </cell>
          <cell r="G4221" t="str">
            <v>5.3 - Roads and Transportation</v>
          </cell>
          <cell r="H4221" t="str">
            <v>Function:Road Transport:Core Function:Public Transport</v>
          </cell>
        </row>
        <row r="4222">
          <cell r="A4222">
            <v>504135</v>
          </cell>
          <cell r="B4222" t="str">
            <v>PEDESTRIAN AREAS</v>
          </cell>
          <cell r="C4222" t="str">
            <v>M/504135.JAH.D33</v>
          </cell>
          <cell r="D4222" t="str">
            <v>"MSE:AH:INF:ROADS</v>
          </cell>
          <cell r="E4222" t="str">
            <v>5135JAHD33</v>
          </cell>
          <cell r="F4222" t="str">
            <v>"MSE:AH:INF:ROADS</v>
          </cell>
          <cell r="G4222" t="str">
            <v>5.3 - Roads and Transportation</v>
          </cell>
          <cell r="H4222" t="str">
            <v>Function:Road Transport:Core Function:Roads</v>
          </cell>
        </row>
        <row r="4223">
          <cell r="A4223">
            <v>504135</v>
          </cell>
          <cell r="B4223" t="str">
            <v>PEDESTRIAN AREAS</v>
          </cell>
          <cell r="C4223" t="str">
            <v>O/504135.JAH.000</v>
          </cell>
          <cell r="D4223" t="str">
            <v>MSE:AH:MRC:MUNICIPAL RUNNING COST</v>
          </cell>
          <cell r="E4223" t="str">
            <v>5135JAH000</v>
          </cell>
          <cell r="F4223" t="str">
            <v>MSE:AH:MRC:MUNICIPAL RUNNING COST</v>
          </cell>
          <cell r="G4223" t="str">
            <v>5.3 - Roads and Transportation</v>
          </cell>
          <cell r="H4223" t="str">
            <v>Function:Road Transport:Core Function:Roads</v>
          </cell>
        </row>
        <row r="4224">
          <cell r="A4224">
            <v>504136</v>
          </cell>
          <cell r="B4224" t="str">
            <v>TRFC SGNS &amp; RDMRKNG</v>
          </cell>
          <cell r="C4224" t="str">
            <v>M/504136.JAH.D33</v>
          </cell>
          <cell r="D4224" t="str">
            <v>"MSE:AH:INF:ROADS</v>
          </cell>
          <cell r="E4224" t="str">
            <v>5136JAHD33</v>
          </cell>
          <cell r="F4224" t="str">
            <v>"MSE:AH:INF:ROADS</v>
          </cell>
          <cell r="G4224" t="str">
            <v>5.3 - Roads and Transportation</v>
          </cell>
          <cell r="H4224" t="str">
            <v>Function:Road Transport:Core Function:Roads</v>
          </cell>
        </row>
        <row r="4225">
          <cell r="A4225">
            <v>504136</v>
          </cell>
          <cell r="B4225" t="str">
            <v>TRFC SGNS &amp; RDMRKNG</v>
          </cell>
          <cell r="C4225" t="str">
            <v>M/504136.JAH.D33</v>
          </cell>
          <cell r="D4225" t="str">
            <v>"MSE:AH:INF:ROADS</v>
          </cell>
          <cell r="E4225" t="str">
            <v>5136JAHD33</v>
          </cell>
          <cell r="F4225" t="str">
            <v>"MSE:AH:INF:ROADS</v>
          </cell>
          <cell r="G4225" t="str">
            <v>5.3 - Roads and Transportation</v>
          </cell>
          <cell r="H4225" t="str">
            <v>Function:Road Transport:Core Function:Roads</v>
          </cell>
        </row>
        <row r="4226">
          <cell r="A4226">
            <v>504136</v>
          </cell>
          <cell r="B4226" t="str">
            <v>TRFC SGNS &amp; RDMRKNG</v>
          </cell>
          <cell r="C4226" t="str">
            <v>M/504136.JAH.D33</v>
          </cell>
          <cell r="D4226" t="str">
            <v>"MSE:AH:INF:ROADS</v>
          </cell>
          <cell r="E4226" t="str">
            <v>5136JAHD33</v>
          </cell>
          <cell r="F4226" t="str">
            <v>"MSE:AH:INF:ROADS</v>
          </cell>
          <cell r="G4226" t="str">
            <v>5.3 - Roads and Transportation</v>
          </cell>
          <cell r="H4226" t="str">
            <v>Function:Road Transport:Core Function:Roads</v>
          </cell>
        </row>
        <row r="4227">
          <cell r="A4227">
            <v>504136</v>
          </cell>
          <cell r="B4227" t="str">
            <v>TRFC SGNS &amp; RDMRKNG</v>
          </cell>
          <cell r="C4227" t="str">
            <v>M/504136.JAH.E45</v>
          </cell>
          <cell r="D4227" t="str">
            <v>MSE:AH:NIF:TRANSPORT ASSETS:PL</v>
          </cell>
          <cell r="E4227" t="str">
            <v>5136JAHE45</v>
          </cell>
          <cell r="F4227" t="str">
            <v>MSE:AH:NIF:TRANSPORT ASSETS:PL</v>
          </cell>
          <cell r="G4227" t="str">
            <v>5.3 - Roads and Transportation</v>
          </cell>
          <cell r="H4227" t="str">
            <v>Function:Road Transport:Core Function:Roads</v>
          </cell>
        </row>
        <row r="4228">
          <cell r="A4228">
            <v>504136</v>
          </cell>
          <cell r="B4228" t="str">
            <v>TRFC SGNS &amp; RDMRKNG</v>
          </cell>
          <cell r="C4228" t="str">
            <v>O/504136.AAH.000</v>
          </cell>
          <cell r="D4228" t="str">
            <v>NONF:AH:MRC:MUNICIPAL RUNNING COST</v>
          </cell>
          <cell r="E4228" t="str">
            <v>5136AAH000</v>
          </cell>
          <cell r="F4228" t="str">
            <v>NONF:AH:MRC:MUNICIPAL RUNNING COST</v>
          </cell>
          <cell r="G4228" t="str">
            <v>5.3 - Roads and Transportation</v>
          </cell>
          <cell r="H4228" t="str">
            <v>Function:Road Transport:Core Function:Roads</v>
          </cell>
        </row>
        <row r="4229">
          <cell r="A4229">
            <v>504136</v>
          </cell>
          <cell r="B4229" t="str">
            <v>TRFC SGNS &amp; RDMRKNG</v>
          </cell>
          <cell r="C4229" t="str">
            <v>O/504136.AAH.000</v>
          </cell>
          <cell r="D4229" t="str">
            <v>NONF:AH:MRC:MUNICIPAL RUNNING COST</v>
          </cell>
          <cell r="E4229" t="str">
            <v>5136AAH000</v>
          </cell>
          <cell r="F4229" t="str">
            <v>NONF:AH:MRC:MUNICIPAL RUNNING COST</v>
          </cell>
          <cell r="G4229" t="str">
            <v>5.3 - Roads and Transportation</v>
          </cell>
          <cell r="H4229" t="str">
            <v>Function:Road Transport:Core Function:Roads</v>
          </cell>
        </row>
        <row r="4230">
          <cell r="A4230">
            <v>504136</v>
          </cell>
          <cell r="B4230" t="str">
            <v>TRFC SGNS &amp; RDMRKNG</v>
          </cell>
          <cell r="C4230" t="str">
            <v>O/504136.AAH.000</v>
          </cell>
          <cell r="D4230" t="str">
            <v>NONF:AH:MRC:MUNICIPAL RUNNING COST</v>
          </cell>
          <cell r="E4230" t="str">
            <v>5136AAH000</v>
          </cell>
          <cell r="F4230" t="str">
            <v>NONF:AH:MRC:MUNICIPAL RUNNING COST</v>
          </cell>
          <cell r="G4230" t="str">
            <v>5.3 - Roads and Transportation</v>
          </cell>
          <cell r="H4230" t="str">
            <v>Function:Road Transport:Core Function:Roads</v>
          </cell>
        </row>
        <row r="4231">
          <cell r="A4231">
            <v>504136</v>
          </cell>
          <cell r="B4231" t="str">
            <v>TRFC SGNS &amp; RDMRKNG</v>
          </cell>
          <cell r="C4231" t="str">
            <v>O/504136.AAH.000</v>
          </cell>
          <cell r="D4231" t="str">
            <v>NONF:AH:MRC:MUNICIPAL RUNNING COST</v>
          </cell>
          <cell r="E4231" t="str">
            <v>5136AAH000</v>
          </cell>
          <cell r="F4231" t="str">
            <v>NONF:AH:MRC:MUNICIPAL RUNNING COST</v>
          </cell>
          <cell r="G4231" t="str">
            <v>5.3 - Roads and Transportation</v>
          </cell>
          <cell r="H4231" t="str">
            <v>Function:Road Transport:Core Function:Roads</v>
          </cell>
        </row>
        <row r="4232">
          <cell r="A4232">
            <v>504136</v>
          </cell>
          <cell r="B4232" t="str">
            <v>TRFC SGNS &amp; RDMRKNG</v>
          </cell>
          <cell r="C4232" t="str">
            <v>O/504136.AAH.000</v>
          </cell>
          <cell r="D4232" t="str">
            <v>NONF:AH:MRC:MUNICIPAL RUNNING COST</v>
          </cell>
          <cell r="E4232" t="str">
            <v>5136AAH000</v>
          </cell>
          <cell r="F4232" t="str">
            <v>NONF:AH:MRC:MUNICIPAL RUNNING COST</v>
          </cell>
          <cell r="G4232" t="str">
            <v>5.3 - Roads and Transportation</v>
          </cell>
          <cell r="H4232" t="str">
            <v>Function:Road Transport:Core Function:Roads</v>
          </cell>
        </row>
        <row r="4233">
          <cell r="A4233">
            <v>504136</v>
          </cell>
          <cell r="B4233" t="str">
            <v>TRFC SGNS &amp; RDMRKNG</v>
          </cell>
          <cell r="C4233" t="str">
            <v>O/504136.JAH.000</v>
          </cell>
          <cell r="D4233" t="str">
            <v>MSE:AH:MRC:MUNICIPAL RUNNING COST</v>
          </cell>
          <cell r="E4233" t="str">
            <v>5136JAH000</v>
          </cell>
          <cell r="F4233" t="str">
            <v>MSE:AH:MRC:MUNICIPAL RUNNING COST</v>
          </cell>
          <cell r="G4233" t="str">
            <v>5.3 - Roads and Transportation</v>
          </cell>
          <cell r="H4233" t="str">
            <v>Function:Road Transport:Core Function:Roads</v>
          </cell>
        </row>
        <row r="4234">
          <cell r="A4234">
            <v>504136</v>
          </cell>
          <cell r="B4234" t="str">
            <v>TRFC SGNS &amp; RDMRKNG</v>
          </cell>
          <cell r="C4234" t="str">
            <v>O/504136.JAH.000</v>
          </cell>
          <cell r="D4234" t="str">
            <v>MSE:AH:MRC:MUNICIPAL RUNNING COST</v>
          </cell>
          <cell r="E4234" t="str">
            <v>5136JAH000</v>
          </cell>
          <cell r="F4234" t="str">
            <v>MSE:AH:MRC:MUNICIPAL RUNNING COST</v>
          </cell>
          <cell r="G4234" t="str">
            <v>5.3 - Roads and Transportation</v>
          </cell>
          <cell r="H4234" t="str">
            <v>Function:Road Transport:Core Function:Roads</v>
          </cell>
        </row>
        <row r="4235">
          <cell r="A4235">
            <v>504136</v>
          </cell>
          <cell r="B4235" t="str">
            <v>TRFC SGNS &amp; RDMRKNG</v>
          </cell>
          <cell r="C4235" t="str">
            <v>O/504136.JAH.000</v>
          </cell>
          <cell r="D4235" t="str">
            <v>MSE:AH:MRC:MUNICIPAL RUNNING COST</v>
          </cell>
          <cell r="E4235" t="str">
            <v>5136JAH000</v>
          </cell>
          <cell r="F4235" t="str">
            <v>MSE:AH:MRC:MUNICIPAL RUNNING COST</v>
          </cell>
          <cell r="G4235" t="str">
            <v>5.3 - Roads and Transportation</v>
          </cell>
          <cell r="H4235" t="str">
            <v>Function:Road Transport:Core Function:Roads</v>
          </cell>
        </row>
        <row r="4236">
          <cell r="A4236">
            <v>504136</v>
          </cell>
          <cell r="B4236" t="str">
            <v>TRFC SGNS &amp; RDMRKNG</v>
          </cell>
          <cell r="C4236" t="str">
            <v>O/504136.JAH.000</v>
          </cell>
          <cell r="D4236" t="str">
            <v>MSE:AH:MRC:MUNICIPAL RUNNING COST</v>
          </cell>
          <cell r="E4236" t="str">
            <v>5136JAH000</v>
          </cell>
          <cell r="F4236" t="str">
            <v>MSE:AH:MRC:MUNICIPAL RUNNING COST</v>
          </cell>
          <cell r="G4236" t="str">
            <v>5.3 - Roads and Transportation</v>
          </cell>
          <cell r="H4236" t="str">
            <v>Function:Road Transport:Core Function:Roads</v>
          </cell>
        </row>
        <row r="4237">
          <cell r="A4237">
            <v>504136</v>
          </cell>
          <cell r="B4237" t="str">
            <v>TRFC SGNS &amp; RDMRKNG</v>
          </cell>
          <cell r="C4237" t="str">
            <v>O/504136.JAH.000</v>
          </cell>
          <cell r="D4237" t="str">
            <v>MSE:AH:MRC:MUNICIPAL RUNNING COST</v>
          </cell>
          <cell r="E4237" t="str">
            <v>5136JAH000</v>
          </cell>
          <cell r="F4237" t="str">
            <v>MSE:AH:MRC:MUNICIPAL RUNNING COST</v>
          </cell>
          <cell r="G4237" t="str">
            <v>5.3 - Roads and Transportation</v>
          </cell>
          <cell r="H4237" t="str">
            <v>Function:Road Transport:Core Function:Roads</v>
          </cell>
        </row>
        <row r="4238">
          <cell r="A4238">
            <v>504136</v>
          </cell>
          <cell r="B4238" t="str">
            <v>TRFC SGNS &amp; RDMRKNG</v>
          </cell>
          <cell r="C4238" t="str">
            <v>O/504136.JAH.000</v>
          </cell>
          <cell r="D4238" t="str">
            <v>MSE:AH:MRC:MUNICIPAL RUNNING COST</v>
          </cell>
          <cell r="E4238" t="str">
            <v>5136JAH000</v>
          </cell>
          <cell r="F4238" t="str">
            <v>MSE:AH:MRC:MUNICIPAL RUNNING COST</v>
          </cell>
          <cell r="G4238" t="str">
            <v>5.3 - Roads and Transportation</v>
          </cell>
          <cell r="H4238" t="str">
            <v>Function:Road Transport:Core Function:Roads</v>
          </cell>
        </row>
        <row r="4239">
          <cell r="A4239">
            <v>504136</v>
          </cell>
          <cell r="B4239" t="str">
            <v>TRFC SGNS &amp; RDMRKNG</v>
          </cell>
          <cell r="C4239" t="str">
            <v>O/504136.JAH.000</v>
          </cell>
          <cell r="D4239" t="str">
            <v>MSE:AH:MRC:MUNICIPAL RUNNING COST</v>
          </cell>
          <cell r="E4239" t="str">
            <v>5136JAH000</v>
          </cell>
          <cell r="F4239" t="str">
            <v>MSE:AH:MRC:MUNICIPAL RUNNING COST</v>
          </cell>
          <cell r="G4239" t="str">
            <v>5.3 - Roads and Transportation</v>
          </cell>
          <cell r="H4239" t="str">
            <v>Function:Road Transport:Core Function:Roads</v>
          </cell>
        </row>
        <row r="4240">
          <cell r="A4240">
            <v>504136</v>
          </cell>
          <cell r="B4240" t="str">
            <v>TRFC SGNS &amp; RDMRKNG</v>
          </cell>
          <cell r="C4240" t="str">
            <v>O/504136.JAH.000</v>
          </cell>
          <cell r="D4240" t="str">
            <v>MSE:AH:MRC:MUNICIPAL RUNNING COST</v>
          </cell>
          <cell r="E4240" t="str">
            <v>5136JAH000</v>
          </cell>
          <cell r="F4240" t="str">
            <v>MSE:AH:MRC:MUNICIPAL RUNNING COST</v>
          </cell>
          <cell r="G4240" t="str">
            <v>5.3 - Roads and Transportation</v>
          </cell>
          <cell r="H4240" t="str">
            <v>Function:Road Transport:Core Function:Roads</v>
          </cell>
        </row>
        <row r="4241">
          <cell r="A4241">
            <v>504136</v>
          </cell>
          <cell r="B4241" t="str">
            <v>TRFC SGNS &amp; RDMRKNG</v>
          </cell>
          <cell r="C4241" t="str">
            <v>O/504136.JAH.000</v>
          </cell>
          <cell r="D4241" t="str">
            <v>MSE:AH:MRC:MUNICIPAL RUNNING COST</v>
          </cell>
          <cell r="E4241" t="str">
            <v>5136JAH000</v>
          </cell>
          <cell r="F4241" t="str">
            <v>MSE:AH:MRC:MUNICIPAL RUNNING COST</v>
          </cell>
          <cell r="G4241" t="str">
            <v>5.3 - Roads and Transportation</v>
          </cell>
          <cell r="H4241" t="str">
            <v>Function:Road Transport:Core Function:Roads</v>
          </cell>
        </row>
        <row r="4242">
          <cell r="A4242">
            <v>504136</v>
          </cell>
          <cell r="B4242" t="str">
            <v>TRFC SGNS &amp; RDMRKNG</v>
          </cell>
          <cell r="C4242" t="str">
            <v>O/504136.JAH.000</v>
          </cell>
          <cell r="D4242" t="str">
            <v>MSE:AH:MRC:MUNICIPAL RUNNING COST</v>
          </cell>
          <cell r="E4242" t="str">
            <v>5136JAH000</v>
          </cell>
          <cell r="F4242" t="str">
            <v>MSE:AH:MRC:MUNICIPAL RUNNING COST</v>
          </cell>
          <cell r="G4242" t="str">
            <v>5.3 - Roads and Transportation</v>
          </cell>
          <cell r="H4242" t="str">
            <v>Function:Road Transport:Core Function:Roads</v>
          </cell>
        </row>
        <row r="4243">
          <cell r="A4243">
            <v>504136</v>
          </cell>
          <cell r="B4243" t="str">
            <v>TRFC SGNS &amp; RDMRKNG</v>
          </cell>
          <cell r="C4243" t="str">
            <v>O/504136.JAH.000</v>
          </cell>
          <cell r="D4243" t="str">
            <v>MSE:AH:MRC:MUNICIPAL RUNNING COST</v>
          </cell>
          <cell r="E4243" t="str">
            <v>5136JAH000</v>
          </cell>
          <cell r="F4243" t="str">
            <v>MSE:AH:MRC:MUNICIPAL RUNNING COST</v>
          </cell>
          <cell r="G4243" t="str">
            <v>5.3 - Roads and Transportation</v>
          </cell>
          <cell r="H4243" t="str">
            <v>Function:Road Transport:Core Function:Roads</v>
          </cell>
        </row>
        <row r="4244">
          <cell r="A4244">
            <v>504136</v>
          </cell>
          <cell r="B4244" t="str">
            <v>TRFC SGNS &amp; RDMRKNG</v>
          </cell>
          <cell r="C4244" t="str">
            <v>O/504136.JAH.000</v>
          </cell>
          <cell r="D4244" t="str">
            <v>MSE:AH:MRC:MUNICIPAL RUNNING COST</v>
          </cell>
          <cell r="E4244" t="str">
            <v>5136JAH000</v>
          </cell>
          <cell r="F4244" t="str">
            <v>MSE:AH:MRC:MUNICIPAL RUNNING COST</v>
          </cell>
          <cell r="G4244" t="str">
            <v>5.3 - Roads and Transportation</v>
          </cell>
          <cell r="H4244" t="str">
            <v>Function:Road Transport:Core Function:Roads</v>
          </cell>
        </row>
        <row r="4245">
          <cell r="A4245">
            <v>504136</v>
          </cell>
          <cell r="B4245" t="str">
            <v>TRFC SGNS &amp; RDMRKNG</v>
          </cell>
          <cell r="C4245" t="str">
            <v>O/504136.JAH.000</v>
          </cell>
          <cell r="D4245" t="str">
            <v>MSE:AH:MRC:MUNICIPAL RUNNING COST</v>
          </cell>
          <cell r="E4245" t="str">
            <v>5136JAH000</v>
          </cell>
          <cell r="F4245" t="str">
            <v>MSE:AH:MRC:MUNICIPAL RUNNING COST</v>
          </cell>
          <cell r="G4245" t="str">
            <v>5.3 - Roads and Transportation</v>
          </cell>
          <cell r="H4245" t="str">
            <v>Function:Road Transport:Core Function:Roads</v>
          </cell>
        </row>
        <row r="4246">
          <cell r="A4246">
            <v>504136</v>
          </cell>
          <cell r="B4246" t="str">
            <v>TRFC SGNS &amp; RDMRKNG</v>
          </cell>
          <cell r="C4246" t="str">
            <v>O/504136.JAH.000</v>
          </cell>
          <cell r="D4246" t="str">
            <v>MSE:AH:MRC:MUNICIPAL RUNNING COST</v>
          </cell>
          <cell r="E4246" t="str">
            <v>5136JAH000</v>
          </cell>
          <cell r="F4246" t="str">
            <v>MSE:AH:MRC:MUNICIPAL RUNNING COST</v>
          </cell>
          <cell r="G4246" t="str">
            <v>5.3 - Roads and Transportation</v>
          </cell>
          <cell r="H4246" t="str">
            <v>Function:Road Transport:Core Function:Roads</v>
          </cell>
        </row>
        <row r="4247">
          <cell r="A4247">
            <v>504136</v>
          </cell>
          <cell r="B4247" t="str">
            <v>TRFC SGNS &amp; RDMRKNG</v>
          </cell>
          <cell r="C4247" t="str">
            <v>O/504136.JAH.000</v>
          </cell>
          <cell r="D4247" t="str">
            <v>MSE:AH:MRC:MUNICIPAL RUNNING COST</v>
          </cell>
          <cell r="E4247" t="str">
            <v>5136JAH000</v>
          </cell>
          <cell r="F4247" t="str">
            <v>MSE:AH:MRC:MUNICIPAL RUNNING COST</v>
          </cell>
          <cell r="G4247" t="str">
            <v>5.3 - Roads and Transportation</v>
          </cell>
          <cell r="H4247" t="str">
            <v>Function:Road Transport:Core Function:Roads</v>
          </cell>
        </row>
        <row r="4248">
          <cell r="A4248">
            <v>504136</v>
          </cell>
          <cell r="B4248" t="str">
            <v>TRFC SGNS &amp; RDMRKNG</v>
          </cell>
          <cell r="C4248" t="str">
            <v>O/504136.JAH.000</v>
          </cell>
          <cell r="D4248" t="str">
            <v>MSE:AH:MRC:MUNICIPAL RUNNING COST</v>
          </cell>
          <cell r="E4248" t="str">
            <v>5136JAH000</v>
          </cell>
          <cell r="F4248" t="str">
            <v>MSE:AH:MRC:MUNICIPAL RUNNING COST</v>
          </cell>
          <cell r="G4248" t="str">
            <v>5.3 - Roads and Transportation</v>
          </cell>
          <cell r="H4248" t="str">
            <v>Function:Road Transport:Core Function:Roads</v>
          </cell>
        </row>
        <row r="4249">
          <cell r="A4249">
            <v>504136</v>
          </cell>
          <cell r="B4249" t="str">
            <v>TRFC SGNS &amp; RDMRKNG</v>
          </cell>
          <cell r="C4249" t="str">
            <v>O/504136.JAH.000</v>
          </cell>
          <cell r="D4249" t="str">
            <v>MSE:AH:MRC:MUNICIPAL RUNNING COST</v>
          </cell>
          <cell r="E4249" t="str">
            <v>5136JAH000</v>
          </cell>
          <cell r="F4249" t="str">
            <v>MSE:AH:MRC:MUNICIPAL RUNNING COST</v>
          </cell>
          <cell r="G4249" t="str">
            <v>5.3 - Roads and Transportation</v>
          </cell>
          <cell r="H4249" t="str">
            <v>Function:Road Transport:Core Function:Roads</v>
          </cell>
        </row>
        <row r="4250">
          <cell r="A4250">
            <v>504136</v>
          </cell>
          <cell r="B4250" t="str">
            <v>TRFC SGNS &amp; RDMRKNG</v>
          </cell>
          <cell r="C4250" t="str">
            <v>O/504136.JAH.000</v>
          </cell>
          <cell r="D4250" t="str">
            <v>MSE:AH:MRC:MUNICIPAL RUNNING COST</v>
          </cell>
          <cell r="E4250" t="str">
            <v>5136JAH000</v>
          </cell>
          <cell r="F4250" t="str">
            <v>MSE:AH:MRC:MUNICIPAL RUNNING COST</v>
          </cell>
          <cell r="G4250" t="str">
            <v>5.3 - Roads and Transportation</v>
          </cell>
          <cell r="H4250" t="str">
            <v>Function:Road Transport:Core Function:Roads</v>
          </cell>
        </row>
        <row r="4251">
          <cell r="A4251">
            <v>504136</v>
          </cell>
          <cell r="B4251" t="str">
            <v>TRFC SGNS &amp; RDMRKNG</v>
          </cell>
          <cell r="C4251" t="str">
            <v>O/504136.JAH.000</v>
          </cell>
          <cell r="D4251" t="str">
            <v>MSE:AH:MRC:MUNICIPAL RUNNING COST</v>
          </cell>
          <cell r="E4251" t="str">
            <v>5136JAH000</v>
          </cell>
          <cell r="F4251" t="str">
            <v>MSE:AH:MRC:MUNICIPAL RUNNING COST</v>
          </cell>
          <cell r="G4251" t="str">
            <v>5.3 - Roads and Transportation</v>
          </cell>
          <cell r="H4251" t="str">
            <v>Function:Road Transport:Core Function:Roads</v>
          </cell>
        </row>
        <row r="4252">
          <cell r="A4252">
            <v>504136</v>
          </cell>
          <cell r="B4252" t="str">
            <v>TRFC SGNS &amp; RDMRKNG</v>
          </cell>
          <cell r="C4252" t="str">
            <v>O/504136.JAH.000</v>
          </cell>
          <cell r="D4252" t="str">
            <v>MSE:AH:MRC:MUNICIPAL RUNNING COST</v>
          </cell>
          <cell r="E4252" t="str">
            <v>5136JAH000</v>
          </cell>
          <cell r="F4252" t="str">
            <v>MSE:AH:MRC:MUNICIPAL RUNNING COST</v>
          </cell>
          <cell r="G4252" t="str">
            <v>5.3 - Roads and Transportation</v>
          </cell>
          <cell r="H4252" t="str">
            <v>Function:Road Transport:Core Function:Roads</v>
          </cell>
        </row>
        <row r="4253">
          <cell r="A4253">
            <v>504136</v>
          </cell>
          <cell r="B4253" t="str">
            <v>TRFC SGNS &amp; RDMRKNG</v>
          </cell>
          <cell r="C4253" t="str">
            <v>O/504136.JAH.000</v>
          </cell>
          <cell r="D4253" t="str">
            <v>MSE:AH:MRC:MUNICIPAL RUNNING COST</v>
          </cell>
          <cell r="E4253" t="str">
            <v>5136JAH000</v>
          </cell>
          <cell r="F4253" t="str">
            <v>MSE:AH:MRC:MUNICIPAL RUNNING COST</v>
          </cell>
          <cell r="G4253" t="str">
            <v>5.3 - Roads and Transportation</v>
          </cell>
          <cell r="H4253" t="str">
            <v>Function:Road Transport:Core Function:Roads</v>
          </cell>
        </row>
        <row r="4254">
          <cell r="A4254">
            <v>504136</v>
          </cell>
          <cell r="B4254" t="str">
            <v>TRFC SGNS &amp; RDMRKNG</v>
          </cell>
          <cell r="C4254" t="str">
            <v>O/504136.JAH.000</v>
          </cell>
          <cell r="D4254" t="str">
            <v>MSE:AH:MRC:MUNICIPAL RUNNING COST</v>
          </cell>
          <cell r="E4254" t="str">
            <v>5136JAH000</v>
          </cell>
          <cell r="F4254" t="str">
            <v>MSE:AH:MRC:MUNICIPAL RUNNING COST</v>
          </cell>
          <cell r="G4254" t="str">
            <v>5.3 - Roads and Transportation</v>
          </cell>
          <cell r="H4254" t="str">
            <v>Function:Road Transport:Core Function:Roads</v>
          </cell>
        </row>
        <row r="4255">
          <cell r="A4255">
            <v>504136</v>
          </cell>
          <cell r="B4255" t="str">
            <v>TRFC SGNS &amp; RDMRKNG</v>
          </cell>
          <cell r="C4255" t="str">
            <v>O/504136.JAH.000</v>
          </cell>
          <cell r="D4255" t="str">
            <v>MSE:AH:MRC:MUNICIPAL RUNNING COST</v>
          </cell>
          <cell r="E4255" t="str">
            <v>5136JAH000</v>
          </cell>
          <cell r="F4255" t="str">
            <v>MSE:AH:MRC:MUNICIPAL RUNNING COST</v>
          </cell>
          <cell r="G4255" t="str">
            <v>5.3 - Roads and Transportation</v>
          </cell>
          <cell r="H4255" t="str">
            <v>Function:Road Transport:Core Function:Roads</v>
          </cell>
        </row>
        <row r="4256">
          <cell r="A4256">
            <v>504137</v>
          </cell>
          <cell r="B4256" t="str">
            <v>GRDRAIL SFETY BARIER</v>
          </cell>
          <cell r="C4256" t="str">
            <v>M/504137.JAH.D33</v>
          </cell>
          <cell r="D4256" t="str">
            <v>"MSE:AH:INF:ROADS</v>
          </cell>
          <cell r="E4256" t="str">
            <v>5137JAHD33</v>
          </cell>
          <cell r="F4256" t="str">
            <v>"MSE:AH:INF:ROADS</v>
          </cell>
          <cell r="G4256" t="str">
            <v>5.3 - Roads and Transportation</v>
          </cell>
          <cell r="H4256" t="str">
            <v>Function:Road Transport:Core Function:Roads</v>
          </cell>
        </row>
        <row r="4257">
          <cell r="A4257">
            <v>504137</v>
          </cell>
          <cell r="B4257" t="str">
            <v>GRDRAIL SFETY BARIER</v>
          </cell>
          <cell r="C4257" t="str">
            <v>M/504137.JAH.D34</v>
          </cell>
          <cell r="D4257" t="str">
            <v>MSU1/M/504137.JAH.D34</v>
          </cell>
          <cell r="E4257" t="str">
            <v>5137JAHD34</v>
          </cell>
          <cell r="F4257" t="str">
            <v>MSE:AH:INF:ROADS</v>
          </cell>
          <cell r="G4257" t="str">
            <v>5.3 - Roads and Transportation</v>
          </cell>
          <cell r="H4257" t="str">
            <v>Function:Road Transport:Core Function:Roads</v>
          </cell>
        </row>
        <row r="4258">
          <cell r="A4258">
            <v>504137</v>
          </cell>
          <cell r="B4258" t="str">
            <v>GRDRAIL SFETY BARIER</v>
          </cell>
          <cell r="C4258" t="str">
            <v>O/504137.AAH.000</v>
          </cell>
          <cell r="D4258" t="str">
            <v>NONF:AH:MRC:MUNICIPAL RUNNING COST</v>
          </cell>
          <cell r="E4258" t="str">
            <v>5131AAH000</v>
          </cell>
          <cell r="F4258" t="str">
            <v>NONF:AH:MRC:MUNICIPAL RUNNING COST</v>
          </cell>
          <cell r="G4258" t="str">
            <v>5.3 - Roads and Transportation</v>
          </cell>
          <cell r="H4258" t="str">
            <v>Function:Road Transport:Core Function:Roads</v>
          </cell>
        </row>
        <row r="4259">
          <cell r="A4259">
            <v>504137</v>
          </cell>
          <cell r="B4259" t="str">
            <v>GRDRAIL SFETY BARIER</v>
          </cell>
          <cell r="C4259" t="str">
            <v>O/504137.AAH.000</v>
          </cell>
          <cell r="D4259" t="str">
            <v>NONF:AH:MRC:MUNICIPAL RUNNING COST</v>
          </cell>
          <cell r="E4259" t="str">
            <v>5137AAH000</v>
          </cell>
          <cell r="F4259" t="str">
            <v>NONF:AH:MRC:MUNICIPAL RUNNING COST</v>
          </cell>
          <cell r="G4259" t="str">
            <v>5.3 - Roads and Transportation</v>
          </cell>
          <cell r="H4259" t="str">
            <v>Function:Road Transport:Core Function:Roads</v>
          </cell>
        </row>
        <row r="4260">
          <cell r="A4260">
            <v>504140</v>
          </cell>
          <cell r="B4260" t="str">
            <v>DRAINAGE GENERAL</v>
          </cell>
          <cell r="C4260" t="str">
            <v>M/504140.JAH.E45</v>
          </cell>
          <cell r="D4260" t="str">
            <v>MSE:AH:NIF:TRANSPORT ASSETS:PL</v>
          </cell>
          <cell r="E4260" t="str">
            <v>5140JAHE45</v>
          </cell>
          <cell r="F4260" t="str">
            <v>MSE:AH:NIF:TRANSPORT ASSETS:PL</v>
          </cell>
          <cell r="G4260" t="str">
            <v>5.3 - Roads and Transportation</v>
          </cell>
          <cell r="H4260" t="str">
            <v>Function:Waste Water Management:Core Function:Storm Water Management</v>
          </cell>
        </row>
        <row r="4261">
          <cell r="A4261">
            <v>504140</v>
          </cell>
          <cell r="B4261" t="str">
            <v>DRAINAGE GENERAL</v>
          </cell>
          <cell r="C4261" t="str">
            <v>O/504140.AAH.000</v>
          </cell>
          <cell r="D4261" t="str">
            <v>NONF:AH:MRC:MUNICIPAL RUNNING COST</v>
          </cell>
          <cell r="E4261" t="str">
            <v>5140AAH000</v>
          </cell>
          <cell r="F4261" t="str">
            <v>NONF:AH:MRC:MUNICIPAL RUNNING COST</v>
          </cell>
          <cell r="G4261" t="str">
            <v>5.3 - Roads and Transportation</v>
          </cell>
          <cell r="H4261" t="str">
            <v>Function:Waste Water Management:Core Function:Storm Water Management</v>
          </cell>
        </row>
        <row r="4262">
          <cell r="A4262">
            <v>504140</v>
          </cell>
          <cell r="B4262" t="str">
            <v>DRAINAGE GENERAL</v>
          </cell>
          <cell r="C4262" t="str">
            <v>O/504140.AAH.000</v>
          </cell>
          <cell r="D4262" t="str">
            <v>NONF:AH:MRC:MUNICIPAL RUNNING COST</v>
          </cell>
          <cell r="E4262" t="str">
            <v>5140AAH000</v>
          </cell>
          <cell r="F4262" t="str">
            <v>NONF:AH:MRC:MUNICIPAL RUNNING COST</v>
          </cell>
          <cell r="G4262" t="str">
            <v>5.3 - Roads and Transportation</v>
          </cell>
          <cell r="H4262" t="str">
            <v>Function:Waste Water Management:Core Function:Storm Water Management</v>
          </cell>
        </row>
        <row r="4263">
          <cell r="A4263">
            <v>504140</v>
          </cell>
          <cell r="B4263" t="str">
            <v>DRAINAGE GENERAL</v>
          </cell>
          <cell r="C4263" t="str">
            <v>O/504140.AAH.000</v>
          </cell>
          <cell r="D4263" t="str">
            <v>NONF:AH:MRC:MUNICIPAL RUNNING COST</v>
          </cell>
          <cell r="E4263" t="str">
            <v>5140AAH000</v>
          </cell>
          <cell r="F4263" t="str">
            <v>NONF:AH:MRC:MUNICIPAL RUNNING COST</v>
          </cell>
          <cell r="G4263" t="str">
            <v>5.3 - Roads and Transportation</v>
          </cell>
          <cell r="H4263" t="str">
            <v>Function:Waste Water Management:Core Function:Storm Water Management</v>
          </cell>
        </row>
        <row r="4264">
          <cell r="A4264">
            <v>504140</v>
          </cell>
          <cell r="B4264" t="str">
            <v>DRAINAGE GENERAL</v>
          </cell>
          <cell r="C4264" t="str">
            <v>O/504140.AAH.000</v>
          </cell>
          <cell r="D4264" t="str">
            <v>NONF:AH:MRC:MUNICIPAL RUNNING COST</v>
          </cell>
          <cell r="E4264" t="str">
            <v>5140AAH000</v>
          </cell>
          <cell r="F4264" t="str">
            <v>NONF:AH:MRC:MUNICIPAL RUNNING COST</v>
          </cell>
          <cell r="G4264" t="str">
            <v>5.3 - Roads and Transportation</v>
          </cell>
          <cell r="H4264" t="str">
            <v>Function:Waste Water Management:Core Function:Storm Water Management</v>
          </cell>
        </row>
        <row r="4265">
          <cell r="A4265">
            <v>504140</v>
          </cell>
          <cell r="B4265" t="str">
            <v>DRAINAGE GENERAL</v>
          </cell>
          <cell r="C4265" t="str">
            <v>O/504140.AAH.000</v>
          </cell>
          <cell r="D4265" t="str">
            <v>NONF:AH:MRC:MUNICIPAL RUNNING COST</v>
          </cell>
          <cell r="E4265" t="str">
            <v>5140AAH000</v>
          </cell>
          <cell r="F4265" t="str">
            <v>NONF:AH:MRC:MUNICIPAL RUNNING COST</v>
          </cell>
          <cell r="G4265" t="str">
            <v>5.3 - Roads and Transportation</v>
          </cell>
          <cell r="H4265" t="str">
            <v>Function:Waste Water Management:Core Function:Storm Water Management</v>
          </cell>
        </row>
        <row r="4266">
          <cell r="A4266">
            <v>504140</v>
          </cell>
          <cell r="B4266" t="str">
            <v>DRAINAGE GENERAL</v>
          </cell>
          <cell r="C4266" t="str">
            <v>O/504140.JAH.000</v>
          </cell>
          <cell r="D4266" t="str">
            <v>MSE:AH:MRC:MUNICIPAL RUNNING COST</v>
          </cell>
          <cell r="E4266" t="str">
            <v>5140JAH000</v>
          </cell>
          <cell r="F4266" t="str">
            <v>MSE:AH:MRC:MUNICIPAL RUNNING COST</v>
          </cell>
          <cell r="G4266" t="str">
            <v>5.3 - Roads and Transportation</v>
          </cell>
          <cell r="H4266" t="str">
            <v>Function:Waste Water Management:Core Function:Storm Water Management</v>
          </cell>
        </row>
        <row r="4267">
          <cell r="A4267">
            <v>504140</v>
          </cell>
          <cell r="B4267" t="str">
            <v>DRAINAGE GENERAL</v>
          </cell>
          <cell r="C4267" t="str">
            <v>O/504140.JAH.000</v>
          </cell>
          <cell r="D4267" t="str">
            <v>MSE:AH:MRC:MUNICIPAL RUNNING COST</v>
          </cell>
          <cell r="E4267" t="str">
            <v>5140JAH000</v>
          </cell>
          <cell r="F4267" t="str">
            <v>MSE:AH:MRC:MUNICIPAL RUNNING COST</v>
          </cell>
          <cell r="G4267" t="str">
            <v>5.3 - Roads and Transportation</v>
          </cell>
          <cell r="H4267" t="str">
            <v>Function:Waste Water Management:Core Function:Storm Water Management</v>
          </cell>
        </row>
        <row r="4268">
          <cell r="A4268">
            <v>504140</v>
          </cell>
          <cell r="B4268" t="str">
            <v>DRAINAGE GENERAL</v>
          </cell>
          <cell r="C4268" t="str">
            <v>O/504140.JAH.000</v>
          </cell>
          <cell r="D4268" t="str">
            <v>MSE:AH:MRC:MUNICIPAL RUNNING COST</v>
          </cell>
          <cell r="E4268" t="str">
            <v>5140JAH000</v>
          </cell>
          <cell r="F4268" t="str">
            <v>MSE:AH:MRC:MUNICIPAL RUNNING COST</v>
          </cell>
          <cell r="G4268" t="str">
            <v>5.3 - Roads and Transportation</v>
          </cell>
          <cell r="H4268" t="str">
            <v>Function:Waste Water Management:Core Function:Storm Water Management</v>
          </cell>
        </row>
        <row r="4269">
          <cell r="A4269">
            <v>504140</v>
          </cell>
          <cell r="B4269" t="str">
            <v>DRAINAGE GENERAL</v>
          </cell>
          <cell r="C4269" t="str">
            <v>O/504140.JAH.000</v>
          </cell>
          <cell r="D4269" t="str">
            <v>MSE:AH:MRC:MUNICIPAL RUNNING COST</v>
          </cell>
          <cell r="E4269" t="str">
            <v>5140JAH000</v>
          </cell>
          <cell r="F4269" t="str">
            <v>MSE:AH:MRC:MUNICIPAL RUNNING COST</v>
          </cell>
          <cell r="G4269" t="str">
            <v>5.3 - Roads and Transportation</v>
          </cell>
          <cell r="H4269" t="str">
            <v>Function:Waste Water Management:Core Function:Storm Water Management</v>
          </cell>
        </row>
        <row r="4270">
          <cell r="A4270">
            <v>504140</v>
          </cell>
          <cell r="B4270" t="str">
            <v>DRAINAGE GENERAL</v>
          </cell>
          <cell r="C4270" t="str">
            <v>O/504140.JAH.000</v>
          </cell>
          <cell r="D4270" t="str">
            <v>MSE:AH:MRC:MUNICIPAL RUNNING COST</v>
          </cell>
          <cell r="E4270" t="str">
            <v>5140JAH000</v>
          </cell>
          <cell r="F4270" t="str">
            <v>MSE:AH:MRC:MUNICIPAL RUNNING COST</v>
          </cell>
          <cell r="G4270" t="str">
            <v>5.3 - Roads and Transportation</v>
          </cell>
          <cell r="H4270" t="str">
            <v>Function:Waste Water Management:Core Function:Storm Water Management</v>
          </cell>
        </row>
        <row r="4271">
          <cell r="A4271">
            <v>504141</v>
          </cell>
          <cell r="B4271" t="str">
            <v>PUBLIC TRNSPRT FCLTY</v>
          </cell>
          <cell r="C4271" t="str">
            <v>M/504141.JAH.D37</v>
          </cell>
          <cell r="D4271" t="str">
            <v>MSE:AH:INF:TRANSPORTATION:PL</v>
          </cell>
          <cell r="E4271" t="str">
            <v>5141JAHD37</v>
          </cell>
          <cell r="F4271" t="str">
            <v>MSE:AH:INF:TRANSPORTATION:PL</v>
          </cell>
          <cell r="G4271" t="str">
            <v>5.3 - Roads and Transportation</v>
          </cell>
          <cell r="H4271" t="str">
            <v>Function:Road Transport:Core Function:Taxi Ranks</v>
          </cell>
        </row>
        <row r="4272">
          <cell r="A4272">
            <v>504141</v>
          </cell>
          <cell r="B4272" t="str">
            <v>PUBLIC TRNSPRT FCLTY</v>
          </cell>
          <cell r="C4272" t="str">
            <v>M/504141.JAH.E27</v>
          </cell>
          <cell r="D4272" t="str">
            <v>MSE:AH:NIF:BUILD &amp; OTHER STRUCT:PL</v>
          </cell>
          <cell r="E4272" t="str">
            <v>5141JAHE27</v>
          </cell>
          <cell r="F4272" t="str">
            <v>MSE:AH:NIF:BUILD &amp; OTHER STRUCT:PL</v>
          </cell>
          <cell r="G4272" t="str">
            <v>5.3 - Roads and Transportation</v>
          </cell>
          <cell r="H4272" t="str">
            <v>Function:Road Transport:Core Function:Taxi Ranks</v>
          </cell>
        </row>
        <row r="4273">
          <cell r="A4273">
            <v>504141</v>
          </cell>
          <cell r="B4273" t="str">
            <v>PUBLIC TRNSPRT FCLTY</v>
          </cell>
          <cell r="C4273" t="str">
            <v>M/504141.JAH.E28</v>
          </cell>
          <cell r="D4273" t="str">
            <v>MSE:AH:NIF:BUILD &amp; OTHER STRUCT:UPL</v>
          </cell>
          <cell r="E4273" t="str">
            <v>5141JAHE28</v>
          </cell>
          <cell r="F4273" t="str">
            <v>MSE:AH:NIF:BUILD &amp; OTHER STRUCT:UPL</v>
          </cell>
          <cell r="G4273" t="str">
            <v>5.3 - Roads and Transportation</v>
          </cell>
          <cell r="H4273" t="str">
            <v>Function:Road Transport:Core Function:Taxi Ranks</v>
          </cell>
        </row>
        <row r="4274">
          <cell r="A4274">
            <v>504141</v>
          </cell>
          <cell r="B4274" t="str">
            <v>PUBLIC TRNSPRT FCLTY</v>
          </cell>
          <cell r="C4274" t="str">
            <v>O/504141.AAH.000</v>
          </cell>
          <cell r="D4274" t="str">
            <v>NONF:AH:MRC:MUNICIPAL RUNNING COST</v>
          </cell>
          <cell r="E4274" t="str">
            <v>5141AAH000</v>
          </cell>
          <cell r="F4274" t="str">
            <v>NONF:AH:MRC:MUNICIPAL RUNNING COST</v>
          </cell>
          <cell r="G4274" t="str">
            <v>5.3 - Roads and Transportation</v>
          </cell>
          <cell r="H4274" t="str">
            <v>Function:Road Transport:Core Function:Taxi Ranks</v>
          </cell>
        </row>
        <row r="4275">
          <cell r="A4275">
            <v>504141</v>
          </cell>
          <cell r="B4275" t="str">
            <v>PUBLIC TRNSPRT FCLTY</v>
          </cell>
          <cell r="C4275" t="str">
            <v>O/504141.AAH.000</v>
          </cell>
          <cell r="D4275" t="str">
            <v>NONF:AH:MRC:MUNICIPAL RUNNING COST</v>
          </cell>
          <cell r="E4275" t="str">
            <v>5141AAH000</v>
          </cell>
          <cell r="F4275" t="str">
            <v>NONF:AH:MRC:MUNICIPAL RUNNING COST</v>
          </cell>
          <cell r="G4275" t="str">
            <v>5.3 - Roads and Transportation</v>
          </cell>
          <cell r="H4275" t="str">
            <v>Function:Road Transport:Core Function:Taxi Ranks</v>
          </cell>
        </row>
        <row r="4276">
          <cell r="A4276">
            <v>504141</v>
          </cell>
          <cell r="B4276" t="str">
            <v>PUBLIC TRNSPRT FCLTY</v>
          </cell>
          <cell r="C4276" t="str">
            <v>O/504141.AAH.000</v>
          </cell>
          <cell r="D4276" t="str">
            <v>NONF:AH:MRC:MUNICIPAL RUNNING COST</v>
          </cell>
          <cell r="E4276" t="str">
            <v>5141AAH000</v>
          </cell>
          <cell r="F4276" t="str">
            <v>NONF:AH:MRC:MUNICIPAL RUNNING COST</v>
          </cell>
          <cell r="G4276" t="str">
            <v>5.3 - Roads and Transportation</v>
          </cell>
          <cell r="H4276" t="str">
            <v>Function:Road Transport:Core Function:Taxi Ranks</v>
          </cell>
        </row>
        <row r="4277">
          <cell r="A4277">
            <v>504141</v>
          </cell>
          <cell r="B4277" t="str">
            <v>PUBLIC TRNSPRT FCLTY</v>
          </cell>
          <cell r="C4277" t="str">
            <v>O/504141.AAH.000</v>
          </cell>
          <cell r="D4277" t="str">
            <v>NONF:AH:MRC:MUNICIPAL RUNNING COST</v>
          </cell>
          <cell r="E4277" t="str">
            <v>5141AAH000</v>
          </cell>
          <cell r="F4277" t="str">
            <v>NONF:AH:MRC:MUNICIPAL RUNNING COST</v>
          </cell>
          <cell r="G4277" t="str">
            <v>5.3 - Roads and Transportation</v>
          </cell>
          <cell r="H4277" t="str">
            <v>Function:Road Transport:Core Function:Taxi Ranks</v>
          </cell>
        </row>
        <row r="4278">
          <cell r="A4278">
            <v>504141</v>
          </cell>
          <cell r="B4278" t="str">
            <v>PUBLIC TRNSPRT FCLTY</v>
          </cell>
          <cell r="C4278" t="str">
            <v>O/504141.AAH.000</v>
          </cell>
          <cell r="D4278" t="str">
            <v>NONF:AH:MRC:MUNICIPAL RUNNING COST</v>
          </cell>
          <cell r="E4278" t="str">
            <v>5141AAH000</v>
          </cell>
          <cell r="F4278" t="str">
            <v>NONF:AH:MRC:MUNICIPAL RUNNING COST</v>
          </cell>
          <cell r="G4278" t="str">
            <v>5.3 - Roads and Transportation</v>
          </cell>
          <cell r="H4278" t="str">
            <v>Function:Road Transport:Core Function:Taxi Ranks</v>
          </cell>
        </row>
        <row r="4279">
          <cell r="A4279">
            <v>504141</v>
          </cell>
          <cell r="B4279" t="str">
            <v>PUBLIC TRNSPRT FCLTY</v>
          </cell>
          <cell r="C4279" t="str">
            <v>O/504141.AAH.000</v>
          </cell>
          <cell r="D4279" t="str">
            <v>NONF:AH:MRC:MUNICIPAL RUNNING COST</v>
          </cell>
          <cell r="E4279" t="str">
            <v>5141AAH000</v>
          </cell>
          <cell r="F4279" t="str">
            <v>NONF:AH:MRC:MUNICIPAL RUNNING COST</v>
          </cell>
          <cell r="G4279" t="str">
            <v>5.3 - Roads and Transportation</v>
          </cell>
          <cell r="H4279" t="str">
            <v>Function:Road Transport:Core Function:Taxi Ranks</v>
          </cell>
        </row>
        <row r="4280">
          <cell r="A4280">
            <v>504141</v>
          </cell>
          <cell r="B4280" t="str">
            <v>PUBLIC TRNSPRT FCLTY</v>
          </cell>
          <cell r="C4280" t="str">
            <v>R/504141.KNR.99R</v>
          </cell>
          <cell r="D4280" t="str">
            <v>RFE:NR:REVENUE TRANSACTIONS</v>
          </cell>
          <cell r="E4280" t="str">
            <v>5141KNR99R</v>
          </cell>
          <cell r="F4280" t="str">
            <v>RFE:NR:REVENUE TRANSACTIONS</v>
          </cell>
          <cell r="G4280" t="str">
            <v>5.3 - Roads and Transportation</v>
          </cell>
          <cell r="H4280" t="str">
            <v>Function:Road Transport:Core Function:Taxi Ranks</v>
          </cell>
        </row>
        <row r="4281">
          <cell r="A4281">
            <v>504142</v>
          </cell>
          <cell r="B4281" t="str">
            <v>FREEDOM SQUARE TAXI</v>
          </cell>
          <cell r="C4281" t="str">
            <v>M/504142.JAH.D37</v>
          </cell>
          <cell r="D4281" t="str">
            <v>MSE:AH:INF:TRANSPORTATION:PL</v>
          </cell>
          <cell r="E4281" t="str">
            <v>5142JAHD37</v>
          </cell>
          <cell r="F4281" t="str">
            <v>MSE:AH:INF:TRANSPORTATION:PL</v>
          </cell>
          <cell r="G4281" t="str">
            <v>5.3 - Roads and Transportation</v>
          </cell>
          <cell r="H4281" t="str">
            <v>Function:Road Transport:Core Function:Taxi Ranks</v>
          </cell>
        </row>
        <row r="4282">
          <cell r="A4282">
            <v>504142</v>
          </cell>
          <cell r="B4282" t="str">
            <v>FREEDOM SQUARE TAXI</v>
          </cell>
          <cell r="C4282" t="str">
            <v>M/504142.JAH.D38</v>
          </cell>
          <cell r="D4282" t="str">
            <v>MSE:AH:INF:TRANSPORTATION:UPL</v>
          </cell>
          <cell r="E4282" t="str">
            <v>5142JAHD38</v>
          </cell>
          <cell r="F4282" t="str">
            <v>MSE:AH:NIF:TRANSPORT ASSETS:UPL</v>
          </cell>
          <cell r="G4282" t="str">
            <v>5.3 - Roads and Transportation</v>
          </cell>
          <cell r="H4282" t="str">
            <v>Function:Road Transport:Core Function:Taxi Ranks</v>
          </cell>
        </row>
        <row r="4283">
          <cell r="A4283">
            <v>504142</v>
          </cell>
          <cell r="B4283" t="str">
            <v>FREEDOM SQUARE TAXI</v>
          </cell>
          <cell r="C4283" t="str">
            <v>M/504142.JAH.E27</v>
          </cell>
          <cell r="D4283" t="str">
            <v>MSE:AH:NIF:BUILD &amp; OTHER STRUCT:PL</v>
          </cell>
          <cell r="E4283" t="str">
            <v>5142JAHE27</v>
          </cell>
          <cell r="F4283" t="str">
            <v>MSE:AH:NIF:BUILD &amp; OTHER STRUCT:PL</v>
          </cell>
          <cell r="G4283" t="str">
            <v>5.3 - Roads and Transportation</v>
          </cell>
          <cell r="H4283" t="str">
            <v>Function:Road Transport:Core Function:Taxi Ranks</v>
          </cell>
        </row>
        <row r="4284">
          <cell r="A4284">
            <v>504142</v>
          </cell>
          <cell r="B4284" t="str">
            <v>FREEDOM SQUARE TAXI</v>
          </cell>
          <cell r="C4284" t="str">
            <v>M/504142.JAH.E28</v>
          </cell>
          <cell r="D4284" t="str">
            <v>MSE:AH:NIF:BUILD &amp; OTHER STRUCT:UPL</v>
          </cell>
          <cell r="E4284" t="str">
            <v>5142JAHE28</v>
          </cell>
          <cell r="F4284" t="str">
            <v>MSE:AH:NIF:BUILD &amp; OTHER STRUCT:UPL</v>
          </cell>
          <cell r="G4284" t="str">
            <v>5.3 - Roads and Transportation</v>
          </cell>
          <cell r="H4284" t="str">
            <v>Function:Road Transport:Core Function:Taxi Ranks</v>
          </cell>
        </row>
        <row r="4285">
          <cell r="A4285">
            <v>504142</v>
          </cell>
          <cell r="B4285" t="str">
            <v>FREEDOM SQUARE TAXI</v>
          </cell>
          <cell r="C4285" t="str">
            <v>O/504142.JAH.000</v>
          </cell>
          <cell r="D4285" t="str">
            <v>MSE:AH:MRC:MUNICIPAL RUNNING COST</v>
          </cell>
          <cell r="E4285" t="str">
            <v>5142JAH000</v>
          </cell>
          <cell r="F4285" t="str">
            <v>MSE:AH:MRC:MUNICIPAL RUNNING COST</v>
          </cell>
          <cell r="G4285" t="str">
            <v>5.3 - Roads and Transportation</v>
          </cell>
          <cell r="H4285" t="str">
            <v>Function:Road Transport:Core Function:Taxi Ranks</v>
          </cell>
        </row>
        <row r="4286">
          <cell r="A4286">
            <v>504142</v>
          </cell>
          <cell r="B4286" t="str">
            <v>FREEDOM SQUARE TAXI</v>
          </cell>
          <cell r="C4286" t="str">
            <v>O/504142.JAH.000</v>
          </cell>
          <cell r="D4286" t="str">
            <v>MSE:AH:MRC:MUNICIPAL RUNNING COST</v>
          </cell>
          <cell r="E4286" t="str">
            <v>5142JAH000</v>
          </cell>
          <cell r="F4286" t="str">
            <v>MSE:AH:MRC:MUNICIPAL RUNNING COST</v>
          </cell>
          <cell r="G4286" t="str">
            <v>5.3 - Roads and Transportation</v>
          </cell>
          <cell r="H4286" t="str">
            <v>Function:Road Transport:Core Function:Taxi Ranks</v>
          </cell>
        </row>
        <row r="4287">
          <cell r="A4287">
            <v>504142</v>
          </cell>
          <cell r="B4287" t="str">
            <v>FREEDOM SQUARE TAXI</v>
          </cell>
          <cell r="C4287" t="str">
            <v>O/504142.JAH.000</v>
          </cell>
          <cell r="D4287" t="str">
            <v>MSE:AH:MRC:MUNICIPAL RUNNING COST</v>
          </cell>
          <cell r="E4287" t="str">
            <v>5142JAH000</v>
          </cell>
          <cell r="F4287" t="str">
            <v>MSE:AH:MRC:MUNICIPAL RUNNING COST</v>
          </cell>
          <cell r="G4287" t="str">
            <v>5.3 - Roads and Transportation</v>
          </cell>
          <cell r="H4287" t="str">
            <v>Function:Road Transport:Core Function:Taxi Ranks</v>
          </cell>
        </row>
        <row r="4288">
          <cell r="A4288">
            <v>504143</v>
          </cell>
          <cell r="B4288" t="str">
            <v>IRPTN</v>
          </cell>
          <cell r="C4288" t="str">
            <v>O/504143.AAH.000</v>
          </cell>
          <cell r="D4288" t="str">
            <v>NONF:AH:MRC:MUNICIPAL RUNNING COST</v>
          </cell>
          <cell r="E4288" t="str">
            <v>5143AAH000</v>
          </cell>
          <cell r="F4288" t="str">
            <v>NONF:AH:MRC: MUNICIPAL RUNNING COST</v>
          </cell>
          <cell r="G4288" t="str">
            <v>5.3 - Roads and Transportation</v>
          </cell>
          <cell r="H4288" t="str">
            <v>Function:Road Transport:Core Function:Roads</v>
          </cell>
        </row>
        <row r="4289">
          <cell r="A4289">
            <v>504143</v>
          </cell>
          <cell r="B4289" t="str">
            <v>IRPTN</v>
          </cell>
          <cell r="C4289" t="str">
            <v>O/504143.AAH.000</v>
          </cell>
          <cell r="D4289" t="str">
            <v>NONF:AH:MRC:MUNICIPAL RUNNING COST</v>
          </cell>
          <cell r="E4289" t="str">
            <v>5143AAH000</v>
          </cell>
          <cell r="F4289" t="str">
            <v>NONF:AH:MRC: MUNICIPAL RUNNING COST</v>
          </cell>
          <cell r="G4289" t="str">
            <v>5.3 - Roads and Transportation</v>
          </cell>
          <cell r="H4289" t="str">
            <v>Function:Road Transport:Core Function:Roads</v>
          </cell>
        </row>
        <row r="4290">
          <cell r="A4290">
            <v>504143</v>
          </cell>
          <cell r="B4290" t="str">
            <v>IRPTN</v>
          </cell>
          <cell r="C4290" t="str">
            <v>O/504143.AAH.000</v>
          </cell>
          <cell r="D4290" t="str">
            <v>NONF:AH:MRC:MUNICIPAL RUNNING COST</v>
          </cell>
          <cell r="E4290" t="str">
            <v>5143AAH000</v>
          </cell>
          <cell r="F4290" t="str">
            <v>NONF:AH:MRC: MUNICIPAL RUNNING COST</v>
          </cell>
          <cell r="G4290" t="str">
            <v>5.3 - Roads and Transportation</v>
          </cell>
          <cell r="H4290" t="str">
            <v>Function:Road Transport:Core Function:Roads</v>
          </cell>
        </row>
        <row r="4291">
          <cell r="A4291">
            <v>504143</v>
          </cell>
          <cell r="B4291" t="str">
            <v>IRPTN</v>
          </cell>
          <cell r="C4291" t="str">
            <v>O/504143.AAH.000</v>
          </cell>
          <cell r="D4291" t="str">
            <v>NONF:AH:MRC:MUNICIPAL RUNNING COST</v>
          </cell>
          <cell r="E4291" t="str">
            <v>5143AAH000</v>
          </cell>
          <cell r="F4291" t="str">
            <v>NONF:AH:MRC: MUNICIPAL RUNNING COST</v>
          </cell>
          <cell r="G4291" t="str">
            <v>5.3 - Roads and Transportation</v>
          </cell>
          <cell r="H4291" t="str">
            <v>Function:Road Transport:Core Function:Roads</v>
          </cell>
        </row>
        <row r="4292">
          <cell r="A4292">
            <v>504143</v>
          </cell>
          <cell r="B4292" t="str">
            <v>IRPTN</v>
          </cell>
          <cell r="C4292" t="str">
            <v>O/504143.AAH.000</v>
          </cell>
          <cell r="D4292" t="str">
            <v>NONF:AH:MRC:MUNICIPAL RUNNING COST</v>
          </cell>
          <cell r="E4292" t="str">
            <v>5143AAH000</v>
          </cell>
          <cell r="F4292" t="str">
            <v>NONF:AH:MRC: MUNICIPAL RUNNING COST</v>
          </cell>
          <cell r="G4292" t="str">
            <v>5.3 - Roads and Transportation</v>
          </cell>
          <cell r="H4292" t="str">
            <v>Function:Road Transport:Core Function:Roads</v>
          </cell>
        </row>
        <row r="4293">
          <cell r="A4293">
            <v>504143</v>
          </cell>
          <cell r="B4293" t="str">
            <v>IRPTN</v>
          </cell>
          <cell r="C4293" t="str">
            <v>O/504143.AAH.000</v>
          </cell>
          <cell r="D4293" t="str">
            <v>NONF:AH:MRC:MUNICIPAL RUNNING COST</v>
          </cell>
          <cell r="E4293" t="str">
            <v>5143AAH000</v>
          </cell>
          <cell r="F4293" t="str">
            <v>NONF:AH:MRC: MUNICIPAL RUNNING COST</v>
          </cell>
          <cell r="G4293" t="str">
            <v>5.3 - Roads and Transportation</v>
          </cell>
          <cell r="H4293" t="str">
            <v>Function:Road Transport:Core Function:Roads</v>
          </cell>
        </row>
        <row r="4294">
          <cell r="A4294">
            <v>504143</v>
          </cell>
          <cell r="B4294" t="str">
            <v>IRPTN</v>
          </cell>
          <cell r="C4294" t="str">
            <v>O/504143.BAH.000</v>
          </cell>
          <cell r="D4294" t="str">
            <v>MSU1/O/504143.BAH.000</v>
          </cell>
          <cell r="E4294" t="str">
            <v>5143BAH000</v>
          </cell>
          <cell r="F4294" t="str">
            <v>LEVS:AH:MRC:MUNICIPAL RUNNING COST</v>
          </cell>
          <cell r="G4294" t="str">
            <v>5.3 - Roads and Transportation</v>
          </cell>
          <cell r="H4294" t="str">
            <v>Function:Road Transport:Core Function:Roads</v>
          </cell>
        </row>
        <row r="4295">
          <cell r="A4295">
            <v>504143</v>
          </cell>
          <cell r="B4295" t="str">
            <v>IRPTN</v>
          </cell>
          <cell r="C4295" t="str">
            <v>O/504143.BAH.000</v>
          </cell>
          <cell r="D4295" t="str">
            <v>MSU1/O/504143.BAH.000</v>
          </cell>
          <cell r="E4295" t="str">
            <v>5143BAH000</v>
          </cell>
          <cell r="F4295" t="str">
            <v>LEVS:AH:MRC:MUNICIPAL RUNNING COST</v>
          </cell>
          <cell r="G4295" t="str">
            <v>5.3 - Roads and Transportation</v>
          </cell>
          <cell r="H4295" t="str">
            <v>Function:Road Transport:Core Function:Roads</v>
          </cell>
        </row>
        <row r="4296">
          <cell r="A4296">
            <v>504143</v>
          </cell>
          <cell r="B4296" t="str">
            <v>IRPTN</v>
          </cell>
          <cell r="C4296" t="str">
            <v>O/504143.BAH.000</v>
          </cell>
          <cell r="D4296" t="str">
            <v>MSU1/O/504143.BAH.000</v>
          </cell>
          <cell r="E4296" t="str">
            <v>5143BAH000</v>
          </cell>
          <cell r="F4296" t="str">
            <v>LEVS:AH:MRC:MUNICIPAL RUNNING COST</v>
          </cell>
          <cell r="G4296" t="str">
            <v>5.3 - Roads and Transportation</v>
          </cell>
          <cell r="H4296" t="str">
            <v>Function:Road Transport:Core Function:Roads</v>
          </cell>
        </row>
        <row r="4297">
          <cell r="A4297">
            <v>504143</v>
          </cell>
          <cell r="B4297" t="str">
            <v>IRPTN</v>
          </cell>
          <cell r="C4297" t="str">
            <v>O/504143.BAH.000</v>
          </cell>
          <cell r="D4297" t="str">
            <v>MSU1/O/504143.BAH.000</v>
          </cell>
          <cell r="E4297" t="str">
            <v>5143BAH000</v>
          </cell>
          <cell r="F4297" t="str">
            <v>LEVS:AH:MRC:MUNICIPAL RUNNING COST</v>
          </cell>
          <cell r="G4297" t="str">
            <v>5.3 - Roads and Transportation</v>
          </cell>
          <cell r="H4297" t="str">
            <v>Function:Road Transport:Core Function:Roads</v>
          </cell>
        </row>
        <row r="4298">
          <cell r="A4298">
            <v>504143</v>
          </cell>
          <cell r="B4298" t="str">
            <v>IRPTN</v>
          </cell>
          <cell r="C4298" t="str">
            <v>O/504143.BAH.000</v>
          </cell>
          <cell r="D4298" t="str">
            <v>MSU1/O/504143.BAH.000</v>
          </cell>
          <cell r="E4298" t="str">
            <v>5143BAH000</v>
          </cell>
          <cell r="F4298" t="str">
            <v>LEVS:AH:MRC:MUNICIPAL RUNNING COST</v>
          </cell>
          <cell r="G4298" t="str">
            <v>5.3 - Roads and Transportation</v>
          </cell>
          <cell r="H4298" t="str">
            <v>Function:Road Transport:Core Function:Roads</v>
          </cell>
        </row>
        <row r="4299">
          <cell r="A4299">
            <v>504143</v>
          </cell>
          <cell r="B4299" t="str">
            <v>IRPTN</v>
          </cell>
          <cell r="C4299" t="str">
            <v>O/504143.BAH.000</v>
          </cell>
          <cell r="D4299" t="str">
            <v>MSU1/O/504143.BAH.000</v>
          </cell>
          <cell r="E4299" t="str">
            <v>5143BAH000</v>
          </cell>
          <cell r="F4299" t="str">
            <v>LEVS:AH:MRC:MUNICIPAL RUNNING COST</v>
          </cell>
          <cell r="G4299" t="str">
            <v>5.3 - Roads and Transportation</v>
          </cell>
          <cell r="H4299" t="str">
            <v>Function:Road Transport:Core Function:Roads</v>
          </cell>
        </row>
        <row r="4300">
          <cell r="A4300">
            <v>504143</v>
          </cell>
          <cell r="B4300" t="str">
            <v>IRPTN</v>
          </cell>
          <cell r="C4300" t="str">
            <v>O/504143.BAH.000</v>
          </cell>
          <cell r="D4300" t="str">
            <v>MSU1/O/504143.BAH.000</v>
          </cell>
          <cell r="E4300" t="str">
            <v>5143BAH000</v>
          </cell>
          <cell r="F4300" t="str">
            <v>LEVS:AH:MRC:MUNICIPAL RUNNING COST</v>
          </cell>
          <cell r="G4300" t="str">
            <v>5.3 - Roads and Transportation</v>
          </cell>
          <cell r="H4300" t="str">
            <v>Function:Road Transport:Core Function:Roads</v>
          </cell>
        </row>
        <row r="4301">
          <cell r="A4301">
            <v>504143</v>
          </cell>
          <cell r="B4301" t="str">
            <v>IRPTN</v>
          </cell>
          <cell r="C4301" t="str">
            <v>O/504143.BAH.000</v>
          </cell>
          <cell r="D4301" t="str">
            <v>MSU1/O/504143.BAH.000</v>
          </cell>
          <cell r="E4301" t="str">
            <v>5143BAH000</v>
          </cell>
          <cell r="F4301" t="str">
            <v>LEVS:AH:MRC:MUNICIPAL RUNNING COST</v>
          </cell>
          <cell r="G4301" t="str">
            <v>5.3 - Roads and Transportation</v>
          </cell>
          <cell r="H4301" t="str">
            <v>Function:Road Transport:Core Function:Roads</v>
          </cell>
        </row>
        <row r="4302">
          <cell r="A4302">
            <v>504143</v>
          </cell>
          <cell r="B4302" t="str">
            <v>IRPTN</v>
          </cell>
          <cell r="C4302" t="str">
            <v>O/504143.D2H.000</v>
          </cell>
          <cell r="D4302" t="str">
            <v>PTIG:AH:MRC:MUNICIPAL RUNNING COST</v>
          </cell>
          <cell r="E4302" t="str">
            <v>5143D2H000</v>
          </cell>
          <cell r="F4302" t="str">
            <v>PTIG:AH:MRC:MUNICIPAL RUNNING COST</v>
          </cell>
          <cell r="G4302" t="str">
            <v>5.3 - Roads and Transportation</v>
          </cell>
          <cell r="H4302" t="str">
            <v>Function:Road Transport:Core Function:Roads</v>
          </cell>
        </row>
        <row r="4303">
          <cell r="A4303">
            <v>504143</v>
          </cell>
          <cell r="B4303" t="str">
            <v>IRPTN</v>
          </cell>
          <cell r="C4303" t="str">
            <v>O/504143.D2H.000</v>
          </cell>
          <cell r="D4303" t="str">
            <v>PTIG:AH:MRC:MUNICIPAL RUNNING COST</v>
          </cell>
          <cell r="E4303" t="str">
            <v>5143D2H000</v>
          </cell>
          <cell r="F4303" t="str">
            <v>PTIG:AH:MRC:MUNICIPAL RUNNING COST</v>
          </cell>
          <cell r="G4303" t="str">
            <v>5.3 - Roads and Transportation</v>
          </cell>
          <cell r="H4303" t="str">
            <v>Function:Road Transport:Core Function:Roads</v>
          </cell>
        </row>
        <row r="4304">
          <cell r="A4304">
            <v>504143</v>
          </cell>
          <cell r="B4304" t="str">
            <v>IRPTN</v>
          </cell>
          <cell r="C4304" t="str">
            <v>O/504143.D2H.000</v>
          </cell>
          <cell r="D4304" t="str">
            <v>PTIG:AH:MRC:MUNICIPAL RUNNING COST</v>
          </cell>
          <cell r="E4304" t="str">
            <v>5143D2H000</v>
          </cell>
          <cell r="F4304" t="str">
            <v>PTIG:AH:MRC:MUNICIPAL RUNNING COST</v>
          </cell>
          <cell r="G4304" t="str">
            <v>5.3 - Roads and Transportation</v>
          </cell>
          <cell r="H4304" t="str">
            <v>Function:Road Transport:Core Function:Roads</v>
          </cell>
        </row>
        <row r="4305">
          <cell r="A4305">
            <v>504143</v>
          </cell>
          <cell r="B4305" t="str">
            <v>IRPTN</v>
          </cell>
          <cell r="C4305" t="str">
            <v>O/504143.D2H.000</v>
          </cell>
          <cell r="D4305" t="str">
            <v>PTIG:AH:MRC:MUNICIPAL RUNNING COST</v>
          </cell>
          <cell r="E4305" t="str">
            <v>5143D2H000</v>
          </cell>
          <cell r="F4305" t="str">
            <v>PTIG:AH:MRC:MUNICIPAL RUNNING COST</v>
          </cell>
          <cell r="G4305" t="str">
            <v>5.3 - Roads and Transportation</v>
          </cell>
          <cell r="H4305" t="str">
            <v>Function:Road Transport:Core Function:Roads</v>
          </cell>
        </row>
        <row r="4306">
          <cell r="A4306">
            <v>504143</v>
          </cell>
          <cell r="B4306" t="str">
            <v>IRPTN</v>
          </cell>
          <cell r="C4306" t="str">
            <v>O/504143.D2H.000</v>
          </cell>
          <cell r="D4306" t="str">
            <v>PTIG:AH:MRC:MUNICIPAL RUNNING COST</v>
          </cell>
          <cell r="E4306" t="str">
            <v>5143D2H000</v>
          </cell>
          <cell r="F4306" t="str">
            <v>PTIG:AH:MRC:MUNICIPAL RUNNING COST</v>
          </cell>
          <cell r="G4306" t="str">
            <v>5.3 - Roads and Transportation</v>
          </cell>
          <cell r="H4306" t="str">
            <v>Function:Road Transport:Core Function:Roads</v>
          </cell>
        </row>
        <row r="4307">
          <cell r="A4307">
            <v>504143</v>
          </cell>
          <cell r="B4307" t="str">
            <v>IRPTN</v>
          </cell>
          <cell r="C4307" t="str">
            <v>O/504143.D2H.000</v>
          </cell>
          <cell r="D4307" t="str">
            <v>PTIG:AH:MRC:MUNICIPAL RUNNING COST</v>
          </cell>
          <cell r="E4307" t="str">
            <v>5143D2H000</v>
          </cell>
          <cell r="F4307" t="str">
            <v>PTIG:AH:MRC:MUNICIPAL RUNNING COST</v>
          </cell>
          <cell r="G4307" t="str">
            <v>5.3 - Roads and Transportation</v>
          </cell>
          <cell r="H4307" t="str">
            <v>Function:Road Transport:Core Function:Roads</v>
          </cell>
        </row>
        <row r="4308">
          <cell r="A4308">
            <v>504143</v>
          </cell>
          <cell r="B4308" t="str">
            <v>IRPTN</v>
          </cell>
          <cell r="C4308" t="str">
            <v>O/504143.D2H.000</v>
          </cell>
          <cell r="D4308" t="str">
            <v>PTIG:AH:MRC:MUNICIPAL RUNNING COST</v>
          </cell>
          <cell r="E4308" t="str">
            <v>5143D2H000</v>
          </cell>
          <cell r="F4308" t="str">
            <v>PTIG:AH:MRC:MUNICIPAL RUNNING COST</v>
          </cell>
          <cell r="G4308" t="str">
            <v>5.3 - Roads and Transportation</v>
          </cell>
          <cell r="H4308" t="str">
            <v>Function:Road Transport:Core Function:Roads</v>
          </cell>
        </row>
        <row r="4309">
          <cell r="A4309">
            <v>504143</v>
          </cell>
          <cell r="B4309" t="str">
            <v>IRPTN</v>
          </cell>
          <cell r="C4309" t="str">
            <v>O/504143.D2H.000</v>
          </cell>
          <cell r="D4309" t="str">
            <v>PTIG:AH:MRC:MUNICIPAL RUNNING COST</v>
          </cell>
          <cell r="E4309" t="str">
            <v>5143D2H000</v>
          </cell>
          <cell r="F4309" t="str">
            <v>PTIG:AH:MRC:MUNICIPAL RUNNING COST</v>
          </cell>
          <cell r="G4309" t="str">
            <v>5.3 - Roads and Transportation</v>
          </cell>
          <cell r="H4309" t="str">
            <v>Function:Road Transport:Core Function:Roads</v>
          </cell>
        </row>
        <row r="4310">
          <cell r="A4310">
            <v>504143</v>
          </cell>
          <cell r="B4310" t="str">
            <v>IRPTN</v>
          </cell>
          <cell r="C4310" t="str">
            <v>O/504143.D2H.000</v>
          </cell>
          <cell r="D4310" t="str">
            <v>PTIG:AH:MRC:MUNICIPAL RUNNING COST</v>
          </cell>
          <cell r="E4310" t="str">
            <v>5143D2H000</v>
          </cell>
          <cell r="F4310" t="str">
            <v>PTIG:AH:MRC:MUNICIPAL RUNNING COST</v>
          </cell>
          <cell r="G4310" t="str">
            <v>5.3 - Roads and Transportation</v>
          </cell>
          <cell r="H4310" t="str">
            <v>Function:Road Transport:Core Function:Roads</v>
          </cell>
        </row>
        <row r="4311">
          <cell r="A4311">
            <v>504143</v>
          </cell>
          <cell r="B4311" t="str">
            <v>IRPTN</v>
          </cell>
          <cell r="C4311" t="str">
            <v>O/504143.D2H.000</v>
          </cell>
          <cell r="D4311" t="str">
            <v>PTIG:AH:MRC:MUNICIPAL RUNNING COST</v>
          </cell>
          <cell r="E4311" t="str">
            <v>5143D2H000</v>
          </cell>
          <cell r="F4311" t="str">
            <v>PTIG:AH:MRC:MUNICIPAL RUNNING COST</v>
          </cell>
          <cell r="G4311" t="str">
            <v>5.3 - Roads and Transportation</v>
          </cell>
          <cell r="H4311" t="str">
            <v>Function:Road Transport:Core Function:Roads</v>
          </cell>
        </row>
        <row r="4312">
          <cell r="A4312">
            <v>504143</v>
          </cell>
          <cell r="B4312" t="str">
            <v>IRPTN</v>
          </cell>
          <cell r="C4312" t="str">
            <v>O/504143.D2H.000</v>
          </cell>
          <cell r="D4312" t="str">
            <v>PTIG:AH:MRC:MUNICIPAL RUNNING COST</v>
          </cell>
          <cell r="E4312" t="str">
            <v>5143D2H000</v>
          </cell>
          <cell r="F4312" t="str">
            <v>PTIG:AH:MRC:MUNICIPAL RUNNING COST</v>
          </cell>
          <cell r="G4312" t="str">
            <v>5.3 - Roads and Transportation</v>
          </cell>
          <cell r="H4312" t="str">
            <v>Function:Road Transport:Core Function:Roads</v>
          </cell>
        </row>
        <row r="4313">
          <cell r="A4313">
            <v>504143</v>
          </cell>
          <cell r="B4313" t="str">
            <v>IRPTN</v>
          </cell>
          <cell r="C4313" t="str">
            <v>O/504143.D2H.000</v>
          </cell>
          <cell r="D4313" t="str">
            <v>PTIG:AH:MRC:MUNICIPAL RUNNING COST</v>
          </cell>
          <cell r="E4313" t="str">
            <v>5143D2H000</v>
          </cell>
          <cell r="F4313" t="str">
            <v>PTIG:AH:MRC:MUNICIPAL RUNNING COST</v>
          </cell>
          <cell r="G4313" t="str">
            <v>5.3 - Roads and Transportation</v>
          </cell>
          <cell r="H4313" t="str">
            <v>Function:Road Transport:Core Function:Roads</v>
          </cell>
        </row>
        <row r="4314">
          <cell r="A4314">
            <v>504143</v>
          </cell>
          <cell r="B4314" t="str">
            <v>IRPTN</v>
          </cell>
          <cell r="C4314" t="str">
            <v>O/504143.D2H.000</v>
          </cell>
          <cell r="D4314" t="str">
            <v>PTIG:AH:MRC:MUNICIPAL RUNNING COST</v>
          </cell>
          <cell r="E4314" t="str">
            <v>5143D2H000</v>
          </cell>
          <cell r="F4314" t="str">
            <v>PTIG:AH:MRC:MUNICIPAL RUNNING COST</v>
          </cell>
          <cell r="G4314" t="str">
            <v>5.3 - Roads and Transportation</v>
          </cell>
          <cell r="H4314" t="str">
            <v>Function:Road Transport:Core Function:Roads</v>
          </cell>
        </row>
        <row r="4315">
          <cell r="A4315">
            <v>504143</v>
          </cell>
          <cell r="B4315" t="str">
            <v>IRPTN</v>
          </cell>
          <cell r="C4315" t="str">
            <v>O/504143.D2H.000</v>
          </cell>
          <cell r="D4315" t="str">
            <v>PTIG:AH:MRC:MUNICIPAL RUNNING COST</v>
          </cell>
          <cell r="E4315" t="str">
            <v>5143D2H000</v>
          </cell>
          <cell r="F4315" t="str">
            <v>PTIG:AH:MRC:MUNICIPAL RUNNING COST</v>
          </cell>
          <cell r="G4315" t="str">
            <v>5.3 - Roads and Transportation</v>
          </cell>
          <cell r="H4315" t="str">
            <v>Function:Road Transport:Core Function:Roads</v>
          </cell>
        </row>
        <row r="4316">
          <cell r="A4316">
            <v>504143</v>
          </cell>
          <cell r="B4316" t="str">
            <v>IRPTN</v>
          </cell>
          <cell r="C4316" t="str">
            <v>O/504143.D2H.X19</v>
          </cell>
          <cell r="D4316" t="str">
            <v>"PTIG:AH:TWS:CAPBUIL:W/SH</v>
          </cell>
          <cell r="E4316" t="str">
            <v>5143D2H000</v>
          </cell>
          <cell r="F4316" t="str">
            <v>PTIG:AH:MRC:MUNICIPAL RUNNING COST</v>
          </cell>
          <cell r="G4316" t="str">
            <v>5.3 - Roads and Transportation</v>
          </cell>
          <cell r="H4316" t="str">
            <v>Function:Road Transport:Core Function:Roads</v>
          </cell>
        </row>
        <row r="4317">
          <cell r="A4317">
            <v>504143</v>
          </cell>
          <cell r="B4317" t="str">
            <v>IRPTN</v>
          </cell>
          <cell r="C4317" t="str">
            <v>O/504143.D2H.X19</v>
          </cell>
          <cell r="D4317" t="str">
            <v>"PTIG:AH:TWS:CAPBUIL:W/SH</v>
          </cell>
          <cell r="E4317" t="str">
            <v>5143D2HX19</v>
          </cell>
          <cell r="F4317" t="str">
            <v>"PTIG:AH:TWS:CAPBUIL:W/SH</v>
          </cell>
          <cell r="G4317" t="str">
            <v>5.3 - Roads and Transportation</v>
          </cell>
          <cell r="H4317" t="str">
            <v>Function:Road Transport:Core Function:Roads</v>
          </cell>
        </row>
        <row r="4318">
          <cell r="A4318">
            <v>504161</v>
          </cell>
          <cell r="B4318" t="str">
            <v>MECHANICAL WORKSHOPS</v>
          </cell>
          <cell r="C4318" t="str">
            <v>M/504161.BAH.E43</v>
          </cell>
          <cell r="D4318" t="str">
            <v>LEVS:AH:NIF:MACH &amp; EQUIPMENT:PL</v>
          </cell>
          <cell r="E4318" t="str">
            <v>5161BAHE43</v>
          </cell>
          <cell r="F4318" t="str">
            <v>LEVS:AH:NIF:MACH &amp; EQUIPMENT:PL</v>
          </cell>
          <cell r="G4318" t="str">
            <v>5.1 - Electricity</v>
          </cell>
          <cell r="H4318" t="str">
            <v>Function:Finance and Administration:Core Function:Asset Management</v>
          </cell>
        </row>
        <row r="4319">
          <cell r="A4319">
            <v>504161</v>
          </cell>
          <cell r="B4319" t="str">
            <v>MECHANICAL WORKSHOPS</v>
          </cell>
          <cell r="C4319" t="str">
            <v>M/504161.BAH.E45</v>
          </cell>
          <cell r="D4319" t="str">
            <v>LEVS:AH:NIF:TRANSPORT ASSETS:PL</v>
          </cell>
          <cell r="E4319" t="str">
            <v>5161BAHE45</v>
          </cell>
          <cell r="F4319" t="str">
            <v>LEVS:AH:NIF:TRANSPORT ASSETS:PL</v>
          </cell>
          <cell r="G4319" t="str">
            <v>5.1 - Electricity</v>
          </cell>
          <cell r="H4319" t="str">
            <v>Function:Finance and Administration:Core Function:Asset Management</v>
          </cell>
        </row>
        <row r="4320">
          <cell r="A4320">
            <v>504161</v>
          </cell>
          <cell r="B4320" t="str">
            <v>MECHANICAL WORKSHOPS</v>
          </cell>
          <cell r="C4320" t="str">
            <v>M/504161.BAH.E45</v>
          </cell>
          <cell r="D4320" t="str">
            <v>LEVS:AH:NIF:TRANSPORT ASSETS:PL</v>
          </cell>
          <cell r="E4320" t="str">
            <v>5161BAHE45</v>
          </cell>
          <cell r="F4320" t="str">
            <v>LEVS:AH:NIF:TRANSPORT ASSETS:PL</v>
          </cell>
          <cell r="G4320" t="str">
            <v>5.1 - Electricity</v>
          </cell>
          <cell r="H4320" t="str">
            <v>Function:Finance and Administration:Core Function:Asset Management</v>
          </cell>
        </row>
        <row r="4321">
          <cell r="A4321">
            <v>504161</v>
          </cell>
          <cell r="B4321" t="str">
            <v>MECHANICAL WORKSHOPS</v>
          </cell>
          <cell r="C4321" t="str">
            <v>O/504161.AAH.000</v>
          </cell>
          <cell r="D4321" t="str">
            <v>NONF:AH:MRC:MUNICIPAL RUNNING COST</v>
          </cell>
          <cell r="E4321" t="str">
            <v>5161AAH000</v>
          </cell>
          <cell r="F4321" t="str">
            <v>NONF:AH:MRC:MUNICIPAL RUNNING COST</v>
          </cell>
          <cell r="G4321" t="str">
            <v>5.1 - Electricity</v>
          </cell>
          <cell r="H4321" t="str">
            <v>Function:Finance and Administration:Core Function:Asset Management</v>
          </cell>
        </row>
        <row r="4322">
          <cell r="A4322">
            <v>504161</v>
          </cell>
          <cell r="B4322" t="str">
            <v>MECHANICAL WORKSHOPS</v>
          </cell>
          <cell r="C4322" t="str">
            <v>O/504161.AAH.000</v>
          </cell>
          <cell r="D4322" t="str">
            <v>NONF:AH:MRC:MUNICIPAL RUNNING COST</v>
          </cell>
          <cell r="E4322" t="str">
            <v>5161AAH000</v>
          </cell>
          <cell r="F4322" t="str">
            <v>NONF:AH:MRC:MUNICIPAL RUNNING COST</v>
          </cell>
          <cell r="G4322" t="str">
            <v>5.1 - Electricity</v>
          </cell>
          <cell r="H4322" t="str">
            <v>Function:Finance and Administration:Core Function:Asset Management</v>
          </cell>
        </row>
        <row r="4323">
          <cell r="A4323">
            <v>504161</v>
          </cell>
          <cell r="B4323" t="str">
            <v>MECHANICAL WORKSHOPS</v>
          </cell>
          <cell r="C4323" t="str">
            <v>O/504161.AAH.000</v>
          </cell>
          <cell r="D4323" t="str">
            <v>NONF:AH:MRC:MUNICIPAL RUNNING COST</v>
          </cell>
          <cell r="E4323" t="str">
            <v>5161AAH000</v>
          </cell>
          <cell r="F4323" t="str">
            <v>NONF:AH:MRC:MUNICIPAL RUNNING COST</v>
          </cell>
          <cell r="G4323" t="str">
            <v>5.1 - Electricity</v>
          </cell>
          <cell r="H4323" t="str">
            <v>Function:Finance and Administration:Core Function:Asset Management</v>
          </cell>
        </row>
        <row r="4324">
          <cell r="A4324">
            <v>504161</v>
          </cell>
          <cell r="B4324" t="str">
            <v>MECHANICAL WORKSHOPS</v>
          </cell>
          <cell r="C4324" t="str">
            <v>O/504161.AAH.000</v>
          </cell>
          <cell r="D4324" t="str">
            <v>NONF:AH:MRC:MUNICIPAL RUNNING COST</v>
          </cell>
          <cell r="E4324" t="str">
            <v>5161AAH000</v>
          </cell>
          <cell r="F4324" t="str">
            <v>NONF:AH:MRC:MUNICIPAL RUNNING COST</v>
          </cell>
          <cell r="G4324" t="str">
            <v>5.1 - Electricity</v>
          </cell>
          <cell r="H4324" t="str">
            <v>Function:Finance and Administration:Core Function:Asset Management</v>
          </cell>
        </row>
        <row r="4325">
          <cell r="A4325">
            <v>504161</v>
          </cell>
          <cell r="B4325" t="str">
            <v>MECHANICAL WORKSHOPS</v>
          </cell>
          <cell r="C4325" t="str">
            <v>O/504161.AAH.000</v>
          </cell>
          <cell r="D4325" t="str">
            <v>NONF:AH:MRC:MUNICIPAL RUNNING COST</v>
          </cell>
          <cell r="E4325" t="str">
            <v>5161AAH000</v>
          </cell>
          <cell r="F4325" t="str">
            <v>NONF:AH:MRC:MUNICIPAL RUNNING COST</v>
          </cell>
          <cell r="G4325" t="str">
            <v>5.1 - Electricity</v>
          </cell>
          <cell r="H4325" t="str">
            <v>Function:Finance and Administration:Core Function:Asset Management</v>
          </cell>
        </row>
        <row r="4326">
          <cell r="A4326">
            <v>504161</v>
          </cell>
          <cell r="B4326" t="str">
            <v>MECHANICAL WORKSHOPS</v>
          </cell>
          <cell r="C4326" t="str">
            <v>O/504161.BAH.000</v>
          </cell>
          <cell r="D4326" t="str">
            <v>LEVS:AH:MRC:MUNICIPAL RUNNING COST</v>
          </cell>
          <cell r="E4326" t="str">
            <v>5161BAH000</v>
          </cell>
          <cell r="F4326" t="str">
            <v>LEVS:AH:MRC:MUNICIPAL RUNNING COST</v>
          </cell>
          <cell r="G4326" t="str">
            <v>5.1 - Electricity</v>
          </cell>
          <cell r="H4326" t="str">
            <v>Function:Finance and Administration:Core Function:Asset Management</v>
          </cell>
        </row>
        <row r="4327">
          <cell r="A4327">
            <v>504161</v>
          </cell>
          <cell r="B4327" t="str">
            <v>MECHANICAL WORKSHOPS</v>
          </cell>
          <cell r="C4327" t="str">
            <v>O/504161.BAH.000</v>
          </cell>
          <cell r="D4327" t="str">
            <v>LEVS:AH:MRC:MUNICIPAL RUNNING COST</v>
          </cell>
          <cell r="E4327" t="str">
            <v>5161BAH000</v>
          </cell>
          <cell r="F4327" t="str">
            <v>LEVS:AH:MRC:MUNICIPAL RUNNING COST</v>
          </cell>
          <cell r="G4327" t="str">
            <v>5.1 - Electricity</v>
          </cell>
          <cell r="H4327" t="str">
            <v>Function:Finance and Administration:Core Function:Asset Management</v>
          </cell>
        </row>
        <row r="4328">
          <cell r="A4328">
            <v>504161</v>
          </cell>
          <cell r="B4328" t="str">
            <v>MECHANICAL WORKSHOPS</v>
          </cell>
          <cell r="C4328" t="str">
            <v>O/504161.BAH.000</v>
          </cell>
          <cell r="D4328" t="str">
            <v>LEVS:AH:MRC:MUNICIPAL RUNNING COST</v>
          </cell>
          <cell r="E4328" t="str">
            <v>5161BAH000</v>
          </cell>
          <cell r="F4328" t="str">
            <v>LEVS:AH:MRC:MUNICIPAL RUNNING COST</v>
          </cell>
          <cell r="G4328" t="str">
            <v>5.1 - Electricity</v>
          </cell>
          <cell r="H4328" t="str">
            <v>Function:Finance and Administration:Core Function:Asset Management</v>
          </cell>
        </row>
        <row r="4329">
          <cell r="A4329">
            <v>504161</v>
          </cell>
          <cell r="B4329" t="str">
            <v>MECHANICAL WORKSHOPS</v>
          </cell>
          <cell r="C4329" t="str">
            <v>O/504161.BAH.000</v>
          </cell>
          <cell r="D4329" t="str">
            <v>LEVS:AH:MRC:MUNICIPAL RUNNING COST</v>
          </cell>
          <cell r="E4329" t="str">
            <v>5161BAH000</v>
          </cell>
          <cell r="F4329" t="str">
            <v>LEVS:AH:MRC:MUNICIPAL RUNNING COST</v>
          </cell>
          <cell r="G4329" t="str">
            <v>5.1 - Electricity</v>
          </cell>
          <cell r="H4329" t="str">
            <v>Function:Finance and Administration:Core Function:Asset Management</v>
          </cell>
        </row>
        <row r="4330">
          <cell r="A4330">
            <v>504161</v>
          </cell>
          <cell r="B4330" t="str">
            <v>MECHANICAL WORKSHOPS</v>
          </cell>
          <cell r="C4330" t="str">
            <v>O/504161.BAH.000</v>
          </cell>
          <cell r="D4330" t="str">
            <v>LEVS:AH:MRC:MUNICIPAL RUNNING COST</v>
          </cell>
          <cell r="E4330" t="str">
            <v>5161BAH000</v>
          </cell>
          <cell r="F4330" t="str">
            <v>LEVS:AH:MRC:MUNICIPAL RUNNING COST</v>
          </cell>
          <cell r="G4330" t="str">
            <v>5.1 - Electricity</v>
          </cell>
          <cell r="H4330" t="str">
            <v>Function:Finance and Administration:Core Function:Asset Management</v>
          </cell>
        </row>
        <row r="4331">
          <cell r="A4331">
            <v>504161</v>
          </cell>
          <cell r="B4331" t="str">
            <v>MECHANICAL WORKSHOPS</v>
          </cell>
          <cell r="C4331" t="str">
            <v>O/504161.BAH.000</v>
          </cell>
          <cell r="D4331" t="str">
            <v>LEVS:AH:MRC:MUNICIPAL RUNNING COST</v>
          </cell>
          <cell r="E4331" t="str">
            <v>5161BAH000</v>
          </cell>
          <cell r="F4331" t="str">
            <v>LEVS:AH:MRC:MUNICIPAL RUNNING COST</v>
          </cell>
          <cell r="G4331" t="str">
            <v>5.1 - Electricity</v>
          </cell>
          <cell r="H4331" t="str">
            <v>Function:Finance and Administration:Core Function:Asset Management</v>
          </cell>
        </row>
        <row r="4332">
          <cell r="A4332">
            <v>504161</v>
          </cell>
          <cell r="B4332" t="str">
            <v>MECHANICAL WORKSHOPS</v>
          </cell>
          <cell r="C4332" t="str">
            <v>O/504161.BAH.000</v>
          </cell>
          <cell r="D4332" t="str">
            <v>LEVS:AH:MRC:MUNICIPAL RUNNING COST</v>
          </cell>
          <cell r="E4332" t="str">
            <v>5161BAH000</v>
          </cell>
          <cell r="F4332" t="str">
            <v>LEVS:AH:MRC:MUNICIPAL RUNNING COST</v>
          </cell>
          <cell r="G4332" t="str">
            <v>5.1 - Electricity</v>
          </cell>
          <cell r="H4332" t="str">
            <v>Function:Finance and Administration:Core Function:Asset Management</v>
          </cell>
        </row>
        <row r="4333">
          <cell r="A4333">
            <v>504161</v>
          </cell>
          <cell r="B4333" t="str">
            <v>MECHANICAL WORKSHOPS</v>
          </cell>
          <cell r="C4333" t="str">
            <v>O/504161.BAH.000</v>
          </cell>
          <cell r="D4333" t="str">
            <v>LEVS:AH:MRC:MUNICIPAL RUNNING COST</v>
          </cell>
          <cell r="E4333" t="str">
            <v>5161BAH000</v>
          </cell>
          <cell r="F4333" t="str">
            <v>LEVS:AH:MRC:MUNICIPAL RUNNING COST</v>
          </cell>
          <cell r="G4333" t="str">
            <v>5.1 - Electricity</v>
          </cell>
          <cell r="H4333" t="str">
            <v>Function:Finance and Administration:Core Function:Asset Management</v>
          </cell>
        </row>
        <row r="4334">
          <cell r="A4334">
            <v>504161</v>
          </cell>
          <cell r="B4334" t="str">
            <v>MECHANICAL WORKSHOPS</v>
          </cell>
          <cell r="C4334" t="str">
            <v>O/504161.BAH.000</v>
          </cell>
          <cell r="D4334" t="str">
            <v>LEVS:AH:MRC:MUNICIPAL RUNNING COST</v>
          </cell>
          <cell r="E4334" t="str">
            <v>5161BAH000</v>
          </cell>
          <cell r="F4334" t="str">
            <v>LEVS:AH:MRC:MUNICIPAL RUNNING COST</v>
          </cell>
          <cell r="G4334" t="str">
            <v>5.1 - Electricity</v>
          </cell>
          <cell r="H4334" t="str">
            <v>Function:Finance and Administration:Core Function:Asset Management</v>
          </cell>
        </row>
        <row r="4335">
          <cell r="A4335">
            <v>504161</v>
          </cell>
          <cell r="B4335" t="str">
            <v>MECHANICAL WORKSHOPS</v>
          </cell>
          <cell r="C4335" t="str">
            <v>O/504161.BAH.000</v>
          </cell>
          <cell r="D4335" t="str">
            <v>LEVS:AH:MRC:MUNICIPAL RUNNING COST</v>
          </cell>
          <cell r="E4335" t="str">
            <v>5161BAH000</v>
          </cell>
          <cell r="F4335" t="str">
            <v>LEVS:AH:MRC:MUNICIPAL RUNNING COST</v>
          </cell>
          <cell r="G4335" t="str">
            <v>5.1 - Electricity</v>
          </cell>
          <cell r="H4335" t="str">
            <v>Function:Finance and Administration:Core Function:Asset Management</v>
          </cell>
        </row>
        <row r="4336">
          <cell r="A4336">
            <v>504161</v>
          </cell>
          <cell r="B4336" t="str">
            <v>MECHANICAL WORKSHOPS</v>
          </cell>
          <cell r="C4336" t="str">
            <v>O/504161.BAH.000</v>
          </cell>
          <cell r="D4336" t="str">
            <v>LEVS:AH:MRC:MUNICIPAL RUNNING COST</v>
          </cell>
          <cell r="E4336" t="str">
            <v>5161BAH000</v>
          </cell>
          <cell r="F4336" t="str">
            <v>LEVS:AH:MRC:MUNICIPAL RUNNING COST</v>
          </cell>
          <cell r="G4336" t="str">
            <v>5.1 - Electricity</v>
          </cell>
          <cell r="H4336" t="str">
            <v>Function:Finance and Administration:Core Function:Asset Management</v>
          </cell>
        </row>
        <row r="4337">
          <cell r="A4337">
            <v>504161</v>
          </cell>
          <cell r="B4337" t="str">
            <v>MECHANICAL WORKSHOPS</v>
          </cell>
          <cell r="C4337" t="str">
            <v>O/504161.BAH.000</v>
          </cell>
          <cell r="D4337" t="str">
            <v>LEVS:AH:MRC:MUNICIPAL RUNNING COST</v>
          </cell>
          <cell r="E4337" t="str">
            <v>5161BAH000</v>
          </cell>
          <cell r="F4337" t="str">
            <v>LEVS:AH:MRC:MUNICIPAL RUNNING COST</v>
          </cell>
          <cell r="G4337" t="str">
            <v>5.1 - Electricity</v>
          </cell>
          <cell r="H4337" t="str">
            <v>Function:Finance and Administration:Core Function:Asset Management</v>
          </cell>
        </row>
        <row r="4338">
          <cell r="A4338">
            <v>504161</v>
          </cell>
          <cell r="B4338" t="str">
            <v>MECHANICAL WORKSHOPS</v>
          </cell>
          <cell r="C4338" t="str">
            <v>O/504161.BAH.000</v>
          </cell>
          <cell r="D4338" t="str">
            <v>LEVS:AH:MRC:MUNICIPAL RUNNING COST</v>
          </cell>
          <cell r="E4338" t="str">
            <v>5161BAH000</v>
          </cell>
          <cell r="F4338" t="str">
            <v>LEVS:AH:MRC:MUNICIPAL RUNNING COST</v>
          </cell>
          <cell r="G4338" t="str">
            <v>5.1 - Electricity</v>
          </cell>
          <cell r="H4338" t="str">
            <v>Function:Finance and Administration:Core Function:Asset Management</v>
          </cell>
        </row>
        <row r="4339">
          <cell r="A4339">
            <v>504161</v>
          </cell>
          <cell r="B4339" t="str">
            <v>MECHANICAL WORKSHOPS</v>
          </cell>
          <cell r="C4339" t="str">
            <v>O/504161.BAH.000</v>
          </cell>
          <cell r="D4339" t="str">
            <v>LEVS:AH:MRC:MUNICIPAL RUNNING COST</v>
          </cell>
          <cell r="E4339" t="str">
            <v>5161BAH000</v>
          </cell>
          <cell r="F4339" t="str">
            <v>LEVS:AH:MRC:MUNICIPAL RUNNING COST</v>
          </cell>
          <cell r="G4339" t="str">
            <v>5.1 - Electricity</v>
          </cell>
          <cell r="H4339" t="str">
            <v>Function:Finance and Administration:Core Function:Asset Management</v>
          </cell>
        </row>
        <row r="4340">
          <cell r="A4340">
            <v>504161</v>
          </cell>
          <cell r="B4340" t="str">
            <v>MECHANICAL WORKSHOPS</v>
          </cell>
          <cell r="C4340" t="str">
            <v>O/504161.BAH.000</v>
          </cell>
          <cell r="D4340" t="str">
            <v>LEVS:AH:MRC:MUNICIPAL RUNNING COST</v>
          </cell>
          <cell r="E4340" t="str">
            <v>5161BAH000</v>
          </cell>
          <cell r="F4340" t="str">
            <v>LEVS:AH:MRC:MUNICIPAL RUNNING COST</v>
          </cell>
          <cell r="G4340" t="str">
            <v>5.1 - Electricity</v>
          </cell>
          <cell r="H4340" t="str">
            <v>Function:Finance and Administration:Core Function:Asset Management</v>
          </cell>
        </row>
        <row r="4341">
          <cell r="A4341">
            <v>504161</v>
          </cell>
          <cell r="B4341" t="str">
            <v>MECHANICAL WORKSHOPS</v>
          </cell>
          <cell r="C4341" t="str">
            <v>O/504161.BAH.000</v>
          </cell>
          <cell r="D4341" t="str">
            <v>LEVS:AH:MRC:MUNICIPAL RUNNING COST</v>
          </cell>
          <cell r="E4341" t="str">
            <v>5161BAH000</v>
          </cell>
          <cell r="F4341" t="str">
            <v>LEVS:AH:MRC:MUNICIPAL RUNNING COST</v>
          </cell>
          <cell r="G4341" t="str">
            <v>5.1 - Electricity</v>
          </cell>
          <cell r="H4341" t="str">
            <v>Function:Finance and Administration:Core Function:Asset Management</v>
          </cell>
        </row>
        <row r="4342">
          <cell r="A4342">
            <v>504161</v>
          </cell>
          <cell r="B4342" t="str">
            <v>MECHANICAL WORKSHOPS</v>
          </cell>
          <cell r="C4342" t="str">
            <v>O/504161.BAH.000</v>
          </cell>
          <cell r="D4342" t="str">
            <v>LEVS:AH:MRC:MUNICIPAL RUNNING COST</v>
          </cell>
          <cell r="E4342" t="str">
            <v>5161BAH000</v>
          </cell>
          <cell r="F4342" t="str">
            <v>LEVS:AH:MRC:MUNICIPAL RUNNING COST</v>
          </cell>
          <cell r="G4342" t="str">
            <v>5.1 - Electricity</v>
          </cell>
          <cell r="H4342" t="str">
            <v>Function:Finance and Administration:Core Function:Asset Management</v>
          </cell>
        </row>
        <row r="4343">
          <cell r="A4343">
            <v>504161</v>
          </cell>
          <cell r="B4343" t="str">
            <v>MECHANICAL WORKSHOPS</v>
          </cell>
          <cell r="C4343" t="str">
            <v>O/504161.BAH.000</v>
          </cell>
          <cell r="D4343" t="str">
            <v>LEVS:AH:MRC:MUNICIPAL RUNNING COST</v>
          </cell>
          <cell r="E4343" t="str">
            <v>5161BAH000</v>
          </cell>
          <cell r="F4343" t="str">
            <v>LEVS:AH:MRC:MUNICIPAL RUNNING COST</v>
          </cell>
          <cell r="G4343" t="str">
            <v>5.1 - Electricity</v>
          </cell>
          <cell r="H4343" t="str">
            <v>Function:Finance and Administration:Core Function:Asset Management</v>
          </cell>
        </row>
        <row r="4344">
          <cell r="A4344">
            <v>504161</v>
          </cell>
          <cell r="B4344" t="str">
            <v>MECHANICAL WORKSHOPS</v>
          </cell>
          <cell r="C4344" t="str">
            <v>O/504161.BAH.000</v>
          </cell>
          <cell r="D4344" t="str">
            <v>LEVS:AH:MRC:MUNICIPAL RUNNING COST</v>
          </cell>
          <cell r="E4344" t="str">
            <v>5161BAH000</v>
          </cell>
          <cell r="F4344" t="str">
            <v>LEVS:AH:MRC:MUNICIPAL RUNNING COST</v>
          </cell>
          <cell r="G4344" t="str">
            <v>5.1 - Electricity</v>
          </cell>
          <cell r="H4344" t="str">
            <v>Function:Finance and Administration:Core Function:Asset Management</v>
          </cell>
        </row>
        <row r="4345">
          <cell r="A4345">
            <v>504161</v>
          </cell>
          <cell r="B4345" t="str">
            <v>MECHANICAL WORKSHOPS</v>
          </cell>
          <cell r="C4345" t="str">
            <v>O/504161.BAH.000</v>
          </cell>
          <cell r="D4345" t="str">
            <v>LEVS:AH:MRC:MUNICIPAL RUNNING COST</v>
          </cell>
          <cell r="E4345" t="str">
            <v>5161BAH000</v>
          </cell>
          <cell r="F4345" t="str">
            <v>LEVS:AH:MRC:MUNICIPAL RUNNING COST</v>
          </cell>
          <cell r="G4345" t="str">
            <v>5.1 - Electricity</v>
          </cell>
          <cell r="H4345" t="str">
            <v>Function:Finance and Administration:Core Function:Asset Management</v>
          </cell>
        </row>
        <row r="4346">
          <cell r="A4346">
            <v>504161</v>
          </cell>
          <cell r="B4346" t="str">
            <v>MECHANICAL WORKSHOPS</v>
          </cell>
          <cell r="C4346" t="str">
            <v>O/504161.BAH.000</v>
          </cell>
          <cell r="D4346" t="str">
            <v>LEVS:AH:MRC:MUNICIPAL RUNNING COST</v>
          </cell>
          <cell r="E4346" t="str">
            <v>5161BAH000</v>
          </cell>
          <cell r="F4346" t="str">
            <v>LEVS:AH:MRC:MUNICIPAL RUNNING COST</v>
          </cell>
          <cell r="G4346" t="str">
            <v>5.1 - Electricity</v>
          </cell>
          <cell r="H4346" t="str">
            <v>Function:Finance and Administration:Core Function:Asset Management</v>
          </cell>
        </row>
        <row r="4347">
          <cell r="A4347">
            <v>504161</v>
          </cell>
          <cell r="B4347" t="str">
            <v>MECHANICAL WORKSHOPS</v>
          </cell>
          <cell r="C4347" t="str">
            <v>O/504161.BAH.000</v>
          </cell>
          <cell r="D4347" t="str">
            <v>LEVS:AH:MRC:MUNICIPAL RUNNING COST</v>
          </cell>
          <cell r="E4347" t="str">
            <v>5161BAH000</v>
          </cell>
          <cell r="F4347" t="str">
            <v>LEVS:AH:MRC:MUNICIPAL RUNNING COST</v>
          </cell>
          <cell r="G4347" t="str">
            <v>5.1 - Electricity</v>
          </cell>
          <cell r="H4347" t="str">
            <v>Function:Finance and Administration:Core Function:Asset Management</v>
          </cell>
        </row>
        <row r="4348">
          <cell r="A4348">
            <v>504161</v>
          </cell>
          <cell r="B4348" t="str">
            <v>MECHANICAL WORKSHOPS</v>
          </cell>
          <cell r="C4348" t="str">
            <v>O/504161.BAH.000</v>
          </cell>
          <cell r="D4348" t="str">
            <v>LEVS:AH:MRC:MUNICIPAL RUNNING COST</v>
          </cell>
          <cell r="E4348" t="str">
            <v>5161BAH000</v>
          </cell>
          <cell r="F4348" t="str">
            <v>LEVS:AH:MRC:MUNICIPAL RUNNING COST</v>
          </cell>
          <cell r="G4348" t="str">
            <v>5.1 - Electricity</v>
          </cell>
          <cell r="H4348" t="str">
            <v>Function:Finance and Administration:Core Function:Asset Management</v>
          </cell>
        </row>
        <row r="4349">
          <cell r="A4349">
            <v>504161</v>
          </cell>
          <cell r="B4349" t="str">
            <v>MECHANICAL WORKSHOPS</v>
          </cell>
          <cell r="C4349" t="str">
            <v>O/504161.BAH.000</v>
          </cell>
          <cell r="D4349" t="str">
            <v>LEVS:AH:MRC:MUNICIPAL RUNNING COST</v>
          </cell>
          <cell r="E4349" t="str">
            <v>5161BAH000</v>
          </cell>
          <cell r="F4349" t="str">
            <v>LEVS:AH:MRC:MUNICIPAL RUNNING COST</v>
          </cell>
          <cell r="G4349" t="str">
            <v>5.1 - Electricity</v>
          </cell>
          <cell r="H4349" t="str">
            <v>Function:Finance and Administration:Core Function:Asset Management</v>
          </cell>
        </row>
        <row r="4350">
          <cell r="A4350">
            <v>504161</v>
          </cell>
          <cell r="B4350" t="str">
            <v>MECHANICAL WORKSHOPS</v>
          </cell>
          <cell r="C4350" t="str">
            <v>O/504161.BAH.000</v>
          </cell>
          <cell r="D4350" t="str">
            <v>LEVS:AH:MRC:MUNICIPAL RUNNING COST</v>
          </cell>
          <cell r="E4350" t="str">
            <v>5161BAH000</v>
          </cell>
          <cell r="F4350" t="str">
            <v>LEVS:AH:MRC:MUNICIPAL RUNNING COST</v>
          </cell>
          <cell r="G4350" t="str">
            <v>5.1 - Electricity</v>
          </cell>
          <cell r="H4350" t="str">
            <v>Function:Finance and Administration:Core Function:Asset Management</v>
          </cell>
        </row>
        <row r="4351">
          <cell r="A4351">
            <v>504161</v>
          </cell>
          <cell r="B4351" t="str">
            <v>MECHANICAL WORKSHOPS</v>
          </cell>
          <cell r="C4351" t="str">
            <v>O/504161.BAH.000</v>
          </cell>
          <cell r="D4351" t="str">
            <v>LEVS:AH:MRC:MUNICIPAL RUNNING COST</v>
          </cell>
          <cell r="E4351" t="str">
            <v>5161BAH000</v>
          </cell>
          <cell r="F4351" t="str">
            <v>LEVS:AH:MRC:MUNICIPAL RUNNING COST</v>
          </cell>
          <cell r="G4351" t="str">
            <v>5.1 - Electricity</v>
          </cell>
          <cell r="H4351" t="str">
            <v>Function:Finance and Administration:Core Function:Asset Management</v>
          </cell>
        </row>
        <row r="4352">
          <cell r="A4352">
            <v>504161</v>
          </cell>
          <cell r="B4352" t="str">
            <v>MECHANICAL WORKSHOPS</v>
          </cell>
          <cell r="C4352" t="str">
            <v>O/504161.BAH.000</v>
          </cell>
          <cell r="D4352" t="str">
            <v>LEVS:AH:MRC:MUNICIPAL RUNNING COST</v>
          </cell>
          <cell r="E4352" t="str">
            <v>5161BAH000</v>
          </cell>
          <cell r="F4352" t="str">
            <v>LEVS:AH:MRC:MUNICIPAL RUNNING COST</v>
          </cell>
          <cell r="G4352" t="str">
            <v>5.1 - Electricity</v>
          </cell>
          <cell r="H4352" t="str">
            <v>Function:Finance and Administration:Core Function:Asset Management</v>
          </cell>
        </row>
        <row r="4353">
          <cell r="A4353">
            <v>504161</v>
          </cell>
          <cell r="B4353" t="str">
            <v>MECHANICAL WORKSHOPS</v>
          </cell>
          <cell r="C4353" t="str">
            <v>O/504161.BAH.000</v>
          </cell>
          <cell r="D4353" t="str">
            <v>LEVS:AH:MRC:MUNICIPAL RUNNING COST</v>
          </cell>
          <cell r="E4353" t="str">
            <v>5161BAH000</v>
          </cell>
          <cell r="F4353" t="str">
            <v>LEVS:AH:MRC:MUNICIPAL RUNNING COST</v>
          </cell>
          <cell r="G4353" t="str">
            <v>5.1 - Electricity</v>
          </cell>
          <cell r="H4353" t="str">
            <v>Function:Finance and Administration:Core Function:Asset Management</v>
          </cell>
        </row>
        <row r="4354">
          <cell r="A4354">
            <v>504161</v>
          </cell>
          <cell r="B4354" t="str">
            <v>MECHANICAL WORKSHOPS</v>
          </cell>
          <cell r="C4354" t="str">
            <v>O/504161.BAH.000</v>
          </cell>
          <cell r="D4354" t="str">
            <v>LEVS:AH:MRC:MUNICIPAL RUNNING COST</v>
          </cell>
          <cell r="E4354" t="str">
            <v>5161BAH000</v>
          </cell>
          <cell r="F4354" t="str">
            <v>LEVS:AH:MRC:MUNICIPAL RUNNING COST</v>
          </cell>
          <cell r="G4354" t="str">
            <v>5.1 - Electricity</v>
          </cell>
          <cell r="H4354" t="str">
            <v>Function:Finance and Administration:Core Function:Asset Management</v>
          </cell>
        </row>
        <row r="4355">
          <cell r="A4355">
            <v>504161</v>
          </cell>
          <cell r="B4355" t="str">
            <v>MECHANICAL WORKSHOPS</v>
          </cell>
          <cell r="C4355" t="str">
            <v>O/504161.BAH.000</v>
          </cell>
          <cell r="D4355" t="str">
            <v>LEVS:AH:MRC:MUNICIPAL RUNNING COST</v>
          </cell>
          <cell r="E4355" t="str">
            <v>5161BAH000</v>
          </cell>
          <cell r="F4355" t="str">
            <v>LEVS:AH:MRC:MUNICIPAL RUNNING COST</v>
          </cell>
          <cell r="G4355" t="str">
            <v>5.1 - Electricity</v>
          </cell>
          <cell r="H4355" t="str">
            <v>Function:Finance and Administration:Core Function:Asset Management</v>
          </cell>
        </row>
        <row r="4356">
          <cell r="A4356">
            <v>504161</v>
          </cell>
          <cell r="B4356" t="str">
            <v>MECHANICAL WORKSHOPS</v>
          </cell>
          <cell r="C4356" t="str">
            <v>O/504161.BAH.000</v>
          </cell>
          <cell r="D4356" t="str">
            <v>LEVS:AH:MRC:MUNICIPAL RUNNING COST</v>
          </cell>
          <cell r="E4356" t="str">
            <v>5161BAH000</v>
          </cell>
          <cell r="F4356" t="str">
            <v>LEVS:AH:MRC:MUNICIPAL RUNNING COST</v>
          </cell>
          <cell r="G4356" t="str">
            <v>5.1 - Electricity</v>
          </cell>
          <cell r="H4356" t="str">
            <v>Function:Finance and Administration:Core Function:Asset Management</v>
          </cell>
        </row>
        <row r="4357">
          <cell r="A4357">
            <v>504161</v>
          </cell>
          <cell r="B4357" t="str">
            <v>MECHANICAL WORKSHOPS</v>
          </cell>
          <cell r="C4357" t="str">
            <v>O/504161.BAH.000</v>
          </cell>
          <cell r="D4357" t="str">
            <v>LEVS:AH:MRC:MUNICIPAL RUNNING COST</v>
          </cell>
          <cell r="E4357" t="str">
            <v>5161BAH000</v>
          </cell>
          <cell r="F4357" t="str">
            <v>LEVS:AH:MRC:MUNICIPAL RUNNING COST</v>
          </cell>
          <cell r="G4357" t="str">
            <v>5.1 - Electricity</v>
          </cell>
          <cell r="H4357" t="str">
            <v>Function:Finance and Administration:Core Function:Asset Management</v>
          </cell>
        </row>
        <row r="4358">
          <cell r="A4358">
            <v>504162</v>
          </cell>
          <cell r="B4358" t="str">
            <v>CONCRET CASTING YARD</v>
          </cell>
          <cell r="C4358" t="str">
            <v>M/504162.JAH.D33</v>
          </cell>
          <cell r="D4358" t="str">
            <v>MSU1/M/504162.JAH.D33</v>
          </cell>
          <cell r="E4358" t="str">
            <v>5162JAHD33</v>
          </cell>
          <cell r="F4358" t="str">
            <v>MSE:AH:INF:ROADS</v>
          </cell>
          <cell r="G4358" t="str">
            <v>5.3 - Roads and Transportation</v>
          </cell>
          <cell r="H4358" t="str">
            <v>Function:Finance and Administration:Core Function:Asset Management</v>
          </cell>
        </row>
        <row r="4359">
          <cell r="A4359">
            <v>504162</v>
          </cell>
          <cell r="B4359" t="str">
            <v>CONCRET CASTING YARD</v>
          </cell>
          <cell r="C4359" t="str">
            <v>M/504162.JAH.E27</v>
          </cell>
          <cell r="D4359" t="str">
            <v>MSE:AH:NIF:BUILD &amp; OTHER STRUCT:PL</v>
          </cell>
          <cell r="E4359" t="str">
            <v>5162JAHE27</v>
          </cell>
          <cell r="F4359" t="str">
            <v>MSE:AH:NIF:BUILD &amp; OTHER STRUCT:PL</v>
          </cell>
          <cell r="G4359" t="str">
            <v>5.3 - Roads and Transportation</v>
          </cell>
          <cell r="H4359" t="str">
            <v>Function:Finance and Administration:Core Function:Asset Management</v>
          </cell>
        </row>
        <row r="4360">
          <cell r="A4360">
            <v>504162</v>
          </cell>
          <cell r="B4360" t="str">
            <v>CONCRET CASTING YARD</v>
          </cell>
          <cell r="C4360" t="str">
            <v>M/504162.JAH.E43</v>
          </cell>
          <cell r="D4360" t="str">
            <v>MSE:AH:NIF:MACH &amp; EQUIPMENT:PL</v>
          </cell>
          <cell r="E4360" t="str">
            <v>5162JAHE43</v>
          </cell>
          <cell r="F4360" t="str">
            <v>MSE:AH:NIF:MACH &amp; EQUIPMENT:PL</v>
          </cell>
          <cell r="G4360" t="str">
            <v>5.3 - Roads and Transportation</v>
          </cell>
          <cell r="H4360" t="str">
            <v>Function:Finance and Administration:Core Function:Asset Management</v>
          </cell>
        </row>
        <row r="4361">
          <cell r="A4361">
            <v>504162</v>
          </cell>
          <cell r="B4361" t="str">
            <v>CONCRET CASTING YARD</v>
          </cell>
          <cell r="C4361" t="str">
            <v>O/504162.AAH.000</v>
          </cell>
          <cell r="D4361" t="str">
            <v>NONF:AH:MUNICIPAL RUNNING COST</v>
          </cell>
          <cell r="E4361" t="str">
            <v>5162AAH000</v>
          </cell>
          <cell r="F4361" t="str">
            <v>NONF:AH:MUNICIPAL RUNNING COST</v>
          </cell>
          <cell r="G4361" t="str">
            <v>5.3 - Roads and Transportation</v>
          </cell>
          <cell r="H4361" t="str">
            <v>Function:Finance and Administration:Core Function:Asset Management</v>
          </cell>
        </row>
        <row r="4362">
          <cell r="A4362">
            <v>504162</v>
          </cell>
          <cell r="B4362" t="str">
            <v>CONCRET CASTING YARD</v>
          </cell>
          <cell r="C4362" t="str">
            <v>O/504162.AAH.000</v>
          </cell>
          <cell r="D4362" t="str">
            <v>NONF:AH:MUNICIPAL RUNNING COST</v>
          </cell>
          <cell r="E4362" t="str">
            <v>5162AAH000</v>
          </cell>
          <cell r="F4362" t="str">
            <v>NONF:AH:MUNICIPAL RUNNING COST</v>
          </cell>
          <cell r="G4362" t="str">
            <v>5.3 - Roads and Transportation</v>
          </cell>
          <cell r="H4362" t="str">
            <v>Function:Finance and Administration:Core Function:Asset Management</v>
          </cell>
        </row>
        <row r="4363">
          <cell r="A4363">
            <v>504162</v>
          </cell>
          <cell r="B4363" t="str">
            <v>CONCRET CASTING YARD</v>
          </cell>
          <cell r="C4363" t="str">
            <v>O/504162.JAH.000</v>
          </cell>
          <cell r="D4363" t="str">
            <v>MSE:AH:MRC:MUNICIPAL RUNNING COST</v>
          </cell>
          <cell r="E4363" t="str">
            <v>5162JAH000</v>
          </cell>
          <cell r="F4363" t="str">
            <v>MSE:AH:MRC:MUNICIPAL RUNNING COST</v>
          </cell>
          <cell r="G4363" t="str">
            <v>5.3 - Roads and Transportation</v>
          </cell>
          <cell r="H4363" t="str">
            <v>Function:Finance and Administration:Core Function:Asset Management</v>
          </cell>
        </row>
        <row r="4364">
          <cell r="A4364">
            <v>504162</v>
          </cell>
          <cell r="B4364" t="str">
            <v>CONCRET CASTING YARD</v>
          </cell>
          <cell r="C4364" t="str">
            <v>O/504162.JAH.000</v>
          </cell>
          <cell r="D4364" t="str">
            <v>MSE:AH:MRC:MUNICIPAL RUNNING COST</v>
          </cell>
          <cell r="E4364" t="str">
            <v>5162JAH000</v>
          </cell>
          <cell r="F4364" t="str">
            <v>MSE:AH:MRC:MUNICIPAL RUNNING COST</v>
          </cell>
          <cell r="G4364" t="str">
            <v>5.3 - Roads and Transportation</v>
          </cell>
          <cell r="H4364" t="str">
            <v>Function:Finance and Administration:Core Function:Asset Management</v>
          </cell>
        </row>
        <row r="4365">
          <cell r="A4365">
            <v>504162</v>
          </cell>
          <cell r="B4365" t="str">
            <v>CONCRET CASTING YARD</v>
          </cell>
          <cell r="C4365" t="str">
            <v>O/504162.JAH.000</v>
          </cell>
          <cell r="D4365" t="str">
            <v>MSE:AH:MRC:MUNICIPAL RUNNING COST</v>
          </cell>
          <cell r="E4365" t="str">
            <v>5162JAH000</v>
          </cell>
          <cell r="F4365" t="str">
            <v>MSE:AH:MRC:MUNICIPAL RUNNING COST</v>
          </cell>
          <cell r="G4365" t="str">
            <v>5.3 - Roads and Transportation</v>
          </cell>
          <cell r="H4365" t="str">
            <v>Function:Finance and Administration:Core Function:Asset Management</v>
          </cell>
        </row>
        <row r="4366">
          <cell r="A4366">
            <v>504162</v>
          </cell>
          <cell r="B4366" t="str">
            <v>CONCRET CASTING YARD</v>
          </cell>
          <cell r="C4366" t="str">
            <v>O/504162.JAH.000</v>
          </cell>
          <cell r="D4366" t="str">
            <v>MSE:AH:MRC:MUNICIPAL RUNNING COST</v>
          </cell>
          <cell r="E4366" t="str">
            <v>5162JAH000</v>
          </cell>
          <cell r="F4366" t="str">
            <v>MSE:AH:MRC:MUNICIPAL RUNNING COST</v>
          </cell>
          <cell r="G4366" t="str">
            <v>5.3 - Roads and Transportation</v>
          </cell>
          <cell r="H4366" t="str">
            <v>Function:Finance and Administration:Core Function:Asset Management</v>
          </cell>
        </row>
        <row r="4367">
          <cell r="A4367">
            <v>504162</v>
          </cell>
          <cell r="B4367" t="str">
            <v>CONCRET CASTING YARD</v>
          </cell>
          <cell r="C4367" t="str">
            <v>O/504162.JAH.000</v>
          </cell>
          <cell r="D4367" t="str">
            <v>MSE:AH:MRC:MUNICIPAL RUNNING COST</v>
          </cell>
          <cell r="E4367" t="str">
            <v>5162JAH000</v>
          </cell>
          <cell r="F4367" t="str">
            <v>MSE:AH:MRC:MUNICIPAL RUNNING COST</v>
          </cell>
          <cell r="G4367" t="str">
            <v>5.3 - Roads and Transportation</v>
          </cell>
          <cell r="H4367" t="str">
            <v>Function:Finance and Administration:Core Function:Asset Management</v>
          </cell>
        </row>
        <row r="4368">
          <cell r="A4368">
            <v>504162</v>
          </cell>
          <cell r="B4368" t="str">
            <v>CONCRET CASTING YARD</v>
          </cell>
          <cell r="C4368" t="str">
            <v>O/504162.JAH.000</v>
          </cell>
          <cell r="D4368" t="str">
            <v>MSE:AH:MRC:MUNICIPAL RUNNING COST</v>
          </cell>
          <cell r="E4368" t="str">
            <v>5162JAH000</v>
          </cell>
          <cell r="F4368" t="str">
            <v>MSE:AH:MRC:MUNICIPAL RUNNING COST</v>
          </cell>
          <cell r="G4368" t="str">
            <v>5.3 - Roads and Transportation</v>
          </cell>
          <cell r="H4368" t="str">
            <v>Function:Finance and Administration:Core Function:Asset Management</v>
          </cell>
        </row>
        <row r="4369">
          <cell r="A4369">
            <v>504162</v>
          </cell>
          <cell r="B4369" t="str">
            <v>CONCRET CASTING YARD</v>
          </cell>
          <cell r="C4369" t="str">
            <v>R/504162.CNR.99R</v>
          </cell>
          <cell r="D4369" t="str">
            <v>MSVO:NR:REVENUE TRANSACTIONS</v>
          </cell>
          <cell r="E4369" t="str">
            <v>5162CNR99R</v>
          </cell>
          <cell r="F4369" t="str">
            <v>MSVO:NR:REVENUE TRANSACTIONS</v>
          </cell>
          <cell r="G4369" t="str">
            <v>5.3 - Roads and Transportation</v>
          </cell>
          <cell r="H4369" t="str">
            <v>Function:Finance and Administration:Core Function:Asset Management</v>
          </cell>
        </row>
        <row r="4370">
          <cell r="A4370">
            <v>504162</v>
          </cell>
          <cell r="B4370" t="str">
            <v>CONCRET CASTING YARD</v>
          </cell>
          <cell r="C4370" t="str">
            <v>R/504162.CNR.99R</v>
          </cell>
          <cell r="D4370" t="str">
            <v>MSVO:NR:REVENUE TRANSACTIONS</v>
          </cell>
          <cell r="E4370" t="str">
            <v>5162CNR99R</v>
          </cell>
          <cell r="F4370" t="str">
            <v>MSVO:NR:REVENUE TRANSACTIONS</v>
          </cell>
          <cell r="G4370" t="str">
            <v>5.3 - Roads and Transportation</v>
          </cell>
          <cell r="H4370" t="str">
            <v>Function:Finance and Administration:Core Function:Asset Management</v>
          </cell>
        </row>
        <row r="4371">
          <cell r="A4371">
            <v>504164</v>
          </cell>
          <cell r="B4371" t="str">
            <v>DEPOT LEAV TOOLS</v>
          </cell>
          <cell r="C4371" t="str">
            <v>M/504164.BAH.E27</v>
          </cell>
          <cell r="D4371" t="str">
            <v>LEVS:AH:NIF:BUILD &amp; OTHER STRUCT:PL</v>
          </cell>
          <cell r="E4371" t="str">
            <v>5164BAHE27</v>
          </cell>
          <cell r="F4371" t="str">
            <v>LEVS:AH:NIF:BUILD &amp; OTHER STRUCT:PL</v>
          </cell>
          <cell r="G4371" t="str">
            <v>5.1 - Electricity</v>
          </cell>
          <cell r="H4371" t="str">
            <v>Function:Finance and Administration:Core Function:Asset Management</v>
          </cell>
        </row>
        <row r="4372">
          <cell r="A4372">
            <v>504164</v>
          </cell>
          <cell r="B4372" t="str">
            <v>DEPOT LEAV TOOLS</v>
          </cell>
          <cell r="C4372" t="str">
            <v>M/504164.BAH.E27</v>
          </cell>
          <cell r="D4372" t="str">
            <v>LEVS:AH:NIF:BUILD &amp; OTHER STRUCT:PL</v>
          </cell>
          <cell r="E4372" t="str">
            <v>5164BAHE27</v>
          </cell>
          <cell r="F4372" t="str">
            <v>LEVS:AH:NIF:BUILD &amp; OTHER STRUCT:PL</v>
          </cell>
          <cell r="G4372" t="str">
            <v>5.1 - Electricity</v>
          </cell>
          <cell r="H4372" t="str">
            <v>Function:Finance and Administration:Core Function:Asset Management</v>
          </cell>
        </row>
        <row r="4373">
          <cell r="A4373">
            <v>504164</v>
          </cell>
          <cell r="B4373" t="str">
            <v>DEPOT LEAV TOOLS</v>
          </cell>
          <cell r="C4373" t="str">
            <v>O/504164.AAH.000</v>
          </cell>
          <cell r="D4373" t="str">
            <v>NONF:AH:MRC:MUNICIPAL RUNNING COST</v>
          </cell>
          <cell r="E4373" t="str">
            <v>5164AAH000</v>
          </cell>
          <cell r="F4373" t="str">
            <v>NONF:AH:MRC:MUNICIPAL RUNNING COST</v>
          </cell>
          <cell r="G4373" t="str">
            <v>5.1 - Electricity</v>
          </cell>
          <cell r="H4373" t="str">
            <v>Function:Finance and Administration:Core Function:Asset Management</v>
          </cell>
        </row>
        <row r="4374">
          <cell r="A4374">
            <v>504164</v>
          </cell>
          <cell r="B4374" t="str">
            <v>DEPOT LEAV TOOLS</v>
          </cell>
          <cell r="C4374" t="str">
            <v>O/504164.AAH.000</v>
          </cell>
          <cell r="D4374" t="str">
            <v>NONF:AH:MRC:MUNICIPAL RUNNING COST</v>
          </cell>
          <cell r="E4374" t="str">
            <v>5164AAH000</v>
          </cell>
          <cell r="F4374" t="str">
            <v>NONF:AH:MRC:MUNICIPAL RUNNING COST</v>
          </cell>
          <cell r="G4374" t="str">
            <v>5.1 - Electricity</v>
          </cell>
          <cell r="H4374" t="str">
            <v>Function:Finance and Administration:Core Function:Asset Management</v>
          </cell>
        </row>
        <row r="4375">
          <cell r="A4375">
            <v>504164</v>
          </cell>
          <cell r="B4375" t="str">
            <v>DEPOT LEAV TOOLS</v>
          </cell>
          <cell r="C4375" t="str">
            <v>O/504164.AAH.000</v>
          </cell>
          <cell r="D4375" t="str">
            <v>NONF:AH:MRC:MUNICIPAL RUNNING COST</v>
          </cell>
          <cell r="E4375" t="str">
            <v>5164AAH000</v>
          </cell>
          <cell r="F4375" t="str">
            <v>NONF:AH:MRC:MUNICIPAL RUNNING COST</v>
          </cell>
          <cell r="G4375" t="str">
            <v>5.1 - Electricity</v>
          </cell>
          <cell r="H4375" t="str">
            <v>Function:Finance and Administration:Core Function:Asset Management</v>
          </cell>
        </row>
        <row r="4376">
          <cell r="A4376">
            <v>504164</v>
          </cell>
          <cell r="B4376" t="str">
            <v>DEPOT LEAV TOOLS</v>
          </cell>
          <cell r="C4376" t="str">
            <v>O/504164.AAH.000</v>
          </cell>
          <cell r="D4376" t="str">
            <v>NONF:AH:MRC:MUNICIPAL RUNNING COST</v>
          </cell>
          <cell r="E4376" t="str">
            <v>5164AAH000</v>
          </cell>
          <cell r="F4376" t="str">
            <v>NONF:AH:MRC:MUNICIPAL RUNNING COST</v>
          </cell>
          <cell r="G4376" t="str">
            <v>5.1 - Electricity</v>
          </cell>
          <cell r="H4376" t="str">
            <v>Function:Finance and Administration:Core Function:Asset Management</v>
          </cell>
        </row>
        <row r="4377">
          <cell r="A4377">
            <v>504164</v>
          </cell>
          <cell r="B4377" t="str">
            <v>DEPOT LEAV TOOLS</v>
          </cell>
          <cell r="C4377" t="str">
            <v>O/504164.AAH.000</v>
          </cell>
          <cell r="D4377" t="str">
            <v>NONF:AH:MRC:MUNICIPAL RUNNING COST</v>
          </cell>
          <cell r="E4377" t="str">
            <v>5164AAH000</v>
          </cell>
          <cell r="F4377" t="str">
            <v>NONF:AH:MRC:MUNICIPAL RUNNING COST</v>
          </cell>
          <cell r="G4377" t="str">
            <v>5.1 - Electricity</v>
          </cell>
          <cell r="H4377" t="str">
            <v>Function:Finance and Administration:Core Function:Asset Management</v>
          </cell>
        </row>
        <row r="4378">
          <cell r="A4378">
            <v>504164</v>
          </cell>
          <cell r="B4378" t="str">
            <v>DEPOT LEAV TOOLS</v>
          </cell>
          <cell r="C4378" t="str">
            <v>O/504164.AAH.000</v>
          </cell>
          <cell r="D4378" t="str">
            <v>NONF:AH:MRC:MUNICIPAL RUNNING COST</v>
          </cell>
          <cell r="E4378" t="str">
            <v>5164AAH000</v>
          </cell>
          <cell r="F4378" t="str">
            <v>NONF:AH:MRC:MUNICIPAL RUNNING COST</v>
          </cell>
          <cell r="G4378" t="str">
            <v>5.1 - Electricity</v>
          </cell>
          <cell r="H4378" t="str">
            <v>Function:Finance and Administration:Core Function:Asset Management</v>
          </cell>
        </row>
        <row r="4379">
          <cell r="A4379">
            <v>504164</v>
          </cell>
          <cell r="B4379" t="str">
            <v>DEPOT LEAV TOOLS</v>
          </cell>
          <cell r="C4379" t="str">
            <v>O/504164.AAH.999</v>
          </cell>
          <cell r="D4379" t="str">
            <v>NONF:AH:DEFAULT TRANSACTIONS</v>
          </cell>
          <cell r="E4379" t="str">
            <v>5164AAH999</v>
          </cell>
          <cell r="F4379" t="str">
            <v>NONF:AH:DEFAULT TRANSACTIONS</v>
          </cell>
          <cell r="G4379" t="str">
            <v>5.1 - Electricity</v>
          </cell>
          <cell r="H4379" t="str">
            <v>Function:Finance and Administration:Core Function:Asset Management</v>
          </cell>
        </row>
        <row r="4380">
          <cell r="A4380">
            <v>504164</v>
          </cell>
          <cell r="B4380" t="str">
            <v>DEPOT LEAV TOOLS</v>
          </cell>
          <cell r="C4380" t="str">
            <v>O/504164.AAH.999</v>
          </cell>
          <cell r="D4380" t="str">
            <v>NONF:AH:DEFAULT TRANSACTIONS</v>
          </cell>
          <cell r="E4380" t="str">
            <v>5164AAH999</v>
          </cell>
          <cell r="F4380" t="str">
            <v>NONF:AH:DEFAULT TRANSACTIONS</v>
          </cell>
          <cell r="G4380" t="str">
            <v>5.1 - Electricity</v>
          </cell>
          <cell r="H4380" t="str">
            <v>Function:Finance and Administration:Core Function:Asset Management</v>
          </cell>
        </row>
        <row r="4381">
          <cell r="A4381">
            <v>504164</v>
          </cell>
          <cell r="B4381" t="str">
            <v>DEPOT LEAV TOOLS</v>
          </cell>
          <cell r="C4381" t="str">
            <v>O/504164.BAH.000</v>
          </cell>
          <cell r="D4381" t="str">
            <v>LEVS:AH:MRC:MUNICIPAL RUNNING COST</v>
          </cell>
          <cell r="E4381" t="str">
            <v>5164BAH000</v>
          </cell>
          <cell r="F4381" t="str">
            <v>LEVS:AH:MRC:MUNICIPAL RUNNING COST</v>
          </cell>
          <cell r="G4381" t="str">
            <v>5.1 - Electricity</v>
          </cell>
          <cell r="H4381" t="str">
            <v>Function:Finance and Administration:Core Function:Asset Management</v>
          </cell>
        </row>
        <row r="4382">
          <cell r="A4382">
            <v>504164</v>
          </cell>
          <cell r="B4382" t="str">
            <v>DEPOT LEAV TOOLS</v>
          </cell>
          <cell r="C4382" t="str">
            <v>O/504164.BAH.000</v>
          </cell>
          <cell r="D4382" t="str">
            <v>LEVS:AH:MRC:MUNICIPAL RUNNING COST</v>
          </cell>
          <cell r="E4382" t="str">
            <v>5164BAH000</v>
          </cell>
          <cell r="F4382" t="str">
            <v>LEVS:AH:MRC:MUNICIPAL RUNNING COST</v>
          </cell>
          <cell r="G4382" t="str">
            <v>5.1 - Electricity</v>
          </cell>
          <cell r="H4382" t="str">
            <v>Function:Finance and Administration:Core Function:Asset Management</v>
          </cell>
        </row>
        <row r="4383">
          <cell r="A4383">
            <v>504164</v>
          </cell>
          <cell r="B4383" t="str">
            <v>DEPOT LEAV TOOLS</v>
          </cell>
          <cell r="C4383" t="str">
            <v>O/504164.BAH.000</v>
          </cell>
          <cell r="D4383" t="str">
            <v>LEVS:AH:MRC:MUNICIPAL RUNNING COST</v>
          </cell>
          <cell r="E4383" t="str">
            <v>5164BAH000</v>
          </cell>
          <cell r="F4383" t="str">
            <v>LEVS:AH:MRC:MUNICIPAL RUNNING COST</v>
          </cell>
          <cell r="G4383" t="str">
            <v>5.1 - Electricity</v>
          </cell>
          <cell r="H4383" t="str">
            <v>Function:Finance and Administration:Core Function:Asset Management</v>
          </cell>
        </row>
        <row r="4384">
          <cell r="A4384">
            <v>504167</v>
          </cell>
          <cell r="B4384" t="str">
            <v>PUBLIC WORKS</v>
          </cell>
          <cell r="C4384" t="str">
            <v>O/504167.AAH.000</v>
          </cell>
          <cell r="D4384" t="str">
            <v>NONF:AH:MRC:MUNICIPAL RUNNING COST</v>
          </cell>
          <cell r="E4384" t="str">
            <v>5167AAH000</v>
          </cell>
          <cell r="F4384" t="str">
            <v>NONF:AH:MRC:MUNICIPAL RUNNING COST</v>
          </cell>
          <cell r="G4384" t="str">
            <v>5.3 - Roads and Transportation</v>
          </cell>
          <cell r="H4384" t="str">
            <v>Function:Road Transport:Core Function:Roads</v>
          </cell>
        </row>
        <row r="4385">
          <cell r="A4385">
            <v>504167</v>
          </cell>
          <cell r="B4385" t="str">
            <v>PUBLIC WORKS</v>
          </cell>
          <cell r="C4385" t="str">
            <v>O/504167.AAH.000</v>
          </cell>
          <cell r="D4385" t="str">
            <v>NONF:AH:MRC:MUNICIPAL RUNNING COST</v>
          </cell>
          <cell r="E4385" t="str">
            <v>5167AAH000</v>
          </cell>
          <cell r="F4385" t="str">
            <v>NONF:AH:MRC:MUNICIPAL RUNNING COST</v>
          </cell>
          <cell r="G4385" t="str">
            <v>5.3 - Roads and Transportation</v>
          </cell>
          <cell r="H4385" t="str">
            <v>Function:Road Transport:Core Function:Roads</v>
          </cell>
        </row>
        <row r="4386">
          <cell r="A4386">
            <v>504167</v>
          </cell>
          <cell r="B4386" t="str">
            <v>PUBLIC WORKS</v>
          </cell>
          <cell r="C4386" t="str">
            <v>O/504167.AAH.000</v>
          </cell>
          <cell r="D4386" t="str">
            <v>NONF:AH:MRC:MUNICIPAL RUNNING COST</v>
          </cell>
          <cell r="E4386" t="str">
            <v>5167AAH000</v>
          </cell>
          <cell r="F4386" t="str">
            <v>NONF:AH:MRC:MUNICIPAL RUNNING COST</v>
          </cell>
          <cell r="G4386" t="str">
            <v>5.3 - Roads and Transportation</v>
          </cell>
          <cell r="H4386" t="str">
            <v>Function:Road Transport:Core Function:Roads</v>
          </cell>
        </row>
        <row r="4387">
          <cell r="A4387">
            <v>504167</v>
          </cell>
          <cell r="B4387" t="str">
            <v>PUBLIC WORKS</v>
          </cell>
          <cell r="C4387" t="str">
            <v>O/504167.AAH.000</v>
          </cell>
          <cell r="D4387" t="str">
            <v>NONF:AH:MRC:MUNICIPAL RUNNING COST</v>
          </cell>
          <cell r="E4387" t="str">
            <v>5167AAH000</v>
          </cell>
          <cell r="F4387" t="str">
            <v>NONF:AH:MRC:MUNICIPAL RUNNING COST</v>
          </cell>
          <cell r="G4387" t="str">
            <v>5.3 - Roads and Transportation</v>
          </cell>
          <cell r="H4387" t="str">
            <v>Function:Road Transport:Core Function:Roads</v>
          </cell>
        </row>
        <row r="4388">
          <cell r="A4388">
            <v>504167</v>
          </cell>
          <cell r="B4388" t="str">
            <v>PUBLIC WORKS</v>
          </cell>
          <cell r="C4388" t="str">
            <v>O/504167.JAH.000</v>
          </cell>
          <cell r="D4388" t="str">
            <v>MSE:AH:MRC:MUNICIPAL RUNNING COST</v>
          </cell>
          <cell r="E4388" t="str">
            <v>5167JAH000</v>
          </cell>
          <cell r="F4388" t="str">
            <v>MSE:AH:MRC:MUNICIPAL RUNNING COST</v>
          </cell>
          <cell r="G4388" t="str">
            <v>5.3 - Roads and Transportation</v>
          </cell>
          <cell r="H4388" t="str">
            <v>Function:Road Transport:Core Function:Roads</v>
          </cell>
        </row>
        <row r="4389">
          <cell r="A4389">
            <v>504167</v>
          </cell>
          <cell r="B4389" t="str">
            <v>PUBLIC WORKS</v>
          </cell>
          <cell r="C4389" t="str">
            <v>O/504167.JAH.000</v>
          </cell>
          <cell r="D4389" t="str">
            <v>MSE:AH:MRC:MUNICIPAL RUNNING COST</v>
          </cell>
          <cell r="E4389" t="str">
            <v>5167JAH000</v>
          </cell>
          <cell r="F4389" t="str">
            <v>MSE:AH:MRC:MUNICIPAL RUNNING COST</v>
          </cell>
          <cell r="G4389" t="str">
            <v>5.3 - Roads and Transportation</v>
          </cell>
          <cell r="H4389" t="str">
            <v>Function:Road Transport:Core Function:Roads</v>
          </cell>
        </row>
        <row r="4390">
          <cell r="A4390">
            <v>504167</v>
          </cell>
          <cell r="B4390" t="str">
            <v>PUBLIC WORKS</v>
          </cell>
          <cell r="C4390" t="str">
            <v>O/504167.JAH.000</v>
          </cell>
          <cell r="D4390" t="str">
            <v>MSE:AH:MRC:MUNICIPAL RUNNING COST</v>
          </cell>
          <cell r="E4390" t="str">
            <v>5167JAH000</v>
          </cell>
          <cell r="F4390" t="str">
            <v>MSE:AH:MRC:MUNICIPAL RUNNING COST</v>
          </cell>
          <cell r="G4390" t="str">
            <v>5.3 - Roads and Transportation</v>
          </cell>
          <cell r="H4390" t="str">
            <v>Function:Road Transport:Core Function:Roads</v>
          </cell>
        </row>
        <row r="4391">
          <cell r="A4391">
            <v>504167</v>
          </cell>
          <cell r="B4391" t="str">
            <v>PUBLIC WORKS</v>
          </cell>
          <cell r="C4391" t="str">
            <v>O/504167.JAH.000</v>
          </cell>
          <cell r="D4391" t="str">
            <v>MSE:AH:MRC:MUNICIPAL RUNNING COST</v>
          </cell>
          <cell r="E4391" t="str">
            <v>5167JAH000</v>
          </cell>
          <cell r="F4391" t="str">
            <v>MSE:AH:MRC:MUNICIPAL RUNNING COST</v>
          </cell>
          <cell r="G4391" t="str">
            <v>5.3 - Roads and Transportation</v>
          </cell>
          <cell r="H4391" t="str">
            <v>Function:Road Transport:Core Function:Roads</v>
          </cell>
        </row>
        <row r="4392">
          <cell r="A4392">
            <v>504167</v>
          </cell>
          <cell r="B4392" t="str">
            <v>PUBLIC WORKS</v>
          </cell>
          <cell r="C4392" t="str">
            <v>O/504167.JAH.000</v>
          </cell>
          <cell r="D4392" t="str">
            <v>MSE:AH:MRC:MUNICIPAL RUNNING COST</v>
          </cell>
          <cell r="E4392" t="str">
            <v>5167JAH000</v>
          </cell>
          <cell r="F4392" t="str">
            <v>MSE:AH:MRC:MUNICIPAL RUNNING COST</v>
          </cell>
          <cell r="G4392" t="str">
            <v>5.3 - Roads and Transportation</v>
          </cell>
          <cell r="H4392" t="str">
            <v>Function:Road Transport:Core Function:Roads</v>
          </cell>
        </row>
        <row r="4393">
          <cell r="A4393">
            <v>504167</v>
          </cell>
          <cell r="B4393" t="str">
            <v>PUBLIC WORKS</v>
          </cell>
          <cell r="C4393" t="str">
            <v>O/504167.JAH.000</v>
          </cell>
          <cell r="D4393" t="str">
            <v>MSE:AH:MRC:MUNICIPAL RUNNING COST</v>
          </cell>
          <cell r="E4393" t="str">
            <v>5167JAH000</v>
          </cell>
          <cell r="F4393" t="str">
            <v>MSE:AH:MRC:MUNICIPAL RUNNING COST</v>
          </cell>
          <cell r="G4393" t="str">
            <v>5.3 - Roads and Transportation</v>
          </cell>
          <cell r="H4393" t="str">
            <v>Function:Road Transport:Core Function:Roads</v>
          </cell>
        </row>
        <row r="4394">
          <cell r="A4394">
            <v>504167</v>
          </cell>
          <cell r="B4394" t="str">
            <v>PUBLIC WORKS</v>
          </cell>
          <cell r="C4394" t="str">
            <v>O/504167.JAH.000</v>
          </cell>
          <cell r="D4394" t="str">
            <v>MSE:AH:MRC:MUNICIPAL RUNNING COST</v>
          </cell>
          <cell r="E4394" t="str">
            <v>5167JAH000</v>
          </cell>
          <cell r="F4394" t="str">
            <v>MSE:AH:MRC:MUNICIPAL RUNNING COST</v>
          </cell>
          <cell r="G4394" t="str">
            <v>5.3 - Roads and Transportation</v>
          </cell>
          <cell r="H4394" t="str">
            <v>Function:Road Transport:Core Function:Roads</v>
          </cell>
        </row>
        <row r="4395">
          <cell r="A4395">
            <v>504167</v>
          </cell>
          <cell r="B4395" t="str">
            <v>PUBLIC WORKS</v>
          </cell>
          <cell r="C4395" t="str">
            <v>O/504167.JAH.000</v>
          </cell>
          <cell r="D4395" t="str">
            <v>MSE:AH:MRC:MUNICIPAL RUNNING COST</v>
          </cell>
          <cell r="E4395" t="str">
            <v>5167JAH000</v>
          </cell>
          <cell r="F4395" t="str">
            <v>MSE:AH:MRC:MUNICIPAL RUNNING COST</v>
          </cell>
          <cell r="G4395" t="str">
            <v>5.3 - Roads and Transportation</v>
          </cell>
          <cell r="H4395" t="str">
            <v>Function:Road Transport:Core Function:Roads</v>
          </cell>
        </row>
        <row r="4396">
          <cell r="A4396">
            <v>504167</v>
          </cell>
          <cell r="B4396" t="str">
            <v>PUBLIC WORKS</v>
          </cell>
          <cell r="C4396" t="str">
            <v>O/504167.JAH.000</v>
          </cell>
          <cell r="D4396" t="str">
            <v>MSE:AH:MRC:MUNICIPAL RUNNING COST</v>
          </cell>
          <cell r="E4396" t="str">
            <v>5167JAH000</v>
          </cell>
          <cell r="F4396" t="str">
            <v>MSE:AH:MRC:MUNICIPAL RUNNING COST</v>
          </cell>
          <cell r="G4396" t="str">
            <v>5.3 - Roads and Transportation</v>
          </cell>
          <cell r="H4396" t="str">
            <v>Function:Road Transport:Core Function:Roads</v>
          </cell>
        </row>
        <row r="4397">
          <cell r="A4397">
            <v>504167</v>
          </cell>
          <cell r="B4397" t="str">
            <v>PUBLIC WORKS</v>
          </cell>
          <cell r="C4397" t="str">
            <v>O/504167.JAH.000</v>
          </cell>
          <cell r="D4397" t="str">
            <v>MSE:AH:MRC:MUNICIPAL RUNNING COST</v>
          </cell>
          <cell r="E4397" t="str">
            <v>5167JAH000</v>
          </cell>
          <cell r="F4397" t="str">
            <v>MSE:AH:MRC:MUNICIPAL RUNNING COST</v>
          </cell>
          <cell r="G4397" t="str">
            <v>5.3 - Roads and Transportation</v>
          </cell>
          <cell r="H4397" t="str">
            <v>Function:Road Transport:Core Function:Roads</v>
          </cell>
        </row>
        <row r="4398">
          <cell r="A4398">
            <v>504167</v>
          </cell>
          <cell r="B4398" t="str">
            <v>PUBLIC WORKS</v>
          </cell>
          <cell r="C4398" t="str">
            <v>O/504167.JAH.000</v>
          </cell>
          <cell r="D4398" t="str">
            <v>MSE:AH:MRC:MUNICIPAL RUNNING COST</v>
          </cell>
          <cell r="E4398" t="str">
            <v>5167JAH000</v>
          </cell>
          <cell r="F4398" t="str">
            <v>MSE:AH:MRC:MUNICIPAL RUNNING COST</v>
          </cell>
          <cell r="G4398" t="str">
            <v>5.3 - Roads and Transportation</v>
          </cell>
          <cell r="H4398" t="str">
            <v>Function:Road Transport:Core Function:Roads</v>
          </cell>
        </row>
        <row r="4399">
          <cell r="A4399">
            <v>504167</v>
          </cell>
          <cell r="B4399" t="str">
            <v>PUBLIC WORKS</v>
          </cell>
          <cell r="C4399" t="str">
            <v>O/504167.JAH.000</v>
          </cell>
          <cell r="D4399" t="str">
            <v>MSE:AH:MRC:MUNICIPAL RUNNING COST</v>
          </cell>
          <cell r="E4399" t="str">
            <v>5167JAH000</v>
          </cell>
          <cell r="F4399" t="str">
            <v>MSE:AH:MRC:MUNICIPAL RUNNING COST</v>
          </cell>
          <cell r="G4399" t="str">
            <v>5.3 - Roads and Transportation</v>
          </cell>
          <cell r="H4399" t="str">
            <v>Function:Road Transport:Core Function:Roads</v>
          </cell>
        </row>
        <row r="4400">
          <cell r="A4400">
            <v>504167</v>
          </cell>
          <cell r="B4400" t="str">
            <v>PUBLIC WORKS</v>
          </cell>
          <cell r="C4400" t="str">
            <v>O/504167.JAH.000</v>
          </cell>
          <cell r="D4400" t="str">
            <v>MSE:AH:MRC:MUNICIPAL RUNNING COST</v>
          </cell>
          <cell r="E4400" t="str">
            <v>5167JAH000</v>
          </cell>
          <cell r="F4400" t="str">
            <v>MSE:AH:MRC:MUNICIPAL RUNNING COST</v>
          </cell>
          <cell r="G4400" t="str">
            <v>5.3 - Roads and Transportation</v>
          </cell>
          <cell r="H4400" t="str">
            <v>Function:Road Transport:Core Function:Roads</v>
          </cell>
        </row>
        <row r="4401">
          <cell r="A4401">
            <v>504167</v>
          </cell>
          <cell r="B4401" t="str">
            <v>PUBLIC WORKS</v>
          </cell>
          <cell r="C4401" t="str">
            <v>O/504167.JAH.000</v>
          </cell>
          <cell r="D4401" t="str">
            <v>MSE:AH:MRC:MUNICIPAL RUNNING COST</v>
          </cell>
          <cell r="E4401" t="str">
            <v>5167JAH000</v>
          </cell>
          <cell r="F4401" t="str">
            <v>MSE:AH:MRC:MUNICIPAL RUNNING COST</v>
          </cell>
          <cell r="G4401" t="str">
            <v>5.3 - Roads and Transportation</v>
          </cell>
          <cell r="H4401" t="str">
            <v>Function:Road Transport:Core Function:Roads</v>
          </cell>
        </row>
        <row r="4402">
          <cell r="A4402">
            <v>504167</v>
          </cell>
          <cell r="B4402" t="str">
            <v>PUBLIC WORKS</v>
          </cell>
          <cell r="C4402" t="str">
            <v>O/504167.JAH.000</v>
          </cell>
          <cell r="D4402" t="str">
            <v>MSE:AH:MRC:MUNICIPAL RUNNING COST</v>
          </cell>
          <cell r="E4402" t="str">
            <v>5167JAH000</v>
          </cell>
          <cell r="F4402" t="str">
            <v>MSE:AH:MRC:MUNICIPAL RUNNING COST</v>
          </cell>
          <cell r="G4402" t="str">
            <v>5.3 - Roads and Transportation</v>
          </cell>
          <cell r="H4402" t="str">
            <v>Function:Road Transport:Core Function:Roads</v>
          </cell>
        </row>
        <row r="4403">
          <cell r="A4403">
            <v>504167</v>
          </cell>
          <cell r="B4403" t="str">
            <v>PUBLIC WORKS</v>
          </cell>
          <cell r="C4403" t="str">
            <v>O/504167.JAH.000</v>
          </cell>
          <cell r="D4403" t="str">
            <v>MSE:AH:MRC:MUNICIPAL RUNNING COST</v>
          </cell>
          <cell r="E4403" t="str">
            <v>5167JAH000</v>
          </cell>
          <cell r="F4403" t="str">
            <v>MSE:AH:MRC:MUNICIPAL RUNNING COST</v>
          </cell>
          <cell r="G4403" t="str">
            <v>5.3 - Roads and Transportation</v>
          </cell>
          <cell r="H4403" t="str">
            <v>Function:Road Transport:Core Function:Roads</v>
          </cell>
        </row>
        <row r="4404">
          <cell r="A4404">
            <v>504168</v>
          </cell>
          <cell r="B4404" t="str">
            <v>SEWERAGE</v>
          </cell>
          <cell r="C4404" t="str">
            <v>O/504168.AAH.000</v>
          </cell>
          <cell r="D4404" t="str">
            <v>NONF:AH:MRC:MUNICIPAL RUNNING COST</v>
          </cell>
          <cell r="E4404" t="str">
            <v>5168AAH000</v>
          </cell>
          <cell r="F4404" t="str">
            <v>NONF:AH:MRC:MUNICIPAL RUNNING COST</v>
          </cell>
          <cell r="G4404" t="str">
            <v>5.4 - Water and Sanitation</v>
          </cell>
          <cell r="H4404" t="str">
            <v>Function:Waste Water Management:Core Function:Sewerage</v>
          </cell>
        </row>
        <row r="4405">
          <cell r="A4405">
            <v>504168</v>
          </cell>
          <cell r="B4405" t="str">
            <v>SEWERAGE</v>
          </cell>
          <cell r="C4405" t="str">
            <v>O/504168.WAH.000</v>
          </cell>
          <cell r="D4405" t="str">
            <v>WWAT:AH:MRC:MUNICIPAL RUNNING COST</v>
          </cell>
          <cell r="E4405" t="str">
            <v>5168WAH000</v>
          </cell>
          <cell r="F4405" t="str">
            <v>WWAT:AH:MRC:MUNICIPAL RUNNING COST</v>
          </cell>
          <cell r="G4405" t="str">
            <v>5.4 - Water and Sanitation</v>
          </cell>
          <cell r="H4405" t="str">
            <v>Function:Waste Water Management:Core Function:Sewerage</v>
          </cell>
        </row>
        <row r="4406">
          <cell r="A4406">
            <v>504168</v>
          </cell>
          <cell r="B4406" t="str">
            <v>SEWERAGE</v>
          </cell>
          <cell r="C4406" t="str">
            <v>O/504168.WAH.000</v>
          </cell>
          <cell r="D4406" t="str">
            <v>WWAT:AH:MRC:MUNICIPAL RUNNING COST</v>
          </cell>
          <cell r="E4406" t="str">
            <v>5168WAH000</v>
          </cell>
          <cell r="F4406" t="str">
            <v>WWAT:AH:MRC:MUNICIPAL RUNNING COST</v>
          </cell>
          <cell r="G4406" t="str">
            <v>5.4 - Water and Sanitation</v>
          </cell>
          <cell r="H4406" t="str">
            <v>Function:Waste Water Management:Core Function:Sewerage</v>
          </cell>
        </row>
        <row r="4407">
          <cell r="A4407">
            <v>504168</v>
          </cell>
          <cell r="B4407" t="str">
            <v>SEWERAGE</v>
          </cell>
          <cell r="C4407" t="str">
            <v>O/504168.WAH.000</v>
          </cell>
          <cell r="D4407" t="str">
            <v>WWAT:AH:MRC:MUNICIPAL RUNNING COST</v>
          </cell>
          <cell r="E4407" t="str">
            <v>5168WAH000</v>
          </cell>
          <cell r="F4407" t="str">
            <v>WWAT:AH:MRC:MUNICIPAL RUNNING COST</v>
          </cell>
          <cell r="G4407" t="str">
            <v>5.4 - Water and Sanitation</v>
          </cell>
          <cell r="H4407" t="str">
            <v>Function:Waste Water Management:Core Function:Sewerage</v>
          </cell>
        </row>
        <row r="4408">
          <cell r="A4408">
            <v>504168</v>
          </cell>
          <cell r="B4408" t="str">
            <v>SEWERAGE</v>
          </cell>
          <cell r="C4408" t="str">
            <v>O/504168.WAH.000</v>
          </cell>
          <cell r="D4408" t="str">
            <v>WWAT:AH:MRC:MUNICIPAL RUNNING COST</v>
          </cell>
          <cell r="E4408" t="str">
            <v>5168WAH000</v>
          </cell>
          <cell r="F4408" t="str">
            <v>WWAT:AH:MRC:MUNICIPAL RUNNING COST</v>
          </cell>
          <cell r="G4408" t="str">
            <v>5.4 - Water and Sanitation</v>
          </cell>
          <cell r="H4408" t="str">
            <v>Function:Waste Water Management:Core Function:Sewerage</v>
          </cell>
        </row>
        <row r="4409">
          <cell r="A4409">
            <v>504168</v>
          </cell>
          <cell r="B4409" t="str">
            <v>SEWERAGE</v>
          </cell>
          <cell r="C4409" t="str">
            <v>O/504168.WAH.000</v>
          </cell>
          <cell r="D4409" t="str">
            <v>WWAT:AH:MRC:MUNICIPAL RUNNING COST</v>
          </cell>
          <cell r="E4409" t="str">
            <v>5168WAH000</v>
          </cell>
          <cell r="F4409" t="str">
            <v>WWAT:AH:MRC:MUNICIPAL RUNNING COST</v>
          </cell>
          <cell r="G4409" t="str">
            <v>5.4 - Water and Sanitation</v>
          </cell>
          <cell r="H4409" t="str">
            <v>Function:Waste Water Management:Core Function:Sewerage</v>
          </cell>
        </row>
        <row r="4410">
          <cell r="A4410">
            <v>504168</v>
          </cell>
          <cell r="B4410" t="str">
            <v>SEWERAGE</v>
          </cell>
          <cell r="C4410" t="str">
            <v>O/504168.WAH.000</v>
          </cell>
          <cell r="D4410" t="str">
            <v>WWAT:AH:MRC:MUNICIPAL RUNNING COST</v>
          </cell>
          <cell r="E4410" t="str">
            <v>5168WAH000</v>
          </cell>
          <cell r="F4410" t="str">
            <v>WWAT:AH:MRC:MUNICIPAL RUNNING COST</v>
          </cell>
          <cell r="G4410" t="str">
            <v>5.4 - Water and Sanitation</v>
          </cell>
          <cell r="H4410" t="str">
            <v>Function:Waste Water Management:Core Function:Sewerage</v>
          </cell>
        </row>
        <row r="4411">
          <cell r="A4411">
            <v>504168</v>
          </cell>
          <cell r="B4411" t="str">
            <v>SEWERAGE</v>
          </cell>
          <cell r="C4411" t="str">
            <v>O/504168.WAH.000</v>
          </cell>
          <cell r="D4411" t="str">
            <v>WWAT:AH:MRC:MUNICIPAL RUNNING COST</v>
          </cell>
          <cell r="E4411" t="str">
            <v>5168WAH000</v>
          </cell>
          <cell r="F4411" t="str">
            <v>WWAT:AH:MRC:MUNICIPAL RUNNING COST</v>
          </cell>
          <cell r="G4411" t="str">
            <v>5.4 - Water and Sanitation</v>
          </cell>
          <cell r="H4411" t="str">
            <v>Function:Waste Water Management:Core Function:Sewerage</v>
          </cell>
        </row>
        <row r="4412">
          <cell r="A4412">
            <v>504168</v>
          </cell>
          <cell r="B4412" t="str">
            <v>SEWERAGE</v>
          </cell>
          <cell r="C4412" t="str">
            <v>O/504168.WAH.000</v>
          </cell>
          <cell r="D4412" t="str">
            <v>WWAT:AH:MRC:MUNICIPAL RUNNING COST</v>
          </cell>
          <cell r="E4412" t="str">
            <v>5168WAH000</v>
          </cell>
          <cell r="F4412" t="str">
            <v>WWAT:AH:MRC:MUNICIPAL RUNNING COST</v>
          </cell>
          <cell r="G4412" t="str">
            <v>5.4 - Water and Sanitation</v>
          </cell>
          <cell r="H4412" t="str">
            <v>Function:Waste Water Management:Core Function:Sewerage</v>
          </cell>
        </row>
        <row r="4413">
          <cell r="A4413">
            <v>504168</v>
          </cell>
          <cell r="B4413" t="str">
            <v>SEWERAGE</v>
          </cell>
          <cell r="C4413" t="str">
            <v>O/504168.WAH.000</v>
          </cell>
          <cell r="D4413" t="str">
            <v>WWAT:AH:MRC:MUNICIPAL RUNNING COST</v>
          </cell>
          <cell r="E4413" t="str">
            <v>5168WAH000</v>
          </cell>
          <cell r="F4413" t="str">
            <v>WWAT:AH:MRC:MUNICIPAL RUNNING COST</v>
          </cell>
          <cell r="G4413" t="str">
            <v>5.4 - Water and Sanitation</v>
          </cell>
          <cell r="H4413" t="str">
            <v>Function:Waste Water Management:Core Function:Sewerage</v>
          </cell>
        </row>
        <row r="4414">
          <cell r="A4414">
            <v>504168</v>
          </cell>
          <cell r="B4414" t="str">
            <v>SEWERAGE</v>
          </cell>
          <cell r="C4414" t="str">
            <v>O/504168.WAH.000</v>
          </cell>
          <cell r="D4414" t="str">
            <v>WWAT:AH:MRC:MUNICIPAL RUNNING COST</v>
          </cell>
          <cell r="E4414" t="str">
            <v>5168WAH000</v>
          </cell>
          <cell r="F4414" t="str">
            <v>WWAT:AH:MRC:MUNICIPAL RUNNING COST</v>
          </cell>
          <cell r="G4414" t="str">
            <v>5.4 - Water and Sanitation</v>
          </cell>
          <cell r="H4414" t="str">
            <v>Function:Waste Water Management:Core Function:Sewerage</v>
          </cell>
        </row>
        <row r="4415">
          <cell r="A4415">
            <v>504168</v>
          </cell>
          <cell r="B4415" t="str">
            <v>SEWERAGE</v>
          </cell>
          <cell r="C4415" t="str">
            <v>O/504168.WAH.000</v>
          </cell>
          <cell r="D4415" t="str">
            <v>WWAT:AH:MRC:MUNICIPAL RUNNING COST</v>
          </cell>
          <cell r="E4415" t="str">
            <v>5168WAH000</v>
          </cell>
          <cell r="F4415" t="str">
            <v>WWAT:AH:MRC:MUNICIPAL RUNNING COST</v>
          </cell>
          <cell r="G4415" t="str">
            <v>5.4 - Water and Sanitation</v>
          </cell>
          <cell r="H4415" t="str">
            <v>Function:Waste Water Management:Core Function:Sewerage</v>
          </cell>
        </row>
        <row r="4416">
          <cell r="A4416">
            <v>504168</v>
          </cell>
          <cell r="B4416" t="str">
            <v>SEWERAGE</v>
          </cell>
          <cell r="C4416" t="str">
            <v>O/504168.WAH.000</v>
          </cell>
          <cell r="D4416" t="str">
            <v>WWAT:AH:MRC:MUNICIPAL RUNNING COST</v>
          </cell>
          <cell r="E4416" t="str">
            <v>5168WAH000</v>
          </cell>
          <cell r="F4416" t="str">
            <v>WWAT:AH:MRC:MUNICIPAL RUNNING COST</v>
          </cell>
          <cell r="G4416" t="str">
            <v>5.4 - Water and Sanitation</v>
          </cell>
          <cell r="H4416" t="str">
            <v>Function:Waste Water Management:Core Function:Sewerage</v>
          </cell>
        </row>
        <row r="4417">
          <cell r="A4417">
            <v>504168</v>
          </cell>
          <cell r="B4417" t="str">
            <v>SEWERAGE</v>
          </cell>
          <cell r="C4417" t="str">
            <v>O/504168.WAH.000</v>
          </cell>
          <cell r="D4417" t="str">
            <v>WWAT:AH:MRC:MUNICIPAL RUNNING COST</v>
          </cell>
          <cell r="E4417" t="str">
            <v>5168WAH000</v>
          </cell>
          <cell r="F4417" t="str">
            <v>WWAT:AH:MRC:MUNICIPAL RUNNING COST</v>
          </cell>
          <cell r="G4417" t="str">
            <v>5.4 - Water and Sanitation</v>
          </cell>
          <cell r="H4417" t="str">
            <v>Function:Waste Water Management:Core Function:Sewerage</v>
          </cell>
        </row>
        <row r="4418">
          <cell r="A4418">
            <v>504168</v>
          </cell>
          <cell r="B4418" t="str">
            <v>SEWERAGE</v>
          </cell>
          <cell r="C4418" t="str">
            <v>O/504168.WAH.000</v>
          </cell>
          <cell r="D4418" t="str">
            <v>WWAT:AH:MRC:MUNICIPAL RUNNING COST</v>
          </cell>
          <cell r="E4418" t="str">
            <v>5168WAH000</v>
          </cell>
          <cell r="F4418" t="str">
            <v>WWAT:AH:MRC:MUNICIPAL RUNNING COST</v>
          </cell>
          <cell r="G4418" t="str">
            <v>5.4 - Water and Sanitation</v>
          </cell>
          <cell r="H4418" t="str">
            <v>Function:Waste Water Management:Core Function:Sewerage</v>
          </cell>
        </row>
        <row r="4419">
          <cell r="A4419">
            <v>504168</v>
          </cell>
          <cell r="B4419" t="str">
            <v>SEWERAGE</v>
          </cell>
          <cell r="C4419" t="str">
            <v>O/504168.WAH.000</v>
          </cell>
          <cell r="D4419" t="str">
            <v>WWAT:AH:MRC:MUNICIPAL RUNNING COST</v>
          </cell>
          <cell r="E4419" t="str">
            <v>5168WAH000</v>
          </cell>
          <cell r="F4419" t="str">
            <v>WWAT:AH:MRC:MUNICIPAL RUNNING COST</v>
          </cell>
          <cell r="G4419" t="str">
            <v>5.4 - Water and Sanitation</v>
          </cell>
          <cell r="H4419" t="str">
            <v>Function:Waste Water Management:Core Function:Sewerage</v>
          </cell>
        </row>
        <row r="4420">
          <cell r="A4420">
            <v>504168</v>
          </cell>
          <cell r="B4420" t="str">
            <v>SEWERAGE</v>
          </cell>
          <cell r="C4420" t="str">
            <v>O/504168.WAH.000</v>
          </cell>
          <cell r="D4420" t="str">
            <v>WWAT:AH:MRC:MUNICIPAL RUNNING COST</v>
          </cell>
          <cell r="E4420" t="str">
            <v>5168WAH000</v>
          </cell>
          <cell r="F4420" t="str">
            <v>WWAT:AH:MRC:MUNICIPAL RUNNING COST</v>
          </cell>
          <cell r="G4420" t="str">
            <v>5.4 - Water and Sanitation</v>
          </cell>
          <cell r="H4420" t="str">
            <v>Function:Waste Water Management:Core Function:Sewerage</v>
          </cell>
        </row>
        <row r="4421">
          <cell r="A4421">
            <v>504168</v>
          </cell>
          <cell r="B4421" t="str">
            <v>SEWERAGE</v>
          </cell>
          <cell r="C4421" t="str">
            <v>O/504168.WAH.000</v>
          </cell>
          <cell r="D4421" t="str">
            <v>WWAT:AH:MRC:MUNICIPAL RUNNING COST</v>
          </cell>
          <cell r="E4421" t="str">
            <v>5168WAH000</v>
          </cell>
          <cell r="F4421" t="str">
            <v>WWAT:AH:MRC:MUNICIPAL RUNNING COST</v>
          </cell>
          <cell r="G4421" t="str">
            <v>5.4 - Water and Sanitation</v>
          </cell>
          <cell r="H4421" t="str">
            <v>Function:Waste Water Management:Core Function:Sewerage</v>
          </cell>
        </row>
        <row r="4422">
          <cell r="A4422">
            <v>504168</v>
          </cell>
          <cell r="B4422" t="str">
            <v>SEWERAGE</v>
          </cell>
          <cell r="C4422" t="str">
            <v>O/504168.WAH.000</v>
          </cell>
          <cell r="D4422" t="str">
            <v>WWAT:AH:MRC:MUNICIPAL RUNNING COST</v>
          </cell>
          <cell r="E4422" t="str">
            <v>5168WAH000</v>
          </cell>
          <cell r="F4422" t="str">
            <v>WWAT:AH:MRC:MUNICIPAL RUNNING COST</v>
          </cell>
          <cell r="G4422" t="str">
            <v>5.4 - Water and Sanitation</v>
          </cell>
          <cell r="H4422" t="str">
            <v>Function:Waste Water Management:Core Function:Sewerage</v>
          </cell>
        </row>
        <row r="4423">
          <cell r="A4423">
            <v>504168</v>
          </cell>
          <cell r="B4423" t="str">
            <v>SEWERAGE</v>
          </cell>
          <cell r="C4423" t="str">
            <v>O/504168.WAH.000</v>
          </cell>
          <cell r="D4423" t="str">
            <v>WWAT:AH:MRC:MUNICIPAL RUNNING COST</v>
          </cell>
          <cell r="E4423" t="str">
            <v>5168WAH000</v>
          </cell>
          <cell r="F4423" t="str">
            <v>WWAT:AH:MRC:MUNICIPAL RUNNING COST</v>
          </cell>
          <cell r="G4423" t="str">
            <v>5.4 - Water and Sanitation</v>
          </cell>
          <cell r="H4423" t="str">
            <v>Function:Waste Water Management:Core Function:Sewerage</v>
          </cell>
        </row>
        <row r="4424">
          <cell r="A4424">
            <v>504168</v>
          </cell>
          <cell r="B4424" t="str">
            <v>SEWERAGE</v>
          </cell>
          <cell r="C4424" t="str">
            <v>O/504168.WAH.X19</v>
          </cell>
          <cell r="D4424" t="str">
            <v>"WWAT:AH:TWS:CAPBUIL:W/SH</v>
          </cell>
          <cell r="E4424" t="str">
            <v>5168WAHX19</v>
          </cell>
          <cell r="F4424" t="str">
            <v>"WWAT:AH:TWS:CAPBUIL:W/SH</v>
          </cell>
          <cell r="G4424" t="str">
            <v>5.4 - Water and Sanitation</v>
          </cell>
          <cell r="H4424" t="str">
            <v>Function:Waste Water Management:Core Function:Sewerage</v>
          </cell>
        </row>
        <row r="4425">
          <cell r="A4425">
            <v>504169</v>
          </cell>
          <cell r="B4425" t="str">
            <v>WATER</v>
          </cell>
          <cell r="C4425" t="str">
            <v>O/504169.AAH.000</v>
          </cell>
          <cell r="D4425" t="str">
            <v>NONF:AH:MRC:MUNICIPAL RUNNING COST</v>
          </cell>
          <cell r="E4425" t="str">
            <v>5169AAH000</v>
          </cell>
          <cell r="F4425" t="str">
            <v>NONF:AH:MRC:MUNICIPAL RUNNING COST</v>
          </cell>
          <cell r="G4425" t="str">
            <v>5.4 - Water and Sanitation</v>
          </cell>
          <cell r="H4425" t="str">
            <v>Function:Water Management:Core Function:Water Distribution</v>
          </cell>
        </row>
        <row r="4426">
          <cell r="A4426">
            <v>504169</v>
          </cell>
          <cell r="B4426" t="str">
            <v>WATER</v>
          </cell>
          <cell r="C4426" t="str">
            <v>O/504169.AAH.000</v>
          </cell>
          <cell r="D4426" t="str">
            <v>NONF:AH:MRC:MUNICIPAL RUNNING COST</v>
          </cell>
          <cell r="E4426" t="str">
            <v>5169AAH000</v>
          </cell>
          <cell r="F4426" t="str">
            <v>NONF:AH:MRC:MUNICIPAL RUNNING COST</v>
          </cell>
          <cell r="G4426" t="str">
            <v>5.4 - Water and Sanitation</v>
          </cell>
          <cell r="H4426" t="str">
            <v>Function:Water Management:Core Function:Water Distribution</v>
          </cell>
        </row>
        <row r="4427">
          <cell r="A4427">
            <v>504169</v>
          </cell>
          <cell r="B4427" t="str">
            <v>WATER</v>
          </cell>
          <cell r="C4427" t="str">
            <v>O/504169.AAH.000</v>
          </cell>
          <cell r="D4427" t="str">
            <v>NONF:AH:MRC:MUNICIPAL RUNNING COST</v>
          </cell>
          <cell r="E4427" t="str">
            <v>5169AAH000</v>
          </cell>
          <cell r="F4427" t="str">
            <v>NONF:AH:MRC:MUNICIPAL RUNNING COST</v>
          </cell>
          <cell r="G4427" t="str">
            <v>5.4 - Water and Sanitation</v>
          </cell>
          <cell r="H4427" t="str">
            <v>Function:Water Management:Core Function:Water Distribution</v>
          </cell>
        </row>
        <row r="4428">
          <cell r="A4428">
            <v>504169</v>
          </cell>
          <cell r="B4428" t="str">
            <v>WATER</v>
          </cell>
          <cell r="C4428" t="str">
            <v>O/504169.ZAH.000</v>
          </cell>
          <cell r="D4428" t="str">
            <v>WATR:AH:MRC:MUNICIPAL RUNNING COST</v>
          </cell>
          <cell r="E4428" t="str">
            <v>5169ZAH000</v>
          </cell>
          <cell r="F4428" t="str">
            <v>WATR:AH:MRC:MUNICIPAL RUNNING COST</v>
          </cell>
          <cell r="G4428" t="str">
            <v>5.4 - Water and Sanitation</v>
          </cell>
          <cell r="H4428" t="str">
            <v>Function:Water Management:Core Function:Water Distribution</v>
          </cell>
        </row>
        <row r="4429">
          <cell r="A4429">
            <v>504169</v>
          </cell>
          <cell r="B4429" t="str">
            <v>WATER</v>
          </cell>
          <cell r="C4429" t="str">
            <v>O/504169.ZAH.000</v>
          </cell>
          <cell r="D4429" t="str">
            <v>WATR:AH:MRC:MUNICIPAL RUNNING COST</v>
          </cell>
          <cell r="E4429" t="str">
            <v>5169ZAH000</v>
          </cell>
          <cell r="F4429" t="str">
            <v>WATR:AH:MRC:MUNICIPAL RUNNING COST</v>
          </cell>
          <cell r="G4429" t="str">
            <v>5.4 - Water and Sanitation</v>
          </cell>
          <cell r="H4429" t="str">
            <v>Function:Water Management:Core Function:Water Distribution</v>
          </cell>
        </row>
        <row r="4430">
          <cell r="A4430">
            <v>504169</v>
          </cell>
          <cell r="B4430" t="str">
            <v>WATER</v>
          </cell>
          <cell r="C4430" t="str">
            <v>O/504169.ZAH.000</v>
          </cell>
          <cell r="D4430" t="str">
            <v>WATR:AH:MRC:MUNICIPAL RUNNING COST</v>
          </cell>
          <cell r="E4430" t="str">
            <v>5169ZAH000</v>
          </cell>
          <cell r="F4430" t="str">
            <v>WATR:AH:MRC:MUNICIPAL RUNNING COST</v>
          </cell>
          <cell r="G4430" t="str">
            <v>5.4 - Water and Sanitation</v>
          </cell>
          <cell r="H4430" t="str">
            <v>Function:Water Management:Core Function:Water Distribution</v>
          </cell>
        </row>
        <row r="4431">
          <cell r="A4431">
            <v>504169</v>
          </cell>
          <cell r="B4431" t="str">
            <v>WATER</v>
          </cell>
          <cell r="C4431" t="str">
            <v>O/504169.ZAH.000</v>
          </cell>
          <cell r="D4431" t="str">
            <v>WATR:AH:MRC:MUNICIPAL RUNNING COST</v>
          </cell>
          <cell r="E4431" t="str">
            <v>5169ZAH000</v>
          </cell>
          <cell r="F4431" t="str">
            <v>WATR:AH:MRC:MUNICIPAL RUNNING COST</v>
          </cell>
          <cell r="G4431" t="str">
            <v>5.4 - Water and Sanitation</v>
          </cell>
          <cell r="H4431" t="str">
            <v>Function:Water Management:Core Function:Water Distribution</v>
          </cell>
        </row>
        <row r="4432">
          <cell r="A4432">
            <v>504169</v>
          </cell>
          <cell r="B4432" t="str">
            <v>WATER</v>
          </cell>
          <cell r="C4432" t="str">
            <v>O/504169.ZAH.000</v>
          </cell>
          <cell r="D4432" t="str">
            <v>WATR:AH:MRC:MUNICIPAL RUNNING COST</v>
          </cell>
          <cell r="E4432" t="str">
            <v>5169ZAH000</v>
          </cell>
          <cell r="F4432" t="str">
            <v>WATR:AH:MRC:MUNICIPAL RUNNING COST</v>
          </cell>
          <cell r="G4432" t="str">
            <v>5.4 - Water and Sanitation</v>
          </cell>
          <cell r="H4432" t="str">
            <v>Function:Water Management:Core Function:Water Distribution</v>
          </cell>
        </row>
        <row r="4433">
          <cell r="A4433">
            <v>504169</v>
          </cell>
          <cell r="B4433" t="str">
            <v>WATER</v>
          </cell>
          <cell r="C4433" t="str">
            <v>O/504169.ZAH.000</v>
          </cell>
          <cell r="D4433" t="str">
            <v>WATR:AH:MRC:MUNICIPAL RUNNING COST</v>
          </cell>
          <cell r="E4433" t="str">
            <v>5169ZAH000</v>
          </cell>
          <cell r="F4433" t="str">
            <v>WATR:AH:MRC:MUNICIPAL RUNNING COST</v>
          </cell>
          <cell r="G4433" t="str">
            <v>5.4 - Water and Sanitation</v>
          </cell>
          <cell r="H4433" t="str">
            <v>Function:Water Management:Core Function:Water Distribution</v>
          </cell>
        </row>
        <row r="4434">
          <cell r="A4434">
            <v>504169</v>
          </cell>
          <cell r="B4434" t="str">
            <v>WATER</v>
          </cell>
          <cell r="C4434" t="str">
            <v>O/504169.ZAH.000</v>
          </cell>
          <cell r="D4434" t="str">
            <v>WATR:AH:MRC:MUNICIPAL RUNNING COST</v>
          </cell>
          <cell r="E4434" t="str">
            <v>5169ZAH000</v>
          </cell>
          <cell r="F4434" t="str">
            <v>WATR:AH:MRC:MUNICIPAL RUNNING COST</v>
          </cell>
          <cell r="G4434" t="str">
            <v>5.4 - Water and Sanitation</v>
          </cell>
          <cell r="H4434" t="str">
            <v>Function:Water Management:Core Function:Water Distribution</v>
          </cell>
        </row>
        <row r="4435">
          <cell r="A4435">
            <v>504169</v>
          </cell>
          <cell r="B4435" t="str">
            <v>WATER</v>
          </cell>
          <cell r="C4435" t="str">
            <v>O/504169.ZAH.000</v>
          </cell>
          <cell r="D4435" t="str">
            <v>WATR:AH:MRC:MUNICIPAL RUNNING COST</v>
          </cell>
          <cell r="E4435" t="str">
            <v>5169ZAH000</v>
          </cell>
          <cell r="F4435" t="str">
            <v>WATR:AH:MRC:MUNICIPAL RUNNING COST</v>
          </cell>
          <cell r="G4435" t="str">
            <v>5.4 - Water and Sanitation</v>
          </cell>
          <cell r="H4435" t="str">
            <v>Function:Water Management:Core Function:Water Distribution</v>
          </cell>
        </row>
        <row r="4436">
          <cell r="A4436">
            <v>504169</v>
          </cell>
          <cell r="B4436" t="str">
            <v>WATER</v>
          </cell>
          <cell r="C4436" t="str">
            <v>O/504169.ZAH.000</v>
          </cell>
          <cell r="D4436" t="str">
            <v>WATR:AH:MRC:MUNICIPAL RUNNING COST</v>
          </cell>
          <cell r="E4436" t="str">
            <v>5169ZAH000</v>
          </cell>
          <cell r="F4436" t="str">
            <v>WATR:AH:MRC:MUNICIPAL RUNNING COST</v>
          </cell>
          <cell r="G4436" t="str">
            <v>5.4 - Water and Sanitation</v>
          </cell>
          <cell r="H4436" t="str">
            <v>Function:Water Management:Core Function:Water Distribution</v>
          </cell>
        </row>
        <row r="4437">
          <cell r="A4437">
            <v>504169</v>
          </cell>
          <cell r="B4437" t="str">
            <v>WATER</v>
          </cell>
          <cell r="C4437" t="str">
            <v>O/504169.ZAH.000</v>
          </cell>
          <cell r="D4437" t="str">
            <v>WATR:AH:MRC:MUNICIPAL RUNNING COST</v>
          </cell>
          <cell r="E4437" t="str">
            <v>5169ZAH000</v>
          </cell>
          <cell r="F4437" t="str">
            <v>WATR:AH:MRC:MUNICIPAL RUNNING COST</v>
          </cell>
          <cell r="G4437" t="str">
            <v>5.4 - Water and Sanitation</v>
          </cell>
          <cell r="H4437" t="str">
            <v>Function:Water Management:Core Function:Water Distribution</v>
          </cell>
        </row>
        <row r="4438">
          <cell r="A4438">
            <v>504169</v>
          </cell>
          <cell r="B4438" t="str">
            <v>WATER</v>
          </cell>
          <cell r="C4438" t="str">
            <v>O/504169.ZAH.000</v>
          </cell>
          <cell r="D4438" t="str">
            <v>WATR:AH:MRC:MUNICIPAL RUNNING COST</v>
          </cell>
          <cell r="E4438" t="str">
            <v>5169ZAH000</v>
          </cell>
          <cell r="F4438" t="str">
            <v>WATR:AH:MRC:MUNICIPAL RUNNING COST</v>
          </cell>
          <cell r="G4438" t="str">
            <v>5.4 - Water and Sanitation</v>
          </cell>
          <cell r="H4438" t="str">
            <v>Function:Water Management:Core Function:Water Distribution</v>
          </cell>
        </row>
        <row r="4439">
          <cell r="A4439">
            <v>504169</v>
          </cell>
          <cell r="B4439" t="str">
            <v>WATER</v>
          </cell>
          <cell r="C4439" t="str">
            <v>O/504169.ZAH.000</v>
          </cell>
          <cell r="D4439" t="str">
            <v>WATR:AH:MRC:MUNICIPAL RUNNING COST</v>
          </cell>
          <cell r="E4439" t="str">
            <v>5169ZAH000</v>
          </cell>
          <cell r="F4439" t="str">
            <v>WATR:AH:MRC:MUNICIPAL RUNNING COST</v>
          </cell>
          <cell r="G4439" t="str">
            <v>5.4 - Water and Sanitation</v>
          </cell>
          <cell r="H4439" t="str">
            <v>Function:Water Management:Core Function:Water Distribution</v>
          </cell>
        </row>
        <row r="4440">
          <cell r="A4440">
            <v>504169</v>
          </cell>
          <cell r="B4440" t="str">
            <v>WATER</v>
          </cell>
          <cell r="C4440" t="str">
            <v>O/504169.ZAH.000</v>
          </cell>
          <cell r="D4440" t="str">
            <v>WATR:AH:MRC:MUNICIPAL RUNNING COST</v>
          </cell>
          <cell r="E4440" t="str">
            <v>5169ZAH000</v>
          </cell>
          <cell r="F4440" t="str">
            <v>WATR:AH:MRC:MUNICIPAL RUNNING COST</v>
          </cell>
          <cell r="G4440" t="str">
            <v>5.4 - Water and Sanitation</v>
          </cell>
          <cell r="H4440" t="str">
            <v>Function:Water Management:Core Function:Water Distribution</v>
          </cell>
        </row>
        <row r="4441">
          <cell r="A4441">
            <v>504169</v>
          </cell>
          <cell r="B4441" t="str">
            <v>WATER</v>
          </cell>
          <cell r="C4441" t="str">
            <v>O/504169.ZAH.000</v>
          </cell>
          <cell r="D4441" t="str">
            <v>WATR:AH:MRC:MUNICIPAL RUNNING COST</v>
          </cell>
          <cell r="E4441" t="str">
            <v>5169ZAH000</v>
          </cell>
          <cell r="F4441" t="str">
            <v>WATR:AH:MRC:MUNICIPAL RUNNING COST</v>
          </cell>
          <cell r="G4441" t="str">
            <v>5.4 - Water and Sanitation</v>
          </cell>
          <cell r="H4441" t="str">
            <v>Function:Water Management:Core Function:Water Distribution</v>
          </cell>
        </row>
        <row r="4442">
          <cell r="A4442">
            <v>504169</v>
          </cell>
          <cell r="B4442" t="str">
            <v>WATER</v>
          </cell>
          <cell r="C4442" t="str">
            <v>O/504169.ZAH.000</v>
          </cell>
          <cell r="D4442" t="str">
            <v>WATR:AH:MRC:MUNICIPAL RUNNING COST</v>
          </cell>
          <cell r="E4442" t="str">
            <v>5169ZAH000</v>
          </cell>
          <cell r="F4442" t="str">
            <v>WATR:AH:MRC:MUNICIPAL RUNNING COST</v>
          </cell>
          <cell r="G4442" t="str">
            <v>5.4 - Water and Sanitation</v>
          </cell>
          <cell r="H4442" t="str">
            <v>Function:Water Management:Core Function:Water Distribution</v>
          </cell>
        </row>
        <row r="4443">
          <cell r="A4443">
            <v>504169</v>
          </cell>
          <cell r="B4443" t="str">
            <v>WATER</v>
          </cell>
          <cell r="C4443" t="str">
            <v>O/504169.ZAH.000</v>
          </cell>
          <cell r="D4443" t="str">
            <v>WATR:AH:MRC:MUNICIPAL RUNNING COST</v>
          </cell>
          <cell r="E4443" t="str">
            <v>5169ZAH000</v>
          </cell>
          <cell r="F4443" t="str">
            <v>WATR:AH:MRC:MUNICIPAL RUNNING COST</v>
          </cell>
          <cell r="G4443" t="str">
            <v>5.4 - Water and Sanitation</v>
          </cell>
          <cell r="H4443" t="str">
            <v>Function:Water Management:Core Function:Water Distribution</v>
          </cell>
        </row>
        <row r="4444">
          <cell r="A4444">
            <v>504169</v>
          </cell>
          <cell r="B4444" t="str">
            <v>WATER</v>
          </cell>
          <cell r="C4444" t="str">
            <v>O/504169.ZAH.000</v>
          </cell>
          <cell r="D4444" t="str">
            <v>WATR:AH:MRC:MUNICIPAL RUNNING COST</v>
          </cell>
          <cell r="E4444" t="str">
            <v>5169ZAH000</v>
          </cell>
          <cell r="F4444" t="str">
            <v>WATR:AH:MRC:MUNICIPAL RUNNING COST</v>
          </cell>
          <cell r="G4444" t="str">
            <v>5.4 - Water and Sanitation</v>
          </cell>
          <cell r="H4444" t="str">
            <v>Function:Water Management:Core Function:Water Distribution</v>
          </cell>
        </row>
        <row r="4445">
          <cell r="A4445">
            <v>504169</v>
          </cell>
          <cell r="B4445" t="str">
            <v>WATER</v>
          </cell>
          <cell r="C4445" t="str">
            <v>O/504169.ZAH.000</v>
          </cell>
          <cell r="D4445" t="str">
            <v>WATR:AH:MRC:MUNICIPAL RUNNING COST</v>
          </cell>
          <cell r="E4445" t="str">
            <v>5169ZAH000</v>
          </cell>
          <cell r="F4445" t="str">
            <v>WATR:AH:MRC:MUNICIPAL RUNNING COST</v>
          </cell>
          <cell r="G4445" t="str">
            <v>5.4 - Water and Sanitation</v>
          </cell>
          <cell r="H4445" t="str">
            <v>Function:Water Management:Core Function:Water Distribution</v>
          </cell>
        </row>
        <row r="4446">
          <cell r="A4446">
            <v>504169</v>
          </cell>
          <cell r="B4446" t="str">
            <v>WATER</v>
          </cell>
          <cell r="C4446" t="str">
            <v>O/504169.ZAH.000</v>
          </cell>
          <cell r="D4446" t="str">
            <v>WATR:AH:MRC:MUNICIPAL RUNNING COST</v>
          </cell>
          <cell r="E4446" t="str">
            <v>5169ZAH000</v>
          </cell>
          <cell r="F4446" t="str">
            <v>WATR:AH:MRC:MUNICIPAL RUNNING COST</v>
          </cell>
          <cell r="G4446" t="str">
            <v>5.4 - Water and Sanitation</v>
          </cell>
          <cell r="H4446" t="str">
            <v>Function:Water Management:Core Function:Water Distribution</v>
          </cell>
        </row>
        <row r="4447">
          <cell r="A4447">
            <v>504169</v>
          </cell>
          <cell r="B4447" t="str">
            <v>WATER</v>
          </cell>
          <cell r="C4447" t="str">
            <v>O/504169.ZAH.000</v>
          </cell>
          <cell r="D4447" t="str">
            <v>WATR:AH:MRC:MUNICIPAL RUNNING COST</v>
          </cell>
          <cell r="E4447" t="str">
            <v>5169ZAH000</v>
          </cell>
          <cell r="F4447" t="str">
            <v>WATR:AH:MRC:MUNICIPAL RUNNING COST</v>
          </cell>
          <cell r="G4447" t="str">
            <v>5.4 - Water and Sanitation</v>
          </cell>
          <cell r="H4447" t="str">
            <v>Function:Water Management:Core Function:Water Distribution</v>
          </cell>
        </row>
        <row r="4448">
          <cell r="A4448">
            <v>504169</v>
          </cell>
          <cell r="B4448" t="str">
            <v>WATER</v>
          </cell>
          <cell r="C4448" t="str">
            <v>O/504169.ZAH.X19</v>
          </cell>
          <cell r="D4448" t="str">
            <v>"WATR:AH:TWS:CAPBUIL:W/SH</v>
          </cell>
          <cell r="E4448" t="str">
            <v>5169ZAHX19</v>
          </cell>
          <cell r="F4448" t="str">
            <v>"WATR:AH:TWS:CAPBUIL:W/SH</v>
          </cell>
          <cell r="G4448" t="str">
            <v>5.4 - Water and Sanitation</v>
          </cell>
          <cell r="H4448" t="str">
            <v>Function:Water Management:Core Function:Water Distribution</v>
          </cell>
        </row>
        <row r="4449">
          <cell r="A4449">
            <v>504171</v>
          </cell>
          <cell r="B4449" t="str">
            <v>DRAINAGE DISTRIBUTION</v>
          </cell>
          <cell r="C4449" t="str">
            <v>O/504171.AAH.000</v>
          </cell>
          <cell r="D4449" t="str">
            <v>NONF:AH:MRC:MUNICIPAL RUNNING COST</v>
          </cell>
          <cell r="E4449" t="str">
            <v>5171AAH000</v>
          </cell>
          <cell r="F4449" t="str">
            <v>NONF:AH:MRC:MUNICIPAL RUNNING COST</v>
          </cell>
          <cell r="G4449" t="str">
            <v>5.3 - Roads and Transportation</v>
          </cell>
          <cell r="H4449" t="str">
            <v>Function:Waste Water Management:Core Function:Storm Water Management</v>
          </cell>
        </row>
        <row r="4450">
          <cell r="A4450">
            <v>504171</v>
          </cell>
          <cell r="B4450" t="str">
            <v>DRAINAGE DISTRIBUTION</v>
          </cell>
          <cell r="C4450" t="str">
            <v>O/504171.WAH.000</v>
          </cell>
          <cell r="D4450" t="str">
            <v>WWAT:AH:MRC:MUNICIPAL RUNNING COST</v>
          </cell>
          <cell r="E4450" t="str">
            <v>5171WAH000</v>
          </cell>
          <cell r="F4450" t="str">
            <v>WWAT:AH:MRC:MUNICIPAL RUNNING COST</v>
          </cell>
          <cell r="G4450" t="str">
            <v>5.3 - Roads and Transportation</v>
          </cell>
          <cell r="H4450" t="str">
            <v>Function:Waste Water Management:Core Function:Storm Water Management</v>
          </cell>
        </row>
        <row r="4451">
          <cell r="A4451">
            <v>504171</v>
          </cell>
          <cell r="B4451" t="str">
            <v>DRAINAGE DISTRIBUTION</v>
          </cell>
          <cell r="C4451" t="str">
            <v>O/504171.WAH.000</v>
          </cell>
          <cell r="D4451" t="str">
            <v>WWAT:AH:MRC:MUNICIPAL RUNNING COST</v>
          </cell>
          <cell r="E4451" t="str">
            <v>5171WAH000</v>
          </cell>
          <cell r="F4451" t="str">
            <v>WWAT:AH:MRC:MUNICIPAL RUNNING COST</v>
          </cell>
          <cell r="G4451" t="str">
            <v>5.3 - Roads and Transportation</v>
          </cell>
          <cell r="H4451" t="str">
            <v>Function:Waste Water Management:Core Function:Storm Water Management</v>
          </cell>
        </row>
        <row r="4452">
          <cell r="A4452">
            <v>504171</v>
          </cell>
          <cell r="B4452" t="str">
            <v>DRAINAGE DISTRIBUTION</v>
          </cell>
          <cell r="C4452" t="str">
            <v>O/504171.WAH.000</v>
          </cell>
          <cell r="D4452" t="str">
            <v>WWAT:AH:MRC:MUNICIPAL RUNNING COST</v>
          </cell>
          <cell r="E4452" t="str">
            <v>5171WAH000</v>
          </cell>
          <cell r="F4452" t="str">
            <v>WWAT:AH:MRC:MUNICIPAL RUNNING COST</v>
          </cell>
          <cell r="G4452" t="str">
            <v>5.3 - Roads and Transportation</v>
          </cell>
          <cell r="H4452" t="str">
            <v>Function:Waste Water Management:Core Function:Storm Water Management</v>
          </cell>
        </row>
        <row r="4453">
          <cell r="A4453">
            <v>504171</v>
          </cell>
          <cell r="B4453" t="str">
            <v>DRAINAGE DISTRIBUTION</v>
          </cell>
          <cell r="C4453" t="str">
            <v>O/504171.WAH.000</v>
          </cell>
          <cell r="D4453" t="str">
            <v>WWAT:AH:MRC:MUNICIPAL RUNNING COST</v>
          </cell>
          <cell r="E4453" t="str">
            <v>5171WAH000</v>
          </cell>
          <cell r="F4453" t="str">
            <v>WWAT:AH:MRC:MUNICIPAL RUNNING COST</v>
          </cell>
          <cell r="G4453" t="str">
            <v>5.3 - Roads and Transportation</v>
          </cell>
          <cell r="H4453" t="str">
            <v>Function:Waste Water Management:Core Function:Storm Water Management</v>
          </cell>
        </row>
        <row r="4454">
          <cell r="A4454">
            <v>504171</v>
          </cell>
          <cell r="B4454" t="str">
            <v>DRAINAGE DISTRIBUTION</v>
          </cell>
          <cell r="C4454" t="str">
            <v>O/504171.WAH.000</v>
          </cell>
          <cell r="D4454" t="str">
            <v>WWAT:AH:MRC:MUNICIPAL RUNNING COST</v>
          </cell>
          <cell r="E4454" t="str">
            <v>5171WAH000</v>
          </cell>
          <cell r="F4454" t="str">
            <v>WWAT:AH:MRC:MUNICIPAL RUNNING COST</v>
          </cell>
          <cell r="G4454" t="str">
            <v>5.3 - Roads and Transportation</v>
          </cell>
          <cell r="H4454" t="str">
            <v>Function:Waste Water Management:Core Function:Storm Water Management</v>
          </cell>
        </row>
        <row r="4455">
          <cell r="A4455">
            <v>504171</v>
          </cell>
          <cell r="B4455" t="str">
            <v>DRAINAGE DISTRIBUTION</v>
          </cell>
          <cell r="C4455" t="str">
            <v>O/504171.WAH.000</v>
          </cell>
          <cell r="D4455" t="str">
            <v>WWAT:AH:MRC:MUNICIPAL RUNNING COST</v>
          </cell>
          <cell r="E4455" t="str">
            <v>5171WAH000</v>
          </cell>
          <cell r="F4455" t="str">
            <v>WWAT:AH:MRC:MUNICIPAL RUNNING COST</v>
          </cell>
          <cell r="G4455" t="str">
            <v>5.3 - Roads and Transportation</v>
          </cell>
          <cell r="H4455" t="str">
            <v>Function:Waste Water Management:Core Function:Storm Water Management</v>
          </cell>
        </row>
        <row r="4456">
          <cell r="A4456">
            <v>504171</v>
          </cell>
          <cell r="B4456" t="str">
            <v>DRAINAGE DISTRIBUTION</v>
          </cell>
          <cell r="C4456" t="str">
            <v>O/504171.WAH.000</v>
          </cell>
          <cell r="D4456" t="str">
            <v>WWAT:AH:MRC:MUNICIPAL RUNNING COST</v>
          </cell>
          <cell r="E4456" t="str">
            <v>5171WAH000</v>
          </cell>
          <cell r="F4456" t="str">
            <v>WWAT:AH:MRC:MUNICIPAL RUNNING COST</v>
          </cell>
          <cell r="G4456" t="str">
            <v>5.3 - Roads and Transportation</v>
          </cell>
          <cell r="H4456" t="str">
            <v>Function:Waste Water Management:Core Function:Storm Water Management</v>
          </cell>
        </row>
        <row r="4457">
          <cell r="A4457">
            <v>504171</v>
          </cell>
          <cell r="B4457" t="str">
            <v>DRAINAGE DISTRIBUTION</v>
          </cell>
          <cell r="C4457" t="str">
            <v>O/504171.WAH.000</v>
          </cell>
          <cell r="D4457" t="str">
            <v>WWAT:AH:MRC:MUNICIPAL RUNNING COST</v>
          </cell>
          <cell r="E4457" t="str">
            <v>5171WAH000</v>
          </cell>
          <cell r="F4457" t="str">
            <v>WWAT:AH:MRC:MUNICIPAL RUNNING COST</v>
          </cell>
          <cell r="G4457" t="str">
            <v>5.3 - Roads and Transportation</v>
          </cell>
          <cell r="H4457" t="str">
            <v>Function:Waste Water Management:Core Function:Storm Water Management</v>
          </cell>
        </row>
        <row r="4458">
          <cell r="A4458">
            <v>504171</v>
          </cell>
          <cell r="B4458" t="str">
            <v>DRAINAGE DISTRIBUTION</v>
          </cell>
          <cell r="C4458" t="str">
            <v>O/504171.WAH.000</v>
          </cell>
          <cell r="D4458" t="str">
            <v>WWAT:AH:MRC:MUNICIPAL RUNNING COST</v>
          </cell>
          <cell r="E4458" t="str">
            <v>5171WAH000</v>
          </cell>
          <cell r="F4458" t="str">
            <v>WWAT:AH:MRC:MUNICIPAL RUNNING COST</v>
          </cell>
          <cell r="G4458" t="str">
            <v>5.3 - Roads and Transportation</v>
          </cell>
          <cell r="H4458" t="str">
            <v>Function:Waste Water Management:Core Function:Storm Water Management</v>
          </cell>
        </row>
        <row r="4459">
          <cell r="A4459">
            <v>504171</v>
          </cell>
          <cell r="B4459" t="str">
            <v>DRAINAGE DISTRIBUTION</v>
          </cell>
          <cell r="C4459" t="str">
            <v>O/504171.WAH.000</v>
          </cell>
          <cell r="D4459" t="str">
            <v>WWAT:AH:MRC:MUNICIPAL RUNNING COST</v>
          </cell>
          <cell r="E4459" t="str">
            <v>5171WAH000</v>
          </cell>
          <cell r="F4459" t="str">
            <v>WWAT:AH:MRC:MUNICIPAL RUNNING COST</v>
          </cell>
          <cell r="G4459" t="str">
            <v>5.3 - Roads and Transportation</v>
          </cell>
          <cell r="H4459" t="str">
            <v>Function:Waste Water Management:Core Function:Storm Water Management</v>
          </cell>
        </row>
        <row r="4460">
          <cell r="A4460">
            <v>504171</v>
          </cell>
          <cell r="B4460" t="str">
            <v>DRAINAGE DISTRIBUTION</v>
          </cell>
          <cell r="C4460" t="str">
            <v>O/504171.WAH.000</v>
          </cell>
          <cell r="D4460" t="str">
            <v>WWAT:AH:MRC:MUNICIPAL RUNNING COST</v>
          </cell>
          <cell r="E4460" t="str">
            <v>5171WAH000</v>
          </cell>
          <cell r="F4460" t="str">
            <v>WWAT:AH:MRC:MUNICIPAL RUNNING COST</v>
          </cell>
          <cell r="G4460" t="str">
            <v>5.3 - Roads and Transportation</v>
          </cell>
          <cell r="H4460" t="str">
            <v>Function:Waste Water Management:Core Function:Storm Water Management</v>
          </cell>
        </row>
        <row r="4461">
          <cell r="A4461">
            <v>504171</v>
          </cell>
          <cell r="B4461" t="str">
            <v>DRAINAGE DISTRIBUTION</v>
          </cell>
          <cell r="C4461" t="str">
            <v>O/504171.WAH.000</v>
          </cell>
          <cell r="D4461" t="str">
            <v>WWAT:AH:MRC:MUNICIPAL RUNNING COST</v>
          </cell>
          <cell r="E4461" t="str">
            <v>5171WAH000</v>
          </cell>
          <cell r="F4461" t="str">
            <v>WWAT:AH:MRC:MUNICIPAL RUNNING COST</v>
          </cell>
          <cell r="G4461" t="str">
            <v>5.3 - Roads and Transportation</v>
          </cell>
          <cell r="H4461" t="str">
            <v>Function:Waste Water Management:Core Function:Storm Water Management</v>
          </cell>
        </row>
        <row r="4462">
          <cell r="A4462">
            <v>504171</v>
          </cell>
          <cell r="B4462" t="str">
            <v>DRAINAGE DISTRIBUTION</v>
          </cell>
          <cell r="C4462" t="str">
            <v>O/504171.WAH.000</v>
          </cell>
          <cell r="D4462" t="str">
            <v>WWAT:AH:MRC:MUNICIPAL RUNNING COST</v>
          </cell>
          <cell r="E4462" t="str">
            <v>5171WAH000</v>
          </cell>
          <cell r="F4462" t="str">
            <v>WWAT:AH:MRC:MUNICIPAL RUNNING COST</v>
          </cell>
          <cell r="G4462" t="str">
            <v>5.3 - Roads and Transportation</v>
          </cell>
          <cell r="H4462" t="str">
            <v>Function:Waste Water Management:Core Function:Storm Water Management</v>
          </cell>
        </row>
        <row r="4463">
          <cell r="A4463">
            <v>504171</v>
          </cell>
          <cell r="B4463" t="str">
            <v>DRAINAGE DISTRIBUTION</v>
          </cell>
          <cell r="C4463" t="str">
            <v>O/504171.WAH.000</v>
          </cell>
          <cell r="D4463" t="str">
            <v>WWAT:AH:MRC:MUNICIPAL RUNNING COST</v>
          </cell>
          <cell r="E4463" t="str">
            <v>5171WAH000</v>
          </cell>
          <cell r="F4463" t="str">
            <v>WWAT:AH:MRC:MUNICIPAL RUNNING COST</v>
          </cell>
          <cell r="G4463" t="str">
            <v>5.3 - Roads and Transportation</v>
          </cell>
          <cell r="H4463" t="str">
            <v>Function:Waste Water Management:Core Function:Storm Water Management</v>
          </cell>
        </row>
        <row r="4464">
          <cell r="A4464">
            <v>504171</v>
          </cell>
          <cell r="B4464" t="str">
            <v>DRAINAGE DISTRIBUTION</v>
          </cell>
          <cell r="C4464" t="str">
            <v>O/504171.WAH.000</v>
          </cell>
          <cell r="D4464" t="str">
            <v>WWAT:AH:MRC:MUNICIPAL RUNNING COST</v>
          </cell>
          <cell r="E4464" t="str">
            <v>5171WAH000</v>
          </cell>
          <cell r="F4464" t="str">
            <v>WWAT:AH:MRC:MUNICIPAL RUNNING COST</v>
          </cell>
          <cell r="G4464" t="str">
            <v>5.3 - Roads and Transportation</v>
          </cell>
          <cell r="H4464" t="str">
            <v>Function:Waste Water Management:Core Function:Storm Water Management</v>
          </cell>
        </row>
        <row r="4465">
          <cell r="A4465">
            <v>504171</v>
          </cell>
          <cell r="B4465" t="str">
            <v>DRAINAGE DISTRIBUTION</v>
          </cell>
          <cell r="C4465" t="str">
            <v>O/504171.WAH.000</v>
          </cell>
          <cell r="D4465" t="str">
            <v>WWAT:AH:MRC:MUNICIPAL RUNNING COST</v>
          </cell>
          <cell r="E4465" t="str">
            <v>5171WAH000</v>
          </cell>
          <cell r="F4465" t="str">
            <v>WWAT:AH:MRC:MUNICIPAL RUNNING COST</v>
          </cell>
          <cell r="G4465" t="str">
            <v>5.3 - Roads and Transportation</v>
          </cell>
          <cell r="H4465" t="str">
            <v>Function:Waste Water Management:Core Function:Storm Water Management</v>
          </cell>
        </row>
        <row r="4466">
          <cell r="A4466">
            <v>504171</v>
          </cell>
          <cell r="B4466" t="str">
            <v>DRAINAGE DISTRIBUTION</v>
          </cell>
          <cell r="C4466" t="str">
            <v>O/504171.WAH.000</v>
          </cell>
          <cell r="D4466" t="str">
            <v>WWAT:AH:MRC:MUNICIPAL RUNNING COST</v>
          </cell>
          <cell r="E4466" t="str">
            <v>5171WAH000</v>
          </cell>
          <cell r="F4466" t="str">
            <v>WWAT:AH:MRC:MUNICIPAL RUNNING COST</v>
          </cell>
          <cell r="G4466" t="str">
            <v>5.3 - Roads and Transportation</v>
          </cell>
          <cell r="H4466" t="str">
            <v>Function:Waste Water Management:Core Function:Storm Water Management</v>
          </cell>
        </row>
        <row r="4467">
          <cell r="A4467">
            <v>504171</v>
          </cell>
          <cell r="B4467" t="str">
            <v>DRAINAGE DISTRIBUTION</v>
          </cell>
          <cell r="C4467" t="str">
            <v>O/504171.WAH.000</v>
          </cell>
          <cell r="D4467" t="str">
            <v>WWAT:AH:MRC:MUNICIPAL RUNNING COST</v>
          </cell>
          <cell r="E4467" t="str">
            <v>5171WAH000</v>
          </cell>
          <cell r="F4467" t="str">
            <v>WWAT:AH:MRC:MUNICIPAL RUNNING COST</v>
          </cell>
          <cell r="G4467" t="str">
            <v>5.3 - Roads and Transportation</v>
          </cell>
          <cell r="H4467" t="str">
            <v>Function:Waste Water Management:Core Function:Storm Water Management</v>
          </cell>
        </row>
        <row r="4468">
          <cell r="A4468">
            <v>504171</v>
          </cell>
          <cell r="B4468" t="str">
            <v>DRAINAGE DISTRIBUTION</v>
          </cell>
          <cell r="C4468" t="str">
            <v>O/504171.WAH.000</v>
          </cell>
          <cell r="D4468" t="str">
            <v>WWAT:AH:MRC:MUNICIPAL RUNNING COST</v>
          </cell>
          <cell r="E4468" t="str">
            <v>5171WAH000</v>
          </cell>
          <cell r="F4468" t="str">
            <v>WWAT:AH:MRC:MUNICIPAL RUNNING COST</v>
          </cell>
          <cell r="G4468" t="str">
            <v>5.3 - Roads and Transportation</v>
          </cell>
          <cell r="H4468" t="str">
            <v>Function:Waste Water Management:Core Function:Storm Water Management</v>
          </cell>
        </row>
        <row r="4469">
          <cell r="A4469">
            <v>504171</v>
          </cell>
          <cell r="B4469" t="str">
            <v>DRAINAGE DISTRIBUTION</v>
          </cell>
          <cell r="C4469" t="str">
            <v>O/504171.WAH.000</v>
          </cell>
          <cell r="D4469" t="str">
            <v>WWAT:AH:MRC:MUNICIPAL RUNNING COST</v>
          </cell>
          <cell r="E4469" t="str">
            <v>5171WAH000</v>
          </cell>
          <cell r="F4469" t="str">
            <v>WWAT:AH:MRC:MUNICIPAL RUNNING COST</v>
          </cell>
          <cell r="G4469" t="str">
            <v>5.3 - Roads and Transportation</v>
          </cell>
          <cell r="H4469" t="str">
            <v>Function:Waste Water Management:Core Function:Storm Water Management</v>
          </cell>
        </row>
        <row r="4470">
          <cell r="A4470">
            <v>504171</v>
          </cell>
          <cell r="B4470" t="str">
            <v>DRAINAGE DISTRIBUTION</v>
          </cell>
          <cell r="C4470" t="str">
            <v>O/504171.WAH.000</v>
          </cell>
          <cell r="D4470" t="str">
            <v>WWAT:AH:MRC:MUNICIPAL RUNNING COST</v>
          </cell>
          <cell r="E4470" t="str">
            <v>5171WAH000</v>
          </cell>
          <cell r="F4470" t="str">
            <v>WWAT:AH:MRC:MUNICIPAL RUNNING COST</v>
          </cell>
          <cell r="G4470" t="str">
            <v>5.3 - Roads and Transportation</v>
          </cell>
          <cell r="H4470" t="str">
            <v>Function:Waste Water Management:Core Function:Storm Water Management</v>
          </cell>
        </row>
        <row r="4471">
          <cell r="A4471">
            <v>504171</v>
          </cell>
          <cell r="B4471" t="str">
            <v>DRAINAGE DISTRIBUTION</v>
          </cell>
          <cell r="C4471" t="str">
            <v>O/504171.WAH.000</v>
          </cell>
          <cell r="D4471" t="str">
            <v>WWAT:AH:MRC:MUNICIPAL RUNNING COST</v>
          </cell>
          <cell r="E4471" t="str">
            <v>5171WAH000</v>
          </cell>
          <cell r="F4471" t="str">
            <v>WWAT:AH:MRC:MUNICIPAL RUNNING COST</v>
          </cell>
          <cell r="G4471" t="str">
            <v>5.3 - Roads and Transportation</v>
          </cell>
          <cell r="H4471" t="str">
            <v>Function:Waste Water Management:Core Function:Storm Water Management</v>
          </cell>
        </row>
        <row r="4472">
          <cell r="A4472">
            <v>504171</v>
          </cell>
          <cell r="B4472" t="str">
            <v>DRAINAGE DISTRIBUTION</v>
          </cell>
          <cell r="C4472" t="str">
            <v>O/504171.WAH.000</v>
          </cell>
          <cell r="D4472" t="str">
            <v>WWAT:AH:MRC:MUNICIPAL RUNNING COST</v>
          </cell>
          <cell r="E4472" t="str">
            <v>5171WAH000</v>
          </cell>
          <cell r="F4472" t="str">
            <v>WWAT:AH:MRC:MUNICIPAL RUNNING COST</v>
          </cell>
          <cell r="G4472" t="str">
            <v>5.3 - Roads and Transportation</v>
          </cell>
          <cell r="H4472" t="str">
            <v>Function:Waste Water Management:Core Function:Storm Water Management</v>
          </cell>
        </row>
        <row r="4473">
          <cell r="A4473">
            <v>504171</v>
          </cell>
          <cell r="B4473" t="str">
            <v>DRAINAGE DISTRIBUTION</v>
          </cell>
          <cell r="C4473" t="str">
            <v>O/504171.WAH.000</v>
          </cell>
          <cell r="D4473" t="str">
            <v>WWAT:AH:MRC:MUNICIPAL RUNNING COST</v>
          </cell>
          <cell r="E4473" t="str">
            <v>5171WAH000</v>
          </cell>
          <cell r="F4473" t="str">
            <v>WWAT:AH:MRC:MUNICIPAL RUNNING COST</v>
          </cell>
          <cell r="G4473" t="str">
            <v>5.3 - Roads and Transportation</v>
          </cell>
          <cell r="H4473" t="str">
            <v>Function:Waste Water Management:Core Function:Storm Water Management</v>
          </cell>
        </row>
        <row r="4474">
          <cell r="A4474">
            <v>504171</v>
          </cell>
          <cell r="B4474" t="str">
            <v>DRAINAGE DISTRIBUTION</v>
          </cell>
          <cell r="C4474" t="str">
            <v>O/504171.WAH.000</v>
          </cell>
          <cell r="D4474" t="str">
            <v>WWAT:AH:MRC:MUNICIPAL RUNNING COST</v>
          </cell>
          <cell r="E4474" t="str">
            <v>5171WAH000</v>
          </cell>
          <cell r="F4474" t="str">
            <v>WWAT:AH:MRC:MUNICIPAL RUNNING COST</v>
          </cell>
          <cell r="G4474" t="str">
            <v>5.3 - Roads and Transportation</v>
          </cell>
          <cell r="H4474" t="str">
            <v>Function:Waste Water Management:Core Function:Storm Water Management</v>
          </cell>
        </row>
        <row r="4475">
          <cell r="A4475">
            <v>504171</v>
          </cell>
          <cell r="B4475" t="str">
            <v>DRAINAGE DISTRIBUTION</v>
          </cell>
          <cell r="C4475" t="str">
            <v>O/504171.WAH.000</v>
          </cell>
          <cell r="D4475" t="str">
            <v>WWAT:AH:MRC:MUNICIPAL RUNNING COST</v>
          </cell>
          <cell r="E4475" t="str">
            <v>5171WAH000</v>
          </cell>
          <cell r="F4475" t="str">
            <v>WWAT:AH:MRC:MUNICIPAL RUNNING COST</v>
          </cell>
          <cell r="G4475" t="str">
            <v>5.3 - Roads and Transportation</v>
          </cell>
          <cell r="H4475" t="str">
            <v>Function:Waste Water Management:Core Function:Storm Water Management</v>
          </cell>
        </row>
        <row r="4476">
          <cell r="A4476">
            <v>504171</v>
          </cell>
          <cell r="B4476" t="str">
            <v>DRAINAGE DISTRIBUTION</v>
          </cell>
          <cell r="C4476" t="str">
            <v>O/504171.WAH.X19</v>
          </cell>
          <cell r="D4476" t="str">
            <v>"WWAT:AH:TWS:CAPBUIL:W/SH</v>
          </cell>
          <cell r="E4476" t="str">
            <v>5171WAHX19</v>
          </cell>
          <cell r="F4476" t="str">
            <v>"WWAT:AH:TWS:CAPBUIL:W/SH</v>
          </cell>
          <cell r="G4476" t="str">
            <v>5.3 - Roads and Transportation</v>
          </cell>
          <cell r="H4476" t="str">
            <v>Function:Waste Water Management:Core Function:Storm Water Management</v>
          </cell>
        </row>
        <row r="4477">
          <cell r="A4477">
            <v>504172</v>
          </cell>
          <cell r="B4477" t="str">
            <v>WATER CAPITAL</v>
          </cell>
          <cell r="C4477" t="str">
            <v>M/504172.ZAH.D63</v>
          </cell>
          <cell r="D4477" t="str">
            <v>WATR:AH:INF:BULK WATER RETIC:PL</v>
          </cell>
          <cell r="E4477" t="str">
            <v>5172ZAHD63</v>
          </cell>
          <cell r="F4477" t="str">
            <v>WATR:AH:INF:BULK WATER RETIC:PL</v>
          </cell>
          <cell r="G4477" t="str">
            <v>5.4 - Water and Sanitation</v>
          </cell>
          <cell r="H4477" t="str">
            <v>Function:Water Management:Core Function:Water Distribution</v>
          </cell>
        </row>
        <row r="4478">
          <cell r="A4478">
            <v>504172</v>
          </cell>
          <cell r="B4478" t="str">
            <v>WATER CAPITAL</v>
          </cell>
          <cell r="C4478" t="str">
            <v>O/504172.AAH.000</v>
          </cell>
          <cell r="D4478" t="str">
            <v>NONF:AH:MRC:MUNICIPAL RUNNING COST</v>
          </cell>
          <cell r="E4478" t="str">
            <v>5172AAH000</v>
          </cell>
          <cell r="F4478" t="str">
            <v>NONF:AH:MRC:MUNICIPAL RUNNING COST</v>
          </cell>
          <cell r="G4478" t="str">
            <v>5.4 - Water and Sanitation</v>
          </cell>
          <cell r="H4478" t="str">
            <v>Function:Water Management:Core Function:Water Distribution</v>
          </cell>
        </row>
        <row r="4479">
          <cell r="A4479">
            <v>504172</v>
          </cell>
          <cell r="B4479" t="str">
            <v>WATER CAPITAL</v>
          </cell>
          <cell r="C4479" t="str">
            <v>O/504172.ZAH.000</v>
          </cell>
          <cell r="D4479" t="str">
            <v>WATR:AH:MRC:MUNICIPAL RUNNING COST</v>
          </cell>
          <cell r="E4479" t="str">
            <v>5172ZAH000</v>
          </cell>
          <cell r="F4479" t="str">
            <v>WATR:AH:MRC:MUNICIPAL RUNNING COST</v>
          </cell>
          <cell r="G4479" t="str">
            <v>5.4 - Water and Sanitation</v>
          </cell>
          <cell r="H4479" t="str">
            <v>Function:Water Management:Core Function:Water Distribution</v>
          </cell>
        </row>
        <row r="4480">
          <cell r="A4480">
            <v>504172</v>
          </cell>
          <cell r="B4480" t="str">
            <v>WATER CAPITAL</v>
          </cell>
          <cell r="C4480" t="str">
            <v>O/504172.ZAH.000</v>
          </cell>
          <cell r="D4480" t="str">
            <v>WATR:AH:MRC:MUNICIPAL RUNNING COST</v>
          </cell>
          <cell r="E4480" t="str">
            <v>5172ZAH000</v>
          </cell>
          <cell r="F4480" t="str">
            <v>WATR:AH:MRC:MUNICIPAL RUNNING COST</v>
          </cell>
          <cell r="G4480" t="str">
            <v>5.4 - Water and Sanitation</v>
          </cell>
          <cell r="H4480" t="str">
            <v>Function:Water Management:Core Function:Water Distribution</v>
          </cell>
        </row>
        <row r="4481">
          <cell r="A4481">
            <v>504172</v>
          </cell>
          <cell r="B4481" t="str">
            <v>WATER CAPITAL</v>
          </cell>
          <cell r="C4481" t="str">
            <v>O/504172.ZAH.X19</v>
          </cell>
          <cell r="D4481" t="str">
            <v>"WATR:AH:TWS:CAPBUIL:W/SH</v>
          </cell>
          <cell r="E4481" t="str">
            <v>5172ZAHX19</v>
          </cell>
          <cell r="F4481" t="str">
            <v>"WATR:AH:TWS:CAPBUIL:W/SH</v>
          </cell>
          <cell r="G4481" t="str">
            <v>5.4 - Water and Sanitation</v>
          </cell>
          <cell r="H4481" t="str">
            <v>Function:Water Management:Core Function:Water Distribution</v>
          </cell>
        </row>
        <row r="4482">
          <cell r="A4482">
            <v>504175</v>
          </cell>
          <cell r="B4482" t="str">
            <v>ELECTRONICS</v>
          </cell>
          <cell r="C4482" t="str">
            <v>O/504175.AAH.000</v>
          </cell>
          <cell r="D4482" t="str">
            <v>NONF:AH:MRC:MUNICIPAL RUNNING COST</v>
          </cell>
          <cell r="E4482" t="str">
            <v>5175AAH000</v>
          </cell>
          <cell r="F4482" t="str">
            <v>NONF:AH:MRC:MUNICIPAL RUNNING COST</v>
          </cell>
          <cell r="G4482" t="str">
            <v>5.4 - Water and Sanitation</v>
          </cell>
          <cell r="H4482" t="str">
            <v>Function:Water Management:Core Function:Water Distribution</v>
          </cell>
        </row>
        <row r="4483">
          <cell r="A4483">
            <v>504175</v>
          </cell>
          <cell r="B4483" t="str">
            <v>ELECTRONICS</v>
          </cell>
          <cell r="C4483" t="str">
            <v>O/504175.AAH.000</v>
          </cell>
          <cell r="D4483" t="str">
            <v>NONF:AH:MRC:MUNICIPAL RUNNING COST</v>
          </cell>
          <cell r="E4483" t="str">
            <v>5175AAH000</v>
          </cell>
          <cell r="F4483" t="str">
            <v>NONF:AH:MRC:MUNICIPAL RUNNING COST</v>
          </cell>
          <cell r="G4483" t="str">
            <v>5.4 - Water and Sanitation</v>
          </cell>
          <cell r="H4483" t="str">
            <v>Function:Water Management:Core Function:Water Distribution</v>
          </cell>
        </row>
        <row r="4484">
          <cell r="A4484">
            <v>504175</v>
          </cell>
          <cell r="B4484" t="str">
            <v>ELECTRONICS</v>
          </cell>
          <cell r="C4484" t="str">
            <v>O/504175.AAH.000</v>
          </cell>
          <cell r="D4484" t="str">
            <v>NONF:AH:MRC:MUNICIPAL RUNNING COST</v>
          </cell>
          <cell r="E4484" t="str">
            <v>5175AAH000</v>
          </cell>
          <cell r="F4484" t="str">
            <v>NONF:AH:MRC:MUNICIPAL RUNNING COST</v>
          </cell>
          <cell r="G4484" t="str">
            <v>5.4 - Water and Sanitation</v>
          </cell>
          <cell r="H4484" t="str">
            <v>Function:Water Management:Core Function:Water Distribution</v>
          </cell>
        </row>
        <row r="4485">
          <cell r="A4485">
            <v>504175</v>
          </cell>
          <cell r="B4485" t="str">
            <v>ELECTRONICS</v>
          </cell>
          <cell r="C4485" t="str">
            <v>O/504175.AAH.000</v>
          </cell>
          <cell r="D4485" t="str">
            <v>NONF:AH:MRC:MUNICIPAL RUNNING COST</v>
          </cell>
          <cell r="E4485" t="str">
            <v>5175AAH000</v>
          </cell>
          <cell r="F4485" t="str">
            <v>NONF:AH:MRC:MUNICIPAL RUNNING COST</v>
          </cell>
          <cell r="G4485" t="str">
            <v>5.4 - Water and Sanitation</v>
          </cell>
          <cell r="H4485" t="str">
            <v>Function:Water Management:Core Function:Water Distribution</v>
          </cell>
        </row>
        <row r="4486">
          <cell r="A4486">
            <v>504175</v>
          </cell>
          <cell r="B4486" t="str">
            <v>ELECTRONICS</v>
          </cell>
          <cell r="C4486" t="str">
            <v>O/504175.ZAH.000</v>
          </cell>
          <cell r="D4486" t="str">
            <v>WATR:AH:MRC:MUNICIPAL RUNNING COST</v>
          </cell>
          <cell r="E4486" t="str">
            <v>5175ZAH000</v>
          </cell>
          <cell r="F4486" t="str">
            <v>WATR:AH:MRC:MUNICIPAL RUNNING COST</v>
          </cell>
          <cell r="G4486" t="str">
            <v>5.4 - Water and Sanitation</v>
          </cell>
          <cell r="H4486" t="str">
            <v>Function:Water Management:Core Function:Water Distribution</v>
          </cell>
        </row>
        <row r="4487">
          <cell r="A4487">
            <v>504175</v>
          </cell>
          <cell r="B4487" t="str">
            <v>ELECTRONICS</v>
          </cell>
          <cell r="C4487" t="str">
            <v>O/504175.ZAH.000</v>
          </cell>
          <cell r="D4487" t="str">
            <v>WATR:AH:MRC:MUNICIPAL RUNNING COST</v>
          </cell>
          <cell r="E4487" t="str">
            <v>5175ZAH000</v>
          </cell>
          <cell r="F4487" t="str">
            <v>WATR:AH:MRC:MUNICIPAL RUNNING COST</v>
          </cell>
          <cell r="G4487" t="str">
            <v>5.4 - Water and Sanitation</v>
          </cell>
          <cell r="H4487" t="str">
            <v>Function:Water Management:Core Function:Water Distribution</v>
          </cell>
        </row>
        <row r="4488">
          <cell r="A4488">
            <v>504175</v>
          </cell>
          <cell r="B4488" t="str">
            <v>ELECTRONICS</v>
          </cell>
          <cell r="C4488" t="str">
            <v>O/504175.ZAH.000</v>
          </cell>
          <cell r="D4488" t="str">
            <v>WATR:AH:MRC:MUNICIPAL RUNNING COST</v>
          </cell>
          <cell r="E4488" t="str">
            <v>5175ZAH000</v>
          </cell>
          <cell r="F4488" t="str">
            <v>WATR:AH:MRC:MUNICIPAL RUNNING COST</v>
          </cell>
          <cell r="G4488" t="str">
            <v>5.4 - Water and Sanitation</v>
          </cell>
          <cell r="H4488" t="str">
            <v>Function:Water Management:Core Function:Water Distribution</v>
          </cell>
        </row>
        <row r="4489">
          <cell r="A4489">
            <v>504175</v>
          </cell>
          <cell r="B4489" t="str">
            <v>ELECTRONICS</v>
          </cell>
          <cell r="C4489" t="str">
            <v>O/504175.ZAH.X19</v>
          </cell>
          <cell r="D4489" t="str">
            <v>"WATR:AH:TWS:CAPBUIL:W/SH</v>
          </cell>
          <cell r="E4489" t="str">
            <v>5175ZAHX19</v>
          </cell>
          <cell r="F4489" t="str">
            <v>"WATR:AH:TWS:CAPBUIL:W/SH</v>
          </cell>
          <cell r="G4489" t="str">
            <v>5.4 - Water and Sanitation</v>
          </cell>
          <cell r="H4489" t="str">
            <v>Function:Water Management:Core Function:Water Distribution</v>
          </cell>
        </row>
        <row r="4490">
          <cell r="A4490">
            <v>504202</v>
          </cell>
          <cell r="B4490" t="str">
            <v>SEWER RETCULTN MAINT</v>
          </cell>
          <cell r="C4490" t="str">
            <v>M/504202.WAH.D39</v>
          </cell>
          <cell r="D4490" t="str">
            <v>WWAT:AH:INF:BULK SANITATION RETIC:PL</v>
          </cell>
          <cell r="E4490" t="str">
            <v>5202WAHD39</v>
          </cell>
          <cell r="F4490" t="str">
            <v>WWAT:AH:INF:BULK SANITATION RETIC:PL</v>
          </cell>
          <cell r="G4490" t="str">
            <v>5.4 - Water and Sanitation</v>
          </cell>
          <cell r="H4490" t="str">
            <v>Function:Waste Water Management:Core Function:Sewerage</v>
          </cell>
        </row>
        <row r="4491">
          <cell r="A4491">
            <v>504202</v>
          </cell>
          <cell r="B4491" t="str">
            <v>SEWER RETCULTN MAINT</v>
          </cell>
          <cell r="C4491" t="str">
            <v>M/504202.WAH.D39</v>
          </cell>
          <cell r="D4491" t="str">
            <v>WWAT:AH:INF:BULK SANITATION RETIC:PL</v>
          </cell>
          <cell r="E4491" t="str">
            <v>5202WAHD39</v>
          </cell>
          <cell r="F4491" t="str">
            <v>WWAT:AH:INF:BULK SANITATION RETIC:PL</v>
          </cell>
          <cell r="G4491" t="str">
            <v>5.4 - Water and Sanitation</v>
          </cell>
          <cell r="H4491" t="str">
            <v>Function:Waste Water Management:Core Function:Sewerage</v>
          </cell>
        </row>
        <row r="4492">
          <cell r="A4492">
            <v>504202</v>
          </cell>
          <cell r="B4492" t="str">
            <v>SEWER RETCULTN MAINT</v>
          </cell>
          <cell r="C4492" t="str">
            <v>M/504202.WAH.D39</v>
          </cell>
          <cell r="D4492" t="str">
            <v>WWAT:AH:INF:BULK SANITATION RETIC:PL</v>
          </cell>
          <cell r="E4492" t="str">
            <v>5202WAHD39</v>
          </cell>
          <cell r="F4492" t="str">
            <v>WWAT:AH:INF:BULK SANITATION RETIC:PL</v>
          </cell>
          <cell r="G4492" t="str">
            <v>5.4 - Water and Sanitation</v>
          </cell>
          <cell r="H4492" t="str">
            <v>Function:Waste Water Management:Core Function:Sewerage</v>
          </cell>
        </row>
        <row r="4493">
          <cell r="A4493">
            <v>504202</v>
          </cell>
          <cell r="B4493" t="str">
            <v>SEWER RETCULTN MAINT</v>
          </cell>
          <cell r="C4493" t="str">
            <v>M/504202.WAH.D39</v>
          </cell>
          <cell r="D4493" t="str">
            <v>WWAT:AH:INF:BULK SANITATION RETIC:PL</v>
          </cell>
          <cell r="E4493" t="str">
            <v>5202WAHD39</v>
          </cell>
          <cell r="F4493" t="str">
            <v>WWAT:AH:INF:BULK SANITATION RETIC:PL</v>
          </cell>
          <cell r="G4493" t="str">
            <v>5.4 - Water and Sanitation</v>
          </cell>
          <cell r="H4493" t="str">
            <v>Function:Waste Water Management:Core Function:Sewerage</v>
          </cell>
        </row>
        <row r="4494">
          <cell r="A4494">
            <v>504202</v>
          </cell>
          <cell r="B4494" t="str">
            <v>SEWER RETCULTN MAINT</v>
          </cell>
          <cell r="C4494" t="str">
            <v>M/504202.WAH.D40</v>
          </cell>
          <cell r="D4494" t="str">
            <v>WWAT:AH:INF:BULK SANITATION RETIC:UPL</v>
          </cell>
          <cell r="E4494" t="str">
            <v>5202WAHD40</v>
          </cell>
          <cell r="F4494" t="str">
            <v>WWAT:AH:INF:BULK SANITATION RETIC:UPL</v>
          </cell>
          <cell r="G4494" t="str">
            <v>5.4 - Water and Sanitation</v>
          </cell>
          <cell r="H4494" t="str">
            <v>Function:Waste Water Management:Core Function:Sewerage</v>
          </cell>
        </row>
        <row r="4495">
          <cell r="A4495">
            <v>504202</v>
          </cell>
          <cell r="B4495" t="str">
            <v>SEWER RETCULTN MAINT</v>
          </cell>
          <cell r="C4495" t="str">
            <v>M/504202.WAH.D40</v>
          </cell>
          <cell r="D4495" t="str">
            <v>WWAT:AH:INF:BULK SANITATION RETIC:UPL</v>
          </cell>
          <cell r="E4495" t="str">
            <v>5202WAHD40</v>
          </cell>
          <cell r="F4495" t="str">
            <v>WWAT:AH:INF:BULK SANITATION RETIC:UPL</v>
          </cell>
          <cell r="G4495" t="str">
            <v>5.4 - Water and Sanitation</v>
          </cell>
          <cell r="H4495" t="str">
            <v>Function:Waste Water Management:Core Function:Sewerage</v>
          </cell>
        </row>
        <row r="4496">
          <cell r="A4496">
            <v>504202</v>
          </cell>
          <cell r="B4496" t="str">
            <v>SEWER RETCULTN MAINT</v>
          </cell>
          <cell r="C4496" t="str">
            <v>M/504202.WAH.D49</v>
          </cell>
          <cell r="D4496" t="str">
            <v>WWAT:AH:INF:METERS BULK:PL</v>
          </cell>
          <cell r="E4496" t="str">
            <v>5202WAHD49</v>
          </cell>
          <cell r="F4496" t="str">
            <v>WWAT:AH:INF:METERS BULK:PL</v>
          </cell>
          <cell r="G4496" t="str">
            <v>5.4 - Water and Sanitation</v>
          </cell>
          <cell r="H4496" t="str">
            <v>Function:Waste Water Management:Core Function:Sewerage</v>
          </cell>
        </row>
        <row r="4497">
          <cell r="A4497">
            <v>504202</v>
          </cell>
          <cell r="B4497" t="str">
            <v>SEWER RETCULTN MAINT</v>
          </cell>
          <cell r="C4497" t="str">
            <v>M/504202.WAH.E27</v>
          </cell>
          <cell r="D4497" t="str">
            <v>WATR:AH.NIF:BUILD &amp; OTHER STRUCT:PL</v>
          </cell>
          <cell r="E4497" t="str">
            <v>5202WAHE27</v>
          </cell>
          <cell r="F4497" t="str">
            <v>WATR:AH.NIF:BUILD &amp; OTHER STRUCT:PL</v>
          </cell>
          <cell r="G4497" t="str">
            <v>5.4 - Water and Sanitation</v>
          </cell>
          <cell r="H4497" t="str">
            <v>Function:Waste Water Management:Core Function:Sewerage</v>
          </cell>
        </row>
        <row r="4498">
          <cell r="A4498">
            <v>504202</v>
          </cell>
          <cell r="B4498" t="str">
            <v>SEWER RETCULTN MAINT</v>
          </cell>
          <cell r="C4498" t="str">
            <v>M/504202.WAH.E28</v>
          </cell>
          <cell r="D4498" t="str">
            <v>WWAT:AH:INF:BUILD &amp; OTHER STRUCT:UPL</v>
          </cell>
          <cell r="E4498" t="str">
            <v>5202WAHE28</v>
          </cell>
          <cell r="F4498" t="str">
            <v>WWAT:AH:INF:BUILD &amp; OTHER STRUCT:UPL</v>
          </cell>
          <cell r="G4498" t="str">
            <v>5.4 - Water and Sanitation</v>
          </cell>
          <cell r="H4498" t="str">
            <v>Function:Waste Water Management:Core Function:Sewerage</v>
          </cell>
        </row>
        <row r="4499">
          <cell r="A4499">
            <v>504202</v>
          </cell>
          <cell r="B4499" t="str">
            <v>SEWER RETCULTN MAINT</v>
          </cell>
          <cell r="C4499" t="str">
            <v>M/504202.WAH.E45</v>
          </cell>
          <cell r="D4499" t="str">
            <v>WWAT:AH:NIF:TRANSPORT ASSETS:PL</v>
          </cell>
          <cell r="E4499" t="str">
            <v>5202WAHE45</v>
          </cell>
          <cell r="F4499" t="str">
            <v>WWAT:AH:NIF:TRANSPORT ASSETS:PL</v>
          </cell>
          <cell r="G4499" t="str">
            <v>5.4 - Water and Sanitation</v>
          </cell>
          <cell r="H4499" t="str">
            <v>Function:Waste Water Management:Core Function:Sewerage</v>
          </cell>
        </row>
        <row r="4500">
          <cell r="A4500">
            <v>504202</v>
          </cell>
          <cell r="B4500" t="str">
            <v>SEWER RETCULTN MAINT</v>
          </cell>
          <cell r="C4500" t="str">
            <v>O/504202.AAH.000</v>
          </cell>
          <cell r="D4500" t="str">
            <v>NONF:AH:MRC:MUNICIPAL RUNNING COST</v>
          </cell>
          <cell r="E4500" t="str">
            <v>5202AAH000</v>
          </cell>
          <cell r="F4500" t="str">
            <v>NONF:AH:MRC:MUNICIPAL RUNNING COST</v>
          </cell>
          <cell r="G4500" t="str">
            <v>5.4 - Water and Sanitation</v>
          </cell>
          <cell r="H4500" t="str">
            <v>Function:Waste Water Management:Core Function:Sewerage</v>
          </cell>
        </row>
        <row r="4501">
          <cell r="A4501">
            <v>504202</v>
          </cell>
          <cell r="B4501" t="str">
            <v>SEWER RETCULTN MAINT</v>
          </cell>
          <cell r="C4501" t="str">
            <v>O/504202.AAH.000</v>
          </cell>
          <cell r="D4501" t="str">
            <v>NONF:AH:MRC:MUNICIPAL RUNNING COST</v>
          </cell>
          <cell r="E4501" t="str">
            <v>5202AAH000</v>
          </cell>
          <cell r="F4501" t="str">
            <v>NONF:AH:MRC:MUNICIPAL RUNNING COST</v>
          </cell>
          <cell r="G4501" t="str">
            <v>5.4 - Water and Sanitation</v>
          </cell>
          <cell r="H4501" t="str">
            <v>Function:Waste Water Management:Core Function:Sewerage</v>
          </cell>
        </row>
        <row r="4502">
          <cell r="A4502">
            <v>504202</v>
          </cell>
          <cell r="B4502" t="str">
            <v>SEWER RETCULTN MAINT</v>
          </cell>
          <cell r="C4502" t="str">
            <v>O/504202.AAH.000</v>
          </cell>
          <cell r="D4502" t="str">
            <v>NONF:AH:MRC:MUNICIPAL RUNNING COST</v>
          </cell>
          <cell r="E4502" t="str">
            <v>5202AAH000</v>
          </cell>
          <cell r="F4502" t="str">
            <v>NONF:AH:MRC:MUNICIPAL RUNNING COST</v>
          </cell>
          <cell r="G4502" t="str">
            <v>5.4 - Water and Sanitation</v>
          </cell>
          <cell r="H4502" t="str">
            <v>Function:Waste Water Management:Core Function:Sewerage</v>
          </cell>
        </row>
        <row r="4503">
          <cell r="A4503">
            <v>504202</v>
          </cell>
          <cell r="B4503" t="str">
            <v>SEWER RETCULTN MAINT</v>
          </cell>
          <cell r="C4503" t="str">
            <v>O/504202.AAH.000</v>
          </cell>
          <cell r="D4503" t="str">
            <v>NONF:AH:MRC:MUNICIPAL RUNNING COST</v>
          </cell>
          <cell r="E4503" t="str">
            <v>5202AAH000</v>
          </cell>
          <cell r="F4503" t="str">
            <v>NONF:AH:MRC:MUNICIPAL RUNNING COST</v>
          </cell>
          <cell r="G4503" t="str">
            <v>5.4 - Water and Sanitation</v>
          </cell>
          <cell r="H4503" t="str">
            <v>Function:Waste Water Management:Core Function:Sewerage</v>
          </cell>
        </row>
        <row r="4504">
          <cell r="A4504">
            <v>504202</v>
          </cell>
          <cell r="B4504" t="str">
            <v>SEWER RETCULTN MAINT</v>
          </cell>
          <cell r="C4504" t="str">
            <v>O/504202.AAH.000</v>
          </cell>
          <cell r="D4504" t="str">
            <v>NONF:AH:MRC:MUNICIPAL RUNNING COST</v>
          </cell>
          <cell r="E4504" t="str">
            <v>5202AAH000</v>
          </cell>
          <cell r="F4504" t="str">
            <v>NONF:AH:MRC:MUNICIPAL RUNNING COST</v>
          </cell>
          <cell r="G4504" t="str">
            <v>5.4 - Water and Sanitation</v>
          </cell>
          <cell r="H4504" t="str">
            <v>Function:Waste Water Management:Core Function:Sewerage</v>
          </cell>
        </row>
        <row r="4505">
          <cell r="A4505">
            <v>504202</v>
          </cell>
          <cell r="B4505" t="str">
            <v>SEWER RETCULTN MAINT</v>
          </cell>
          <cell r="C4505" t="str">
            <v>O/504202.AAH.000</v>
          </cell>
          <cell r="D4505" t="str">
            <v>NONF:AH:MRC:MUNICIPAL RUNNING COST</v>
          </cell>
          <cell r="E4505" t="str">
            <v>5202AAH000</v>
          </cell>
          <cell r="F4505" t="str">
            <v>NONF:AH:MRC:MUNICIPAL RUNNING COST</v>
          </cell>
          <cell r="G4505" t="str">
            <v>5.4 - Water and Sanitation</v>
          </cell>
          <cell r="H4505" t="str">
            <v>Function:Waste Water Management:Core Function:Sewerage</v>
          </cell>
        </row>
        <row r="4506">
          <cell r="A4506">
            <v>504202</v>
          </cell>
          <cell r="B4506" t="str">
            <v>SEWER RETCULTN MAINT</v>
          </cell>
          <cell r="C4506" t="str">
            <v>O/504202.AAH.000</v>
          </cell>
          <cell r="D4506" t="str">
            <v>NONF:AH:MRC:MUNICIPAL RUNNING COST</v>
          </cell>
          <cell r="E4506" t="str">
            <v>5202AAH000</v>
          </cell>
          <cell r="F4506" t="str">
            <v>NONF:AH:MRC:MUNICIPAL RUNNING COST</v>
          </cell>
          <cell r="G4506" t="str">
            <v>5.4 - Water and Sanitation</v>
          </cell>
          <cell r="H4506" t="str">
            <v>Function:Waste Water Management:Core Function:Sewerage</v>
          </cell>
        </row>
        <row r="4507">
          <cell r="A4507">
            <v>504202</v>
          </cell>
          <cell r="B4507" t="str">
            <v>SEWER RETCULTN MAINT</v>
          </cell>
          <cell r="C4507" t="str">
            <v>O/504202.AAH.000</v>
          </cell>
          <cell r="D4507" t="str">
            <v>NONF:AH:MRC:MUNICIPAL RUNNING COST</v>
          </cell>
          <cell r="E4507" t="str">
            <v>5202AAH000</v>
          </cell>
          <cell r="F4507" t="str">
            <v>NONF:AH:MRC:MUNICIPAL RUNNING COST</v>
          </cell>
          <cell r="G4507" t="str">
            <v>5.4 - Water and Sanitation</v>
          </cell>
          <cell r="H4507" t="str">
            <v>Function:Waste Water Management:Core Function:Sewerage</v>
          </cell>
        </row>
        <row r="4508">
          <cell r="A4508">
            <v>504202</v>
          </cell>
          <cell r="B4508" t="str">
            <v>SEWER RETCULTN MAINT</v>
          </cell>
          <cell r="C4508" t="str">
            <v>O/504202.AAH.000</v>
          </cell>
          <cell r="D4508" t="str">
            <v>NONF:AH:MRC:MUNICIPAL RUNNING COST</v>
          </cell>
          <cell r="E4508" t="str">
            <v>5202AAH000</v>
          </cell>
          <cell r="F4508" t="str">
            <v>NONF:AH:MRC:MUNICIPAL RUNNING COST</v>
          </cell>
          <cell r="G4508" t="str">
            <v>5.4 - Water and Sanitation</v>
          </cell>
          <cell r="H4508" t="str">
            <v>Function:Waste Water Management:Core Function:Sewerage</v>
          </cell>
        </row>
        <row r="4509">
          <cell r="A4509">
            <v>504202</v>
          </cell>
          <cell r="B4509" t="str">
            <v>SEWER RETCULTN MAINT</v>
          </cell>
          <cell r="C4509" t="str">
            <v>O/504202.AAH.999</v>
          </cell>
          <cell r="D4509" t="str">
            <v>NONF:AH:DFT:DEFAULT TRANSACTIONS</v>
          </cell>
          <cell r="E4509" t="str">
            <v>5202AAH999</v>
          </cell>
          <cell r="F4509" t="str">
            <v>NONF:AH:DFT:DEFAULT TRANSACTIONS</v>
          </cell>
          <cell r="G4509" t="str">
            <v>5.4 - Water and Sanitation</v>
          </cell>
          <cell r="H4509" t="str">
            <v>Function:Waste Water Management:Core Function:Sewerage</v>
          </cell>
        </row>
        <row r="4510">
          <cell r="A4510">
            <v>504202</v>
          </cell>
          <cell r="B4510" t="str">
            <v>SEWER RETCULTN MAINT</v>
          </cell>
          <cell r="C4510" t="str">
            <v>O/504202.AAH.999</v>
          </cell>
          <cell r="D4510" t="str">
            <v>NONF:AH:DFT:DEFAULT TRANSACTIONS</v>
          </cell>
          <cell r="E4510" t="str">
            <v>5202AAH999</v>
          </cell>
          <cell r="F4510" t="str">
            <v>NONF:AH:DFT:DEFAULT TRANSACTIONS</v>
          </cell>
          <cell r="G4510" t="str">
            <v>5.4 - Water and Sanitation</v>
          </cell>
          <cell r="H4510" t="str">
            <v>Function:Waste Water Management:Core Function:Sewerage</v>
          </cell>
        </row>
        <row r="4511">
          <cell r="A4511">
            <v>504202</v>
          </cell>
          <cell r="B4511" t="str">
            <v>SEWER RETCULTN MAINT</v>
          </cell>
          <cell r="C4511" t="str">
            <v>O/504202.E5H.000</v>
          </cell>
          <cell r="D4511" t="str">
            <v>CBR02:AH:MUNICIPAL RUNNING COSTS</v>
          </cell>
          <cell r="E4511" t="str">
            <v>5202E5H000</v>
          </cell>
          <cell r="F4511" t="str">
            <v>CBR02:AH:MUNICIPAL RUNNING COSTS</v>
          </cell>
          <cell r="G4511" t="str">
            <v>5.4 - Water and Sanitation</v>
          </cell>
          <cell r="H4511" t="str">
            <v>Function:Waste Water Management:Core Function:Sewerage</v>
          </cell>
        </row>
        <row r="4512">
          <cell r="A4512">
            <v>504202</v>
          </cell>
          <cell r="B4512" t="str">
            <v>SEWER RETCULTN MAINT</v>
          </cell>
          <cell r="C4512" t="str">
            <v>O/504202.NZA.99F</v>
          </cell>
          <cell r="D4512" t="str">
            <v>EQBS:ZA:EFREE SERVICES:WASTE WATER</v>
          </cell>
          <cell r="E4512" t="str">
            <v>5202NZAO9F</v>
          </cell>
          <cell r="F4512" t="str">
            <v>EQBS:ZA:EFREE SERVICES:WASTE WATER</v>
          </cell>
          <cell r="G4512" t="str">
            <v>5.4 - Water and Sanitation</v>
          </cell>
          <cell r="H4512" t="str">
            <v>Function:Waste Water Management:Core Function:Sewerage</v>
          </cell>
        </row>
        <row r="4513">
          <cell r="A4513">
            <v>504202</v>
          </cell>
          <cell r="B4513" t="str">
            <v>SEWER RETCULTN MAINT</v>
          </cell>
          <cell r="C4513" t="str">
            <v>O/504202.WAH.000</v>
          </cell>
          <cell r="D4513" t="str">
            <v>WWAT:AH:MRC:MUNICIPAL RUNNING COST</v>
          </cell>
          <cell r="E4513" t="str">
            <v>5202WAH000</v>
          </cell>
          <cell r="F4513" t="str">
            <v>WWAT:AH:MRC:MUNICIPAL RUNNING COST</v>
          </cell>
          <cell r="G4513" t="str">
            <v>5.4 - Water and Sanitation</v>
          </cell>
          <cell r="H4513" t="str">
            <v>Function:Waste Water Management:Core Function:Sewerage</v>
          </cell>
        </row>
        <row r="4514">
          <cell r="A4514">
            <v>504202</v>
          </cell>
          <cell r="B4514" t="str">
            <v>SEWER RETCULTN MAINT</v>
          </cell>
          <cell r="C4514" t="str">
            <v>O/504202.WAH.000</v>
          </cell>
          <cell r="D4514" t="str">
            <v>WWAT:AH:MRC:MUNICIPAL RUNNING COST</v>
          </cell>
          <cell r="E4514" t="str">
            <v>5202WAH000</v>
          </cell>
          <cell r="F4514" t="str">
            <v>WWAT:AH:MRC:MUNICIPAL RUNNING COST</v>
          </cell>
          <cell r="G4514" t="str">
            <v>5.4 - Water and Sanitation</v>
          </cell>
          <cell r="H4514" t="str">
            <v>Function:Waste Water Management:Core Function:Sewerage</v>
          </cell>
        </row>
        <row r="4515">
          <cell r="A4515">
            <v>504202</v>
          </cell>
          <cell r="B4515" t="str">
            <v>SEWER RETCULTN MAINT</v>
          </cell>
          <cell r="C4515" t="str">
            <v>O/504202.WAH.000</v>
          </cell>
          <cell r="D4515" t="str">
            <v>WWAT:AH:MRC:MUNICIPAL RUNNING COST</v>
          </cell>
          <cell r="E4515" t="str">
            <v>5202WAH000</v>
          </cell>
          <cell r="F4515" t="str">
            <v>WWAT:AH:MRC:MUNICIPAL RUNNING COST</v>
          </cell>
          <cell r="G4515" t="str">
            <v>5.4 - Water and Sanitation</v>
          </cell>
          <cell r="H4515" t="str">
            <v>Function:Waste Water Management:Core Function:Sewerage</v>
          </cell>
        </row>
        <row r="4516">
          <cell r="A4516">
            <v>504202</v>
          </cell>
          <cell r="B4516" t="str">
            <v>SEWER RETCULTN MAINT</v>
          </cell>
          <cell r="C4516" t="str">
            <v>O/504202.WAH.000</v>
          </cell>
          <cell r="D4516" t="str">
            <v>WWAT:AH:MRC:MUNICIPAL RUNNING COST</v>
          </cell>
          <cell r="E4516" t="str">
            <v>5202WAH000</v>
          </cell>
          <cell r="F4516" t="str">
            <v>WWAT:AH:MRC:MUNICIPAL RUNNING COST</v>
          </cell>
          <cell r="G4516" t="str">
            <v>5.4 - Water and Sanitation</v>
          </cell>
          <cell r="H4516" t="str">
            <v>Function:Waste Water Management:Core Function:Sewerage</v>
          </cell>
        </row>
        <row r="4517">
          <cell r="A4517">
            <v>504202</v>
          </cell>
          <cell r="B4517" t="str">
            <v>SEWER RETCULTN MAINT</v>
          </cell>
          <cell r="C4517" t="str">
            <v>O/504202.WAH.000</v>
          </cell>
          <cell r="D4517" t="str">
            <v>WWAT:AH:MRC:MUNICIPAL RUNNING COST</v>
          </cell>
          <cell r="E4517" t="str">
            <v>5202WAH000</v>
          </cell>
          <cell r="F4517" t="str">
            <v>WWAT:AH:MRC:MUNICIPAL RUNNING COST</v>
          </cell>
          <cell r="G4517" t="str">
            <v>5.4 - Water and Sanitation</v>
          </cell>
          <cell r="H4517" t="str">
            <v>Function:Waste Water Management:Core Function:Sewerage</v>
          </cell>
        </row>
        <row r="4518">
          <cell r="A4518">
            <v>504202</v>
          </cell>
          <cell r="B4518" t="str">
            <v>SEWER RETCULTN MAINT</v>
          </cell>
          <cell r="C4518" t="str">
            <v>O/504202.WAH.000</v>
          </cell>
          <cell r="D4518" t="str">
            <v>WWAT:AH:MRC:MUNICIPAL RUNNING COST</v>
          </cell>
          <cell r="E4518" t="str">
            <v>5202WAH000</v>
          </cell>
          <cell r="F4518" t="str">
            <v>WWAT:AH:MRC:MUNICIPAL RUNNING COST</v>
          </cell>
          <cell r="G4518" t="str">
            <v>5.4 - Water and Sanitation</v>
          </cell>
          <cell r="H4518" t="str">
            <v>Function:Waste Water Management:Core Function:Sewerage</v>
          </cell>
        </row>
        <row r="4519">
          <cell r="A4519">
            <v>504202</v>
          </cell>
          <cell r="B4519" t="str">
            <v>SEWER RETCULTN MAINT</v>
          </cell>
          <cell r="C4519" t="str">
            <v>O/504202.WAH.000</v>
          </cell>
          <cell r="D4519" t="str">
            <v>WWAT:AH:MRC:MUNICIPAL RUNNING COST</v>
          </cell>
          <cell r="E4519" t="str">
            <v>5202WAH000</v>
          </cell>
          <cell r="F4519" t="str">
            <v>WWAT:AH:MRC:MUNICIPAL RUNNING COST</v>
          </cell>
          <cell r="G4519" t="str">
            <v>5.4 - Water and Sanitation</v>
          </cell>
          <cell r="H4519" t="str">
            <v>Function:Waste Water Management:Core Function:Sewerage</v>
          </cell>
        </row>
        <row r="4520">
          <cell r="A4520">
            <v>504202</v>
          </cell>
          <cell r="B4520" t="str">
            <v>SEWER RETCULTN MAINT</v>
          </cell>
          <cell r="C4520" t="str">
            <v>O/504202.WAH.000</v>
          </cell>
          <cell r="D4520" t="str">
            <v>WWAT:AH:MRC:MUNICIPAL RUNNING COST</v>
          </cell>
          <cell r="E4520" t="str">
            <v>5202WAH000</v>
          </cell>
          <cell r="F4520" t="str">
            <v>WWAT:AH:MRC:MUNICIPAL RUNNING COST</v>
          </cell>
          <cell r="G4520" t="str">
            <v>5.4 - Water and Sanitation</v>
          </cell>
          <cell r="H4520" t="str">
            <v>Function:Waste Water Management:Core Function:Sewerage</v>
          </cell>
        </row>
        <row r="4521">
          <cell r="A4521">
            <v>504202</v>
          </cell>
          <cell r="B4521" t="str">
            <v>SEWER RETCULTN MAINT</v>
          </cell>
          <cell r="C4521" t="str">
            <v>O/504202.WAH.000</v>
          </cell>
          <cell r="D4521" t="str">
            <v>WWAT:AH:MRC:MUNICIPAL RUNNING COST</v>
          </cell>
          <cell r="E4521" t="str">
            <v>5202WAH000</v>
          </cell>
          <cell r="F4521" t="str">
            <v>WWAT:AH:MRC:MUNICIPAL RUNNING COST</v>
          </cell>
          <cell r="G4521" t="str">
            <v>5.4 - Water and Sanitation</v>
          </cell>
          <cell r="H4521" t="str">
            <v>Function:Waste Water Management:Core Function:Sewerage</v>
          </cell>
        </row>
        <row r="4522">
          <cell r="A4522">
            <v>504202</v>
          </cell>
          <cell r="B4522" t="str">
            <v>SEWER RETCULTN MAINT</v>
          </cell>
          <cell r="C4522" t="str">
            <v>O/504202.WAH.000</v>
          </cell>
          <cell r="D4522" t="str">
            <v>WWAT:AH:MRC:MUNICIPAL RUNNING COST</v>
          </cell>
          <cell r="E4522" t="str">
            <v>5202WAH000</v>
          </cell>
          <cell r="F4522" t="str">
            <v>WWAT:AH:MRC:MUNICIPAL RUNNING COST</v>
          </cell>
          <cell r="G4522" t="str">
            <v>5.4 - Water and Sanitation</v>
          </cell>
          <cell r="H4522" t="str">
            <v>Function:Waste Water Management:Core Function:Sewerage</v>
          </cell>
        </row>
        <row r="4523">
          <cell r="A4523">
            <v>504202</v>
          </cell>
          <cell r="B4523" t="str">
            <v>SEWER RETCULTN MAINT</v>
          </cell>
          <cell r="C4523" t="str">
            <v>P/504202.001</v>
          </cell>
          <cell r="D4523" t="str">
            <v>MIG:Z2:BASIC SANITATION VIP TOILETS</v>
          </cell>
          <cell r="E4523" t="str">
            <v>5202HZ2001</v>
          </cell>
          <cell r="F4523" t="str">
            <v>MIG:Z2:BASIC SANITATION VIP TOILETS</v>
          </cell>
          <cell r="G4523" t="str">
            <v>5.4 - Water and Sanitation</v>
          </cell>
          <cell r="H4523" t="str">
            <v>Function:Waste Water Management:Core Function:Sewerage</v>
          </cell>
        </row>
        <row r="4524">
          <cell r="A4524">
            <v>504202</v>
          </cell>
          <cell r="B4524" t="str">
            <v>SEWER RETCULTN MAINT</v>
          </cell>
          <cell r="C4524" t="str">
            <v>P/504202.001</v>
          </cell>
          <cell r="D4524" t="str">
            <v>MIG:Z2:BASIC SANITATION VIP TOILETS</v>
          </cell>
          <cell r="E4524" t="str">
            <v>5202HZ2001</v>
          </cell>
          <cell r="F4524" t="str">
            <v>MIG:Z2:BASIC SANITATION VIP TOILETS</v>
          </cell>
          <cell r="G4524" t="str">
            <v>5.4 - Water and Sanitation</v>
          </cell>
          <cell r="H4524" t="str">
            <v>Function:Waste Water Management:Core Function:Sewerage</v>
          </cell>
        </row>
        <row r="4525">
          <cell r="A4525">
            <v>504202</v>
          </cell>
          <cell r="B4525" t="str">
            <v>SEWER RETCULTN MAINT</v>
          </cell>
          <cell r="C4525" t="str">
            <v>R/504202.AAH.99R</v>
          </cell>
          <cell r="D4525" t="str">
            <v>NONF:AH:REVENUE</v>
          </cell>
          <cell r="E4525" t="str">
            <v>5202AAH99R</v>
          </cell>
          <cell r="F4525" t="str">
            <v>NONF:AH:REVENUE</v>
          </cell>
          <cell r="G4525" t="str">
            <v>5.4 - Water and Sanitation</v>
          </cell>
          <cell r="H4525" t="str">
            <v>Function:Waste Water Management:Core Function:Sewerage</v>
          </cell>
        </row>
        <row r="4526">
          <cell r="A4526">
            <v>504202</v>
          </cell>
          <cell r="B4526" t="str">
            <v>SEWER RETCULTN MAINT</v>
          </cell>
          <cell r="C4526" t="str">
            <v>R/504202.B7N.99R</v>
          </cell>
          <cell r="D4526" t="str">
            <v>MIG:NR:GRANT REVENUE:OPER</v>
          </cell>
          <cell r="E4526" t="str">
            <v>5202B7N99R</v>
          </cell>
          <cell r="F4526" t="str">
            <v>MIG:NR:GRANT REVENUE:OPER</v>
          </cell>
          <cell r="G4526" t="str">
            <v>5.4 - Water and Sanitation</v>
          </cell>
          <cell r="H4526" t="str">
            <v>Function:Waste Water Management:Core Function:Sewerage</v>
          </cell>
        </row>
        <row r="4527">
          <cell r="A4527">
            <v>504202</v>
          </cell>
          <cell r="B4527" t="str">
            <v>SEWER RETCULTN MAINT</v>
          </cell>
          <cell r="C4527" t="str">
            <v>R/504202.B7N.99R</v>
          </cell>
          <cell r="D4527" t="str">
            <v>MIG:NR:GRANT REVENUE:OPER</v>
          </cell>
          <cell r="E4527" t="str">
            <v>5202B7N99R</v>
          </cell>
          <cell r="F4527" t="str">
            <v>MIG:NR:GRANT REVENUE:OPER</v>
          </cell>
          <cell r="G4527" t="str">
            <v>5.4 - Water and Sanitation</v>
          </cell>
          <cell r="H4527" t="str">
            <v>Function:Waste Water Management:Core Function:Sewerage</v>
          </cell>
        </row>
        <row r="4528">
          <cell r="A4528">
            <v>504202</v>
          </cell>
          <cell r="B4528" t="str">
            <v>SEWER RETCULTN MAINT</v>
          </cell>
          <cell r="C4528" t="str">
            <v>R/504202.FNR.99R</v>
          </cell>
          <cell r="D4528" t="str">
            <v>OUTD:NR:REVENUE</v>
          </cell>
          <cell r="E4528" t="str">
            <v>5202FNR99R</v>
          </cell>
          <cell r="F4528" t="str">
            <v>OUTD:NR:REVENUE</v>
          </cell>
          <cell r="G4528" t="str">
            <v>5.4 - Water and Sanitation</v>
          </cell>
          <cell r="H4528" t="str">
            <v>Function:Waste Water Management:Core Function:Sewerage</v>
          </cell>
        </row>
        <row r="4529">
          <cell r="A4529">
            <v>504202</v>
          </cell>
          <cell r="B4529" t="str">
            <v>SEWER RETCULTN MAINT</v>
          </cell>
          <cell r="C4529" t="str">
            <v>R/504202.FNR.99R</v>
          </cell>
          <cell r="D4529" t="str">
            <v>OUTD:NR:REVENUE</v>
          </cell>
          <cell r="E4529" t="str">
            <v>5202FNR99R</v>
          </cell>
          <cell r="F4529" t="str">
            <v>OUTD:NR:REVENUE</v>
          </cell>
          <cell r="G4529" t="str">
            <v>5.4 - Water and Sanitation</v>
          </cell>
          <cell r="H4529" t="str">
            <v>Function:Waste Water Management:Core Function:Sewerage</v>
          </cell>
        </row>
        <row r="4530">
          <cell r="A4530">
            <v>504202</v>
          </cell>
          <cell r="B4530" t="str">
            <v>SEWER RETCULTN MAINT</v>
          </cell>
          <cell r="C4530" t="str">
            <v>R/504202.HAH.99R</v>
          </cell>
          <cell r="D4530" t="str">
            <v>MIG:AH.DFT:DEFAULT TRANSACTIONS</v>
          </cell>
          <cell r="E4530" t="str">
            <v>5202HAH99R</v>
          </cell>
          <cell r="F4530" t="str">
            <v>MIG:AH.DFT:DEFAULT TRANSACTIONS</v>
          </cell>
          <cell r="G4530" t="str">
            <v>5.4 - Water and Sanitation</v>
          </cell>
          <cell r="H4530" t="str">
            <v>Function:Waste Water Management:Core Function:Sewerage</v>
          </cell>
        </row>
        <row r="4531">
          <cell r="A4531">
            <v>504202</v>
          </cell>
          <cell r="B4531" t="str">
            <v>SEWER RETCULTN MAINT</v>
          </cell>
          <cell r="C4531" t="str">
            <v>R/504202.HAH.99R</v>
          </cell>
          <cell r="D4531" t="str">
            <v>MIG:AH.DFT:DEFAULT TRANSACTIONS</v>
          </cell>
          <cell r="E4531" t="str">
            <v>5202HAH99R</v>
          </cell>
          <cell r="F4531" t="str">
            <v>MIG:AH.DFT:DEFAULT TRANSACTIONS</v>
          </cell>
          <cell r="G4531" t="str">
            <v>5.4 - Water and Sanitation</v>
          </cell>
          <cell r="H4531" t="str">
            <v>Function:Waste Water Management:Core Function:Sewerage</v>
          </cell>
        </row>
        <row r="4532">
          <cell r="A4532">
            <v>504202</v>
          </cell>
          <cell r="B4532" t="str">
            <v>SEWER RETCULTN MAINT</v>
          </cell>
          <cell r="C4532" t="str">
            <v>R/504202.NNR.99R</v>
          </cell>
          <cell r="D4532" t="str">
            <v>EQSA:NR:DFT:DEFAULT TRANSACTIONS</v>
          </cell>
          <cell r="E4532" t="str">
            <v>5202NNR99R</v>
          </cell>
          <cell r="F4532" t="str">
            <v>EQSA:NR:DFT:DEFAULT TRANSACTIONS</v>
          </cell>
          <cell r="G4532" t="str">
            <v>5.4 - Water and Sanitation</v>
          </cell>
          <cell r="H4532" t="str">
            <v>Function:Waste Water Management:Core Function:Sewerage</v>
          </cell>
        </row>
        <row r="4533">
          <cell r="A4533">
            <v>504202</v>
          </cell>
          <cell r="B4533" t="str">
            <v>SEWER RETCULTN MAINT</v>
          </cell>
          <cell r="C4533" t="str">
            <v>R/504202.NNR.99R</v>
          </cell>
          <cell r="D4533" t="str">
            <v>EQSA:NR:DFT:DEFAULT TRANSACTIONS</v>
          </cell>
          <cell r="E4533" t="str">
            <v>5202NNR99R</v>
          </cell>
          <cell r="F4533" t="str">
            <v>EQSA:NR:DFT:DEFAULT TRANSACTIONS</v>
          </cell>
          <cell r="G4533" t="str">
            <v>5.4 - Water and Sanitation</v>
          </cell>
          <cell r="H4533" t="str">
            <v>Function:Waste Water Management:Core Function:Sewerage</v>
          </cell>
        </row>
        <row r="4534">
          <cell r="A4534">
            <v>504202</v>
          </cell>
          <cell r="B4534" t="str">
            <v>SEWER RETCULTN MAINT</v>
          </cell>
          <cell r="C4534" t="str">
            <v>R/504202.NNR.99R</v>
          </cell>
          <cell r="D4534" t="str">
            <v>EQSA:NR:DFT:DEFAULT TRANSACTIONS</v>
          </cell>
          <cell r="E4534" t="str">
            <v>5202NNR99R</v>
          </cell>
          <cell r="F4534" t="str">
            <v>EQSA:NR:DFT:DEFAULT TRANSACTIONS</v>
          </cell>
          <cell r="G4534" t="str">
            <v>5.4 - Water and Sanitation</v>
          </cell>
          <cell r="H4534" t="str">
            <v>Function:Waste Water Management:Core Function:Sewerage</v>
          </cell>
        </row>
        <row r="4535">
          <cell r="A4535">
            <v>504202</v>
          </cell>
          <cell r="B4535" t="str">
            <v>SEWER RETCULTN MAINT</v>
          </cell>
          <cell r="C4535" t="str">
            <v>R/504202.NNR.99R</v>
          </cell>
          <cell r="D4535" t="str">
            <v>EQSA:NR:DFT:DEFAULT TRANSACTIONS</v>
          </cell>
          <cell r="E4535" t="str">
            <v>5202NNR99R</v>
          </cell>
          <cell r="F4535" t="str">
            <v>EQSA:NR:DFT:DEFAULT TRANSACTIONS</v>
          </cell>
          <cell r="G4535" t="str">
            <v>5.4 - Water and Sanitation</v>
          </cell>
          <cell r="H4535" t="str">
            <v>Function:Waste Water Management:Core Function:Sewerage</v>
          </cell>
        </row>
        <row r="4536">
          <cell r="A4536">
            <v>504202</v>
          </cell>
          <cell r="B4536" t="str">
            <v>SEWER RETCULTN MAINT</v>
          </cell>
          <cell r="C4536" t="str">
            <v>R/504202.NZA.99F</v>
          </cell>
          <cell r="D4536" t="str">
            <v>EQSA:ZA:IFREE SERVICES:WASTE WATER</v>
          </cell>
          <cell r="E4536" t="str">
            <v>5202NZAR9F</v>
          </cell>
          <cell r="F4536" t="str">
            <v>EQSA:ZA:IFREE SERVICES:WASTE WATER</v>
          </cell>
          <cell r="G4536" t="str">
            <v>5.4 - Water and Sanitation</v>
          </cell>
          <cell r="H4536" t="str">
            <v>Function:Waste Water Management:Core Function:Sewerage</v>
          </cell>
        </row>
        <row r="4537">
          <cell r="A4537">
            <v>504202</v>
          </cell>
          <cell r="B4537" t="str">
            <v>SEWER RETCULTN MAINT</v>
          </cell>
          <cell r="C4537" t="str">
            <v>R/504202.WNR.99R</v>
          </cell>
          <cell r="D4537" t="str">
            <v>WWAT:NR:DEFAULT TRANSACTIONS</v>
          </cell>
          <cell r="E4537" t="str">
            <v>5202WNR99R</v>
          </cell>
          <cell r="F4537" t="str">
            <v>WWAT:NR:DEFAULT TRANSACTIONS</v>
          </cell>
          <cell r="G4537" t="str">
            <v>5.4 - Water and Sanitation</v>
          </cell>
          <cell r="H4537" t="str">
            <v>Function:Waste Water Management:Core Function:Sewerage</v>
          </cell>
        </row>
        <row r="4538">
          <cell r="A4538">
            <v>504202</v>
          </cell>
          <cell r="B4538" t="str">
            <v>SEWER RETCULTN MAINT</v>
          </cell>
          <cell r="C4538" t="str">
            <v>R/504202.WNR.99R</v>
          </cell>
          <cell r="D4538" t="str">
            <v>WWAT:NR:DEFAULT TRANSACTIONS</v>
          </cell>
          <cell r="E4538" t="str">
            <v>5202WNR99R</v>
          </cell>
          <cell r="F4538" t="str">
            <v>WWAT:NR:DEFAULT TRANSACTIONS</v>
          </cell>
          <cell r="G4538" t="str">
            <v>5.4 - Water and Sanitation</v>
          </cell>
          <cell r="H4538" t="str">
            <v>Function:Waste Water Management:Core Function:Sewerage</v>
          </cell>
        </row>
        <row r="4539">
          <cell r="A4539">
            <v>504202</v>
          </cell>
          <cell r="B4539" t="str">
            <v>SEWER RETCULTN MAINT</v>
          </cell>
          <cell r="C4539" t="str">
            <v>R/504202.WNR.99R</v>
          </cell>
          <cell r="D4539" t="str">
            <v>WWAT:NR:DEFAULT TRANSACTIONS</v>
          </cell>
          <cell r="E4539" t="str">
            <v>5202WNR99R</v>
          </cell>
          <cell r="F4539" t="str">
            <v>WWAT:NR:DEFAULT TRANSACTIONS</v>
          </cell>
          <cell r="G4539" t="str">
            <v>5.4 - Water and Sanitation</v>
          </cell>
          <cell r="H4539" t="str">
            <v>Function:Waste Water Management:Core Function:Sewerage</v>
          </cell>
        </row>
        <row r="4540">
          <cell r="A4540">
            <v>504202</v>
          </cell>
          <cell r="B4540" t="str">
            <v>SEWER RETCULTN MAINT</v>
          </cell>
          <cell r="C4540" t="str">
            <v>R/504202.WNR.99R</v>
          </cell>
          <cell r="D4540" t="str">
            <v>WWAT:NR:DEFAULT TRANSACTIONS</v>
          </cell>
          <cell r="E4540" t="str">
            <v>5202WNR99R</v>
          </cell>
          <cell r="F4540" t="str">
            <v>WWAT:NR:DEFAULT TRANSACTIONS</v>
          </cell>
          <cell r="G4540" t="str">
            <v>5.4 - Water and Sanitation</v>
          </cell>
          <cell r="H4540" t="str">
            <v>Function:Waste Water Management:Core Function:Sewerage</v>
          </cell>
        </row>
        <row r="4541">
          <cell r="A4541">
            <v>504202</v>
          </cell>
          <cell r="B4541" t="str">
            <v>SEWER RETCULTN MAINT</v>
          </cell>
          <cell r="C4541" t="str">
            <v>R/504202.WNR.99R</v>
          </cell>
          <cell r="D4541" t="str">
            <v>WWAT:NR:DEFAULT TRANSACTIONS</v>
          </cell>
          <cell r="E4541" t="str">
            <v>5202WNR99R</v>
          </cell>
          <cell r="F4541" t="str">
            <v>WWAT:NR:DEFAULT TRANSACTIONS</v>
          </cell>
          <cell r="G4541" t="str">
            <v>5.4 - Water and Sanitation</v>
          </cell>
          <cell r="H4541" t="str">
            <v>Function:Waste Water Management:Core Function:Sewerage</v>
          </cell>
        </row>
        <row r="4542">
          <cell r="A4542">
            <v>504203</v>
          </cell>
          <cell r="B4542" t="str">
            <v>DARVILL PURIFICATION</v>
          </cell>
          <cell r="C4542" t="str">
            <v>O/504203.WAH.H06</v>
          </cell>
          <cell r="D4542" t="str">
            <v>WWAT:AH:INF:METERS BULK</v>
          </cell>
          <cell r="E4542" t="str">
            <v>5203WAHH06</v>
          </cell>
          <cell r="F4542" t="str">
            <v>WWAT:AH:INF:METERS BULK</v>
          </cell>
          <cell r="G4542" t="str">
            <v>5.4 - Water and Sanitation</v>
          </cell>
          <cell r="H4542" t="str">
            <v>Function:Waste Water Management:Core Function:Sewerage</v>
          </cell>
        </row>
        <row r="4543">
          <cell r="A4543">
            <v>504205</v>
          </cell>
          <cell r="B4543" t="str">
            <v>GENERAL - SANITATION</v>
          </cell>
          <cell r="C4543" t="str">
            <v>O/504205.1AH.999</v>
          </cell>
          <cell r="D4543" t="str">
            <v>ALNS:AH:DFT:DEFAULT TRANSACTIONS</v>
          </cell>
          <cell r="E4543" t="str">
            <v>52051AH999</v>
          </cell>
          <cell r="F4543" t="str">
            <v>ALNS:AH:DFT:DEFAULT TRANSACTIONS</v>
          </cell>
          <cell r="G4543" t="str">
            <v>5.4 - Water and Sanitation</v>
          </cell>
          <cell r="H4543" t="str">
            <v>Function:Waste Water Management:Core Function:Sewerage</v>
          </cell>
        </row>
        <row r="4544">
          <cell r="A4544">
            <v>504205</v>
          </cell>
          <cell r="B4544" t="str">
            <v>GENERAL - SANITATION</v>
          </cell>
          <cell r="C4544" t="str">
            <v>O/504205.AAH.000</v>
          </cell>
          <cell r="D4544" t="str">
            <v>NONF:AH:MRC:MUNICIPAL RUNNING COST</v>
          </cell>
          <cell r="E4544" t="str">
            <v>5205AAH000</v>
          </cell>
          <cell r="F4544" t="str">
            <v>NONF:AH:MRC:MUNICIPAL RUNNING COST</v>
          </cell>
          <cell r="G4544" t="str">
            <v>5.4 - Water and Sanitation</v>
          </cell>
          <cell r="H4544" t="str">
            <v>Function:Waste Water Management:Core Function:Sewerage</v>
          </cell>
        </row>
        <row r="4545">
          <cell r="A4545">
            <v>504205</v>
          </cell>
          <cell r="B4545" t="str">
            <v>GENERAL - SANITATION</v>
          </cell>
          <cell r="C4545" t="str">
            <v>O/504205.AAH.000</v>
          </cell>
          <cell r="D4545" t="str">
            <v>NONF:AH:MRC:MUNICIPAL RUNNING COST</v>
          </cell>
          <cell r="E4545" t="str">
            <v>5205AAH000</v>
          </cell>
          <cell r="F4545" t="str">
            <v>NONF:AH:MRC:MUNICIPAL RUNNING COST</v>
          </cell>
          <cell r="G4545" t="str">
            <v>5.4 - Water and Sanitation</v>
          </cell>
          <cell r="H4545" t="str">
            <v>Function:Waste Water Management:Core Function:Sewerage</v>
          </cell>
        </row>
        <row r="4546">
          <cell r="A4546">
            <v>504205</v>
          </cell>
          <cell r="B4546" t="str">
            <v>GENERAL - SANITATION</v>
          </cell>
          <cell r="C4546" t="str">
            <v>O/504205.AAH.000</v>
          </cell>
          <cell r="D4546" t="str">
            <v>NONF:AH:MRC:MUNICIPAL RUNNING COST</v>
          </cell>
          <cell r="E4546" t="str">
            <v>5205AAH000</v>
          </cell>
          <cell r="F4546" t="str">
            <v>NONF:AH:MRC:MUNICIPAL RUNNING COST</v>
          </cell>
          <cell r="G4546" t="str">
            <v>5.4 - Water and Sanitation</v>
          </cell>
          <cell r="H4546" t="str">
            <v>Function:Waste Water Management:Core Function:Sewerage</v>
          </cell>
        </row>
        <row r="4547">
          <cell r="A4547">
            <v>504205</v>
          </cell>
          <cell r="B4547" t="str">
            <v>GENERAL - SANITATION</v>
          </cell>
          <cell r="C4547" t="str">
            <v>O/504205.AAH.000</v>
          </cell>
          <cell r="D4547" t="str">
            <v>NONF:AH:MRC:MUNICIPAL RUNNING COST</v>
          </cell>
          <cell r="E4547" t="str">
            <v>5205AAH000</v>
          </cell>
          <cell r="F4547" t="str">
            <v>NONF:AH:MRC:MUNICIPAL RUNNING COST</v>
          </cell>
          <cell r="G4547" t="str">
            <v>5.4 - Water and Sanitation</v>
          </cell>
          <cell r="H4547" t="str">
            <v>Function:Waste Water Management:Core Function:Sewerage</v>
          </cell>
        </row>
        <row r="4548">
          <cell r="A4548">
            <v>504205</v>
          </cell>
          <cell r="B4548" t="str">
            <v>GENERAL - SANITATION</v>
          </cell>
          <cell r="C4548" t="str">
            <v>O/504205.AAH.000</v>
          </cell>
          <cell r="D4548" t="str">
            <v>NONF:AH:MRC:MUNICIPAL RUNNING COST</v>
          </cell>
          <cell r="E4548" t="str">
            <v>5205AAH000</v>
          </cell>
          <cell r="F4548" t="str">
            <v>NONF:AH:MRC:MUNICIPAL RUNNING COST</v>
          </cell>
          <cell r="G4548" t="str">
            <v>5.4 - Water and Sanitation</v>
          </cell>
          <cell r="H4548" t="str">
            <v>Function:Waste Water Management:Core Function:Sewerage</v>
          </cell>
        </row>
        <row r="4549">
          <cell r="A4549">
            <v>504205</v>
          </cell>
          <cell r="B4549" t="str">
            <v>GENERAL - SANITATION</v>
          </cell>
          <cell r="C4549" t="str">
            <v>O/504205.AAH.000</v>
          </cell>
          <cell r="D4549" t="str">
            <v>NONF:AH:MRC:MUNICIPAL RUNNING COST</v>
          </cell>
          <cell r="E4549" t="str">
            <v>5205AAH000</v>
          </cell>
          <cell r="F4549" t="str">
            <v>NONF:AH:MRC:MUNICIPAL RUNNING COST</v>
          </cell>
          <cell r="G4549" t="str">
            <v>5.4 - Water and Sanitation</v>
          </cell>
          <cell r="H4549" t="str">
            <v>Function:Waste Water Management:Core Function:Sewerage</v>
          </cell>
        </row>
        <row r="4550">
          <cell r="A4550">
            <v>504205</v>
          </cell>
          <cell r="B4550" t="str">
            <v>GENERAL - SANITATION</v>
          </cell>
          <cell r="C4550" t="str">
            <v>O/504205.WAH.000</v>
          </cell>
          <cell r="D4550" t="str">
            <v>WWAT:AH:MRC:MUNICIPAL RUNNING COST</v>
          </cell>
          <cell r="E4550" t="str">
            <v>5205WAH000</v>
          </cell>
          <cell r="F4550" t="str">
            <v>WWAT:AH:MRC:MUNICIPAL RUNNING COST</v>
          </cell>
          <cell r="G4550" t="str">
            <v>5.4 - Water and Sanitation</v>
          </cell>
          <cell r="H4550" t="str">
            <v>Function:Waste Water Management:Core Function:Sewerage</v>
          </cell>
        </row>
        <row r="4551">
          <cell r="A4551">
            <v>504205</v>
          </cell>
          <cell r="B4551" t="str">
            <v>GENERAL - SANITATION</v>
          </cell>
          <cell r="C4551" t="str">
            <v>O/504205.WAH.000</v>
          </cell>
          <cell r="D4551" t="str">
            <v>WWAT:AH:MRC:MUNICIPAL RUNNING COST</v>
          </cell>
          <cell r="E4551" t="str">
            <v>5205WAH000</v>
          </cell>
          <cell r="F4551" t="str">
            <v>WWAT:AH:MRC:MUNICIPAL RUNNING COST</v>
          </cell>
          <cell r="G4551" t="str">
            <v>5.4 - Water and Sanitation</v>
          </cell>
          <cell r="H4551" t="str">
            <v>Function:Waste Water Management:Core Function:Sewerage</v>
          </cell>
        </row>
        <row r="4552">
          <cell r="A4552">
            <v>504205</v>
          </cell>
          <cell r="B4552" t="str">
            <v>GENERAL - SANITATION</v>
          </cell>
          <cell r="C4552" t="str">
            <v>O/504205.WAH.000</v>
          </cell>
          <cell r="D4552" t="str">
            <v>WWAT:AH:MRC:MUNICIPAL RUNNING COST</v>
          </cell>
          <cell r="E4552" t="str">
            <v>5205WAH000</v>
          </cell>
          <cell r="F4552" t="str">
            <v>WWAT:AH:MRC:MUNICIPAL RUNNING COST</v>
          </cell>
          <cell r="G4552" t="str">
            <v>5.4 - Water and Sanitation</v>
          </cell>
          <cell r="H4552" t="str">
            <v>Function:Waste Water Management:Core Function:Sewerage</v>
          </cell>
        </row>
        <row r="4553">
          <cell r="A4553">
            <v>504205</v>
          </cell>
          <cell r="B4553" t="str">
            <v>GENERAL - SANITATION</v>
          </cell>
          <cell r="C4553" t="str">
            <v>O/504205.WAH.000</v>
          </cell>
          <cell r="D4553" t="str">
            <v>WWAT:AH:MRC:MUNICIPAL RUNNING COST</v>
          </cell>
          <cell r="E4553" t="str">
            <v>5205WAH000</v>
          </cell>
          <cell r="F4553" t="str">
            <v>WWAT:AH:MRC:MUNICIPAL RUNNING COST</v>
          </cell>
          <cell r="G4553" t="str">
            <v>5.4 - Water and Sanitation</v>
          </cell>
          <cell r="H4553" t="str">
            <v>Function:Waste Water Management:Core Function:Sewerage</v>
          </cell>
        </row>
        <row r="4554">
          <cell r="A4554">
            <v>504205</v>
          </cell>
          <cell r="B4554" t="str">
            <v>GENERAL - SANITATION</v>
          </cell>
          <cell r="C4554" t="str">
            <v>O/504205.WAH.000</v>
          </cell>
          <cell r="D4554" t="str">
            <v>WWAT:AH:MRC:MUNICIPAL RUNNING COST</v>
          </cell>
          <cell r="E4554" t="str">
            <v>5205WAH000</v>
          </cell>
          <cell r="F4554" t="str">
            <v>WWAT:AH:MRC:MUNICIPAL RUNNING COST</v>
          </cell>
          <cell r="G4554" t="str">
            <v>5.4 - Water and Sanitation</v>
          </cell>
          <cell r="H4554" t="str">
            <v>Function:Waste Water Management:Core Function:Sewerage</v>
          </cell>
        </row>
        <row r="4555">
          <cell r="A4555">
            <v>504205</v>
          </cell>
          <cell r="B4555" t="str">
            <v>GENERAL - SANITATION</v>
          </cell>
          <cell r="C4555" t="str">
            <v>O/504205.WAH.000</v>
          </cell>
          <cell r="D4555" t="str">
            <v>WWAT:AH:MRC:MUNICIPAL RUNNING COST</v>
          </cell>
          <cell r="E4555" t="str">
            <v>5205WAH000</v>
          </cell>
          <cell r="F4555" t="str">
            <v>WWAT:AH:MRC:MUNICIPAL RUNNING COST</v>
          </cell>
          <cell r="G4555" t="str">
            <v>5.4 - Water and Sanitation</v>
          </cell>
          <cell r="H4555" t="str">
            <v>Function:Waste Water Management:Core Function:Sewerage</v>
          </cell>
        </row>
        <row r="4556">
          <cell r="A4556">
            <v>504205</v>
          </cell>
          <cell r="B4556" t="str">
            <v>GENERAL - SANITATION</v>
          </cell>
          <cell r="C4556" t="str">
            <v>O/504205.WAH.X19</v>
          </cell>
          <cell r="D4556" t="str">
            <v>"WWAT:AH:TWS:CAPBUIL:W/SH</v>
          </cell>
          <cell r="E4556" t="str">
            <v>5205WAHX19</v>
          </cell>
          <cell r="F4556" t="str">
            <v>"WWAT:AH:TWS:CAPBUIL:W/SH</v>
          </cell>
          <cell r="G4556" t="str">
            <v>5.4 - Water and Sanitation</v>
          </cell>
          <cell r="H4556" t="str">
            <v>Function:Waste Water Management:Core Function:Sewerage</v>
          </cell>
        </row>
        <row r="4557">
          <cell r="A4557">
            <v>504205</v>
          </cell>
          <cell r="B4557" t="str">
            <v>GENERAL - SANITATION</v>
          </cell>
          <cell r="C4557" t="str">
            <v>O/504205.WAH.X19</v>
          </cell>
          <cell r="D4557" t="str">
            <v>"WWAT:AH:TWS:CAPBUIL:W/SH</v>
          </cell>
          <cell r="E4557" t="str">
            <v>5205WAHX19</v>
          </cell>
          <cell r="F4557" t="str">
            <v>"WWAT:AH:TWS:CAPBUIL:W/SH</v>
          </cell>
          <cell r="G4557" t="str">
            <v>5.4 - Water and Sanitation</v>
          </cell>
          <cell r="H4557" t="str">
            <v>Function:Waste Water Management:Core Function:Sewerage</v>
          </cell>
        </row>
        <row r="4558">
          <cell r="A4558">
            <v>504205</v>
          </cell>
          <cell r="B4558" t="str">
            <v>GENERAL - SANITATION</v>
          </cell>
          <cell r="C4558" t="str">
            <v>O/504205.WAH.X93</v>
          </cell>
          <cell r="D4558" t="str">
            <v>WWAT:AH:TWS:HUMRES:EMPL ASSISTANCE PROG</v>
          </cell>
          <cell r="E4558" t="str">
            <v>5205WAHX93</v>
          </cell>
          <cell r="F4558" t="str">
            <v>WWAT:AH:TWS:HUMRES:EMPL ASSISTANCE PROG</v>
          </cell>
          <cell r="G4558" t="str">
            <v>5.4 - Water and Sanitation</v>
          </cell>
          <cell r="H4558" t="str">
            <v>Function:Waste Water Management:Core Function:Sewerage</v>
          </cell>
        </row>
        <row r="4559">
          <cell r="A4559">
            <v>504207</v>
          </cell>
          <cell r="B4559" t="str">
            <v>TELEMETRY SERVICE</v>
          </cell>
          <cell r="C4559" t="str">
            <v>O/504207.AAH.000</v>
          </cell>
          <cell r="D4559" t="str">
            <v>NONF:AH:MRC:MUNICIPAL RUNNING COST</v>
          </cell>
          <cell r="E4559" t="str">
            <v>5207AAH000</v>
          </cell>
          <cell r="F4559" t="str">
            <v>NONF:AH:MRC:MUNICIPAL RUNNING COST</v>
          </cell>
          <cell r="G4559" t="str">
            <v>5.4 - Water and Sanitation</v>
          </cell>
          <cell r="H4559" t="str">
            <v>Function:Waste Water Management:Core Function:Sewerage</v>
          </cell>
        </row>
        <row r="4560">
          <cell r="A4560">
            <v>504207</v>
          </cell>
          <cell r="B4560" t="str">
            <v>TELEMETRY SERVICE</v>
          </cell>
          <cell r="C4560" t="str">
            <v>O/504207.AAH.000</v>
          </cell>
          <cell r="D4560" t="str">
            <v>NONF:AH:MRC:MUNICIPAL RUNNING COST</v>
          </cell>
          <cell r="E4560" t="str">
            <v>5207AAH000</v>
          </cell>
          <cell r="F4560" t="str">
            <v>NONF:AH:MRC:MUNICIPAL RUNNING COST</v>
          </cell>
          <cell r="G4560" t="str">
            <v>5.4 - Water and Sanitation</v>
          </cell>
          <cell r="H4560" t="str">
            <v>Function:Waste Water Management:Core Function:Sewerage</v>
          </cell>
        </row>
        <row r="4561">
          <cell r="A4561">
            <v>504207</v>
          </cell>
          <cell r="B4561" t="str">
            <v>TELEMETRY SERVICE</v>
          </cell>
          <cell r="C4561" t="str">
            <v>O/504207.AAH.000</v>
          </cell>
          <cell r="D4561" t="str">
            <v>NONF:AH:MRC:MUNICIPAL RUNNING COST</v>
          </cell>
          <cell r="E4561" t="str">
            <v>5207AAH000</v>
          </cell>
          <cell r="F4561" t="str">
            <v>NONF:AH:MRC:MUNICIPAL RUNNING COST</v>
          </cell>
          <cell r="G4561" t="str">
            <v>5.4 - Water and Sanitation</v>
          </cell>
          <cell r="H4561" t="str">
            <v>Function:Waste Water Management:Core Function:Sewerage</v>
          </cell>
        </row>
        <row r="4562">
          <cell r="A4562">
            <v>504207</v>
          </cell>
          <cell r="B4562" t="str">
            <v>TELEMETRY SERVICE</v>
          </cell>
          <cell r="C4562" t="str">
            <v>O/504207.AAH.000</v>
          </cell>
          <cell r="D4562" t="str">
            <v>NONF:AH:MRC:MUNICIPAL RUNNING COST</v>
          </cell>
          <cell r="E4562" t="str">
            <v>5207AAH000</v>
          </cell>
          <cell r="F4562" t="str">
            <v>NONF:AH:MRC:MUNICIPAL RUNNING COST</v>
          </cell>
          <cell r="G4562" t="str">
            <v>5.4 - Water and Sanitation</v>
          </cell>
          <cell r="H4562" t="str">
            <v>Function:Waste Water Management:Core Function:Sewerage</v>
          </cell>
        </row>
        <row r="4563">
          <cell r="A4563">
            <v>504207</v>
          </cell>
          <cell r="B4563" t="str">
            <v>TELEMETRY SERVICE</v>
          </cell>
          <cell r="C4563" t="str">
            <v>O/504207.AAH.000</v>
          </cell>
          <cell r="D4563" t="str">
            <v>NONF:AH:MRC:MUNICIPAL RUNNING COST</v>
          </cell>
          <cell r="E4563" t="str">
            <v>5207AAH000</v>
          </cell>
          <cell r="F4563" t="str">
            <v>NONF:AH:MRC:MUNICIPAL RUNNING COST</v>
          </cell>
          <cell r="G4563" t="str">
            <v>5.4 - Water and Sanitation</v>
          </cell>
          <cell r="H4563" t="str">
            <v>Function:Waste Water Management:Core Function:Sewerage</v>
          </cell>
        </row>
        <row r="4564">
          <cell r="A4564">
            <v>504207</v>
          </cell>
          <cell r="B4564" t="str">
            <v>TELEMETRY SERVICE</v>
          </cell>
          <cell r="C4564" t="str">
            <v>O/504207.AAH.000</v>
          </cell>
          <cell r="D4564" t="str">
            <v>NONF:AH:MRC:MUNICIPAL RUNNING COST</v>
          </cell>
          <cell r="E4564" t="str">
            <v>5207AAH000</v>
          </cell>
          <cell r="F4564" t="str">
            <v>NONF:AH:MRC:MUNICIPAL RUNNING COST</v>
          </cell>
          <cell r="G4564" t="str">
            <v>5.4 - Water and Sanitation</v>
          </cell>
          <cell r="H4564" t="str">
            <v>Function:Waste Water Management:Core Function:Sewerage</v>
          </cell>
        </row>
        <row r="4565">
          <cell r="A4565">
            <v>504207</v>
          </cell>
          <cell r="B4565" t="str">
            <v>TELEMETRY SERVICE</v>
          </cell>
          <cell r="C4565" t="str">
            <v>O/504207.AAH.000</v>
          </cell>
          <cell r="D4565" t="str">
            <v>NONF:AH:MRC:MUNICIPAL RUNNING COST</v>
          </cell>
          <cell r="E4565" t="str">
            <v>5207AAH000</v>
          </cell>
          <cell r="F4565" t="str">
            <v>NONF:AH:MRC:MUNICIPAL RUNNING COST</v>
          </cell>
          <cell r="G4565" t="str">
            <v>5.4 - Water and Sanitation</v>
          </cell>
          <cell r="H4565" t="str">
            <v>Function:Waste Water Management:Core Function:Sewerage</v>
          </cell>
        </row>
        <row r="4566">
          <cell r="A4566">
            <v>504207</v>
          </cell>
          <cell r="B4566" t="str">
            <v>TELEMETRY SERVICE</v>
          </cell>
          <cell r="C4566" t="str">
            <v>O/504207.WAH.000</v>
          </cell>
          <cell r="D4566" t="str">
            <v>WWAT:AH:MRC:MUNICIPAL RUNNING COST</v>
          </cell>
          <cell r="E4566" t="str">
            <v>5207WAH000</v>
          </cell>
          <cell r="F4566" t="str">
            <v>WWAT:AH:MRC:MUNICIPAL RUNNING COST</v>
          </cell>
          <cell r="G4566" t="str">
            <v>5.4 - Water and Sanitation</v>
          </cell>
          <cell r="H4566" t="str">
            <v>Function:Waste Water Management:Core Function:Sewerage</v>
          </cell>
        </row>
        <row r="4567">
          <cell r="A4567">
            <v>504207</v>
          </cell>
          <cell r="B4567" t="str">
            <v>TELEMETRY SERVICE</v>
          </cell>
          <cell r="C4567" t="str">
            <v>O/504207.WAH.000</v>
          </cell>
          <cell r="D4567" t="str">
            <v>WWAT:AH:MRC:MUNICIPAL RUNNING COST</v>
          </cell>
          <cell r="E4567" t="str">
            <v>5207WAH000</v>
          </cell>
          <cell r="F4567" t="str">
            <v>WWAT:AH:MRC:MUNICIPAL RUNNING COST</v>
          </cell>
          <cell r="G4567" t="str">
            <v>5.4 - Water and Sanitation</v>
          </cell>
          <cell r="H4567" t="str">
            <v>Function:Waste Water Management:Core Function:Sewerage</v>
          </cell>
        </row>
        <row r="4568">
          <cell r="A4568">
            <v>504207</v>
          </cell>
          <cell r="B4568" t="str">
            <v>TELEMETRY SERVICE</v>
          </cell>
          <cell r="C4568" t="str">
            <v>O/504207.WAH.000</v>
          </cell>
          <cell r="D4568" t="str">
            <v>WWAT:AH:MRC:MUNICIPAL RUNNING COST</v>
          </cell>
          <cell r="E4568" t="str">
            <v>5207WAH000</v>
          </cell>
          <cell r="F4568" t="str">
            <v>WWAT:AH:MRC:MUNICIPAL RUNNING COST</v>
          </cell>
          <cell r="G4568" t="str">
            <v>5.4 - Water and Sanitation</v>
          </cell>
          <cell r="H4568" t="str">
            <v>Function:Waste Water Management:Core Function:Sewerage</v>
          </cell>
        </row>
        <row r="4569">
          <cell r="A4569">
            <v>504207</v>
          </cell>
          <cell r="B4569" t="str">
            <v>TELEMETRY SERVICE</v>
          </cell>
          <cell r="C4569" t="str">
            <v>O/504207.WAH.000</v>
          </cell>
          <cell r="D4569" t="str">
            <v>WWAT:AH:MRC:MUNICIPAL RUNNING COST</v>
          </cell>
          <cell r="E4569" t="str">
            <v>5207WAH000</v>
          </cell>
          <cell r="F4569" t="str">
            <v>WWAT:AH:MRC:MUNICIPAL RUNNING COST</v>
          </cell>
          <cell r="G4569" t="str">
            <v>5.4 - Water and Sanitation</v>
          </cell>
          <cell r="H4569" t="str">
            <v>Function:Waste Water Management:Core Function:Sewerage</v>
          </cell>
        </row>
        <row r="4570">
          <cell r="A4570">
            <v>504207</v>
          </cell>
          <cell r="B4570" t="str">
            <v>TELEMETRY SERVICE</v>
          </cell>
          <cell r="C4570" t="str">
            <v>O/504207.WAH.Y78</v>
          </cell>
          <cell r="D4570" t="str">
            <v>WWAT:AH:TWS:PUBLIC PROTECT &amp; SAFETY</v>
          </cell>
          <cell r="E4570" t="str">
            <v>5207WAHY78</v>
          </cell>
          <cell r="F4570" t="str">
            <v>WWAT:AH:TWS:PUBLIC PROTECT &amp; SAFETY</v>
          </cell>
          <cell r="G4570" t="str">
            <v>5.4 - Water and Sanitation</v>
          </cell>
          <cell r="H4570" t="str">
            <v>Function:Waste Water Management:Core Function:Sewerage</v>
          </cell>
        </row>
        <row r="4571">
          <cell r="A4571">
            <v>504527</v>
          </cell>
          <cell r="B4571" t="str">
            <v>MNGT SERVICES</v>
          </cell>
          <cell r="C4571" t="str">
            <v>M/504527.BAH.E27</v>
          </cell>
          <cell r="D4571" t="str">
            <v>LEVS:AH:NIF:BUILD &amp; OTHER STRUCT:PL</v>
          </cell>
          <cell r="E4571" t="str">
            <v>5527BAHE27</v>
          </cell>
          <cell r="F4571" t="str">
            <v>LEVS:AH:NIF:BUILD &amp; OTHER STRUCT:PL</v>
          </cell>
          <cell r="G4571" t="str">
            <v>5.2 - Project Management Office</v>
          </cell>
          <cell r="H4571" t="str">
            <v>Function:Finance and Administration:Core Function:Human Resources</v>
          </cell>
        </row>
        <row r="4572">
          <cell r="A4572">
            <v>504527</v>
          </cell>
          <cell r="B4572" t="str">
            <v>MNGT SERVICES</v>
          </cell>
          <cell r="C4572" t="str">
            <v>O/504527.AAH.000</v>
          </cell>
          <cell r="D4572" t="str">
            <v>NONF:AH:MRC:MUNICIPAL RUNNING COST</v>
          </cell>
          <cell r="E4572" t="str">
            <v>5527AAH000</v>
          </cell>
          <cell r="F4572" t="str">
            <v>NONF:AH:MRC:MUNICIPAL RUNNING COST</v>
          </cell>
          <cell r="G4572" t="str">
            <v>5.2 - Project Management Office</v>
          </cell>
          <cell r="H4572" t="str">
            <v>Function:Finance and Administration:Core Function:Human Resources</v>
          </cell>
        </row>
        <row r="4573">
          <cell r="A4573">
            <v>504527</v>
          </cell>
          <cell r="B4573" t="str">
            <v>MNGT SERVICES</v>
          </cell>
          <cell r="C4573" t="str">
            <v>O/504527.AAH.000</v>
          </cell>
          <cell r="D4573" t="str">
            <v>NONF:AH:MRC:MUNICIPAL RUNNING COST</v>
          </cell>
          <cell r="E4573" t="str">
            <v>5527AAH000</v>
          </cell>
          <cell r="F4573" t="str">
            <v>NONF:AH:MRC:MUNICIPAL RUNNING COST</v>
          </cell>
          <cell r="G4573" t="str">
            <v>5.2 - Project Management Office</v>
          </cell>
          <cell r="H4573" t="str">
            <v>Function:Finance and Administration:Core Function:Human Resources</v>
          </cell>
        </row>
        <row r="4574">
          <cell r="A4574">
            <v>504527</v>
          </cell>
          <cell r="B4574" t="str">
            <v>MNGT SERVICES</v>
          </cell>
          <cell r="C4574" t="str">
            <v>O/504527.AAH.000</v>
          </cell>
          <cell r="D4574" t="str">
            <v>NONF:AH:MRC:MUNICIPAL RUNNING COST</v>
          </cell>
          <cell r="E4574" t="str">
            <v>5527AAH000</v>
          </cell>
          <cell r="F4574" t="str">
            <v>NONF:AH:MRC:MUNICIPAL RUNNING COST</v>
          </cell>
          <cell r="G4574" t="str">
            <v>5.2 - Project Management Office</v>
          </cell>
          <cell r="H4574" t="str">
            <v>Function:Finance and Administration:Core Function:Human Resources</v>
          </cell>
        </row>
        <row r="4575">
          <cell r="A4575">
            <v>504527</v>
          </cell>
          <cell r="B4575" t="str">
            <v>MNGT SERVICES</v>
          </cell>
          <cell r="C4575" t="str">
            <v>O/504527.AAH.000</v>
          </cell>
          <cell r="D4575" t="str">
            <v>NONF:AH:MRC:MUNICIPAL RUNNING COST</v>
          </cell>
          <cell r="E4575" t="str">
            <v>5527AAH000</v>
          </cell>
          <cell r="F4575" t="str">
            <v>NONF:AH:MRC:MUNICIPAL RUNNING COST</v>
          </cell>
          <cell r="G4575" t="str">
            <v>5.2 - Project Management Office</v>
          </cell>
          <cell r="H4575" t="str">
            <v>Function:Finance and Administration:Core Function:Human Resources</v>
          </cell>
        </row>
        <row r="4576">
          <cell r="A4576">
            <v>504527</v>
          </cell>
          <cell r="B4576" t="str">
            <v>MNGT SERVICES</v>
          </cell>
          <cell r="C4576" t="str">
            <v>O/504527.AAH.000</v>
          </cell>
          <cell r="D4576" t="str">
            <v>NONF:AH:MRC:MUNICIPAL RUNNING COST</v>
          </cell>
          <cell r="E4576" t="str">
            <v>5527AAH000</v>
          </cell>
          <cell r="F4576" t="str">
            <v>NONF:AH:MRC:MUNICIPAL RUNNING COST</v>
          </cell>
          <cell r="G4576" t="str">
            <v>5.2 - Project Management Office</v>
          </cell>
          <cell r="H4576" t="str">
            <v>Function:Finance and Administration:Core Function:Human Resources</v>
          </cell>
        </row>
        <row r="4577">
          <cell r="A4577">
            <v>504527</v>
          </cell>
          <cell r="B4577" t="str">
            <v>MNGT SERVICES</v>
          </cell>
          <cell r="C4577" t="str">
            <v>O/504527.BAH.000</v>
          </cell>
          <cell r="D4577" t="str">
            <v>LEVS:AH:MRC:MUNICIPAL RUNNING COST</v>
          </cell>
          <cell r="E4577" t="str">
            <v>5527BAH000</v>
          </cell>
          <cell r="F4577" t="str">
            <v>LEVS:AH:MRC:MUNICIPAL RUNNING COST</v>
          </cell>
          <cell r="G4577" t="str">
            <v>5.2 - Project Management Office</v>
          </cell>
          <cell r="H4577" t="str">
            <v>Function:Finance and Administration:Core Function:Human Resources</v>
          </cell>
        </row>
        <row r="4578">
          <cell r="A4578">
            <v>504527</v>
          </cell>
          <cell r="B4578" t="str">
            <v>MNGT SERVICES</v>
          </cell>
          <cell r="C4578" t="str">
            <v>O/504527.BAH.000</v>
          </cell>
          <cell r="D4578" t="str">
            <v>LEVS:AH:MRC:MUNICIPAL RUNNING COST</v>
          </cell>
          <cell r="E4578" t="str">
            <v>5527BAH000</v>
          </cell>
          <cell r="F4578" t="str">
            <v>LEVS:AH:MRC:MUNICIPAL RUNNING COST</v>
          </cell>
          <cell r="G4578" t="str">
            <v>5.2 - Project Management Office</v>
          </cell>
          <cell r="H4578" t="str">
            <v>Function:Finance and Administration:Core Function:Human Resources</v>
          </cell>
        </row>
        <row r="4579">
          <cell r="A4579">
            <v>504527</v>
          </cell>
          <cell r="B4579" t="str">
            <v>MNGT SERVICES</v>
          </cell>
          <cell r="C4579" t="str">
            <v>O/504527.BAH.000</v>
          </cell>
          <cell r="D4579" t="str">
            <v>LEVS:AH:MRC:MUNICIPAL RUNNING COST</v>
          </cell>
          <cell r="E4579" t="str">
            <v>5527BAH000</v>
          </cell>
          <cell r="F4579" t="str">
            <v>LEVS:AH:MRC:MUNICIPAL RUNNING COST</v>
          </cell>
          <cell r="G4579" t="str">
            <v>5.2 - Project Management Office</v>
          </cell>
          <cell r="H4579" t="str">
            <v>Function:Finance and Administration:Core Function:Human Resources</v>
          </cell>
        </row>
        <row r="4580">
          <cell r="A4580">
            <v>504527</v>
          </cell>
          <cell r="B4580" t="str">
            <v>MNGT SERVICES</v>
          </cell>
          <cell r="C4580" t="str">
            <v>O/504527.BAH.000</v>
          </cell>
          <cell r="D4580" t="str">
            <v>LEVS:AH:MRC:MUNICIPAL RUNNING COST</v>
          </cell>
          <cell r="E4580" t="str">
            <v>5527BAH000</v>
          </cell>
          <cell r="F4580" t="str">
            <v>LEVS:AH:MRC:MUNICIPAL RUNNING COST</v>
          </cell>
          <cell r="G4580" t="str">
            <v>5.2 - Project Management Office</v>
          </cell>
          <cell r="H4580" t="str">
            <v>Function:Finance and Administration:Core Function:Human Resources</v>
          </cell>
        </row>
        <row r="4581">
          <cell r="A4581">
            <v>504527</v>
          </cell>
          <cell r="B4581" t="str">
            <v>MNGT SERVICES</v>
          </cell>
          <cell r="C4581" t="str">
            <v>O/504527.BAH.000</v>
          </cell>
          <cell r="D4581" t="str">
            <v>LEVS:AH:MRC:MUNICIPAL RUNNING COST</v>
          </cell>
          <cell r="E4581" t="str">
            <v>5527BAH000</v>
          </cell>
          <cell r="F4581" t="str">
            <v>LEVS:AH:MRC:MUNICIPAL RUNNING COST</v>
          </cell>
          <cell r="G4581" t="str">
            <v>5.2 - Project Management Office</v>
          </cell>
          <cell r="H4581" t="str">
            <v>Function:Finance and Administration:Core Function:Human Resources</v>
          </cell>
        </row>
        <row r="4582">
          <cell r="A4582">
            <v>504527</v>
          </cell>
          <cell r="B4582" t="str">
            <v>MNGT SERVICES</v>
          </cell>
          <cell r="C4582" t="str">
            <v>O/504527.BAH.000</v>
          </cell>
          <cell r="D4582" t="str">
            <v>LEVS:AH:MRC:MUNICIPAL RUNNING COST</v>
          </cell>
          <cell r="E4582" t="str">
            <v>5527BAH000</v>
          </cell>
          <cell r="F4582" t="str">
            <v>LEVS:AH:MRC:MUNICIPAL RUNNING COST</v>
          </cell>
          <cell r="G4582" t="str">
            <v>5.2 - Project Management Office</v>
          </cell>
          <cell r="H4582" t="str">
            <v>Function:Finance and Administration:Core Function:Human Resources</v>
          </cell>
        </row>
        <row r="4583">
          <cell r="A4583">
            <v>504527</v>
          </cell>
          <cell r="B4583" t="str">
            <v>MNGT SERVICES</v>
          </cell>
          <cell r="C4583" t="str">
            <v>O/504527.BAH.000</v>
          </cell>
          <cell r="D4583" t="str">
            <v>LEVS:AH:MRC:MUNICIPAL RUNNING COST</v>
          </cell>
          <cell r="E4583" t="str">
            <v>5527BAH000</v>
          </cell>
          <cell r="F4583" t="str">
            <v>LEVS:AH:MRC:MUNICIPAL RUNNING COST</v>
          </cell>
          <cell r="G4583" t="str">
            <v>5.2 - Project Management Office</v>
          </cell>
          <cell r="H4583" t="str">
            <v>Function:Finance and Administration:Core Function:Human Resources</v>
          </cell>
        </row>
        <row r="4584">
          <cell r="A4584">
            <v>504527</v>
          </cell>
          <cell r="B4584" t="str">
            <v>MNGT SERVICES</v>
          </cell>
          <cell r="C4584" t="str">
            <v>O/504527.BAH.000</v>
          </cell>
          <cell r="D4584" t="str">
            <v>LEVS:AH:MRC:MUNICIPAL RUNNING COST</v>
          </cell>
          <cell r="E4584" t="str">
            <v>5527BAH000</v>
          </cell>
          <cell r="F4584" t="str">
            <v>LEVS:AH:MRC:MUNICIPAL RUNNING COST</v>
          </cell>
          <cell r="G4584" t="str">
            <v>5.2 - Project Management Office</v>
          </cell>
          <cell r="H4584" t="str">
            <v>Function:Finance and Administration:Core Function:Human Resources</v>
          </cell>
        </row>
        <row r="4585">
          <cell r="A4585">
            <v>504527</v>
          </cell>
          <cell r="B4585" t="str">
            <v>MNGT SERVICES</v>
          </cell>
          <cell r="C4585" t="str">
            <v>O/504527.BAH.000</v>
          </cell>
          <cell r="D4585" t="str">
            <v>LEVS:AH:MRC:MUNICIPAL RUNNING COST</v>
          </cell>
          <cell r="E4585" t="str">
            <v>5527BAH000</v>
          </cell>
          <cell r="F4585" t="str">
            <v>LEVS:AH:MRC:MUNICIPAL RUNNING COST</v>
          </cell>
          <cell r="G4585" t="str">
            <v>5.2 - Project Management Office</v>
          </cell>
          <cell r="H4585" t="str">
            <v>Function:Finance and Administration:Core Function:Human Resources</v>
          </cell>
        </row>
        <row r="4586">
          <cell r="A4586">
            <v>504527</v>
          </cell>
          <cell r="B4586" t="str">
            <v>MNGT SERVICES</v>
          </cell>
          <cell r="C4586" t="str">
            <v>O/504527.BAH.000</v>
          </cell>
          <cell r="D4586" t="str">
            <v>LEVS:AH:MRC:MUNICIPAL RUNNING COST</v>
          </cell>
          <cell r="E4586" t="str">
            <v>5527BAH000</v>
          </cell>
          <cell r="F4586" t="str">
            <v>LEVS:AH:MRC:MUNICIPAL RUNNING COST</v>
          </cell>
          <cell r="G4586" t="str">
            <v>5.2 - Project Management Office</v>
          </cell>
          <cell r="H4586" t="str">
            <v>Function:Finance and Administration:Core Function:Human Resources</v>
          </cell>
        </row>
        <row r="4587">
          <cell r="A4587">
            <v>504527</v>
          </cell>
          <cell r="B4587" t="str">
            <v>MNGT SERVICES</v>
          </cell>
          <cell r="C4587" t="str">
            <v>O/504527.BAH.000</v>
          </cell>
          <cell r="D4587" t="str">
            <v>LEVS:AH:MRC:MUNICIPAL RUNNING COST</v>
          </cell>
          <cell r="E4587" t="str">
            <v>5527BAH000</v>
          </cell>
          <cell r="F4587" t="str">
            <v>LEVS:AH:MRC:MUNICIPAL RUNNING COST</v>
          </cell>
          <cell r="G4587" t="str">
            <v>5.2 - Project Management Office</v>
          </cell>
          <cell r="H4587" t="str">
            <v>Function:Finance and Administration:Core Function:Human Resources</v>
          </cell>
        </row>
        <row r="4588">
          <cell r="A4588">
            <v>504527</v>
          </cell>
          <cell r="B4588" t="str">
            <v>MNGT SERVICES</v>
          </cell>
          <cell r="C4588" t="str">
            <v>O/504527.BAH.000</v>
          </cell>
          <cell r="D4588" t="str">
            <v>LEVS:AH:MRC:MUNICIPAL RUNNING COST</v>
          </cell>
          <cell r="E4588" t="str">
            <v>5527BAH000</v>
          </cell>
          <cell r="F4588" t="str">
            <v>LEVS:AH:MRC:MUNICIPAL RUNNING COST</v>
          </cell>
          <cell r="G4588" t="str">
            <v>5.2 - Project Management Office</v>
          </cell>
          <cell r="H4588" t="str">
            <v>Function:Finance and Administration:Core Function:Human Resources</v>
          </cell>
        </row>
        <row r="4589">
          <cell r="A4589">
            <v>504527</v>
          </cell>
          <cell r="B4589" t="str">
            <v>MNGT SERVICES</v>
          </cell>
          <cell r="C4589" t="str">
            <v>O/504527.BAH.000</v>
          </cell>
          <cell r="D4589" t="str">
            <v>LEVS:AH:MRC:MUNICIPAL RUNNING COST</v>
          </cell>
          <cell r="E4589" t="str">
            <v>5527BAH000</v>
          </cell>
          <cell r="F4589" t="str">
            <v>LEVS:AH:MRC:MUNICIPAL RUNNING COST</v>
          </cell>
          <cell r="G4589" t="str">
            <v>5.2 - Project Management Office</v>
          </cell>
          <cell r="H4589" t="str">
            <v>Function:Finance and Administration:Core Function:Human Resources</v>
          </cell>
        </row>
        <row r="4590">
          <cell r="A4590">
            <v>504527</v>
          </cell>
          <cell r="B4590" t="str">
            <v>MNGT SERVICES</v>
          </cell>
          <cell r="C4590" t="str">
            <v>O/504527.BAH.000</v>
          </cell>
          <cell r="D4590" t="str">
            <v>LEVS:AH:MRC:MUNICIPAL RUNNING COST</v>
          </cell>
          <cell r="E4590" t="str">
            <v>5527BAH000</v>
          </cell>
          <cell r="F4590" t="str">
            <v>LEVS:AH:MRC:MUNICIPAL RUNNING COST</v>
          </cell>
          <cell r="G4590" t="str">
            <v>5.2 - Project Management Office</v>
          </cell>
          <cell r="H4590" t="str">
            <v>Function:Finance and Administration:Core Function:Human Resources</v>
          </cell>
        </row>
        <row r="4591">
          <cell r="A4591">
            <v>504527</v>
          </cell>
          <cell r="B4591" t="str">
            <v>MNGT SERVICES</v>
          </cell>
          <cell r="C4591" t="str">
            <v>O/504527.BAH.000</v>
          </cell>
          <cell r="D4591" t="str">
            <v>LEVS:AH:MRC:MUNICIPAL RUNNING COST</v>
          </cell>
          <cell r="E4591" t="str">
            <v>5527BAH000</v>
          </cell>
          <cell r="F4591" t="str">
            <v>LEVS:AH:MRC:MUNICIPAL RUNNING COST</v>
          </cell>
          <cell r="G4591" t="str">
            <v>5.2 - Project Management Office</v>
          </cell>
          <cell r="H4591" t="str">
            <v>Function:Finance and Administration:Core Function:Human Resources</v>
          </cell>
        </row>
        <row r="4592">
          <cell r="A4592">
            <v>504527</v>
          </cell>
          <cell r="B4592" t="str">
            <v>MNGT SERVICES</v>
          </cell>
          <cell r="C4592" t="str">
            <v>O/504527.BAH.000</v>
          </cell>
          <cell r="D4592" t="str">
            <v>LEVS:AH:MRC:MUNICIPAL RUNNING COST</v>
          </cell>
          <cell r="E4592" t="str">
            <v>5527BAH000</v>
          </cell>
          <cell r="F4592" t="str">
            <v>LEVS:AH:MRC:MUNICIPAL RUNNING COST</v>
          </cell>
          <cell r="G4592" t="str">
            <v>5.2 - Project Management Office</v>
          </cell>
          <cell r="H4592" t="str">
            <v>Function:Finance and Administration:Core Function:Human Resources</v>
          </cell>
        </row>
        <row r="4593">
          <cell r="A4593">
            <v>504527</v>
          </cell>
          <cell r="B4593" t="str">
            <v>MNGT SERVICES</v>
          </cell>
          <cell r="C4593" t="str">
            <v>O/504527.BAH.000</v>
          </cell>
          <cell r="D4593" t="str">
            <v>LEVS:AH:MRC:MUNICIPAL RUNNING COST</v>
          </cell>
          <cell r="E4593" t="str">
            <v>5527BAH000</v>
          </cell>
          <cell r="F4593" t="str">
            <v>LEVS:AH:MRC:MUNICIPAL RUNNING COST</v>
          </cell>
          <cell r="G4593" t="str">
            <v>5.2 - Project Management Office</v>
          </cell>
          <cell r="H4593" t="str">
            <v>Function:Finance and Administration:Core Function:Human Resources</v>
          </cell>
        </row>
        <row r="4594">
          <cell r="A4594">
            <v>504527</v>
          </cell>
          <cell r="B4594" t="str">
            <v>MNGT SERVICES</v>
          </cell>
          <cell r="C4594" t="str">
            <v>O/504527.BAH.000</v>
          </cell>
          <cell r="D4594" t="str">
            <v>LEVS:AH:MRC:MUNICIPAL RUNNING COST</v>
          </cell>
          <cell r="E4594" t="str">
            <v>5527BAH000</v>
          </cell>
          <cell r="F4594" t="str">
            <v>LEVS:AH:MRC:MUNICIPAL RUNNING COST</v>
          </cell>
          <cell r="G4594" t="str">
            <v>5.2 - Project Management Office</v>
          </cell>
          <cell r="H4594" t="str">
            <v>Function:Finance and Administration:Core Function:Human Resources</v>
          </cell>
        </row>
        <row r="4595">
          <cell r="A4595">
            <v>504527</v>
          </cell>
          <cell r="B4595" t="str">
            <v>MNGT SERVICES</v>
          </cell>
          <cell r="C4595" t="str">
            <v>O/504527.BAH.000</v>
          </cell>
          <cell r="D4595" t="str">
            <v>LEVS:AH:MRC:MUNICIPAL RUNNING COST</v>
          </cell>
          <cell r="E4595" t="str">
            <v>5527BAH000</v>
          </cell>
          <cell r="F4595" t="str">
            <v>LEVS:AH:MRC:MUNICIPAL RUNNING COST</v>
          </cell>
          <cell r="G4595" t="str">
            <v>5.2 - Project Management Office</v>
          </cell>
          <cell r="H4595" t="str">
            <v>Function:Finance and Administration:Core Function:Human Resources</v>
          </cell>
        </row>
        <row r="4596">
          <cell r="A4596">
            <v>504527</v>
          </cell>
          <cell r="B4596" t="str">
            <v>MNGT SERVICES</v>
          </cell>
          <cell r="C4596" t="str">
            <v>O/504527.BAH.000</v>
          </cell>
          <cell r="D4596" t="str">
            <v>LEVS:AH:MRC:MUNICIPAL RUNNING COST</v>
          </cell>
          <cell r="E4596" t="str">
            <v>5527BAH000</v>
          </cell>
          <cell r="F4596" t="str">
            <v>LEVS:AH:MRC:MUNICIPAL RUNNING COST</v>
          </cell>
          <cell r="G4596" t="str">
            <v>5.2 - Project Management Office</v>
          </cell>
          <cell r="H4596" t="str">
            <v>Function:Finance and Administration:Core Function:Human Resources</v>
          </cell>
        </row>
        <row r="4597">
          <cell r="A4597">
            <v>504527</v>
          </cell>
          <cell r="B4597" t="str">
            <v>MNGT SERVICES</v>
          </cell>
          <cell r="C4597" t="str">
            <v>O/504527.BAH.000</v>
          </cell>
          <cell r="D4597" t="str">
            <v>LEVS:AH:MRC:MUNICIPAL RUNNING COST</v>
          </cell>
          <cell r="E4597" t="str">
            <v>5527BAH000</v>
          </cell>
          <cell r="F4597" t="str">
            <v>LEVS:AH:MRC:MUNICIPAL RUNNING COST</v>
          </cell>
          <cell r="G4597" t="str">
            <v>5.2 - Project Management Office</v>
          </cell>
          <cell r="H4597" t="str">
            <v>Function:Finance and Administration:Core Function:Human Resources</v>
          </cell>
        </row>
        <row r="4598">
          <cell r="A4598">
            <v>504527</v>
          </cell>
          <cell r="B4598" t="str">
            <v>MNGT SERVICES</v>
          </cell>
          <cell r="C4598" t="str">
            <v>O/504527.BAH.000</v>
          </cell>
          <cell r="D4598" t="str">
            <v>LEVS:AH:MRC:MUNICIPAL RUNNING COST</v>
          </cell>
          <cell r="E4598" t="str">
            <v>5527BAH000</v>
          </cell>
          <cell r="F4598" t="str">
            <v>LEVS:AH:MRC:MUNICIPAL RUNNING COST</v>
          </cell>
          <cell r="G4598" t="str">
            <v>5.2 - Project Management Office</v>
          </cell>
          <cell r="H4598" t="str">
            <v>Function:Finance and Administration:Core Function:Human Resources</v>
          </cell>
        </row>
        <row r="4599">
          <cell r="A4599">
            <v>504527</v>
          </cell>
          <cell r="B4599" t="str">
            <v>MNGT SERVICES</v>
          </cell>
          <cell r="C4599" t="str">
            <v>O/504527.BAH.000</v>
          </cell>
          <cell r="D4599" t="str">
            <v>LEVS:AH:MRC:MUNICIPAL RUNNING COST</v>
          </cell>
          <cell r="E4599" t="str">
            <v>5527BAH000</v>
          </cell>
          <cell r="F4599" t="str">
            <v>LEVS:AH:MRC:MUNICIPAL RUNNING COST</v>
          </cell>
          <cell r="G4599" t="str">
            <v>5.2 - Project Management Office</v>
          </cell>
          <cell r="H4599" t="str">
            <v>Function:Finance and Administration:Core Function:Human Resources</v>
          </cell>
        </row>
        <row r="4600">
          <cell r="A4600">
            <v>504527</v>
          </cell>
          <cell r="B4600" t="str">
            <v>MNGT SERVICES</v>
          </cell>
          <cell r="C4600" t="str">
            <v>O/504527.BAH.000</v>
          </cell>
          <cell r="D4600" t="str">
            <v>LEVS:AH:MRC:MUNICIPAL RUNNING COST</v>
          </cell>
          <cell r="E4600" t="str">
            <v>5527BAH000</v>
          </cell>
          <cell r="F4600" t="str">
            <v>LEVS:AH:MRC:MUNICIPAL RUNNING COST</v>
          </cell>
          <cell r="G4600" t="str">
            <v>5.2 - Project Management Office</v>
          </cell>
          <cell r="H4600" t="str">
            <v>Function:Finance and Administration:Core Function:Human Resources</v>
          </cell>
        </row>
        <row r="4601">
          <cell r="A4601">
            <v>504527</v>
          </cell>
          <cell r="B4601" t="str">
            <v>MNGT SERVICES</v>
          </cell>
          <cell r="C4601" t="str">
            <v>O/504527.BAH.000</v>
          </cell>
          <cell r="D4601" t="str">
            <v>LEVS:AH:MRC:MUNICIPAL RUNNING COST</v>
          </cell>
          <cell r="E4601" t="str">
            <v>5527BAH000</v>
          </cell>
          <cell r="F4601" t="str">
            <v>LEVS:AH:MRC:MUNICIPAL RUNNING COST</v>
          </cell>
          <cell r="G4601" t="str">
            <v>5.2 - Project Management Office</v>
          </cell>
          <cell r="H4601" t="str">
            <v>Function:Finance and Administration:Core Function:Human Resources</v>
          </cell>
        </row>
        <row r="4602">
          <cell r="A4602">
            <v>504527</v>
          </cell>
          <cell r="B4602" t="str">
            <v>MNGT SERVICES</v>
          </cell>
          <cell r="C4602" t="str">
            <v>O/504527.BAH.000</v>
          </cell>
          <cell r="D4602" t="str">
            <v>LEVS:AH:MRC:MUNICIPAL RUNNING COST</v>
          </cell>
          <cell r="E4602" t="str">
            <v>5527BAH000</v>
          </cell>
          <cell r="F4602" t="str">
            <v>LEVS:AH:MRC:MUNICIPAL RUNNING COST</v>
          </cell>
          <cell r="G4602" t="str">
            <v>5.2 - Project Management Office</v>
          </cell>
          <cell r="H4602" t="str">
            <v>Function:Finance and Administration:Core Function:Human Resources</v>
          </cell>
        </row>
        <row r="4603">
          <cell r="A4603">
            <v>504527</v>
          </cell>
          <cell r="B4603" t="str">
            <v>MNGT SERVICES</v>
          </cell>
          <cell r="C4603" t="str">
            <v>O/504527.BAH.000</v>
          </cell>
          <cell r="D4603" t="str">
            <v>LEVS:AH:MRC:MUNICIPAL RUNNING COST</v>
          </cell>
          <cell r="E4603" t="str">
            <v>5527BAH000</v>
          </cell>
          <cell r="F4603" t="str">
            <v>LEVS:AH:MRC:MUNICIPAL RUNNING COST</v>
          </cell>
          <cell r="G4603" t="str">
            <v>5.2 - Project Management Office</v>
          </cell>
          <cell r="H4603" t="str">
            <v>Function:Finance and Administration:Core Function:Human Resources</v>
          </cell>
        </row>
        <row r="4604">
          <cell r="A4604">
            <v>504527</v>
          </cell>
          <cell r="B4604" t="str">
            <v>MNGT SERVICES</v>
          </cell>
          <cell r="C4604" t="str">
            <v>O/504527.BAH.000</v>
          </cell>
          <cell r="D4604" t="str">
            <v>LEVS:AH:MRC:MUNICIPAL RUNNING COST</v>
          </cell>
          <cell r="E4604" t="str">
            <v>5527BAH000</v>
          </cell>
          <cell r="F4604" t="str">
            <v>LEVS:AH:MRC:MUNICIPAL RUNNING COST</v>
          </cell>
          <cell r="G4604" t="str">
            <v>5.2 - Project Management Office</v>
          </cell>
          <cell r="H4604" t="str">
            <v>Function:Finance and Administration:Core Function:Human Resources</v>
          </cell>
        </row>
        <row r="4605">
          <cell r="A4605">
            <v>504527</v>
          </cell>
          <cell r="B4605" t="str">
            <v>MNGT SERVICES</v>
          </cell>
          <cell r="C4605" t="str">
            <v>O/504527.BAH.000</v>
          </cell>
          <cell r="D4605" t="str">
            <v>LEVS:AH:MRC:MUNICIPAL RUNNING COST</v>
          </cell>
          <cell r="E4605" t="str">
            <v>5527BAH000</v>
          </cell>
          <cell r="F4605" t="str">
            <v>LEVS:AH:MRC:MUNICIPAL RUNNING COST</v>
          </cell>
          <cell r="G4605" t="str">
            <v>5.2 - Project Management Office</v>
          </cell>
          <cell r="H4605" t="str">
            <v>Function:Finance and Administration:Core Function:Human Resources</v>
          </cell>
        </row>
        <row r="4606">
          <cell r="A4606">
            <v>504527</v>
          </cell>
          <cell r="B4606" t="str">
            <v>MNGT SERVICES</v>
          </cell>
          <cell r="C4606" t="str">
            <v>O/504527.BAH.000</v>
          </cell>
          <cell r="D4606" t="str">
            <v>LEVS:AH:MRC:MUNICIPAL RUNNING COST</v>
          </cell>
          <cell r="E4606" t="str">
            <v>5527BAH000</v>
          </cell>
          <cell r="F4606" t="str">
            <v>LEVS:AH:MRC:MUNICIPAL RUNNING COST</v>
          </cell>
          <cell r="G4606" t="str">
            <v>5.2 - Project Management Office</v>
          </cell>
          <cell r="H4606" t="str">
            <v>Function:Finance and Administration:Core Function:Human Resources</v>
          </cell>
        </row>
        <row r="4607">
          <cell r="A4607">
            <v>504527</v>
          </cell>
          <cell r="B4607" t="str">
            <v>MNGT SERVICES</v>
          </cell>
          <cell r="C4607" t="str">
            <v>O/504527.BAH.000</v>
          </cell>
          <cell r="D4607" t="str">
            <v>LEVS:AH:MRC:MUNICIPAL RUNNING COST</v>
          </cell>
          <cell r="E4607" t="str">
            <v>5527BAH000</v>
          </cell>
          <cell r="F4607" t="str">
            <v>LEVS:AH:MRC:MUNICIPAL RUNNING COST</v>
          </cell>
          <cell r="G4607" t="str">
            <v>5.2 - Project Management Office</v>
          </cell>
          <cell r="H4607" t="str">
            <v>Function:Finance and Administration:Core Function:Human Resources</v>
          </cell>
        </row>
        <row r="4608">
          <cell r="A4608">
            <v>504527</v>
          </cell>
          <cell r="B4608" t="str">
            <v>MNGT SERVICES</v>
          </cell>
          <cell r="C4608" t="str">
            <v>O/504527.BAH.000</v>
          </cell>
          <cell r="D4608" t="str">
            <v>LEVS:AH:MRC:MUNICIPAL RUNNING COST</v>
          </cell>
          <cell r="E4608" t="str">
            <v>5527BAH000</v>
          </cell>
          <cell r="F4608" t="str">
            <v>LEVS:AH:MRC:MUNICIPAL RUNNING COST</v>
          </cell>
          <cell r="G4608" t="str">
            <v>5.2 - Project Management Office</v>
          </cell>
          <cell r="H4608" t="str">
            <v>Function:Finance and Administration:Core Function:Human Resources</v>
          </cell>
        </row>
        <row r="4609">
          <cell r="A4609">
            <v>504527</v>
          </cell>
          <cell r="B4609" t="str">
            <v>MNGT SERVICES</v>
          </cell>
          <cell r="C4609" t="str">
            <v>O/504527.BAH.000</v>
          </cell>
          <cell r="D4609" t="str">
            <v>LEVS:AH:MRC:MUNICIPAL RUNNING COST</v>
          </cell>
          <cell r="E4609" t="str">
            <v>5527BAH000</v>
          </cell>
          <cell r="F4609" t="str">
            <v>LEVS:AH:MRC:MUNICIPAL RUNNING COST</v>
          </cell>
          <cell r="G4609" t="str">
            <v>5.2 - Project Management Office</v>
          </cell>
          <cell r="H4609" t="str">
            <v>Function:Finance and Administration:Core Function:Human Resources</v>
          </cell>
        </row>
        <row r="4610">
          <cell r="A4610">
            <v>504527</v>
          </cell>
          <cell r="B4610" t="str">
            <v>MNGT SERVICES</v>
          </cell>
          <cell r="C4610" t="str">
            <v>O/504527.BAH.000</v>
          </cell>
          <cell r="D4610" t="str">
            <v>LEVS:AH:MRC:MUNICIPAL RUNNING COST</v>
          </cell>
          <cell r="E4610" t="str">
            <v>5527BAH000</v>
          </cell>
          <cell r="F4610" t="str">
            <v>LEVS:AH:MRC:MUNICIPAL RUNNING COST</v>
          </cell>
          <cell r="G4610" t="str">
            <v>5.2 - Project Management Office</v>
          </cell>
          <cell r="H4610" t="str">
            <v>Function:Finance and Administration:Core Function:Human Resources</v>
          </cell>
        </row>
        <row r="4611">
          <cell r="A4611">
            <v>504527</v>
          </cell>
          <cell r="B4611" t="str">
            <v>MNGT SERVICES</v>
          </cell>
          <cell r="C4611" t="str">
            <v>O/504527.BAH.000</v>
          </cell>
          <cell r="D4611" t="str">
            <v>LEVS:AH:MRC:MUNICIPAL RUNNING COST</v>
          </cell>
          <cell r="E4611" t="str">
            <v>5527BAH000</v>
          </cell>
          <cell r="F4611" t="str">
            <v>LEVS:AH:MRC:MUNICIPAL RUNNING COST</v>
          </cell>
          <cell r="G4611" t="str">
            <v>5.2 - Project Management Office</v>
          </cell>
          <cell r="H4611" t="str">
            <v>Function:Finance and Administration:Core Function:Human Resources</v>
          </cell>
        </row>
        <row r="4612">
          <cell r="A4612">
            <v>504527</v>
          </cell>
          <cell r="B4612" t="str">
            <v>MNGT SERVICES</v>
          </cell>
          <cell r="C4612" t="str">
            <v>O/504527.BAH.000</v>
          </cell>
          <cell r="D4612" t="str">
            <v>LEVS:AH:MRC:MUNICIPAL RUNNING COST</v>
          </cell>
          <cell r="E4612" t="str">
            <v>5527BAH000</v>
          </cell>
          <cell r="F4612" t="str">
            <v>LEVS:AH:MRC:MUNICIPAL RUNNING COST</v>
          </cell>
          <cell r="G4612" t="str">
            <v>5.2 - Project Management Office</v>
          </cell>
          <cell r="H4612" t="str">
            <v>Function:Finance and Administration:Core Function:Human Resources</v>
          </cell>
        </row>
        <row r="4613">
          <cell r="A4613">
            <v>504527</v>
          </cell>
          <cell r="B4613" t="str">
            <v>MNGT SERVICES</v>
          </cell>
          <cell r="C4613" t="str">
            <v>O/504527.BAH.000</v>
          </cell>
          <cell r="D4613" t="str">
            <v>LEVS:AH:MRC:MUNICIPAL RUNNING COST</v>
          </cell>
          <cell r="E4613" t="str">
            <v>5527BAH000</v>
          </cell>
          <cell r="F4613" t="str">
            <v>LEVS:AH:MRC:MUNICIPAL RUNNING COST</v>
          </cell>
          <cell r="G4613" t="str">
            <v>5.2 - Project Management Office</v>
          </cell>
          <cell r="H4613" t="str">
            <v>Function:Finance and Administration:Core Function:Human Resources</v>
          </cell>
        </row>
        <row r="4614">
          <cell r="A4614">
            <v>504527</v>
          </cell>
          <cell r="B4614" t="str">
            <v>MNGT SERVICES</v>
          </cell>
          <cell r="C4614" t="str">
            <v>O/504527.BAH.000</v>
          </cell>
          <cell r="D4614" t="str">
            <v>LEVS:AH:MRC:MUNICIPAL RUNNING COST</v>
          </cell>
          <cell r="E4614" t="str">
            <v>5527BAH000</v>
          </cell>
          <cell r="F4614" t="str">
            <v>LEVS:AH:MRC:MUNICIPAL RUNNING COST</v>
          </cell>
          <cell r="G4614" t="str">
            <v>5.2 - Project Management Office</v>
          </cell>
          <cell r="H4614" t="str">
            <v>Function:Finance and Administration:Core Function:Human Resources</v>
          </cell>
        </row>
        <row r="4615">
          <cell r="A4615">
            <v>504527</v>
          </cell>
          <cell r="B4615" t="str">
            <v>MNGT SERVICES</v>
          </cell>
          <cell r="C4615" t="str">
            <v>O/504527.BAH.X19</v>
          </cell>
          <cell r="D4615" t="str">
            <v>"LEVS:AH:TWS:CAPBUIL:W/SH</v>
          </cell>
          <cell r="E4615" t="str">
            <v>5527BAHX19</v>
          </cell>
          <cell r="F4615" t="str">
            <v>"LEVS:AH:TWS:CAPBUIL:W/SH</v>
          </cell>
          <cell r="G4615" t="str">
            <v>5.2 - Project Management Office</v>
          </cell>
          <cell r="H4615" t="str">
            <v>Function:Finance and Administration:Core Function:Human Resources</v>
          </cell>
        </row>
        <row r="4616">
          <cell r="A4616">
            <v>504527</v>
          </cell>
          <cell r="B4616" t="str">
            <v>MNGT SERVICES</v>
          </cell>
          <cell r="C4616" t="str">
            <v>O/504527.BAH.X19</v>
          </cell>
          <cell r="D4616" t="str">
            <v>"LEVS:AH:TWS:CAPBUIL:W/SH</v>
          </cell>
          <cell r="E4616" t="str">
            <v>5527BAHX19</v>
          </cell>
          <cell r="F4616" t="str">
            <v>"LEVS:AH:TWS:CAPBUIL:W/SH</v>
          </cell>
          <cell r="G4616" t="str">
            <v>5.2 - Project Management Office</v>
          </cell>
          <cell r="H4616" t="str">
            <v>Function:Finance and Administration:Core Function:Human Resources</v>
          </cell>
        </row>
        <row r="4617">
          <cell r="A4617">
            <v>504527</v>
          </cell>
          <cell r="B4617" t="str">
            <v>MNGT SERVICES</v>
          </cell>
          <cell r="C4617" t="str">
            <v>O/504527.BAH.X19</v>
          </cell>
          <cell r="D4617" t="str">
            <v>"LEVS:AH:TWS:CAPBUIL:W/SH</v>
          </cell>
          <cell r="E4617" t="str">
            <v>5527BAHX19</v>
          </cell>
          <cell r="F4617" t="str">
            <v>"LEVS:AH:TWS:CAPBUIL:W/SH</v>
          </cell>
          <cell r="G4617" t="str">
            <v>5.2 - Project Management Office</v>
          </cell>
          <cell r="H4617" t="str">
            <v>Function:Finance and Administration:Core Function:Human Resources</v>
          </cell>
        </row>
        <row r="4618">
          <cell r="A4618">
            <v>504527</v>
          </cell>
          <cell r="B4618" t="str">
            <v>MNGT SERVICES</v>
          </cell>
          <cell r="C4618" t="str">
            <v>O/504527.BAH.X19</v>
          </cell>
          <cell r="D4618" t="str">
            <v>"LEVS:AH:TWS:CAPBUIL:W/SH</v>
          </cell>
          <cell r="E4618" t="str">
            <v>5527BAHX19</v>
          </cell>
          <cell r="F4618" t="str">
            <v>"LEVS:AH:TWS:CAPBUIL:W/SH</v>
          </cell>
          <cell r="G4618" t="str">
            <v>5.2 - Project Management Office</v>
          </cell>
          <cell r="H4618" t="str">
            <v>Function:Finance and Administration:Core Function:Human Resources</v>
          </cell>
        </row>
        <row r="4619">
          <cell r="A4619">
            <v>504527</v>
          </cell>
          <cell r="B4619" t="str">
            <v>MNGT SERVICES</v>
          </cell>
          <cell r="C4619" t="str">
            <v>O/504527.HAH.000</v>
          </cell>
          <cell r="D4619" t="str">
            <v>MIG:AH:MRC:MUNICIPAL RUNNING COST</v>
          </cell>
          <cell r="E4619" t="str">
            <v>5527HAH000</v>
          </cell>
          <cell r="F4619" t="str">
            <v>MIG:AH:MRC:MUNICIPAL RUNNING COST</v>
          </cell>
          <cell r="G4619" t="str">
            <v>5.2 - Project Management Office</v>
          </cell>
          <cell r="H4619" t="str">
            <v>Function:Finance and Administration:Core Function:Human Resources</v>
          </cell>
        </row>
        <row r="4620">
          <cell r="A4620">
            <v>504527</v>
          </cell>
          <cell r="B4620" t="str">
            <v>MNGT SERVICES</v>
          </cell>
          <cell r="C4620" t="str">
            <v>O/504527.HAH.000</v>
          </cell>
          <cell r="D4620" t="str">
            <v>MIG:AH:MRC:MUNICIPAL RUNNING COST</v>
          </cell>
          <cell r="E4620" t="str">
            <v>5527HAH000</v>
          </cell>
          <cell r="F4620" t="str">
            <v>MIG:AH:MRC:MUNICIPAL RUNNING COST</v>
          </cell>
          <cell r="G4620" t="str">
            <v>5.2 - Project Management Office</v>
          </cell>
          <cell r="H4620" t="str">
            <v>Function:Finance and Administration:Core Function:Human Resources</v>
          </cell>
        </row>
        <row r="4621">
          <cell r="A4621">
            <v>504527</v>
          </cell>
          <cell r="B4621" t="str">
            <v>MNGT SERVICES</v>
          </cell>
          <cell r="C4621" t="str">
            <v>O/504527.HAH.000</v>
          </cell>
          <cell r="D4621" t="str">
            <v>MIG:AH:MRC:MUNICIPAL RUNNING COST</v>
          </cell>
          <cell r="E4621" t="str">
            <v>5527HAH000</v>
          </cell>
          <cell r="F4621" t="str">
            <v>MIG:AH:MRC:MUNICIPAL RUNNING COST</v>
          </cell>
          <cell r="G4621" t="str">
            <v>5.2 - Project Management Office</v>
          </cell>
          <cell r="H4621" t="str">
            <v>Function:Finance and Administration:Core Function:Human Resources</v>
          </cell>
        </row>
        <row r="4622">
          <cell r="A4622">
            <v>504527</v>
          </cell>
          <cell r="B4622" t="str">
            <v>MNGT SERVICES</v>
          </cell>
          <cell r="C4622" t="str">
            <v>O/504527.HAH.000</v>
          </cell>
          <cell r="D4622" t="str">
            <v>MIG:AH:MRC:MUNICIPAL RUNNING COST</v>
          </cell>
          <cell r="E4622" t="str">
            <v>5527HAH000</v>
          </cell>
          <cell r="F4622" t="str">
            <v>MIG:AH:MRC:MUNICIPAL RUNNING COST</v>
          </cell>
          <cell r="G4622" t="str">
            <v>5.2 - Project Management Office</v>
          </cell>
          <cell r="H4622" t="str">
            <v>Function:Finance and Administration:Core Function:Human Resources</v>
          </cell>
        </row>
        <row r="4623">
          <cell r="A4623">
            <v>504527</v>
          </cell>
          <cell r="B4623" t="str">
            <v>MNGT SERVICES</v>
          </cell>
          <cell r="C4623" t="str">
            <v>O/504527.HAH.000</v>
          </cell>
          <cell r="D4623" t="str">
            <v>MIG:AH:MRC:MUNICIPAL RUNNING COST</v>
          </cell>
          <cell r="E4623" t="str">
            <v>5527HAH000</v>
          </cell>
          <cell r="F4623" t="str">
            <v>MIG:AH:MRC:MUNICIPAL RUNNING COST</v>
          </cell>
          <cell r="G4623" t="str">
            <v>5.2 - Project Management Office</v>
          </cell>
          <cell r="H4623" t="str">
            <v>Function:Finance and Administration:Core Function:Human Resources</v>
          </cell>
        </row>
        <row r="4624">
          <cell r="A4624">
            <v>504527</v>
          </cell>
          <cell r="B4624" t="str">
            <v>MNGT SERVICES</v>
          </cell>
          <cell r="C4624" t="str">
            <v>O/504527.HAH.000</v>
          </cell>
          <cell r="D4624" t="str">
            <v>MIG:AH:MRC:MUNICIPAL RUNNING COST</v>
          </cell>
          <cell r="E4624" t="str">
            <v>5527HAH000</v>
          </cell>
          <cell r="F4624" t="str">
            <v>MIG:AH:MRC:MUNICIPAL RUNNING COST</v>
          </cell>
          <cell r="G4624" t="str">
            <v>5.2 - Project Management Office</v>
          </cell>
          <cell r="H4624" t="str">
            <v>Function:Finance and Administration:Core Function:Human Resources</v>
          </cell>
        </row>
        <row r="4625">
          <cell r="A4625">
            <v>504527</v>
          </cell>
          <cell r="B4625" t="str">
            <v>MNGT SERVICES</v>
          </cell>
          <cell r="C4625" t="str">
            <v>O/504527.HAH.000</v>
          </cell>
          <cell r="D4625" t="str">
            <v>MIG:AH:MRC:MUNICIPAL RUNNING COST</v>
          </cell>
          <cell r="E4625" t="str">
            <v>5527HAH000</v>
          </cell>
          <cell r="F4625" t="str">
            <v>MIG:AH:MRC:MUNICIPAL RUNNING COST</v>
          </cell>
          <cell r="G4625" t="str">
            <v>5.2 - Project Management Office</v>
          </cell>
          <cell r="H4625" t="str">
            <v>Function:Finance and Administration:Core Function:Human Resources</v>
          </cell>
        </row>
        <row r="4626">
          <cell r="A4626">
            <v>504527</v>
          </cell>
          <cell r="B4626" t="str">
            <v>MNGT SERVICES</v>
          </cell>
          <cell r="C4626" t="str">
            <v>O/504527.HAH.000</v>
          </cell>
          <cell r="D4626" t="str">
            <v>MIG:AH:MRC:MUNICIPAL RUNNING COST</v>
          </cell>
          <cell r="E4626" t="str">
            <v>5527HAH000</v>
          </cell>
          <cell r="F4626" t="str">
            <v>MIG:AH:MRC:MUNICIPAL RUNNING COST</v>
          </cell>
          <cell r="G4626" t="str">
            <v>5.2 - Project Management Office</v>
          </cell>
          <cell r="H4626" t="str">
            <v>Function:Finance and Administration:Core Function:Human Resources</v>
          </cell>
        </row>
        <row r="4627">
          <cell r="A4627">
            <v>504527</v>
          </cell>
          <cell r="B4627" t="str">
            <v>MNGT SERVICES</v>
          </cell>
          <cell r="C4627" t="str">
            <v>O/504527.HAH.000</v>
          </cell>
          <cell r="D4627" t="str">
            <v>MIG:AH:MRC:MUNICIPAL RUNNING COST</v>
          </cell>
          <cell r="E4627" t="str">
            <v>5527HAH000</v>
          </cell>
          <cell r="F4627" t="str">
            <v>MIG:AH:MRC:MUNICIPAL RUNNING COST</v>
          </cell>
          <cell r="G4627" t="str">
            <v>5.2 - Project Management Office</v>
          </cell>
          <cell r="H4627" t="str">
            <v>Function:Finance and Administration:Core Function:Human Resources</v>
          </cell>
        </row>
        <row r="4628">
          <cell r="A4628">
            <v>504527</v>
          </cell>
          <cell r="B4628" t="str">
            <v>MNGT SERVICES</v>
          </cell>
          <cell r="C4628" t="str">
            <v>O/504527.HAH.000</v>
          </cell>
          <cell r="D4628" t="str">
            <v>MIG:AH:MRC:MUNICIPAL RUNNING COST</v>
          </cell>
          <cell r="E4628" t="str">
            <v>5527HAH000</v>
          </cell>
          <cell r="F4628" t="str">
            <v>MIG:AH:MRC:MUNICIPAL RUNNING COST</v>
          </cell>
          <cell r="G4628" t="str">
            <v>5.2 - Project Management Office</v>
          </cell>
          <cell r="H4628" t="str">
            <v>Function:Finance and Administration:Core Function:Human Resources</v>
          </cell>
        </row>
        <row r="4629">
          <cell r="A4629">
            <v>504527</v>
          </cell>
          <cell r="B4629" t="str">
            <v>MNGT SERVICES</v>
          </cell>
          <cell r="C4629" t="str">
            <v>O/504527.HAH.000</v>
          </cell>
          <cell r="D4629" t="str">
            <v>MIG:AH:MRC:MUNICIPAL RUNNING COST</v>
          </cell>
          <cell r="E4629" t="str">
            <v>5527HAH000</v>
          </cell>
          <cell r="F4629" t="str">
            <v>MIG:AH:MRC:MUNICIPAL RUNNING COST</v>
          </cell>
          <cell r="G4629" t="str">
            <v>5.2 - Project Management Office</v>
          </cell>
          <cell r="H4629" t="str">
            <v>Function:Finance and Administration:Core Function:Human Resources</v>
          </cell>
        </row>
        <row r="4630">
          <cell r="A4630">
            <v>504527</v>
          </cell>
          <cell r="B4630" t="str">
            <v>MNGT SERVICES</v>
          </cell>
          <cell r="C4630" t="str">
            <v>O/504527.HAH.000</v>
          </cell>
          <cell r="D4630" t="str">
            <v>MIG:AH:MRC:MUNICIPAL RUNNING COST</v>
          </cell>
          <cell r="E4630" t="str">
            <v>5527HAH000</v>
          </cell>
          <cell r="F4630" t="str">
            <v>MIG:AH:MRC:MUNICIPAL RUNNING COST</v>
          </cell>
          <cell r="G4630" t="str">
            <v>5.2 - Project Management Office</v>
          </cell>
          <cell r="H4630" t="str">
            <v>Function:Finance and Administration:Core Function:Human Resources</v>
          </cell>
        </row>
        <row r="4631">
          <cell r="A4631">
            <v>504527</v>
          </cell>
          <cell r="B4631" t="str">
            <v>MNGT SERVICES</v>
          </cell>
          <cell r="C4631" t="str">
            <v>O/504527.HAH.000</v>
          </cell>
          <cell r="D4631" t="str">
            <v>MIG:AH:MRC:MUNICIPAL RUNNING COST</v>
          </cell>
          <cell r="E4631" t="str">
            <v>5527HAH000</v>
          </cell>
          <cell r="F4631" t="str">
            <v>MIG:AH:MRC:MUNICIPAL RUNNING COST</v>
          </cell>
          <cell r="G4631" t="str">
            <v>5.2 - Project Management Office</v>
          </cell>
          <cell r="H4631" t="str">
            <v>Function:Finance and Administration:Core Function:Human Resources</v>
          </cell>
        </row>
        <row r="4632">
          <cell r="A4632">
            <v>504527</v>
          </cell>
          <cell r="B4632" t="str">
            <v>MNGT SERVICES</v>
          </cell>
          <cell r="C4632" t="str">
            <v>O/504527.HAH.000</v>
          </cell>
          <cell r="D4632" t="str">
            <v>MIG:AH:MRC:MUNICIPAL RUNNING COST</v>
          </cell>
          <cell r="E4632" t="str">
            <v>5527HAH000</v>
          </cell>
          <cell r="F4632" t="str">
            <v>MIG:AH:MRC:MUNICIPAL RUNNING COST</v>
          </cell>
          <cell r="G4632" t="str">
            <v>5.2 - Project Management Office</v>
          </cell>
          <cell r="H4632" t="str">
            <v>Function:Finance and Administration:Core Function:Human Resources</v>
          </cell>
        </row>
        <row r="4633">
          <cell r="A4633">
            <v>504527</v>
          </cell>
          <cell r="B4633" t="str">
            <v>MNGT SERVICES</v>
          </cell>
          <cell r="C4633" t="str">
            <v>O/504527.HAH.000</v>
          </cell>
          <cell r="D4633" t="str">
            <v>MIG:AH:MRC:MUNICIPAL RUNNING COST</v>
          </cell>
          <cell r="E4633" t="str">
            <v>5527HAH000</v>
          </cell>
          <cell r="F4633" t="str">
            <v>MIG:AH:MRC:MUNICIPAL RUNNING COST</v>
          </cell>
          <cell r="G4633" t="str">
            <v>5.2 - Project Management Office</v>
          </cell>
          <cell r="H4633" t="str">
            <v>Function:Finance and Administration:Core Function:Human Resources</v>
          </cell>
        </row>
        <row r="4634">
          <cell r="A4634">
            <v>504527</v>
          </cell>
          <cell r="B4634" t="str">
            <v>MNGT SERVICES</v>
          </cell>
          <cell r="C4634" t="str">
            <v>O/504527.HAH.000</v>
          </cell>
          <cell r="D4634" t="str">
            <v>MIG:AH:MRC:MUNICIPAL RUNNING COST</v>
          </cell>
          <cell r="E4634" t="str">
            <v>5527HAH000</v>
          </cell>
          <cell r="F4634" t="str">
            <v>MIG:AH:MRC:MUNICIPAL RUNNING COST</v>
          </cell>
          <cell r="G4634" t="str">
            <v>5.2 - Project Management Office</v>
          </cell>
          <cell r="H4634" t="str">
            <v>Function:Finance and Administration:Core Function:Human Resources</v>
          </cell>
        </row>
        <row r="4635">
          <cell r="A4635">
            <v>504527</v>
          </cell>
          <cell r="B4635" t="str">
            <v>MNGT SERVICES</v>
          </cell>
          <cell r="C4635" t="str">
            <v>O/504527.HAH.000</v>
          </cell>
          <cell r="D4635" t="str">
            <v>MIG:AH:MRC:MUNICIPAL RUNNING COST</v>
          </cell>
          <cell r="E4635" t="str">
            <v>5527HAH000</v>
          </cell>
          <cell r="F4635" t="str">
            <v>MIG:AH:MRC:MUNICIPAL RUNNING COST</v>
          </cell>
          <cell r="G4635" t="str">
            <v>5.2 - Project Management Office</v>
          </cell>
          <cell r="H4635" t="str">
            <v>Function:Finance and Administration:Core Function:Human Resources</v>
          </cell>
        </row>
        <row r="4636">
          <cell r="A4636">
            <v>504527</v>
          </cell>
          <cell r="B4636" t="str">
            <v>MNGT SERVICES</v>
          </cell>
          <cell r="C4636" t="str">
            <v>O/504527.HAH.000</v>
          </cell>
          <cell r="D4636" t="str">
            <v>MIG:AH:MRC:MUNICIPAL RUNNING COST</v>
          </cell>
          <cell r="E4636" t="str">
            <v>5527HAH000</v>
          </cell>
          <cell r="F4636" t="str">
            <v>MIG:AH:MRC:MUNICIPAL RUNNING COST</v>
          </cell>
          <cell r="G4636" t="str">
            <v>5.2 - Project Management Office</v>
          </cell>
          <cell r="H4636" t="str">
            <v>Function:Finance and Administration:Core Function:Human Resources</v>
          </cell>
        </row>
        <row r="4637">
          <cell r="A4637">
            <v>504527</v>
          </cell>
          <cell r="B4637" t="str">
            <v>MNGT SERVICES</v>
          </cell>
          <cell r="C4637" t="str">
            <v>O/504527.HAH.000</v>
          </cell>
          <cell r="D4637" t="str">
            <v>MIG:AH:MRC:MUNICIPAL RUNNING COST</v>
          </cell>
          <cell r="E4637" t="str">
            <v>5527HAH000</v>
          </cell>
          <cell r="F4637" t="str">
            <v>MIG:AH:MRC:MUNICIPAL RUNNING COST</v>
          </cell>
          <cell r="G4637" t="str">
            <v>5.2 - Project Management Office</v>
          </cell>
          <cell r="H4637" t="str">
            <v>Function:Finance and Administration:Core Function:Human Resources</v>
          </cell>
        </row>
        <row r="4638">
          <cell r="A4638">
            <v>504527</v>
          </cell>
          <cell r="B4638" t="str">
            <v>MNGT SERVICES</v>
          </cell>
          <cell r="C4638" t="str">
            <v>O/504527.HAH.000</v>
          </cell>
          <cell r="D4638" t="str">
            <v>MIG:AH:MRC:MUNICIPAL RUNNING COST</v>
          </cell>
          <cell r="E4638" t="str">
            <v>5527HAH000</v>
          </cell>
          <cell r="F4638" t="str">
            <v>MIG:AH:MRC:MUNICIPAL RUNNING COST</v>
          </cell>
          <cell r="G4638" t="str">
            <v>5.2 - Project Management Office</v>
          </cell>
          <cell r="H4638" t="str">
            <v>Function:Finance and Administration:Core Function:Human Resources</v>
          </cell>
        </row>
        <row r="4639">
          <cell r="A4639">
            <v>504527</v>
          </cell>
          <cell r="B4639" t="str">
            <v>MNGT SERVICES</v>
          </cell>
          <cell r="C4639" t="str">
            <v>O/504527.HAH.000</v>
          </cell>
          <cell r="D4639" t="str">
            <v>MIG:AH:MRC:MUNICIPAL RUNNING COST</v>
          </cell>
          <cell r="E4639" t="str">
            <v>5527HAH000</v>
          </cell>
          <cell r="F4639" t="str">
            <v>MIG:AH:MRC:MUNICIPAL RUNNING COST</v>
          </cell>
          <cell r="G4639" t="str">
            <v>5.2 - Project Management Office</v>
          </cell>
          <cell r="H4639" t="str">
            <v>Function:Finance and Administration:Core Function:Human Resources</v>
          </cell>
        </row>
        <row r="4640">
          <cell r="A4640">
            <v>504527</v>
          </cell>
          <cell r="B4640" t="str">
            <v>MNGT SERVICES</v>
          </cell>
          <cell r="C4640" t="str">
            <v>O/504527.HAH.000</v>
          </cell>
          <cell r="D4640" t="str">
            <v>MIG:AH:MRC:MUNICIPAL RUNNING COST</v>
          </cell>
          <cell r="E4640" t="str">
            <v>5527HAH000</v>
          </cell>
          <cell r="F4640" t="str">
            <v>MIG:AH:MRC:MUNICIPAL RUNNING COST</v>
          </cell>
          <cell r="G4640" t="str">
            <v>5.2 - Project Management Office</v>
          </cell>
          <cell r="H4640" t="str">
            <v>Function:Finance and Administration:Core Function:Human Resources</v>
          </cell>
        </row>
        <row r="4641">
          <cell r="A4641">
            <v>504527</v>
          </cell>
          <cell r="B4641" t="str">
            <v>MNGT SERVICES</v>
          </cell>
          <cell r="C4641" t="str">
            <v>O/504527.HAH.000</v>
          </cell>
          <cell r="D4641" t="str">
            <v>MIG:AH:MRC:MUNICIPAL RUNNING COST</v>
          </cell>
          <cell r="E4641" t="str">
            <v>5527HAH000</v>
          </cell>
          <cell r="F4641" t="str">
            <v>MIG:AH:MRC:MUNICIPAL RUNNING COST</v>
          </cell>
          <cell r="G4641" t="str">
            <v>5.2 - Project Management Office</v>
          </cell>
          <cell r="H4641" t="str">
            <v>Function:Finance and Administration:Core Function:Human Resources</v>
          </cell>
        </row>
        <row r="4642">
          <cell r="A4642">
            <v>504527</v>
          </cell>
          <cell r="B4642" t="str">
            <v>MNGT SERVICES</v>
          </cell>
          <cell r="C4642" t="str">
            <v>O/504527.HAH.000</v>
          </cell>
          <cell r="D4642" t="str">
            <v>MIG:AH:MRC:MUNICIPAL RUNNING COST</v>
          </cell>
          <cell r="E4642" t="str">
            <v>5527HAH000</v>
          </cell>
          <cell r="F4642" t="str">
            <v>MIG:AH:MRC:MUNICIPAL RUNNING COST</v>
          </cell>
          <cell r="G4642" t="str">
            <v>5.2 - Project Management Office</v>
          </cell>
          <cell r="H4642" t="str">
            <v>Function:Finance and Administration:Core Function:Human Resources</v>
          </cell>
        </row>
        <row r="4643">
          <cell r="A4643">
            <v>504527</v>
          </cell>
          <cell r="B4643" t="str">
            <v>MNGT SERVICES</v>
          </cell>
          <cell r="C4643" t="str">
            <v>O/504527.HAH.000</v>
          </cell>
          <cell r="D4643" t="str">
            <v>MIG:AH:MRC:MUNICIPAL RUNNING COST</v>
          </cell>
          <cell r="E4643" t="str">
            <v>5527HAH000</v>
          </cell>
          <cell r="F4643" t="str">
            <v>MIG:AH:MRC:MUNICIPAL RUNNING COST</v>
          </cell>
          <cell r="G4643" t="str">
            <v>5.2 - Project Management Office</v>
          </cell>
          <cell r="H4643" t="str">
            <v>Function:Finance and Administration:Core Function:Human Resources</v>
          </cell>
        </row>
        <row r="4644">
          <cell r="A4644">
            <v>504527</v>
          </cell>
          <cell r="B4644" t="str">
            <v>MNGT SERVICES</v>
          </cell>
          <cell r="C4644" t="str">
            <v>O/504527.HAH.000</v>
          </cell>
          <cell r="D4644" t="str">
            <v>MIG:AH:MRC:MUNICIPAL RUNNING COST</v>
          </cell>
          <cell r="E4644" t="str">
            <v>5527HAH000</v>
          </cell>
          <cell r="F4644" t="str">
            <v>MIG:AH:MRC:MUNICIPAL RUNNING COST</v>
          </cell>
          <cell r="G4644" t="str">
            <v>5.2 - Project Management Office</v>
          </cell>
          <cell r="H4644" t="str">
            <v>Function:Finance and Administration:Core Function:Human Resources</v>
          </cell>
        </row>
        <row r="4645">
          <cell r="A4645">
            <v>504527</v>
          </cell>
          <cell r="B4645" t="str">
            <v>MNGT SERVICES</v>
          </cell>
          <cell r="C4645" t="str">
            <v>R/504527.B7N.99R</v>
          </cell>
          <cell r="D4645" t="str">
            <v>MIG:NR:GRANT REVENUE:OPER</v>
          </cell>
          <cell r="E4645" t="str">
            <v>5527B7N99R</v>
          </cell>
          <cell r="F4645" t="str">
            <v>MIG:NR:GRANT REVENUE:OPER</v>
          </cell>
          <cell r="G4645" t="str">
            <v>5.2 - Project Management Office</v>
          </cell>
          <cell r="H4645" t="str">
            <v>Function:Finance and Administration:Core Function:Human Resources</v>
          </cell>
        </row>
        <row r="4646">
          <cell r="A4646">
            <v>504527</v>
          </cell>
          <cell r="B4646" t="str">
            <v>MNGT SERVICES</v>
          </cell>
          <cell r="C4646" t="str">
            <v>R/504527.B7N.99R</v>
          </cell>
          <cell r="D4646" t="str">
            <v>MIG:NR:GRANT REVENUE:OPER</v>
          </cell>
          <cell r="E4646" t="str">
            <v>5527B7N99R</v>
          </cell>
          <cell r="F4646" t="str">
            <v>MIG:NR:GRANT REVENUE:OPER</v>
          </cell>
          <cell r="G4646" t="str">
            <v>5.2 - Project Management Office</v>
          </cell>
          <cell r="H4646" t="str">
            <v>Function:Finance and Administration:Core Function:Human Resources</v>
          </cell>
        </row>
        <row r="4647">
          <cell r="A4647">
            <v>504701</v>
          </cell>
          <cell r="B4647" t="str">
            <v>MNGT</v>
          </cell>
          <cell r="C4647" t="str">
            <v>M/504701.JAH.E27</v>
          </cell>
          <cell r="D4647" t="str">
            <v>MSE:AH:NIF:BUILD &amp; OTHER STRUCT:PL</v>
          </cell>
          <cell r="E4647" t="str">
            <v>5701JAHE27</v>
          </cell>
          <cell r="F4647" t="str">
            <v>MSE:AH:NIF:BUILD &amp; OTHER STRUCT:PL</v>
          </cell>
          <cell r="G4647" t="str">
            <v>5.1 - Electricity</v>
          </cell>
          <cell r="H4647" t="str">
            <v>Function:Energy Sources:Core Function:Electricity</v>
          </cell>
        </row>
        <row r="4648">
          <cell r="A4648">
            <v>504701</v>
          </cell>
          <cell r="B4648" t="str">
            <v>MNGT</v>
          </cell>
          <cell r="C4648" t="str">
            <v>M/504701.JAH.E28</v>
          </cell>
          <cell r="D4648" t="str">
            <v>MSU1/M/504701.JAH.E28</v>
          </cell>
          <cell r="E4648" t="str">
            <v>5701JAHE28</v>
          </cell>
          <cell r="F4648" t="str">
            <v>MSE:AH:NIF:BUILD &amp; OTHER STRUCT:UPL</v>
          </cell>
          <cell r="G4648" t="str">
            <v>5.1 - Electricity</v>
          </cell>
          <cell r="H4648" t="str">
            <v>Function:Energy Sources:Core Function:Electricity</v>
          </cell>
        </row>
        <row r="4649">
          <cell r="A4649">
            <v>504701</v>
          </cell>
          <cell r="B4649" t="str">
            <v>MNGT</v>
          </cell>
          <cell r="C4649" t="str">
            <v>O/504701.1AH.999</v>
          </cell>
          <cell r="D4649" t="str">
            <v>ALNS:AH:DFT:DEFAULT TRANSACTIONS</v>
          </cell>
          <cell r="E4649" t="str">
            <v>57011AH999</v>
          </cell>
          <cell r="F4649" t="str">
            <v>ALNS:AH:DFT:DEFAULT TRANSACTIONS</v>
          </cell>
          <cell r="G4649" t="str">
            <v>5.1 - Electricity</v>
          </cell>
          <cell r="H4649" t="str">
            <v>Function:Energy Sources:Core Function:Electricity</v>
          </cell>
        </row>
        <row r="4650">
          <cell r="A4650">
            <v>504701</v>
          </cell>
          <cell r="B4650" t="str">
            <v>MNGT</v>
          </cell>
          <cell r="C4650" t="str">
            <v>O/504701.AAH.000</v>
          </cell>
          <cell r="D4650" t="str">
            <v>NONF:AH:MRC:MUNICIPAL RUNNING COST</v>
          </cell>
          <cell r="E4650" t="str">
            <v>5701AAH000</v>
          </cell>
          <cell r="F4650" t="str">
            <v>NONF:AH:MRC:MUNICIPAL RUNNING COST</v>
          </cell>
          <cell r="G4650" t="str">
            <v>5.1 - Electricity</v>
          </cell>
          <cell r="H4650" t="str">
            <v>Function:Energy Sources:Core Function:Electricity</v>
          </cell>
        </row>
        <row r="4651">
          <cell r="A4651">
            <v>504701</v>
          </cell>
          <cell r="B4651" t="str">
            <v>MNGT</v>
          </cell>
          <cell r="C4651" t="str">
            <v>O/504701.AAH.000</v>
          </cell>
          <cell r="D4651" t="str">
            <v>NONF:AH:MRC:MUNICIPAL RUNNING COST</v>
          </cell>
          <cell r="E4651" t="str">
            <v>5701AAH000</v>
          </cell>
          <cell r="F4651" t="str">
            <v>NONF:AH:MRC:MUNICIPAL RUNNING COST</v>
          </cell>
          <cell r="G4651" t="str">
            <v>5.1 - Electricity</v>
          </cell>
          <cell r="H4651" t="str">
            <v>Function:Energy Sources:Core Function:Electricity</v>
          </cell>
        </row>
        <row r="4652">
          <cell r="A4652">
            <v>504701</v>
          </cell>
          <cell r="B4652" t="str">
            <v>MNGT</v>
          </cell>
          <cell r="C4652" t="str">
            <v>O/504701.AAH.000</v>
          </cell>
          <cell r="D4652" t="str">
            <v>NONF:AH:MRC:MUNICIPAL RUNNING COST</v>
          </cell>
          <cell r="E4652" t="str">
            <v>5701AAH000</v>
          </cell>
          <cell r="F4652" t="str">
            <v>NONF:AH:MRC:MUNICIPAL RUNNING COST</v>
          </cell>
          <cell r="G4652" t="str">
            <v>5.1 - Electricity</v>
          </cell>
          <cell r="H4652" t="str">
            <v>Function:Energy Sources:Core Function:Electricity</v>
          </cell>
        </row>
        <row r="4653">
          <cell r="A4653">
            <v>504701</v>
          </cell>
          <cell r="B4653" t="str">
            <v>MNGT</v>
          </cell>
          <cell r="C4653" t="str">
            <v>O/504701.AAH.000</v>
          </cell>
          <cell r="D4653" t="str">
            <v>NONF:AH:MRC:MUNICIPAL RUNNING COST</v>
          </cell>
          <cell r="E4653" t="str">
            <v>5701AAH000</v>
          </cell>
          <cell r="F4653" t="str">
            <v>NONF:AH:MRC:MUNICIPAL RUNNING COST</v>
          </cell>
          <cell r="G4653" t="str">
            <v>5.1 - Electricity</v>
          </cell>
          <cell r="H4653" t="str">
            <v>Function:Energy Sources:Core Function:Electricity</v>
          </cell>
        </row>
        <row r="4654">
          <cell r="A4654">
            <v>504701</v>
          </cell>
          <cell r="B4654" t="str">
            <v>MNGT</v>
          </cell>
          <cell r="C4654" t="str">
            <v>O/504701.AAH.000</v>
          </cell>
          <cell r="D4654" t="str">
            <v>NONF:AH:MRC:MUNICIPAL RUNNING COST</v>
          </cell>
          <cell r="E4654" t="str">
            <v>5701AAH000</v>
          </cell>
          <cell r="F4654" t="str">
            <v>NONF:AH:MRC:MUNICIPAL RUNNING COST</v>
          </cell>
          <cell r="G4654" t="str">
            <v>5.1 - Electricity</v>
          </cell>
          <cell r="H4654" t="str">
            <v>Function:Energy Sources:Core Function:Electricity</v>
          </cell>
        </row>
        <row r="4655">
          <cell r="A4655">
            <v>504701</v>
          </cell>
          <cell r="B4655" t="str">
            <v>MNGT</v>
          </cell>
          <cell r="C4655" t="str">
            <v>O/504701.AAH.999</v>
          </cell>
          <cell r="D4655" t="str">
            <v>NONF:AH:DEFAULT TRANSACTIONS</v>
          </cell>
          <cell r="E4655" t="str">
            <v>5701AAH999</v>
          </cell>
          <cell r="F4655" t="str">
            <v>NONF:AH:DEFAULT TRANSACTIONS</v>
          </cell>
          <cell r="G4655" t="str">
            <v>5.1 - Electricity</v>
          </cell>
          <cell r="H4655" t="str">
            <v>Function:Energy Sources:Core Function:Electricity</v>
          </cell>
        </row>
        <row r="4656">
          <cell r="A4656">
            <v>504701</v>
          </cell>
          <cell r="B4656" t="str">
            <v>MNGT</v>
          </cell>
          <cell r="C4656" t="str">
            <v>O/504701.AAH.999</v>
          </cell>
          <cell r="D4656" t="str">
            <v>NONF:AH:DEFAULT TRANSACTIONS</v>
          </cell>
          <cell r="E4656" t="str">
            <v>5701AAH999</v>
          </cell>
          <cell r="F4656" t="str">
            <v>NONF:AH:DEFAULT TRANSACTIONS</v>
          </cell>
          <cell r="G4656" t="str">
            <v>5.1 - Electricity</v>
          </cell>
          <cell r="H4656" t="str">
            <v>Function:Energy Sources:Core Function:Electricity</v>
          </cell>
        </row>
        <row r="4657">
          <cell r="A4657">
            <v>504701</v>
          </cell>
          <cell r="B4657" t="str">
            <v>MNGT</v>
          </cell>
          <cell r="C4657" t="str">
            <v>O/504701.AAH.999</v>
          </cell>
          <cell r="D4657" t="str">
            <v>NONF:AH:DEFAULT TRANSACTIONS</v>
          </cell>
          <cell r="E4657" t="str">
            <v>5701AAH999</v>
          </cell>
          <cell r="F4657" t="str">
            <v>NONF:AH:DEFAULT TRANSACTIONS</v>
          </cell>
          <cell r="G4657" t="str">
            <v>5.1 - Electricity</v>
          </cell>
          <cell r="H4657" t="str">
            <v>Function:Energy Sources:Core Function:Electricity</v>
          </cell>
        </row>
        <row r="4658">
          <cell r="A4658">
            <v>504701</v>
          </cell>
          <cell r="B4658" t="str">
            <v>MNGT</v>
          </cell>
          <cell r="C4658" t="str">
            <v>O/504701.JAH.000</v>
          </cell>
          <cell r="D4658" t="str">
            <v>MSE:AH:MRC:MUNICIPAL RUNNING COST</v>
          </cell>
          <cell r="E4658" t="str">
            <v>5701JAH000</v>
          </cell>
          <cell r="F4658" t="str">
            <v>MSE:AH:MRC:MUNICIPAL RUNNING COST</v>
          </cell>
          <cell r="G4658" t="str">
            <v>5.1 - Electricity</v>
          </cell>
          <cell r="H4658" t="str">
            <v>Function:Energy Sources:Core Function:Electricity</v>
          </cell>
        </row>
        <row r="4659">
          <cell r="A4659">
            <v>504701</v>
          </cell>
          <cell r="B4659" t="str">
            <v>MNGT</v>
          </cell>
          <cell r="C4659" t="str">
            <v>O/504701.JAH.000</v>
          </cell>
          <cell r="D4659" t="str">
            <v>MSE:AH:MRC:MUNICIPAL RUNNING COST</v>
          </cell>
          <cell r="E4659" t="str">
            <v>5701JAH000</v>
          </cell>
          <cell r="F4659" t="str">
            <v>MSE:AH:MRC:MUNICIPAL RUNNING COST</v>
          </cell>
          <cell r="G4659" t="str">
            <v>5.1 - Electricity</v>
          </cell>
          <cell r="H4659" t="str">
            <v>Function:Energy Sources:Core Function:Electricity</v>
          </cell>
        </row>
        <row r="4660">
          <cell r="A4660">
            <v>504701</v>
          </cell>
          <cell r="B4660" t="str">
            <v>MNGT</v>
          </cell>
          <cell r="C4660" t="str">
            <v>O/504701.JAH.000</v>
          </cell>
          <cell r="D4660" t="str">
            <v>MSE:AH:MRC:MUNICIPAL RUNNING COST</v>
          </cell>
          <cell r="E4660" t="str">
            <v>5701JAH000</v>
          </cell>
          <cell r="F4660" t="str">
            <v>MSE:AH:MRC:MUNICIPAL RUNNING COST</v>
          </cell>
          <cell r="G4660" t="str">
            <v>5.1 - Electricity</v>
          </cell>
          <cell r="H4660" t="str">
            <v>Function:Energy Sources:Core Function:Electricity</v>
          </cell>
        </row>
        <row r="4661">
          <cell r="A4661">
            <v>504701</v>
          </cell>
          <cell r="B4661" t="str">
            <v>MNGT</v>
          </cell>
          <cell r="C4661" t="str">
            <v>O/504701.JAH.000</v>
          </cell>
          <cell r="D4661" t="str">
            <v>MSE:AH:MRC:MUNICIPAL RUNNING COST</v>
          </cell>
          <cell r="E4661" t="str">
            <v>5701JAH000</v>
          </cell>
          <cell r="F4661" t="str">
            <v>MSE:AH:MRC:MUNICIPAL RUNNING COST</v>
          </cell>
          <cell r="G4661" t="str">
            <v>5.1 - Electricity</v>
          </cell>
          <cell r="H4661" t="str">
            <v>Function:Energy Sources:Core Function:Electricity</v>
          </cell>
        </row>
        <row r="4662">
          <cell r="A4662">
            <v>504701</v>
          </cell>
          <cell r="B4662" t="str">
            <v>MNGT</v>
          </cell>
          <cell r="C4662" t="str">
            <v>O/504701.JAH.000</v>
          </cell>
          <cell r="D4662" t="str">
            <v>MSE:AH:MRC:MUNICIPAL RUNNING COST</v>
          </cell>
          <cell r="E4662" t="str">
            <v>5701JAH000</v>
          </cell>
          <cell r="F4662" t="str">
            <v>MSE:AH:MRC:MUNICIPAL RUNNING COST</v>
          </cell>
          <cell r="G4662" t="str">
            <v>5.1 - Electricity</v>
          </cell>
          <cell r="H4662" t="str">
            <v>Function:Energy Sources:Core Function:Electricity</v>
          </cell>
        </row>
        <row r="4663">
          <cell r="A4663">
            <v>504701</v>
          </cell>
          <cell r="B4663" t="str">
            <v>MNGT</v>
          </cell>
          <cell r="C4663" t="str">
            <v>O/504701.JAH.000</v>
          </cell>
          <cell r="D4663" t="str">
            <v>MSE:AH:MRC:MUNICIPAL RUNNING COST</v>
          </cell>
          <cell r="E4663" t="str">
            <v>5701JAH000</v>
          </cell>
          <cell r="F4663" t="str">
            <v>MSE:AH:MRC:MUNICIPAL RUNNING COST</v>
          </cell>
          <cell r="G4663" t="str">
            <v>5.1 - Electricity</v>
          </cell>
          <cell r="H4663" t="str">
            <v>Function:Energy Sources:Core Function:Electricity</v>
          </cell>
        </row>
        <row r="4664">
          <cell r="A4664">
            <v>504701</v>
          </cell>
          <cell r="B4664" t="str">
            <v>MNGT</v>
          </cell>
          <cell r="C4664" t="str">
            <v>O/504701.JAH.000</v>
          </cell>
          <cell r="D4664" t="str">
            <v>MSE:AH:MRC:MUNICIPAL RUNNING COST</v>
          </cell>
          <cell r="E4664" t="str">
            <v>5701JAH000</v>
          </cell>
          <cell r="F4664" t="str">
            <v>MSE:AH:MRC:MUNICIPAL RUNNING COST</v>
          </cell>
          <cell r="G4664" t="str">
            <v>5.1 - Electricity</v>
          </cell>
          <cell r="H4664" t="str">
            <v>Function:Energy Sources:Core Function:Electricity</v>
          </cell>
        </row>
        <row r="4665">
          <cell r="A4665">
            <v>504701</v>
          </cell>
          <cell r="B4665" t="str">
            <v>MNGT</v>
          </cell>
          <cell r="C4665" t="str">
            <v>O/504701.JAH.000</v>
          </cell>
          <cell r="D4665" t="str">
            <v>MSE:AH:MRC:MUNICIPAL RUNNING COST</v>
          </cell>
          <cell r="E4665" t="str">
            <v>5701JAH000</v>
          </cell>
          <cell r="F4665" t="str">
            <v>MSE:AH:MRC:MUNICIPAL RUNNING COST</v>
          </cell>
          <cell r="G4665" t="str">
            <v>5.1 - Electricity</v>
          </cell>
          <cell r="H4665" t="str">
            <v>Function:Energy Sources:Core Function:Electricity</v>
          </cell>
        </row>
        <row r="4666">
          <cell r="A4666">
            <v>504701</v>
          </cell>
          <cell r="B4666" t="str">
            <v>MNGT</v>
          </cell>
          <cell r="C4666" t="str">
            <v>O/504701.JAH.000</v>
          </cell>
          <cell r="D4666" t="str">
            <v>MSE:AH:MRC:MUNICIPAL RUNNING COST</v>
          </cell>
          <cell r="E4666" t="str">
            <v>5701JAH000</v>
          </cell>
          <cell r="F4666" t="str">
            <v>MSE:AH:MRC:MUNICIPAL RUNNING COST</v>
          </cell>
          <cell r="G4666" t="str">
            <v>5.1 - Electricity</v>
          </cell>
          <cell r="H4666" t="str">
            <v>Function:Energy Sources:Core Function:Electricity</v>
          </cell>
        </row>
        <row r="4667">
          <cell r="A4667">
            <v>504701</v>
          </cell>
          <cell r="B4667" t="str">
            <v>MNGT</v>
          </cell>
          <cell r="C4667" t="str">
            <v>O/504701.JAH.000</v>
          </cell>
          <cell r="D4667" t="str">
            <v>MSE:AH:MRC:MUNICIPAL RUNNING COST</v>
          </cell>
          <cell r="E4667" t="str">
            <v>5701JAH000</v>
          </cell>
          <cell r="F4667" t="str">
            <v>MSE:AH:MRC:MUNICIPAL RUNNING COST</v>
          </cell>
          <cell r="G4667" t="str">
            <v>5.1 - Electricity</v>
          </cell>
          <cell r="H4667" t="str">
            <v>Function:Energy Sources:Core Function:Electricity</v>
          </cell>
        </row>
        <row r="4668">
          <cell r="A4668">
            <v>504701</v>
          </cell>
          <cell r="B4668" t="str">
            <v>MNGT</v>
          </cell>
          <cell r="C4668" t="str">
            <v>O/504701.JAH.000</v>
          </cell>
          <cell r="D4668" t="str">
            <v>MSE:AH:MRC:MUNICIPAL RUNNING COST</v>
          </cell>
          <cell r="E4668" t="str">
            <v>5701JAH000</v>
          </cell>
          <cell r="F4668" t="str">
            <v>MSE:AH:MRC:MUNICIPAL RUNNING COST</v>
          </cell>
          <cell r="G4668" t="str">
            <v>5.1 - Electricity</v>
          </cell>
          <cell r="H4668" t="str">
            <v>Function:Energy Sources:Core Function:Electricity</v>
          </cell>
        </row>
        <row r="4669">
          <cell r="A4669">
            <v>504701</v>
          </cell>
          <cell r="B4669" t="str">
            <v>MNGT</v>
          </cell>
          <cell r="C4669" t="str">
            <v>O/504701.JAH.000</v>
          </cell>
          <cell r="D4669" t="str">
            <v>MSE:AH:MRC:MUNICIPAL RUNNING COST</v>
          </cell>
          <cell r="E4669" t="str">
            <v>5701JAH000</v>
          </cell>
          <cell r="F4669" t="str">
            <v>MSE:AH:MRC:MUNICIPAL RUNNING COST</v>
          </cell>
          <cell r="G4669" t="str">
            <v>5.1 - Electricity</v>
          </cell>
          <cell r="H4669" t="str">
            <v>Function:Energy Sources:Core Function:Electricity</v>
          </cell>
        </row>
        <row r="4670">
          <cell r="A4670">
            <v>504701</v>
          </cell>
          <cell r="B4670" t="str">
            <v>MNGT</v>
          </cell>
          <cell r="C4670" t="str">
            <v>O/504701.JAH.000</v>
          </cell>
          <cell r="D4670" t="str">
            <v>MSE:AH:MRC:MUNICIPAL RUNNING COST</v>
          </cell>
          <cell r="E4670" t="str">
            <v>5701JAH000</v>
          </cell>
          <cell r="F4670" t="str">
            <v>MSE:AH:MRC:MUNICIPAL RUNNING COST</v>
          </cell>
          <cell r="G4670" t="str">
            <v>5.1 - Electricity</v>
          </cell>
          <cell r="H4670" t="str">
            <v>Function:Energy Sources:Core Function:Electricity</v>
          </cell>
        </row>
        <row r="4671">
          <cell r="A4671">
            <v>504701</v>
          </cell>
          <cell r="B4671" t="str">
            <v>MNGT</v>
          </cell>
          <cell r="C4671" t="str">
            <v>O/504701.JAH.000</v>
          </cell>
          <cell r="D4671" t="str">
            <v>MSE:AH:MRC:MUNICIPAL RUNNING COST</v>
          </cell>
          <cell r="E4671" t="str">
            <v>5701JAH000</v>
          </cell>
          <cell r="F4671" t="str">
            <v>MSE:AH:MRC:MUNICIPAL RUNNING COST</v>
          </cell>
          <cell r="G4671" t="str">
            <v>5.1 - Electricity</v>
          </cell>
          <cell r="H4671" t="str">
            <v>Function:Energy Sources:Core Function:Electricity</v>
          </cell>
        </row>
        <row r="4672">
          <cell r="A4672">
            <v>504701</v>
          </cell>
          <cell r="B4672" t="str">
            <v>MNGT</v>
          </cell>
          <cell r="C4672" t="str">
            <v>O/504701.JAH.000</v>
          </cell>
          <cell r="D4672" t="str">
            <v>MSE:AH:MRC:MUNICIPAL RUNNING COST</v>
          </cell>
          <cell r="E4672" t="str">
            <v>5701JAH000</v>
          </cell>
          <cell r="F4672" t="str">
            <v>MSE:AH:MRC:MUNICIPAL RUNNING COST</v>
          </cell>
          <cell r="G4672" t="str">
            <v>5.1 - Electricity</v>
          </cell>
          <cell r="H4672" t="str">
            <v>Function:Energy Sources:Core Function:Electricity</v>
          </cell>
        </row>
        <row r="4673">
          <cell r="A4673">
            <v>504701</v>
          </cell>
          <cell r="B4673" t="str">
            <v>MNGT</v>
          </cell>
          <cell r="C4673" t="str">
            <v>O/504701.JAH.000</v>
          </cell>
          <cell r="D4673" t="str">
            <v>MSE:AH:MRC:MUNICIPAL RUNNING COST</v>
          </cell>
          <cell r="E4673" t="str">
            <v>5701JAH000</v>
          </cell>
          <cell r="F4673" t="str">
            <v>MSE:AH:MRC:MUNICIPAL RUNNING COST</v>
          </cell>
          <cell r="G4673" t="str">
            <v>5.1 - Electricity</v>
          </cell>
          <cell r="H4673" t="str">
            <v>Function:Energy Sources:Core Function:Electricity</v>
          </cell>
        </row>
        <row r="4674">
          <cell r="A4674">
            <v>504701</v>
          </cell>
          <cell r="B4674" t="str">
            <v>MNGT</v>
          </cell>
          <cell r="C4674" t="str">
            <v>O/504701.JAH.000</v>
          </cell>
          <cell r="D4674" t="str">
            <v>MSE:AH:MRC:MUNICIPAL RUNNING COST</v>
          </cell>
          <cell r="E4674" t="str">
            <v>5701JAH000</v>
          </cell>
          <cell r="F4674" t="str">
            <v>MSE:AH:MRC:MUNICIPAL RUNNING COST</v>
          </cell>
          <cell r="G4674" t="str">
            <v>5.1 - Electricity</v>
          </cell>
          <cell r="H4674" t="str">
            <v>Function:Energy Sources:Core Function:Electricity</v>
          </cell>
        </row>
        <row r="4675">
          <cell r="A4675">
            <v>504701</v>
          </cell>
          <cell r="B4675" t="str">
            <v>MNGT</v>
          </cell>
          <cell r="C4675" t="str">
            <v>O/504701.JAH.000</v>
          </cell>
          <cell r="D4675" t="str">
            <v>MSE:AH:MRC:MUNICIPAL RUNNING COST</v>
          </cell>
          <cell r="E4675" t="str">
            <v>5701JAH000</v>
          </cell>
          <cell r="F4675" t="str">
            <v>MSE:AH:MRC:MUNICIPAL RUNNING COST</v>
          </cell>
          <cell r="G4675" t="str">
            <v>5.1 - Electricity</v>
          </cell>
          <cell r="H4675" t="str">
            <v>Function:Energy Sources:Core Function:Electricity</v>
          </cell>
        </row>
        <row r="4676">
          <cell r="A4676">
            <v>504701</v>
          </cell>
          <cell r="B4676" t="str">
            <v>MNGT</v>
          </cell>
          <cell r="C4676" t="str">
            <v>O/504701.JAH.000</v>
          </cell>
          <cell r="D4676" t="str">
            <v>MSE:AH:MRC:MUNICIPAL RUNNING COST</v>
          </cell>
          <cell r="E4676" t="str">
            <v>5701JAH000</v>
          </cell>
          <cell r="F4676" t="str">
            <v>MSE:AH:MRC:MUNICIPAL RUNNING COST</v>
          </cell>
          <cell r="G4676" t="str">
            <v>5.1 - Electricity</v>
          </cell>
          <cell r="H4676" t="str">
            <v>Function:Energy Sources:Core Function:Electricity</v>
          </cell>
        </row>
        <row r="4677">
          <cell r="A4677">
            <v>504701</v>
          </cell>
          <cell r="B4677" t="str">
            <v>MNGT</v>
          </cell>
          <cell r="C4677" t="str">
            <v>O/504701.JAH.000</v>
          </cell>
          <cell r="D4677" t="str">
            <v>MSE:AH:MRC:MUNICIPAL RUNNING COST</v>
          </cell>
          <cell r="E4677" t="str">
            <v>5701JAH000</v>
          </cell>
          <cell r="F4677" t="str">
            <v>MSE:AH:MRC:MUNICIPAL RUNNING COST</v>
          </cell>
          <cell r="G4677" t="str">
            <v>5.1 - Electricity</v>
          </cell>
          <cell r="H4677" t="str">
            <v>Function:Energy Sources:Core Function:Electricity</v>
          </cell>
        </row>
        <row r="4678">
          <cell r="A4678">
            <v>504701</v>
          </cell>
          <cell r="B4678" t="str">
            <v>MNGT</v>
          </cell>
          <cell r="C4678" t="str">
            <v>O/504701.JAH.000</v>
          </cell>
          <cell r="D4678" t="str">
            <v>MSE:AH:MRC:MUNICIPAL RUNNING COST</v>
          </cell>
          <cell r="E4678" t="str">
            <v>5701JAH000</v>
          </cell>
          <cell r="F4678" t="str">
            <v>MSE:AH:MRC:MUNICIPAL RUNNING COST</v>
          </cell>
          <cell r="G4678" t="str">
            <v>5.1 - Electricity</v>
          </cell>
          <cell r="H4678" t="str">
            <v>Function:Energy Sources:Core Function:Electricity</v>
          </cell>
        </row>
        <row r="4679">
          <cell r="A4679">
            <v>504701</v>
          </cell>
          <cell r="B4679" t="str">
            <v>MNGT</v>
          </cell>
          <cell r="C4679" t="str">
            <v>O/504701.JAH.000</v>
          </cell>
          <cell r="D4679" t="str">
            <v>MSE:AH:MRC:MUNICIPAL RUNNING COST</v>
          </cell>
          <cell r="E4679" t="str">
            <v>5701JAH000</v>
          </cell>
          <cell r="F4679" t="str">
            <v>MSE:AH:MRC:MUNICIPAL RUNNING COST</v>
          </cell>
          <cell r="G4679" t="str">
            <v>5.1 - Electricity</v>
          </cell>
          <cell r="H4679" t="str">
            <v>Function:Energy Sources:Core Function:Electricity</v>
          </cell>
        </row>
        <row r="4680">
          <cell r="A4680">
            <v>504701</v>
          </cell>
          <cell r="B4680" t="str">
            <v>MNGT</v>
          </cell>
          <cell r="C4680" t="str">
            <v>O/504701.JAH.000</v>
          </cell>
          <cell r="D4680" t="str">
            <v>MSE:AH:MRC:MUNICIPAL RUNNING COST</v>
          </cell>
          <cell r="E4680" t="str">
            <v>5701JAH000</v>
          </cell>
          <cell r="F4680" t="str">
            <v>MSE:AH:MRC:MUNICIPAL RUNNING COST</v>
          </cell>
          <cell r="G4680" t="str">
            <v>5.1 - Electricity</v>
          </cell>
          <cell r="H4680" t="str">
            <v>Function:Energy Sources:Core Function:Electricity</v>
          </cell>
        </row>
        <row r="4681">
          <cell r="A4681">
            <v>504701</v>
          </cell>
          <cell r="B4681" t="str">
            <v>MNGT</v>
          </cell>
          <cell r="C4681" t="str">
            <v>O/504701.JAH.000</v>
          </cell>
          <cell r="D4681" t="str">
            <v>MSE:AH:MRC:MUNICIPAL RUNNING COST</v>
          </cell>
          <cell r="E4681" t="str">
            <v>5701JAH000</v>
          </cell>
          <cell r="F4681" t="str">
            <v>MSE:AH:MRC:MUNICIPAL RUNNING COST</v>
          </cell>
          <cell r="G4681" t="str">
            <v>5.1 - Electricity</v>
          </cell>
          <cell r="H4681" t="str">
            <v>Function:Energy Sources:Core Function:Electricity</v>
          </cell>
        </row>
        <row r="4682">
          <cell r="A4682">
            <v>504701</v>
          </cell>
          <cell r="B4682" t="str">
            <v>MNGT</v>
          </cell>
          <cell r="C4682" t="str">
            <v>O/504701.JAH.000</v>
          </cell>
          <cell r="D4682" t="str">
            <v>MSE:AH:MRC:MUNICIPAL RUNNING COST</v>
          </cell>
          <cell r="E4682" t="str">
            <v>5701JAH000</v>
          </cell>
          <cell r="F4682" t="str">
            <v>MSE:AH:MRC:MUNICIPAL RUNNING COST</v>
          </cell>
          <cell r="G4682" t="str">
            <v>5.1 - Electricity</v>
          </cell>
          <cell r="H4682" t="str">
            <v>Function:Energy Sources:Core Function:Electricity</v>
          </cell>
        </row>
        <row r="4683">
          <cell r="A4683">
            <v>504701</v>
          </cell>
          <cell r="B4683" t="str">
            <v>MNGT</v>
          </cell>
          <cell r="C4683" t="str">
            <v>O/504701.JAH.X19</v>
          </cell>
          <cell r="D4683" t="str">
            <v>"MSE:AH:TWS:CAPBUIL:W/SH</v>
          </cell>
          <cell r="E4683" t="str">
            <v>5701JAHX19</v>
          </cell>
          <cell r="F4683" t="str">
            <v>"MSE:AH:TWS:CAPBUIL:W/SH</v>
          </cell>
          <cell r="G4683" t="str">
            <v>5.1 - Electricity</v>
          </cell>
          <cell r="H4683" t="str">
            <v>Function:Energy Sources:Core Function:Electricity</v>
          </cell>
        </row>
        <row r="4684">
          <cell r="A4684">
            <v>504701</v>
          </cell>
          <cell r="B4684" t="str">
            <v>MNGT</v>
          </cell>
          <cell r="C4684" t="str">
            <v>O/504701.JAH.X19</v>
          </cell>
          <cell r="D4684" t="str">
            <v>"MSE:AH:TWS:CAPBUIL:W/SH</v>
          </cell>
          <cell r="E4684" t="str">
            <v>5701JAHX19</v>
          </cell>
          <cell r="F4684" t="str">
            <v>"MSE:AH:TWS:CAPBUIL:W/SH</v>
          </cell>
          <cell r="G4684" t="str">
            <v>5.1 - Electricity</v>
          </cell>
          <cell r="H4684" t="str">
            <v>Function:Energy Sources:Core Function:Electricity</v>
          </cell>
        </row>
        <row r="4685">
          <cell r="A4685">
            <v>504701</v>
          </cell>
          <cell r="B4685" t="str">
            <v>MNGT</v>
          </cell>
          <cell r="C4685" t="str">
            <v>O/504701.JAH.X19</v>
          </cell>
          <cell r="D4685" t="str">
            <v>"MSE:AH:TWS:CAPBUIL:W/SH</v>
          </cell>
          <cell r="E4685" t="str">
            <v>5701JAHX19</v>
          </cell>
          <cell r="F4685" t="str">
            <v>"MSE:AH:TWS:CAPBUIL:W/SH</v>
          </cell>
          <cell r="G4685" t="str">
            <v>5.1 - Electricity</v>
          </cell>
          <cell r="H4685" t="str">
            <v>Function:Energy Sources:Core Function:Electricity</v>
          </cell>
        </row>
        <row r="4686">
          <cell r="A4686">
            <v>504701</v>
          </cell>
          <cell r="B4686" t="str">
            <v>MNGT</v>
          </cell>
          <cell r="C4686" t="str">
            <v>O/504701.JAH.X19</v>
          </cell>
          <cell r="D4686" t="str">
            <v>"MSE:AH:TWS:CAPBUIL:W/SH</v>
          </cell>
          <cell r="E4686" t="str">
            <v>5701JAHX19</v>
          </cell>
          <cell r="F4686" t="str">
            <v>"MSE:AH:TWS:CAPBUIL:W/SH</v>
          </cell>
          <cell r="G4686" t="str">
            <v>5.1 - Electricity</v>
          </cell>
          <cell r="H4686" t="str">
            <v>Function:Energy Sources:Core Function:Electricity</v>
          </cell>
        </row>
        <row r="4687">
          <cell r="A4687">
            <v>504701</v>
          </cell>
          <cell r="B4687" t="str">
            <v>MNGT</v>
          </cell>
          <cell r="C4687" t="str">
            <v>O/504701.JAH.X19</v>
          </cell>
          <cell r="D4687" t="str">
            <v>"MSE:AH:TWS:CAPBUIL:W/SH</v>
          </cell>
          <cell r="E4687" t="str">
            <v>5701JAHX19</v>
          </cell>
          <cell r="F4687" t="str">
            <v>"MSE:AH:TWS:CAPBUIL:W/SH</v>
          </cell>
          <cell r="G4687" t="str">
            <v>5.1 - Electricity</v>
          </cell>
          <cell r="H4687" t="str">
            <v>Function:Energy Sources:Core Function:Electricity</v>
          </cell>
        </row>
        <row r="4688">
          <cell r="A4688">
            <v>504701</v>
          </cell>
          <cell r="B4688" t="str">
            <v>MNGT</v>
          </cell>
          <cell r="C4688" t="str">
            <v>O/504701.JAH.X93</v>
          </cell>
          <cell r="D4688" t="str">
            <v>MSE:AH:TWS:HUMRES:EMPL ASSISTANCE PROG</v>
          </cell>
          <cell r="E4688" t="str">
            <v>5701JAHX93</v>
          </cell>
          <cell r="F4688" t="str">
            <v>MSE:AH:TWS:HUMRES:EMPL ASSISTANCE PROG</v>
          </cell>
          <cell r="G4688" t="str">
            <v>5.1 - Electricity</v>
          </cell>
          <cell r="H4688" t="str">
            <v>Function:Energy Sources:Core Function:Electricity</v>
          </cell>
        </row>
        <row r="4689">
          <cell r="A4689">
            <v>504702</v>
          </cell>
          <cell r="B4689" t="str">
            <v>PURCHASE OF ELECTRICITY</v>
          </cell>
          <cell r="C4689" t="str">
            <v>O/504702.JZA.99B</v>
          </cell>
          <cell r="D4689" t="str">
            <v>MSE:ZA:ELECTRICITY BULK PURCHASE</v>
          </cell>
          <cell r="E4689" t="str">
            <v>5702JZA99B</v>
          </cell>
          <cell r="F4689" t="str">
            <v>MSE:ZA:ELECTRICITY BULK PURCHASE</v>
          </cell>
          <cell r="G4689" t="str">
            <v>5.1 - Electricity</v>
          </cell>
          <cell r="H4689" t="str">
            <v>Function:Energy Sources:Core Function:Electricity</v>
          </cell>
        </row>
        <row r="4690">
          <cell r="A4690">
            <v>504702</v>
          </cell>
          <cell r="B4690" t="str">
            <v>PURCHASE OF ELECTRICITY</v>
          </cell>
          <cell r="C4690" t="str">
            <v>O/504702.JZA.99B</v>
          </cell>
          <cell r="D4690" t="str">
            <v>MSE:ZA:ELECTRICITY BULK PURCHASE</v>
          </cell>
          <cell r="E4690" t="str">
            <v>5702JZA99B</v>
          </cell>
          <cell r="F4690" t="str">
            <v>MSE:ZA:ELECTRICITY BULK PURCHASE</v>
          </cell>
          <cell r="G4690" t="str">
            <v>5.1 - Electricity</v>
          </cell>
          <cell r="H4690" t="str">
            <v>Function:Energy Sources:Core Function:Electricity</v>
          </cell>
        </row>
        <row r="4691">
          <cell r="A4691">
            <v>504703</v>
          </cell>
          <cell r="B4691" t="str">
            <v>STREET LIGHTING</v>
          </cell>
          <cell r="C4691" t="str">
            <v>M/504703.JAH.D21</v>
          </cell>
          <cell r="D4691" t="str">
            <v>MSE:AH:INF:STR LIGHT&amp;SIGNAL SYST:PL</v>
          </cell>
          <cell r="E4691" t="str">
            <v>5703JAHD21</v>
          </cell>
          <cell r="F4691" t="str">
            <v>MSE:AH:INF:STR LIGHT&amp;SIGNAL SYST:PL</v>
          </cell>
          <cell r="G4691" t="str">
            <v>5.1 - Electricity</v>
          </cell>
          <cell r="H4691" t="str">
            <v>Function:Energy Sources:Core Function:Street Lighting and Signal Systems</v>
          </cell>
        </row>
        <row r="4692">
          <cell r="A4692">
            <v>504703</v>
          </cell>
          <cell r="B4692" t="str">
            <v>STREET LIGHTING</v>
          </cell>
          <cell r="C4692" t="str">
            <v>M/504703.JAH.D21</v>
          </cell>
          <cell r="D4692" t="str">
            <v>MSE:AH:INF:STR LIGHT&amp;SIGNAL SYST:PL</v>
          </cell>
          <cell r="E4692" t="str">
            <v>5703JAHD21</v>
          </cell>
          <cell r="F4692" t="str">
            <v>MSE:AH:INF:STR LIGHT&amp;SIGNAL SYST:PL</v>
          </cell>
          <cell r="G4692" t="str">
            <v>5.1 - Electricity</v>
          </cell>
          <cell r="H4692" t="str">
            <v>Function:Energy Sources:Core Function:Street Lighting and Signal Systems</v>
          </cell>
        </row>
        <row r="4693">
          <cell r="A4693">
            <v>504703</v>
          </cell>
          <cell r="B4693" t="str">
            <v>STREET LIGHTING</v>
          </cell>
          <cell r="C4693" t="str">
            <v>M/504703.JAH.D22</v>
          </cell>
          <cell r="D4693" t="str">
            <v>MSE:AH:INF:STR LIGHT&amp;SIGNAL SYST:UPL</v>
          </cell>
          <cell r="E4693" t="str">
            <v>5703JAHD22</v>
          </cell>
          <cell r="F4693" t="str">
            <v>MSE:AH:INF:STR LIGHT&amp;SIGNAL SYST:UPL</v>
          </cell>
          <cell r="G4693" t="str">
            <v>5.1 - Electricity</v>
          </cell>
          <cell r="H4693" t="str">
            <v>Function:Energy Sources:Core Function:Street Lighting and Signal Systems</v>
          </cell>
        </row>
        <row r="4694">
          <cell r="A4694">
            <v>504703</v>
          </cell>
          <cell r="B4694" t="str">
            <v>STREET LIGHTING</v>
          </cell>
          <cell r="C4694" t="str">
            <v>M/504703.JAH.D22</v>
          </cell>
          <cell r="D4694" t="str">
            <v>MSE:AH:INF:STR LIGHT&amp;SIGNAL SYST:UPL</v>
          </cell>
          <cell r="E4694" t="str">
            <v>5703JAHD22</v>
          </cell>
          <cell r="F4694" t="str">
            <v>MSE:AH:INF:STR LIGHT&amp;SIGNAL SYST:UPL</v>
          </cell>
          <cell r="G4694" t="str">
            <v>5.1 - Electricity</v>
          </cell>
          <cell r="H4694" t="str">
            <v>Function:Energy Sources:Core Function:Street Lighting and Signal Systems</v>
          </cell>
        </row>
        <row r="4695">
          <cell r="A4695">
            <v>504703</v>
          </cell>
          <cell r="B4695" t="str">
            <v>STREET LIGHTING</v>
          </cell>
          <cell r="C4695" t="str">
            <v>M/504703.JAH.D22</v>
          </cell>
          <cell r="D4695" t="str">
            <v>MSE:AH:INF:STR LIGHT&amp;SIGNAL SYST:UPL</v>
          </cell>
          <cell r="E4695" t="str">
            <v>5703JAHD22</v>
          </cell>
          <cell r="F4695" t="str">
            <v>MSE:AH:INF:STR LIGHT&amp;SIGNAL SYST:UPL</v>
          </cell>
          <cell r="G4695" t="str">
            <v>5.1 - Electricity</v>
          </cell>
          <cell r="H4695" t="str">
            <v>Function:Energy Sources:Core Function:Street Lighting and Signal Systems</v>
          </cell>
        </row>
        <row r="4696">
          <cell r="A4696">
            <v>504703</v>
          </cell>
          <cell r="B4696" t="str">
            <v>STREET LIGHTING</v>
          </cell>
          <cell r="C4696" t="str">
            <v>O/504703.AAH.000</v>
          </cell>
          <cell r="D4696" t="str">
            <v>NONF:AH:MRC:MUNICIPAL RUNNING COST</v>
          </cell>
          <cell r="E4696" t="str">
            <v>5703AAH000</v>
          </cell>
          <cell r="F4696" t="str">
            <v>NONF:AH:MRC:MUNICIPAL RUNNING COST</v>
          </cell>
          <cell r="G4696" t="str">
            <v>5.1 - Electricity</v>
          </cell>
          <cell r="H4696" t="str">
            <v>Function:Energy Sources:Core Function:Street Lighting and Signal Systems</v>
          </cell>
        </row>
        <row r="4697">
          <cell r="A4697">
            <v>504703</v>
          </cell>
          <cell r="B4697" t="str">
            <v>STREET LIGHTING</v>
          </cell>
          <cell r="C4697" t="str">
            <v>O/504703.AAH.000</v>
          </cell>
          <cell r="D4697" t="str">
            <v>NONF:AH:MRC:MUNICIPAL RUNNING COST</v>
          </cell>
          <cell r="E4697" t="str">
            <v>5703AAH000</v>
          </cell>
          <cell r="F4697" t="str">
            <v>NONF:AH:MRC:MUNICIPAL RUNNING COST</v>
          </cell>
          <cell r="G4697" t="str">
            <v>5.1 - Electricity</v>
          </cell>
          <cell r="H4697" t="str">
            <v>Function:Energy Sources:Core Function:Street Lighting and Signal Systems</v>
          </cell>
        </row>
        <row r="4698">
          <cell r="A4698">
            <v>504703</v>
          </cell>
          <cell r="B4698" t="str">
            <v>STREET LIGHTING</v>
          </cell>
          <cell r="C4698" t="str">
            <v>O/504703.AAH.000</v>
          </cell>
          <cell r="D4698" t="str">
            <v>NONF:AH:MRC:MUNICIPAL RUNNING COST</v>
          </cell>
          <cell r="E4698" t="str">
            <v>5703AAH000</v>
          </cell>
          <cell r="F4698" t="str">
            <v>NONF:AH:MRC:MUNICIPAL RUNNING COST</v>
          </cell>
          <cell r="G4698" t="str">
            <v>5.1 - Electricity</v>
          </cell>
          <cell r="H4698" t="str">
            <v>Function:Energy Sources:Core Function:Street Lighting and Signal Systems</v>
          </cell>
        </row>
        <row r="4699">
          <cell r="A4699">
            <v>504703</v>
          </cell>
          <cell r="B4699" t="str">
            <v>STREET LIGHTING</v>
          </cell>
          <cell r="C4699" t="str">
            <v>O/504703.AAH.000</v>
          </cell>
          <cell r="D4699" t="str">
            <v>NONF:AH:MRC:MUNICIPAL RUNNING COST</v>
          </cell>
          <cell r="E4699" t="str">
            <v>5703AAH000</v>
          </cell>
          <cell r="F4699" t="str">
            <v>NONF:AH:MRC:MUNICIPAL RUNNING COST</v>
          </cell>
          <cell r="G4699" t="str">
            <v>5.1 - Electricity</v>
          </cell>
          <cell r="H4699" t="str">
            <v>Function:Energy Sources:Core Function:Street Lighting and Signal Systems</v>
          </cell>
        </row>
        <row r="4700">
          <cell r="A4700">
            <v>504703</v>
          </cell>
          <cell r="B4700" t="str">
            <v>STREET LIGHTING</v>
          </cell>
          <cell r="C4700" t="str">
            <v>O/504703.JAH.000</v>
          </cell>
          <cell r="D4700" t="str">
            <v>MSE:AH:MRC:MUNICIPAL RUNNING COST</v>
          </cell>
          <cell r="E4700" t="str">
            <v>5703JAH000</v>
          </cell>
          <cell r="F4700" t="str">
            <v>MSE:AH:MRC:MUNICIPAL RUNNING COST</v>
          </cell>
          <cell r="G4700" t="str">
            <v>5.1 - Electricity</v>
          </cell>
          <cell r="H4700" t="str">
            <v>Function:Energy Sources:Core Function:Street Lighting and Signal Systems</v>
          </cell>
        </row>
        <row r="4701">
          <cell r="A4701">
            <v>504703</v>
          </cell>
          <cell r="B4701" t="str">
            <v>STREET LIGHTING</v>
          </cell>
          <cell r="C4701" t="str">
            <v>O/504703.JAH.000</v>
          </cell>
          <cell r="D4701" t="str">
            <v>MSE:AH:MRC:MUNICIPAL RUNNING COST</v>
          </cell>
          <cell r="E4701" t="str">
            <v>5703JAH000</v>
          </cell>
          <cell r="F4701" t="str">
            <v>MSE:AH:MRC:MUNICIPAL RUNNING COST</v>
          </cell>
          <cell r="G4701" t="str">
            <v>5.1 - Electricity</v>
          </cell>
          <cell r="H4701" t="str">
            <v>Function:Energy Sources:Core Function:Street Lighting and Signal Systems</v>
          </cell>
        </row>
        <row r="4702">
          <cell r="A4702">
            <v>504703</v>
          </cell>
          <cell r="B4702" t="str">
            <v>STREET LIGHTING</v>
          </cell>
          <cell r="C4702" t="str">
            <v>O/504703.JAH.000</v>
          </cell>
          <cell r="D4702" t="str">
            <v>MSE:AH:MRC:MUNICIPAL RUNNING COST</v>
          </cell>
          <cell r="E4702" t="str">
            <v>5703JAH000</v>
          </cell>
          <cell r="F4702" t="str">
            <v>MSE:AH:MRC:MUNICIPAL RUNNING COST</v>
          </cell>
          <cell r="G4702" t="str">
            <v>5.1 - Electricity</v>
          </cell>
          <cell r="H4702" t="str">
            <v>Function:Energy Sources:Core Function:Street Lighting and Signal Systems</v>
          </cell>
        </row>
        <row r="4703">
          <cell r="A4703">
            <v>504704</v>
          </cell>
          <cell r="B4703" t="str">
            <v>SERVICES</v>
          </cell>
          <cell r="C4703" t="str">
            <v>M/504704.JAH.D05</v>
          </cell>
          <cell r="D4703" t="str">
            <v>MSE:AH:INF:CUSTOMER INSTALLTNS:PL</v>
          </cell>
          <cell r="E4703" t="str">
            <v>5704JAHD05</v>
          </cell>
          <cell r="F4703" t="str">
            <v>MSE:AH:INF:CUSTOMER INSTALLTNS:PL</v>
          </cell>
          <cell r="G4703" t="str">
            <v>5.1 - Electricity</v>
          </cell>
          <cell r="H4703" t="str">
            <v>Function:Energy Sources:Core Function:Electricity</v>
          </cell>
        </row>
        <row r="4704">
          <cell r="A4704">
            <v>504704</v>
          </cell>
          <cell r="B4704" t="str">
            <v>SERVICES</v>
          </cell>
          <cell r="C4704" t="str">
            <v>M/504704.JAH.D05</v>
          </cell>
          <cell r="D4704" t="str">
            <v>MSE:AH:INF:CUSTOMER INSTALLTNS:PL</v>
          </cell>
          <cell r="E4704" t="str">
            <v>5704JAHD05</v>
          </cell>
          <cell r="F4704" t="str">
            <v>MSE:AH:INF:CUSTOMER INSTALLTNS:PL</v>
          </cell>
          <cell r="G4704" t="str">
            <v>5.1 - Electricity</v>
          </cell>
          <cell r="H4704" t="str">
            <v>Function:Energy Sources:Core Function:Electricity</v>
          </cell>
        </row>
        <row r="4705">
          <cell r="A4705">
            <v>504704</v>
          </cell>
          <cell r="B4705" t="str">
            <v>SERVICES</v>
          </cell>
          <cell r="C4705" t="str">
            <v>M/504704.JAH.D06</v>
          </cell>
          <cell r="D4705" t="str">
            <v>MSE:AH:INF:CUSTOMER INSTALLTNS:UPL</v>
          </cell>
          <cell r="E4705" t="str">
            <v>5704JAHD06</v>
          </cell>
          <cell r="F4705" t="str">
            <v>MSE:AH:INF:CUSTOMER INSTALLTNS:UPL</v>
          </cell>
          <cell r="G4705" t="str">
            <v>5.1 - Electricity</v>
          </cell>
          <cell r="H4705" t="str">
            <v>Function:Energy Sources:Core Function:Electricity</v>
          </cell>
        </row>
        <row r="4706">
          <cell r="A4706">
            <v>504704</v>
          </cell>
          <cell r="B4706" t="str">
            <v>SERVICES</v>
          </cell>
          <cell r="C4706" t="str">
            <v>M/504704.JAH.D06</v>
          </cell>
          <cell r="D4706" t="str">
            <v>MSE:AH:INF:CUSTOMER INSTALLTNS:UPL</v>
          </cell>
          <cell r="E4706" t="str">
            <v>5704JAHD06</v>
          </cell>
          <cell r="F4706" t="str">
            <v>MSE:AH:INF:CUSTOMER INSTALLTNS:UPL</v>
          </cell>
          <cell r="G4706" t="str">
            <v>5.1 - Electricity</v>
          </cell>
          <cell r="H4706" t="str">
            <v>Function:Energy Sources:Core Function:Electricity</v>
          </cell>
        </row>
        <row r="4707">
          <cell r="A4707">
            <v>504704</v>
          </cell>
          <cell r="B4707" t="str">
            <v>SERVICES</v>
          </cell>
          <cell r="C4707" t="str">
            <v>M/504704.JAH.D19</v>
          </cell>
          <cell r="D4707" t="str">
            <v>MSE:AH:INF:STATION EQUIPMENT:PL</v>
          </cell>
          <cell r="E4707" t="str">
            <v>5704JAHD19</v>
          </cell>
          <cell r="F4707" t="str">
            <v>MSE:AH:INF:STATION EQUIPMENT:PL</v>
          </cell>
          <cell r="G4707" t="str">
            <v>5.1 - Electricity</v>
          </cell>
          <cell r="H4707" t="str">
            <v>Function:Energy Sources:Core Function:Electricity</v>
          </cell>
        </row>
        <row r="4708">
          <cell r="A4708">
            <v>504704</v>
          </cell>
          <cell r="B4708" t="str">
            <v>SERVICES</v>
          </cell>
          <cell r="C4708" t="str">
            <v>M/504704.JAH.D19</v>
          </cell>
          <cell r="D4708" t="str">
            <v>MSE:AH:INF:STATION EQUIPMENT:PL</v>
          </cell>
          <cell r="E4708" t="str">
            <v>5704JAHD19</v>
          </cell>
          <cell r="F4708" t="str">
            <v>MSE:AH:INF:STATION EQUIPMENT:PL</v>
          </cell>
          <cell r="G4708" t="str">
            <v>5.1 - Electricity</v>
          </cell>
          <cell r="H4708" t="str">
            <v>Function:Energy Sources:Core Function:Electricity</v>
          </cell>
        </row>
        <row r="4709">
          <cell r="A4709">
            <v>504704</v>
          </cell>
          <cell r="B4709" t="str">
            <v>SERVICES</v>
          </cell>
          <cell r="C4709" t="str">
            <v>M/504704.JAH.D19</v>
          </cell>
          <cell r="D4709" t="str">
            <v>MSE:AH:INF:STATION EQUIPMENT:PL</v>
          </cell>
          <cell r="E4709" t="str">
            <v>5704JAHD19</v>
          </cell>
          <cell r="F4709" t="str">
            <v>MSE:AH:INF:STATION EQUIPMENT:PL</v>
          </cell>
          <cell r="G4709" t="str">
            <v>5.1 - Electricity</v>
          </cell>
          <cell r="H4709" t="str">
            <v>Function:Energy Sources:Core Function:Electricity</v>
          </cell>
        </row>
        <row r="4710">
          <cell r="A4710">
            <v>504704</v>
          </cell>
          <cell r="B4710" t="str">
            <v>SERVICES</v>
          </cell>
          <cell r="C4710" t="str">
            <v>M/504704.JAH.D19</v>
          </cell>
          <cell r="D4710" t="str">
            <v>MSE:AH:INF:STATION EQUIPMENT:PL</v>
          </cell>
          <cell r="E4710" t="str">
            <v>5704JAHD19</v>
          </cell>
          <cell r="F4710" t="str">
            <v>MSE:AH:INF:STATION EQUIPMENT:PL</v>
          </cell>
          <cell r="G4710" t="str">
            <v>5.1 - Electricity</v>
          </cell>
          <cell r="H4710" t="str">
            <v>Function:Energy Sources:Core Function:Electricity</v>
          </cell>
        </row>
        <row r="4711">
          <cell r="A4711">
            <v>504704</v>
          </cell>
          <cell r="B4711" t="str">
            <v>SERVICES</v>
          </cell>
          <cell r="C4711" t="str">
            <v>M/504704.JAH.D20</v>
          </cell>
          <cell r="D4711" t="str">
            <v>MSE:AH:INF:STATION EQUIPMENT:UPL</v>
          </cell>
          <cell r="E4711" t="str">
            <v>5704JAHD20</v>
          </cell>
          <cell r="F4711" t="str">
            <v>MSE:AH:INF:STATION EQUIPMENT:UPL</v>
          </cell>
          <cell r="G4711" t="str">
            <v>5.1 - Electricity</v>
          </cell>
          <cell r="H4711" t="str">
            <v>Function:Energy Sources:Core Function:Electricity</v>
          </cell>
        </row>
        <row r="4712">
          <cell r="A4712">
            <v>504704</v>
          </cell>
          <cell r="B4712" t="str">
            <v>SERVICES</v>
          </cell>
          <cell r="C4712" t="str">
            <v>M/504704.JAH.D20</v>
          </cell>
          <cell r="D4712" t="str">
            <v>MSE:AH:INF:STATION EQUIPMENT:UPL</v>
          </cell>
          <cell r="E4712" t="str">
            <v>5704JAHD20</v>
          </cell>
          <cell r="F4712" t="str">
            <v>MSE:AH:INF:STATION EQUIPMENT:UPL</v>
          </cell>
          <cell r="G4712" t="str">
            <v>5.1 - Electricity</v>
          </cell>
          <cell r="H4712" t="str">
            <v>Function:Energy Sources:Core Function:Electricity</v>
          </cell>
        </row>
        <row r="4713">
          <cell r="A4713">
            <v>504704</v>
          </cell>
          <cell r="B4713" t="str">
            <v>SERVICES</v>
          </cell>
          <cell r="C4713" t="str">
            <v>M/504704.JAH.D20</v>
          </cell>
          <cell r="D4713" t="str">
            <v>MSE:AH:INF:STATION EQUIPMENT:UPL</v>
          </cell>
          <cell r="E4713" t="str">
            <v>5704JAHD20</v>
          </cell>
          <cell r="F4713" t="str">
            <v>MSE:AH:INF:STATION EQUIPMENT:UPL</v>
          </cell>
          <cell r="G4713" t="str">
            <v>5.1 - Electricity</v>
          </cell>
          <cell r="H4713" t="str">
            <v>Function:Energy Sources:Core Function:Electricity</v>
          </cell>
        </row>
        <row r="4714">
          <cell r="A4714">
            <v>504704</v>
          </cell>
          <cell r="B4714" t="str">
            <v>SERVICES</v>
          </cell>
          <cell r="C4714" t="str">
            <v>M/504704.JAH.D29</v>
          </cell>
          <cell r="D4714" t="str">
            <v>MSE:AH:INF:UNSPECIFIED ACTIVITY:PL</v>
          </cell>
          <cell r="E4714" t="str">
            <v>5704JAHD29</v>
          </cell>
          <cell r="F4714" t="str">
            <v>MSE:AH:INF:UNSPECIFIED ACTIVITY:PL</v>
          </cell>
          <cell r="G4714" t="str">
            <v>5.1 - Electricity</v>
          </cell>
          <cell r="H4714" t="str">
            <v>Function:Energy Sources:Core Function:Electricity</v>
          </cell>
        </row>
        <row r="4715">
          <cell r="A4715">
            <v>504704</v>
          </cell>
          <cell r="B4715" t="str">
            <v>SERVICES</v>
          </cell>
          <cell r="C4715" t="str">
            <v>M/504704.JAH.D29</v>
          </cell>
          <cell r="D4715" t="str">
            <v>MSE:AH:INF:UNSPECIFIED ACTIVITY:PL</v>
          </cell>
          <cell r="E4715" t="str">
            <v>5704JAHD29</v>
          </cell>
          <cell r="F4715" t="str">
            <v>MSE:AH:INF:UNSPECIFIED ACTIVITY:PL</v>
          </cell>
          <cell r="G4715" t="str">
            <v>5.1 - Electricity</v>
          </cell>
          <cell r="H4715" t="str">
            <v>Function:Energy Sources:Core Function:Electricity</v>
          </cell>
        </row>
        <row r="4716">
          <cell r="A4716">
            <v>504704</v>
          </cell>
          <cell r="B4716" t="str">
            <v>SERVICES</v>
          </cell>
          <cell r="C4716" t="str">
            <v>M/504704.JAH.D29</v>
          </cell>
          <cell r="D4716" t="str">
            <v>MSE:AH:INF:UNSPECIFIED ACTIVITY:PL</v>
          </cell>
          <cell r="E4716" t="str">
            <v>5704JAHD29</v>
          </cell>
          <cell r="F4716" t="str">
            <v>MSE:AH:INF:UNSPECIFIED ACTIVITY:PL</v>
          </cell>
          <cell r="G4716" t="str">
            <v>5.1 - Electricity</v>
          </cell>
          <cell r="H4716" t="str">
            <v>Function:Energy Sources:Core Function:Electricity</v>
          </cell>
        </row>
        <row r="4717">
          <cell r="A4717">
            <v>504704</v>
          </cell>
          <cell r="B4717" t="str">
            <v>SERVICES</v>
          </cell>
          <cell r="C4717" t="str">
            <v>M/504704.JAH.D29</v>
          </cell>
          <cell r="D4717" t="str">
            <v>MSE:AH:INF:UNSPECIFIED ACTIVITY:PL</v>
          </cell>
          <cell r="E4717" t="str">
            <v>5704JAHD29</v>
          </cell>
          <cell r="F4717" t="str">
            <v>MSE:AH:INF:UNSPECIFIED ACTIVITY:PL</v>
          </cell>
          <cell r="G4717" t="str">
            <v>5.1 - Electricity</v>
          </cell>
          <cell r="H4717" t="str">
            <v>Function:Energy Sources:Core Function:Electricity</v>
          </cell>
        </row>
        <row r="4718">
          <cell r="A4718">
            <v>504704</v>
          </cell>
          <cell r="B4718" t="str">
            <v>SERVICES</v>
          </cell>
          <cell r="C4718" t="str">
            <v>M/504704.JAH.D30</v>
          </cell>
          <cell r="D4718" t="str">
            <v>MSE:AH:INF:UNSPECIFIED ACTIVITY:UPL</v>
          </cell>
          <cell r="E4718" t="str">
            <v>5704JAHD30</v>
          </cell>
          <cell r="F4718" t="str">
            <v>MSE:AH:INF:UNSPECIFIED ACTIVITY:UPL</v>
          </cell>
          <cell r="G4718" t="str">
            <v>5.1 - Electricity</v>
          </cell>
          <cell r="H4718" t="str">
            <v>Function:Energy Sources:Core Function:Electricity</v>
          </cell>
        </row>
        <row r="4719">
          <cell r="A4719">
            <v>504704</v>
          </cell>
          <cell r="B4719" t="str">
            <v>SERVICES</v>
          </cell>
          <cell r="C4719" t="str">
            <v>M/504704.JAH.D30</v>
          </cell>
          <cell r="D4719" t="str">
            <v>MSE:AH:INF:UNSPECIFIED ACTIVITY:UPL</v>
          </cell>
          <cell r="E4719" t="str">
            <v>5704JAHD30</v>
          </cell>
          <cell r="F4719" t="str">
            <v>MSE:AH:INF:UNSPECIFIED ACTIVITY:UPL</v>
          </cell>
          <cell r="G4719" t="str">
            <v>5.1 - Electricity</v>
          </cell>
          <cell r="H4719" t="str">
            <v>Function:Energy Sources:Core Function:Electricity</v>
          </cell>
        </row>
        <row r="4720">
          <cell r="A4720">
            <v>504704</v>
          </cell>
          <cell r="B4720" t="str">
            <v>SERVICES</v>
          </cell>
          <cell r="C4720" t="str">
            <v>M/504704.JAH.D30</v>
          </cell>
          <cell r="D4720" t="str">
            <v>MSE:AH:INF:UNSPECIFIED ACTIVITY:UPL</v>
          </cell>
          <cell r="E4720" t="str">
            <v>5704JAHD30</v>
          </cell>
          <cell r="F4720" t="str">
            <v>MSE:AH:INF:UNSPECIFIED ACTIVITY:UPL</v>
          </cell>
          <cell r="G4720" t="str">
            <v>5.1 - Electricity</v>
          </cell>
          <cell r="H4720" t="str">
            <v>Function:Energy Sources:Core Function:Electricity</v>
          </cell>
        </row>
        <row r="4721">
          <cell r="A4721">
            <v>504704</v>
          </cell>
          <cell r="B4721" t="str">
            <v>SERVICES</v>
          </cell>
          <cell r="C4721" t="str">
            <v>O/504704.AAH.000</v>
          </cell>
          <cell r="D4721" t="str">
            <v>NONF:AH:MRC:MUNICIPAL RUNNING COST</v>
          </cell>
          <cell r="E4721" t="str">
            <v>5704AAH000</v>
          </cell>
          <cell r="F4721" t="str">
            <v>NONF:AH:MRC:MUNICIPAL RUNNING COST</v>
          </cell>
          <cell r="G4721" t="str">
            <v>5.1 - Electricity</v>
          </cell>
          <cell r="H4721" t="str">
            <v>Function:Energy Sources:Core Function:Electricity</v>
          </cell>
        </row>
        <row r="4722">
          <cell r="A4722">
            <v>504704</v>
          </cell>
          <cell r="B4722" t="str">
            <v>SERVICES</v>
          </cell>
          <cell r="C4722" t="str">
            <v>O/504704.AAH.000</v>
          </cell>
          <cell r="D4722" t="str">
            <v>NONF:AH:MRC:MUNICIPAL RUNNING COST</v>
          </cell>
          <cell r="E4722" t="str">
            <v>5704AAH000</v>
          </cell>
          <cell r="F4722" t="str">
            <v>NONF:AH:MRC:MUNICIPAL RUNNING COST</v>
          </cell>
          <cell r="G4722" t="str">
            <v>5.1 - Electricity</v>
          </cell>
          <cell r="H4722" t="str">
            <v>Function:Energy Sources:Core Function:Electricity</v>
          </cell>
        </row>
        <row r="4723">
          <cell r="A4723">
            <v>504704</v>
          </cell>
          <cell r="B4723" t="str">
            <v>SERVICES</v>
          </cell>
          <cell r="C4723" t="str">
            <v>O/504704.AAH.000</v>
          </cell>
          <cell r="D4723" t="str">
            <v>NONF:AH:MRC:MUNICIPAL RUNNING COST</v>
          </cell>
          <cell r="E4723" t="str">
            <v>5704AAH000</v>
          </cell>
          <cell r="F4723" t="str">
            <v>NONF:AH:MRC:MUNICIPAL RUNNING COST</v>
          </cell>
          <cell r="G4723" t="str">
            <v>5.1 - Electricity</v>
          </cell>
          <cell r="H4723" t="str">
            <v>Function:Energy Sources:Core Function:Electricity</v>
          </cell>
        </row>
        <row r="4724">
          <cell r="A4724">
            <v>504704</v>
          </cell>
          <cell r="B4724" t="str">
            <v>SERVICES</v>
          </cell>
          <cell r="C4724" t="str">
            <v>O/504704.AAH.000</v>
          </cell>
          <cell r="D4724" t="str">
            <v>NONF:AH:MRC:MUNICIPAL RUNNING COST</v>
          </cell>
          <cell r="E4724" t="str">
            <v>5704AAH000</v>
          </cell>
          <cell r="F4724" t="str">
            <v>NONF:AH:MRC:MUNICIPAL RUNNING COST</v>
          </cell>
          <cell r="G4724" t="str">
            <v>5.1 - Electricity</v>
          </cell>
          <cell r="H4724" t="str">
            <v>Function:Energy Sources:Core Function:Electricity</v>
          </cell>
        </row>
        <row r="4725">
          <cell r="A4725">
            <v>504704</v>
          </cell>
          <cell r="B4725" t="str">
            <v>SERVICES</v>
          </cell>
          <cell r="C4725" t="str">
            <v>O/504704.JAH.000</v>
          </cell>
          <cell r="D4725" t="str">
            <v>MSE:AH:MRC:MUNICIPAL RUNNING COST</v>
          </cell>
          <cell r="E4725" t="str">
            <v>5704JAH000</v>
          </cell>
          <cell r="F4725" t="str">
            <v>MSE:AH:MRC:MUNICIPAL RUNNING COST</v>
          </cell>
          <cell r="G4725" t="str">
            <v>5.1 - Electricity</v>
          </cell>
          <cell r="H4725" t="str">
            <v>Function:Energy Sources:Core Function:Electricity</v>
          </cell>
        </row>
        <row r="4726">
          <cell r="A4726">
            <v>504704</v>
          </cell>
          <cell r="B4726" t="str">
            <v>SERVICES</v>
          </cell>
          <cell r="C4726" t="str">
            <v>O/504704.JAH.000</v>
          </cell>
          <cell r="D4726" t="str">
            <v>MSE:AH:MRC:MUNICIPAL RUNNING COST</v>
          </cell>
          <cell r="E4726" t="str">
            <v>5704JAH000</v>
          </cell>
          <cell r="F4726" t="str">
            <v>MSE:AH:MRC:MUNICIPAL RUNNING COST</v>
          </cell>
          <cell r="G4726" t="str">
            <v>5.1 - Electricity</v>
          </cell>
          <cell r="H4726" t="str">
            <v>Function:Energy Sources:Core Function:Electricity</v>
          </cell>
        </row>
        <row r="4727">
          <cell r="A4727">
            <v>504704</v>
          </cell>
          <cell r="B4727" t="str">
            <v>SERVICES</v>
          </cell>
          <cell r="C4727" t="str">
            <v>O/504704.NZA.99F</v>
          </cell>
          <cell r="D4727" t="str">
            <v>EQBS:ZA:EFREE SERVICES:ELECTRICITY</v>
          </cell>
          <cell r="E4727" t="str">
            <v>5704NZAO9F</v>
          </cell>
          <cell r="F4727" t="str">
            <v>EQBS:ZA:EFREE SERVICES:ELECTRICITY</v>
          </cell>
          <cell r="G4727" t="str">
            <v>5.1 - Electricity</v>
          </cell>
          <cell r="H4727" t="str">
            <v>Function:Energy Sources:Core Function:Electricity</v>
          </cell>
        </row>
        <row r="4728">
          <cell r="A4728">
            <v>504704</v>
          </cell>
          <cell r="B4728" t="str">
            <v>SERVICES</v>
          </cell>
          <cell r="C4728" t="str">
            <v>R/504704.AAH.99R</v>
          </cell>
          <cell r="D4728" t="str">
            <v>NONF:AH:REVENUE</v>
          </cell>
          <cell r="E4728" t="str">
            <v>5704AAH99R</v>
          </cell>
          <cell r="F4728" t="str">
            <v>NONF:AH:REVENUE</v>
          </cell>
          <cell r="G4728" t="str">
            <v>5.1 - Electricity</v>
          </cell>
          <cell r="H4728" t="str">
            <v>Function:Energy Sources:Core Function:Electricity</v>
          </cell>
        </row>
        <row r="4729">
          <cell r="A4729">
            <v>504704</v>
          </cell>
          <cell r="B4729" t="str">
            <v>SERVICES</v>
          </cell>
          <cell r="C4729" t="str">
            <v>R/504704.AAH.99R</v>
          </cell>
          <cell r="D4729" t="str">
            <v>NONF:AH:REVENUE</v>
          </cell>
          <cell r="E4729" t="str">
            <v>5704AAH99R</v>
          </cell>
          <cell r="F4729" t="str">
            <v>NONF:AH:REVENUE</v>
          </cell>
          <cell r="G4729" t="str">
            <v>5.1 - Electricity</v>
          </cell>
          <cell r="H4729" t="str">
            <v>Function:Energy Sources:Core Function:Electricity</v>
          </cell>
        </row>
        <row r="4730">
          <cell r="A4730">
            <v>504704</v>
          </cell>
          <cell r="B4730" t="str">
            <v>SERVICES</v>
          </cell>
          <cell r="C4730" t="str">
            <v>R/504704.FNR.99R</v>
          </cell>
          <cell r="D4730" t="str">
            <v>OUTD:NR:REVENUE</v>
          </cell>
          <cell r="E4730" t="str">
            <v>5704FNR99R</v>
          </cell>
          <cell r="F4730" t="str">
            <v>OUTD:NR:REVENUE</v>
          </cell>
          <cell r="G4730" t="str">
            <v>5.1 - Electricity</v>
          </cell>
          <cell r="H4730" t="str">
            <v>Function:Energy Sources:Core Function:Electricity</v>
          </cell>
        </row>
        <row r="4731">
          <cell r="A4731">
            <v>504704</v>
          </cell>
          <cell r="B4731" t="str">
            <v>SERVICES</v>
          </cell>
          <cell r="C4731" t="str">
            <v>R/504704.JNR.99R</v>
          </cell>
          <cell r="D4731" t="str">
            <v>MSE:NR:DEFAULT TRANSACTIONS</v>
          </cell>
          <cell r="E4731" t="str">
            <v>5704JNR99R</v>
          </cell>
          <cell r="F4731" t="str">
            <v>MSE:NR:DEFAULT TRANSACTIONS</v>
          </cell>
          <cell r="G4731" t="str">
            <v>5.1 - Electricity</v>
          </cell>
          <cell r="H4731" t="str">
            <v>Function:Energy Sources:Core Function:Electricity</v>
          </cell>
        </row>
        <row r="4732">
          <cell r="A4732">
            <v>504704</v>
          </cell>
          <cell r="B4732" t="str">
            <v>SERVICES</v>
          </cell>
          <cell r="C4732" t="str">
            <v>R/504704.JNR.99R</v>
          </cell>
          <cell r="D4732" t="str">
            <v>MSE:NR:DEFAULT TRANSACTIONS</v>
          </cell>
          <cell r="E4732" t="str">
            <v>5704JNR99R</v>
          </cell>
          <cell r="F4732" t="str">
            <v>MSE:NR:DEFAULT TRANSACTIONS</v>
          </cell>
          <cell r="G4732" t="str">
            <v>5.1 - Electricity</v>
          </cell>
          <cell r="H4732" t="str">
            <v>Function:Energy Sources:Core Function:Electricity</v>
          </cell>
        </row>
        <row r="4733">
          <cell r="A4733">
            <v>504704</v>
          </cell>
          <cell r="B4733" t="str">
            <v>SERVICES</v>
          </cell>
          <cell r="C4733" t="str">
            <v>R/504704.JNR.99R</v>
          </cell>
          <cell r="D4733" t="str">
            <v>MSE:NR:DEFAULT TRANSACTIONS</v>
          </cell>
          <cell r="E4733" t="str">
            <v>5704JNR99R</v>
          </cell>
          <cell r="F4733" t="str">
            <v>MSE:NR:DEFAULT TRANSACTIONS</v>
          </cell>
          <cell r="G4733" t="str">
            <v>5.1 - Electricity</v>
          </cell>
          <cell r="H4733" t="str">
            <v>Function:Energy Sources:Core Function:Electricity</v>
          </cell>
        </row>
        <row r="4734">
          <cell r="A4734">
            <v>504704</v>
          </cell>
          <cell r="B4734" t="str">
            <v>SERVICES</v>
          </cell>
          <cell r="C4734" t="str">
            <v>R/504704.JNR.99R</v>
          </cell>
          <cell r="D4734" t="str">
            <v>MSE:NR:DEFAULT TRANSACTIONS</v>
          </cell>
          <cell r="E4734" t="str">
            <v>5704JNR99R</v>
          </cell>
          <cell r="F4734" t="str">
            <v>MSE:NR:DEFAULT TRANSACTIONS</v>
          </cell>
          <cell r="G4734" t="str">
            <v>5.1 - Electricity</v>
          </cell>
          <cell r="H4734" t="str">
            <v>Function:Energy Sources:Core Function:Electricity</v>
          </cell>
        </row>
        <row r="4735">
          <cell r="A4735">
            <v>504704</v>
          </cell>
          <cell r="B4735" t="str">
            <v>SERVICES</v>
          </cell>
          <cell r="C4735" t="str">
            <v>R/504704.JNR.99R</v>
          </cell>
          <cell r="D4735" t="str">
            <v>MSE:NR:DEFAULT TRANSACTIONS</v>
          </cell>
          <cell r="E4735" t="str">
            <v>5704JNR99R</v>
          </cell>
          <cell r="F4735" t="str">
            <v>MSE:NR:DEFAULT TRANSACTIONS</v>
          </cell>
          <cell r="G4735" t="str">
            <v>5.1 - Electricity</v>
          </cell>
          <cell r="H4735" t="str">
            <v>Function:Energy Sources:Core Function:Electricity</v>
          </cell>
        </row>
        <row r="4736">
          <cell r="A4736">
            <v>504704</v>
          </cell>
          <cell r="B4736" t="str">
            <v>SERVICES</v>
          </cell>
          <cell r="C4736" t="str">
            <v>R/504704.JNR.99R</v>
          </cell>
          <cell r="D4736" t="str">
            <v>MSE:NR:DEFAULT TRANSACTIONS</v>
          </cell>
          <cell r="E4736" t="str">
            <v>5704JNR99R</v>
          </cell>
          <cell r="F4736" t="str">
            <v>MSE:NR:DEFAULT TRANSACTIONS</v>
          </cell>
          <cell r="G4736" t="str">
            <v>5.1 - Electricity</v>
          </cell>
          <cell r="H4736" t="str">
            <v>Function:Energy Sources:Core Function:Electricity</v>
          </cell>
        </row>
        <row r="4737">
          <cell r="A4737">
            <v>504704</v>
          </cell>
          <cell r="B4737" t="str">
            <v>SERVICES</v>
          </cell>
          <cell r="C4737" t="str">
            <v>R/504704.JNR.99R</v>
          </cell>
          <cell r="D4737" t="str">
            <v>MSE:NR:DEFAULT TRANSACTIONS</v>
          </cell>
          <cell r="E4737" t="str">
            <v>5704JNR99R</v>
          </cell>
          <cell r="F4737" t="str">
            <v>MSE:NR:DEFAULT TRANSACTIONS</v>
          </cell>
          <cell r="G4737" t="str">
            <v>5.1 - Electricity</v>
          </cell>
          <cell r="H4737" t="str">
            <v>Function:Energy Sources:Core Function:Electricity</v>
          </cell>
        </row>
        <row r="4738">
          <cell r="A4738">
            <v>504704</v>
          </cell>
          <cell r="B4738" t="str">
            <v>SERVICES</v>
          </cell>
          <cell r="C4738" t="str">
            <v>R/504704.JNR.99R</v>
          </cell>
          <cell r="D4738" t="str">
            <v>MSE:NR:DEFAULT TRANSACTIONS</v>
          </cell>
          <cell r="E4738" t="str">
            <v>5704JNR99R</v>
          </cell>
          <cell r="F4738" t="str">
            <v>MSE:NR:DEFAULT TRANSACTIONS</v>
          </cell>
          <cell r="G4738" t="str">
            <v>5.1 - Electricity</v>
          </cell>
          <cell r="H4738" t="str">
            <v>Function:Energy Sources:Core Function:Electricity</v>
          </cell>
        </row>
        <row r="4739">
          <cell r="A4739">
            <v>504704</v>
          </cell>
          <cell r="B4739" t="str">
            <v>SERVICES</v>
          </cell>
          <cell r="C4739" t="str">
            <v>R/504704.JNR.99R</v>
          </cell>
          <cell r="D4739" t="str">
            <v>MSE:NR:DEFAULT TRANSACTIONS</v>
          </cell>
          <cell r="E4739" t="str">
            <v>5704JNR99R</v>
          </cell>
          <cell r="F4739" t="str">
            <v>MSE:NR:DEFAULT TRANSACTIONS</v>
          </cell>
          <cell r="G4739" t="str">
            <v>5.1 - Electricity</v>
          </cell>
          <cell r="H4739" t="str">
            <v>Function:Energy Sources:Core Function:Electricity</v>
          </cell>
        </row>
        <row r="4740">
          <cell r="A4740">
            <v>504704</v>
          </cell>
          <cell r="B4740" t="str">
            <v>SERVICES</v>
          </cell>
          <cell r="C4740" t="str">
            <v>R/504704.JNR.99R</v>
          </cell>
          <cell r="D4740" t="str">
            <v>MSE:NR:DEFAULT TRANSACTIONS</v>
          </cell>
          <cell r="E4740" t="str">
            <v>5704JNR99R</v>
          </cell>
          <cell r="F4740" t="str">
            <v>MSE:NR:DEFAULT TRANSACTIONS</v>
          </cell>
          <cell r="G4740" t="str">
            <v>5.1 - Electricity</v>
          </cell>
          <cell r="H4740" t="str">
            <v>Function:Energy Sources:Core Function:Electricity</v>
          </cell>
        </row>
        <row r="4741">
          <cell r="A4741">
            <v>504704</v>
          </cell>
          <cell r="B4741" t="str">
            <v>SERVICES</v>
          </cell>
          <cell r="C4741" t="str">
            <v>R/504704.JNR.99R</v>
          </cell>
          <cell r="D4741" t="str">
            <v>MSE:NR:DEFAULT TRANSACTIONS</v>
          </cell>
          <cell r="E4741" t="str">
            <v>5704JNR99R</v>
          </cell>
          <cell r="F4741" t="str">
            <v>MSE:NR:DEFAULT TRANSACTIONS</v>
          </cell>
          <cell r="G4741" t="str">
            <v>5.1 - Electricity</v>
          </cell>
          <cell r="H4741" t="str">
            <v>Function:Energy Sources:Core Function:Electricity</v>
          </cell>
        </row>
        <row r="4742">
          <cell r="A4742">
            <v>504704</v>
          </cell>
          <cell r="B4742" t="str">
            <v>SERVICES</v>
          </cell>
          <cell r="C4742" t="str">
            <v>R/504704.JNR.99R</v>
          </cell>
          <cell r="D4742" t="str">
            <v>MSE:NR:DEFAULT TRANSACTIONS</v>
          </cell>
          <cell r="E4742" t="str">
            <v>5704JNR99R</v>
          </cell>
          <cell r="F4742" t="str">
            <v>MSE:NR:DEFAULT TRANSACTIONS</v>
          </cell>
          <cell r="G4742" t="str">
            <v>5.1 - Electricity</v>
          </cell>
          <cell r="H4742" t="str">
            <v>Function:Energy Sources:Core Function:Electricity</v>
          </cell>
        </row>
        <row r="4743">
          <cell r="A4743">
            <v>504704</v>
          </cell>
          <cell r="B4743" t="str">
            <v>SERVICES</v>
          </cell>
          <cell r="C4743" t="str">
            <v>R/504704.JNR.99R</v>
          </cell>
          <cell r="D4743" t="str">
            <v>MSE:NR:DEFAULT TRANSACTIONS</v>
          </cell>
          <cell r="E4743" t="str">
            <v>5704JNR99R</v>
          </cell>
          <cell r="F4743" t="str">
            <v>MSE:NR:DEFAULT TRANSACTIONS</v>
          </cell>
          <cell r="G4743" t="str">
            <v>5.1 - Electricity</v>
          </cell>
          <cell r="H4743" t="str">
            <v>Function:Energy Sources:Core Function:Electricity</v>
          </cell>
        </row>
        <row r="4744">
          <cell r="A4744">
            <v>504704</v>
          </cell>
          <cell r="B4744" t="str">
            <v>SERVICES</v>
          </cell>
          <cell r="C4744" t="str">
            <v>R/504704.JNR.99R</v>
          </cell>
          <cell r="D4744" t="str">
            <v>MSE:NR:DEFAULT TRANSACTIONS</v>
          </cell>
          <cell r="E4744" t="str">
            <v>5704JNR99R</v>
          </cell>
          <cell r="F4744" t="str">
            <v>MSE:NR:DEFAULT TRANSACTIONS</v>
          </cell>
          <cell r="G4744" t="str">
            <v>5.1 - Electricity</v>
          </cell>
          <cell r="H4744" t="str">
            <v>Function:Energy Sources:Core Function:Electricity</v>
          </cell>
        </row>
        <row r="4745">
          <cell r="A4745">
            <v>504704</v>
          </cell>
          <cell r="B4745" t="str">
            <v>SERVICES</v>
          </cell>
          <cell r="C4745" t="str">
            <v>R/504704.JNR.99R</v>
          </cell>
          <cell r="D4745" t="str">
            <v>MSE:NR:DEFAULT TRANSACTIONS</v>
          </cell>
          <cell r="E4745" t="str">
            <v>5704JNR99R</v>
          </cell>
          <cell r="F4745" t="str">
            <v>MSE:NR:DEFAULT TRANSACTIONS</v>
          </cell>
          <cell r="G4745" t="str">
            <v>5.1 - Electricity</v>
          </cell>
          <cell r="H4745" t="str">
            <v>Function:Energy Sources:Core Function:Electricity</v>
          </cell>
        </row>
        <row r="4746">
          <cell r="A4746">
            <v>504704</v>
          </cell>
          <cell r="B4746" t="str">
            <v>SERVICES</v>
          </cell>
          <cell r="C4746" t="str">
            <v>R/504704.JNR.99R</v>
          </cell>
          <cell r="D4746" t="str">
            <v>MSE:NR:DEFAULT TRANSACTIONS</v>
          </cell>
          <cell r="E4746" t="str">
            <v>5704JNR99R</v>
          </cell>
          <cell r="F4746" t="str">
            <v>MSE:NR:DEFAULT TRANSACTIONS</v>
          </cell>
          <cell r="G4746" t="str">
            <v>5.1 - Electricity</v>
          </cell>
          <cell r="H4746" t="str">
            <v>Function:Energy Sources:Core Function:Electricity</v>
          </cell>
        </row>
        <row r="4747">
          <cell r="A4747">
            <v>504704</v>
          </cell>
          <cell r="B4747" t="str">
            <v>SERVICES</v>
          </cell>
          <cell r="C4747" t="str">
            <v>R/504704.JNR.99R</v>
          </cell>
          <cell r="D4747" t="str">
            <v>MSE:NR:DEFAULT TRANSACTIONS</v>
          </cell>
          <cell r="E4747" t="str">
            <v>5704JNR99R</v>
          </cell>
          <cell r="F4747" t="str">
            <v>MSE:NR:DEFAULT TRANSACTIONS</v>
          </cell>
          <cell r="G4747" t="str">
            <v>5.1 - Electricity</v>
          </cell>
          <cell r="H4747" t="str">
            <v>Function:Energy Sources:Core Function:Electricity</v>
          </cell>
        </row>
        <row r="4748">
          <cell r="A4748">
            <v>504704</v>
          </cell>
          <cell r="B4748" t="str">
            <v>SERVICES</v>
          </cell>
          <cell r="C4748" t="str">
            <v>R/504704.JNR.99R</v>
          </cell>
          <cell r="D4748" t="str">
            <v>MSE:NR:DEFAULT TRANSACTIONS</v>
          </cell>
          <cell r="E4748" t="str">
            <v>5704JNR99R</v>
          </cell>
          <cell r="F4748" t="str">
            <v>MSE:NR:DEFAULT TRANSACTIONS</v>
          </cell>
          <cell r="G4748" t="str">
            <v>5.1 - Electricity</v>
          </cell>
          <cell r="H4748" t="str">
            <v>Function:Energy Sources:Core Function:Electricity</v>
          </cell>
        </row>
        <row r="4749">
          <cell r="A4749">
            <v>504704</v>
          </cell>
          <cell r="B4749" t="str">
            <v>SERVICES</v>
          </cell>
          <cell r="C4749" t="str">
            <v>R/504704.JNR.99R</v>
          </cell>
          <cell r="D4749" t="str">
            <v>MSE:NR:DEFAULT TRANSACTIONS</v>
          </cell>
          <cell r="E4749" t="str">
            <v>5704JNR99R</v>
          </cell>
          <cell r="F4749" t="str">
            <v>MSE:NR:DEFAULT TRANSACTIONS</v>
          </cell>
          <cell r="G4749" t="str">
            <v>5.1 - Electricity</v>
          </cell>
          <cell r="H4749" t="str">
            <v>Function:Energy Sources:Core Function:Electricity</v>
          </cell>
        </row>
        <row r="4750">
          <cell r="A4750">
            <v>504704</v>
          </cell>
          <cell r="B4750" t="str">
            <v>SERVICES</v>
          </cell>
          <cell r="C4750" t="str">
            <v>R/504704.JNR.99R</v>
          </cell>
          <cell r="D4750" t="str">
            <v>MSE:NR:DEFAULT TRANSACTIONS</v>
          </cell>
          <cell r="E4750" t="str">
            <v>5704JNR99R</v>
          </cell>
          <cell r="F4750" t="str">
            <v>MSE:NR:DEFAULT TRANSACTIONS</v>
          </cell>
          <cell r="G4750" t="str">
            <v>5.1 - Electricity</v>
          </cell>
          <cell r="H4750" t="str">
            <v>Function:Energy Sources:Core Function:Electricity</v>
          </cell>
        </row>
        <row r="4751">
          <cell r="A4751">
            <v>504704</v>
          </cell>
          <cell r="B4751" t="str">
            <v>SERVICES</v>
          </cell>
          <cell r="C4751" t="str">
            <v>R/504704.JNR.99R</v>
          </cell>
          <cell r="D4751" t="str">
            <v>MSE:NR:DEFAULT TRANSACTIONS</v>
          </cell>
          <cell r="E4751" t="str">
            <v>5704JNR99R</v>
          </cell>
          <cell r="F4751" t="str">
            <v>MSE:NR:DEFAULT TRANSACTIONS</v>
          </cell>
          <cell r="G4751" t="str">
            <v>5.1 - Electricity</v>
          </cell>
          <cell r="H4751" t="str">
            <v>Function:Energy Sources:Core Function:Electricity</v>
          </cell>
        </row>
        <row r="4752">
          <cell r="A4752">
            <v>504704</v>
          </cell>
          <cell r="B4752" t="str">
            <v>SERVICES</v>
          </cell>
          <cell r="C4752" t="str">
            <v>R/504704.JNR.99R</v>
          </cell>
          <cell r="D4752" t="str">
            <v>MSE:NR:DEFAULT TRANSACTIONS</v>
          </cell>
          <cell r="E4752" t="str">
            <v>5704JNR99R</v>
          </cell>
          <cell r="F4752" t="str">
            <v>MSE:NR:DEFAULT TRANSACTIONS</v>
          </cell>
          <cell r="G4752" t="str">
            <v>5.1 - Electricity</v>
          </cell>
          <cell r="H4752" t="str">
            <v>Function:Energy Sources:Core Function:Electricity</v>
          </cell>
        </row>
        <row r="4753">
          <cell r="A4753">
            <v>504704</v>
          </cell>
          <cell r="B4753" t="str">
            <v>SERVICES</v>
          </cell>
          <cell r="C4753" t="str">
            <v>R/504704.JNR.99R</v>
          </cell>
          <cell r="D4753" t="str">
            <v>MSE:NR:DEFAULT TRANSACTIONS</v>
          </cell>
          <cell r="E4753" t="str">
            <v>5704JNR99R</v>
          </cell>
          <cell r="F4753" t="str">
            <v>MSE:NR:DEFAULT TRANSACTIONS</v>
          </cell>
          <cell r="G4753" t="str">
            <v>5.1 - Electricity</v>
          </cell>
          <cell r="H4753" t="str">
            <v>Function:Energy Sources:Core Function:Electricity</v>
          </cell>
        </row>
        <row r="4754">
          <cell r="A4754">
            <v>504704</v>
          </cell>
          <cell r="B4754" t="str">
            <v>SERVICES</v>
          </cell>
          <cell r="C4754" t="str">
            <v>R/504704.JNR.99R</v>
          </cell>
          <cell r="D4754" t="str">
            <v>MSE:NR:DEFAULT TRANSACTIONS</v>
          </cell>
          <cell r="E4754" t="str">
            <v>5704JNR99R</v>
          </cell>
          <cell r="F4754" t="str">
            <v>MSE:NR:DEFAULT TRANSACTIONS</v>
          </cell>
          <cell r="G4754" t="str">
            <v>5.1 - Electricity</v>
          </cell>
          <cell r="H4754" t="str">
            <v>Function:Energy Sources:Core Function:Electricity</v>
          </cell>
        </row>
        <row r="4755">
          <cell r="A4755">
            <v>504704</v>
          </cell>
          <cell r="B4755" t="str">
            <v>SERVICES</v>
          </cell>
          <cell r="C4755" t="str">
            <v>R/504704.JNR.99R</v>
          </cell>
          <cell r="D4755" t="str">
            <v>MSE:NR:DEFAULT TRANSACTIONS</v>
          </cell>
          <cell r="E4755" t="str">
            <v>5704JNR99R</v>
          </cell>
          <cell r="F4755" t="str">
            <v>MSE:NR:DEFAULT TRANSACTIONS</v>
          </cell>
          <cell r="G4755" t="str">
            <v>5.1 - Electricity</v>
          </cell>
          <cell r="H4755" t="str">
            <v>Function:Energy Sources:Core Function:Electricity</v>
          </cell>
        </row>
        <row r="4756">
          <cell r="A4756">
            <v>504704</v>
          </cell>
          <cell r="B4756" t="str">
            <v>SERVICES</v>
          </cell>
          <cell r="C4756" t="str">
            <v>R/504704.JNR.99R</v>
          </cell>
          <cell r="D4756" t="str">
            <v>MSE:NR:DEFAULT TRANSACTIONS</v>
          </cell>
          <cell r="E4756" t="str">
            <v>5704JNR99R</v>
          </cell>
          <cell r="F4756" t="str">
            <v>MSE:NR:DEFAULT TRANSACTIONS</v>
          </cell>
          <cell r="G4756" t="str">
            <v>5.1 - Electricity</v>
          </cell>
          <cell r="H4756" t="str">
            <v>Function:Energy Sources:Core Function:Electricity</v>
          </cell>
        </row>
        <row r="4757">
          <cell r="A4757">
            <v>504704</v>
          </cell>
          <cell r="B4757" t="str">
            <v>SERVICES</v>
          </cell>
          <cell r="C4757" t="str">
            <v>R/504704.NNR.99R</v>
          </cell>
          <cell r="D4757" t="str">
            <v>EQSA:NR:DFT:DEFAULT TRANSACTIONS</v>
          </cell>
          <cell r="E4757" t="str">
            <v>5704NNR99R</v>
          </cell>
          <cell r="F4757" t="str">
            <v>EQSA:NR:DFT:DEFAULT TRANSACTIONS</v>
          </cell>
          <cell r="G4757" t="str">
            <v>5.1 - Electricity</v>
          </cell>
          <cell r="H4757" t="str">
            <v>Function:Energy Sources:Core Function:Electricity</v>
          </cell>
        </row>
        <row r="4758">
          <cell r="A4758">
            <v>504704</v>
          </cell>
          <cell r="B4758" t="str">
            <v>SERVICES</v>
          </cell>
          <cell r="C4758" t="str">
            <v>R/504704.NNR.99R</v>
          </cell>
          <cell r="D4758" t="str">
            <v>EQSA:NR:DFT:DEFAULT TRANSACTIONS</v>
          </cell>
          <cell r="E4758" t="str">
            <v>5704NNR99R</v>
          </cell>
          <cell r="F4758" t="str">
            <v>EQSA:NR:DFT:DEFAULT TRANSACTIONS</v>
          </cell>
          <cell r="G4758" t="str">
            <v>5.1 - Electricity</v>
          </cell>
          <cell r="H4758" t="str">
            <v>Function:Energy Sources:Core Function:Electricity</v>
          </cell>
        </row>
        <row r="4759">
          <cell r="A4759">
            <v>504704</v>
          </cell>
          <cell r="B4759" t="str">
            <v>SERVICES</v>
          </cell>
          <cell r="C4759" t="str">
            <v>R/504704.NNR.99R</v>
          </cell>
          <cell r="D4759" t="str">
            <v>EQSA:NR:DFT:DEFAULT TRANSACTIONS</v>
          </cell>
          <cell r="E4759" t="str">
            <v>5704NNR99R</v>
          </cell>
          <cell r="F4759" t="str">
            <v>EQSA:NR:DFT:DEFAULT TRANSACTIONS</v>
          </cell>
          <cell r="G4759" t="str">
            <v>5.1 - Electricity</v>
          </cell>
          <cell r="H4759" t="str">
            <v>Function:Energy Sources:Core Function:Electricity</v>
          </cell>
        </row>
        <row r="4760">
          <cell r="A4760">
            <v>504704</v>
          </cell>
          <cell r="B4760" t="str">
            <v>SERVICES</v>
          </cell>
          <cell r="C4760" t="str">
            <v>R/504704.NZA.99F</v>
          </cell>
          <cell r="D4760" t="str">
            <v>EQSA:ZA:IFREE SERVICES:ELECTRICITY</v>
          </cell>
          <cell r="E4760" t="str">
            <v>5704NZAR9F</v>
          </cell>
          <cell r="F4760" t="str">
            <v>EQSA:ZA:IFREE SERVICES:ELECTRICITY</v>
          </cell>
          <cell r="G4760" t="str">
            <v>5.1 - Electricity</v>
          </cell>
          <cell r="H4760" t="str">
            <v>Function:Energy Sources:Core Function:Electricity</v>
          </cell>
        </row>
        <row r="4761">
          <cell r="A4761">
            <v>504704</v>
          </cell>
          <cell r="B4761" t="str">
            <v>SERVICES</v>
          </cell>
          <cell r="C4761" t="str">
            <v>R/504713.JZA.G02.02</v>
          </cell>
          <cell r="D4761" t="str">
            <v>MSE:ZA:INF:CUST INSTALLATIONS:DOMESTIC</v>
          </cell>
          <cell r="E4761" t="str">
            <v>5704JAHD05</v>
          </cell>
          <cell r="F4761" t="str">
            <v>MSE:AH:INF:CUSTOMER INSTALLTNS:PL</v>
          </cell>
          <cell r="G4761" t="str">
            <v>5.1 - Electricity</v>
          </cell>
          <cell r="H4761" t="str">
            <v>Function:Energy Sources:Core Function:Electricity</v>
          </cell>
        </row>
        <row r="4762">
          <cell r="A4762">
            <v>504705</v>
          </cell>
          <cell r="B4762" t="str">
            <v>METERING &amp; PROTECTION</v>
          </cell>
          <cell r="C4762" t="str">
            <v>M/504705.JAH.D11</v>
          </cell>
          <cell r="D4762" t="str">
            <v>MSE:AH:INF:METERS:PL</v>
          </cell>
          <cell r="E4762" t="str">
            <v>5705JAHD11</v>
          </cell>
          <cell r="F4762" t="str">
            <v>MSE:AH:INF:METERS:PL</v>
          </cell>
          <cell r="G4762" t="str">
            <v>5.1 - Electricity</v>
          </cell>
          <cell r="H4762" t="str">
            <v>Function:Energy Sources:Core Function:Electricity</v>
          </cell>
        </row>
        <row r="4763">
          <cell r="A4763">
            <v>504705</v>
          </cell>
          <cell r="B4763" t="str">
            <v>METERING &amp; PROTECTION</v>
          </cell>
          <cell r="C4763" t="str">
            <v>M/504705.JAH.D11</v>
          </cell>
          <cell r="D4763" t="str">
            <v>MSE:AH:INF:METERS:PL</v>
          </cell>
          <cell r="E4763" t="str">
            <v>5705JAHD11</v>
          </cell>
          <cell r="F4763" t="str">
            <v>MSE:AH:INF:METERS:PL</v>
          </cell>
          <cell r="G4763" t="str">
            <v>5.1 - Electricity</v>
          </cell>
          <cell r="H4763" t="str">
            <v>Function:Energy Sources:Core Function:Electricity</v>
          </cell>
        </row>
        <row r="4764">
          <cell r="A4764">
            <v>504705</v>
          </cell>
          <cell r="B4764" t="str">
            <v>METERING &amp; PROTECTION</v>
          </cell>
          <cell r="C4764" t="str">
            <v>M/504705.JAH.D12</v>
          </cell>
          <cell r="D4764" t="str">
            <v>MSE:AH:INF:METERS:UPL</v>
          </cell>
          <cell r="E4764" t="str">
            <v>5705JAHD12</v>
          </cell>
          <cell r="F4764" t="str">
            <v>MSE:AH:INF:METERS:UPL</v>
          </cell>
          <cell r="G4764" t="str">
            <v>5.1 - Electricity</v>
          </cell>
          <cell r="H4764" t="str">
            <v>Function:Energy Sources:Core Function:Electricity</v>
          </cell>
        </row>
        <row r="4765">
          <cell r="A4765">
            <v>504705</v>
          </cell>
          <cell r="B4765" t="str">
            <v>METERING &amp; PROTECTION</v>
          </cell>
          <cell r="C4765" t="str">
            <v>M/504705.JAH.D12</v>
          </cell>
          <cell r="D4765" t="str">
            <v>MSE:AH:INF:METERS:UPL</v>
          </cell>
          <cell r="E4765" t="str">
            <v>5705JAHD12</v>
          </cell>
          <cell r="F4765" t="str">
            <v>MSE:AH:INF:METERS:UPL</v>
          </cell>
          <cell r="G4765" t="str">
            <v>5.1 - Electricity</v>
          </cell>
          <cell r="H4765" t="str">
            <v>Function:Energy Sources:Core Function:Electricity</v>
          </cell>
        </row>
        <row r="4766">
          <cell r="A4766">
            <v>504705</v>
          </cell>
          <cell r="B4766" t="str">
            <v>METERING &amp; PROTECTION</v>
          </cell>
          <cell r="C4766" t="str">
            <v>M/504705.JAH.D12</v>
          </cell>
          <cell r="D4766" t="str">
            <v>MSE:AH:INF:METERS:UPL</v>
          </cell>
          <cell r="E4766" t="str">
            <v>5705JAHD12</v>
          </cell>
          <cell r="F4766" t="str">
            <v>MSE:AH:INF:METERS:UPL</v>
          </cell>
          <cell r="G4766" t="str">
            <v>5.1 - Electricity</v>
          </cell>
          <cell r="H4766" t="str">
            <v>Function:Energy Sources:Core Function:Electricity</v>
          </cell>
        </row>
        <row r="4767">
          <cell r="A4767">
            <v>504705</v>
          </cell>
          <cell r="B4767" t="str">
            <v>METERING &amp; PROTECTION</v>
          </cell>
          <cell r="C4767" t="str">
            <v>M/504705.JAH.D12</v>
          </cell>
          <cell r="D4767" t="str">
            <v>MSE:AH:INF:METERS:UPL</v>
          </cell>
          <cell r="E4767" t="str">
            <v>5705JAHD12</v>
          </cell>
          <cell r="F4767" t="str">
            <v>MSE:AH:INF:METERS:UPL</v>
          </cell>
          <cell r="G4767" t="str">
            <v>5.1 - Electricity</v>
          </cell>
          <cell r="H4767" t="str">
            <v>Function:Energy Sources:Core Function:Electricity</v>
          </cell>
        </row>
        <row r="4768">
          <cell r="A4768">
            <v>504705</v>
          </cell>
          <cell r="B4768" t="str">
            <v>METERING &amp; PROTECTION</v>
          </cell>
          <cell r="C4768" t="str">
            <v>M/504705.JAH.D29</v>
          </cell>
          <cell r="D4768" t="str">
            <v>MSU1/M/504705.JAH.D29</v>
          </cell>
          <cell r="E4768" t="str">
            <v>5705JAHD29</v>
          </cell>
          <cell r="F4768" t="str">
            <v>MSE:AH:INF:UNSPECIFIED ACTIVITY:PL</v>
          </cell>
          <cell r="G4768" t="str">
            <v>5.1 - Electricity</v>
          </cell>
          <cell r="H4768" t="str">
            <v>Function:Energy Sources:Core Function:Electricity</v>
          </cell>
        </row>
        <row r="4769">
          <cell r="A4769">
            <v>504705</v>
          </cell>
          <cell r="B4769" t="str">
            <v>METERING &amp; PROTECTION</v>
          </cell>
          <cell r="C4769" t="str">
            <v>M/504705.JAH.D29</v>
          </cell>
          <cell r="D4769" t="str">
            <v>MSU1/M/504705.JAH.D29</v>
          </cell>
          <cell r="E4769" t="str">
            <v>5705JAHD29</v>
          </cell>
          <cell r="F4769" t="str">
            <v>MSE:AH:INF:UNSPECIFIED ACTIVITY:PL</v>
          </cell>
          <cell r="G4769" t="str">
            <v>5.1 - Electricity</v>
          </cell>
          <cell r="H4769" t="str">
            <v>Function:Energy Sources:Core Function:Electricity</v>
          </cell>
        </row>
        <row r="4770">
          <cell r="A4770">
            <v>504705</v>
          </cell>
          <cell r="B4770" t="str">
            <v>METERING &amp; PROTECTION</v>
          </cell>
          <cell r="C4770" t="str">
            <v>M/504705.JAH.D30</v>
          </cell>
          <cell r="D4770" t="str">
            <v>MSU1/M/504705.JAH.D30</v>
          </cell>
          <cell r="E4770" t="str">
            <v>5705JAHD30</v>
          </cell>
          <cell r="F4770" t="str">
            <v>MSE:AH:INF:UNSPECIFIED ACTIVITY:UPL</v>
          </cell>
          <cell r="G4770" t="str">
            <v>5.1 - Electricity</v>
          </cell>
          <cell r="H4770" t="str">
            <v>Function:Energy Sources:Core Function:Electricity</v>
          </cell>
        </row>
        <row r="4771">
          <cell r="A4771">
            <v>504705</v>
          </cell>
          <cell r="B4771" t="str">
            <v>METERING &amp; PROTECTION</v>
          </cell>
          <cell r="C4771" t="str">
            <v>M/504705.JAH.D30</v>
          </cell>
          <cell r="D4771" t="str">
            <v>MSU1/M/504705.JAH.D30</v>
          </cell>
          <cell r="E4771" t="str">
            <v>5705JAHD30</v>
          </cell>
          <cell r="F4771" t="str">
            <v>MSE:AH:INF:UNSPECIFIED ACTIVITY:UPL</v>
          </cell>
          <cell r="G4771" t="str">
            <v>5.1 - Electricity</v>
          </cell>
          <cell r="H4771" t="str">
            <v>Function:Energy Sources:Core Function:Electricity</v>
          </cell>
        </row>
        <row r="4772">
          <cell r="A4772">
            <v>504705</v>
          </cell>
          <cell r="B4772" t="str">
            <v>METERING &amp; PROTECTION</v>
          </cell>
          <cell r="C4772" t="str">
            <v>O/504705.AAH.000</v>
          </cell>
          <cell r="D4772" t="str">
            <v>NONF:AH:MRC:MUNICIPAL RUNNING COST</v>
          </cell>
          <cell r="E4772" t="str">
            <v>5705AAH000</v>
          </cell>
          <cell r="F4772" t="str">
            <v>NONF:AH:MRC:MUNICIPAL RUNNING COST</v>
          </cell>
          <cell r="G4772" t="str">
            <v>5.1 - Electricity</v>
          </cell>
          <cell r="H4772" t="str">
            <v>Function:Energy Sources:Core Function:Electricity</v>
          </cell>
        </row>
        <row r="4773">
          <cell r="A4773">
            <v>504705</v>
          </cell>
          <cell r="B4773" t="str">
            <v>METERING &amp; PROTECTION</v>
          </cell>
          <cell r="C4773" t="str">
            <v>O/504705.JAH.000</v>
          </cell>
          <cell r="D4773" t="str">
            <v>MSE:AH:MRC:MUNICIPAL RUNNING COST</v>
          </cell>
          <cell r="E4773" t="str">
            <v>5705JAH000</v>
          </cell>
          <cell r="F4773" t="str">
            <v>MSE:AH:MRC:MUNICIPAL RUNNING COST</v>
          </cell>
          <cell r="G4773" t="str">
            <v>5.1 - Electricity</v>
          </cell>
          <cell r="H4773" t="str">
            <v>Function:Energy Sources:Core Function:Electricity</v>
          </cell>
        </row>
        <row r="4774">
          <cell r="A4774">
            <v>504706</v>
          </cell>
          <cell r="B4774" t="str">
            <v>WORKSHOPS</v>
          </cell>
          <cell r="C4774" t="str">
            <v>M/504706.JAH.E27</v>
          </cell>
          <cell r="D4774" t="str">
            <v>MSE:AH:NIF:BUILD &amp; OTHER STRUCT:PL</v>
          </cell>
          <cell r="E4774" t="str">
            <v>5706JAHE27</v>
          </cell>
          <cell r="F4774" t="str">
            <v>MSE:AH:NIF:BUILD &amp; OTHER STRUCT:PL</v>
          </cell>
          <cell r="G4774" t="str">
            <v>5.1 - Electricity</v>
          </cell>
          <cell r="H4774" t="str">
            <v>Function:Energy Sources:Core Function:Electricity</v>
          </cell>
        </row>
        <row r="4775">
          <cell r="A4775">
            <v>504706</v>
          </cell>
          <cell r="B4775" t="str">
            <v>WORKSHOPS</v>
          </cell>
          <cell r="C4775" t="str">
            <v>M/504706.JAH.E28</v>
          </cell>
          <cell r="D4775" t="str">
            <v>MSE:AH:NIF:BUILD &amp; OTHER STRUCT:UPL</v>
          </cell>
          <cell r="E4775" t="str">
            <v>5706JAHE28</v>
          </cell>
          <cell r="F4775" t="str">
            <v>MSE:AH:NIF:BUILD &amp; OTHER STRUCT:UPL</v>
          </cell>
          <cell r="G4775" t="str">
            <v>5.1 - Electricity</v>
          </cell>
          <cell r="H4775" t="str">
            <v>Function:Energy Sources:Core Function:Electricity</v>
          </cell>
        </row>
        <row r="4776">
          <cell r="A4776">
            <v>504706</v>
          </cell>
          <cell r="B4776" t="str">
            <v>WORKSHOPS</v>
          </cell>
          <cell r="C4776" t="str">
            <v>O/504706.AAH.000</v>
          </cell>
          <cell r="D4776" t="str">
            <v>NONF:AH:MRC:MUNICIPAL RUNNING COST</v>
          </cell>
          <cell r="E4776" t="str">
            <v>5706AAH000</v>
          </cell>
          <cell r="F4776" t="str">
            <v>NONF:AH:MRC:MUNICIPAL RUNNING COST</v>
          </cell>
          <cell r="G4776" t="str">
            <v>5.1 - Electricity</v>
          </cell>
          <cell r="H4776" t="str">
            <v>Function:Energy Sources:Core Function:Electricity</v>
          </cell>
        </row>
        <row r="4777">
          <cell r="A4777">
            <v>504706</v>
          </cell>
          <cell r="B4777" t="str">
            <v>WORKSHOPS</v>
          </cell>
          <cell r="C4777" t="str">
            <v>O/504706.AAH.000</v>
          </cell>
          <cell r="D4777" t="str">
            <v>NONF:AH:MRC:MUNICIPAL RUNNING COST</v>
          </cell>
          <cell r="E4777" t="str">
            <v>5706AAH000</v>
          </cell>
          <cell r="F4777" t="str">
            <v>NONF:AH:MRC:MUNICIPAL RUNNING COST</v>
          </cell>
          <cell r="G4777" t="str">
            <v>5.1 - Electricity</v>
          </cell>
          <cell r="H4777" t="str">
            <v>Function:Energy Sources:Core Function:Electricity</v>
          </cell>
        </row>
        <row r="4778">
          <cell r="A4778">
            <v>504706</v>
          </cell>
          <cell r="B4778" t="str">
            <v>WORKSHOPS</v>
          </cell>
          <cell r="C4778" t="str">
            <v>O/504706.AAH.000</v>
          </cell>
          <cell r="D4778" t="str">
            <v>NONF:AH:MRC:MUNICIPAL RUNNING COST</v>
          </cell>
          <cell r="E4778" t="str">
            <v>5706AAH000</v>
          </cell>
          <cell r="F4778" t="str">
            <v>NONF:AH:MRC:MUNICIPAL RUNNING COST</v>
          </cell>
          <cell r="G4778" t="str">
            <v>5.1 - Electricity</v>
          </cell>
          <cell r="H4778" t="str">
            <v>Function:Energy Sources:Core Function:Electricity</v>
          </cell>
        </row>
        <row r="4779">
          <cell r="A4779">
            <v>504706</v>
          </cell>
          <cell r="B4779" t="str">
            <v>WORKSHOPS</v>
          </cell>
          <cell r="C4779" t="str">
            <v>O/504706.AAH.000</v>
          </cell>
          <cell r="D4779" t="str">
            <v>NONF:AH:MRC:MUNICIPAL RUNNING COST</v>
          </cell>
          <cell r="E4779" t="str">
            <v>5706AAH000</v>
          </cell>
          <cell r="F4779" t="str">
            <v>NONF:AH:MRC:MUNICIPAL RUNNING COST</v>
          </cell>
          <cell r="G4779" t="str">
            <v>5.1 - Electricity</v>
          </cell>
          <cell r="H4779" t="str">
            <v>Function:Energy Sources:Core Function:Electricity</v>
          </cell>
        </row>
        <row r="4780">
          <cell r="A4780">
            <v>504706</v>
          </cell>
          <cell r="B4780" t="str">
            <v>WORKSHOPS</v>
          </cell>
          <cell r="C4780" t="str">
            <v>O/504706.AAH.000</v>
          </cell>
          <cell r="D4780" t="str">
            <v>NONF:AH:MRC:MUNICIPAL RUNNING COST</v>
          </cell>
          <cell r="E4780" t="str">
            <v>5706AAH000</v>
          </cell>
          <cell r="F4780" t="str">
            <v>NONF:AH:MRC:MUNICIPAL RUNNING COST</v>
          </cell>
          <cell r="G4780" t="str">
            <v>5.1 - Electricity</v>
          </cell>
          <cell r="H4780" t="str">
            <v>Function:Energy Sources:Core Function:Electricity</v>
          </cell>
        </row>
        <row r="4781">
          <cell r="A4781">
            <v>504706</v>
          </cell>
          <cell r="B4781" t="str">
            <v>WORKSHOPS</v>
          </cell>
          <cell r="C4781" t="str">
            <v>O/504706.AAH.000</v>
          </cell>
          <cell r="D4781" t="str">
            <v>NONF:AH:MRC:MUNICIPAL RUNNING COST</v>
          </cell>
          <cell r="E4781" t="str">
            <v>5706AAH000</v>
          </cell>
          <cell r="F4781" t="str">
            <v>NONF:AH:MRC:MUNICIPAL RUNNING COST</v>
          </cell>
          <cell r="G4781" t="str">
            <v>5.1 - Electricity</v>
          </cell>
          <cell r="H4781" t="str">
            <v>Function:Energy Sources:Core Function:Electricity</v>
          </cell>
        </row>
        <row r="4782">
          <cell r="A4782">
            <v>504706</v>
          </cell>
          <cell r="B4782" t="str">
            <v>WORKSHOPS</v>
          </cell>
          <cell r="C4782" t="str">
            <v>O/504706.AAH.000</v>
          </cell>
          <cell r="D4782" t="str">
            <v>NONF:AH:MRC:MUNICIPAL RUNNING COST</v>
          </cell>
          <cell r="E4782" t="str">
            <v>5706AAH000</v>
          </cell>
          <cell r="F4782" t="str">
            <v>NONF:AH:MRC:MUNICIPAL RUNNING COST</v>
          </cell>
          <cell r="G4782" t="str">
            <v>5.1 - Electricity</v>
          </cell>
          <cell r="H4782" t="str">
            <v>Function:Energy Sources:Core Function:Electricity</v>
          </cell>
        </row>
        <row r="4783">
          <cell r="A4783">
            <v>504706</v>
          </cell>
          <cell r="B4783" t="str">
            <v>WORKSHOPS</v>
          </cell>
          <cell r="C4783" t="str">
            <v>O/504706.AAH.000</v>
          </cell>
          <cell r="D4783" t="str">
            <v>NONF:AH:MRC:MUNICIPAL RUNNING COST</v>
          </cell>
          <cell r="E4783" t="str">
            <v>5706AAH000</v>
          </cell>
          <cell r="F4783" t="str">
            <v>NONF:AH:MRC:MUNICIPAL RUNNING COST</v>
          </cell>
          <cell r="G4783" t="str">
            <v>5.1 - Electricity</v>
          </cell>
          <cell r="H4783" t="str">
            <v>Function:Energy Sources:Core Function:Electricity</v>
          </cell>
        </row>
        <row r="4784">
          <cell r="A4784">
            <v>504706</v>
          </cell>
          <cell r="B4784" t="str">
            <v>WORKSHOPS</v>
          </cell>
          <cell r="C4784" t="str">
            <v>O/504706.AAH.999</v>
          </cell>
          <cell r="D4784" t="str">
            <v>NONF:AH:DEFAULT TRANSACTIONS</v>
          </cell>
          <cell r="E4784" t="str">
            <v>5706AAH999</v>
          </cell>
          <cell r="F4784" t="str">
            <v>NONF:AH:DEFAULT TRANSACTIONS</v>
          </cell>
          <cell r="G4784" t="str">
            <v>5.1 - Electricity</v>
          </cell>
          <cell r="H4784" t="str">
            <v>Function:Energy Sources:Core Function:Electricity</v>
          </cell>
        </row>
        <row r="4785">
          <cell r="A4785">
            <v>504706</v>
          </cell>
          <cell r="B4785" t="str">
            <v>WORKSHOPS</v>
          </cell>
          <cell r="C4785" t="str">
            <v>O/504706.AAH.999</v>
          </cell>
          <cell r="D4785" t="str">
            <v>NONF:AH:DEFAULT TRANSACTIONS</v>
          </cell>
          <cell r="E4785" t="str">
            <v>5706AAH999</v>
          </cell>
          <cell r="F4785" t="str">
            <v>NONF:AH:DEFAULT TRANSACTIONS</v>
          </cell>
          <cell r="G4785" t="str">
            <v>5.1 - Electricity</v>
          </cell>
          <cell r="H4785" t="str">
            <v>Function:Energy Sources:Core Function:Electricity</v>
          </cell>
        </row>
        <row r="4786">
          <cell r="A4786">
            <v>504706</v>
          </cell>
          <cell r="B4786" t="str">
            <v>WORKSHOPS</v>
          </cell>
          <cell r="C4786" t="str">
            <v>O/504706.JAH.000</v>
          </cell>
          <cell r="D4786" t="str">
            <v>MSE:AH:MRC:MUNICIPAL RUNNING COST</v>
          </cell>
          <cell r="E4786" t="str">
            <v>5706JAH000</v>
          </cell>
          <cell r="F4786" t="str">
            <v>MSE:AH:MRC:MUNICIPAL RUNNING COST</v>
          </cell>
          <cell r="G4786" t="str">
            <v>5.1 - Electricity</v>
          </cell>
          <cell r="H4786" t="str">
            <v>Function:Energy Sources:Core Function:Electricity</v>
          </cell>
        </row>
        <row r="4787">
          <cell r="A4787">
            <v>504706</v>
          </cell>
          <cell r="B4787" t="str">
            <v>WORKSHOPS</v>
          </cell>
          <cell r="C4787" t="str">
            <v>O/504706.JAH.000</v>
          </cell>
          <cell r="D4787" t="str">
            <v>MSE:AH:MRC:MUNICIPAL RUNNING COST</v>
          </cell>
          <cell r="E4787" t="str">
            <v>5706JAH000</v>
          </cell>
          <cell r="F4787" t="str">
            <v>MSE:AH:MRC:MUNICIPAL RUNNING COST</v>
          </cell>
          <cell r="G4787" t="str">
            <v>5.1 - Electricity</v>
          </cell>
          <cell r="H4787" t="str">
            <v>Function:Energy Sources:Core Function:Electricity</v>
          </cell>
        </row>
        <row r="4788">
          <cell r="A4788">
            <v>504706</v>
          </cell>
          <cell r="B4788" t="str">
            <v>WORKSHOPS</v>
          </cell>
          <cell r="C4788" t="str">
            <v>O/504706.JAH.000</v>
          </cell>
          <cell r="D4788" t="str">
            <v>MSE:AH:MRC:MUNICIPAL RUNNING COST</v>
          </cell>
          <cell r="E4788" t="str">
            <v>5706JAH000</v>
          </cell>
          <cell r="F4788" t="str">
            <v>MSE:AH:MRC:MUNICIPAL RUNNING COST</v>
          </cell>
          <cell r="G4788" t="str">
            <v>5.1 - Electricity</v>
          </cell>
          <cell r="H4788" t="str">
            <v>Function:Energy Sources:Core Function:Electricity</v>
          </cell>
        </row>
        <row r="4789">
          <cell r="A4789">
            <v>504706</v>
          </cell>
          <cell r="B4789" t="str">
            <v>WORKSHOPS</v>
          </cell>
          <cell r="C4789" t="str">
            <v>O/504706.JAH.000</v>
          </cell>
          <cell r="D4789" t="str">
            <v>MSE:AH:MRC:MUNICIPAL RUNNING COST</v>
          </cell>
          <cell r="E4789" t="str">
            <v>5706JAH000</v>
          </cell>
          <cell r="F4789" t="str">
            <v>MSE:AH:MRC:MUNICIPAL RUNNING COST</v>
          </cell>
          <cell r="G4789" t="str">
            <v>5.1 - Electricity</v>
          </cell>
          <cell r="H4789" t="str">
            <v>Function:Energy Sources:Core Function:Electricity</v>
          </cell>
        </row>
        <row r="4790">
          <cell r="A4790">
            <v>504706</v>
          </cell>
          <cell r="B4790" t="str">
            <v>WORKSHOPS</v>
          </cell>
          <cell r="C4790" t="str">
            <v>O/504706.JAH.000</v>
          </cell>
          <cell r="D4790" t="str">
            <v>MSE:AH:MRC:MUNICIPAL RUNNING COST</v>
          </cell>
          <cell r="E4790" t="str">
            <v>5706JAH000</v>
          </cell>
          <cell r="F4790" t="str">
            <v>MSE:AH:MRC:MUNICIPAL RUNNING COST</v>
          </cell>
          <cell r="G4790" t="str">
            <v>5.1 - Electricity</v>
          </cell>
          <cell r="H4790" t="str">
            <v>Function:Energy Sources:Core Function:Electricity</v>
          </cell>
        </row>
        <row r="4791">
          <cell r="A4791">
            <v>504706</v>
          </cell>
          <cell r="B4791" t="str">
            <v>WORKSHOPS</v>
          </cell>
          <cell r="C4791" t="str">
            <v>O/504706.JAH.000</v>
          </cell>
          <cell r="D4791" t="str">
            <v>MSE:AH:MRC:MUNICIPAL RUNNING COST</v>
          </cell>
          <cell r="E4791" t="str">
            <v>5706JAH000</v>
          </cell>
          <cell r="F4791" t="str">
            <v>MSE:AH:MRC:MUNICIPAL RUNNING COST</v>
          </cell>
          <cell r="G4791" t="str">
            <v>5.1 - Electricity</v>
          </cell>
          <cell r="H4791" t="str">
            <v>Function:Energy Sources:Core Function:Electricity</v>
          </cell>
        </row>
        <row r="4792">
          <cell r="A4792">
            <v>504706</v>
          </cell>
          <cell r="B4792" t="str">
            <v>WORKSHOPS</v>
          </cell>
          <cell r="C4792" t="str">
            <v>O/504706.JAH.000</v>
          </cell>
          <cell r="D4792" t="str">
            <v>MSE:AH:MRC:MUNICIPAL RUNNING COST</v>
          </cell>
          <cell r="E4792" t="str">
            <v>5706JAH000</v>
          </cell>
          <cell r="F4792" t="str">
            <v>MSE:AH:MRC:MUNICIPAL RUNNING COST</v>
          </cell>
          <cell r="G4792" t="str">
            <v>5.1 - Electricity</v>
          </cell>
          <cell r="H4792" t="str">
            <v>Function:Energy Sources:Core Function:Electricity</v>
          </cell>
        </row>
        <row r="4793">
          <cell r="A4793">
            <v>504706</v>
          </cell>
          <cell r="B4793" t="str">
            <v>WORKSHOPS</v>
          </cell>
          <cell r="C4793" t="str">
            <v>O/504706.JAH.000</v>
          </cell>
          <cell r="D4793" t="str">
            <v>MSE:AH:MRC:MUNICIPAL RUNNING COST</v>
          </cell>
          <cell r="E4793" t="str">
            <v>5706JAH000</v>
          </cell>
          <cell r="F4793" t="str">
            <v>MSE:AH:MRC:MUNICIPAL RUNNING COST</v>
          </cell>
          <cell r="G4793" t="str">
            <v>5.1 - Electricity</v>
          </cell>
          <cell r="H4793" t="str">
            <v>Function:Energy Sources:Core Function:Electricity</v>
          </cell>
        </row>
        <row r="4794">
          <cell r="A4794">
            <v>504706</v>
          </cell>
          <cell r="B4794" t="str">
            <v>WORKSHOPS</v>
          </cell>
          <cell r="C4794" t="str">
            <v>O/504706.JAH.000</v>
          </cell>
          <cell r="D4794" t="str">
            <v>MSE:AH:MRC:MUNICIPAL RUNNING COST</v>
          </cell>
          <cell r="E4794" t="str">
            <v>5706JAH000</v>
          </cell>
          <cell r="F4794" t="str">
            <v>MSE:AH:MRC:MUNICIPAL RUNNING COST</v>
          </cell>
          <cell r="G4794" t="str">
            <v>5.1 - Electricity</v>
          </cell>
          <cell r="H4794" t="str">
            <v>Function:Energy Sources:Core Function:Electricity</v>
          </cell>
        </row>
        <row r="4795">
          <cell r="A4795">
            <v>504707</v>
          </cell>
          <cell r="B4795" t="str">
            <v>RADIO/TRAFFIC</v>
          </cell>
          <cell r="C4795" t="str">
            <v>M/504707.JAH.D29</v>
          </cell>
          <cell r="D4795" t="str">
            <v>MSE:AH:INF:UNSPECIFIED ACTIVITY:PL</v>
          </cell>
          <cell r="E4795" t="str">
            <v>5707JAHD29</v>
          </cell>
          <cell r="F4795" t="str">
            <v>MSE:AH:INF:UNSPECIFIED ACTIVITY:PL</v>
          </cell>
          <cell r="G4795" t="str">
            <v>5.1 - Electricity</v>
          </cell>
          <cell r="H4795" t="str">
            <v>Function:Energy Sources:Core Function:Electricity</v>
          </cell>
        </row>
        <row r="4796">
          <cell r="A4796">
            <v>504707</v>
          </cell>
          <cell r="B4796" t="str">
            <v>RADIO/TRAFFIC</v>
          </cell>
          <cell r="C4796" t="str">
            <v>M/504707.JAH.D30</v>
          </cell>
          <cell r="D4796" t="str">
            <v>MSE:AH:INF:UNSPECIFIED ACTIVITY:UPL</v>
          </cell>
          <cell r="E4796" t="str">
            <v>5707JAHD30</v>
          </cell>
          <cell r="F4796" t="str">
            <v>MSE:AH:INF:UNSPECIFIED ACTIVITY:UPL</v>
          </cell>
          <cell r="G4796" t="str">
            <v>5.1 - Electricity</v>
          </cell>
          <cell r="H4796" t="str">
            <v>Function:Energy Sources:Core Function:Electricity</v>
          </cell>
        </row>
        <row r="4797">
          <cell r="A4797">
            <v>504707</v>
          </cell>
          <cell r="B4797" t="str">
            <v>RADIO/TRAFFIC</v>
          </cell>
          <cell r="C4797" t="str">
            <v>M/504707.JAH.D30</v>
          </cell>
          <cell r="D4797" t="str">
            <v>MSE:AH:INF:UNSPECIFIED ACTIVITY:UPL</v>
          </cell>
          <cell r="E4797" t="str">
            <v>5707JAHD30</v>
          </cell>
          <cell r="F4797" t="str">
            <v>MSE:AH:INF:UNSPECIFIED ACTIVITY:UPL</v>
          </cell>
          <cell r="G4797" t="str">
            <v>5.1 - Electricity</v>
          </cell>
          <cell r="H4797" t="str">
            <v>Function:Energy Sources:Core Function:Electricity</v>
          </cell>
        </row>
        <row r="4798">
          <cell r="A4798">
            <v>504707</v>
          </cell>
          <cell r="B4798" t="str">
            <v>RADIO/TRAFFIC</v>
          </cell>
          <cell r="C4798" t="str">
            <v>O/504707.AAH.000</v>
          </cell>
          <cell r="D4798" t="str">
            <v>NONF:AH:MRC:MUNICIPAL RUNNING COST</v>
          </cell>
          <cell r="E4798" t="str">
            <v>5707AAH000</v>
          </cell>
          <cell r="F4798" t="str">
            <v>NONF:AH:MRC:MUNICIPAL RUNNING COST</v>
          </cell>
          <cell r="G4798" t="str">
            <v>5.1 - Electricity</v>
          </cell>
          <cell r="H4798" t="str">
            <v>Function:Energy Sources:Core Function:Electricity</v>
          </cell>
        </row>
        <row r="4799">
          <cell r="A4799">
            <v>504707</v>
          </cell>
          <cell r="B4799" t="str">
            <v>RADIO/TRAFFIC</v>
          </cell>
          <cell r="C4799" t="str">
            <v>O/504707.JAH.000</v>
          </cell>
          <cell r="D4799" t="str">
            <v>MSE:AH:MRC:MUNICIPAL RUNNING COST</v>
          </cell>
          <cell r="E4799" t="str">
            <v>5707JAH000</v>
          </cell>
          <cell r="F4799" t="str">
            <v>MSE:AH:MRC:MUNICIPAL RUNNING COST</v>
          </cell>
          <cell r="G4799" t="str">
            <v>5.1 - Electricity</v>
          </cell>
          <cell r="H4799" t="str">
            <v>Function:Energy Sources:Core Function:Electricity</v>
          </cell>
        </row>
        <row r="4800">
          <cell r="A4800">
            <v>504707</v>
          </cell>
          <cell r="B4800" t="str">
            <v>RADIO/TRAFFIC</v>
          </cell>
          <cell r="C4800" t="str">
            <v>O/504707.JAH.000</v>
          </cell>
          <cell r="D4800" t="str">
            <v>MSE:AH:MRC:MUNICIPAL RUNNING COST</v>
          </cell>
          <cell r="E4800" t="str">
            <v>5707JAH000</v>
          </cell>
          <cell r="F4800" t="str">
            <v>MSE:AH:MRC:MUNICIPAL RUNNING COST</v>
          </cell>
          <cell r="G4800" t="str">
            <v>5.1 - Electricity</v>
          </cell>
          <cell r="H4800" t="str">
            <v>Function:Energy Sources:Core Function:Electricity</v>
          </cell>
        </row>
        <row r="4801">
          <cell r="A4801">
            <v>504707</v>
          </cell>
          <cell r="B4801" t="str">
            <v>RADIO/TRAFFIC</v>
          </cell>
          <cell r="C4801" t="str">
            <v>O/504707.JAH.000</v>
          </cell>
          <cell r="D4801" t="str">
            <v>MSE:AH:MRC:MUNICIPAL RUNNING COST</v>
          </cell>
          <cell r="E4801" t="str">
            <v>5707JAH000</v>
          </cell>
          <cell r="F4801" t="str">
            <v>MSE:AH:MRC:MUNICIPAL RUNNING COST</v>
          </cell>
          <cell r="G4801" t="str">
            <v>5.1 - Electricity</v>
          </cell>
          <cell r="H4801" t="str">
            <v>Function:Energy Sources:Core Function:Electricity</v>
          </cell>
        </row>
        <row r="4802">
          <cell r="A4802">
            <v>504707</v>
          </cell>
          <cell r="B4802" t="str">
            <v>RADIO/TRAFFIC</v>
          </cell>
          <cell r="C4802" t="str">
            <v>O/504707.JAH.000</v>
          </cell>
          <cell r="D4802" t="str">
            <v>MSE:AH:MRC:MUNICIPAL RUNNING COST</v>
          </cell>
          <cell r="E4802" t="str">
            <v>5707JAH000</v>
          </cell>
          <cell r="F4802" t="str">
            <v>MSE:AH:MRC:MUNICIPAL RUNNING COST</v>
          </cell>
          <cell r="G4802" t="str">
            <v>5.1 - Electricity</v>
          </cell>
          <cell r="H4802" t="str">
            <v>Function:Energy Sources:Core Function:Electricity</v>
          </cell>
        </row>
        <row r="4803">
          <cell r="A4803">
            <v>504707</v>
          </cell>
          <cell r="B4803" t="str">
            <v>RADIO/TRAFFIC</v>
          </cell>
          <cell r="C4803" t="str">
            <v>O/504707.JAH.000</v>
          </cell>
          <cell r="D4803" t="str">
            <v>MSE:AH:MRC:MUNICIPAL RUNNING COST</v>
          </cell>
          <cell r="E4803" t="str">
            <v>5707JAH000</v>
          </cell>
          <cell r="F4803" t="str">
            <v>MSE:AH:MRC:MUNICIPAL RUNNING COST</v>
          </cell>
          <cell r="G4803" t="str">
            <v>5.1 - Electricity</v>
          </cell>
          <cell r="H4803" t="str">
            <v>Function:Energy Sources:Core Function:Electricity</v>
          </cell>
        </row>
        <row r="4804">
          <cell r="A4804">
            <v>504707</v>
          </cell>
          <cell r="B4804" t="str">
            <v>RADIO/TRAFFIC</v>
          </cell>
          <cell r="C4804" t="str">
            <v>O/504707.JAH.000</v>
          </cell>
          <cell r="D4804" t="str">
            <v>MSE:AH:MRC:MUNICIPAL RUNNING COST</v>
          </cell>
          <cell r="E4804" t="str">
            <v>5707JAH000</v>
          </cell>
          <cell r="F4804" t="str">
            <v>MSE:AH:MRC:MUNICIPAL RUNNING COST</v>
          </cell>
          <cell r="G4804" t="str">
            <v>5.1 - Electricity</v>
          </cell>
          <cell r="H4804" t="str">
            <v>Function:Energy Sources:Core Function:Electricity</v>
          </cell>
        </row>
        <row r="4805">
          <cell r="A4805">
            <v>504707</v>
          </cell>
          <cell r="B4805" t="str">
            <v>RADIO/TRAFFIC</v>
          </cell>
          <cell r="C4805" t="str">
            <v>O/504707.JAH.000</v>
          </cell>
          <cell r="D4805" t="str">
            <v>MSE:AH:MRC:MUNICIPAL RUNNING COST</v>
          </cell>
          <cell r="E4805" t="str">
            <v>5707JAH000</v>
          </cell>
          <cell r="F4805" t="str">
            <v>MSE:AH:MRC:MUNICIPAL RUNNING COST</v>
          </cell>
          <cell r="G4805" t="str">
            <v>5.1 - Electricity</v>
          </cell>
          <cell r="H4805" t="str">
            <v>Function:Energy Sources:Core Function:Electricity</v>
          </cell>
        </row>
        <row r="4806">
          <cell r="A4806">
            <v>504707</v>
          </cell>
          <cell r="B4806" t="str">
            <v>RADIO/TRAFFIC</v>
          </cell>
          <cell r="C4806" t="str">
            <v>O/504707.JAH.000</v>
          </cell>
          <cell r="D4806" t="str">
            <v>MSE:AH:MRC:MUNICIPAL RUNNING COST</v>
          </cell>
          <cell r="E4806" t="str">
            <v>5707JAH000</v>
          </cell>
          <cell r="F4806" t="str">
            <v>MSE:AH:MRC:MUNICIPAL RUNNING COST</v>
          </cell>
          <cell r="G4806" t="str">
            <v>5.1 - Electricity</v>
          </cell>
          <cell r="H4806" t="str">
            <v>Function:Energy Sources:Core Function:Electricity</v>
          </cell>
        </row>
        <row r="4807">
          <cell r="A4807">
            <v>504707</v>
          </cell>
          <cell r="B4807" t="str">
            <v>RADIO/TRAFFIC</v>
          </cell>
          <cell r="C4807" t="str">
            <v>O/504707.JAH.000</v>
          </cell>
          <cell r="D4807" t="str">
            <v>MSE:AH:MRC:MUNICIPAL RUNNING COST</v>
          </cell>
          <cell r="E4807" t="str">
            <v>5707JAH000</v>
          </cell>
          <cell r="F4807" t="str">
            <v>MSE:AH:MRC:MUNICIPAL RUNNING COST</v>
          </cell>
          <cell r="G4807" t="str">
            <v>5.1 - Electricity</v>
          </cell>
          <cell r="H4807" t="str">
            <v>Function:Energy Sources:Core Function:Electricity</v>
          </cell>
        </row>
        <row r="4808">
          <cell r="A4808">
            <v>504707</v>
          </cell>
          <cell r="B4808" t="str">
            <v>RADIO/TRAFFIC</v>
          </cell>
          <cell r="C4808" t="str">
            <v>O/504707.JAH.000</v>
          </cell>
          <cell r="D4808" t="str">
            <v>MSE:AH:MRC:MUNICIPAL RUNNING COST</v>
          </cell>
          <cell r="E4808" t="str">
            <v>5707JAH000</v>
          </cell>
          <cell r="F4808" t="str">
            <v>MSE:AH:MRC:MUNICIPAL RUNNING COST</v>
          </cell>
          <cell r="G4808" t="str">
            <v>5.1 - Electricity</v>
          </cell>
          <cell r="H4808" t="str">
            <v>Function:Energy Sources:Core Function:Electricity</v>
          </cell>
        </row>
        <row r="4809">
          <cell r="A4809">
            <v>504707</v>
          </cell>
          <cell r="B4809" t="str">
            <v>RADIO/TRAFFIC</v>
          </cell>
          <cell r="C4809" t="str">
            <v>O/504707.JAH.000</v>
          </cell>
          <cell r="D4809" t="str">
            <v>MSE:AH:MRC:MUNICIPAL RUNNING COST</v>
          </cell>
          <cell r="E4809" t="str">
            <v>5707JAH000</v>
          </cell>
          <cell r="F4809" t="str">
            <v>MSE:AH:MRC:MUNICIPAL RUNNING COST</v>
          </cell>
          <cell r="G4809" t="str">
            <v>5.1 - Electricity</v>
          </cell>
          <cell r="H4809" t="str">
            <v>Function:Energy Sources:Core Function:Electricity</v>
          </cell>
        </row>
        <row r="4810">
          <cell r="A4810">
            <v>504707</v>
          </cell>
          <cell r="B4810" t="str">
            <v>RADIO/TRAFFIC</v>
          </cell>
          <cell r="C4810" t="str">
            <v>O/504707.JAH.000</v>
          </cell>
          <cell r="D4810" t="str">
            <v>MSE:AH:MRC:MUNICIPAL RUNNING COST</v>
          </cell>
          <cell r="E4810" t="str">
            <v>5707JAH000</v>
          </cell>
          <cell r="F4810" t="str">
            <v>MSE:AH:MRC:MUNICIPAL RUNNING COST</v>
          </cell>
          <cell r="G4810" t="str">
            <v>5.1 - Electricity</v>
          </cell>
          <cell r="H4810" t="str">
            <v>Function:Energy Sources:Core Function:Electricity</v>
          </cell>
        </row>
        <row r="4811">
          <cell r="A4811">
            <v>504707</v>
          </cell>
          <cell r="B4811" t="str">
            <v>RADIO/TRAFFIC</v>
          </cell>
          <cell r="C4811" t="str">
            <v>O/504707.JAH.000</v>
          </cell>
          <cell r="D4811" t="str">
            <v>MSE:AH:MRC:MUNICIPAL RUNNING COST</v>
          </cell>
          <cell r="E4811" t="str">
            <v>5707JAH000</v>
          </cell>
          <cell r="F4811" t="str">
            <v>MSE:AH:MRC:MUNICIPAL RUNNING COST</v>
          </cell>
          <cell r="G4811" t="str">
            <v>5.1 - Electricity</v>
          </cell>
          <cell r="H4811" t="str">
            <v>Function:Energy Sources:Core Function:Electricity</v>
          </cell>
        </row>
        <row r="4812">
          <cell r="A4812">
            <v>504707</v>
          </cell>
          <cell r="B4812" t="str">
            <v>RADIO/TRAFFIC</v>
          </cell>
          <cell r="C4812" t="str">
            <v>O/504707.JAH.000</v>
          </cell>
          <cell r="D4812" t="str">
            <v>MSE:AH:MRC:MUNICIPAL RUNNING COST</v>
          </cell>
          <cell r="E4812" t="str">
            <v>5707JAH000</v>
          </cell>
          <cell r="F4812" t="str">
            <v>MSE:AH:MRC:MUNICIPAL RUNNING COST</v>
          </cell>
          <cell r="G4812" t="str">
            <v>5.1 - Electricity</v>
          </cell>
          <cell r="H4812" t="str">
            <v>Function:Energy Sources:Core Function:Electricity</v>
          </cell>
        </row>
        <row r="4813">
          <cell r="A4813">
            <v>504707</v>
          </cell>
          <cell r="B4813" t="str">
            <v>RADIO/TRAFFIC</v>
          </cell>
          <cell r="C4813" t="str">
            <v>O/504707.JAH.000</v>
          </cell>
          <cell r="D4813" t="str">
            <v>MSE:AH:MRC:MUNICIPAL RUNNING COST</v>
          </cell>
          <cell r="E4813" t="str">
            <v>5707JAH000</v>
          </cell>
          <cell r="F4813" t="str">
            <v>MSE:AH:MRC:MUNICIPAL RUNNING COST</v>
          </cell>
          <cell r="G4813" t="str">
            <v>5.1 - Electricity</v>
          </cell>
          <cell r="H4813" t="str">
            <v>Function:Energy Sources:Core Function:Electricity</v>
          </cell>
        </row>
        <row r="4814">
          <cell r="A4814">
            <v>504707</v>
          </cell>
          <cell r="B4814" t="str">
            <v>RADIO/TRAFFIC</v>
          </cell>
          <cell r="C4814" t="str">
            <v>O/504707.JAH.000</v>
          </cell>
          <cell r="D4814" t="str">
            <v>MSE:AH:MRC:MUNICIPAL RUNNING COST</v>
          </cell>
          <cell r="E4814" t="str">
            <v>5707JAH000</v>
          </cell>
          <cell r="F4814" t="str">
            <v>MSE:AH:MRC:MUNICIPAL RUNNING COST</v>
          </cell>
          <cell r="G4814" t="str">
            <v>5.1 - Electricity</v>
          </cell>
          <cell r="H4814" t="str">
            <v>Function:Energy Sources:Core Function:Electricity</v>
          </cell>
        </row>
        <row r="4815">
          <cell r="A4815">
            <v>504707</v>
          </cell>
          <cell r="B4815" t="str">
            <v>RADIO/TRAFFIC</v>
          </cell>
          <cell r="C4815" t="str">
            <v>O/504707.JAH.000</v>
          </cell>
          <cell r="D4815" t="str">
            <v>MSE:AH:MRC:MUNICIPAL RUNNING COST</v>
          </cell>
          <cell r="E4815" t="str">
            <v>5707JAH000</v>
          </cell>
          <cell r="F4815" t="str">
            <v>MSE:AH:MRC:MUNICIPAL RUNNING COST</v>
          </cell>
          <cell r="G4815" t="str">
            <v>5.1 - Electricity</v>
          </cell>
          <cell r="H4815" t="str">
            <v>Function:Energy Sources:Core Function:Electricity</v>
          </cell>
        </row>
        <row r="4816">
          <cell r="A4816">
            <v>504707</v>
          </cell>
          <cell r="B4816" t="str">
            <v>RADIO/TRAFFIC</v>
          </cell>
          <cell r="C4816" t="str">
            <v>O/504707.JAH.000</v>
          </cell>
          <cell r="D4816" t="str">
            <v>MSE:AH:MRC:MUNICIPAL RUNNING COST</v>
          </cell>
          <cell r="E4816" t="str">
            <v>5707JAH000</v>
          </cell>
          <cell r="F4816" t="str">
            <v>MSE:AH:MRC:MUNICIPAL RUNNING COST</v>
          </cell>
          <cell r="G4816" t="str">
            <v>5.1 - Electricity</v>
          </cell>
          <cell r="H4816" t="str">
            <v>Function:Energy Sources:Core Function:Electricity</v>
          </cell>
        </row>
        <row r="4817">
          <cell r="A4817">
            <v>504707</v>
          </cell>
          <cell r="B4817" t="str">
            <v>RADIO/TRAFFIC</v>
          </cell>
          <cell r="C4817" t="str">
            <v>O/504707.JAH.000</v>
          </cell>
          <cell r="D4817" t="str">
            <v>MSE:AH:MRC:MUNICIPAL RUNNING COST</v>
          </cell>
          <cell r="E4817" t="str">
            <v>5707JAH000</v>
          </cell>
          <cell r="F4817" t="str">
            <v>MSE:AH:MRC:MUNICIPAL RUNNING COST</v>
          </cell>
          <cell r="G4817" t="str">
            <v>5.1 - Electricity</v>
          </cell>
          <cell r="H4817" t="str">
            <v>Function:Energy Sources:Core Function:Electricity</v>
          </cell>
        </row>
        <row r="4818">
          <cell r="A4818">
            <v>504707</v>
          </cell>
          <cell r="B4818" t="str">
            <v>RADIO/TRAFFIC</v>
          </cell>
          <cell r="C4818" t="str">
            <v>O/504707.JAH.000</v>
          </cell>
          <cell r="D4818" t="str">
            <v>MSE:AH:MRC:MUNICIPAL RUNNING COST</v>
          </cell>
          <cell r="E4818" t="str">
            <v>5707JAH000</v>
          </cell>
          <cell r="F4818" t="str">
            <v>MSE:AH:MRC:MUNICIPAL RUNNING COST</v>
          </cell>
          <cell r="G4818" t="str">
            <v>5.1 - Electricity</v>
          </cell>
          <cell r="H4818" t="str">
            <v>Function:Energy Sources:Core Function:Electricity</v>
          </cell>
        </row>
        <row r="4819">
          <cell r="A4819">
            <v>504707</v>
          </cell>
          <cell r="B4819" t="str">
            <v>RADIO/TRAFFIC</v>
          </cell>
          <cell r="C4819" t="str">
            <v>O/504707.JAH.000</v>
          </cell>
          <cell r="D4819" t="str">
            <v>MSE:AH:MRC:MUNICIPAL RUNNING COST</v>
          </cell>
          <cell r="E4819" t="str">
            <v>5707JAH000</v>
          </cell>
          <cell r="F4819" t="str">
            <v>MSE:AH:MRC:MUNICIPAL RUNNING COST</v>
          </cell>
          <cell r="G4819" t="str">
            <v>5.1 - Electricity</v>
          </cell>
          <cell r="H4819" t="str">
            <v>Function:Energy Sources:Core Function:Electricity</v>
          </cell>
        </row>
        <row r="4820">
          <cell r="A4820">
            <v>504707</v>
          </cell>
          <cell r="B4820" t="str">
            <v>RADIO/TRAFFIC</v>
          </cell>
          <cell r="C4820" t="str">
            <v>O/504707.JAH.000</v>
          </cell>
          <cell r="D4820" t="str">
            <v>MSE:AH:MRC:MUNICIPAL RUNNING COST</v>
          </cell>
          <cell r="E4820" t="str">
            <v>5707JAH000</v>
          </cell>
          <cell r="F4820" t="str">
            <v>MSE:AH:MRC:MUNICIPAL RUNNING COST</v>
          </cell>
          <cell r="G4820" t="str">
            <v>5.1 - Electricity</v>
          </cell>
          <cell r="H4820" t="str">
            <v>Function:Energy Sources:Core Function:Electricity</v>
          </cell>
        </row>
        <row r="4821">
          <cell r="A4821">
            <v>504708</v>
          </cell>
          <cell r="B4821" t="str">
            <v>SUB-STATIONS</v>
          </cell>
          <cell r="C4821" t="str">
            <v>M/504708.JAH.D19</v>
          </cell>
          <cell r="D4821" t="str">
            <v>MSE:AH:INF:STATION EQUIPMENT:PL</v>
          </cell>
          <cell r="E4821" t="str">
            <v>5708JAHD19</v>
          </cell>
          <cell r="F4821" t="str">
            <v>MSE:AH:INF:STATION EQUIPMENT:PL</v>
          </cell>
          <cell r="G4821" t="str">
            <v>5.1 - Electricity</v>
          </cell>
          <cell r="H4821" t="str">
            <v>Function:Energy Sources:Core Function:Electricity</v>
          </cell>
        </row>
        <row r="4822">
          <cell r="A4822">
            <v>504708</v>
          </cell>
          <cell r="B4822" t="str">
            <v>SUB-STATIONS</v>
          </cell>
          <cell r="C4822" t="str">
            <v>M/504708.JAH.D19</v>
          </cell>
          <cell r="D4822" t="str">
            <v>MSE:AH:INF:STATION EQUIPMENT:PL</v>
          </cell>
          <cell r="E4822" t="str">
            <v>5708JAHD19</v>
          </cell>
          <cell r="F4822" t="str">
            <v>MSE:AH:INF:STATION EQUIPMENT:PL</v>
          </cell>
          <cell r="G4822" t="str">
            <v>5.1 - Electricity</v>
          </cell>
          <cell r="H4822" t="str">
            <v>Function:Energy Sources:Core Function:Electricity</v>
          </cell>
        </row>
        <row r="4823">
          <cell r="A4823">
            <v>504708</v>
          </cell>
          <cell r="B4823" t="str">
            <v>SUB-STATIONS</v>
          </cell>
          <cell r="C4823" t="str">
            <v>M/504708.JAH.D19</v>
          </cell>
          <cell r="D4823" t="str">
            <v>MSE:AH:INF:STATION EQUIPMENT:PL</v>
          </cell>
          <cell r="E4823" t="str">
            <v>5708JAHD19</v>
          </cell>
          <cell r="F4823" t="str">
            <v>MSE:AH:INF:STATION EQUIPMENT:PL</v>
          </cell>
          <cell r="G4823" t="str">
            <v>5.1 - Electricity</v>
          </cell>
          <cell r="H4823" t="str">
            <v>Function:Energy Sources:Core Function:Electricity</v>
          </cell>
        </row>
        <row r="4824">
          <cell r="A4824">
            <v>504708</v>
          </cell>
          <cell r="B4824" t="str">
            <v>SUB-STATIONS</v>
          </cell>
          <cell r="C4824" t="str">
            <v>M/504708.JAH.D20</v>
          </cell>
          <cell r="D4824" t="str">
            <v>MSE:AH:INF:STATION EQUIPMENT:UPL</v>
          </cell>
          <cell r="E4824" t="str">
            <v>5708JAHD20</v>
          </cell>
          <cell r="F4824" t="str">
            <v>MSE:AH:INF:STATION EQUIPMENT:UPL</v>
          </cell>
          <cell r="G4824" t="str">
            <v>5.1 - Electricity</v>
          </cell>
          <cell r="H4824" t="str">
            <v>Function:Energy Sources:Core Function:Electricity</v>
          </cell>
        </row>
        <row r="4825">
          <cell r="A4825">
            <v>504708</v>
          </cell>
          <cell r="B4825" t="str">
            <v>SUB-STATIONS</v>
          </cell>
          <cell r="C4825" t="str">
            <v>M/504708.JAH.D20</v>
          </cell>
          <cell r="D4825" t="str">
            <v>MSE:AH:INF:STATION EQUIPMENT:UPL</v>
          </cell>
          <cell r="E4825" t="str">
            <v>5708JAHD20</v>
          </cell>
          <cell r="F4825" t="str">
            <v>MSE:AH:INF:STATION EQUIPMENT:UPL</v>
          </cell>
          <cell r="G4825" t="str">
            <v>5.1 - Electricity</v>
          </cell>
          <cell r="H4825" t="str">
            <v>Function:Energy Sources:Core Function:Electricity</v>
          </cell>
        </row>
        <row r="4826">
          <cell r="A4826">
            <v>504708</v>
          </cell>
          <cell r="B4826" t="str">
            <v>SUB-STATIONS</v>
          </cell>
          <cell r="C4826" t="str">
            <v>M/504708.JAH.D20</v>
          </cell>
          <cell r="D4826" t="str">
            <v>MSE:AH:INF:STATION EQUIPMENT:UPL</v>
          </cell>
          <cell r="E4826" t="str">
            <v>5708JAHD20</v>
          </cell>
          <cell r="F4826" t="str">
            <v>MSE:AH:INF:STATION EQUIPMENT:UPL</v>
          </cell>
          <cell r="G4826" t="str">
            <v>5.1 - Electricity</v>
          </cell>
          <cell r="H4826" t="str">
            <v>Function:Energy Sources:Core Function:Electricity</v>
          </cell>
        </row>
        <row r="4827">
          <cell r="A4827">
            <v>504708</v>
          </cell>
          <cell r="B4827" t="str">
            <v>SUB-STATIONS</v>
          </cell>
          <cell r="C4827" t="str">
            <v>M/504708.JAH.D20</v>
          </cell>
          <cell r="D4827" t="str">
            <v>MSE:AH:INF:STATION EQUIPMENT:UPL</v>
          </cell>
          <cell r="E4827" t="str">
            <v>5708JAHD20</v>
          </cell>
          <cell r="F4827" t="str">
            <v>MSE:AH:INF:STATION EQUIPMENT:UPL</v>
          </cell>
          <cell r="G4827" t="str">
            <v>5.1 - Electricity</v>
          </cell>
          <cell r="H4827" t="str">
            <v>Function:Energy Sources:Core Function:Electricity</v>
          </cell>
        </row>
        <row r="4828">
          <cell r="A4828">
            <v>504708</v>
          </cell>
          <cell r="B4828" t="str">
            <v>SUB-STATIONS</v>
          </cell>
          <cell r="C4828" t="str">
            <v>M/504708.JAH.D20</v>
          </cell>
          <cell r="D4828" t="str">
            <v>MSE:AH:INF:STATION EQUIPMENT:UPL</v>
          </cell>
          <cell r="E4828" t="str">
            <v>5708JAHD20</v>
          </cell>
          <cell r="F4828" t="str">
            <v>MSE:AH:INF:STATION EQUIPMENT:UPL</v>
          </cell>
          <cell r="G4828" t="str">
            <v>5.1 - Electricity</v>
          </cell>
          <cell r="H4828" t="str">
            <v>Function:Energy Sources:Core Function:Electricity</v>
          </cell>
        </row>
        <row r="4829">
          <cell r="A4829">
            <v>504708</v>
          </cell>
          <cell r="B4829" t="str">
            <v>SUB-STATIONS</v>
          </cell>
          <cell r="C4829" t="str">
            <v>M/504708.JAH.D23</v>
          </cell>
          <cell r="D4829" t="str">
            <v>MSE:AH:INF:STRUCTURES:PL</v>
          </cell>
          <cell r="E4829" t="str">
            <v>5708JAHD23</v>
          </cell>
          <cell r="F4829" t="str">
            <v>MSE:AH:INF:STRUCTURES:PL</v>
          </cell>
          <cell r="G4829" t="str">
            <v>5.1 - Electricity</v>
          </cell>
          <cell r="H4829" t="str">
            <v>Function:Energy Sources:Core Function:Electricity</v>
          </cell>
        </row>
        <row r="4830">
          <cell r="A4830">
            <v>504708</v>
          </cell>
          <cell r="B4830" t="str">
            <v>SUB-STATIONS</v>
          </cell>
          <cell r="C4830" t="str">
            <v>M/504708.JAH.D24</v>
          </cell>
          <cell r="D4830" t="str">
            <v>MSU1/M/504708.JAH.D24</v>
          </cell>
          <cell r="E4830" t="str">
            <v>5708JAHD24</v>
          </cell>
          <cell r="F4830" t="str">
            <v>MSE:AH:INF:STRUCTURES:UPL</v>
          </cell>
          <cell r="G4830" t="str">
            <v>5.1 - Electricity</v>
          </cell>
          <cell r="H4830" t="str">
            <v>Function:Energy Sources:Core Function:Electricity</v>
          </cell>
        </row>
        <row r="4831">
          <cell r="A4831">
            <v>504708</v>
          </cell>
          <cell r="B4831" t="str">
            <v>SUB-STATIONS</v>
          </cell>
          <cell r="C4831" t="str">
            <v>M/504708.JAH.E27</v>
          </cell>
          <cell r="D4831" t="str">
            <v>MSE:AH:NIF:BUILD &amp; OTHER STRUCT:PL</v>
          </cell>
          <cell r="E4831" t="str">
            <v>5708JAHE27</v>
          </cell>
          <cell r="F4831" t="str">
            <v>MSE:AH:NIF:BUILD &amp; OTHER STRUCT:PL</v>
          </cell>
          <cell r="G4831" t="str">
            <v>5.1 - Electricity</v>
          </cell>
          <cell r="H4831" t="str">
            <v>Function:Energy Sources:Core Function:Electricity</v>
          </cell>
        </row>
        <row r="4832">
          <cell r="A4832">
            <v>504708</v>
          </cell>
          <cell r="B4832" t="str">
            <v>SUB-STATIONS</v>
          </cell>
          <cell r="C4832" t="str">
            <v>M/504708.JAH.E28</v>
          </cell>
          <cell r="D4832" t="str">
            <v>MSE:AH:NIF:BUILD &amp; OTHER STRUCT:UPL</v>
          </cell>
          <cell r="E4832" t="str">
            <v>5708JAHE28</v>
          </cell>
          <cell r="F4832" t="str">
            <v>MSE:AH:NIF:BUILD &amp; OTHER STRUCT:UPL</v>
          </cell>
          <cell r="G4832" t="str">
            <v>5.1 - Electricity</v>
          </cell>
          <cell r="H4832" t="str">
            <v>Function:Energy Sources:Core Function:Electricity</v>
          </cell>
        </row>
        <row r="4833">
          <cell r="A4833">
            <v>504708</v>
          </cell>
          <cell r="B4833" t="str">
            <v>SUB-STATIONS</v>
          </cell>
          <cell r="C4833" t="str">
            <v>O/504708.AAH.000</v>
          </cell>
          <cell r="D4833" t="str">
            <v>NONF:AH:MRC:MUNICIPAL RUNNING COST</v>
          </cell>
          <cell r="E4833" t="str">
            <v>5708AAH000</v>
          </cell>
          <cell r="F4833" t="str">
            <v>NONF:AH:MRC:MUNICIPAL RUNNING COST</v>
          </cell>
          <cell r="G4833" t="str">
            <v>5.1 - Electricity</v>
          </cell>
          <cell r="H4833" t="str">
            <v>Function:Energy Sources:Core Function:Electricity</v>
          </cell>
        </row>
        <row r="4834">
          <cell r="A4834">
            <v>504708</v>
          </cell>
          <cell r="B4834" t="str">
            <v>SUB-STATIONS</v>
          </cell>
          <cell r="C4834" t="str">
            <v>O/504708.AAH.000</v>
          </cell>
          <cell r="D4834" t="str">
            <v>NONF:AH:MRC:MUNICIPAL RUNNING COST</v>
          </cell>
          <cell r="E4834" t="str">
            <v>5708AAH000</v>
          </cell>
          <cell r="F4834" t="str">
            <v>NONF:AH:MRC:MUNICIPAL RUNNING COST</v>
          </cell>
          <cell r="G4834" t="str">
            <v>5.1 - Electricity</v>
          </cell>
          <cell r="H4834" t="str">
            <v>Function:Energy Sources:Core Function:Electricity</v>
          </cell>
        </row>
        <row r="4835">
          <cell r="A4835">
            <v>504708</v>
          </cell>
          <cell r="B4835" t="str">
            <v>SUB-STATIONS</v>
          </cell>
          <cell r="C4835" t="str">
            <v>O/504708.AAH.000</v>
          </cell>
          <cell r="D4835" t="str">
            <v>NONF:AH:MRC:MUNICIPAL RUNNING COST</v>
          </cell>
          <cell r="E4835" t="str">
            <v>5708AAH000</v>
          </cell>
          <cell r="F4835" t="str">
            <v>NONF:AH:MRC:MUNICIPAL RUNNING COST</v>
          </cell>
          <cell r="G4835" t="str">
            <v>5.1 - Electricity</v>
          </cell>
          <cell r="H4835" t="str">
            <v>Function:Energy Sources:Core Function:Electricity</v>
          </cell>
        </row>
        <row r="4836">
          <cell r="A4836">
            <v>504708</v>
          </cell>
          <cell r="B4836" t="str">
            <v>SUB-STATIONS</v>
          </cell>
          <cell r="C4836" t="str">
            <v>O/504708.AAH.000</v>
          </cell>
          <cell r="D4836" t="str">
            <v>NONF:AH:MRC:MUNICIPAL RUNNING COST</v>
          </cell>
          <cell r="E4836" t="str">
            <v>5708AAH000</v>
          </cell>
          <cell r="F4836" t="str">
            <v>NONF:AH:MRC:MUNICIPAL RUNNING COST</v>
          </cell>
          <cell r="G4836" t="str">
            <v>5.1 - Electricity</v>
          </cell>
          <cell r="H4836" t="str">
            <v>Function:Energy Sources:Core Function:Electricity</v>
          </cell>
        </row>
        <row r="4837">
          <cell r="A4837">
            <v>504708</v>
          </cell>
          <cell r="B4837" t="str">
            <v>SUB-STATIONS</v>
          </cell>
          <cell r="C4837" t="str">
            <v>O/504708.AAH.000</v>
          </cell>
          <cell r="D4837" t="str">
            <v>NONF:AH:MRC:MUNICIPAL RUNNING COST</v>
          </cell>
          <cell r="E4837" t="str">
            <v>5708AAH000</v>
          </cell>
          <cell r="F4837" t="str">
            <v>NONF:AH:MRC:MUNICIPAL RUNNING COST</v>
          </cell>
          <cell r="G4837" t="str">
            <v>5.1 - Electricity</v>
          </cell>
          <cell r="H4837" t="str">
            <v>Function:Energy Sources:Core Function:Electricity</v>
          </cell>
        </row>
        <row r="4838">
          <cell r="A4838">
            <v>504708</v>
          </cell>
          <cell r="B4838" t="str">
            <v>SUB-STATIONS</v>
          </cell>
          <cell r="C4838" t="str">
            <v>O/504708.AAH.000</v>
          </cell>
          <cell r="D4838" t="str">
            <v>NONF:AH:MRC:MUNICIPAL RUNNING COST</v>
          </cell>
          <cell r="E4838" t="str">
            <v>5708AAH000</v>
          </cell>
          <cell r="F4838" t="str">
            <v>NONF:AH:MRC:MUNICIPAL RUNNING COST</v>
          </cell>
          <cell r="G4838" t="str">
            <v>5.1 - Electricity</v>
          </cell>
          <cell r="H4838" t="str">
            <v>Function:Energy Sources:Core Function:Electricity</v>
          </cell>
        </row>
        <row r="4839">
          <cell r="A4839">
            <v>504708</v>
          </cell>
          <cell r="B4839" t="str">
            <v>SUB-STATIONS</v>
          </cell>
          <cell r="C4839" t="str">
            <v>O/504708.AAH.999</v>
          </cell>
          <cell r="D4839" t="str">
            <v>NONF:AH:DEFAULT TRANSACTIONS</v>
          </cell>
          <cell r="E4839" t="str">
            <v>5708AAH999</v>
          </cell>
          <cell r="F4839" t="str">
            <v>NONF:AH:DEFAULT TRANSACTIONS</v>
          </cell>
          <cell r="G4839" t="str">
            <v>5.1 - Electricity</v>
          </cell>
          <cell r="H4839" t="str">
            <v>Function:Energy Sources:Core Function:Electricity</v>
          </cell>
        </row>
        <row r="4840">
          <cell r="A4840">
            <v>504708</v>
          </cell>
          <cell r="B4840" t="str">
            <v>SUB-STATIONS</v>
          </cell>
          <cell r="C4840" t="str">
            <v>O/504708.AAH.999</v>
          </cell>
          <cell r="D4840" t="str">
            <v>NONF:AH:DEFAULT TRANSACTIONS</v>
          </cell>
          <cell r="E4840" t="str">
            <v>5708AAH999</v>
          </cell>
          <cell r="F4840" t="str">
            <v>NONF:AH:DEFAULT TRANSACTIONS</v>
          </cell>
          <cell r="G4840" t="str">
            <v>5.1 - Electricity</v>
          </cell>
          <cell r="H4840" t="str">
            <v>Function:Energy Sources:Core Function:Electricity</v>
          </cell>
        </row>
        <row r="4841">
          <cell r="A4841">
            <v>504708</v>
          </cell>
          <cell r="B4841" t="str">
            <v>SUB-STATIONS</v>
          </cell>
          <cell r="C4841" t="str">
            <v>O/504708.AAH.999</v>
          </cell>
          <cell r="D4841" t="str">
            <v>NONF:AH:DEFAULT TRANSACTIONS</v>
          </cell>
          <cell r="E4841" t="str">
            <v>5708AAH999</v>
          </cell>
          <cell r="F4841" t="str">
            <v>NONF:AH:DEFAULT TRANSACTIONS</v>
          </cell>
          <cell r="G4841" t="str">
            <v>5.1 - Electricity</v>
          </cell>
          <cell r="H4841" t="str">
            <v>Function:Energy Sources:Core Function:Electricity</v>
          </cell>
        </row>
        <row r="4842">
          <cell r="A4842">
            <v>504708</v>
          </cell>
          <cell r="B4842" t="str">
            <v>SUB-STATIONS</v>
          </cell>
          <cell r="C4842" t="str">
            <v>O/504708.JAH.000</v>
          </cell>
          <cell r="D4842" t="str">
            <v>MSE:AH:MRC:MUNICIPAL RUNNING COST</v>
          </cell>
          <cell r="E4842" t="str">
            <v>5708JAH000</v>
          </cell>
          <cell r="F4842" t="str">
            <v>MSE:AH:MRC:MUNICIPAL RUNNING COST</v>
          </cell>
          <cell r="G4842" t="str">
            <v>5.1 - Electricity</v>
          </cell>
          <cell r="H4842" t="str">
            <v>Function:Energy Sources:Core Function:Electricity</v>
          </cell>
        </row>
        <row r="4843">
          <cell r="A4843">
            <v>504708</v>
          </cell>
          <cell r="B4843" t="str">
            <v>SUB-STATIONS</v>
          </cell>
          <cell r="C4843" t="str">
            <v>O/504708.JAH.000</v>
          </cell>
          <cell r="D4843" t="str">
            <v>MSE:AH:MRC:MUNICIPAL RUNNING COST</v>
          </cell>
          <cell r="E4843" t="str">
            <v>5708JAH000</v>
          </cell>
          <cell r="F4843" t="str">
            <v>MSE:AH:MRC:MUNICIPAL RUNNING COST</v>
          </cell>
          <cell r="G4843" t="str">
            <v>5.1 - Electricity</v>
          </cell>
          <cell r="H4843" t="str">
            <v>Function:Energy Sources:Core Function:Electricity</v>
          </cell>
        </row>
        <row r="4844">
          <cell r="A4844">
            <v>504708</v>
          </cell>
          <cell r="B4844" t="str">
            <v>SUB-STATIONS</v>
          </cell>
          <cell r="C4844" t="str">
            <v>O/504708.JAH.000</v>
          </cell>
          <cell r="D4844" t="str">
            <v>MSE:AH:MRC:MUNICIPAL RUNNING COST</v>
          </cell>
          <cell r="E4844" t="str">
            <v>5708JAH000</v>
          </cell>
          <cell r="F4844" t="str">
            <v>MSE:AH:MRC:MUNICIPAL RUNNING COST</v>
          </cell>
          <cell r="G4844" t="str">
            <v>5.1 - Electricity</v>
          </cell>
          <cell r="H4844" t="str">
            <v>Function:Energy Sources:Core Function:Electricity</v>
          </cell>
        </row>
        <row r="4845">
          <cell r="A4845">
            <v>504708</v>
          </cell>
          <cell r="B4845" t="str">
            <v>SUB-STATIONS</v>
          </cell>
          <cell r="C4845" t="str">
            <v>O/504708.JAH.000</v>
          </cell>
          <cell r="D4845" t="str">
            <v>MSE:AH:MRC:MUNICIPAL RUNNING COST</v>
          </cell>
          <cell r="E4845" t="str">
            <v>5708JAH000</v>
          </cell>
          <cell r="F4845" t="str">
            <v>MSE:AH:MRC:MUNICIPAL RUNNING COST</v>
          </cell>
          <cell r="G4845" t="str">
            <v>5.1 - Electricity</v>
          </cell>
          <cell r="H4845" t="str">
            <v>Function:Energy Sources:Core Function:Electricity</v>
          </cell>
        </row>
        <row r="4846">
          <cell r="A4846">
            <v>504708</v>
          </cell>
          <cell r="B4846" t="str">
            <v>SUB-STATIONS</v>
          </cell>
          <cell r="C4846" t="str">
            <v>O/504708.JAH.000</v>
          </cell>
          <cell r="D4846" t="str">
            <v>MSE:AH:MRC:MUNICIPAL RUNNING COST</v>
          </cell>
          <cell r="E4846" t="str">
            <v>5708JAH000</v>
          </cell>
          <cell r="F4846" t="str">
            <v>MSE:AH:MRC:MUNICIPAL RUNNING COST</v>
          </cell>
          <cell r="G4846" t="str">
            <v>5.1 - Electricity</v>
          </cell>
          <cell r="H4846" t="str">
            <v>Function:Energy Sources:Core Function:Electricity</v>
          </cell>
        </row>
        <row r="4847">
          <cell r="A4847">
            <v>504708</v>
          </cell>
          <cell r="B4847" t="str">
            <v>SUB-STATIONS</v>
          </cell>
          <cell r="C4847" t="str">
            <v>O/504708.JAH.000</v>
          </cell>
          <cell r="D4847" t="str">
            <v>MSE:AH:MRC:MUNICIPAL RUNNING COST</v>
          </cell>
          <cell r="E4847" t="str">
            <v>5708JAH000</v>
          </cell>
          <cell r="F4847" t="str">
            <v>MSE:AH:MRC:MUNICIPAL RUNNING COST</v>
          </cell>
          <cell r="G4847" t="str">
            <v>5.1 - Electricity</v>
          </cell>
          <cell r="H4847" t="str">
            <v>Function:Energy Sources:Core Function:Electricity</v>
          </cell>
        </row>
        <row r="4848">
          <cell r="A4848">
            <v>504708</v>
          </cell>
          <cell r="B4848" t="str">
            <v>SUB-STATIONS</v>
          </cell>
          <cell r="C4848" t="str">
            <v>O/504708.JAH.000</v>
          </cell>
          <cell r="D4848" t="str">
            <v>MSE:AH:MRC:MUNICIPAL RUNNING COST</v>
          </cell>
          <cell r="E4848" t="str">
            <v>5708JAH000</v>
          </cell>
          <cell r="F4848" t="str">
            <v>MSE:AH:MRC:MUNICIPAL RUNNING COST</v>
          </cell>
          <cell r="G4848" t="str">
            <v>5.1 - Electricity</v>
          </cell>
          <cell r="H4848" t="str">
            <v>Function:Energy Sources:Core Function:Electricity</v>
          </cell>
        </row>
        <row r="4849">
          <cell r="A4849">
            <v>504708</v>
          </cell>
          <cell r="B4849" t="str">
            <v>SUB-STATIONS</v>
          </cell>
          <cell r="C4849" t="str">
            <v>O/504708.JAH.000</v>
          </cell>
          <cell r="D4849" t="str">
            <v>MSE:AH:MRC:MUNICIPAL RUNNING COST</v>
          </cell>
          <cell r="E4849" t="str">
            <v>5708JAH000</v>
          </cell>
          <cell r="F4849" t="str">
            <v>MSE:AH:MRC:MUNICIPAL RUNNING COST</v>
          </cell>
          <cell r="G4849" t="str">
            <v>5.1 - Electricity</v>
          </cell>
          <cell r="H4849" t="str">
            <v>Function:Energy Sources:Core Function:Electricity</v>
          </cell>
        </row>
        <row r="4850">
          <cell r="A4850">
            <v>504708</v>
          </cell>
          <cell r="B4850" t="str">
            <v>SUB-STATIONS</v>
          </cell>
          <cell r="C4850" t="str">
            <v>O/504708.JAH.000</v>
          </cell>
          <cell r="D4850" t="str">
            <v>MSE:AH:MRC:MUNICIPAL RUNNING COST</v>
          </cell>
          <cell r="E4850" t="str">
            <v>5708JAH000</v>
          </cell>
          <cell r="F4850" t="str">
            <v>MSE:AH:MRC:MUNICIPAL RUNNING COST</v>
          </cell>
          <cell r="G4850" t="str">
            <v>5.1 - Electricity</v>
          </cell>
          <cell r="H4850" t="str">
            <v>Function:Energy Sources:Core Function:Electricity</v>
          </cell>
        </row>
        <row r="4851">
          <cell r="A4851">
            <v>504708</v>
          </cell>
          <cell r="B4851" t="str">
            <v>SUB-STATIONS</v>
          </cell>
          <cell r="C4851" t="str">
            <v>O/504708.JAH.000</v>
          </cell>
          <cell r="D4851" t="str">
            <v>MSE:AH:MRC:MUNICIPAL RUNNING COST</v>
          </cell>
          <cell r="E4851" t="str">
            <v>5708JAH000</v>
          </cell>
          <cell r="F4851" t="str">
            <v>MSE:AH:MRC:MUNICIPAL RUNNING COST</v>
          </cell>
          <cell r="G4851" t="str">
            <v>5.1 - Electricity</v>
          </cell>
          <cell r="H4851" t="str">
            <v>Function:Energy Sources:Core Function:Electricity</v>
          </cell>
        </row>
        <row r="4852">
          <cell r="A4852">
            <v>504708</v>
          </cell>
          <cell r="B4852" t="str">
            <v>SUB-STATIONS</v>
          </cell>
          <cell r="C4852" t="str">
            <v>O/504708.JAH.000</v>
          </cell>
          <cell r="D4852" t="str">
            <v>MSE:AH:MRC:MUNICIPAL RUNNING COST</v>
          </cell>
          <cell r="E4852" t="str">
            <v>5708JAH000</v>
          </cell>
          <cell r="F4852" t="str">
            <v>MSE:AH:MRC:MUNICIPAL RUNNING COST</v>
          </cell>
          <cell r="G4852" t="str">
            <v>5.1 - Electricity</v>
          </cell>
          <cell r="H4852" t="str">
            <v>Function:Energy Sources:Core Function:Electricity</v>
          </cell>
        </row>
        <row r="4853">
          <cell r="A4853">
            <v>504708</v>
          </cell>
          <cell r="B4853" t="str">
            <v>SUB-STATIONS</v>
          </cell>
          <cell r="C4853" t="str">
            <v>O/504708.JAH.000</v>
          </cell>
          <cell r="D4853" t="str">
            <v>MSE:AH:MRC:MUNICIPAL RUNNING COST</v>
          </cell>
          <cell r="E4853" t="str">
            <v>5708JAH000</v>
          </cell>
          <cell r="F4853" t="str">
            <v>MSE:AH:MRC:MUNICIPAL RUNNING COST</v>
          </cell>
          <cell r="G4853" t="str">
            <v>5.1 - Electricity</v>
          </cell>
          <cell r="H4853" t="str">
            <v>Function:Energy Sources:Core Function:Electricity</v>
          </cell>
        </row>
        <row r="4854">
          <cell r="A4854">
            <v>504708</v>
          </cell>
          <cell r="B4854" t="str">
            <v>SUB-STATIONS</v>
          </cell>
          <cell r="C4854" t="str">
            <v>O/504708.JAH.000</v>
          </cell>
          <cell r="D4854" t="str">
            <v>MSE:AH:MRC:MUNICIPAL RUNNING COST</v>
          </cell>
          <cell r="E4854" t="str">
            <v>5708JAH000</v>
          </cell>
          <cell r="F4854" t="str">
            <v>MSE:AH:MRC:MUNICIPAL RUNNING COST</v>
          </cell>
          <cell r="G4854" t="str">
            <v>5.1 - Electricity</v>
          </cell>
          <cell r="H4854" t="str">
            <v>Function:Energy Sources:Core Function:Electricity</v>
          </cell>
        </row>
        <row r="4855">
          <cell r="A4855">
            <v>504708</v>
          </cell>
          <cell r="B4855" t="str">
            <v>SUB-STATIONS</v>
          </cell>
          <cell r="C4855" t="str">
            <v>O/504708.JAH.000</v>
          </cell>
          <cell r="D4855" t="str">
            <v>MSE:AH:MRC:MUNICIPAL RUNNING COST</v>
          </cell>
          <cell r="E4855" t="str">
            <v>5708JAH000</v>
          </cell>
          <cell r="F4855" t="str">
            <v>MSE:AH:MRC:MUNICIPAL RUNNING COST</v>
          </cell>
          <cell r="G4855" t="str">
            <v>5.1 - Electricity</v>
          </cell>
          <cell r="H4855" t="str">
            <v>Function:Energy Sources:Core Function:Electricity</v>
          </cell>
        </row>
        <row r="4856">
          <cell r="A4856">
            <v>504708</v>
          </cell>
          <cell r="B4856" t="str">
            <v>SUB-STATIONS</v>
          </cell>
          <cell r="C4856" t="str">
            <v>O/504708.JAH.000</v>
          </cell>
          <cell r="D4856" t="str">
            <v>MSE:AH:MRC:MUNICIPAL RUNNING COST</v>
          </cell>
          <cell r="E4856" t="str">
            <v>5708JAH000</v>
          </cell>
          <cell r="F4856" t="str">
            <v>MSE:AH:MRC:MUNICIPAL RUNNING COST</v>
          </cell>
          <cell r="G4856" t="str">
            <v>5.1 - Electricity</v>
          </cell>
          <cell r="H4856" t="str">
            <v>Function:Energy Sources:Core Function:Electricity</v>
          </cell>
        </row>
        <row r="4857">
          <cell r="A4857">
            <v>504708</v>
          </cell>
          <cell r="B4857" t="str">
            <v>SUB-STATIONS</v>
          </cell>
          <cell r="C4857" t="str">
            <v>O/504708.JAH.000</v>
          </cell>
          <cell r="D4857" t="str">
            <v>MSE:AH:MRC:MUNICIPAL RUNNING COST</v>
          </cell>
          <cell r="E4857" t="str">
            <v>5708JAH000</v>
          </cell>
          <cell r="F4857" t="str">
            <v>MSE:AH:MRC:MUNICIPAL RUNNING COST</v>
          </cell>
          <cell r="G4857" t="str">
            <v>5.1 - Electricity</v>
          </cell>
          <cell r="H4857" t="str">
            <v>Function:Energy Sources:Core Function:Electricity</v>
          </cell>
        </row>
        <row r="4858">
          <cell r="A4858">
            <v>504708</v>
          </cell>
          <cell r="B4858" t="str">
            <v>SUB-STATIONS</v>
          </cell>
          <cell r="C4858" t="str">
            <v>O/504708.JAH.000</v>
          </cell>
          <cell r="D4858" t="str">
            <v>MSE:AH:MRC:MUNICIPAL RUNNING COST</v>
          </cell>
          <cell r="E4858" t="str">
            <v>5708JAH000</v>
          </cell>
          <cell r="F4858" t="str">
            <v>MSE:AH:MRC:MUNICIPAL RUNNING COST</v>
          </cell>
          <cell r="G4858" t="str">
            <v>5.1 - Electricity</v>
          </cell>
          <cell r="H4858" t="str">
            <v>Function:Energy Sources:Core Function:Electricity</v>
          </cell>
        </row>
        <row r="4859">
          <cell r="A4859">
            <v>504708</v>
          </cell>
          <cell r="B4859" t="str">
            <v>SUB-STATIONS</v>
          </cell>
          <cell r="C4859" t="str">
            <v>O/504708.JAH.000</v>
          </cell>
          <cell r="D4859" t="str">
            <v>MSE:AH:MRC:MUNICIPAL RUNNING COST</v>
          </cell>
          <cell r="E4859" t="str">
            <v>5708JAH000</v>
          </cell>
          <cell r="F4859" t="str">
            <v>MSE:AH:MRC:MUNICIPAL RUNNING COST</v>
          </cell>
          <cell r="G4859" t="str">
            <v>5.1 - Electricity</v>
          </cell>
          <cell r="H4859" t="str">
            <v>Function:Energy Sources:Core Function:Electricity</v>
          </cell>
        </row>
        <row r="4860">
          <cell r="A4860">
            <v>504708</v>
          </cell>
          <cell r="B4860" t="str">
            <v>SUB-STATIONS</v>
          </cell>
          <cell r="C4860" t="str">
            <v>O/504708.JAH.000</v>
          </cell>
          <cell r="D4860" t="str">
            <v>MSE:AH:MRC:MUNICIPAL RUNNING COST</v>
          </cell>
          <cell r="E4860" t="str">
            <v>5708JAH000</v>
          </cell>
          <cell r="F4860" t="str">
            <v>MSE:AH:MRC:MUNICIPAL RUNNING COST</v>
          </cell>
          <cell r="G4860" t="str">
            <v>5.1 - Electricity</v>
          </cell>
          <cell r="H4860" t="str">
            <v>Function:Energy Sources:Core Function:Electricity</v>
          </cell>
        </row>
        <row r="4861">
          <cell r="A4861">
            <v>504708</v>
          </cell>
          <cell r="B4861" t="str">
            <v>SUB-STATIONS</v>
          </cell>
          <cell r="C4861" t="str">
            <v>O/504708.JAH.000</v>
          </cell>
          <cell r="D4861" t="str">
            <v>MSE:AH:MRC:MUNICIPAL RUNNING COST</v>
          </cell>
          <cell r="E4861" t="str">
            <v>5708JAH000</v>
          </cell>
          <cell r="F4861" t="str">
            <v>MSE:AH:MRC:MUNICIPAL RUNNING COST</v>
          </cell>
          <cell r="G4861" t="str">
            <v>5.1 - Electricity</v>
          </cell>
          <cell r="H4861" t="str">
            <v>Function:Energy Sources:Core Function:Electricity</v>
          </cell>
        </row>
        <row r="4862">
          <cell r="A4862">
            <v>504708</v>
          </cell>
          <cell r="B4862" t="str">
            <v>SUB-STATIONS</v>
          </cell>
          <cell r="C4862" t="str">
            <v>O/504708.JAH.000</v>
          </cell>
          <cell r="D4862" t="str">
            <v>MSE:AH:MRC:MUNICIPAL RUNNING COST</v>
          </cell>
          <cell r="E4862" t="str">
            <v>5708JAH000</v>
          </cell>
          <cell r="F4862" t="str">
            <v>MSE:AH:MRC:MUNICIPAL RUNNING COST</v>
          </cell>
          <cell r="G4862" t="str">
            <v>5.1 - Electricity</v>
          </cell>
          <cell r="H4862" t="str">
            <v>Function:Energy Sources:Core Function:Electricity</v>
          </cell>
        </row>
        <row r="4863">
          <cell r="A4863">
            <v>504708</v>
          </cell>
          <cell r="B4863" t="str">
            <v>SUB-STATIONS</v>
          </cell>
          <cell r="C4863" t="str">
            <v>O/504708.JAH.000</v>
          </cell>
          <cell r="D4863" t="str">
            <v>MSE:AH:MRC:MUNICIPAL RUNNING COST</v>
          </cell>
          <cell r="E4863" t="str">
            <v>5708JAH000</v>
          </cell>
          <cell r="F4863" t="str">
            <v>MSE:AH:MRC:MUNICIPAL RUNNING COST</v>
          </cell>
          <cell r="G4863" t="str">
            <v>5.1 - Electricity</v>
          </cell>
          <cell r="H4863" t="str">
            <v>Function:Energy Sources:Core Function:Electricity</v>
          </cell>
        </row>
        <row r="4864">
          <cell r="A4864">
            <v>504708</v>
          </cell>
          <cell r="B4864" t="str">
            <v>SUB-STATIONS</v>
          </cell>
          <cell r="C4864" t="str">
            <v>O/504708.JAH.000</v>
          </cell>
          <cell r="D4864" t="str">
            <v>MSE:AH:MRC:MUNICIPAL RUNNING COST</v>
          </cell>
          <cell r="E4864" t="str">
            <v>5708JAH000</v>
          </cell>
          <cell r="F4864" t="str">
            <v>MSE:AH:MRC:MUNICIPAL RUNNING COST</v>
          </cell>
          <cell r="G4864" t="str">
            <v>5.1 - Electricity</v>
          </cell>
          <cell r="H4864" t="str">
            <v>Function:Energy Sources:Core Function:Electricity</v>
          </cell>
        </row>
        <row r="4865">
          <cell r="A4865">
            <v>504709</v>
          </cell>
          <cell r="B4865" t="str">
            <v>UNDERGROUND MAINS</v>
          </cell>
          <cell r="C4865" t="str">
            <v>M/504709.JAH.D27</v>
          </cell>
          <cell r="D4865" t="str">
            <v>MSE:AH:INF:UNDERGROUND LINES:PL</v>
          </cell>
          <cell r="E4865" t="str">
            <v>5709JAHD27</v>
          </cell>
          <cell r="F4865" t="str">
            <v>MSE:AH:INF:UNDERGROUND LINES:PL</v>
          </cell>
          <cell r="G4865" t="str">
            <v>5.1 - Electricity</v>
          </cell>
          <cell r="H4865" t="str">
            <v>Function:Energy Sources:Core Function:Electricity</v>
          </cell>
        </row>
        <row r="4866">
          <cell r="A4866">
            <v>504709</v>
          </cell>
          <cell r="B4866" t="str">
            <v>UNDERGROUND MAINS</v>
          </cell>
          <cell r="C4866" t="str">
            <v>M/504709.JAH.D27</v>
          </cell>
          <cell r="D4866" t="str">
            <v>MSE:AH:INF:UNDERGROUND LINES:PL</v>
          </cell>
          <cell r="E4866" t="str">
            <v>5709JAHD27</v>
          </cell>
          <cell r="F4866" t="str">
            <v>MSE:AH:INF:UNDERGROUND LINES:PL</v>
          </cell>
          <cell r="G4866" t="str">
            <v>5.1 - Electricity</v>
          </cell>
          <cell r="H4866" t="str">
            <v>Function:Energy Sources:Core Function:Electricity</v>
          </cell>
        </row>
        <row r="4867">
          <cell r="A4867">
            <v>504709</v>
          </cell>
          <cell r="B4867" t="str">
            <v>UNDERGROUND MAINS</v>
          </cell>
          <cell r="C4867" t="str">
            <v>M/504709.JAH.D28</v>
          </cell>
          <cell r="D4867" t="str">
            <v>MSE:AH:INF:UNDERGROUND LINES:UPL</v>
          </cell>
          <cell r="E4867" t="str">
            <v>5709JAHD28</v>
          </cell>
          <cell r="F4867" t="str">
            <v>MSE:AH:INF:UNDERGROUND LINES:UPL</v>
          </cell>
          <cell r="G4867" t="str">
            <v>5.1 - Electricity</v>
          </cell>
          <cell r="H4867" t="str">
            <v>Function:Energy Sources:Core Function:Electricity</v>
          </cell>
        </row>
        <row r="4868">
          <cell r="A4868">
            <v>504709</v>
          </cell>
          <cell r="B4868" t="str">
            <v>UNDERGROUND MAINS</v>
          </cell>
          <cell r="C4868" t="str">
            <v>M/504709.JAH.D28</v>
          </cell>
          <cell r="D4868" t="str">
            <v>MSE:AH:INF:UNDERGROUND LINES:UPL</v>
          </cell>
          <cell r="E4868" t="str">
            <v>5709JAHD28</v>
          </cell>
          <cell r="F4868" t="str">
            <v>MSE:AH:INF:UNDERGROUND LINES:UPL</v>
          </cell>
          <cell r="G4868" t="str">
            <v>5.1 - Electricity</v>
          </cell>
          <cell r="H4868" t="str">
            <v>Function:Energy Sources:Core Function:Electricity</v>
          </cell>
        </row>
        <row r="4869">
          <cell r="A4869">
            <v>504709</v>
          </cell>
          <cell r="B4869" t="str">
            <v>UNDERGROUND MAINS</v>
          </cell>
          <cell r="C4869" t="str">
            <v>M/504709.JAH.D28</v>
          </cell>
          <cell r="D4869" t="str">
            <v>MSE:AH:INF:UNDERGROUND LINES:UPL</v>
          </cell>
          <cell r="E4869" t="str">
            <v>5709JAHD28</v>
          </cell>
          <cell r="F4869" t="str">
            <v>MSE:AH:INF:UNDERGROUND LINES:UPL</v>
          </cell>
          <cell r="G4869" t="str">
            <v>5.1 - Electricity</v>
          </cell>
          <cell r="H4869" t="str">
            <v>Function:Energy Sources:Core Function:Electricity</v>
          </cell>
        </row>
        <row r="4870">
          <cell r="A4870">
            <v>504709</v>
          </cell>
          <cell r="B4870" t="str">
            <v>UNDERGROUND MAINS</v>
          </cell>
          <cell r="C4870" t="str">
            <v>O/504709.AAH.000</v>
          </cell>
          <cell r="D4870" t="str">
            <v>NONF:AH:MRC:MUNICIPAL RUNNING COST</v>
          </cell>
          <cell r="E4870" t="str">
            <v>5709AAH000</v>
          </cell>
          <cell r="F4870" t="str">
            <v>NONF:AH:MRC:MUNICIPAL RUNNING COST</v>
          </cell>
          <cell r="G4870" t="str">
            <v>5.1 - Electricity</v>
          </cell>
          <cell r="H4870" t="str">
            <v>Function:Energy Sources:Core Function:Electricity</v>
          </cell>
        </row>
        <row r="4871">
          <cell r="A4871">
            <v>504709</v>
          </cell>
          <cell r="B4871" t="str">
            <v>UNDERGROUND MAINS</v>
          </cell>
          <cell r="C4871" t="str">
            <v>O/504709.AAH.000</v>
          </cell>
          <cell r="D4871" t="str">
            <v>NONF:AH:MRC:MUNICIPAL RUNNING COST</v>
          </cell>
          <cell r="E4871" t="str">
            <v>5709AAH000</v>
          </cell>
          <cell r="F4871" t="str">
            <v>NONF:AH:MRC:MUNICIPAL RUNNING COST</v>
          </cell>
          <cell r="G4871" t="str">
            <v>5.1 - Electricity</v>
          </cell>
          <cell r="H4871" t="str">
            <v>Function:Energy Sources:Core Function:Electricity</v>
          </cell>
        </row>
        <row r="4872">
          <cell r="A4872">
            <v>504709</v>
          </cell>
          <cell r="B4872" t="str">
            <v>UNDERGROUND MAINS</v>
          </cell>
          <cell r="C4872" t="str">
            <v>O/504709.JAH.000</v>
          </cell>
          <cell r="D4872" t="str">
            <v>MSE:AH:MRC:MUNICIPAL RUNNING COST</v>
          </cell>
          <cell r="E4872" t="str">
            <v>5709JAH000</v>
          </cell>
          <cell r="F4872" t="str">
            <v>MSE:AH:MRC:MUNICIPAL RUNNING COST</v>
          </cell>
          <cell r="G4872" t="str">
            <v>5.1 - Electricity</v>
          </cell>
          <cell r="H4872" t="str">
            <v>Function:Energy Sources:Core Function:Electricity</v>
          </cell>
        </row>
        <row r="4873">
          <cell r="A4873">
            <v>504709</v>
          </cell>
          <cell r="B4873" t="str">
            <v>UNDERGROUND MAINS</v>
          </cell>
          <cell r="C4873" t="str">
            <v>O/504709.JAH.000</v>
          </cell>
          <cell r="D4873" t="str">
            <v>MSE:AH:MRC:MUNICIPAL RUNNING COST</v>
          </cell>
          <cell r="E4873" t="str">
            <v>5709JAH000</v>
          </cell>
          <cell r="F4873" t="str">
            <v>MSE:AH:MRC:MUNICIPAL RUNNING COST</v>
          </cell>
          <cell r="G4873" t="str">
            <v>5.1 - Electricity</v>
          </cell>
          <cell r="H4873" t="str">
            <v>Function:Energy Sources:Core Function:Electricity</v>
          </cell>
        </row>
        <row r="4874">
          <cell r="A4874">
            <v>504709</v>
          </cell>
          <cell r="B4874" t="str">
            <v>UNDERGROUND MAINS</v>
          </cell>
          <cell r="C4874" t="str">
            <v>O/504709.JAH.000</v>
          </cell>
          <cell r="D4874" t="str">
            <v>MSE:AH:MRC:MUNICIPAL RUNNING COST</v>
          </cell>
          <cell r="E4874" t="str">
            <v>5709JAH000</v>
          </cell>
          <cell r="F4874" t="str">
            <v>MSE:AH:MRC:MUNICIPAL RUNNING COST</v>
          </cell>
          <cell r="G4874" t="str">
            <v>5.1 - Electricity</v>
          </cell>
          <cell r="H4874" t="str">
            <v>Function:Energy Sources:Core Function:Electricity</v>
          </cell>
        </row>
        <row r="4875">
          <cell r="A4875">
            <v>504709</v>
          </cell>
          <cell r="B4875" t="str">
            <v>UNDERGROUND MAINS</v>
          </cell>
          <cell r="C4875" t="str">
            <v>O/504709.JAH.000</v>
          </cell>
          <cell r="D4875" t="str">
            <v>MSE:AH:MRC:MUNICIPAL RUNNING COST</v>
          </cell>
          <cell r="E4875" t="str">
            <v>5709JAH000</v>
          </cell>
          <cell r="F4875" t="str">
            <v>MSE:AH:MRC:MUNICIPAL RUNNING COST</v>
          </cell>
          <cell r="G4875" t="str">
            <v>5.1 - Electricity</v>
          </cell>
          <cell r="H4875" t="str">
            <v>Function:Energy Sources:Core Function:Electricity</v>
          </cell>
        </row>
        <row r="4876">
          <cell r="A4876">
            <v>504709</v>
          </cell>
          <cell r="B4876" t="str">
            <v>UNDERGROUND MAINS</v>
          </cell>
          <cell r="C4876" t="str">
            <v>O/504709.JAH.000</v>
          </cell>
          <cell r="D4876" t="str">
            <v>MSE:AH:MRC:MUNICIPAL RUNNING COST</v>
          </cell>
          <cell r="E4876" t="str">
            <v>5709JAH000</v>
          </cell>
          <cell r="F4876" t="str">
            <v>MSE:AH:MRC:MUNICIPAL RUNNING COST</v>
          </cell>
          <cell r="G4876" t="str">
            <v>5.1 - Electricity</v>
          </cell>
          <cell r="H4876" t="str">
            <v>Function:Energy Sources:Core Function:Electricity</v>
          </cell>
        </row>
        <row r="4877">
          <cell r="A4877">
            <v>504709</v>
          </cell>
          <cell r="B4877" t="str">
            <v>UNDERGROUND MAINS</v>
          </cell>
          <cell r="C4877" t="str">
            <v>O/504709.JAH.000</v>
          </cell>
          <cell r="D4877" t="str">
            <v>MSE:AH:MRC:MUNICIPAL RUNNING COST</v>
          </cell>
          <cell r="E4877" t="str">
            <v>5709JAH000</v>
          </cell>
          <cell r="F4877" t="str">
            <v>MSE:AH:MRC:MUNICIPAL RUNNING COST</v>
          </cell>
          <cell r="G4877" t="str">
            <v>5.1 - Electricity</v>
          </cell>
          <cell r="H4877" t="str">
            <v>Function:Energy Sources:Core Function:Electricity</v>
          </cell>
        </row>
        <row r="4878">
          <cell r="A4878">
            <v>504709</v>
          </cell>
          <cell r="B4878" t="str">
            <v>UNDERGROUND MAINS</v>
          </cell>
          <cell r="C4878" t="str">
            <v>O/504709.JAH.000</v>
          </cell>
          <cell r="D4878" t="str">
            <v>MSE:AH:MRC:MUNICIPAL RUNNING COST</v>
          </cell>
          <cell r="E4878" t="str">
            <v>5709JAH000</v>
          </cell>
          <cell r="F4878" t="str">
            <v>MSE:AH:MRC:MUNICIPAL RUNNING COST</v>
          </cell>
          <cell r="G4878" t="str">
            <v>5.1 - Electricity</v>
          </cell>
          <cell r="H4878" t="str">
            <v>Function:Energy Sources:Core Function:Electricity</v>
          </cell>
        </row>
        <row r="4879">
          <cell r="A4879">
            <v>504709</v>
          </cell>
          <cell r="B4879" t="str">
            <v>UNDERGROUND MAINS</v>
          </cell>
          <cell r="C4879" t="str">
            <v>O/504709.JAH.000</v>
          </cell>
          <cell r="D4879" t="str">
            <v>MSE:AH:MRC:MUNICIPAL RUNNING COST</v>
          </cell>
          <cell r="E4879" t="str">
            <v>5709JAH000</v>
          </cell>
          <cell r="F4879" t="str">
            <v>MSE:AH:MRC:MUNICIPAL RUNNING COST</v>
          </cell>
          <cell r="G4879" t="str">
            <v>5.1 - Electricity</v>
          </cell>
          <cell r="H4879" t="str">
            <v>Function:Energy Sources:Core Function:Electricity</v>
          </cell>
        </row>
        <row r="4880">
          <cell r="A4880">
            <v>504709</v>
          </cell>
          <cell r="B4880" t="str">
            <v>UNDERGROUND MAINS</v>
          </cell>
          <cell r="C4880" t="str">
            <v>O/504709.JAH.000</v>
          </cell>
          <cell r="D4880" t="str">
            <v>MSE:AH:MRC:MUNICIPAL RUNNING COST</v>
          </cell>
          <cell r="E4880" t="str">
            <v>5709JAH000</v>
          </cell>
          <cell r="F4880" t="str">
            <v>MSE:AH:MRC:MUNICIPAL RUNNING COST</v>
          </cell>
          <cell r="G4880" t="str">
            <v>5.1 - Electricity</v>
          </cell>
          <cell r="H4880" t="str">
            <v>Function:Energy Sources:Core Function:Electricity</v>
          </cell>
        </row>
        <row r="4881">
          <cell r="A4881">
            <v>504709</v>
          </cell>
          <cell r="B4881" t="str">
            <v>UNDERGROUND MAINS</v>
          </cell>
          <cell r="C4881" t="str">
            <v>O/504709.JAH.000</v>
          </cell>
          <cell r="D4881" t="str">
            <v>MSE:AH:MRC:MUNICIPAL RUNNING COST</v>
          </cell>
          <cell r="E4881" t="str">
            <v>5709JAH000</v>
          </cell>
          <cell r="F4881" t="str">
            <v>MSE:AH:MRC:MUNICIPAL RUNNING COST</v>
          </cell>
          <cell r="G4881" t="str">
            <v>5.1 - Electricity</v>
          </cell>
          <cell r="H4881" t="str">
            <v>Function:Energy Sources:Core Function:Electricity</v>
          </cell>
        </row>
        <row r="4882">
          <cell r="A4882">
            <v>504709</v>
          </cell>
          <cell r="B4882" t="str">
            <v>UNDERGROUND MAINS</v>
          </cell>
          <cell r="C4882" t="str">
            <v>O/504709.JAH.000</v>
          </cell>
          <cell r="D4882" t="str">
            <v>MSE:AH:MRC:MUNICIPAL RUNNING COST</v>
          </cell>
          <cell r="E4882" t="str">
            <v>5709JAH000</v>
          </cell>
          <cell r="F4882" t="str">
            <v>MSE:AH:MRC:MUNICIPAL RUNNING COST</v>
          </cell>
          <cell r="G4882" t="str">
            <v>5.1 - Electricity</v>
          </cell>
          <cell r="H4882" t="str">
            <v>Function:Energy Sources:Core Function:Electricity</v>
          </cell>
        </row>
        <row r="4883">
          <cell r="A4883">
            <v>504709</v>
          </cell>
          <cell r="B4883" t="str">
            <v>UNDERGROUND MAINS</v>
          </cell>
          <cell r="C4883" t="str">
            <v>O/504709.JAH.000</v>
          </cell>
          <cell r="D4883" t="str">
            <v>MSE:AH:MRC:MUNICIPAL RUNNING COST</v>
          </cell>
          <cell r="E4883" t="str">
            <v>5709JAH000</v>
          </cell>
          <cell r="F4883" t="str">
            <v>MSE:AH:MRC:MUNICIPAL RUNNING COST</v>
          </cell>
          <cell r="G4883" t="str">
            <v>5.1 - Electricity</v>
          </cell>
          <cell r="H4883" t="str">
            <v>Function:Energy Sources:Core Function:Electricity</v>
          </cell>
        </row>
        <row r="4884">
          <cell r="A4884">
            <v>504709</v>
          </cell>
          <cell r="B4884" t="str">
            <v>UNDERGROUND MAINS</v>
          </cell>
          <cell r="C4884" t="str">
            <v>O/504709.JAH.000</v>
          </cell>
          <cell r="D4884" t="str">
            <v>MSE:AH:MRC:MUNICIPAL RUNNING COST</v>
          </cell>
          <cell r="E4884" t="str">
            <v>5709JAH000</v>
          </cell>
          <cell r="F4884" t="str">
            <v>MSE:AH:MRC:MUNICIPAL RUNNING COST</v>
          </cell>
          <cell r="G4884" t="str">
            <v>5.1 - Electricity</v>
          </cell>
          <cell r="H4884" t="str">
            <v>Function:Energy Sources:Core Function:Electricity</v>
          </cell>
        </row>
        <row r="4885">
          <cell r="A4885">
            <v>504709</v>
          </cell>
          <cell r="B4885" t="str">
            <v>UNDERGROUND MAINS</v>
          </cell>
          <cell r="C4885" t="str">
            <v>O/504709.JAH.000</v>
          </cell>
          <cell r="D4885" t="str">
            <v>MSE:AH:MRC:MUNICIPAL RUNNING COST</v>
          </cell>
          <cell r="E4885" t="str">
            <v>5709JAH000</v>
          </cell>
          <cell r="F4885" t="str">
            <v>MSE:AH:MRC:MUNICIPAL RUNNING COST</v>
          </cell>
          <cell r="G4885" t="str">
            <v>5.1 - Electricity</v>
          </cell>
          <cell r="H4885" t="str">
            <v>Function:Energy Sources:Core Function:Electricity</v>
          </cell>
        </row>
        <row r="4886">
          <cell r="A4886">
            <v>504709</v>
          </cell>
          <cell r="B4886" t="str">
            <v>UNDERGROUND MAINS</v>
          </cell>
          <cell r="C4886" t="str">
            <v>O/504709.JAH.000</v>
          </cell>
          <cell r="D4886" t="str">
            <v>MSE:AH:MRC:MUNICIPAL RUNNING COST</v>
          </cell>
          <cell r="E4886" t="str">
            <v>5709JAH000</v>
          </cell>
          <cell r="F4886" t="str">
            <v>MSE:AH:MRC:MUNICIPAL RUNNING COST</v>
          </cell>
          <cell r="G4886" t="str">
            <v>5.1 - Electricity</v>
          </cell>
          <cell r="H4886" t="str">
            <v>Function:Energy Sources:Core Function:Electricity</v>
          </cell>
        </row>
        <row r="4887">
          <cell r="A4887">
            <v>504709</v>
          </cell>
          <cell r="B4887" t="str">
            <v>UNDERGROUND MAINS</v>
          </cell>
          <cell r="C4887" t="str">
            <v>O/504709.JAH.000</v>
          </cell>
          <cell r="D4887" t="str">
            <v>MSE:AH:MRC:MUNICIPAL RUNNING COST</v>
          </cell>
          <cell r="E4887" t="str">
            <v>5709JAH000</v>
          </cell>
          <cell r="F4887" t="str">
            <v>MSE:AH:MRC:MUNICIPAL RUNNING COST</v>
          </cell>
          <cell r="G4887" t="str">
            <v>5.1 - Electricity</v>
          </cell>
          <cell r="H4887" t="str">
            <v>Function:Energy Sources:Core Function:Electricity</v>
          </cell>
        </row>
        <row r="4888">
          <cell r="A4888">
            <v>504709</v>
          </cell>
          <cell r="B4888" t="str">
            <v>UNDERGROUND MAINS</v>
          </cell>
          <cell r="C4888" t="str">
            <v>O/504709.JAH.000</v>
          </cell>
          <cell r="D4888" t="str">
            <v>MSE:AH:MRC:MUNICIPAL RUNNING COST</v>
          </cell>
          <cell r="E4888" t="str">
            <v>5709JAH000</v>
          </cell>
          <cell r="F4888" t="str">
            <v>MSE:AH:MRC:MUNICIPAL RUNNING COST</v>
          </cell>
          <cell r="G4888" t="str">
            <v>5.1 - Electricity</v>
          </cell>
          <cell r="H4888" t="str">
            <v>Function:Energy Sources:Core Function:Electricity</v>
          </cell>
        </row>
        <row r="4889">
          <cell r="A4889">
            <v>504709</v>
          </cell>
          <cell r="B4889" t="str">
            <v>UNDERGROUND MAINS</v>
          </cell>
          <cell r="C4889" t="str">
            <v>O/504709.JAH.000</v>
          </cell>
          <cell r="D4889" t="str">
            <v>MSE:AH:MRC:MUNICIPAL RUNNING COST</v>
          </cell>
          <cell r="E4889" t="str">
            <v>5709JAH000</v>
          </cell>
          <cell r="F4889" t="str">
            <v>MSE:AH:MRC:MUNICIPAL RUNNING COST</v>
          </cell>
          <cell r="G4889" t="str">
            <v>5.1 - Electricity</v>
          </cell>
          <cell r="H4889" t="str">
            <v>Function:Energy Sources:Core Function:Electricity</v>
          </cell>
        </row>
        <row r="4890">
          <cell r="A4890">
            <v>504709</v>
          </cell>
          <cell r="B4890" t="str">
            <v>UNDERGROUND MAINS</v>
          </cell>
          <cell r="C4890" t="str">
            <v>O/504709.JAH.000</v>
          </cell>
          <cell r="D4890" t="str">
            <v>MSE:AH:MRC:MUNICIPAL RUNNING COST</v>
          </cell>
          <cell r="E4890" t="str">
            <v>5709JAH000</v>
          </cell>
          <cell r="F4890" t="str">
            <v>MSE:AH:MRC:MUNICIPAL RUNNING COST</v>
          </cell>
          <cell r="G4890" t="str">
            <v>5.1 - Electricity</v>
          </cell>
          <cell r="H4890" t="str">
            <v>Function:Energy Sources:Core Function:Electricity</v>
          </cell>
        </row>
        <row r="4891">
          <cell r="A4891">
            <v>504709</v>
          </cell>
          <cell r="B4891" t="str">
            <v>UNDERGROUND MAINS</v>
          </cell>
          <cell r="C4891" t="str">
            <v>O/504709.JAH.000</v>
          </cell>
          <cell r="D4891" t="str">
            <v>MSE:AH:MRC:MUNICIPAL RUNNING COST</v>
          </cell>
          <cell r="E4891" t="str">
            <v>5709JAH000</v>
          </cell>
          <cell r="F4891" t="str">
            <v>MSE:AH:MRC:MUNICIPAL RUNNING COST</v>
          </cell>
          <cell r="G4891" t="str">
            <v>5.1 - Electricity</v>
          </cell>
          <cell r="H4891" t="str">
            <v>Function:Energy Sources:Core Function:Electricity</v>
          </cell>
        </row>
        <row r="4892">
          <cell r="A4892">
            <v>504709</v>
          </cell>
          <cell r="B4892" t="str">
            <v>UNDERGROUND MAINS</v>
          </cell>
          <cell r="C4892" t="str">
            <v>O/504709.JAH.000</v>
          </cell>
          <cell r="D4892" t="str">
            <v>MSE:AH:MRC:MUNICIPAL RUNNING COST</v>
          </cell>
          <cell r="E4892" t="str">
            <v>5709JAH000</v>
          </cell>
          <cell r="F4892" t="str">
            <v>MSE:AH:MRC:MUNICIPAL RUNNING COST</v>
          </cell>
          <cell r="G4892" t="str">
            <v>5.1 - Electricity</v>
          </cell>
          <cell r="H4892" t="str">
            <v>Function:Energy Sources:Core Function:Electricity</v>
          </cell>
        </row>
        <row r="4893">
          <cell r="A4893">
            <v>504709</v>
          </cell>
          <cell r="B4893" t="str">
            <v>UNDERGROUND MAINS</v>
          </cell>
          <cell r="C4893" t="str">
            <v>O/504709.JAH.000</v>
          </cell>
          <cell r="D4893" t="str">
            <v>MSE:AH:MRC:MUNICIPAL RUNNING COST</v>
          </cell>
          <cell r="E4893" t="str">
            <v>5709JAH000</v>
          </cell>
          <cell r="F4893" t="str">
            <v>MSE:AH:MRC:MUNICIPAL RUNNING COST</v>
          </cell>
          <cell r="G4893" t="str">
            <v>5.1 - Electricity</v>
          </cell>
          <cell r="H4893" t="str">
            <v>Function:Energy Sources:Core Function:Electricity</v>
          </cell>
        </row>
        <row r="4894">
          <cell r="A4894">
            <v>504709</v>
          </cell>
          <cell r="B4894" t="str">
            <v>UNDERGROUND MAINS</v>
          </cell>
          <cell r="C4894" t="str">
            <v>O/504709.JAH.000</v>
          </cell>
          <cell r="D4894" t="str">
            <v>MSE:AH:MRC:MUNICIPAL RUNNING COST</v>
          </cell>
          <cell r="E4894" t="str">
            <v>5709JAH000</v>
          </cell>
          <cell r="F4894" t="str">
            <v>MSE:AH:MRC:MUNICIPAL RUNNING COST</v>
          </cell>
          <cell r="G4894" t="str">
            <v>5.1 - Electricity</v>
          </cell>
          <cell r="H4894" t="str">
            <v>Function:Energy Sources:Core Function:Electricity</v>
          </cell>
        </row>
        <row r="4895">
          <cell r="A4895">
            <v>504709</v>
          </cell>
          <cell r="B4895" t="str">
            <v>UNDERGROUND MAINS</v>
          </cell>
          <cell r="C4895" t="str">
            <v>O/504709.JAH.G05</v>
          </cell>
          <cell r="D4895" t="str">
            <v>MSE:AH:INF:METERS</v>
          </cell>
          <cell r="E4895" t="str">
            <v>5709JAHG05</v>
          </cell>
          <cell r="F4895" t="str">
            <v>MSE:AH:INF:METERS</v>
          </cell>
          <cell r="G4895" t="str">
            <v>5.1 - Electricity</v>
          </cell>
          <cell r="H4895" t="str">
            <v>Function:Energy Sources:Core Function:Electricity</v>
          </cell>
        </row>
        <row r="4896">
          <cell r="A4896">
            <v>504710</v>
          </cell>
          <cell r="B4896" t="str">
            <v>OVERHEAD MAINS</v>
          </cell>
          <cell r="C4896" t="str">
            <v>M/504710.JAH.D15</v>
          </cell>
          <cell r="D4896" t="str">
            <v>MSE:AH:INF:OVERHEAD LINE:PL</v>
          </cell>
          <cell r="E4896" t="str">
            <v>5710JAHD15</v>
          </cell>
          <cell r="F4896" t="str">
            <v>MSE:AH:INF:OVERHEAD LINE:PL</v>
          </cell>
          <cell r="G4896" t="str">
            <v>5.1 - Electricity</v>
          </cell>
          <cell r="H4896" t="str">
            <v>Function:Energy Sources:Core Function:Electricity</v>
          </cell>
        </row>
        <row r="4897">
          <cell r="A4897">
            <v>504710</v>
          </cell>
          <cell r="B4897" t="str">
            <v>OVERHEAD MAINS</v>
          </cell>
          <cell r="C4897" t="str">
            <v>M/504710.JAH.D15</v>
          </cell>
          <cell r="D4897" t="str">
            <v>MSE:AH:INF:OVERHEAD LINE:PL</v>
          </cell>
          <cell r="E4897" t="str">
            <v>5710JAHD15</v>
          </cell>
          <cell r="F4897" t="str">
            <v>MSE:AH:INF:OVERHEAD LINE:PL</v>
          </cell>
          <cell r="G4897" t="str">
            <v>5.1 - Electricity</v>
          </cell>
          <cell r="H4897" t="str">
            <v>Function:Energy Sources:Core Function:Electricity</v>
          </cell>
        </row>
        <row r="4898">
          <cell r="A4898">
            <v>504710</v>
          </cell>
          <cell r="B4898" t="str">
            <v>OVERHEAD MAINS</v>
          </cell>
          <cell r="C4898" t="str">
            <v>M/504710.JAH.D15</v>
          </cell>
          <cell r="D4898" t="str">
            <v>MSE:AH:INF:OVERHEAD LINE:PL</v>
          </cell>
          <cell r="E4898" t="str">
            <v>5710JAHD15</v>
          </cell>
          <cell r="F4898" t="str">
            <v>MSE:AH:INF:OVERHEAD LINE:PL</v>
          </cell>
          <cell r="G4898" t="str">
            <v>5.1 - Electricity</v>
          </cell>
          <cell r="H4898" t="str">
            <v>Function:Energy Sources:Core Function:Electricity</v>
          </cell>
        </row>
        <row r="4899">
          <cell r="A4899">
            <v>504710</v>
          </cell>
          <cell r="B4899" t="str">
            <v>OVERHEAD MAINS</v>
          </cell>
          <cell r="C4899" t="str">
            <v>M/504710.JAH.D15</v>
          </cell>
          <cell r="D4899" t="str">
            <v>MSE:AH:INF:OVERHEAD LINE:PL</v>
          </cell>
          <cell r="E4899" t="str">
            <v>5710JAHD15</v>
          </cell>
          <cell r="F4899" t="str">
            <v>MSE:AH:INF:OVERHEAD LINE:PL</v>
          </cell>
          <cell r="G4899" t="str">
            <v>5.1 - Electricity</v>
          </cell>
          <cell r="H4899" t="str">
            <v>Function:Energy Sources:Core Function:Electricity</v>
          </cell>
        </row>
        <row r="4900">
          <cell r="A4900">
            <v>504710</v>
          </cell>
          <cell r="B4900" t="str">
            <v>OVERHEAD MAINS</v>
          </cell>
          <cell r="C4900" t="str">
            <v>M/504710.JAH.D15</v>
          </cell>
          <cell r="D4900" t="str">
            <v>MSE:AH:INF:OVERHEAD LINE:PL</v>
          </cell>
          <cell r="E4900" t="str">
            <v>5710JAHD15</v>
          </cell>
          <cell r="F4900" t="str">
            <v>MSE:AH:INF:OVERHEAD LINE:PL</v>
          </cell>
          <cell r="G4900" t="str">
            <v>5.1 - Electricity</v>
          </cell>
          <cell r="H4900" t="str">
            <v>Function:Energy Sources:Core Function:Electricity</v>
          </cell>
        </row>
        <row r="4901">
          <cell r="A4901">
            <v>504710</v>
          </cell>
          <cell r="B4901" t="str">
            <v>OVERHEAD MAINS</v>
          </cell>
          <cell r="C4901" t="str">
            <v>M/504710.JAH.D16</v>
          </cell>
          <cell r="D4901" t="str">
            <v>MSE:AH:INF:OVERHEAD LINE:UPL</v>
          </cell>
          <cell r="E4901" t="str">
            <v>5710JAHD16</v>
          </cell>
          <cell r="F4901" t="str">
            <v>MSE:AH:INF:OVERHEAD LINE:UPL</v>
          </cell>
          <cell r="G4901" t="str">
            <v>5.1 - Electricity</v>
          </cell>
          <cell r="H4901" t="str">
            <v>Function:Energy Sources:Core Function:Electricity</v>
          </cell>
        </row>
        <row r="4902">
          <cell r="A4902">
            <v>504710</v>
          </cell>
          <cell r="B4902" t="str">
            <v>OVERHEAD MAINS</v>
          </cell>
          <cell r="C4902" t="str">
            <v>M/504710.JAH.D16</v>
          </cell>
          <cell r="D4902" t="str">
            <v>MSE:AH:INF:OVERHEAD LINE:UPL</v>
          </cell>
          <cell r="E4902" t="str">
            <v>5710JAHD16</v>
          </cell>
          <cell r="F4902" t="str">
            <v>MSE:AH:INF:OVERHEAD LINE:UPL</v>
          </cell>
          <cell r="G4902" t="str">
            <v>5.1 - Electricity</v>
          </cell>
          <cell r="H4902" t="str">
            <v>Function:Energy Sources:Core Function:Electricity</v>
          </cell>
        </row>
        <row r="4903">
          <cell r="A4903">
            <v>504710</v>
          </cell>
          <cell r="B4903" t="str">
            <v>OVERHEAD MAINS</v>
          </cell>
          <cell r="C4903" t="str">
            <v>M/504710.JAH.D16</v>
          </cell>
          <cell r="D4903" t="str">
            <v>MSE:AH:INF:OVERHEAD LINE:UPL</v>
          </cell>
          <cell r="E4903" t="str">
            <v>5710JAHD16</v>
          </cell>
          <cell r="F4903" t="str">
            <v>MSE:AH:INF:OVERHEAD LINE:UPL</v>
          </cell>
          <cell r="G4903" t="str">
            <v>5.1 - Electricity</v>
          </cell>
          <cell r="H4903" t="str">
            <v>Function:Energy Sources:Core Function:Electricity</v>
          </cell>
        </row>
        <row r="4904">
          <cell r="A4904">
            <v>504710</v>
          </cell>
          <cell r="B4904" t="str">
            <v>OVERHEAD MAINS</v>
          </cell>
          <cell r="C4904" t="str">
            <v>M/504710.JAH.D16</v>
          </cell>
          <cell r="D4904" t="str">
            <v>MSE:AH:INF:OVERHEAD LINE:UPL</v>
          </cell>
          <cell r="E4904" t="str">
            <v>5710JAHD16</v>
          </cell>
          <cell r="F4904" t="str">
            <v>MSE:AH:INF:OVERHEAD LINE:UPL</v>
          </cell>
          <cell r="G4904" t="str">
            <v>5.1 - Electricity</v>
          </cell>
          <cell r="H4904" t="str">
            <v>Function:Energy Sources:Core Function:Electricity</v>
          </cell>
        </row>
        <row r="4905">
          <cell r="A4905">
            <v>504710</v>
          </cell>
          <cell r="B4905" t="str">
            <v>OVERHEAD MAINS</v>
          </cell>
          <cell r="C4905" t="str">
            <v>O/504710.AAH.000</v>
          </cell>
          <cell r="D4905" t="str">
            <v>NONF:AH:MRC:MUNICIPAL RUNNING COST</v>
          </cell>
          <cell r="E4905" t="str">
            <v>5710AAH000</v>
          </cell>
          <cell r="F4905" t="str">
            <v>NONF:AH:MRC:MUNICIPAL RUNNING COST</v>
          </cell>
          <cell r="G4905" t="str">
            <v>5.1 - Electricity</v>
          </cell>
          <cell r="H4905" t="str">
            <v>Function:Energy Sources:Core Function:Electricity</v>
          </cell>
        </row>
        <row r="4906">
          <cell r="A4906">
            <v>504710</v>
          </cell>
          <cell r="B4906" t="str">
            <v>OVERHEAD MAINS</v>
          </cell>
          <cell r="C4906" t="str">
            <v>O/504710.AAH.000</v>
          </cell>
          <cell r="D4906" t="str">
            <v>NONF:AH:MRC:MUNICIPAL RUNNING COST</v>
          </cell>
          <cell r="E4906" t="str">
            <v>5710AAH000</v>
          </cell>
          <cell r="F4906" t="str">
            <v>NONF:AH:MRC:MUNICIPAL RUNNING COST</v>
          </cell>
          <cell r="G4906" t="str">
            <v>5.1 - Electricity</v>
          </cell>
          <cell r="H4906" t="str">
            <v>Function:Energy Sources:Core Function:Electricity</v>
          </cell>
        </row>
        <row r="4907">
          <cell r="A4907">
            <v>504710</v>
          </cell>
          <cell r="B4907" t="str">
            <v>OVERHEAD MAINS</v>
          </cell>
          <cell r="C4907" t="str">
            <v>O/504710.JAH.000</v>
          </cell>
          <cell r="D4907" t="str">
            <v>MSE:AH:MRC:MUNICIPAL RUNNING COST</v>
          </cell>
          <cell r="E4907" t="str">
            <v>5710JAH000</v>
          </cell>
          <cell r="F4907" t="str">
            <v>MSE:AH:MRC:MUNICIPAL RUNNING COST</v>
          </cell>
          <cell r="G4907" t="str">
            <v>5.1 - Electricity</v>
          </cell>
          <cell r="H4907" t="str">
            <v>Function:Energy Sources:Core Function:Electricity</v>
          </cell>
        </row>
        <row r="4908">
          <cell r="A4908">
            <v>504710</v>
          </cell>
          <cell r="B4908" t="str">
            <v>OVERHEAD MAINS</v>
          </cell>
          <cell r="C4908" t="str">
            <v>O/504710.JAH.000</v>
          </cell>
          <cell r="D4908" t="str">
            <v>MSE:AH:MRC:MUNICIPAL RUNNING COST</v>
          </cell>
          <cell r="E4908" t="str">
            <v>5710JAH000</v>
          </cell>
          <cell r="F4908" t="str">
            <v>MSE:AH:MRC:MUNICIPAL RUNNING COST</v>
          </cell>
          <cell r="G4908" t="str">
            <v>5.1 - Electricity</v>
          </cell>
          <cell r="H4908" t="str">
            <v>Function:Energy Sources:Core Function:Electricity</v>
          </cell>
        </row>
        <row r="4909">
          <cell r="A4909">
            <v>504710</v>
          </cell>
          <cell r="B4909" t="str">
            <v>OVERHEAD MAINS</v>
          </cell>
          <cell r="C4909" t="str">
            <v>O/504710.JAH.000</v>
          </cell>
          <cell r="D4909" t="str">
            <v>MSE:AH:MRC:MUNICIPAL RUNNING COST</v>
          </cell>
          <cell r="E4909" t="str">
            <v>5710JAH000</v>
          </cell>
          <cell r="F4909" t="str">
            <v>MSE:AH:MRC:MUNICIPAL RUNNING COST</v>
          </cell>
          <cell r="G4909" t="str">
            <v>5.1 - Electricity</v>
          </cell>
          <cell r="H4909" t="str">
            <v>Function:Energy Sources:Core Function:Electricity</v>
          </cell>
        </row>
        <row r="4910">
          <cell r="A4910">
            <v>504710</v>
          </cell>
          <cell r="B4910" t="str">
            <v>OVERHEAD MAINS</v>
          </cell>
          <cell r="C4910" t="str">
            <v>O/504710.JAH.000</v>
          </cell>
          <cell r="D4910" t="str">
            <v>MSE:AH:MRC:MUNICIPAL RUNNING COST</v>
          </cell>
          <cell r="E4910" t="str">
            <v>5710JAH000</v>
          </cell>
          <cell r="F4910" t="str">
            <v>MSE:AH:MRC:MUNICIPAL RUNNING COST</v>
          </cell>
          <cell r="G4910" t="str">
            <v>5.1 - Electricity</v>
          </cell>
          <cell r="H4910" t="str">
            <v>Function:Energy Sources:Core Function:Electricity</v>
          </cell>
        </row>
        <row r="4911">
          <cell r="A4911">
            <v>504710</v>
          </cell>
          <cell r="B4911" t="str">
            <v>OVERHEAD MAINS</v>
          </cell>
          <cell r="C4911" t="str">
            <v>O/504710.JAH.000</v>
          </cell>
          <cell r="D4911" t="str">
            <v>MSE:AH:MRC:MUNICIPAL RUNNING COST</v>
          </cell>
          <cell r="E4911" t="str">
            <v>5710JAH000</v>
          </cell>
          <cell r="F4911" t="str">
            <v>MSE:AH:MRC:MUNICIPAL RUNNING COST</v>
          </cell>
          <cell r="G4911" t="str">
            <v>5.1 - Electricity</v>
          </cell>
          <cell r="H4911" t="str">
            <v>Function:Energy Sources:Core Function:Electricity</v>
          </cell>
        </row>
        <row r="4912">
          <cell r="A4912">
            <v>504710</v>
          </cell>
          <cell r="B4912" t="str">
            <v>OVERHEAD MAINS</v>
          </cell>
          <cell r="C4912" t="str">
            <v>O/504710.JAH.000</v>
          </cell>
          <cell r="D4912" t="str">
            <v>MSE:AH:MRC:MUNICIPAL RUNNING COST</v>
          </cell>
          <cell r="E4912" t="str">
            <v>5710JAH000</v>
          </cell>
          <cell r="F4912" t="str">
            <v>MSE:AH:MRC:MUNICIPAL RUNNING COST</v>
          </cell>
          <cell r="G4912" t="str">
            <v>5.1 - Electricity</v>
          </cell>
          <cell r="H4912" t="str">
            <v>Function:Energy Sources:Core Function:Electricity</v>
          </cell>
        </row>
        <row r="4913">
          <cell r="A4913">
            <v>504710</v>
          </cell>
          <cell r="B4913" t="str">
            <v>OVERHEAD MAINS</v>
          </cell>
          <cell r="C4913" t="str">
            <v>O/504710.JAH.000</v>
          </cell>
          <cell r="D4913" t="str">
            <v>MSE:AH:MRC:MUNICIPAL RUNNING COST</v>
          </cell>
          <cell r="E4913" t="str">
            <v>5710JAH000</v>
          </cell>
          <cell r="F4913" t="str">
            <v>MSE:AH:MRC:MUNICIPAL RUNNING COST</v>
          </cell>
          <cell r="G4913" t="str">
            <v>5.1 - Electricity</v>
          </cell>
          <cell r="H4913" t="str">
            <v>Function:Energy Sources:Core Function:Electricity</v>
          </cell>
        </row>
        <row r="4914">
          <cell r="A4914">
            <v>504710</v>
          </cell>
          <cell r="B4914" t="str">
            <v>OVERHEAD MAINS</v>
          </cell>
          <cell r="C4914" t="str">
            <v>O/504710.JAH.000</v>
          </cell>
          <cell r="D4914" t="str">
            <v>MSE:AH:MRC:MUNICIPAL RUNNING COST</v>
          </cell>
          <cell r="E4914" t="str">
            <v>5710JAH000</v>
          </cell>
          <cell r="F4914" t="str">
            <v>MSE:AH:MRC:MUNICIPAL RUNNING COST</v>
          </cell>
          <cell r="G4914" t="str">
            <v>5.1 - Electricity</v>
          </cell>
          <cell r="H4914" t="str">
            <v>Function:Energy Sources:Core Function:Electricity</v>
          </cell>
        </row>
        <row r="4915">
          <cell r="A4915">
            <v>504710</v>
          </cell>
          <cell r="B4915" t="str">
            <v>OVERHEAD MAINS</v>
          </cell>
          <cell r="C4915" t="str">
            <v>O/504710.JAH.000</v>
          </cell>
          <cell r="D4915" t="str">
            <v>MSE:AH:MRC:MUNICIPAL RUNNING COST</v>
          </cell>
          <cell r="E4915" t="str">
            <v>5710JAH000</v>
          </cell>
          <cell r="F4915" t="str">
            <v>MSE:AH:MRC:MUNICIPAL RUNNING COST</v>
          </cell>
          <cell r="G4915" t="str">
            <v>5.1 - Electricity</v>
          </cell>
          <cell r="H4915" t="str">
            <v>Function:Energy Sources:Core Function:Electricity</v>
          </cell>
        </row>
        <row r="4916">
          <cell r="A4916">
            <v>504710</v>
          </cell>
          <cell r="B4916" t="str">
            <v>OVERHEAD MAINS</v>
          </cell>
          <cell r="C4916" t="str">
            <v>O/504710.JAH.000</v>
          </cell>
          <cell r="D4916" t="str">
            <v>MSE:AH:MRC:MUNICIPAL RUNNING COST</v>
          </cell>
          <cell r="E4916" t="str">
            <v>5710JAH000</v>
          </cell>
          <cell r="F4916" t="str">
            <v>MSE:AH:MRC:MUNICIPAL RUNNING COST</v>
          </cell>
          <cell r="G4916" t="str">
            <v>5.1 - Electricity</v>
          </cell>
          <cell r="H4916" t="str">
            <v>Function:Energy Sources:Core Function:Electricity</v>
          </cell>
        </row>
        <row r="4917">
          <cell r="A4917">
            <v>504710</v>
          </cell>
          <cell r="B4917" t="str">
            <v>OVERHEAD MAINS</v>
          </cell>
          <cell r="C4917" t="str">
            <v>O/504710.JAH.000</v>
          </cell>
          <cell r="D4917" t="str">
            <v>MSE:AH:MRC:MUNICIPAL RUNNING COST</v>
          </cell>
          <cell r="E4917" t="str">
            <v>5710JAH000</v>
          </cell>
          <cell r="F4917" t="str">
            <v>MSE:AH:MRC:MUNICIPAL RUNNING COST</v>
          </cell>
          <cell r="G4917" t="str">
            <v>5.1 - Electricity</v>
          </cell>
          <cell r="H4917" t="str">
            <v>Function:Energy Sources:Core Function:Electricity</v>
          </cell>
        </row>
        <row r="4918">
          <cell r="A4918">
            <v>504710</v>
          </cell>
          <cell r="B4918" t="str">
            <v>OVERHEAD MAINS</v>
          </cell>
          <cell r="C4918" t="str">
            <v>O/504710.JAH.000</v>
          </cell>
          <cell r="D4918" t="str">
            <v>MSE:AH:MRC:MUNICIPAL RUNNING COST</v>
          </cell>
          <cell r="E4918" t="str">
            <v>5710JAH000</v>
          </cell>
          <cell r="F4918" t="str">
            <v>MSE:AH:MRC:MUNICIPAL RUNNING COST</v>
          </cell>
          <cell r="G4918" t="str">
            <v>5.1 - Electricity</v>
          </cell>
          <cell r="H4918" t="str">
            <v>Function:Energy Sources:Core Function:Electricity</v>
          </cell>
        </row>
        <row r="4919">
          <cell r="A4919">
            <v>504710</v>
          </cell>
          <cell r="B4919" t="str">
            <v>OVERHEAD MAINS</v>
          </cell>
          <cell r="C4919" t="str">
            <v>O/504710.JAH.000</v>
          </cell>
          <cell r="D4919" t="str">
            <v>MSE:AH:MRC:MUNICIPAL RUNNING COST</v>
          </cell>
          <cell r="E4919" t="str">
            <v>5710JAH000</v>
          </cell>
          <cell r="F4919" t="str">
            <v>MSE:AH:MRC:MUNICIPAL RUNNING COST</v>
          </cell>
          <cell r="G4919" t="str">
            <v>5.1 - Electricity</v>
          </cell>
          <cell r="H4919" t="str">
            <v>Function:Energy Sources:Core Function:Electricity</v>
          </cell>
        </row>
        <row r="4920">
          <cell r="A4920">
            <v>504710</v>
          </cell>
          <cell r="B4920" t="str">
            <v>OVERHEAD MAINS</v>
          </cell>
          <cell r="C4920" t="str">
            <v>O/504710.JAH.000</v>
          </cell>
          <cell r="D4920" t="str">
            <v>MSE:AH:MRC:MUNICIPAL RUNNING COST</v>
          </cell>
          <cell r="E4920" t="str">
            <v>5710JAH000</v>
          </cell>
          <cell r="F4920" t="str">
            <v>MSE:AH:MRC:MUNICIPAL RUNNING COST</v>
          </cell>
          <cell r="G4920" t="str">
            <v>5.1 - Electricity</v>
          </cell>
          <cell r="H4920" t="str">
            <v>Function:Energy Sources:Core Function:Electricity</v>
          </cell>
        </row>
        <row r="4921">
          <cell r="A4921">
            <v>504710</v>
          </cell>
          <cell r="B4921" t="str">
            <v>OVERHEAD MAINS</v>
          </cell>
          <cell r="C4921" t="str">
            <v>O/504710.JAH.000</v>
          </cell>
          <cell r="D4921" t="str">
            <v>MSE:AH:MRC:MUNICIPAL RUNNING COST</v>
          </cell>
          <cell r="E4921" t="str">
            <v>5710JAH000</v>
          </cell>
          <cell r="F4921" t="str">
            <v>MSE:AH:MRC:MUNICIPAL RUNNING COST</v>
          </cell>
          <cell r="G4921" t="str">
            <v>5.1 - Electricity</v>
          </cell>
          <cell r="H4921" t="str">
            <v>Function:Energy Sources:Core Function:Electricity</v>
          </cell>
        </row>
        <row r="4922">
          <cell r="A4922">
            <v>504710</v>
          </cell>
          <cell r="B4922" t="str">
            <v>OVERHEAD MAINS</v>
          </cell>
          <cell r="C4922" t="str">
            <v>O/504710.JAH.000</v>
          </cell>
          <cell r="D4922" t="str">
            <v>MSE:AH:MRC:MUNICIPAL RUNNING COST</v>
          </cell>
          <cell r="E4922" t="str">
            <v>5710JAH000</v>
          </cell>
          <cell r="F4922" t="str">
            <v>MSE:AH:MRC:MUNICIPAL RUNNING COST</v>
          </cell>
          <cell r="G4922" t="str">
            <v>5.1 - Electricity</v>
          </cell>
          <cell r="H4922" t="str">
            <v>Function:Energy Sources:Core Function:Electricity</v>
          </cell>
        </row>
        <row r="4923">
          <cell r="A4923">
            <v>504710</v>
          </cell>
          <cell r="B4923" t="str">
            <v>OVERHEAD MAINS</v>
          </cell>
          <cell r="C4923" t="str">
            <v>O/504710.JAH.000</v>
          </cell>
          <cell r="D4923" t="str">
            <v>MSE:AH:MRC:MUNICIPAL RUNNING COST</v>
          </cell>
          <cell r="E4923" t="str">
            <v>5710JAH000</v>
          </cell>
          <cell r="F4923" t="str">
            <v>MSE:AH:MRC:MUNICIPAL RUNNING COST</v>
          </cell>
          <cell r="G4923" t="str">
            <v>5.1 - Electricity</v>
          </cell>
          <cell r="H4923" t="str">
            <v>Function:Energy Sources:Core Function:Electricity</v>
          </cell>
        </row>
        <row r="4924">
          <cell r="A4924">
            <v>504710</v>
          </cell>
          <cell r="B4924" t="str">
            <v>OVERHEAD MAINS</v>
          </cell>
          <cell r="C4924" t="str">
            <v>O/504710.JAH.000</v>
          </cell>
          <cell r="D4924" t="str">
            <v>MSE:AH:MRC:MUNICIPAL RUNNING COST</v>
          </cell>
          <cell r="E4924" t="str">
            <v>5710JAH000</v>
          </cell>
          <cell r="F4924" t="str">
            <v>MSE:AH:MRC:MUNICIPAL RUNNING COST</v>
          </cell>
          <cell r="G4924" t="str">
            <v>5.1 - Electricity</v>
          </cell>
          <cell r="H4924" t="str">
            <v>Function:Energy Sources:Core Function:Electricity</v>
          </cell>
        </row>
        <row r="4925">
          <cell r="A4925">
            <v>504710</v>
          </cell>
          <cell r="B4925" t="str">
            <v>OVERHEAD MAINS</v>
          </cell>
          <cell r="C4925" t="str">
            <v>O/504710.JAH.000</v>
          </cell>
          <cell r="D4925" t="str">
            <v>MSE:AH:MRC:MUNICIPAL RUNNING COST</v>
          </cell>
          <cell r="E4925" t="str">
            <v>5710JAH000</v>
          </cell>
          <cell r="F4925" t="str">
            <v>MSE:AH:MRC:MUNICIPAL RUNNING COST</v>
          </cell>
          <cell r="G4925" t="str">
            <v>5.1 - Electricity</v>
          </cell>
          <cell r="H4925" t="str">
            <v>Function:Energy Sources:Core Function:Electricity</v>
          </cell>
        </row>
        <row r="4926">
          <cell r="A4926">
            <v>504710</v>
          </cell>
          <cell r="B4926" t="str">
            <v>OVERHEAD MAINS</v>
          </cell>
          <cell r="C4926" t="str">
            <v>O/504710.JAH.000</v>
          </cell>
          <cell r="D4926" t="str">
            <v>MSE:AH:MRC:MUNICIPAL RUNNING COST</v>
          </cell>
          <cell r="E4926" t="str">
            <v>5710JAH000</v>
          </cell>
          <cell r="F4926" t="str">
            <v>MSE:AH:MRC:MUNICIPAL RUNNING COST</v>
          </cell>
          <cell r="G4926" t="str">
            <v>5.1 - Electricity</v>
          </cell>
          <cell r="H4926" t="str">
            <v>Function:Energy Sources:Core Function:Electricity</v>
          </cell>
        </row>
        <row r="4927">
          <cell r="A4927">
            <v>504710</v>
          </cell>
          <cell r="B4927" t="str">
            <v>OVERHEAD MAINS</v>
          </cell>
          <cell r="C4927" t="str">
            <v>O/504710.JAH.000</v>
          </cell>
          <cell r="D4927" t="str">
            <v>MSE:AH:MRC:MUNICIPAL RUNNING COST</v>
          </cell>
          <cell r="E4927" t="str">
            <v>5710JAH000</v>
          </cell>
          <cell r="F4927" t="str">
            <v>MSE:AH:MRC:MUNICIPAL RUNNING COST</v>
          </cell>
          <cell r="G4927" t="str">
            <v>5.1 - Electricity</v>
          </cell>
          <cell r="H4927" t="str">
            <v>Function:Energy Sources:Core Function:Electricity</v>
          </cell>
        </row>
        <row r="4928">
          <cell r="A4928">
            <v>504711</v>
          </cell>
          <cell r="B4928" t="str">
            <v>SYSTEM CONTROL</v>
          </cell>
          <cell r="C4928" t="str">
            <v>M/504711.JAH.D03</v>
          </cell>
          <cell r="D4928" t="str">
            <v>MSE:AH:INF:CONTROL CENTRE OPS:PL</v>
          </cell>
          <cell r="E4928" t="str">
            <v>5711JAHD03</v>
          </cell>
          <cell r="F4928" t="str">
            <v>MSE:AH:INF:CONTROL CENTRE OPS:PL</v>
          </cell>
          <cell r="G4928" t="str">
            <v>5.1 - Electricity</v>
          </cell>
          <cell r="H4928" t="str">
            <v>Function:Energy Sources:Core Function:Electricity</v>
          </cell>
        </row>
        <row r="4929">
          <cell r="A4929">
            <v>504711</v>
          </cell>
          <cell r="B4929" t="str">
            <v>SYSTEM CONTROL</v>
          </cell>
          <cell r="C4929" t="str">
            <v>O/504711.AAH.000</v>
          </cell>
          <cell r="D4929" t="str">
            <v>NONF:AH:MRC:MUNICIPAL RUNNING COST</v>
          </cell>
          <cell r="E4929" t="str">
            <v>5711AAH000</v>
          </cell>
          <cell r="F4929" t="str">
            <v>NONF:AH:MRC:MUNICIPAL RUNNING COST</v>
          </cell>
          <cell r="G4929" t="str">
            <v>5.1 - Electricity</v>
          </cell>
          <cell r="H4929" t="str">
            <v>Function:Energy Sources:Core Function:Electricity</v>
          </cell>
        </row>
        <row r="4930">
          <cell r="A4930">
            <v>504711</v>
          </cell>
          <cell r="B4930" t="str">
            <v>SYSTEM CONTROL</v>
          </cell>
          <cell r="C4930" t="str">
            <v>O/504711.JAH.000</v>
          </cell>
          <cell r="D4930" t="str">
            <v>MSE:AH:MRC:MUNICIPAL RUNNING COST</v>
          </cell>
          <cell r="E4930" t="str">
            <v>5711JAH000</v>
          </cell>
          <cell r="F4930" t="str">
            <v>MSE:AH:MRC:MUNICIPAL RUNNING COST</v>
          </cell>
          <cell r="G4930" t="str">
            <v>5.1 - Electricity</v>
          </cell>
          <cell r="H4930" t="str">
            <v>Function:Energy Sources:Core Function:Electricity</v>
          </cell>
        </row>
        <row r="4931">
          <cell r="A4931">
            <v>504711</v>
          </cell>
          <cell r="B4931" t="str">
            <v>SYSTEM CONTROL</v>
          </cell>
          <cell r="C4931" t="str">
            <v>O/504711.JAH.000</v>
          </cell>
          <cell r="D4931" t="str">
            <v>MSE:AH:MRC:MUNICIPAL RUNNING COST</v>
          </cell>
          <cell r="E4931" t="str">
            <v>5711JAH000</v>
          </cell>
          <cell r="F4931" t="str">
            <v>MSE:AH:MRC:MUNICIPAL RUNNING COST</v>
          </cell>
          <cell r="G4931" t="str">
            <v>5.1 - Electricity</v>
          </cell>
          <cell r="H4931" t="str">
            <v>Function:Energy Sources:Core Function:Electricity</v>
          </cell>
        </row>
        <row r="4932">
          <cell r="A4932">
            <v>504711</v>
          </cell>
          <cell r="B4932" t="str">
            <v>SYSTEM CONTROL</v>
          </cell>
          <cell r="C4932" t="str">
            <v>O/504711.JAH.000</v>
          </cell>
          <cell r="D4932" t="str">
            <v>MSE:AH:MRC:MUNICIPAL RUNNING COST</v>
          </cell>
          <cell r="E4932" t="str">
            <v>5711JAH000</v>
          </cell>
          <cell r="F4932" t="str">
            <v>MSE:AH:MRC:MUNICIPAL RUNNING COST</v>
          </cell>
          <cell r="G4932" t="str">
            <v>5.1 - Electricity</v>
          </cell>
          <cell r="H4932" t="str">
            <v>Function:Energy Sources:Core Function:Electricity</v>
          </cell>
        </row>
        <row r="4933">
          <cell r="A4933">
            <v>504712</v>
          </cell>
          <cell r="B4933" t="str">
            <v>MISC DISTRBTION</v>
          </cell>
          <cell r="C4933" t="str">
            <v>M/504712.JAH.E45</v>
          </cell>
          <cell r="D4933" t="str">
            <v>MSE:AH:NIF:TRANSPORT ASSETS:PL</v>
          </cell>
          <cell r="E4933" t="str">
            <v>5712JAHE45</v>
          </cell>
          <cell r="F4933" t="str">
            <v>MSE:AH:NIF:TRANSPORT ASSETS:PL</v>
          </cell>
          <cell r="G4933" t="str">
            <v>5.1 - Electricity</v>
          </cell>
          <cell r="H4933" t="str">
            <v>Function:Energy Sources:Core Function:Electricity</v>
          </cell>
        </row>
        <row r="4934">
          <cell r="A4934">
            <v>504712</v>
          </cell>
          <cell r="B4934" t="str">
            <v>MISC DISTRBTION</v>
          </cell>
          <cell r="C4934" t="str">
            <v>O/504712.AAH.000</v>
          </cell>
          <cell r="D4934" t="str">
            <v>MSE:AH:MRC:MUNICIPAL RUNNING COST</v>
          </cell>
          <cell r="E4934" t="str">
            <v>5712AAH000</v>
          </cell>
          <cell r="F4934" t="str">
            <v>MSE:AH:MRC:MUNICIPAL RUNNING COST</v>
          </cell>
          <cell r="G4934" t="str">
            <v>5.1 - Electricity</v>
          </cell>
          <cell r="H4934" t="str">
            <v>Function:Energy Sources:Core Function:Electricity</v>
          </cell>
        </row>
        <row r="4935">
          <cell r="A4935">
            <v>504712</v>
          </cell>
          <cell r="B4935" t="str">
            <v>MISC DISTRBTION</v>
          </cell>
          <cell r="C4935" t="str">
            <v>O/504712.JAH.000</v>
          </cell>
          <cell r="D4935" t="str">
            <v>MSE:AH:MRC:MUNICIPAL RUNNING COST</v>
          </cell>
          <cell r="E4935" t="str">
            <v>5712JAH000</v>
          </cell>
          <cell r="F4935" t="str">
            <v>MSE:AH:MRC:MUNICIPAL RUNNING COST</v>
          </cell>
          <cell r="G4935" t="str">
            <v>5.1 - Electricity</v>
          </cell>
          <cell r="H4935" t="str">
            <v>Function:Energy Sources:Core Function:Electricity</v>
          </cell>
        </row>
        <row r="4936">
          <cell r="A4936">
            <v>504712</v>
          </cell>
          <cell r="B4936" t="str">
            <v>MISC DISTRBTION</v>
          </cell>
          <cell r="C4936" t="str">
            <v>O/504712.JAH.000</v>
          </cell>
          <cell r="D4936" t="str">
            <v>MSE:AH:MRC:MUNICIPAL RUNNING COST</v>
          </cell>
          <cell r="E4936" t="str">
            <v>5712JAH000</v>
          </cell>
          <cell r="F4936" t="str">
            <v>MSE:AH:MRC:MUNICIPAL RUNNING COST</v>
          </cell>
          <cell r="G4936" t="str">
            <v>5.1 - Electricity</v>
          </cell>
          <cell r="H4936" t="str">
            <v>Function:Energy Sources:Core Function:Electricity</v>
          </cell>
        </row>
        <row r="4937">
          <cell r="A4937">
            <v>504712</v>
          </cell>
          <cell r="B4937" t="str">
            <v>MISC DISTRBTION</v>
          </cell>
          <cell r="C4937" t="str">
            <v>O/504712.JAH.000</v>
          </cell>
          <cell r="D4937" t="str">
            <v>MSE:AH:MRC:MUNICIPAL RUNNING COST</v>
          </cell>
          <cell r="E4937" t="str">
            <v>5712JAH000</v>
          </cell>
          <cell r="F4937" t="str">
            <v>MSE:AH:MRC:MUNICIPAL RUNNING COST</v>
          </cell>
          <cell r="G4937" t="str">
            <v>5.1 - Electricity</v>
          </cell>
          <cell r="H4937" t="str">
            <v>Function:Energy Sources:Core Function:Electricity</v>
          </cell>
        </row>
        <row r="4938">
          <cell r="A4938">
            <v>504712</v>
          </cell>
          <cell r="B4938" t="str">
            <v>MISC DISTRBTION</v>
          </cell>
          <cell r="C4938" t="str">
            <v>O/504712.JAH.000</v>
          </cell>
          <cell r="D4938" t="str">
            <v>MSE:AH:MRC:MUNICIPAL RUNNING COST</v>
          </cell>
          <cell r="E4938" t="str">
            <v>5712JAH000</v>
          </cell>
          <cell r="F4938" t="str">
            <v>MSE:AH:MRC:MUNICIPAL RUNNING COST</v>
          </cell>
          <cell r="G4938" t="str">
            <v>5.1 - Electricity</v>
          </cell>
          <cell r="H4938" t="str">
            <v>Function:Energy Sources:Core Function:Electricity</v>
          </cell>
        </row>
        <row r="4939">
          <cell r="A4939">
            <v>504712</v>
          </cell>
          <cell r="B4939" t="str">
            <v>MISC DISTRBTION</v>
          </cell>
          <cell r="C4939" t="str">
            <v>O/504712.JAH.000</v>
          </cell>
          <cell r="D4939" t="str">
            <v>MSE:AH:MRC:MUNICIPAL RUNNING COST</v>
          </cell>
          <cell r="E4939" t="str">
            <v>5712JAH000</v>
          </cell>
          <cell r="F4939" t="str">
            <v>MSE:AH:MRC:MUNICIPAL RUNNING COST</v>
          </cell>
          <cell r="G4939" t="str">
            <v>5.1 - Electricity</v>
          </cell>
          <cell r="H4939" t="str">
            <v>Function:Energy Sources:Core Function:Electricity</v>
          </cell>
        </row>
        <row r="4940">
          <cell r="A4940">
            <v>504713</v>
          </cell>
          <cell r="B4940" t="str">
            <v>GENERAL - ELECTRICITY</v>
          </cell>
          <cell r="C4940" t="str">
            <v>O/504713.AAH.000</v>
          </cell>
          <cell r="D4940" t="str">
            <v>NONF:AH:MRC:MUNICIPAL RUNNING COST</v>
          </cell>
          <cell r="E4940" t="str">
            <v>5713AAH000</v>
          </cell>
          <cell r="F4940" t="str">
            <v>NONF:AH:MRC:MUNICIPAL RUNNING COST</v>
          </cell>
          <cell r="G4940" t="str">
            <v>5.1 - Electricity</v>
          </cell>
          <cell r="H4940" t="str">
            <v>Function:Energy Sources:Core Function:Electricity</v>
          </cell>
        </row>
        <row r="4941">
          <cell r="A4941">
            <v>504713</v>
          </cell>
          <cell r="B4941" t="str">
            <v>GENERAL - ELECTRICITY</v>
          </cell>
          <cell r="C4941" t="str">
            <v>O/504713.AAH.000</v>
          </cell>
          <cell r="D4941" t="str">
            <v>NONF:AH:MRC:MUNICIPAL RUNNING COST</v>
          </cell>
          <cell r="E4941" t="str">
            <v>5713AAH000</v>
          </cell>
          <cell r="F4941" t="str">
            <v>NONF:AH:MRC:MUNICIPAL RUNNING COST</v>
          </cell>
          <cell r="G4941" t="str">
            <v>5.1 - Electricity</v>
          </cell>
          <cell r="H4941" t="str">
            <v>Function:Energy Sources:Core Function:Electricity</v>
          </cell>
        </row>
        <row r="4942">
          <cell r="A4942">
            <v>504713</v>
          </cell>
          <cell r="B4942" t="str">
            <v>GENERAL - ELECTRICITY</v>
          </cell>
          <cell r="C4942" t="str">
            <v>O/504713.AAH.000</v>
          </cell>
          <cell r="D4942" t="str">
            <v>NONF:AH:MRC:MUNICIPAL RUNNING COST</v>
          </cell>
          <cell r="E4942" t="str">
            <v>5713AAH000</v>
          </cell>
          <cell r="F4942" t="str">
            <v>NONF:AH:MRC:MUNICIPAL RUNNING COST</v>
          </cell>
          <cell r="G4942" t="str">
            <v>5.1 - Electricity</v>
          </cell>
          <cell r="H4942" t="str">
            <v>Function:Energy Sources:Core Function:Electricity</v>
          </cell>
        </row>
        <row r="4943">
          <cell r="A4943">
            <v>504713</v>
          </cell>
          <cell r="B4943" t="str">
            <v>GENERAL - ELECTRICITY</v>
          </cell>
          <cell r="C4943" t="str">
            <v>O/504713.AAH.000</v>
          </cell>
          <cell r="D4943" t="str">
            <v>NONF:AH:MRC:MUNICIPAL RUNNING COST</v>
          </cell>
          <cell r="E4943" t="str">
            <v>5713AAH000</v>
          </cell>
          <cell r="F4943" t="str">
            <v>NONF:AH:MRC:MUNICIPAL RUNNING COST</v>
          </cell>
          <cell r="G4943" t="str">
            <v>5.1 - Electricity</v>
          </cell>
          <cell r="H4943" t="str">
            <v>Function:Energy Sources:Core Function:Electricity</v>
          </cell>
        </row>
        <row r="4944">
          <cell r="A4944">
            <v>504713</v>
          </cell>
          <cell r="B4944" t="str">
            <v>GENERAL - ELECTRICITY</v>
          </cell>
          <cell r="C4944" t="str">
            <v>O/504713.AAH.000</v>
          </cell>
          <cell r="D4944" t="str">
            <v>NONF:AH:MRC:MUNICIPAL RUNNING COST</v>
          </cell>
          <cell r="E4944" t="str">
            <v>5713AAH000</v>
          </cell>
          <cell r="F4944" t="str">
            <v>NONF:AH:MRC:MUNICIPAL RUNNING COST</v>
          </cell>
          <cell r="G4944" t="str">
            <v>5.1 - Electricity</v>
          </cell>
          <cell r="H4944" t="str">
            <v>Function:Energy Sources:Core Function:Electricity</v>
          </cell>
        </row>
        <row r="4945">
          <cell r="A4945">
            <v>504713</v>
          </cell>
          <cell r="B4945" t="str">
            <v>GENERAL - ELECTRICITY</v>
          </cell>
          <cell r="C4945" t="str">
            <v>O/504713.AAH.000</v>
          </cell>
          <cell r="D4945" t="str">
            <v>NONF:AH:MRC:MUNICIPAL RUNNING COST</v>
          </cell>
          <cell r="E4945" t="str">
            <v>5713AAH000</v>
          </cell>
          <cell r="F4945" t="str">
            <v>NONF:AH:MRC:MUNICIPAL RUNNING COST</v>
          </cell>
          <cell r="G4945" t="str">
            <v>5.1 - Electricity</v>
          </cell>
          <cell r="H4945" t="str">
            <v>Function:Energy Sources:Core Function:Electricity</v>
          </cell>
        </row>
        <row r="4946">
          <cell r="A4946">
            <v>504713</v>
          </cell>
          <cell r="B4946" t="str">
            <v>GENERAL - ELECTRICITY</v>
          </cell>
          <cell r="C4946" t="str">
            <v>O/504713.AAH.000</v>
          </cell>
          <cell r="D4946" t="str">
            <v>NONF:AH:MRC:MUNICIPAL RUNNING COST</v>
          </cell>
          <cell r="E4946" t="str">
            <v>5713AAH000</v>
          </cell>
          <cell r="F4946" t="str">
            <v>NONF:AH:MRC:MUNICIPAL RUNNING COST</v>
          </cell>
          <cell r="G4946" t="str">
            <v>5.1 - Electricity</v>
          </cell>
          <cell r="H4946" t="str">
            <v>Function:Energy Sources:Core Function:Electricity</v>
          </cell>
        </row>
        <row r="4947">
          <cell r="A4947">
            <v>504713</v>
          </cell>
          <cell r="B4947" t="str">
            <v>GENERAL - ELECTRICITY</v>
          </cell>
          <cell r="C4947" t="str">
            <v>O/504713.AAH.000</v>
          </cell>
          <cell r="D4947" t="str">
            <v>NONF:AH:MRC:MUNICIPAL RUNNING COST</v>
          </cell>
          <cell r="E4947" t="str">
            <v>5713AAH000</v>
          </cell>
          <cell r="F4947" t="str">
            <v>NONF:AH:MRC:MUNICIPAL RUNNING COST</v>
          </cell>
          <cell r="G4947" t="str">
            <v>5.1 - Electricity</v>
          </cell>
          <cell r="H4947" t="str">
            <v>Function:Energy Sources:Core Function:Electricity</v>
          </cell>
        </row>
        <row r="4948">
          <cell r="A4948">
            <v>504713</v>
          </cell>
          <cell r="B4948" t="str">
            <v>GENERAL - ELECTRICITY</v>
          </cell>
          <cell r="C4948" t="str">
            <v>O/504713.AAH.000</v>
          </cell>
          <cell r="D4948" t="str">
            <v>NONF:AH:MRC:MUNICIPAL RUNNING COST</v>
          </cell>
          <cell r="E4948" t="str">
            <v>5713AAH000</v>
          </cell>
          <cell r="F4948" t="str">
            <v>NONF:AH:MRC:MUNICIPAL RUNNING COST</v>
          </cell>
          <cell r="G4948" t="str">
            <v>5.1 - Electricity</v>
          </cell>
          <cell r="H4948" t="str">
            <v>Function:Energy Sources:Core Function:Electricity</v>
          </cell>
        </row>
        <row r="4949">
          <cell r="A4949">
            <v>504713</v>
          </cell>
          <cell r="B4949" t="str">
            <v>GENERAL - ELECTRICITY</v>
          </cell>
          <cell r="C4949" t="str">
            <v>O/504713.AAH.000</v>
          </cell>
          <cell r="D4949" t="str">
            <v>NONF:AH:MRC:MUNICIPAL RUNNING COST</v>
          </cell>
          <cell r="E4949" t="str">
            <v>5713AAH000</v>
          </cell>
          <cell r="F4949" t="str">
            <v>NONF:AH:MRC:MUNICIPAL RUNNING COST</v>
          </cell>
          <cell r="G4949" t="str">
            <v>5.1 - Electricity</v>
          </cell>
          <cell r="H4949" t="str">
            <v>Function:Energy Sources:Core Function:Electricity</v>
          </cell>
        </row>
        <row r="4950">
          <cell r="A4950">
            <v>504713</v>
          </cell>
          <cell r="B4950" t="str">
            <v>GENERAL - ELECTRICITY</v>
          </cell>
          <cell r="C4950" t="str">
            <v>O/504713.AAH.000</v>
          </cell>
          <cell r="D4950" t="str">
            <v>NONF:AH:MRC:MUNICIPAL RUNNING COST</v>
          </cell>
          <cell r="E4950" t="str">
            <v>5713AAH000</v>
          </cell>
          <cell r="F4950" t="str">
            <v>NONF:AH:MRC:MUNICIPAL RUNNING COST</v>
          </cell>
          <cell r="G4950" t="str">
            <v>5.1 - Electricity</v>
          </cell>
          <cell r="H4950" t="str">
            <v>Function:Energy Sources:Core Function:Electricity</v>
          </cell>
        </row>
        <row r="4951">
          <cell r="A4951">
            <v>504713</v>
          </cell>
          <cell r="B4951" t="str">
            <v>GENERAL - ELECTRICITY</v>
          </cell>
          <cell r="C4951" t="str">
            <v>O/504713.AAH.000</v>
          </cell>
          <cell r="D4951" t="str">
            <v>NONF:AH:MRC:MUNICIPAL RUNNING COST</v>
          </cell>
          <cell r="E4951" t="str">
            <v>5713AAH000</v>
          </cell>
          <cell r="F4951" t="str">
            <v>NONF:AH:MRC:MUNICIPAL RUNNING COST</v>
          </cell>
          <cell r="G4951" t="str">
            <v>5.1 - Electricity</v>
          </cell>
          <cell r="H4951" t="str">
            <v>Function:Energy Sources:Core Function:Electricity</v>
          </cell>
        </row>
        <row r="4952">
          <cell r="A4952">
            <v>504713</v>
          </cell>
          <cell r="B4952" t="str">
            <v>GENERAL - ELECTRICITY</v>
          </cell>
          <cell r="C4952" t="str">
            <v>O/504713.AAH.000</v>
          </cell>
          <cell r="D4952" t="str">
            <v>NONF:AH:MRC:MUNICIPAL RUNNING COST</v>
          </cell>
          <cell r="E4952" t="str">
            <v>5713AAH000</v>
          </cell>
          <cell r="F4952" t="str">
            <v>NONF:AH:MRC:MUNICIPAL RUNNING COST</v>
          </cell>
          <cell r="G4952" t="str">
            <v>5.1 - Electricity</v>
          </cell>
          <cell r="H4952" t="str">
            <v>Function:Energy Sources:Core Function:Electricity</v>
          </cell>
        </row>
        <row r="4953">
          <cell r="A4953">
            <v>504713</v>
          </cell>
          <cell r="B4953" t="str">
            <v>GENERAL - ELECTRICITY</v>
          </cell>
          <cell r="C4953" t="str">
            <v>O/504713.AAH.000</v>
          </cell>
          <cell r="D4953" t="str">
            <v>NONF:AH:MRC:MUNICIPAL RUNNING COST</v>
          </cell>
          <cell r="E4953" t="str">
            <v>5713AAH000</v>
          </cell>
          <cell r="F4953" t="str">
            <v>NONF:AH:MRC:MUNICIPAL RUNNING COST</v>
          </cell>
          <cell r="G4953" t="str">
            <v>5.1 - Electricity</v>
          </cell>
          <cell r="H4953" t="str">
            <v>Function:Energy Sources:Core Function:Electricity</v>
          </cell>
        </row>
        <row r="4954">
          <cell r="A4954">
            <v>504713</v>
          </cell>
          <cell r="B4954" t="str">
            <v>GENERAL - ELECTRICITY</v>
          </cell>
          <cell r="C4954" t="str">
            <v>O/504713.AAH.000</v>
          </cell>
          <cell r="D4954" t="str">
            <v>NONF:AH:MRC:MUNICIPAL RUNNING COST</v>
          </cell>
          <cell r="E4954" t="str">
            <v>5713AAH000</v>
          </cell>
          <cell r="F4954" t="str">
            <v>NONF:AH:MRC:MUNICIPAL RUNNING COST</v>
          </cell>
          <cell r="G4954" t="str">
            <v>5.1 - Electricity</v>
          </cell>
          <cell r="H4954" t="str">
            <v>Function:Energy Sources:Core Function:Electricity</v>
          </cell>
        </row>
        <row r="4955">
          <cell r="A4955">
            <v>504713</v>
          </cell>
          <cell r="B4955" t="str">
            <v>GENERAL - ELECTRICITY</v>
          </cell>
          <cell r="C4955" t="str">
            <v>O/504713.AAH.000</v>
          </cell>
          <cell r="D4955" t="str">
            <v>NONF:AH:MRC:MUNICIPAL RUNNING COST</v>
          </cell>
          <cell r="E4955" t="str">
            <v>5713AAH000</v>
          </cell>
          <cell r="F4955" t="str">
            <v>NONF:AH:MRC:MUNICIPAL RUNNING COST</v>
          </cell>
          <cell r="G4955" t="str">
            <v>5.1 - Electricity</v>
          </cell>
          <cell r="H4955" t="str">
            <v>Function:Energy Sources:Core Function:Electricity</v>
          </cell>
        </row>
        <row r="4956">
          <cell r="A4956">
            <v>504713</v>
          </cell>
          <cell r="B4956" t="str">
            <v>GENERAL - ELECTRICITY</v>
          </cell>
          <cell r="C4956" t="str">
            <v>O/504713.AAH.000</v>
          </cell>
          <cell r="D4956" t="str">
            <v>NONF:AH:MRC:MUNICIPAL RUNNING COST</v>
          </cell>
          <cell r="E4956" t="str">
            <v>5713AAH000</v>
          </cell>
          <cell r="F4956" t="str">
            <v>NONF:AH:MRC:MUNICIPAL RUNNING COST</v>
          </cell>
          <cell r="G4956" t="str">
            <v>5.1 - Electricity</v>
          </cell>
          <cell r="H4956" t="str">
            <v>Function:Energy Sources:Core Function:Electricity</v>
          </cell>
        </row>
        <row r="4957">
          <cell r="A4957">
            <v>504713</v>
          </cell>
          <cell r="B4957" t="str">
            <v>GENERAL - ELECTRICITY</v>
          </cell>
          <cell r="C4957" t="str">
            <v>O/504713.AAH.000</v>
          </cell>
          <cell r="D4957" t="str">
            <v>NONF:AH:MRC:MUNICIPAL RUNNING COST</v>
          </cell>
          <cell r="E4957" t="str">
            <v>5713AAH000</v>
          </cell>
          <cell r="F4957" t="str">
            <v>NONF:AH:MRC:MUNICIPAL RUNNING COST</v>
          </cell>
          <cell r="G4957" t="str">
            <v>5.1 - Electricity</v>
          </cell>
          <cell r="H4957" t="str">
            <v>Function:Energy Sources:Core Function:Electricity</v>
          </cell>
        </row>
        <row r="4958">
          <cell r="A4958">
            <v>504713</v>
          </cell>
          <cell r="B4958" t="str">
            <v>GENERAL - ELECTRICITY</v>
          </cell>
          <cell r="C4958" t="str">
            <v>O/504713.E5H.000</v>
          </cell>
          <cell r="D4958" t="str">
            <v>CBR02:AH:MUNICIPAL RUNNING COSTS</v>
          </cell>
          <cell r="E4958" t="str">
            <v>5713E5H000</v>
          </cell>
          <cell r="F4958" t="str">
            <v>CBR02:AH:MUNICIPAL RUNNING COSTS</v>
          </cell>
          <cell r="G4958" t="str">
            <v>5.1 - Electricity</v>
          </cell>
          <cell r="H4958" t="str">
            <v>Function:Energy Sources:Core Function:Electricity</v>
          </cell>
        </row>
        <row r="4959">
          <cell r="A4959">
            <v>504713</v>
          </cell>
          <cell r="B4959" t="str">
            <v>GENERAL - ELECTRICITY</v>
          </cell>
          <cell r="C4959" t="str">
            <v>O/504713.JAH.000</v>
          </cell>
          <cell r="D4959" t="str">
            <v>MSE:AH:MRC:MUNICIPAL RUNNING COST</v>
          </cell>
          <cell r="E4959" t="str">
            <v>5713JAH000</v>
          </cell>
          <cell r="F4959" t="str">
            <v>MSE:AH:MRC:MUNICIPAL RUNNING COST</v>
          </cell>
          <cell r="G4959" t="str">
            <v>5.1 - Electricity</v>
          </cell>
          <cell r="H4959" t="str">
            <v>Function:Energy Sources:Core Function:Electricity</v>
          </cell>
        </row>
        <row r="4960">
          <cell r="A4960">
            <v>504713</v>
          </cell>
          <cell r="B4960" t="str">
            <v>GENERAL - ELECTRICITY</v>
          </cell>
          <cell r="C4960" t="str">
            <v>O/504713.JAH.000</v>
          </cell>
          <cell r="D4960" t="str">
            <v>MSE:AH:MRC:MUNICIPAL RUNNING COST</v>
          </cell>
          <cell r="E4960" t="str">
            <v>5713JAH000</v>
          </cell>
          <cell r="F4960" t="str">
            <v>MSE:AH:MRC:MUNICIPAL RUNNING COST</v>
          </cell>
          <cell r="G4960" t="str">
            <v>5.1 - Electricity</v>
          </cell>
          <cell r="H4960" t="str">
            <v>Function:Energy Sources:Core Function:Electricity</v>
          </cell>
        </row>
        <row r="4961">
          <cell r="A4961">
            <v>504713</v>
          </cell>
          <cell r="B4961" t="str">
            <v>GENERAL - ELECTRICITY</v>
          </cell>
          <cell r="C4961" t="str">
            <v>O/504713.JAH.000</v>
          </cell>
          <cell r="D4961" t="str">
            <v>MSE:AH:MRC:MUNICIPAL RUNNING COST</v>
          </cell>
          <cell r="E4961" t="str">
            <v>5713JAH000</v>
          </cell>
          <cell r="F4961" t="str">
            <v>MSE:AH:MRC:MUNICIPAL RUNNING COST</v>
          </cell>
          <cell r="G4961" t="str">
            <v>5.1 - Electricity</v>
          </cell>
          <cell r="H4961" t="str">
            <v>Function:Energy Sources:Core Function:Electricity</v>
          </cell>
        </row>
        <row r="4962">
          <cell r="A4962">
            <v>504713</v>
          </cell>
          <cell r="B4962" t="str">
            <v>GENERAL - ELECTRICITY</v>
          </cell>
          <cell r="C4962" t="str">
            <v>O/504713.JAH.000</v>
          </cell>
          <cell r="D4962" t="str">
            <v>MSE:AH:MRC:MUNICIPAL RUNNING COST</v>
          </cell>
          <cell r="E4962" t="str">
            <v>5713JAH000</v>
          </cell>
          <cell r="F4962" t="str">
            <v>MSE:AH:MRC:MUNICIPAL RUNNING COST</v>
          </cell>
          <cell r="G4962" t="str">
            <v>5.1 - Electricity</v>
          </cell>
          <cell r="H4962" t="str">
            <v>Function:Energy Sources:Core Function:Electricity</v>
          </cell>
        </row>
        <row r="4963">
          <cell r="A4963">
            <v>504713</v>
          </cell>
          <cell r="B4963" t="str">
            <v>GENERAL - ELECTRICITY</v>
          </cell>
          <cell r="C4963" t="str">
            <v>O/504713.JAH.000</v>
          </cell>
          <cell r="D4963" t="str">
            <v>MSE:AH:MRC:MUNICIPAL RUNNING COST</v>
          </cell>
          <cell r="E4963" t="str">
            <v>5713JAH000</v>
          </cell>
          <cell r="F4963" t="str">
            <v>MSE:AH:MRC:MUNICIPAL RUNNING COST</v>
          </cell>
          <cell r="G4963" t="str">
            <v>5.1 - Electricity</v>
          </cell>
          <cell r="H4963" t="str">
            <v>Function:Energy Sources:Core Function:Electricity</v>
          </cell>
        </row>
        <row r="4964">
          <cell r="A4964">
            <v>504713</v>
          </cell>
          <cell r="B4964" t="str">
            <v>GENERAL - ELECTRICITY</v>
          </cell>
          <cell r="C4964" t="str">
            <v>O/504713.JAH.Y70</v>
          </cell>
          <cell r="D4964" t="str">
            <v>MSE:AH:TWS:OCCUP HEALTH&amp;SAFETY</v>
          </cell>
          <cell r="E4964" t="str">
            <v>5713JAHY70</v>
          </cell>
          <cell r="F4964" t="str">
            <v>MSE:AH:TWS:OCCUP HEALTH&amp;SAFETY</v>
          </cell>
          <cell r="G4964" t="str">
            <v>5.1 - Electricity</v>
          </cell>
          <cell r="H4964" t="str">
            <v>Function:Energy Sources:Core Function:Electricity</v>
          </cell>
        </row>
        <row r="4965">
          <cell r="A4965">
            <v>504713</v>
          </cell>
          <cell r="B4965" t="str">
            <v>GENERAL - ELECTRICITY</v>
          </cell>
          <cell r="C4965" t="str">
            <v>R/504713.HAH.99R</v>
          </cell>
          <cell r="D4965" t="str">
            <v>MIG:AH.DFT:DEFAULT TRANSACTIONS</v>
          </cell>
          <cell r="E4965" t="str">
            <v>5713HAH99R</v>
          </cell>
          <cell r="F4965" t="str">
            <v>MIG:AH.DFT:DEFAULT TRANSACTIONS</v>
          </cell>
          <cell r="G4965" t="str">
            <v>5.1 - Electricity</v>
          </cell>
          <cell r="H4965" t="str">
            <v>Function:Energy Sources:Core Function:Electricity</v>
          </cell>
        </row>
        <row r="4966">
          <cell r="A4966">
            <v>504713</v>
          </cell>
          <cell r="B4966" t="str">
            <v>GENERAL - ELECTRICITY</v>
          </cell>
          <cell r="C4966" t="str">
            <v>R/504713.JZA.G02</v>
          </cell>
          <cell r="D4966" t="str">
            <v>MSE:ZA:INF:CUST INSTALLATIONS</v>
          </cell>
          <cell r="E4966" t="str">
            <v>5713JZAG02</v>
          </cell>
          <cell r="F4966" t="str">
            <v>MSE:ZA:INF:CUST INSTALLATIONS:INDUST&amp;COM</v>
          </cell>
          <cell r="G4966" t="str">
            <v>5.1 - Electricity</v>
          </cell>
          <cell r="H4966" t="str">
            <v>Function:Energy Sources:Core Function:Electricity</v>
          </cell>
        </row>
        <row r="4967">
          <cell r="A4967">
            <v>504713</v>
          </cell>
          <cell r="B4967" t="str">
            <v>GENERAL - ELECTRICITY</v>
          </cell>
          <cell r="C4967" t="str">
            <v>R/504713.JZA.G02</v>
          </cell>
          <cell r="D4967" t="str">
            <v>MSE:ZA:INF:CUST INSTALLATIONS</v>
          </cell>
          <cell r="E4967" t="str">
            <v>5713JZAG02</v>
          </cell>
          <cell r="F4967" t="str">
            <v>MSE:ZA:INF:CUST INSTALLATIONS:INDUST&amp;COM</v>
          </cell>
          <cell r="G4967" t="str">
            <v>5.1 - Electricity</v>
          </cell>
          <cell r="H4967" t="str">
            <v>Function:Energy Sources:Core Function:Electricity</v>
          </cell>
        </row>
        <row r="4968">
          <cell r="A4968">
            <v>504713</v>
          </cell>
          <cell r="B4968" t="str">
            <v>GENERAL - ELECTRICITY</v>
          </cell>
          <cell r="C4968" t="str">
            <v>R/504713.JZA.G02.01</v>
          </cell>
          <cell r="D4968" t="str">
            <v>MSE:ZA:INF:CUST INSTALLATIONS:INDUST&amp;COM</v>
          </cell>
          <cell r="E4968" t="str">
            <v>5713JZ121A</v>
          </cell>
          <cell r="F4968" t="str">
            <v>MSE:Z5:INF:CUST INSTALLATIONS:INDUST&amp;COM</v>
          </cell>
          <cell r="G4968" t="str">
            <v>5.1 - Electricity</v>
          </cell>
          <cell r="H4968" t="str">
            <v>Function:Energy Sources:Core Function:Electricity</v>
          </cell>
        </row>
        <row r="4969">
          <cell r="A4969">
            <v>504713</v>
          </cell>
          <cell r="B4969" t="str">
            <v>GENERAL - ELECTRICITY</v>
          </cell>
          <cell r="C4969" t="str">
            <v>R/504713.JZA.G02.01</v>
          </cell>
          <cell r="D4969" t="str">
            <v>MSE:ZA:INF:CUST INSTALLATIONS:INDUST&amp;COM</v>
          </cell>
          <cell r="E4969" t="str">
            <v>5713JZ121A</v>
          </cell>
          <cell r="F4969" t="str">
            <v>MSE:Z5:INF:CUST INSTALLATIONS:INDUST&amp;COM</v>
          </cell>
          <cell r="G4969" t="str">
            <v>5.1 - Electricity</v>
          </cell>
          <cell r="H4969" t="str">
            <v>Function:Energy Sources:Core Function:Electricity</v>
          </cell>
        </row>
        <row r="4970">
          <cell r="A4970">
            <v>504713</v>
          </cell>
          <cell r="B4970" t="str">
            <v>GENERAL - ELECTRICITY</v>
          </cell>
          <cell r="C4970" t="str">
            <v>R/504713.JZA.G02.02</v>
          </cell>
          <cell r="D4970" t="str">
            <v>MSE:ZA:INF:CUST INSTALLATIONS:DOMESTIC</v>
          </cell>
          <cell r="E4970" t="str">
            <v>5713JZ122A</v>
          </cell>
          <cell r="F4970" t="str">
            <v>MSE:Z5:INF:CUST INSTALLATIONS:DOMESTIC</v>
          </cell>
          <cell r="G4970" t="str">
            <v>5.1 - Electricity</v>
          </cell>
          <cell r="H4970" t="str">
            <v>Function:Energy Sources:Core Function:Electricity</v>
          </cell>
        </row>
        <row r="4971">
          <cell r="A4971">
            <v>504713</v>
          </cell>
          <cell r="B4971" t="str">
            <v>GENERAL - ELECTRICITY</v>
          </cell>
          <cell r="C4971" t="str">
            <v>R/504713.JZA.G02.02</v>
          </cell>
          <cell r="D4971" t="str">
            <v>MSE:ZA:INF:CUST INSTALLATIONS:DOMESTIC</v>
          </cell>
          <cell r="E4971" t="str">
            <v>5713JZ122A</v>
          </cell>
          <cell r="F4971" t="str">
            <v>MSE:Z5:INF:CUST INSTALLATIONS:DOMESTIC</v>
          </cell>
          <cell r="G4971" t="str">
            <v>5.1 - Electricity</v>
          </cell>
          <cell r="H4971" t="str">
            <v>Function:Energy Sources:Core Function:Electricity</v>
          </cell>
        </row>
        <row r="4972">
          <cell r="A4972">
            <v>504713</v>
          </cell>
          <cell r="B4972" t="str">
            <v>GENERAL - ELECTRICITY</v>
          </cell>
          <cell r="C4972" t="str">
            <v>R/504713.JZA.G02.02</v>
          </cell>
          <cell r="D4972" t="str">
            <v>MSE:ZA:INF:CUST INSTALLATIONS:DOMESTIC</v>
          </cell>
          <cell r="E4972" t="str">
            <v>5713JZ122A</v>
          </cell>
          <cell r="F4972" t="str">
            <v>MSE:Z5:INF:CUST INSTALLATIONS:DOMESTIC</v>
          </cell>
          <cell r="G4972" t="str">
            <v>5.1 - Electricity</v>
          </cell>
          <cell r="H4972" t="str">
            <v>Function:Energy Sources:Core Function:Electricity</v>
          </cell>
        </row>
        <row r="4973">
          <cell r="A4973">
            <v>504713</v>
          </cell>
          <cell r="B4973" t="str">
            <v>GENERAL - ELECTRICITY</v>
          </cell>
          <cell r="C4973" t="str">
            <v>R/504713.JZA.G02.02</v>
          </cell>
          <cell r="D4973" t="str">
            <v>MSE:ZA:INF:CUST INSTALLATIONS:DOMESTIC</v>
          </cell>
          <cell r="E4973" t="str">
            <v>5713JZ122A</v>
          </cell>
          <cell r="F4973" t="str">
            <v>MSE:Z5:INF:CUST INSTALLATIONS:DOMESTIC</v>
          </cell>
          <cell r="G4973" t="str">
            <v>5.1 - Electricity</v>
          </cell>
          <cell r="H4973" t="str">
            <v>Function:Energy Sources:Core Function:Electricity</v>
          </cell>
        </row>
        <row r="4974">
          <cell r="A4974">
            <v>504713</v>
          </cell>
          <cell r="B4974" t="str">
            <v>GENERAL - ELECTRICITY</v>
          </cell>
          <cell r="C4974" t="str">
            <v>R/504713.JZA.G02.04</v>
          </cell>
          <cell r="D4974" t="str">
            <v>MSE:ZA:INF:CUST INSTALLATIONS:PRIVATE</v>
          </cell>
          <cell r="E4974" t="str">
            <v>5713JZ124A</v>
          </cell>
          <cell r="F4974" t="str">
            <v>MSE:Z5:INF:CUST INSTALLATIONS:PRIVATE</v>
          </cell>
          <cell r="G4974" t="str">
            <v>5.1 - Electricity</v>
          </cell>
          <cell r="H4974" t="str">
            <v>Function:Energy Sources:Core Function:Electricity</v>
          </cell>
        </row>
        <row r="4975">
          <cell r="A4975">
            <v>504714</v>
          </cell>
          <cell r="B4975" t="str">
            <v>TRAFFIC SIGNALS</v>
          </cell>
          <cell r="C4975" t="str">
            <v>M/504714.JAH.D21</v>
          </cell>
          <cell r="D4975" t="str">
            <v>MSE:AH:INF:STR LIGHT&amp;SIGNAL SYST:PL</v>
          </cell>
          <cell r="E4975" t="str">
            <v>5714JAHD21</v>
          </cell>
          <cell r="F4975" t="str">
            <v>MSE:AH:INF:STR LIGHT&amp;SIGNAL SYST:PL</v>
          </cell>
          <cell r="G4975" t="str">
            <v>5.3 - Roads and Transportation</v>
          </cell>
          <cell r="H4975" t="str">
            <v>Function:Energy Sources:Core Function:Electricity</v>
          </cell>
        </row>
        <row r="4976">
          <cell r="A4976">
            <v>504714</v>
          </cell>
          <cell r="B4976" t="str">
            <v>TRAFFIC SIGNALS</v>
          </cell>
          <cell r="C4976" t="str">
            <v>O/504714.AAH.000</v>
          </cell>
          <cell r="D4976" t="str">
            <v>NONF:AH:MRC:MUNICIPAL RUNNING COST</v>
          </cell>
          <cell r="E4976" t="str">
            <v>5714AAH000</v>
          </cell>
          <cell r="F4976" t="str">
            <v>NONF:AH:MRC:MUNICIPAL RUNNING COST</v>
          </cell>
          <cell r="G4976" t="str">
            <v>5.3 - Roads and Transportation</v>
          </cell>
          <cell r="H4976" t="str">
            <v>Function:Energy Sources:Core Function:Electricity</v>
          </cell>
        </row>
        <row r="4977">
          <cell r="A4977">
            <v>504715</v>
          </cell>
          <cell r="B4977" t="str">
            <v>TRANSPORT &amp; PLANT</v>
          </cell>
          <cell r="C4977" t="str">
            <v>M/504715.JAH.E43</v>
          </cell>
          <cell r="D4977" t="str">
            <v>MSE:AH:NIF:MACH &amp; EQUIPMENT:PL</v>
          </cell>
          <cell r="E4977" t="str">
            <v>5715JAHE43</v>
          </cell>
          <cell r="F4977" t="str">
            <v>MSE:AH:NIF:MACH &amp; EQUIPMENT:PL</v>
          </cell>
          <cell r="G4977" t="str">
            <v>5.1 - Electricity</v>
          </cell>
          <cell r="H4977" t="str">
            <v>Function:Energy Sources:Core Function:Electricity</v>
          </cell>
        </row>
        <row r="4978">
          <cell r="A4978">
            <v>504715</v>
          </cell>
          <cell r="B4978" t="str">
            <v>TRANSPORT &amp; PLANT</v>
          </cell>
          <cell r="C4978" t="str">
            <v>M/504715.JAH.E45</v>
          </cell>
          <cell r="D4978" t="str">
            <v>MSE:AH:NIF:TRANSPORT ASSETS:PL</v>
          </cell>
          <cell r="E4978" t="str">
            <v>5715JAHE45</v>
          </cell>
          <cell r="F4978" t="str">
            <v>MSE:AH:NIF:TRANSPORT ASSETS:PL</v>
          </cell>
          <cell r="G4978" t="str">
            <v>5.1 - Electricity</v>
          </cell>
          <cell r="H4978" t="str">
            <v>Function:Energy Sources:Core Function:Electricity</v>
          </cell>
        </row>
        <row r="4979">
          <cell r="A4979">
            <v>504715</v>
          </cell>
          <cell r="B4979" t="str">
            <v>TRANSPORT &amp; PLANT</v>
          </cell>
          <cell r="C4979" t="str">
            <v>O/504715.AAH.000</v>
          </cell>
          <cell r="D4979" t="str">
            <v>NONF:AH:MUNICIPAL RUNNING COST</v>
          </cell>
          <cell r="E4979" t="str">
            <v>5715AAH000</v>
          </cell>
          <cell r="F4979" t="str">
            <v>NONF:AH:MUNICIPAL RUNNING COST</v>
          </cell>
          <cell r="G4979" t="str">
            <v>5.1 - Electricity</v>
          </cell>
          <cell r="H4979" t="str">
            <v>Function:Energy Sources:Core Function:Electricity</v>
          </cell>
        </row>
        <row r="4980">
          <cell r="A4980">
            <v>504715</v>
          </cell>
          <cell r="B4980" t="str">
            <v>TRANSPORT &amp; PLANT</v>
          </cell>
          <cell r="C4980" t="str">
            <v>O/504715.JAH.000</v>
          </cell>
          <cell r="D4980" t="str">
            <v>MSE:AH:MRC:MUNICIPAL RUNNING COST</v>
          </cell>
          <cell r="E4980" t="str">
            <v>5715JAH000</v>
          </cell>
          <cell r="F4980" t="str">
            <v>MSE:AH:MRC:MUNICIPAL RUNNING COST</v>
          </cell>
          <cell r="G4980" t="str">
            <v>5.1 - Electricity</v>
          </cell>
          <cell r="H4980" t="str">
            <v>Function:Energy Sources:Core Function:Electricity</v>
          </cell>
        </row>
        <row r="4981">
          <cell r="A4981">
            <v>504715</v>
          </cell>
          <cell r="B4981" t="str">
            <v>TRANSPORT &amp; PLANT</v>
          </cell>
          <cell r="C4981" t="str">
            <v>O/504715.JAH.000</v>
          </cell>
          <cell r="D4981" t="str">
            <v>MSE:AH:MRC:MUNICIPAL RUNNING COST</v>
          </cell>
          <cell r="E4981" t="str">
            <v>5715JAH000</v>
          </cell>
          <cell r="F4981" t="str">
            <v>MSE:AH:MRC:MUNICIPAL RUNNING COST</v>
          </cell>
          <cell r="G4981" t="str">
            <v>5.1 - Electricity</v>
          </cell>
          <cell r="H4981" t="str">
            <v>Function:Energy Sources:Core Function:Electricity</v>
          </cell>
        </row>
        <row r="4982">
          <cell r="A4982">
            <v>504715</v>
          </cell>
          <cell r="B4982" t="str">
            <v>TRANSPORT &amp; PLANT</v>
          </cell>
          <cell r="C4982" t="str">
            <v>O/504715.JAH.000</v>
          </cell>
          <cell r="D4982" t="str">
            <v>MSE:AH:MRC:MUNICIPAL RUNNING COST</v>
          </cell>
          <cell r="E4982" t="str">
            <v>5715JAH000</v>
          </cell>
          <cell r="F4982" t="str">
            <v>MSE:AH:MRC:MUNICIPAL RUNNING COST</v>
          </cell>
          <cell r="G4982" t="str">
            <v>5.1 - Electricity</v>
          </cell>
          <cell r="H4982" t="str">
            <v>Function:Energy Sources:Core Function:Electricity</v>
          </cell>
        </row>
        <row r="4983">
          <cell r="A4983">
            <v>504715</v>
          </cell>
          <cell r="B4983" t="str">
            <v>TRANSPORT &amp; PLANT</v>
          </cell>
          <cell r="C4983" t="str">
            <v>O/504715.JAH.Y70</v>
          </cell>
          <cell r="D4983" t="str">
            <v>MSE:AH:TWS:OCCUP HEALTH&amp;SAFETY</v>
          </cell>
          <cell r="E4983" t="str">
            <v>5715JAHY70</v>
          </cell>
          <cell r="F4983" t="str">
            <v>MSE:AH:TWS:OCCUP HEALTH&amp;SAFETY</v>
          </cell>
          <cell r="G4983" t="str">
            <v>5.1 - Electricity</v>
          </cell>
          <cell r="H4983" t="str">
            <v>Function:Energy Sources:Core Function:Electricity</v>
          </cell>
        </row>
        <row r="4984">
          <cell r="A4984">
            <v>504715</v>
          </cell>
          <cell r="B4984" t="str">
            <v>TRANSPORT &amp; PLANT</v>
          </cell>
          <cell r="C4984" t="str">
            <v>O/504715.JAH.Y70</v>
          </cell>
          <cell r="D4984" t="str">
            <v>MSE:AH:TWS:OCCUP HEALTH&amp;SAFETY</v>
          </cell>
          <cell r="E4984" t="str">
            <v>5715JAHY70</v>
          </cell>
          <cell r="F4984" t="str">
            <v>MSE:AH:TWS:OCCUP HEALTH&amp;SAFETY</v>
          </cell>
          <cell r="G4984" t="str">
            <v>5.1 - Electricity</v>
          </cell>
          <cell r="H4984" t="str">
            <v>Function:Energy Sources:Core Function:Electricity</v>
          </cell>
        </row>
        <row r="4985">
          <cell r="A4985">
            <v>504715</v>
          </cell>
          <cell r="B4985" t="str">
            <v>TRANSPORT &amp; PLANT</v>
          </cell>
          <cell r="C4985" t="str">
            <v>O/504715.JAH.Y70</v>
          </cell>
          <cell r="D4985" t="str">
            <v>MSE:AH:TWS:OCCUP HEALTH&amp;SAFETY</v>
          </cell>
          <cell r="E4985" t="str">
            <v>5715JAHY70</v>
          </cell>
          <cell r="F4985" t="str">
            <v>MSE:AH:TWS:OCCUP HEALTH&amp;SAFETY</v>
          </cell>
          <cell r="G4985" t="str">
            <v>5.1 - Electricity</v>
          </cell>
          <cell r="H4985" t="str">
            <v>Function:Energy Sources:Core Function:Electricity</v>
          </cell>
        </row>
        <row r="4986">
          <cell r="A4986">
            <v>504785</v>
          </cell>
          <cell r="B4986" t="str">
            <v>PURCHASE OF WATER</v>
          </cell>
          <cell r="C4986" t="str">
            <v>O/504785.ZAH.I08</v>
          </cell>
          <cell r="D4986" t="str">
            <v>WATR:AH:INF:METERS BULK</v>
          </cell>
          <cell r="E4986" t="str">
            <v>5785ZAHI08</v>
          </cell>
          <cell r="F4986" t="str">
            <v>WATR:AH:INF:METERS BULK</v>
          </cell>
          <cell r="G4986" t="str">
            <v>5.4 - Water and Sanitation</v>
          </cell>
          <cell r="H4986" t="str">
            <v>Function:Water Management:Core Function:Water Distribution</v>
          </cell>
        </row>
        <row r="4987">
          <cell r="A4987">
            <v>504785</v>
          </cell>
          <cell r="B4987" t="str">
            <v>PURCHASE OF WATER</v>
          </cell>
          <cell r="C4987" t="str">
            <v>O/504785.ZAH.I08</v>
          </cell>
          <cell r="D4987" t="str">
            <v>WATR:AH:INF:METERS BULK</v>
          </cell>
          <cell r="E4987" t="str">
            <v>5785ZAHI08</v>
          </cell>
          <cell r="F4987" t="str">
            <v>WATR:AH:INF:METERS BULK</v>
          </cell>
          <cell r="G4987" t="str">
            <v>5.4 - Water and Sanitation</v>
          </cell>
          <cell r="H4987" t="str">
            <v>Function:Water Management:Core Function:Water Distribution</v>
          </cell>
        </row>
        <row r="4988">
          <cell r="A4988">
            <v>504785</v>
          </cell>
          <cell r="B4988" t="str">
            <v>PURCHASE OF WATER</v>
          </cell>
          <cell r="C4988" t="str">
            <v>O/504785.ZZA.99B</v>
          </cell>
          <cell r="D4988" t="str">
            <v>WATR:ZA:WATER BULK PURCHASE</v>
          </cell>
          <cell r="E4988" t="str">
            <v>5785ZZA99B</v>
          </cell>
          <cell r="F4988" t="str">
            <v>WATR:ZA:WATER BULK PURCHASE</v>
          </cell>
          <cell r="G4988" t="str">
            <v>5.4 - Water and Sanitation</v>
          </cell>
          <cell r="H4988" t="str">
            <v>Function:Water Management:Core Function:Water Distribution</v>
          </cell>
        </row>
        <row r="4989">
          <cell r="A4989">
            <v>504786</v>
          </cell>
          <cell r="B4989" t="str">
            <v>LEAK DETECTION</v>
          </cell>
          <cell r="C4989" t="str">
            <v>O/504786.AAH.000</v>
          </cell>
          <cell r="D4989" t="str">
            <v>NONF:AH:MRC:MUNICIPAL RUNNING COST</v>
          </cell>
          <cell r="E4989" t="str">
            <v>5786AAH000</v>
          </cell>
          <cell r="F4989" t="str">
            <v>NONF:AH:MRC:MUNICIPAL RUNNING COST</v>
          </cell>
          <cell r="G4989" t="str">
            <v>5.4 - Water and Sanitation</v>
          </cell>
          <cell r="H4989" t="str">
            <v>Function:Water Management:Core Function:Water Distribution</v>
          </cell>
        </row>
        <row r="4990">
          <cell r="A4990">
            <v>504786</v>
          </cell>
          <cell r="B4990" t="str">
            <v>LEAK DETECTION</v>
          </cell>
          <cell r="C4990" t="str">
            <v>O/504786.AAH.000</v>
          </cell>
          <cell r="D4990" t="str">
            <v>NONF:AH:MRC:MUNICIPAL RUNNING COST</v>
          </cell>
          <cell r="E4990" t="str">
            <v>5786AAH000</v>
          </cell>
          <cell r="F4990" t="str">
            <v>NONF:AH:MRC:MUNICIPAL RUNNING COST</v>
          </cell>
          <cell r="G4990" t="str">
            <v>5.4 - Water and Sanitation</v>
          </cell>
          <cell r="H4990" t="str">
            <v>Function:Water Management:Core Function:Water Distribution</v>
          </cell>
        </row>
        <row r="4991">
          <cell r="A4991">
            <v>504786</v>
          </cell>
          <cell r="B4991" t="str">
            <v>LEAK DETECTION</v>
          </cell>
          <cell r="C4991" t="str">
            <v>O/504786.AAH.000</v>
          </cell>
          <cell r="D4991" t="str">
            <v>NONF:AH:MRC:MUNICIPAL RUNNING COST</v>
          </cell>
          <cell r="E4991" t="str">
            <v>5786AAH000</v>
          </cell>
          <cell r="F4991" t="str">
            <v>NONF:AH:MRC:MUNICIPAL RUNNING COST</v>
          </cell>
          <cell r="G4991" t="str">
            <v>5.4 - Water and Sanitation</v>
          </cell>
          <cell r="H4991" t="str">
            <v>Function:Water Management:Core Function:Water Distribution</v>
          </cell>
        </row>
        <row r="4992">
          <cell r="A4992">
            <v>504786</v>
          </cell>
          <cell r="B4992" t="str">
            <v>LEAK DETECTION</v>
          </cell>
          <cell r="C4992" t="str">
            <v>O/504786.AAH.000</v>
          </cell>
          <cell r="D4992" t="str">
            <v>NONF:AH:MRC:MUNICIPAL RUNNING COST</v>
          </cell>
          <cell r="E4992" t="str">
            <v>5786AAH000</v>
          </cell>
          <cell r="F4992" t="str">
            <v>NONF:AH:MRC:MUNICIPAL RUNNING COST</v>
          </cell>
          <cell r="G4992" t="str">
            <v>5.4 - Water and Sanitation</v>
          </cell>
          <cell r="H4992" t="str">
            <v>Function:Water Management:Core Function:Water Distribution</v>
          </cell>
        </row>
        <row r="4993">
          <cell r="A4993">
            <v>504786</v>
          </cell>
          <cell r="B4993" t="str">
            <v>LEAK DETECTION</v>
          </cell>
          <cell r="C4993" t="str">
            <v>O/504786.ZAH.000</v>
          </cell>
          <cell r="D4993" t="str">
            <v>WATR:AH:MRC:MUNICIPAL RUNNING COST</v>
          </cell>
          <cell r="E4993" t="str">
            <v>5786ZAH000</v>
          </cell>
          <cell r="F4993" t="str">
            <v>WATR:AH:MRC:MUNICIPAL RUNNING COST</v>
          </cell>
          <cell r="G4993" t="str">
            <v>5.4 - Water and Sanitation</v>
          </cell>
          <cell r="H4993" t="str">
            <v>Function:Water Management:Core Function:Water Distribution</v>
          </cell>
        </row>
        <row r="4994">
          <cell r="A4994">
            <v>504786</v>
          </cell>
          <cell r="B4994" t="str">
            <v>LEAK DETECTION</v>
          </cell>
          <cell r="C4994" t="str">
            <v>O/504786.ZAH.000</v>
          </cell>
          <cell r="D4994" t="str">
            <v>WATR:AH:MRC:MUNICIPAL RUNNING COST</v>
          </cell>
          <cell r="E4994" t="str">
            <v>5786ZAH000</v>
          </cell>
          <cell r="F4994" t="str">
            <v>WATR:AH:MRC:MUNICIPAL RUNNING COST</v>
          </cell>
          <cell r="G4994" t="str">
            <v>5.4 - Water and Sanitation</v>
          </cell>
          <cell r="H4994" t="str">
            <v>Function:Water Management:Core Function:Water Distribution</v>
          </cell>
        </row>
        <row r="4995">
          <cell r="A4995">
            <v>504786</v>
          </cell>
          <cell r="B4995" t="str">
            <v>LEAK DETECTION</v>
          </cell>
          <cell r="C4995" t="str">
            <v>O/504786.ZAH.000</v>
          </cell>
          <cell r="D4995" t="str">
            <v>WATR:AH:MRC:MUNICIPAL RUNNING COST</v>
          </cell>
          <cell r="E4995" t="str">
            <v>5786ZAH000</v>
          </cell>
          <cell r="F4995" t="str">
            <v>WATR:AH:MRC:MUNICIPAL RUNNING COST</v>
          </cell>
          <cell r="G4995" t="str">
            <v>5.4 - Water and Sanitation</v>
          </cell>
          <cell r="H4995" t="str">
            <v>Function:Water Management:Core Function:Water Distribution</v>
          </cell>
        </row>
        <row r="4996">
          <cell r="A4996">
            <v>504786</v>
          </cell>
          <cell r="B4996" t="str">
            <v>LEAK DETECTION</v>
          </cell>
          <cell r="C4996" t="str">
            <v>O/504786.ZAH.000</v>
          </cell>
          <cell r="D4996" t="str">
            <v>WATR:AH:MRC:MUNICIPAL RUNNING COST</v>
          </cell>
          <cell r="E4996" t="str">
            <v>5786ZAH000</v>
          </cell>
          <cell r="F4996" t="str">
            <v>WATR:AH:MRC:MUNICIPAL RUNNING COST</v>
          </cell>
          <cell r="G4996" t="str">
            <v>5.4 - Water and Sanitation</v>
          </cell>
          <cell r="H4996" t="str">
            <v>Function:Water Management:Core Function:Water Distribution</v>
          </cell>
        </row>
        <row r="4997">
          <cell r="A4997">
            <v>504786</v>
          </cell>
          <cell r="B4997" t="str">
            <v>LEAK DETECTION</v>
          </cell>
          <cell r="C4997" t="str">
            <v>O/504786.ZAH.000</v>
          </cell>
          <cell r="D4997" t="str">
            <v>WATR:AH:MRC:MUNICIPAL RUNNING COST</v>
          </cell>
          <cell r="E4997" t="str">
            <v>5786ZAH000</v>
          </cell>
          <cell r="F4997" t="str">
            <v>WATR:AH:MRC:MUNICIPAL RUNNING COST</v>
          </cell>
          <cell r="G4997" t="str">
            <v>5.4 - Water and Sanitation</v>
          </cell>
          <cell r="H4997" t="str">
            <v>Function:Water Management:Core Function:Water Distribution</v>
          </cell>
        </row>
        <row r="4998">
          <cell r="A4998">
            <v>504786</v>
          </cell>
          <cell r="B4998" t="str">
            <v>LEAK DETECTION</v>
          </cell>
          <cell r="C4998" t="str">
            <v>O/504786.ZAH.000</v>
          </cell>
          <cell r="D4998" t="str">
            <v>WATR:AH:MRC:MUNICIPAL RUNNING COST</v>
          </cell>
          <cell r="E4998" t="str">
            <v>5786ZAH000</v>
          </cell>
          <cell r="F4998" t="str">
            <v>WATR:AH:MRC:MUNICIPAL RUNNING COST</v>
          </cell>
          <cell r="G4998" t="str">
            <v>5.4 - Water and Sanitation</v>
          </cell>
          <cell r="H4998" t="str">
            <v>Function:Water Management:Core Function:Water Distribution</v>
          </cell>
        </row>
        <row r="4999">
          <cell r="A4999">
            <v>504786</v>
          </cell>
          <cell r="B4999" t="str">
            <v>LEAK DETECTION</v>
          </cell>
          <cell r="C4999" t="str">
            <v>O/504786.ZAH.000</v>
          </cell>
          <cell r="D4999" t="str">
            <v>WATR:AH:MRC:MUNICIPAL RUNNING COST</v>
          </cell>
          <cell r="E4999" t="str">
            <v>5786ZAH000</v>
          </cell>
          <cell r="F4999" t="str">
            <v>WATR:AH:MRC:MUNICIPAL RUNNING COST</v>
          </cell>
          <cell r="G4999" t="str">
            <v>5.4 - Water and Sanitation</v>
          </cell>
          <cell r="H4999" t="str">
            <v>Function:Water Management:Core Function:Water Distribution</v>
          </cell>
        </row>
        <row r="5000">
          <cell r="A5000">
            <v>504786</v>
          </cell>
          <cell r="B5000" t="str">
            <v>LEAK DETECTION</v>
          </cell>
          <cell r="C5000" t="str">
            <v>O/504786.ZAH.000</v>
          </cell>
          <cell r="D5000" t="str">
            <v>WATR:AH:MRC:MUNICIPAL RUNNING COST</v>
          </cell>
          <cell r="E5000" t="str">
            <v>5786ZAH000</v>
          </cell>
          <cell r="F5000" t="str">
            <v>WATR:AH:MRC:MUNICIPAL RUNNING COST</v>
          </cell>
          <cell r="G5000" t="str">
            <v>5.4 - Water and Sanitation</v>
          </cell>
          <cell r="H5000" t="str">
            <v>Function:Water Management:Core Function:Water Distribution</v>
          </cell>
        </row>
        <row r="5001">
          <cell r="A5001">
            <v>504786</v>
          </cell>
          <cell r="B5001" t="str">
            <v>LEAK DETECTION</v>
          </cell>
          <cell r="C5001" t="str">
            <v>O/504786.ZAH.000</v>
          </cell>
          <cell r="D5001" t="str">
            <v>WATR:AH:MRC:MUNICIPAL RUNNING COST</v>
          </cell>
          <cell r="E5001" t="str">
            <v>5786ZAH000</v>
          </cell>
          <cell r="F5001" t="str">
            <v>WATR:AH:MRC:MUNICIPAL RUNNING COST</v>
          </cell>
          <cell r="G5001" t="str">
            <v>5.4 - Water and Sanitation</v>
          </cell>
          <cell r="H5001" t="str">
            <v>Function:Water Management:Core Function:Water Distribution</v>
          </cell>
        </row>
        <row r="5002">
          <cell r="A5002">
            <v>504786</v>
          </cell>
          <cell r="B5002" t="str">
            <v>LEAK DETECTION</v>
          </cell>
          <cell r="C5002" t="str">
            <v>O/504786.ZAH.000</v>
          </cell>
          <cell r="D5002" t="str">
            <v>WATR:AH:MRC:MUNICIPAL RUNNING COST</v>
          </cell>
          <cell r="E5002" t="str">
            <v>5786ZAH000</v>
          </cell>
          <cell r="F5002" t="str">
            <v>WATR:AH:MRC:MUNICIPAL RUNNING COST</v>
          </cell>
          <cell r="G5002" t="str">
            <v>5.4 - Water and Sanitation</v>
          </cell>
          <cell r="H5002" t="str">
            <v>Function:Water Management:Core Function:Water Distribution</v>
          </cell>
        </row>
        <row r="5003">
          <cell r="A5003">
            <v>504786</v>
          </cell>
          <cell r="B5003" t="str">
            <v>LEAK DETECTION</v>
          </cell>
          <cell r="C5003" t="str">
            <v>O/504786.ZAH.000</v>
          </cell>
          <cell r="D5003" t="str">
            <v>WATR:AH:MRC:MUNICIPAL RUNNING COST</v>
          </cell>
          <cell r="E5003" t="str">
            <v>5786ZAH000</v>
          </cell>
          <cell r="F5003" t="str">
            <v>WATR:AH:MRC:MUNICIPAL RUNNING COST</v>
          </cell>
          <cell r="G5003" t="str">
            <v>5.4 - Water and Sanitation</v>
          </cell>
          <cell r="H5003" t="str">
            <v>Function:Water Management:Core Function:Water Distribution</v>
          </cell>
        </row>
        <row r="5004">
          <cell r="A5004">
            <v>504786</v>
          </cell>
          <cell r="B5004" t="str">
            <v>LEAK DETECTION</v>
          </cell>
          <cell r="C5004" t="str">
            <v>O/504786.ZAH.000</v>
          </cell>
          <cell r="D5004" t="str">
            <v>WATR:AH:MRC:MUNICIPAL RUNNING COST</v>
          </cell>
          <cell r="E5004" t="str">
            <v>5786ZAH000</v>
          </cell>
          <cell r="F5004" t="str">
            <v>WATR:AH:MRC:MUNICIPAL RUNNING COST</v>
          </cell>
          <cell r="G5004" t="str">
            <v>5.4 - Water and Sanitation</v>
          </cell>
          <cell r="H5004" t="str">
            <v>Function:Water Management:Core Function:Water Distribution</v>
          </cell>
        </row>
        <row r="5005">
          <cell r="A5005">
            <v>504786</v>
          </cell>
          <cell r="B5005" t="str">
            <v>LEAK DETECTION</v>
          </cell>
          <cell r="C5005" t="str">
            <v>O/504786.ZAH.000</v>
          </cell>
          <cell r="D5005" t="str">
            <v>WATR:AH:MRC:MUNICIPAL RUNNING COST</v>
          </cell>
          <cell r="E5005" t="str">
            <v>5786ZAH000</v>
          </cell>
          <cell r="F5005" t="str">
            <v>WATR:AH:MRC:MUNICIPAL RUNNING COST</v>
          </cell>
          <cell r="G5005" t="str">
            <v>5.4 - Water and Sanitation</v>
          </cell>
          <cell r="H5005" t="str">
            <v>Function:Water Management:Core Function:Water Distribution</v>
          </cell>
        </row>
        <row r="5006">
          <cell r="A5006">
            <v>504786</v>
          </cell>
          <cell r="B5006" t="str">
            <v>LEAK DETECTION</v>
          </cell>
          <cell r="C5006" t="str">
            <v>O/504786.ZAH.000</v>
          </cell>
          <cell r="D5006" t="str">
            <v>WATR:AH:MRC:MUNICIPAL RUNNING COST</v>
          </cell>
          <cell r="E5006" t="str">
            <v>5786ZAH000</v>
          </cell>
          <cell r="F5006" t="str">
            <v>WATR:AH:MRC:MUNICIPAL RUNNING COST</v>
          </cell>
          <cell r="G5006" t="str">
            <v>5.4 - Water and Sanitation</v>
          </cell>
          <cell r="H5006" t="str">
            <v>Function:Water Management:Core Function:Water Distribution</v>
          </cell>
        </row>
        <row r="5007">
          <cell r="A5007">
            <v>504786</v>
          </cell>
          <cell r="B5007" t="str">
            <v>LEAK DETECTION</v>
          </cell>
          <cell r="C5007" t="str">
            <v>O/504786.ZAH.000</v>
          </cell>
          <cell r="D5007" t="str">
            <v>WATR:AH:MRC:MUNICIPAL RUNNING COST</v>
          </cell>
          <cell r="E5007" t="str">
            <v>5786ZAH000</v>
          </cell>
          <cell r="F5007" t="str">
            <v>WATR:AH:MRC:MUNICIPAL RUNNING COST</v>
          </cell>
          <cell r="G5007" t="str">
            <v>5.4 - Water and Sanitation</v>
          </cell>
          <cell r="H5007" t="str">
            <v>Function:Water Management:Core Function:Water Distribution</v>
          </cell>
        </row>
        <row r="5008">
          <cell r="A5008">
            <v>504786</v>
          </cell>
          <cell r="B5008" t="str">
            <v>LEAK DETECTION</v>
          </cell>
          <cell r="C5008" t="str">
            <v>O/504786.ZAH.000</v>
          </cell>
          <cell r="D5008" t="str">
            <v>WATR:AH:MRC:MUNICIPAL RUNNING COST</v>
          </cell>
          <cell r="E5008" t="str">
            <v>5786ZAH000</v>
          </cell>
          <cell r="F5008" t="str">
            <v>WATR:AH:MRC:MUNICIPAL RUNNING COST</v>
          </cell>
          <cell r="G5008" t="str">
            <v>5.4 - Water and Sanitation</v>
          </cell>
          <cell r="H5008" t="str">
            <v>Function:Water Management:Core Function:Water Distribution</v>
          </cell>
        </row>
        <row r="5009">
          <cell r="A5009">
            <v>504786</v>
          </cell>
          <cell r="B5009" t="str">
            <v>LEAK DETECTION</v>
          </cell>
          <cell r="C5009" t="str">
            <v>O/504786.ZAH.000</v>
          </cell>
          <cell r="D5009" t="str">
            <v>WATR:AH:MRC:MUNICIPAL RUNNING COST</v>
          </cell>
          <cell r="E5009" t="str">
            <v>5786ZAH000</v>
          </cell>
          <cell r="F5009" t="str">
            <v>WATR:AH:MRC:MUNICIPAL RUNNING COST</v>
          </cell>
          <cell r="G5009" t="str">
            <v>5.4 - Water and Sanitation</v>
          </cell>
          <cell r="H5009" t="str">
            <v>Function:Water Management:Core Function:Water Distribution</v>
          </cell>
        </row>
        <row r="5010">
          <cell r="A5010">
            <v>504786</v>
          </cell>
          <cell r="B5010" t="str">
            <v>LEAK DETECTION</v>
          </cell>
          <cell r="C5010" t="str">
            <v>O/504786.ZAH.000</v>
          </cell>
          <cell r="D5010" t="str">
            <v>WATR:AH:MRC:MUNICIPAL RUNNING COST</v>
          </cell>
          <cell r="E5010" t="str">
            <v>5786ZAH000</v>
          </cell>
          <cell r="F5010" t="str">
            <v>WATR:AH:MRC:MUNICIPAL RUNNING COST</v>
          </cell>
          <cell r="G5010" t="str">
            <v>5.4 - Water and Sanitation</v>
          </cell>
          <cell r="H5010" t="str">
            <v>Function:Water Management:Core Function:Water Distribution</v>
          </cell>
        </row>
        <row r="5011">
          <cell r="A5011">
            <v>504786</v>
          </cell>
          <cell r="B5011" t="str">
            <v>LEAK DETECTION</v>
          </cell>
          <cell r="C5011" t="str">
            <v>O/504786.ZAH.X19</v>
          </cell>
          <cell r="D5011" t="str">
            <v>"WATR:AH:TWS:CAPBUIL:W/SH</v>
          </cell>
          <cell r="E5011" t="str">
            <v>5786ZAHX19</v>
          </cell>
          <cell r="F5011" t="str">
            <v>"WATR:AH:TWS:CAPBUIL:W/SH</v>
          </cell>
          <cell r="G5011" t="str">
            <v>5.4 - Water and Sanitation</v>
          </cell>
          <cell r="H5011" t="str">
            <v>Function:Water Management:Core Function:Water Distribution</v>
          </cell>
        </row>
        <row r="5012">
          <cell r="A5012">
            <v>504787</v>
          </cell>
          <cell r="B5012" t="str">
            <v>DISTRIBUTION</v>
          </cell>
          <cell r="C5012" t="str">
            <v>M/504787.ZAH.D63</v>
          </cell>
          <cell r="D5012" t="str">
            <v>WATR:AH:INF:BULK WATER RETIC:PL</v>
          </cell>
          <cell r="E5012" t="str">
            <v>5787ZAHD63</v>
          </cell>
          <cell r="F5012" t="str">
            <v>WATR:AH:INF:BULK WATER RETIC:PL</v>
          </cell>
          <cell r="G5012" t="str">
            <v>5.4 - Water and Sanitation</v>
          </cell>
          <cell r="H5012" t="str">
            <v>Function:Water Management:Core Function:Water Distribution</v>
          </cell>
        </row>
        <row r="5013">
          <cell r="A5013">
            <v>504787</v>
          </cell>
          <cell r="B5013" t="str">
            <v>DISTRIBUTION</v>
          </cell>
          <cell r="C5013" t="str">
            <v>M/504787.ZAH.D63</v>
          </cell>
          <cell r="D5013" t="str">
            <v>WATR:AH:INF:BULK WATER RETIC:PL</v>
          </cell>
          <cell r="E5013" t="str">
            <v>5787ZAHD63</v>
          </cell>
          <cell r="F5013" t="str">
            <v>WATR:AH:INF:BULK WATER RETIC:PL</v>
          </cell>
          <cell r="G5013" t="str">
            <v>5.4 - Water and Sanitation</v>
          </cell>
          <cell r="H5013" t="str">
            <v>Function:Water Management:Core Function:Water Distribution</v>
          </cell>
        </row>
        <row r="5014">
          <cell r="A5014">
            <v>504787</v>
          </cell>
          <cell r="B5014" t="str">
            <v>DISTRIBUTION</v>
          </cell>
          <cell r="C5014" t="str">
            <v>M/504787.ZAH.D63</v>
          </cell>
          <cell r="D5014" t="str">
            <v>WATR:AH:INF:BULK WATER RETIC:PL</v>
          </cell>
          <cell r="E5014" t="str">
            <v>5787ZAHD63</v>
          </cell>
          <cell r="F5014" t="str">
            <v>WATR:AH:INF:BULK WATER RETIC:PL</v>
          </cell>
          <cell r="G5014" t="str">
            <v>5.4 - Water and Sanitation</v>
          </cell>
          <cell r="H5014" t="str">
            <v>Function:Water Management:Core Function:Water Distribution</v>
          </cell>
        </row>
        <row r="5015">
          <cell r="A5015">
            <v>504787</v>
          </cell>
          <cell r="B5015" t="str">
            <v>DISTRIBUTION</v>
          </cell>
          <cell r="C5015" t="str">
            <v>M/504787.ZAH.D63</v>
          </cell>
          <cell r="D5015" t="str">
            <v>WATR:AH:INF:BULK WATER RETIC:PL</v>
          </cell>
          <cell r="E5015" t="str">
            <v>5787ZAHD63</v>
          </cell>
          <cell r="F5015" t="str">
            <v>WATR:AH:INF:BULK WATER RETIC:PL</v>
          </cell>
          <cell r="G5015" t="str">
            <v>5.4 - Water and Sanitation</v>
          </cell>
          <cell r="H5015" t="str">
            <v>Function:Water Management:Core Function:Water Distribution</v>
          </cell>
        </row>
        <row r="5016">
          <cell r="A5016">
            <v>504787</v>
          </cell>
          <cell r="B5016" t="str">
            <v>DISTRIBUTION</v>
          </cell>
          <cell r="C5016" t="str">
            <v>M/504787.ZAH.D64</v>
          </cell>
          <cell r="D5016" t="str">
            <v>WATR:AH:INF:BULK WATER RETIC:UPL</v>
          </cell>
          <cell r="E5016" t="str">
            <v>5787ZAHD64</v>
          </cell>
          <cell r="F5016" t="str">
            <v>WATR:AH:INF:BULK WATER RETIC:UPL</v>
          </cell>
          <cell r="G5016" t="str">
            <v>5.4 - Water and Sanitation</v>
          </cell>
          <cell r="H5016" t="str">
            <v>Function:Water Management:Core Function:Water Distribution</v>
          </cell>
        </row>
        <row r="5017">
          <cell r="A5017">
            <v>504787</v>
          </cell>
          <cell r="B5017" t="str">
            <v>DISTRIBUTION</v>
          </cell>
          <cell r="C5017" t="str">
            <v>M/504787.ZAH.D64</v>
          </cell>
          <cell r="D5017" t="str">
            <v>WATR:AH:INF:BULK WATER RETIC:UPL</v>
          </cell>
          <cell r="E5017" t="str">
            <v>5787ZAHD64</v>
          </cell>
          <cell r="F5017" t="str">
            <v>WATR:AH:INF:BULK WATER RETIC:UPL</v>
          </cell>
          <cell r="G5017" t="str">
            <v>5.4 - Water and Sanitation</v>
          </cell>
          <cell r="H5017" t="str">
            <v>Function:Water Management:Core Function:Water Distribution</v>
          </cell>
        </row>
        <row r="5018">
          <cell r="A5018">
            <v>504787</v>
          </cell>
          <cell r="B5018" t="str">
            <v>DISTRIBUTION</v>
          </cell>
          <cell r="C5018" t="str">
            <v>M/504787.ZAH.D64</v>
          </cell>
          <cell r="D5018" t="str">
            <v>WATR:AH:INF:BULK WATER RETIC:UPL</v>
          </cell>
          <cell r="E5018" t="str">
            <v>5787ZAHD64</v>
          </cell>
          <cell r="F5018" t="str">
            <v>WATR:AH:INF:BULK WATER RETIC:UPL</v>
          </cell>
          <cell r="G5018" t="str">
            <v>5.4 - Water and Sanitation</v>
          </cell>
          <cell r="H5018" t="str">
            <v>Function:Water Management:Core Function:Water Distribution</v>
          </cell>
        </row>
        <row r="5019">
          <cell r="A5019">
            <v>504787</v>
          </cell>
          <cell r="B5019" t="str">
            <v>DISTRIBUTION</v>
          </cell>
          <cell r="C5019" t="str">
            <v>M/504787.ZAH.D64</v>
          </cell>
          <cell r="D5019" t="str">
            <v>WATR:AH:INF:BULK WATER RETIC:UPL</v>
          </cell>
          <cell r="E5019" t="str">
            <v>5787ZAHD64</v>
          </cell>
          <cell r="F5019" t="str">
            <v>WATR:AH:INF:BULK WATER RETIC:UPL</v>
          </cell>
          <cell r="G5019" t="str">
            <v>5.4 - Water and Sanitation</v>
          </cell>
          <cell r="H5019" t="str">
            <v>Function:Water Management:Core Function:Water Distribution</v>
          </cell>
        </row>
        <row r="5020">
          <cell r="A5020">
            <v>504787</v>
          </cell>
          <cell r="B5020" t="str">
            <v>DISTRIBUTION</v>
          </cell>
          <cell r="C5020" t="str">
            <v>M/504787.ZAH.D75</v>
          </cell>
          <cell r="D5020" t="str">
            <v>WATR:AH:INF:METERS BULK:PL</v>
          </cell>
          <cell r="E5020" t="str">
            <v>5787ZAHD75</v>
          </cell>
          <cell r="F5020" t="str">
            <v>WATR:AH:INF:METERS BULK:PL</v>
          </cell>
          <cell r="G5020" t="str">
            <v>5.4 - Water and Sanitation</v>
          </cell>
          <cell r="H5020" t="str">
            <v>Function:Water Management:Core Function:Water Distribution</v>
          </cell>
        </row>
        <row r="5021">
          <cell r="A5021">
            <v>504787</v>
          </cell>
          <cell r="B5021" t="str">
            <v>DISTRIBUTION</v>
          </cell>
          <cell r="C5021" t="str">
            <v>M/504787.ZAH.D75</v>
          </cell>
          <cell r="D5021" t="str">
            <v>WATR:AH:INF:METERS BULK:PL</v>
          </cell>
          <cell r="E5021" t="str">
            <v>5787ZAHD75</v>
          </cell>
          <cell r="F5021" t="str">
            <v>WATR:AH:INF:METERS BULK:PL</v>
          </cell>
          <cell r="G5021" t="str">
            <v>5.4 - Water and Sanitation</v>
          </cell>
          <cell r="H5021" t="str">
            <v>Function:Water Management:Core Function:Water Distribution</v>
          </cell>
        </row>
        <row r="5022">
          <cell r="A5022">
            <v>504787</v>
          </cell>
          <cell r="B5022" t="str">
            <v>DISTRIBUTION</v>
          </cell>
          <cell r="C5022" t="str">
            <v>M/504787.ZAH.D75</v>
          </cell>
          <cell r="D5022" t="str">
            <v>WATR:AH:INF:METERS BULK:PL</v>
          </cell>
          <cell r="E5022" t="str">
            <v>5787ZAHD75</v>
          </cell>
          <cell r="F5022" t="str">
            <v>WATR:AH:INF:METERS BULK:PL</v>
          </cell>
          <cell r="G5022" t="str">
            <v>5.4 - Water and Sanitation</v>
          </cell>
          <cell r="H5022" t="str">
            <v>Function:Water Management:Core Function:Water Distribution</v>
          </cell>
        </row>
        <row r="5023">
          <cell r="A5023">
            <v>504787</v>
          </cell>
          <cell r="B5023" t="str">
            <v>DISTRIBUTION</v>
          </cell>
          <cell r="C5023" t="str">
            <v>M/504787.ZAH.D75</v>
          </cell>
          <cell r="D5023" t="str">
            <v>WATR:AH:INF:METERS BULK:PL</v>
          </cell>
          <cell r="E5023" t="str">
            <v>5787ZAHD75</v>
          </cell>
          <cell r="F5023" t="str">
            <v>WATR:AH:INF:METERS BULK:PL</v>
          </cell>
          <cell r="G5023" t="str">
            <v>5.4 - Water and Sanitation</v>
          </cell>
          <cell r="H5023" t="str">
            <v>Function:Water Management:Core Function:Water Distribution</v>
          </cell>
        </row>
        <row r="5024">
          <cell r="A5024">
            <v>504787</v>
          </cell>
          <cell r="B5024" t="str">
            <v>DISTRIBUTION</v>
          </cell>
          <cell r="C5024" t="str">
            <v>M/504787.ZAH.E45</v>
          </cell>
          <cell r="D5024" t="str">
            <v>WATR:AH:NIF:TRANSPORT ASSETS:PL</v>
          </cell>
          <cell r="E5024" t="str">
            <v>5787ZAHE45</v>
          </cell>
          <cell r="F5024" t="str">
            <v>WATR:AH:NIF:TRANSPORT ASSETS:PL</v>
          </cell>
          <cell r="G5024" t="str">
            <v>5.4 - Water and Sanitation</v>
          </cell>
          <cell r="H5024" t="str">
            <v>Function:Water Management:Core Function:Water Distribution</v>
          </cell>
        </row>
        <row r="5025">
          <cell r="A5025">
            <v>504787</v>
          </cell>
          <cell r="B5025" t="str">
            <v>DISTRIBUTION</v>
          </cell>
          <cell r="C5025" t="str">
            <v>M/504787.ZAH.E46</v>
          </cell>
          <cell r="D5025" t="str">
            <v>WATR:AH:NIF:TRANSPORT ASSETS:UPL</v>
          </cell>
          <cell r="E5025" t="str">
            <v>5787ZAHE46</v>
          </cell>
          <cell r="F5025" t="str">
            <v>WATR:AH:NIF:TRANSPORT ASSETS:UPL</v>
          </cell>
          <cell r="G5025" t="str">
            <v>5.4 - Water and Sanitation</v>
          </cell>
          <cell r="H5025" t="str">
            <v>Function:Water Management:Core Function:Water Distribution</v>
          </cell>
        </row>
        <row r="5026">
          <cell r="A5026">
            <v>504787</v>
          </cell>
          <cell r="B5026" t="str">
            <v>DISTRIBUTION</v>
          </cell>
          <cell r="C5026" t="str">
            <v>O/204037.AAH.999</v>
          </cell>
          <cell r="D5026" t="str">
            <v>NONF:AH:DFT:DEFAULT TRANSACTIONS</v>
          </cell>
          <cell r="E5026" t="str">
            <v>5787ZAHD64</v>
          </cell>
          <cell r="F5026" t="str">
            <v>WATR:AH:INF:BULK WATER RETIC:UPL</v>
          </cell>
          <cell r="G5026" t="str">
            <v>5.4 - Water and Sanitation</v>
          </cell>
          <cell r="H5026" t="str">
            <v>Function:Water Management:Core Function:Water Distribution</v>
          </cell>
        </row>
        <row r="5027">
          <cell r="A5027">
            <v>504787</v>
          </cell>
          <cell r="B5027" t="str">
            <v>DISTRIBUTION</v>
          </cell>
          <cell r="C5027" t="str">
            <v>O/504787.AAH.000</v>
          </cell>
          <cell r="D5027" t="str">
            <v>NONF:AH:MRC:MUNICIPAL RUNNING COST</v>
          </cell>
          <cell r="E5027" t="str">
            <v>5787AAH000</v>
          </cell>
          <cell r="F5027" t="str">
            <v>NONF:AH:MRC:MUNICIPAL RUNNING COST</v>
          </cell>
          <cell r="G5027" t="str">
            <v>5.4 - Water and Sanitation</v>
          </cell>
          <cell r="H5027" t="str">
            <v>Function:Water Management:Core Function:Water Distribution</v>
          </cell>
        </row>
        <row r="5028">
          <cell r="A5028">
            <v>504787</v>
          </cell>
          <cell r="B5028" t="str">
            <v>DISTRIBUTION</v>
          </cell>
          <cell r="C5028" t="str">
            <v>O/504787.AAH.000</v>
          </cell>
          <cell r="D5028" t="str">
            <v>NONF:AH:MRC:MUNICIPAL RUNNING COST</v>
          </cell>
          <cell r="E5028" t="str">
            <v>5787AAH000</v>
          </cell>
          <cell r="F5028" t="str">
            <v>NONF:AH:MRC:MUNICIPAL RUNNING COST</v>
          </cell>
          <cell r="G5028" t="str">
            <v>5.4 - Water and Sanitation</v>
          </cell>
          <cell r="H5028" t="str">
            <v>Function:Water Management:Core Function:Water Distribution</v>
          </cell>
        </row>
        <row r="5029">
          <cell r="A5029">
            <v>504787</v>
          </cell>
          <cell r="B5029" t="str">
            <v>DISTRIBUTION</v>
          </cell>
          <cell r="C5029" t="str">
            <v>O/504787.AAH.000</v>
          </cell>
          <cell r="D5029" t="str">
            <v>NONF:AH:MRC:MUNICIPAL RUNNING COST</v>
          </cell>
          <cell r="E5029" t="str">
            <v>5787AAH000</v>
          </cell>
          <cell r="F5029" t="str">
            <v>NONF:AH:MRC:MUNICIPAL RUNNING COST</v>
          </cell>
          <cell r="G5029" t="str">
            <v>5.4 - Water and Sanitation</v>
          </cell>
          <cell r="H5029" t="str">
            <v>Function:Water Management:Core Function:Water Distribution</v>
          </cell>
        </row>
        <row r="5030">
          <cell r="A5030">
            <v>504787</v>
          </cell>
          <cell r="B5030" t="str">
            <v>DISTRIBUTION</v>
          </cell>
          <cell r="C5030" t="str">
            <v>O/504787.AAH.000</v>
          </cell>
          <cell r="D5030" t="str">
            <v>NONF:AH:MRC:MUNICIPAL RUNNING COST</v>
          </cell>
          <cell r="E5030" t="str">
            <v>5787AAH000</v>
          </cell>
          <cell r="F5030" t="str">
            <v>NONF:AH:MRC:MUNICIPAL RUNNING COST</v>
          </cell>
          <cell r="G5030" t="str">
            <v>5.4 - Water and Sanitation</v>
          </cell>
          <cell r="H5030" t="str">
            <v>Function:Water Management:Core Function:Water Distribution</v>
          </cell>
        </row>
        <row r="5031">
          <cell r="A5031">
            <v>504787</v>
          </cell>
          <cell r="B5031" t="str">
            <v>DISTRIBUTION</v>
          </cell>
          <cell r="C5031" t="str">
            <v>O/504787.AAH.000</v>
          </cell>
          <cell r="D5031" t="str">
            <v>NONF:AH:MRC:MUNICIPAL RUNNING COST</v>
          </cell>
          <cell r="E5031" t="str">
            <v>5787AAH000</v>
          </cell>
          <cell r="F5031" t="str">
            <v>NONF:AH:MRC:MUNICIPAL RUNNING COST</v>
          </cell>
          <cell r="G5031" t="str">
            <v>5.4 - Water and Sanitation</v>
          </cell>
          <cell r="H5031" t="str">
            <v>Function:Water Management:Core Function:Water Distribution</v>
          </cell>
        </row>
        <row r="5032">
          <cell r="A5032">
            <v>504787</v>
          </cell>
          <cell r="B5032" t="str">
            <v>DISTRIBUTION</v>
          </cell>
          <cell r="C5032" t="str">
            <v>O/504787.AAH.000</v>
          </cell>
          <cell r="D5032" t="str">
            <v>NONF:AH:MRC:MUNICIPAL RUNNING COST</v>
          </cell>
          <cell r="E5032" t="str">
            <v>5787AAH000</v>
          </cell>
          <cell r="F5032" t="str">
            <v>NONF:AH:MRC:MUNICIPAL RUNNING COST</v>
          </cell>
          <cell r="G5032" t="str">
            <v>5.4 - Water and Sanitation</v>
          </cell>
          <cell r="H5032" t="str">
            <v>Function:Water Management:Core Function:Water Distribution</v>
          </cell>
        </row>
        <row r="5033">
          <cell r="A5033">
            <v>504787</v>
          </cell>
          <cell r="B5033" t="str">
            <v>DISTRIBUTION</v>
          </cell>
          <cell r="C5033" t="str">
            <v>O/504787.AAH.000</v>
          </cell>
          <cell r="D5033" t="str">
            <v>NONF:AH:MRC:MUNICIPAL RUNNING COST</v>
          </cell>
          <cell r="E5033" t="str">
            <v>5787AAH000</v>
          </cell>
          <cell r="F5033" t="str">
            <v>NONF:AH:MRC:MUNICIPAL RUNNING COST</v>
          </cell>
          <cell r="G5033" t="str">
            <v>5.4 - Water and Sanitation</v>
          </cell>
          <cell r="H5033" t="str">
            <v>Function:Water Management:Core Function:Water Distribution</v>
          </cell>
        </row>
        <row r="5034">
          <cell r="A5034">
            <v>504787</v>
          </cell>
          <cell r="B5034" t="str">
            <v>DISTRIBUTION</v>
          </cell>
          <cell r="C5034" t="str">
            <v>O/504787.AAH.000</v>
          </cell>
          <cell r="D5034" t="str">
            <v>NONF:AH:MRC:MUNICIPAL RUNNING COST</v>
          </cell>
          <cell r="E5034" t="str">
            <v>5787AAH000</v>
          </cell>
          <cell r="F5034" t="str">
            <v>NONF:AH:MRC:MUNICIPAL RUNNING COST</v>
          </cell>
          <cell r="G5034" t="str">
            <v>5.4 - Water and Sanitation</v>
          </cell>
          <cell r="H5034" t="str">
            <v>Function:Water Management:Core Function:Water Distribution</v>
          </cell>
        </row>
        <row r="5035">
          <cell r="A5035">
            <v>504787</v>
          </cell>
          <cell r="B5035" t="str">
            <v>DISTRIBUTION</v>
          </cell>
          <cell r="C5035" t="str">
            <v>O/504787.AAH.000</v>
          </cell>
          <cell r="D5035" t="str">
            <v>NONF:AH:MRC:MUNICIPAL RUNNING COST</v>
          </cell>
          <cell r="E5035" t="str">
            <v>5787AAH000</v>
          </cell>
          <cell r="F5035" t="str">
            <v>NONF:AH:MRC:MUNICIPAL RUNNING COST</v>
          </cell>
          <cell r="G5035" t="str">
            <v>5.4 - Water and Sanitation</v>
          </cell>
          <cell r="H5035" t="str">
            <v>Function:Water Management:Core Function:Water Distribution</v>
          </cell>
        </row>
        <row r="5036">
          <cell r="A5036">
            <v>504787</v>
          </cell>
          <cell r="B5036" t="str">
            <v>DISTRIBUTION</v>
          </cell>
          <cell r="C5036" t="str">
            <v>O/504787.AAH.000</v>
          </cell>
          <cell r="D5036" t="str">
            <v>NONF:AH:MRC:MUNICIPAL RUNNING COST</v>
          </cell>
          <cell r="E5036" t="str">
            <v>5787AAH000</v>
          </cell>
          <cell r="F5036" t="str">
            <v>NONF:AH:MRC:MUNICIPAL RUNNING COST</v>
          </cell>
          <cell r="G5036" t="str">
            <v>5.4 - Water and Sanitation</v>
          </cell>
          <cell r="H5036" t="str">
            <v>Function:Water Management:Core Function:Water Distribution</v>
          </cell>
        </row>
        <row r="5037">
          <cell r="A5037">
            <v>504787</v>
          </cell>
          <cell r="B5037" t="str">
            <v>DISTRIBUTION</v>
          </cell>
          <cell r="C5037" t="str">
            <v>O/504787.AAH.000</v>
          </cell>
          <cell r="D5037" t="str">
            <v>NONF:AH:MRC:MUNICIPAL RUNNING COST</v>
          </cell>
          <cell r="E5037" t="str">
            <v>5787AAH000</v>
          </cell>
          <cell r="F5037" t="str">
            <v>NONF:AH:MRC:MUNICIPAL RUNNING COST</v>
          </cell>
          <cell r="G5037" t="str">
            <v>5.4 - Water and Sanitation</v>
          </cell>
          <cell r="H5037" t="str">
            <v>Function:Water Management:Core Function:Water Distribution</v>
          </cell>
        </row>
        <row r="5038">
          <cell r="A5038">
            <v>504787</v>
          </cell>
          <cell r="B5038" t="str">
            <v>DISTRIBUTION</v>
          </cell>
          <cell r="C5038" t="str">
            <v>O/504787.AAH.000</v>
          </cell>
          <cell r="D5038" t="str">
            <v>NONF:AH:MRC:MUNICIPAL RUNNING COST</v>
          </cell>
          <cell r="E5038" t="str">
            <v>5787AAH000</v>
          </cell>
          <cell r="F5038" t="str">
            <v>NONF:AH:MRC:MUNICIPAL RUNNING COST</v>
          </cell>
          <cell r="G5038" t="str">
            <v>5.4 - Water and Sanitation</v>
          </cell>
          <cell r="H5038" t="str">
            <v>Function:Water Management:Core Function:Water Distribution</v>
          </cell>
        </row>
        <row r="5039">
          <cell r="A5039">
            <v>504787</v>
          </cell>
          <cell r="B5039" t="str">
            <v>DISTRIBUTION</v>
          </cell>
          <cell r="C5039" t="str">
            <v>O/504787.AAH.000</v>
          </cell>
          <cell r="D5039" t="str">
            <v>NONF:AH:MRC:MUNICIPAL RUNNING COST</v>
          </cell>
          <cell r="E5039" t="str">
            <v>5787AAH000</v>
          </cell>
          <cell r="F5039" t="str">
            <v>NONF:AH:MRC:MUNICIPAL RUNNING COST</v>
          </cell>
          <cell r="G5039" t="str">
            <v>5.4 - Water and Sanitation</v>
          </cell>
          <cell r="H5039" t="str">
            <v>Function:Water Management:Core Function:Water Distribution</v>
          </cell>
        </row>
        <row r="5040">
          <cell r="A5040">
            <v>504787</v>
          </cell>
          <cell r="B5040" t="str">
            <v>DISTRIBUTION</v>
          </cell>
          <cell r="C5040" t="str">
            <v>O/504787.AAH.000</v>
          </cell>
          <cell r="D5040" t="str">
            <v>NONF:AH:MRC:MUNICIPAL RUNNING COST</v>
          </cell>
          <cell r="E5040" t="str">
            <v>5787AAH000</v>
          </cell>
          <cell r="F5040" t="str">
            <v>NONF:AH:MRC:MUNICIPAL RUNNING COST</v>
          </cell>
          <cell r="G5040" t="str">
            <v>5.4 - Water and Sanitation</v>
          </cell>
          <cell r="H5040" t="str">
            <v>Function:Water Management:Core Function:Water Distribution</v>
          </cell>
        </row>
        <row r="5041">
          <cell r="A5041">
            <v>504787</v>
          </cell>
          <cell r="B5041" t="str">
            <v>DISTRIBUTION</v>
          </cell>
          <cell r="C5041" t="str">
            <v>O/504787.AAH.999</v>
          </cell>
          <cell r="D5041" t="str">
            <v>NONF:AH:DFT:DEFAULT TRANSACTIONS</v>
          </cell>
          <cell r="E5041" t="str">
            <v>5787AAH999</v>
          </cell>
          <cell r="F5041" t="str">
            <v>NONF:AH:DFT:DEFAULT TRANSACTIONS</v>
          </cell>
          <cell r="G5041" t="str">
            <v>5.4 - Water and Sanitation</v>
          </cell>
          <cell r="H5041" t="str">
            <v>Function:Water Management:Core Function:Water Distribution</v>
          </cell>
        </row>
        <row r="5042">
          <cell r="A5042">
            <v>504787</v>
          </cell>
          <cell r="B5042" t="str">
            <v>DISTRIBUTION</v>
          </cell>
          <cell r="C5042" t="str">
            <v>O/504787.AAH.999</v>
          </cell>
          <cell r="D5042" t="str">
            <v>NONF:AH:DFT:DEFAULT TRANSACTIONS</v>
          </cell>
          <cell r="E5042" t="str">
            <v>5787AAH999</v>
          </cell>
          <cell r="F5042" t="str">
            <v>NONF:AH:DFT:DEFAULT TRANSACTIONS</v>
          </cell>
          <cell r="G5042" t="str">
            <v>5.4 - Water and Sanitation</v>
          </cell>
          <cell r="H5042" t="str">
            <v>Function:Water Management:Core Function:Water Distribution</v>
          </cell>
        </row>
        <row r="5043">
          <cell r="A5043">
            <v>504787</v>
          </cell>
          <cell r="B5043" t="str">
            <v>DISTRIBUTION</v>
          </cell>
          <cell r="C5043" t="str">
            <v>O/504787.AAH.999</v>
          </cell>
          <cell r="D5043" t="str">
            <v>NONF:AH:DFT:DEFAULT TRANSACTIONS</v>
          </cell>
          <cell r="E5043" t="str">
            <v>5787AAH999</v>
          </cell>
          <cell r="F5043" t="str">
            <v>NONF:AH:DFT:DEFAULT TRANSACTIONS</v>
          </cell>
          <cell r="G5043" t="str">
            <v>5.4 - Water and Sanitation</v>
          </cell>
          <cell r="H5043" t="str">
            <v>Function:Water Management:Core Function:Water Distribution</v>
          </cell>
        </row>
        <row r="5044">
          <cell r="A5044">
            <v>504787</v>
          </cell>
          <cell r="B5044" t="str">
            <v>DISTRIBUTION</v>
          </cell>
          <cell r="C5044" t="str">
            <v>O/504787.NZA.99F</v>
          </cell>
          <cell r="D5044" t="str">
            <v>EQBS:ZA:EFREE SERVICES:WATER</v>
          </cell>
          <cell r="E5044" t="str">
            <v>5787NZAO9F</v>
          </cell>
          <cell r="F5044" t="str">
            <v>EQBS:ZA:EFREE SERVICES:WATER</v>
          </cell>
          <cell r="G5044" t="str">
            <v>5.4 - Water and Sanitation</v>
          </cell>
          <cell r="H5044" t="str">
            <v>Function:Water Management:Core Function:Water Distribution</v>
          </cell>
        </row>
        <row r="5045">
          <cell r="A5045">
            <v>504787</v>
          </cell>
          <cell r="B5045" t="str">
            <v>DISTRIBUTION</v>
          </cell>
          <cell r="C5045" t="str">
            <v>O/504787.ZAH.000</v>
          </cell>
          <cell r="D5045" t="str">
            <v>WATR:AH:MRC:MUNICIPAL RUNNING COST</v>
          </cell>
          <cell r="E5045" t="str">
            <v>5787ZAH000</v>
          </cell>
          <cell r="F5045" t="str">
            <v>WATR:AH:MRC:MUNICIPAL RUNNING COST</v>
          </cell>
          <cell r="G5045" t="str">
            <v>5.4 - Water and Sanitation</v>
          </cell>
          <cell r="H5045" t="str">
            <v>Function:Water Management:Core Function:Water Distribution</v>
          </cell>
        </row>
        <row r="5046">
          <cell r="A5046">
            <v>504787</v>
          </cell>
          <cell r="B5046" t="str">
            <v>DISTRIBUTION</v>
          </cell>
          <cell r="C5046" t="str">
            <v>O/504787.ZAH.000</v>
          </cell>
          <cell r="D5046" t="str">
            <v>WATR:AH:MRC:MUNICIPAL RUNNING COST</v>
          </cell>
          <cell r="E5046" t="str">
            <v>5787ZAH000</v>
          </cell>
          <cell r="F5046" t="str">
            <v>WATR:AH:MRC:MUNICIPAL RUNNING COST</v>
          </cell>
          <cell r="G5046" t="str">
            <v>5.4 - Water and Sanitation</v>
          </cell>
          <cell r="H5046" t="str">
            <v>Function:Water Management:Core Function:Water Distribution</v>
          </cell>
        </row>
        <row r="5047">
          <cell r="A5047">
            <v>504787</v>
          </cell>
          <cell r="B5047" t="str">
            <v>DISTRIBUTION</v>
          </cell>
          <cell r="C5047" t="str">
            <v>O/504787.ZAH.000</v>
          </cell>
          <cell r="D5047" t="str">
            <v>WATR:AH:MRC:MUNICIPAL RUNNING COST</v>
          </cell>
          <cell r="E5047" t="str">
            <v>5787ZAH000</v>
          </cell>
          <cell r="F5047" t="str">
            <v>WATR:AH:MRC:MUNICIPAL RUNNING COST</v>
          </cell>
          <cell r="G5047" t="str">
            <v>5.4 - Water and Sanitation</v>
          </cell>
          <cell r="H5047" t="str">
            <v>Function:Water Management:Core Function:Water Distribution</v>
          </cell>
        </row>
        <row r="5048">
          <cell r="A5048">
            <v>504787</v>
          </cell>
          <cell r="B5048" t="str">
            <v>DISTRIBUTION</v>
          </cell>
          <cell r="C5048" t="str">
            <v>O/504787.ZAH.000</v>
          </cell>
          <cell r="D5048" t="str">
            <v>WATR:AH:MRC:MUNICIPAL RUNNING COST</v>
          </cell>
          <cell r="E5048" t="str">
            <v>5787ZAH000</v>
          </cell>
          <cell r="F5048" t="str">
            <v>WATR:AH:MRC:MUNICIPAL RUNNING COST</v>
          </cell>
          <cell r="G5048" t="str">
            <v>5.4 - Water and Sanitation</v>
          </cell>
          <cell r="H5048" t="str">
            <v>Function:Water Management:Core Function:Water Distribution</v>
          </cell>
        </row>
        <row r="5049">
          <cell r="A5049">
            <v>504787</v>
          </cell>
          <cell r="B5049" t="str">
            <v>DISTRIBUTION</v>
          </cell>
          <cell r="C5049" t="str">
            <v>O/504787.ZAH.000</v>
          </cell>
          <cell r="D5049" t="str">
            <v>WATR:AH:MRC:MUNICIPAL RUNNING COST</v>
          </cell>
          <cell r="E5049" t="str">
            <v>5787ZAH000</v>
          </cell>
          <cell r="F5049" t="str">
            <v>WATR:AH:MRC:MUNICIPAL RUNNING COST</v>
          </cell>
          <cell r="G5049" t="str">
            <v>5.4 - Water and Sanitation</v>
          </cell>
          <cell r="H5049" t="str">
            <v>Function:Water Management:Core Function:Water Distribution</v>
          </cell>
        </row>
        <row r="5050">
          <cell r="A5050">
            <v>504787</v>
          </cell>
          <cell r="B5050" t="str">
            <v>DISTRIBUTION</v>
          </cell>
          <cell r="C5050" t="str">
            <v>O/504787.ZAH.000</v>
          </cell>
          <cell r="D5050" t="str">
            <v>WATR:AH:MRC:MUNICIPAL RUNNING COST</v>
          </cell>
          <cell r="E5050" t="str">
            <v>5787ZAH000</v>
          </cell>
          <cell r="F5050" t="str">
            <v>WATR:AH:MRC:MUNICIPAL RUNNING COST</v>
          </cell>
          <cell r="G5050" t="str">
            <v>5.4 - Water and Sanitation</v>
          </cell>
          <cell r="H5050" t="str">
            <v>Function:Water Management:Core Function:Water Distribution</v>
          </cell>
        </row>
        <row r="5051">
          <cell r="A5051">
            <v>504787</v>
          </cell>
          <cell r="B5051" t="str">
            <v>DISTRIBUTION</v>
          </cell>
          <cell r="C5051" t="str">
            <v>O/504787.ZAH.000</v>
          </cell>
          <cell r="D5051" t="str">
            <v>WATR:AH:MRC:MUNICIPAL RUNNING COST</v>
          </cell>
          <cell r="E5051" t="str">
            <v>5787ZAH000</v>
          </cell>
          <cell r="F5051" t="str">
            <v>WATR:AH:MRC:MUNICIPAL RUNNING COST</v>
          </cell>
          <cell r="G5051" t="str">
            <v>5.4 - Water and Sanitation</v>
          </cell>
          <cell r="H5051" t="str">
            <v>Function:Water Management:Core Function:Water Distribution</v>
          </cell>
        </row>
        <row r="5052">
          <cell r="A5052">
            <v>504787</v>
          </cell>
          <cell r="B5052" t="str">
            <v>DISTRIBUTION</v>
          </cell>
          <cell r="C5052" t="str">
            <v>O/504787.ZAH.000</v>
          </cell>
          <cell r="D5052" t="str">
            <v>WATR:AH:MRC:MUNICIPAL RUNNING COST</v>
          </cell>
          <cell r="E5052" t="str">
            <v>5787ZAH000</v>
          </cell>
          <cell r="F5052" t="str">
            <v>WATR:AH:MRC:MUNICIPAL RUNNING COST</v>
          </cell>
          <cell r="G5052" t="str">
            <v>5.4 - Water and Sanitation</v>
          </cell>
          <cell r="H5052" t="str">
            <v>Function:Water Management:Core Function:Water Distribution</v>
          </cell>
        </row>
        <row r="5053">
          <cell r="A5053">
            <v>504787</v>
          </cell>
          <cell r="B5053" t="str">
            <v>DISTRIBUTION</v>
          </cell>
          <cell r="C5053" t="str">
            <v>O/504787.ZAH.000</v>
          </cell>
          <cell r="D5053" t="str">
            <v>WATR:AH:MRC:MUNICIPAL RUNNING COST</v>
          </cell>
          <cell r="E5053" t="str">
            <v>5787ZAH000</v>
          </cell>
          <cell r="F5053" t="str">
            <v>WATR:AH:MRC:MUNICIPAL RUNNING COST</v>
          </cell>
          <cell r="G5053" t="str">
            <v>5.4 - Water and Sanitation</v>
          </cell>
          <cell r="H5053" t="str">
            <v>Function:Water Management:Core Function:Water Distribution</v>
          </cell>
        </row>
        <row r="5054">
          <cell r="A5054">
            <v>504787</v>
          </cell>
          <cell r="B5054" t="str">
            <v>DISTRIBUTION</v>
          </cell>
          <cell r="C5054" t="str">
            <v>O/504787.ZAH.000</v>
          </cell>
          <cell r="D5054" t="str">
            <v>WATR:AH:MRC:MUNICIPAL RUNNING COST</v>
          </cell>
          <cell r="E5054" t="str">
            <v>5787ZAH000</v>
          </cell>
          <cell r="F5054" t="str">
            <v>WATR:AH:MRC:MUNICIPAL RUNNING COST</v>
          </cell>
          <cell r="G5054" t="str">
            <v>5.4 - Water and Sanitation</v>
          </cell>
          <cell r="H5054" t="str">
            <v>Function:Water Management:Core Function:Water Distribution</v>
          </cell>
        </row>
        <row r="5055">
          <cell r="A5055">
            <v>504787</v>
          </cell>
          <cell r="B5055" t="str">
            <v>DISTRIBUTION</v>
          </cell>
          <cell r="C5055" t="str">
            <v>O/504787.ZAH.000</v>
          </cell>
          <cell r="D5055" t="str">
            <v>WATR:AH:MRC:MUNICIPAL RUNNING COST</v>
          </cell>
          <cell r="E5055" t="str">
            <v>5787ZAH000</v>
          </cell>
          <cell r="F5055" t="str">
            <v>WATR:AH:MRC:MUNICIPAL RUNNING COST</v>
          </cell>
          <cell r="G5055" t="str">
            <v>5.4 - Water and Sanitation</v>
          </cell>
          <cell r="H5055" t="str">
            <v>Function:Water Management:Core Function:Water Distribution</v>
          </cell>
        </row>
        <row r="5056">
          <cell r="A5056">
            <v>504787</v>
          </cell>
          <cell r="B5056" t="str">
            <v>DISTRIBUTION</v>
          </cell>
          <cell r="C5056" t="str">
            <v>O/504787.ZAH.000</v>
          </cell>
          <cell r="D5056" t="str">
            <v>WATR:AH:MRC:MUNICIPAL RUNNING COST</v>
          </cell>
          <cell r="E5056" t="str">
            <v>5787ZAH000</v>
          </cell>
          <cell r="F5056" t="str">
            <v>WATR:AH:MRC:MUNICIPAL RUNNING COST</v>
          </cell>
          <cell r="G5056" t="str">
            <v>5.4 - Water and Sanitation</v>
          </cell>
          <cell r="H5056" t="str">
            <v>Function:Water Management:Core Function:Water Distribution</v>
          </cell>
        </row>
        <row r="5057">
          <cell r="A5057">
            <v>504787</v>
          </cell>
          <cell r="B5057" t="str">
            <v>DISTRIBUTION</v>
          </cell>
          <cell r="C5057" t="str">
            <v>O/504787.ZAH.000</v>
          </cell>
          <cell r="D5057" t="str">
            <v>WATR:AH:MRC:MUNICIPAL RUNNING COST</v>
          </cell>
          <cell r="E5057" t="str">
            <v>5787ZAH000</v>
          </cell>
          <cell r="F5057" t="str">
            <v>WATR:AH:MRC:MUNICIPAL RUNNING COST</v>
          </cell>
          <cell r="G5057" t="str">
            <v>5.4 - Water and Sanitation</v>
          </cell>
          <cell r="H5057" t="str">
            <v>Function:Water Management:Core Function:Water Distribution</v>
          </cell>
        </row>
        <row r="5058">
          <cell r="A5058">
            <v>504787</v>
          </cell>
          <cell r="B5058" t="str">
            <v>DISTRIBUTION</v>
          </cell>
          <cell r="C5058" t="str">
            <v>O/504787.ZAH.000</v>
          </cell>
          <cell r="D5058" t="str">
            <v>WATR:AH:MRC:MUNICIPAL RUNNING COST</v>
          </cell>
          <cell r="E5058" t="str">
            <v>5787ZAH000</v>
          </cell>
          <cell r="F5058" t="str">
            <v>WATR:AH:MRC:MUNICIPAL RUNNING COST</v>
          </cell>
          <cell r="G5058" t="str">
            <v>5.4 - Water and Sanitation</v>
          </cell>
          <cell r="H5058" t="str">
            <v>Function:Water Management:Core Function:Water Distribution</v>
          </cell>
        </row>
        <row r="5059">
          <cell r="A5059">
            <v>504787</v>
          </cell>
          <cell r="B5059" t="str">
            <v>DISTRIBUTION</v>
          </cell>
          <cell r="C5059" t="str">
            <v>O/504787.ZAH.000</v>
          </cell>
          <cell r="D5059" t="str">
            <v>WATR:AH:MRC:MUNICIPAL RUNNING COST</v>
          </cell>
          <cell r="E5059" t="str">
            <v>5787ZAH000</v>
          </cell>
          <cell r="F5059" t="str">
            <v>WATR:AH:MRC:MUNICIPAL RUNNING COST</v>
          </cell>
          <cell r="G5059" t="str">
            <v>5.4 - Water and Sanitation</v>
          </cell>
          <cell r="H5059" t="str">
            <v>Function:Water Management:Core Function:Water Distribution</v>
          </cell>
        </row>
        <row r="5060">
          <cell r="A5060">
            <v>504787</v>
          </cell>
          <cell r="B5060" t="str">
            <v>DISTRIBUTION</v>
          </cell>
          <cell r="C5060" t="str">
            <v>O/504787.ZAH.000</v>
          </cell>
          <cell r="D5060" t="str">
            <v>WATR:AH:MRC:MUNICIPAL RUNNING COST</v>
          </cell>
          <cell r="E5060" t="str">
            <v>5787ZAH000</v>
          </cell>
          <cell r="F5060" t="str">
            <v>WATR:AH:MRC:MUNICIPAL RUNNING COST</v>
          </cell>
          <cell r="G5060" t="str">
            <v>5.4 - Water and Sanitation</v>
          </cell>
          <cell r="H5060" t="str">
            <v>Function:Water Management:Core Function:Water Distribution</v>
          </cell>
        </row>
        <row r="5061">
          <cell r="A5061">
            <v>504787</v>
          </cell>
          <cell r="B5061" t="str">
            <v>DISTRIBUTION</v>
          </cell>
          <cell r="C5061" t="str">
            <v>O/504787.ZAH.000</v>
          </cell>
          <cell r="D5061" t="str">
            <v>WATR:AH:MRC:MUNICIPAL RUNNING COST</v>
          </cell>
          <cell r="E5061" t="str">
            <v>5787ZAH000</v>
          </cell>
          <cell r="F5061" t="str">
            <v>WATR:AH:MRC:MUNICIPAL RUNNING COST</v>
          </cell>
          <cell r="G5061" t="str">
            <v>5.4 - Water and Sanitation</v>
          </cell>
          <cell r="H5061" t="str">
            <v>Function:Water Management:Core Function:Water Distribution</v>
          </cell>
        </row>
        <row r="5062">
          <cell r="A5062">
            <v>504787</v>
          </cell>
          <cell r="B5062" t="str">
            <v>DISTRIBUTION</v>
          </cell>
          <cell r="C5062" t="str">
            <v>O/504787.ZAH.000</v>
          </cell>
          <cell r="D5062" t="str">
            <v>WATR:AH:MRC:MUNICIPAL RUNNING COST</v>
          </cell>
          <cell r="E5062" t="str">
            <v>5787ZAH000</v>
          </cell>
          <cell r="F5062" t="str">
            <v>WATR:AH:MRC:MUNICIPAL RUNNING COST</v>
          </cell>
          <cell r="G5062" t="str">
            <v>5.4 - Water and Sanitation</v>
          </cell>
          <cell r="H5062" t="str">
            <v>Function:Water Management:Core Function:Water Distribution</v>
          </cell>
        </row>
        <row r="5063">
          <cell r="A5063">
            <v>504787</v>
          </cell>
          <cell r="B5063" t="str">
            <v>DISTRIBUTION</v>
          </cell>
          <cell r="C5063" t="str">
            <v>O/504787.ZAH.000</v>
          </cell>
          <cell r="D5063" t="str">
            <v>WATR:AH:MRC:MUNICIPAL RUNNING COST</v>
          </cell>
          <cell r="E5063" t="str">
            <v>5787ZAH000</v>
          </cell>
          <cell r="F5063" t="str">
            <v>WATR:AH:MRC:MUNICIPAL RUNNING COST</v>
          </cell>
          <cell r="G5063" t="str">
            <v>5.4 - Water and Sanitation</v>
          </cell>
          <cell r="H5063" t="str">
            <v>Function:Water Management:Core Function:Water Distribution</v>
          </cell>
        </row>
        <row r="5064">
          <cell r="A5064">
            <v>504787</v>
          </cell>
          <cell r="B5064" t="str">
            <v>DISTRIBUTION</v>
          </cell>
          <cell r="C5064" t="str">
            <v>O/504787.ZAH.000</v>
          </cell>
          <cell r="D5064" t="str">
            <v>WATR:AH:MRC:MUNICIPAL RUNNING COST</v>
          </cell>
          <cell r="E5064" t="str">
            <v>5787ZAH000</v>
          </cell>
          <cell r="F5064" t="str">
            <v>WATR:AH:MRC:MUNICIPAL RUNNING COST</v>
          </cell>
          <cell r="G5064" t="str">
            <v>5.4 - Water and Sanitation</v>
          </cell>
          <cell r="H5064" t="str">
            <v>Function:Water Management:Core Function:Water Distribution</v>
          </cell>
        </row>
        <row r="5065">
          <cell r="A5065">
            <v>504787</v>
          </cell>
          <cell r="B5065" t="str">
            <v>DISTRIBUTION</v>
          </cell>
          <cell r="C5065" t="str">
            <v>O/504787.ZAH.000</v>
          </cell>
          <cell r="D5065" t="str">
            <v>WATR:AH:MRC:MUNICIPAL RUNNING COST</v>
          </cell>
          <cell r="E5065" t="str">
            <v>5787ZAH000</v>
          </cell>
          <cell r="F5065" t="str">
            <v>WATR:AH:MRC:MUNICIPAL RUNNING COST</v>
          </cell>
          <cell r="G5065" t="str">
            <v>5.4 - Water and Sanitation</v>
          </cell>
          <cell r="H5065" t="str">
            <v>Function:Water Management:Core Function:Water Distribution</v>
          </cell>
        </row>
        <row r="5066">
          <cell r="A5066">
            <v>504787</v>
          </cell>
          <cell r="B5066" t="str">
            <v>DISTRIBUTION</v>
          </cell>
          <cell r="C5066" t="str">
            <v>O/504787.ZAH.000</v>
          </cell>
          <cell r="D5066" t="str">
            <v>WATR:AH:MRC:MUNICIPAL RUNNING COST</v>
          </cell>
          <cell r="E5066" t="str">
            <v>5787ZAH000</v>
          </cell>
          <cell r="F5066" t="str">
            <v>WATR:AH:MRC:MUNICIPAL RUNNING COST</v>
          </cell>
          <cell r="G5066" t="str">
            <v>5.4 - Water and Sanitation</v>
          </cell>
          <cell r="H5066" t="str">
            <v>Function:Water Management:Core Function:Water Distribution</v>
          </cell>
        </row>
        <row r="5067">
          <cell r="A5067">
            <v>504787</v>
          </cell>
          <cell r="B5067" t="str">
            <v>DISTRIBUTION</v>
          </cell>
          <cell r="C5067" t="str">
            <v>O/504787.ZAH.000</v>
          </cell>
          <cell r="D5067" t="str">
            <v>WATR:AH:MRC:MUNICIPAL RUNNING COST</v>
          </cell>
          <cell r="E5067" t="str">
            <v>5787ZAH000</v>
          </cell>
          <cell r="F5067" t="str">
            <v>WATR:AH:MRC:MUNICIPAL RUNNING COST</v>
          </cell>
          <cell r="G5067" t="str">
            <v>5.4 - Water and Sanitation</v>
          </cell>
          <cell r="H5067" t="str">
            <v>Function:Water Management:Core Function:Water Distribution</v>
          </cell>
        </row>
        <row r="5068">
          <cell r="A5068">
            <v>504787</v>
          </cell>
          <cell r="B5068" t="str">
            <v>DISTRIBUTION</v>
          </cell>
          <cell r="C5068" t="str">
            <v>O/504787.ZAH.000</v>
          </cell>
          <cell r="D5068" t="str">
            <v>WATR:AH:MRC:MUNICIPAL RUNNING COST</v>
          </cell>
          <cell r="E5068" t="str">
            <v>5787ZAH000</v>
          </cell>
          <cell r="F5068" t="str">
            <v>WATR:AH:MRC:MUNICIPAL RUNNING COST</v>
          </cell>
          <cell r="G5068" t="str">
            <v>5.4 - Water and Sanitation</v>
          </cell>
          <cell r="H5068" t="str">
            <v>Function:Water Management:Core Function:Water Distribution</v>
          </cell>
        </row>
        <row r="5069">
          <cell r="A5069">
            <v>504787</v>
          </cell>
          <cell r="B5069" t="str">
            <v>DISTRIBUTION</v>
          </cell>
          <cell r="C5069" t="str">
            <v>O/504787.ZAH.000</v>
          </cell>
          <cell r="D5069" t="str">
            <v>WATR:AH:MRC:MUNICIPAL RUNNING COST</v>
          </cell>
          <cell r="E5069" t="str">
            <v>5787ZAH000</v>
          </cell>
          <cell r="F5069" t="str">
            <v>WATR:AH:MRC:MUNICIPAL RUNNING COST</v>
          </cell>
          <cell r="G5069" t="str">
            <v>5.4 - Water and Sanitation</v>
          </cell>
          <cell r="H5069" t="str">
            <v>Function:Water Management:Core Function:Water Distribution</v>
          </cell>
        </row>
        <row r="5070">
          <cell r="A5070">
            <v>504787</v>
          </cell>
          <cell r="B5070" t="str">
            <v>DISTRIBUTION</v>
          </cell>
          <cell r="C5070" t="str">
            <v>O/504787.ZAH.000</v>
          </cell>
          <cell r="D5070" t="str">
            <v>WATR:AH:MRC:MUNICIPAL RUNNING COST</v>
          </cell>
          <cell r="E5070" t="str">
            <v>5787ZAH000</v>
          </cell>
          <cell r="F5070" t="str">
            <v>WATR:AH:MRC:MUNICIPAL RUNNING COST</v>
          </cell>
          <cell r="G5070" t="str">
            <v>5.4 - Water and Sanitation</v>
          </cell>
          <cell r="H5070" t="str">
            <v>Function:Water Management:Core Function:Water Distribution</v>
          </cell>
        </row>
        <row r="5071">
          <cell r="A5071">
            <v>504787</v>
          </cell>
          <cell r="B5071" t="str">
            <v>DISTRIBUTION</v>
          </cell>
          <cell r="C5071" t="str">
            <v>O/504787.ZAH.Y78</v>
          </cell>
          <cell r="D5071" t="str">
            <v>WATR:AH:TWS:PUBLIC PROTECT &amp; SAFETY</v>
          </cell>
          <cell r="E5071" t="str">
            <v>5787ZAHY78</v>
          </cell>
          <cell r="F5071" t="str">
            <v>WATR:AH:TWS:PUBLIC PROTECT &amp; SAFETY</v>
          </cell>
          <cell r="G5071" t="str">
            <v>5.4 - Water and Sanitation</v>
          </cell>
          <cell r="H5071" t="str">
            <v>Function:Water Management:Core Function:Water Distribution</v>
          </cell>
        </row>
        <row r="5072">
          <cell r="A5072">
            <v>504787</v>
          </cell>
          <cell r="B5072" t="str">
            <v>DISTRIBUTION</v>
          </cell>
          <cell r="C5072" t="str">
            <v>P/504787.006</v>
          </cell>
          <cell r="D5072" t="str">
            <v>MIG:ZA: MASTER PLANNING WATER</v>
          </cell>
          <cell r="E5072" t="str">
            <v>5787HZAP06</v>
          </cell>
          <cell r="F5072" t="str">
            <v>MIG:ZA: MASTER PLANNING WATER</v>
          </cell>
          <cell r="G5072" t="str">
            <v>5.4 - Water and Sanitation</v>
          </cell>
          <cell r="H5072" t="str">
            <v>Function:Water Management:Core Function:Water Distribution</v>
          </cell>
        </row>
        <row r="5073">
          <cell r="A5073">
            <v>504787</v>
          </cell>
          <cell r="B5073" t="str">
            <v>DISTRIBUTION</v>
          </cell>
          <cell r="C5073" t="str">
            <v>R/504787.A6N.99R</v>
          </cell>
          <cell r="D5073" t="str">
            <v>WSIG:NR:GRANT REVENUE:CAPITAL</v>
          </cell>
          <cell r="E5073" t="str">
            <v>5787A6N99R</v>
          </cell>
          <cell r="F5073" t="str">
            <v>WSIG:NR:GRANT REVENUE:CAPITAL</v>
          </cell>
          <cell r="G5073" t="str">
            <v>5.4 - Water and Sanitation</v>
          </cell>
          <cell r="H5073" t="str">
            <v>Function:Water Management:Core Function:Water Distribution</v>
          </cell>
        </row>
        <row r="5074">
          <cell r="A5074">
            <v>504787</v>
          </cell>
          <cell r="B5074" t="str">
            <v>DISTRIBUTION</v>
          </cell>
          <cell r="C5074" t="str">
            <v>R/504787.A6N.99R</v>
          </cell>
          <cell r="D5074" t="str">
            <v>WSIG:NR:GRANT REVENUE:CAPITAL</v>
          </cell>
          <cell r="E5074" t="str">
            <v>5787A6N99R</v>
          </cell>
          <cell r="F5074" t="str">
            <v>WSIG:NR:GRANT REVENUE:CAPITAL</v>
          </cell>
          <cell r="G5074" t="str">
            <v>5.4 - Water and Sanitation</v>
          </cell>
          <cell r="H5074" t="str">
            <v>Function:Water Management:Core Function:Water Distribution</v>
          </cell>
        </row>
        <row r="5075">
          <cell r="A5075">
            <v>504787</v>
          </cell>
          <cell r="B5075" t="str">
            <v>DISTRIBUTION</v>
          </cell>
          <cell r="C5075" t="str">
            <v>R/504787.A6N.99R</v>
          </cell>
          <cell r="D5075" t="str">
            <v>WSIG:NR:GRANT REVENUE:CAPITAL</v>
          </cell>
          <cell r="E5075" t="str">
            <v>5787A6N99R</v>
          </cell>
          <cell r="F5075" t="str">
            <v>WSIG:NR:GRANT REVENUE:CAPITAL</v>
          </cell>
          <cell r="G5075" t="str">
            <v>5.4 - Water and Sanitation</v>
          </cell>
          <cell r="H5075" t="str">
            <v>Function:Water Management:Core Function:Water Distribution</v>
          </cell>
        </row>
        <row r="5076">
          <cell r="A5076">
            <v>504787</v>
          </cell>
          <cell r="B5076" t="str">
            <v>DISTRIBUTION</v>
          </cell>
          <cell r="C5076" t="str">
            <v>R/504787.A6N.99R</v>
          </cell>
          <cell r="D5076" t="str">
            <v>WSIG:NR:GRANT REVENUE:CAPITAL</v>
          </cell>
          <cell r="E5076" t="str">
            <v>5787A6N99R</v>
          </cell>
          <cell r="F5076" t="str">
            <v>WSIG:NR:GRANT REVENUE:CAPITAL</v>
          </cell>
          <cell r="G5076" t="str">
            <v>5.4 - Water and Sanitation</v>
          </cell>
          <cell r="H5076" t="str">
            <v>Function:Water Management:Core Function:Water Distribution</v>
          </cell>
        </row>
        <row r="5077">
          <cell r="A5077">
            <v>504787</v>
          </cell>
          <cell r="B5077" t="str">
            <v>DISTRIBUTION</v>
          </cell>
          <cell r="C5077" t="str">
            <v>R/504787.AAH.99R</v>
          </cell>
          <cell r="D5077" t="str">
            <v>NONF:AH:DEFAULT TRANSACTIONS</v>
          </cell>
          <cell r="E5077" t="str">
            <v>5787AAH99R</v>
          </cell>
          <cell r="F5077" t="str">
            <v>NONF:AH:DEFAULT TRANSACTIONS</v>
          </cell>
          <cell r="G5077" t="str">
            <v>5.4 - Water and Sanitation</v>
          </cell>
          <cell r="H5077" t="str">
            <v>Function:Water Management:Core Function:Water Distribution</v>
          </cell>
        </row>
        <row r="5078">
          <cell r="A5078">
            <v>504787</v>
          </cell>
          <cell r="B5078" t="str">
            <v>DISTRIBUTION</v>
          </cell>
          <cell r="C5078" t="str">
            <v>R/504787.FNR.99R</v>
          </cell>
          <cell r="D5078" t="str">
            <v>OUTD:NR:REVENUE</v>
          </cell>
          <cell r="E5078" t="str">
            <v>5787FNR99R</v>
          </cell>
          <cell r="F5078" t="str">
            <v>OUTD:NR:REVENUE</v>
          </cell>
          <cell r="G5078" t="str">
            <v>5.4 - Water and Sanitation</v>
          </cell>
          <cell r="H5078" t="str">
            <v>Function:Water Management:Core Function:Water Distribution</v>
          </cell>
        </row>
        <row r="5079">
          <cell r="A5079">
            <v>504787</v>
          </cell>
          <cell r="B5079" t="str">
            <v>DISTRIBUTION</v>
          </cell>
          <cell r="C5079" t="str">
            <v>R/504787.HAH.99R</v>
          </cell>
          <cell r="D5079" t="str">
            <v>MIG:AH.DFT:DEFAULT TRANSACTIONS</v>
          </cell>
          <cell r="E5079" t="str">
            <v>5787HAH99R</v>
          </cell>
          <cell r="F5079" t="str">
            <v>MIG:AH.DFT:DEFAULT TRANSACTIONS</v>
          </cell>
          <cell r="G5079" t="str">
            <v>5.4 - Water and Sanitation</v>
          </cell>
          <cell r="H5079" t="str">
            <v>Function:Water Management:Core Function:Water Distribution</v>
          </cell>
        </row>
        <row r="5080">
          <cell r="A5080">
            <v>504787</v>
          </cell>
          <cell r="B5080" t="str">
            <v>DISTRIBUTION</v>
          </cell>
          <cell r="C5080" t="str">
            <v>R/504787.HAH.99R</v>
          </cell>
          <cell r="D5080" t="str">
            <v>MIG:AH.DFT:DEFAULT TRANSACTIONS</v>
          </cell>
          <cell r="E5080" t="str">
            <v>5787HAH99R</v>
          </cell>
          <cell r="F5080" t="str">
            <v>MIG:AH.DFT:DEFAULT TRANSACTIONS</v>
          </cell>
          <cell r="G5080" t="str">
            <v>5.4 - Water and Sanitation</v>
          </cell>
          <cell r="H5080" t="str">
            <v>Function:Water Management:Core Function:Water Distribution</v>
          </cell>
        </row>
        <row r="5081">
          <cell r="A5081">
            <v>504787</v>
          </cell>
          <cell r="B5081" t="str">
            <v>DISTRIBUTION</v>
          </cell>
          <cell r="C5081" t="str">
            <v>R/504787.NNR.99R</v>
          </cell>
          <cell r="D5081" t="str">
            <v>EQSA:NR:DFT:DEFAULT TRANSACTIONS</v>
          </cell>
          <cell r="E5081" t="str">
            <v>5787NNR99R</v>
          </cell>
          <cell r="F5081" t="str">
            <v>EQSA:NR:DFT:DEFAULT TRANSACTIONS</v>
          </cell>
          <cell r="G5081" t="str">
            <v>5.4 - Water and Sanitation</v>
          </cell>
          <cell r="H5081" t="str">
            <v>Function:Water Management:Core Function:Water Distribution</v>
          </cell>
        </row>
        <row r="5082">
          <cell r="A5082">
            <v>504787</v>
          </cell>
          <cell r="B5082" t="str">
            <v>DISTRIBUTION</v>
          </cell>
          <cell r="C5082" t="str">
            <v>R/504787.NNR.99R</v>
          </cell>
          <cell r="D5082" t="str">
            <v>EQSA:NR:DFT:DEFAULT TRANSACTIONS</v>
          </cell>
          <cell r="E5082" t="str">
            <v>5787NNR99R</v>
          </cell>
          <cell r="F5082" t="str">
            <v>EQSA:NR:DFT:DEFAULT TRANSACTIONS</v>
          </cell>
          <cell r="G5082" t="str">
            <v>5.4 - Water and Sanitation</v>
          </cell>
          <cell r="H5082" t="str">
            <v>Function:Water Management:Core Function:Water Distribution</v>
          </cell>
        </row>
        <row r="5083">
          <cell r="A5083">
            <v>504787</v>
          </cell>
          <cell r="B5083" t="str">
            <v>DISTRIBUTION</v>
          </cell>
          <cell r="C5083" t="str">
            <v>R/504787.NNR.99R</v>
          </cell>
          <cell r="D5083" t="str">
            <v>EQSA:NR:DFT:DEFAULT TRANSACTIONS</v>
          </cell>
          <cell r="E5083" t="str">
            <v>5787NNR99R</v>
          </cell>
          <cell r="F5083" t="str">
            <v>EQSA:NR:DFT:DEFAULT TRANSACTIONS</v>
          </cell>
          <cell r="G5083" t="str">
            <v>5.4 - Water and Sanitation</v>
          </cell>
          <cell r="H5083" t="str">
            <v>Function:Water Management:Core Function:Water Distribution</v>
          </cell>
        </row>
        <row r="5084">
          <cell r="A5084">
            <v>504787</v>
          </cell>
          <cell r="B5084" t="str">
            <v>DISTRIBUTION</v>
          </cell>
          <cell r="C5084" t="str">
            <v>R/504787.NZA.99F</v>
          </cell>
          <cell r="D5084" t="str">
            <v>EQSA:ZA:IFREE SERVICES:WATER</v>
          </cell>
          <cell r="E5084" t="str">
            <v>5787NZAR9F</v>
          </cell>
          <cell r="F5084" t="str">
            <v>EQSA:ZA:IFREE SERVICES:WATER</v>
          </cell>
          <cell r="G5084" t="str">
            <v>5.4 - Water and Sanitation</v>
          </cell>
          <cell r="H5084" t="str">
            <v>Function:Water Management:Core Function:Water Distribution</v>
          </cell>
        </row>
        <row r="5085">
          <cell r="A5085">
            <v>504787</v>
          </cell>
          <cell r="B5085" t="str">
            <v>DISTRIBUTION</v>
          </cell>
          <cell r="C5085" t="str">
            <v>R/504787.ZNR.99R</v>
          </cell>
          <cell r="D5085" t="str">
            <v>WATR:NR:DEFAULT TRANSACTIONS</v>
          </cell>
          <cell r="E5085" t="str">
            <v>5787ZNR99R</v>
          </cell>
          <cell r="F5085" t="str">
            <v>WATR:NR:DEFAULT TRANSACTIONS</v>
          </cell>
          <cell r="G5085" t="str">
            <v>5.4 - Water and Sanitation</v>
          </cell>
          <cell r="H5085" t="str">
            <v>Function:Water Management:Core Function:Water Distribution</v>
          </cell>
        </row>
        <row r="5086">
          <cell r="A5086">
            <v>504787</v>
          </cell>
          <cell r="B5086" t="str">
            <v>DISTRIBUTION</v>
          </cell>
          <cell r="C5086" t="str">
            <v>R/504787.ZNR.99R</v>
          </cell>
          <cell r="D5086" t="str">
            <v>WATR:NR:DEFAULT TRANSACTIONS</v>
          </cell>
          <cell r="E5086" t="str">
            <v>5787ZNR99R</v>
          </cell>
          <cell r="F5086" t="str">
            <v>WATR:NR:DEFAULT TRANSACTIONS</v>
          </cell>
          <cell r="G5086" t="str">
            <v>5.4 - Water and Sanitation</v>
          </cell>
          <cell r="H5086" t="str">
            <v>Function:Water Management:Core Function:Water Distribution</v>
          </cell>
        </row>
        <row r="5087">
          <cell r="A5087">
            <v>504787</v>
          </cell>
          <cell r="B5087" t="str">
            <v>DISTRIBUTION</v>
          </cell>
          <cell r="C5087" t="str">
            <v>R/504787.ZNR.99R</v>
          </cell>
          <cell r="D5087" t="str">
            <v>WATR:NR:DEFAULT TRANSACTIONS</v>
          </cell>
          <cell r="E5087" t="str">
            <v>5787ZNR99R</v>
          </cell>
          <cell r="F5087" t="str">
            <v>WATR:NR:DEFAULT TRANSACTIONS</v>
          </cell>
          <cell r="G5087" t="str">
            <v>5.4 - Water and Sanitation</v>
          </cell>
          <cell r="H5087" t="str">
            <v>Function:Water Management:Core Function:Water Distribution</v>
          </cell>
        </row>
        <row r="5088">
          <cell r="A5088">
            <v>504787</v>
          </cell>
          <cell r="B5088" t="str">
            <v>DISTRIBUTION</v>
          </cell>
          <cell r="C5088" t="str">
            <v>R/504787.ZNR.99R</v>
          </cell>
          <cell r="D5088" t="str">
            <v>WATR:NR:DEFAULT TRANSACTIONS</v>
          </cell>
          <cell r="E5088" t="str">
            <v>5787ZNR99R</v>
          </cell>
          <cell r="F5088" t="str">
            <v>WATR:NR:DEFAULT TRANSACTIONS</v>
          </cell>
          <cell r="G5088" t="str">
            <v>5.4 - Water and Sanitation</v>
          </cell>
          <cell r="H5088" t="str">
            <v>Function:Water Management:Core Function:Water Distribution</v>
          </cell>
        </row>
        <row r="5089">
          <cell r="A5089">
            <v>504787</v>
          </cell>
          <cell r="B5089" t="str">
            <v>DISTRIBUTION</v>
          </cell>
          <cell r="C5089" t="str">
            <v>R/504787.ZNR.99R</v>
          </cell>
          <cell r="D5089" t="str">
            <v>WATR:NR:DEFAULT TRANSACTIONS</v>
          </cell>
          <cell r="E5089" t="str">
            <v>5787ZNR99R</v>
          </cell>
          <cell r="F5089" t="str">
            <v>WATR:NR:DEFAULT TRANSACTIONS</v>
          </cell>
          <cell r="G5089" t="str">
            <v>5.4 - Water and Sanitation</v>
          </cell>
          <cell r="H5089" t="str">
            <v>Function:Water Management:Core Function:Water Distribution</v>
          </cell>
        </row>
        <row r="5090">
          <cell r="A5090">
            <v>504787</v>
          </cell>
          <cell r="B5090" t="str">
            <v>DISTRIBUTION</v>
          </cell>
          <cell r="C5090" t="str">
            <v>R/504787.ZNR.99R</v>
          </cell>
          <cell r="D5090" t="str">
            <v>WATR:NR:DEFAULT TRANSACTIONS</v>
          </cell>
          <cell r="E5090" t="str">
            <v>5787ZNR99R</v>
          </cell>
          <cell r="F5090" t="str">
            <v>WATR:NR:DEFAULT TRANSACTIONS</v>
          </cell>
          <cell r="G5090" t="str">
            <v>5.4 - Water and Sanitation</v>
          </cell>
          <cell r="H5090" t="str">
            <v>Function:Water Management:Core Function:Water Distribution</v>
          </cell>
        </row>
        <row r="5091">
          <cell r="A5091">
            <v>504787</v>
          </cell>
          <cell r="B5091" t="str">
            <v>DISTRIBUTION</v>
          </cell>
          <cell r="C5091" t="str">
            <v>R/504787.ZNR.99R</v>
          </cell>
          <cell r="D5091" t="str">
            <v>WATR:NR:DEFAULT TRANSACTIONS</v>
          </cell>
          <cell r="E5091" t="str">
            <v>5787ZNR99R</v>
          </cell>
          <cell r="F5091" t="str">
            <v>WATR:NR:DEFAULT TRANSACTIONS</v>
          </cell>
          <cell r="G5091" t="str">
            <v>5.4 - Water and Sanitation</v>
          </cell>
          <cell r="H5091" t="str">
            <v>Function:Water Management:Core Function:Water Distribution</v>
          </cell>
        </row>
        <row r="5092">
          <cell r="A5092">
            <v>504788</v>
          </cell>
          <cell r="B5092" t="str">
            <v>METERS</v>
          </cell>
          <cell r="C5092" t="str">
            <v>M/504788.ZAH.D75</v>
          </cell>
          <cell r="D5092" t="str">
            <v>WATR:AH:INF:METERS BULK:PL</v>
          </cell>
          <cell r="E5092" t="str">
            <v>5788ZAHD75</v>
          </cell>
          <cell r="F5092" t="str">
            <v>WATR:AH:INF:METERS BULK:PL</v>
          </cell>
          <cell r="G5092" t="str">
            <v>5.4 - Water and Sanitation</v>
          </cell>
          <cell r="H5092" t="str">
            <v>Function:Water Management:Core Function:Water Distribution</v>
          </cell>
        </row>
        <row r="5093">
          <cell r="A5093">
            <v>504788</v>
          </cell>
          <cell r="B5093" t="str">
            <v>METERS</v>
          </cell>
          <cell r="C5093" t="str">
            <v>M/504788.ZAH.D75</v>
          </cell>
          <cell r="D5093" t="str">
            <v>WATR:AH:INF:METERS BULK:PL</v>
          </cell>
          <cell r="E5093" t="str">
            <v>5788ZAHD75</v>
          </cell>
          <cell r="F5093" t="str">
            <v>WATR:AH:INF:METERS BULK:PL</v>
          </cell>
          <cell r="G5093" t="str">
            <v>5.4 - Water and Sanitation</v>
          </cell>
          <cell r="H5093" t="str">
            <v>Function:Water Management:Core Function:Water Distribution</v>
          </cell>
        </row>
        <row r="5094">
          <cell r="A5094">
            <v>504788</v>
          </cell>
          <cell r="B5094" t="str">
            <v>METERS</v>
          </cell>
          <cell r="C5094" t="str">
            <v>O/504788.AAH.000</v>
          </cell>
          <cell r="D5094" t="str">
            <v>NONF:AH:MRC:MUNICIPAL RUNNING COST</v>
          </cell>
          <cell r="E5094" t="str">
            <v>5788AAH000</v>
          </cell>
          <cell r="F5094" t="str">
            <v>NONF:AH:MRC:MUNICIPAL RUNNING COST</v>
          </cell>
          <cell r="G5094" t="str">
            <v>5.4 - Water and Sanitation</v>
          </cell>
          <cell r="H5094" t="str">
            <v>Function:Water Management:Core Function:Water Distribution</v>
          </cell>
        </row>
        <row r="5095">
          <cell r="A5095">
            <v>504788</v>
          </cell>
          <cell r="B5095" t="str">
            <v>METERS</v>
          </cell>
          <cell r="C5095" t="str">
            <v>O/504788.AAH.000</v>
          </cell>
          <cell r="D5095" t="str">
            <v>NONF:AH:MRC:MUNICIPAL RUNNING COST</v>
          </cell>
          <cell r="E5095" t="str">
            <v>5788AAH000</v>
          </cell>
          <cell r="F5095" t="str">
            <v>NONF:AH:MRC:MUNICIPAL RUNNING COST</v>
          </cell>
          <cell r="G5095" t="str">
            <v>5.4 - Water and Sanitation</v>
          </cell>
          <cell r="H5095" t="str">
            <v>Function:Water Management:Core Function:Water Distribution</v>
          </cell>
        </row>
        <row r="5096">
          <cell r="A5096">
            <v>504788</v>
          </cell>
          <cell r="B5096" t="str">
            <v>METERS</v>
          </cell>
          <cell r="C5096" t="str">
            <v>O/504788.AAH.000</v>
          </cell>
          <cell r="D5096" t="str">
            <v>NONF:AH:MRC:MUNICIPAL RUNNING COST</v>
          </cell>
          <cell r="E5096" t="str">
            <v>5788AAH000</v>
          </cell>
          <cell r="F5096" t="str">
            <v>NONF:AH:MRC:MUNICIPAL RUNNING COST</v>
          </cell>
          <cell r="G5096" t="str">
            <v>5.4 - Water and Sanitation</v>
          </cell>
          <cell r="H5096" t="str">
            <v>Function:Water Management:Core Function:Water Distribution</v>
          </cell>
        </row>
        <row r="5097">
          <cell r="A5097">
            <v>504788</v>
          </cell>
          <cell r="B5097" t="str">
            <v>METERS</v>
          </cell>
          <cell r="C5097" t="str">
            <v>O/504788.AAH.000</v>
          </cell>
          <cell r="D5097" t="str">
            <v>NONF:AH:MRC:MUNICIPAL RUNNING COST</v>
          </cell>
          <cell r="E5097" t="str">
            <v>5788AAH000</v>
          </cell>
          <cell r="F5097" t="str">
            <v>NONF:AH:MRC:MUNICIPAL RUNNING COST</v>
          </cell>
          <cell r="G5097" t="str">
            <v>5.4 - Water and Sanitation</v>
          </cell>
          <cell r="H5097" t="str">
            <v>Function:Water Management:Core Function:Water Distribution</v>
          </cell>
        </row>
        <row r="5098">
          <cell r="A5098">
            <v>504788</v>
          </cell>
          <cell r="B5098" t="str">
            <v>METERS</v>
          </cell>
          <cell r="C5098" t="str">
            <v>O/504788.AAH.000</v>
          </cell>
          <cell r="D5098" t="str">
            <v>NONF:AH:MRC:MUNICIPAL RUNNING COST</v>
          </cell>
          <cell r="E5098" t="str">
            <v>5788AAH000</v>
          </cell>
          <cell r="F5098" t="str">
            <v>NONF:AH:MRC:MUNICIPAL RUNNING COST</v>
          </cell>
          <cell r="G5098" t="str">
            <v>5.4 - Water and Sanitation</v>
          </cell>
          <cell r="H5098" t="str">
            <v>Function:Water Management:Core Function:Water Distribution</v>
          </cell>
        </row>
        <row r="5099">
          <cell r="A5099">
            <v>504788</v>
          </cell>
          <cell r="B5099" t="str">
            <v>METERS</v>
          </cell>
          <cell r="C5099" t="str">
            <v>O/504788.ZAH.000</v>
          </cell>
          <cell r="D5099" t="str">
            <v>WATR:AH:MRC:MUNICIPAL RUNNING COST</v>
          </cell>
          <cell r="E5099" t="str">
            <v>5788ZAH000</v>
          </cell>
          <cell r="F5099" t="str">
            <v>WATR:AH:MRC:MUNICIPAL RUNNING COST</v>
          </cell>
          <cell r="G5099" t="str">
            <v>5.4 - Water and Sanitation</v>
          </cell>
          <cell r="H5099" t="str">
            <v>Function:Water Management:Core Function:Water Distribution</v>
          </cell>
        </row>
        <row r="5100">
          <cell r="A5100">
            <v>504788</v>
          </cell>
          <cell r="B5100" t="str">
            <v>METERS</v>
          </cell>
          <cell r="C5100" t="str">
            <v>O/504788.ZAH.000</v>
          </cell>
          <cell r="D5100" t="str">
            <v>WATR:AH:MRC:MUNICIPAL RUNNING COST</v>
          </cell>
          <cell r="E5100" t="str">
            <v>5788ZAH000</v>
          </cell>
          <cell r="F5100" t="str">
            <v>WATR:AH:MRC:MUNICIPAL RUNNING COST</v>
          </cell>
          <cell r="G5100" t="str">
            <v>5.4 - Water and Sanitation</v>
          </cell>
          <cell r="H5100" t="str">
            <v>Function:Water Management:Core Function:Water Distribution</v>
          </cell>
        </row>
        <row r="5101">
          <cell r="A5101">
            <v>504788</v>
          </cell>
          <cell r="B5101" t="str">
            <v>METERS</v>
          </cell>
          <cell r="C5101" t="str">
            <v>O/504788.ZAH.000</v>
          </cell>
          <cell r="D5101" t="str">
            <v>WATR:AH:MRC:MUNICIPAL RUNNING COST</v>
          </cell>
          <cell r="E5101" t="str">
            <v>5788ZAH000</v>
          </cell>
          <cell r="F5101" t="str">
            <v>WATR:AH:MRC:MUNICIPAL RUNNING COST</v>
          </cell>
          <cell r="G5101" t="str">
            <v>5.4 - Water and Sanitation</v>
          </cell>
          <cell r="H5101" t="str">
            <v>Function:Water Management:Core Function:Water Distribution</v>
          </cell>
        </row>
        <row r="5102">
          <cell r="A5102">
            <v>504788</v>
          </cell>
          <cell r="B5102" t="str">
            <v>METERS</v>
          </cell>
          <cell r="C5102" t="str">
            <v>O/504788.ZAH.000</v>
          </cell>
          <cell r="D5102" t="str">
            <v>WATR:AH:MRC:MUNICIPAL RUNNING COST</v>
          </cell>
          <cell r="E5102" t="str">
            <v>5788ZAH000</v>
          </cell>
          <cell r="F5102" t="str">
            <v>WATR:AH:MRC:MUNICIPAL RUNNING COST</v>
          </cell>
          <cell r="G5102" t="str">
            <v>5.4 - Water and Sanitation</v>
          </cell>
          <cell r="H5102" t="str">
            <v>Function:Water Management:Core Function:Water Distribution</v>
          </cell>
        </row>
        <row r="5103">
          <cell r="A5103">
            <v>504788</v>
          </cell>
          <cell r="B5103" t="str">
            <v>METERS</v>
          </cell>
          <cell r="C5103" t="str">
            <v>O/504788.ZAH.000</v>
          </cell>
          <cell r="D5103" t="str">
            <v>WATR:AH:MRC:MUNICIPAL RUNNING COST</v>
          </cell>
          <cell r="E5103" t="str">
            <v>5788ZAH000</v>
          </cell>
          <cell r="F5103" t="str">
            <v>WATR:AH:MRC:MUNICIPAL RUNNING COST</v>
          </cell>
          <cell r="G5103" t="str">
            <v>5.4 - Water and Sanitation</v>
          </cell>
          <cell r="H5103" t="str">
            <v>Function:Water Management:Core Function:Water Distribution</v>
          </cell>
        </row>
        <row r="5104">
          <cell r="A5104">
            <v>504789</v>
          </cell>
          <cell r="B5104" t="str">
            <v>GENERAL - WATER</v>
          </cell>
          <cell r="C5104" t="str">
            <v>M/504789.ZAH.E45</v>
          </cell>
          <cell r="D5104" t="str">
            <v>WATR:AH:NIF:TRANSPORT ASSETS:PL</v>
          </cell>
          <cell r="E5104" t="str">
            <v>5789ZAHE45</v>
          </cell>
          <cell r="F5104" t="str">
            <v>WATR:AH:NIF:TRANSPORT ASSETS:PL</v>
          </cell>
          <cell r="G5104" t="str">
            <v>5.4 - Water and Sanitation</v>
          </cell>
          <cell r="H5104" t="str">
            <v>Function:Water Management:Core Function:Water Distribution</v>
          </cell>
        </row>
        <row r="5105">
          <cell r="A5105">
            <v>504789</v>
          </cell>
          <cell r="B5105" t="str">
            <v>GENERAL - WATER</v>
          </cell>
          <cell r="C5105" t="str">
            <v>O/504789.1AH.999</v>
          </cell>
          <cell r="D5105" t="str">
            <v>ALNS:AH:DFT:DEFAULT TRANSACTIONS</v>
          </cell>
          <cell r="E5105" t="str">
            <v>57891AH999</v>
          </cell>
          <cell r="F5105" t="str">
            <v>ALNS:AH:DFT:DEFAULT TRANSACTIONS</v>
          </cell>
          <cell r="G5105" t="str">
            <v>5.4 - Water and Sanitation</v>
          </cell>
          <cell r="H5105" t="str">
            <v>Function:Water Management:Core Function:Water Distribution</v>
          </cell>
        </row>
        <row r="5106">
          <cell r="A5106">
            <v>504789</v>
          </cell>
          <cell r="B5106" t="str">
            <v>GENERAL - WATER</v>
          </cell>
          <cell r="C5106" t="str">
            <v>O/504789.AAH.000</v>
          </cell>
          <cell r="D5106" t="str">
            <v>NONF:AH:MRC:MUNICIPAL RUNNING COST</v>
          </cell>
          <cell r="E5106" t="str">
            <v>5789AAH000</v>
          </cell>
          <cell r="F5106" t="str">
            <v>NONF:AH:MRC:MUNICIPAL RUNNING COST</v>
          </cell>
          <cell r="G5106" t="str">
            <v>5.4 - Water and Sanitation</v>
          </cell>
          <cell r="H5106" t="str">
            <v>Function:Water Management:Core Function:Water Distribution</v>
          </cell>
        </row>
        <row r="5107">
          <cell r="A5107">
            <v>504789</v>
          </cell>
          <cell r="B5107" t="str">
            <v>GENERAL - WATER</v>
          </cell>
          <cell r="C5107" t="str">
            <v>O/504789.AAH.000</v>
          </cell>
          <cell r="D5107" t="str">
            <v>NONF:AH:MRC:MUNICIPAL RUNNING COST</v>
          </cell>
          <cell r="E5107" t="str">
            <v>5789AAH000</v>
          </cell>
          <cell r="F5107" t="str">
            <v>NONF:AH:MRC:MUNICIPAL RUNNING COST</v>
          </cell>
          <cell r="G5107" t="str">
            <v>5.4 - Water and Sanitation</v>
          </cell>
          <cell r="H5107" t="str">
            <v>Function:Water Management:Core Function:Water Distribution</v>
          </cell>
        </row>
        <row r="5108">
          <cell r="A5108">
            <v>504789</v>
          </cell>
          <cell r="B5108" t="str">
            <v>GENERAL - WATER</v>
          </cell>
          <cell r="C5108" t="str">
            <v>O/504789.AAH.000</v>
          </cell>
          <cell r="D5108" t="str">
            <v>NONF:AH:MRC:MUNICIPAL RUNNING COST</v>
          </cell>
          <cell r="E5108" t="str">
            <v>5789AAH000</v>
          </cell>
          <cell r="F5108" t="str">
            <v>NONF:AH:MRC:MUNICIPAL RUNNING COST</v>
          </cell>
          <cell r="G5108" t="str">
            <v>5.4 - Water and Sanitation</v>
          </cell>
          <cell r="H5108" t="str">
            <v>Function:Water Management:Core Function:Water Distribution</v>
          </cell>
        </row>
        <row r="5109">
          <cell r="A5109">
            <v>504789</v>
          </cell>
          <cell r="B5109" t="str">
            <v>GENERAL - WATER</v>
          </cell>
          <cell r="C5109" t="str">
            <v>O/504789.AAH.000</v>
          </cell>
          <cell r="D5109" t="str">
            <v>NONF:AH:MRC:MUNICIPAL RUNNING COST</v>
          </cell>
          <cell r="E5109" t="str">
            <v>5789AAH000</v>
          </cell>
          <cell r="F5109" t="str">
            <v>NONF:AH:MRC:MUNICIPAL RUNNING COST</v>
          </cell>
          <cell r="G5109" t="str">
            <v>5.4 - Water and Sanitation</v>
          </cell>
          <cell r="H5109" t="str">
            <v>Function:Water Management:Core Function:Water Distribution</v>
          </cell>
        </row>
        <row r="5110">
          <cell r="A5110">
            <v>504789</v>
          </cell>
          <cell r="B5110" t="str">
            <v>GENERAL - WATER</v>
          </cell>
          <cell r="C5110" t="str">
            <v>O/504789.AAH.000</v>
          </cell>
          <cell r="D5110" t="str">
            <v>NONF:AH:MRC:MUNICIPAL RUNNING COST</v>
          </cell>
          <cell r="E5110" t="str">
            <v>5789AAH000</v>
          </cell>
          <cell r="F5110" t="str">
            <v>NONF:AH:MRC:MUNICIPAL RUNNING COST</v>
          </cell>
          <cell r="G5110" t="str">
            <v>5.4 - Water and Sanitation</v>
          </cell>
          <cell r="H5110" t="str">
            <v>Function:Water Management:Core Function:Water Distribution</v>
          </cell>
        </row>
        <row r="5111">
          <cell r="A5111">
            <v>504789</v>
          </cell>
          <cell r="B5111" t="str">
            <v>GENERAL - WATER</v>
          </cell>
          <cell r="C5111" t="str">
            <v>O/504789.AAH.000</v>
          </cell>
          <cell r="D5111" t="str">
            <v>NONF:AH:MRC:MUNICIPAL RUNNING COST</v>
          </cell>
          <cell r="E5111" t="str">
            <v>5789AAH000</v>
          </cell>
          <cell r="F5111" t="str">
            <v>NONF:AH:MRC:MUNICIPAL RUNNING COST</v>
          </cell>
          <cell r="G5111" t="str">
            <v>5.4 - Water and Sanitation</v>
          </cell>
          <cell r="H5111" t="str">
            <v>Function:Water Management:Core Function:Water Distribution</v>
          </cell>
        </row>
        <row r="5112">
          <cell r="A5112">
            <v>504789</v>
          </cell>
          <cell r="B5112" t="str">
            <v>GENERAL - WATER</v>
          </cell>
          <cell r="C5112" t="str">
            <v>O/504789.ZAH.000</v>
          </cell>
          <cell r="D5112" t="str">
            <v>WATR:AH:MRC:MUNICIPAL RUNNING COST</v>
          </cell>
          <cell r="E5112" t="str">
            <v>5789ZAH000</v>
          </cell>
          <cell r="F5112" t="str">
            <v>WATR:AH:MRC:MUNICIPAL RUNNING COST</v>
          </cell>
          <cell r="G5112" t="str">
            <v>5.4 - Water and Sanitation</v>
          </cell>
          <cell r="H5112" t="str">
            <v>Function:Water Management:Core Function:Water Distribution</v>
          </cell>
        </row>
        <row r="5113">
          <cell r="A5113">
            <v>504789</v>
          </cell>
          <cell r="B5113" t="str">
            <v>GENERAL - WATER</v>
          </cell>
          <cell r="C5113" t="str">
            <v>O/504789.ZAH.000</v>
          </cell>
          <cell r="D5113" t="str">
            <v>WATR:AH:MRC:MUNICIPAL RUNNING COST</v>
          </cell>
          <cell r="E5113" t="str">
            <v>5789ZAH000</v>
          </cell>
          <cell r="F5113" t="str">
            <v>WATR:AH:MRC:MUNICIPAL RUNNING COST</v>
          </cell>
          <cell r="G5113" t="str">
            <v>5.4 - Water and Sanitation</v>
          </cell>
          <cell r="H5113" t="str">
            <v>Function:Water Management:Core Function:Water Distribution</v>
          </cell>
        </row>
        <row r="5114">
          <cell r="A5114">
            <v>504789</v>
          </cell>
          <cell r="B5114" t="str">
            <v>GENERAL - WATER</v>
          </cell>
          <cell r="C5114" t="str">
            <v>O/504789.ZAH.000</v>
          </cell>
          <cell r="D5114" t="str">
            <v>WATR:AH:MRC:MUNICIPAL RUNNING COST</v>
          </cell>
          <cell r="E5114" t="str">
            <v>5789ZAH000</v>
          </cell>
          <cell r="F5114" t="str">
            <v>WATR:AH:MRC:MUNICIPAL RUNNING COST</v>
          </cell>
          <cell r="G5114" t="str">
            <v>5.4 - Water and Sanitation</v>
          </cell>
          <cell r="H5114" t="str">
            <v>Function:Water Management:Core Function:Water Distribution</v>
          </cell>
        </row>
        <row r="5115">
          <cell r="A5115">
            <v>504789</v>
          </cell>
          <cell r="B5115" t="str">
            <v>GENERAL - WATER</v>
          </cell>
          <cell r="C5115" t="str">
            <v>O/504789.ZAH.000</v>
          </cell>
          <cell r="D5115" t="str">
            <v>WATR:AH:MRC:MUNICIPAL RUNNING COST</v>
          </cell>
          <cell r="E5115" t="str">
            <v>5789ZAH000</v>
          </cell>
          <cell r="F5115" t="str">
            <v>WATR:AH:MRC:MUNICIPAL RUNNING COST</v>
          </cell>
          <cell r="G5115" t="str">
            <v>5.4 - Water and Sanitation</v>
          </cell>
          <cell r="H5115" t="str">
            <v>Function:Water Management:Core Function:Water Distribution</v>
          </cell>
        </row>
        <row r="5116">
          <cell r="A5116">
            <v>504789</v>
          </cell>
          <cell r="B5116" t="str">
            <v>GENERAL - WATER</v>
          </cell>
          <cell r="C5116" t="str">
            <v>O/504789.ZAH.000</v>
          </cell>
          <cell r="D5116" t="str">
            <v>WATR:AH:MRC:MUNICIPAL RUNNING COST</v>
          </cell>
          <cell r="E5116" t="str">
            <v>5789ZAH000</v>
          </cell>
          <cell r="F5116" t="str">
            <v>WATR:AH:MRC:MUNICIPAL RUNNING COST</v>
          </cell>
          <cell r="G5116" t="str">
            <v>5.4 - Water and Sanitation</v>
          </cell>
          <cell r="H5116" t="str">
            <v>Function:Water Management:Core Function:Water Distribution</v>
          </cell>
        </row>
        <row r="5117">
          <cell r="A5117">
            <v>504789</v>
          </cell>
          <cell r="B5117" t="str">
            <v>GENERAL - WATER</v>
          </cell>
          <cell r="C5117" t="str">
            <v>O/504789.ZAH.000</v>
          </cell>
          <cell r="D5117" t="str">
            <v>WATR:AH:MRC:MUNICIPAL RUNNING COST</v>
          </cell>
          <cell r="E5117" t="str">
            <v>5789ZAH000</v>
          </cell>
          <cell r="F5117" t="str">
            <v>WATR:AH:MRC:MUNICIPAL RUNNING COST</v>
          </cell>
          <cell r="G5117" t="str">
            <v>5.4 - Water and Sanitation</v>
          </cell>
          <cell r="H5117" t="str">
            <v>Function:Water Management:Core Function:Water Distribution</v>
          </cell>
        </row>
        <row r="5118">
          <cell r="A5118">
            <v>504789</v>
          </cell>
          <cell r="B5118" t="str">
            <v>GENERAL - WATER</v>
          </cell>
          <cell r="C5118" t="str">
            <v>O/504789.ZAH.000</v>
          </cell>
          <cell r="D5118" t="str">
            <v>WATR:AH:MRC:MUNICIPAL RUNNING COST</v>
          </cell>
          <cell r="E5118" t="str">
            <v>5789ZAH000</v>
          </cell>
          <cell r="F5118" t="str">
            <v>WATR:AH:MRC:MUNICIPAL RUNNING COST</v>
          </cell>
          <cell r="G5118" t="str">
            <v>5.4 - Water and Sanitation</v>
          </cell>
          <cell r="H5118" t="str">
            <v>Function:Water Management:Core Function:Water Distribution</v>
          </cell>
        </row>
        <row r="5119">
          <cell r="A5119">
            <v>504789</v>
          </cell>
          <cell r="B5119" t="str">
            <v>GENERAL - WATER</v>
          </cell>
          <cell r="C5119" t="str">
            <v>O/504789.ZAH.000</v>
          </cell>
          <cell r="D5119" t="str">
            <v>WATR:AH:MRC:MUNICIPAL RUNNING COST</v>
          </cell>
          <cell r="E5119" t="str">
            <v>5789ZAH000</v>
          </cell>
          <cell r="F5119" t="str">
            <v>WATR:AH:MRC:MUNICIPAL RUNNING COST</v>
          </cell>
          <cell r="G5119" t="str">
            <v>5.4 - Water and Sanitation</v>
          </cell>
          <cell r="H5119" t="str">
            <v>Function:Water Management:Core Function:Water Distribution</v>
          </cell>
        </row>
        <row r="5120">
          <cell r="A5120">
            <v>504789</v>
          </cell>
          <cell r="B5120" t="str">
            <v>GENERAL - WATER</v>
          </cell>
          <cell r="C5120" t="str">
            <v>O/504789.ZAH.000</v>
          </cell>
          <cell r="D5120" t="str">
            <v>WATR:AH:MRC:MUNICIPAL RUNNING COST</v>
          </cell>
          <cell r="E5120" t="str">
            <v>5789ZAH000</v>
          </cell>
          <cell r="F5120" t="str">
            <v>WATR:AH:MRC:MUNICIPAL RUNNING COST</v>
          </cell>
          <cell r="G5120" t="str">
            <v>5.4 - Water and Sanitation</v>
          </cell>
          <cell r="H5120" t="str">
            <v>Function:Water Management:Core Function:Water Distribution</v>
          </cell>
        </row>
        <row r="5121">
          <cell r="A5121">
            <v>504789</v>
          </cell>
          <cell r="B5121" t="str">
            <v>GENERAL - WATER</v>
          </cell>
          <cell r="C5121" t="str">
            <v>O/504789.ZAH.000</v>
          </cell>
          <cell r="D5121" t="str">
            <v>WATR:AH:MRC:MUNICIPAL RUNNING COST</v>
          </cell>
          <cell r="E5121" t="str">
            <v>5789ZAH000</v>
          </cell>
          <cell r="F5121" t="str">
            <v>WATR:AH:MRC:MUNICIPAL RUNNING COST</v>
          </cell>
          <cell r="G5121" t="str">
            <v>5.4 - Water and Sanitation</v>
          </cell>
          <cell r="H5121" t="str">
            <v>Function:Water Management:Core Function:Water Distribution</v>
          </cell>
        </row>
        <row r="5122">
          <cell r="A5122">
            <v>504789</v>
          </cell>
          <cell r="B5122" t="str">
            <v>GENERAL - WATER</v>
          </cell>
          <cell r="C5122" t="str">
            <v>O/504789.ZAH.000</v>
          </cell>
          <cell r="D5122" t="str">
            <v>WATR:AH:MRC:MUNICIPAL RUNNING COST</v>
          </cell>
          <cell r="E5122" t="str">
            <v>5789ZAH000</v>
          </cell>
          <cell r="F5122" t="str">
            <v>WATR:AH:MRC:MUNICIPAL RUNNING COST</v>
          </cell>
          <cell r="G5122" t="str">
            <v>5.4 - Water and Sanitation</v>
          </cell>
          <cell r="H5122" t="str">
            <v>Function:Water Management:Core Function:Water Distribution</v>
          </cell>
        </row>
        <row r="5123">
          <cell r="A5123">
            <v>504789</v>
          </cell>
          <cell r="B5123" t="str">
            <v>GENERAL - WATER</v>
          </cell>
          <cell r="C5123" t="str">
            <v>O/504789.ZAH.000</v>
          </cell>
          <cell r="D5123" t="str">
            <v>WATR:AH:MRC:MUNICIPAL RUNNING COST</v>
          </cell>
          <cell r="E5123" t="str">
            <v>5789ZAH000</v>
          </cell>
          <cell r="F5123" t="str">
            <v>WATR:AH:MRC:MUNICIPAL RUNNING COST</v>
          </cell>
          <cell r="G5123" t="str">
            <v>5.4 - Water and Sanitation</v>
          </cell>
          <cell r="H5123" t="str">
            <v>Function:Water Management:Core Function:Water Distribution</v>
          </cell>
        </row>
        <row r="5124">
          <cell r="A5124">
            <v>504789</v>
          </cell>
          <cell r="B5124" t="str">
            <v>GENERAL - WATER</v>
          </cell>
          <cell r="C5124" t="str">
            <v>O/504789.ZAH.000</v>
          </cell>
          <cell r="D5124" t="str">
            <v>WATR:AH:MRC:MUNICIPAL RUNNING COST</v>
          </cell>
          <cell r="E5124" t="str">
            <v>5789ZAH000</v>
          </cell>
          <cell r="F5124" t="str">
            <v>WATR:AH:MRC:MUNICIPAL RUNNING COST</v>
          </cell>
          <cell r="G5124" t="str">
            <v>5.4 - Water and Sanitation</v>
          </cell>
          <cell r="H5124" t="str">
            <v>Function:Water Management:Core Function:Water Distribution</v>
          </cell>
        </row>
        <row r="5125">
          <cell r="A5125">
            <v>504789</v>
          </cell>
          <cell r="B5125" t="str">
            <v>GENERAL - WATER</v>
          </cell>
          <cell r="C5125" t="str">
            <v>O/504789.ZAH.000</v>
          </cell>
          <cell r="D5125" t="str">
            <v>WATR:AH:MRC:MUNICIPAL RUNNING COST</v>
          </cell>
          <cell r="E5125" t="str">
            <v>5789ZAH000</v>
          </cell>
          <cell r="F5125" t="str">
            <v>WATR:AH:MRC:MUNICIPAL RUNNING COST</v>
          </cell>
          <cell r="G5125" t="str">
            <v>5.4 - Water and Sanitation</v>
          </cell>
          <cell r="H5125" t="str">
            <v>Function:Water Management:Core Function:Water Distribution</v>
          </cell>
        </row>
        <row r="5126">
          <cell r="A5126">
            <v>504789</v>
          </cell>
          <cell r="B5126" t="str">
            <v>GENERAL - WATER</v>
          </cell>
          <cell r="C5126" t="str">
            <v>O/504789.ZAH.000</v>
          </cell>
          <cell r="D5126" t="str">
            <v>WATR:AH:MRC:MUNICIPAL RUNNING COST</v>
          </cell>
          <cell r="E5126" t="str">
            <v>5789ZAH000</v>
          </cell>
          <cell r="F5126" t="str">
            <v>WATR:AH:MRC:MUNICIPAL RUNNING COST</v>
          </cell>
          <cell r="G5126" t="str">
            <v>5.4 - Water and Sanitation</v>
          </cell>
          <cell r="H5126" t="str">
            <v>Function:Water Management:Core Function:Water Distribution</v>
          </cell>
        </row>
        <row r="5127">
          <cell r="A5127">
            <v>504789</v>
          </cell>
          <cell r="B5127" t="str">
            <v>GENERAL - WATER</v>
          </cell>
          <cell r="C5127" t="str">
            <v>O/504789.ZAH.000</v>
          </cell>
          <cell r="D5127" t="str">
            <v>WATR:AH:MRC:MUNICIPAL RUNNING COST</v>
          </cell>
          <cell r="E5127" t="str">
            <v>5789ZAH000</v>
          </cell>
          <cell r="F5127" t="str">
            <v>WATR:AH:MRC:MUNICIPAL RUNNING COST</v>
          </cell>
          <cell r="G5127" t="str">
            <v>5.4 - Water and Sanitation</v>
          </cell>
          <cell r="H5127" t="str">
            <v>Function:Water Management:Core Function:Water Distribution</v>
          </cell>
        </row>
        <row r="5128">
          <cell r="A5128">
            <v>504789</v>
          </cell>
          <cell r="B5128" t="str">
            <v>GENERAL - WATER</v>
          </cell>
          <cell r="C5128" t="str">
            <v>O/504789.ZAH.000</v>
          </cell>
          <cell r="D5128" t="str">
            <v>WATR:AH:MRC:MUNICIPAL RUNNING COST</v>
          </cell>
          <cell r="E5128" t="str">
            <v>5789ZAH000</v>
          </cell>
          <cell r="F5128" t="str">
            <v>WATR:AH:MRC:MUNICIPAL RUNNING COST</v>
          </cell>
          <cell r="G5128" t="str">
            <v>5.4 - Water and Sanitation</v>
          </cell>
          <cell r="H5128" t="str">
            <v>Function:Water Management:Core Function:Water Distribution</v>
          </cell>
        </row>
        <row r="5129">
          <cell r="A5129">
            <v>504789</v>
          </cell>
          <cell r="B5129" t="str">
            <v>GENERAL - WATER</v>
          </cell>
          <cell r="C5129" t="str">
            <v>O/504789.ZAH.000</v>
          </cell>
          <cell r="D5129" t="str">
            <v>WATR:AH:MRC:MUNICIPAL RUNNING COST</v>
          </cell>
          <cell r="E5129" t="str">
            <v>5789ZAH000</v>
          </cell>
          <cell r="F5129" t="str">
            <v>WATR:AH:MRC:MUNICIPAL RUNNING COST</v>
          </cell>
          <cell r="G5129" t="str">
            <v>5.4 - Water and Sanitation</v>
          </cell>
          <cell r="H5129" t="str">
            <v>Function:Water Management:Core Function:Water Distribution</v>
          </cell>
        </row>
        <row r="5130">
          <cell r="A5130">
            <v>504789</v>
          </cell>
          <cell r="B5130" t="str">
            <v>GENERAL - WATER</v>
          </cell>
          <cell r="C5130" t="str">
            <v>O/504789.ZAH.000</v>
          </cell>
          <cell r="D5130" t="str">
            <v>WATR:AH:MRC:MUNICIPAL RUNNING COST</v>
          </cell>
          <cell r="E5130" t="str">
            <v>5789ZAH000</v>
          </cell>
          <cell r="F5130" t="str">
            <v>WATR:AH:MRC:MUNICIPAL RUNNING COST</v>
          </cell>
          <cell r="G5130" t="str">
            <v>5.4 - Water and Sanitation</v>
          </cell>
          <cell r="H5130" t="str">
            <v>Function:Water Management:Core Function:Water Distribution</v>
          </cell>
        </row>
        <row r="5131">
          <cell r="A5131">
            <v>504789</v>
          </cell>
          <cell r="B5131" t="str">
            <v>GENERAL - WATER</v>
          </cell>
          <cell r="C5131" t="str">
            <v>O/504789.ZAH.000</v>
          </cell>
          <cell r="D5131" t="str">
            <v>WATR:AH:MRC:MUNICIPAL RUNNING COST</v>
          </cell>
          <cell r="E5131" t="str">
            <v>5789ZAH000</v>
          </cell>
          <cell r="F5131" t="str">
            <v>WATR:AH:MRC:MUNICIPAL RUNNING COST</v>
          </cell>
          <cell r="G5131" t="str">
            <v>5.4 - Water and Sanitation</v>
          </cell>
          <cell r="H5131" t="str">
            <v>Function:Water Management:Core Function:Water Distribution</v>
          </cell>
        </row>
        <row r="5132">
          <cell r="A5132">
            <v>504789</v>
          </cell>
          <cell r="B5132" t="str">
            <v>GENERAL - WATER</v>
          </cell>
          <cell r="C5132" t="str">
            <v>O/504789.ZAH.000</v>
          </cell>
          <cell r="D5132" t="str">
            <v>WATR:AH:MRC:MUNICIPAL RUNNING COST</v>
          </cell>
          <cell r="E5132" t="str">
            <v>5789ZAH000</v>
          </cell>
          <cell r="F5132" t="str">
            <v>WATR:AH:MRC:MUNICIPAL RUNNING COST</v>
          </cell>
          <cell r="G5132" t="str">
            <v>5.4 - Water and Sanitation</v>
          </cell>
          <cell r="H5132" t="str">
            <v>Function:Water Management:Core Function:Water Distribution</v>
          </cell>
        </row>
        <row r="5133">
          <cell r="A5133">
            <v>504789</v>
          </cell>
          <cell r="B5133" t="str">
            <v>GENERAL - WATER</v>
          </cell>
          <cell r="C5133" t="str">
            <v>O/504789.ZAH.I08</v>
          </cell>
          <cell r="D5133" t="str">
            <v>WATR:AH:INF:METERS BULK</v>
          </cell>
          <cell r="E5133" t="str">
            <v>5789ZAHI08</v>
          </cell>
          <cell r="F5133" t="str">
            <v>WATR:AH:INF:METERS BULK</v>
          </cell>
          <cell r="G5133" t="str">
            <v>5.4 - Water and Sanitation</v>
          </cell>
          <cell r="H5133" t="str">
            <v>Function:Water Management:Core Function:Water Distribution</v>
          </cell>
        </row>
        <row r="5134">
          <cell r="A5134">
            <v>504789</v>
          </cell>
          <cell r="B5134" t="str">
            <v>GENERAL - WATER</v>
          </cell>
          <cell r="C5134" t="str">
            <v>O/504789.ZAH.X19</v>
          </cell>
          <cell r="D5134" t="str">
            <v>"WATR:AH:TWS:CAPBUIL:W/SH</v>
          </cell>
          <cell r="E5134" t="str">
            <v>5789ZAHX19</v>
          </cell>
          <cell r="F5134" t="str">
            <v>"WATR:AH:TWS:CAPBUIL:W/SH</v>
          </cell>
          <cell r="G5134" t="str">
            <v>5.4 - Water and Sanitation</v>
          </cell>
          <cell r="H5134" t="str">
            <v>Function:Water Management:Core Function:Water Distribution</v>
          </cell>
        </row>
        <row r="5135">
          <cell r="A5135">
            <v>504789</v>
          </cell>
          <cell r="B5135" t="str">
            <v>GENERAL - WATER</v>
          </cell>
          <cell r="C5135" t="str">
            <v>O/504789.ZAH.X19</v>
          </cell>
          <cell r="D5135" t="str">
            <v>"WATR:AH:TWS:CAPBUIL:W/SH</v>
          </cell>
          <cell r="E5135" t="str">
            <v>5789ZAHX19</v>
          </cell>
          <cell r="F5135" t="str">
            <v>"WATR:AH:TWS:CAPBUIL:W/SH</v>
          </cell>
          <cell r="G5135" t="str">
            <v>5.4 - Water and Sanitation</v>
          </cell>
          <cell r="H5135" t="str">
            <v>Function:Water Management:Core Function:Water Distribution</v>
          </cell>
        </row>
        <row r="5136">
          <cell r="A5136">
            <v>504789</v>
          </cell>
          <cell r="B5136" t="str">
            <v>GENERAL - WATER</v>
          </cell>
          <cell r="C5136" t="str">
            <v>O/504789.ZAH.X19</v>
          </cell>
          <cell r="D5136" t="str">
            <v>"WATR:AH:TWS:CAPBUIL:W/SH</v>
          </cell>
          <cell r="E5136" t="str">
            <v>5789ZAHX19</v>
          </cell>
          <cell r="F5136" t="str">
            <v>"WATR:AH:TWS:CAPBUIL:W/SH</v>
          </cell>
          <cell r="G5136" t="str">
            <v>5.4 - Water and Sanitation</v>
          </cell>
          <cell r="H5136" t="str">
            <v>Function:Water Management:Core Function:Water Distribution</v>
          </cell>
        </row>
        <row r="5137">
          <cell r="A5137">
            <v>504789</v>
          </cell>
          <cell r="B5137" t="str">
            <v>GENERAL - WATER</v>
          </cell>
          <cell r="C5137" t="str">
            <v>O/504789.ZAH.X19</v>
          </cell>
          <cell r="D5137" t="str">
            <v>"WATR:AH:TWS:CAPBUIL:W/SH</v>
          </cell>
          <cell r="E5137" t="str">
            <v>5789ZAHX19</v>
          </cell>
          <cell r="F5137" t="str">
            <v>"WATR:AH:TWS:CAPBUIL:W/SH</v>
          </cell>
          <cell r="G5137" t="str">
            <v>5.4 - Water and Sanitation</v>
          </cell>
          <cell r="H5137" t="str">
            <v>Function:Water Management:Core Function:Water Distribution</v>
          </cell>
        </row>
        <row r="5138">
          <cell r="A5138">
            <v>504789</v>
          </cell>
          <cell r="B5138" t="str">
            <v>GENERAL - WATER</v>
          </cell>
          <cell r="C5138" t="str">
            <v>O/504789.ZAH.X19</v>
          </cell>
          <cell r="D5138" t="str">
            <v>"WATR:AH:TWS:CAPBUIL:W/SH</v>
          </cell>
          <cell r="E5138" t="str">
            <v>5789ZAHX19</v>
          </cell>
          <cell r="F5138" t="str">
            <v>"WATR:AH:TWS:CAPBUIL:W/SH</v>
          </cell>
          <cell r="G5138" t="str">
            <v>5.4 - Water and Sanitation</v>
          </cell>
          <cell r="H5138" t="str">
            <v>Function:Water Management:Core Function:Water Distribution</v>
          </cell>
        </row>
        <row r="5139">
          <cell r="A5139">
            <v>504789</v>
          </cell>
          <cell r="B5139" t="str">
            <v>GENERAL - WATER</v>
          </cell>
          <cell r="C5139" t="str">
            <v>O/504789.ZAH.X19</v>
          </cell>
          <cell r="D5139" t="str">
            <v>"WATR:AH:TWS:CAPBUIL:W/SH</v>
          </cell>
          <cell r="E5139" t="str">
            <v>5789ZAHX19</v>
          </cell>
          <cell r="F5139" t="str">
            <v>"WATR:AH:TWS:CAPBUIL:W/SH</v>
          </cell>
          <cell r="G5139" t="str">
            <v>5.4 - Water and Sanitation</v>
          </cell>
          <cell r="H5139" t="str">
            <v>Function:Water Management:Core Function:Water Distribution</v>
          </cell>
        </row>
        <row r="5140">
          <cell r="A5140">
            <v>504789</v>
          </cell>
          <cell r="B5140" t="str">
            <v>GENERAL - WATER</v>
          </cell>
          <cell r="C5140" t="str">
            <v>O/504789.ZAH.X93</v>
          </cell>
          <cell r="D5140" t="str">
            <v>WATR:AH:TWS:HUMRES:EMPL ASSISTANCE PROG</v>
          </cell>
          <cell r="E5140" t="str">
            <v>5789ZAHX93</v>
          </cell>
          <cell r="F5140" t="str">
            <v>WATR:AH:TWS:HUMRES:EMPL ASSISTANCE PROG</v>
          </cell>
          <cell r="G5140" t="str">
            <v>5.4 - Water and Sanitation</v>
          </cell>
          <cell r="H5140" t="str">
            <v>Function:Water Management:Core Function:Water Distribution</v>
          </cell>
        </row>
        <row r="5141">
          <cell r="A5141">
            <v>504789</v>
          </cell>
          <cell r="B5141" t="str">
            <v>GENERAL - WATER</v>
          </cell>
          <cell r="C5141" t="str">
            <v>R/504789.ZNR.99R</v>
          </cell>
          <cell r="D5141" t="str">
            <v>WATR:NR:DEFAULT TRANSACTIONS</v>
          </cell>
          <cell r="E5141" t="str">
            <v>5789ZNR99R</v>
          </cell>
          <cell r="F5141" t="str">
            <v>WATR:NR:DEFAULT TRANSACTIONS</v>
          </cell>
          <cell r="G5141" t="str">
            <v>5.4 - Water and Sanitation</v>
          </cell>
          <cell r="H5141" t="str">
            <v>Function:Water Management:Core Function:Water Distribution</v>
          </cell>
        </row>
        <row r="5142">
          <cell r="A5142">
            <v>602097</v>
          </cell>
          <cell r="B5142" t="str">
            <v>GM - SUSTNBL DEV &amp; C</v>
          </cell>
          <cell r="C5142" t="str">
            <v>O/602097.JAH.000</v>
          </cell>
          <cell r="D5142" t="str">
            <v>MSE:AH:MRC:MUNICIPAL RUNNING COST</v>
          </cell>
          <cell r="E5142" t="str">
            <v>6097JAH000</v>
          </cell>
          <cell r="F5142" t="str">
            <v>MSE:AH:MRC:MUNICIPAL RUNNING COST</v>
          </cell>
          <cell r="G5142" t="str">
            <v>6.5 - General Manager: Sustainable Development and City Enterprises</v>
          </cell>
          <cell r="H5142" t="str">
            <v>Function:Planning and Development:Core Function:Economic Development/Planning</v>
          </cell>
        </row>
        <row r="5143">
          <cell r="A5143">
            <v>602097</v>
          </cell>
          <cell r="B5143" t="str">
            <v>GM - SUSTNBL DEV &amp; C</v>
          </cell>
          <cell r="C5143" t="str">
            <v>O/602097.JAH.000</v>
          </cell>
          <cell r="D5143" t="str">
            <v>MSE:AH:MRC:MUNICIPAL RUNNING COST</v>
          </cell>
          <cell r="E5143" t="str">
            <v>6097JAH000</v>
          </cell>
          <cell r="F5143" t="str">
            <v>MSE:AH:MRC:MUNICIPAL RUNNING COST</v>
          </cell>
          <cell r="G5143" t="str">
            <v>6.5 - General Manager: Sustainable Development and City Enterprises</v>
          </cell>
          <cell r="H5143" t="str">
            <v>Function:Planning and Development:Core Function:Economic Development/Planning</v>
          </cell>
        </row>
        <row r="5144">
          <cell r="A5144">
            <v>602097</v>
          </cell>
          <cell r="B5144" t="str">
            <v>GM - SUSTNBL DEV &amp; C</v>
          </cell>
          <cell r="C5144" t="str">
            <v>O/602097.JAH.000</v>
          </cell>
          <cell r="D5144" t="str">
            <v>MSE:AH:MRC:MUNICIPAL RUNNING COST</v>
          </cell>
          <cell r="E5144" t="str">
            <v>6097JAH000</v>
          </cell>
          <cell r="F5144" t="str">
            <v>MSE:AH:MRC:MUNICIPAL RUNNING COST</v>
          </cell>
          <cell r="G5144" t="str">
            <v>6.5 - General Manager: Sustainable Development and City Enterprises</v>
          </cell>
          <cell r="H5144" t="str">
            <v>Function:Planning and Development:Core Function:Economic Development/Planning</v>
          </cell>
        </row>
        <row r="5145">
          <cell r="A5145">
            <v>602097</v>
          </cell>
          <cell r="B5145" t="str">
            <v>GM - SUSTNBL DEV &amp; C</v>
          </cell>
          <cell r="C5145" t="str">
            <v>O/602097.JAH.000</v>
          </cell>
          <cell r="D5145" t="str">
            <v>MSE:AH:MRC:MUNICIPAL RUNNING COST</v>
          </cell>
          <cell r="E5145" t="str">
            <v>6097JAH000</v>
          </cell>
          <cell r="F5145" t="str">
            <v>MSE:AH:MRC:MUNICIPAL RUNNING COST</v>
          </cell>
          <cell r="G5145" t="str">
            <v>6.5 - General Manager: Sustainable Development and City Enterprises</v>
          </cell>
          <cell r="H5145" t="str">
            <v>Function:Planning and Development:Core Function:Economic Development/Planning</v>
          </cell>
        </row>
        <row r="5146">
          <cell r="A5146">
            <v>602097</v>
          </cell>
          <cell r="B5146" t="str">
            <v>GM - SUSTNBL DEV &amp; C</v>
          </cell>
          <cell r="C5146" t="str">
            <v>O/602097.JAH.000</v>
          </cell>
          <cell r="D5146" t="str">
            <v>MSE:AH:MRC:MUNICIPAL RUNNING COST</v>
          </cell>
          <cell r="E5146" t="str">
            <v>6097JAH000</v>
          </cell>
          <cell r="F5146" t="str">
            <v>MSE:AH:MRC:MUNICIPAL RUNNING COST</v>
          </cell>
          <cell r="G5146" t="str">
            <v>6.5 - General Manager: Sustainable Development and City Enterprises</v>
          </cell>
          <cell r="H5146" t="str">
            <v>Function:Planning and Development:Core Function:Economic Development/Planning</v>
          </cell>
        </row>
        <row r="5147">
          <cell r="A5147">
            <v>602097</v>
          </cell>
          <cell r="B5147" t="str">
            <v>GM - SUSTNBL DEV &amp; C</v>
          </cell>
          <cell r="C5147" t="str">
            <v>O/602097.JAH.000</v>
          </cell>
          <cell r="D5147" t="str">
            <v>MSE:AH:MRC:MUNICIPAL RUNNING COST</v>
          </cell>
          <cell r="E5147" t="str">
            <v>6097JAH000</v>
          </cell>
          <cell r="F5147" t="str">
            <v>MSE:AH:MRC:MUNICIPAL RUNNING COST</v>
          </cell>
          <cell r="G5147" t="str">
            <v>6.5 - General Manager: Sustainable Development and City Enterprises</v>
          </cell>
          <cell r="H5147" t="str">
            <v>Function:Planning and Development:Core Function:Economic Development/Planning</v>
          </cell>
        </row>
        <row r="5148">
          <cell r="A5148">
            <v>602097</v>
          </cell>
          <cell r="B5148" t="str">
            <v>GM - SUSTNBL DEV &amp; C</v>
          </cell>
          <cell r="C5148" t="str">
            <v>O/602097.JAH.000</v>
          </cell>
          <cell r="D5148" t="str">
            <v>MSE:AH:MRC:MUNICIPAL RUNNING COST</v>
          </cell>
          <cell r="E5148" t="str">
            <v>6097JAH000</v>
          </cell>
          <cell r="F5148" t="str">
            <v>MSE:AH:MRC:MUNICIPAL RUNNING COST</v>
          </cell>
          <cell r="G5148" t="str">
            <v>6.5 - General Manager: Sustainable Development and City Enterprises</v>
          </cell>
          <cell r="H5148" t="str">
            <v>Function:Planning and Development:Core Function:Economic Development/Planning</v>
          </cell>
        </row>
        <row r="5149">
          <cell r="A5149">
            <v>602097</v>
          </cell>
          <cell r="B5149" t="str">
            <v>GM - SUSTNBL DEV &amp; C</v>
          </cell>
          <cell r="C5149" t="str">
            <v>O/602097.JAH.000</v>
          </cell>
          <cell r="D5149" t="str">
            <v>MSE:AH:MRC:MUNICIPAL RUNNING COST</v>
          </cell>
          <cell r="E5149" t="str">
            <v>6097JAH000</v>
          </cell>
          <cell r="F5149" t="str">
            <v>MSE:AH:MRC:MUNICIPAL RUNNING COST</v>
          </cell>
          <cell r="G5149" t="str">
            <v>6.5 - General Manager: Sustainable Development and City Enterprises</v>
          </cell>
          <cell r="H5149" t="str">
            <v>Function:Planning and Development:Core Function:Economic Development/Planning</v>
          </cell>
        </row>
        <row r="5150">
          <cell r="A5150">
            <v>602097</v>
          </cell>
          <cell r="B5150" t="str">
            <v>GM - SUSTNBL DEV &amp; C</v>
          </cell>
          <cell r="C5150" t="str">
            <v>O/602097.JAH.000</v>
          </cell>
          <cell r="D5150" t="str">
            <v>MSE:AH:MRC:MUNICIPAL RUNNING COST</v>
          </cell>
          <cell r="E5150" t="str">
            <v>6097JAH000</v>
          </cell>
          <cell r="F5150" t="str">
            <v>MSE:AH:MRC:MUNICIPAL RUNNING COST</v>
          </cell>
          <cell r="G5150" t="str">
            <v>6.5 - General Manager: Sustainable Development and City Enterprises</v>
          </cell>
          <cell r="H5150" t="str">
            <v>Function:Planning and Development:Core Function:Economic Development/Planning</v>
          </cell>
        </row>
        <row r="5151">
          <cell r="A5151">
            <v>602097</v>
          </cell>
          <cell r="B5151" t="str">
            <v>GM - SUSTNBL DEV &amp; C</v>
          </cell>
          <cell r="C5151" t="str">
            <v>O/602097.JAH.000</v>
          </cell>
          <cell r="D5151" t="str">
            <v>MSE:AH:MRC:MUNICIPAL RUNNING COST</v>
          </cell>
          <cell r="E5151" t="str">
            <v>6097JAH000</v>
          </cell>
          <cell r="F5151" t="str">
            <v>MSE:AH:MRC:MUNICIPAL RUNNING COST</v>
          </cell>
          <cell r="G5151" t="str">
            <v>6.5 - General Manager: Sustainable Development and City Enterprises</v>
          </cell>
          <cell r="H5151" t="str">
            <v>Function:Planning and Development:Core Function:Economic Development/Planning</v>
          </cell>
        </row>
        <row r="5152">
          <cell r="A5152">
            <v>602097</v>
          </cell>
          <cell r="B5152" t="str">
            <v>GM - SUSTNBL DEV &amp; C</v>
          </cell>
          <cell r="C5152" t="str">
            <v>O/602097.JAH.000</v>
          </cell>
          <cell r="D5152" t="str">
            <v>MSE:AH:MRC:MUNICIPAL RUNNING COST</v>
          </cell>
          <cell r="E5152" t="str">
            <v>6097JAH000</v>
          </cell>
          <cell r="F5152" t="str">
            <v>MSE:AH:MRC:MUNICIPAL RUNNING COST</v>
          </cell>
          <cell r="G5152" t="str">
            <v>6.5 - General Manager: Sustainable Development and City Enterprises</v>
          </cell>
          <cell r="H5152" t="str">
            <v>Function:Planning and Development:Core Function:Economic Development/Planning</v>
          </cell>
        </row>
        <row r="5153">
          <cell r="A5153">
            <v>602097</v>
          </cell>
          <cell r="B5153" t="str">
            <v>GM - SUSTNBL DEV &amp; C</v>
          </cell>
          <cell r="C5153" t="str">
            <v>O/602097.JAH.000</v>
          </cell>
          <cell r="D5153" t="str">
            <v>MSE:AH:MRC:MUNICIPAL RUNNING COST</v>
          </cell>
          <cell r="E5153" t="str">
            <v>6097JAH000</v>
          </cell>
          <cell r="F5153" t="str">
            <v>MSE:AH:MRC:MUNICIPAL RUNNING COST</v>
          </cell>
          <cell r="G5153" t="str">
            <v>6.5 - General Manager: Sustainable Development and City Enterprises</v>
          </cell>
          <cell r="H5153" t="str">
            <v>Function:Planning and Development:Core Function:Economic Development/Planning</v>
          </cell>
        </row>
        <row r="5154">
          <cell r="A5154">
            <v>602097</v>
          </cell>
          <cell r="B5154" t="str">
            <v>GM - SUSTNBL DEV &amp; C</v>
          </cell>
          <cell r="C5154" t="str">
            <v>O/602097.JAH.000</v>
          </cell>
          <cell r="D5154" t="str">
            <v>MSE:AH:MRC:MUNICIPAL RUNNING COST</v>
          </cell>
          <cell r="E5154" t="str">
            <v>6097JAH000</v>
          </cell>
          <cell r="F5154" t="str">
            <v>MSE:AH:MRC:MUNICIPAL RUNNING COST</v>
          </cell>
          <cell r="G5154" t="str">
            <v>6.5 - General Manager: Sustainable Development and City Enterprises</v>
          </cell>
          <cell r="H5154" t="str">
            <v>Function:Planning and Development:Core Function:Economic Development/Planning</v>
          </cell>
        </row>
        <row r="5155">
          <cell r="A5155">
            <v>602097</v>
          </cell>
          <cell r="B5155" t="str">
            <v>GM - SUSTNBL DEV &amp; C</v>
          </cell>
          <cell r="C5155" t="str">
            <v>O/602097.JAH.000</v>
          </cell>
          <cell r="D5155" t="str">
            <v>MSE:AH:MRC:MUNICIPAL RUNNING COST</v>
          </cell>
          <cell r="E5155" t="str">
            <v>6097JAH000</v>
          </cell>
          <cell r="F5155" t="str">
            <v>MSE:AH:MRC:MUNICIPAL RUNNING COST</v>
          </cell>
          <cell r="G5155" t="str">
            <v>6.5 - General Manager: Sustainable Development and City Enterprises</v>
          </cell>
          <cell r="H5155" t="str">
            <v>Function:Planning and Development:Core Function:Economic Development/Planning</v>
          </cell>
        </row>
        <row r="5156">
          <cell r="A5156">
            <v>602097</v>
          </cell>
          <cell r="B5156" t="str">
            <v>GM - SUSTNBL DEV &amp; C</v>
          </cell>
          <cell r="C5156" t="str">
            <v>O/602097.JAH.000</v>
          </cell>
          <cell r="D5156" t="str">
            <v>MSE:AH:MRC:MUNICIPAL RUNNING COST</v>
          </cell>
          <cell r="E5156" t="str">
            <v>6097JAH000</v>
          </cell>
          <cell r="F5156" t="str">
            <v>MSE:AH:MRC:MUNICIPAL RUNNING COST</v>
          </cell>
          <cell r="G5156" t="str">
            <v>6.5 - General Manager: Sustainable Development and City Enterprises</v>
          </cell>
          <cell r="H5156" t="str">
            <v>Function:Planning and Development:Core Function:Economic Development/Planning</v>
          </cell>
        </row>
        <row r="5157">
          <cell r="A5157">
            <v>602097</v>
          </cell>
          <cell r="B5157" t="str">
            <v>GM - SUSTNBL DEV &amp; C</v>
          </cell>
          <cell r="C5157" t="str">
            <v>O/602097.JAH.000</v>
          </cell>
          <cell r="D5157" t="str">
            <v>MSE:AH:MRC:MUNICIPAL RUNNING COST</v>
          </cell>
          <cell r="E5157" t="str">
            <v>6097JAH000</v>
          </cell>
          <cell r="F5157" t="str">
            <v>MSE:AH:MRC:MUNICIPAL RUNNING COST</v>
          </cell>
          <cell r="G5157" t="str">
            <v>6.5 - General Manager: Sustainable Development and City Enterprises</v>
          </cell>
          <cell r="H5157" t="str">
            <v>Function:Planning and Development:Core Function:Economic Development/Planning</v>
          </cell>
        </row>
        <row r="5158">
          <cell r="A5158">
            <v>602097</v>
          </cell>
          <cell r="B5158" t="str">
            <v>GM - SUSTNBL DEV &amp; C</v>
          </cell>
          <cell r="C5158" t="str">
            <v>O/602097.JAH.000</v>
          </cell>
          <cell r="D5158" t="str">
            <v>MSE:AH:MRC:MUNICIPAL RUNNING COST</v>
          </cell>
          <cell r="E5158" t="str">
            <v>6097JAH000</v>
          </cell>
          <cell r="F5158" t="str">
            <v>MSE:AH:MRC:MUNICIPAL RUNNING COST</v>
          </cell>
          <cell r="G5158" t="str">
            <v>6.5 - General Manager: Sustainable Development and City Enterprises</v>
          </cell>
          <cell r="H5158" t="str">
            <v>Function:Planning and Development:Core Function:Economic Development/Planning</v>
          </cell>
        </row>
        <row r="5159">
          <cell r="A5159">
            <v>602097</v>
          </cell>
          <cell r="B5159" t="str">
            <v>GM - SUSTNBL DEV &amp; C</v>
          </cell>
          <cell r="C5159" t="str">
            <v>O/602097.JAH.000</v>
          </cell>
          <cell r="D5159" t="str">
            <v>MSE:AH:MRC:MUNICIPAL RUNNING COST</v>
          </cell>
          <cell r="E5159" t="str">
            <v>6097JAH000</v>
          </cell>
          <cell r="F5159" t="str">
            <v>MSE:AH:MRC:MUNICIPAL RUNNING COST</v>
          </cell>
          <cell r="G5159" t="str">
            <v>6.5 - General Manager: Sustainable Development and City Enterprises</v>
          </cell>
          <cell r="H5159" t="str">
            <v>Function:Planning and Development:Core Function:Economic Development/Planning</v>
          </cell>
        </row>
        <row r="5160">
          <cell r="A5160">
            <v>602097</v>
          </cell>
          <cell r="B5160" t="str">
            <v>GM - SUSTNBL DEV &amp; C</v>
          </cell>
          <cell r="C5160" t="str">
            <v>O/602097.JAH.000</v>
          </cell>
          <cell r="D5160" t="str">
            <v>MSE:AH:MRC:MUNICIPAL RUNNING COST</v>
          </cell>
          <cell r="E5160" t="str">
            <v>6097JAH000</v>
          </cell>
          <cell r="F5160" t="str">
            <v>MSE:AH:MRC:MUNICIPAL RUNNING COST</v>
          </cell>
          <cell r="G5160" t="str">
            <v>6.5 - General Manager: Sustainable Development and City Enterprises</v>
          </cell>
          <cell r="H5160" t="str">
            <v>Function:Planning and Development:Core Function:Economic Development/Planning</v>
          </cell>
        </row>
        <row r="5161">
          <cell r="A5161">
            <v>602097</v>
          </cell>
          <cell r="B5161" t="str">
            <v>GM - SUSTNBL DEV &amp; C</v>
          </cell>
          <cell r="C5161" t="str">
            <v>O/602097.JAH.000</v>
          </cell>
          <cell r="D5161" t="str">
            <v>MSE:AH:MRC:MUNICIPAL RUNNING COST</v>
          </cell>
          <cell r="E5161" t="str">
            <v>6097JAH000</v>
          </cell>
          <cell r="F5161" t="str">
            <v>MSE:AH:MRC:MUNICIPAL RUNNING COST</v>
          </cell>
          <cell r="G5161" t="str">
            <v>6.5 - General Manager: Sustainable Development and City Enterprises</v>
          </cell>
          <cell r="H5161" t="str">
            <v>Function:Planning and Development:Core Function:Economic Development/Planning</v>
          </cell>
        </row>
        <row r="5162">
          <cell r="A5162">
            <v>602097</v>
          </cell>
          <cell r="B5162" t="str">
            <v>GM - SUSTNBL DEV &amp; C</v>
          </cell>
          <cell r="C5162" t="str">
            <v>O/602097.JAH.000</v>
          </cell>
          <cell r="D5162" t="str">
            <v>MSE:AH:MRC:MUNICIPAL RUNNING COST</v>
          </cell>
          <cell r="E5162" t="str">
            <v>6097JAH000</v>
          </cell>
          <cell r="F5162" t="str">
            <v>MSE:AH:MRC:MUNICIPAL RUNNING COST</v>
          </cell>
          <cell r="G5162" t="str">
            <v>6.5 - General Manager: Sustainable Development and City Enterprises</v>
          </cell>
          <cell r="H5162" t="str">
            <v>Function:Planning and Development:Core Function:Economic Development/Planning</v>
          </cell>
        </row>
        <row r="5163">
          <cell r="A5163">
            <v>602097</v>
          </cell>
          <cell r="B5163" t="str">
            <v>GM - SUSTNBL DEV &amp; C</v>
          </cell>
          <cell r="C5163" t="str">
            <v>O/602097.JAH.000</v>
          </cell>
          <cell r="D5163" t="str">
            <v>MSE:AH:MRC:MUNICIPAL RUNNING COST</v>
          </cell>
          <cell r="E5163" t="str">
            <v>6097JAH000</v>
          </cell>
          <cell r="F5163" t="str">
            <v>MSE:AH:MRC:MUNICIPAL RUNNING COST</v>
          </cell>
          <cell r="G5163" t="str">
            <v>6.5 - General Manager: Sustainable Development and City Enterprises</v>
          </cell>
          <cell r="H5163" t="str">
            <v>Function:Planning and Development:Core Function:Economic Development/Planning</v>
          </cell>
        </row>
        <row r="5164">
          <cell r="A5164">
            <v>602097</v>
          </cell>
          <cell r="B5164" t="str">
            <v>GM - SUSTNBL DEV &amp; C</v>
          </cell>
          <cell r="C5164" t="str">
            <v>O/602097.JAH.000</v>
          </cell>
          <cell r="D5164" t="str">
            <v>MSE:AH:MRC:MUNICIPAL RUNNING COST</v>
          </cell>
          <cell r="E5164" t="str">
            <v>6097JAH000</v>
          </cell>
          <cell r="F5164" t="str">
            <v>MSE:AH:MRC:MUNICIPAL RUNNING COST</v>
          </cell>
          <cell r="G5164" t="str">
            <v>6.5 - General Manager: Sustainable Development and City Enterprises</v>
          </cell>
          <cell r="H5164" t="str">
            <v>Function:Planning and Development:Core Function:Economic Development/Planning</v>
          </cell>
        </row>
        <row r="5165">
          <cell r="A5165">
            <v>602097</v>
          </cell>
          <cell r="B5165" t="str">
            <v>GM - SUSTNBL DEV &amp; C</v>
          </cell>
          <cell r="C5165" t="str">
            <v>O/602097.JAH.000</v>
          </cell>
          <cell r="D5165" t="str">
            <v>MSE:AH:MRC:MUNICIPAL RUNNING COST</v>
          </cell>
          <cell r="E5165" t="str">
            <v>6097JAH000</v>
          </cell>
          <cell r="F5165" t="str">
            <v>MSE:AH:MRC:MUNICIPAL RUNNING COST</v>
          </cell>
          <cell r="G5165" t="str">
            <v>6.5 - General Manager: Sustainable Development and City Enterprises</v>
          </cell>
          <cell r="H5165" t="str">
            <v>Function:Planning and Development:Core Function:Economic Development/Planning</v>
          </cell>
        </row>
        <row r="5166">
          <cell r="A5166">
            <v>602097</v>
          </cell>
          <cell r="B5166" t="str">
            <v>GM - SUSTNBL DEV &amp; C</v>
          </cell>
          <cell r="C5166" t="str">
            <v>O/602097.JAH.000</v>
          </cell>
          <cell r="D5166" t="str">
            <v>MSE:AH:MRC:MUNICIPAL RUNNING COST</v>
          </cell>
          <cell r="E5166" t="str">
            <v>6097JAH000</v>
          </cell>
          <cell r="F5166" t="str">
            <v>MSE:AH:MRC:MUNICIPAL RUNNING COST</v>
          </cell>
          <cell r="G5166" t="str">
            <v>6.5 - General Manager: Sustainable Development and City Enterprises</v>
          </cell>
          <cell r="H5166" t="str">
            <v>Function:Planning and Development:Core Function:Economic Development/Planning</v>
          </cell>
        </row>
        <row r="5167">
          <cell r="A5167">
            <v>602097</v>
          </cell>
          <cell r="B5167" t="str">
            <v>GM - SUSTNBL DEV &amp; C</v>
          </cell>
          <cell r="C5167" t="str">
            <v>O/602097.JAH.000</v>
          </cell>
          <cell r="D5167" t="str">
            <v>MSE:AH:MRC:MUNICIPAL RUNNING COST</v>
          </cell>
          <cell r="E5167" t="str">
            <v>6097JAH000</v>
          </cell>
          <cell r="F5167" t="str">
            <v>MSE:AH:MRC:MUNICIPAL RUNNING COST</v>
          </cell>
          <cell r="G5167" t="str">
            <v>6.5 - General Manager: Sustainable Development and City Enterprises</v>
          </cell>
          <cell r="H5167" t="str">
            <v>Function:Planning and Development:Core Function:Economic Development/Planning</v>
          </cell>
        </row>
        <row r="5168">
          <cell r="A5168">
            <v>602097</v>
          </cell>
          <cell r="B5168" t="str">
            <v>GM - SUSTNBL DEV &amp; C</v>
          </cell>
          <cell r="C5168" t="str">
            <v>O/602097.JAH.000</v>
          </cell>
          <cell r="D5168" t="str">
            <v>MSE:AH:MRC:MUNICIPAL RUNNING COST</v>
          </cell>
          <cell r="E5168" t="str">
            <v>6097JAH000</v>
          </cell>
          <cell r="F5168" t="str">
            <v>MSE:AH:MRC:MUNICIPAL RUNNING COST</v>
          </cell>
          <cell r="G5168" t="str">
            <v>6.5 - General Manager: Sustainable Development and City Enterprises</v>
          </cell>
          <cell r="H5168" t="str">
            <v>Function:Planning and Development:Core Function:Economic Development/Planning</v>
          </cell>
        </row>
        <row r="5169">
          <cell r="A5169">
            <v>602097</v>
          </cell>
          <cell r="B5169" t="str">
            <v>GM - SUSTNBL DEV &amp; C</v>
          </cell>
          <cell r="C5169" t="str">
            <v>O/602097.JAH.X19</v>
          </cell>
          <cell r="D5169" t="str">
            <v>"MSE:AH:TWS:CAPBUIL:W/SH</v>
          </cell>
          <cell r="E5169" t="str">
            <v>6097JAHX19</v>
          </cell>
          <cell r="F5169" t="str">
            <v>"MSE:AH:TWS:CAPBUIL:W/SH</v>
          </cell>
          <cell r="G5169" t="str">
            <v>6.5 - General Manager: Sustainable Development and City Enterprises</v>
          </cell>
          <cell r="H5169" t="str">
            <v>Function:Planning and Development:Core Function:Economic Development/Planning</v>
          </cell>
        </row>
        <row r="5170">
          <cell r="A5170">
            <v>603098</v>
          </cell>
          <cell r="B5170" t="str">
            <v>DEVELOP SERVICES-MNG</v>
          </cell>
          <cell r="C5170" t="str">
            <v>O/603098.JAH.000</v>
          </cell>
          <cell r="D5170" t="str">
            <v>MSE:AH:MRC:MUNICIPAL RUNNING COST</v>
          </cell>
          <cell r="E5170" t="str">
            <v>6098JAH000</v>
          </cell>
          <cell r="F5170" t="str">
            <v>MSE:AH:MRC:MUNICIPAL RUNNING COST</v>
          </cell>
          <cell r="G5170" t="str">
            <v>6.2 - Development Services</v>
          </cell>
          <cell r="H5170" t="str">
            <v>Function:Planning and Development:Core Function:Economic Development/Planning</v>
          </cell>
        </row>
        <row r="5171">
          <cell r="A5171">
            <v>603098</v>
          </cell>
          <cell r="B5171" t="str">
            <v>DEVELOP SERVICES-MNG</v>
          </cell>
          <cell r="C5171" t="str">
            <v>O/603098.JAH.000</v>
          </cell>
          <cell r="D5171" t="str">
            <v>MSE:AH:MRC:MUNICIPAL RUNNING COST</v>
          </cell>
          <cell r="E5171" t="str">
            <v>6098JAH000</v>
          </cell>
          <cell r="F5171" t="str">
            <v>MSE:AH:MRC:MUNICIPAL RUNNING COST</v>
          </cell>
          <cell r="G5171" t="str">
            <v>6.2 - Development Services</v>
          </cell>
          <cell r="H5171" t="str">
            <v>Function:Planning and Development:Core Function:Economic Development/Planning</v>
          </cell>
        </row>
        <row r="5172">
          <cell r="A5172">
            <v>603098</v>
          </cell>
          <cell r="B5172" t="str">
            <v>DEVELOP SERVICES-MNG</v>
          </cell>
          <cell r="C5172" t="str">
            <v>O/603098.JAH.000</v>
          </cell>
          <cell r="D5172" t="str">
            <v>MSE:AH:MRC:MUNICIPAL RUNNING COST</v>
          </cell>
          <cell r="E5172" t="str">
            <v>6098JAH000</v>
          </cell>
          <cell r="F5172" t="str">
            <v>MSE:AH:MRC:MUNICIPAL RUNNING COST</v>
          </cell>
          <cell r="G5172" t="str">
            <v>6.2 - Development Services</v>
          </cell>
          <cell r="H5172" t="str">
            <v>Function:Planning and Development:Core Function:Economic Development/Planning</v>
          </cell>
        </row>
        <row r="5173">
          <cell r="A5173">
            <v>603098</v>
          </cell>
          <cell r="B5173" t="str">
            <v>DEVELOP SERVICES-MNG</v>
          </cell>
          <cell r="C5173" t="str">
            <v>O/603098.JAH.000</v>
          </cell>
          <cell r="D5173" t="str">
            <v>MSE:AH:MRC:MUNICIPAL RUNNING COST</v>
          </cell>
          <cell r="E5173" t="str">
            <v>6098JAH000</v>
          </cell>
          <cell r="F5173" t="str">
            <v>MSE:AH:MRC:MUNICIPAL RUNNING COST</v>
          </cell>
          <cell r="G5173" t="str">
            <v>6.2 - Development Services</v>
          </cell>
          <cell r="H5173" t="str">
            <v>Function:Planning and Development:Core Function:Economic Development/Planning</v>
          </cell>
        </row>
        <row r="5174">
          <cell r="A5174">
            <v>603098</v>
          </cell>
          <cell r="B5174" t="str">
            <v>DEVELOP SERVICES-MNG</v>
          </cell>
          <cell r="C5174" t="str">
            <v>O/603098.JAH.000</v>
          </cell>
          <cell r="D5174" t="str">
            <v>MSE:AH:MRC:MUNICIPAL RUNNING COST</v>
          </cell>
          <cell r="E5174" t="str">
            <v>6098JAH000</v>
          </cell>
          <cell r="F5174" t="str">
            <v>MSE:AH:MRC:MUNICIPAL RUNNING COST</v>
          </cell>
          <cell r="G5174" t="str">
            <v>6.2 - Development Services</v>
          </cell>
          <cell r="H5174" t="str">
            <v>Function:Planning and Development:Core Function:Economic Development/Planning</v>
          </cell>
        </row>
        <row r="5175">
          <cell r="A5175">
            <v>603098</v>
          </cell>
          <cell r="B5175" t="str">
            <v>DEVELOP SERVICES-MNG</v>
          </cell>
          <cell r="C5175" t="str">
            <v>O/603098.JAH.000</v>
          </cell>
          <cell r="D5175" t="str">
            <v>MSE:AH:MRC:MUNICIPAL RUNNING COST</v>
          </cell>
          <cell r="E5175" t="str">
            <v>6098JAH000</v>
          </cell>
          <cell r="F5175" t="str">
            <v>MSE:AH:MRC:MUNICIPAL RUNNING COST</v>
          </cell>
          <cell r="G5175" t="str">
            <v>6.2 - Development Services</v>
          </cell>
          <cell r="H5175" t="str">
            <v>Function:Planning and Development:Core Function:Economic Development/Planning</v>
          </cell>
        </row>
        <row r="5176">
          <cell r="A5176">
            <v>603098</v>
          </cell>
          <cell r="B5176" t="str">
            <v>DEVELOP SERVICES-MNG</v>
          </cell>
          <cell r="C5176" t="str">
            <v>O/603098.JAH.000</v>
          </cell>
          <cell r="D5176" t="str">
            <v>MSE:AH:MRC:MUNICIPAL RUNNING COST</v>
          </cell>
          <cell r="E5176" t="str">
            <v>6098JAH000</v>
          </cell>
          <cell r="F5176" t="str">
            <v>MSE:AH:MRC:MUNICIPAL RUNNING COST</v>
          </cell>
          <cell r="G5176" t="str">
            <v>6.2 - Development Services</v>
          </cell>
          <cell r="H5176" t="str">
            <v>Function:Planning and Development:Core Function:Economic Development/Planning</v>
          </cell>
        </row>
        <row r="5177">
          <cell r="A5177">
            <v>603098</v>
          </cell>
          <cell r="B5177" t="str">
            <v>DEVELOP SERVICES-MNG</v>
          </cell>
          <cell r="C5177" t="str">
            <v>O/603098.JAH.000</v>
          </cell>
          <cell r="D5177" t="str">
            <v>MSE:AH:MRC:MUNICIPAL RUNNING COST</v>
          </cell>
          <cell r="E5177" t="str">
            <v>6098JAH000</v>
          </cell>
          <cell r="F5177" t="str">
            <v>MSE:AH:MRC:MUNICIPAL RUNNING COST</v>
          </cell>
          <cell r="G5177" t="str">
            <v>6.2 - Development Services</v>
          </cell>
          <cell r="H5177" t="str">
            <v>Function:Planning and Development:Core Function:Economic Development/Planning</v>
          </cell>
        </row>
        <row r="5178">
          <cell r="A5178">
            <v>603098</v>
          </cell>
          <cell r="B5178" t="str">
            <v>DEVELOP SERVICES-MNG</v>
          </cell>
          <cell r="C5178" t="str">
            <v>O/603098.JAH.000</v>
          </cell>
          <cell r="D5178" t="str">
            <v>MSE:AH:MRC:MUNICIPAL RUNNING COST</v>
          </cell>
          <cell r="E5178" t="str">
            <v>6098JAH000</v>
          </cell>
          <cell r="F5178" t="str">
            <v>MSE:AH:MRC:MUNICIPAL RUNNING COST</v>
          </cell>
          <cell r="G5178" t="str">
            <v>6.2 - Development Services</v>
          </cell>
          <cell r="H5178" t="str">
            <v>Function:Planning and Development:Core Function:Economic Development/Planning</v>
          </cell>
        </row>
        <row r="5179">
          <cell r="A5179">
            <v>603098</v>
          </cell>
          <cell r="B5179" t="str">
            <v>DEVELOP SERVICES-MNG</v>
          </cell>
          <cell r="C5179" t="str">
            <v>O/603098.JAH.000</v>
          </cell>
          <cell r="D5179" t="str">
            <v>MSE:AH:MRC:MUNICIPAL RUNNING COST</v>
          </cell>
          <cell r="E5179" t="str">
            <v>6098JAH000</v>
          </cell>
          <cell r="F5179" t="str">
            <v>MSE:AH:MRC:MUNICIPAL RUNNING COST</v>
          </cell>
          <cell r="G5179" t="str">
            <v>6.2 - Development Services</v>
          </cell>
          <cell r="H5179" t="str">
            <v>Function:Planning and Development:Core Function:Economic Development/Planning</v>
          </cell>
        </row>
        <row r="5180">
          <cell r="A5180">
            <v>603098</v>
          </cell>
          <cell r="B5180" t="str">
            <v>DEVELOP SERVICES-MNG</v>
          </cell>
          <cell r="C5180" t="str">
            <v>O/603098.JAH.000</v>
          </cell>
          <cell r="D5180" t="str">
            <v>MSE:AH:MRC:MUNICIPAL RUNNING COST</v>
          </cell>
          <cell r="E5180" t="str">
            <v>6098JAH000</v>
          </cell>
          <cell r="F5180" t="str">
            <v>MSE:AH:MRC:MUNICIPAL RUNNING COST</v>
          </cell>
          <cell r="G5180" t="str">
            <v>6.2 - Development Services</v>
          </cell>
          <cell r="H5180" t="str">
            <v>Function:Planning and Development:Core Function:Economic Development/Planning</v>
          </cell>
        </row>
        <row r="5181">
          <cell r="A5181">
            <v>603098</v>
          </cell>
          <cell r="B5181" t="str">
            <v>DEVELOP SERVICES-MNG</v>
          </cell>
          <cell r="C5181" t="str">
            <v>O/603098.JAH.000</v>
          </cell>
          <cell r="D5181" t="str">
            <v>MSE:AH:MRC:MUNICIPAL RUNNING COST</v>
          </cell>
          <cell r="E5181" t="str">
            <v>6098JAH000</v>
          </cell>
          <cell r="F5181" t="str">
            <v>MSE:AH:MRC:MUNICIPAL RUNNING COST</v>
          </cell>
          <cell r="G5181" t="str">
            <v>6.2 - Development Services</v>
          </cell>
          <cell r="H5181" t="str">
            <v>Function:Planning and Development:Core Function:Economic Development/Planning</v>
          </cell>
        </row>
        <row r="5182">
          <cell r="A5182">
            <v>603098</v>
          </cell>
          <cell r="B5182" t="str">
            <v>DEVELOP SERVICES-MNG</v>
          </cell>
          <cell r="C5182" t="str">
            <v>O/603098.JAH.000</v>
          </cell>
          <cell r="D5182" t="str">
            <v>MSE:AH:MRC:MUNICIPAL RUNNING COST</v>
          </cell>
          <cell r="E5182" t="str">
            <v>6098JAH000</v>
          </cell>
          <cell r="F5182" t="str">
            <v>MSE:AH:MRC:MUNICIPAL RUNNING COST</v>
          </cell>
          <cell r="G5182" t="str">
            <v>6.2 - Development Services</v>
          </cell>
          <cell r="H5182" t="str">
            <v>Function:Planning and Development:Core Function:Economic Development/Planning</v>
          </cell>
        </row>
        <row r="5183">
          <cell r="A5183">
            <v>603098</v>
          </cell>
          <cell r="B5183" t="str">
            <v>DEVELOP SERVICES-MNG</v>
          </cell>
          <cell r="C5183" t="str">
            <v>O/603098.JAH.000</v>
          </cell>
          <cell r="D5183" t="str">
            <v>MSE:AH:MRC:MUNICIPAL RUNNING COST</v>
          </cell>
          <cell r="E5183" t="str">
            <v>6098JAH000</v>
          </cell>
          <cell r="F5183" t="str">
            <v>MSE:AH:MRC:MUNICIPAL RUNNING COST</v>
          </cell>
          <cell r="G5183" t="str">
            <v>6.2 - Development Services</v>
          </cell>
          <cell r="H5183" t="str">
            <v>Function:Planning and Development:Core Function:Economic Development/Planning</v>
          </cell>
        </row>
        <row r="5184">
          <cell r="A5184">
            <v>603098</v>
          </cell>
          <cell r="B5184" t="str">
            <v>DEVELOP SERVICES-MNG</v>
          </cell>
          <cell r="C5184" t="str">
            <v>O/603098.JAH.000</v>
          </cell>
          <cell r="D5184" t="str">
            <v>MSE:AH:MRC:MUNICIPAL RUNNING COST</v>
          </cell>
          <cell r="E5184" t="str">
            <v>6098JAH000</v>
          </cell>
          <cell r="F5184" t="str">
            <v>MSE:AH:MRC:MUNICIPAL RUNNING COST</v>
          </cell>
          <cell r="G5184" t="str">
            <v>6.2 - Development Services</v>
          </cell>
          <cell r="H5184" t="str">
            <v>Function:Planning and Development:Core Function:Economic Development/Planning</v>
          </cell>
        </row>
        <row r="5185">
          <cell r="A5185">
            <v>603098</v>
          </cell>
          <cell r="B5185" t="str">
            <v>DEVELOP SERVICES-MNG</v>
          </cell>
          <cell r="C5185" t="str">
            <v>O/603098.JAH.000</v>
          </cell>
          <cell r="D5185" t="str">
            <v>MSE:AH:MRC:MUNICIPAL RUNNING COST</v>
          </cell>
          <cell r="E5185" t="str">
            <v>6098JAH000</v>
          </cell>
          <cell r="F5185" t="str">
            <v>MSE:AH:MRC:MUNICIPAL RUNNING COST</v>
          </cell>
          <cell r="G5185" t="str">
            <v>6.2 - Development Services</v>
          </cell>
          <cell r="H5185" t="str">
            <v>Function:Planning and Development:Core Function:Economic Development/Planning</v>
          </cell>
        </row>
        <row r="5186">
          <cell r="A5186">
            <v>603098</v>
          </cell>
          <cell r="B5186" t="str">
            <v>DEVELOP SERVICES-MNG</v>
          </cell>
          <cell r="C5186" t="str">
            <v>O/603098.JAH.000</v>
          </cell>
          <cell r="D5186" t="str">
            <v>MSE:AH:MRC:MUNICIPAL RUNNING COST</v>
          </cell>
          <cell r="E5186" t="str">
            <v>6098JAH000</v>
          </cell>
          <cell r="F5186" t="str">
            <v>MSE:AH:MRC:MUNICIPAL RUNNING COST</v>
          </cell>
          <cell r="G5186" t="str">
            <v>6.2 - Development Services</v>
          </cell>
          <cell r="H5186" t="str">
            <v>Function:Planning and Development:Core Function:Economic Development/Planning</v>
          </cell>
        </row>
        <row r="5187">
          <cell r="A5187">
            <v>603114</v>
          </cell>
          <cell r="B5187" t="str">
            <v>MUNICIPAL BUS ENT</v>
          </cell>
          <cell r="C5187" t="str">
            <v>O/603114.JAH.000</v>
          </cell>
          <cell r="D5187" t="str">
            <v>MSE:AH:MRC:MUNICIPAL RUNNING COST</v>
          </cell>
          <cell r="E5187" t="str">
            <v>6114JAH000</v>
          </cell>
          <cell r="F5187" t="str">
            <v>MSE:AH:MRC:MUNICIPAL RUNNING COST</v>
          </cell>
          <cell r="G5187" t="str">
            <v>6.1 - City Entities</v>
          </cell>
          <cell r="H5187" t="str">
            <v>Function:Other:Core Function:Air Transport</v>
          </cell>
        </row>
        <row r="5188">
          <cell r="A5188">
            <v>603114</v>
          </cell>
          <cell r="B5188" t="str">
            <v>MUNICIPAL BUS ENT</v>
          </cell>
          <cell r="C5188" t="str">
            <v>O/603114.JAH.000</v>
          </cell>
          <cell r="D5188" t="str">
            <v>MSE:AH:MRC:MUNICIPAL RUNNING COST</v>
          </cell>
          <cell r="E5188" t="str">
            <v>6114JAH000</v>
          </cell>
          <cell r="F5188" t="str">
            <v>MSE:AH:MRC:MUNICIPAL RUNNING COST</v>
          </cell>
          <cell r="G5188" t="str">
            <v>6.1 - City Entities</v>
          </cell>
          <cell r="H5188" t="str">
            <v>Function:Other:Core Function:Air Transport</v>
          </cell>
        </row>
        <row r="5189">
          <cell r="A5189">
            <v>603114</v>
          </cell>
          <cell r="B5189" t="str">
            <v>MUNICIPAL BUS ENT</v>
          </cell>
          <cell r="C5189" t="str">
            <v>O/603114.JAH.000</v>
          </cell>
          <cell r="D5189" t="str">
            <v>MSE:AH:MRC:MUNICIPAL RUNNING COST</v>
          </cell>
          <cell r="E5189" t="str">
            <v>6114JAH000</v>
          </cell>
          <cell r="F5189" t="str">
            <v>MSE:AH:MRC:MUNICIPAL RUNNING COST</v>
          </cell>
          <cell r="G5189" t="str">
            <v>6.1 - City Entities</v>
          </cell>
          <cell r="H5189" t="str">
            <v>Function:Other:Core Function:Air Transport</v>
          </cell>
        </row>
        <row r="5190">
          <cell r="A5190">
            <v>603114</v>
          </cell>
          <cell r="B5190" t="str">
            <v>MUNICIPAL BUS ENT</v>
          </cell>
          <cell r="C5190" t="str">
            <v>O/603114.JAH.000</v>
          </cell>
          <cell r="D5190" t="str">
            <v>MSE:AH:MRC:MUNICIPAL RUNNING COST</v>
          </cell>
          <cell r="E5190" t="str">
            <v>6114JAH000</v>
          </cell>
          <cell r="F5190" t="str">
            <v>MSE:AH:MRC:MUNICIPAL RUNNING COST</v>
          </cell>
          <cell r="G5190" t="str">
            <v>6.1 - City Entities</v>
          </cell>
          <cell r="H5190" t="str">
            <v>Function:Other:Core Function:Air Transport</v>
          </cell>
        </row>
        <row r="5191">
          <cell r="A5191">
            <v>603114</v>
          </cell>
          <cell r="B5191" t="str">
            <v>MUNICIPAL BUS ENT</v>
          </cell>
          <cell r="C5191" t="str">
            <v>O/603114.JAH.000</v>
          </cell>
          <cell r="D5191" t="str">
            <v>MSE:AH:MRC:MUNICIPAL RUNNING COST</v>
          </cell>
          <cell r="E5191" t="str">
            <v>6114JAH000</v>
          </cell>
          <cell r="F5191" t="str">
            <v>MSE:AH:MRC:MUNICIPAL RUNNING COST</v>
          </cell>
          <cell r="G5191" t="str">
            <v>6.1 - City Entities</v>
          </cell>
          <cell r="H5191" t="str">
            <v>Function:Other:Core Function:Air Transport</v>
          </cell>
        </row>
        <row r="5192">
          <cell r="A5192">
            <v>603114</v>
          </cell>
          <cell r="B5192" t="str">
            <v>MUNICIPAL BUS ENT</v>
          </cell>
          <cell r="C5192" t="str">
            <v>O/603114.JAH.000</v>
          </cell>
          <cell r="D5192" t="str">
            <v>MSE:AH:MRC:MUNICIPAL RUNNING COST</v>
          </cell>
          <cell r="E5192" t="str">
            <v>6114JAH000</v>
          </cell>
          <cell r="F5192" t="str">
            <v>MSE:AH:MRC:MUNICIPAL RUNNING COST</v>
          </cell>
          <cell r="G5192" t="str">
            <v>6.1 - City Entities</v>
          </cell>
          <cell r="H5192" t="str">
            <v>Function:Other:Core Function:Air Transport</v>
          </cell>
        </row>
        <row r="5193">
          <cell r="A5193">
            <v>603114</v>
          </cell>
          <cell r="B5193" t="str">
            <v>MUNICIPAL BUS ENT</v>
          </cell>
          <cell r="C5193" t="str">
            <v>O/603114.JAH.000</v>
          </cell>
          <cell r="D5193" t="str">
            <v>MSE:AH:MRC:MUNICIPAL RUNNING COST</v>
          </cell>
          <cell r="E5193" t="str">
            <v>6114JAH000</v>
          </cell>
          <cell r="F5193" t="str">
            <v>MSE:AH:MRC:MUNICIPAL RUNNING COST</v>
          </cell>
          <cell r="G5193" t="str">
            <v>6.1 - City Entities</v>
          </cell>
          <cell r="H5193" t="str">
            <v>Function:Other:Core Function:Air Transport</v>
          </cell>
        </row>
        <row r="5194">
          <cell r="A5194">
            <v>603114</v>
          </cell>
          <cell r="B5194" t="str">
            <v>MUNICIPAL BUS ENT</v>
          </cell>
          <cell r="C5194" t="str">
            <v>O/603114.JAH.000</v>
          </cell>
          <cell r="D5194" t="str">
            <v>MSE:AH:MRC:MUNICIPAL RUNNING COST</v>
          </cell>
          <cell r="E5194" t="str">
            <v>6114JAH000</v>
          </cell>
          <cell r="F5194" t="str">
            <v>MSE:AH:MRC:MUNICIPAL RUNNING COST</v>
          </cell>
          <cell r="G5194" t="str">
            <v>6.1 - City Entities</v>
          </cell>
          <cell r="H5194" t="str">
            <v>Function:Other:Core Function:Air Transport</v>
          </cell>
        </row>
        <row r="5195">
          <cell r="A5195">
            <v>603114</v>
          </cell>
          <cell r="B5195" t="str">
            <v>MUNICIPAL BUS ENT</v>
          </cell>
          <cell r="C5195" t="str">
            <v>O/603114.JAH.000</v>
          </cell>
          <cell r="D5195" t="str">
            <v>MSE:AH:MRC:MUNICIPAL RUNNING COST</v>
          </cell>
          <cell r="E5195" t="str">
            <v>6114JAH000</v>
          </cell>
          <cell r="F5195" t="str">
            <v>MSE:AH:MRC:MUNICIPAL RUNNING COST</v>
          </cell>
          <cell r="G5195" t="str">
            <v>6.1 - City Entities</v>
          </cell>
          <cell r="H5195" t="str">
            <v>Function:Other:Core Function:Air Transport</v>
          </cell>
        </row>
        <row r="5196">
          <cell r="A5196">
            <v>603114</v>
          </cell>
          <cell r="B5196" t="str">
            <v>MUNICIPAL BUS ENT</v>
          </cell>
          <cell r="C5196" t="str">
            <v>O/603114.JAH.000</v>
          </cell>
          <cell r="D5196" t="str">
            <v>MSE:AH:MRC:MUNICIPAL RUNNING COST</v>
          </cell>
          <cell r="E5196" t="str">
            <v>6114JAH000</v>
          </cell>
          <cell r="F5196" t="str">
            <v>MSE:AH:MRC:MUNICIPAL RUNNING COST</v>
          </cell>
          <cell r="G5196" t="str">
            <v>6.1 - City Entities</v>
          </cell>
          <cell r="H5196" t="str">
            <v>Function:Other:Core Function:Air Transport</v>
          </cell>
        </row>
        <row r="5197">
          <cell r="A5197">
            <v>603116</v>
          </cell>
          <cell r="B5197" t="str">
            <v>TOWN PLAN &amp; ENV-MNGT</v>
          </cell>
          <cell r="C5197" t="str">
            <v>O/603116.JAH.000</v>
          </cell>
          <cell r="D5197" t="str">
            <v>MSE:AH:MRC:MUNICIPAL RUNNING COST</v>
          </cell>
          <cell r="E5197" t="str">
            <v>6116JAH000</v>
          </cell>
          <cell r="F5197" t="str">
            <v>MSE:AH:MRC:MUNICIPAL RUNNING COST</v>
          </cell>
          <cell r="G5197" t="str">
            <v>6.4 - Town Planning</v>
          </cell>
          <cell r="H5197" t="str">
            <v>Function:Planning and Development:Core Function:Town Planning, Building Regulations and Enforcement, and City Engineer</v>
          </cell>
        </row>
        <row r="5198">
          <cell r="A5198">
            <v>603116</v>
          </cell>
          <cell r="B5198" t="str">
            <v>TOWN PLAN &amp; ENV-MNGT</v>
          </cell>
          <cell r="C5198" t="str">
            <v>O/603116.JAH.000</v>
          </cell>
          <cell r="D5198" t="str">
            <v>MSE:AH:MRC:MUNICIPAL RUNNING COST</v>
          </cell>
          <cell r="E5198" t="str">
            <v>6116JAH000</v>
          </cell>
          <cell r="F5198" t="str">
            <v>MSE:AH:MRC:MUNICIPAL RUNNING COST</v>
          </cell>
          <cell r="G5198" t="str">
            <v>6.4 - Town Planning</v>
          </cell>
          <cell r="H5198" t="str">
            <v>Function:Planning and Development:Core Function:Town Planning, Building Regulations and Enforcement, and City Engineer</v>
          </cell>
        </row>
        <row r="5199">
          <cell r="A5199">
            <v>603116</v>
          </cell>
          <cell r="B5199" t="str">
            <v>TOWN PLAN &amp; ENV-MNGT</v>
          </cell>
          <cell r="C5199" t="str">
            <v>O/603116.JAH.000</v>
          </cell>
          <cell r="D5199" t="str">
            <v>MSE:AH:MRC:MUNICIPAL RUNNING COST</v>
          </cell>
          <cell r="E5199" t="str">
            <v>6116JAH000</v>
          </cell>
          <cell r="F5199" t="str">
            <v>MSE:AH:MRC:MUNICIPAL RUNNING COST</v>
          </cell>
          <cell r="G5199" t="str">
            <v>6.4 - Town Planning</v>
          </cell>
          <cell r="H5199" t="str">
            <v>Function:Planning and Development:Core Function:Town Planning, Building Regulations and Enforcement, and City Engineer</v>
          </cell>
        </row>
        <row r="5200">
          <cell r="A5200">
            <v>603116</v>
          </cell>
          <cell r="B5200" t="str">
            <v>TOWN PLAN &amp; ENV-MNGT</v>
          </cell>
          <cell r="C5200" t="str">
            <v>O/603116.JAH.000</v>
          </cell>
          <cell r="D5200" t="str">
            <v>MSE:AH:MRC:MUNICIPAL RUNNING COST</v>
          </cell>
          <cell r="E5200" t="str">
            <v>6116JAH000</v>
          </cell>
          <cell r="F5200" t="str">
            <v>MSE:AH:MRC:MUNICIPAL RUNNING COST</v>
          </cell>
          <cell r="G5200" t="str">
            <v>6.4 - Town Planning</v>
          </cell>
          <cell r="H5200" t="str">
            <v>Function:Planning and Development:Core Function:Town Planning, Building Regulations and Enforcement, and City Engineer</v>
          </cell>
        </row>
        <row r="5201">
          <cell r="A5201">
            <v>603116</v>
          </cell>
          <cell r="B5201" t="str">
            <v>TOWN PLAN &amp; ENV-MNGT</v>
          </cell>
          <cell r="C5201" t="str">
            <v>O/603116.JAH.000</v>
          </cell>
          <cell r="D5201" t="str">
            <v>MSE:AH:MRC:MUNICIPAL RUNNING COST</v>
          </cell>
          <cell r="E5201" t="str">
            <v>6116JAH000</v>
          </cell>
          <cell r="F5201" t="str">
            <v>MSE:AH:MRC:MUNICIPAL RUNNING COST</v>
          </cell>
          <cell r="G5201" t="str">
            <v>6.4 - Town Planning</v>
          </cell>
          <cell r="H5201" t="str">
            <v>Function:Planning and Development:Core Function:Town Planning, Building Regulations and Enforcement, and City Engineer</v>
          </cell>
        </row>
        <row r="5202">
          <cell r="A5202">
            <v>603116</v>
          </cell>
          <cell r="B5202" t="str">
            <v>TOWN PLAN &amp; ENV-MNGT</v>
          </cell>
          <cell r="C5202" t="str">
            <v>O/603116.JAH.000</v>
          </cell>
          <cell r="D5202" t="str">
            <v>MSE:AH:MRC:MUNICIPAL RUNNING COST</v>
          </cell>
          <cell r="E5202" t="str">
            <v>6116JAH000</v>
          </cell>
          <cell r="F5202" t="str">
            <v>MSE:AH:MRC:MUNICIPAL RUNNING COST</v>
          </cell>
          <cell r="G5202" t="str">
            <v>6.4 - Town Planning</v>
          </cell>
          <cell r="H5202" t="str">
            <v>Function:Planning and Development:Core Function:Town Planning, Building Regulations and Enforcement, and City Engineer</v>
          </cell>
        </row>
        <row r="5203">
          <cell r="A5203">
            <v>603116</v>
          </cell>
          <cell r="B5203" t="str">
            <v>TOWN PLAN &amp; ENV-MNGT</v>
          </cell>
          <cell r="C5203" t="str">
            <v>O/603116.JAH.000</v>
          </cell>
          <cell r="D5203" t="str">
            <v>MSE:AH:MRC:MUNICIPAL RUNNING COST</v>
          </cell>
          <cell r="E5203" t="str">
            <v>6116JAH000</v>
          </cell>
          <cell r="F5203" t="str">
            <v>MSE:AH:MRC:MUNICIPAL RUNNING COST</v>
          </cell>
          <cell r="G5203" t="str">
            <v>6.4 - Town Planning</v>
          </cell>
          <cell r="H5203" t="str">
            <v>Function:Planning and Development:Core Function:Town Planning, Building Regulations and Enforcement, and City Engineer</v>
          </cell>
        </row>
        <row r="5204">
          <cell r="A5204">
            <v>603116</v>
          </cell>
          <cell r="B5204" t="str">
            <v>TOWN PLAN &amp; ENV-MNGT</v>
          </cell>
          <cell r="C5204" t="str">
            <v>O/603116.JAH.000</v>
          </cell>
          <cell r="D5204" t="str">
            <v>MSE:AH:MRC:MUNICIPAL RUNNING COST</v>
          </cell>
          <cell r="E5204" t="str">
            <v>6116JAH000</v>
          </cell>
          <cell r="F5204" t="str">
            <v>MSE:AH:MRC:MUNICIPAL RUNNING COST</v>
          </cell>
          <cell r="G5204" t="str">
            <v>6.4 - Town Planning</v>
          </cell>
          <cell r="H5204" t="str">
            <v>Function:Planning and Development:Core Function:Town Planning, Building Regulations and Enforcement, and City Engineer</v>
          </cell>
        </row>
        <row r="5205">
          <cell r="A5205">
            <v>603116</v>
          </cell>
          <cell r="B5205" t="str">
            <v>TOWN PLAN &amp; ENV-MNGT</v>
          </cell>
          <cell r="C5205" t="str">
            <v>O/603116.JAH.000</v>
          </cell>
          <cell r="D5205" t="str">
            <v>MSE:AH:MRC:MUNICIPAL RUNNING COST</v>
          </cell>
          <cell r="E5205" t="str">
            <v>6116JAH000</v>
          </cell>
          <cell r="F5205" t="str">
            <v>MSE:AH:MRC:MUNICIPAL RUNNING COST</v>
          </cell>
          <cell r="G5205" t="str">
            <v>6.4 - Town Planning</v>
          </cell>
          <cell r="H5205" t="str">
            <v>Function:Planning and Development:Core Function:Town Planning, Building Regulations and Enforcement, and City Engineer</v>
          </cell>
        </row>
        <row r="5206">
          <cell r="A5206">
            <v>603116</v>
          </cell>
          <cell r="B5206" t="str">
            <v>TOWN PLAN &amp; ENV-MNGT</v>
          </cell>
          <cell r="C5206" t="str">
            <v>O/603116.JAH.000</v>
          </cell>
          <cell r="D5206" t="str">
            <v>MSE:AH:MRC:MUNICIPAL RUNNING COST</v>
          </cell>
          <cell r="E5206" t="str">
            <v>6116JAH000</v>
          </cell>
          <cell r="F5206" t="str">
            <v>MSE:AH:MRC:MUNICIPAL RUNNING COST</v>
          </cell>
          <cell r="G5206" t="str">
            <v>6.4 - Town Planning</v>
          </cell>
          <cell r="H5206" t="str">
            <v>Function:Planning and Development:Core Function:Town Planning, Building Regulations and Enforcement, and City Engineer</v>
          </cell>
        </row>
        <row r="5207">
          <cell r="A5207">
            <v>603116</v>
          </cell>
          <cell r="B5207" t="str">
            <v>TOWN PLAN &amp; ENV-MNGT</v>
          </cell>
          <cell r="C5207" t="str">
            <v>O/603116.JAH.000</v>
          </cell>
          <cell r="D5207" t="str">
            <v>MSE:AH:MRC:MUNICIPAL RUNNING COST</v>
          </cell>
          <cell r="E5207" t="str">
            <v>6116JAH000</v>
          </cell>
          <cell r="F5207" t="str">
            <v>MSE:AH:MRC:MUNICIPAL RUNNING COST</v>
          </cell>
          <cell r="G5207" t="str">
            <v>6.4 - Town Planning</v>
          </cell>
          <cell r="H5207" t="str">
            <v>Function:Planning and Development:Core Function:Town Planning, Building Regulations and Enforcement, and City Engineer</v>
          </cell>
        </row>
        <row r="5208">
          <cell r="A5208">
            <v>603116</v>
          </cell>
          <cell r="B5208" t="str">
            <v>TOWN PLAN &amp; ENV-MNGT</v>
          </cell>
          <cell r="C5208" t="str">
            <v>O/603116.JAH.000</v>
          </cell>
          <cell r="D5208" t="str">
            <v>MSE:AH:MRC:MUNICIPAL RUNNING COST</v>
          </cell>
          <cell r="E5208" t="str">
            <v>6116JAH000</v>
          </cell>
          <cell r="F5208" t="str">
            <v>MSE:AH:MRC:MUNICIPAL RUNNING COST</v>
          </cell>
          <cell r="G5208" t="str">
            <v>6.4 - Town Planning</v>
          </cell>
          <cell r="H5208" t="str">
            <v>Function:Planning and Development:Core Function:Town Planning, Building Regulations and Enforcement, and City Engineer</v>
          </cell>
        </row>
        <row r="5209">
          <cell r="A5209">
            <v>604099</v>
          </cell>
          <cell r="B5209" t="str">
            <v>PLANNING</v>
          </cell>
          <cell r="C5209" t="str">
            <v>O/604099.JAH.000</v>
          </cell>
          <cell r="D5209" t="str">
            <v>MSE:AH:MRC:MUNICIPAL RUNNING COST</v>
          </cell>
          <cell r="E5209" t="str">
            <v>6099JAH000</v>
          </cell>
          <cell r="F5209" t="str">
            <v>MSE:AH:MRC:MUNICIPAL RUNNING COST</v>
          </cell>
          <cell r="G5209" t="str">
            <v>6.3 - Human Settlement Development</v>
          </cell>
          <cell r="H5209" t="str">
            <v>Function:Housing:Core Function:Housing</v>
          </cell>
        </row>
        <row r="5210">
          <cell r="A5210">
            <v>604099</v>
          </cell>
          <cell r="B5210" t="str">
            <v>PLANNING</v>
          </cell>
          <cell r="C5210" t="str">
            <v>O/604099.JAH.000</v>
          </cell>
          <cell r="D5210" t="str">
            <v>MSE:AH:MRC:MUNICIPAL RUNNING COST</v>
          </cell>
          <cell r="E5210" t="str">
            <v>6099JAH000</v>
          </cell>
          <cell r="F5210" t="str">
            <v>MSE:AH:MRC:MUNICIPAL RUNNING COST</v>
          </cell>
          <cell r="G5210" t="str">
            <v>6.3 - Human Settlement Development</v>
          </cell>
          <cell r="H5210" t="str">
            <v>Function:Housing:Core Function:Housing</v>
          </cell>
        </row>
        <row r="5211">
          <cell r="A5211">
            <v>604099</v>
          </cell>
          <cell r="B5211" t="str">
            <v>PLANNING</v>
          </cell>
          <cell r="C5211" t="str">
            <v>O/604099.JAH.000</v>
          </cell>
          <cell r="D5211" t="str">
            <v>MSE:AH:MRC:MUNICIPAL RUNNING COST</v>
          </cell>
          <cell r="E5211" t="str">
            <v>6099JAH000</v>
          </cell>
          <cell r="F5211" t="str">
            <v>MSE:AH:MRC:MUNICIPAL RUNNING COST</v>
          </cell>
          <cell r="G5211" t="str">
            <v>6.3 - Human Settlement Development</v>
          </cell>
          <cell r="H5211" t="str">
            <v>Function:Housing:Core Function:Housing</v>
          </cell>
        </row>
        <row r="5212">
          <cell r="A5212">
            <v>604099</v>
          </cell>
          <cell r="B5212" t="str">
            <v>PLANNING</v>
          </cell>
          <cell r="C5212" t="str">
            <v>O/604099.JAH.000</v>
          </cell>
          <cell r="D5212" t="str">
            <v>MSE:AH:MRC:MUNICIPAL RUNNING COST</v>
          </cell>
          <cell r="E5212" t="str">
            <v>6099JAH000</v>
          </cell>
          <cell r="F5212" t="str">
            <v>MSE:AH:MRC:MUNICIPAL RUNNING COST</v>
          </cell>
          <cell r="G5212" t="str">
            <v>6.3 - Human Settlement Development</v>
          </cell>
          <cell r="H5212" t="str">
            <v>Function:Housing:Core Function:Housing</v>
          </cell>
        </row>
        <row r="5213">
          <cell r="A5213">
            <v>604101</v>
          </cell>
          <cell r="B5213" t="str">
            <v>LAND SURVEY</v>
          </cell>
          <cell r="C5213" t="str">
            <v>M/604101.BAH.E45</v>
          </cell>
          <cell r="D5213" t="str">
            <v>LEVS:AH:NIF:TRANSPORT ASSETS:PL</v>
          </cell>
          <cell r="E5213" t="str">
            <v>6101BAHE45</v>
          </cell>
          <cell r="F5213" t="str">
            <v>LEVS:AH:NIF:TRANSPORT ASSETS:PL</v>
          </cell>
          <cell r="G5213" t="str">
            <v>6.4 - Town Planning</v>
          </cell>
          <cell r="H5213" t="str">
            <v>Function:Planning and Development:Core Function:Town Planning, Building Regulations and Enforcement, and City Engineer</v>
          </cell>
        </row>
        <row r="5214">
          <cell r="A5214">
            <v>604101</v>
          </cell>
          <cell r="B5214" t="str">
            <v>LAND SURVEY</v>
          </cell>
          <cell r="C5214" t="str">
            <v>M/604101.JAH.E43</v>
          </cell>
          <cell r="D5214" t="str">
            <v>MSE:AH:NIF:MACH &amp; EQUIPMENT:PL</v>
          </cell>
          <cell r="E5214" t="str">
            <v>6101JAHE43</v>
          </cell>
          <cell r="F5214" t="str">
            <v>MSE:AH:NIF:MACH &amp; EQUIPMENT:PL</v>
          </cell>
          <cell r="G5214" t="str">
            <v>6.4 - Town Planning</v>
          </cell>
          <cell r="H5214" t="str">
            <v>Function:Planning and Development:Core Function:Town Planning, Building Regulations and Enforcement, and City Engineer</v>
          </cell>
        </row>
        <row r="5215">
          <cell r="A5215">
            <v>604101</v>
          </cell>
          <cell r="B5215" t="str">
            <v>LAND SURVEY</v>
          </cell>
          <cell r="C5215" t="str">
            <v>O/604101.AAH.000</v>
          </cell>
          <cell r="D5215" t="str">
            <v>NONF:AH:MRC:MUNICIPAL RUNNING COST</v>
          </cell>
          <cell r="E5215" t="str">
            <v>6101AAH000</v>
          </cell>
          <cell r="F5215" t="str">
            <v>NONF:AH:MRC:MUNICIPAL RUNNING COST</v>
          </cell>
          <cell r="G5215" t="str">
            <v>6.4 - Town Planning</v>
          </cell>
          <cell r="H5215" t="str">
            <v>Function:Planning and Development:Core Function:Town Planning, Building Regulations and Enforcement, and City Engineer</v>
          </cell>
        </row>
        <row r="5216">
          <cell r="A5216">
            <v>604101</v>
          </cell>
          <cell r="B5216" t="str">
            <v>LAND SURVEY</v>
          </cell>
          <cell r="C5216" t="str">
            <v>O/604101.AAH.000</v>
          </cell>
          <cell r="D5216" t="str">
            <v>NONF:AH:MRC:MUNICIPAL RUNNING COST</v>
          </cell>
          <cell r="E5216" t="str">
            <v>6101AAH000</v>
          </cell>
          <cell r="F5216" t="str">
            <v>NONF:AH:MRC:MUNICIPAL RUNNING COST</v>
          </cell>
          <cell r="G5216" t="str">
            <v>6.4 - Town Planning</v>
          </cell>
          <cell r="H5216" t="str">
            <v>Function:Planning and Development:Core Function:Town Planning, Building Regulations and Enforcement, and City Engineer</v>
          </cell>
        </row>
        <row r="5217">
          <cell r="A5217">
            <v>604101</v>
          </cell>
          <cell r="B5217" t="str">
            <v>LAND SURVEY</v>
          </cell>
          <cell r="C5217" t="str">
            <v>O/604101.AAH.000</v>
          </cell>
          <cell r="D5217" t="str">
            <v>NONF:AH:MRC:MUNICIPAL RUNNING COST</v>
          </cell>
          <cell r="E5217" t="str">
            <v>6101AAH000</v>
          </cell>
          <cell r="F5217" t="str">
            <v>NONF:AH:MRC:MUNICIPAL RUNNING COST</v>
          </cell>
          <cell r="G5217" t="str">
            <v>6.4 - Town Planning</v>
          </cell>
          <cell r="H5217" t="str">
            <v>Function:Planning and Development:Core Function:Town Planning, Building Regulations and Enforcement, and City Engineer</v>
          </cell>
        </row>
        <row r="5218">
          <cell r="A5218">
            <v>604101</v>
          </cell>
          <cell r="B5218" t="str">
            <v>LAND SURVEY</v>
          </cell>
          <cell r="C5218" t="str">
            <v>O/604101.AAH.000</v>
          </cell>
          <cell r="D5218" t="str">
            <v>NONF:AH:MRC:MUNICIPAL RUNNING COST</v>
          </cell>
          <cell r="E5218" t="str">
            <v>6101AAH000</v>
          </cell>
          <cell r="F5218" t="str">
            <v>NONF:AH:MRC:MUNICIPAL RUNNING COST</v>
          </cell>
          <cell r="G5218" t="str">
            <v>6.4 - Town Planning</v>
          </cell>
          <cell r="H5218" t="str">
            <v>Function:Planning and Development:Core Function:Town Planning, Building Regulations and Enforcement, and City Engineer</v>
          </cell>
        </row>
        <row r="5219">
          <cell r="A5219">
            <v>604101</v>
          </cell>
          <cell r="B5219" t="str">
            <v>LAND SURVEY</v>
          </cell>
          <cell r="C5219" t="str">
            <v>O/604101.AAH.000</v>
          </cell>
          <cell r="D5219" t="str">
            <v>NONF:AH:MRC:MUNICIPAL RUNNING COST</v>
          </cell>
          <cell r="E5219" t="str">
            <v>6101AAH000</v>
          </cell>
          <cell r="F5219" t="str">
            <v>NONF:AH:MRC:MUNICIPAL RUNNING COST</v>
          </cell>
          <cell r="G5219" t="str">
            <v>6.4 - Town Planning</v>
          </cell>
          <cell r="H5219" t="str">
            <v>Function:Planning and Development:Core Function:Town Planning, Building Regulations and Enforcement, and City Engineer</v>
          </cell>
        </row>
        <row r="5220">
          <cell r="A5220">
            <v>604101</v>
          </cell>
          <cell r="B5220" t="str">
            <v>LAND SURVEY</v>
          </cell>
          <cell r="C5220" t="str">
            <v>O/604101.AAH.000</v>
          </cell>
          <cell r="D5220" t="str">
            <v>NONF:AH:MRC:MUNICIPAL RUNNING COST</v>
          </cell>
          <cell r="E5220" t="str">
            <v>6101AAH000</v>
          </cell>
          <cell r="F5220" t="str">
            <v>NONF:AH:MRC:MUNICIPAL RUNNING COST</v>
          </cell>
          <cell r="G5220" t="str">
            <v>6.4 - Town Planning</v>
          </cell>
          <cell r="H5220" t="str">
            <v>Function:Planning and Development:Core Function:Town Planning, Building Regulations and Enforcement, and City Engineer</v>
          </cell>
        </row>
        <row r="5221">
          <cell r="A5221">
            <v>604101</v>
          </cell>
          <cell r="B5221" t="str">
            <v>LAND SURVEY</v>
          </cell>
          <cell r="C5221" t="str">
            <v>O/604101.JAH.000</v>
          </cell>
          <cell r="D5221" t="str">
            <v>MSE:AH:MRC:MUNICIPAL RUNNING COST</v>
          </cell>
          <cell r="E5221" t="str">
            <v>6101JAH000</v>
          </cell>
          <cell r="F5221" t="str">
            <v>MSE:AH:MRC:MUNICIPAL RUNNING COST</v>
          </cell>
          <cell r="G5221" t="str">
            <v>6.4 - Town Planning</v>
          </cell>
          <cell r="H5221" t="str">
            <v>Function:Planning and Development:Core Function:Town Planning, Building Regulations and Enforcement, and City Engineer</v>
          </cell>
        </row>
        <row r="5222">
          <cell r="A5222">
            <v>604101</v>
          </cell>
          <cell r="B5222" t="str">
            <v>LAND SURVEY</v>
          </cell>
          <cell r="C5222" t="str">
            <v>O/604101.JAH.000</v>
          </cell>
          <cell r="D5222" t="str">
            <v>MSE:AH:MRC:MUNICIPAL RUNNING COST</v>
          </cell>
          <cell r="E5222" t="str">
            <v>6101JAH000</v>
          </cell>
          <cell r="F5222" t="str">
            <v>MSE:AH:MRC:MUNICIPAL RUNNING COST</v>
          </cell>
          <cell r="G5222" t="str">
            <v>6.4 - Town Planning</v>
          </cell>
          <cell r="H5222" t="str">
            <v>Function:Planning and Development:Core Function:Town Planning, Building Regulations and Enforcement, and City Engineer</v>
          </cell>
        </row>
        <row r="5223">
          <cell r="A5223">
            <v>604101</v>
          </cell>
          <cell r="B5223" t="str">
            <v>LAND SURVEY</v>
          </cell>
          <cell r="C5223" t="str">
            <v>O/604101.JAH.000</v>
          </cell>
          <cell r="D5223" t="str">
            <v>MSE:AH:MRC:MUNICIPAL RUNNING COST</v>
          </cell>
          <cell r="E5223" t="str">
            <v>6101JAH000</v>
          </cell>
          <cell r="F5223" t="str">
            <v>MSE:AH:MRC:MUNICIPAL RUNNING COST</v>
          </cell>
          <cell r="G5223" t="str">
            <v>6.4 - Town Planning</v>
          </cell>
          <cell r="H5223" t="str">
            <v>Function:Planning and Development:Core Function:Town Planning, Building Regulations and Enforcement, and City Engineer</v>
          </cell>
        </row>
        <row r="5224">
          <cell r="A5224">
            <v>604101</v>
          </cell>
          <cell r="B5224" t="str">
            <v>LAND SURVEY</v>
          </cell>
          <cell r="C5224" t="str">
            <v>O/604101.JAH.000</v>
          </cell>
          <cell r="D5224" t="str">
            <v>MSE:AH:MRC:MUNICIPAL RUNNING COST</v>
          </cell>
          <cell r="E5224" t="str">
            <v>6101JAH000</v>
          </cell>
          <cell r="F5224" t="str">
            <v>MSE:AH:MRC:MUNICIPAL RUNNING COST</v>
          </cell>
          <cell r="G5224" t="str">
            <v>6.4 - Town Planning</v>
          </cell>
          <cell r="H5224" t="str">
            <v>Function:Planning and Development:Core Function:Town Planning, Building Regulations and Enforcement, and City Engineer</v>
          </cell>
        </row>
        <row r="5225">
          <cell r="A5225">
            <v>604101</v>
          </cell>
          <cell r="B5225" t="str">
            <v>LAND SURVEY</v>
          </cell>
          <cell r="C5225" t="str">
            <v>O/604101.JAH.000</v>
          </cell>
          <cell r="D5225" t="str">
            <v>MSE:AH:MRC:MUNICIPAL RUNNING COST</v>
          </cell>
          <cell r="E5225" t="str">
            <v>6101JAH000</v>
          </cell>
          <cell r="F5225" t="str">
            <v>MSE:AH:MRC:MUNICIPAL RUNNING COST</v>
          </cell>
          <cell r="G5225" t="str">
            <v>6.4 - Town Planning</v>
          </cell>
          <cell r="H5225" t="str">
            <v>Function:Planning and Development:Core Function:Town Planning, Building Regulations and Enforcement, and City Engineer</v>
          </cell>
        </row>
        <row r="5226">
          <cell r="A5226">
            <v>604101</v>
          </cell>
          <cell r="B5226" t="str">
            <v>LAND SURVEY</v>
          </cell>
          <cell r="C5226" t="str">
            <v>O/604101.JAH.000</v>
          </cell>
          <cell r="D5226" t="str">
            <v>MSE:AH:MRC:MUNICIPAL RUNNING COST</v>
          </cell>
          <cell r="E5226" t="str">
            <v>6101JAH000</v>
          </cell>
          <cell r="F5226" t="str">
            <v>MSE:AH:MRC:MUNICIPAL RUNNING COST</v>
          </cell>
          <cell r="G5226" t="str">
            <v>6.4 - Town Planning</v>
          </cell>
          <cell r="H5226" t="str">
            <v>Function:Planning and Development:Core Function:Town Planning, Building Regulations and Enforcement, and City Engineer</v>
          </cell>
        </row>
        <row r="5227">
          <cell r="A5227">
            <v>604101</v>
          </cell>
          <cell r="B5227" t="str">
            <v>LAND SURVEY</v>
          </cell>
          <cell r="C5227" t="str">
            <v>O/604101.JAH.000</v>
          </cell>
          <cell r="D5227" t="str">
            <v>MSE:AH:MRC:MUNICIPAL RUNNING COST</v>
          </cell>
          <cell r="E5227" t="str">
            <v>6101JAH000</v>
          </cell>
          <cell r="F5227" t="str">
            <v>MSE:AH:MRC:MUNICIPAL RUNNING COST</v>
          </cell>
          <cell r="G5227" t="str">
            <v>6.4 - Town Planning</v>
          </cell>
          <cell r="H5227" t="str">
            <v>Function:Planning and Development:Core Function:Town Planning, Building Regulations and Enforcement, and City Engineer</v>
          </cell>
        </row>
        <row r="5228">
          <cell r="A5228">
            <v>604101</v>
          </cell>
          <cell r="B5228" t="str">
            <v>LAND SURVEY</v>
          </cell>
          <cell r="C5228" t="str">
            <v>O/604101.JAH.000</v>
          </cell>
          <cell r="D5228" t="str">
            <v>MSE:AH:MRC:MUNICIPAL RUNNING COST</v>
          </cell>
          <cell r="E5228" t="str">
            <v>6101JAH000</v>
          </cell>
          <cell r="F5228" t="str">
            <v>MSE:AH:MRC:MUNICIPAL RUNNING COST</v>
          </cell>
          <cell r="G5228" t="str">
            <v>6.4 - Town Planning</v>
          </cell>
          <cell r="H5228" t="str">
            <v>Function:Planning and Development:Core Function:Town Planning, Building Regulations and Enforcement, and City Engineer</v>
          </cell>
        </row>
        <row r="5229">
          <cell r="A5229">
            <v>604101</v>
          </cell>
          <cell r="B5229" t="str">
            <v>LAND SURVEY</v>
          </cell>
          <cell r="C5229" t="str">
            <v>O/604101.JAH.000</v>
          </cell>
          <cell r="D5229" t="str">
            <v>MSE:AH:MRC:MUNICIPAL RUNNING COST</v>
          </cell>
          <cell r="E5229" t="str">
            <v>6101JAH000</v>
          </cell>
          <cell r="F5229" t="str">
            <v>MSE:AH:MRC:MUNICIPAL RUNNING COST</v>
          </cell>
          <cell r="G5229" t="str">
            <v>6.4 - Town Planning</v>
          </cell>
          <cell r="H5229" t="str">
            <v>Function:Planning and Development:Core Function:Town Planning, Building Regulations and Enforcement, and City Engineer</v>
          </cell>
        </row>
        <row r="5230">
          <cell r="A5230">
            <v>604101</v>
          </cell>
          <cell r="B5230" t="str">
            <v>LAND SURVEY</v>
          </cell>
          <cell r="C5230" t="str">
            <v>O/604101.JAH.000</v>
          </cell>
          <cell r="D5230" t="str">
            <v>MSE:AH:MRC:MUNICIPAL RUNNING COST</v>
          </cell>
          <cell r="E5230" t="str">
            <v>6101JAH000</v>
          </cell>
          <cell r="F5230" t="str">
            <v>MSE:AH:MRC:MUNICIPAL RUNNING COST</v>
          </cell>
          <cell r="G5230" t="str">
            <v>6.4 - Town Planning</v>
          </cell>
          <cell r="H5230" t="str">
            <v>Function:Planning and Development:Core Function:Town Planning, Building Regulations and Enforcement, and City Engineer</v>
          </cell>
        </row>
        <row r="5231">
          <cell r="A5231">
            <v>604101</v>
          </cell>
          <cell r="B5231" t="str">
            <v>LAND SURVEY</v>
          </cell>
          <cell r="C5231" t="str">
            <v>O/604101.JAH.000</v>
          </cell>
          <cell r="D5231" t="str">
            <v>MSE:AH:MRC:MUNICIPAL RUNNING COST</v>
          </cell>
          <cell r="E5231" t="str">
            <v>6101JAH000</v>
          </cell>
          <cell r="F5231" t="str">
            <v>MSE:AH:MRC:MUNICIPAL RUNNING COST</v>
          </cell>
          <cell r="G5231" t="str">
            <v>6.4 - Town Planning</v>
          </cell>
          <cell r="H5231" t="str">
            <v>Function:Planning and Development:Core Function:Town Planning, Building Regulations and Enforcement, and City Engineer</v>
          </cell>
        </row>
        <row r="5232">
          <cell r="A5232">
            <v>604101</v>
          </cell>
          <cell r="B5232" t="str">
            <v>LAND SURVEY</v>
          </cell>
          <cell r="C5232" t="str">
            <v>O/604101.JAH.000</v>
          </cell>
          <cell r="D5232" t="str">
            <v>MSE:AH:MRC:MUNICIPAL RUNNING COST</v>
          </cell>
          <cell r="E5232" t="str">
            <v>6101JAH000</v>
          </cell>
          <cell r="F5232" t="str">
            <v>MSE:AH:MRC:MUNICIPAL RUNNING COST</v>
          </cell>
          <cell r="G5232" t="str">
            <v>6.4 - Town Planning</v>
          </cell>
          <cell r="H5232" t="str">
            <v>Function:Planning and Development:Core Function:Town Planning, Building Regulations and Enforcement, and City Engineer</v>
          </cell>
        </row>
        <row r="5233">
          <cell r="A5233">
            <v>604101</v>
          </cell>
          <cell r="B5233" t="str">
            <v>LAND SURVEY</v>
          </cell>
          <cell r="C5233" t="str">
            <v>O/604101.JAH.000</v>
          </cell>
          <cell r="D5233" t="str">
            <v>MSE:AH:MRC:MUNICIPAL RUNNING COST</v>
          </cell>
          <cell r="E5233" t="str">
            <v>6101JAH000</v>
          </cell>
          <cell r="F5233" t="str">
            <v>MSE:AH:MRC:MUNICIPAL RUNNING COST</v>
          </cell>
          <cell r="G5233" t="str">
            <v>6.4 - Town Planning</v>
          </cell>
          <cell r="H5233" t="str">
            <v>Function:Planning and Development:Core Function:Town Planning, Building Regulations and Enforcement, and City Engineer</v>
          </cell>
        </row>
        <row r="5234">
          <cell r="A5234">
            <v>604101</v>
          </cell>
          <cell r="B5234" t="str">
            <v>LAND SURVEY</v>
          </cell>
          <cell r="C5234" t="str">
            <v>O/604101.JAH.000</v>
          </cell>
          <cell r="D5234" t="str">
            <v>MSE:AH:MRC:MUNICIPAL RUNNING COST</v>
          </cell>
          <cell r="E5234" t="str">
            <v>6101JAH000</v>
          </cell>
          <cell r="F5234" t="str">
            <v>MSE:AH:MRC:MUNICIPAL RUNNING COST</v>
          </cell>
          <cell r="G5234" t="str">
            <v>6.4 - Town Planning</v>
          </cell>
          <cell r="H5234" t="str">
            <v>Function:Planning and Development:Core Function:Town Planning, Building Regulations and Enforcement, and City Engineer</v>
          </cell>
        </row>
        <row r="5235">
          <cell r="A5235">
            <v>604101</v>
          </cell>
          <cell r="B5235" t="str">
            <v>LAND SURVEY</v>
          </cell>
          <cell r="C5235" t="str">
            <v>O/604101.JAH.000</v>
          </cell>
          <cell r="D5235" t="str">
            <v>MSE:AH:MRC:MUNICIPAL RUNNING COST</v>
          </cell>
          <cell r="E5235" t="str">
            <v>6101JAH000</v>
          </cell>
          <cell r="F5235" t="str">
            <v>MSE:AH:MRC:MUNICIPAL RUNNING COST</v>
          </cell>
          <cell r="G5235" t="str">
            <v>6.4 - Town Planning</v>
          </cell>
          <cell r="H5235" t="str">
            <v>Function:Planning and Development:Core Function:Town Planning, Building Regulations and Enforcement, and City Engineer</v>
          </cell>
        </row>
        <row r="5236">
          <cell r="A5236">
            <v>604101</v>
          </cell>
          <cell r="B5236" t="str">
            <v>LAND SURVEY</v>
          </cell>
          <cell r="C5236" t="str">
            <v>O/604101.JAH.000</v>
          </cell>
          <cell r="D5236" t="str">
            <v>MSE:AH:MRC:MUNICIPAL RUNNING COST</v>
          </cell>
          <cell r="E5236" t="str">
            <v>6101JAH000</v>
          </cell>
          <cell r="F5236" t="str">
            <v>MSE:AH:MRC:MUNICIPAL RUNNING COST</v>
          </cell>
          <cell r="G5236" t="str">
            <v>6.4 - Town Planning</v>
          </cell>
          <cell r="H5236" t="str">
            <v>Function:Planning and Development:Core Function:Town Planning, Building Regulations and Enforcement, and City Engineer</v>
          </cell>
        </row>
        <row r="5237">
          <cell r="A5237">
            <v>604101</v>
          </cell>
          <cell r="B5237" t="str">
            <v>LAND SURVEY</v>
          </cell>
          <cell r="C5237" t="str">
            <v>O/604101.JAH.000</v>
          </cell>
          <cell r="D5237" t="str">
            <v>MSE:AH:MRC:MUNICIPAL RUNNING COST</v>
          </cell>
          <cell r="E5237" t="str">
            <v>6101JAH000</v>
          </cell>
          <cell r="F5237" t="str">
            <v>MSE:AH:MRC:MUNICIPAL RUNNING COST</v>
          </cell>
          <cell r="G5237" t="str">
            <v>6.4 - Town Planning</v>
          </cell>
          <cell r="H5237" t="str">
            <v>Function:Planning and Development:Core Function:Town Planning, Building Regulations and Enforcement, and City Engineer</v>
          </cell>
        </row>
        <row r="5238">
          <cell r="A5238">
            <v>604101</v>
          </cell>
          <cell r="B5238" t="str">
            <v>LAND SURVEY</v>
          </cell>
          <cell r="C5238" t="str">
            <v>O/604101.JAH.000</v>
          </cell>
          <cell r="D5238" t="str">
            <v>MSE:AH:MRC:MUNICIPAL RUNNING COST</v>
          </cell>
          <cell r="E5238" t="str">
            <v>6101JAH000</v>
          </cell>
          <cell r="F5238" t="str">
            <v>MSE:AH:MRC:MUNICIPAL RUNNING COST</v>
          </cell>
          <cell r="G5238" t="str">
            <v>6.4 - Town Planning</v>
          </cell>
          <cell r="H5238" t="str">
            <v>Function:Planning and Development:Core Function:Town Planning, Building Regulations and Enforcement, and City Engineer</v>
          </cell>
        </row>
        <row r="5239">
          <cell r="A5239">
            <v>604101</v>
          </cell>
          <cell r="B5239" t="str">
            <v>LAND SURVEY</v>
          </cell>
          <cell r="C5239" t="str">
            <v>O/604101.JAH.000</v>
          </cell>
          <cell r="D5239" t="str">
            <v>MSE:AH:MRC:MUNICIPAL RUNNING COST</v>
          </cell>
          <cell r="E5239" t="str">
            <v>6101JAH000</v>
          </cell>
          <cell r="F5239" t="str">
            <v>MSE:AH:MRC:MUNICIPAL RUNNING COST</v>
          </cell>
          <cell r="G5239" t="str">
            <v>6.4 - Town Planning</v>
          </cell>
          <cell r="H5239" t="str">
            <v>Function:Planning and Development:Core Function:Town Planning, Building Regulations and Enforcement, and City Engineer</v>
          </cell>
        </row>
        <row r="5240">
          <cell r="A5240">
            <v>604101</v>
          </cell>
          <cell r="B5240" t="str">
            <v>LAND SURVEY</v>
          </cell>
          <cell r="C5240" t="str">
            <v>O/604101.JAH.000</v>
          </cell>
          <cell r="D5240" t="str">
            <v>MSE:AH:MRC:MUNICIPAL RUNNING COST</v>
          </cell>
          <cell r="E5240" t="str">
            <v>6101JAH000</v>
          </cell>
          <cell r="F5240" t="str">
            <v>MSE:AH:MRC:MUNICIPAL RUNNING COST</v>
          </cell>
          <cell r="G5240" t="str">
            <v>6.4 - Town Planning</v>
          </cell>
          <cell r="H5240" t="str">
            <v>Function:Planning and Development:Core Function:Town Planning, Building Regulations and Enforcement, and City Engineer</v>
          </cell>
        </row>
        <row r="5241">
          <cell r="A5241">
            <v>604101</v>
          </cell>
          <cell r="B5241" t="str">
            <v>LAND SURVEY</v>
          </cell>
          <cell r="C5241" t="str">
            <v>O/604101.JAH.000</v>
          </cell>
          <cell r="D5241" t="str">
            <v>MSE:AH:MRC:MUNICIPAL RUNNING COST</v>
          </cell>
          <cell r="E5241" t="str">
            <v>6101JAH000</v>
          </cell>
          <cell r="F5241" t="str">
            <v>MSE:AH:MRC:MUNICIPAL RUNNING COST</v>
          </cell>
          <cell r="G5241" t="str">
            <v>6.4 - Town Planning</v>
          </cell>
          <cell r="H5241" t="str">
            <v>Function:Planning and Development:Core Function:Town Planning, Building Regulations and Enforcement, and City Engineer</v>
          </cell>
        </row>
        <row r="5242">
          <cell r="A5242">
            <v>604101</v>
          </cell>
          <cell r="B5242" t="str">
            <v>LAND SURVEY</v>
          </cell>
          <cell r="C5242" t="str">
            <v>O/604101.JAH.000</v>
          </cell>
          <cell r="D5242" t="str">
            <v>MSE:AH:MRC:MUNICIPAL RUNNING COST</v>
          </cell>
          <cell r="E5242" t="str">
            <v>6101JAH000</v>
          </cell>
          <cell r="F5242" t="str">
            <v>MSE:AH:MRC:MUNICIPAL RUNNING COST</v>
          </cell>
          <cell r="G5242" t="str">
            <v>6.4 - Town Planning</v>
          </cell>
          <cell r="H5242" t="str">
            <v>Function:Planning and Development:Core Function:Town Planning, Building Regulations and Enforcement, and City Engineer</v>
          </cell>
        </row>
        <row r="5243">
          <cell r="A5243">
            <v>604101</v>
          </cell>
          <cell r="B5243" t="str">
            <v>LAND SURVEY</v>
          </cell>
          <cell r="C5243" t="str">
            <v>O/604101.JAH.000</v>
          </cell>
          <cell r="D5243" t="str">
            <v>MSE:AH:MRC:MUNICIPAL RUNNING COST</v>
          </cell>
          <cell r="E5243" t="str">
            <v>6101JAH000</v>
          </cell>
          <cell r="F5243" t="str">
            <v>MSE:AH:MRC:MUNICIPAL RUNNING COST</v>
          </cell>
          <cell r="G5243" t="str">
            <v>6.4 - Town Planning</v>
          </cell>
          <cell r="H5243" t="str">
            <v>Function:Planning and Development:Core Function:Town Planning, Building Regulations and Enforcement, and City Engineer</v>
          </cell>
        </row>
        <row r="5244">
          <cell r="A5244">
            <v>604101</v>
          </cell>
          <cell r="B5244" t="str">
            <v>LAND SURVEY</v>
          </cell>
          <cell r="C5244" t="str">
            <v>O/604101.JAH.000</v>
          </cell>
          <cell r="D5244" t="str">
            <v>MSE:AH:MRC:MUNICIPAL RUNNING COST</v>
          </cell>
          <cell r="E5244" t="str">
            <v>6101JAH000</v>
          </cell>
          <cell r="F5244" t="str">
            <v>MSE:AH:MRC:MUNICIPAL RUNNING COST</v>
          </cell>
          <cell r="G5244" t="str">
            <v>6.4 - Town Planning</v>
          </cell>
          <cell r="H5244" t="str">
            <v>Function:Planning and Development:Core Function:Town Planning, Building Regulations and Enforcement, and City Engineer</v>
          </cell>
        </row>
        <row r="5245">
          <cell r="A5245">
            <v>604101</v>
          </cell>
          <cell r="B5245" t="str">
            <v>LAND SURVEY</v>
          </cell>
          <cell r="C5245" t="str">
            <v>O/604101.JAH.000</v>
          </cell>
          <cell r="D5245" t="str">
            <v>MSE:AH:MRC:MUNICIPAL RUNNING COST</v>
          </cell>
          <cell r="E5245" t="str">
            <v>6101JAH000</v>
          </cell>
          <cell r="F5245" t="str">
            <v>MSE:AH:MRC:MUNICIPAL RUNNING COST</v>
          </cell>
          <cell r="G5245" t="str">
            <v>6.4 - Town Planning</v>
          </cell>
          <cell r="H5245" t="str">
            <v>Function:Planning and Development:Core Function:Town Planning, Building Regulations and Enforcement, and City Engineer</v>
          </cell>
        </row>
        <row r="5246">
          <cell r="A5246">
            <v>604101</v>
          </cell>
          <cell r="B5246" t="str">
            <v>LAND SURVEY</v>
          </cell>
          <cell r="C5246" t="str">
            <v>O/604101.JAH.000</v>
          </cell>
          <cell r="D5246" t="str">
            <v>MSE:AH:MRC:MUNICIPAL RUNNING COST</v>
          </cell>
          <cell r="E5246" t="str">
            <v>6101JAH000</v>
          </cell>
          <cell r="F5246" t="str">
            <v>MSE:AH:MRC:MUNICIPAL RUNNING COST</v>
          </cell>
          <cell r="G5246" t="str">
            <v>6.4 - Town Planning</v>
          </cell>
          <cell r="H5246" t="str">
            <v>Function:Planning and Development:Core Function:Town Planning, Building Regulations and Enforcement, and City Engineer</v>
          </cell>
        </row>
        <row r="5247">
          <cell r="A5247">
            <v>604101</v>
          </cell>
          <cell r="B5247" t="str">
            <v>LAND SURVEY</v>
          </cell>
          <cell r="C5247" t="str">
            <v>O/604101.JAH.000</v>
          </cell>
          <cell r="D5247" t="str">
            <v>MSE:AH:MRC:MUNICIPAL RUNNING COST</v>
          </cell>
          <cell r="E5247" t="str">
            <v>6101JAH000</v>
          </cell>
          <cell r="F5247" t="str">
            <v>MSE:AH:MRC:MUNICIPAL RUNNING COST</v>
          </cell>
          <cell r="G5247" t="str">
            <v>6.4 - Town Planning</v>
          </cell>
          <cell r="H5247" t="str">
            <v>Function:Planning and Development:Core Function:Town Planning, Building Regulations and Enforcement, and City Engineer</v>
          </cell>
        </row>
        <row r="5248">
          <cell r="A5248">
            <v>604101</v>
          </cell>
          <cell r="B5248" t="str">
            <v>LAND SURVEY</v>
          </cell>
          <cell r="C5248" t="str">
            <v>O/604101.JAH.000</v>
          </cell>
          <cell r="D5248" t="str">
            <v>MSE:AH:MRC:MUNICIPAL RUNNING COST</v>
          </cell>
          <cell r="E5248" t="str">
            <v>6101JAH000</v>
          </cell>
          <cell r="F5248" t="str">
            <v>MSE:AH:MRC:MUNICIPAL RUNNING COST</v>
          </cell>
          <cell r="G5248" t="str">
            <v>6.4 - Town Planning</v>
          </cell>
          <cell r="H5248" t="str">
            <v>Function:Planning and Development:Core Function:Town Planning, Building Regulations and Enforcement, and City Engineer</v>
          </cell>
        </row>
        <row r="5249">
          <cell r="A5249">
            <v>604101</v>
          </cell>
          <cell r="B5249" t="str">
            <v>LAND SURVEY</v>
          </cell>
          <cell r="C5249" t="str">
            <v>O/604101.JAH.000</v>
          </cell>
          <cell r="D5249" t="str">
            <v>MSE:AH:MRC:MUNICIPAL RUNNING COST</v>
          </cell>
          <cell r="E5249" t="str">
            <v>6101JAH000</v>
          </cell>
          <cell r="F5249" t="str">
            <v>MSE:AH:MRC:MUNICIPAL RUNNING COST</v>
          </cell>
          <cell r="G5249" t="str">
            <v>6.4 - Town Planning</v>
          </cell>
          <cell r="H5249" t="str">
            <v>Function:Planning and Development:Core Function:Town Planning, Building Regulations and Enforcement, and City Engineer</v>
          </cell>
        </row>
        <row r="5250">
          <cell r="A5250">
            <v>604101</v>
          </cell>
          <cell r="B5250" t="str">
            <v>LAND SURVEY</v>
          </cell>
          <cell r="C5250" t="str">
            <v>O/604101.JAH.000</v>
          </cell>
          <cell r="D5250" t="str">
            <v>MSE:AH:MRC:MUNICIPAL RUNNING COST</v>
          </cell>
          <cell r="E5250" t="str">
            <v>6101JAH000</v>
          </cell>
          <cell r="F5250" t="str">
            <v>MSE:AH:MRC:MUNICIPAL RUNNING COST</v>
          </cell>
          <cell r="G5250" t="str">
            <v>6.4 - Town Planning</v>
          </cell>
          <cell r="H5250" t="str">
            <v>Function:Planning and Development:Core Function:Town Planning, Building Regulations and Enforcement, and City Engineer</v>
          </cell>
        </row>
        <row r="5251">
          <cell r="A5251">
            <v>604101</v>
          </cell>
          <cell r="B5251" t="str">
            <v>LAND SURVEY</v>
          </cell>
          <cell r="C5251" t="str">
            <v>O/604101.JAH.000</v>
          </cell>
          <cell r="D5251" t="str">
            <v>MSE:AH:MRC:MUNICIPAL RUNNING COST</v>
          </cell>
          <cell r="E5251" t="str">
            <v>6101JAH000</v>
          </cell>
          <cell r="F5251" t="str">
            <v>MSE:AH:MRC:MUNICIPAL RUNNING COST</v>
          </cell>
          <cell r="G5251" t="str">
            <v>6.4 - Town Planning</v>
          </cell>
          <cell r="H5251" t="str">
            <v>Function:Planning and Development:Core Function:Town Planning, Building Regulations and Enforcement, and City Engineer</v>
          </cell>
        </row>
        <row r="5252">
          <cell r="A5252">
            <v>604101</v>
          </cell>
          <cell r="B5252" t="str">
            <v>LAND SURVEY</v>
          </cell>
          <cell r="C5252" t="str">
            <v>O/604101.JAH.000</v>
          </cell>
          <cell r="D5252" t="str">
            <v>MSE:AH:MRC:MUNICIPAL RUNNING COST</v>
          </cell>
          <cell r="E5252" t="str">
            <v>6101JAH000</v>
          </cell>
          <cell r="F5252" t="str">
            <v>MSE:AH:MRC:MUNICIPAL RUNNING COST</v>
          </cell>
          <cell r="G5252" t="str">
            <v>6.4 - Town Planning</v>
          </cell>
          <cell r="H5252" t="str">
            <v>Function:Planning and Development:Core Function:Town Planning, Building Regulations and Enforcement, and City Engineer</v>
          </cell>
        </row>
        <row r="5253">
          <cell r="A5253">
            <v>604101</v>
          </cell>
          <cell r="B5253" t="str">
            <v>LAND SURVEY</v>
          </cell>
          <cell r="C5253" t="str">
            <v>O/604101.JAH.000</v>
          </cell>
          <cell r="D5253" t="str">
            <v>MSE:AH:MRC:MUNICIPAL RUNNING COST</v>
          </cell>
          <cell r="E5253" t="str">
            <v>6101JAH000</v>
          </cell>
          <cell r="F5253" t="str">
            <v>MSE:AH:MRC:MUNICIPAL RUNNING COST</v>
          </cell>
          <cell r="G5253" t="str">
            <v>6.4 - Town Planning</v>
          </cell>
          <cell r="H5253" t="str">
            <v>Function:Planning and Development:Core Function:Town Planning, Building Regulations and Enforcement, and City Engineer</v>
          </cell>
        </row>
        <row r="5254">
          <cell r="A5254">
            <v>604101</v>
          </cell>
          <cell r="B5254" t="str">
            <v>LAND SURVEY</v>
          </cell>
          <cell r="C5254" t="str">
            <v>O/604101.JAH.000</v>
          </cell>
          <cell r="D5254" t="str">
            <v>MSE:AH:MRC:MUNICIPAL RUNNING COST</v>
          </cell>
          <cell r="E5254" t="str">
            <v>6101JAH000</v>
          </cell>
          <cell r="F5254" t="str">
            <v>MSE:AH:MRC:MUNICIPAL RUNNING COST</v>
          </cell>
          <cell r="G5254" t="str">
            <v>6.4 - Town Planning</v>
          </cell>
          <cell r="H5254" t="str">
            <v>Function:Planning and Development:Core Function:Town Planning, Building Regulations and Enforcement, and City Engineer</v>
          </cell>
        </row>
        <row r="5255">
          <cell r="A5255">
            <v>604101</v>
          </cell>
          <cell r="B5255" t="str">
            <v>LAND SURVEY</v>
          </cell>
          <cell r="C5255" t="str">
            <v>O/604101.JAH.000</v>
          </cell>
          <cell r="D5255" t="str">
            <v>MSE:AH:MRC:MUNICIPAL RUNNING COST</v>
          </cell>
          <cell r="E5255" t="str">
            <v>6101JAH000</v>
          </cell>
          <cell r="F5255" t="str">
            <v>MSE:AH:MRC:MUNICIPAL RUNNING COST</v>
          </cell>
          <cell r="G5255" t="str">
            <v>6.4 - Town Planning</v>
          </cell>
          <cell r="H5255" t="str">
            <v>Function:Planning and Development:Core Function:Town Planning, Building Regulations and Enforcement, and City Engineer</v>
          </cell>
        </row>
        <row r="5256">
          <cell r="A5256">
            <v>604101</v>
          </cell>
          <cell r="B5256" t="str">
            <v>LAND SURVEY</v>
          </cell>
          <cell r="C5256" t="str">
            <v>O/604101.JAH.000</v>
          </cell>
          <cell r="D5256" t="str">
            <v>MSE:AH:MRC:MUNICIPAL RUNNING COST</v>
          </cell>
          <cell r="E5256" t="str">
            <v>6101JAH000</v>
          </cell>
          <cell r="F5256" t="str">
            <v>MSE:AH:MRC:MUNICIPAL RUNNING COST</v>
          </cell>
          <cell r="G5256" t="str">
            <v>6.4 - Town Planning</v>
          </cell>
          <cell r="H5256" t="str">
            <v>Function:Planning and Development:Core Function:Town Planning, Building Regulations and Enforcement, and City Engineer</v>
          </cell>
        </row>
        <row r="5257">
          <cell r="A5257">
            <v>604101</v>
          </cell>
          <cell r="B5257" t="str">
            <v>LAND SURVEY</v>
          </cell>
          <cell r="C5257" t="str">
            <v>O/604101.JAH.000</v>
          </cell>
          <cell r="D5257" t="str">
            <v>MSE:AH:MRC:MUNICIPAL RUNNING COST</v>
          </cell>
          <cell r="E5257" t="str">
            <v>6101JAH000</v>
          </cell>
          <cell r="F5257" t="str">
            <v>MSE:AH:MRC:MUNICIPAL RUNNING COST</v>
          </cell>
          <cell r="G5257" t="str">
            <v>6.4 - Town Planning</v>
          </cell>
          <cell r="H5257" t="str">
            <v>Function:Planning and Development:Core Function:Town Planning, Building Regulations and Enforcement, and City Engineer</v>
          </cell>
        </row>
        <row r="5258">
          <cell r="A5258">
            <v>604101</v>
          </cell>
          <cell r="B5258" t="str">
            <v>LAND SURVEY</v>
          </cell>
          <cell r="C5258" t="str">
            <v>O/604101.JAH.X19</v>
          </cell>
          <cell r="D5258" t="str">
            <v>"MSE:AH:TWS:CAPBUIL:W/SH</v>
          </cell>
          <cell r="E5258" t="str">
            <v>6101JAHX19</v>
          </cell>
          <cell r="F5258" t="str">
            <v>"MSE:AH:TWS:CAPBUIL:W/SH</v>
          </cell>
          <cell r="G5258" t="str">
            <v>6.4 - Town Planning</v>
          </cell>
          <cell r="H5258" t="str">
            <v>Function:Planning and Development:Core Function:Town Planning, Building Regulations and Enforcement, and City Engineer</v>
          </cell>
        </row>
        <row r="5259">
          <cell r="A5259">
            <v>604101</v>
          </cell>
          <cell r="B5259" t="str">
            <v>LAND SURVEY</v>
          </cell>
          <cell r="C5259" t="str">
            <v>O/604101.JAH.X19</v>
          </cell>
          <cell r="D5259" t="str">
            <v>"MSE:AH:TWS:CAPBUIL:W/SH</v>
          </cell>
          <cell r="E5259" t="str">
            <v>6101JAHX19</v>
          </cell>
          <cell r="F5259" t="str">
            <v>"MSE:AH:TWS:CAPBUIL:W/SH</v>
          </cell>
          <cell r="G5259" t="str">
            <v>6.4 - Town Planning</v>
          </cell>
          <cell r="H5259" t="str">
            <v>Function:Planning and Development:Core Function:Town Planning, Building Regulations and Enforcement, and City Engineer</v>
          </cell>
        </row>
        <row r="5260">
          <cell r="A5260">
            <v>604101</v>
          </cell>
          <cell r="B5260" t="str">
            <v>LAND SURVEY</v>
          </cell>
          <cell r="C5260" t="str">
            <v>O/604101.JAH.X19</v>
          </cell>
          <cell r="D5260" t="str">
            <v>"MSE:AH:TWS:CAPBUIL:W/SH</v>
          </cell>
          <cell r="E5260" t="str">
            <v>6101JAHX19</v>
          </cell>
          <cell r="F5260" t="str">
            <v>"MSE:AH:TWS:CAPBUIL:W/SH</v>
          </cell>
          <cell r="G5260" t="str">
            <v>6.4 - Town Planning</v>
          </cell>
          <cell r="H5260" t="str">
            <v>Function:Planning and Development:Core Function:Town Planning, Building Regulations and Enforcement, and City Engineer</v>
          </cell>
        </row>
        <row r="5261">
          <cell r="A5261">
            <v>604101</v>
          </cell>
          <cell r="B5261" t="str">
            <v>LAND SURVEY</v>
          </cell>
          <cell r="C5261" t="str">
            <v>O/604101.JAH.X19</v>
          </cell>
          <cell r="D5261" t="str">
            <v>"MSE:AH:TWS:CAPBUIL:W/SH</v>
          </cell>
          <cell r="E5261" t="str">
            <v>6101JAHX19</v>
          </cell>
          <cell r="F5261" t="str">
            <v>"MSE:AH:TWS:CAPBUIL:W/SH</v>
          </cell>
          <cell r="G5261" t="str">
            <v>6.4 - Town Planning</v>
          </cell>
          <cell r="H5261" t="str">
            <v>Function:Planning and Development:Core Function:Town Planning, Building Regulations and Enforcement, and City Engineer</v>
          </cell>
        </row>
        <row r="5262">
          <cell r="A5262">
            <v>604101</v>
          </cell>
          <cell r="B5262" t="str">
            <v>LAND SURVEY</v>
          </cell>
          <cell r="C5262" t="str">
            <v>R/604101.CNR.99R</v>
          </cell>
          <cell r="D5262" t="str">
            <v>MSVO:NR:REVENUE TRANSACTIONS</v>
          </cell>
          <cell r="E5262" t="str">
            <v>6101CNR99R</v>
          </cell>
          <cell r="F5262" t="str">
            <v>MSVO:NR:REVENUE TRANSACTIONS</v>
          </cell>
          <cell r="G5262" t="str">
            <v>6.4 - Town Planning</v>
          </cell>
          <cell r="H5262" t="str">
            <v>Function:Planning and Development:Core Function:Town Planning, Building Regulations and Enforcement, and City Engineer</v>
          </cell>
        </row>
        <row r="5263">
          <cell r="A5263">
            <v>604101</v>
          </cell>
          <cell r="B5263" t="str">
            <v>LAND SURVEY</v>
          </cell>
          <cell r="C5263" t="str">
            <v>R/604101.CNR.99R</v>
          </cell>
          <cell r="D5263" t="str">
            <v>MSVO:NR:REVENUE TRANSACTIONS</v>
          </cell>
          <cell r="E5263" t="str">
            <v>6101CNR99R</v>
          </cell>
          <cell r="F5263" t="str">
            <v>MSVO:NR:REVENUE TRANSACTIONS</v>
          </cell>
          <cell r="G5263" t="str">
            <v>6.4 - Town Planning</v>
          </cell>
          <cell r="H5263" t="str">
            <v>Function:Planning and Development:Core Function:Town Planning, Building Regulations and Enforcement, and City Engineer</v>
          </cell>
        </row>
        <row r="5264">
          <cell r="A5264">
            <v>604101</v>
          </cell>
          <cell r="B5264" t="str">
            <v>LAND SURVEY</v>
          </cell>
          <cell r="C5264" t="str">
            <v>R/604101.CNR.99R</v>
          </cell>
          <cell r="D5264" t="str">
            <v>MSVO:NR:REVENUE TRANSACTIONS</v>
          </cell>
          <cell r="E5264" t="str">
            <v>6101CNR99R</v>
          </cell>
          <cell r="F5264" t="str">
            <v>MSVO:NR:REVENUE TRANSACTIONS</v>
          </cell>
          <cell r="G5264" t="str">
            <v>6.4 - Town Planning</v>
          </cell>
          <cell r="H5264" t="str">
            <v>Function:Planning and Development:Core Function:Town Planning, Building Regulations and Enforcement, and City Engineer</v>
          </cell>
        </row>
        <row r="5265">
          <cell r="A5265">
            <v>604111</v>
          </cell>
          <cell r="B5265" t="str">
            <v>INFORMAL SETTLEMENTS</v>
          </cell>
          <cell r="C5265" t="str">
            <v>O/604111.JAH.000</v>
          </cell>
          <cell r="D5265" t="str">
            <v>MSE:AH:MRC:MUNICIPAL RUNNING COST</v>
          </cell>
          <cell r="E5265" t="str">
            <v>6111JAH000</v>
          </cell>
          <cell r="F5265" t="str">
            <v>MSE:AH:MRC:MUNICIPAL RUNNING COST</v>
          </cell>
          <cell r="G5265" t="str">
            <v>6.4 - Town Planning</v>
          </cell>
          <cell r="H5265" t="str">
            <v>Function:Housing:Core Function:Housing</v>
          </cell>
        </row>
        <row r="5266">
          <cell r="A5266">
            <v>604111</v>
          </cell>
          <cell r="B5266" t="str">
            <v>INFORMAL SETTLEMENTS</v>
          </cell>
          <cell r="C5266" t="str">
            <v>O/604111.JAH.000</v>
          </cell>
          <cell r="D5266" t="str">
            <v>MSE:AH:MRC:MUNICIPAL RUNNING COST</v>
          </cell>
          <cell r="E5266" t="str">
            <v>6111JAH000</v>
          </cell>
          <cell r="F5266" t="str">
            <v>MSE:AH:MRC:MUNICIPAL RUNNING COST</v>
          </cell>
          <cell r="G5266" t="str">
            <v>6.4 - Town Planning</v>
          </cell>
          <cell r="H5266" t="str">
            <v>Function:Housing:Core Function:Housing</v>
          </cell>
        </row>
        <row r="5267">
          <cell r="A5267">
            <v>604111</v>
          </cell>
          <cell r="B5267" t="str">
            <v>INFORMAL SETTLEMENTS</v>
          </cell>
          <cell r="C5267" t="str">
            <v>O/604111.JAH.000</v>
          </cell>
          <cell r="D5267" t="str">
            <v>MSE:AH:MRC:MUNICIPAL RUNNING COST</v>
          </cell>
          <cell r="E5267" t="str">
            <v>6111JAH000</v>
          </cell>
          <cell r="F5267" t="str">
            <v>MSE:AH:MRC:MUNICIPAL RUNNING COST</v>
          </cell>
          <cell r="G5267" t="str">
            <v>6.4 - Town Planning</v>
          </cell>
          <cell r="H5267" t="str">
            <v>Function:Housing:Core Function:Housing</v>
          </cell>
        </row>
        <row r="5268">
          <cell r="A5268">
            <v>604111</v>
          </cell>
          <cell r="B5268" t="str">
            <v>INFORMAL SETTLEMENTS</v>
          </cell>
          <cell r="C5268" t="str">
            <v>O/604111.JAH.000</v>
          </cell>
          <cell r="D5268" t="str">
            <v>MSE:AH:MRC:MUNICIPAL RUNNING COST</v>
          </cell>
          <cell r="E5268" t="str">
            <v>6111JAH000</v>
          </cell>
          <cell r="F5268" t="str">
            <v>MSE:AH:MRC:MUNICIPAL RUNNING COST</v>
          </cell>
          <cell r="G5268" t="str">
            <v>6.4 - Town Planning</v>
          </cell>
          <cell r="H5268" t="str">
            <v>Function:Housing:Core Function:Housing</v>
          </cell>
        </row>
        <row r="5269">
          <cell r="A5269">
            <v>604111</v>
          </cell>
          <cell r="B5269" t="str">
            <v>INFORMAL SETTLEMENTS</v>
          </cell>
          <cell r="C5269" t="str">
            <v>O/604111.JAH.000</v>
          </cell>
          <cell r="D5269" t="str">
            <v>MSE:AH:MRC:MUNICIPAL RUNNING COST</v>
          </cell>
          <cell r="E5269" t="str">
            <v>6111JAH000</v>
          </cell>
          <cell r="F5269" t="str">
            <v>MSE:AH:MRC:MUNICIPAL RUNNING COST</v>
          </cell>
          <cell r="G5269" t="str">
            <v>6.4 - Town Planning</v>
          </cell>
          <cell r="H5269" t="str">
            <v>Function:Housing:Core Function:Housing</v>
          </cell>
        </row>
        <row r="5270">
          <cell r="A5270">
            <v>604111</v>
          </cell>
          <cell r="B5270" t="str">
            <v>INFORMAL SETTLEMENTS</v>
          </cell>
          <cell r="C5270" t="str">
            <v>O/604111.JAH.000</v>
          </cell>
          <cell r="D5270" t="str">
            <v>MSE:AH:MRC:MUNICIPAL RUNNING COST</v>
          </cell>
          <cell r="E5270" t="str">
            <v>6111JAH000</v>
          </cell>
          <cell r="F5270" t="str">
            <v>MSE:AH:MRC:MUNICIPAL RUNNING COST</v>
          </cell>
          <cell r="G5270" t="str">
            <v>6.4 - Town Planning</v>
          </cell>
          <cell r="H5270" t="str">
            <v>Function:Housing:Core Function:Housing</v>
          </cell>
        </row>
        <row r="5271">
          <cell r="A5271">
            <v>604111</v>
          </cell>
          <cell r="B5271" t="str">
            <v>INFORMAL SETTLEMENTS</v>
          </cell>
          <cell r="C5271" t="str">
            <v>O/604111.JAH.000</v>
          </cell>
          <cell r="D5271" t="str">
            <v>MSE:AH:MRC:MUNICIPAL RUNNING COST</v>
          </cell>
          <cell r="E5271" t="str">
            <v>6111JAH000</v>
          </cell>
          <cell r="F5271" t="str">
            <v>MSE:AH:MRC:MUNICIPAL RUNNING COST</v>
          </cell>
          <cell r="G5271" t="str">
            <v>6.4 - Town Planning</v>
          </cell>
          <cell r="H5271" t="str">
            <v>Function:Housing:Core Function:Housing</v>
          </cell>
        </row>
        <row r="5272">
          <cell r="A5272">
            <v>604111</v>
          </cell>
          <cell r="B5272" t="str">
            <v>INFORMAL SETTLEMENTS</v>
          </cell>
          <cell r="C5272" t="str">
            <v>O/604111.JAH.000</v>
          </cell>
          <cell r="D5272" t="str">
            <v>MSE:AH:MRC:MUNICIPAL RUNNING COST</v>
          </cell>
          <cell r="E5272" t="str">
            <v>6111JAH000</v>
          </cell>
          <cell r="F5272" t="str">
            <v>MSE:AH:MRC:MUNICIPAL RUNNING COST</v>
          </cell>
          <cell r="G5272" t="str">
            <v>6.4 - Town Planning</v>
          </cell>
          <cell r="H5272" t="str">
            <v>Function:Housing:Core Function:Housing</v>
          </cell>
        </row>
        <row r="5273">
          <cell r="A5273">
            <v>604111</v>
          </cell>
          <cell r="B5273" t="str">
            <v>INFORMAL SETTLEMENTS</v>
          </cell>
          <cell r="C5273" t="str">
            <v>O/604111.JAH.000</v>
          </cell>
          <cell r="D5273" t="str">
            <v>MSE:AH:MRC:MUNICIPAL RUNNING COST</v>
          </cell>
          <cell r="E5273" t="str">
            <v>6111JAH000</v>
          </cell>
          <cell r="F5273" t="str">
            <v>MSE:AH:MRC:MUNICIPAL RUNNING COST</v>
          </cell>
          <cell r="G5273" t="str">
            <v>6.4 - Town Planning</v>
          </cell>
          <cell r="H5273" t="str">
            <v>Function:Housing:Core Function:Housing</v>
          </cell>
        </row>
        <row r="5274">
          <cell r="A5274">
            <v>604111</v>
          </cell>
          <cell r="B5274" t="str">
            <v>INFORMAL SETTLEMENTS</v>
          </cell>
          <cell r="C5274" t="str">
            <v>O/604111.JAH.000</v>
          </cell>
          <cell r="D5274" t="str">
            <v>MSE:AH:MRC:MUNICIPAL RUNNING COST</v>
          </cell>
          <cell r="E5274" t="str">
            <v>6111JAH000</v>
          </cell>
          <cell r="F5274" t="str">
            <v>MSE:AH:MRC:MUNICIPAL RUNNING COST</v>
          </cell>
          <cell r="G5274" t="str">
            <v>6.4 - Town Planning</v>
          </cell>
          <cell r="H5274" t="str">
            <v>Function:Housing:Core Function:Housing</v>
          </cell>
        </row>
        <row r="5275">
          <cell r="A5275">
            <v>604111</v>
          </cell>
          <cell r="B5275" t="str">
            <v>INFORMAL SETTLEMENTS</v>
          </cell>
          <cell r="C5275" t="str">
            <v>O/604111.JAH.000</v>
          </cell>
          <cell r="D5275" t="str">
            <v>MSE:AH:MRC:MUNICIPAL RUNNING COST</v>
          </cell>
          <cell r="E5275" t="str">
            <v>6111JAH000</v>
          </cell>
          <cell r="F5275" t="str">
            <v>MSE:AH:MRC:MUNICIPAL RUNNING COST</v>
          </cell>
          <cell r="G5275" t="str">
            <v>6.4 - Town Planning</v>
          </cell>
          <cell r="H5275" t="str">
            <v>Function:Housing:Core Function:Housing</v>
          </cell>
        </row>
        <row r="5276">
          <cell r="A5276">
            <v>604111</v>
          </cell>
          <cell r="B5276" t="str">
            <v>INFORMAL SETTLEMENTS</v>
          </cell>
          <cell r="C5276" t="str">
            <v>O/604111.JAH.000</v>
          </cell>
          <cell r="D5276" t="str">
            <v>MSE:AH:MRC:MUNICIPAL RUNNING COST</v>
          </cell>
          <cell r="E5276" t="str">
            <v>6111JAH000</v>
          </cell>
          <cell r="F5276" t="str">
            <v>MSE:AH:MRC:MUNICIPAL RUNNING COST</v>
          </cell>
          <cell r="G5276" t="str">
            <v>6.4 - Town Planning</v>
          </cell>
          <cell r="H5276" t="str">
            <v>Function:Housing:Core Function:Housing</v>
          </cell>
        </row>
        <row r="5277">
          <cell r="A5277">
            <v>604111</v>
          </cell>
          <cell r="B5277" t="str">
            <v>INFORMAL SETTLEMENTS</v>
          </cell>
          <cell r="C5277" t="str">
            <v>O/604111.JAH.000</v>
          </cell>
          <cell r="D5277" t="str">
            <v>MSE:AH:MRC:MUNICIPAL RUNNING COST</v>
          </cell>
          <cell r="E5277" t="str">
            <v>6111JAH000</v>
          </cell>
          <cell r="F5277" t="str">
            <v>MSE:AH:MRC:MUNICIPAL RUNNING COST</v>
          </cell>
          <cell r="G5277" t="str">
            <v>6.4 - Town Planning</v>
          </cell>
          <cell r="H5277" t="str">
            <v>Function:Housing:Core Function:Housing</v>
          </cell>
        </row>
        <row r="5278">
          <cell r="A5278">
            <v>604111</v>
          </cell>
          <cell r="B5278" t="str">
            <v>INFORMAL SETTLEMENTS</v>
          </cell>
          <cell r="C5278" t="str">
            <v>O/604111.JAH.000</v>
          </cell>
          <cell r="D5278" t="str">
            <v>MSE:AH:MRC:MUNICIPAL RUNNING COST</v>
          </cell>
          <cell r="E5278" t="str">
            <v>6111JAH000</v>
          </cell>
          <cell r="F5278" t="str">
            <v>MSE:AH:MRC:MUNICIPAL RUNNING COST</v>
          </cell>
          <cell r="G5278" t="str">
            <v>6.4 - Town Planning</v>
          </cell>
          <cell r="H5278" t="str">
            <v>Function:Housing:Core Function:Housing</v>
          </cell>
        </row>
        <row r="5279">
          <cell r="A5279">
            <v>604111</v>
          </cell>
          <cell r="B5279" t="str">
            <v>INFORMAL SETTLEMENTS</v>
          </cell>
          <cell r="C5279" t="str">
            <v>O/604111.JAH.000</v>
          </cell>
          <cell r="D5279" t="str">
            <v>MSE:AH:MRC:MUNICIPAL RUNNING COST</v>
          </cell>
          <cell r="E5279" t="str">
            <v>6111JAH000</v>
          </cell>
          <cell r="F5279" t="str">
            <v>MSE:AH:MRC:MUNICIPAL RUNNING COST</v>
          </cell>
          <cell r="G5279" t="str">
            <v>6.4 - Town Planning</v>
          </cell>
          <cell r="H5279" t="str">
            <v>Function:Housing:Core Function:Housing</v>
          </cell>
        </row>
        <row r="5280">
          <cell r="A5280">
            <v>604111</v>
          </cell>
          <cell r="B5280" t="str">
            <v>INFORMAL SETTLEMENTS</v>
          </cell>
          <cell r="C5280" t="str">
            <v>O/604111.JAH.000</v>
          </cell>
          <cell r="D5280" t="str">
            <v>MSE:AH:MRC:MUNICIPAL RUNNING COST</v>
          </cell>
          <cell r="E5280" t="str">
            <v>6111JAH000</v>
          </cell>
          <cell r="F5280" t="str">
            <v>MSE:AH:MRC:MUNICIPAL RUNNING COST</v>
          </cell>
          <cell r="G5280" t="str">
            <v>6.4 - Town Planning</v>
          </cell>
          <cell r="H5280" t="str">
            <v>Function:Housing:Core Function:Housing</v>
          </cell>
        </row>
        <row r="5281">
          <cell r="A5281">
            <v>604111</v>
          </cell>
          <cell r="B5281" t="str">
            <v>INFORMAL SETTLEMENTS</v>
          </cell>
          <cell r="C5281" t="str">
            <v>O/604111.JAH.000</v>
          </cell>
          <cell r="D5281" t="str">
            <v>MSE:AH:MRC:MUNICIPAL RUNNING COST</v>
          </cell>
          <cell r="E5281" t="str">
            <v>6111JAH000</v>
          </cell>
          <cell r="F5281" t="str">
            <v>MSE:AH:MRC:MUNICIPAL RUNNING COST</v>
          </cell>
          <cell r="G5281" t="str">
            <v>6.4 - Town Planning</v>
          </cell>
          <cell r="H5281" t="str">
            <v>Function:Housing:Core Function:Housing</v>
          </cell>
        </row>
        <row r="5282">
          <cell r="A5282">
            <v>604111</v>
          </cell>
          <cell r="B5282" t="str">
            <v>INFORMAL SETTLEMENTS</v>
          </cell>
          <cell r="C5282" t="str">
            <v>O/604111.JAH.000</v>
          </cell>
          <cell r="D5282" t="str">
            <v>MSE:AH:MRC:MUNICIPAL RUNNING COST</v>
          </cell>
          <cell r="E5282" t="str">
            <v>6111JAH000</v>
          </cell>
          <cell r="F5282" t="str">
            <v>MSE:AH:MRC:MUNICIPAL RUNNING COST</v>
          </cell>
          <cell r="G5282" t="str">
            <v>6.4 - Town Planning</v>
          </cell>
          <cell r="H5282" t="str">
            <v>Function:Housing:Core Function:Housing</v>
          </cell>
        </row>
        <row r="5283">
          <cell r="A5283">
            <v>604111</v>
          </cell>
          <cell r="B5283" t="str">
            <v>INFORMAL SETTLEMENTS</v>
          </cell>
          <cell r="C5283" t="str">
            <v>O/604111.JAH.000</v>
          </cell>
          <cell r="D5283" t="str">
            <v>MSE:AH:MRC:MUNICIPAL RUNNING COST</v>
          </cell>
          <cell r="E5283" t="str">
            <v>6111JAH000</v>
          </cell>
          <cell r="F5283" t="str">
            <v>MSE:AH:MRC:MUNICIPAL RUNNING COST</v>
          </cell>
          <cell r="G5283" t="str">
            <v>6.4 - Town Planning</v>
          </cell>
          <cell r="H5283" t="str">
            <v>Function:Housing:Core Function:Housing</v>
          </cell>
        </row>
        <row r="5284">
          <cell r="A5284">
            <v>604111</v>
          </cell>
          <cell r="B5284" t="str">
            <v>INFORMAL SETTLEMENTS</v>
          </cell>
          <cell r="C5284" t="str">
            <v>O/604111.JAH.000</v>
          </cell>
          <cell r="D5284" t="str">
            <v>MSE:AH:MRC:MUNICIPAL RUNNING COST</v>
          </cell>
          <cell r="E5284" t="str">
            <v>6111JAH000</v>
          </cell>
          <cell r="F5284" t="str">
            <v>MSE:AH:MRC:MUNICIPAL RUNNING COST</v>
          </cell>
          <cell r="G5284" t="str">
            <v>6.4 - Town Planning</v>
          </cell>
          <cell r="H5284" t="str">
            <v>Function:Housing:Core Function:Housing</v>
          </cell>
        </row>
        <row r="5285">
          <cell r="A5285">
            <v>604111</v>
          </cell>
          <cell r="B5285" t="str">
            <v>INFORMAL SETTLEMENTS</v>
          </cell>
          <cell r="C5285" t="str">
            <v>O/604111.JAH.000</v>
          </cell>
          <cell r="D5285" t="str">
            <v>MSE:AH:MRC:MUNICIPAL RUNNING COST</v>
          </cell>
          <cell r="E5285" t="str">
            <v>6111JAH000</v>
          </cell>
          <cell r="F5285" t="str">
            <v>MSE:AH:MRC:MUNICIPAL RUNNING COST</v>
          </cell>
          <cell r="G5285" t="str">
            <v>6.4 - Town Planning</v>
          </cell>
          <cell r="H5285" t="str">
            <v>Function:Housing:Core Function:Housing</v>
          </cell>
        </row>
        <row r="5286">
          <cell r="A5286">
            <v>604113</v>
          </cell>
          <cell r="B5286" t="str">
            <v>SAFE CITY</v>
          </cell>
          <cell r="C5286" t="str">
            <v>O/604113.JAH.000</v>
          </cell>
          <cell r="D5286" t="str">
            <v>MSE:AH.MUNICIPAL RUNNING COSTS</v>
          </cell>
          <cell r="E5286" t="str">
            <v>6113JAH000</v>
          </cell>
          <cell r="F5286" t="str">
            <v>MSE:AH.MUNICIPAL RUNNING COSTS</v>
          </cell>
          <cell r="G5286" t="str">
            <v>6.1 - City Entities</v>
          </cell>
          <cell r="H5286" t="str">
            <v>Function:Public Safety:Core Function:Civil Defence</v>
          </cell>
        </row>
        <row r="5287">
          <cell r="A5287">
            <v>604115</v>
          </cell>
          <cell r="B5287" t="str">
            <v>ENVIRO MNGT</v>
          </cell>
          <cell r="C5287" t="str">
            <v>M/604115.BAH.E43</v>
          </cell>
          <cell r="D5287" t="str">
            <v>LEVS:AH:NIF:MACH &amp; EQUIPMENT:PL</v>
          </cell>
          <cell r="E5287" t="str">
            <v>6115BAHE43</v>
          </cell>
          <cell r="F5287" t="str">
            <v>LEVS:AH:NIF:MACH &amp; EQUIPMENT:PL</v>
          </cell>
          <cell r="G5287" t="str">
            <v>6.4 - Town Planning</v>
          </cell>
          <cell r="H5287" t="str">
            <v>Function:Environmental Protection:Non-core Function:Nature Conservation</v>
          </cell>
        </row>
        <row r="5288">
          <cell r="A5288">
            <v>604115</v>
          </cell>
          <cell r="B5288" t="str">
            <v>ENVIRO MNGT</v>
          </cell>
          <cell r="C5288" t="str">
            <v>M/604115.BZA.E27</v>
          </cell>
          <cell r="D5288" t="str">
            <v>LEVS:ZA:NIF:BUILD &amp; OTHER STRUCT:PL</v>
          </cell>
          <cell r="E5288" t="str">
            <v>6115BZAE27</v>
          </cell>
          <cell r="F5288" t="str">
            <v>LEVS:ZA:NIF:BUILD &amp; OTHER STRUCT:PL</v>
          </cell>
          <cell r="G5288" t="str">
            <v>6.4 - Town Planning</v>
          </cell>
          <cell r="H5288" t="str">
            <v>Function:Environmental Protection:Non-core Function:Nature Conservation</v>
          </cell>
        </row>
        <row r="5289">
          <cell r="A5289">
            <v>604115</v>
          </cell>
          <cell r="B5289" t="str">
            <v>ENVIRO MNGT</v>
          </cell>
          <cell r="C5289" t="str">
            <v>M/604115.BZA.E45</v>
          </cell>
          <cell r="D5289" t="str">
            <v>LEVS:ZA:NIF:TRANSPORT ASSETS:PL</v>
          </cell>
          <cell r="E5289" t="str">
            <v>6115BZAE45</v>
          </cell>
          <cell r="F5289" t="str">
            <v>LEVS:ZA:NIF:TRANSPORT ASSETS:PL</v>
          </cell>
          <cell r="G5289" t="str">
            <v>6.4 - Town Planning</v>
          </cell>
          <cell r="H5289" t="str">
            <v>Function:Environmental Protection:Non-core Function:Nature Conservation</v>
          </cell>
        </row>
        <row r="5290">
          <cell r="A5290">
            <v>604115</v>
          </cell>
          <cell r="B5290" t="str">
            <v>ENVIRO MNGT</v>
          </cell>
          <cell r="C5290" t="str">
            <v>O/604115.AAH.000</v>
          </cell>
          <cell r="D5290" t="str">
            <v>NONF:AH.000: NON-FUNDING TRANSACTIONS</v>
          </cell>
          <cell r="E5290" t="str">
            <v>6115AAH000</v>
          </cell>
          <cell r="F5290" t="str">
            <v>NONF:AH.000: NON-FUNDING TRANSACTIONS</v>
          </cell>
          <cell r="G5290" t="str">
            <v>6.4 - Town Planning</v>
          </cell>
          <cell r="H5290" t="str">
            <v>Function:Environmental Protection:Non-core Function:Nature Conservation</v>
          </cell>
        </row>
        <row r="5291">
          <cell r="A5291">
            <v>604115</v>
          </cell>
          <cell r="B5291" t="str">
            <v>ENVIRO MNGT</v>
          </cell>
          <cell r="C5291" t="str">
            <v>O/604115.AAH.000</v>
          </cell>
          <cell r="D5291" t="str">
            <v>NONF:AH.000: NON-FUNDING TRANSACTIONS</v>
          </cell>
          <cell r="E5291" t="str">
            <v>6115AAH000</v>
          </cell>
          <cell r="F5291" t="str">
            <v>NONF:AH.000: NON-FUNDING TRANSACTIONS</v>
          </cell>
          <cell r="G5291" t="str">
            <v>6.4 - Town Planning</v>
          </cell>
          <cell r="H5291" t="str">
            <v>Function:Environmental Protection:Non-core Function:Nature Conservation</v>
          </cell>
        </row>
        <row r="5292">
          <cell r="A5292">
            <v>604115</v>
          </cell>
          <cell r="B5292" t="str">
            <v>ENVIRO MNGT</v>
          </cell>
          <cell r="C5292" t="str">
            <v>O/604115.AAH.000</v>
          </cell>
          <cell r="D5292" t="str">
            <v>NONF:AH.000: NON-FUNDING TRANSACTIONS</v>
          </cell>
          <cell r="E5292" t="str">
            <v>6115AAH000</v>
          </cell>
          <cell r="F5292" t="str">
            <v>NONF:AH.000: NON-FUNDING TRANSACTIONS</v>
          </cell>
          <cell r="G5292" t="str">
            <v>6.4 - Town Planning</v>
          </cell>
          <cell r="H5292" t="str">
            <v>Function:Environmental Protection:Non-core Function:Nature Conservation</v>
          </cell>
        </row>
        <row r="5293">
          <cell r="A5293">
            <v>604115</v>
          </cell>
          <cell r="B5293" t="str">
            <v>ENVIRO MNGT</v>
          </cell>
          <cell r="C5293" t="str">
            <v>O/604115.BAH.000</v>
          </cell>
          <cell r="D5293" t="str">
            <v>LEVS:AH:MRC:MUNICIPAL RUNNING COST</v>
          </cell>
          <cell r="E5293" t="str">
            <v>6115BAH000</v>
          </cell>
          <cell r="F5293" t="str">
            <v>LEVS:AH:MRC:MUNICIPAL RUNNING COST</v>
          </cell>
          <cell r="G5293" t="str">
            <v>6.4 - Town Planning</v>
          </cell>
          <cell r="H5293" t="str">
            <v>Function:Environmental Protection:Non-core Function:Nature Conservation</v>
          </cell>
        </row>
        <row r="5294">
          <cell r="A5294">
            <v>604115</v>
          </cell>
          <cell r="B5294" t="str">
            <v>ENVIRO MNGT</v>
          </cell>
          <cell r="C5294" t="str">
            <v>O/604115.BAH.000</v>
          </cell>
          <cell r="D5294" t="str">
            <v>LEVS:AH:MRC:MUNICIPAL RUNNING COST</v>
          </cell>
          <cell r="E5294" t="str">
            <v>6115BAH000</v>
          </cell>
          <cell r="F5294" t="str">
            <v>LEVS:AH:MRC:MUNICIPAL RUNNING COST</v>
          </cell>
          <cell r="G5294" t="str">
            <v>6.4 - Town Planning</v>
          </cell>
          <cell r="H5294" t="str">
            <v>Function:Environmental Protection:Non-core Function:Nature Conservation</v>
          </cell>
        </row>
        <row r="5295">
          <cell r="A5295">
            <v>604115</v>
          </cell>
          <cell r="B5295" t="str">
            <v>ENVIRO MNGT</v>
          </cell>
          <cell r="C5295" t="str">
            <v>O/604115.BAH.000</v>
          </cell>
          <cell r="D5295" t="str">
            <v>LEVS:AH:MRC:MUNICIPAL RUNNING COST</v>
          </cell>
          <cell r="E5295" t="str">
            <v>6115BAH000</v>
          </cell>
          <cell r="F5295" t="str">
            <v>LEVS:AH:MRC:MUNICIPAL RUNNING COST</v>
          </cell>
          <cell r="G5295" t="str">
            <v>6.4 - Town Planning</v>
          </cell>
          <cell r="H5295" t="str">
            <v>Function:Environmental Protection:Non-core Function:Nature Conservation</v>
          </cell>
        </row>
        <row r="5296">
          <cell r="A5296">
            <v>604115</v>
          </cell>
          <cell r="B5296" t="str">
            <v>ENVIRO MNGT</v>
          </cell>
          <cell r="C5296" t="str">
            <v>O/604115.BAH.000</v>
          </cell>
          <cell r="D5296" t="str">
            <v>LEVS:AH:MRC:MUNICIPAL RUNNING COST</v>
          </cell>
          <cell r="E5296" t="str">
            <v>6115BAH000</v>
          </cell>
          <cell r="F5296" t="str">
            <v>LEVS:AH:MRC:MUNICIPAL RUNNING COST</v>
          </cell>
          <cell r="G5296" t="str">
            <v>6.4 - Town Planning</v>
          </cell>
          <cell r="H5296" t="str">
            <v>Function:Environmental Protection:Non-core Function:Nature Conservation</v>
          </cell>
        </row>
        <row r="5297">
          <cell r="A5297">
            <v>604115</v>
          </cell>
          <cell r="B5297" t="str">
            <v>ENVIRO MNGT</v>
          </cell>
          <cell r="C5297" t="str">
            <v>O/604115.BAH.000</v>
          </cell>
          <cell r="D5297" t="str">
            <v>LEVS:AH:MRC:MUNICIPAL RUNNING COST</v>
          </cell>
          <cell r="E5297" t="str">
            <v>6115BAH000</v>
          </cell>
          <cell r="F5297" t="str">
            <v>LEVS:AH:MRC:MUNICIPAL RUNNING COST</v>
          </cell>
          <cell r="G5297" t="str">
            <v>6.4 - Town Planning</v>
          </cell>
          <cell r="H5297" t="str">
            <v>Function:Environmental Protection:Non-core Function:Nature Conservation</v>
          </cell>
        </row>
        <row r="5298">
          <cell r="A5298">
            <v>604115</v>
          </cell>
          <cell r="B5298" t="str">
            <v>ENVIRO MNGT</v>
          </cell>
          <cell r="C5298" t="str">
            <v>O/604115.BAH.000</v>
          </cell>
          <cell r="D5298" t="str">
            <v>LEVS:AH:MRC:MUNICIPAL RUNNING COST</v>
          </cell>
          <cell r="E5298" t="str">
            <v>6115BAH000</v>
          </cell>
          <cell r="F5298" t="str">
            <v>LEVS:AH:MRC:MUNICIPAL RUNNING COST</v>
          </cell>
          <cell r="G5298" t="str">
            <v>6.4 - Town Planning</v>
          </cell>
          <cell r="H5298" t="str">
            <v>Function:Environmental Protection:Non-core Function:Nature Conservation</v>
          </cell>
        </row>
        <row r="5299">
          <cell r="A5299">
            <v>604115</v>
          </cell>
          <cell r="B5299" t="str">
            <v>ENVIRO MNGT</v>
          </cell>
          <cell r="C5299" t="str">
            <v>O/604115.BAH.000</v>
          </cell>
          <cell r="D5299" t="str">
            <v>LEVS:AH:MRC:MUNICIPAL RUNNING COST</v>
          </cell>
          <cell r="E5299" t="str">
            <v>6115BAH000</v>
          </cell>
          <cell r="F5299" t="str">
            <v>LEVS:AH:MRC:MUNICIPAL RUNNING COST</v>
          </cell>
          <cell r="G5299" t="str">
            <v>6.4 - Town Planning</v>
          </cell>
          <cell r="H5299" t="str">
            <v>Function:Environmental Protection:Non-core Function:Nature Conservation</v>
          </cell>
        </row>
        <row r="5300">
          <cell r="A5300">
            <v>604115</v>
          </cell>
          <cell r="B5300" t="str">
            <v>ENVIRO MNGT</v>
          </cell>
          <cell r="C5300" t="str">
            <v>O/604115.BAH.000</v>
          </cell>
          <cell r="D5300" t="str">
            <v>LEVS:AH:MRC:MUNICIPAL RUNNING COST</v>
          </cell>
          <cell r="E5300" t="str">
            <v>6115BAH000</v>
          </cell>
          <cell r="F5300" t="str">
            <v>LEVS:AH:MRC:MUNICIPAL RUNNING COST</v>
          </cell>
          <cell r="G5300" t="str">
            <v>6.4 - Town Planning</v>
          </cell>
          <cell r="H5300" t="str">
            <v>Function:Environmental Protection:Non-core Function:Nature Conservation</v>
          </cell>
        </row>
        <row r="5301">
          <cell r="A5301">
            <v>604115</v>
          </cell>
          <cell r="B5301" t="str">
            <v>ENVIRO MNGT</v>
          </cell>
          <cell r="C5301" t="str">
            <v>O/604115.BAH.000</v>
          </cell>
          <cell r="D5301" t="str">
            <v>LEVS:AH:MRC:MUNICIPAL RUNNING COST</v>
          </cell>
          <cell r="E5301" t="str">
            <v>6115BAH000</v>
          </cell>
          <cell r="F5301" t="str">
            <v>LEVS:AH:MRC:MUNICIPAL RUNNING COST</v>
          </cell>
          <cell r="G5301" t="str">
            <v>6.4 - Town Planning</v>
          </cell>
          <cell r="H5301" t="str">
            <v>Function:Environmental Protection:Non-core Function:Nature Conservation</v>
          </cell>
        </row>
        <row r="5302">
          <cell r="A5302">
            <v>604115</v>
          </cell>
          <cell r="B5302" t="str">
            <v>ENVIRO MNGT</v>
          </cell>
          <cell r="C5302" t="str">
            <v>O/604115.BAH.000</v>
          </cell>
          <cell r="D5302" t="str">
            <v>LEVS:AH:MRC:MUNICIPAL RUNNING COST</v>
          </cell>
          <cell r="E5302" t="str">
            <v>6115BAH000</v>
          </cell>
          <cell r="F5302" t="str">
            <v>LEVS:AH:MRC:MUNICIPAL RUNNING COST</v>
          </cell>
          <cell r="G5302" t="str">
            <v>6.4 - Town Planning</v>
          </cell>
          <cell r="H5302" t="str">
            <v>Function:Environmental Protection:Non-core Function:Nature Conservation</v>
          </cell>
        </row>
        <row r="5303">
          <cell r="A5303">
            <v>604115</v>
          </cell>
          <cell r="B5303" t="str">
            <v>ENVIRO MNGT</v>
          </cell>
          <cell r="C5303" t="str">
            <v>O/604115.BAH.000</v>
          </cell>
          <cell r="D5303" t="str">
            <v>LEVS:AH:MRC:MUNICIPAL RUNNING COST</v>
          </cell>
          <cell r="E5303" t="str">
            <v>6115BAH000</v>
          </cell>
          <cell r="F5303" t="str">
            <v>LEVS:AH:MRC:MUNICIPAL RUNNING COST</v>
          </cell>
          <cell r="G5303" t="str">
            <v>6.4 - Town Planning</v>
          </cell>
          <cell r="H5303" t="str">
            <v>Function:Environmental Protection:Non-core Function:Nature Conservation</v>
          </cell>
        </row>
        <row r="5304">
          <cell r="A5304">
            <v>604115</v>
          </cell>
          <cell r="B5304" t="str">
            <v>ENVIRO MNGT</v>
          </cell>
          <cell r="C5304" t="str">
            <v>O/604115.BAH.000</v>
          </cell>
          <cell r="D5304" t="str">
            <v>LEVS:AH:MRC:MUNICIPAL RUNNING COST</v>
          </cell>
          <cell r="E5304" t="str">
            <v>6115BAH000</v>
          </cell>
          <cell r="F5304" t="str">
            <v>LEVS:AH:MRC:MUNICIPAL RUNNING COST</v>
          </cell>
          <cell r="G5304" t="str">
            <v>6.4 - Town Planning</v>
          </cell>
          <cell r="H5304" t="str">
            <v>Function:Environmental Protection:Non-core Function:Nature Conservation</v>
          </cell>
        </row>
        <row r="5305">
          <cell r="A5305">
            <v>604115</v>
          </cell>
          <cell r="B5305" t="str">
            <v>ENVIRO MNGT</v>
          </cell>
          <cell r="C5305" t="str">
            <v>O/604115.BAH.000</v>
          </cell>
          <cell r="D5305" t="str">
            <v>LEVS:AH:MRC:MUNICIPAL RUNNING COST</v>
          </cell>
          <cell r="E5305" t="str">
            <v>6115BAH000</v>
          </cell>
          <cell r="F5305" t="str">
            <v>LEVS:AH:MRC:MUNICIPAL RUNNING COST</v>
          </cell>
          <cell r="G5305" t="str">
            <v>6.4 - Town Planning</v>
          </cell>
          <cell r="H5305" t="str">
            <v>Function:Environmental Protection:Non-core Function:Nature Conservation</v>
          </cell>
        </row>
        <row r="5306">
          <cell r="A5306">
            <v>604115</v>
          </cell>
          <cell r="B5306" t="str">
            <v>ENVIRO MNGT</v>
          </cell>
          <cell r="C5306" t="str">
            <v>O/604115.BAH.000</v>
          </cell>
          <cell r="D5306" t="str">
            <v>LEVS:AH:MRC:MUNICIPAL RUNNING COST</v>
          </cell>
          <cell r="E5306" t="str">
            <v>6115BAH000</v>
          </cell>
          <cell r="F5306" t="str">
            <v>LEVS:AH:MRC:MUNICIPAL RUNNING COST</v>
          </cell>
          <cell r="G5306" t="str">
            <v>6.4 - Town Planning</v>
          </cell>
          <cell r="H5306" t="str">
            <v>Function:Environmental Protection:Non-core Function:Nature Conservation</v>
          </cell>
        </row>
        <row r="5307">
          <cell r="A5307">
            <v>604115</v>
          </cell>
          <cell r="B5307" t="str">
            <v>ENVIRO MNGT</v>
          </cell>
          <cell r="C5307" t="str">
            <v>O/604115.BAH.000</v>
          </cell>
          <cell r="D5307" t="str">
            <v>LEVS:AH:MRC:MUNICIPAL RUNNING COST</v>
          </cell>
          <cell r="E5307" t="str">
            <v>6115BAH000</v>
          </cell>
          <cell r="F5307" t="str">
            <v>LEVS:AH:MRC:MUNICIPAL RUNNING COST</v>
          </cell>
          <cell r="G5307" t="str">
            <v>6.4 - Town Planning</v>
          </cell>
          <cell r="H5307" t="str">
            <v>Function:Environmental Protection:Non-core Function:Nature Conservation</v>
          </cell>
        </row>
        <row r="5308">
          <cell r="A5308">
            <v>604115</v>
          </cell>
          <cell r="B5308" t="str">
            <v>ENVIRO MNGT</v>
          </cell>
          <cell r="C5308" t="str">
            <v>O/604115.BAH.000</v>
          </cell>
          <cell r="D5308" t="str">
            <v>LEVS:AH:MRC:MUNICIPAL RUNNING COST</v>
          </cell>
          <cell r="E5308" t="str">
            <v>6115BAH000</v>
          </cell>
          <cell r="F5308" t="str">
            <v>LEVS:AH:MRC:MUNICIPAL RUNNING COST</v>
          </cell>
          <cell r="G5308" t="str">
            <v>6.4 - Town Planning</v>
          </cell>
          <cell r="H5308" t="str">
            <v>Function:Environmental Protection:Non-core Function:Nature Conservation</v>
          </cell>
        </row>
        <row r="5309">
          <cell r="A5309">
            <v>604115</v>
          </cell>
          <cell r="B5309" t="str">
            <v>ENVIRO MNGT</v>
          </cell>
          <cell r="C5309" t="str">
            <v>O/604115.BAH.000</v>
          </cell>
          <cell r="D5309" t="str">
            <v>LEVS:AH:MRC:MUNICIPAL RUNNING COST</v>
          </cell>
          <cell r="E5309" t="str">
            <v>6115BAH000</v>
          </cell>
          <cell r="F5309" t="str">
            <v>LEVS:AH:MRC:MUNICIPAL RUNNING COST</v>
          </cell>
          <cell r="G5309" t="str">
            <v>6.4 - Town Planning</v>
          </cell>
          <cell r="H5309" t="str">
            <v>Function:Environmental Protection:Non-core Function:Nature Conservation</v>
          </cell>
        </row>
        <row r="5310">
          <cell r="A5310">
            <v>604115</v>
          </cell>
          <cell r="B5310" t="str">
            <v>ENVIRO MNGT</v>
          </cell>
          <cell r="C5310" t="str">
            <v>O/604115.BZA.000</v>
          </cell>
          <cell r="D5310" t="str">
            <v>LEVS:ZA:MRC:MUNICIPAL RUNNING COSTS</v>
          </cell>
          <cell r="E5310" t="str">
            <v>6115BZA000</v>
          </cell>
          <cell r="F5310" t="str">
            <v>LEVS:ZA:MRC:MUNICIPAL RUNNING COSTS</v>
          </cell>
          <cell r="G5310" t="str">
            <v>6.4 - Town Planning</v>
          </cell>
          <cell r="H5310" t="str">
            <v>Function:Environmental Protection:Non-core Function:Nature Conservation</v>
          </cell>
        </row>
        <row r="5311">
          <cell r="A5311">
            <v>604115</v>
          </cell>
          <cell r="B5311" t="str">
            <v>ENVIRO MNGT</v>
          </cell>
          <cell r="C5311" t="str">
            <v>O/604115.BZA.000</v>
          </cell>
          <cell r="D5311" t="str">
            <v>LEVS:ZA:MRC:MUNICIPAL RUNNING COSTS</v>
          </cell>
          <cell r="E5311" t="str">
            <v>6115BZA000</v>
          </cell>
          <cell r="F5311" t="str">
            <v>LEVS:ZA:MRC:MUNICIPAL RUNNING COSTS</v>
          </cell>
          <cell r="G5311" t="str">
            <v>6.4 - Town Planning</v>
          </cell>
          <cell r="H5311" t="str">
            <v>Function:Environmental Protection:Non-core Function:Nature Conservation</v>
          </cell>
        </row>
        <row r="5312">
          <cell r="A5312">
            <v>604115</v>
          </cell>
          <cell r="B5312" t="str">
            <v>ENVIRO MNGT</v>
          </cell>
          <cell r="C5312" t="str">
            <v>O/604115.BZA.000</v>
          </cell>
          <cell r="D5312" t="str">
            <v>LEVS:ZA:MRC:MUNICIPAL RUNNING COSTS</v>
          </cell>
          <cell r="E5312" t="str">
            <v>6115BZA000</v>
          </cell>
          <cell r="F5312" t="str">
            <v>LEVS:ZA:MRC:MUNICIPAL RUNNING COSTS</v>
          </cell>
          <cell r="G5312" t="str">
            <v>6.4 - Town Planning</v>
          </cell>
          <cell r="H5312" t="str">
            <v>Function:Environmental Protection:Non-core Function:Nature Conservation</v>
          </cell>
        </row>
        <row r="5313">
          <cell r="A5313">
            <v>604115</v>
          </cell>
          <cell r="B5313" t="str">
            <v>ENVIRO MNGT</v>
          </cell>
          <cell r="C5313" t="str">
            <v>O/604115.BZA.000</v>
          </cell>
          <cell r="D5313" t="str">
            <v>LEVS:ZA:MRC:MUNICIPAL RUNNING COSTS</v>
          </cell>
          <cell r="E5313" t="str">
            <v>6115BZA000</v>
          </cell>
          <cell r="F5313" t="str">
            <v>LEVS:ZA:MRC:MUNICIPAL RUNNING COSTS</v>
          </cell>
          <cell r="G5313" t="str">
            <v>6.4 - Town Planning</v>
          </cell>
          <cell r="H5313" t="str">
            <v>Function:Environmental Protection:Non-core Function:Nature Conservation</v>
          </cell>
        </row>
        <row r="5314">
          <cell r="A5314">
            <v>604115</v>
          </cell>
          <cell r="B5314" t="str">
            <v>ENVIRO MNGT</v>
          </cell>
          <cell r="C5314" t="str">
            <v>O/604115.BZA.000</v>
          </cell>
          <cell r="D5314" t="str">
            <v>LEVS:ZA:MRC:MUNICIPAL RUNNING COSTS</v>
          </cell>
          <cell r="E5314" t="str">
            <v>6115BZA000</v>
          </cell>
          <cell r="F5314" t="str">
            <v>LEVS:ZA:MRC:MUNICIPAL RUNNING COSTS</v>
          </cell>
          <cell r="G5314" t="str">
            <v>6.4 - Town Planning</v>
          </cell>
          <cell r="H5314" t="str">
            <v>Function:Environmental Protection:Non-core Function:Nature Conservation</v>
          </cell>
        </row>
        <row r="5315">
          <cell r="A5315">
            <v>604115</v>
          </cell>
          <cell r="B5315" t="str">
            <v>ENVIRO MNGT</v>
          </cell>
          <cell r="C5315" t="str">
            <v>O/604115.BZA.000</v>
          </cell>
          <cell r="D5315" t="str">
            <v>LEVS:ZA:MRC:MUNICIPAL RUNNING COSTS</v>
          </cell>
          <cell r="E5315" t="str">
            <v>6115BZA000</v>
          </cell>
          <cell r="F5315" t="str">
            <v>LEVS:ZA:MRC:MUNICIPAL RUNNING COSTS</v>
          </cell>
          <cell r="G5315" t="str">
            <v>6.4 - Town Planning</v>
          </cell>
          <cell r="H5315" t="str">
            <v>Function:Environmental Protection:Non-core Function:Nature Conservation</v>
          </cell>
        </row>
        <row r="5316">
          <cell r="A5316">
            <v>604115</v>
          </cell>
          <cell r="B5316" t="str">
            <v>ENVIRO MNGT</v>
          </cell>
          <cell r="C5316" t="str">
            <v>O/604115.BZA.000</v>
          </cell>
          <cell r="D5316" t="str">
            <v>LEVS:ZA:MRC:MUNICIPAL RUNNING COSTS</v>
          </cell>
          <cell r="E5316" t="str">
            <v>6115BZA000</v>
          </cell>
          <cell r="F5316" t="str">
            <v>LEVS:ZA:MRC:MUNICIPAL RUNNING COSTS</v>
          </cell>
          <cell r="G5316" t="str">
            <v>6.4 - Town Planning</v>
          </cell>
          <cell r="H5316" t="str">
            <v>Function:Environmental Protection:Non-core Function:Nature Conservation</v>
          </cell>
        </row>
        <row r="5317">
          <cell r="A5317">
            <v>604115</v>
          </cell>
          <cell r="B5317" t="str">
            <v>ENVIRO MNGT</v>
          </cell>
          <cell r="C5317" t="str">
            <v>O/604115.BZA.000</v>
          </cell>
          <cell r="D5317" t="str">
            <v>LEVS:ZA:MRC:MUNICIPAL RUNNING COSTS</v>
          </cell>
          <cell r="E5317" t="str">
            <v>6115BZA000</v>
          </cell>
          <cell r="F5317" t="str">
            <v>LEVS:ZA:MRC:MUNICIPAL RUNNING COSTS</v>
          </cell>
          <cell r="G5317" t="str">
            <v>6.4 - Town Planning</v>
          </cell>
          <cell r="H5317" t="str">
            <v>Function:Environmental Protection:Non-core Function:Nature Conservation</v>
          </cell>
        </row>
        <row r="5318">
          <cell r="A5318">
            <v>604115</v>
          </cell>
          <cell r="B5318" t="str">
            <v>ENVIRO MNGT</v>
          </cell>
          <cell r="C5318" t="str">
            <v>O/604115.BZA.000</v>
          </cell>
          <cell r="D5318" t="str">
            <v>LEVS:ZA:MRC:MUNICIPAL RUNNING COSTS</v>
          </cell>
          <cell r="E5318" t="str">
            <v>6115BZA000</v>
          </cell>
          <cell r="F5318" t="str">
            <v>LEVS:ZA:MRC:MUNICIPAL RUNNING COSTS</v>
          </cell>
          <cell r="G5318" t="str">
            <v>6.4 - Town Planning</v>
          </cell>
          <cell r="H5318" t="str">
            <v>Function:Environmental Protection:Non-core Function:Nature Conservation</v>
          </cell>
        </row>
        <row r="5319">
          <cell r="A5319">
            <v>604115</v>
          </cell>
          <cell r="B5319" t="str">
            <v>ENVIRO MNGT</v>
          </cell>
          <cell r="C5319" t="str">
            <v>O/604115.JAH.000</v>
          </cell>
          <cell r="D5319" t="str">
            <v>MSE:AH:MUNICIPAL RUNNING COST</v>
          </cell>
          <cell r="E5319" t="str">
            <v>6115JAH000</v>
          </cell>
          <cell r="F5319" t="str">
            <v>MSE:AH:MUNICIPAL RUNNING COST</v>
          </cell>
          <cell r="G5319" t="str">
            <v>6.4 - Town Planning</v>
          </cell>
          <cell r="H5319" t="str">
            <v>Function:Environmental Protection:Non-core Function:Nature Conservation</v>
          </cell>
        </row>
        <row r="5320">
          <cell r="A5320">
            <v>604241</v>
          </cell>
          <cell r="B5320" t="str">
            <v>BEE</v>
          </cell>
          <cell r="C5320" t="str">
            <v>O/604241.AAH.000</v>
          </cell>
          <cell r="D5320" t="str">
            <v>NONF:AH:MRC:MUNICIPAL RUNNING COST</v>
          </cell>
          <cell r="E5320" t="str">
            <v>6241AAH000</v>
          </cell>
          <cell r="F5320" t="str">
            <v>NONF:AH:MRC:MUNICIPAL RUNNING COST</v>
          </cell>
          <cell r="G5320" t="str">
            <v>6.2 - Development Services</v>
          </cell>
          <cell r="H5320" t="str">
            <v>Function:Planning and Development:Core Function:Economic Development/Planning</v>
          </cell>
        </row>
        <row r="5321">
          <cell r="A5321">
            <v>604241</v>
          </cell>
          <cell r="B5321" t="str">
            <v>BEE</v>
          </cell>
          <cell r="C5321" t="str">
            <v>O/604241.AAH.000</v>
          </cell>
          <cell r="D5321" t="str">
            <v>NONF:AH:MRC:MUNICIPAL RUNNING COST</v>
          </cell>
          <cell r="E5321" t="str">
            <v>6241AAH000</v>
          </cell>
          <cell r="F5321" t="str">
            <v>NONF:AH:MRC:MUNICIPAL RUNNING COST</v>
          </cell>
          <cell r="G5321" t="str">
            <v>6.2 - Development Services</v>
          </cell>
          <cell r="H5321" t="str">
            <v>Function:Planning and Development:Core Function:Economic Development/Planning</v>
          </cell>
        </row>
        <row r="5322">
          <cell r="A5322">
            <v>604241</v>
          </cell>
          <cell r="B5322" t="str">
            <v>BEE</v>
          </cell>
          <cell r="C5322" t="str">
            <v>O/604241.AAH.000</v>
          </cell>
          <cell r="D5322" t="str">
            <v>NONF:AH:MRC:MUNICIPAL RUNNING COST</v>
          </cell>
          <cell r="E5322" t="str">
            <v>6241AAH000</v>
          </cell>
          <cell r="F5322" t="str">
            <v>NONF:AH:MRC:MUNICIPAL RUNNING COST</v>
          </cell>
          <cell r="G5322" t="str">
            <v>6.2 - Development Services</v>
          </cell>
          <cell r="H5322" t="str">
            <v>Function:Planning and Development:Core Function:Economic Development/Planning</v>
          </cell>
        </row>
        <row r="5323">
          <cell r="A5323">
            <v>604241</v>
          </cell>
          <cell r="B5323" t="str">
            <v>BEE</v>
          </cell>
          <cell r="C5323" t="str">
            <v>O/604241.AAH.000</v>
          </cell>
          <cell r="D5323" t="str">
            <v>NONF:AH:MRC:MUNICIPAL RUNNING COST</v>
          </cell>
          <cell r="E5323" t="str">
            <v>6241AAH000</v>
          </cell>
          <cell r="F5323" t="str">
            <v>NONF:AH:MRC:MUNICIPAL RUNNING COST</v>
          </cell>
          <cell r="G5323" t="str">
            <v>6.2 - Development Services</v>
          </cell>
          <cell r="H5323" t="str">
            <v>Function:Planning and Development:Core Function:Economic Development/Planning</v>
          </cell>
        </row>
        <row r="5324">
          <cell r="A5324">
            <v>604241</v>
          </cell>
          <cell r="B5324" t="str">
            <v>BEE</v>
          </cell>
          <cell r="C5324" t="str">
            <v>O/604241.JAH.000</v>
          </cell>
          <cell r="D5324" t="str">
            <v>MSE:AH:MRC:MUNICIPAL RUNNING COST</v>
          </cell>
          <cell r="E5324" t="str">
            <v>6241JAH000</v>
          </cell>
          <cell r="F5324" t="str">
            <v>MSE:AH:MRC:MUNICIPAL RUNNING COST</v>
          </cell>
          <cell r="G5324" t="str">
            <v>6.2 - Development Services</v>
          </cell>
          <cell r="H5324" t="str">
            <v>Function:Planning and Development:Core Function:Economic Development/Planning</v>
          </cell>
        </row>
        <row r="5325">
          <cell r="A5325">
            <v>604241</v>
          </cell>
          <cell r="B5325" t="str">
            <v>BEE</v>
          </cell>
          <cell r="C5325" t="str">
            <v>O/604241.JAH.000</v>
          </cell>
          <cell r="D5325" t="str">
            <v>MSE:AH:MRC:MUNICIPAL RUNNING COST</v>
          </cell>
          <cell r="E5325" t="str">
            <v>6241JAH000</v>
          </cell>
          <cell r="F5325" t="str">
            <v>MSE:AH:MRC:MUNICIPAL RUNNING COST</v>
          </cell>
          <cell r="G5325" t="str">
            <v>6.2 - Development Services</v>
          </cell>
          <cell r="H5325" t="str">
            <v>Function:Planning and Development:Core Function:Economic Development/Planning</v>
          </cell>
        </row>
        <row r="5326">
          <cell r="A5326">
            <v>604241</v>
          </cell>
          <cell r="B5326" t="str">
            <v>BEE</v>
          </cell>
          <cell r="C5326" t="str">
            <v>O/604241.JAH.000</v>
          </cell>
          <cell r="D5326" t="str">
            <v>MSE:AH:MRC:MUNICIPAL RUNNING COST</v>
          </cell>
          <cell r="E5326" t="str">
            <v>6241JAH000</v>
          </cell>
          <cell r="F5326" t="str">
            <v>MSE:AH:MRC:MUNICIPAL RUNNING COST</v>
          </cell>
          <cell r="G5326" t="str">
            <v>6.2 - Development Services</v>
          </cell>
          <cell r="H5326" t="str">
            <v>Function:Planning and Development:Core Function:Economic Development/Planning</v>
          </cell>
        </row>
        <row r="5327">
          <cell r="A5327">
            <v>604241</v>
          </cell>
          <cell r="B5327" t="str">
            <v>BEE</v>
          </cell>
          <cell r="C5327" t="str">
            <v>O/604241.JAH.000</v>
          </cell>
          <cell r="D5327" t="str">
            <v>MSE:AH:MRC:MUNICIPAL RUNNING COST</v>
          </cell>
          <cell r="E5327" t="str">
            <v>6241JAH000</v>
          </cell>
          <cell r="F5327" t="str">
            <v>MSE:AH:MRC:MUNICIPAL RUNNING COST</v>
          </cell>
          <cell r="G5327" t="str">
            <v>6.2 - Development Services</v>
          </cell>
          <cell r="H5327" t="str">
            <v>Function:Planning and Development:Core Function:Economic Development/Planning</v>
          </cell>
        </row>
        <row r="5328">
          <cell r="A5328">
            <v>604241</v>
          </cell>
          <cell r="B5328" t="str">
            <v>BEE</v>
          </cell>
          <cell r="C5328" t="str">
            <v>O/604241.JAH.X19</v>
          </cell>
          <cell r="D5328" t="str">
            <v>"MSE:AH:TWS:CAPBUIL:W/SH</v>
          </cell>
          <cell r="E5328" t="str">
            <v>6241JAHX19</v>
          </cell>
          <cell r="F5328" t="str">
            <v>"MSE:AH:TWS:CAPBUIL:W/SH</v>
          </cell>
          <cell r="G5328" t="str">
            <v>6.2 - Development Services</v>
          </cell>
          <cell r="H5328" t="str">
            <v>Function:Planning and Development:Core Function:Economic Development/Planning</v>
          </cell>
        </row>
        <row r="5329">
          <cell r="A5329">
            <v>604241</v>
          </cell>
          <cell r="B5329" t="str">
            <v>BEE</v>
          </cell>
          <cell r="C5329" t="str">
            <v>O/604241.JAH.X19</v>
          </cell>
          <cell r="D5329" t="str">
            <v>"MSE:AH:TWS:CAPBUIL:W/SH</v>
          </cell>
          <cell r="E5329" t="str">
            <v>6241JAHX19</v>
          </cell>
          <cell r="F5329" t="str">
            <v>"MSE:AH:TWS:CAPBUIL:W/SH</v>
          </cell>
          <cell r="G5329" t="str">
            <v>6.2 - Development Services</v>
          </cell>
          <cell r="H5329" t="str">
            <v>Function:Planning and Development:Core Function:Economic Development/Planning</v>
          </cell>
        </row>
        <row r="5330">
          <cell r="A5330">
            <v>604247</v>
          </cell>
          <cell r="B5330" t="str">
            <v>BUSINESS DEVELOPMENT</v>
          </cell>
          <cell r="C5330" t="str">
            <v>O/604247.JAH.000</v>
          </cell>
          <cell r="D5330" t="str">
            <v>MSE:AH:MRC:MUNICIPAL RUNNING COST</v>
          </cell>
          <cell r="E5330" t="str">
            <v>6247JAH000</v>
          </cell>
          <cell r="F5330" t="str">
            <v>MSE:AH:MRC:MUNICIPAL RUNNING COST</v>
          </cell>
          <cell r="G5330" t="str">
            <v>6.2 - Development Services</v>
          </cell>
          <cell r="H5330" t="str">
            <v>Function:Planning and Development:Core Function:Economic Development/Planning</v>
          </cell>
        </row>
        <row r="5331">
          <cell r="A5331">
            <v>604247</v>
          </cell>
          <cell r="B5331" t="str">
            <v>BUSINESS DEVELOPMENT</v>
          </cell>
          <cell r="C5331" t="str">
            <v>O/604247.JAH.000</v>
          </cell>
          <cell r="D5331" t="str">
            <v>MSE:AH:MRC:MUNICIPAL RUNNING COST</v>
          </cell>
          <cell r="E5331" t="str">
            <v>6247JAH000</v>
          </cell>
          <cell r="F5331" t="str">
            <v>MSE:AH:MRC:MUNICIPAL RUNNING COST</v>
          </cell>
          <cell r="G5331" t="str">
            <v>6.2 - Development Services</v>
          </cell>
          <cell r="H5331" t="str">
            <v>Function:Planning and Development:Core Function:Economic Development/Planning</v>
          </cell>
        </row>
        <row r="5332">
          <cell r="A5332">
            <v>604247</v>
          </cell>
          <cell r="B5332" t="str">
            <v>BUSINESS DEVELOPMENT</v>
          </cell>
          <cell r="C5332" t="str">
            <v>O/604247.JAH.000</v>
          </cell>
          <cell r="D5332" t="str">
            <v>MSE:AH:MRC:MUNICIPAL RUNNING COST</v>
          </cell>
          <cell r="E5332" t="str">
            <v>6247JAH000</v>
          </cell>
          <cell r="F5332" t="str">
            <v>MSE:AH:MRC:MUNICIPAL RUNNING COST</v>
          </cell>
          <cell r="G5332" t="str">
            <v>6.2 - Development Services</v>
          </cell>
          <cell r="H5332" t="str">
            <v>Function:Planning and Development:Core Function:Economic Development/Planning</v>
          </cell>
        </row>
        <row r="5333">
          <cell r="A5333">
            <v>604247</v>
          </cell>
          <cell r="B5333" t="str">
            <v>BUSINESS DEVELOPMENT</v>
          </cell>
          <cell r="C5333" t="str">
            <v>O/604247.JAH.000</v>
          </cell>
          <cell r="D5333" t="str">
            <v>MSE:AH:MRC:MUNICIPAL RUNNING COST</v>
          </cell>
          <cell r="E5333" t="str">
            <v>6247JAH000</v>
          </cell>
          <cell r="F5333" t="str">
            <v>MSE:AH:MRC:MUNICIPAL RUNNING COST</v>
          </cell>
          <cell r="G5333" t="str">
            <v>6.2 - Development Services</v>
          </cell>
          <cell r="H5333" t="str">
            <v>Function:Planning and Development:Core Function:Economic Development/Planning</v>
          </cell>
        </row>
        <row r="5334">
          <cell r="A5334">
            <v>604247</v>
          </cell>
          <cell r="B5334" t="str">
            <v>BUSINESS DEVELOPMENT</v>
          </cell>
          <cell r="C5334" t="str">
            <v>O/604247.JAH.000</v>
          </cell>
          <cell r="D5334" t="str">
            <v>MSE:AH:MRC:MUNICIPAL RUNNING COST</v>
          </cell>
          <cell r="E5334" t="str">
            <v>6247JAH000</v>
          </cell>
          <cell r="F5334" t="str">
            <v>MSE:AH:MRC:MUNICIPAL RUNNING COST</v>
          </cell>
          <cell r="G5334" t="str">
            <v>6.2 - Development Services</v>
          </cell>
          <cell r="H5334" t="str">
            <v>Function:Planning and Development:Core Function:Economic Development/Planning</v>
          </cell>
        </row>
        <row r="5335">
          <cell r="A5335">
            <v>604247</v>
          </cell>
          <cell r="B5335" t="str">
            <v>BUSINESS DEVELOPMENT</v>
          </cell>
          <cell r="C5335" t="str">
            <v>O/604247.JAH.000</v>
          </cell>
          <cell r="D5335" t="str">
            <v>MSE:AH:MRC:MUNICIPAL RUNNING COST</v>
          </cell>
          <cell r="E5335" t="str">
            <v>6247JAH000</v>
          </cell>
          <cell r="F5335" t="str">
            <v>MSE:AH:MRC:MUNICIPAL RUNNING COST</v>
          </cell>
          <cell r="G5335" t="str">
            <v>6.2 - Development Services</v>
          </cell>
          <cell r="H5335" t="str">
            <v>Function:Planning and Development:Core Function:Economic Development/Planning</v>
          </cell>
        </row>
        <row r="5336">
          <cell r="A5336">
            <v>604247</v>
          </cell>
          <cell r="B5336" t="str">
            <v>BUSINESS DEVELOPMENT</v>
          </cell>
          <cell r="C5336" t="str">
            <v>O/604247.JAH.000</v>
          </cell>
          <cell r="D5336" t="str">
            <v>MSE:AH:MRC:MUNICIPAL RUNNING COST</v>
          </cell>
          <cell r="E5336" t="str">
            <v>6247JAH000</v>
          </cell>
          <cell r="F5336" t="str">
            <v>MSE:AH:MRC:MUNICIPAL RUNNING COST</v>
          </cell>
          <cell r="G5336" t="str">
            <v>6.2 - Development Services</v>
          </cell>
          <cell r="H5336" t="str">
            <v>Function:Planning and Development:Core Function:Economic Development/Planning</v>
          </cell>
        </row>
        <row r="5337">
          <cell r="A5337">
            <v>604247</v>
          </cell>
          <cell r="B5337" t="str">
            <v>BUSINESS DEVELOPMENT</v>
          </cell>
          <cell r="C5337" t="str">
            <v>O/604247.JAH.000</v>
          </cell>
          <cell r="D5337" t="str">
            <v>MSE:AH:MRC:MUNICIPAL RUNNING COST</v>
          </cell>
          <cell r="E5337" t="str">
            <v>6247JAH000</v>
          </cell>
          <cell r="F5337" t="str">
            <v>MSE:AH:MRC:MUNICIPAL RUNNING COST</v>
          </cell>
          <cell r="G5337" t="str">
            <v>6.2 - Development Services</v>
          </cell>
          <cell r="H5337" t="str">
            <v>Function:Planning and Development:Core Function:Economic Development/Planning</v>
          </cell>
        </row>
        <row r="5338">
          <cell r="A5338">
            <v>604247</v>
          </cell>
          <cell r="B5338" t="str">
            <v>BUSINESS DEVELOPMENT</v>
          </cell>
          <cell r="C5338" t="str">
            <v>O/604247.JAH.000</v>
          </cell>
          <cell r="D5338" t="str">
            <v>MSE:AH:MRC:MUNICIPAL RUNNING COST</v>
          </cell>
          <cell r="E5338" t="str">
            <v>6247JAH000</v>
          </cell>
          <cell r="F5338" t="str">
            <v>MSE:AH:MRC:MUNICIPAL RUNNING COST</v>
          </cell>
          <cell r="G5338" t="str">
            <v>6.2 - Development Services</v>
          </cell>
          <cell r="H5338" t="str">
            <v>Function:Planning and Development:Core Function:Economic Development/Planning</v>
          </cell>
        </row>
        <row r="5339">
          <cell r="A5339">
            <v>604247</v>
          </cell>
          <cell r="B5339" t="str">
            <v>BUSINESS DEVELOPMENT</v>
          </cell>
          <cell r="C5339" t="str">
            <v>O/604247.JAH.000</v>
          </cell>
          <cell r="D5339" t="str">
            <v>MSE:AH:MRC:MUNICIPAL RUNNING COST</v>
          </cell>
          <cell r="E5339" t="str">
            <v>6247JAH000</v>
          </cell>
          <cell r="F5339" t="str">
            <v>MSE:AH:MRC:MUNICIPAL RUNNING COST</v>
          </cell>
          <cell r="G5339" t="str">
            <v>6.2 - Development Services</v>
          </cell>
          <cell r="H5339" t="str">
            <v>Function:Planning and Development:Core Function:Economic Development/Planning</v>
          </cell>
        </row>
        <row r="5340">
          <cell r="A5340">
            <v>604247</v>
          </cell>
          <cell r="B5340" t="str">
            <v>BUSINESS DEVELOPMENT</v>
          </cell>
          <cell r="C5340" t="str">
            <v>O/604247.JAH.000</v>
          </cell>
          <cell r="D5340" t="str">
            <v>MSE:AH:MRC:MUNICIPAL RUNNING COST</v>
          </cell>
          <cell r="E5340" t="str">
            <v>6247JAH000</v>
          </cell>
          <cell r="F5340" t="str">
            <v>MSE:AH:MRC:MUNICIPAL RUNNING COST</v>
          </cell>
          <cell r="G5340" t="str">
            <v>6.2 - Development Services</v>
          </cell>
          <cell r="H5340" t="str">
            <v>Function:Planning and Development:Core Function:Economic Development/Planning</v>
          </cell>
        </row>
        <row r="5341">
          <cell r="A5341">
            <v>604247</v>
          </cell>
          <cell r="B5341" t="str">
            <v>BUSINESS DEVELOPMENT</v>
          </cell>
          <cell r="C5341" t="str">
            <v>O/604247.JAH.000</v>
          </cell>
          <cell r="D5341" t="str">
            <v>MSE:AH:MRC:MUNICIPAL RUNNING COST</v>
          </cell>
          <cell r="E5341" t="str">
            <v>6247JAH000</v>
          </cell>
          <cell r="F5341" t="str">
            <v>MSE:AH:MRC:MUNICIPAL RUNNING COST</v>
          </cell>
          <cell r="G5341" t="str">
            <v>6.2 - Development Services</v>
          </cell>
          <cell r="H5341" t="str">
            <v>Function:Planning and Development:Core Function:Economic Development/Planning</v>
          </cell>
        </row>
        <row r="5342">
          <cell r="A5342">
            <v>604247</v>
          </cell>
          <cell r="B5342" t="str">
            <v>BUSINESS DEVELOPMENT</v>
          </cell>
          <cell r="C5342" t="str">
            <v>O/604247.JAH.000</v>
          </cell>
          <cell r="D5342" t="str">
            <v>MSE:AH:MRC:MUNICIPAL RUNNING COST</v>
          </cell>
          <cell r="E5342" t="str">
            <v>6247JAH000</v>
          </cell>
          <cell r="F5342" t="str">
            <v>MSE:AH:MRC:MUNICIPAL RUNNING COST</v>
          </cell>
          <cell r="G5342" t="str">
            <v>6.2 - Development Services</v>
          </cell>
          <cell r="H5342" t="str">
            <v>Function:Planning and Development:Core Function:Economic Development/Planning</v>
          </cell>
        </row>
        <row r="5343">
          <cell r="A5343">
            <v>604247</v>
          </cell>
          <cell r="B5343" t="str">
            <v>BUSINESS DEVELOPMENT</v>
          </cell>
          <cell r="C5343" t="str">
            <v>O/604247.JAH.000</v>
          </cell>
          <cell r="D5343" t="str">
            <v>MSE:AH:MRC:MUNICIPAL RUNNING COST</v>
          </cell>
          <cell r="E5343" t="str">
            <v>6247JAH000</v>
          </cell>
          <cell r="F5343" t="str">
            <v>MSE:AH:MRC:MUNICIPAL RUNNING COST</v>
          </cell>
          <cell r="G5343" t="str">
            <v>6.2 - Development Services</v>
          </cell>
          <cell r="H5343" t="str">
            <v>Function:Planning and Development:Core Function:Economic Development/Planning</v>
          </cell>
        </row>
        <row r="5344">
          <cell r="A5344">
            <v>604247</v>
          </cell>
          <cell r="B5344" t="str">
            <v>BUSINESS DEVELOPMENT</v>
          </cell>
          <cell r="C5344" t="str">
            <v>O/604247.JAH.000</v>
          </cell>
          <cell r="D5344" t="str">
            <v>MSE:AH:MRC:MUNICIPAL RUNNING COST</v>
          </cell>
          <cell r="E5344" t="str">
            <v>6247JAH000</v>
          </cell>
          <cell r="F5344" t="str">
            <v>MSE:AH:MRC:MUNICIPAL RUNNING COST</v>
          </cell>
          <cell r="G5344" t="str">
            <v>6.2 - Development Services</v>
          </cell>
          <cell r="H5344" t="str">
            <v>Function:Planning and Development:Core Function:Economic Development/Planning</v>
          </cell>
        </row>
        <row r="5345">
          <cell r="A5345">
            <v>604247</v>
          </cell>
          <cell r="B5345" t="str">
            <v>BUSINESS DEVELOPMENT</v>
          </cell>
          <cell r="C5345" t="str">
            <v>O/604247.JAH.000</v>
          </cell>
          <cell r="D5345" t="str">
            <v>MSE:AH:MRC:MUNICIPAL RUNNING COST</v>
          </cell>
          <cell r="E5345" t="str">
            <v>6247JAH000</v>
          </cell>
          <cell r="F5345" t="str">
            <v>MSE:AH:MRC:MUNICIPAL RUNNING COST</v>
          </cell>
          <cell r="G5345" t="str">
            <v>6.2 - Development Services</v>
          </cell>
          <cell r="H5345" t="str">
            <v>Function:Planning and Development:Core Function:Economic Development/Planning</v>
          </cell>
        </row>
        <row r="5346">
          <cell r="A5346">
            <v>604247</v>
          </cell>
          <cell r="B5346" t="str">
            <v>BUSINESS DEVELOPMENT</v>
          </cell>
          <cell r="C5346" t="str">
            <v>O/604247.JAH.000</v>
          </cell>
          <cell r="D5346" t="str">
            <v>MSE:AH:MRC:MUNICIPAL RUNNING COST</v>
          </cell>
          <cell r="E5346" t="str">
            <v>6247JAH000</v>
          </cell>
          <cell r="F5346" t="str">
            <v>MSE:AH:MRC:MUNICIPAL RUNNING COST</v>
          </cell>
          <cell r="G5346" t="str">
            <v>6.2 - Development Services</v>
          </cell>
          <cell r="H5346" t="str">
            <v>Function:Planning and Development:Core Function:Economic Development/Planning</v>
          </cell>
        </row>
        <row r="5347">
          <cell r="A5347">
            <v>604247</v>
          </cell>
          <cell r="B5347" t="str">
            <v>BUSINESS DEVELOPMENT</v>
          </cell>
          <cell r="C5347" t="str">
            <v>O/604247.JAH.000</v>
          </cell>
          <cell r="D5347" t="str">
            <v>MSE:AH:MRC:MUNICIPAL RUNNING COST</v>
          </cell>
          <cell r="E5347" t="str">
            <v>6247JAH000</v>
          </cell>
          <cell r="F5347" t="str">
            <v>MSE:AH:MRC:MUNICIPAL RUNNING COST</v>
          </cell>
          <cell r="G5347" t="str">
            <v>6.2 - Development Services</v>
          </cell>
          <cell r="H5347" t="str">
            <v>Function:Planning and Development:Core Function:Economic Development/Planning</v>
          </cell>
        </row>
        <row r="5348">
          <cell r="A5348">
            <v>604247</v>
          </cell>
          <cell r="B5348" t="str">
            <v>BUSINESS DEVELOPMENT</v>
          </cell>
          <cell r="C5348" t="str">
            <v>O/604247.JAH.000</v>
          </cell>
          <cell r="D5348" t="str">
            <v>MSE:AH:MRC:MUNICIPAL RUNNING COST</v>
          </cell>
          <cell r="E5348" t="str">
            <v>6247JAH000</v>
          </cell>
          <cell r="F5348" t="str">
            <v>MSE:AH:MRC:MUNICIPAL RUNNING COST</v>
          </cell>
          <cell r="G5348" t="str">
            <v>6.2 - Development Services</v>
          </cell>
          <cell r="H5348" t="str">
            <v>Function:Planning and Development:Core Function:Economic Development/Planning</v>
          </cell>
        </row>
        <row r="5349">
          <cell r="A5349">
            <v>604247</v>
          </cell>
          <cell r="B5349" t="str">
            <v>BUSINESS DEVELOPMENT</v>
          </cell>
          <cell r="C5349" t="str">
            <v>O/604247.JAH.000</v>
          </cell>
          <cell r="D5349" t="str">
            <v>MSE:AH:MRC:MUNICIPAL RUNNING COST</v>
          </cell>
          <cell r="E5349" t="str">
            <v>6247JAH000</v>
          </cell>
          <cell r="F5349" t="str">
            <v>MSE:AH:MRC:MUNICIPAL RUNNING COST</v>
          </cell>
          <cell r="G5349" t="str">
            <v>6.2 - Development Services</v>
          </cell>
          <cell r="H5349" t="str">
            <v>Function:Planning and Development:Core Function:Economic Development/Planning</v>
          </cell>
        </row>
        <row r="5350">
          <cell r="A5350">
            <v>604247</v>
          </cell>
          <cell r="B5350" t="str">
            <v>BUSINESS DEVELOPMENT</v>
          </cell>
          <cell r="C5350" t="str">
            <v>O/604247.JAH.000</v>
          </cell>
          <cell r="D5350" t="str">
            <v>MSE:AH:MRC:MUNICIPAL RUNNING COST</v>
          </cell>
          <cell r="E5350" t="str">
            <v>6247JAH000</v>
          </cell>
          <cell r="F5350" t="str">
            <v>MSE:AH:MRC:MUNICIPAL RUNNING COST</v>
          </cell>
          <cell r="G5350" t="str">
            <v>6.2 - Development Services</v>
          </cell>
          <cell r="H5350" t="str">
            <v>Function:Planning and Development:Core Function:Economic Development/Planning</v>
          </cell>
        </row>
        <row r="5351">
          <cell r="A5351">
            <v>604247</v>
          </cell>
          <cell r="B5351" t="str">
            <v>BUSINESS DEVELOPMENT</v>
          </cell>
          <cell r="C5351" t="str">
            <v>O/604247.JAH.000</v>
          </cell>
          <cell r="D5351" t="str">
            <v>MSE:AH:MRC:MUNICIPAL RUNNING COST</v>
          </cell>
          <cell r="E5351" t="str">
            <v>6247JAH000</v>
          </cell>
          <cell r="F5351" t="str">
            <v>MSE:AH:MRC:MUNICIPAL RUNNING COST</v>
          </cell>
          <cell r="G5351" t="str">
            <v>6.2 - Development Services</v>
          </cell>
          <cell r="H5351" t="str">
            <v>Function:Planning and Development:Core Function:Economic Development/Planning</v>
          </cell>
        </row>
        <row r="5352">
          <cell r="A5352">
            <v>604247</v>
          </cell>
          <cell r="B5352" t="str">
            <v>BUSINESS DEVELOPMENT</v>
          </cell>
          <cell r="C5352" t="str">
            <v>O/604247.JAH.X19</v>
          </cell>
          <cell r="D5352" t="str">
            <v>"MSE:AH:TWS:CAPBUIL:W/SH</v>
          </cell>
          <cell r="E5352" t="str">
            <v>6247JAHX19</v>
          </cell>
          <cell r="F5352" t="str">
            <v>"MSE:AH:TWS:CAPBUIL:W/SH</v>
          </cell>
          <cell r="G5352" t="str">
            <v>6.2 - Development Services</v>
          </cell>
          <cell r="H5352" t="str">
            <v>Function:Planning and Development:Core Function:Economic Development/Planning</v>
          </cell>
        </row>
        <row r="5353">
          <cell r="A5353">
            <v>604247</v>
          </cell>
          <cell r="B5353" t="str">
            <v>BUSINESS DEVELOPMENT</v>
          </cell>
          <cell r="C5353" t="str">
            <v>O/604247.JAH.X19</v>
          </cell>
          <cell r="D5353" t="str">
            <v>"MSE:AH:TWS:CAPBUIL:W/SH</v>
          </cell>
          <cell r="E5353" t="str">
            <v>6247JAHX19</v>
          </cell>
          <cell r="F5353" t="str">
            <v>"MSE:AH:TWS:CAPBUIL:W/SH</v>
          </cell>
          <cell r="G5353" t="str">
            <v>6.2 - Development Services</v>
          </cell>
          <cell r="H5353" t="str">
            <v>Function:Planning and Development:Core Function:Economic Development/Planning</v>
          </cell>
        </row>
        <row r="5354">
          <cell r="A5354">
            <v>604247</v>
          </cell>
          <cell r="B5354" t="str">
            <v>BUSINESS DEVELOPMENT</v>
          </cell>
          <cell r="C5354" t="str">
            <v>O/604247.JAH.X19</v>
          </cell>
          <cell r="D5354" t="str">
            <v>"MSE:AH:TWS:CAPBUIL:W/SH</v>
          </cell>
          <cell r="E5354" t="str">
            <v>6247JAHX19</v>
          </cell>
          <cell r="F5354" t="str">
            <v>"MSE:AH:TWS:CAPBUIL:W/SH</v>
          </cell>
          <cell r="G5354" t="str">
            <v>6.2 - Development Services</v>
          </cell>
          <cell r="H5354" t="str">
            <v>Function:Planning and Development:Core Function:Economic Development/Planning</v>
          </cell>
        </row>
        <row r="5355">
          <cell r="A5355">
            <v>604247</v>
          </cell>
          <cell r="B5355" t="str">
            <v>BUSINESS DEVELOPMENT</v>
          </cell>
          <cell r="C5355" t="str">
            <v>O/604247.JAH.X19</v>
          </cell>
          <cell r="D5355" t="str">
            <v>"MSE:AH:TWS:CAPBUIL:W/SH</v>
          </cell>
          <cell r="E5355" t="str">
            <v>6247JAHX19</v>
          </cell>
          <cell r="F5355" t="str">
            <v>"MSE:AH:TWS:CAPBUIL:W/SH</v>
          </cell>
          <cell r="G5355" t="str">
            <v>6.2 - Development Services</v>
          </cell>
          <cell r="H5355" t="str">
            <v>Function:Planning and Development:Core Function:Economic Development/Planning</v>
          </cell>
        </row>
        <row r="5356">
          <cell r="A5356">
            <v>604247</v>
          </cell>
          <cell r="B5356" t="str">
            <v>BUSINESS DEVELOPMENT</v>
          </cell>
          <cell r="C5356" t="str">
            <v>O/604247.JAH.X19</v>
          </cell>
          <cell r="D5356" t="str">
            <v>"MSE:AH:TWS:CAPBUIL:W/SH</v>
          </cell>
          <cell r="E5356" t="str">
            <v>6247JAHX19</v>
          </cell>
          <cell r="F5356" t="str">
            <v>"MSE:AH:TWS:CAPBUIL:W/SH</v>
          </cell>
          <cell r="G5356" t="str">
            <v>6.2 - Development Services</v>
          </cell>
          <cell r="H5356" t="str">
            <v>Function:Planning and Development:Core Function:Economic Development/Planning</v>
          </cell>
        </row>
        <row r="5357">
          <cell r="A5357">
            <v>604265</v>
          </cell>
          <cell r="B5357" t="str">
            <v>ESTABLISHMENT</v>
          </cell>
          <cell r="C5357" t="str">
            <v>M/604265.JAH.E27</v>
          </cell>
          <cell r="D5357" t="str">
            <v>MSE:AH:NIF:BUILD &amp; OTHER STRUCT:PL</v>
          </cell>
          <cell r="E5357" t="str">
            <v>6265JAHE27</v>
          </cell>
          <cell r="F5357" t="str">
            <v>MSE:AH:NIF:BUILD &amp; OTHER STRUCT:PL</v>
          </cell>
          <cell r="G5357" t="str">
            <v>6.3 - Human Settlement Development</v>
          </cell>
          <cell r="H5357" t="str">
            <v>Function:Housing:Core Function:Housing</v>
          </cell>
        </row>
        <row r="5358">
          <cell r="A5358">
            <v>604265</v>
          </cell>
          <cell r="B5358" t="str">
            <v>ESTABLISHMENT</v>
          </cell>
          <cell r="C5358" t="str">
            <v>M/604265.JAH.E45</v>
          </cell>
          <cell r="D5358" t="str">
            <v>MSE:AH:NIF:TRANSPORT ASSETS:PL</v>
          </cell>
          <cell r="E5358" t="str">
            <v>6265JAHE45</v>
          </cell>
          <cell r="F5358" t="str">
            <v>MSE:AH:NIF:TRANSPORT ASSETS:PL</v>
          </cell>
          <cell r="G5358" t="str">
            <v>6.3 - Human Settlement Development</v>
          </cell>
          <cell r="H5358" t="str">
            <v>Function:Housing:Core Function:Housing</v>
          </cell>
        </row>
        <row r="5359">
          <cell r="A5359">
            <v>604265</v>
          </cell>
          <cell r="B5359" t="str">
            <v>ESTABLISHMENT</v>
          </cell>
          <cell r="C5359" t="str">
            <v>O/604265.AAH.000</v>
          </cell>
          <cell r="D5359" t="str">
            <v>NONF:AH:MRC:MUNICIPAL RUNNING COST</v>
          </cell>
          <cell r="E5359" t="str">
            <v>6265AAH000</v>
          </cell>
          <cell r="F5359" t="str">
            <v>NONF:AH:MRC:MUNICIPAL RUNNING COST</v>
          </cell>
          <cell r="G5359" t="str">
            <v>6.3 - Human Settlement Development</v>
          </cell>
          <cell r="H5359" t="str">
            <v>Function:Housing:Core Function:Housing</v>
          </cell>
        </row>
        <row r="5360">
          <cell r="A5360">
            <v>604265</v>
          </cell>
          <cell r="B5360" t="str">
            <v>ESTABLISHMENT</v>
          </cell>
          <cell r="C5360" t="str">
            <v>O/604265.AAH.000</v>
          </cell>
          <cell r="D5360" t="str">
            <v>NONF:AH:MRC:MUNICIPAL RUNNING COST</v>
          </cell>
          <cell r="E5360" t="str">
            <v>6265AAH000</v>
          </cell>
          <cell r="F5360" t="str">
            <v>NONF:AH:MRC:MUNICIPAL RUNNING COST</v>
          </cell>
          <cell r="G5360" t="str">
            <v>6.3 - Human Settlement Development</v>
          </cell>
          <cell r="H5360" t="str">
            <v>Function:Housing:Core Function:Housing</v>
          </cell>
        </row>
        <row r="5361">
          <cell r="A5361">
            <v>604265</v>
          </cell>
          <cell r="B5361" t="str">
            <v>ESTABLISHMENT</v>
          </cell>
          <cell r="C5361" t="str">
            <v>O/604265.AAH.000</v>
          </cell>
          <cell r="D5361" t="str">
            <v>NONF:AH:MRC:MUNICIPAL RUNNING COST</v>
          </cell>
          <cell r="E5361" t="str">
            <v>6265AAH000</v>
          </cell>
          <cell r="F5361" t="str">
            <v>NONF:AH:MRC:MUNICIPAL RUNNING COST</v>
          </cell>
          <cell r="G5361" t="str">
            <v>6.3 - Human Settlement Development</v>
          </cell>
          <cell r="H5361" t="str">
            <v>Function:Housing:Core Function:Housing</v>
          </cell>
        </row>
        <row r="5362">
          <cell r="A5362">
            <v>604265</v>
          </cell>
          <cell r="B5362" t="str">
            <v>ESTABLISHMENT</v>
          </cell>
          <cell r="C5362" t="str">
            <v>O/604265.AAH.000</v>
          </cell>
          <cell r="D5362" t="str">
            <v>NONF:AH:MRC:MUNICIPAL RUNNING COST</v>
          </cell>
          <cell r="E5362" t="str">
            <v>6265AAH000</v>
          </cell>
          <cell r="F5362" t="str">
            <v>NONF:AH:MRC:MUNICIPAL RUNNING COST</v>
          </cell>
          <cell r="G5362" t="str">
            <v>6.3 - Human Settlement Development</v>
          </cell>
          <cell r="H5362" t="str">
            <v>Function:Housing:Core Function:Housing</v>
          </cell>
        </row>
        <row r="5363">
          <cell r="A5363">
            <v>604265</v>
          </cell>
          <cell r="B5363" t="str">
            <v>ESTABLISHMENT</v>
          </cell>
          <cell r="C5363" t="str">
            <v>O/604265.AAH.000</v>
          </cell>
          <cell r="D5363" t="str">
            <v>NONF:AH:MRC:MUNICIPAL RUNNING COST</v>
          </cell>
          <cell r="E5363" t="str">
            <v>6265AAH000</v>
          </cell>
          <cell r="F5363" t="str">
            <v>NONF:AH:MRC:MUNICIPAL RUNNING COST</v>
          </cell>
          <cell r="G5363" t="str">
            <v>6.3 - Human Settlement Development</v>
          </cell>
          <cell r="H5363" t="str">
            <v>Function:Housing:Core Function:Housing</v>
          </cell>
        </row>
        <row r="5364">
          <cell r="A5364">
            <v>604265</v>
          </cell>
          <cell r="B5364" t="str">
            <v>ESTABLISHMENT</v>
          </cell>
          <cell r="C5364" t="str">
            <v>O/604265.AAH.000</v>
          </cell>
          <cell r="D5364" t="str">
            <v>NONF:AH:MRC:MUNICIPAL RUNNING COST</v>
          </cell>
          <cell r="E5364" t="str">
            <v>6265AAH000</v>
          </cell>
          <cell r="F5364" t="str">
            <v>NONF:AH:MRC:MUNICIPAL RUNNING COST</v>
          </cell>
          <cell r="G5364" t="str">
            <v>6.3 - Human Settlement Development</v>
          </cell>
          <cell r="H5364" t="str">
            <v>Function:Housing:Core Function:Housing</v>
          </cell>
        </row>
        <row r="5365">
          <cell r="A5365">
            <v>604265</v>
          </cell>
          <cell r="B5365" t="str">
            <v>ESTABLISHMENT</v>
          </cell>
          <cell r="C5365" t="str">
            <v>O/604265.AAH.000</v>
          </cell>
          <cell r="D5365" t="str">
            <v>NONF:AH:MRC:MUNICIPAL RUNNING COST</v>
          </cell>
          <cell r="E5365" t="str">
            <v>6265AAH000</v>
          </cell>
          <cell r="F5365" t="str">
            <v>NONF:AH:MRC:MUNICIPAL RUNNING COST</v>
          </cell>
          <cell r="G5365" t="str">
            <v>6.3 - Human Settlement Development</v>
          </cell>
          <cell r="H5365" t="str">
            <v>Function:Housing:Core Function:Housing</v>
          </cell>
        </row>
        <row r="5366">
          <cell r="A5366">
            <v>604265</v>
          </cell>
          <cell r="B5366" t="str">
            <v>ESTABLISHMENT</v>
          </cell>
          <cell r="C5366" t="str">
            <v>O/604265.AAH.000</v>
          </cell>
          <cell r="D5366" t="str">
            <v>NONF:AH:MRC:MUNICIPAL RUNNING COST</v>
          </cell>
          <cell r="E5366" t="str">
            <v>6265AAH000</v>
          </cell>
          <cell r="F5366" t="str">
            <v>NONF:AH:MRC:MUNICIPAL RUNNING COST</v>
          </cell>
          <cell r="G5366" t="str">
            <v>6.3 - Human Settlement Development</v>
          </cell>
          <cell r="H5366" t="str">
            <v>Function:Housing:Core Function:Housing</v>
          </cell>
        </row>
        <row r="5367">
          <cell r="A5367">
            <v>604265</v>
          </cell>
          <cell r="B5367" t="str">
            <v>ESTABLISHMENT</v>
          </cell>
          <cell r="C5367" t="str">
            <v>O/604265.AAH.999</v>
          </cell>
          <cell r="D5367" t="str">
            <v>NONF:AH:DEFAULT TRANSACTIONS</v>
          </cell>
          <cell r="E5367" t="str">
            <v>6265AAH999</v>
          </cell>
          <cell r="F5367" t="str">
            <v>NONF:AH:DEFAULT TRANSACTIONS</v>
          </cell>
          <cell r="G5367" t="str">
            <v>6.3 - Human Settlement Development</v>
          </cell>
          <cell r="H5367" t="str">
            <v>Function:Housing:Core Function:Housing</v>
          </cell>
        </row>
        <row r="5368">
          <cell r="A5368">
            <v>604265</v>
          </cell>
          <cell r="B5368" t="str">
            <v>ESTABLISHMENT</v>
          </cell>
          <cell r="C5368" t="str">
            <v>O/604265.JAH.000</v>
          </cell>
          <cell r="D5368" t="str">
            <v>MSE:AH:MRC:MUNICIPAL RUNNING COST</v>
          </cell>
          <cell r="E5368" t="str">
            <v>6265JAH000</v>
          </cell>
          <cell r="F5368" t="str">
            <v>MSE:AH:MRC:MUNICIPAL RUNNING COST</v>
          </cell>
          <cell r="G5368" t="str">
            <v>6.3 - Human Settlement Development</v>
          </cell>
          <cell r="H5368" t="str">
            <v>Function:Housing:Core Function:Housing</v>
          </cell>
        </row>
        <row r="5369">
          <cell r="A5369">
            <v>604265</v>
          </cell>
          <cell r="B5369" t="str">
            <v>ESTABLISHMENT</v>
          </cell>
          <cell r="C5369" t="str">
            <v>O/604265.JAH.000</v>
          </cell>
          <cell r="D5369" t="str">
            <v>MSE:AH:MRC:MUNICIPAL RUNNING COST</v>
          </cell>
          <cell r="E5369" t="str">
            <v>6265JAH000</v>
          </cell>
          <cell r="F5369" t="str">
            <v>MSE:AH:MRC:MUNICIPAL RUNNING COST</v>
          </cell>
          <cell r="G5369" t="str">
            <v>6.3 - Human Settlement Development</v>
          </cell>
          <cell r="H5369" t="str">
            <v>Function:Housing:Core Function:Housing</v>
          </cell>
        </row>
        <row r="5370">
          <cell r="A5370">
            <v>604265</v>
          </cell>
          <cell r="B5370" t="str">
            <v>ESTABLISHMENT</v>
          </cell>
          <cell r="C5370" t="str">
            <v>O/604265.JAH.000</v>
          </cell>
          <cell r="D5370" t="str">
            <v>MSE:AH:MRC:MUNICIPAL RUNNING COST</v>
          </cell>
          <cell r="E5370" t="str">
            <v>6265JAH000</v>
          </cell>
          <cell r="F5370" t="str">
            <v>MSE:AH:MRC:MUNICIPAL RUNNING COST</v>
          </cell>
          <cell r="G5370" t="str">
            <v>6.3 - Human Settlement Development</v>
          </cell>
          <cell r="H5370" t="str">
            <v>Function:Housing:Core Function:Housing</v>
          </cell>
        </row>
        <row r="5371">
          <cell r="A5371">
            <v>604265</v>
          </cell>
          <cell r="B5371" t="str">
            <v>ESTABLISHMENT</v>
          </cell>
          <cell r="C5371" t="str">
            <v>O/604265.JAH.000</v>
          </cell>
          <cell r="D5371" t="str">
            <v>MSE:AH:MRC:MUNICIPAL RUNNING COST</v>
          </cell>
          <cell r="E5371" t="str">
            <v>6265JAH000</v>
          </cell>
          <cell r="F5371" t="str">
            <v>MSE:AH:MRC:MUNICIPAL RUNNING COST</v>
          </cell>
          <cell r="G5371" t="str">
            <v>6.3 - Human Settlement Development</v>
          </cell>
          <cell r="H5371" t="str">
            <v>Function:Housing:Core Function:Housing</v>
          </cell>
        </row>
        <row r="5372">
          <cell r="A5372">
            <v>604265</v>
          </cell>
          <cell r="B5372" t="str">
            <v>ESTABLISHMENT</v>
          </cell>
          <cell r="C5372" t="str">
            <v>O/604265.JAH.000</v>
          </cell>
          <cell r="D5372" t="str">
            <v>MSE:AH:MRC:MUNICIPAL RUNNING COST</v>
          </cell>
          <cell r="E5372" t="str">
            <v>6265JAH000</v>
          </cell>
          <cell r="F5372" t="str">
            <v>MSE:AH:MRC:MUNICIPAL RUNNING COST</v>
          </cell>
          <cell r="G5372" t="str">
            <v>6.3 - Human Settlement Development</v>
          </cell>
          <cell r="H5372" t="str">
            <v>Function:Housing:Core Function:Housing</v>
          </cell>
        </row>
        <row r="5373">
          <cell r="A5373">
            <v>604265</v>
          </cell>
          <cell r="B5373" t="str">
            <v>ESTABLISHMENT</v>
          </cell>
          <cell r="C5373" t="str">
            <v>O/604265.JAH.000</v>
          </cell>
          <cell r="D5373" t="str">
            <v>MSE:AH:MRC:MUNICIPAL RUNNING COST</v>
          </cell>
          <cell r="E5373" t="str">
            <v>6265JAH000</v>
          </cell>
          <cell r="F5373" t="str">
            <v>MSE:AH:MRC:MUNICIPAL RUNNING COST</v>
          </cell>
          <cell r="G5373" t="str">
            <v>6.3 - Human Settlement Development</v>
          </cell>
          <cell r="H5373" t="str">
            <v>Function:Housing:Core Function:Housing</v>
          </cell>
        </row>
        <row r="5374">
          <cell r="A5374">
            <v>604265</v>
          </cell>
          <cell r="B5374" t="str">
            <v>ESTABLISHMENT</v>
          </cell>
          <cell r="C5374" t="str">
            <v>O/604265.JAH.000</v>
          </cell>
          <cell r="D5374" t="str">
            <v>MSE:AH:MRC:MUNICIPAL RUNNING COST</v>
          </cell>
          <cell r="E5374" t="str">
            <v>6265JAH000</v>
          </cell>
          <cell r="F5374" t="str">
            <v>MSE:AH:MRC:MUNICIPAL RUNNING COST</v>
          </cell>
          <cell r="G5374" t="str">
            <v>6.3 - Human Settlement Development</v>
          </cell>
          <cell r="H5374" t="str">
            <v>Function:Housing:Core Function:Housing</v>
          </cell>
        </row>
        <row r="5375">
          <cell r="A5375">
            <v>604265</v>
          </cell>
          <cell r="B5375" t="str">
            <v>ESTABLISHMENT</v>
          </cell>
          <cell r="C5375" t="str">
            <v>O/604265.JAH.000</v>
          </cell>
          <cell r="D5375" t="str">
            <v>MSE:AH:MRC:MUNICIPAL RUNNING COST</v>
          </cell>
          <cell r="E5375" t="str">
            <v>6265JAH000</v>
          </cell>
          <cell r="F5375" t="str">
            <v>MSE:AH:MRC:MUNICIPAL RUNNING COST</v>
          </cell>
          <cell r="G5375" t="str">
            <v>6.3 - Human Settlement Development</v>
          </cell>
          <cell r="H5375" t="str">
            <v>Function:Housing:Core Function:Housing</v>
          </cell>
        </row>
        <row r="5376">
          <cell r="A5376">
            <v>604265</v>
          </cell>
          <cell r="B5376" t="str">
            <v>ESTABLISHMENT</v>
          </cell>
          <cell r="C5376" t="str">
            <v>O/604265.JAH.000</v>
          </cell>
          <cell r="D5376" t="str">
            <v>MSE:AH:MRC:MUNICIPAL RUNNING COST</v>
          </cell>
          <cell r="E5376" t="str">
            <v>6265JAH000</v>
          </cell>
          <cell r="F5376" t="str">
            <v>MSE:AH:MRC:MUNICIPAL RUNNING COST</v>
          </cell>
          <cell r="G5376" t="str">
            <v>6.3 - Human Settlement Development</v>
          </cell>
          <cell r="H5376" t="str">
            <v>Function:Housing:Core Function:Housing</v>
          </cell>
        </row>
        <row r="5377">
          <cell r="A5377">
            <v>604265</v>
          </cell>
          <cell r="B5377" t="str">
            <v>ESTABLISHMENT</v>
          </cell>
          <cell r="C5377" t="str">
            <v>O/604265.JAH.000</v>
          </cell>
          <cell r="D5377" t="str">
            <v>MSE:AH:MRC:MUNICIPAL RUNNING COST</v>
          </cell>
          <cell r="E5377" t="str">
            <v>6265JAH000</v>
          </cell>
          <cell r="F5377" t="str">
            <v>MSE:AH:MRC:MUNICIPAL RUNNING COST</v>
          </cell>
          <cell r="G5377" t="str">
            <v>6.3 - Human Settlement Development</v>
          </cell>
          <cell r="H5377" t="str">
            <v>Function:Housing:Core Function:Housing</v>
          </cell>
        </row>
        <row r="5378">
          <cell r="A5378">
            <v>604265</v>
          </cell>
          <cell r="B5378" t="str">
            <v>ESTABLISHMENT</v>
          </cell>
          <cell r="C5378" t="str">
            <v>O/604265.JAH.000</v>
          </cell>
          <cell r="D5378" t="str">
            <v>MSE:AH:MRC:MUNICIPAL RUNNING COST</v>
          </cell>
          <cell r="E5378" t="str">
            <v>6265JAH000</v>
          </cell>
          <cell r="F5378" t="str">
            <v>MSE:AH:MRC:MUNICIPAL RUNNING COST</v>
          </cell>
          <cell r="G5378" t="str">
            <v>6.3 - Human Settlement Development</v>
          </cell>
          <cell r="H5378" t="str">
            <v>Function:Housing:Core Function:Housing</v>
          </cell>
        </row>
        <row r="5379">
          <cell r="A5379">
            <v>604265</v>
          </cell>
          <cell r="B5379" t="str">
            <v>ESTABLISHMENT</v>
          </cell>
          <cell r="C5379" t="str">
            <v>O/604265.JAH.000</v>
          </cell>
          <cell r="D5379" t="str">
            <v>MSE:AH:MRC:MUNICIPAL RUNNING COST</v>
          </cell>
          <cell r="E5379" t="str">
            <v>6265JAH000</v>
          </cell>
          <cell r="F5379" t="str">
            <v>MSE:AH:MRC:MUNICIPAL RUNNING COST</v>
          </cell>
          <cell r="G5379" t="str">
            <v>6.3 - Human Settlement Development</v>
          </cell>
          <cell r="H5379" t="str">
            <v>Function:Housing:Core Function:Housing</v>
          </cell>
        </row>
        <row r="5380">
          <cell r="A5380">
            <v>604265</v>
          </cell>
          <cell r="B5380" t="str">
            <v>ESTABLISHMENT</v>
          </cell>
          <cell r="C5380" t="str">
            <v>O/604265.JAH.000</v>
          </cell>
          <cell r="D5380" t="str">
            <v>MSE:AH:MRC:MUNICIPAL RUNNING COST</v>
          </cell>
          <cell r="E5380" t="str">
            <v>6265JAH000</v>
          </cell>
          <cell r="F5380" t="str">
            <v>MSE:AH:MRC:MUNICIPAL RUNNING COST</v>
          </cell>
          <cell r="G5380" t="str">
            <v>6.3 - Human Settlement Development</v>
          </cell>
          <cell r="H5380" t="str">
            <v>Function:Housing:Core Function:Housing</v>
          </cell>
        </row>
        <row r="5381">
          <cell r="A5381">
            <v>604265</v>
          </cell>
          <cell r="B5381" t="str">
            <v>ESTABLISHMENT</v>
          </cell>
          <cell r="C5381" t="str">
            <v>O/604265.JAH.000</v>
          </cell>
          <cell r="D5381" t="str">
            <v>MSE:AH:MRC:MUNICIPAL RUNNING COST</v>
          </cell>
          <cell r="E5381" t="str">
            <v>6265JAH000</v>
          </cell>
          <cell r="F5381" t="str">
            <v>MSE:AH:MRC:MUNICIPAL RUNNING COST</v>
          </cell>
          <cell r="G5381" t="str">
            <v>6.3 - Human Settlement Development</v>
          </cell>
          <cell r="H5381" t="str">
            <v>Function:Housing:Core Function:Housing</v>
          </cell>
        </row>
        <row r="5382">
          <cell r="A5382">
            <v>604265</v>
          </cell>
          <cell r="B5382" t="str">
            <v>ESTABLISHMENT</v>
          </cell>
          <cell r="C5382" t="str">
            <v>O/604265.JAH.000</v>
          </cell>
          <cell r="D5382" t="str">
            <v>MSE:AH:MRC:MUNICIPAL RUNNING COST</v>
          </cell>
          <cell r="E5382" t="str">
            <v>6265JAH000</v>
          </cell>
          <cell r="F5382" t="str">
            <v>MSE:AH:MRC:MUNICIPAL RUNNING COST</v>
          </cell>
          <cell r="G5382" t="str">
            <v>6.3 - Human Settlement Development</v>
          </cell>
          <cell r="H5382" t="str">
            <v>Function:Housing:Core Function:Housing</v>
          </cell>
        </row>
        <row r="5383">
          <cell r="A5383">
            <v>604265</v>
          </cell>
          <cell r="B5383" t="str">
            <v>ESTABLISHMENT</v>
          </cell>
          <cell r="C5383" t="str">
            <v>O/604265.JAH.000</v>
          </cell>
          <cell r="D5383" t="str">
            <v>MSE:AH:MRC:MUNICIPAL RUNNING COST</v>
          </cell>
          <cell r="E5383" t="str">
            <v>6265JAH000</v>
          </cell>
          <cell r="F5383" t="str">
            <v>MSE:AH:MRC:MUNICIPAL RUNNING COST</v>
          </cell>
          <cell r="G5383" t="str">
            <v>6.3 - Human Settlement Development</v>
          </cell>
          <cell r="H5383" t="str">
            <v>Function:Housing:Core Function:Housing</v>
          </cell>
        </row>
        <row r="5384">
          <cell r="A5384">
            <v>604265</v>
          </cell>
          <cell r="B5384" t="str">
            <v>ESTABLISHMENT</v>
          </cell>
          <cell r="C5384" t="str">
            <v>O/604265.JAH.000</v>
          </cell>
          <cell r="D5384" t="str">
            <v>MSE:AH:MRC:MUNICIPAL RUNNING COST</v>
          </cell>
          <cell r="E5384" t="str">
            <v>6265JAH000</v>
          </cell>
          <cell r="F5384" t="str">
            <v>MSE:AH:MRC:MUNICIPAL RUNNING COST</v>
          </cell>
          <cell r="G5384" t="str">
            <v>6.3 - Human Settlement Development</v>
          </cell>
          <cell r="H5384" t="str">
            <v>Function:Housing:Core Function:Housing</v>
          </cell>
        </row>
        <row r="5385">
          <cell r="A5385">
            <v>604265</v>
          </cell>
          <cell r="B5385" t="str">
            <v>ESTABLISHMENT</v>
          </cell>
          <cell r="C5385" t="str">
            <v>O/604265.JAH.000</v>
          </cell>
          <cell r="D5385" t="str">
            <v>MSE:AH:MRC:MUNICIPAL RUNNING COST</v>
          </cell>
          <cell r="E5385" t="str">
            <v>6265JAH000</v>
          </cell>
          <cell r="F5385" t="str">
            <v>MSE:AH:MRC:MUNICIPAL RUNNING COST</v>
          </cell>
          <cell r="G5385" t="str">
            <v>6.3 - Human Settlement Development</v>
          </cell>
          <cell r="H5385" t="str">
            <v>Function:Housing:Core Function:Housing</v>
          </cell>
        </row>
        <row r="5386">
          <cell r="A5386">
            <v>604265</v>
          </cell>
          <cell r="B5386" t="str">
            <v>ESTABLISHMENT</v>
          </cell>
          <cell r="C5386" t="str">
            <v>O/604265.JAH.000</v>
          </cell>
          <cell r="D5386" t="str">
            <v>MSE:AH:MRC:MUNICIPAL RUNNING COST</v>
          </cell>
          <cell r="E5386" t="str">
            <v>6265JAH000</v>
          </cell>
          <cell r="F5386" t="str">
            <v>MSE:AH:MRC:MUNICIPAL RUNNING COST</v>
          </cell>
          <cell r="G5386" t="str">
            <v>6.3 - Human Settlement Development</v>
          </cell>
          <cell r="H5386" t="str">
            <v>Function:Housing:Core Function:Housing</v>
          </cell>
        </row>
        <row r="5387">
          <cell r="A5387">
            <v>604265</v>
          </cell>
          <cell r="B5387" t="str">
            <v>ESTABLISHMENT</v>
          </cell>
          <cell r="C5387" t="str">
            <v>O/604265.JAH.000</v>
          </cell>
          <cell r="D5387" t="str">
            <v>MSE:AH:MRC:MUNICIPAL RUNNING COST</v>
          </cell>
          <cell r="E5387" t="str">
            <v>6265JAH000</v>
          </cell>
          <cell r="F5387" t="str">
            <v>MSE:AH:MRC:MUNICIPAL RUNNING COST</v>
          </cell>
          <cell r="G5387" t="str">
            <v>6.3 - Human Settlement Development</v>
          </cell>
          <cell r="H5387" t="str">
            <v>Function:Housing:Core Function:Housing</v>
          </cell>
        </row>
        <row r="5388">
          <cell r="A5388">
            <v>604265</v>
          </cell>
          <cell r="B5388" t="str">
            <v>ESTABLISHMENT</v>
          </cell>
          <cell r="C5388" t="str">
            <v>O/604265.JAH.000</v>
          </cell>
          <cell r="D5388" t="str">
            <v>MSE:AH:MRC:MUNICIPAL RUNNING COST</v>
          </cell>
          <cell r="E5388" t="str">
            <v>6265JAH000</v>
          </cell>
          <cell r="F5388" t="str">
            <v>MSE:AH:MRC:MUNICIPAL RUNNING COST</v>
          </cell>
          <cell r="G5388" t="str">
            <v>6.3 - Human Settlement Development</v>
          </cell>
          <cell r="H5388" t="str">
            <v>Function:Housing:Core Function:Housing</v>
          </cell>
        </row>
        <row r="5389">
          <cell r="A5389">
            <v>604265</v>
          </cell>
          <cell r="B5389" t="str">
            <v>ESTABLISHMENT</v>
          </cell>
          <cell r="C5389" t="str">
            <v>O/604265.JAH.000</v>
          </cell>
          <cell r="D5389" t="str">
            <v>MSE:AH:MRC:MUNICIPAL RUNNING COST</v>
          </cell>
          <cell r="E5389" t="str">
            <v>6265JAH000</v>
          </cell>
          <cell r="F5389" t="str">
            <v>MSE:AH:MRC:MUNICIPAL RUNNING COST</v>
          </cell>
          <cell r="G5389" t="str">
            <v>6.3 - Human Settlement Development</v>
          </cell>
          <cell r="H5389" t="str">
            <v>Function:Housing:Core Function:Housing</v>
          </cell>
        </row>
        <row r="5390">
          <cell r="A5390">
            <v>604265</v>
          </cell>
          <cell r="B5390" t="str">
            <v>ESTABLISHMENT</v>
          </cell>
          <cell r="C5390" t="str">
            <v>O/604265.JAH.000</v>
          </cell>
          <cell r="D5390" t="str">
            <v>MSE:AH:MRC:MUNICIPAL RUNNING COST</v>
          </cell>
          <cell r="E5390" t="str">
            <v>6265JAH000</v>
          </cell>
          <cell r="F5390" t="str">
            <v>MSE:AH:MRC:MUNICIPAL RUNNING COST</v>
          </cell>
          <cell r="G5390" t="str">
            <v>6.3 - Human Settlement Development</v>
          </cell>
          <cell r="H5390" t="str">
            <v>Function:Housing:Core Function:Housing</v>
          </cell>
        </row>
        <row r="5391">
          <cell r="A5391">
            <v>604265</v>
          </cell>
          <cell r="B5391" t="str">
            <v>ESTABLISHMENT</v>
          </cell>
          <cell r="C5391" t="str">
            <v>O/604265.JAH.000</v>
          </cell>
          <cell r="D5391" t="str">
            <v>MSE:AH:MRC:MUNICIPAL RUNNING COST</v>
          </cell>
          <cell r="E5391" t="str">
            <v>6265JAH000</v>
          </cell>
          <cell r="F5391" t="str">
            <v>MSE:AH:MRC:MUNICIPAL RUNNING COST</v>
          </cell>
          <cell r="G5391" t="str">
            <v>6.3 - Human Settlement Development</v>
          </cell>
          <cell r="H5391" t="str">
            <v>Function:Housing:Core Function:Housing</v>
          </cell>
        </row>
        <row r="5392">
          <cell r="A5392">
            <v>604265</v>
          </cell>
          <cell r="B5392" t="str">
            <v>ESTABLISHMENT</v>
          </cell>
          <cell r="C5392" t="str">
            <v>O/604265.JAH.000</v>
          </cell>
          <cell r="D5392" t="str">
            <v>MSE:AH:MRC:MUNICIPAL RUNNING COST</v>
          </cell>
          <cell r="E5392" t="str">
            <v>6265JAH000</v>
          </cell>
          <cell r="F5392" t="str">
            <v>MSE:AH:MRC:MUNICIPAL RUNNING COST</v>
          </cell>
          <cell r="G5392" t="str">
            <v>6.3 - Human Settlement Development</v>
          </cell>
          <cell r="H5392" t="str">
            <v>Function:Housing:Core Function:Housing</v>
          </cell>
        </row>
        <row r="5393">
          <cell r="A5393">
            <v>604265</v>
          </cell>
          <cell r="B5393" t="str">
            <v>ESTABLISHMENT</v>
          </cell>
          <cell r="C5393" t="str">
            <v>O/604265.JAH.000</v>
          </cell>
          <cell r="D5393" t="str">
            <v>MSE:AH:MRC:MUNICIPAL RUNNING COST</v>
          </cell>
          <cell r="E5393" t="str">
            <v>6265JAH000</v>
          </cell>
          <cell r="F5393" t="str">
            <v>MSE:AH:MRC:MUNICIPAL RUNNING COST</v>
          </cell>
          <cell r="G5393" t="str">
            <v>6.3 - Human Settlement Development</v>
          </cell>
          <cell r="H5393" t="str">
            <v>Function:Housing:Core Function:Housing</v>
          </cell>
        </row>
        <row r="5394">
          <cell r="A5394">
            <v>604265</v>
          </cell>
          <cell r="B5394" t="str">
            <v>ESTABLISHMENT</v>
          </cell>
          <cell r="C5394" t="str">
            <v>O/604265.JAH.000</v>
          </cell>
          <cell r="D5394" t="str">
            <v>MSE:AH:MRC:MUNICIPAL RUNNING COST</v>
          </cell>
          <cell r="E5394" t="str">
            <v>6265JAH000</v>
          </cell>
          <cell r="F5394" t="str">
            <v>MSE:AH:MRC:MUNICIPAL RUNNING COST</v>
          </cell>
          <cell r="G5394" t="str">
            <v>6.3 - Human Settlement Development</v>
          </cell>
          <cell r="H5394" t="str">
            <v>Function:Housing:Core Function:Housing</v>
          </cell>
        </row>
        <row r="5395">
          <cell r="A5395">
            <v>604265</v>
          </cell>
          <cell r="B5395" t="str">
            <v>ESTABLISHMENT</v>
          </cell>
          <cell r="C5395" t="str">
            <v>O/604265.JAH.000</v>
          </cell>
          <cell r="D5395" t="str">
            <v>MSE:AH:MRC:MUNICIPAL RUNNING COST</v>
          </cell>
          <cell r="E5395" t="str">
            <v>6265JAH000</v>
          </cell>
          <cell r="F5395" t="str">
            <v>MSE:AH:MRC:MUNICIPAL RUNNING COST</v>
          </cell>
          <cell r="G5395" t="str">
            <v>6.3 - Human Settlement Development</v>
          </cell>
          <cell r="H5395" t="str">
            <v>Function:Housing:Core Function:Housing</v>
          </cell>
        </row>
        <row r="5396">
          <cell r="A5396">
            <v>604265</v>
          </cell>
          <cell r="B5396" t="str">
            <v>ESTABLISHMENT</v>
          </cell>
          <cell r="C5396" t="str">
            <v>O/604265.JAH.000</v>
          </cell>
          <cell r="D5396" t="str">
            <v>MSE:AH:MRC:MUNICIPAL RUNNING COST</v>
          </cell>
          <cell r="E5396" t="str">
            <v>6265JAH000</v>
          </cell>
          <cell r="F5396" t="str">
            <v>MSE:AH:MRC:MUNICIPAL RUNNING COST</v>
          </cell>
          <cell r="G5396" t="str">
            <v>6.3 - Human Settlement Development</v>
          </cell>
          <cell r="H5396" t="str">
            <v>Function:Housing:Core Function:Housing</v>
          </cell>
        </row>
        <row r="5397">
          <cell r="A5397">
            <v>604265</v>
          </cell>
          <cell r="B5397" t="str">
            <v>ESTABLISHMENT</v>
          </cell>
          <cell r="C5397" t="str">
            <v>R/604265.KZ3.99R</v>
          </cell>
          <cell r="D5397" t="str">
            <v>RFE:Z3:REVENUE:BUILDING RENTAL</v>
          </cell>
          <cell r="E5397" t="str">
            <v>6265KZ399R</v>
          </cell>
          <cell r="F5397" t="str">
            <v>RFE:Z3:REVENUE:BUILDING RENTAL</v>
          </cell>
          <cell r="G5397" t="str">
            <v>6.3 - Human Settlement Development</v>
          </cell>
          <cell r="H5397" t="str">
            <v>Function:Housing:Core Function:Housing</v>
          </cell>
        </row>
        <row r="5398">
          <cell r="A5398">
            <v>604265</v>
          </cell>
          <cell r="B5398" t="str">
            <v>ESTABLISHMENT</v>
          </cell>
          <cell r="C5398" t="str">
            <v>R/604265.KZ4.99R</v>
          </cell>
          <cell r="D5398" t="str">
            <v>RFE:Z4:REVENUE:BUILDING RENTAL</v>
          </cell>
          <cell r="E5398" t="str">
            <v>6265KZ499R</v>
          </cell>
          <cell r="F5398" t="str">
            <v>RFE:Z4:REVENUE:BUILDING RENTAL</v>
          </cell>
          <cell r="G5398" t="str">
            <v>6.3 - Human Settlement Development</v>
          </cell>
          <cell r="H5398" t="str">
            <v>Function:Housing:Core Function:Housing</v>
          </cell>
        </row>
        <row r="5399">
          <cell r="A5399">
            <v>604265</v>
          </cell>
          <cell r="B5399" t="str">
            <v>ESTABLISHMENT</v>
          </cell>
          <cell r="C5399" t="str">
            <v>R/604265.KZ4.99R</v>
          </cell>
          <cell r="D5399" t="str">
            <v>RFE:Z4:REVENUE:BUILDING RENTAL</v>
          </cell>
          <cell r="E5399" t="str">
            <v>6265KZ499R</v>
          </cell>
          <cell r="F5399" t="str">
            <v>RFE:Z4:REVENUE:BUILDING RENTAL</v>
          </cell>
          <cell r="G5399" t="str">
            <v>6.3 - Human Settlement Development</v>
          </cell>
          <cell r="H5399" t="str">
            <v>Function:Housing:Core Function:Housing</v>
          </cell>
        </row>
        <row r="5400">
          <cell r="A5400">
            <v>604265</v>
          </cell>
          <cell r="B5400" t="str">
            <v>ESTABLISHMENT</v>
          </cell>
          <cell r="C5400" t="str">
            <v>R/604265.KZ4.99R</v>
          </cell>
          <cell r="D5400" t="str">
            <v>RFE:Z4:REVENUE:BUILDING RENTAL</v>
          </cell>
          <cell r="E5400" t="str">
            <v>6265KZ499R</v>
          </cell>
          <cell r="F5400" t="str">
            <v>RFE:Z4:REVENUE:BUILDING RENTAL</v>
          </cell>
          <cell r="G5400" t="str">
            <v>6.3 - Human Settlement Development</v>
          </cell>
          <cell r="H5400" t="str">
            <v>Function:Housing:Core Function:Housing</v>
          </cell>
        </row>
        <row r="5401">
          <cell r="A5401">
            <v>604265</v>
          </cell>
          <cell r="B5401" t="str">
            <v>ESTABLISHMENT</v>
          </cell>
          <cell r="C5401" t="str">
            <v>R/604265.KZ5.99R</v>
          </cell>
          <cell r="D5401" t="str">
            <v>RFE:Z5:REVENUE:BUILDING RENTAL</v>
          </cell>
          <cell r="E5401" t="str">
            <v>6265KZ599R</v>
          </cell>
          <cell r="F5401" t="str">
            <v>RFE:Z5:REVENUE:BUILDING RENTAL</v>
          </cell>
          <cell r="G5401" t="str">
            <v>6.3 - Human Settlement Development</v>
          </cell>
          <cell r="H5401" t="str">
            <v>Function:Housing:Core Function:Housing</v>
          </cell>
        </row>
        <row r="5402">
          <cell r="A5402">
            <v>604265</v>
          </cell>
          <cell r="B5402" t="str">
            <v>ESTABLISHMENT</v>
          </cell>
          <cell r="C5402" t="str">
            <v>R/604265.KZ5.99R</v>
          </cell>
          <cell r="D5402" t="str">
            <v>RFE:Z5:REVENUE:BUILDING RENTAL</v>
          </cell>
          <cell r="E5402" t="str">
            <v>6265KZ599R</v>
          </cell>
          <cell r="F5402" t="str">
            <v>RFE:Z5:REVENUE:BUILDING RENTAL</v>
          </cell>
          <cell r="G5402" t="str">
            <v>6.3 - Human Settlement Development</v>
          </cell>
          <cell r="H5402" t="str">
            <v>Function:Housing:Core Function:Housing</v>
          </cell>
        </row>
        <row r="5403">
          <cell r="A5403">
            <v>604270</v>
          </cell>
          <cell r="B5403" t="str">
            <v>HOUSNG ACCREDITATION</v>
          </cell>
          <cell r="C5403" t="str">
            <v>O/604270.AAH.000</v>
          </cell>
          <cell r="D5403" t="str">
            <v>NONF:AH:MRC:MUNICIPAL RUNNING COST</v>
          </cell>
          <cell r="E5403" t="str">
            <v>6270AAH000</v>
          </cell>
          <cell r="F5403" t="str">
            <v>NONF:AH:MRC:MUNICIPAL RUNNING COST</v>
          </cell>
          <cell r="G5403" t="str">
            <v>6.3 - Human Settlement Development</v>
          </cell>
          <cell r="H5403" t="str">
            <v>Function:Housing:Core Function:Housing</v>
          </cell>
        </row>
        <row r="5404">
          <cell r="A5404">
            <v>604270</v>
          </cell>
          <cell r="B5404" t="str">
            <v>HOUSNG ACCREDITATION</v>
          </cell>
          <cell r="C5404" t="str">
            <v>O/604270.AAH.000</v>
          </cell>
          <cell r="D5404" t="str">
            <v>NONF:AH:MRC:MUNICIPAL RUNNING COST</v>
          </cell>
          <cell r="E5404" t="str">
            <v>6270AAH000</v>
          </cell>
          <cell r="F5404" t="str">
            <v>NONF:AH:MRC:MUNICIPAL RUNNING COST</v>
          </cell>
          <cell r="G5404" t="str">
            <v>6.3 - Human Settlement Development</v>
          </cell>
          <cell r="H5404" t="str">
            <v>Function:Housing:Core Function:Housing</v>
          </cell>
        </row>
        <row r="5405">
          <cell r="A5405">
            <v>604270</v>
          </cell>
          <cell r="B5405" t="str">
            <v>HOUSNG ACCREDITATION</v>
          </cell>
          <cell r="C5405" t="str">
            <v>O/604270.AAH.000</v>
          </cell>
          <cell r="D5405" t="str">
            <v>NONF:AH:MRC:MUNICIPAL RUNNING COST</v>
          </cell>
          <cell r="E5405" t="str">
            <v>6270AAH000</v>
          </cell>
          <cell r="F5405" t="str">
            <v>NONF:AH:MRC:MUNICIPAL RUNNING COST</v>
          </cell>
          <cell r="G5405" t="str">
            <v>6.3 - Human Settlement Development</v>
          </cell>
          <cell r="H5405" t="str">
            <v>Function:Housing:Core Function:Housing</v>
          </cell>
        </row>
        <row r="5406">
          <cell r="A5406">
            <v>604270</v>
          </cell>
          <cell r="B5406" t="str">
            <v>HOUSNG ACCREDITATION</v>
          </cell>
          <cell r="C5406" t="str">
            <v>O/604270.B1H.000</v>
          </cell>
          <cell r="D5406" t="str">
            <v>ACRDO:H:MRC:MUNICIPAL RUNNING COST</v>
          </cell>
          <cell r="E5406" t="str">
            <v>6270B1H000</v>
          </cell>
          <cell r="F5406" t="str">
            <v>ACRDO:H:MRC:MUNICIPAL RUNNING COST</v>
          </cell>
          <cell r="G5406" t="str">
            <v>6.3 - Human Settlement Development</v>
          </cell>
          <cell r="H5406" t="str">
            <v>Function:Housing:Core Function:Housing</v>
          </cell>
        </row>
        <row r="5407">
          <cell r="A5407">
            <v>604270</v>
          </cell>
          <cell r="B5407" t="str">
            <v>HOUSNG ACCREDITATION</v>
          </cell>
          <cell r="C5407" t="str">
            <v>O/604270.B1H.000</v>
          </cell>
          <cell r="D5407" t="str">
            <v>ACRDO:H:MRC:MUNICIPAL RUNNING COST</v>
          </cell>
          <cell r="E5407" t="str">
            <v>6270B1H000</v>
          </cell>
          <cell r="F5407" t="str">
            <v>ACRDO:H:MRC:MUNICIPAL RUNNING COST</v>
          </cell>
          <cell r="G5407" t="str">
            <v>6.3 - Human Settlement Development</v>
          </cell>
          <cell r="H5407" t="str">
            <v>Function:Housing:Core Function:Housing</v>
          </cell>
        </row>
        <row r="5408">
          <cell r="A5408">
            <v>604270</v>
          </cell>
          <cell r="B5408" t="str">
            <v>HOUSNG ACCREDITATION</v>
          </cell>
          <cell r="C5408" t="str">
            <v>O/604270.B1H.000</v>
          </cell>
          <cell r="D5408" t="str">
            <v>ACRDO:H:MRC:MUNICIPAL RUNNING COST</v>
          </cell>
          <cell r="E5408" t="str">
            <v>6270B1H000</v>
          </cell>
          <cell r="F5408" t="str">
            <v>ACRDO:H:MRC:MUNICIPAL RUNNING COST</v>
          </cell>
          <cell r="G5408" t="str">
            <v>6.3 - Human Settlement Development</v>
          </cell>
          <cell r="H5408" t="str">
            <v>Function:Housing:Core Function:Housing</v>
          </cell>
        </row>
        <row r="5409">
          <cell r="A5409">
            <v>604270</v>
          </cell>
          <cell r="B5409" t="str">
            <v>HOUSNG ACCREDITATION</v>
          </cell>
          <cell r="C5409" t="str">
            <v>O/604270.B1H.000</v>
          </cell>
          <cell r="D5409" t="str">
            <v>ACRDO:H:MRC:MUNICIPAL RUNNING COST</v>
          </cell>
          <cell r="E5409" t="str">
            <v>6270B1H000</v>
          </cell>
          <cell r="F5409" t="str">
            <v>ACRDO:H:MRC:MUNICIPAL RUNNING COST</v>
          </cell>
          <cell r="G5409" t="str">
            <v>6.3 - Human Settlement Development</v>
          </cell>
          <cell r="H5409" t="str">
            <v>Function:Housing:Core Function:Housing</v>
          </cell>
        </row>
        <row r="5410">
          <cell r="A5410">
            <v>604270</v>
          </cell>
          <cell r="B5410" t="str">
            <v>HOUSNG ACCREDITATION</v>
          </cell>
          <cell r="C5410" t="str">
            <v>O/604270.B1H.000</v>
          </cell>
          <cell r="D5410" t="str">
            <v>ACRDO:H:MRC:MUNICIPAL RUNNING COST</v>
          </cell>
          <cell r="E5410" t="str">
            <v>6270B1H000</v>
          </cell>
          <cell r="F5410" t="str">
            <v>ACRDO:H:MRC:MUNICIPAL RUNNING COST</v>
          </cell>
          <cell r="G5410" t="str">
            <v>6.3 - Human Settlement Development</v>
          </cell>
          <cell r="H5410" t="str">
            <v>Function:Housing:Core Function:Housing</v>
          </cell>
        </row>
        <row r="5411">
          <cell r="A5411">
            <v>604270</v>
          </cell>
          <cell r="B5411" t="str">
            <v>HOUSNG ACCREDITATION</v>
          </cell>
          <cell r="C5411" t="str">
            <v>O/604270.B1H.000</v>
          </cell>
          <cell r="D5411" t="str">
            <v>ACRDO:H:MRC:MUNICIPAL RUNNING COST</v>
          </cell>
          <cell r="E5411" t="str">
            <v>6270B1H000</v>
          </cell>
          <cell r="F5411" t="str">
            <v>ACRDO:H:MRC:MUNICIPAL RUNNING COST</v>
          </cell>
          <cell r="G5411" t="str">
            <v>6.3 - Human Settlement Development</v>
          </cell>
          <cell r="H5411" t="str">
            <v>Function:Housing:Core Function:Housing</v>
          </cell>
        </row>
        <row r="5412">
          <cell r="A5412">
            <v>604270</v>
          </cell>
          <cell r="B5412" t="str">
            <v>HOUSNG ACCREDITATION</v>
          </cell>
          <cell r="C5412" t="str">
            <v>O/604270.B1H.000</v>
          </cell>
          <cell r="D5412" t="str">
            <v>ACRDO:H:MRC:MUNICIPAL RUNNING COST</v>
          </cell>
          <cell r="E5412" t="str">
            <v>6270B1H000</v>
          </cell>
          <cell r="F5412" t="str">
            <v>ACRDO:H:MRC:MUNICIPAL RUNNING COST</v>
          </cell>
          <cell r="G5412" t="str">
            <v>6.3 - Human Settlement Development</v>
          </cell>
          <cell r="H5412" t="str">
            <v>Function:Housing:Core Function:Housing</v>
          </cell>
        </row>
        <row r="5413">
          <cell r="A5413">
            <v>604270</v>
          </cell>
          <cell r="B5413" t="str">
            <v>HOUSNG ACCREDITATION</v>
          </cell>
          <cell r="C5413" t="str">
            <v>O/604270.B1H.000</v>
          </cell>
          <cell r="D5413" t="str">
            <v>ACRDO:H:MRC:MUNICIPAL RUNNING COST</v>
          </cell>
          <cell r="E5413" t="str">
            <v>6270B1H000</v>
          </cell>
          <cell r="F5413" t="str">
            <v>ACRDO:H:MRC:MUNICIPAL RUNNING COST</v>
          </cell>
          <cell r="G5413" t="str">
            <v>6.3 - Human Settlement Development</v>
          </cell>
          <cell r="H5413" t="str">
            <v>Function:Housing:Core Function:Housing</v>
          </cell>
        </row>
        <row r="5414">
          <cell r="A5414">
            <v>604270</v>
          </cell>
          <cell r="B5414" t="str">
            <v>HOUSNG ACCREDITATION</v>
          </cell>
          <cell r="C5414" t="str">
            <v>O/604270.B1H.000</v>
          </cell>
          <cell r="D5414" t="str">
            <v>ACRDO:H:MRC:MUNICIPAL RUNNING COST</v>
          </cell>
          <cell r="E5414" t="str">
            <v>6270B1H000</v>
          </cell>
          <cell r="F5414" t="str">
            <v>ACRDO:H:MRC:MUNICIPAL RUNNING COST</v>
          </cell>
          <cell r="G5414" t="str">
            <v>6.3 - Human Settlement Development</v>
          </cell>
          <cell r="H5414" t="str">
            <v>Function:Housing:Core Function:Housing</v>
          </cell>
        </row>
        <row r="5415">
          <cell r="A5415">
            <v>604270</v>
          </cell>
          <cell r="B5415" t="str">
            <v>HOUSNG ACCREDITATION</v>
          </cell>
          <cell r="C5415" t="str">
            <v>O/604270.B1H.000</v>
          </cell>
          <cell r="D5415" t="str">
            <v>ACRDO:H:MRC:MUNICIPAL RUNNING COST</v>
          </cell>
          <cell r="E5415" t="str">
            <v>6270B1H000</v>
          </cell>
          <cell r="F5415" t="str">
            <v>ACRDO:H:MRC:MUNICIPAL RUNNING COST</v>
          </cell>
          <cell r="G5415" t="str">
            <v>6.3 - Human Settlement Development</v>
          </cell>
          <cell r="H5415" t="str">
            <v>Function:Housing:Core Function:Housing</v>
          </cell>
        </row>
        <row r="5416">
          <cell r="A5416">
            <v>604270</v>
          </cell>
          <cell r="B5416" t="str">
            <v>HOUSNG ACCREDITATION</v>
          </cell>
          <cell r="C5416" t="str">
            <v>O/604270.B1H.000</v>
          </cell>
          <cell r="D5416" t="str">
            <v>ACRDO:H:MRC:MUNICIPAL RUNNING COST</v>
          </cell>
          <cell r="E5416" t="str">
            <v>6270B1H000</v>
          </cell>
          <cell r="F5416" t="str">
            <v>ACRDO:H:MRC:MUNICIPAL RUNNING COST</v>
          </cell>
          <cell r="G5416" t="str">
            <v>6.3 - Human Settlement Development</v>
          </cell>
          <cell r="H5416" t="str">
            <v>Function:Housing:Core Function:Housing</v>
          </cell>
        </row>
        <row r="5417">
          <cell r="A5417">
            <v>604270</v>
          </cell>
          <cell r="B5417" t="str">
            <v>HOUSNG ACCREDITATION</v>
          </cell>
          <cell r="C5417" t="str">
            <v>O/604270.B1H.000</v>
          </cell>
          <cell r="D5417" t="str">
            <v>ACRDO:H:MRC:MUNICIPAL RUNNING COST</v>
          </cell>
          <cell r="E5417" t="str">
            <v>6270B1H000</v>
          </cell>
          <cell r="F5417" t="str">
            <v>ACRDO:H:MRC:MUNICIPAL RUNNING COST</v>
          </cell>
          <cell r="G5417" t="str">
            <v>6.3 - Human Settlement Development</v>
          </cell>
          <cell r="H5417" t="str">
            <v>Function:Housing:Core Function:Housing</v>
          </cell>
        </row>
        <row r="5418">
          <cell r="A5418">
            <v>604270</v>
          </cell>
          <cell r="B5418" t="str">
            <v>HOUSNG ACCREDITATION</v>
          </cell>
          <cell r="C5418" t="str">
            <v>O/604270.B1H.000</v>
          </cell>
          <cell r="D5418" t="str">
            <v>ACRDO:H:MRC:MUNICIPAL RUNNING COST</v>
          </cell>
          <cell r="E5418" t="str">
            <v>6270B1H000</v>
          </cell>
          <cell r="F5418" t="str">
            <v>ACRDO:H:MRC:MUNICIPAL RUNNING COST</v>
          </cell>
          <cell r="G5418" t="str">
            <v>6.3 - Human Settlement Development</v>
          </cell>
          <cell r="H5418" t="str">
            <v>Function:Housing:Core Function:Housing</v>
          </cell>
        </row>
        <row r="5419">
          <cell r="A5419">
            <v>604270</v>
          </cell>
          <cell r="B5419" t="str">
            <v>HOUSNG ACCREDITATION</v>
          </cell>
          <cell r="C5419" t="str">
            <v>O/604270.B1H.000</v>
          </cell>
          <cell r="D5419" t="str">
            <v>ACRDO:H:MRC:MUNICIPAL RUNNING COST</v>
          </cell>
          <cell r="E5419" t="str">
            <v>6270B1H000</v>
          </cell>
          <cell r="F5419" t="str">
            <v>ACRDO:H:MRC:MUNICIPAL RUNNING COST</v>
          </cell>
          <cell r="G5419" t="str">
            <v>6.3 - Human Settlement Development</v>
          </cell>
          <cell r="H5419" t="str">
            <v>Function:Housing:Core Function:Housing</v>
          </cell>
        </row>
        <row r="5420">
          <cell r="A5420">
            <v>604270</v>
          </cell>
          <cell r="B5420" t="str">
            <v>HOUSNG ACCREDITATION</v>
          </cell>
          <cell r="C5420" t="str">
            <v>O/604270.B1H.000</v>
          </cell>
          <cell r="D5420" t="str">
            <v>ACRDO:H:MRC:MUNICIPAL RUNNING COST</v>
          </cell>
          <cell r="E5420" t="str">
            <v>6270B1H000</v>
          </cell>
          <cell r="F5420" t="str">
            <v>ACRDO:H:MRC:MUNICIPAL RUNNING COST</v>
          </cell>
          <cell r="G5420" t="str">
            <v>6.3 - Human Settlement Development</v>
          </cell>
          <cell r="H5420" t="str">
            <v>Function:Housing:Core Function:Housing</v>
          </cell>
        </row>
        <row r="5421">
          <cell r="A5421">
            <v>604270</v>
          </cell>
          <cell r="B5421" t="str">
            <v>HOUSNG ACCREDITATION</v>
          </cell>
          <cell r="C5421" t="str">
            <v>O/604270.B1H.000</v>
          </cell>
          <cell r="D5421" t="str">
            <v>ACRDO:H:MRC:MUNICIPAL RUNNING COST</v>
          </cell>
          <cell r="E5421" t="str">
            <v>6270B1H000</v>
          </cell>
          <cell r="F5421" t="str">
            <v>ACRDO:H:MRC:MUNICIPAL RUNNING COST</v>
          </cell>
          <cell r="G5421" t="str">
            <v>6.3 - Human Settlement Development</v>
          </cell>
          <cell r="H5421" t="str">
            <v>Function:Housing:Core Function:Housing</v>
          </cell>
        </row>
        <row r="5422">
          <cell r="A5422">
            <v>604270</v>
          </cell>
          <cell r="B5422" t="str">
            <v>HOUSNG ACCREDITATION</v>
          </cell>
          <cell r="C5422" t="str">
            <v>O/604270.B1H.000</v>
          </cell>
          <cell r="D5422" t="str">
            <v>ACRDO:H:MRC:MUNICIPAL RUNNING COST</v>
          </cell>
          <cell r="E5422" t="str">
            <v>6270B1H000</v>
          </cell>
          <cell r="F5422" t="str">
            <v>ACRDO:H:MRC:MUNICIPAL RUNNING COST</v>
          </cell>
          <cell r="G5422" t="str">
            <v>6.3 - Human Settlement Development</v>
          </cell>
          <cell r="H5422" t="str">
            <v>Function:Housing:Core Function:Housing</v>
          </cell>
        </row>
        <row r="5423">
          <cell r="A5423">
            <v>604270</v>
          </cell>
          <cell r="B5423" t="str">
            <v>HOUSNG ACCREDITATION</v>
          </cell>
          <cell r="C5423" t="str">
            <v>O/604270.B1H.000</v>
          </cell>
          <cell r="D5423" t="str">
            <v>ACRDO:H:MRC:MUNICIPAL RUNNING COST</v>
          </cell>
          <cell r="E5423" t="str">
            <v>6270B1H000</v>
          </cell>
          <cell r="F5423" t="str">
            <v>ACRDO:H:MRC:MUNICIPAL RUNNING COST</v>
          </cell>
          <cell r="G5423" t="str">
            <v>6.3 - Human Settlement Development</v>
          </cell>
          <cell r="H5423" t="str">
            <v>Function:Housing:Core Function:Housing</v>
          </cell>
        </row>
        <row r="5424">
          <cell r="A5424">
            <v>604270</v>
          </cell>
          <cell r="B5424" t="str">
            <v>HOUSNG ACCREDITATION</v>
          </cell>
          <cell r="C5424" t="str">
            <v>O/604270.B1H.000</v>
          </cell>
          <cell r="D5424" t="str">
            <v>ACRDO:H:MRC:MUNICIPAL RUNNING COST</v>
          </cell>
          <cell r="E5424" t="str">
            <v>6270B1H000</v>
          </cell>
          <cell r="F5424" t="str">
            <v>ACRDO:H:MRC:MUNICIPAL RUNNING COST</v>
          </cell>
          <cell r="G5424" t="str">
            <v>6.3 - Human Settlement Development</v>
          </cell>
          <cell r="H5424" t="str">
            <v>Function:Housing:Core Function:Housing</v>
          </cell>
        </row>
        <row r="5425">
          <cell r="A5425">
            <v>604270</v>
          </cell>
          <cell r="B5425" t="str">
            <v>HOUSNG ACCREDITATION</v>
          </cell>
          <cell r="C5425" t="str">
            <v>O/604270.B1H.000</v>
          </cell>
          <cell r="D5425" t="str">
            <v>ACRDO:H:MRC:MUNICIPAL RUNNING COST</v>
          </cell>
          <cell r="E5425" t="str">
            <v>6270B1H000</v>
          </cell>
          <cell r="F5425" t="str">
            <v>ACRDO:H:MRC:MUNICIPAL RUNNING COST</v>
          </cell>
          <cell r="G5425" t="str">
            <v>6.3 - Human Settlement Development</v>
          </cell>
          <cell r="H5425" t="str">
            <v>Function:Housing:Core Function:Housing</v>
          </cell>
        </row>
        <row r="5426">
          <cell r="A5426">
            <v>604270</v>
          </cell>
          <cell r="B5426" t="str">
            <v>HOUSNG ACCREDITATION</v>
          </cell>
          <cell r="C5426" t="str">
            <v>O/604270.B1H.000</v>
          </cell>
          <cell r="D5426" t="str">
            <v>ACRDO:H:MRC:MUNICIPAL RUNNING COST</v>
          </cell>
          <cell r="E5426" t="str">
            <v>6270B1H000</v>
          </cell>
          <cell r="F5426" t="str">
            <v>ACRDO:H:MRC:MUNICIPAL RUNNING COST</v>
          </cell>
          <cell r="G5426" t="str">
            <v>6.3 - Human Settlement Development</v>
          </cell>
          <cell r="H5426" t="str">
            <v>Function:Housing:Core Function:Housing</v>
          </cell>
        </row>
        <row r="5427">
          <cell r="A5427">
            <v>604270</v>
          </cell>
          <cell r="B5427" t="str">
            <v>HOUSNG ACCREDITATION</v>
          </cell>
          <cell r="C5427" t="str">
            <v>O/604270.B1H.000</v>
          </cell>
          <cell r="D5427" t="str">
            <v>ACRDO:H:MRC:MUNICIPAL RUNNING COST</v>
          </cell>
          <cell r="E5427" t="str">
            <v>6270B1H000</v>
          </cell>
          <cell r="F5427" t="str">
            <v>ACRDO:H:MRC:MUNICIPAL RUNNING COST</v>
          </cell>
          <cell r="G5427" t="str">
            <v>6.3 - Human Settlement Development</v>
          </cell>
          <cell r="H5427" t="str">
            <v>Function:Housing:Core Function:Housing</v>
          </cell>
        </row>
        <row r="5428">
          <cell r="A5428">
            <v>604270</v>
          </cell>
          <cell r="B5428" t="str">
            <v>HOUSNG ACCREDITATION</v>
          </cell>
          <cell r="C5428" t="str">
            <v>O/604270.B1H.000</v>
          </cell>
          <cell r="D5428" t="str">
            <v>ACRDO:H:MRC:MUNICIPAL RUNNING COST</v>
          </cell>
          <cell r="E5428" t="str">
            <v>6270B1H000</v>
          </cell>
          <cell r="F5428" t="str">
            <v>ACRDO:H:MRC:MUNICIPAL RUNNING COST</v>
          </cell>
          <cell r="G5428" t="str">
            <v>6.3 - Human Settlement Development</v>
          </cell>
          <cell r="H5428" t="str">
            <v>Function:Housing:Core Function:Housing</v>
          </cell>
        </row>
        <row r="5429">
          <cell r="A5429">
            <v>604270</v>
          </cell>
          <cell r="B5429" t="str">
            <v>HOUSNG ACCREDITATION</v>
          </cell>
          <cell r="C5429" t="str">
            <v>O/604270.B1H.000</v>
          </cell>
          <cell r="D5429" t="str">
            <v>ACRDO:H:MRC:MUNICIPAL RUNNING COST</v>
          </cell>
          <cell r="E5429" t="str">
            <v>6270B1H000</v>
          </cell>
          <cell r="F5429" t="str">
            <v>ACRDO:H:MRC:MUNICIPAL RUNNING COST</v>
          </cell>
          <cell r="G5429" t="str">
            <v>6.3 - Human Settlement Development</v>
          </cell>
          <cell r="H5429" t="str">
            <v>Function:Housing:Core Function:Housing</v>
          </cell>
        </row>
        <row r="5430">
          <cell r="A5430">
            <v>604270</v>
          </cell>
          <cell r="B5430" t="str">
            <v>HOUSNG ACCREDITATION</v>
          </cell>
          <cell r="C5430" t="str">
            <v>O/604270.B1H.X19</v>
          </cell>
          <cell r="D5430" t="str">
            <v>ACRDO:AH:TWS:CAPBUIL:W/SH,SEM,SUB MAT TRN</v>
          </cell>
          <cell r="E5430" t="str">
            <v>6270B1HX19</v>
          </cell>
          <cell r="F5430" t="str">
            <v>ACRDO:AH:TWS:CAPBUIL:W/SH,SEM,SUB MAT TR</v>
          </cell>
          <cell r="G5430" t="str">
            <v>6.3 - Human Settlement Development</v>
          </cell>
          <cell r="H5430" t="str">
            <v>Function:Housing:Core Function:Housing</v>
          </cell>
        </row>
        <row r="5431">
          <cell r="A5431">
            <v>604270</v>
          </cell>
          <cell r="B5431" t="str">
            <v>HOUSNG ACCREDITATION</v>
          </cell>
          <cell r="C5431" t="str">
            <v>O/604270.B1H.X19</v>
          </cell>
          <cell r="D5431" t="str">
            <v>ACRDO:AH:TWS:CAPBUIL:W/SH,SEM,SUB MAT TRN</v>
          </cell>
          <cell r="E5431" t="str">
            <v>6270B1HX19</v>
          </cell>
          <cell r="F5431" t="str">
            <v>ACRDO:AH:TWS:CAPBUIL:W/SH,SEM,SUB MAT TR</v>
          </cell>
          <cell r="G5431" t="str">
            <v>6.3 - Human Settlement Development</v>
          </cell>
          <cell r="H5431" t="str">
            <v>Function:Housing:Core Function:Housing</v>
          </cell>
        </row>
        <row r="5432">
          <cell r="A5432">
            <v>604270</v>
          </cell>
          <cell r="B5432" t="str">
            <v>HOUSNG ACCREDITATION</v>
          </cell>
          <cell r="C5432" t="str">
            <v>R/604270.A9N.99R</v>
          </cell>
          <cell r="D5432" t="str">
            <v>ACRDC:NR:GRANT REVENUE:CAPITAL</v>
          </cell>
          <cell r="E5432" t="str">
            <v>6270A9N99R</v>
          </cell>
          <cell r="F5432" t="str">
            <v>ACRDC:NR:GRANT REVENUE:CAPITAL</v>
          </cell>
          <cell r="G5432" t="str">
            <v>6.3 - Human Settlement Development</v>
          </cell>
          <cell r="H5432" t="str">
            <v>Function:Housing:Core Function:Housing</v>
          </cell>
        </row>
        <row r="5433">
          <cell r="A5433">
            <v>604270</v>
          </cell>
          <cell r="B5433" t="str">
            <v>HOUSNG ACCREDITATION</v>
          </cell>
          <cell r="C5433" t="str">
            <v>R/604270.A9N.99R</v>
          </cell>
          <cell r="D5433" t="str">
            <v>ACRDC:NR:GRANT REVENUE:CAPITAL</v>
          </cell>
          <cell r="E5433" t="str">
            <v>6270A9N99R</v>
          </cell>
          <cell r="F5433" t="str">
            <v>ACRDC:NR:GRANT REVENUE:CAPITAL</v>
          </cell>
          <cell r="G5433" t="str">
            <v>6.3 - Human Settlement Development</v>
          </cell>
          <cell r="H5433" t="str">
            <v>Function:Housing:Core Function:Housing</v>
          </cell>
        </row>
        <row r="5434">
          <cell r="A5434">
            <v>604270</v>
          </cell>
          <cell r="B5434" t="str">
            <v>HOUSNG ACCREDITATION</v>
          </cell>
          <cell r="C5434" t="str">
            <v>R/604270.A9N.99R</v>
          </cell>
          <cell r="D5434" t="str">
            <v>ACRDC:NR:GRANT REVENUE:CAPITAL</v>
          </cell>
          <cell r="E5434" t="str">
            <v>6270A9N99R</v>
          </cell>
          <cell r="F5434" t="str">
            <v>ACRDC:NR:GRANT REVENUE:CAPITAL</v>
          </cell>
          <cell r="G5434" t="str">
            <v>6.3 - Human Settlement Development</v>
          </cell>
          <cell r="H5434" t="str">
            <v>Function:Housing:Core Function:Housing</v>
          </cell>
        </row>
        <row r="5435">
          <cell r="A5435">
            <v>604270</v>
          </cell>
          <cell r="B5435" t="str">
            <v>HOUSNG ACCREDITATION</v>
          </cell>
          <cell r="C5435" t="str">
            <v>R/604270.B1N.99R</v>
          </cell>
          <cell r="D5435" t="str">
            <v>ACRDO:NR:GRANT REVENUE:OPER</v>
          </cell>
          <cell r="E5435" t="str">
            <v>6270B1N99R</v>
          </cell>
          <cell r="F5435" t="str">
            <v>ACRDO:NR:GRANT REVENUE:OPER</v>
          </cell>
          <cell r="G5435" t="str">
            <v>6.3 - Human Settlement Development</v>
          </cell>
          <cell r="H5435" t="str">
            <v>Function:Housing:Core Function:Housing</v>
          </cell>
        </row>
        <row r="5436">
          <cell r="A5436">
            <v>604285</v>
          </cell>
          <cell r="B5436" t="str">
            <v>GEVDI</v>
          </cell>
          <cell r="C5436" t="str">
            <v>M/604285.JAH.E43</v>
          </cell>
          <cell r="D5436" t="str">
            <v>MSE:AH:NIF:MACH &amp; EQUIPMENT:PL</v>
          </cell>
          <cell r="E5436" t="str">
            <v>6285JAHE43</v>
          </cell>
          <cell r="F5436" t="str">
            <v>MSE:AH:NIF:MACH &amp; EQUIPMENT:PL</v>
          </cell>
          <cell r="G5436" t="str">
            <v>6.4 - Town Planning</v>
          </cell>
          <cell r="H5436" t="str">
            <v>Function:Planning and Development:Core Function:Town Planning, Building Regulations and Enforcement, and City Engineer</v>
          </cell>
        </row>
        <row r="5437">
          <cell r="A5437">
            <v>604285</v>
          </cell>
          <cell r="B5437" t="str">
            <v>GEVDI</v>
          </cell>
          <cell r="C5437" t="str">
            <v>O/604285.AAH.000</v>
          </cell>
          <cell r="D5437" t="str">
            <v>NONF:AH:MRC:MUNICIPAL RUNNING COST</v>
          </cell>
          <cell r="E5437" t="str">
            <v>6285AAH000</v>
          </cell>
          <cell r="F5437" t="str">
            <v>NONF:AH:MRC:MUNICIPAL RUNNING COST</v>
          </cell>
          <cell r="G5437" t="str">
            <v>6.4 - Town Planning</v>
          </cell>
          <cell r="H5437" t="str">
            <v>Function:Planning and Development:Core Function:Town Planning, Building Regulations and Enforcement, and City Engineer</v>
          </cell>
        </row>
        <row r="5438">
          <cell r="A5438">
            <v>604285</v>
          </cell>
          <cell r="B5438" t="str">
            <v>GEVDI</v>
          </cell>
          <cell r="C5438" t="str">
            <v>O/604285.AAH.000</v>
          </cell>
          <cell r="D5438" t="str">
            <v>NONF:AH:MRC:MUNICIPAL RUNNING COST</v>
          </cell>
          <cell r="E5438" t="str">
            <v>6285AAH000</v>
          </cell>
          <cell r="F5438" t="str">
            <v>NONF:AH:MRC:MUNICIPAL RUNNING COST</v>
          </cell>
          <cell r="G5438" t="str">
            <v>6.4 - Town Planning</v>
          </cell>
          <cell r="H5438" t="str">
            <v>Function:Planning and Development:Core Function:Town Planning, Building Regulations and Enforcement, and City Engineer</v>
          </cell>
        </row>
        <row r="5439">
          <cell r="A5439">
            <v>604285</v>
          </cell>
          <cell r="B5439" t="str">
            <v>GEVDI</v>
          </cell>
          <cell r="C5439" t="str">
            <v>O/604285.AAH.000</v>
          </cell>
          <cell r="D5439" t="str">
            <v>NONF:AH:MRC:MUNICIPAL RUNNING COST</v>
          </cell>
          <cell r="E5439" t="str">
            <v>6285AAH000</v>
          </cell>
          <cell r="F5439" t="str">
            <v>NONF:AH:MRC:MUNICIPAL RUNNING COST</v>
          </cell>
          <cell r="G5439" t="str">
            <v>6.4 - Town Planning</v>
          </cell>
          <cell r="H5439" t="str">
            <v>Function:Planning and Development:Core Function:Town Planning, Building Regulations and Enforcement, and City Engineer</v>
          </cell>
        </row>
        <row r="5440">
          <cell r="A5440">
            <v>604285</v>
          </cell>
          <cell r="B5440" t="str">
            <v>GEVDI</v>
          </cell>
          <cell r="C5440" t="str">
            <v>O/604285.AAH.000</v>
          </cell>
          <cell r="D5440" t="str">
            <v>NONF:AH:MRC:MUNICIPAL RUNNING COST</v>
          </cell>
          <cell r="E5440" t="str">
            <v>6285AAH000</v>
          </cell>
          <cell r="F5440" t="str">
            <v>NONF:AH:MRC:MUNICIPAL RUNNING COST</v>
          </cell>
          <cell r="G5440" t="str">
            <v>6.4 - Town Planning</v>
          </cell>
          <cell r="H5440" t="str">
            <v>Function:Planning and Development:Core Function:Town Planning, Building Regulations and Enforcement, and City Engineer</v>
          </cell>
        </row>
        <row r="5441">
          <cell r="A5441">
            <v>604285</v>
          </cell>
          <cell r="B5441" t="str">
            <v>GEVDI</v>
          </cell>
          <cell r="C5441" t="str">
            <v>O/604285.AAH.000</v>
          </cell>
          <cell r="D5441" t="str">
            <v>NONF:AH:MRC:MUNICIPAL RUNNING COST</v>
          </cell>
          <cell r="E5441" t="str">
            <v>6285AAH000</v>
          </cell>
          <cell r="F5441" t="str">
            <v>NONF:AH:MRC:MUNICIPAL RUNNING COST</v>
          </cell>
          <cell r="G5441" t="str">
            <v>6.4 - Town Planning</v>
          </cell>
          <cell r="H5441" t="str">
            <v>Function:Planning and Development:Core Function:Town Planning, Building Regulations and Enforcement, and City Engineer</v>
          </cell>
        </row>
        <row r="5442">
          <cell r="A5442">
            <v>604285</v>
          </cell>
          <cell r="B5442" t="str">
            <v>GEVDI</v>
          </cell>
          <cell r="C5442" t="str">
            <v>O/604285.AAH.000</v>
          </cell>
          <cell r="D5442" t="str">
            <v>NONF:AH:MRC:MUNICIPAL RUNNING COST</v>
          </cell>
          <cell r="E5442" t="str">
            <v>6285AAH000</v>
          </cell>
          <cell r="F5442" t="str">
            <v>NONF:AH:MRC:MUNICIPAL RUNNING COST</v>
          </cell>
          <cell r="G5442" t="str">
            <v>6.4 - Town Planning</v>
          </cell>
          <cell r="H5442" t="str">
            <v>Function:Planning and Development:Core Function:Town Planning, Building Regulations and Enforcement, and City Engineer</v>
          </cell>
        </row>
        <row r="5443">
          <cell r="A5443">
            <v>604285</v>
          </cell>
          <cell r="B5443" t="str">
            <v>GEVDI</v>
          </cell>
          <cell r="C5443" t="str">
            <v>O/604285.AAH.000</v>
          </cell>
          <cell r="D5443" t="str">
            <v>NONF:AH:MRC:MUNICIPAL RUNNING COST</v>
          </cell>
          <cell r="E5443" t="str">
            <v>6285AAH000</v>
          </cell>
          <cell r="F5443" t="str">
            <v>NONF:AH:MRC:MUNICIPAL RUNNING COST</v>
          </cell>
          <cell r="G5443" t="str">
            <v>6.4 - Town Planning</v>
          </cell>
          <cell r="H5443" t="str">
            <v>Function:Planning and Development:Core Function:Town Planning, Building Regulations and Enforcement, and City Engineer</v>
          </cell>
        </row>
        <row r="5444">
          <cell r="A5444">
            <v>604285</v>
          </cell>
          <cell r="B5444" t="str">
            <v>GEVDI</v>
          </cell>
          <cell r="C5444" t="str">
            <v>O/604285.AAH.000</v>
          </cell>
          <cell r="D5444" t="str">
            <v>NONF:AH:MRC:MUNICIPAL RUNNING COST</v>
          </cell>
          <cell r="E5444" t="str">
            <v>6285AAH000</v>
          </cell>
          <cell r="F5444" t="str">
            <v>NONF:AH:MRC:MUNICIPAL RUNNING COST</v>
          </cell>
          <cell r="G5444" t="str">
            <v>6.4 - Town Planning</v>
          </cell>
          <cell r="H5444" t="str">
            <v>Function:Planning and Development:Core Function:Town Planning, Building Regulations and Enforcement, and City Engineer</v>
          </cell>
        </row>
        <row r="5445">
          <cell r="A5445">
            <v>604285</v>
          </cell>
          <cell r="B5445" t="str">
            <v>GEVDI</v>
          </cell>
          <cell r="C5445" t="str">
            <v>O/604285.AAH.000</v>
          </cell>
          <cell r="D5445" t="str">
            <v>NONF:AH:MRC:MUNICIPAL RUNNING COST</v>
          </cell>
          <cell r="E5445" t="str">
            <v>6285AAH000</v>
          </cell>
          <cell r="F5445" t="str">
            <v>NONF:AH:MRC:MUNICIPAL RUNNING COST</v>
          </cell>
          <cell r="G5445" t="str">
            <v>6.4 - Town Planning</v>
          </cell>
          <cell r="H5445" t="str">
            <v>Function:Planning and Development:Core Function:Town Planning, Building Regulations and Enforcement, and City Engineer</v>
          </cell>
        </row>
        <row r="5446">
          <cell r="A5446">
            <v>604285</v>
          </cell>
          <cell r="B5446" t="str">
            <v>GEVDI</v>
          </cell>
          <cell r="C5446" t="str">
            <v>O/604285.AAH.000</v>
          </cell>
          <cell r="D5446" t="str">
            <v>NONF:AH:MRC:MUNICIPAL RUNNING COST</v>
          </cell>
          <cell r="E5446" t="str">
            <v>6285AAH000</v>
          </cell>
          <cell r="F5446" t="str">
            <v>NONF:AH:MRC:MUNICIPAL RUNNING COST</v>
          </cell>
          <cell r="G5446" t="str">
            <v>6.4 - Town Planning</v>
          </cell>
          <cell r="H5446" t="str">
            <v>Function:Planning and Development:Core Function:Town Planning, Building Regulations and Enforcement, and City Engineer</v>
          </cell>
        </row>
        <row r="5447">
          <cell r="A5447">
            <v>604285</v>
          </cell>
          <cell r="B5447" t="str">
            <v>GEVDI</v>
          </cell>
          <cell r="C5447" t="str">
            <v>O/604285.AAH.000</v>
          </cell>
          <cell r="D5447" t="str">
            <v>NONF:AH:MRC:MUNICIPAL RUNNING COST</v>
          </cell>
          <cell r="E5447" t="str">
            <v>6285AAH000</v>
          </cell>
          <cell r="F5447" t="str">
            <v>NONF:AH:MRC:MUNICIPAL RUNNING COST</v>
          </cell>
          <cell r="G5447" t="str">
            <v>6.4 - Town Planning</v>
          </cell>
          <cell r="H5447" t="str">
            <v>Function:Planning and Development:Core Function:Town Planning, Building Regulations and Enforcement, and City Engineer</v>
          </cell>
        </row>
        <row r="5448">
          <cell r="A5448">
            <v>604285</v>
          </cell>
          <cell r="B5448" t="str">
            <v>GEVDI</v>
          </cell>
          <cell r="C5448" t="str">
            <v>O/604285.AAH.000</v>
          </cell>
          <cell r="D5448" t="str">
            <v>NONF:AH:MRC:MUNICIPAL RUNNING COST</v>
          </cell>
          <cell r="E5448" t="str">
            <v>6285AAH000</v>
          </cell>
          <cell r="F5448" t="str">
            <v>NONF:AH:MRC:MUNICIPAL RUNNING COST</v>
          </cell>
          <cell r="G5448" t="str">
            <v>6.4 - Town Planning</v>
          </cell>
          <cell r="H5448" t="str">
            <v>Function:Planning and Development:Core Function:Town Planning, Building Regulations and Enforcement, and City Engineer</v>
          </cell>
        </row>
        <row r="5449">
          <cell r="A5449">
            <v>604285</v>
          </cell>
          <cell r="B5449" t="str">
            <v>GEVDI</v>
          </cell>
          <cell r="C5449" t="str">
            <v>O/604285.AAH.000</v>
          </cell>
          <cell r="D5449" t="str">
            <v>NONF:AH:MRC:MUNICIPAL RUNNING COST</v>
          </cell>
          <cell r="E5449" t="str">
            <v>6285AAH000</v>
          </cell>
          <cell r="F5449" t="str">
            <v>NONF:AH:MRC:MUNICIPAL RUNNING COST</v>
          </cell>
          <cell r="G5449" t="str">
            <v>6.4 - Town Planning</v>
          </cell>
          <cell r="H5449" t="str">
            <v>Function:Planning and Development:Core Function:Town Planning, Building Regulations and Enforcement, and City Engineer</v>
          </cell>
        </row>
        <row r="5450">
          <cell r="A5450">
            <v>604285</v>
          </cell>
          <cell r="B5450" t="str">
            <v>GEVDI</v>
          </cell>
          <cell r="C5450" t="str">
            <v>O/604285.JAH.000</v>
          </cell>
          <cell r="D5450" t="str">
            <v>MSE:AH:MRC:MUNICIPAL RUNNING COST</v>
          </cell>
          <cell r="E5450" t="str">
            <v>6285JAH000</v>
          </cell>
          <cell r="F5450" t="str">
            <v>MSE:AH:MRC:MUNICIPAL RUNNING COST</v>
          </cell>
          <cell r="G5450" t="str">
            <v>6.4 - Town Planning</v>
          </cell>
          <cell r="H5450" t="str">
            <v>Function:Planning and Development:Core Function:Town Planning, Building Regulations and Enforcement, and City Engineer</v>
          </cell>
        </row>
        <row r="5451">
          <cell r="A5451">
            <v>604285</v>
          </cell>
          <cell r="B5451" t="str">
            <v>GEVDI</v>
          </cell>
          <cell r="C5451" t="str">
            <v>O/604285.JAH.000</v>
          </cell>
          <cell r="D5451" t="str">
            <v>MSE:AH:MRC:MUNICIPAL RUNNING COST</v>
          </cell>
          <cell r="E5451" t="str">
            <v>6285JAH000</v>
          </cell>
          <cell r="F5451" t="str">
            <v>MSE:AH:MRC:MUNICIPAL RUNNING COST</v>
          </cell>
          <cell r="G5451" t="str">
            <v>6.4 - Town Planning</v>
          </cell>
          <cell r="H5451" t="str">
            <v>Function:Planning and Development:Core Function:Town Planning, Building Regulations and Enforcement, and City Engineer</v>
          </cell>
        </row>
        <row r="5452">
          <cell r="A5452">
            <v>604285</v>
          </cell>
          <cell r="B5452" t="str">
            <v>GEVDI</v>
          </cell>
          <cell r="C5452" t="str">
            <v>O/604285.JAH.000</v>
          </cell>
          <cell r="D5452" t="str">
            <v>MSE:AH:MRC:MUNICIPAL RUNNING COST</v>
          </cell>
          <cell r="E5452" t="str">
            <v>6285JAH000</v>
          </cell>
          <cell r="F5452" t="str">
            <v>MSE:AH:MRC:MUNICIPAL RUNNING COST</v>
          </cell>
          <cell r="G5452" t="str">
            <v>6.4 - Town Planning</v>
          </cell>
          <cell r="H5452" t="str">
            <v>Function:Planning and Development:Core Function:Town Planning, Building Regulations and Enforcement, and City Engineer</v>
          </cell>
        </row>
        <row r="5453">
          <cell r="A5453">
            <v>604285</v>
          </cell>
          <cell r="B5453" t="str">
            <v>GEVDI</v>
          </cell>
          <cell r="C5453" t="str">
            <v>O/604285.JAH.000</v>
          </cell>
          <cell r="D5453" t="str">
            <v>MSE:AH:MRC:MUNICIPAL RUNNING COST</v>
          </cell>
          <cell r="E5453" t="str">
            <v>6285JAH000</v>
          </cell>
          <cell r="F5453" t="str">
            <v>MSE:AH:MRC:MUNICIPAL RUNNING COST</v>
          </cell>
          <cell r="G5453" t="str">
            <v>6.4 - Town Planning</v>
          </cell>
          <cell r="H5453" t="str">
            <v>Function:Planning and Development:Core Function:Town Planning, Building Regulations and Enforcement, and City Engineer</v>
          </cell>
        </row>
        <row r="5454">
          <cell r="A5454">
            <v>604285</v>
          </cell>
          <cell r="B5454" t="str">
            <v>GEVDI</v>
          </cell>
          <cell r="C5454" t="str">
            <v>O/604285.JAH.000</v>
          </cell>
          <cell r="D5454" t="str">
            <v>MSE:AH:MRC:MUNICIPAL RUNNING COST</v>
          </cell>
          <cell r="E5454" t="str">
            <v>6285JAH000</v>
          </cell>
          <cell r="F5454" t="str">
            <v>MSE:AH:MRC:MUNICIPAL RUNNING COST</v>
          </cell>
          <cell r="G5454" t="str">
            <v>6.4 - Town Planning</v>
          </cell>
          <cell r="H5454" t="str">
            <v>Function:Planning and Development:Core Function:Town Planning, Building Regulations and Enforcement, and City Engineer</v>
          </cell>
        </row>
        <row r="5455">
          <cell r="A5455">
            <v>604285</v>
          </cell>
          <cell r="B5455" t="str">
            <v>GEVDI</v>
          </cell>
          <cell r="C5455" t="str">
            <v>O/604285.JAH.000</v>
          </cell>
          <cell r="D5455" t="str">
            <v>MSE:AH:MRC:MUNICIPAL RUNNING COST</v>
          </cell>
          <cell r="E5455" t="str">
            <v>6285JAH000</v>
          </cell>
          <cell r="F5455" t="str">
            <v>MSE:AH:MRC:MUNICIPAL RUNNING COST</v>
          </cell>
          <cell r="G5455" t="str">
            <v>6.4 - Town Planning</v>
          </cell>
          <cell r="H5455" t="str">
            <v>Function:Planning and Development:Core Function:Town Planning, Building Regulations and Enforcement, and City Engineer</v>
          </cell>
        </row>
        <row r="5456">
          <cell r="A5456">
            <v>604285</v>
          </cell>
          <cell r="B5456" t="str">
            <v>GEVDI</v>
          </cell>
          <cell r="C5456" t="str">
            <v>O/604285.JAH.000</v>
          </cell>
          <cell r="D5456" t="str">
            <v>MSE:AH:MRC:MUNICIPAL RUNNING COST</v>
          </cell>
          <cell r="E5456" t="str">
            <v>6285JAH000</v>
          </cell>
          <cell r="F5456" t="str">
            <v>MSE:AH:MRC:MUNICIPAL RUNNING COST</v>
          </cell>
          <cell r="G5456" t="str">
            <v>6.4 - Town Planning</v>
          </cell>
          <cell r="H5456" t="str">
            <v>Function:Planning and Development:Core Function:Town Planning, Building Regulations and Enforcement, and City Engineer</v>
          </cell>
        </row>
        <row r="5457">
          <cell r="A5457">
            <v>604285</v>
          </cell>
          <cell r="B5457" t="str">
            <v>GEVDI</v>
          </cell>
          <cell r="C5457" t="str">
            <v>O/604285.JAH.000</v>
          </cell>
          <cell r="D5457" t="str">
            <v>MSE:AH:MRC:MUNICIPAL RUNNING COST</v>
          </cell>
          <cell r="E5457" t="str">
            <v>6285JAH000</v>
          </cell>
          <cell r="F5457" t="str">
            <v>MSE:AH:MRC:MUNICIPAL RUNNING COST</v>
          </cell>
          <cell r="G5457" t="str">
            <v>6.4 - Town Planning</v>
          </cell>
          <cell r="H5457" t="str">
            <v>Function:Planning and Development:Core Function:Town Planning, Building Regulations and Enforcement, and City Engineer</v>
          </cell>
        </row>
        <row r="5458">
          <cell r="A5458">
            <v>604285</v>
          </cell>
          <cell r="B5458" t="str">
            <v>GEVDI</v>
          </cell>
          <cell r="C5458" t="str">
            <v>O/604285.JAH.000</v>
          </cell>
          <cell r="D5458" t="str">
            <v>MSE:AH:MRC:MUNICIPAL RUNNING COST</v>
          </cell>
          <cell r="E5458" t="str">
            <v>6285JAH000</v>
          </cell>
          <cell r="F5458" t="str">
            <v>MSE:AH:MRC:MUNICIPAL RUNNING COST</v>
          </cell>
          <cell r="G5458" t="str">
            <v>6.4 - Town Planning</v>
          </cell>
          <cell r="H5458" t="str">
            <v>Function:Planning and Development:Core Function:Town Planning, Building Regulations and Enforcement, and City Engineer</v>
          </cell>
        </row>
        <row r="5459">
          <cell r="A5459">
            <v>604285</v>
          </cell>
          <cell r="B5459" t="str">
            <v>GEVDI</v>
          </cell>
          <cell r="C5459" t="str">
            <v>O/604285.JAH.000</v>
          </cell>
          <cell r="D5459" t="str">
            <v>MSE:AH:MRC:MUNICIPAL RUNNING COST</v>
          </cell>
          <cell r="E5459" t="str">
            <v>6285JAH000</v>
          </cell>
          <cell r="F5459" t="str">
            <v>MSE:AH:MRC:MUNICIPAL RUNNING COST</v>
          </cell>
          <cell r="G5459" t="str">
            <v>6.4 - Town Planning</v>
          </cell>
          <cell r="H5459" t="str">
            <v>Function:Planning and Development:Core Function:Town Planning, Building Regulations and Enforcement, and City Engineer</v>
          </cell>
        </row>
        <row r="5460">
          <cell r="A5460">
            <v>604285</v>
          </cell>
          <cell r="B5460" t="str">
            <v>GEVDI</v>
          </cell>
          <cell r="C5460" t="str">
            <v>O/604285.JAH.000</v>
          </cell>
          <cell r="D5460" t="str">
            <v>MSE:AH:MRC:MUNICIPAL RUNNING COST</v>
          </cell>
          <cell r="E5460" t="str">
            <v>6285JAH000</v>
          </cell>
          <cell r="F5460" t="str">
            <v>MSE:AH:MRC:MUNICIPAL RUNNING COST</v>
          </cell>
          <cell r="G5460" t="str">
            <v>6.4 - Town Planning</v>
          </cell>
          <cell r="H5460" t="str">
            <v>Function:Planning and Development:Core Function:Town Planning, Building Regulations and Enforcement, and City Engineer</v>
          </cell>
        </row>
        <row r="5461">
          <cell r="A5461">
            <v>604285</v>
          </cell>
          <cell r="B5461" t="str">
            <v>GEVDI</v>
          </cell>
          <cell r="C5461" t="str">
            <v>O/604285.JAH.000</v>
          </cell>
          <cell r="D5461" t="str">
            <v>MSE:AH:MRC:MUNICIPAL RUNNING COST</v>
          </cell>
          <cell r="E5461" t="str">
            <v>6285JAH000</v>
          </cell>
          <cell r="F5461" t="str">
            <v>MSE:AH:MRC:MUNICIPAL RUNNING COST</v>
          </cell>
          <cell r="G5461" t="str">
            <v>6.4 - Town Planning</v>
          </cell>
          <cell r="H5461" t="str">
            <v>Function:Planning and Development:Core Function:Town Planning, Building Regulations and Enforcement, and City Engineer</v>
          </cell>
        </row>
        <row r="5462">
          <cell r="A5462">
            <v>604285</v>
          </cell>
          <cell r="B5462" t="str">
            <v>GEVDI</v>
          </cell>
          <cell r="C5462" t="str">
            <v>O/604285.JAH.000</v>
          </cell>
          <cell r="D5462" t="str">
            <v>MSE:AH:MRC:MUNICIPAL RUNNING COST</v>
          </cell>
          <cell r="E5462" t="str">
            <v>6285JAH000</v>
          </cell>
          <cell r="F5462" t="str">
            <v>MSE:AH:MRC:MUNICIPAL RUNNING COST</v>
          </cell>
          <cell r="G5462" t="str">
            <v>6.4 - Town Planning</v>
          </cell>
          <cell r="H5462" t="str">
            <v>Function:Planning and Development:Core Function:Town Planning, Building Regulations and Enforcement, and City Engineer</v>
          </cell>
        </row>
        <row r="5463">
          <cell r="A5463">
            <v>604285</v>
          </cell>
          <cell r="B5463" t="str">
            <v>GEVDI</v>
          </cell>
          <cell r="C5463" t="str">
            <v>O/604285.JAH.000</v>
          </cell>
          <cell r="D5463" t="str">
            <v>MSE:AH:MRC:MUNICIPAL RUNNING COST</v>
          </cell>
          <cell r="E5463" t="str">
            <v>6285JAH000</v>
          </cell>
          <cell r="F5463" t="str">
            <v>MSE:AH:MRC:MUNICIPAL RUNNING COST</v>
          </cell>
          <cell r="G5463" t="str">
            <v>6.4 - Town Planning</v>
          </cell>
          <cell r="H5463" t="str">
            <v>Function:Planning and Development:Core Function:Town Planning, Building Regulations and Enforcement, and City Engineer</v>
          </cell>
        </row>
        <row r="5464">
          <cell r="A5464">
            <v>604285</v>
          </cell>
          <cell r="B5464" t="str">
            <v>GEVDI</v>
          </cell>
          <cell r="C5464" t="str">
            <v>O/604285.JAH.000</v>
          </cell>
          <cell r="D5464" t="str">
            <v>MSE:AH:MRC:MUNICIPAL RUNNING COST</v>
          </cell>
          <cell r="E5464" t="str">
            <v>6285JAH000</v>
          </cell>
          <cell r="F5464" t="str">
            <v>MSE:AH:MRC:MUNICIPAL RUNNING COST</v>
          </cell>
          <cell r="G5464" t="str">
            <v>6.4 - Town Planning</v>
          </cell>
          <cell r="H5464" t="str">
            <v>Function:Planning and Development:Core Function:Town Planning, Building Regulations and Enforcement, and City Engineer</v>
          </cell>
        </row>
        <row r="5465">
          <cell r="A5465">
            <v>604285</v>
          </cell>
          <cell r="B5465" t="str">
            <v>GEVDI</v>
          </cell>
          <cell r="C5465" t="str">
            <v>O/604285.JAH.000</v>
          </cell>
          <cell r="D5465" t="str">
            <v>MSE:AH:MRC:MUNICIPAL RUNNING COST</v>
          </cell>
          <cell r="E5465" t="str">
            <v>6285JAH000</v>
          </cell>
          <cell r="F5465" t="str">
            <v>MSE:AH:MRC:MUNICIPAL RUNNING COST</v>
          </cell>
          <cell r="G5465" t="str">
            <v>6.4 - Town Planning</v>
          </cell>
          <cell r="H5465" t="str">
            <v>Function:Planning and Development:Core Function:Town Planning, Building Regulations and Enforcement, and City Engineer</v>
          </cell>
        </row>
        <row r="5466">
          <cell r="A5466">
            <v>604285</v>
          </cell>
          <cell r="B5466" t="str">
            <v>GEVDI</v>
          </cell>
          <cell r="C5466" t="str">
            <v>O/604285.JAH.000</v>
          </cell>
          <cell r="D5466" t="str">
            <v>MSE:AH:MRC:MUNICIPAL RUNNING COST</v>
          </cell>
          <cell r="E5466" t="str">
            <v>6285JAH000</v>
          </cell>
          <cell r="F5466" t="str">
            <v>MSE:AH:MRC:MUNICIPAL RUNNING COST</v>
          </cell>
          <cell r="G5466" t="str">
            <v>6.4 - Town Planning</v>
          </cell>
          <cell r="H5466" t="str">
            <v>Function:Planning and Development:Core Function:Town Planning, Building Regulations and Enforcement, and City Engineer</v>
          </cell>
        </row>
        <row r="5467">
          <cell r="A5467">
            <v>604285</v>
          </cell>
          <cell r="B5467" t="str">
            <v>GEVDI</v>
          </cell>
          <cell r="C5467" t="str">
            <v>O/604285.JAH.000</v>
          </cell>
          <cell r="D5467" t="str">
            <v>MSE:AH:MRC:MUNICIPAL RUNNING COST</v>
          </cell>
          <cell r="E5467" t="str">
            <v>6285JAH000</v>
          </cell>
          <cell r="F5467" t="str">
            <v>MSE:AH:MRC:MUNICIPAL RUNNING COST</v>
          </cell>
          <cell r="G5467" t="str">
            <v>6.4 - Town Planning</v>
          </cell>
          <cell r="H5467" t="str">
            <v>Function:Planning and Development:Core Function:Town Planning, Building Regulations and Enforcement, and City Engineer</v>
          </cell>
        </row>
        <row r="5468">
          <cell r="A5468">
            <v>604285</v>
          </cell>
          <cell r="B5468" t="str">
            <v>GEVDI</v>
          </cell>
          <cell r="C5468" t="str">
            <v>O/604285.JAH.000</v>
          </cell>
          <cell r="D5468" t="str">
            <v>MSE:AH:MRC:MUNICIPAL RUNNING COST</v>
          </cell>
          <cell r="E5468" t="str">
            <v>6285JAH000</v>
          </cell>
          <cell r="F5468" t="str">
            <v>MSE:AH:MRC:MUNICIPAL RUNNING COST</v>
          </cell>
          <cell r="G5468" t="str">
            <v>6.4 - Town Planning</v>
          </cell>
          <cell r="H5468" t="str">
            <v>Function:Planning and Development:Core Function:Town Planning, Building Regulations and Enforcement, and City Engineer</v>
          </cell>
        </row>
        <row r="5469">
          <cell r="A5469">
            <v>604285</v>
          </cell>
          <cell r="B5469" t="str">
            <v>GEVDI</v>
          </cell>
          <cell r="C5469" t="str">
            <v>O/604285.JAH.000</v>
          </cell>
          <cell r="D5469" t="str">
            <v>MSE:AH:MRC:MUNICIPAL RUNNING COST</v>
          </cell>
          <cell r="E5469" t="str">
            <v>6285JAH000</v>
          </cell>
          <cell r="F5469" t="str">
            <v>MSE:AH:MRC:MUNICIPAL RUNNING COST</v>
          </cell>
          <cell r="G5469" t="str">
            <v>6.4 - Town Planning</v>
          </cell>
          <cell r="H5469" t="str">
            <v>Function:Planning and Development:Core Function:Town Planning, Building Regulations and Enforcement, and City Engineer</v>
          </cell>
        </row>
        <row r="5470">
          <cell r="A5470">
            <v>604285</v>
          </cell>
          <cell r="B5470" t="str">
            <v>GEVDI</v>
          </cell>
          <cell r="C5470" t="str">
            <v>O/604285.JAH.000</v>
          </cell>
          <cell r="D5470" t="str">
            <v>MSE:AH:MRC:MUNICIPAL RUNNING COST</v>
          </cell>
          <cell r="E5470" t="str">
            <v>6285JAH000</v>
          </cell>
          <cell r="F5470" t="str">
            <v>MSE:AH:MRC:MUNICIPAL RUNNING COST</v>
          </cell>
          <cell r="G5470" t="str">
            <v>6.4 - Town Planning</v>
          </cell>
          <cell r="H5470" t="str">
            <v>Function:Planning and Development:Core Function:Town Planning, Building Regulations and Enforcement, and City Engineer</v>
          </cell>
        </row>
        <row r="5471">
          <cell r="A5471">
            <v>604285</v>
          </cell>
          <cell r="B5471" t="str">
            <v>GEVDI</v>
          </cell>
          <cell r="C5471" t="str">
            <v>O/604285.JAH.000</v>
          </cell>
          <cell r="D5471" t="str">
            <v>MSE:AH:MRC:MUNICIPAL RUNNING COST</v>
          </cell>
          <cell r="E5471" t="str">
            <v>6285JAH000</v>
          </cell>
          <cell r="F5471" t="str">
            <v>MSE:AH:MRC:MUNICIPAL RUNNING COST</v>
          </cell>
          <cell r="G5471" t="str">
            <v>6.4 - Town Planning</v>
          </cell>
          <cell r="H5471" t="str">
            <v>Function:Planning and Development:Core Function:Town Planning, Building Regulations and Enforcement, and City Engineer</v>
          </cell>
        </row>
        <row r="5472">
          <cell r="A5472">
            <v>604285</v>
          </cell>
          <cell r="B5472" t="str">
            <v>GEVDI</v>
          </cell>
          <cell r="C5472" t="str">
            <v>O/604285.JAH.000</v>
          </cell>
          <cell r="D5472" t="str">
            <v>MSE:AH:MRC:MUNICIPAL RUNNING COST</v>
          </cell>
          <cell r="E5472" t="str">
            <v>6285JAH000</v>
          </cell>
          <cell r="F5472" t="str">
            <v>MSE:AH:MRC:MUNICIPAL RUNNING COST</v>
          </cell>
          <cell r="G5472" t="str">
            <v>6.4 - Town Planning</v>
          </cell>
          <cell r="H5472" t="str">
            <v>Function:Planning and Development:Core Function:Town Planning, Building Regulations and Enforcement, and City Engineer</v>
          </cell>
        </row>
        <row r="5473">
          <cell r="A5473">
            <v>604285</v>
          </cell>
          <cell r="B5473" t="str">
            <v>GEVDI</v>
          </cell>
          <cell r="C5473" t="str">
            <v>O/604285.JAH.000</v>
          </cell>
          <cell r="D5473" t="str">
            <v>MSE:AH:MRC:MUNICIPAL RUNNING COST</v>
          </cell>
          <cell r="E5473" t="str">
            <v>6285JAH000</v>
          </cell>
          <cell r="F5473" t="str">
            <v>MSE:AH:MRC:MUNICIPAL RUNNING COST</v>
          </cell>
          <cell r="G5473" t="str">
            <v>6.4 - Town Planning</v>
          </cell>
          <cell r="H5473" t="str">
            <v>Function:Planning and Development:Core Function:Town Planning, Building Regulations and Enforcement, and City Engineer</v>
          </cell>
        </row>
        <row r="5474">
          <cell r="A5474">
            <v>604285</v>
          </cell>
          <cell r="B5474" t="str">
            <v>GEVDI</v>
          </cell>
          <cell r="C5474" t="str">
            <v>O/604285.JAH.000</v>
          </cell>
          <cell r="D5474" t="str">
            <v>MSE:AH:MRC:MUNICIPAL RUNNING COST</v>
          </cell>
          <cell r="E5474" t="str">
            <v>6285JAH000</v>
          </cell>
          <cell r="F5474" t="str">
            <v>MSE:AH:MRC:MUNICIPAL RUNNING COST</v>
          </cell>
          <cell r="G5474" t="str">
            <v>6.4 - Town Planning</v>
          </cell>
          <cell r="H5474" t="str">
            <v>Function:Planning and Development:Core Function:Town Planning, Building Regulations and Enforcement, and City Engineer</v>
          </cell>
        </row>
        <row r="5475">
          <cell r="A5475">
            <v>604285</v>
          </cell>
          <cell r="B5475" t="str">
            <v>GEVDI</v>
          </cell>
          <cell r="C5475" t="str">
            <v>O/604285.JAH.000</v>
          </cell>
          <cell r="D5475" t="str">
            <v>MSE:AH:MRC:MUNICIPAL RUNNING COST</v>
          </cell>
          <cell r="E5475" t="str">
            <v>6285JAH000</v>
          </cell>
          <cell r="F5475" t="str">
            <v>MSE:AH:MRC:MUNICIPAL RUNNING COST</v>
          </cell>
          <cell r="G5475" t="str">
            <v>6.4 - Town Planning</v>
          </cell>
          <cell r="H5475" t="str">
            <v>Function:Planning and Development:Core Function:Town Planning, Building Regulations and Enforcement, and City Engineer</v>
          </cell>
        </row>
        <row r="5476">
          <cell r="A5476">
            <v>604285</v>
          </cell>
          <cell r="B5476" t="str">
            <v>GEVDI</v>
          </cell>
          <cell r="C5476" t="str">
            <v>O/604285.JAH.000</v>
          </cell>
          <cell r="D5476" t="str">
            <v>MSE:AH:MRC:MUNICIPAL RUNNING COST</v>
          </cell>
          <cell r="E5476" t="str">
            <v>6285JAH000</v>
          </cell>
          <cell r="F5476" t="str">
            <v>MSE:AH:MRC:MUNICIPAL RUNNING COST</v>
          </cell>
          <cell r="G5476" t="str">
            <v>6.4 - Town Planning</v>
          </cell>
          <cell r="H5476" t="str">
            <v>Function:Planning and Development:Core Function:Town Planning, Building Regulations and Enforcement, and City Engineer</v>
          </cell>
        </row>
        <row r="5477">
          <cell r="A5477">
            <v>604285</v>
          </cell>
          <cell r="B5477" t="str">
            <v>GEVDI</v>
          </cell>
          <cell r="C5477" t="str">
            <v>O/604285.JAH.000</v>
          </cell>
          <cell r="D5477" t="str">
            <v>MSE:AH:MRC:MUNICIPAL RUNNING COST</v>
          </cell>
          <cell r="E5477" t="str">
            <v>6285JAH000</v>
          </cell>
          <cell r="F5477" t="str">
            <v>MSE:AH:MRC:MUNICIPAL RUNNING COST</v>
          </cell>
          <cell r="G5477" t="str">
            <v>6.4 - Town Planning</v>
          </cell>
          <cell r="H5477" t="str">
            <v>Function:Planning and Development:Core Function:Town Planning, Building Regulations and Enforcement, and City Engineer</v>
          </cell>
        </row>
        <row r="5478">
          <cell r="A5478">
            <v>604285</v>
          </cell>
          <cell r="B5478" t="str">
            <v>GEVDI</v>
          </cell>
          <cell r="C5478" t="str">
            <v>O/604285.JAH.000</v>
          </cell>
          <cell r="D5478" t="str">
            <v>MSE:AH:MRC:MUNICIPAL RUNNING COST</v>
          </cell>
          <cell r="E5478" t="str">
            <v>6285JAH000</v>
          </cell>
          <cell r="F5478" t="str">
            <v>MSE:AH:MRC:MUNICIPAL RUNNING COST</v>
          </cell>
          <cell r="G5478" t="str">
            <v>6.4 - Town Planning</v>
          </cell>
          <cell r="H5478" t="str">
            <v>Function:Planning and Development:Core Function:Town Planning, Building Regulations and Enforcement, and City Engineer</v>
          </cell>
        </row>
        <row r="5479">
          <cell r="A5479">
            <v>604285</v>
          </cell>
          <cell r="B5479" t="str">
            <v>GEVDI</v>
          </cell>
          <cell r="C5479" t="str">
            <v>O/604285.JAH.000</v>
          </cell>
          <cell r="D5479" t="str">
            <v>MSE:AH:MRC:MUNICIPAL RUNNING COST</v>
          </cell>
          <cell r="E5479" t="str">
            <v>6285JAH000</v>
          </cell>
          <cell r="F5479" t="str">
            <v>MSE:AH:MRC:MUNICIPAL RUNNING COST</v>
          </cell>
          <cell r="G5479" t="str">
            <v>6.4 - Town Planning</v>
          </cell>
          <cell r="H5479" t="str">
            <v>Function:Planning and Development:Core Function:Town Planning, Building Regulations and Enforcement, and City Engineer</v>
          </cell>
        </row>
        <row r="5480">
          <cell r="A5480">
            <v>604285</v>
          </cell>
          <cell r="B5480" t="str">
            <v>GEVDI</v>
          </cell>
          <cell r="C5480" t="str">
            <v>O/604285.JAH.000</v>
          </cell>
          <cell r="D5480" t="str">
            <v>MSE:AH:MRC:MUNICIPAL RUNNING COST</v>
          </cell>
          <cell r="E5480" t="str">
            <v>6285JAH000</v>
          </cell>
          <cell r="F5480" t="str">
            <v>MSE:AH:MRC:MUNICIPAL RUNNING COST</v>
          </cell>
          <cell r="G5480" t="str">
            <v>6.4 - Town Planning</v>
          </cell>
          <cell r="H5480" t="str">
            <v>Function:Planning and Development:Core Function:Town Planning, Building Regulations and Enforcement, and City Engineer</v>
          </cell>
        </row>
        <row r="5481">
          <cell r="A5481">
            <v>604285</v>
          </cell>
          <cell r="B5481" t="str">
            <v>GEVDI</v>
          </cell>
          <cell r="C5481" t="str">
            <v>O/604285.JAH.000</v>
          </cell>
          <cell r="D5481" t="str">
            <v>MSE:AH:MRC:MUNICIPAL RUNNING COST</v>
          </cell>
          <cell r="E5481" t="str">
            <v>6285JAH000</v>
          </cell>
          <cell r="F5481" t="str">
            <v>MSE:AH:MRC:MUNICIPAL RUNNING COST</v>
          </cell>
          <cell r="G5481" t="str">
            <v>6.4 - Town Planning</v>
          </cell>
          <cell r="H5481" t="str">
            <v>Function:Planning and Development:Core Function:Town Planning, Building Regulations and Enforcement, and City Engineer</v>
          </cell>
        </row>
        <row r="5482">
          <cell r="A5482">
            <v>604285</v>
          </cell>
          <cell r="B5482" t="str">
            <v>GEVDI</v>
          </cell>
          <cell r="C5482" t="str">
            <v>O/604285.JAH.000</v>
          </cell>
          <cell r="D5482" t="str">
            <v>MSE:AH:MRC:MUNICIPAL RUNNING COST</v>
          </cell>
          <cell r="E5482" t="str">
            <v>6285JAH000</v>
          </cell>
          <cell r="F5482" t="str">
            <v>MSE:AH:MRC:MUNICIPAL RUNNING COST</v>
          </cell>
          <cell r="G5482" t="str">
            <v>6.4 - Town Planning</v>
          </cell>
          <cell r="H5482" t="str">
            <v>Function:Planning and Development:Core Function:Town Planning, Building Regulations and Enforcement, and City Engineer</v>
          </cell>
        </row>
        <row r="5483">
          <cell r="A5483">
            <v>604285</v>
          </cell>
          <cell r="B5483" t="str">
            <v>GEVDI</v>
          </cell>
          <cell r="C5483" t="str">
            <v>O/604285.JAH.000</v>
          </cell>
          <cell r="D5483" t="str">
            <v>MSE:AH:MRC:MUNICIPAL RUNNING COST</v>
          </cell>
          <cell r="E5483" t="str">
            <v>6285JAH000</v>
          </cell>
          <cell r="F5483" t="str">
            <v>MSE:AH:MRC:MUNICIPAL RUNNING COST</v>
          </cell>
          <cell r="G5483" t="str">
            <v>6.4 - Town Planning</v>
          </cell>
          <cell r="H5483" t="str">
            <v>Function:Planning and Development:Core Function:Town Planning, Building Regulations and Enforcement, and City Engineer</v>
          </cell>
        </row>
        <row r="5484">
          <cell r="A5484">
            <v>604285</v>
          </cell>
          <cell r="B5484" t="str">
            <v>GEVDI</v>
          </cell>
          <cell r="C5484" t="str">
            <v>O/604285.JAH.000</v>
          </cell>
          <cell r="D5484" t="str">
            <v>MSE:AH:MRC:MUNICIPAL RUNNING COST</v>
          </cell>
          <cell r="E5484" t="str">
            <v>6285JAH000</v>
          </cell>
          <cell r="F5484" t="str">
            <v>MSE:AH:MRC:MUNICIPAL RUNNING COST</v>
          </cell>
          <cell r="G5484" t="str">
            <v>6.4 - Town Planning</v>
          </cell>
          <cell r="H5484" t="str">
            <v>Function:Planning and Development:Core Function:Town Planning, Building Regulations and Enforcement, and City Engineer</v>
          </cell>
        </row>
        <row r="5485">
          <cell r="A5485">
            <v>604285</v>
          </cell>
          <cell r="B5485" t="str">
            <v>GEVDI</v>
          </cell>
          <cell r="C5485" t="str">
            <v>O/604285.JAH.000</v>
          </cell>
          <cell r="D5485" t="str">
            <v>MSE:AH:MRC:MUNICIPAL RUNNING COST</v>
          </cell>
          <cell r="E5485" t="str">
            <v>6285JAH000</v>
          </cell>
          <cell r="F5485" t="str">
            <v>MSE:AH:MRC:MUNICIPAL RUNNING COST</v>
          </cell>
          <cell r="G5485" t="str">
            <v>6.4 - Town Planning</v>
          </cell>
          <cell r="H5485" t="str">
            <v>Function:Planning and Development:Core Function:Town Planning, Building Regulations and Enforcement, and City Engineer</v>
          </cell>
        </row>
        <row r="5486">
          <cell r="A5486">
            <v>604285</v>
          </cell>
          <cell r="B5486" t="str">
            <v>GEVDI</v>
          </cell>
          <cell r="C5486" t="str">
            <v>O/604285.JAH.000</v>
          </cell>
          <cell r="D5486" t="str">
            <v>MSE:AH:MRC:MUNICIPAL RUNNING COST</v>
          </cell>
          <cell r="E5486" t="str">
            <v>6285JAH000</v>
          </cell>
          <cell r="F5486" t="str">
            <v>MSE:AH:MRC:MUNICIPAL RUNNING COST</v>
          </cell>
          <cell r="G5486" t="str">
            <v>6.4 - Town Planning</v>
          </cell>
          <cell r="H5486" t="str">
            <v>Function:Planning and Development:Core Function:Town Planning, Building Regulations and Enforcement, and City Engineer</v>
          </cell>
        </row>
        <row r="5487">
          <cell r="A5487">
            <v>604285</v>
          </cell>
          <cell r="B5487" t="str">
            <v>GEVDI</v>
          </cell>
          <cell r="C5487" t="str">
            <v>O/604285.JAH.000</v>
          </cell>
          <cell r="D5487" t="str">
            <v>MSE:AH:MRC:MUNICIPAL RUNNING COST</v>
          </cell>
          <cell r="E5487" t="str">
            <v>6285JAH000</v>
          </cell>
          <cell r="F5487" t="str">
            <v>MSE:AH:MRC:MUNICIPAL RUNNING COST</v>
          </cell>
          <cell r="G5487" t="str">
            <v>6.4 - Town Planning</v>
          </cell>
          <cell r="H5487" t="str">
            <v>Function:Planning and Development:Core Function:Town Planning, Building Regulations and Enforcement, and City Engineer</v>
          </cell>
        </row>
        <row r="5488">
          <cell r="A5488">
            <v>604285</v>
          </cell>
          <cell r="B5488" t="str">
            <v>GEVDI</v>
          </cell>
          <cell r="C5488" t="str">
            <v>O/604285.JAH.999</v>
          </cell>
          <cell r="D5488" t="str">
            <v>MSE:AH:DFT:DEFAULT TRANSACTIONS</v>
          </cell>
          <cell r="E5488" t="str">
            <v>6285JAH999</v>
          </cell>
          <cell r="F5488" t="str">
            <v>MSE:AH:DFT:DEFAULT TRANSACTIONS</v>
          </cell>
          <cell r="G5488" t="str">
            <v>6.4 - Town Planning</v>
          </cell>
          <cell r="H5488" t="str">
            <v>Function:Planning and Development:Core Function:Town Planning, Building Regulations and Enforcement, and City Engineer</v>
          </cell>
        </row>
        <row r="5489">
          <cell r="A5489">
            <v>604285</v>
          </cell>
          <cell r="B5489" t="str">
            <v>GEVDI</v>
          </cell>
          <cell r="C5489" t="str">
            <v>O/604285.JAH.X19</v>
          </cell>
          <cell r="D5489" t="str">
            <v>"MSE:AH:TWS:CAPBUIL:W/SH</v>
          </cell>
          <cell r="E5489" t="str">
            <v>6285JAHX19</v>
          </cell>
          <cell r="F5489" t="str">
            <v>"MSE:AH:TWS:CAPBUIL:W/SH</v>
          </cell>
          <cell r="G5489" t="str">
            <v>6.4 - Town Planning</v>
          </cell>
          <cell r="H5489" t="str">
            <v>Function:Planning and Development:Core Function:Town Planning, Building Regulations and Enforcement, and City Engineer</v>
          </cell>
        </row>
        <row r="5490">
          <cell r="A5490">
            <v>604285</v>
          </cell>
          <cell r="B5490" t="str">
            <v>GEVDI</v>
          </cell>
          <cell r="C5490" t="str">
            <v>O/604285.JAH.X19</v>
          </cell>
          <cell r="D5490" t="str">
            <v>"MSE:AH:TWS:CAPBUIL:W/SH</v>
          </cell>
          <cell r="E5490" t="str">
            <v>6285JAHX19</v>
          </cell>
          <cell r="F5490" t="str">
            <v>"MSE:AH:TWS:CAPBUIL:W/SH</v>
          </cell>
          <cell r="G5490" t="str">
            <v>6.4 - Town Planning</v>
          </cell>
          <cell r="H5490" t="str">
            <v>Function:Planning and Development:Core Function:Town Planning, Building Regulations and Enforcement, and City Engineer</v>
          </cell>
        </row>
        <row r="5491">
          <cell r="A5491">
            <v>604285</v>
          </cell>
          <cell r="B5491" t="str">
            <v>GEVDI</v>
          </cell>
          <cell r="C5491" t="str">
            <v>O/604285.JAH.X19</v>
          </cell>
          <cell r="D5491" t="str">
            <v>"MSE:AH:TWS:CAPBUIL:W/SH</v>
          </cell>
          <cell r="E5491" t="str">
            <v>6285JAHX19</v>
          </cell>
          <cell r="F5491" t="str">
            <v>"MSE:AH:TWS:CAPBUIL:W/SH</v>
          </cell>
          <cell r="G5491" t="str">
            <v>6.4 - Town Planning</v>
          </cell>
          <cell r="H5491" t="str">
            <v>Function:Planning and Development:Core Function:Town Planning, Building Regulations and Enforcement, and City Engineer</v>
          </cell>
        </row>
        <row r="5492">
          <cell r="A5492">
            <v>604285</v>
          </cell>
          <cell r="B5492" t="str">
            <v>GEVDI</v>
          </cell>
          <cell r="C5492" t="str">
            <v>O/604285.JAH.X19</v>
          </cell>
          <cell r="D5492" t="str">
            <v>"MSE:AH:TWS:CAPBUIL:W/SH</v>
          </cell>
          <cell r="E5492" t="str">
            <v>6285JAHX19</v>
          </cell>
          <cell r="F5492" t="str">
            <v>"MSE:AH:TWS:CAPBUIL:W/SH</v>
          </cell>
          <cell r="G5492" t="str">
            <v>6.4 - Town Planning</v>
          </cell>
          <cell r="H5492" t="str">
            <v>Function:Planning and Development:Core Function:Town Planning, Building Regulations and Enforcement, and City Engineer</v>
          </cell>
        </row>
        <row r="5493">
          <cell r="A5493">
            <v>604285</v>
          </cell>
          <cell r="B5493" t="str">
            <v>GEVDI</v>
          </cell>
          <cell r="C5493" t="str">
            <v>R/604285.RNR.99R</v>
          </cell>
          <cell r="D5493" t="str">
            <v>NDPG:NR:GRANT REVENUE:CAPITAL</v>
          </cell>
          <cell r="E5493" t="str">
            <v>6285RNR99R</v>
          </cell>
          <cell r="F5493" t="str">
            <v>NDPG:NR:GRANT REVENUE:CAPITAL</v>
          </cell>
          <cell r="G5493" t="str">
            <v>6.4 - Town Planning</v>
          </cell>
          <cell r="H5493" t="str">
            <v>Function:Planning and Development:Core Function:Town Planning, Building Regulations and Enforcement, and City Engineer</v>
          </cell>
        </row>
        <row r="5494">
          <cell r="A5494">
            <v>604285</v>
          </cell>
          <cell r="B5494" t="str">
            <v>GEVDI</v>
          </cell>
          <cell r="C5494" t="str">
            <v>R/604285.RNR.99R</v>
          </cell>
          <cell r="D5494" t="str">
            <v>NDPG:NR:GRANT REVENUE:CAPITAL</v>
          </cell>
          <cell r="E5494" t="str">
            <v>6285RNR99R</v>
          </cell>
          <cell r="F5494" t="str">
            <v>NDPG:NR:GRANT REVENUE:CAPITAL</v>
          </cell>
          <cell r="G5494" t="str">
            <v>6.4 - Town Planning</v>
          </cell>
          <cell r="H5494" t="str">
            <v>Function:Planning and Development:Core Function:Town Planning, Building Regulations and Enforcement, and City Engineer</v>
          </cell>
        </row>
        <row r="5495">
          <cell r="A5495">
            <v>604347</v>
          </cell>
          <cell r="B5495" t="str">
            <v>ENVIRONMENTAL HEALTH</v>
          </cell>
          <cell r="C5495" t="str">
            <v>M/604347.JAH.E45</v>
          </cell>
          <cell r="D5495" t="str">
            <v>MSE:AH:NIF:TRANSPORT ASSETS:PL</v>
          </cell>
          <cell r="E5495" t="str">
            <v>6347JAHE45</v>
          </cell>
          <cell r="F5495" t="str">
            <v>MSE:AH:NIF:TRANSPORT ASSETS:PL</v>
          </cell>
          <cell r="G5495" t="str">
            <v>6.4 - Town Planning</v>
          </cell>
          <cell r="H5495" t="str">
            <v>Function:Environmental Protection:Non-core Function:Pollution Control</v>
          </cell>
        </row>
        <row r="5496">
          <cell r="A5496">
            <v>604347</v>
          </cell>
          <cell r="B5496" t="str">
            <v>ENVIRONMENTAL HEALTH</v>
          </cell>
          <cell r="C5496" t="str">
            <v>O/604347.AAH.000</v>
          </cell>
          <cell r="D5496" t="str">
            <v>NONF:AH:MRC:MUNICIPAL RUNNING COST</v>
          </cell>
          <cell r="E5496" t="str">
            <v>6347AAH000</v>
          </cell>
          <cell r="F5496" t="str">
            <v>NONF:AH:MRC:MUNICIPAL RUNNING COST</v>
          </cell>
          <cell r="G5496" t="str">
            <v>6.4 - Town Planning</v>
          </cell>
          <cell r="H5496" t="str">
            <v>Function:Environmental Protection:Non-core Function:Pollution Control</v>
          </cell>
        </row>
        <row r="5497">
          <cell r="A5497">
            <v>604347</v>
          </cell>
          <cell r="B5497" t="str">
            <v>ENVIRONMENTAL HEALTH</v>
          </cell>
          <cell r="C5497" t="str">
            <v>O/604347.AAH.000</v>
          </cell>
          <cell r="D5497" t="str">
            <v>NONF:AH:MRC:MUNICIPAL RUNNING COST</v>
          </cell>
          <cell r="E5497" t="str">
            <v>6347AAH000</v>
          </cell>
          <cell r="F5497" t="str">
            <v>NONF:AH:MRC:MUNICIPAL RUNNING COST</v>
          </cell>
          <cell r="G5497" t="str">
            <v>6.4 - Town Planning</v>
          </cell>
          <cell r="H5497" t="str">
            <v>Function:Environmental Protection:Non-core Function:Pollution Control</v>
          </cell>
        </row>
        <row r="5498">
          <cell r="A5498">
            <v>604347</v>
          </cell>
          <cell r="B5498" t="str">
            <v>ENVIRONMENTAL HEALTH</v>
          </cell>
          <cell r="C5498" t="str">
            <v>O/604347.AAH.000</v>
          </cell>
          <cell r="D5498" t="str">
            <v>NONF:AH:MRC:MUNICIPAL RUNNING COST</v>
          </cell>
          <cell r="E5498" t="str">
            <v>6347AAH000</v>
          </cell>
          <cell r="F5498" t="str">
            <v>NONF:AH:MRC:MUNICIPAL RUNNING COST</v>
          </cell>
          <cell r="G5498" t="str">
            <v>6.4 - Town Planning</v>
          </cell>
          <cell r="H5498" t="str">
            <v>Function:Environmental Protection:Non-core Function:Pollution Control</v>
          </cell>
        </row>
        <row r="5499">
          <cell r="A5499">
            <v>604347</v>
          </cell>
          <cell r="B5499" t="str">
            <v>ENVIRONMENTAL HEALTH</v>
          </cell>
          <cell r="C5499" t="str">
            <v>O/604347.AAH.000</v>
          </cell>
          <cell r="D5499" t="str">
            <v>NONF:AH:MRC:MUNICIPAL RUNNING COST</v>
          </cell>
          <cell r="E5499" t="str">
            <v>6347AAH000</v>
          </cell>
          <cell r="F5499" t="str">
            <v>NONF:AH:MRC:MUNICIPAL RUNNING COST</v>
          </cell>
          <cell r="G5499" t="str">
            <v>6.4 - Town Planning</v>
          </cell>
          <cell r="H5499" t="str">
            <v>Function:Environmental Protection:Non-core Function:Pollution Control</v>
          </cell>
        </row>
        <row r="5500">
          <cell r="A5500">
            <v>604347</v>
          </cell>
          <cell r="B5500" t="str">
            <v>ENVIRONMENTAL HEALTH</v>
          </cell>
          <cell r="C5500" t="str">
            <v>O/604347.AAH.000</v>
          </cell>
          <cell r="D5500" t="str">
            <v>NONF:AH:MRC:MUNICIPAL RUNNING COST</v>
          </cell>
          <cell r="E5500" t="str">
            <v>6347AAH000</v>
          </cell>
          <cell r="F5500" t="str">
            <v>NONF:AH:MRC:MUNICIPAL RUNNING COST</v>
          </cell>
          <cell r="G5500" t="str">
            <v>6.4 - Town Planning</v>
          </cell>
          <cell r="H5500" t="str">
            <v>Function:Environmental Protection:Non-core Function:Pollution Control</v>
          </cell>
        </row>
        <row r="5501">
          <cell r="A5501">
            <v>604347</v>
          </cell>
          <cell r="B5501" t="str">
            <v>ENVIRONMENTAL HEALTH</v>
          </cell>
          <cell r="C5501" t="str">
            <v>O/604347.AAH.000</v>
          </cell>
          <cell r="D5501" t="str">
            <v>NONF:AH:MRC:MUNICIPAL RUNNING COST</v>
          </cell>
          <cell r="E5501" t="str">
            <v>6347AAH000</v>
          </cell>
          <cell r="F5501" t="str">
            <v>NONF:AH:MRC:MUNICIPAL RUNNING COST</v>
          </cell>
          <cell r="G5501" t="str">
            <v>6.4 - Town Planning</v>
          </cell>
          <cell r="H5501" t="str">
            <v>Function:Environmental Protection:Non-core Function:Pollution Control</v>
          </cell>
        </row>
        <row r="5502">
          <cell r="A5502">
            <v>604347</v>
          </cell>
          <cell r="B5502" t="str">
            <v>ENVIRONMENTAL HEALTH</v>
          </cell>
          <cell r="C5502" t="str">
            <v>O/604347.BAH.000</v>
          </cell>
          <cell r="D5502" t="str">
            <v>LEVS:AH:MRC:MUNICIPAL RUNNING COST</v>
          </cell>
          <cell r="E5502" t="str">
            <v>6347BAH000</v>
          </cell>
          <cell r="F5502" t="str">
            <v>LEVS:AH:MRC:MUNICIPAL RUNNING COST</v>
          </cell>
          <cell r="G5502" t="str">
            <v>6.4 - Town Planning</v>
          </cell>
          <cell r="H5502" t="str">
            <v>Function:Environmental Protection:Non-core Function:Pollution Control</v>
          </cell>
        </row>
        <row r="5503">
          <cell r="A5503">
            <v>604347</v>
          </cell>
          <cell r="B5503" t="str">
            <v>ENVIRONMENTAL HEALTH</v>
          </cell>
          <cell r="C5503" t="str">
            <v>O/604347.BAH.000</v>
          </cell>
          <cell r="D5503" t="str">
            <v>LEVS:AH:MRC:MUNICIPAL RUNNING COST</v>
          </cell>
          <cell r="E5503" t="str">
            <v>6347BAH000</v>
          </cell>
          <cell r="F5503" t="str">
            <v>LEVS:AH:MRC:MUNICIPAL RUNNING COST</v>
          </cell>
          <cell r="G5503" t="str">
            <v>6.4 - Town Planning</v>
          </cell>
          <cell r="H5503" t="str">
            <v>Function:Environmental Protection:Non-core Function:Pollution Control</v>
          </cell>
        </row>
        <row r="5504">
          <cell r="A5504">
            <v>604347</v>
          </cell>
          <cell r="B5504" t="str">
            <v>ENVIRONMENTAL HEALTH</v>
          </cell>
          <cell r="C5504" t="str">
            <v>O/604347.BAH.000</v>
          </cell>
          <cell r="D5504" t="str">
            <v>LEVS:AH:MRC:MUNICIPAL RUNNING COST</v>
          </cell>
          <cell r="E5504" t="str">
            <v>6347BAH000</v>
          </cell>
          <cell r="F5504" t="str">
            <v>LEVS:AH:MRC:MUNICIPAL RUNNING COST</v>
          </cell>
          <cell r="G5504" t="str">
            <v>6.4 - Town Planning</v>
          </cell>
          <cell r="H5504" t="str">
            <v>Function:Environmental Protection:Non-core Function:Pollution Control</v>
          </cell>
        </row>
        <row r="5505">
          <cell r="A5505">
            <v>604347</v>
          </cell>
          <cell r="B5505" t="str">
            <v>ENVIRONMENTAL HEALTH</v>
          </cell>
          <cell r="C5505" t="str">
            <v>O/604347.BAH.000</v>
          </cell>
          <cell r="D5505" t="str">
            <v>LEVS:AH:MRC:MUNICIPAL RUNNING COST</v>
          </cell>
          <cell r="E5505" t="str">
            <v>6347BAH000</v>
          </cell>
          <cell r="F5505" t="str">
            <v>LEVS:AH:MRC:MUNICIPAL RUNNING COST</v>
          </cell>
          <cell r="G5505" t="str">
            <v>6.4 - Town Planning</v>
          </cell>
          <cell r="H5505" t="str">
            <v>Function:Environmental Protection:Non-core Function:Pollution Control</v>
          </cell>
        </row>
        <row r="5506">
          <cell r="A5506">
            <v>604347</v>
          </cell>
          <cell r="B5506" t="str">
            <v>ENVIRONMENTAL HEALTH</v>
          </cell>
          <cell r="C5506" t="str">
            <v>O/604347.BAH.000</v>
          </cell>
          <cell r="D5506" t="str">
            <v>LEVS:AH:MRC:MUNICIPAL RUNNING COST</v>
          </cell>
          <cell r="E5506" t="str">
            <v>6347BAH000</v>
          </cell>
          <cell r="F5506" t="str">
            <v>LEVS:AH:MRC:MUNICIPAL RUNNING COST</v>
          </cell>
          <cell r="G5506" t="str">
            <v>6.4 - Town Planning</v>
          </cell>
          <cell r="H5506" t="str">
            <v>Function:Environmental Protection:Non-core Function:Pollution Control</v>
          </cell>
        </row>
        <row r="5507">
          <cell r="A5507">
            <v>604347</v>
          </cell>
          <cell r="B5507" t="str">
            <v>ENVIRONMENTAL HEALTH</v>
          </cell>
          <cell r="C5507" t="str">
            <v>O/604347.BAH.000</v>
          </cell>
          <cell r="D5507" t="str">
            <v>LEVS:AH:MRC:MUNICIPAL RUNNING COST</v>
          </cell>
          <cell r="E5507" t="str">
            <v>6347BAH000</v>
          </cell>
          <cell r="F5507" t="str">
            <v>LEVS:AH:MRC:MUNICIPAL RUNNING COST</v>
          </cell>
          <cell r="G5507" t="str">
            <v>6.4 - Town Planning</v>
          </cell>
          <cell r="H5507" t="str">
            <v>Function:Environmental Protection:Non-core Function:Pollution Control</v>
          </cell>
        </row>
        <row r="5508">
          <cell r="A5508">
            <v>604347</v>
          </cell>
          <cell r="B5508" t="str">
            <v>ENVIRONMENTAL HEALTH</v>
          </cell>
          <cell r="C5508" t="str">
            <v>O/604347.BAH.000</v>
          </cell>
          <cell r="D5508" t="str">
            <v>LEVS:AH:MRC:MUNICIPAL RUNNING COST</v>
          </cell>
          <cell r="E5508" t="str">
            <v>6347BAH000</v>
          </cell>
          <cell r="F5508" t="str">
            <v>LEVS:AH:MRC:MUNICIPAL RUNNING COST</v>
          </cell>
          <cell r="G5508" t="str">
            <v>6.4 - Town Planning</v>
          </cell>
          <cell r="H5508" t="str">
            <v>Function:Environmental Protection:Non-core Function:Pollution Control</v>
          </cell>
        </row>
        <row r="5509">
          <cell r="A5509">
            <v>604347</v>
          </cell>
          <cell r="B5509" t="str">
            <v>ENVIRONMENTAL HEALTH</v>
          </cell>
          <cell r="C5509" t="str">
            <v>O/604347.BAH.000</v>
          </cell>
          <cell r="D5509" t="str">
            <v>LEVS:AH:MRC:MUNICIPAL RUNNING COST</v>
          </cell>
          <cell r="E5509" t="str">
            <v>6347BAH000</v>
          </cell>
          <cell r="F5509" t="str">
            <v>LEVS:AH:MRC:MUNICIPAL RUNNING COST</v>
          </cell>
          <cell r="G5509" t="str">
            <v>6.4 - Town Planning</v>
          </cell>
          <cell r="H5509" t="str">
            <v>Function:Environmental Protection:Non-core Function:Pollution Control</v>
          </cell>
        </row>
        <row r="5510">
          <cell r="A5510">
            <v>604347</v>
          </cell>
          <cell r="B5510" t="str">
            <v>ENVIRONMENTAL HEALTH</v>
          </cell>
          <cell r="C5510" t="str">
            <v>O/604347.BAH.000</v>
          </cell>
          <cell r="D5510" t="str">
            <v>LEVS:AH:MRC:MUNICIPAL RUNNING COST</v>
          </cell>
          <cell r="E5510" t="str">
            <v>6347BAH000</v>
          </cell>
          <cell r="F5510" t="str">
            <v>LEVS:AH:MRC:MUNICIPAL RUNNING COST</v>
          </cell>
          <cell r="G5510" t="str">
            <v>6.4 - Town Planning</v>
          </cell>
          <cell r="H5510" t="str">
            <v>Function:Environmental Protection:Non-core Function:Pollution Control</v>
          </cell>
        </row>
        <row r="5511">
          <cell r="A5511">
            <v>604347</v>
          </cell>
          <cell r="B5511" t="str">
            <v>ENVIRONMENTAL HEALTH</v>
          </cell>
          <cell r="C5511" t="str">
            <v>O/604347.BAH.000</v>
          </cell>
          <cell r="D5511" t="str">
            <v>LEVS:AH:MRC:MUNICIPAL RUNNING COST</v>
          </cell>
          <cell r="E5511" t="str">
            <v>6347BAH000</v>
          </cell>
          <cell r="F5511" t="str">
            <v>LEVS:AH:MRC:MUNICIPAL RUNNING COST</v>
          </cell>
          <cell r="G5511" t="str">
            <v>6.4 - Town Planning</v>
          </cell>
          <cell r="H5511" t="str">
            <v>Function:Environmental Protection:Non-core Function:Pollution Control</v>
          </cell>
        </row>
        <row r="5512">
          <cell r="A5512">
            <v>604347</v>
          </cell>
          <cell r="B5512" t="str">
            <v>ENVIRONMENTAL HEALTH</v>
          </cell>
          <cell r="C5512" t="str">
            <v>O/604347.JAH.000</v>
          </cell>
          <cell r="D5512" t="str">
            <v>MSE:AH:MRC:MUNICIPAL RUNNING COST</v>
          </cell>
          <cell r="E5512" t="str">
            <v>6347JAH000</v>
          </cell>
          <cell r="F5512" t="str">
            <v>MSE:AH:MRC:MUNICIPAL RUNNING COST</v>
          </cell>
          <cell r="G5512" t="str">
            <v>6.4 - Town Planning</v>
          </cell>
          <cell r="H5512" t="str">
            <v>Function:Environmental Protection:Non-core Function:Pollution Control</v>
          </cell>
        </row>
        <row r="5513">
          <cell r="A5513">
            <v>604347</v>
          </cell>
          <cell r="B5513" t="str">
            <v>ENVIRONMENTAL HEALTH</v>
          </cell>
          <cell r="C5513" t="str">
            <v>O/604347.JAH.000</v>
          </cell>
          <cell r="D5513" t="str">
            <v>MSE:AH:MRC:MUNICIPAL RUNNING COST</v>
          </cell>
          <cell r="E5513" t="str">
            <v>6347JAH000</v>
          </cell>
          <cell r="F5513" t="str">
            <v>MSE:AH:MRC:MUNICIPAL RUNNING COST</v>
          </cell>
          <cell r="G5513" t="str">
            <v>6.4 - Town Planning</v>
          </cell>
          <cell r="H5513" t="str">
            <v>Function:Environmental Protection:Non-core Function:Pollution Control</v>
          </cell>
        </row>
        <row r="5514">
          <cell r="A5514">
            <v>604347</v>
          </cell>
          <cell r="B5514" t="str">
            <v>ENVIRONMENTAL HEALTH</v>
          </cell>
          <cell r="C5514" t="str">
            <v>O/604347.JAH.000</v>
          </cell>
          <cell r="D5514" t="str">
            <v>MSE:AH:MRC:MUNICIPAL RUNNING COST</v>
          </cell>
          <cell r="E5514" t="str">
            <v>6347JAH000</v>
          </cell>
          <cell r="F5514" t="str">
            <v>MSE:AH:MRC:MUNICIPAL RUNNING COST</v>
          </cell>
          <cell r="G5514" t="str">
            <v>6.4 - Town Planning</v>
          </cell>
          <cell r="H5514" t="str">
            <v>Function:Environmental Protection:Non-core Function:Pollution Control</v>
          </cell>
        </row>
        <row r="5515">
          <cell r="A5515">
            <v>604347</v>
          </cell>
          <cell r="B5515" t="str">
            <v>ENVIRONMENTAL HEALTH</v>
          </cell>
          <cell r="C5515" t="str">
            <v>O/604347.JAH.000</v>
          </cell>
          <cell r="D5515" t="str">
            <v>MSE:AH:MRC:MUNICIPAL RUNNING COST</v>
          </cell>
          <cell r="E5515" t="str">
            <v>6347JAH000</v>
          </cell>
          <cell r="F5515" t="str">
            <v>MSE:AH:MRC:MUNICIPAL RUNNING COST</v>
          </cell>
          <cell r="G5515" t="str">
            <v>6.4 - Town Planning</v>
          </cell>
          <cell r="H5515" t="str">
            <v>Function:Environmental Protection:Non-core Function:Pollution Control</v>
          </cell>
        </row>
        <row r="5516">
          <cell r="A5516">
            <v>604347</v>
          </cell>
          <cell r="B5516" t="str">
            <v>ENVIRONMENTAL HEALTH</v>
          </cell>
          <cell r="C5516" t="str">
            <v>O/604347.JAH.000</v>
          </cell>
          <cell r="D5516" t="str">
            <v>MSE:AH:MRC:MUNICIPAL RUNNING COST</v>
          </cell>
          <cell r="E5516" t="str">
            <v>6347JAH000</v>
          </cell>
          <cell r="F5516" t="str">
            <v>MSE:AH:MRC:MUNICIPAL RUNNING COST</v>
          </cell>
          <cell r="G5516" t="str">
            <v>6.4 - Town Planning</v>
          </cell>
          <cell r="H5516" t="str">
            <v>Function:Environmental Protection:Non-core Function:Pollution Control</v>
          </cell>
        </row>
        <row r="5517">
          <cell r="A5517">
            <v>604347</v>
          </cell>
          <cell r="B5517" t="str">
            <v>ENVIRONMENTAL HEALTH</v>
          </cell>
          <cell r="C5517" t="str">
            <v>O/604347.JAH.000</v>
          </cell>
          <cell r="D5517" t="str">
            <v>MSE:AH:MRC:MUNICIPAL RUNNING COST</v>
          </cell>
          <cell r="E5517" t="str">
            <v>6347JAH000</v>
          </cell>
          <cell r="F5517" t="str">
            <v>MSE:AH:MRC:MUNICIPAL RUNNING COST</v>
          </cell>
          <cell r="G5517" t="str">
            <v>6.4 - Town Planning</v>
          </cell>
          <cell r="H5517" t="str">
            <v>Function:Environmental Protection:Non-core Function:Pollution Control</v>
          </cell>
        </row>
        <row r="5518">
          <cell r="A5518">
            <v>604347</v>
          </cell>
          <cell r="B5518" t="str">
            <v>ENVIRONMENTAL HEALTH</v>
          </cell>
          <cell r="C5518" t="str">
            <v>O/604347.JAH.000</v>
          </cell>
          <cell r="D5518" t="str">
            <v>MSE:AH:MRC:MUNICIPAL RUNNING COST</v>
          </cell>
          <cell r="E5518" t="str">
            <v>6347JAH000</v>
          </cell>
          <cell r="F5518" t="str">
            <v>MSE:AH:MRC:MUNICIPAL RUNNING COST</v>
          </cell>
          <cell r="G5518" t="str">
            <v>6.4 - Town Planning</v>
          </cell>
          <cell r="H5518" t="str">
            <v>Function:Environmental Protection:Non-core Function:Pollution Control</v>
          </cell>
        </row>
        <row r="5519">
          <cell r="A5519">
            <v>604347</v>
          </cell>
          <cell r="B5519" t="str">
            <v>ENVIRONMENTAL HEALTH</v>
          </cell>
          <cell r="C5519" t="str">
            <v>O/604347.JAH.000</v>
          </cell>
          <cell r="D5519" t="str">
            <v>MSE:AH:MRC:MUNICIPAL RUNNING COST</v>
          </cell>
          <cell r="E5519" t="str">
            <v>6347JAH000</v>
          </cell>
          <cell r="F5519" t="str">
            <v>MSE:AH:MRC:MUNICIPAL RUNNING COST</v>
          </cell>
          <cell r="G5519" t="str">
            <v>6.4 - Town Planning</v>
          </cell>
          <cell r="H5519" t="str">
            <v>Function:Environmental Protection:Non-core Function:Pollution Control</v>
          </cell>
        </row>
        <row r="5520">
          <cell r="A5520">
            <v>604347</v>
          </cell>
          <cell r="B5520" t="str">
            <v>ENVIRONMENTAL HEALTH</v>
          </cell>
          <cell r="C5520" t="str">
            <v>O/604347.JAH.000</v>
          </cell>
          <cell r="D5520" t="str">
            <v>MSE:AH:MRC:MUNICIPAL RUNNING COST</v>
          </cell>
          <cell r="E5520" t="str">
            <v>6347JAH000</v>
          </cell>
          <cell r="F5520" t="str">
            <v>MSE:AH:MRC:MUNICIPAL RUNNING COST</v>
          </cell>
          <cell r="G5520" t="str">
            <v>6.4 - Town Planning</v>
          </cell>
          <cell r="H5520" t="str">
            <v>Function:Environmental Protection:Non-core Function:Pollution Control</v>
          </cell>
        </row>
        <row r="5521">
          <cell r="A5521">
            <v>604347</v>
          </cell>
          <cell r="B5521" t="str">
            <v>ENVIRONMENTAL HEALTH</v>
          </cell>
          <cell r="C5521" t="str">
            <v>O/604347.JAH.000</v>
          </cell>
          <cell r="D5521" t="str">
            <v>MSE:AH:MRC:MUNICIPAL RUNNING COST</v>
          </cell>
          <cell r="E5521" t="str">
            <v>6347JAH000</v>
          </cell>
          <cell r="F5521" t="str">
            <v>MSE:AH:MRC:MUNICIPAL RUNNING COST</v>
          </cell>
          <cell r="G5521" t="str">
            <v>6.4 - Town Planning</v>
          </cell>
          <cell r="H5521" t="str">
            <v>Function:Environmental Protection:Non-core Function:Pollution Control</v>
          </cell>
        </row>
        <row r="5522">
          <cell r="A5522">
            <v>604347</v>
          </cell>
          <cell r="B5522" t="str">
            <v>ENVIRONMENTAL HEALTH</v>
          </cell>
          <cell r="C5522" t="str">
            <v>O/604347.JAH.000</v>
          </cell>
          <cell r="D5522" t="str">
            <v>MSE:AH:MRC:MUNICIPAL RUNNING COST</v>
          </cell>
          <cell r="E5522" t="str">
            <v>6347JAH000</v>
          </cell>
          <cell r="F5522" t="str">
            <v>MSE:AH:MRC:MUNICIPAL RUNNING COST</v>
          </cell>
          <cell r="G5522" t="str">
            <v>6.4 - Town Planning</v>
          </cell>
          <cell r="H5522" t="str">
            <v>Function:Environmental Protection:Non-core Function:Pollution Control</v>
          </cell>
        </row>
        <row r="5523">
          <cell r="A5523">
            <v>604347</v>
          </cell>
          <cell r="B5523" t="str">
            <v>ENVIRONMENTAL HEALTH</v>
          </cell>
          <cell r="C5523" t="str">
            <v>O/604347.JAH.000</v>
          </cell>
          <cell r="D5523" t="str">
            <v>MSE:AH:MRC:MUNICIPAL RUNNING COST</v>
          </cell>
          <cell r="E5523" t="str">
            <v>6347JAH000</v>
          </cell>
          <cell r="F5523" t="str">
            <v>MSE:AH:MRC:MUNICIPAL RUNNING COST</v>
          </cell>
          <cell r="G5523" t="str">
            <v>6.4 - Town Planning</v>
          </cell>
          <cell r="H5523" t="str">
            <v>Function:Environmental Protection:Non-core Function:Pollution Control</v>
          </cell>
        </row>
        <row r="5524">
          <cell r="A5524">
            <v>604347</v>
          </cell>
          <cell r="B5524" t="str">
            <v>ENVIRONMENTAL HEALTH</v>
          </cell>
          <cell r="C5524" t="str">
            <v>O/604347.JAH.000</v>
          </cell>
          <cell r="D5524" t="str">
            <v>MSE:AH:MRC:MUNICIPAL RUNNING COST</v>
          </cell>
          <cell r="E5524" t="str">
            <v>6347JAH000</v>
          </cell>
          <cell r="F5524" t="str">
            <v>MSE:AH:MRC:MUNICIPAL RUNNING COST</v>
          </cell>
          <cell r="G5524" t="str">
            <v>6.4 - Town Planning</v>
          </cell>
          <cell r="H5524" t="str">
            <v>Function:Environmental Protection:Non-core Function:Pollution Control</v>
          </cell>
        </row>
        <row r="5525">
          <cell r="A5525">
            <v>604347</v>
          </cell>
          <cell r="B5525" t="str">
            <v>ENVIRONMENTAL HEALTH</v>
          </cell>
          <cell r="C5525" t="str">
            <v>O/604347.JAH.000</v>
          </cell>
          <cell r="D5525" t="str">
            <v>MSE:AH:MRC:MUNICIPAL RUNNING COST</v>
          </cell>
          <cell r="E5525" t="str">
            <v>6347JAH000</v>
          </cell>
          <cell r="F5525" t="str">
            <v>MSE:AH:MRC:MUNICIPAL RUNNING COST</v>
          </cell>
          <cell r="G5525" t="str">
            <v>6.4 - Town Planning</v>
          </cell>
          <cell r="H5525" t="str">
            <v>Function:Environmental Protection:Non-core Function:Pollution Control</v>
          </cell>
        </row>
        <row r="5526">
          <cell r="A5526">
            <v>604347</v>
          </cell>
          <cell r="B5526" t="str">
            <v>ENVIRONMENTAL HEALTH</v>
          </cell>
          <cell r="C5526" t="str">
            <v>O/604347.JAH.000</v>
          </cell>
          <cell r="D5526" t="str">
            <v>MSE:AH:MRC:MUNICIPAL RUNNING COST</v>
          </cell>
          <cell r="E5526" t="str">
            <v>6347JAH000</v>
          </cell>
          <cell r="F5526" t="str">
            <v>MSE:AH:MRC:MUNICIPAL RUNNING COST</v>
          </cell>
          <cell r="G5526" t="str">
            <v>6.4 - Town Planning</v>
          </cell>
          <cell r="H5526" t="str">
            <v>Function:Environmental Protection:Non-core Function:Pollution Control</v>
          </cell>
        </row>
        <row r="5527">
          <cell r="A5527">
            <v>604347</v>
          </cell>
          <cell r="B5527" t="str">
            <v>ENVIRONMENTAL HEALTH</v>
          </cell>
          <cell r="C5527" t="str">
            <v>O/604347.JAH.000</v>
          </cell>
          <cell r="D5527" t="str">
            <v>MSE:AH:MRC:MUNICIPAL RUNNING COST</v>
          </cell>
          <cell r="E5527" t="str">
            <v>6347JAH000</v>
          </cell>
          <cell r="F5527" t="str">
            <v>MSE:AH:MRC:MUNICIPAL RUNNING COST</v>
          </cell>
          <cell r="G5527" t="str">
            <v>6.4 - Town Planning</v>
          </cell>
          <cell r="H5527" t="str">
            <v>Function:Environmental Protection:Non-core Function:Pollution Control</v>
          </cell>
        </row>
        <row r="5528">
          <cell r="A5528">
            <v>604347</v>
          </cell>
          <cell r="B5528" t="str">
            <v>ENVIRONMENTAL HEALTH</v>
          </cell>
          <cell r="C5528" t="str">
            <v>O/604347.JAH.000</v>
          </cell>
          <cell r="D5528" t="str">
            <v>MSE:AH:MRC:MUNICIPAL RUNNING COST</v>
          </cell>
          <cell r="E5528" t="str">
            <v>6347JAH000</v>
          </cell>
          <cell r="F5528" t="str">
            <v>MSE:AH:MRC:MUNICIPAL RUNNING COST</v>
          </cell>
          <cell r="G5528" t="str">
            <v>6.4 - Town Planning</v>
          </cell>
          <cell r="H5528" t="str">
            <v>Function:Environmental Protection:Non-core Function:Pollution Control</v>
          </cell>
        </row>
        <row r="5529">
          <cell r="A5529">
            <v>604347</v>
          </cell>
          <cell r="B5529" t="str">
            <v>ENVIRONMENTAL HEALTH</v>
          </cell>
          <cell r="C5529" t="str">
            <v>O/604347.JAH.000</v>
          </cell>
          <cell r="D5529" t="str">
            <v>MSE:AH:MRC:MUNICIPAL RUNNING COST</v>
          </cell>
          <cell r="E5529" t="str">
            <v>6347JAH000</v>
          </cell>
          <cell r="F5529" t="str">
            <v>MSE:AH:MRC:MUNICIPAL RUNNING COST</v>
          </cell>
          <cell r="G5529" t="str">
            <v>6.4 - Town Planning</v>
          </cell>
          <cell r="H5529" t="str">
            <v>Function:Environmental Protection:Non-core Function:Pollution Control</v>
          </cell>
        </row>
        <row r="5530">
          <cell r="A5530">
            <v>604347</v>
          </cell>
          <cell r="B5530" t="str">
            <v>ENVIRONMENTAL HEALTH</v>
          </cell>
          <cell r="C5530" t="str">
            <v>O/604347.JAH.000</v>
          </cell>
          <cell r="D5530" t="str">
            <v>MSE:AH:MRC:MUNICIPAL RUNNING COST</v>
          </cell>
          <cell r="E5530" t="str">
            <v>6347JAH000</v>
          </cell>
          <cell r="F5530" t="str">
            <v>MSE:AH:MRC:MUNICIPAL RUNNING COST</v>
          </cell>
          <cell r="G5530" t="str">
            <v>6.4 - Town Planning</v>
          </cell>
          <cell r="H5530" t="str">
            <v>Function:Environmental Protection:Non-core Function:Pollution Control</v>
          </cell>
        </row>
        <row r="5531">
          <cell r="A5531">
            <v>604347</v>
          </cell>
          <cell r="B5531" t="str">
            <v>ENVIRONMENTAL HEALTH</v>
          </cell>
          <cell r="C5531" t="str">
            <v>O/604347.JAH.000</v>
          </cell>
          <cell r="D5531" t="str">
            <v>MSE:AH:MRC:MUNICIPAL RUNNING COST</v>
          </cell>
          <cell r="E5531" t="str">
            <v>6347JAH000</v>
          </cell>
          <cell r="F5531" t="str">
            <v>MSE:AH:MRC:MUNICIPAL RUNNING COST</v>
          </cell>
          <cell r="G5531" t="str">
            <v>6.4 - Town Planning</v>
          </cell>
          <cell r="H5531" t="str">
            <v>Function:Environmental Protection:Non-core Function:Pollution Control</v>
          </cell>
        </row>
        <row r="5532">
          <cell r="A5532">
            <v>604347</v>
          </cell>
          <cell r="B5532" t="str">
            <v>ENVIRONMENTAL HEALTH</v>
          </cell>
          <cell r="C5532" t="str">
            <v>O/604347.JAH.000</v>
          </cell>
          <cell r="D5532" t="str">
            <v>MSE:AH:MRC:MUNICIPAL RUNNING COST</v>
          </cell>
          <cell r="E5532" t="str">
            <v>6347JAH000</v>
          </cell>
          <cell r="F5532" t="str">
            <v>MSE:AH:MRC:MUNICIPAL RUNNING COST</v>
          </cell>
          <cell r="G5532" t="str">
            <v>6.4 - Town Planning</v>
          </cell>
          <cell r="H5532" t="str">
            <v>Function:Environmental Protection:Non-core Function:Pollution Control</v>
          </cell>
        </row>
        <row r="5533">
          <cell r="A5533">
            <v>604347</v>
          </cell>
          <cell r="B5533" t="str">
            <v>ENVIRONMENTAL HEALTH</v>
          </cell>
          <cell r="C5533" t="str">
            <v>O/604347.JAH.000</v>
          </cell>
          <cell r="D5533" t="str">
            <v>MSE:AH:MRC:MUNICIPAL RUNNING COST</v>
          </cell>
          <cell r="E5533" t="str">
            <v>6347JAH000</v>
          </cell>
          <cell r="F5533" t="str">
            <v>MSE:AH:MRC:MUNICIPAL RUNNING COST</v>
          </cell>
          <cell r="G5533" t="str">
            <v>6.4 - Town Planning</v>
          </cell>
          <cell r="H5533" t="str">
            <v>Function:Environmental Protection:Non-core Function:Pollution Control</v>
          </cell>
        </row>
        <row r="5534">
          <cell r="A5534">
            <v>604347</v>
          </cell>
          <cell r="B5534" t="str">
            <v>ENVIRONMENTAL HEALTH</v>
          </cell>
          <cell r="C5534" t="str">
            <v>O/604347.JAH.000</v>
          </cell>
          <cell r="D5534" t="str">
            <v>MSE:AH:MRC:MUNICIPAL RUNNING COST</v>
          </cell>
          <cell r="E5534" t="str">
            <v>6347JAH000</v>
          </cell>
          <cell r="F5534" t="str">
            <v>MSE:AH:MRC:MUNICIPAL RUNNING COST</v>
          </cell>
          <cell r="G5534" t="str">
            <v>6.4 - Town Planning</v>
          </cell>
          <cell r="H5534" t="str">
            <v>Function:Environmental Protection:Non-core Function:Pollution Control</v>
          </cell>
        </row>
        <row r="5535">
          <cell r="A5535">
            <v>604347</v>
          </cell>
          <cell r="B5535" t="str">
            <v>ENVIRONMENTAL HEALTH</v>
          </cell>
          <cell r="C5535" t="str">
            <v>O/604347.JAH.000</v>
          </cell>
          <cell r="D5535" t="str">
            <v>MSE:AH:MRC:MUNICIPAL RUNNING COST</v>
          </cell>
          <cell r="E5535" t="str">
            <v>6347JAH000</v>
          </cell>
          <cell r="F5535" t="str">
            <v>MSE:AH:MRC:MUNICIPAL RUNNING COST</v>
          </cell>
          <cell r="G5535" t="str">
            <v>6.4 - Town Planning</v>
          </cell>
          <cell r="H5535" t="str">
            <v>Function:Environmental Protection:Non-core Function:Pollution Control</v>
          </cell>
        </row>
        <row r="5536">
          <cell r="A5536">
            <v>604347</v>
          </cell>
          <cell r="B5536" t="str">
            <v>ENVIRONMENTAL HEALTH</v>
          </cell>
          <cell r="C5536" t="str">
            <v>O/604347.JAH.000</v>
          </cell>
          <cell r="D5536" t="str">
            <v>MSE:AH:MRC:MUNICIPAL RUNNING COST</v>
          </cell>
          <cell r="E5536" t="str">
            <v>6347JAH000</v>
          </cell>
          <cell r="F5536" t="str">
            <v>MSE:AH:MRC:MUNICIPAL RUNNING COST</v>
          </cell>
          <cell r="G5536" t="str">
            <v>6.4 - Town Planning</v>
          </cell>
          <cell r="H5536" t="str">
            <v>Function:Environmental Protection:Non-core Function:Pollution Control</v>
          </cell>
        </row>
        <row r="5537">
          <cell r="A5537">
            <v>604347</v>
          </cell>
          <cell r="B5537" t="str">
            <v>ENVIRONMENTAL HEALTH</v>
          </cell>
          <cell r="C5537" t="str">
            <v>O/604347.JAH.000</v>
          </cell>
          <cell r="D5537" t="str">
            <v>MSE:AH:MRC:MUNICIPAL RUNNING COST</v>
          </cell>
          <cell r="E5537" t="str">
            <v>6347JAH000</v>
          </cell>
          <cell r="F5537" t="str">
            <v>MSE:AH:MRC:MUNICIPAL RUNNING COST</v>
          </cell>
          <cell r="G5537" t="str">
            <v>6.4 - Town Planning</v>
          </cell>
          <cell r="H5537" t="str">
            <v>Function:Environmental Protection:Non-core Function:Pollution Control</v>
          </cell>
        </row>
        <row r="5538">
          <cell r="A5538">
            <v>604347</v>
          </cell>
          <cell r="B5538" t="str">
            <v>ENVIRONMENTAL HEALTH</v>
          </cell>
          <cell r="C5538" t="str">
            <v>O/604347.JAH.000</v>
          </cell>
          <cell r="D5538" t="str">
            <v>MSE:AH:MRC:MUNICIPAL RUNNING COST</v>
          </cell>
          <cell r="E5538" t="str">
            <v>6347JAH000</v>
          </cell>
          <cell r="F5538" t="str">
            <v>MSE:AH:MRC:MUNICIPAL RUNNING COST</v>
          </cell>
          <cell r="G5538" t="str">
            <v>6.4 - Town Planning</v>
          </cell>
          <cell r="H5538" t="str">
            <v>Function:Environmental Protection:Non-core Function:Pollution Control</v>
          </cell>
        </row>
        <row r="5539">
          <cell r="A5539">
            <v>604347</v>
          </cell>
          <cell r="B5539" t="str">
            <v>ENVIRONMENTAL HEALTH</v>
          </cell>
          <cell r="C5539" t="str">
            <v>O/604347.JAH.X19</v>
          </cell>
          <cell r="D5539" t="str">
            <v>"MSE:AH:TWS:CAPBUIL:W/SH</v>
          </cell>
          <cell r="E5539" t="str">
            <v>6347JAHX19</v>
          </cell>
          <cell r="F5539" t="str">
            <v>"MSE:AH:TWS:CAPBUIL:W/SH</v>
          </cell>
          <cell r="G5539" t="str">
            <v>6.4 - Town Planning</v>
          </cell>
          <cell r="H5539" t="str">
            <v>Function:Environmental Protection:Non-core Function:Pollution Control</v>
          </cell>
        </row>
        <row r="5540">
          <cell r="A5540">
            <v>604347</v>
          </cell>
          <cell r="B5540" t="str">
            <v>ENVIRONMENTAL HEALTH</v>
          </cell>
          <cell r="C5540" t="str">
            <v>O/604347.JAH.X19</v>
          </cell>
          <cell r="D5540" t="str">
            <v>"MSE:AH:TWS:CAPBUIL:W/SH</v>
          </cell>
          <cell r="E5540" t="str">
            <v>6347JAHX19</v>
          </cell>
          <cell r="F5540" t="str">
            <v>"MSE:AH:TWS:CAPBUIL:W/SH</v>
          </cell>
          <cell r="G5540" t="str">
            <v>6.4 - Town Planning</v>
          </cell>
          <cell r="H5540" t="str">
            <v>Function:Environmental Protection:Non-core Function:Pollution Control</v>
          </cell>
        </row>
        <row r="5541">
          <cell r="A5541">
            <v>604347</v>
          </cell>
          <cell r="B5541" t="str">
            <v>ENVIRONMENTAL HEALTH</v>
          </cell>
          <cell r="C5541" t="str">
            <v>O/604347.JAH.X19</v>
          </cell>
          <cell r="D5541" t="str">
            <v>"MSE:AH:TWS:CAPBUIL:W/SH</v>
          </cell>
          <cell r="E5541" t="str">
            <v>6347JAHX19</v>
          </cell>
          <cell r="F5541" t="str">
            <v>"MSE:AH:TWS:CAPBUIL:W/SH</v>
          </cell>
          <cell r="G5541" t="str">
            <v>6.4 - Town Planning</v>
          </cell>
          <cell r="H5541" t="str">
            <v>Function:Environmental Protection:Non-core Function:Pollution Control</v>
          </cell>
        </row>
        <row r="5542">
          <cell r="A5542">
            <v>604347</v>
          </cell>
          <cell r="B5542" t="str">
            <v>ENVIRONMENTAL HEALTH</v>
          </cell>
          <cell r="C5542" t="str">
            <v>O/604347.JAH.X19</v>
          </cell>
          <cell r="D5542" t="str">
            <v>"MSE:AH:TWS:CAPBUIL:W/SH</v>
          </cell>
          <cell r="E5542" t="str">
            <v>6347JAHX19</v>
          </cell>
          <cell r="F5542" t="str">
            <v>"MSE:AH:TWS:CAPBUIL:W/SH</v>
          </cell>
          <cell r="G5542" t="str">
            <v>6.4 - Town Planning</v>
          </cell>
          <cell r="H5542" t="str">
            <v>Function:Environmental Protection:Non-core Function:Pollution Control</v>
          </cell>
        </row>
        <row r="5543">
          <cell r="A5543">
            <v>604347</v>
          </cell>
          <cell r="B5543" t="str">
            <v>ENVIRONMENTAL HEALTH</v>
          </cell>
          <cell r="C5543" t="str">
            <v>O/604347.JAH.X19</v>
          </cell>
          <cell r="D5543" t="str">
            <v>"MSE:AH:TWS:CAPBUIL:W/SH</v>
          </cell>
          <cell r="E5543" t="str">
            <v>6347JAHX19</v>
          </cell>
          <cell r="F5543" t="str">
            <v>"MSE:AH:TWS:CAPBUIL:W/SH</v>
          </cell>
          <cell r="G5543" t="str">
            <v>6.4 - Town Planning</v>
          </cell>
          <cell r="H5543" t="str">
            <v>Function:Environmental Protection:Non-core Function:Pollution Control</v>
          </cell>
        </row>
        <row r="5544">
          <cell r="A5544">
            <v>604347</v>
          </cell>
          <cell r="B5544" t="str">
            <v>ENVIRONMENTAL HEALTH</v>
          </cell>
          <cell r="C5544" t="str">
            <v>R/604347.ONR.99R</v>
          </cell>
          <cell r="D5544" t="str">
            <v>FPF:NR:DFT:DEFAULT TRANSACTIONS</v>
          </cell>
          <cell r="E5544" t="str">
            <v>6347ONR99R</v>
          </cell>
          <cell r="F5544" t="str">
            <v>FPF:NR:DFT:DEFAULT TRANSACTIONS</v>
          </cell>
          <cell r="G5544" t="str">
            <v>6.4 - Town Planning</v>
          </cell>
          <cell r="H5544" t="str">
            <v>Function:Environmental Protection:Non-core Function:Pollution Control</v>
          </cell>
        </row>
        <row r="5545">
          <cell r="A5545">
            <v>604480</v>
          </cell>
          <cell r="B5545" t="str">
            <v>ART GALLERY</v>
          </cell>
          <cell r="C5545" t="str">
            <v>M/604480.5Z4.E27</v>
          </cell>
          <cell r="D5545" t="str">
            <v>ART:Z4:NIF:BUILD &amp; OTHER STRUCT:PL</v>
          </cell>
          <cell r="E5545" t="str">
            <v>64805Z4E27</v>
          </cell>
          <cell r="F5545" t="str">
            <v>ART:Z4:NIF:BUILD &amp; OTHER STRUCT:PL</v>
          </cell>
          <cell r="G5545" t="str">
            <v>6.1 - City Entities</v>
          </cell>
          <cell r="H5545" t="str">
            <v>Function:Community and Social Services:Core Function:Museums and Art Galleries</v>
          </cell>
        </row>
        <row r="5546">
          <cell r="A5546">
            <v>604480</v>
          </cell>
          <cell r="B5546" t="str">
            <v>ART GALLERY</v>
          </cell>
          <cell r="C5546" t="str">
            <v>M/604480.JAH.E45</v>
          </cell>
          <cell r="D5546" t="str">
            <v>MSE:AH:NIF:TRANSPORT ASSETS:PL</v>
          </cell>
          <cell r="E5546" t="str">
            <v>6480JAHE45</v>
          </cell>
          <cell r="F5546" t="str">
            <v>MSE:AH:NIF:TRANSPORT ASSETS:PL</v>
          </cell>
          <cell r="G5546" t="str">
            <v>6.1 - City Entities</v>
          </cell>
          <cell r="H5546" t="str">
            <v>Function:Community and Social Services:Core Function:Museums and Art Galleries</v>
          </cell>
        </row>
        <row r="5547">
          <cell r="A5547">
            <v>604480</v>
          </cell>
          <cell r="B5547" t="str">
            <v>ART GALLERY</v>
          </cell>
          <cell r="C5547" t="str">
            <v>O/604480.AAH.000</v>
          </cell>
          <cell r="D5547" t="str">
            <v>NONF:AH:MRC:MUNICIPAL RUNNING COST</v>
          </cell>
          <cell r="E5547" t="str">
            <v>6480AAH000</v>
          </cell>
          <cell r="F5547" t="str">
            <v>NONF:AH:MRC:MUNICIPAL RUNNING COST</v>
          </cell>
          <cell r="G5547" t="str">
            <v>6.1 - City Entities</v>
          </cell>
          <cell r="H5547" t="str">
            <v>Function:Community and Social Services:Core Function:Museums and Art Galleries</v>
          </cell>
        </row>
        <row r="5548">
          <cell r="A5548">
            <v>604480</v>
          </cell>
          <cell r="B5548" t="str">
            <v>ART GALLERY</v>
          </cell>
          <cell r="C5548" t="str">
            <v>O/604480.AAH.000</v>
          </cell>
          <cell r="D5548" t="str">
            <v>NONF:AH:MRC:MUNICIPAL RUNNING COST</v>
          </cell>
          <cell r="E5548" t="str">
            <v>6480AAH000</v>
          </cell>
          <cell r="F5548" t="str">
            <v>NONF:AH:MRC:MUNICIPAL RUNNING COST</v>
          </cell>
          <cell r="G5548" t="str">
            <v>6.1 - City Entities</v>
          </cell>
          <cell r="H5548" t="str">
            <v>Function:Community and Social Services:Core Function:Museums and Art Galleries</v>
          </cell>
        </row>
        <row r="5549">
          <cell r="A5549">
            <v>604480</v>
          </cell>
          <cell r="B5549" t="str">
            <v>ART GALLERY</v>
          </cell>
          <cell r="C5549" t="str">
            <v>O/604480.AAH.000</v>
          </cell>
          <cell r="D5549" t="str">
            <v>NONF:AH:MRC:MUNICIPAL RUNNING COST</v>
          </cell>
          <cell r="E5549" t="str">
            <v>6480AAH000</v>
          </cell>
          <cell r="F5549" t="str">
            <v>NONF:AH:MRC:MUNICIPAL RUNNING COST</v>
          </cell>
          <cell r="G5549" t="str">
            <v>6.1 - City Entities</v>
          </cell>
          <cell r="H5549" t="str">
            <v>Function:Community and Social Services:Core Function:Museums and Art Galleries</v>
          </cell>
        </row>
        <row r="5550">
          <cell r="A5550">
            <v>604480</v>
          </cell>
          <cell r="B5550" t="str">
            <v>ART GALLERY</v>
          </cell>
          <cell r="C5550" t="str">
            <v>O/604480.AAH.000</v>
          </cell>
          <cell r="D5550" t="str">
            <v>NONF:AH:MRC:MUNICIPAL RUNNING COST</v>
          </cell>
          <cell r="E5550" t="str">
            <v>6480AAH000</v>
          </cell>
          <cell r="F5550" t="str">
            <v>NONF:AH:MRC:MUNICIPAL RUNNING COST</v>
          </cell>
          <cell r="G5550" t="str">
            <v>6.1 - City Entities</v>
          </cell>
          <cell r="H5550" t="str">
            <v>Function:Community and Social Services:Core Function:Museums and Art Galleries</v>
          </cell>
        </row>
        <row r="5551">
          <cell r="A5551">
            <v>604480</v>
          </cell>
          <cell r="B5551" t="str">
            <v>ART GALLERY</v>
          </cell>
          <cell r="C5551" t="str">
            <v>O/604480.AAH.000</v>
          </cell>
          <cell r="D5551" t="str">
            <v>NONF:AH:MRC:MUNICIPAL RUNNING COST</v>
          </cell>
          <cell r="E5551" t="str">
            <v>6480AAH000</v>
          </cell>
          <cell r="F5551" t="str">
            <v>NONF:AH:MRC:MUNICIPAL RUNNING COST</v>
          </cell>
          <cell r="G5551" t="str">
            <v>6.1 - City Entities</v>
          </cell>
          <cell r="H5551" t="str">
            <v>Function:Community and Social Services:Core Function:Museums and Art Galleries</v>
          </cell>
        </row>
        <row r="5552">
          <cell r="A5552">
            <v>604480</v>
          </cell>
          <cell r="B5552" t="str">
            <v>ART GALLERY</v>
          </cell>
          <cell r="C5552" t="str">
            <v>O/604480.AAH.000</v>
          </cell>
          <cell r="D5552" t="str">
            <v>NONF:AH:MRC:MUNICIPAL RUNNING COST</v>
          </cell>
          <cell r="E5552" t="str">
            <v>6480AAH000</v>
          </cell>
          <cell r="F5552" t="str">
            <v>NONF:AH:MRC:MUNICIPAL RUNNING COST</v>
          </cell>
          <cell r="G5552" t="str">
            <v>6.1 - City Entities</v>
          </cell>
          <cell r="H5552" t="str">
            <v>Function:Community and Social Services:Core Function:Museums and Art Galleries</v>
          </cell>
        </row>
        <row r="5553">
          <cell r="A5553">
            <v>604480</v>
          </cell>
          <cell r="B5553" t="str">
            <v>ART GALLERY</v>
          </cell>
          <cell r="C5553" t="str">
            <v>O/604480.AAH.999</v>
          </cell>
          <cell r="D5553" t="str">
            <v>NONF:AH:DEFAULT TRANSACTIONS</v>
          </cell>
          <cell r="E5553" t="str">
            <v>6480AAH999</v>
          </cell>
          <cell r="F5553" t="str">
            <v>NONF:AH:DEFAULT TRANSACTIONS</v>
          </cell>
          <cell r="G5553" t="str">
            <v>6.1 - City Entities</v>
          </cell>
          <cell r="H5553" t="str">
            <v>Function:Community and Social Services:Core Function:Museums and Art Galleries</v>
          </cell>
        </row>
        <row r="5554">
          <cell r="A5554">
            <v>604480</v>
          </cell>
          <cell r="B5554" t="str">
            <v>ART GALLERY</v>
          </cell>
          <cell r="C5554" t="str">
            <v>O/604480.JAH.000</v>
          </cell>
          <cell r="D5554" t="str">
            <v>MSE:AH:MRC:MUNICIPAL RUNNING COST</v>
          </cell>
          <cell r="E5554" t="str">
            <v>6480JAH000</v>
          </cell>
          <cell r="F5554" t="str">
            <v>MSE:AH:MRC:MUNICIPAL RUNNING COST</v>
          </cell>
          <cell r="G5554" t="str">
            <v>6.1 - City Entities</v>
          </cell>
          <cell r="H5554" t="str">
            <v>Function:Community and Social Services:Core Function:Museums and Art Galleries</v>
          </cell>
        </row>
        <row r="5555">
          <cell r="A5555">
            <v>604480</v>
          </cell>
          <cell r="B5555" t="str">
            <v>ART GALLERY</v>
          </cell>
          <cell r="C5555" t="str">
            <v>O/604480.JAH.000</v>
          </cell>
          <cell r="D5555" t="str">
            <v>MSE:AH:MRC:MUNICIPAL RUNNING COST</v>
          </cell>
          <cell r="E5555" t="str">
            <v>6480JAH000</v>
          </cell>
          <cell r="F5555" t="str">
            <v>MSE:AH:MRC:MUNICIPAL RUNNING COST</v>
          </cell>
          <cell r="G5555" t="str">
            <v>6.1 - City Entities</v>
          </cell>
          <cell r="H5555" t="str">
            <v>Function:Community and Social Services:Core Function:Museums and Art Galleries</v>
          </cell>
        </row>
        <row r="5556">
          <cell r="A5556">
            <v>604480</v>
          </cell>
          <cell r="B5556" t="str">
            <v>ART GALLERY</v>
          </cell>
          <cell r="C5556" t="str">
            <v>O/604480.JAH.000</v>
          </cell>
          <cell r="D5556" t="str">
            <v>MSE:AH:MRC:MUNICIPAL RUNNING COST</v>
          </cell>
          <cell r="E5556" t="str">
            <v>6480JAH000</v>
          </cell>
          <cell r="F5556" t="str">
            <v>MSE:AH:MRC:MUNICIPAL RUNNING COST</v>
          </cell>
          <cell r="G5556" t="str">
            <v>6.1 - City Entities</v>
          </cell>
          <cell r="H5556" t="str">
            <v>Function:Community and Social Services:Core Function:Museums and Art Galleries</v>
          </cell>
        </row>
        <row r="5557">
          <cell r="A5557">
            <v>604480</v>
          </cell>
          <cell r="B5557" t="str">
            <v>ART GALLERY</v>
          </cell>
          <cell r="C5557" t="str">
            <v>O/604480.JAH.000</v>
          </cell>
          <cell r="D5557" t="str">
            <v>MSE:AH:MRC:MUNICIPAL RUNNING COST</v>
          </cell>
          <cell r="E5557" t="str">
            <v>6480JAH000</v>
          </cell>
          <cell r="F5557" t="str">
            <v>MSE:AH:MRC:MUNICIPAL RUNNING COST</v>
          </cell>
          <cell r="G5557" t="str">
            <v>6.1 - City Entities</v>
          </cell>
          <cell r="H5557" t="str">
            <v>Function:Community and Social Services:Core Function:Museums and Art Galleries</v>
          </cell>
        </row>
        <row r="5558">
          <cell r="A5558">
            <v>604480</v>
          </cell>
          <cell r="B5558" t="str">
            <v>ART GALLERY</v>
          </cell>
          <cell r="C5558" t="str">
            <v>O/604480.JAH.000</v>
          </cell>
          <cell r="D5558" t="str">
            <v>MSE:AH:MRC:MUNICIPAL RUNNING COST</v>
          </cell>
          <cell r="E5558" t="str">
            <v>6480JAH000</v>
          </cell>
          <cell r="F5558" t="str">
            <v>MSE:AH:MRC:MUNICIPAL RUNNING COST</v>
          </cell>
          <cell r="G5558" t="str">
            <v>6.1 - City Entities</v>
          </cell>
          <cell r="H5558" t="str">
            <v>Function:Community and Social Services:Core Function:Museums and Art Galleries</v>
          </cell>
        </row>
        <row r="5559">
          <cell r="A5559">
            <v>604480</v>
          </cell>
          <cell r="B5559" t="str">
            <v>ART GALLERY</v>
          </cell>
          <cell r="C5559" t="str">
            <v>O/604480.JAH.000</v>
          </cell>
          <cell r="D5559" t="str">
            <v>MSE:AH:MRC:MUNICIPAL RUNNING COST</v>
          </cell>
          <cell r="E5559" t="str">
            <v>6480JAH000</v>
          </cell>
          <cell r="F5559" t="str">
            <v>MSE:AH:MRC:MUNICIPAL RUNNING COST</v>
          </cell>
          <cell r="G5559" t="str">
            <v>6.1 - City Entities</v>
          </cell>
          <cell r="H5559" t="str">
            <v>Function:Community and Social Services:Core Function:Museums and Art Galleries</v>
          </cell>
        </row>
        <row r="5560">
          <cell r="A5560">
            <v>604480</v>
          </cell>
          <cell r="B5560" t="str">
            <v>ART GALLERY</v>
          </cell>
          <cell r="C5560" t="str">
            <v>O/604480.JAH.000</v>
          </cell>
          <cell r="D5560" t="str">
            <v>MSE:AH:MRC:MUNICIPAL RUNNING COST</v>
          </cell>
          <cell r="E5560" t="str">
            <v>6480JAH000</v>
          </cell>
          <cell r="F5560" t="str">
            <v>MSE:AH:MRC:MUNICIPAL RUNNING COST</v>
          </cell>
          <cell r="G5560" t="str">
            <v>6.1 - City Entities</v>
          </cell>
          <cell r="H5560" t="str">
            <v>Function:Community and Social Services:Core Function:Museums and Art Galleries</v>
          </cell>
        </row>
        <row r="5561">
          <cell r="A5561">
            <v>604480</v>
          </cell>
          <cell r="B5561" t="str">
            <v>ART GALLERY</v>
          </cell>
          <cell r="C5561" t="str">
            <v>O/604480.JAH.000</v>
          </cell>
          <cell r="D5561" t="str">
            <v>MSE:AH:MRC:MUNICIPAL RUNNING COST</v>
          </cell>
          <cell r="E5561" t="str">
            <v>6480JAH000</v>
          </cell>
          <cell r="F5561" t="str">
            <v>MSE:AH:MRC:MUNICIPAL RUNNING COST</v>
          </cell>
          <cell r="G5561" t="str">
            <v>6.1 - City Entities</v>
          </cell>
          <cell r="H5561" t="str">
            <v>Function:Community and Social Services:Core Function:Museums and Art Galleries</v>
          </cell>
        </row>
        <row r="5562">
          <cell r="A5562">
            <v>604480</v>
          </cell>
          <cell r="B5562" t="str">
            <v>ART GALLERY</v>
          </cell>
          <cell r="C5562" t="str">
            <v>O/604480.JAH.000</v>
          </cell>
          <cell r="D5562" t="str">
            <v>MSE:AH:MRC:MUNICIPAL RUNNING COST</v>
          </cell>
          <cell r="E5562" t="str">
            <v>6480JAH000</v>
          </cell>
          <cell r="F5562" t="str">
            <v>MSE:AH:MRC:MUNICIPAL RUNNING COST</v>
          </cell>
          <cell r="G5562" t="str">
            <v>6.1 - City Entities</v>
          </cell>
          <cell r="H5562" t="str">
            <v>Function:Community and Social Services:Core Function:Museums and Art Galleries</v>
          </cell>
        </row>
        <row r="5563">
          <cell r="A5563">
            <v>604480</v>
          </cell>
          <cell r="B5563" t="str">
            <v>ART GALLERY</v>
          </cell>
          <cell r="C5563" t="str">
            <v>O/604480.JAH.000</v>
          </cell>
          <cell r="D5563" t="str">
            <v>MSE:AH:MRC:MUNICIPAL RUNNING COST</v>
          </cell>
          <cell r="E5563" t="str">
            <v>6480JAH000</v>
          </cell>
          <cell r="F5563" t="str">
            <v>MSE:AH:MRC:MUNICIPAL RUNNING COST</v>
          </cell>
          <cell r="G5563" t="str">
            <v>6.1 - City Entities</v>
          </cell>
          <cell r="H5563" t="str">
            <v>Function:Community and Social Services:Core Function:Museums and Art Galleries</v>
          </cell>
        </row>
        <row r="5564">
          <cell r="A5564">
            <v>604480</v>
          </cell>
          <cell r="B5564" t="str">
            <v>ART GALLERY</v>
          </cell>
          <cell r="C5564" t="str">
            <v>O/604480.JAH.000</v>
          </cell>
          <cell r="D5564" t="str">
            <v>MSE:AH:MRC:MUNICIPAL RUNNING COST</v>
          </cell>
          <cell r="E5564" t="str">
            <v>6480JAH000</v>
          </cell>
          <cell r="F5564" t="str">
            <v>MSE:AH:MRC:MUNICIPAL RUNNING COST</v>
          </cell>
          <cell r="G5564" t="str">
            <v>6.1 - City Entities</v>
          </cell>
          <cell r="H5564" t="str">
            <v>Function:Community and Social Services:Core Function:Museums and Art Galleries</v>
          </cell>
        </row>
        <row r="5565">
          <cell r="A5565">
            <v>604480</v>
          </cell>
          <cell r="B5565" t="str">
            <v>ART GALLERY</v>
          </cell>
          <cell r="C5565" t="str">
            <v>O/604480.JAH.000</v>
          </cell>
          <cell r="D5565" t="str">
            <v>MSE:AH:MRC:MUNICIPAL RUNNING COST</v>
          </cell>
          <cell r="E5565" t="str">
            <v>6480JAH000</v>
          </cell>
          <cell r="F5565" t="str">
            <v>MSE:AH:MRC:MUNICIPAL RUNNING COST</v>
          </cell>
          <cell r="G5565" t="str">
            <v>6.1 - City Entities</v>
          </cell>
          <cell r="H5565" t="str">
            <v>Function:Community and Social Services:Core Function:Museums and Art Galleries</v>
          </cell>
        </row>
        <row r="5566">
          <cell r="A5566">
            <v>604480</v>
          </cell>
          <cell r="B5566" t="str">
            <v>ART GALLERY</v>
          </cell>
          <cell r="C5566" t="str">
            <v>O/604480.JAH.000</v>
          </cell>
          <cell r="D5566" t="str">
            <v>MSE:AH:MRC:MUNICIPAL RUNNING COST</v>
          </cell>
          <cell r="E5566" t="str">
            <v>6480JAH000</v>
          </cell>
          <cell r="F5566" t="str">
            <v>MSE:AH:MRC:MUNICIPAL RUNNING COST</v>
          </cell>
          <cell r="G5566" t="str">
            <v>6.1 - City Entities</v>
          </cell>
          <cell r="H5566" t="str">
            <v>Function:Community and Social Services:Core Function:Museums and Art Galleries</v>
          </cell>
        </row>
        <row r="5567">
          <cell r="A5567">
            <v>604480</v>
          </cell>
          <cell r="B5567" t="str">
            <v>ART GALLERY</v>
          </cell>
          <cell r="C5567" t="str">
            <v>O/604480.QAH.000</v>
          </cell>
          <cell r="D5567" t="str">
            <v>CLSG:AH: MUNICIPAL RUNNING COST</v>
          </cell>
          <cell r="E5567" t="str">
            <v>6480QAH000</v>
          </cell>
          <cell r="F5567" t="str">
            <v>CLSG:AH: MUNICIPAL RUNNING COST</v>
          </cell>
          <cell r="G5567" t="str">
            <v>6.1 - City Entities</v>
          </cell>
          <cell r="H5567" t="str">
            <v>Function:Community and Social Services:Core Function:Museums and Art Galleries</v>
          </cell>
        </row>
        <row r="5568">
          <cell r="A5568">
            <v>604480</v>
          </cell>
          <cell r="B5568" t="str">
            <v>ART GALLERY</v>
          </cell>
          <cell r="C5568" t="str">
            <v>R/604480.B9N.99R</v>
          </cell>
          <cell r="D5568" t="str">
            <v>CLSG:NR:GRANT REVENUE:OPER</v>
          </cell>
          <cell r="E5568" t="str">
            <v>6480B9N99R</v>
          </cell>
          <cell r="F5568" t="str">
            <v>CLSG:NR:GRANT REVENUE:OPER</v>
          </cell>
          <cell r="G5568" t="str">
            <v>6.1 - City Entities</v>
          </cell>
          <cell r="H5568" t="str">
            <v>Function:Community and Social Services:Core Function:Museums and Art Galleries</v>
          </cell>
        </row>
        <row r="5569">
          <cell r="A5569">
            <v>604480</v>
          </cell>
          <cell r="B5569" t="str">
            <v>ART GALLERY</v>
          </cell>
          <cell r="C5569" t="str">
            <v>R/604480.QNR.99R</v>
          </cell>
          <cell r="D5569" t="str">
            <v>CLSG:NR:GRANT REVENUE:OPER</v>
          </cell>
          <cell r="E5569" t="str">
            <v>6480QNR99R</v>
          </cell>
          <cell r="F5569" t="str">
            <v>CLSG:NR:GRANT REVENUE:OPER</v>
          </cell>
          <cell r="G5569" t="str">
            <v>6.1 - City Entities</v>
          </cell>
          <cell r="H5569" t="str">
            <v>Function:Community and Social Services:Core Function:Museums and Art Galleries</v>
          </cell>
        </row>
        <row r="5570">
          <cell r="A5570">
            <v>604508</v>
          </cell>
          <cell r="B5570" t="str">
            <v>AIRPORT</v>
          </cell>
          <cell r="C5570" t="str">
            <v>M/604508.JAH.E27</v>
          </cell>
          <cell r="D5570" t="str">
            <v>MSE:AH:NIF:BUILD &amp; OTHER STRUCT:PL</v>
          </cell>
          <cell r="E5570" t="str">
            <v>6508JAHE27</v>
          </cell>
          <cell r="F5570" t="str">
            <v>MSE:AH:NIF:BUILD &amp; OTHER STRUCT:PL</v>
          </cell>
          <cell r="G5570" t="str">
            <v>6.1 - City Entities</v>
          </cell>
          <cell r="H5570" t="str">
            <v>Function:Other:Core Function:Air Transport</v>
          </cell>
        </row>
        <row r="5571">
          <cell r="A5571">
            <v>604508</v>
          </cell>
          <cell r="B5571" t="str">
            <v>AIRPORT</v>
          </cell>
          <cell r="C5571" t="str">
            <v>O/604508.AAH.000</v>
          </cell>
          <cell r="D5571" t="str">
            <v>NONF:AH:MRC:MUNICIPAL RUNNING COST</v>
          </cell>
          <cell r="E5571" t="str">
            <v>6508AAH000</v>
          </cell>
          <cell r="F5571" t="str">
            <v>NONF:AH:MRC:MUNICIPAL RUNNING COST</v>
          </cell>
          <cell r="G5571" t="str">
            <v>6.1 - City Entities</v>
          </cell>
          <cell r="H5571" t="str">
            <v>Function:Other:Core Function:Air Transport</v>
          </cell>
        </row>
        <row r="5572">
          <cell r="A5572">
            <v>604508</v>
          </cell>
          <cell r="B5572" t="str">
            <v>AIRPORT</v>
          </cell>
          <cell r="C5572" t="str">
            <v>O/604508.AAH.000</v>
          </cell>
          <cell r="D5572" t="str">
            <v>NONF:AH:MRC:MUNICIPAL RUNNING COST</v>
          </cell>
          <cell r="E5572" t="str">
            <v>6508AAH000</v>
          </cell>
          <cell r="F5572" t="str">
            <v>NONF:AH:MRC:MUNICIPAL RUNNING COST</v>
          </cell>
          <cell r="G5572" t="str">
            <v>6.1 - City Entities</v>
          </cell>
          <cell r="H5572" t="str">
            <v>Function:Other:Core Function:Air Transport</v>
          </cell>
        </row>
        <row r="5573">
          <cell r="A5573">
            <v>604508</v>
          </cell>
          <cell r="B5573" t="str">
            <v>AIRPORT</v>
          </cell>
          <cell r="C5573" t="str">
            <v>O/604508.AAH.000</v>
          </cell>
          <cell r="D5573" t="str">
            <v>NONF:AH:MRC:MUNICIPAL RUNNING COST</v>
          </cell>
          <cell r="E5573" t="str">
            <v>6508AAH000</v>
          </cell>
          <cell r="F5573" t="str">
            <v>NONF:AH:MRC:MUNICIPAL RUNNING COST</v>
          </cell>
          <cell r="G5573" t="str">
            <v>6.1 - City Entities</v>
          </cell>
          <cell r="H5573" t="str">
            <v>Function:Other:Core Function:Air Transport</v>
          </cell>
        </row>
        <row r="5574">
          <cell r="A5574">
            <v>604508</v>
          </cell>
          <cell r="B5574" t="str">
            <v>AIRPORT</v>
          </cell>
          <cell r="C5574" t="str">
            <v>O/604508.AAH.000</v>
          </cell>
          <cell r="D5574" t="str">
            <v>NONF:AH:MRC:MUNICIPAL RUNNING COST</v>
          </cell>
          <cell r="E5574" t="str">
            <v>6508AAH000</v>
          </cell>
          <cell r="F5574" t="str">
            <v>NONF:AH:MRC:MUNICIPAL RUNNING COST</v>
          </cell>
          <cell r="G5574" t="str">
            <v>6.1 - City Entities</v>
          </cell>
          <cell r="H5574" t="str">
            <v>Function:Other:Core Function:Air Transport</v>
          </cell>
        </row>
        <row r="5575">
          <cell r="A5575">
            <v>604508</v>
          </cell>
          <cell r="B5575" t="str">
            <v>AIRPORT</v>
          </cell>
          <cell r="C5575" t="str">
            <v>O/604508.AAH.000</v>
          </cell>
          <cell r="D5575" t="str">
            <v>NONF:AH:MRC:MUNICIPAL RUNNING COST</v>
          </cell>
          <cell r="E5575" t="str">
            <v>6508AAH000</v>
          </cell>
          <cell r="F5575" t="str">
            <v>NONF:AH:MRC:MUNICIPAL RUNNING COST</v>
          </cell>
          <cell r="G5575" t="str">
            <v>6.1 - City Entities</v>
          </cell>
          <cell r="H5575" t="str">
            <v>Function:Other:Core Function:Air Transport</v>
          </cell>
        </row>
        <row r="5576">
          <cell r="A5576">
            <v>604508</v>
          </cell>
          <cell r="B5576" t="str">
            <v>AIRPORT</v>
          </cell>
          <cell r="C5576" t="str">
            <v>O/604508.AAH.000</v>
          </cell>
          <cell r="D5576" t="str">
            <v>NONF:AH:MRC:MUNICIPAL RUNNING COST</v>
          </cell>
          <cell r="E5576" t="str">
            <v>6508AAH000</v>
          </cell>
          <cell r="F5576" t="str">
            <v>NONF:AH:MRC:MUNICIPAL RUNNING COST</v>
          </cell>
          <cell r="G5576" t="str">
            <v>6.1 - City Entities</v>
          </cell>
          <cell r="H5576" t="str">
            <v>Function:Other:Core Function:Air Transport</v>
          </cell>
        </row>
        <row r="5577">
          <cell r="A5577">
            <v>604508</v>
          </cell>
          <cell r="B5577" t="str">
            <v>AIRPORT</v>
          </cell>
          <cell r="C5577" t="str">
            <v>O/604508.AAH.000</v>
          </cell>
          <cell r="D5577" t="str">
            <v>NONF:AH:MRC:MUNICIPAL RUNNING COST</v>
          </cell>
          <cell r="E5577" t="str">
            <v>6508AAH000</v>
          </cell>
          <cell r="F5577" t="str">
            <v>NONF:AH:MRC:MUNICIPAL RUNNING COST</v>
          </cell>
          <cell r="G5577" t="str">
            <v>6.1 - City Entities</v>
          </cell>
          <cell r="H5577" t="str">
            <v>Function:Other:Core Function:Air Transport</v>
          </cell>
        </row>
        <row r="5578">
          <cell r="A5578">
            <v>604508</v>
          </cell>
          <cell r="B5578" t="str">
            <v>AIRPORT</v>
          </cell>
          <cell r="C5578" t="str">
            <v>O/604508.AAH.000</v>
          </cell>
          <cell r="D5578" t="str">
            <v>NONF:AH:MRC:MUNICIPAL RUNNING COST</v>
          </cell>
          <cell r="E5578" t="str">
            <v>6508AAH000</v>
          </cell>
          <cell r="F5578" t="str">
            <v>NONF:AH:MRC:MUNICIPAL RUNNING COST</v>
          </cell>
          <cell r="G5578" t="str">
            <v>6.1 - City Entities</v>
          </cell>
          <cell r="H5578" t="str">
            <v>Function:Other:Core Function:Air Transport</v>
          </cell>
        </row>
        <row r="5579">
          <cell r="A5579">
            <v>604508</v>
          </cell>
          <cell r="B5579" t="str">
            <v>AIRPORT</v>
          </cell>
          <cell r="C5579" t="str">
            <v>O/604508.AAH.000</v>
          </cell>
          <cell r="D5579" t="str">
            <v>NONF:AH:MRC:MUNICIPAL RUNNING COST</v>
          </cell>
          <cell r="E5579" t="str">
            <v>6508AAH000</v>
          </cell>
          <cell r="F5579" t="str">
            <v>NONF:AH:MRC:MUNICIPAL RUNNING COST</v>
          </cell>
          <cell r="G5579" t="str">
            <v>6.1 - City Entities</v>
          </cell>
          <cell r="H5579" t="str">
            <v>Function:Other:Core Function:Air Transport</v>
          </cell>
        </row>
        <row r="5580">
          <cell r="A5580">
            <v>604508</v>
          </cell>
          <cell r="B5580" t="str">
            <v>AIRPORT</v>
          </cell>
          <cell r="C5580" t="str">
            <v>O/604508.AAH.000</v>
          </cell>
          <cell r="D5580" t="str">
            <v>NONF:AH:MRC:MUNICIPAL RUNNING COST</v>
          </cell>
          <cell r="E5580" t="str">
            <v>6508AAH000</v>
          </cell>
          <cell r="F5580" t="str">
            <v>NONF:AH:MRC:MUNICIPAL RUNNING COST</v>
          </cell>
          <cell r="G5580" t="str">
            <v>6.1 - City Entities</v>
          </cell>
          <cell r="H5580" t="str">
            <v>Function:Other:Core Function:Air Transport</v>
          </cell>
        </row>
        <row r="5581">
          <cell r="A5581">
            <v>604508</v>
          </cell>
          <cell r="B5581" t="str">
            <v>AIRPORT</v>
          </cell>
          <cell r="C5581" t="str">
            <v>O/604508.AAH.000</v>
          </cell>
          <cell r="D5581" t="str">
            <v>NONF:AH:MRC:MUNICIPAL RUNNING COST</v>
          </cell>
          <cell r="E5581" t="str">
            <v>6508AAH000</v>
          </cell>
          <cell r="F5581" t="str">
            <v>NONF:AH:MRC:MUNICIPAL RUNNING COST</v>
          </cell>
          <cell r="G5581" t="str">
            <v>6.1 - City Entities</v>
          </cell>
          <cell r="H5581" t="str">
            <v>Function:Other:Core Function:Air Transport</v>
          </cell>
        </row>
        <row r="5582">
          <cell r="A5582">
            <v>604508</v>
          </cell>
          <cell r="B5582" t="str">
            <v>AIRPORT</v>
          </cell>
          <cell r="C5582" t="str">
            <v>O/604508.AAH.999</v>
          </cell>
          <cell r="D5582" t="str">
            <v>NONF:AH:DEFAULT TRANSACTIONS</v>
          </cell>
          <cell r="E5582" t="str">
            <v>6508AAH999</v>
          </cell>
          <cell r="F5582" t="str">
            <v>NONF:AH:DEFAULT TRANSACTIONS</v>
          </cell>
          <cell r="G5582" t="str">
            <v>6.1 - City Entities</v>
          </cell>
          <cell r="H5582" t="str">
            <v>Function:Other:Core Function:Air Transport</v>
          </cell>
        </row>
        <row r="5583">
          <cell r="A5583">
            <v>604508</v>
          </cell>
          <cell r="B5583" t="str">
            <v>AIRPORT</v>
          </cell>
          <cell r="C5583" t="str">
            <v>O/604508.AAH.999</v>
          </cell>
          <cell r="D5583" t="str">
            <v>NONF:AH:DEFAULT TRANSACTIONS</v>
          </cell>
          <cell r="E5583" t="str">
            <v>6508AAH999</v>
          </cell>
          <cell r="F5583" t="str">
            <v>NONF:AH:DEFAULT TRANSACTIONS</v>
          </cell>
          <cell r="G5583" t="str">
            <v>6.1 - City Entities</v>
          </cell>
          <cell r="H5583" t="str">
            <v>Function:Other:Core Function:Air Transport</v>
          </cell>
        </row>
        <row r="5584">
          <cell r="A5584">
            <v>604508</v>
          </cell>
          <cell r="B5584" t="str">
            <v>AIRPORT</v>
          </cell>
          <cell r="C5584" t="str">
            <v>O/604508.JAH.000</v>
          </cell>
          <cell r="D5584" t="str">
            <v>MSE:AH:MRC:MUNICIPAL RUNNING COST</v>
          </cell>
          <cell r="E5584" t="str">
            <v>6508JAH000</v>
          </cell>
          <cell r="F5584" t="str">
            <v>MSE:AH:MRC:MUNICIPAL RUNNING COST</v>
          </cell>
          <cell r="G5584" t="str">
            <v>6.1 - City Entities</v>
          </cell>
          <cell r="H5584" t="str">
            <v>Function:Other:Core Function:Air Transport</v>
          </cell>
        </row>
        <row r="5585">
          <cell r="A5585">
            <v>604508</v>
          </cell>
          <cell r="B5585" t="str">
            <v>AIRPORT</v>
          </cell>
          <cell r="C5585" t="str">
            <v>O/604508.JAH.000</v>
          </cell>
          <cell r="D5585" t="str">
            <v>MSE:AH:MRC:MUNICIPAL RUNNING COST</v>
          </cell>
          <cell r="E5585" t="str">
            <v>6508JAH000</v>
          </cell>
          <cell r="F5585" t="str">
            <v>MSE:AH:MRC:MUNICIPAL RUNNING COST</v>
          </cell>
          <cell r="G5585" t="str">
            <v>6.1 - City Entities</v>
          </cell>
          <cell r="H5585" t="str">
            <v>Function:Other:Core Function:Air Transport</v>
          </cell>
        </row>
        <row r="5586">
          <cell r="A5586">
            <v>604508</v>
          </cell>
          <cell r="B5586" t="str">
            <v>AIRPORT</v>
          </cell>
          <cell r="C5586" t="str">
            <v>O/604508.JAH.000</v>
          </cell>
          <cell r="D5586" t="str">
            <v>MSE:AH:MRC:MUNICIPAL RUNNING COST</v>
          </cell>
          <cell r="E5586" t="str">
            <v>6508JAH000</v>
          </cell>
          <cell r="F5586" t="str">
            <v>MSE:AH:MRC:MUNICIPAL RUNNING COST</v>
          </cell>
          <cell r="G5586" t="str">
            <v>6.1 - City Entities</v>
          </cell>
          <cell r="H5586" t="str">
            <v>Function:Other:Core Function:Air Transport</v>
          </cell>
        </row>
        <row r="5587">
          <cell r="A5587">
            <v>604508</v>
          </cell>
          <cell r="B5587" t="str">
            <v>AIRPORT</v>
          </cell>
          <cell r="C5587" t="str">
            <v>O/604508.JAH.000</v>
          </cell>
          <cell r="D5587" t="str">
            <v>MSE:AH:MRC:MUNICIPAL RUNNING COST</v>
          </cell>
          <cell r="E5587" t="str">
            <v>6508JAH000</v>
          </cell>
          <cell r="F5587" t="str">
            <v>MSE:AH:MRC:MUNICIPAL RUNNING COST</v>
          </cell>
          <cell r="G5587" t="str">
            <v>6.1 - City Entities</v>
          </cell>
          <cell r="H5587" t="str">
            <v>Function:Other:Core Function:Air Transport</v>
          </cell>
        </row>
        <row r="5588">
          <cell r="A5588">
            <v>604508</v>
          </cell>
          <cell r="B5588" t="str">
            <v>AIRPORT</v>
          </cell>
          <cell r="C5588" t="str">
            <v>O/604508.JAH.000</v>
          </cell>
          <cell r="D5588" t="str">
            <v>MSE:AH:MRC:MUNICIPAL RUNNING COST</v>
          </cell>
          <cell r="E5588" t="str">
            <v>6508JAH000</v>
          </cell>
          <cell r="F5588" t="str">
            <v>MSE:AH:MRC:MUNICIPAL RUNNING COST</v>
          </cell>
          <cell r="G5588" t="str">
            <v>6.1 - City Entities</v>
          </cell>
          <cell r="H5588" t="str">
            <v>Function:Other:Core Function:Air Transport</v>
          </cell>
        </row>
        <row r="5589">
          <cell r="A5589">
            <v>604508</v>
          </cell>
          <cell r="B5589" t="str">
            <v>AIRPORT</v>
          </cell>
          <cell r="C5589" t="str">
            <v>O/604508.JAH.000</v>
          </cell>
          <cell r="D5589" t="str">
            <v>MSE:AH:MRC:MUNICIPAL RUNNING COST</v>
          </cell>
          <cell r="E5589" t="str">
            <v>6508JAH000</v>
          </cell>
          <cell r="F5589" t="str">
            <v>MSE:AH:MRC:MUNICIPAL RUNNING COST</v>
          </cell>
          <cell r="G5589" t="str">
            <v>6.1 - City Entities</v>
          </cell>
          <cell r="H5589" t="str">
            <v>Function:Other:Core Function:Air Transport</v>
          </cell>
        </row>
        <row r="5590">
          <cell r="A5590">
            <v>604508</v>
          </cell>
          <cell r="B5590" t="str">
            <v>AIRPORT</v>
          </cell>
          <cell r="C5590" t="str">
            <v>O/604508.JAH.000</v>
          </cell>
          <cell r="D5590" t="str">
            <v>MSE:AH:MRC:MUNICIPAL RUNNING COST</v>
          </cell>
          <cell r="E5590" t="str">
            <v>6508JAH000</v>
          </cell>
          <cell r="F5590" t="str">
            <v>MSE:AH:MRC:MUNICIPAL RUNNING COST</v>
          </cell>
          <cell r="G5590" t="str">
            <v>6.1 - City Entities</v>
          </cell>
          <cell r="H5590" t="str">
            <v>Function:Other:Core Function:Air Transport</v>
          </cell>
        </row>
        <row r="5591">
          <cell r="A5591">
            <v>604508</v>
          </cell>
          <cell r="B5591" t="str">
            <v>AIRPORT</v>
          </cell>
          <cell r="C5591" t="str">
            <v>O/604508.JAH.000</v>
          </cell>
          <cell r="D5591" t="str">
            <v>MSE:AH:MRC:MUNICIPAL RUNNING COST</v>
          </cell>
          <cell r="E5591" t="str">
            <v>6508JAH000</v>
          </cell>
          <cell r="F5591" t="str">
            <v>MSE:AH:MRC:MUNICIPAL RUNNING COST</v>
          </cell>
          <cell r="G5591" t="str">
            <v>6.1 - City Entities</v>
          </cell>
          <cell r="H5591" t="str">
            <v>Function:Other:Core Function:Air Transport</v>
          </cell>
        </row>
        <row r="5592">
          <cell r="A5592">
            <v>604508</v>
          </cell>
          <cell r="B5592" t="str">
            <v>AIRPORT</v>
          </cell>
          <cell r="C5592" t="str">
            <v>O/604508.JAH.000</v>
          </cell>
          <cell r="D5592" t="str">
            <v>MSE:AH:MRC:MUNICIPAL RUNNING COST</v>
          </cell>
          <cell r="E5592" t="str">
            <v>6508JAH000</v>
          </cell>
          <cell r="F5592" t="str">
            <v>MSE:AH:MRC:MUNICIPAL RUNNING COST</v>
          </cell>
          <cell r="G5592" t="str">
            <v>6.1 - City Entities</v>
          </cell>
          <cell r="H5592" t="str">
            <v>Function:Other:Core Function:Air Transport</v>
          </cell>
        </row>
        <row r="5593">
          <cell r="A5593">
            <v>604508</v>
          </cell>
          <cell r="B5593" t="str">
            <v>AIRPORT</v>
          </cell>
          <cell r="C5593" t="str">
            <v>O/604508.JAH.000</v>
          </cell>
          <cell r="D5593" t="str">
            <v>MSE:AH:MRC:MUNICIPAL RUNNING COST</v>
          </cell>
          <cell r="E5593" t="str">
            <v>6508JAH000</v>
          </cell>
          <cell r="F5593" t="str">
            <v>MSE:AH:MRC:MUNICIPAL RUNNING COST</v>
          </cell>
          <cell r="G5593" t="str">
            <v>6.1 - City Entities</v>
          </cell>
          <cell r="H5593" t="str">
            <v>Function:Other:Core Function:Air Transport</v>
          </cell>
        </row>
        <row r="5594">
          <cell r="A5594">
            <v>604508</v>
          </cell>
          <cell r="B5594" t="str">
            <v>AIRPORT</v>
          </cell>
          <cell r="C5594" t="str">
            <v>O/604508.JAH.000</v>
          </cell>
          <cell r="D5594" t="str">
            <v>MSE:AH:MRC:MUNICIPAL RUNNING COST</v>
          </cell>
          <cell r="E5594" t="str">
            <v>6508JAH000</v>
          </cell>
          <cell r="F5594" t="str">
            <v>MSE:AH:MRC:MUNICIPAL RUNNING COST</v>
          </cell>
          <cell r="G5594" t="str">
            <v>6.1 - City Entities</v>
          </cell>
          <cell r="H5594" t="str">
            <v>Function:Other:Core Function:Air Transport</v>
          </cell>
        </row>
        <row r="5595">
          <cell r="A5595">
            <v>604508</v>
          </cell>
          <cell r="B5595" t="str">
            <v>AIRPORT</v>
          </cell>
          <cell r="C5595" t="str">
            <v>O/604508.JAH.000</v>
          </cell>
          <cell r="D5595" t="str">
            <v>MSE:AH:MRC:MUNICIPAL RUNNING COST</v>
          </cell>
          <cell r="E5595" t="str">
            <v>6508JAH000</v>
          </cell>
          <cell r="F5595" t="str">
            <v>MSE:AH:MRC:MUNICIPAL RUNNING COST</v>
          </cell>
          <cell r="G5595" t="str">
            <v>6.1 - City Entities</v>
          </cell>
          <cell r="H5595" t="str">
            <v>Function:Other:Core Function:Air Transport</v>
          </cell>
        </row>
        <row r="5596">
          <cell r="A5596">
            <v>604508</v>
          </cell>
          <cell r="B5596" t="str">
            <v>AIRPORT</v>
          </cell>
          <cell r="C5596" t="str">
            <v>O/604508.JAH.000</v>
          </cell>
          <cell r="D5596" t="str">
            <v>MSE:AH:MRC:MUNICIPAL RUNNING COST</v>
          </cell>
          <cell r="E5596" t="str">
            <v>6508JAH000</v>
          </cell>
          <cell r="F5596" t="str">
            <v>MSE:AH:MRC:MUNICIPAL RUNNING COST</v>
          </cell>
          <cell r="G5596" t="str">
            <v>6.1 - City Entities</v>
          </cell>
          <cell r="H5596" t="str">
            <v>Function:Other:Core Function:Air Transport</v>
          </cell>
        </row>
        <row r="5597">
          <cell r="A5597">
            <v>604508</v>
          </cell>
          <cell r="B5597" t="str">
            <v>AIRPORT</v>
          </cell>
          <cell r="C5597" t="str">
            <v>O/604508.JAH.000</v>
          </cell>
          <cell r="D5597" t="str">
            <v>MSE:AH:MRC:MUNICIPAL RUNNING COST</v>
          </cell>
          <cell r="E5597" t="str">
            <v>6508JAH000</v>
          </cell>
          <cell r="F5597" t="str">
            <v>MSE:AH:MRC:MUNICIPAL RUNNING COST</v>
          </cell>
          <cell r="G5597" t="str">
            <v>6.1 - City Entities</v>
          </cell>
          <cell r="H5597" t="str">
            <v>Function:Other:Core Function:Air Transport</v>
          </cell>
        </row>
        <row r="5598">
          <cell r="A5598">
            <v>604508</v>
          </cell>
          <cell r="B5598" t="str">
            <v>AIRPORT</v>
          </cell>
          <cell r="C5598" t="str">
            <v>O/604508.JAH.000</v>
          </cell>
          <cell r="D5598" t="str">
            <v>MSE:AH:MRC:MUNICIPAL RUNNING COST</v>
          </cell>
          <cell r="E5598" t="str">
            <v>6508JAH000</v>
          </cell>
          <cell r="F5598" t="str">
            <v>MSE:AH:MRC:MUNICIPAL RUNNING COST</v>
          </cell>
          <cell r="G5598" t="str">
            <v>6.1 - City Entities</v>
          </cell>
          <cell r="H5598" t="str">
            <v>Function:Other:Core Function:Air Transport</v>
          </cell>
        </row>
        <row r="5599">
          <cell r="A5599">
            <v>604508</v>
          </cell>
          <cell r="B5599" t="str">
            <v>AIRPORT</v>
          </cell>
          <cell r="C5599" t="str">
            <v>O/604508.JAH.000</v>
          </cell>
          <cell r="D5599" t="str">
            <v>MSE:AH:MRC:MUNICIPAL RUNNING COST</v>
          </cell>
          <cell r="E5599" t="str">
            <v>6508JAH000</v>
          </cell>
          <cell r="F5599" t="str">
            <v>MSE:AH:MRC:MUNICIPAL RUNNING COST</v>
          </cell>
          <cell r="G5599" t="str">
            <v>6.1 - City Entities</v>
          </cell>
          <cell r="H5599" t="str">
            <v>Function:Other:Core Function:Air Transport</v>
          </cell>
        </row>
        <row r="5600">
          <cell r="A5600">
            <v>604508</v>
          </cell>
          <cell r="B5600" t="str">
            <v>AIRPORT</v>
          </cell>
          <cell r="C5600" t="str">
            <v>O/604508.JAH.000</v>
          </cell>
          <cell r="D5600" t="str">
            <v>MSE:AH:MRC:MUNICIPAL RUNNING COST</v>
          </cell>
          <cell r="E5600" t="str">
            <v>6508JAH000</v>
          </cell>
          <cell r="F5600" t="str">
            <v>MSE:AH:MRC:MUNICIPAL RUNNING COST</v>
          </cell>
          <cell r="G5600" t="str">
            <v>6.1 - City Entities</v>
          </cell>
          <cell r="H5600" t="str">
            <v>Function:Other:Core Function:Air Transport</v>
          </cell>
        </row>
        <row r="5601">
          <cell r="A5601">
            <v>604508</v>
          </cell>
          <cell r="B5601" t="str">
            <v>AIRPORT</v>
          </cell>
          <cell r="C5601" t="str">
            <v>O/604508.JAH.000</v>
          </cell>
          <cell r="D5601" t="str">
            <v>MSE:AH:MRC:MUNICIPAL RUNNING COST</v>
          </cell>
          <cell r="E5601" t="str">
            <v>6508JAH000</v>
          </cell>
          <cell r="F5601" t="str">
            <v>MSE:AH:MRC:MUNICIPAL RUNNING COST</v>
          </cell>
          <cell r="G5601" t="str">
            <v>6.1 - City Entities</v>
          </cell>
          <cell r="H5601" t="str">
            <v>Function:Other:Core Function:Air Transport</v>
          </cell>
        </row>
        <row r="5602">
          <cell r="A5602">
            <v>604508</v>
          </cell>
          <cell r="B5602" t="str">
            <v>AIRPORT</v>
          </cell>
          <cell r="C5602" t="str">
            <v>O/604508.JAH.000</v>
          </cell>
          <cell r="D5602" t="str">
            <v>MSE:AH:MRC:MUNICIPAL RUNNING COST</v>
          </cell>
          <cell r="E5602" t="str">
            <v>6508JAH000</v>
          </cell>
          <cell r="F5602" t="str">
            <v>MSE:AH:MRC:MUNICIPAL RUNNING COST</v>
          </cell>
          <cell r="G5602" t="str">
            <v>6.1 - City Entities</v>
          </cell>
          <cell r="H5602" t="str">
            <v>Function:Other:Core Function:Air Transport</v>
          </cell>
        </row>
        <row r="5603">
          <cell r="A5603">
            <v>604508</v>
          </cell>
          <cell r="B5603" t="str">
            <v>AIRPORT</v>
          </cell>
          <cell r="C5603" t="str">
            <v>O/604508.JAH.000</v>
          </cell>
          <cell r="D5603" t="str">
            <v>MSE:AH:MRC:MUNICIPAL RUNNING COST</v>
          </cell>
          <cell r="E5603" t="str">
            <v>6508JAH000</v>
          </cell>
          <cell r="F5603" t="str">
            <v>MSE:AH:MRC:MUNICIPAL RUNNING COST</v>
          </cell>
          <cell r="G5603" t="str">
            <v>6.1 - City Entities</v>
          </cell>
          <cell r="H5603" t="str">
            <v>Function:Other:Core Function:Air Transport</v>
          </cell>
        </row>
        <row r="5604">
          <cell r="A5604">
            <v>604508</v>
          </cell>
          <cell r="B5604" t="str">
            <v>AIRPORT</v>
          </cell>
          <cell r="C5604" t="str">
            <v>O/604508.JAH.000</v>
          </cell>
          <cell r="D5604" t="str">
            <v>MSE:AH:MRC:MUNICIPAL RUNNING COST</v>
          </cell>
          <cell r="E5604" t="str">
            <v>6508JAH000</v>
          </cell>
          <cell r="F5604" t="str">
            <v>MSE:AH:MRC:MUNICIPAL RUNNING COST</v>
          </cell>
          <cell r="G5604" t="str">
            <v>6.1 - City Entities</v>
          </cell>
          <cell r="H5604" t="str">
            <v>Function:Other:Core Function:Air Transport</v>
          </cell>
        </row>
        <row r="5605">
          <cell r="A5605">
            <v>604508</v>
          </cell>
          <cell r="B5605" t="str">
            <v>AIRPORT</v>
          </cell>
          <cell r="C5605" t="str">
            <v>O/604508.JAH.000</v>
          </cell>
          <cell r="D5605" t="str">
            <v>MSE:AH:MRC:MUNICIPAL RUNNING COST</v>
          </cell>
          <cell r="E5605" t="str">
            <v>6508JAH000</v>
          </cell>
          <cell r="F5605" t="str">
            <v>MSE:AH:MRC:MUNICIPAL RUNNING COST</v>
          </cell>
          <cell r="G5605" t="str">
            <v>6.1 - City Entities</v>
          </cell>
          <cell r="H5605" t="str">
            <v>Function:Other:Core Function:Air Transport</v>
          </cell>
        </row>
        <row r="5606">
          <cell r="A5606">
            <v>604508</v>
          </cell>
          <cell r="B5606" t="str">
            <v>AIRPORT</v>
          </cell>
          <cell r="C5606" t="str">
            <v>O/604508.JAH.000</v>
          </cell>
          <cell r="D5606" t="str">
            <v>MSE:AH:MRC:MUNICIPAL RUNNING COST</v>
          </cell>
          <cell r="E5606" t="str">
            <v>6508JAH000</v>
          </cell>
          <cell r="F5606" t="str">
            <v>MSE:AH:MRC:MUNICIPAL RUNNING COST</v>
          </cell>
          <cell r="G5606" t="str">
            <v>6.1 - City Entities</v>
          </cell>
          <cell r="H5606" t="str">
            <v>Function:Other:Core Function:Air Transport</v>
          </cell>
        </row>
        <row r="5607">
          <cell r="A5607">
            <v>604508</v>
          </cell>
          <cell r="B5607" t="str">
            <v>AIRPORT</v>
          </cell>
          <cell r="C5607" t="str">
            <v>O/604508.JAH.000</v>
          </cell>
          <cell r="D5607" t="str">
            <v>MSE:AH:MRC:MUNICIPAL RUNNING COST</v>
          </cell>
          <cell r="E5607" t="str">
            <v>6508JAH000</v>
          </cell>
          <cell r="F5607" t="str">
            <v>MSE:AH:MRC:MUNICIPAL RUNNING COST</v>
          </cell>
          <cell r="G5607" t="str">
            <v>6.1 - City Entities</v>
          </cell>
          <cell r="H5607" t="str">
            <v>Function:Other:Core Function:Air Transport</v>
          </cell>
        </row>
        <row r="5608">
          <cell r="A5608">
            <v>604508</v>
          </cell>
          <cell r="B5608" t="str">
            <v>AIRPORT</v>
          </cell>
          <cell r="C5608" t="str">
            <v>O/604508.JAH.000</v>
          </cell>
          <cell r="D5608" t="str">
            <v>MSE:AH:MRC:MUNICIPAL RUNNING COST</v>
          </cell>
          <cell r="E5608" t="str">
            <v>6508JAH000</v>
          </cell>
          <cell r="F5608" t="str">
            <v>MSE:AH:MRC:MUNICIPAL RUNNING COST</v>
          </cell>
          <cell r="G5608" t="str">
            <v>6.1 - City Entities</v>
          </cell>
          <cell r="H5608" t="str">
            <v>Function:Other:Core Function:Air Transport</v>
          </cell>
        </row>
        <row r="5609">
          <cell r="A5609">
            <v>604508</v>
          </cell>
          <cell r="B5609" t="str">
            <v>AIRPORT</v>
          </cell>
          <cell r="C5609" t="str">
            <v>O/604508.JAH.000</v>
          </cell>
          <cell r="D5609" t="str">
            <v>MSE:AH:MRC:MUNICIPAL RUNNING COST</v>
          </cell>
          <cell r="E5609" t="str">
            <v>6508JAH000</v>
          </cell>
          <cell r="F5609" t="str">
            <v>MSE:AH:MRC:MUNICIPAL RUNNING COST</v>
          </cell>
          <cell r="G5609" t="str">
            <v>6.1 - City Entities</v>
          </cell>
          <cell r="H5609" t="str">
            <v>Function:Other:Core Function:Air Transport</v>
          </cell>
        </row>
        <row r="5610">
          <cell r="A5610">
            <v>604508</v>
          </cell>
          <cell r="B5610" t="str">
            <v>AIRPORT</v>
          </cell>
          <cell r="C5610" t="str">
            <v>O/604508.JAH.000</v>
          </cell>
          <cell r="D5610" t="str">
            <v>MSE:AH:MRC:MUNICIPAL RUNNING COST</v>
          </cell>
          <cell r="E5610" t="str">
            <v>6508JAH000</v>
          </cell>
          <cell r="F5610" t="str">
            <v>MSE:AH:MRC:MUNICIPAL RUNNING COST</v>
          </cell>
          <cell r="G5610" t="str">
            <v>6.1 - City Entities</v>
          </cell>
          <cell r="H5610" t="str">
            <v>Function:Other:Core Function:Air Transport</v>
          </cell>
        </row>
        <row r="5611">
          <cell r="A5611">
            <v>604508</v>
          </cell>
          <cell r="B5611" t="str">
            <v>AIRPORT</v>
          </cell>
          <cell r="C5611" t="str">
            <v>O/604508.JAH.000</v>
          </cell>
          <cell r="D5611" t="str">
            <v>MSE:AH:MRC:MUNICIPAL RUNNING COST</v>
          </cell>
          <cell r="E5611" t="str">
            <v>6508JAH000</v>
          </cell>
          <cell r="F5611" t="str">
            <v>MSE:AH:MRC:MUNICIPAL RUNNING COST</v>
          </cell>
          <cell r="G5611" t="str">
            <v>6.1 - City Entities</v>
          </cell>
          <cell r="H5611" t="str">
            <v>Function:Other:Core Function:Air Transport</v>
          </cell>
        </row>
        <row r="5612">
          <cell r="A5612">
            <v>604508</v>
          </cell>
          <cell r="B5612" t="str">
            <v>AIRPORT</v>
          </cell>
          <cell r="C5612" t="str">
            <v>O/604508.JAH.000</v>
          </cell>
          <cell r="D5612" t="str">
            <v>MSE:AH:MRC:MUNICIPAL RUNNING COST</v>
          </cell>
          <cell r="E5612" t="str">
            <v>6508JAH000</v>
          </cell>
          <cell r="F5612" t="str">
            <v>MSE:AH:MRC:MUNICIPAL RUNNING COST</v>
          </cell>
          <cell r="G5612" t="str">
            <v>6.1 - City Entities</v>
          </cell>
          <cell r="H5612" t="str">
            <v>Function:Other:Core Function:Air Transport</v>
          </cell>
        </row>
        <row r="5613">
          <cell r="A5613">
            <v>604508</v>
          </cell>
          <cell r="B5613" t="str">
            <v>AIRPORT</v>
          </cell>
          <cell r="C5613" t="str">
            <v>O/604508.JAH.000</v>
          </cell>
          <cell r="D5613" t="str">
            <v>MSE:AH:MRC:MUNICIPAL RUNNING COST</v>
          </cell>
          <cell r="E5613" t="str">
            <v>6508JAH000</v>
          </cell>
          <cell r="F5613" t="str">
            <v>MSE:AH:MRC:MUNICIPAL RUNNING COST</v>
          </cell>
          <cell r="G5613" t="str">
            <v>6.1 - City Entities</v>
          </cell>
          <cell r="H5613" t="str">
            <v>Function:Other:Core Function:Air Transport</v>
          </cell>
        </row>
        <row r="5614">
          <cell r="A5614">
            <v>604508</v>
          </cell>
          <cell r="B5614" t="str">
            <v>AIRPORT</v>
          </cell>
          <cell r="C5614" t="str">
            <v>O/604508.JAH.000</v>
          </cell>
          <cell r="D5614" t="str">
            <v>MSE:AH:MRC:MUNICIPAL RUNNING COST</v>
          </cell>
          <cell r="E5614" t="str">
            <v>6508JAH000</v>
          </cell>
          <cell r="F5614" t="str">
            <v>MSE:AH:MRC:MUNICIPAL RUNNING COST</v>
          </cell>
          <cell r="G5614" t="str">
            <v>6.1 - City Entities</v>
          </cell>
          <cell r="H5614" t="str">
            <v>Function:Other:Core Function:Air Transport</v>
          </cell>
        </row>
        <row r="5615">
          <cell r="A5615">
            <v>604508</v>
          </cell>
          <cell r="B5615" t="str">
            <v>AIRPORT</v>
          </cell>
          <cell r="C5615" t="str">
            <v>O/604508.JAH.000</v>
          </cell>
          <cell r="D5615" t="str">
            <v>MSE:AH:MRC:MUNICIPAL RUNNING COST</v>
          </cell>
          <cell r="E5615" t="str">
            <v>6508JAH000</v>
          </cell>
          <cell r="F5615" t="str">
            <v>MSE:AH:MRC:MUNICIPAL RUNNING COST</v>
          </cell>
          <cell r="G5615" t="str">
            <v>6.1 - City Entities</v>
          </cell>
          <cell r="H5615" t="str">
            <v>Function:Other:Core Function:Air Transport</v>
          </cell>
        </row>
        <row r="5616">
          <cell r="A5616">
            <v>604508</v>
          </cell>
          <cell r="B5616" t="str">
            <v>AIRPORT</v>
          </cell>
          <cell r="C5616" t="str">
            <v>O/604508.JAH.000</v>
          </cell>
          <cell r="D5616" t="str">
            <v>MSE:AH:MRC:MUNICIPAL RUNNING COST</v>
          </cell>
          <cell r="E5616" t="str">
            <v>6508JAH000</v>
          </cell>
          <cell r="F5616" t="str">
            <v>MSE:AH:MRC:MUNICIPAL RUNNING COST</v>
          </cell>
          <cell r="G5616" t="str">
            <v>6.1 - City Entities</v>
          </cell>
          <cell r="H5616" t="str">
            <v>Function:Other:Core Function:Air Transport</v>
          </cell>
        </row>
        <row r="5617">
          <cell r="A5617">
            <v>604508</v>
          </cell>
          <cell r="B5617" t="str">
            <v>AIRPORT</v>
          </cell>
          <cell r="C5617" t="str">
            <v>O/604508.JAH.X19</v>
          </cell>
          <cell r="D5617" t="str">
            <v>"MSE:AH:TWS:CAPBUIL:W/SH</v>
          </cell>
          <cell r="E5617" t="str">
            <v>6508JAHX19</v>
          </cell>
          <cell r="F5617" t="str">
            <v>"MSE:AH:TWS:CAPBUIL:W/SH</v>
          </cell>
          <cell r="G5617" t="str">
            <v>6.1 - City Entities</v>
          </cell>
          <cell r="H5617" t="str">
            <v>Function:Other:Core Function:Air Transport</v>
          </cell>
        </row>
        <row r="5618">
          <cell r="A5618">
            <v>604508</v>
          </cell>
          <cell r="B5618" t="str">
            <v>AIRPORT</v>
          </cell>
          <cell r="C5618" t="str">
            <v>O/604508.KAH.999</v>
          </cell>
          <cell r="D5618" t="str">
            <v>RFE:AH:DFT:DEFAULT TRANSACTIONS</v>
          </cell>
          <cell r="E5618" t="str">
            <v>6508KAH999</v>
          </cell>
          <cell r="F5618" t="str">
            <v>RFE:AH:DFT:DEFAULT TRANSACTIONS</v>
          </cell>
          <cell r="G5618" t="str">
            <v>6.1 - City Entities</v>
          </cell>
          <cell r="H5618" t="str">
            <v>Function:Other:Core Function:Air Transport</v>
          </cell>
        </row>
        <row r="5619">
          <cell r="A5619">
            <v>604508</v>
          </cell>
          <cell r="B5619" t="str">
            <v>AIRPORT</v>
          </cell>
          <cell r="C5619" t="str">
            <v>O/604508.SAH.999</v>
          </cell>
          <cell r="D5619" t="str">
            <v>AIRP:AH:DFT:DEFAULT TRANSACTIONS</v>
          </cell>
          <cell r="E5619" t="str">
            <v>6508SAH999</v>
          </cell>
          <cell r="F5619" t="str">
            <v>AIRP:AH:DFT:DEFAULT TRANSACTIONS</v>
          </cell>
          <cell r="G5619" t="str">
            <v>6.1 - City Entities</v>
          </cell>
          <cell r="H5619" t="str">
            <v>Function:Other:Core Function:Air Transport</v>
          </cell>
        </row>
        <row r="5620">
          <cell r="A5620">
            <v>604508</v>
          </cell>
          <cell r="B5620" t="str">
            <v>AIRPORT</v>
          </cell>
          <cell r="C5620" t="str">
            <v>O/604508.SAH.999</v>
          </cell>
          <cell r="D5620" t="str">
            <v>AIRP:AH:DFT:DEFAULT TRANSACTIONS</v>
          </cell>
          <cell r="E5620" t="str">
            <v>6508SAH999</v>
          </cell>
          <cell r="F5620" t="str">
            <v>AIRP:AH:DFT:DEFAULT TRANSACTIONS</v>
          </cell>
          <cell r="G5620" t="str">
            <v>6.1 - City Entities</v>
          </cell>
          <cell r="H5620" t="str">
            <v>Function:Other:Core Function:Air Transport</v>
          </cell>
        </row>
        <row r="5621">
          <cell r="A5621">
            <v>604508</v>
          </cell>
          <cell r="B5621" t="str">
            <v>AIRPORT</v>
          </cell>
          <cell r="C5621" t="str">
            <v>R/604508.A2N.99R</v>
          </cell>
          <cell r="D5621" t="str">
            <v>PRVOT:NR:GRANT REVENUE:CAPITAL</v>
          </cell>
          <cell r="E5621" t="str">
            <v>6508A2N99R</v>
          </cell>
          <cell r="F5621" t="str">
            <v>PRVOT:NR:GRANT REVENUE:CAPITAL</v>
          </cell>
          <cell r="G5621" t="str">
            <v>6.1 - City Entities</v>
          </cell>
          <cell r="H5621" t="str">
            <v>Function:Other:Core Function:Air Transport</v>
          </cell>
        </row>
        <row r="5622">
          <cell r="A5622">
            <v>604511</v>
          </cell>
          <cell r="B5622" t="str">
            <v>ECONOMIC AFFAIRS</v>
          </cell>
          <cell r="C5622" t="str">
            <v>O/604511.AAH.000</v>
          </cell>
          <cell r="D5622" t="str">
            <v>NONF:AH:MRC:MUNICIPAL RUNNING COST</v>
          </cell>
          <cell r="E5622" t="str">
            <v>6511AAH000</v>
          </cell>
          <cell r="F5622" t="str">
            <v>NONF:AH:MRC:MUNICIPAL RUNNING COST</v>
          </cell>
          <cell r="G5622" t="str">
            <v>6.2 - Development Services</v>
          </cell>
          <cell r="H5622" t="str">
            <v>Function:Planning and Development:Core Function:Economic Development/Planning</v>
          </cell>
        </row>
        <row r="5623">
          <cell r="A5623">
            <v>604511</v>
          </cell>
          <cell r="B5623" t="str">
            <v>ECONOMIC AFFAIRS</v>
          </cell>
          <cell r="C5623" t="str">
            <v>O/604511.AAH.000</v>
          </cell>
          <cell r="D5623" t="str">
            <v>NONF:AH:MRC:MUNICIPAL RUNNING COST</v>
          </cell>
          <cell r="E5623" t="str">
            <v>6511AAH000</v>
          </cell>
          <cell r="F5623" t="str">
            <v>NONF:AH:MRC:MUNICIPAL RUNNING COST</v>
          </cell>
          <cell r="G5623" t="str">
            <v>6.2 - Development Services</v>
          </cell>
          <cell r="H5623" t="str">
            <v>Function:Planning and Development:Core Function:Economic Development/Planning</v>
          </cell>
        </row>
        <row r="5624">
          <cell r="A5624">
            <v>604511</v>
          </cell>
          <cell r="B5624" t="str">
            <v>ECONOMIC AFFAIRS</v>
          </cell>
          <cell r="C5624" t="str">
            <v>O/604511.AAH.000</v>
          </cell>
          <cell r="D5624" t="str">
            <v>NONF:AH:MRC:MUNICIPAL RUNNING COST</v>
          </cell>
          <cell r="E5624" t="str">
            <v>6511AAH000</v>
          </cell>
          <cell r="F5624" t="str">
            <v>NONF:AH:MRC:MUNICIPAL RUNNING COST</v>
          </cell>
          <cell r="G5624" t="str">
            <v>6.2 - Development Services</v>
          </cell>
          <cell r="H5624" t="str">
            <v>Function:Planning and Development:Core Function:Economic Development/Planning</v>
          </cell>
        </row>
        <row r="5625">
          <cell r="A5625">
            <v>604511</v>
          </cell>
          <cell r="B5625" t="str">
            <v>ECONOMIC AFFAIRS</v>
          </cell>
          <cell r="C5625" t="str">
            <v>O/604511.AAH.000</v>
          </cell>
          <cell r="D5625" t="str">
            <v>NONF:AH:MRC:MUNICIPAL RUNNING COST</v>
          </cell>
          <cell r="E5625" t="str">
            <v>6511AAH000</v>
          </cell>
          <cell r="F5625" t="str">
            <v>NONF:AH:MRC:MUNICIPAL RUNNING COST</v>
          </cell>
          <cell r="G5625" t="str">
            <v>6.2 - Development Services</v>
          </cell>
          <cell r="H5625" t="str">
            <v>Function:Planning and Development:Core Function:Economic Development/Planning</v>
          </cell>
        </row>
        <row r="5626">
          <cell r="A5626">
            <v>604511</v>
          </cell>
          <cell r="B5626" t="str">
            <v>ECONOMIC AFFAIRS</v>
          </cell>
          <cell r="C5626" t="str">
            <v>O/604511.AAH.000</v>
          </cell>
          <cell r="D5626" t="str">
            <v>NONF:AH:MRC:MUNICIPAL RUNNING COST</v>
          </cell>
          <cell r="E5626" t="str">
            <v>6511AAH000</v>
          </cell>
          <cell r="F5626" t="str">
            <v>NONF:AH:MRC:MUNICIPAL RUNNING COST</v>
          </cell>
          <cell r="G5626" t="str">
            <v>6.2 - Development Services</v>
          </cell>
          <cell r="H5626" t="str">
            <v>Function:Planning and Development:Core Function:Economic Development/Planning</v>
          </cell>
        </row>
        <row r="5627">
          <cell r="A5627">
            <v>604511</v>
          </cell>
          <cell r="B5627" t="str">
            <v>ECONOMIC AFFAIRS</v>
          </cell>
          <cell r="C5627" t="str">
            <v>O/604511.AAH.000</v>
          </cell>
          <cell r="D5627" t="str">
            <v>NONF:AH:MRC:MUNICIPAL RUNNING COST</v>
          </cell>
          <cell r="E5627" t="str">
            <v>6511AAH000</v>
          </cell>
          <cell r="F5627" t="str">
            <v>NONF:AH:MRC:MUNICIPAL RUNNING COST</v>
          </cell>
          <cell r="G5627" t="str">
            <v>6.2 - Development Services</v>
          </cell>
          <cell r="H5627" t="str">
            <v>Function:Planning and Development:Core Function:Economic Development/Planning</v>
          </cell>
        </row>
        <row r="5628">
          <cell r="A5628">
            <v>604511</v>
          </cell>
          <cell r="B5628" t="str">
            <v>ECONOMIC AFFAIRS</v>
          </cell>
          <cell r="C5628" t="str">
            <v>O/604511.AAH.000</v>
          </cell>
          <cell r="D5628" t="str">
            <v>NONF:AH:MRC:MUNICIPAL RUNNING COST</v>
          </cell>
          <cell r="E5628" t="str">
            <v>6511AAH000</v>
          </cell>
          <cell r="F5628" t="str">
            <v>NONF:AH:MRC:MUNICIPAL RUNNING COST</v>
          </cell>
          <cell r="G5628" t="str">
            <v>6.2 - Development Services</v>
          </cell>
          <cell r="H5628" t="str">
            <v>Function:Planning and Development:Core Function:Economic Development/Planning</v>
          </cell>
        </row>
        <row r="5629">
          <cell r="A5629">
            <v>604511</v>
          </cell>
          <cell r="B5629" t="str">
            <v>ECONOMIC AFFAIRS</v>
          </cell>
          <cell r="C5629" t="str">
            <v>O/604511.AAH.000</v>
          </cell>
          <cell r="D5629" t="str">
            <v>NONF:AH:MRC:MUNICIPAL RUNNING COST</v>
          </cell>
          <cell r="E5629" t="str">
            <v>6511AAH000</v>
          </cell>
          <cell r="F5629" t="str">
            <v>NONF:AH:MRC:MUNICIPAL RUNNING COST</v>
          </cell>
          <cell r="G5629" t="str">
            <v>6.2 - Development Services</v>
          </cell>
          <cell r="H5629" t="str">
            <v>Function:Planning and Development:Core Function:Economic Development/Planning</v>
          </cell>
        </row>
        <row r="5630">
          <cell r="A5630">
            <v>604511</v>
          </cell>
          <cell r="B5630" t="str">
            <v>ECONOMIC AFFAIRS</v>
          </cell>
          <cell r="C5630" t="str">
            <v>O/604511.AAH.000</v>
          </cell>
          <cell r="D5630" t="str">
            <v>NONF:AH:MRC:MUNICIPAL RUNNING COST</v>
          </cell>
          <cell r="E5630" t="str">
            <v>6511AAH000</v>
          </cell>
          <cell r="F5630" t="str">
            <v>NONF:AH:MRC:MUNICIPAL RUNNING COST</v>
          </cell>
          <cell r="G5630" t="str">
            <v>6.2 - Development Services</v>
          </cell>
          <cell r="H5630" t="str">
            <v>Function:Planning and Development:Core Function:Economic Development/Planning</v>
          </cell>
        </row>
        <row r="5631">
          <cell r="A5631">
            <v>604511</v>
          </cell>
          <cell r="B5631" t="str">
            <v>ECONOMIC AFFAIRS</v>
          </cell>
          <cell r="C5631" t="str">
            <v>O/604511.AAH.000</v>
          </cell>
          <cell r="D5631" t="str">
            <v>NONF:AH:MRC:MUNICIPAL RUNNING COST</v>
          </cell>
          <cell r="E5631" t="str">
            <v>6511AAH000</v>
          </cell>
          <cell r="F5631" t="str">
            <v>NONF:AH:MRC:MUNICIPAL RUNNING COST</v>
          </cell>
          <cell r="G5631" t="str">
            <v>6.2 - Development Services</v>
          </cell>
          <cell r="H5631" t="str">
            <v>Function:Planning and Development:Core Function:Economic Development/Planning</v>
          </cell>
        </row>
        <row r="5632">
          <cell r="A5632">
            <v>604511</v>
          </cell>
          <cell r="B5632" t="str">
            <v>ECONOMIC AFFAIRS</v>
          </cell>
          <cell r="C5632" t="str">
            <v>O/604511.AAH.000</v>
          </cell>
          <cell r="D5632" t="str">
            <v>NONF:AH:MRC:MUNICIPAL RUNNING COST</v>
          </cell>
          <cell r="E5632" t="str">
            <v>6511AAH000</v>
          </cell>
          <cell r="F5632" t="str">
            <v>NONF:AH:MRC:MUNICIPAL RUNNING COST</v>
          </cell>
          <cell r="G5632" t="str">
            <v>6.2 - Development Services</v>
          </cell>
          <cell r="H5632" t="str">
            <v>Function:Planning and Development:Core Function:Economic Development/Planning</v>
          </cell>
        </row>
        <row r="5633">
          <cell r="A5633">
            <v>604511</v>
          </cell>
          <cell r="B5633" t="str">
            <v>ECONOMIC AFFAIRS</v>
          </cell>
          <cell r="C5633" t="str">
            <v>O/604511.AAH.000</v>
          </cell>
          <cell r="D5633" t="str">
            <v>NONF:AH:MRC:MUNICIPAL RUNNING COST</v>
          </cell>
          <cell r="E5633" t="str">
            <v>6511AAH000</v>
          </cell>
          <cell r="F5633" t="str">
            <v>NONF:AH:MRC:MUNICIPAL RUNNING COST</v>
          </cell>
          <cell r="G5633" t="str">
            <v>6.2 - Development Services</v>
          </cell>
          <cell r="H5633" t="str">
            <v>Function:Planning and Development:Core Function:Economic Development/Planning</v>
          </cell>
        </row>
        <row r="5634">
          <cell r="A5634">
            <v>604511</v>
          </cell>
          <cell r="B5634" t="str">
            <v>ECONOMIC AFFAIRS</v>
          </cell>
          <cell r="C5634" t="str">
            <v>O/604511.AAH.000</v>
          </cell>
          <cell r="D5634" t="str">
            <v>NONF:AH:MRC:MUNICIPAL RUNNING COST</v>
          </cell>
          <cell r="E5634" t="str">
            <v>6511AAH000</v>
          </cell>
          <cell r="F5634" t="str">
            <v>NONF:AH:MRC:MUNICIPAL RUNNING COST</v>
          </cell>
          <cell r="G5634" t="str">
            <v>6.2 - Development Services</v>
          </cell>
          <cell r="H5634" t="str">
            <v>Function:Planning and Development:Core Function:Economic Development/Planning</v>
          </cell>
        </row>
        <row r="5635">
          <cell r="A5635">
            <v>604511</v>
          </cell>
          <cell r="B5635" t="str">
            <v>ECONOMIC AFFAIRS</v>
          </cell>
          <cell r="C5635" t="str">
            <v>O/604511.AAH.000</v>
          </cell>
          <cell r="D5635" t="str">
            <v>NONF:AH:MRC:MUNICIPAL RUNNING COST</v>
          </cell>
          <cell r="E5635" t="str">
            <v>6511AAH000</v>
          </cell>
          <cell r="F5635" t="str">
            <v>NONF:AH:MRC:MUNICIPAL RUNNING COST</v>
          </cell>
          <cell r="G5635" t="str">
            <v>6.2 - Development Services</v>
          </cell>
          <cell r="H5635" t="str">
            <v>Function:Planning and Development:Core Function:Economic Development/Planning</v>
          </cell>
        </row>
        <row r="5636">
          <cell r="A5636">
            <v>604511</v>
          </cell>
          <cell r="B5636" t="str">
            <v>ECONOMIC AFFAIRS</v>
          </cell>
          <cell r="C5636" t="str">
            <v>O/604511.AAH.000</v>
          </cell>
          <cell r="D5636" t="str">
            <v>NONF:AH:MRC:MUNICIPAL RUNNING COST</v>
          </cell>
          <cell r="E5636" t="str">
            <v>6511AAH000</v>
          </cell>
          <cell r="F5636" t="str">
            <v>NONF:AH:MRC:MUNICIPAL RUNNING COST</v>
          </cell>
          <cell r="G5636" t="str">
            <v>6.2 - Development Services</v>
          </cell>
          <cell r="H5636" t="str">
            <v>Function:Planning and Development:Core Function:Economic Development/Planning</v>
          </cell>
        </row>
        <row r="5637">
          <cell r="A5637">
            <v>604511</v>
          </cell>
          <cell r="B5637" t="str">
            <v>ECONOMIC AFFAIRS</v>
          </cell>
          <cell r="C5637" t="str">
            <v>O/604511.AAH.000</v>
          </cell>
          <cell r="D5637" t="str">
            <v>NONF:AH:MRC:MUNICIPAL RUNNING COST</v>
          </cell>
          <cell r="E5637" t="str">
            <v>6511AAH000</v>
          </cell>
          <cell r="F5637" t="str">
            <v>NONF:AH:MRC:MUNICIPAL RUNNING COST</v>
          </cell>
          <cell r="G5637" t="str">
            <v>6.2 - Development Services</v>
          </cell>
          <cell r="H5637" t="str">
            <v>Function:Planning and Development:Core Function:Economic Development/Planning</v>
          </cell>
        </row>
        <row r="5638">
          <cell r="A5638">
            <v>604511</v>
          </cell>
          <cell r="B5638" t="str">
            <v>ECONOMIC AFFAIRS</v>
          </cell>
          <cell r="C5638" t="str">
            <v>O/604511.AAH.000</v>
          </cell>
          <cell r="D5638" t="str">
            <v>NONF:AH:MRC:MUNICIPAL RUNNING COST</v>
          </cell>
          <cell r="E5638" t="str">
            <v>6511AAH000</v>
          </cell>
          <cell r="F5638" t="str">
            <v>NONF:AH:MRC:MUNICIPAL RUNNING COST</v>
          </cell>
          <cell r="G5638" t="str">
            <v>6.2 - Development Services</v>
          </cell>
          <cell r="H5638" t="str">
            <v>Function:Planning and Development:Core Function:Economic Development/Planning</v>
          </cell>
        </row>
        <row r="5639">
          <cell r="A5639">
            <v>604511</v>
          </cell>
          <cell r="B5639" t="str">
            <v>ECONOMIC AFFAIRS</v>
          </cell>
          <cell r="C5639" t="str">
            <v>O/604511.AAH.000</v>
          </cell>
          <cell r="D5639" t="str">
            <v>NONF:AH:MRC:MUNICIPAL RUNNING COST</v>
          </cell>
          <cell r="E5639" t="str">
            <v>6511AAH000</v>
          </cell>
          <cell r="F5639" t="str">
            <v>NONF:AH:MRC:MUNICIPAL RUNNING COST</v>
          </cell>
          <cell r="G5639" t="str">
            <v>6.2 - Development Services</v>
          </cell>
          <cell r="H5639" t="str">
            <v>Function:Planning and Development:Core Function:Economic Development/Planning</v>
          </cell>
        </row>
        <row r="5640">
          <cell r="A5640">
            <v>604511</v>
          </cell>
          <cell r="B5640" t="str">
            <v>ECONOMIC AFFAIRS</v>
          </cell>
          <cell r="C5640" t="str">
            <v>O/604511.AAH.999</v>
          </cell>
          <cell r="D5640" t="str">
            <v>NONF:AH:DEFAULT TRANSACTIONS</v>
          </cell>
          <cell r="E5640" t="str">
            <v>6511AAH999</v>
          </cell>
          <cell r="F5640" t="str">
            <v>NONF:AH:DEFAULT TRANSACTIONS</v>
          </cell>
          <cell r="G5640" t="str">
            <v>6.2 - Development Services</v>
          </cell>
          <cell r="H5640" t="str">
            <v>Function:Planning and Development:Core Function:Economic Development/Planning</v>
          </cell>
        </row>
        <row r="5641">
          <cell r="A5641">
            <v>604511</v>
          </cell>
          <cell r="B5641" t="str">
            <v>ECONOMIC AFFAIRS</v>
          </cell>
          <cell r="C5641" t="str">
            <v>O/604511.AAH.999</v>
          </cell>
          <cell r="D5641" t="str">
            <v>NONF:AH:DEFAULT TRANSACTIONS</v>
          </cell>
          <cell r="E5641" t="str">
            <v>6511AAH999</v>
          </cell>
          <cell r="F5641" t="str">
            <v>NONF:AH:DEFAULT TRANSACTIONS</v>
          </cell>
          <cell r="G5641" t="str">
            <v>6.2 - Development Services</v>
          </cell>
          <cell r="H5641" t="str">
            <v>Function:Planning and Development:Core Function:Economic Development/Planning</v>
          </cell>
        </row>
        <row r="5642">
          <cell r="A5642">
            <v>604511</v>
          </cell>
          <cell r="B5642" t="str">
            <v>ECONOMIC AFFAIRS</v>
          </cell>
          <cell r="C5642" t="str">
            <v>O/604511.JAH.000</v>
          </cell>
          <cell r="D5642" t="str">
            <v>MSE:AH:MRC:MUNICIPAL RUNNING COST</v>
          </cell>
          <cell r="E5642" t="str">
            <v>6511JAH000</v>
          </cell>
          <cell r="F5642" t="str">
            <v>MSE:AH:MRC:MUNICIPAL RUNNING COST</v>
          </cell>
          <cell r="G5642" t="str">
            <v>6.2 - Development Services</v>
          </cell>
          <cell r="H5642" t="str">
            <v>Function:Planning and Development:Core Function:Economic Development/Planning</v>
          </cell>
        </row>
        <row r="5643">
          <cell r="A5643">
            <v>604511</v>
          </cell>
          <cell r="B5643" t="str">
            <v>ECONOMIC AFFAIRS</v>
          </cell>
          <cell r="C5643" t="str">
            <v>O/604511.JAH.000</v>
          </cell>
          <cell r="D5643" t="str">
            <v>MSE:AH:MRC:MUNICIPAL RUNNING COST</v>
          </cell>
          <cell r="E5643" t="str">
            <v>6511JAH000</v>
          </cell>
          <cell r="F5643" t="str">
            <v>MSE:AH:MRC:MUNICIPAL RUNNING COST</v>
          </cell>
          <cell r="G5643" t="str">
            <v>6.2 - Development Services</v>
          </cell>
          <cell r="H5643" t="str">
            <v>Function:Planning and Development:Core Function:Economic Development/Planning</v>
          </cell>
        </row>
        <row r="5644">
          <cell r="A5644">
            <v>604511</v>
          </cell>
          <cell r="B5644" t="str">
            <v>ECONOMIC AFFAIRS</v>
          </cell>
          <cell r="C5644" t="str">
            <v>O/604511.JAH.000</v>
          </cell>
          <cell r="D5644" t="str">
            <v>MSE:AH:MRC:MUNICIPAL RUNNING COST</v>
          </cell>
          <cell r="E5644" t="str">
            <v>6511JAH000</v>
          </cell>
          <cell r="F5644" t="str">
            <v>MSE:AH:MRC:MUNICIPAL RUNNING COST</v>
          </cell>
          <cell r="G5644" t="str">
            <v>6.2 - Development Services</v>
          </cell>
          <cell r="H5644" t="str">
            <v>Function:Planning and Development:Core Function:Economic Development/Planning</v>
          </cell>
        </row>
        <row r="5645">
          <cell r="A5645">
            <v>604511</v>
          </cell>
          <cell r="B5645" t="str">
            <v>ECONOMIC AFFAIRS</v>
          </cell>
          <cell r="C5645" t="str">
            <v>O/604511.JAH.000</v>
          </cell>
          <cell r="D5645" t="str">
            <v>MSE:AH:MRC:MUNICIPAL RUNNING COST</v>
          </cell>
          <cell r="E5645" t="str">
            <v>6511JAH000</v>
          </cell>
          <cell r="F5645" t="str">
            <v>MSE:AH:MRC:MUNICIPAL RUNNING COST</v>
          </cell>
          <cell r="G5645" t="str">
            <v>6.2 - Development Services</v>
          </cell>
          <cell r="H5645" t="str">
            <v>Function:Planning and Development:Core Function:Economic Development/Planning</v>
          </cell>
        </row>
        <row r="5646">
          <cell r="A5646">
            <v>604511</v>
          </cell>
          <cell r="B5646" t="str">
            <v>ECONOMIC AFFAIRS</v>
          </cell>
          <cell r="C5646" t="str">
            <v>O/604511.JAH.000</v>
          </cell>
          <cell r="D5646" t="str">
            <v>MSE:AH:MRC:MUNICIPAL RUNNING COST</v>
          </cell>
          <cell r="E5646" t="str">
            <v>6511JAH000</v>
          </cell>
          <cell r="F5646" t="str">
            <v>MSE:AH:MRC:MUNICIPAL RUNNING COST</v>
          </cell>
          <cell r="G5646" t="str">
            <v>6.2 - Development Services</v>
          </cell>
          <cell r="H5646" t="str">
            <v>Function:Planning and Development:Core Function:Economic Development/Planning</v>
          </cell>
        </row>
        <row r="5647">
          <cell r="A5647">
            <v>604511</v>
          </cell>
          <cell r="B5647" t="str">
            <v>ECONOMIC AFFAIRS</v>
          </cell>
          <cell r="C5647" t="str">
            <v>O/604511.JAH.000</v>
          </cell>
          <cell r="D5647" t="str">
            <v>MSE:AH:MRC:MUNICIPAL RUNNING COST</v>
          </cell>
          <cell r="E5647" t="str">
            <v>6511JAH000</v>
          </cell>
          <cell r="F5647" t="str">
            <v>MSE:AH:MRC:MUNICIPAL RUNNING COST</v>
          </cell>
          <cell r="G5647" t="str">
            <v>6.2 - Development Services</v>
          </cell>
          <cell r="H5647" t="str">
            <v>Function:Planning and Development:Core Function:Economic Development/Planning</v>
          </cell>
        </row>
        <row r="5648">
          <cell r="A5648">
            <v>604511</v>
          </cell>
          <cell r="B5648" t="str">
            <v>ECONOMIC AFFAIRS</v>
          </cell>
          <cell r="C5648" t="str">
            <v>O/604511.JAH.000</v>
          </cell>
          <cell r="D5648" t="str">
            <v>MSE:AH:MRC:MUNICIPAL RUNNING COST</v>
          </cell>
          <cell r="E5648" t="str">
            <v>6511JAH000</v>
          </cell>
          <cell r="F5648" t="str">
            <v>MSE:AH:MRC:MUNICIPAL RUNNING COST</v>
          </cell>
          <cell r="G5648" t="str">
            <v>6.2 - Development Services</v>
          </cell>
          <cell r="H5648" t="str">
            <v>Function:Planning and Development:Core Function:Economic Development/Planning</v>
          </cell>
        </row>
        <row r="5649">
          <cell r="A5649">
            <v>604514</v>
          </cell>
          <cell r="B5649" t="str">
            <v>TOURISM</v>
          </cell>
          <cell r="C5649" t="str">
            <v>M/604514.BAH.E43</v>
          </cell>
          <cell r="D5649" t="str">
            <v>LEVS:AH:NIF:MACH &amp; EQUIPMENT:PL</v>
          </cell>
          <cell r="E5649" t="str">
            <v>6514BAHE43</v>
          </cell>
          <cell r="F5649" t="str">
            <v>LEVS:AH:NIF:MACH &amp; EQUIPMENT:PL</v>
          </cell>
          <cell r="G5649" t="str">
            <v>6.1 - City Entities</v>
          </cell>
          <cell r="H5649" t="str">
            <v>Function:Other:Core Function:Tourism</v>
          </cell>
        </row>
        <row r="5650">
          <cell r="A5650">
            <v>604514</v>
          </cell>
          <cell r="B5650" t="str">
            <v>TOURISM</v>
          </cell>
          <cell r="C5650" t="str">
            <v>M/604514.BAH.E43</v>
          </cell>
          <cell r="D5650" t="str">
            <v>LEVS:AH:NIF:MACH &amp; EQUIPMENT:PL</v>
          </cell>
          <cell r="E5650" t="str">
            <v>6514BAHE43</v>
          </cell>
          <cell r="F5650" t="str">
            <v>LEVS:AH:NIF:MACH &amp; EQUIPMENT:PL</v>
          </cell>
          <cell r="G5650" t="str">
            <v>6.1 - City Entities</v>
          </cell>
          <cell r="H5650" t="str">
            <v>Function:Other:Core Function:Tourism</v>
          </cell>
        </row>
        <row r="5651">
          <cell r="A5651">
            <v>604514</v>
          </cell>
          <cell r="B5651" t="str">
            <v>TOURISM</v>
          </cell>
          <cell r="C5651" t="str">
            <v>M/604514.BAH.E43</v>
          </cell>
          <cell r="D5651" t="str">
            <v>LEVS:AH:NIF:MACH &amp; EQUIPMENT:PL</v>
          </cell>
          <cell r="E5651" t="str">
            <v>6514BAHE43</v>
          </cell>
          <cell r="F5651" t="str">
            <v>LEVS:AH:NIF:MACH &amp; EQUIPMENT:PL</v>
          </cell>
          <cell r="G5651" t="str">
            <v>6.1 - City Entities</v>
          </cell>
          <cell r="H5651" t="str">
            <v>Function:Other:Core Function:Tourism</v>
          </cell>
        </row>
        <row r="5652">
          <cell r="A5652">
            <v>604514</v>
          </cell>
          <cell r="B5652" t="str">
            <v>TOURISM</v>
          </cell>
          <cell r="C5652" t="str">
            <v>O/604514.AAH.000</v>
          </cell>
          <cell r="D5652" t="str">
            <v>NONF:AH: MRC:MUNICIPAL RUNNING COST</v>
          </cell>
          <cell r="E5652" t="str">
            <v>6514AAH000</v>
          </cell>
          <cell r="F5652" t="str">
            <v>NONF:AH: MRC:MUNICIPAL RUNNING COST</v>
          </cell>
          <cell r="G5652" t="str">
            <v>6.1 - City Entities</v>
          </cell>
          <cell r="H5652" t="str">
            <v>Function:Other:Core Function:Tourism</v>
          </cell>
        </row>
        <row r="5653">
          <cell r="A5653">
            <v>604514</v>
          </cell>
          <cell r="B5653" t="str">
            <v>TOURISM</v>
          </cell>
          <cell r="C5653" t="str">
            <v>O/604514.AAH.000</v>
          </cell>
          <cell r="D5653" t="str">
            <v>NONF:AH: MRC:MUNICIPAL RUNNING COST</v>
          </cell>
          <cell r="E5653" t="str">
            <v>6514AAH000</v>
          </cell>
          <cell r="F5653" t="str">
            <v>NONF:AH: MRC:MUNICIPAL RUNNING COST</v>
          </cell>
          <cell r="G5653" t="str">
            <v>6.1 - City Entities</v>
          </cell>
          <cell r="H5653" t="str">
            <v>Function:Other:Core Function:Tourism</v>
          </cell>
        </row>
        <row r="5654">
          <cell r="A5654">
            <v>604514</v>
          </cell>
          <cell r="B5654" t="str">
            <v>TOURISM</v>
          </cell>
          <cell r="C5654" t="str">
            <v>O/604514.AAH.000</v>
          </cell>
          <cell r="D5654" t="str">
            <v>NONF:AH: MRC:MUNICIPAL RUNNING COST</v>
          </cell>
          <cell r="E5654" t="str">
            <v>6514AAH000</v>
          </cell>
          <cell r="F5654" t="str">
            <v>NONF:AH: MRC:MUNICIPAL RUNNING COST</v>
          </cell>
          <cell r="G5654" t="str">
            <v>6.1 - City Entities</v>
          </cell>
          <cell r="H5654" t="str">
            <v>Function:Other:Core Function:Tourism</v>
          </cell>
        </row>
        <row r="5655">
          <cell r="A5655">
            <v>604514</v>
          </cell>
          <cell r="B5655" t="str">
            <v>TOURISM</v>
          </cell>
          <cell r="C5655" t="str">
            <v>O/604514.JAH.000</v>
          </cell>
          <cell r="D5655" t="str">
            <v>MSE:AH:MRC:MUNICIPAL RUNNING COST</v>
          </cell>
          <cell r="E5655" t="str">
            <v>6514JAH000</v>
          </cell>
          <cell r="F5655" t="str">
            <v>MSE:AH:MRC:MUNICIPAL RUNNING COST</v>
          </cell>
          <cell r="G5655" t="str">
            <v>6.1 - City Entities</v>
          </cell>
          <cell r="H5655" t="str">
            <v>Function:Other:Core Function:Tourism</v>
          </cell>
        </row>
        <row r="5656">
          <cell r="A5656">
            <v>604514</v>
          </cell>
          <cell r="B5656" t="str">
            <v>TOURISM</v>
          </cell>
          <cell r="C5656" t="str">
            <v>O/604514.JAH.000</v>
          </cell>
          <cell r="D5656" t="str">
            <v>MSE:AH:MRC:MUNICIPAL RUNNING COST</v>
          </cell>
          <cell r="E5656" t="str">
            <v>6514JAH000</v>
          </cell>
          <cell r="F5656" t="str">
            <v>MSE:AH:MRC:MUNICIPAL RUNNING COST</v>
          </cell>
          <cell r="G5656" t="str">
            <v>6.1 - City Entities</v>
          </cell>
          <cell r="H5656" t="str">
            <v>Function:Other:Core Function:Tourism</v>
          </cell>
        </row>
        <row r="5657">
          <cell r="A5657">
            <v>604514</v>
          </cell>
          <cell r="B5657" t="str">
            <v>TOURISM</v>
          </cell>
          <cell r="C5657" t="str">
            <v>O/604514.JAH.000</v>
          </cell>
          <cell r="D5657" t="str">
            <v>MSE:AH:MRC:MUNICIPAL RUNNING COST</v>
          </cell>
          <cell r="E5657" t="str">
            <v>6514JAH000</v>
          </cell>
          <cell r="F5657" t="str">
            <v>MSE:AH:MRC:MUNICIPAL RUNNING COST</v>
          </cell>
          <cell r="G5657" t="str">
            <v>6.1 - City Entities</v>
          </cell>
          <cell r="H5657" t="str">
            <v>Function:Other:Core Function:Tourism</v>
          </cell>
        </row>
        <row r="5658">
          <cell r="A5658">
            <v>604514</v>
          </cell>
          <cell r="B5658" t="str">
            <v>TOURISM</v>
          </cell>
          <cell r="C5658" t="str">
            <v>O/604514.JAH.000</v>
          </cell>
          <cell r="D5658" t="str">
            <v>MSE:AH:MRC:MUNICIPAL RUNNING COST</v>
          </cell>
          <cell r="E5658" t="str">
            <v>6514JAH000</v>
          </cell>
          <cell r="F5658" t="str">
            <v>MSE:AH:MRC:MUNICIPAL RUNNING COST</v>
          </cell>
          <cell r="G5658" t="str">
            <v>6.1 - City Entities</v>
          </cell>
          <cell r="H5658" t="str">
            <v>Function:Other:Core Function:Tourism</v>
          </cell>
        </row>
        <row r="5659">
          <cell r="A5659">
            <v>604514</v>
          </cell>
          <cell r="B5659" t="str">
            <v>TOURISM</v>
          </cell>
          <cell r="C5659" t="str">
            <v>O/604514.JAH.000</v>
          </cell>
          <cell r="D5659" t="str">
            <v>MSE:AH:MRC:MUNICIPAL RUNNING COST</v>
          </cell>
          <cell r="E5659" t="str">
            <v>6514JAH000</v>
          </cell>
          <cell r="F5659" t="str">
            <v>MSE:AH:MRC:MUNICIPAL RUNNING COST</v>
          </cell>
          <cell r="G5659" t="str">
            <v>6.1 - City Entities</v>
          </cell>
          <cell r="H5659" t="str">
            <v>Function:Other:Core Function:Tourism</v>
          </cell>
        </row>
        <row r="5660">
          <cell r="A5660">
            <v>604514</v>
          </cell>
          <cell r="B5660" t="str">
            <v>TOURISM</v>
          </cell>
          <cell r="C5660" t="str">
            <v>O/604514.JAH.000</v>
          </cell>
          <cell r="D5660" t="str">
            <v>MSE:AH:MRC:MUNICIPAL RUNNING COST</v>
          </cell>
          <cell r="E5660" t="str">
            <v>6514JAH000</v>
          </cell>
          <cell r="F5660" t="str">
            <v>MSE:AH:MRC:MUNICIPAL RUNNING COST</v>
          </cell>
          <cell r="G5660" t="str">
            <v>6.1 - City Entities</v>
          </cell>
          <cell r="H5660" t="str">
            <v>Function:Other:Core Function:Tourism</v>
          </cell>
        </row>
        <row r="5661">
          <cell r="A5661">
            <v>604514</v>
          </cell>
          <cell r="B5661" t="str">
            <v>TOURISM</v>
          </cell>
          <cell r="C5661" t="str">
            <v>O/604514.JAH.000</v>
          </cell>
          <cell r="D5661" t="str">
            <v>MSE:AH:MRC:MUNICIPAL RUNNING COST</v>
          </cell>
          <cell r="E5661" t="str">
            <v>6514JAH000</v>
          </cell>
          <cell r="F5661" t="str">
            <v>MSE:AH:MRC:MUNICIPAL RUNNING COST</v>
          </cell>
          <cell r="G5661" t="str">
            <v>6.1 - City Entities</v>
          </cell>
          <cell r="H5661" t="str">
            <v>Function:Other:Core Function:Tourism</v>
          </cell>
        </row>
        <row r="5662">
          <cell r="A5662">
            <v>604514</v>
          </cell>
          <cell r="B5662" t="str">
            <v>TOURISM</v>
          </cell>
          <cell r="C5662" t="str">
            <v>O/604514.JAH.000</v>
          </cell>
          <cell r="D5662" t="str">
            <v>MSE:AH:MRC:MUNICIPAL RUNNING COST</v>
          </cell>
          <cell r="E5662" t="str">
            <v>6514JAH000</v>
          </cell>
          <cell r="F5662" t="str">
            <v>MSE:AH:MRC:MUNICIPAL RUNNING COST</v>
          </cell>
          <cell r="G5662" t="str">
            <v>6.1 - City Entities</v>
          </cell>
          <cell r="H5662" t="str">
            <v>Function:Other:Core Function:Tourism</v>
          </cell>
        </row>
        <row r="5663">
          <cell r="A5663">
            <v>604514</v>
          </cell>
          <cell r="B5663" t="str">
            <v>TOURISM</v>
          </cell>
          <cell r="C5663" t="str">
            <v>O/604514.JAH.000</v>
          </cell>
          <cell r="D5663" t="str">
            <v>MSE:AH:MRC:MUNICIPAL RUNNING COST</v>
          </cell>
          <cell r="E5663" t="str">
            <v>6514JAH000</v>
          </cell>
          <cell r="F5663" t="str">
            <v>MSE:AH:MRC:MUNICIPAL RUNNING COST</v>
          </cell>
          <cell r="G5663" t="str">
            <v>6.1 - City Entities</v>
          </cell>
          <cell r="H5663" t="str">
            <v>Function:Other:Core Function:Tourism</v>
          </cell>
        </row>
        <row r="5664">
          <cell r="A5664">
            <v>604514</v>
          </cell>
          <cell r="B5664" t="str">
            <v>TOURISM</v>
          </cell>
          <cell r="C5664" t="str">
            <v>O/604514.JAH.000</v>
          </cell>
          <cell r="D5664" t="str">
            <v>MSE:AH:MRC:MUNICIPAL RUNNING COST</v>
          </cell>
          <cell r="E5664" t="str">
            <v>6514JAH000</v>
          </cell>
          <cell r="F5664" t="str">
            <v>MSE:AH:MRC:MUNICIPAL RUNNING COST</v>
          </cell>
          <cell r="G5664" t="str">
            <v>6.1 - City Entities</v>
          </cell>
          <cell r="H5664" t="str">
            <v>Function:Other:Core Function:Tourism</v>
          </cell>
        </row>
        <row r="5665">
          <cell r="A5665">
            <v>604514</v>
          </cell>
          <cell r="B5665" t="str">
            <v>TOURISM</v>
          </cell>
          <cell r="C5665" t="str">
            <v>O/604514.JAH.000</v>
          </cell>
          <cell r="D5665" t="str">
            <v>MSE:AH:MRC:MUNICIPAL RUNNING COST</v>
          </cell>
          <cell r="E5665" t="str">
            <v>6514JAH000</v>
          </cell>
          <cell r="F5665" t="str">
            <v>MSE:AH:MRC:MUNICIPAL RUNNING COST</v>
          </cell>
          <cell r="G5665" t="str">
            <v>6.1 - City Entities</v>
          </cell>
          <cell r="H5665" t="str">
            <v>Function:Other:Core Function:Tourism</v>
          </cell>
        </row>
        <row r="5666">
          <cell r="A5666">
            <v>604514</v>
          </cell>
          <cell r="B5666" t="str">
            <v>TOURISM</v>
          </cell>
          <cell r="C5666" t="str">
            <v>O/604514.JAH.000</v>
          </cell>
          <cell r="D5666" t="str">
            <v>MSE:AH:MRC:MUNICIPAL RUNNING COST</v>
          </cell>
          <cell r="E5666" t="str">
            <v>6514JAH000</v>
          </cell>
          <cell r="F5666" t="str">
            <v>MSE:AH:MRC:MUNICIPAL RUNNING COST</v>
          </cell>
          <cell r="G5666" t="str">
            <v>6.1 - City Entities</v>
          </cell>
          <cell r="H5666" t="str">
            <v>Function:Other:Core Function:Tourism</v>
          </cell>
        </row>
        <row r="5667">
          <cell r="A5667">
            <v>604514</v>
          </cell>
          <cell r="B5667" t="str">
            <v>TOURISM</v>
          </cell>
          <cell r="C5667" t="str">
            <v>O/604514.JAH.X19</v>
          </cell>
          <cell r="D5667" t="str">
            <v>"MSE:AH:TWS:CAPBUIL:W/SH</v>
          </cell>
          <cell r="E5667" t="str">
            <v>6514JAHX19</v>
          </cell>
          <cell r="F5667" t="str">
            <v>"MSE:AH:TWS:CAPBUIL:W/SH</v>
          </cell>
          <cell r="G5667" t="str">
            <v>6.1 - City Entities</v>
          </cell>
          <cell r="H5667" t="str">
            <v>Function:Other:Core Function:Tourism</v>
          </cell>
        </row>
        <row r="5668">
          <cell r="A5668">
            <v>604514</v>
          </cell>
          <cell r="B5668" t="str">
            <v>TOURISM</v>
          </cell>
          <cell r="C5668" t="str">
            <v>O/604514.JAH.X19</v>
          </cell>
          <cell r="D5668" t="str">
            <v>"MSE:AH:TWS:CAPBUIL:W/SH</v>
          </cell>
          <cell r="E5668" t="str">
            <v>6514JAHX19</v>
          </cell>
          <cell r="F5668" t="str">
            <v>"MSE:AH:TWS:CAPBUIL:W/SH</v>
          </cell>
          <cell r="G5668" t="str">
            <v>6.1 - City Entities</v>
          </cell>
          <cell r="H5668" t="str">
            <v>Function:Other:Core Function:Tourism</v>
          </cell>
        </row>
        <row r="5669">
          <cell r="A5669">
            <v>604515</v>
          </cell>
          <cell r="B5669" t="str">
            <v>LICNSNG &amp; VOTERS ROL</v>
          </cell>
          <cell r="C5669" t="str">
            <v>M/604515.JAH.E43</v>
          </cell>
          <cell r="D5669" t="str">
            <v>MSE:AH:NIF:MACH &amp; EQUIPMENT:PL</v>
          </cell>
          <cell r="E5669" t="str">
            <v>6515JAHE43</v>
          </cell>
          <cell r="F5669" t="str">
            <v>MSE:AH:NIF:MACH &amp; EQUIPMENT:PL</v>
          </cell>
          <cell r="G5669" t="str">
            <v>6.2 - Development Services</v>
          </cell>
          <cell r="H5669" t="str">
            <v>Function:Other:Core Function:Licensing and Regulation</v>
          </cell>
        </row>
        <row r="5670">
          <cell r="A5670">
            <v>604515</v>
          </cell>
          <cell r="B5670" t="str">
            <v>LICNSNG &amp; VOTERS ROL</v>
          </cell>
          <cell r="C5670" t="str">
            <v>M/604515.JAH.E45</v>
          </cell>
          <cell r="D5670" t="str">
            <v>MSE:AH:NIF:TRANSPORT ASSETS:PL</v>
          </cell>
          <cell r="E5670" t="str">
            <v>6515JAHE45</v>
          </cell>
          <cell r="F5670" t="str">
            <v>MSE:AH:NIF:TRANSPORT ASSETS:PL</v>
          </cell>
          <cell r="G5670" t="str">
            <v>6.2 - Development Services</v>
          </cell>
          <cell r="H5670" t="str">
            <v>Function:Other:Core Function:Licensing and Regulation</v>
          </cell>
        </row>
        <row r="5671">
          <cell r="A5671">
            <v>604515</v>
          </cell>
          <cell r="B5671" t="str">
            <v>LICNSNG &amp; VOTERS ROL</v>
          </cell>
          <cell r="C5671" t="str">
            <v>O/604515.AAH.000</v>
          </cell>
          <cell r="D5671" t="str">
            <v>NONF:AH:MRC:MUNICIPAL RUNNING COST</v>
          </cell>
          <cell r="E5671" t="str">
            <v>6515AAH000</v>
          </cell>
          <cell r="F5671" t="str">
            <v>NONF:AH:MRC:MUNICIPAL RUNNING COST</v>
          </cell>
          <cell r="G5671" t="str">
            <v>6.2 - Development Services</v>
          </cell>
          <cell r="H5671" t="str">
            <v>Function:Other:Core Function:Licensing and Regulation</v>
          </cell>
        </row>
        <row r="5672">
          <cell r="A5672">
            <v>604515</v>
          </cell>
          <cell r="B5672" t="str">
            <v>LICNSNG &amp; VOTERS ROL</v>
          </cell>
          <cell r="C5672" t="str">
            <v>O/604515.AAH.000</v>
          </cell>
          <cell r="D5672" t="str">
            <v>NONF:AH:MRC:MUNICIPAL RUNNING COST</v>
          </cell>
          <cell r="E5672" t="str">
            <v>6515AAH000</v>
          </cell>
          <cell r="F5672" t="str">
            <v>NONF:AH:MRC:MUNICIPAL RUNNING COST</v>
          </cell>
          <cell r="G5672" t="str">
            <v>6.2 - Development Services</v>
          </cell>
          <cell r="H5672" t="str">
            <v>Function:Other:Core Function:Licensing and Regulation</v>
          </cell>
        </row>
        <row r="5673">
          <cell r="A5673">
            <v>604515</v>
          </cell>
          <cell r="B5673" t="str">
            <v>LICNSNG &amp; VOTERS ROL</v>
          </cell>
          <cell r="C5673" t="str">
            <v>O/604515.AAH.000</v>
          </cell>
          <cell r="D5673" t="str">
            <v>NONF:AH:MRC:MUNICIPAL RUNNING COST</v>
          </cell>
          <cell r="E5673" t="str">
            <v>6515AAH000</v>
          </cell>
          <cell r="F5673" t="str">
            <v>NONF:AH:MRC:MUNICIPAL RUNNING COST</v>
          </cell>
          <cell r="G5673" t="str">
            <v>6.2 - Development Services</v>
          </cell>
          <cell r="H5673" t="str">
            <v>Function:Other:Core Function:Licensing and Regulation</v>
          </cell>
        </row>
        <row r="5674">
          <cell r="A5674">
            <v>604515</v>
          </cell>
          <cell r="B5674" t="str">
            <v>LICNSNG &amp; VOTERS ROL</v>
          </cell>
          <cell r="C5674" t="str">
            <v>O/604515.AAH.000</v>
          </cell>
          <cell r="D5674" t="str">
            <v>NONF:AH:MRC:MUNICIPAL RUNNING COST</v>
          </cell>
          <cell r="E5674" t="str">
            <v>6515AAH000</v>
          </cell>
          <cell r="F5674" t="str">
            <v>NONF:AH:MRC:MUNICIPAL RUNNING COST</v>
          </cell>
          <cell r="G5674" t="str">
            <v>6.2 - Development Services</v>
          </cell>
          <cell r="H5674" t="str">
            <v>Function:Other:Core Function:Licensing and Regulation</v>
          </cell>
        </row>
        <row r="5675">
          <cell r="A5675">
            <v>604515</v>
          </cell>
          <cell r="B5675" t="str">
            <v>LICNSNG &amp; VOTERS ROL</v>
          </cell>
          <cell r="C5675" t="str">
            <v>O/604515.JAH.000</v>
          </cell>
          <cell r="D5675" t="str">
            <v>MSE:AH:MRC:MUNICIPAL RUNNING COST</v>
          </cell>
          <cell r="E5675" t="str">
            <v>6515JAH000</v>
          </cell>
          <cell r="F5675" t="str">
            <v>MSE:AH:MRC:MUNICIPAL RUNNING COST</v>
          </cell>
          <cell r="G5675" t="str">
            <v>6.2 - Development Services</v>
          </cell>
          <cell r="H5675" t="str">
            <v>Function:Other:Core Function:Licensing and Regulation</v>
          </cell>
        </row>
        <row r="5676">
          <cell r="A5676">
            <v>604515</v>
          </cell>
          <cell r="B5676" t="str">
            <v>LICNSNG &amp; VOTERS ROL</v>
          </cell>
          <cell r="C5676" t="str">
            <v>O/604515.JAH.000</v>
          </cell>
          <cell r="D5676" t="str">
            <v>MSE:AH:MRC:MUNICIPAL RUNNING COST</v>
          </cell>
          <cell r="E5676" t="str">
            <v>6515JAH000</v>
          </cell>
          <cell r="F5676" t="str">
            <v>MSE:AH:MRC:MUNICIPAL RUNNING COST</v>
          </cell>
          <cell r="G5676" t="str">
            <v>6.2 - Development Services</v>
          </cell>
          <cell r="H5676" t="str">
            <v>Function:Other:Core Function:Licensing and Regulation</v>
          </cell>
        </row>
        <row r="5677">
          <cell r="A5677">
            <v>604515</v>
          </cell>
          <cell r="B5677" t="str">
            <v>LICNSNG &amp; VOTERS ROL</v>
          </cell>
          <cell r="C5677" t="str">
            <v>O/604515.JAH.000</v>
          </cell>
          <cell r="D5677" t="str">
            <v>MSE:AH:MRC:MUNICIPAL RUNNING COST</v>
          </cell>
          <cell r="E5677" t="str">
            <v>6515JAH000</v>
          </cell>
          <cell r="F5677" t="str">
            <v>MSE:AH:MRC:MUNICIPAL RUNNING COST</v>
          </cell>
          <cell r="G5677" t="str">
            <v>6.2 - Development Services</v>
          </cell>
          <cell r="H5677" t="str">
            <v>Function:Other:Core Function:Licensing and Regulation</v>
          </cell>
        </row>
        <row r="5678">
          <cell r="A5678">
            <v>604515</v>
          </cell>
          <cell r="B5678" t="str">
            <v>LICNSNG &amp; VOTERS ROL</v>
          </cell>
          <cell r="C5678" t="str">
            <v>O/604515.JAH.000</v>
          </cell>
          <cell r="D5678" t="str">
            <v>MSE:AH:MRC:MUNICIPAL RUNNING COST</v>
          </cell>
          <cell r="E5678" t="str">
            <v>6515JAH000</v>
          </cell>
          <cell r="F5678" t="str">
            <v>MSE:AH:MRC:MUNICIPAL RUNNING COST</v>
          </cell>
          <cell r="G5678" t="str">
            <v>6.2 - Development Services</v>
          </cell>
          <cell r="H5678" t="str">
            <v>Function:Other:Core Function:Licensing and Regulation</v>
          </cell>
        </row>
        <row r="5679">
          <cell r="A5679">
            <v>604515</v>
          </cell>
          <cell r="B5679" t="str">
            <v>LICNSNG &amp; VOTERS ROL</v>
          </cell>
          <cell r="C5679" t="str">
            <v>O/604515.JAH.000</v>
          </cell>
          <cell r="D5679" t="str">
            <v>MSE:AH:MRC:MUNICIPAL RUNNING COST</v>
          </cell>
          <cell r="E5679" t="str">
            <v>6515JAH000</v>
          </cell>
          <cell r="F5679" t="str">
            <v>MSE:AH:MRC:MUNICIPAL RUNNING COST</v>
          </cell>
          <cell r="G5679" t="str">
            <v>6.2 - Development Services</v>
          </cell>
          <cell r="H5679" t="str">
            <v>Function:Other:Core Function:Licensing and Regulation</v>
          </cell>
        </row>
        <row r="5680">
          <cell r="A5680">
            <v>604515</v>
          </cell>
          <cell r="B5680" t="str">
            <v>LICNSNG &amp; VOTERS ROL</v>
          </cell>
          <cell r="C5680" t="str">
            <v>O/604515.JAH.000</v>
          </cell>
          <cell r="D5680" t="str">
            <v>MSE:AH:MRC:MUNICIPAL RUNNING COST</v>
          </cell>
          <cell r="E5680" t="str">
            <v>6515JAH000</v>
          </cell>
          <cell r="F5680" t="str">
            <v>MSE:AH:MRC:MUNICIPAL RUNNING COST</v>
          </cell>
          <cell r="G5680" t="str">
            <v>6.2 - Development Services</v>
          </cell>
          <cell r="H5680" t="str">
            <v>Function:Other:Core Function:Licensing and Regulation</v>
          </cell>
        </row>
        <row r="5681">
          <cell r="A5681">
            <v>604515</v>
          </cell>
          <cell r="B5681" t="str">
            <v>LICNSNG &amp; VOTERS ROL</v>
          </cell>
          <cell r="C5681" t="str">
            <v>O/604515.JAH.000</v>
          </cell>
          <cell r="D5681" t="str">
            <v>MSE:AH:MRC:MUNICIPAL RUNNING COST</v>
          </cell>
          <cell r="E5681" t="str">
            <v>6515JAH000</v>
          </cell>
          <cell r="F5681" t="str">
            <v>MSE:AH:MRC:MUNICIPAL RUNNING COST</v>
          </cell>
          <cell r="G5681" t="str">
            <v>6.2 - Development Services</v>
          </cell>
          <cell r="H5681" t="str">
            <v>Function:Other:Core Function:Licensing and Regulation</v>
          </cell>
        </row>
        <row r="5682">
          <cell r="A5682">
            <v>604515</v>
          </cell>
          <cell r="B5682" t="str">
            <v>LICNSNG &amp; VOTERS ROL</v>
          </cell>
          <cell r="C5682" t="str">
            <v>O/604515.JAH.000</v>
          </cell>
          <cell r="D5682" t="str">
            <v>MSE:AH:MRC:MUNICIPAL RUNNING COST</v>
          </cell>
          <cell r="E5682" t="str">
            <v>6515JAH000</v>
          </cell>
          <cell r="F5682" t="str">
            <v>MSE:AH:MRC:MUNICIPAL RUNNING COST</v>
          </cell>
          <cell r="G5682" t="str">
            <v>6.2 - Development Services</v>
          </cell>
          <cell r="H5682" t="str">
            <v>Function:Other:Core Function:Licensing and Regulation</v>
          </cell>
        </row>
        <row r="5683">
          <cell r="A5683">
            <v>604515</v>
          </cell>
          <cell r="B5683" t="str">
            <v>LICNSNG &amp; VOTERS ROL</v>
          </cell>
          <cell r="C5683" t="str">
            <v>O/604515.JAH.000</v>
          </cell>
          <cell r="D5683" t="str">
            <v>MSE:AH:MRC:MUNICIPAL RUNNING COST</v>
          </cell>
          <cell r="E5683" t="str">
            <v>6515JAH000</v>
          </cell>
          <cell r="F5683" t="str">
            <v>MSE:AH:MRC:MUNICIPAL RUNNING COST</v>
          </cell>
          <cell r="G5683" t="str">
            <v>6.2 - Development Services</v>
          </cell>
          <cell r="H5683" t="str">
            <v>Function:Other:Core Function:Licensing and Regulation</v>
          </cell>
        </row>
        <row r="5684">
          <cell r="A5684">
            <v>604515</v>
          </cell>
          <cell r="B5684" t="str">
            <v>LICNSNG &amp; VOTERS ROL</v>
          </cell>
          <cell r="C5684" t="str">
            <v>O/604515.JAH.000</v>
          </cell>
          <cell r="D5684" t="str">
            <v>MSE:AH:MRC:MUNICIPAL RUNNING COST</v>
          </cell>
          <cell r="E5684" t="str">
            <v>6515JAH000</v>
          </cell>
          <cell r="F5684" t="str">
            <v>MSE:AH:MRC:MUNICIPAL RUNNING COST</v>
          </cell>
          <cell r="G5684" t="str">
            <v>6.2 - Development Services</v>
          </cell>
          <cell r="H5684" t="str">
            <v>Function:Other:Core Function:Licensing and Regulation</v>
          </cell>
        </row>
        <row r="5685">
          <cell r="A5685">
            <v>604515</v>
          </cell>
          <cell r="B5685" t="str">
            <v>LICNSNG &amp; VOTERS ROL</v>
          </cell>
          <cell r="C5685" t="str">
            <v>O/604515.JAH.000</v>
          </cell>
          <cell r="D5685" t="str">
            <v>MSE:AH:MRC:MUNICIPAL RUNNING COST</v>
          </cell>
          <cell r="E5685" t="str">
            <v>6515JAH000</v>
          </cell>
          <cell r="F5685" t="str">
            <v>MSE:AH:MRC:MUNICIPAL RUNNING COST</v>
          </cell>
          <cell r="G5685" t="str">
            <v>6.2 - Development Services</v>
          </cell>
          <cell r="H5685" t="str">
            <v>Function:Other:Core Function:Licensing and Regulation</v>
          </cell>
        </row>
        <row r="5686">
          <cell r="A5686">
            <v>604515</v>
          </cell>
          <cell r="B5686" t="str">
            <v>LICNSNG &amp; VOTERS ROL</v>
          </cell>
          <cell r="C5686" t="str">
            <v>O/604515.JAH.000</v>
          </cell>
          <cell r="D5686" t="str">
            <v>MSE:AH:MRC:MUNICIPAL RUNNING COST</v>
          </cell>
          <cell r="E5686" t="str">
            <v>6515JAH000</v>
          </cell>
          <cell r="F5686" t="str">
            <v>MSE:AH:MRC:MUNICIPAL RUNNING COST</v>
          </cell>
          <cell r="G5686" t="str">
            <v>6.2 - Development Services</v>
          </cell>
          <cell r="H5686" t="str">
            <v>Function:Other:Core Function:Licensing and Regulation</v>
          </cell>
        </row>
        <row r="5687">
          <cell r="A5687">
            <v>604515</v>
          </cell>
          <cell r="B5687" t="str">
            <v>LICNSNG &amp; VOTERS ROL</v>
          </cell>
          <cell r="C5687" t="str">
            <v>O/604515.JAH.000</v>
          </cell>
          <cell r="D5687" t="str">
            <v>MSE:AH:MRC:MUNICIPAL RUNNING COST</v>
          </cell>
          <cell r="E5687" t="str">
            <v>6515JAH000</v>
          </cell>
          <cell r="F5687" t="str">
            <v>MSE:AH:MRC:MUNICIPAL RUNNING COST</v>
          </cell>
          <cell r="G5687" t="str">
            <v>6.2 - Development Services</v>
          </cell>
          <cell r="H5687" t="str">
            <v>Function:Other:Core Function:Licensing and Regulation</v>
          </cell>
        </row>
        <row r="5688">
          <cell r="A5688">
            <v>604515</v>
          </cell>
          <cell r="B5688" t="str">
            <v>LICNSNG &amp; VOTERS ROL</v>
          </cell>
          <cell r="C5688" t="str">
            <v>O/604515.JAH.000</v>
          </cell>
          <cell r="D5688" t="str">
            <v>MSE:AH:MRC:MUNICIPAL RUNNING COST</v>
          </cell>
          <cell r="E5688" t="str">
            <v>6515JAH000</v>
          </cell>
          <cell r="F5688" t="str">
            <v>MSE:AH:MRC:MUNICIPAL RUNNING COST</v>
          </cell>
          <cell r="G5688" t="str">
            <v>6.2 - Development Services</v>
          </cell>
          <cell r="H5688" t="str">
            <v>Function:Other:Core Function:Licensing and Regulation</v>
          </cell>
        </row>
        <row r="5689">
          <cell r="A5689">
            <v>604515</v>
          </cell>
          <cell r="B5689" t="str">
            <v>LICNSNG &amp; VOTERS ROL</v>
          </cell>
          <cell r="C5689" t="str">
            <v>O/604515.JAH.000</v>
          </cell>
          <cell r="D5689" t="str">
            <v>MSE:AH:MRC:MUNICIPAL RUNNING COST</v>
          </cell>
          <cell r="E5689" t="str">
            <v>6515JAH000</v>
          </cell>
          <cell r="F5689" t="str">
            <v>MSE:AH:MRC:MUNICIPAL RUNNING COST</v>
          </cell>
          <cell r="G5689" t="str">
            <v>6.2 - Development Services</v>
          </cell>
          <cell r="H5689" t="str">
            <v>Function:Other:Core Function:Licensing and Regulation</v>
          </cell>
        </row>
        <row r="5690">
          <cell r="A5690">
            <v>604515</v>
          </cell>
          <cell r="B5690" t="str">
            <v>LICNSNG &amp; VOTERS ROL</v>
          </cell>
          <cell r="C5690" t="str">
            <v>O/604515.JAH.000</v>
          </cell>
          <cell r="D5690" t="str">
            <v>MSE:AH:MRC:MUNICIPAL RUNNING COST</v>
          </cell>
          <cell r="E5690" t="str">
            <v>6515JAH000</v>
          </cell>
          <cell r="F5690" t="str">
            <v>MSE:AH:MRC:MUNICIPAL RUNNING COST</v>
          </cell>
          <cell r="G5690" t="str">
            <v>6.2 - Development Services</v>
          </cell>
          <cell r="H5690" t="str">
            <v>Function:Other:Core Function:Licensing and Regulation</v>
          </cell>
        </row>
        <row r="5691">
          <cell r="A5691">
            <v>604515</v>
          </cell>
          <cell r="B5691" t="str">
            <v>LICNSNG &amp; VOTERS ROL</v>
          </cell>
          <cell r="C5691" t="str">
            <v>O/604515.JAH.000</v>
          </cell>
          <cell r="D5691" t="str">
            <v>MSE:AH:MRC:MUNICIPAL RUNNING COST</v>
          </cell>
          <cell r="E5691" t="str">
            <v>6515JAH000</v>
          </cell>
          <cell r="F5691" t="str">
            <v>MSE:AH:MRC:MUNICIPAL RUNNING COST</v>
          </cell>
          <cell r="G5691" t="str">
            <v>6.2 - Development Services</v>
          </cell>
          <cell r="H5691" t="str">
            <v>Function:Other:Core Function:Licensing and Regulation</v>
          </cell>
        </row>
        <row r="5692">
          <cell r="A5692">
            <v>604515</v>
          </cell>
          <cell r="B5692" t="str">
            <v>LICNSNG &amp; VOTERS ROL</v>
          </cell>
          <cell r="C5692" t="str">
            <v>O/604515.JAH.000</v>
          </cell>
          <cell r="D5692" t="str">
            <v>MSE:AH:MRC:MUNICIPAL RUNNING COST</v>
          </cell>
          <cell r="E5692" t="str">
            <v>6515JAH000</v>
          </cell>
          <cell r="F5692" t="str">
            <v>MSE:AH:MRC:MUNICIPAL RUNNING COST</v>
          </cell>
          <cell r="G5692" t="str">
            <v>6.2 - Development Services</v>
          </cell>
          <cell r="H5692" t="str">
            <v>Function:Other:Core Function:Licensing and Regulation</v>
          </cell>
        </row>
        <row r="5693">
          <cell r="A5693">
            <v>604515</v>
          </cell>
          <cell r="B5693" t="str">
            <v>LICNSNG &amp; VOTERS ROL</v>
          </cell>
          <cell r="C5693" t="str">
            <v>O/604515.JAH.000</v>
          </cell>
          <cell r="D5693" t="str">
            <v>MSE:AH:MRC:MUNICIPAL RUNNING COST</v>
          </cell>
          <cell r="E5693" t="str">
            <v>6515JAH000</v>
          </cell>
          <cell r="F5693" t="str">
            <v>MSE:AH:MRC:MUNICIPAL RUNNING COST</v>
          </cell>
          <cell r="G5693" t="str">
            <v>6.2 - Development Services</v>
          </cell>
          <cell r="H5693" t="str">
            <v>Function:Other:Core Function:Licensing and Regulation</v>
          </cell>
        </row>
        <row r="5694">
          <cell r="A5694">
            <v>604515</v>
          </cell>
          <cell r="B5694" t="str">
            <v>LICNSNG &amp; VOTERS ROL</v>
          </cell>
          <cell r="C5694" t="str">
            <v>O/604515.JAH.000</v>
          </cell>
          <cell r="D5694" t="str">
            <v>MSE:AH:MRC:MUNICIPAL RUNNING COST</v>
          </cell>
          <cell r="E5694" t="str">
            <v>6515JAH000</v>
          </cell>
          <cell r="F5694" t="str">
            <v>MSE:AH:MRC:MUNICIPAL RUNNING COST</v>
          </cell>
          <cell r="G5694" t="str">
            <v>6.2 - Development Services</v>
          </cell>
          <cell r="H5694" t="str">
            <v>Function:Other:Core Function:Licensing and Regulation</v>
          </cell>
        </row>
        <row r="5695">
          <cell r="A5695">
            <v>604515</v>
          </cell>
          <cell r="B5695" t="str">
            <v>LICNSNG &amp; VOTERS ROL</v>
          </cell>
          <cell r="C5695" t="str">
            <v>O/604515.JAH.000</v>
          </cell>
          <cell r="D5695" t="str">
            <v>MSE:AH:MRC:MUNICIPAL RUNNING COST</v>
          </cell>
          <cell r="E5695" t="str">
            <v>6515JAH000</v>
          </cell>
          <cell r="F5695" t="str">
            <v>MSE:AH:MRC:MUNICIPAL RUNNING COST</v>
          </cell>
          <cell r="G5695" t="str">
            <v>6.2 - Development Services</v>
          </cell>
          <cell r="H5695" t="str">
            <v>Function:Other:Core Function:Licensing and Regulation</v>
          </cell>
        </row>
        <row r="5696">
          <cell r="A5696">
            <v>604515</v>
          </cell>
          <cell r="B5696" t="str">
            <v>LICNSNG &amp; VOTERS ROL</v>
          </cell>
          <cell r="C5696" t="str">
            <v>O/604515.JAH.000</v>
          </cell>
          <cell r="D5696" t="str">
            <v>MSE:AH:MRC:MUNICIPAL RUNNING COST</v>
          </cell>
          <cell r="E5696" t="str">
            <v>6515JAH000</v>
          </cell>
          <cell r="F5696" t="str">
            <v>MSE:AH:MRC:MUNICIPAL RUNNING COST</v>
          </cell>
          <cell r="G5696" t="str">
            <v>6.2 - Development Services</v>
          </cell>
          <cell r="H5696" t="str">
            <v>Function:Other:Core Function:Licensing and Regulation</v>
          </cell>
        </row>
        <row r="5697">
          <cell r="A5697">
            <v>604515</v>
          </cell>
          <cell r="B5697" t="str">
            <v>LICNSNG &amp; VOTERS ROL</v>
          </cell>
          <cell r="C5697" t="str">
            <v>O/604515.JAH.000</v>
          </cell>
          <cell r="D5697" t="str">
            <v>MSE:AH:MRC:MUNICIPAL RUNNING COST</v>
          </cell>
          <cell r="E5697" t="str">
            <v>6515JAH000</v>
          </cell>
          <cell r="F5697" t="str">
            <v>MSE:AH:MRC:MUNICIPAL RUNNING COST</v>
          </cell>
          <cell r="G5697" t="str">
            <v>6.2 - Development Services</v>
          </cell>
          <cell r="H5697" t="str">
            <v>Function:Other:Core Function:Licensing and Regulation</v>
          </cell>
        </row>
        <row r="5698">
          <cell r="A5698">
            <v>604515</v>
          </cell>
          <cell r="B5698" t="str">
            <v>LICNSNG &amp; VOTERS ROL</v>
          </cell>
          <cell r="C5698" t="str">
            <v>O/604515.JAH.000</v>
          </cell>
          <cell r="D5698" t="str">
            <v>MSE:AH:MRC:MUNICIPAL RUNNING COST</v>
          </cell>
          <cell r="E5698" t="str">
            <v>6515JAH000</v>
          </cell>
          <cell r="F5698" t="str">
            <v>MSE:AH:MRC:MUNICIPAL RUNNING COST</v>
          </cell>
          <cell r="G5698" t="str">
            <v>6.2 - Development Services</v>
          </cell>
          <cell r="H5698" t="str">
            <v>Function:Other:Core Function:Licensing and Regulation</v>
          </cell>
        </row>
        <row r="5699">
          <cell r="A5699">
            <v>604515</v>
          </cell>
          <cell r="B5699" t="str">
            <v>LICNSNG &amp; VOTERS ROL</v>
          </cell>
          <cell r="C5699" t="str">
            <v>O/604515.JAH.X19</v>
          </cell>
          <cell r="D5699" t="str">
            <v>"MSE:AH:TWS:CAPBUIL:W/SH</v>
          </cell>
          <cell r="E5699" t="str">
            <v>6515JAHX19</v>
          </cell>
          <cell r="F5699" t="str">
            <v>"MSE:AH:TWS:CAPBUIL:W/SH</v>
          </cell>
          <cell r="G5699" t="str">
            <v>6.2 - Development Services</v>
          </cell>
          <cell r="H5699" t="str">
            <v>Function:Other:Core Function:Licensing and Regulation</v>
          </cell>
        </row>
        <row r="5700">
          <cell r="A5700">
            <v>604515</v>
          </cell>
          <cell r="B5700" t="str">
            <v>LICNSNG &amp; VOTERS ROL</v>
          </cell>
          <cell r="C5700" t="str">
            <v>O/604515.JAH.X19</v>
          </cell>
          <cell r="D5700" t="str">
            <v>"MSE:AH:TWS:CAPBUIL:W/SH</v>
          </cell>
          <cell r="E5700" t="str">
            <v>6515JAHX19</v>
          </cell>
          <cell r="F5700" t="str">
            <v>"MSE:AH:TWS:CAPBUIL:W/SH</v>
          </cell>
          <cell r="G5700" t="str">
            <v>6.2 - Development Services</v>
          </cell>
          <cell r="H5700" t="str">
            <v>Function:Other:Core Function:Licensing and Regulation</v>
          </cell>
        </row>
        <row r="5701">
          <cell r="A5701">
            <v>604515</v>
          </cell>
          <cell r="B5701" t="str">
            <v>LICNSNG &amp; VOTERS ROL</v>
          </cell>
          <cell r="C5701" t="str">
            <v>O/604515.JAH.X19</v>
          </cell>
          <cell r="D5701" t="str">
            <v>"MSE:AH:TWS:CAPBUIL:W/SH</v>
          </cell>
          <cell r="E5701" t="str">
            <v>6515JAHX19</v>
          </cell>
          <cell r="F5701" t="str">
            <v>"MSE:AH:TWS:CAPBUIL:W/SH</v>
          </cell>
          <cell r="G5701" t="str">
            <v>6.2 - Development Services</v>
          </cell>
          <cell r="H5701" t="str">
            <v>Function:Other:Core Function:Licensing and Regulation</v>
          </cell>
        </row>
        <row r="5702">
          <cell r="A5702">
            <v>604515</v>
          </cell>
          <cell r="B5702" t="str">
            <v>LICNSNG &amp; VOTERS ROL</v>
          </cell>
          <cell r="C5702" t="str">
            <v>O/604515.JAH.X19</v>
          </cell>
          <cell r="D5702" t="str">
            <v>"MSE:AH:TWS:CAPBUIL:W/SH</v>
          </cell>
          <cell r="E5702" t="str">
            <v>6515JAHX19</v>
          </cell>
          <cell r="F5702" t="str">
            <v>"MSE:AH:TWS:CAPBUIL:W/SH</v>
          </cell>
          <cell r="G5702" t="str">
            <v>6.2 - Development Services</v>
          </cell>
          <cell r="H5702" t="str">
            <v>Function:Other:Core Function:Licensing and Regulation</v>
          </cell>
        </row>
        <row r="5703">
          <cell r="A5703">
            <v>604515</v>
          </cell>
          <cell r="B5703" t="str">
            <v>LICNSNG &amp; VOTERS ROL</v>
          </cell>
          <cell r="C5703" t="str">
            <v>R/604515.CNR.99R</v>
          </cell>
          <cell r="D5703" t="str">
            <v>MSVO:NR:REVENUE TRANSACTIONS</v>
          </cell>
          <cell r="E5703" t="str">
            <v>6515CNR99R</v>
          </cell>
          <cell r="F5703" t="str">
            <v>MSVO:NR:REVENUE TRANSACTIONS</v>
          </cell>
          <cell r="G5703" t="str">
            <v>6.2 - Development Services</v>
          </cell>
          <cell r="H5703" t="str">
            <v>Function:Other:Core Function:Licensing and Regulation</v>
          </cell>
        </row>
        <row r="5704">
          <cell r="A5704">
            <v>604515</v>
          </cell>
          <cell r="B5704" t="str">
            <v>LICNSNG &amp; VOTERS ROL</v>
          </cell>
          <cell r="C5704" t="str">
            <v>R/604515.CNR.99R</v>
          </cell>
          <cell r="D5704" t="str">
            <v>MSVO:NR:REVENUE TRANSACTIONS</v>
          </cell>
          <cell r="E5704" t="str">
            <v>6515CNR99R</v>
          </cell>
          <cell r="F5704" t="str">
            <v>MSVO:NR:REVENUE TRANSACTIONS</v>
          </cell>
          <cell r="G5704" t="str">
            <v>6.2 - Development Services</v>
          </cell>
          <cell r="H5704" t="str">
            <v>Function:Other:Core Function:Licensing and Regulation</v>
          </cell>
        </row>
        <row r="5705">
          <cell r="A5705">
            <v>604515</v>
          </cell>
          <cell r="B5705" t="str">
            <v>LICNSNG &amp; VOTERS ROL</v>
          </cell>
          <cell r="C5705" t="str">
            <v>R/604515.CZ4.99R</v>
          </cell>
          <cell r="D5705" t="str">
            <v>MSVO:Z4:REVENUE:MUNICP SERVICES</v>
          </cell>
          <cell r="E5705" t="str">
            <v>6515CZ499R</v>
          </cell>
          <cell r="F5705" t="str">
            <v>MSVO:Z4:REVENUE:MUNICP SERVICES</v>
          </cell>
          <cell r="G5705" t="str">
            <v>6.2 - Development Services</v>
          </cell>
          <cell r="H5705" t="str">
            <v>Function:Other:Core Function:Licensing and Regulation</v>
          </cell>
        </row>
        <row r="5706">
          <cell r="A5706">
            <v>604515</v>
          </cell>
          <cell r="B5706" t="str">
            <v>LICNSNG &amp; VOTERS ROL</v>
          </cell>
          <cell r="C5706" t="str">
            <v>R/604515.CZ5.99R</v>
          </cell>
          <cell r="D5706" t="str">
            <v>MSVO:Z5:REVENUE:MUNICP SERVICES</v>
          </cell>
          <cell r="E5706" t="str">
            <v>6515CZ599R</v>
          </cell>
          <cell r="F5706" t="str">
            <v>MSVO:Z5:REVENUE:MUNICP SERVICES</v>
          </cell>
          <cell r="G5706" t="str">
            <v>6.2 - Development Services</v>
          </cell>
          <cell r="H5706" t="str">
            <v>Function:Other:Core Function:Licensing and Regulation</v>
          </cell>
        </row>
        <row r="5707">
          <cell r="A5707">
            <v>604515</v>
          </cell>
          <cell r="B5707" t="str">
            <v>LICNSNG &amp; VOTERS ROL</v>
          </cell>
          <cell r="C5707" t="str">
            <v>R/604515.CZA.99R</v>
          </cell>
          <cell r="D5707" t="str">
            <v>MSVO:ZA:REVENUE:MUNICP SERVICES</v>
          </cell>
          <cell r="E5707" t="str">
            <v>6515CZA99R</v>
          </cell>
          <cell r="F5707" t="str">
            <v>MSVO:ZA:REVENUE:MUNICP SERVICES</v>
          </cell>
          <cell r="G5707" t="str">
            <v>6.2 - Development Services</v>
          </cell>
          <cell r="H5707" t="str">
            <v>Function:Other:Core Function:Licensing and Regulation</v>
          </cell>
        </row>
        <row r="5708">
          <cell r="A5708">
            <v>604515</v>
          </cell>
          <cell r="B5708" t="str">
            <v>LICNSNG &amp; VOTERS ROL</v>
          </cell>
          <cell r="C5708" t="str">
            <v>R/604515.E3N.99R</v>
          </cell>
          <cell r="D5708" t="str">
            <v>LICPM:NR:REVENUE</v>
          </cell>
          <cell r="E5708" t="str">
            <v>6515E3N99R</v>
          </cell>
          <cell r="F5708" t="str">
            <v>LICPM:NR:REVENUE</v>
          </cell>
          <cell r="G5708" t="str">
            <v>6.2 - Development Services</v>
          </cell>
          <cell r="H5708" t="str">
            <v>Function:Other:Core Function:Licensing and Regulation</v>
          </cell>
        </row>
        <row r="5709">
          <cell r="A5709">
            <v>604515</v>
          </cell>
          <cell r="B5709" t="str">
            <v>LICNSNG &amp; VOTERS ROL</v>
          </cell>
          <cell r="C5709" t="str">
            <v>R/604515.KNR.99R</v>
          </cell>
          <cell r="D5709" t="str">
            <v>RFE:NR:DEFAULT TRANSACTIONS</v>
          </cell>
          <cell r="E5709" t="str">
            <v>6515KNR99R</v>
          </cell>
          <cell r="F5709" t="str">
            <v>RFE:NR:DEFAULT TRANSACTIONS</v>
          </cell>
          <cell r="G5709" t="str">
            <v>6.2 - Development Services</v>
          </cell>
          <cell r="H5709" t="str">
            <v>Function:Other:Core Function:Licensing and Regulation</v>
          </cell>
        </row>
        <row r="5710">
          <cell r="A5710">
            <v>604515</v>
          </cell>
          <cell r="B5710" t="str">
            <v>LICNSNG &amp; VOTERS ROL</v>
          </cell>
          <cell r="C5710" t="str">
            <v>R/604515.ONR.99R</v>
          </cell>
          <cell r="D5710" t="str">
            <v>FPF:NR:REVENUE TRANSACTIONS</v>
          </cell>
          <cell r="E5710" t="str">
            <v>6515ONR99R</v>
          </cell>
          <cell r="F5710" t="str">
            <v>FPF:NR:REVENUE TRANSACTIONS</v>
          </cell>
          <cell r="G5710" t="str">
            <v>6.2 - Development Services</v>
          </cell>
          <cell r="H5710" t="str">
            <v>Function:Other:Core Function:Licensing and Regulation</v>
          </cell>
        </row>
        <row r="5711">
          <cell r="A5711">
            <v>604515</v>
          </cell>
          <cell r="B5711" t="str">
            <v>LICNSNG &amp; VOTERS ROL</v>
          </cell>
          <cell r="C5711" t="str">
            <v>R/604515.ONR.99R</v>
          </cell>
          <cell r="D5711" t="str">
            <v>FPF:NR:REVENUE TRANSACTIONS</v>
          </cell>
          <cell r="E5711" t="str">
            <v>6515ONR99R</v>
          </cell>
          <cell r="F5711" t="str">
            <v>FPF:NR:REVENUE TRANSACTIONS</v>
          </cell>
          <cell r="G5711" t="str">
            <v>6.2 - Development Services</v>
          </cell>
          <cell r="H5711" t="str">
            <v>Function:Other:Core Function:Licensing and Regulation</v>
          </cell>
        </row>
        <row r="5712">
          <cell r="A5712">
            <v>604517</v>
          </cell>
          <cell r="B5712" t="str">
            <v>DEBI MARKET</v>
          </cell>
          <cell r="C5712" t="str">
            <v>M/604517.JAH.E27</v>
          </cell>
          <cell r="D5712" t="str">
            <v>MSE:AH:NIF:BUILD &amp; OTHER STRUCT:PL</v>
          </cell>
          <cell r="E5712" t="str">
            <v>6517JAHE27</v>
          </cell>
          <cell r="F5712" t="str">
            <v>MSE:AH:NIF:BUILD &amp; OTHER STRUCT:PL</v>
          </cell>
          <cell r="G5712" t="str">
            <v>6.1 - City Entities</v>
          </cell>
          <cell r="H5712" t="str">
            <v>Function:Other:Core Function:Markets</v>
          </cell>
        </row>
        <row r="5713">
          <cell r="A5713">
            <v>604517</v>
          </cell>
          <cell r="B5713" t="str">
            <v>DEBI MARKET</v>
          </cell>
          <cell r="C5713" t="str">
            <v>O/604517.AAH.000</v>
          </cell>
          <cell r="D5713" t="str">
            <v>NONF:AH:MRC:MUNICIPAL RUNNING COST</v>
          </cell>
          <cell r="E5713" t="str">
            <v>6517AAH000</v>
          </cell>
          <cell r="F5713" t="str">
            <v>NONF:AH:MRC:MUNICIPAL RUNNING COST</v>
          </cell>
          <cell r="G5713" t="str">
            <v>6.1 - City Entities</v>
          </cell>
          <cell r="H5713" t="str">
            <v>Function:Other:Core Function:Markets</v>
          </cell>
        </row>
        <row r="5714">
          <cell r="A5714">
            <v>604517</v>
          </cell>
          <cell r="B5714" t="str">
            <v>DEBI MARKET</v>
          </cell>
          <cell r="C5714" t="str">
            <v>O/604517.AAH.000</v>
          </cell>
          <cell r="D5714" t="str">
            <v>NONF:AH:MRC:MUNICIPAL RUNNING COST</v>
          </cell>
          <cell r="E5714" t="str">
            <v>6517AAH000</v>
          </cell>
          <cell r="F5714" t="str">
            <v>NONF:AH:MRC:MUNICIPAL RUNNING COST</v>
          </cell>
          <cell r="G5714" t="str">
            <v>6.1 - City Entities</v>
          </cell>
          <cell r="H5714" t="str">
            <v>Function:Other:Core Function:Markets</v>
          </cell>
        </row>
        <row r="5715">
          <cell r="A5715">
            <v>604517</v>
          </cell>
          <cell r="B5715" t="str">
            <v>DEBI MARKET</v>
          </cell>
          <cell r="C5715" t="str">
            <v>O/604517.AAH.000</v>
          </cell>
          <cell r="D5715" t="str">
            <v>NONF:AH:MRC:MUNICIPAL RUNNING COST</v>
          </cell>
          <cell r="E5715" t="str">
            <v>6517AAH000</v>
          </cell>
          <cell r="F5715" t="str">
            <v>NONF:AH:MRC:MUNICIPAL RUNNING COST</v>
          </cell>
          <cell r="G5715" t="str">
            <v>6.1 - City Entities</v>
          </cell>
          <cell r="H5715" t="str">
            <v>Function:Other:Core Function:Markets</v>
          </cell>
        </row>
        <row r="5716">
          <cell r="A5716">
            <v>604517</v>
          </cell>
          <cell r="B5716" t="str">
            <v>DEBI MARKET</v>
          </cell>
          <cell r="C5716" t="str">
            <v>O/604517.AAH.000</v>
          </cell>
          <cell r="D5716" t="str">
            <v>NONF:AH:MRC:MUNICIPAL RUNNING COST</v>
          </cell>
          <cell r="E5716" t="str">
            <v>6517AAH000</v>
          </cell>
          <cell r="F5716" t="str">
            <v>NONF:AH:MRC:MUNICIPAL RUNNING COST</v>
          </cell>
          <cell r="G5716" t="str">
            <v>6.1 - City Entities</v>
          </cell>
          <cell r="H5716" t="str">
            <v>Function:Other:Core Function:Markets</v>
          </cell>
        </row>
        <row r="5717">
          <cell r="A5717">
            <v>604517</v>
          </cell>
          <cell r="B5717" t="str">
            <v>DEBI MARKET</v>
          </cell>
          <cell r="C5717" t="str">
            <v>O/604517.AAH.000</v>
          </cell>
          <cell r="D5717" t="str">
            <v>NONF:AH:MRC:MUNICIPAL RUNNING COST</v>
          </cell>
          <cell r="E5717" t="str">
            <v>6517AAH000</v>
          </cell>
          <cell r="F5717" t="str">
            <v>NONF:AH:MRC:MUNICIPAL RUNNING COST</v>
          </cell>
          <cell r="G5717" t="str">
            <v>6.1 - City Entities</v>
          </cell>
          <cell r="H5717" t="str">
            <v>Function:Other:Core Function:Markets</v>
          </cell>
        </row>
        <row r="5718">
          <cell r="A5718">
            <v>604517</v>
          </cell>
          <cell r="B5718" t="str">
            <v>DEBI MARKET</v>
          </cell>
          <cell r="C5718" t="str">
            <v>O/604517.JAH.000</v>
          </cell>
          <cell r="D5718" t="str">
            <v>MSE:AH:MRC:MUNICIPAL RUNNING COST</v>
          </cell>
          <cell r="E5718" t="str">
            <v>6517JAH000</v>
          </cell>
          <cell r="F5718" t="str">
            <v>MSE:AH:MRC:MUNICIPAL RUNNING COST</v>
          </cell>
          <cell r="G5718" t="str">
            <v>6.1 - City Entities</v>
          </cell>
          <cell r="H5718" t="str">
            <v>Function:Other:Core Function:Markets</v>
          </cell>
        </row>
        <row r="5719">
          <cell r="A5719">
            <v>604517</v>
          </cell>
          <cell r="B5719" t="str">
            <v>DEBI MARKET</v>
          </cell>
          <cell r="C5719" t="str">
            <v>O/604517.JAH.000</v>
          </cell>
          <cell r="D5719" t="str">
            <v>MSE:AH:MRC:MUNICIPAL RUNNING COST</v>
          </cell>
          <cell r="E5719" t="str">
            <v>6517JAH000</v>
          </cell>
          <cell r="F5719" t="str">
            <v>MSE:AH:MRC:MUNICIPAL RUNNING COST</v>
          </cell>
          <cell r="G5719" t="str">
            <v>6.1 - City Entities</v>
          </cell>
          <cell r="H5719" t="str">
            <v>Function:Other:Core Function:Markets</v>
          </cell>
        </row>
        <row r="5720">
          <cell r="A5720">
            <v>604517</v>
          </cell>
          <cell r="B5720" t="str">
            <v>DEBI MARKET</v>
          </cell>
          <cell r="C5720" t="str">
            <v>O/604517.JAH.000</v>
          </cell>
          <cell r="D5720" t="str">
            <v>MSE:AH:MRC:MUNICIPAL RUNNING COST</v>
          </cell>
          <cell r="E5720" t="str">
            <v>6517JAH000</v>
          </cell>
          <cell r="F5720" t="str">
            <v>MSE:AH:MRC:MUNICIPAL RUNNING COST</v>
          </cell>
          <cell r="G5720" t="str">
            <v>6.1 - City Entities</v>
          </cell>
          <cell r="H5720" t="str">
            <v>Function:Other:Core Function:Markets</v>
          </cell>
        </row>
        <row r="5721">
          <cell r="A5721">
            <v>604517</v>
          </cell>
          <cell r="B5721" t="str">
            <v>DEBI MARKET</v>
          </cell>
          <cell r="C5721" t="str">
            <v>O/604517.JAH.000</v>
          </cell>
          <cell r="D5721" t="str">
            <v>MSE:AH:MRC:MUNICIPAL RUNNING COST</v>
          </cell>
          <cell r="E5721" t="str">
            <v>6517JAH000</v>
          </cell>
          <cell r="F5721" t="str">
            <v>MSE:AH:MRC:MUNICIPAL RUNNING COST</v>
          </cell>
          <cell r="G5721" t="str">
            <v>6.1 - City Entities</v>
          </cell>
          <cell r="H5721" t="str">
            <v>Function:Other:Core Function:Markets</v>
          </cell>
        </row>
        <row r="5722">
          <cell r="A5722">
            <v>604517</v>
          </cell>
          <cell r="B5722" t="str">
            <v>DEBI MARKET</v>
          </cell>
          <cell r="C5722" t="str">
            <v>R/604517.KZ5.99R</v>
          </cell>
          <cell r="D5722" t="str">
            <v>RFE:Z5:REVENUE:BUILDING RENTAL</v>
          </cell>
          <cell r="E5722" t="str">
            <v>6517KZ599R</v>
          </cell>
          <cell r="F5722" t="str">
            <v>RFE:Z5:REVENUE:BUILDING RENTAL</v>
          </cell>
          <cell r="G5722" t="str">
            <v>6.1 - City Entities</v>
          </cell>
          <cell r="H5722" t="str">
            <v>Function:Other:Core Function:Markets</v>
          </cell>
        </row>
        <row r="5723">
          <cell r="A5723">
            <v>604545</v>
          </cell>
          <cell r="B5723" t="str">
            <v>EXECUTIVE</v>
          </cell>
          <cell r="C5723" t="str">
            <v>O/604545.AAH.000</v>
          </cell>
          <cell r="D5723" t="str">
            <v>NONF:AH:MRC:MUNICIPAL RUNNING COST</v>
          </cell>
          <cell r="E5723" t="str">
            <v>6545AAH000</v>
          </cell>
          <cell r="F5723" t="str">
            <v>NONF:AH:MRC:MUNICIPAL RUNNING COST</v>
          </cell>
          <cell r="G5723" t="str">
            <v>6.4 - Town Planning</v>
          </cell>
          <cell r="H5723" t="str">
            <v>Function:Planning and Development:Core Function:Town Planning, Building Regulations and Enforcement, and City Engineer</v>
          </cell>
        </row>
        <row r="5724">
          <cell r="A5724">
            <v>604545</v>
          </cell>
          <cell r="B5724" t="str">
            <v>EXECUTIVE</v>
          </cell>
          <cell r="C5724" t="str">
            <v>O/604545.AAH.000</v>
          </cell>
          <cell r="D5724" t="str">
            <v>NONF:AH:MRC:MUNICIPAL RUNNING COST</v>
          </cell>
          <cell r="E5724" t="str">
            <v>6545AAH000</v>
          </cell>
          <cell r="F5724" t="str">
            <v>NONF:AH:MRC:MUNICIPAL RUNNING COST</v>
          </cell>
          <cell r="G5724" t="str">
            <v>6.4 - Town Planning</v>
          </cell>
          <cell r="H5724" t="str">
            <v>Function:Planning and Development:Core Function:Town Planning, Building Regulations and Enforcement, and City Engineer</v>
          </cell>
        </row>
        <row r="5725">
          <cell r="A5725">
            <v>604545</v>
          </cell>
          <cell r="B5725" t="str">
            <v>EXECUTIVE</v>
          </cell>
          <cell r="C5725" t="str">
            <v>O/604545.AAH.000</v>
          </cell>
          <cell r="D5725" t="str">
            <v>NONF:AH:MRC:MUNICIPAL RUNNING COST</v>
          </cell>
          <cell r="E5725" t="str">
            <v>6545AAH000</v>
          </cell>
          <cell r="F5725" t="str">
            <v>NONF:AH:MRC:MUNICIPAL RUNNING COST</v>
          </cell>
          <cell r="G5725" t="str">
            <v>6.4 - Town Planning</v>
          </cell>
          <cell r="H5725" t="str">
            <v>Function:Planning and Development:Core Function:Town Planning, Building Regulations and Enforcement, and City Engineer</v>
          </cell>
        </row>
        <row r="5726">
          <cell r="A5726">
            <v>604545</v>
          </cell>
          <cell r="B5726" t="str">
            <v>EXECUTIVE</v>
          </cell>
          <cell r="C5726" t="str">
            <v>O/604545.AAH.000</v>
          </cell>
          <cell r="D5726" t="str">
            <v>NONF:AH:MRC:MUNICIPAL RUNNING COST</v>
          </cell>
          <cell r="E5726" t="str">
            <v>6545AAH000</v>
          </cell>
          <cell r="F5726" t="str">
            <v>NONF:AH:MRC:MUNICIPAL RUNNING COST</v>
          </cell>
          <cell r="G5726" t="str">
            <v>6.4 - Town Planning</v>
          </cell>
          <cell r="H5726" t="str">
            <v>Function:Planning and Development:Core Function:Town Planning, Building Regulations and Enforcement, and City Engineer</v>
          </cell>
        </row>
        <row r="5727">
          <cell r="A5727">
            <v>604545</v>
          </cell>
          <cell r="B5727" t="str">
            <v>EXECUTIVE</v>
          </cell>
          <cell r="C5727" t="str">
            <v>O/604545.AAH.000</v>
          </cell>
          <cell r="D5727" t="str">
            <v>NONF:AH:MRC:MUNICIPAL RUNNING COST</v>
          </cell>
          <cell r="E5727" t="str">
            <v>6545AAH000</v>
          </cell>
          <cell r="F5727" t="str">
            <v>NONF:AH:MRC:MUNICIPAL RUNNING COST</v>
          </cell>
          <cell r="G5727" t="str">
            <v>6.4 - Town Planning</v>
          </cell>
          <cell r="H5727" t="str">
            <v>Function:Planning and Development:Core Function:Town Planning, Building Regulations and Enforcement, and City Engineer</v>
          </cell>
        </row>
        <row r="5728">
          <cell r="A5728">
            <v>604545</v>
          </cell>
          <cell r="B5728" t="str">
            <v>EXECUTIVE</v>
          </cell>
          <cell r="C5728" t="str">
            <v>O/604545.JAH.000</v>
          </cell>
          <cell r="D5728" t="str">
            <v>MSE:AH:MRC:MUNICIPAL RUNNING COST</v>
          </cell>
          <cell r="E5728" t="str">
            <v>6545JAH000</v>
          </cell>
          <cell r="F5728" t="str">
            <v>MSE:AH:MRC:MUNICIPAL RUNNING COST</v>
          </cell>
          <cell r="G5728" t="str">
            <v>6.4 - Town Planning</v>
          </cell>
          <cell r="H5728" t="str">
            <v>Function:Planning and Development:Core Function:Town Planning, Building Regulations and Enforcement, and City Engineer</v>
          </cell>
        </row>
        <row r="5729">
          <cell r="A5729">
            <v>604545</v>
          </cell>
          <cell r="B5729" t="str">
            <v>EXECUTIVE</v>
          </cell>
          <cell r="C5729" t="str">
            <v>O/604545.JAH.000</v>
          </cell>
          <cell r="D5729" t="str">
            <v>MSE:AH:MRC:MUNICIPAL RUNNING COST</v>
          </cell>
          <cell r="E5729" t="str">
            <v>6545JAH000</v>
          </cell>
          <cell r="F5729" t="str">
            <v>MSE:AH:MRC:MUNICIPAL RUNNING COST</v>
          </cell>
          <cell r="G5729" t="str">
            <v>6.4 - Town Planning</v>
          </cell>
          <cell r="H5729" t="str">
            <v>Function:Planning and Development:Core Function:Town Planning, Building Regulations and Enforcement, and City Engineer</v>
          </cell>
        </row>
        <row r="5730">
          <cell r="A5730">
            <v>604546</v>
          </cell>
          <cell r="B5730" t="str">
            <v>URBAN SERVICES</v>
          </cell>
          <cell r="C5730" t="str">
            <v>O/604546.AAH.000</v>
          </cell>
          <cell r="D5730" t="str">
            <v>NONF:AH:MRC:MUNICIPAL RUNNING COST</v>
          </cell>
          <cell r="E5730" t="str">
            <v>6546AAH000</v>
          </cell>
          <cell r="F5730" t="str">
            <v>NONF:AH:MRC:MUNICIPAL RUNNING COST</v>
          </cell>
          <cell r="G5730" t="str">
            <v>6.4 - Town Planning</v>
          </cell>
          <cell r="H5730" t="str">
            <v>Function:Planning and Development:Core Function:Town Planning, Building Regulations and Enforcement, and City Engineer</v>
          </cell>
        </row>
        <row r="5731">
          <cell r="A5731">
            <v>604546</v>
          </cell>
          <cell r="B5731" t="str">
            <v>URBAN SERVICES</v>
          </cell>
          <cell r="C5731" t="str">
            <v>O/604546.AAH.000</v>
          </cell>
          <cell r="D5731" t="str">
            <v>NONF:AH:MRC:MUNICIPAL RUNNING COST</v>
          </cell>
          <cell r="E5731" t="str">
            <v>6546AAH000</v>
          </cell>
          <cell r="F5731" t="str">
            <v>NONF:AH:MRC:MUNICIPAL RUNNING COST</v>
          </cell>
          <cell r="G5731" t="str">
            <v>6.4 - Town Planning</v>
          </cell>
          <cell r="H5731" t="str">
            <v>Function:Planning and Development:Core Function:Town Planning, Building Regulations and Enforcement, and City Engineer</v>
          </cell>
        </row>
        <row r="5732">
          <cell r="A5732">
            <v>604546</v>
          </cell>
          <cell r="B5732" t="str">
            <v>URBAN SERVICES</v>
          </cell>
          <cell r="C5732" t="str">
            <v>O/604546.AAH.000</v>
          </cell>
          <cell r="D5732" t="str">
            <v>NONF:AH:MRC:MUNICIPAL RUNNING COST</v>
          </cell>
          <cell r="E5732" t="str">
            <v>6546AAH000</v>
          </cell>
          <cell r="F5732" t="str">
            <v>NONF:AH:MRC:MUNICIPAL RUNNING COST</v>
          </cell>
          <cell r="G5732" t="str">
            <v>6.4 - Town Planning</v>
          </cell>
          <cell r="H5732" t="str">
            <v>Function:Planning and Development:Core Function:Town Planning, Building Regulations and Enforcement, and City Engineer</v>
          </cell>
        </row>
        <row r="5733">
          <cell r="A5733">
            <v>604546</v>
          </cell>
          <cell r="B5733" t="str">
            <v>URBAN SERVICES</v>
          </cell>
          <cell r="C5733" t="str">
            <v>O/604546.AAH.000</v>
          </cell>
          <cell r="D5733" t="str">
            <v>NONF:AH:MRC:MUNICIPAL RUNNING COST</v>
          </cell>
          <cell r="E5733" t="str">
            <v>6546AAH000</v>
          </cell>
          <cell r="F5733" t="str">
            <v>NONF:AH:MRC:MUNICIPAL RUNNING COST</v>
          </cell>
          <cell r="G5733" t="str">
            <v>6.4 - Town Planning</v>
          </cell>
          <cell r="H5733" t="str">
            <v>Function:Planning and Development:Core Function:Town Planning, Building Regulations and Enforcement, and City Engineer</v>
          </cell>
        </row>
        <row r="5734">
          <cell r="A5734">
            <v>604546</v>
          </cell>
          <cell r="B5734" t="str">
            <v>URBAN SERVICES</v>
          </cell>
          <cell r="C5734" t="str">
            <v>O/604546.JAH.000</v>
          </cell>
          <cell r="D5734" t="str">
            <v>MSE:AH:MRC:MUNICIPAL RUNNING COST</v>
          </cell>
          <cell r="E5734" t="str">
            <v>6546JAH000</v>
          </cell>
          <cell r="F5734" t="str">
            <v>MSE:AH:MRC:MUNICIPAL RUNNING COST</v>
          </cell>
          <cell r="G5734" t="str">
            <v>6.4 - Town Planning</v>
          </cell>
          <cell r="H5734" t="str">
            <v>Function:Planning and Development:Core Function:Town Planning, Building Regulations and Enforcement, and City Engineer</v>
          </cell>
        </row>
        <row r="5735">
          <cell r="A5735">
            <v>604546</v>
          </cell>
          <cell r="B5735" t="str">
            <v>URBAN SERVICES</v>
          </cell>
          <cell r="C5735" t="str">
            <v>O/604546.JAH.000</v>
          </cell>
          <cell r="D5735" t="str">
            <v>MSE:AH:MRC:MUNICIPAL RUNNING COST</v>
          </cell>
          <cell r="E5735" t="str">
            <v>6546JAH000</v>
          </cell>
          <cell r="F5735" t="str">
            <v>MSE:AH:MRC:MUNICIPAL RUNNING COST</v>
          </cell>
          <cell r="G5735" t="str">
            <v>6.4 - Town Planning</v>
          </cell>
          <cell r="H5735" t="str">
            <v>Function:Planning and Development:Core Function:Town Planning, Building Regulations and Enforcement, and City Engineer</v>
          </cell>
        </row>
        <row r="5736">
          <cell r="A5736">
            <v>604546</v>
          </cell>
          <cell r="B5736" t="str">
            <v>URBAN SERVICES</v>
          </cell>
          <cell r="C5736" t="str">
            <v>O/604546.JAH.000</v>
          </cell>
          <cell r="D5736" t="str">
            <v>MSE:AH:MRC:MUNICIPAL RUNNING COST</v>
          </cell>
          <cell r="E5736" t="str">
            <v>6546JAH000</v>
          </cell>
          <cell r="F5736" t="str">
            <v>MSE:AH:MRC:MUNICIPAL RUNNING COST</v>
          </cell>
          <cell r="G5736" t="str">
            <v>6.4 - Town Planning</v>
          </cell>
          <cell r="H5736" t="str">
            <v>Function:Planning and Development:Core Function:Town Planning, Building Regulations and Enforcement, and City Engineer</v>
          </cell>
        </row>
        <row r="5737">
          <cell r="A5737">
            <v>604546</v>
          </cell>
          <cell r="B5737" t="str">
            <v>URBAN SERVICES</v>
          </cell>
          <cell r="C5737" t="str">
            <v>O/604546.JAH.000</v>
          </cell>
          <cell r="D5737" t="str">
            <v>MSE:AH:MRC:MUNICIPAL RUNNING COST</v>
          </cell>
          <cell r="E5737" t="str">
            <v>6546JAH000</v>
          </cell>
          <cell r="F5737" t="str">
            <v>MSE:AH:MRC:MUNICIPAL RUNNING COST</v>
          </cell>
          <cell r="G5737" t="str">
            <v>6.4 - Town Planning</v>
          </cell>
          <cell r="H5737" t="str">
            <v>Function:Planning and Development:Core Function:Town Planning, Building Regulations and Enforcement, and City Engineer</v>
          </cell>
        </row>
        <row r="5738">
          <cell r="A5738">
            <v>604546</v>
          </cell>
          <cell r="B5738" t="str">
            <v>URBAN SERVICES</v>
          </cell>
          <cell r="C5738" t="str">
            <v>O/604546.JAH.000</v>
          </cell>
          <cell r="D5738" t="str">
            <v>MSE:AH:MRC:MUNICIPAL RUNNING COST</v>
          </cell>
          <cell r="E5738" t="str">
            <v>6546JAH000</v>
          </cell>
          <cell r="F5738" t="str">
            <v>MSE:AH:MRC:MUNICIPAL RUNNING COST</v>
          </cell>
          <cell r="G5738" t="str">
            <v>6.4 - Town Planning</v>
          </cell>
          <cell r="H5738" t="str">
            <v>Function:Planning and Development:Core Function:Town Planning, Building Regulations and Enforcement, and City Engineer</v>
          </cell>
        </row>
        <row r="5739">
          <cell r="A5739">
            <v>604546</v>
          </cell>
          <cell r="B5739" t="str">
            <v>URBAN SERVICES</v>
          </cell>
          <cell r="C5739" t="str">
            <v>O/604546.JAH.000</v>
          </cell>
          <cell r="D5739" t="str">
            <v>MSE:AH:MRC:MUNICIPAL RUNNING COST</v>
          </cell>
          <cell r="E5739" t="str">
            <v>6546JAH000</v>
          </cell>
          <cell r="F5739" t="str">
            <v>MSE:AH:MRC:MUNICIPAL RUNNING COST</v>
          </cell>
          <cell r="G5739" t="str">
            <v>6.4 - Town Planning</v>
          </cell>
          <cell r="H5739" t="str">
            <v>Function:Planning and Development:Core Function:Town Planning, Building Regulations and Enforcement, and City Engineer</v>
          </cell>
        </row>
        <row r="5740">
          <cell r="A5740">
            <v>604546</v>
          </cell>
          <cell r="B5740" t="str">
            <v>URBAN SERVICES</v>
          </cell>
          <cell r="C5740" t="str">
            <v>O/604546.JAH.000</v>
          </cell>
          <cell r="D5740" t="str">
            <v>MSE:AH:MRC:MUNICIPAL RUNNING COST</v>
          </cell>
          <cell r="E5740" t="str">
            <v>6546JAH000</v>
          </cell>
          <cell r="F5740" t="str">
            <v>MSE:AH:MRC:MUNICIPAL RUNNING COST</v>
          </cell>
          <cell r="G5740" t="str">
            <v>6.4 - Town Planning</v>
          </cell>
          <cell r="H5740" t="str">
            <v>Function:Planning and Development:Core Function:Town Planning, Building Regulations and Enforcement, and City Engineer</v>
          </cell>
        </row>
        <row r="5741">
          <cell r="A5741">
            <v>604546</v>
          </cell>
          <cell r="B5741" t="str">
            <v>URBAN SERVICES</v>
          </cell>
          <cell r="C5741" t="str">
            <v>O/604546.JAH.000</v>
          </cell>
          <cell r="D5741" t="str">
            <v>MSE:AH:MRC:MUNICIPAL RUNNING COST</v>
          </cell>
          <cell r="E5741" t="str">
            <v>6546JAH000</v>
          </cell>
          <cell r="F5741" t="str">
            <v>MSE:AH:MRC:MUNICIPAL RUNNING COST</v>
          </cell>
          <cell r="G5741" t="str">
            <v>6.4 - Town Planning</v>
          </cell>
          <cell r="H5741" t="str">
            <v>Function:Planning and Development:Core Function:Town Planning, Building Regulations and Enforcement, and City Engineer</v>
          </cell>
        </row>
        <row r="5742">
          <cell r="A5742">
            <v>604546</v>
          </cell>
          <cell r="B5742" t="str">
            <v>URBAN SERVICES</v>
          </cell>
          <cell r="C5742" t="str">
            <v>O/604546.JAH.000</v>
          </cell>
          <cell r="D5742" t="str">
            <v>MSE:AH:MRC:MUNICIPAL RUNNING COST</v>
          </cell>
          <cell r="E5742" t="str">
            <v>6546JAH000</v>
          </cell>
          <cell r="F5742" t="str">
            <v>MSE:AH:MRC:MUNICIPAL RUNNING COST</v>
          </cell>
          <cell r="G5742" t="str">
            <v>6.4 - Town Planning</v>
          </cell>
          <cell r="H5742" t="str">
            <v>Function:Planning and Development:Core Function:Town Planning, Building Regulations and Enforcement, and City Engineer</v>
          </cell>
        </row>
        <row r="5743">
          <cell r="A5743">
            <v>604546</v>
          </cell>
          <cell r="B5743" t="str">
            <v>URBAN SERVICES</v>
          </cell>
          <cell r="C5743" t="str">
            <v>O/604546.JAH.000</v>
          </cell>
          <cell r="D5743" t="str">
            <v>MSE:AH:MRC:MUNICIPAL RUNNING COST</v>
          </cell>
          <cell r="E5743" t="str">
            <v>6546JAH000</v>
          </cell>
          <cell r="F5743" t="str">
            <v>MSE:AH:MRC:MUNICIPAL RUNNING COST</v>
          </cell>
          <cell r="G5743" t="str">
            <v>6.4 - Town Planning</v>
          </cell>
          <cell r="H5743" t="str">
            <v>Function:Planning and Development:Core Function:Town Planning, Building Regulations and Enforcement, and City Engineer</v>
          </cell>
        </row>
        <row r="5744">
          <cell r="A5744">
            <v>604546</v>
          </cell>
          <cell r="B5744" t="str">
            <v>URBAN SERVICES</v>
          </cell>
          <cell r="C5744" t="str">
            <v>O/604546.JAH.000</v>
          </cell>
          <cell r="D5744" t="str">
            <v>MSE:AH:MRC:MUNICIPAL RUNNING COST</v>
          </cell>
          <cell r="E5744" t="str">
            <v>6546JAH000</v>
          </cell>
          <cell r="F5744" t="str">
            <v>MSE:AH:MRC:MUNICIPAL RUNNING COST</v>
          </cell>
          <cell r="G5744" t="str">
            <v>6.4 - Town Planning</v>
          </cell>
          <cell r="H5744" t="str">
            <v>Function:Planning and Development:Core Function:Town Planning, Building Regulations and Enforcement, and City Engineer</v>
          </cell>
        </row>
        <row r="5745">
          <cell r="A5745">
            <v>604546</v>
          </cell>
          <cell r="B5745" t="str">
            <v>URBAN SERVICES</v>
          </cell>
          <cell r="C5745" t="str">
            <v>O/604546.JAH.000</v>
          </cell>
          <cell r="D5745" t="str">
            <v>MSE:AH:MRC:MUNICIPAL RUNNING COST</v>
          </cell>
          <cell r="E5745" t="str">
            <v>6546JAH000</v>
          </cell>
          <cell r="F5745" t="str">
            <v>MSE:AH:MRC:MUNICIPAL RUNNING COST</v>
          </cell>
          <cell r="G5745" t="str">
            <v>6.4 - Town Planning</v>
          </cell>
          <cell r="H5745" t="str">
            <v>Function:Planning and Development:Core Function:Town Planning, Building Regulations and Enforcement, and City Engineer</v>
          </cell>
        </row>
        <row r="5746">
          <cell r="A5746">
            <v>604546</v>
          </cell>
          <cell r="B5746" t="str">
            <v>URBAN SERVICES</v>
          </cell>
          <cell r="C5746" t="str">
            <v>O/604546.JAH.000</v>
          </cell>
          <cell r="D5746" t="str">
            <v>MSE:AH:MRC:MUNICIPAL RUNNING COST</v>
          </cell>
          <cell r="E5746" t="str">
            <v>6546JAH000</v>
          </cell>
          <cell r="F5746" t="str">
            <v>MSE:AH:MRC:MUNICIPAL RUNNING COST</v>
          </cell>
          <cell r="G5746" t="str">
            <v>6.4 - Town Planning</v>
          </cell>
          <cell r="H5746" t="str">
            <v>Function:Planning and Development:Core Function:Town Planning, Building Regulations and Enforcement, and City Engineer</v>
          </cell>
        </row>
        <row r="5747">
          <cell r="A5747">
            <v>604546</v>
          </cell>
          <cell r="B5747" t="str">
            <v>URBAN SERVICES</v>
          </cell>
          <cell r="C5747" t="str">
            <v>O/604546.JAH.000</v>
          </cell>
          <cell r="D5747" t="str">
            <v>MSE:AH:MRC:MUNICIPAL RUNNING COST</v>
          </cell>
          <cell r="E5747" t="str">
            <v>6546JAH000</v>
          </cell>
          <cell r="F5747" t="str">
            <v>MSE:AH:MRC:MUNICIPAL RUNNING COST</v>
          </cell>
          <cell r="G5747" t="str">
            <v>6.4 - Town Planning</v>
          </cell>
          <cell r="H5747" t="str">
            <v>Function:Planning and Development:Core Function:Town Planning, Building Regulations and Enforcement, and City Engineer</v>
          </cell>
        </row>
        <row r="5748">
          <cell r="A5748">
            <v>604546</v>
          </cell>
          <cell r="B5748" t="str">
            <v>URBAN SERVICES</v>
          </cell>
          <cell r="C5748" t="str">
            <v>O/604546.JAH.000</v>
          </cell>
          <cell r="D5748" t="str">
            <v>MSE:AH:MRC:MUNICIPAL RUNNING COST</v>
          </cell>
          <cell r="E5748" t="str">
            <v>6546JAH000</v>
          </cell>
          <cell r="F5748" t="str">
            <v>MSE:AH:MRC:MUNICIPAL RUNNING COST</v>
          </cell>
          <cell r="G5748" t="str">
            <v>6.4 - Town Planning</v>
          </cell>
          <cell r="H5748" t="str">
            <v>Function:Planning and Development:Core Function:Town Planning, Building Regulations and Enforcement, and City Engineer</v>
          </cell>
        </row>
        <row r="5749">
          <cell r="A5749">
            <v>604546</v>
          </cell>
          <cell r="B5749" t="str">
            <v>URBAN SERVICES</v>
          </cell>
          <cell r="C5749" t="str">
            <v>O/604546.JAH.000</v>
          </cell>
          <cell r="D5749" t="str">
            <v>MSE:AH:MRC:MUNICIPAL RUNNING COST</v>
          </cell>
          <cell r="E5749" t="str">
            <v>6546JAH000</v>
          </cell>
          <cell r="F5749" t="str">
            <v>MSE:AH:MRC:MUNICIPAL RUNNING COST</v>
          </cell>
          <cell r="G5749" t="str">
            <v>6.4 - Town Planning</v>
          </cell>
          <cell r="H5749" t="str">
            <v>Function:Planning and Development:Core Function:Town Planning, Building Regulations and Enforcement, and City Engineer</v>
          </cell>
        </row>
        <row r="5750">
          <cell r="A5750">
            <v>604546</v>
          </cell>
          <cell r="B5750" t="str">
            <v>URBAN SERVICES</v>
          </cell>
          <cell r="C5750" t="str">
            <v>O/604546.JAH.000</v>
          </cell>
          <cell r="D5750" t="str">
            <v>MSE:AH:MRC:MUNICIPAL RUNNING COST</v>
          </cell>
          <cell r="E5750" t="str">
            <v>6546JAH000</v>
          </cell>
          <cell r="F5750" t="str">
            <v>MSE:AH:MRC:MUNICIPAL RUNNING COST</v>
          </cell>
          <cell r="G5750" t="str">
            <v>6.4 - Town Planning</v>
          </cell>
          <cell r="H5750" t="str">
            <v>Function:Planning and Development:Core Function:Town Planning, Building Regulations and Enforcement, and City Engineer</v>
          </cell>
        </row>
        <row r="5751">
          <cell r="A5751">
            <v>604546</v>
          </cell>
          <cell r="B5751" t="str">
            <v>URBAN SERVICES</v>
          </cell>
          <cell r="C5751" t="str">
            <v>O/604546.JAH.000</v>
          </cell>
          <cell r="D5751" t="str">
            <v>MSE:AH:MRC:MUNICIPAL RUNNING COST</v>
          </cell>
          <cell r="E5751" t="str">
            <v>6546JAH000</v>
          </cell>
          <cell r="F5751" t="str">
            <v>MSE:AH:MRC:MUNICIPAL RUNNING COST</v>
          </cell>
          <cell r="G5751" t="str">
            <v>6.4 - Town Planning</v>
          </cell>
          <cell r="H5751" t="str">
            <v>Function:Planning and Development:Core Function:Town Planning, Building Regulations and Enforcement, and City Engineer</v>
          </cell>
        </row>
        <row r="5752">
          <cell r="A5752">
            <v>604546</v>
          </cell>
          <cell r="B5752" t="str">
            <v>URBAN SERVICES</v>
          </cell>
          <cell r="C5752" t="str">
            <v>O/604546.JAH.000</v>
          </cell>
          <cell r="D5752" t="str">
            <v>MSE:AH:MRC:MUNICIPAL RUNNING COST</v>
          </cell>
          <cell r="E5752" t="str">
            <v>6546JAH000</v>
          </cell>
          <cell r="F5752" t="str">
            <v>MSE:AH:MRC:MUNICIPAL RUNNING COST</v>
          </cell>
          <cell r="G5752" t="str">
            <v>6.4 - Town Planning</v>
          </cell>
          <cell r="H5752" t="str">
            <v>Function:Planning and Development:Core Function:Town Planning, Building Regulations and Enforcement, and City Engineer</v>
          </cell>
        </row>
        <row r="5753">
          <cell r="A5753">
            <v>604546</v>
          </cell>
          <cell r="B5753" t="str">
            <v>URBAN SERVICES</v>
          </cell>
          <cell r="C5753" t="str">
            <v>O/604546.JAH.000</v>
          </cell>
          <cell r="D5753" t="str">
            <v>MSE:AH:MRC:MUNICIPAL RUNNING COST</v>
          </cell>
          <cell r="E5753" t="str">
            <v>6546JAH000</v>
          </cell>
          <cell r="F5753" t="str">
            <v>MSE:AH:MRC:MUNICIPAL RUNNING COST</v>
          </cell>
          <cell r="G5753" t="str">
            <v>6.4 - Town Planning</v>
          </cell>
          <cell r="H5753" t="str">
            <v>Function:Planning and Development:Core Function:Town Planning, Building Regulations and Enforcement, and City Engineer</v>
          </cell>
        </row>
        <row r="5754">
          <cell r="A5754">
            <v>604546</v>
          </cell>
          <cell r="B5754" t="str">
            <v>URBAN SERVICES</v>
          </cell>
          <cell r="C5754" t="str">
            <v>O/604546.JAH.000</v>
          </cell>
          <cell r="D5754" t="str">
            <v>MSE:AH:MRC:MUNICIPAL RUNNING COST</v>
          </cell>
          <cell r="E5754" t="str">
            <v>6546JAH000</v>
          </cell>
          <cell r="F5754" t="str">
            <v>MSE:AH:MRC:MUNICIPAL RUNNING COST</v>
          </cell>
          <cell r="G5754" t="str">
            <v>6.4 - Town Planning</v>
          </cell>
          <cell r="H5754" t="str">
            <v>Function:Planning and Development:Core Function:Town Planning, Building Regulations and Enforcement, and City Engineer</v>
          </cell>
        </row>
        <row r="5755">
          <cell r="A5755">
            <v>604546</v>
          </cell>
          <cell r="B5755" t="str">
            <v>URBAN SERVICES</v>
          </cell>
          <cell r="C5755" t="str">
            <v>O/604546.JAH.000</v>
          </cell>
          <cell r="D5755" t="str">
            <v>MSE:AH:MRC:MUNICIPAL RUNNING COST</v>
          </cell>
          <cell r="E5755" t="str">
            <v>6546JAH000</v>
          </cell>
          <cell r="F5755" t="str">
            <v>MSE:AH:MRC:MUNICIPAL RUNNING COST</v>
          </cell>
          <cell r="G5755" t="str">
            <v>6.4 - Town Planning</v>
          </cell>
          <cell r="H5755" t="str">
            <v>Function:Planning and Development:Core Function:Town Planning, Building Regulations and Enforcement, and City Engineer</v>
          </cell>
        </row>
        <row r="5756">
          <cell r="A5756">
            <v>604546</v>
          </cell>
          <cell r="B5756" t="str">
            <v>URBAN SERVICES</v>
          </cell>
          <cell r="C5756" t="str">
            <v>O/604546.JAH.000</v>
          </cell>
          <cell r="D5756" t="str">
            <v>MSE:AH:MRC:MUNICIPAL RUNNING COST</v>
          </cell>
          <cell r="E5756" t="str">
            <v>6546JAH000</v>
          </cell>
          <cell r="F5756" t="str">
            <v>MSE:AH:MRC:MUNICIPAL RUNNING COST</v>
          </cell>
          <cell r="G5756" t="str">
            <v>6.4 - Town Planning</v>
          </cell>
          <cell r="H5756" t="str">
            <v>Function:Planning and Development:Core Function:Town Planning, Building Regulations and Enforcement, and City Engineer</v>
          </cell>
        </row>
        <row r="5757">
          <cell r="A5757">
            <v>604546</v>
          </cell>
          <cell r="B5757" t="str">
            <v>URBAN SERVICES</v>
          </cell>
          <cell r="C5757" t="str">
            <v>O/604546.JAH.000</v>
          </cell>
          <cell r="D5757" t="str">
            <v>MSE:AH:MRC:MUNICIPAL RUNNING COST</v>
          </cell>
          <cell r="E5757" t="str">
            <v>6546JAH000</v>
          </cell>
          <cell r="F5757" t="str">
            <v>MSE:AH:MRC:MUNICIPAL RUNNING COST</v>
          </cell>
          <cell r="G5757" t="str">
            <v>6.4 - Town Planning</v>
          </cell>
          <cell r="H5757" t="str">
            <v>Function:Planning and Development:Core Function:Town Planning, Building Regulations and Enforcement, and City Engineer</v>
          </cell>
        </row>
        <row r="5758">
          <cell r="A5758">
            <v>604546</v>
          </cell>
          <cell r="B5758" t="str">
            <v>URBAN SERVICES</v>
          </cell>
          <cell r="C5758" t="str">
            <v>O/604546.JAH.000</v>
          </cell>
          <cell r="D5758" t="str">
            <v>MSE:AH:MRC:MUNICIPAL RUNNING COST</v>
          </cell>
          <cell r="E5758" t="str">
            <v>6546JAH000</v>
          </cell>
          <cell r="F5758" t="str">
            <v>MSE:AH:MRC:MUNICIPAL RUNNING COST</v>
          </cell>
          <cell r="G5758" t="str">
            <v>6.4 - Town Planning</v>
          </cell>
          <cell r="H5758" t="str">
            <v>Function:Planning and Development:Core Function:Town Planning, Building Regulations and Enforcement, and City Engineer</v>
          </cell>
        </row>
        <row r="5759">
          <cell r="A5759">
            <v>604546</v>
          </cell>
          <cell r="B5759" t="str">
            <v>URBAN SERVICES</v>
          </cell>
          <cell r="C5759" t="str">
            <v>O/604546.JAH.X19</v>
          </cell>
          <cell r="D5759" t="str">
            <v>"MSE:AH:TWS:CAPBUIL:W/SH</v>
          </cell>
          <cell r="E5759" t="str">
            <v>6546JAHX19</v>
          </cell>
          <cell r="F5759" t="str">
            <v>"MSE:AH:TWS:CAPBUIL:W/SH</v>
          </cell>
          <cell r="G5759" t="str">
            <v>6.4 - Town Planning</v>
          </cell>
          <cell r="H5759" t="str">
            <v>Function:Planning and Development:Core Function:Town Planning, Building Regulations and Enforcement, and City Engineer</v>
          </cell>
        </row>
        <row r="5760">
          <cell r="A5760">
            <v>604547</v>
          </cell>
          <cell r="B5760" t="str">
            <v>BUILDING CONTROL</v>
          </cell>
          <cell r="C5760" t="str">
            <v>O/604547.AAH.000</v>
          </cell>
          <cell r="D5760" t="str">
            <v>NONF:AH:MRC:MUNICIPAL RUNNING COST</v>
          </cell>
          <cell r="E5760" t="str">
            <v>6547AAH000</v>
          </cell>
          <cell r="F5760" t="str">
            <v>NONF:AH:MRC:MUNICIPAL RUNNING COST</v>
          </cell>
          <cell r="G5760" t="str">
            <v>6.4 - Town Planning</v>
          </cell>
          <cell r="H5760" t="str">
            <v>Function:Planning and Development:Core Function:Town Planning, Building Regulations and Enforcement, and City Engineer</v>
          </cell>
        </row>
        <row r="5761">
          <cell r="A5761">
            <v>604547</v>
          </cell>
          <cell r="B5761" t="str">
            <v>BUILDING CONTROL</v>
          </cell>
          <cell r="C5761" t="str">
            <v>O/604547.AAH.000</v>
          </cell>
          <cell r="D5761" t="str">
            <v>NONF:AH:MRC:MUNICIPAL RUNNING COST</v>
          </cell>
          <cell r="E5761" t="str">
            <v>6547AAH000</v>
          </cell>
          <cell r="F5761" t="str">
            <v>NONF:AH:MRC:MUNICIPAL RUNNING COST</v>
          </cell>
          <cell r="G5761" t="str">
            <v>6.4 - Town Planning</v>
          </cell>
          <cell r="H5761" t="str">
            <v>Function:Planning and Development:Core Function:Town Planning, Building Regulations and Enforcement, and City Engineer</v>
          </cell>
        </row>
        <row r="5762">
          <cell r="A5762">
            <v>604547</v>
          </cell>
          <cell r="B5762" t="str">
            <v>BUILDING CONTROL</v>
          </cell>
          <cell r="C5762" t="str">
            <v>O/604547.AAH.000</v>
          </cell>
          <cell r="D5762" t="str">
            <v>NONF:AH:MRC:MUNICIPAL RUNNING COST</v>
          </cell>
          <cell r="E5762" t="str">
            <v>6547AAH000</v>
          </cell>
          <cell r="F5762" t="str">
            <v>NONF:AH:MRC:MUNICIPAL RUNNING COST</v>
          </cell>
          <cell r="G5762" t="str">
            <v>6.4 - Town Planning</v>
          </cell>
          <cell r="H5762" t="str">
            <v>Function:Planning and Development:Core Function:Town Planning, Building Regulations and Enforcement, and City Engineer</v>
          </cell>
        </row>
        <row r="5763">
          <cell r="A5763">
            <v>604547</v>
          </cell>
          <cell r="B5763" t="str">
            <v>BUILDING CONTROL</v>
          </cell>
          <cell r="C5763" t="str">
            <v>O/604547.AAH.000</v>
          </cell>
          <cell r="D5763" t="str">
            <v>NONF:AH:MRC:MUNICIPAL RUNNING COST</v>
          </cell>
          <cell r="E5763" t="str">
            <v>6547AAH000</v>
          </cell>
          <cell r="F5763" t="str">
            <v>NONF:AH:MRC:MUNICIPAL RUNNING COST</v>
          </cell>
          <cell r="G5763" t="str">
            <v>6.4 - Town Planning</v>
          </cell>
          <cell r="H5763" t="str">
            <v>Function:Planning and Development:Core Function:Town Planning, Building Regulations and Enforcement, and City Engineer</v>
          </cell>
        </row>
        <row r="5764">
          <cell r="A5764">
            <v>604547</v>
          </cell>
          <cell r="B5764" t="str">
            <v>BUILDING CONTROL</v>
          </cell>
          <cell r="C5764" t="str">
            <v>O/604547.JAH.000</v>
          </cell>
          <cell r="D5764" t="str">
            <v>MSE:AH:MRC:MUNICIPAL RUNNING COST</v>
          </cell>
          <cell r="E5764" t="str">
            <v>6547JAH000</v>
          </cell>
          <cell r="F5764" t="str">
            <v>MSE:AH:MRC:MUNICIPAL RUNNING COST</v>
          </cell>
          <cell r="G5764" t="str">
            <v>6.4 - Town Planning</v>
          </cell>
          <cell r="H5764" t="str">
            <v>Function:Planning and Development:Core Function:Town Planning, Building Regulations and Enforcement, and City Engineer</v>
          </cell>
        </row>
        <row r="5765">
          <cell r="A5765">
            <v>604547</v>
          </cell>
          <cell r="B5765" t="str">
            <v>BUILDING CONTROL</v>
          </cell>
          <cell r="C5765" t="str">
            <v>O/604547.JAH.000</v>
          </cell>
          <cell r="D5765" t="str">
            <v>MSE:AH:MRC:MUNICIPAL RUNNING COST</v>
          </cell>
          <cell r="E5765" t="str">
            <v>6547JAH000</v>
          </cell>
          <cell r="F5765" t="str">
            <v>MSE:AH:MRC:MUNICIPAL RUNNING COST</v>
          </cell>
          <cell r="G5765" t="str">
            <v>6.4 - Town Planning</v>
          </cell>
          <cell r="H5765" t="str">
            <v>Function:Planning and Development:Core Function:Town Planning, Building Regulations and Enforcement, and City Engineer</v>
          </cell>
        </row>
        <row r="5766">
          <cell r="A5766">
            <v>604547</v>
          </cell>
          <cell r="B5766" t="str">
            <v>BUILDING CONTROL</v>
          </cell>
          <cell r="C5766" t="str">
            <v>O/604547.JAH.000</v>
          </cell>
          <cell r="D5766" t="str">
            <v>MSE:AH:MRC:MUNICIPAL RUNNING COST</v>
          </cell>
          <cell r="E5766" t="str">
            <v>6547JAH000</v>
          </cell>
          <cell r="F5766" t="str">
            <v>MSE:AH:MRC:MUNICIPAL RUNNING COST</v>
          </cell>
          <cell r="G5766" t="str">
            <v>6.4 - Town Planning</v>
          </cell>
          <cell r="H5766" t="str">
            <v>Function:Planning and Development:Core Function:Town Planning, Building Regulations and Enforcement, and City Engineer</v>
          </cell>
        </row>
        <row r="5767">
          <cell r="A5767">
            <v>604547</v>
          </cell>
          <cell r="B5767" t="str">
            <v>BUILDING CONTROL</v>
          </cell>
          <cell r="C5767" t="str">
            <v>O/604547.JAH.000</v>
          </cell>
          <cell r="D5767" t="str">
            <v>MSE:AH:MRC:MUNICIPAL RUNNING COST</v>
          </cell>
          <cell r="E5767" t="str">
            <v>6547JAH000</v>
          </cell>
          <cell r="F5767" t="str">
            <v>MSE:AH:MRC:MUNICIPAL RUNNING COST</v>
          </cell>
          <cell r="G5767" t="str">
            <v>6.4 - Town Planning</v>
          </cell>
          <cell r="H5767" t="str">
            <v>Function:Planning and Development:Core Function:Town Planning, Building Regulations and Enforcement, and City Engineer</v>
          </cell>
        </row>
        <row r="5768">
          <cell r="A5768">
            <v>604547</v>
          </cell>
          <cell r="B5768" t="str">
            <v>BUILDING CONTROL</v>
          </cell>
          <cell r="C5768" t="str">
            <v>O/604547.JAH.000</v>
          </cell>
          <cell r="D5768" t="str">
            <v>MSE:AH:MRC:MUNICIPAL RUNNING COST</v>
          </cell>
          <cell r="E5768" t="str">
            <v>6547JAH000</v>
          </cell>
          <cell r="F5768" t="str">
            <v>MSE:AH:MRC:MUNICIPAL RUNNING COST</v>
          </cell>
          <cell r="G5768" t="str">
            <v>6.4 - Town Planning</v>
          </cell>
          <cell r="H5768" t="str">
            <v>Function:Planning and Development:Core Function:Town Planning, Building Regulations and Enforcement, and City Engineer</v>
          </cell>
        </row>
        <row r="5769">
          <cell r="A5769">
            <v>604547</v>
          </cell>
          <cell r="B5769" t="str">
            <v>BUILDING CONTROL</v>
          </cell>
          <cell r="C5769" t="str">
            <v>O/604547.JAH.000</v>
          </cell>
          <cell r="D5769" t="str">
            <v>MSE:AH:MRC:MUNICIPAL RUNNING COST</v>
          </cell>
          <cell r="E5769" t="str">
            <v>6547JAH000</v>
          </cell>
          <cell r="F5769" t="str">
            <v>MSE:AH:MRC:MUNICIPAL RUNNING COST</v>
          </cell>
          <cell r="G5769" t="str">
            <v>6.4 - Town Planning</v>
          </cell>
          <cell r="H5769" t="str">
            <v>Function:Planning and Development:Core Function:Town Planning, Building Regulations and Enforcement, and City Engineer</v>
          </cell>
        </row>
        <row r="5770">
          <cell r="A5770">
            <v>604547</v>
          </cell>
          <cell r="B5770" t="str">
            <v>BUILDING CONTROL</v>
          </cell>
          <cell r="C5770" t="str">
            <v>O/604547.JAH.000</v>
          </cell>
          <cell r="D5770" t="str">
            <v>MSE:AH:MRC:MUNICIPAL RUNNING COST</v>
          </cell>
          <cell r="E5770" t="str">
            <v>6547JAH000</v>
          </cell>
          <cell r="F5770" t="str">
            <v>MSE:AH:MRC:MUNICIPAL RUNNING COST</v>
          </cell>
          <cell r="G5770" t="str">
            <v>6.4 - Town Planning</v>
          </cell>
          <cell r="H5770" t="str">
            <v>Function:Planning and Development:Core Function:Town Planning, Building Regulations and Enforcement, and City Engineer</v>
          </cell>
        </row>
        <row r="5771">
          <cell r="A5771">
            <v>604547</v>
          </cell>
          <cell r="B5771" t="str">
            <v>BUILDING CONTROL</v>
          </cell>
          <cell r="C5771" t="str">
            <v>O/604547.JAH.000</v>
          </cell>
          <cell r="D5771" t="str">
            <v>MSE:AH:MRC:MUNICIPAL RUNNING COST</v>
          </cell>
          <cell r="E5771" t="str">
            <v>6547JAH000</v>
          </cell>
          <cell r="F5771" t="str">
            <v>MSE:AH:MRC:MUNICIPAL RUNNING COST</v>
          </cell>
          <cell r="G5771" t="str">
            <v>6.4 - Town Planning</v>
          </cell>
          <cell r="H5771" t="str">
            <v>Function:Planning and Development:Core Function:Town Planning, Building Regulations and Enforcement, and City Engineer</v>
          </cell>
        </row>
        <row r="5772">
          <cell r="A5772">
            <v>604547</v>
          </cell>
          <cell r="B5772" t="str">
            <v>BUILDING CONTROL</v>
          </cell>
          <cell r="C5772" t="str">
            <v>O/604547.JAH.000</v>
          </cell>
          <cell r="D5772" t="str">
            <v>MSE:AH:MRC:MUNICIPAL RUNNING COST</v>
          </cell>
          <cell r="E5772" t="str">
            <v>6547JAH000</v>
          </cell>
          <cell r="F5772" t="str">
            <v>MSE:AH:MRC:MUNICIPAL RUNNING COST</v>
          </cell>
          <cell r="G5772" t="str">
            <v>6.4 - Town Planning</v>
          </cell>
          <cell r="H5772" t="str">
            <v>Function:Planning and Development:Core Function:Town Planning, Building Regulations and Enforcement, and City Engineer</v>
          </cell>
        </row>
        <row r="5773">
          <cell r="A5773">
            <v>604547</v>
          </cell>
          <cell r="B5773" t="str">
            <v>BUILDING CONTROL</v>
          </cell>
          <cell r="C5773" t="str">
            <v>O/604547.JAH.000</v>
          </cell>
          <cell r="D5773" t="str">
            <v>MSE:AH:MRC:MUNICIPAL RUNNING COST</v>
          </cell>
          <cell r="E5773" t="str">
            <v>6547JAH000</v>
          </cell>
          <cell r="F5773" t="str">
            <v>MSE:AH:MRC:MUNICIPAL RUNNING COST</v>
          </cell>
          <cell r="G5773" t="str">
            <v>6.4 - Town Planning</v>
          </cell>
          <cell r="H5773" t="str">
            <v>Function:Planning and Development:Core Function:Town Planning, Building Regulations and Enforcement, and City Engineer</v>
          </cell>
        </row>
        <row r="5774">
          <cell r="A5774">
            <v>604547</v>
          </cell>
          <cell r="B5774" t="str">
            <v>BUILDING CONTROL</v>
          </cell>
          <cell r="C5774" t="str">
            <v>O/604547.JAH.000</v>
          </cell>
          <cell r="D5774" t="str">
            <v>MSE:AH:MRC:MUNICIPAL RUNNING COST</v>
          </cell>
          <cell r="E5774" t="str">
            <v>6547JAH000</v>
          </cell>
          <cell r="F5774" t="str">
            <v>MSE:AH:MRC:MUNICIPAL RUNNING COST</v>
          </cell>
          <cell r="G5774" t="str">
            <v>6.4 - Town Planning</v>
          </cell>
          <cell r="H5774" t="str">
            <v>Function:Planning and Development:Core Function:Town Planning, Building Regulations and Enforcement, and City Engineer</v>
          </cell>
        </row>
        <row r="5775">
          <cell r="A5775">
            <v>604547</v>
          </cell>
          <cell r="B5775" t="str">
            <v>BUILDING CONTROL</v>
          </cell>
          <cell r="C5775" t="str">
            <v>O/604547.JAH.000</v>
          </cell>
          <cell r="D5775" t="str">
            <v>MSE:AH:MRC:MUNICIPAL RUNNING COST</v>
          </cell>
          <cell r="E5775" t="str">
            <v>6547JAH000</v>
          </cell>
          <cell r="F5775" t="str">
            <v>MSE:AH:MRC:MUNICIPAL RUNNING COST</v>
          </cell>
          <cell r="G5775" t="str">
            <v>6.4 - Town Planning</v>
          </cell>
          <cell r="H5775" t="str">
            <v>Function:Planning and Development:Core Function:Town Planning, Building Regulations and Enforcement, and City Engineer</v>
          </cell>
        </row>
        <row r="5776">
          <cell r="A5776">
            <v>604547</v>
          </cell>
          <cell r="B5776" t="str">
            <v>BUILDING CONTROL</v>
          </cell>
          <cell r="C5776" t="str">
            <v>O/604547.JAH.000</v>
          </cell>
          <cell r="D5776" t="str">
            <v>MSE:AH:MRC:MUNICIPAL RUNNING COST</v>
          </cell>
          <cell r="E5776" t="str">
            <v>6547JAH000</v>
          </cell>
          <cell r="F5776" t="str">
            <v>MSE:AH:MRC:MUNICIPAL RUNNING COST</v>
          </cell>
          <cell r="G5776" t="str">
            <v>6.4 - Town Planning</v>
          </cell>
          <cell r="H5776" t="str">
            <v>Function:Planning and Development:Core Function:Town Planning, Building Regulations and Enforcement, and City Engineer</v>
          </cell>
        </row>
        <row r="5777">
          <cell r="A5777">
            <v>604547</v>
          </cell>
          <cell r="B5777" t="str">
            <v>BUILDING CONTROL</v>
          </cell>
          <cell r="C5777" t="str">
            <v>O/604547.JAH.000</v>
          </cell>
          <cell r="D5777" t="str">
            <v>MSE:AH:MRC:MUNICIPAL RUNNING COST</v>
          </cell>
          <cell r="E5777" t="str">
            <v>6547JAH000</v>
          </cell>
          <cell r="F5777" t="str">
            <v>MSE:AH:MRC:MUNICIPAL RUNNING COST</v>
          </cell>
          <cell r="G5777" t="str">
            <v>6.4 - Town Planning</v>
          </cell>
          <cell r="H5777" t="str">
            <v>Function:Planning and Development:Core Function:Town Planning, Building Regulations and Enforcement, and City Engineer</v>
          </cell>
        </row>
        <row r="5778">
          <cell r="A5778">
            <v>604547</v>
          </cell>
          <cell r="B5778" t="str">
            <v>BUILDING CONTROL</v>
          </cell>
          <cell r="C5778" t="str">
            <v>O/604547.JAH.000</v>
          </cell>
          <cell r="D5778" t="str">
            <v>MSE:AH:MRC:MUNICIPAL RUNNING COST</v>
          </cell>
          <cell r="E5778" t="str">
            <v>6547JAH000</v>
          </cell>
          <cell r="F5778" t="str">
            <v>MSE:AH:MRC:MUNICIPAL RUNNING COST</v>
          </cell>
          <cell r="G5778" t="str">
            <v>6.4 - Town Planning</v>
          </cell>
          <cell r="H5778" t="str">
            <v>Function:Planning and Development:Core Function:Town Planning, Building Regulations and Enforcement, and City Engineer</v>
          </cell>
        </row>
        <row r="5779">
          <cell r="A5779">
            <v>604547</v>
          </cell>
          <cell r="B5779" t="str">
            <v>BUILDING CONTROL</v>
          </cell>
          <cell r="C5779" t="str">
            <v>O/604547.JAH.000</v>
          </cell>
          <cell r="D5779" t="str">
            <v>MSE:AH:MRC:MUNICIPAL RUNNING COST</v>
          </cell>
          <cell r="E5779" t="str">
            <v>6547JAH000</v>
          </cell>
          <cell r="F5779" t="str">
            <v>MSE:AH:MRC:MUNICIPAL RUNNING COST</v>
          </cell>
          <cell r="G5779" t="str">
            <v>6.4 - Town Planning</v>
          </cell>
          <cell r="H5779" t="str">
            <v>Function:Planning and Development:Core Function:Town Planning, Building Regulations and Enforcement, and City Engineer</v>
          </cell>
        </row>
        <row r="5780">
          <cell r="A5780">
            <v>604547</v>
          </cell>
          <cell r="B5780" t="str">
            <v>BUILDING CONTROL</v>
          </cell>
          <cell r="C5780" t="str">
            <v>O/604547.JAH.000</v>
          </cell>
          <cell r="D5780" t="str">
            <v>MSE:AH:MRC:MUNICIPAL RUNNING COST</v>
          </cell>
          <cell r="E5780" t="str">
            <v>6547JAH000</v>
          </cell>
          <cell r="F5780" t="str">
            <v>MSE:AH:MRC:MUNICIPAL RUNNING COST</v>
          </cell>
          <cell r="G5780" t="str">
            <v>6.4 - Town Planning</v>
          </cell>
          <cell r="H5780" t="str">
            <v>Function:Planning and Development:Core Function:Town Planning, Building Regulations and Enforcement, and City Engineer</v>
          </cell>
        </row>
        <row r="5781">
          <cell r="A5781">
            <v>604547</v>
          </cell>
          <cell r="B5781" t="str">
            <v>BUILDING CONTROL</v>
          </cell>
          <cell r="C5781" t="str">
            <v>O/604547.JAH.000</v>
          </cell>
          <cell r="D5781" t="str">
            <v>MSE:AH:MRC:MUNICIPAL RUNNING COST</v>
          </cell>
          <cell r="E5781" t="str">
            <v>6547JAH000</v>
          </cell>
          <cell r="F5781" t="str">
            <v>MSE:AH:MRC:MUNICIPAL RUNNING COST</v>
          </cell>
          <cell r="G5781" t="str">
            <v>6.4 - Town Planning</v>
          </cell>
          <cell r="H5781" t="str">
            <v>Function:Planning and Development:Core Function:Town Planning, Building Regulations and Enforcement, and City Engineer</v>
          </cell>
        </row>
        <row r="5782">
          <cell r="A5782">
            <v>604547</v>
          </cell>
          <cell r="B5782" t="str">
            <v>BUILDING CONTROL</v>
          </cell>
          <cell r="C5782" t="str">
            <v>O/604547.JAH.000</v>
          </cell>
          <cell r="D5782" t="str">
            <v>MSE:AH:MRC:MUNICIPAL RUNNING COST</v>
          </cell>
          <cell r="E5782" t="str">
            <v>6547JAH000</v>
          </cell>
          <cell r="F5782" t="str">
            <v>MSE:AH:MRC:MUNICIPAL RUNNING COST</v>
          </cell>
          <cell r="G5782" t="str">
            <v>6.4 - Town Planning</v>
          </cell>
          <cell r="H5782" t="str">
            <v>Function:Planning and Development:Core Function:Town Planning, Building Regulations and Enforcement, and City Engineer</v>
          </cell>
        </row>
        <row r="5783">
          <cell r="A5783">
            <v>604547</v>
          </cell>
          <cell r="B5783" t="str">
            <v>BUILDING CONTROL</v>
          </cell>
          <cell r="C5783" t="str">
            <v>O/604547.JAH.000</v>
          </cell>
          <cell r="D5783" t="str">
            <v>MSE:AH:MRC:MUNICIPAL RUNNING COST</v>
          </cell>
          <cell r="E5783" t="str">
            <v>6547JAH000</v>
          </cell>
          <cell r="F5783" t="str">
            <v>MSE:AH:MRC:MUNICIPAL RUNNING COST</v>
          </cell>
          <cell r="G5783" t="str">
            <v>6.4 - Town Planning</v>
          </cell>
          <cell r="H5783" t="str">
            <v>Function:Planning and Development:Core Function:Town Planning, Building Regulations and Enforcement, and City Engineer</v>
          </cell>
        </row>
        <row r="5784">
          <cell r="A5784">
            <v>604547</v>
          </cell>
          <cell r="B5784" t="str">
            <v>BUILDING CONTROL</v>
          </cell>
          <cell r="C5784" t="str">
            <v>O/604547.JAH.000</v>
          </cell>
          <cell r="D5784" t="str">
            <v>MSE:AH:MRC:MUNICIPAL RUNNING COST</v>
          </cell>
          <cell r="E5784" t="str">
            <v>6547JAH000</v>
          </cell>
          <cell r="F5784" t="str">
            <v>MSE:AH:MRC:MUNICIPAL RUNNING COST</v>
          </cell>
          <cell r="G5784" t="str">
            <v>6.4 - Town Planning</v>
          </cell>
          <cell r="H5784" t="str">
            <v>Function:Planning and Development:Core Function:Town Planning, Building Regulations and Enforcement, and City Engineer</v>
          </cell>
        </row>
        <row r="5785">
          <cell r="A5785">
            <v>604547</v>
          </cell>
          <cell r="B5785" t="str">
            <v>BUILDING CONTROL</v>
          </cell>
          <cell r="C5785" t="str">
            <v>O/604547.JAH.000</v>
          </cell>
          <cell r="D5785" t="str">
            <v>MSE:AH:MRC:MUNICIPAL RUNNING COST</v>
          </cell>
          <cell r="E5785" t="str">
            <v>6547JAH000</v>
          </cell>
          <cell r="F5785" t="str">
            <v>MSE:AH:MRC:MUNICIPAL RUNNING COST</v>
          </cell>
          <cell r="G5785" t="str">
            <v>6.4 - Town Planning</v>
          </cell>
          <cell r="H5785" t="str">
            <v>Function:Planning and Development:Core Function:Town Planning, Building Regulations and Enforcement, and City Engineer</v>
          </cell>
        </row>
        <row r="5786">
          <cell r="A5786">
            <v>604547</v>
          </cell>
          <cell r="B5786" t="str">
            <v>BUILDING CONTROL</v>
          </cell>
          <cell r="C5786" t="str">
            <v>O/604547.JAH.000</v>
          </cell>
          <cell r="D5786" t="str">
            <v>MSE:AH:MRC:MUNICIPAL RUNNING COST</v>
          </cell>
          <cell r="E5786" t="str">
            <v>6547JAH000</v>
          </cell>
          <cell r="F5786" t="str">
            <v>MSE:AH:MRC:MUNICIPAL RUNNING COST</v>
          </cell>
          <cell r="G5786" t="str">
            <v>6.4 - Town Planning</v>
          </cell>
          <cell r="H5786" t="str">
            <v>Function:Planning and Development:Core Function:Town Planning, Building Regulations and Enforcement, and City Engineer</v>
          </cell>
        </row>
        <row r="5787">
          <cell r="A5787">
            <v>604547</v>
          </cell>
          <cell r="B5787" t="str">
            <v>BUILDING CONTROL</v>
          </cell>
          <cell r="C5787" t="str">
            <v>O/604547.JAH.000</v>
          </cell>
          <cell r="D5787" t="str">
            <v>MSE:AH:MRC:MUNICIPAL RUNNING COST</v>
          </cell>
          <cell r="E5787" t="str">
            <v>6547JAH000</v>
          </cell>
          <cell r="F5787" t="str">
            <v>MSE:AH:MRC:MUNICIPAL RUNNING COST</v>
          </cell>
          <cell r="G5787" t="str">
            <v>6.4 - Town Planning</v>
          </cell>
          <cell r="H5787" t="str">
            <v>Function:Planning and Development:Core Function:Town Planning, Building Regulations and Enforcement, and City Engineer</v>
          </cell>
        </row>
        <row r="5788">
          <cell r="A5788">
            <v>604547</v>
          </cell>
          <cell r="B5788" t="str">
            <v>BUILDING CONTROL</v>
          </cell>
          <cell r="C5788" t="str">
            <v>O/604547.JAH.000</v>
          </cell>
          <cell r="D5788" t="str">
            <v>MSE:AH:MRC:MUNICIPAL RUNNING COST</v>
          </cell>
          <cell r="E5788" t="str">
            <v>6547JAH000</v>
          </cell>
          <cell r="F5788" t="str">
            <v>MSE:AH:MRC:MUNICIPAL RUNNING COST</v>
          </cell>
          <cell r="G5788" t="str">
            <v>6.4 - Town Planning</v>
          </cell>
          <cell r="H5788" t="str">
            <v>Function:Planning and Development:Core Function:Town Planning, Building Regulations and Enforcement, and City Engineer</v>
          </cell>
        </row>
        <row r="5789">
          <cell r="A5789">
            <v>604547</v>
          </cell>
          <cell r="B5789" t="str">
            <v>BUILDING CONTROL</v>
          </cell>
          <cell r="C5789" t="str">
            <v>O/604547.JAH.X19</v>
          </cell>
          <cell r="D5789" t="str">
            <v>"MSE:AH:TWS:CAPBUIL:W/SH</v>
          </cell>
          <cell r="E5789" t="str">
            <v>6547JAHX19</v>
          </cell>
          <cell r="F5789" t="str">
            <v>"MSE:AH:TWS:CAPBUIL:W/SH</v>
          </cell>
          <cell r="G5789" t="str">
            <v>6.4 - Town Planning</v>
          </cell>
          <cell r="H5789" t="str">
            <v>Function:Planning and Development:Core Function:Town Planning, Building Regulations and Enforcement, and City Engineer</v>
          </cell>
        </row>
        <row r="5790">
          <cell r="A5790">
            <v>604547</v>
          </cell>
          <cell r="B5790" t="str">
            <v>BUILDING CONTROL</v>
          </cell>
          <cell r="C5790" t="str">
            <v>O/604547.JAH.X19</v>
          </cell>
          <cell r="D5790" t="str">
            <v>"MSE:AH:TWS:CAPBUIL:W/SH</v>
          </cell>
          <cell r="E5790" t="str">
            <v>6547JAHX19</v>
          </cell>
          <cell r="F5790" t="str">
            <v>"MSE:AH:TWS:CAPBUIL:W/SH</v>
          </cell>
          <cell r="G5790" t="str">
            <v>6.4 - Town Planning</v>
          </cell>
          <cell r="H5790" t="str">
            <v>Function:Planning and Development:Core Function:Town Planning, Building Regulations and Enforcement, and City Engineer</v>
          </cell>
        </row>
        <row r="5791">
          <cell r="A5791">
            <v>604547</v>
          </cell>
          <cell r="B5791" t="str">
            <v>BUILDING CONTROL</v>
          </cell>
          <cell r="C5791" t="str">
            <v>O/604547.JAH.X19</v>
          </cell>
          <cell r="D5791" t="str">
            <v>"MSE:AH:TWS:CAPBUIL:W/SH</v>
          </cell>
          <cell r="E5791" t="str">
            <v>6547JAHX19</v>
          </cell>
          <cell r="F5791" t="str">
            <v>"MSE:AH:TWS:CAPBUIL:W/SH</v>
          </cell>
          <cell r="G5791" t="str">
            <v>6.4 - Town Planning</v>
          </cell>
          <cell r="H5791" t="str">
            <v>Function:Planning and Development:Core Function:Town Planning, Building Regulations and Enforcement, and City Engineer</v>
          </cell>
        </row>
        <row r="5792">
          <cell r="A5792">
            <v>604547</v>
          </cell>
          <cell r="B5792" t="str">
            <v>BUILDING CONTROL</v>
          </cell>
          <cell r="C5792" t="str">
            <v>R/604547.BNR.99R</v>
          </cell>
          <cell r="D5792" t="str">
            <v>LEVS:NR:DEFAULT TRANSACTIONS</v>
          </cell>
          <cell r="E5792" t="str">
            <v>6547BNR99R</v>
          </cell>
          <cell r="F5792" t="str">
            <v>LEVS:NR:DEFAULT TRANSACTIONS</v>
          </cell>
          <cell r="G5792" t="str">
            <v>6.4 - Town Planning</v>
          </cell>
          <cell r="H5792" t="str">
            <v>Function:Planning and Development:Core Function:Town Planning, Building Regulations and Enforcement, and City Engineer</v>
          </cell>
        </row>
        <row r="5793">
          <cell r="A5793">
            <v>604547</v>
          </cell>
          <cell r="B5793" t="str">
            <v>BUILDING CONTROL</v>
          </cell>
          <cell r="C5793" t="str">
            <v>R/604547.CNR.99R</v>
          </cell>
          <cell r="D5793" t="str">
            <v>MSVO:NR:DEFAULT TRANSACTIONS</v>
          </cell>
          <cell r="E5793" t="str">
            <v>6547CNR99R</v>
          </cell>
          <cell r="F5793" t="str">
            <v>MSVO:NR:DEFAULT TRANSACTIONS</v>
          </cell>
          <cell r="G5793" t="str">
            <v>6.4 - Town Planning</v>
          </cell>
          <cell r="H5793" t="str">
            <v>Function:Planning and Development:Core Function:Town Planning, Building Regulations and Enforcement, and City Engineer</v>
          </cell>
        </row>
        <row r="5794">
          <cell r="A5794">
            <v>604547</v>
          </cell>
          <cell r="B5794" t="str">
            <v>BUILDING CONTROL</v>
          </cell>
          <cell r="C5794" t="str">
            <v>R/604547.CNR.99R</v>
          </cell>
          <cell r="D5794" t="str">
            <v>MSVO:NR:DEFAULT TRANSACTIONS</v>
          </cell>
          <cell r="E5794" t="str">
            <v>6547CNR99R</v>
          </cell>
          <cell r="F5794" t="str">
            <v>MSVO:NR:DEFAULT TRANSACTIONS</v>
          </cell>
          <cell r="G5794" t="str">
            <v>6.4 - Town Planning</v>
          </cell>
          <cell r="H5794" t="str">
            <v>Function:Planning and Development:Core Function:Town Planning, Building Regulations and Enforcement, and City Engineer</v>
          </cell>
        </row>
        <row r="5795">
          <cell r="A5795">
            <v>604547</v>
          </cell>
          <cell r="B5795" t="str">
            <v>BUILDING CONTROL</v>
          </cell>
          <cell r="C5795" t="str">
            <v>R/604547.CNR.99R</v>
          </cell>
          <cell r="D5795" t="str">
            <v>MSVO:NR:DEFAULT TRANSACTIONS</v>
          </cell>
          <cell r="E5795" t="str">
            <v>6547CNR99R</v>
          </cell>
          <cell r="F5795" t="str">
            <v>MSVO:NR:DEFAULT TRANSACTIONS</v>
          </cell>
          <cell r="G5795" t="str">
            <v>6.4 - Town Planning</v>
          </cell>
          <cell r="H5795" t="str">
            <v>Function:Planning and Development:Core Function:Town Planning, Building Regulations and Enforcement, and City Engineer</v>
          </cell>
        </row>
        <row r="5796">
          <cell r="A5796">
            <v>604547</v>
          </cell>
          <cell r="B5796" t="str">
            <v>BUILDING CONTROL</v>
          </cell>
          <cell r="C5796" t="str">
            <v>R/604547.CNR.99R</v>
          </cell>
          <cell r="D5796" t="str">
            <v>MSVO:NR:DEFAULT TRANSACTIONS</v>
          </cell>
          <cell r="E5796" t="str">
            <v>6547CNR99R</v>
          </cell>
          <cell r="F5796" t="str">
            <v>MSVO:NR:DEFAULT TRANSACTIONS</v>
          </cell>
          <cell r="G5796" t="str">
            <v>6.4 - Town Planning</v>
          </cell>
          <cell r="H5796" t="str">
            <v>Function:Planning and Development:Core Function:Town Planning, Building Regulations and Enforcement, and City Engineer</v>
          </cell>
        </row>
        <row r="5797">
          <cell r="A5797">
            <v>604547</v>
          </cell>
          <cell r="B5797" t="str">
            <v>BUILDING CONTROL</v>
          </cell>
          <cell r="C5797" t="str">
            <v>R/604547.CNR.99R</v>
          </cell>
          <cell r="D5797" t="str">
            <v>MSVO:NR:DEFAULT TRANSACTIONS</v>
          </cell>
          <cell r="E5797" t="str">
            <v>6547CNR99R</v>
          </cell>
          <cell r="F5797" t="str">
            <v>MSVO:NR:DEFAULT TRANSACTIONS</v>
          </cell>
          <cell r="G5797" t="str">
            <v>6.4 - Town Planning</v>
          </cell>
          <cell r="H5797" t="str">
            <v>Function:Planning and Development:Core Function:Town Planning, Building Regulations and Enforcement, and City Engineer</v>
          </cell>
        </row>
        <row r="5798">
          <cell r="A5798">
            <v>604547</v>
          </cell>
          <cell r="B5798" t="str">
            <v>BUILDING CONTROL</v>
          </cell>
          <cell r="C5798" t="str">
            <v>R/604547.CNR.99R</v>
          </cell>
          <cell r="D5798" t="str">
            <v>MSVO:NR:DEFAULT TRANSACTIONS</v>
          </cell>
          <cell r="E5798" t="str">
            <v>6547CNR99R</v>
          </cell>
          <cell r="F5798" t="str">
            <v>MSVO:NR:DEFAULT TRANSACTIONS</v>
          </cell>
          <cell r="G5798" t="str">
            <v>6.4 - Town Planning</v>
          </cell>
          <cell r="H5798" t="str">
            <v>Function:Planning and Development:Core Function:Town Planning, Building Regulations and Enforcement, and City Engineer</v>
          </cell>
        </row>
        <row r="5799">
          <cell r="A5799">
            <v>604547</v>
          </cell>
          <cell r="B5799" t="str">
            <v>BUILDING CONTROL</v>
          </cell>
          <cell r="C5799" t="str">
            <v>R/604547.CNR.99R</v>
          </cell>
          <cell r="D5799" t="str">
            <v>MSVO:NR:DEFAULT TRANSACTIONS</v>
          </cell>
          <cell r="E5799" t="str">
            <v>6547CNR99R</v>
          </cell>
          <cell r="F5799" t="str">
            <v>MSVO:NR:DEFAULT TRANSACTIONS</v>
          </cell>
          <cell r="G5799" t="str">
            <v>6.4 - Town Planning</v>
          </cell>
          <cell r="H5799" t="str">
            <v>Function:Planning and Development:Core Function:Town Planning, Building Regulations and Enforcement, and City Engineer</v>
          </cell>
        </row>
        <row r="5800">
          <cell r="A5800">
            <v>604547</v>
          </cell>
          <cell r="B5800" t="str">
            <v>BUILDING CONTROL</v>
          </cell>
          <cell r="C5800" t="str">
            <v>R/604547.CZA.99R</v>
          </cell>
          <cell r="D5800" t="str">
            <v>MSVO:ZA:REVENUE</v>
          </cell>
          <cell r="E5800" t="str">
            <v>6547CZA99R</v>
          </cell>
          <cell r="F5800" t="str">
            <v>MSVO:ZA:REVENUE</v>
          </cell>
          <cell r="G5800" t="str">
            <v>6.4 - Town Planning</v>
          </cell>
          <cell r="H5800" t="str">
            <v>Function:Planning and Development:Core Function:Town Planning, Building Regulations and Enforcement, and City Engineer</v>
          </cell>
        </row>
        <row r="5801">
          <cell r="A5801">
            <v>604548</v>
          </cell>
          <cell r="B5801" t="str">
            <v>DEV MNGT</v>
          </cell>
          <cell r="C5801" t="str">
            <v>M/604548.JAH.E43</v>
          </cell>
          <cell r="D5801" t="str">
            <v>MSE:AH:NIF:MACH &amp; EQUIPMENT:PL</v>
          </cell>
          <cell r="E5801" t="str">
            <v>6548JAHE43</v>
          </cell>
          <cell r="F5801" t="str">
            <v>MSE:AH:NIF:MACH &amp; EQUIPMENT:PL</v>
          </cell>
          <cell r="G5801" t="str">
            <v>6.4 - Town Planning</v>
          </cell>
          <cell r="H5801" t="str">
            <v>Function:Planning and Development:Core Function:Town Planning, Building Regulations and Enforcement, and City Engineer</v>
          </cell>
        </row>
        <row r="5802">
          <cell r="A5802">
            <v>604548</v>
          </cell>
          <cell r="B5802" t="str">
            <v>DEV MNGT</v>
          </cell>
          <cell r="C5802" t="str">
            <v>M/604548.JAH.E45</v>
          </cell>
          <cell r="D5802" t="str">
            <v>MSE:AH:NIF:TRANSPORT ASSETS:PL</v>
          </cell>
          <cell r="E5802" t="str">
            <v>6548JAHE45</v>
          </cell>
          <cell r="F5802" t="str">
            <v>MSE:AH:NIF:TRANSPORT ASSETS:PL</v>
          </cell>
          <cell r="G5802" t="str">
            <v>6.4 - Town Planning</v>
          </cell>
          <cell r="H5802" t="str">
            <v>Function:Planning and Development:Core Function:Town Planning, Building Regulations and Enforcement, and City Engineer</v>
          </cell>
        </row>
        <row r="5803">
          <cell r="A5803">
            <v>604548</v>
          </cell>
          <cell r="B5803" t="str">
            <v>DEV MNGT</v>
          </cell>
          <cell r="C5803" t="str">
            <v>O/604548.AAH.000</v>
          </cell>
          <cell r="D5803" t="str">
            <v>NONF:AH:MRC:MUNICIPAL RUNNING COST</v>
          </cell>
          <cell r="E5803" t="str">
            <v>6548AAH000</v>
          </cell>
          <cell r="F5803" t="str">
            <v>NONF:AH:MRC:MUNICIPAL RUNNING COST</v>
          </cell>
          <cell r="G5803" t="str">
            <v>6.4 - Town Planning</v>
          </cell>
          <cell r="H5803" t="str">
            <v>Function:Planning and Development:Core Function:Town Planning, Building Regulations and Enforcement, and City Engineer</v>
          </cell>
        </row>
        <row r="5804">
          <cell r="A5804">
            <v>604548</v>
          </cell>
          <cell r="B5804" t="str">
            <v>DEV MNGT</v>
          </cell>
          <cell r="C5804" t="str">
            <v>O/604548.AAH.000</v>
          </cell>
          <cell r="D5804" t="str">
            <v>NONF:AH:MRC:MUNICIPAL RUNNING COST</v>
          </cell>
          <cell r="E5804" t="str">
            <v>6548AAH000</v>
          </cell>
          <cell r="F5804" t="str">
            <v>NONF:AH:MRC:MUNICIPAL RUNNING COST</v>
          </cell>
          <cell r="G5804" t="str">
            <v>6.4 - Town Planning</v>
          </cell>
          <cell r="H5804" t="str">
            <v>Function:Planning and Development:Core Function:Town Planning, Building Regulations and Enforcement, and City Engineer</v>
          </cell>
        </row>
        <row r="5805">
          <cell r="A5805">
            <v>604548</v>
          </cell>
          <cell r="B5805" t="str">
            <v>DEV MNGT</v>
          </cell>
          <cell r="C5805" t="str">
            <v>O/604548.AAH.000</v>
          </cell>
          <cell r="D5805" t="str">
            <v>NONF:AH:MRC:MUNICIPAL RUNNING COST</v>
          </cell>
          <cell r="E5805" t="str">
            <v>6548AAH000</v>
          </cell>
          <cell r="F5805" t="str">
            <v>NONF:AH:MRC:MUNICIPAL RUNNING COST</v>
          </cell>
          <cell r="G5805" t="str">
            <v>6.4 - Town Planning</v>
          </cell>
          <cell r="H5805" t="str">
            <v>Function:Planning and Development:Core Function:Town Planning, Building Regulations and Enforcement, and City Engineer</v>
          </cell>
        </row>
        <row r="5806">
          <cell r="A5806">
            <v>604548</v>
          </cell>
          <cell r="B5806" t="str">
            <v>DEV MNGT</v>
          </cell>
          <cell r="C5806" t="str">
            <v>O/604548.AAH.000</v>
          </cell>
          <cell r="D5806" t="str">
            <v>NONF:AH:MRC:MUNICIPAL RUNNING COST</v>
          </cell>
          <cell r="E5806" t="str">
            <v>6548AAH000</v>
          </cell>
          <cell r="F5806" t="str">
            <v>NONF:AH:MRC:MUNICIPAL RUNNING COST</v>
          </cell>
          <cell r="G5806" t="str">
            <v>6.4 - Town Planning</v>
          </cell>
          <cell r="H5806" t="str">
            <v>Function:Planning and Development:Core Function:Town Planning, Building Regulations and Enforcement, and City Engineer</v>
          </cell>
        </row>
        <row r="5807">
          <cell r="A5807">
            <v>604548</v>
          </cell>
          <cell r="B5807" t="str">
            <v>DEV MNGT</v>
          </cell>
          <cell r="C5807" t="str">
            <v>O/604548.AAH.000</v>
          </cell>
          <cell r="D5807" t="str">
            <v>NONF:AH:MRC:MUNICIPAL RUNNING COST</v>
          </cell>
          <cell r="E5807" t="str">
            <v>6548AAH000</v>
          </cell>
          <cell r="F5807" t="str">
            <v>NONF:AH:MRC:MUNICIPAL RUNNING COST</v>
          </cell>
          <cell r="G5807" t="str">
            <v>6.4 - Town Planning</v>
          </cell>
          <cell r="H5807" t="str">
            <v>Function:Planning and Development:Core Function:Town Planning, Building Regulations and Enforcement, and City Engineer</v>
          </cell>
        </row>
        <row r="5808">
          <cell r="A5808">
            <v>604548</v>
          </cell>
          <cell r="B5808" t="str">
            <v>DEV MNGT</v>
          </cell>
          <cell r="C5808" t="str">
            <v>O/604548.AAH.000</v>
          </cell>
          <cell r="D5808" t="str">
            <v>NONF:AH:MRC:MUNICIPAL RUNNING COST</v>
          </cell>
          <cell r="E5808" t="str">
            <v>6548AAH000</v>
          </cell>
          <cell r="F5808" t="str">
            <v>NONF:AH:MRC:MUNICIPAL RUNNING COST</v>
          </cell>
          <cell r="G5808" t="str">
            <v>6.4 - Town Planning</v>
          </cell>
          <cell r="H5808" t="str">
            <v>Function:Planning and Development:Core Function:Town Planning, Building Regulations and Enforcement, and City Engineer</v>
          </cell>
        </row>
        <row r="5809">
          <cell r="A5809">
            <v>604548</v>
          </cell>
          <cell r="B5809" t="str">
            <v>DEV MNGT</v>
          </cell>
          <cell r="C5809" t="str">
            <v>O/604548.F5H.Y82</v>
          </cell>
          <cell r="D5809" t="str">
            <v>MSU1/O/604548.F5H.Y82</v>
          </cell>
          <cell r="E5809" t="str">
            <v>6548F5HY82</v>
          </cell>
          <cell r="F5809" t="str">
            <v>SDF:AH:SPATIAL PLANNING</v>
          </cell>
          <cell r="G5809" t="str">
            <v>6.4 - Town Planning</v>
          </cell>
          <cell r="H5809" t="str">
            <v>Function:Planning and Development:Core Function:Town Planning, Building Regulations and Enforcement, and City Engineer</v>
          </cell>
        </row>
        <row r="5810">
          <cell r="A5810">
            <v>604548</v>
          </cell>
          <cell r="B5810" t="str">
            <v>DEV MNGT</v>
          </cell>
          <cell r="C5810" t="str">
            <v>O/604548.JAH.000</v>
          </cell>
          <cell r="D5810" t="str">
            <v>MSE:AH:MRC:MUNICIPAL RUNNING COST</v>
          </cell>
          <cell r="E5810" t="str">
            <v>6548JAH000</v>
          </cell>
          <cell r="F5810" t="str">
            <v>MSE:AH:MRC:MUNICIPAL RUNNING COST</v>
          </cell>
          <cell r="G5810" t="str">
            <v>6.4 - Town Planning</v>
          </cell>
          <cell r="H5810" t="str">
            <v>Function:Planning and Development:Core Function:Town Planning, Building Regulations and Enforcement, and City Engineer</v>
          </cell>
        </row>
        <row r="5811">
          <cell r="A5811">
            <v>604548</v>
          </cell>
          <cell r="B5811" t="str">
            <v>DEV MNGT</v>
          </cell>
          <cell r="C5811" t="str">
            <v>O/604548.JAH.000</v>
          </cell>
          <cell r="D5811" t="str">
            <v>MSE:AH:MRC:MUNICIPAL RUNNING COST</v>
          </cell>
          <cell r="E5811" t="str">
            <v>6548JAH000</v>
          </cell>
          <cell r="F5811" t="str">
            <v>MSE:AH:MRC:MUNICIPAL RUNNING COST</v>
          </cell>
          <cell r="G5811" t="str">
            <v>6.4 - Town Planning</v>
          </cell>
          <cell r="H5811" t="str">
            <v>Function:Planning and Development:Core Function:Town Planning, Building Regulations and Enforcement, and City Engineer</v>
          </cell>
        </row>
        <row r="5812">
          <cell r="A5812">
            <v>604548</v>
          </cell>
          <cell r="B5812" t="str">
            <v>DEV MNGT</v>
          </cell>
          <cell r="C5812" t="str">
            <v>O/604548.JAH.000</v>
          </cell>
          <cell r="D5812" t="str">
            <v>MSE:AH:MRC:MUNICIPAL RUNNING COST</v>
          </cell>
          <cell r="E5812" t="str">
            <v>6548JAH000</v>
          </cell>
          <cell r="F5812" t="str">
            <v>MSE:AH:MRC:MUNICIPAL RUNNING COST</v>
          </cell>
          <cell r="G5812" t="str">
            <v>6.4 - Town Planning</v>
          </cell>
          <cell r="H5812" t="str">
            <v>Function:Planning and Development:Core Function:Town Planning, Building Regulations and Enforcement, and City Engineer</v>
          </cell>
        </row>
        <row r="5813">
          <cell r="A5813">
            <v>604548</v>
          </cell>
          <cell r="B5813" t="str">
            <v>DEV MNGT</v>
          </cell>
          <cell r="C5813" t="str">
            <v>O/604548.JAH.000</v>
          </cell>
          <cell r="D5813" t="str">
            <v>MSE:AH:MRC:MUNICIPAL RUNNING COST</v>
          </cell>
          <cell r="E5813" t="str">
            <v>6548JAH000</v>
          </cell>
          <cell r="F5813" t="str">
            <v>MSE:AH:MRC:MUNICIPAL RUNNING COST</v>
          </cell>
          <cell r="G5813" t="str">
            <v>6.4 - Town Planning</v>
          </cell>
          <cell r="H5813" t="str">
            <v>Function:Planning and Development:Core Function:Town Planning, Building Regulations and Enforcement, and City Engineer</v>
          </cell>
        </row>
        <row r="5814">
          <cell r="A5814">
            <v>604548</v>
          </cell>
          <cell r="B5814" t="str">
            <v>DEV MNGT</v>
          </cell>
          <cell r="C5814" t="str">
            <v>O/604548.JAH.000</v>
          </cell>
          <cell r="D5814" t="str">
            <v>MSE:AH:MRC:MUNICIPAL RUNNING COST</v>
          </cell>
          <cell r="E5814" t="str">
            <v>6548JAH000</v>
          </cell>
          <cell r="F5814" t="str">
            <v>MSE:AH:MRC:MUNICIPAL RUNNING COST</v>
          </cell>
          <cell r="G5814" t="str">
            <v>6.4 - Town Planning</v>
          </cell>
          <cell r="H5814" t="str">
            <v>Function:Planning and Development:Core Function:Town Planning, Building Regulations and Enforcement, and City Engineer</v>
          </cell>
        </row>
        <row r="5815">
          <cell r="A5815">
            <v>604548</v>
          </cell>
          <cell r="B5815" t="str">
            <v>DEV MNGT</v>
          </cell>
          <cell r="C5815" t="str">
            <v>O/604548.JAH.000</v>
          </cell>
          <cell r="D5815" t="str">
            <v>MSE:AH:MRC:MUNICIPAL RUNNING COST</v>
          </cell>
          <cell r="E5815" t="str">
            <v>6548JAH000</v>
          </cell>
          <cell r="F5815" t="str">
            <v>MSE:AH:MRC:MUNICIPAL RUNNING COST</v>
          </cell>
          <cell r="G5815" t="str">
            <v>6.4 - Town Planning</v>
          </cell>
          <cell r="H5815" t="str">
            <v>Function:Planning and Development:Core Function:Town Planning, Building Regulations and Enforcement, and City Engineer</v>
          </cell>
        </row>
        <row r="5816">
          <cell r="A5816">
            <v>604548</v>
          </cell>
          <cell r="B5816" t="str">
            <v>DEV MNGT</v>
          </cell>
          <cell r="C5816" t="str">
            <v>O/604548.JAH.000</v>
          </cell>
          <cell r="D5816" t="str">
            <v>MSE:AH:MRC:MUNICIPAL RUNNING COST</v>
          </cell>
          <cell r="E5816" t="str">
            <v>6548JAH000</v>
          </cell>
          <cell r="F5816" t="str">
            <v>MSE:AH:MRC:MUNICIPAL RUNNING COST</v>
          </cell>
          <cell r="G5816" t="str">
            <v>6.4 - Town Planning</v>
          </cell>
          <cell r="H5816" t="str">
            <v>Function:Planning and Development:Core Function:Town Planning, Building Regulations and Enforcement, and City Engineer</v>
          </cell>
        </row>
        <row r="5817">
          <cell r="A5817">
            <v>604548</v>
          </cell>
          <cell r="B5817" t="str">
            <v>DEV MNGT</v>
          </cell>
          <cell r="C5817" t="str">
            <v>O/604548.JAH.000</v>
          </cell>
          <cell r="D5817" t="str">
            <v>MSE:AH:MRC:MUNICIPAL RUNNING COST</v>
          </cell>
          <cell r="E5817" t="str">
            <v>6548JAH000</v>
          </cell>
          <cell r="F5817" t="str">
            <v>MSE:AH:MRC:MUNICIPAL RUNNING COST</v>
          </cell>
          <cell r="G5817" t="str">
            <v>6.4 - Town Planning</v>
          </cell>
          <cell r="H5817" t="str">
            <v>Function:Planning and Development:Core Function:Town Planning, Building Regulations and Enforcement, and City Engineer</v>
          </cell>
        </row>
        <row r="5818">
          <cell r="A5818">
            <v>604548</v>
          </cell>
          <cell r="B5818" t="str">
            <v>DEV MNGT</v>
          </cell>
          <cell r="C5818" t="str">
            <v>O/604548.JAH.000</v>
          </cell>
          <cell r="D5818" t="str">
            <v>MSE:AH:MRC:MUNICIPAL RUNNING COST</v>
          </cell>
          <cell r="E5818" t="str">
            <v>6548JAH000</v>
          </cell>
          <cell r="F5818" t="str">
            <v>MSE:AH:MRC:MUNICIPAL RUNNING COST</v>
          </cell>
          <cell r="G5818" t="str">
            <v>6.4 - Town Planning</v>
          </cell>
          <cell r="H5818" t="str">
            <v>Function:Planning and Development:Core Function:Town Planning, Building Regulations and Enforcement, and City Engineer</v>
          </cell>
        </row>
        <row r="5819">
          <cell r="A5819">
            <v>604548</v>
          </cell>
          <cell r="B5819" t="str">
            <v>DEV MNGT</v>
          </cell>
          <cell r="C5819" t="str">
            <v>O/604548.JAH.000</v>
          </cell>
          <cell r="D5819" t="str">
            <v>MSE:AH:MRC:MUNICIPAL RUNNING COST</v>
          </cell>
          <cell r="E5819" t="str">
            <v>6548JAH000</v>
          </cell>
          <cell r="F5819" t="str">
            <v>MSE:AH:MRC:MUNICIPAL RUNNING COST</v>
          </cell>
          <cell r="G5819" t="str">
            <v>6.4 - Town Planning</v>
          </cell>
          <cell r="H5819" t="str">
            <v>Function:Planning and Development:Core Function:Town Planning, Building Regulations and Enforcement, and City Engineer</v>
          </cell>
        </row>
        <row r="5820">
          <cell r="A5820">
            <v>604548</v>
          </cell>
          <cell r="B5820" t="str">
            <v>DEV MNGT</v>
          </cell>
          <cell r="C5820" t="str">
            <v>O/604548.JAH.000</v>
          </cell>
          <cell r="D5820" t="str">
            <v>MSE:AH:MRC:MUNICIPAL RUNNING COST</v>
          </cell>
          <cell r="E5820" t="str">
            <v>6548JAH000</v>
          </cell>
          <cell r="F5820" t="str">
            <v>MSE:AH:MRC:MUNICIPAL RUNNING COST</v>
          </cell>
          <cell r="G5820" t="str">
            <v>6.4 - Town Planning</v>
          </cell>
          <cell r="H5820" t="str">
            <v>Function:Planning and Development:Core Function:Town Planning, Building Regulations and Enforcement, and City Engineer</v>
          </cell>
        </row>
        <row r="5821">
          <cell r="A5821">
            <v>604548</v>
          </cell>
          <cell r="B5821" t="str">
            <v>DEV MNGT</v>
          </cell>
          <cell r="C5821" t="str">
            <v>O/604548.JAH.000</v>
          </cell>
          <cell r="D5821" t="str">
            <v>MSE:AH:MRC:MUNICIPAL RUNNING COST</v>
          </cell>
          <cell r="E5821" t="str">
            <v>6548JAH000</v>
          </cell>
          <cell r="F5821" t="str">
            <v>MSE:AH:MRC:MUNICIPAL RUNNING COST</v>
          </cell>
          <cell r="G5821" t="str">
            <v>6.4 - Town Planning</v>
          </cell>
          <cell r="H5821" t="str">
            <v>Function:Planning and Development:Core Function:Town Planning, Building Regulations and Enforcement, and City Engineer</v>
          </cell>
        </row>
        <row r="5822">
          <cell r="A5822">
            <v>604548</v>
          </cell>
          <cell r="B5822" t="str">
            <v>DEV MNGT</v>
          </cell>
          <cell r="C5822" t="str">
            <v>O/604548.JAH.000</v>
          </cell>
          <cell r="D5822" t="str">
            <v>MSE:AH:MRC:MUNICIPAL RUNNING COST</v>
          </cell>
          <cell r="E5822" t="str">
            <v>6548JAH000</v>
          </cell>
          <cell r="F5822" t="str">
            <v>MSE:AH:MRC:MUNICIPAL RUNNING COST</v>
          </cell>
          <cell r="G5822" t="str">
            <v>6.4 - Town Planning</v>
          </cell>
          <cell r="H5822" t="str">
            <v>Function:Planning and Development:Core Function:Town Planning, Building Regulations and Enforcement, and City Engineer</v>
          </cell>
        </row>
        <row r="5823">
          <cell r="A5823">
            <v>604548</v>
          </cell>
          <cell r="B5823" t="str">
            <v>DEV MNGT</v>
          </cell>
          <cell r="C5823" t="str">
            <v>O/604548.JAH.000</v>
          </cell>
          <cell r="D5823" t="str">
            <v>MSE:AH:MRC:MUNICIPAL RUNNING COST</v>
          </cell>
          <cell r="E5823" t="str">
            <v>6548JAH000</v>
          </cell>
          <cell r="F5823" t="str">
            <v>MSE:AH:MRC:MUNICIPAL RUNNING COST</v>
          </cell>
          <cell r="G5823" t="str">
            <v>6.4 - Town Planning</v>
          </cell>
          <cell r="H5823" t="str">
            <v>Function:Planning and Development:Core Function:Town Planning, Building Regulations and Enforcement, and City Engineer</v>
          </cell>
        </row>
        <row r="5824">
          <cell r="A5824">
            <v>604548</v>
          </cell>
          <cell r="B5824" t="str">
            <v>DEV MNGT</v>
          </cell>
          <cell r="C5824" t="str">
            <v>O/604548.JAH.000</v>
          </cell>
          <cell r="D5824" t="str">
            <v>MSE:AH:MRC:MUNICIPAL RUNNING COST</v>
          </cell>
          <cell r="E5824" t="str">
            <v>6548JAH000</v>
          </cell>
          <cell r="F5824" t="str">
            <v>MSE:AH:MRC:MUNICIPAL RUNNING COST</v>
          </cell>
          <cell r="G5824" t="str">
            <v>6.4 - Town Planning</v>
          </cell>
          <cell r="H5824" t="str">
            <v>Function:Planning and Development:Core Function:Town Planning, Building Regulations and Enforcement, and City Engineer</v>
          </cell>
        </row>
        <row r="5825">
          <cell r="A5825">
            <v>604548</v>
          </cell>
          <cell r="B5825" t="str">
            <v>DEV MNGT</v>
          </cell>
          <cell r="C5825" t="str">
            <v>O/604548.JAH.000</v>
          </cell>
          <cell r="D5825" t="str">
            <v>MSE:AH:MRC:MUNICIPAL RUNNING COST</v>
          </cell>
          <cell r="E5825" t="str">
            <v>6548JAH000</v>
          </cell>
          <cell r="F5825" t="str">
            <v>MSE:AH:MRC:MUNICIPAL RUNNING COST</v>
          </cell>
          <cell r="G5825" t="str">
            <v>6.4 - Town Planning</v>
          </cell>
          <cell r="H5825" t="str">
            <v>Function:Planning and Development:Core Function:Town Planning, Building Regulations and Enforcement, and City Engineer</v>
          </cell>
        </row>
        <row r="5826">
          <cell r="A5826">
            <v>604548</v>
          </cell>
          <cell r="B5826" t="str">
            <v>DEV MNGT</v>
          </cell>
          <cell r="C5826" t="str">
            <v>O/604548.JAH.000</v>
          </cell>
          <cell r="D5826" t="str">
            <v>MSE:AH:MRC:MUNICIPAL RUNNING COST</v>
          </cell>
          <cell r="E5826" t="str">
            <v>6548JAH000</v>
          </cell>
          <cell r="F5826" t="str">
            <v>MSE:AH:MRC:MUNICIPAL RUNNING COST</v>
          </cell>
          <cell r="G5826" t="str">
            <v>6.4 - Town Planning</v>
          </cell>
          <cell r="H5826" t="str">
            <v>Function:Planning and Development:Core Function:Town Planning, Building Regulations and Enforcement, and City Engineer</v>
          </cell>
        </row>
        <row r="5827">
          <cell r="A5827">
            <v>604548</v>
          </cell>
          <cell r="B5827" t="str">
            <v>DEV MNGT</v>
          </cell>
          <cell r="C5827" t="str">
            <v>O/604548.JAH.000</v>
          </cell>
          <cell r="D5827" t="str">
            <v>MSE:AH:MRC:MUNICIPAL RUNNING COST</v>
          </cell>
          <cell r="E5827" t="str">
            <v>6548JAH000</v>
          </cell>
          <cell r="F5827" t="str">
            <v>MSE:AH:MRC:MUNICIPAL RUNNING COST</v>
          </cell>
          <cell r="G5827" t="str">
            <v>6.4 - Town Planning</v>
          </cell>
          <cell r="H5827" t="str">
            <v>Function:Planning and Development:Core Function:Town Planning, Building Regulations and Enforcement, and City Engineer</v>
          </cell>
        </row>
        <row r="5828">
          <cell r="A5828">
            <v>604548</v>
          </cell>
          <cell r="B5828" t="str">
            <v>DEV MNGT</v>
          </cell>
          <cell r="C5828" t="str">
            <v>O/604548.JAH.000</v>
          </cell>
          <cell r="D5828" t="str">
            <v>MSE:AH:MRC:MUNICIPAL RUNNING COST</v>
          </cell>
          <cell r="E5828" t="str">
            <v>6548JAH000</v>
          </cell>
          <cell r="F5828" t="str">
            <v>MSE:AH:MRC:MUNICIPAL RUNNING COST</v>
          </cell>
          <cell r="G5828" t="str">
            <v>6.4 - Town Planning</v>
          </cell>
          <cell r="H5828" t="str">
            <v>Function:Planning and Development:Core Function:Town Planning, Building Regulations and Enforcement, and City Engineer</v>
          </cell>
        </row>
        <row r="5829">
          <cell r="A5829">
            <v>604548</v>
          </cell>
          <cell r="B5829" t="str">
            <v>DEV MNGT</v>
          </cell>
          <cell r="C5829" t="str">
            <v>O/604548.JAH.000</v>
          </cell>
          <cell r="D5829" t="str">
            <v>MSE:AH:MRC:MUNICIPAL RUNNING COST</v>
          </cell>
          <cell r="E5829" t="str">
            <v>6548JAH000</v>
          </cell>
          <cell r="F5829" t="str">
            <v>MSE:AH:MRC:MUNICIPAL RUNNING COST</v>
          </cell>
          <cell r="G5829" t="str">
            <v>6.4 - Town Planning</v>
          </cell>
          <cell r="H5829" t="str">
            <v>Function:Planning and Development:Core Function:Town Planning, Building Regulations and Enforcement, and City Engineer</v>
          </cell>
        </row>
        <row r="5830">
          <cell r="A5830">
            <v>604548</v>
          </cell>
          <cell r="B5830" t="str">
            <v>DEV MNGT</v>
          </cell>
          <cell r="C5830" t="str">
            <v>O/604548.JAH.000</v>
          </cell>
          <cell r="D5830" t="str">
            <v>MSE:AH:MRC:MUNICIPAL RUNNING COST</v>
          </cell>
          <cell r="E5830" t="str">
            <v>6548JAH000</v>
          </cell>
          <cell r="F5830" t="str">
            <v>MSE:AH:MRC:MUNICIPAL RUNNING COST</v>
          </cell>
          <cell r="G5830" t="str">
            <v>6.4 - Town Planning</v>
          </cell>
          <cell r="H5830" t="str">
            <v>Function:Planning and Development:Core Function:Town Planning, Building Regulations and Enforcement, and City Engineer</v>
          </cell>
        </row>
        <row r="5831">
          <cell r="A5831">
            <v>604548</v>
          </cell>
          <cell r="B5831" t="str">
            <v>DEV MNGT</v>
          </cell>
          <cell r="C5831" t="str">
            <v>O/604548.JAH.000</v>
          </cell>
          <cell r="D5831" t="str">
            <v>MSE:AH:MRC:MUNICIPAL RUNNING COST</v>
          </cell>
          <cell r="E5831" t="str">
            <v>6548JAH000</v>
          </cell>
          <cell r="F5831" t="str">
            <v>MSE:AH:MRC:MUNICIPAL RUNNING COST</v>
          </cell>
          <cell r="G5831" t="str">
            <v>6.4 - Town Planning</v>
          </cell>
          <cell r="H5831" t="str">
            <v>Function:Planning and Development:Core Function:Town Planning, Building Regulations and Enforcement, and City Engineer</v>
          </cell>
        </row>
        <row r="5832">
          <cell r="A5832">
            <v>604548</v>
          </cell>
          <cell r="B5832" t="str">
            <v>DEV MNGT</v>
          </cell>
          <cell r="C5832" t="str">
            <v>O/604548.JAH.000</v>
          </cell>
          <cell r="D5832" t="str">
            <v>MSE:AH:MRC:MUNICIPAL RUNNING COST</v>
          </cell>
          <cell r="E5832" t="str">
            <v>6548JAH000</v>
          </cell>
          <cell r="F5832" t="str">
            <v>MSE:AH:MRC:MUNICIPAL RUNNING COST</v>
          </cell>
          <cell r="G5832" t="str">
            <v>6.4 - Town Planning</v>
          </cell>
          <cell r="H5832" t="str">
            <v>Function:Planning and Development:Core Function:Town Planning, Building Regulations and Enforcement, and City Engineer</v>
          </cell>
        </row>
        <row r="5833">
          <cell r="A5833">
            <v>604548</v>
          </cell>
          <cell r="B5833" t="str">
            <v>DEV MNGT</v>
          </cell>
          <cell r="C5833" t="str">
            <v>O/604548.JAH.000</v>
          </cell>
          <cell r="D5833" t="str">
            <v>MSE:AH:MRC:MUNICIPAL RUNNING COST</v>
          </cell>
          <cell r="E5833" t="str">
            <v>6548JAH000</v>
          </cell>
          <cell r="F5833" t="str">
            <v>MSE:AH:MRC:MUNICIPAL RUNNING COST</v>
          </cell>
          <cell r="G5833" t="str">
            <v>6.4 - Town Planning</v>
          </cell>
          <cell r="H5833" t="str">
            <v>Function:Planning and Development:Core Function:Town Planning, Building Regulations and Enforcement, and City Engineer</v>
          </cell>
        </row>
        <row r="5834">
          <cell r="A5834">
            <v>604548</v>
          </cell>
          <cell r="B5834" t="str">
            <v>DEV MNGT</v>
          </cell>
          <cell r="C5834" t="str">
            <v>O/604548.JAH.000</v>
          </cell>
          <cell r="D5834" t="str">
            <v>MSE:AH:MRC:MUNICIPAL RUNNING COST</v>
          </cell>
          <cell r="E5834" t="str">
            <v>6548JAH000</v>
          </cell>
          <cell r="F5834" t="str">
            <v>MSE:AH:MRC:MUNICIPAL RUNNING COST</v>
          </cell>
          <cell r="G5834" t="str">
            <v>6.4 - Town Planning</v>
          </cell>
          <cell r="H5834" t="str">
            <v>Function:Planning and Development:Core Function:Town Planning, Building Regulations and Enforcement, and City Engineer</v>
          </cell>
        </row>
        <row r="5835">
          <cell r="A5835">
            <v>604548</v>
          </cell>
          <cell r="B5835" t="str">
            <v>DEV MNGT</v>
          </cell>
          <cell r="C5835" t="str">
            <v>O/604548.JAH.000</v>
          </cell>
          <cell r="D5835" t="str">
            <v>MSE:AH:MRC:MUNICIPAL RUNNING COST</v>
          </cell>
          <cell r="E5835" t="str">
            <v>6548JAH000</v>
          </cell>
          <cell r="F5835" t="str">
            <v>MSE:AH:MRC:MUNICIPAL RUNNING COST</v>
          </cell>
          <cell r="G5835" t="str">
            <v>6.4 - Town Planning</v>
          </cell>
          <cell r="H5835" t="str">
            <v>Function:Planning and Development:Core Function:Town Planning, Building Regulations and Enforcement, and City Engineer</v>
          </cell>
        </row>
        <row r="5836">
          <cell r="A5836">
            <v>604548</v>
          </cell>
          <cell r="B5836" t="str">
            <v>DEV MNGT</v>
          </cell>
          <cell r="C5836" t="str">
            <v>O/604548.JAH.000</v>
          </cell>
          <cell r="D5836" t="str">
            <v>MSE:AH:MRC:MUNICIPAL RUNNING COST</v>
          </cell>
          <cell r="E5836" t="str">
            <v>6548JAH000</v>
          </cell>
          <cell r="F5836" t="str">
            <v>MSE:AH:MRC:MUNICIPAL RUNNING COST</v>
          </cell>
          <cell r="G5836" t="str">
            <v>6.4 - Town Planning</v>
          </cell>
          <cell r="H5836" t="str">
            <v>Function:Planning and Development:Core Function:Town Planning, Building Regulations and Enforcement, and City Engineer</v>
          </cell>
        </row>
        <row r="5837">
          <cell r="A5837">
            <v>604548</v>
          </cell>
          <cell r="B5837" t="str">
            <v>DEV MNGT</v>
          </cell>
          <cell r="C5837" t="str">
            <v>O/604548.JAH.000</v>
          </cell>
          <cell r="D5837" t="str">
            <v>MSE:AH:MRC:MUNICIPAL RUNNING COST</v>
          </cell>
          <cell r="E5837" t="str">
            <v>6548JAH000</v>
          </cell>
          <cell r="F5837" t="str">
            <v>MSE:AH:MRC:MUNICIPAL RUNNING COST</v>
          </cell>
          <cell r="G5837" t="str">
            <v>6.4 - Town Planning</v>
          </cell>
          <cell r="H5837" t="str">
            <v>Function:Planning and Development:Core Function:Town Planning, Building Regulations and Enforcement, and City Engineer</v>
          </cell>
        </row>
        <row r="5838">
          <cell r="A5838">
            <v>604548</v>
          </cell>
          <cell r="B5838" t="str">
            <v>DEV MNGT</v>
          </cell>
          <cell r="C5838" t="str">
            <v>O/604548.JAH.000</v>
          </cell>
          <cell r="D5838" t="str">
            <v>MSE:AH:MRC:MUNICIPAL RUNNING COST</v>
          </cell>
          <cell r="E5838" t="str">
            <v>6548JAH000</v>
          </cell>
          <cell r="F5838" t="str">
            <v>MSE:AH:MRC:MUNICIPAL RUNNING COST</v>
          </cell>
          <cell r="G5838" t="str">
            <v>6.4 - Town Planning</v>
          </cell>
          <cell r="H5838" t="str">
            <v>Function:Planning and Development:Core Function:Town Planning, Building Regulations and Enforcement, and City Engineer</v>
          </cell>
        </row>
        <row r="5839">
          <cell r="A5839">
            <v>604548</v>
          </cell>
          <cell r="B5839" t="str">
            <v>DEV MNGT</v>
          </cell>
          <cell r="C5839" t="str">
            <v>O/604548.JAH.X19</v>
          </cell>
          <cell r="D5839" t="str">
            <v>"MSE:AH:TWS:CAPBUIL:W/SH</v>
          </cell>
          <cell r="E5839" t="str">
            <v>6548JAHX19</v>
          </cell>
          <cell r="F5839" t="str">
            <v>"MSE:AH:TWS:CAPBUIL:W/SH</v>
          </cell>
          <cell r="G5839" t="str">
            <v>6.4 - Town Planning</v>
          </cell>
          <cell r="H5839" t="str">
            <v>Function:Planning and Development:Core Function:Town Planning, Building Regulations and Enforcement, and City Engineer</v>
          </cell>
        </row>
        <row r="5840">
          <cell r="A5840">
            <v>604548</v>
          </cell>
          <cell r="B5840" t="str">
            <v>DEV MNGT</v>
          </cell>
          <cell r="C5840" t="str">
            <v>O/604548.JAH.X19</v>
          </cell>
          <cell r="D5840" t="str">
            <v>"MSE:AH:TWS:CAPBUIL:W/SH</v>
          </cell>
          <cell r="E5840" t="str">
            <v>6548JAHX19</v>
          </cell>
          <cell r="F5840" t="str">
            <v>"MSE:AH:TWS:CAPBUIL:W/SH</v>
          </cell>
          <cell r="G5840" t="str">
            <v>6.4 - Town Planning</v>
          </cell>
          <cell r="H5840" t="str">
            <v>Function:Planning and Development:Core Function:Town Planning, Building Regulations and Enforcement, and City Engineer</v>
          </cell>
        </row>
        <row r="5841">
          <cell r="A5841">
            <v>604548</v>
          </cell>
          <cell r="B5841" t="str">
            <v>DEV MNGT</v>
          </cell>
          <cell r="C5841" t="str">
            <v>O/604548.JAH.X19</v>
          </cell>
          <cell r="D5841" t="str">
            <v>"MSE:AH:TWS:CAPBUIL:W/SH</v>
          </cell>
          <cell r="E5841" t="str">
            <v>6548JAHX19</v>
          </cell>
          <cell r="F5841" t="str">
            <v>"MSE:AH:TWS:CAPBUIL:W/SH</v>
          </cell>
          <cell r="G5841" t="str">
            <v>6.4 - Town Planning</v>
          </cell>
          <cell r="H5841" t="str">
            <v>Function:Planning and Development:Core Function:Town Planning, Building Regulations and Enforcement, and City Engineer</v>
          </cell>
        </row>
        <row r="5842">
          <cell r="A5842">
            <v>604548</v>
          </cell>
          <cell r="B5842" t="str">
            <v>DEV MNGT</v>
          </cell>
          <cell r="C5842" t="str">
            <v>R/604548.B2N.99R</v>
          </cell>
          <cell r="D5842" t="str">
            <v>COGTA:NR:GRANT REVENUE:CAPITAL</v>
          </cell>
          <cell r="E5842" t="str">
            <v>6548B2N99R</v>
          </cell>
          <cell r="F5842" t="str">
            <v>COGTA:NR:GRANT REVENUE:CAPITAL</v>
          </cell>
          <cell r="G5842" t="str">
            <v>6.4 - Town Planning</v>
          </cell>
          <cell r="H5842" t="str">
            <v>Function:Planning and Development:Core Function:Town Planning, Building Regulations and Enforcement, and City Engineer</v>
          </cell>
        </row>
        <row r="5843">
          <cell r="A5843">
            <v>604548</v>
          </cell>
          <cell r="B5843" t="str">
            <v>DEV MNGT</v>
          </cell>
          <cell r="C5843" t="str">
            <v>R/604548.F5N.99R</v>
          </cell>
          <cell r="D5843" t="str">
            <v>MSU1/R/604548.F5N.99R</v>
          </cell>
          <cell r="E5843" t="str">
            <v>6548F5N99R</v>
          </cell>
          <cell r="F5843" t="str">
            <v>SDF:NR:GRANT REVENUE:OPER</v>
          </cell>
          <cell r="G5843" t="str">
            <v>6.4 - Town Planning</v>
          </cell>
          <cell r="H5843" t="str">
            <v>Function:Planning and Development:Core Function:Town Planning, Building Regulations and Enforcement, and City Engineer</v>
          </cell>
        </row>
        <row r="5844">
          <cell r="A5844">
            <v>604549</v>
          </cell>
          <cell r="B5844" t="str">
            <v>FORWARD PLAN SERVICE</v>
          </cell>
          <cell r="C5844" t="str">
            <v>M/604549.JAH.E43</v>
          </cell>
          <cell r="D5844" t="str">
            <v>MSE:AH:NIF:MACH &amp; EQUIPMENT:PL</v>
          </cell>
          <cell r="E5844" t="str">
            <v>6549JAHE43</v>
          </cell>
          <cell r="F5844" t="str">
            <v>MSE:AH:NIF:MACH &amp; EQUIPMENT:PL</v>
          </cell>
          <cell r="G5844" t="str">
            <v>6.4 - Town Planning</v>
          </cell>
          <cell r="H5844" t="str">
            <v>Function:Planning and Development:Core Function:Town Planning, Building Regulations and Enforcement, and City Engineer</v>
          </cell>
        </row>
        <row r="5845">
          <cell r="A5845">
            <v>604549</v>
          </cell>
          <cell r="B5845" t="str">
            <v>FORWARD PLAN SERVICE</v>
          </cell>
          <cell r="C5845" t="str">
            <v>M/604549.JAH.E45</v>
          </cell>
          <cell r="D5845" t="str">
            <v>MSE:AH:NIF:TRANSPORT ASSETS:PL</v>
          </cell>
          <cell r="E5845" t="str">
            <v>6549JAHE45</v>
          </cell>
          <cell r="F5845" t="str">
            <v>MSE:AH:NIF:TRANSPORT ASSETS:PL</v>
          </cell>
          <cell r="G5845" t="str">
            <v>6.4 - Town Planning</v>
          </cell>
          <cell r="H5845" t="str">
            <v>Function:Planning and Development:Core Function:Town Planning, Building Regulations and Enforcement, and City Engineer</v>
          </cell>
        </row>
        <row r="5846">
          <cell r="A5846">
            <v>604549</v>
          </cell>
          <cell r="B5846" t="str">
            <v>FORWARD PLAN SERVICE</v>
          </cell>
          <cell r="C5846" t="str">
            <v>O/604549.AAH.000</v>
          </cell>
          <cell r="D5846" t="str">
            <v>NONF:AH:MRC:MUNICIPAL RUNNING COST</v>
          </cell>
          <cell r="E5846" t="str">
            <v>6549AAH000</v>
          </cell>
          <cell r="F5846" t="str">
            <v>NONF:AH:MRC:MUNICIPAL RUNNING COST</v>
          </cell>
          <cell r="G5846" t="str">
            <v>6.4 - Town Planning</v>
          </cell>
          <cell r="H5846" t="str">
            <v>Function:Planning and Development:Core Function:Town Planning, Building Regulations and Enforcement, and City Engineer</v>
          </cell>
        </row>
        <row r="5847">
          <cell r="A5847">
            <v>604549</v>
          </cell>
          <cell r="B5847" t="str">
            <v>FORWARD PLAN SERVICE</v>
          </cell>
          <cell r="C5847" t="str">
            <v>O/604549.AAH.000</v>
          </cell>
          <cell r="D5847" t="str">
            <v>NONF:AH:MRC:MUNICIPAL RUNNING COST</v>
          </cell>
          <cell r="E5847" t="str">
            <v>6549AAH000</v>
          </cell>
          <cell r="F5847" t="str">
            <v>NONF:AH:MRC:MUNICIPAL RUNNING COST</v>
          </cell>
          <cell r="G5847" t="str">
            <v>6.4 - Town Planning</v>
          </cell>
          <cell r="H5847" t="str">
            <v>Function:Planning and Development:Core Function:Town Planning, Building Regulations and Enforcement, and City Engineer</v>
          </cell>
        </row>
        <row r="5848">
          <cell r="A5848">
            <v>604549</v>
          </cell>
          <cell r="B5848" t="str">
            <v>FORWARD PLAN SERVICE</v>
          </cell>
          <cell r="C5848" t="str">
            <v>O/604549.AAH.000</v>
          </cell>
          <cell r="D5848" t="str">
            <v>NONF:AH:MRC:MUNICIPAL RUNNING COST</v>
          </cell>
          <cell r="E5848" t="str">
            <v>6549AAH000</v>
          </cell>
          <cell r="F5848" t="str">
            <v>NONF:AH:MRC:MUNICIPAL RUNNING COST</v>
          </cell>
          <cell r="G5848" t="str">
            <v>6.4 - Town Planning</v>
          </cell>
          <cell r="H5848" t="str">
            <v>Function:Planning and Development:Core Function:Town Planning, Building Regulations and Enforcement, and City Engineer</v>
          </cell>
        </row>
        <row r="5849">
          <cell r="A5849">
            <v>604549</v>
          </cell>
          <cell r="B5849" t="str">
            <v>FORWARD PLAN SERVICE</v>
          </cell>
          <cell r="C5849" t="str">
            <v>O/604549.AAH.000</v>
          </cell>
          <cell r="D5849" t="str">
            <v>NONF:AH:MRC:MUNICIPAL RUNNING COST</v>
          </cell>
          <cell r="E5849" t="str">
            <v>6549AAH000</v>
          </cell>
          <cell r="F5849" t="str">
            <v>NONF:AH:MRC:MUNICIPAL RUNNING COST</v>
          </cell>
          <cell r="G5849" t="str">
            <v>6.4 - Town Planning</v>
          </cell>
          <cell r="H5849" t="str">
            <v>Function:Planning and Development:Core Function:Town Planning, Building Regulations and Enforcement, and City Engineer</v>
          </cell>
        </row>
        <row r="5850">
          <cell r="A5850">
            <v>604549</v>
          </cell>
          <cell r="B5850" t="str">
            <v>FORWARD PLAN SERVICE</v>
          </cell>
          <cell r="C5850" t="str">
            <v>O/604549.JAH.000</v>
          </cell>
          <cell r="D5850" t="str">
            <v>MSE:AH:MRC:MUNICIPAL RUNNING COST</v>
          </cell>
          <cell r="E5850" t="str">
            <v>6549JAH000</v>
          </cell>
          <cell r="F5850" t="str">
            <v>MSE:AH:MRC:MUNICIPAL RUNNING COST</v>
          </cell>
          <cell r="G5850" t="str">
            <v>6.4 - Town Planning</v>
          </cell>
          <cell r="H5850" t="str">
            <v>Function:Planning and Development:Core Function:Town Planning, Building Regulations and Enforcement, and City Engineer</v>
          </cell>
        </row>
        <row r="5851">
          <cell r="A5851">
            <v>604549</v>
          </cell>
          <cell r="B5851" t="str">
            <v>FORWARD PLAN SERVICE</v>
          </cell>
          <cell r="C5851" t="str">
            <v>O/604549.JAH.000</v>
          </cell>
          <cell r="D5851" t="str">
            <v>MSE:AH:MRC:MUNICIPAL RUNNING COST</v>
          </cell>
          <cell r="E5851" t="str">
            <v>6549JAH000</v>
          </cell>
          <cell r="F5851" t="str">
            <v>MSE:AH:MRC:MUNICIPAL RUNNING COST</v>
          </cell>
          <cell r="G5851" t="str">
            <v>6.4 - Town Planning</v>
          </cell>
          <cell r="H5851" t="str">
            <v>Function:Planning and Development:Core Function:Town Planning, Building Regulations and Enforcement, and City Engineer</v>
          </cell>
        </row>
        <row r="5852">
          <cell r="A5852">
            <v>604549</v>
          </cell>
          <cell r="B5852" t="str">
            <v>FORWARD PLAN SERVICE</v>
          </cell>
          <cell r="C5852" t="str">
            <v>O/604549.JAH.000</v>
          </cell>
          <cell r="D5852" t="str">
            <v>MSE:AH:MRC:MUNICIPAL RUNNING COST</v>
          </cell>
          <cell r="E5852" t="str">
            <v>6549JAH000</v>
          </cell>
          <cell r="F5852" t="str">
            <v>MSE:AH:MRC:MUNICIPAL RUNNING COST</v>
          </cell>
          <cell r="G5852" t="str">
            <v>6.4 - Town Planning</v>
          </cell>
          <cell r="H5852" t="str">
            <v>Function:Planning and Development:Core Function:Town Planning, Building Regulations and Enforcement, and City Engineer</v>
          </cell>
        </row>
        <row r="5853">
          <cell r="A5853">
            <v>604549</v>
          </cell>
          <cell r="B5853" t="str">
            <v>FORWARD PLAN SERVICE</v>
          </cell>
          <cell r="C5853" t="str">
            <v>O/604549.JAH.000</v>
          </cell>
          <cell r="D5853" t="str">
            <v>MSE:AH:MRC:MUNICIPAL RUNNING COST</v>
          </cell>
          <cell r="E5853" t="str">
            <v>6549JAH000</v>
          </cell>
          <cell r="F5853" t="str">
            <v>MSE:AH:MRC:MUNICIPAL RUNNING COST</v>
          </cell>
          <cell r="G5853" t="str">
            <v>6.4 - Town Planning</v>
          </cell>
          <cell r="H5853" t="str">
            <v>Function:Planning and Development:Core Function:Town Planning, Building Regulations and Enforcement, and City Engineer</v>
          </cell>
        </row>
        <row r="5854">
          <cell r="A5854">
            <v>604549</v>
          </cell>
          <cell r="B5854" t="str">
            <v>FORWARD PLAN SERVICE</v>
          </cell>
          <cell r="C5854" t="str">
            <v>O/604549.JAH.000</v>
          </cell>
          <cell r="D5854" t="str">
            <v>MSE:AH:MRC:MUNICIPAL RUNNING COST</v>
          </cell>
          <cell r="E5854" t="str">
            <v>6549JAH000</v>
          </cell>
          <cell r="F5854" t="str">
            <v>MSE:AH:MRC:MUNICIPAL RUNNING COST</v>
          </cell>
          <cell r="G5854" t="str">
            <v>6.4 - Town Planning</v>
          </cell>
          <cell r="H5854" t="str">
            <v>Function:Planning and Development:Core Function:Town Planning, Building Regulations and Enforcement, and City Engineer</v>
          </cell>
        </row>
        <row r="5855">
          <cell r="A5855">
            <v>604549</v>
          </cell>
          <cell r="B5855" t="str">
            <v>FORWARD PLAN SERVICE</v>
          </cell>
          <cell r="C5855" t="str">
            <v>O/604549.JAH.000</v>
          </cell>
          <cell r="D5855" t="str">
            <v>MSE:AH:MRC:MUNICIPAL RUNNING COST</v>
          </cell>
          <cell r="E5855" t="str">
            <v>6549JAH000</v>
          </cell>
          <cell r="F5855" t="str">
            <v>MSE:AH:MRC:MUNICIPAL RUNNING COST</v>
          </cell>
          <cell r="G5855" t="str">
            <v>6.4 - Town Planning</v>
          </cell>
          <cell r="H5855" t="str">
            <v>Function:Planning and Development:Core Function:Town Planning, Building Regulations and Enforcement, and City Engineer</v>
          </cell>
        </row>
        <row r="5856">
          <cell r="A5856">
            <v>604549</v>
          </cell>
          <cell r="B5856" t="str">
            <v>FORWARD PLAN SERVICE</v>
          </cell>
          <cell r="C5856" t="str">
            <v>O/604549.JAH.000</v>
          </cell>
          <cell r="D5856" t="str">
            <v>MSE:AH:MRC:MUNICIPAL RUNNING COST</v>
          </cell>
          <cell r="E5856" t="str">
            <v>6549JAH000</v>
          </cell>
          <cell r="F5856" t="str">
            <v>MSE:AH:MRC:MUNICIPAL RUNNING COST</v>
          </cell>
          <cell r="G5856" t="str">
            <v>6.4 - Town Planning</v>
          </cell>
          <cell r="H5856" t="str">
            <v>Function:Planning and Development:Core Function:Town Planning, Building Regulations and Enforcement, and City Engineer</v>
          </cell>
        </row>
        <row r="5857">
          <cell r="A5857">
            <v>604549</v>
          </cell>
          <cell r="B5857" t="str">
            <v>FORWARD PLAN SERVICE</v>
          </cell>
          <cell r="C5857" t="str">
            <v>O/604549.JAH.000</v>
          </cell>
          <cell r="D5857" t="str">
            <v>MSE:AH:MRC:MUNICIPAL RUNNING COST</v>
          </cell>
          <cell r="E5857" t="str">
            <v>6549JAH000</v>
          </cell>
          <cell r="F5857" t="str">
            <v>MSE:AH:MRC:MUNICIPAL RUNNING COST</v>
          </cell>
          <cell r="G5857" t="str">
            <v>6.4 - Town Planning</v>
          </cell>
          <cell r="H5857" t="str">
            <v>Function:Planning and Development:Core Function:Town Planning, Building Regulations and Enforcement, and City Engineer</v>
          </cell>
        </row>
        <row r="5858">
          <cell r="A5858">
            <v>604549</v>
          </cell>
          <cell r="B5858" t="str">
            <v>FORWARD PLAN SERVICE</v>
          </cell>
          <cell r="C5858" t="str">
            <v>O/604549.JAH.000</v>
          </cell>
          <cell r="D5858" t="str">
            <v>MSE:AH:MRC:MUNICIPAL RUNNING COST</v>
          </cell>
          <cell r="E5858" t="str">
            <v>6549JAH000</v>
          </cell>
          <cell r="F5858" t="str">
            <v>MSE:AH:MRC:MUNICIPAL RUNNING COST</v>
          </cell>
          <cell r="G5858" t="str">
            <v>6.4 - Town Planning</v>
          </cell>
          <cell r="H5858" t="str">
            <v>Function:Planning and Development:Core Function:Town Planning, Building Regulations and Enforcement, and City Engineer</v>
          </cell>
        </row>
        <row r="5859">
          <cell r="A5859">
            <v>604549</v>
          </cell>
          <cell r="B5859" t="str">
            <v>FORWARD PLAN SERVICE</v>
          </cell>
          <cell r="C5859" t="str">
            <v>O/604549.JAH.000</v>
          </cell>
          <cell r="D5859" t="str">
            <v>MSE:AH:MRC:MUNICIPAL RUNNING COST</v>
          </cell>
          <cell r="E5859" t="str">
            <v>6549JAH000</v>
          </cell>
          <cell r="F5859" t="str">
            <v>MSE:AH:MRC:MUNICIPAL RUNNING COST</v>
          </cell>
          <cell r="G5859" t="str">
            <v>6.4 - Town Planning</v>
          </cell>
          <cell r="H5859" t="str">
            <v>Function:Planning and Development:Core Function:Town Planning, Building Regulations and Enforcement, and City Engineer</v>
          </cell>
        </row>
        <row r="5860">
          <cell r="A5860">
            <v>604549</v>
          </cell>
          <cell r="B5860" t="str">
            <v>FORWARD PLAN SERVICE</v>
          </cell>
          <cell r="C5860" t="str">
            <v>O/604549.JAH.000</v>
          </cell>
          <cell r="D5860" t="str">
            <v>MSE:AH:MRC:MUNICIPAL RUNNING COST</v>
          </cell>
          <cell r="E5860" t="str">
            <v>6549JAH000</v>
          </cell>
          <cell r="F5860" t="str">
            <v>MSE:AH:MRC:MUNICIPAL RUNNING COST</v>
          </cell>
          <cell r="G5860" t="str">
            <v>6.4 - Town Planning</v>
          </cell>
          <cell r="H5860" t="str">
            <v>Function:Planning and Development:Core Function:Town Planning, Building Regulations and Enforcement, and City Engineer</v>
          </cell>
        </row>
        <row r="5861">
          <cell r="A5861">
            <v>604549</v>
          </cell>
          <cell r="B5861" t="str">
            <v>FORWARD PLAN SERVICE</v>
          </cell>
          <cell r="C5861" t="str">
            <v>O/604549.JAH.000</v>
          </cell>
          <cell r="D5861" t="str">
            <v>MSE:AH:MRC:MUNICIPAL RUNNING COST</v>
          </cell>
          <cell r="E5861" t="str">
            <v>6549JAH000</v>
          </cell>
          <cell r="F5861" t="str">
            <v>MSE:AH:MRC:MUNICIPAL RUNNING COST</v>
          </cell>
          <cell r="G5861" t="str">
            <v>6.4 - Town Planning</v>
          </cell>
          <cell r="H5861" t="str">
            <v>Function:Planning and Development:Core Function:Town Planning, Building Regulations and Enforcement, and City Engineer</v>
          </cell>
        </row>
        <row r="5862">
          <cell r="A5862">
            <v>604549</v>
          </cell>
          <cell r="B5862" t="str">
            <v>FORWARD PLAN SERVICE</v>
          </cell>
          <cell r="C5862" t="str">
            <v>O/604549.JAH.000</v>
          </cell>
          <cell r="D5862" t="str">
            <v>MSE:AH:MRC:MUNICIPAL RUNNING COST</v>
          </cell>
          <cell r="E5862" t="str">
            <v>6549JAH000</v>
          </cell>
          <cell r="F5862" t="str">
            <v>MSE:AH:MRC:MUNICIPAL RUNNING COST</v>
          </cell>
          <cell r="G5862" t="str">
            <v>6.4 - Town Planning</v>
          </cell>
          <cell r="H5862" t="str">
            <v>Function:Planning and Development:Core Function:Town Planning, Building Regulations and Enforcement, and City Engineer</v>
          </cell>
        </row>
        <row r="5863">
          <cell r="A5863">
            <v>604549</v>
          </cell>
          <cell r="B5863" t="str">
            <v>FORWARD PLAN SERVICE</v>
          </cell>
          <cell r="C5863" t="str">
            <v>O/604549.JAH.000</v>
          </cell>
          <cell r="D5863" t="str">
            <v>MSE:AH:MRC:MUNICIPAL RUNNING COST</v>
          </cell>
          <cell r="E5863" t="str">
            <v>6549JAH000</v>
          </cell>
          <cell r="F5863" t="str">
            <v>MSE:AH:MRC:MUNICIPAL RUNNING COST</v>
          </cell>
          <cell r="G5863" t="str">
            <v>6.4 - Town Planning</v>
          </cell>
          <cell r="H5863" t="str">
            <v>Function:Planning and Development:Core Function:Town Planning, Building Regulations and Enforcement, and City Engineer</v>
          </cell>
        </row>
        <row r="5864">
          <cell r="A5864">
            <v>604549</v>
          </cell>
          <cell r="B5864" t="str">
            <v>FORWARD PLAN SERVICE</v>
          </cell>
          <cell r="C5864" t="str">
            <v>O/604549.JAH.X19</v>
          </cell>
          <cell r="D5864" t="str">
            <v>"MSE:AH:TWS:CAPBUIL:W/SH</v>
          </cell>
          <cell r="E5864" t="str">
            <v>6549JAHX19</v>
          </cell>
          <cell r="F5864" t="str">
            <v>"MSE:AH:TWS:CAPBUIL:W/SH</v>
          </cell>
          <cell r="G5864" t="str">
            <v>6.4 - Town Planning</v>
          </cell>
          <cell r="H5864" t="str">
            <v>Function:Planning and Development:Core Function:Town Planning, Building Regulations and Enforcement, and City Engineer</v>
          </cell>
        </row>
        <row r="5865">
          <cell r="A5865">
            <v>604549</v>
          </cell>
          <cell r="B5865" t="str">
            <v>FORWARD PLAN SERVICE</v>
          </cell>
          <cell r="C5865" t="str">
            <v>O/604549.JAH.X19</v>
          </cell>
          <cell r="D5865" t="str">
            <v>"MSE:AH:TWS:CAPBUIL:W/SH</v>
          </cell>
          <cell r="E5865" t="str">
            <v>6549JAHX19</v>
          </cell>
          <cell r="F5865" t="str">
            <v>"MSE:AH:TWS:CAPBUIL:W/SH</v>
          </cell>
          <cell r="G5865" t="str">
            <v>6.4 - Town Planning</v>
          </cell>
          <cell r="H5865" t="str">
            <v>Function:Planning and Development:Core Function:Town Planning, Building Regulations and Enforcement, and City Engineer</v>
          </cell>
        </row>
        <row r="5866">
          <cell r="A5866">
            <v>604549</v>
          </cell>
          <cell r="B5866" t="str">
            <v>FORWARD PLAN SERVICE</v>
          </cell>
          <cell r="C5866" t="str">
            <v>O/604549.JAH.X19</v>
          </cell>
          <cell r="D5866" t="str">
            <v>"MSE:AH:TWS:CAPBUIL:W/SH</v>
          </cell>
          <cell r="E5866" t="str">
            <v>6549JAHX19</v>
          </cell>
          <cell r="F5866" t="str">
            <v>"MSE:AH:TWS:CAPBUIL:W/SH</v>
          </cell>
          <cell r="G5866" t="str">
            <v>6.4 - Town Planning</v>
          </cell>
          <cell r="H5866" t="str">
            <v>Function:Planning and Development:Core Function:Town Planning, Building Regulations and Enforcement, and City Engineer</v>
          </cell>
        </row>
        <row r="5867">
          <cell r="A5867">
            <v>604549</v>
          </cell>
          <cell r="B5867" t="str">
            <v>FORWARD PLAN SERVICE</v>
          </cell>
          <cell r="C5867" t="str">
            <v>O/604549.JAH.X19</v>
          </cell>
          <cell r="D5867" t="str">
            <v>"MSE:AH:TWS:CAPBUIL:W/SH</v>
          </cell>
          <cell r="E5867" t="str">
            <v>6549JAHX19</v>
          </cell>
          <cell r="F5867" t="str">
            <v>"MSE:AH:TWS:CAPBUIL:W/SH</v>
          </cell>
          <cell r="G5867" t="str">
            <v>6.4 - Town Planning</v>
          </cell>
          <cell r="H5867" t="str">
            <v>Function:Planning and Development:Core Function:Town Planning, Building Regulations and Enforcement, and City Engineer</v>
          </cell>
        </row>
        <row r="5868">
          <cell r="A5868">
            <v>604560</v>
          </cell>
          <cell r="B5868" t="str">
            <v>NEW HOUSING PROJECTS</v>
          </cell>
          <cell r="C5868" t="str">
            <v>O/604560.AAH.000</v>
          </cell>
          <cell r="D5868" t="str">
            <v>NONF:AH:MRC:MUNICIPAL RUNNING COST</v>
          </cell>
          <cell r="E5868" t="str">
            <v>6560AAH000</v>
          </cell>
          <cell r="F5868" t="str">
            <v>NONF:AH:MRC:MUNICIPAL RUNNING COST</v>
          </cell>
          <cell r="G5868" t="str">
            <v>6.3 - Human Settlement Development</v>
          </cell>
          <cell r="H5868" t="str">
            <v>Function:Housing:Core Function:Housing</v>
          </cell>
        </row>
        <row r="5869">
          <cell r="A5869">
            <v>604560</v>
          </cell>
          <cell r="B5869" t="str">
            <v>NEW HOUSING PROJECTS</v>
          </cell>
          <cell r="C5869" t="str">
            <v>O/604560.AAH.000</v>
          </cell>
          <cell r="D5869" t="str">
            <v>NONF:AH:MRC:MUNICIPAL RUNNING COST</v>
          </cell>
          <cell r="E5869" t="str">
            <v>6560AAH000</v>
          </cell>
          <cell r="F5869" t="str">
            <v>NONF:AH:MRC:MUNICIPAL RUNNING COST</v>
          </cell>
          <cell r="G5869" t="str">
            <v>6.3 - Human Settlement Development</v>
          </cell>
          <cell r="H5869" t="str">
            <v>Function:Housing:Core Function:Housing</v>
          </cell>
        </row>
        <row r="5870">
          <cell r="A5870">
            <v>604560</v>
          </cell>
          <cell r="B5870" t="str">
            <v>NEW HOUSING PROJECTS</v>
          </cell>
          <cell r="C5870" t="str">
            <v>O/604560.AAH.000</v>
          </cell>
          <cell r="D5870" t="str">
            <v>NONF:AH:MRC:MUNICIPAL RUNNING COST</v>
          </cell>
          <cell r="E5870" t="str">
            <v>6560AAH000</v>
          </cell>
          <cell r="F5870" t="str">
            <v>NONF:AH:MRC:MUNICIPAL RUNNING COST</v>
          </cell>
          <cell r="G5870" t="str">
            <v>6.3 - Human Settlement Development</v>
          </cell>
          <cell r="H5870" t="str">
            <v>Function:Housing:Core Function:Housing</v>
          </cell>
        </row>
        <row r="5871">
          <cell r="A5871">
            <v>604560</v>
          </cell>
          <cell r="B5871" t="str">
            <v>NEW HOUSING PROJECTS</v>
          </cell>
          <cell r="C5871" t="str">
            <v>O/604560.AAH.000</v>
          </cell>
          <cell r="D5871" t="str">
            <v>NONF:AH:MRC:MUNICIPAL RUNNING COST</v>
          </cell>
          <cell r="E5871" t="str">
            <v>6560AAH000</v>
          </cell>
          <cell r="F5871" t="str">
            <v>NONF:AH:MRC:MUNICIPAL RUNNING COST</v>
          </cell>
          <cell r="G5871" t="str">
            <v>6.3 - Human Settlement Development</v>
          </cell>
          <cell r="H5871" t="str">
            <v>Function:Housing:Core Function:Housing</v>
          </cell>
        </row>
        <row r="5872">
          <cell r="A5872">
            <v>604560</v>
          </cell>
          <cell r="B5872" t="str">
            <v>NEW HOUSING PROJECTS</v>
          </cell>
          <cell r="C5872" t="str">
            <v>O/604560.AAH.000</v>
          </cell>
          <cell r="D5872" t="str">
            <v>NONF:AH:MRC:MUNICIPAL RUNNING COST</v>
          </cell>
          <cell r="E5872" t="str">
            <v>6560AAH000</v>
          </cell>
          <cell r="F5872" t="str">
            <v>NONF:AH:MRC:MUNICIPAL RUNNING COST</v>
          </cell>
          <cell r="G5872" t="str">
            <v>6.3 - Human Settlement Development</v>
          </cell>
          <cell r="H5872" t="str">
            <v>Function:Housing:Core Function:Housing</v>
          </cell>
        </row>
        <row r="5873">
          <cell r="A5873">
            <v>604560</v>
          </cell>
          <cell r="B5873" t="str">
            <v>NEW HOUSING PROJECTS</v>
          </cell>
          <cell r="C5873" t="str">
            <v>O/604560.AAH.000</v>
          </cell>
          <cell r="D5873" t="str">
            <v>NONF:AH:MRC:MUNICIPAL RUNNING COST</v>
          </cell>
          <cell r="E5873" t="str">
            <v>6560AAH000</v>
          </cell>
          <cell r="F5873" t="str">
            <v>NONF:AH:MRC:MUNICIPAL RUNNING COST</v>
          </cell>
          <cell r="G5873" t="str">
            <v>6.3 - Human Settlement Development</v>
          </cell>
          <cell r="H5873" t="str">
            <v>Function:Housing:Core Function:Housing</v>
          </cell>
        </row>
        <row r="5874">
          <cell r="A5874">
            <v>604560</v>
          </cell>
          <cell r="B5874" t="str">
            <v>NEW HOUSING PROJECTS</v>
          </cell>
          <cell r="C5874" t="str">
            <v>O/604560.AAH.000</v>
          </cell>
          <cell r="D5874" t="str">
            <v>NONF:AH:MRC:MUNICIPAL RUNNING COST</v>
          </cell>
          <cell r="E5874" t="str">
            <v>6560AAH000</v>
          </cell>
          <cell r="F5874" t="str">
            <v>NONF:AH:MRC:MUNICIPAL RUNNING COST</v>
          </cell>
          <cell r="G5874" t="str">
            <v>6.3 - Human Settlement Development</v>
          </cell>
          <cell r="H5874" t="str">
            <v>Function:Housing:Core Function:Housing</v>
          </cell>
        </row>
        <row r="5875">
          <cell r="A5875">
            <v>604560</v>
          </cell>
          <cell r="B5875" t="str">
            <v>NEW HOUSING PROJECTS</v>
          </cell>
          <cell r="C5875" t="str">
            <v>O/604560.AAH.000</v>
          </cell>
          <cell r="D5875" t="str">
            <v>NONF:AH:MRC:MUNICIPAL RUNNING COST</v>
          </cell>
          <cell r="E5875" t="str">
            <v>6560AAH000</v>
          </cell>
          <cell r="F5875" t="str">
            <v>NONF:AH:MRC:MUNICIPAL RUNNING COST</v>
          </cell>
          <cell r="G5875" t="str">
            <v>6.3 - Human Settlement Development</v>
          </cell>
          <cell r="H5875" t="str">
            <v>Function:Housing:Core Function:Housing</v>
          </cell>
        </row>
        <row r="5876">
          <cell r="A5876">
            <v>604560</v>
          </cell>
          <cell r="B5876" t="str">
            <v>NEW HOUSING PROJECTS</v>
          </cell>
          <cell r="C5876" t="str">
            <v>O/604560.AAH.000</v>
          </cell>
          <cell r="D5876" t="str">
            <v>NONF:AH:MRC:MUNICIPAL RUNNING COST</v>
          </cell>
          <cell r="E5876" t="str">
            <v>6560AAH000</v>
          </cell>
          <cell r="F5876" t="str">
            <v>NONF:AH:MRC:MUNICIPAL RUNNING COST</v>
          </cell>
          <cell r="G5876" t="str">
            <v>6.3 - Human Settlement Development</v>
          </cell>
          <cell r="H5876" t="str">
            <v>Function:Housing:Core Function:Housing</v>
          </cell>
        </row>
        <row r="5877">
          <cell r="A5877">
            <v>604560</v>
          </cell>
          <cell r="B5877" t="str">
            <v>NEW HOUSING PROJECTS</v>
          </cell>
          <cell r="C5877" t="str">
            <v>O/604560.AAH.000</v>
          </cell>
          <cell r="D5877" t="str">
            <v>NONF:AH:MRC:MUNICIPAL RUNNING COST</v>
          </cell>
          <cell r="E5877" t="str">
            <v>6560AAH000</v>
          </cell>
          <cell r="F5877" t="str">
            <v>NONF:AH:MRC:MUNICIPAL RUNNING COST</v>
          </cell>
          <cell r="G5877" t="str">
            <v>6.3 - Human Settlement Development</v>
          </cell>
          <cell r="H5877" t="str">
            <v>Function:Housing:Core Function:Housing</v>
          </cell>
        </row>
        <row r="5878">
          <cell r="A5878">
            <v>604560</v>
          </cell>
          <cell r="B5878" t="str">
            <v>NEW HOUSING PROJECTS</v>
          </cell>
          <cell r="C5878" t="str">
            <v>O/604560.AAH.999</v>
          </cell>
          <cell r="D5878" t="str">
            <v>NONF:AH:DFT:DEFAULT TRANSACTIONS</v>
          </cell>
          <cell r="E5878" t="str">
            <v>6560AAH999</v>
          </cell>
          <cell r="F5878" t="str">
            <v>NONF:AH:DFT:DEFAULT TRANSACTIONS</v>
          </cell>
          <cell r="G5878" t="str">
            <v>6.3 - Human Settlement Development</v>
          </cell>
          <cell r="H5878" t="str">
            <v>Function:Housing:Core Function:Housing</v>
          </cell>
        </row>
        <row r="5879">
          <cell r="A5879">
            <v>604560</v>
          </cell>
          <cell r="B5879" t="str">
            <v>NEW HOUSING PROJECTS</v>
          </cell>
          <cell r="C5879" t="str">
            <v>O/604560.AAH.999</v>
          </cell>
          <cell r="D5879" t="str">
            <v>NONF:AH:DFT:DEFAULT TRANSACTIONS</v>
          </cell>
          <cell r="E5879" t="str">
            <v>6560AAH999</v>
          </cell>
          <cell r="F5879" t="str">
            <v>NONF:AH:DFT:DEFAULT TRANSACTIONS</v>
          </cell>
          <cell r="G5879" t="str">
            <v>6.3 - Human Settlement Development</v>
          </cell>
          <cell r="H5879" t="str">
            <v>Function:Housing:Core Function:Housing</v>
          </cell>
        </row>
        <row r="5880">
          <cell r="A5880">
            <v>604560</v>
          </cell>
          <cell r="B5880" t="str">
            <v>NEW HOUSING PROJECTS</v>
          </cell>
          <cell r="C5880" t="str">
            <v>O/604560.JAH.000</v>
          </cell>
          <cell r="D5880" t="str">
            <v>MSE:AH:MRC:MUNICIPAL RUNNING COST</v>
          </cell>
          <cell r="E5880" t="str">
            <v>6560JAH000</v>
          </cell>
          <cell r="F5880" t="str">
            <v>MSE:AH:MRC:MUNICIPAL RUNNING COST</v>
          </cell>
          <cell r="G5880" t="str">
            <v>6.3 - Human Settlement Development</v>
          </cell>
          <cell r="H5880" t="str">
            <v>Function:Housing:Core Function:Housing</v>
          </cell>
        </row>
        <row r="5881">
          <cell r="A5881">
            <v>604560</v>
          </cell>
          <cell r="B5881" t="str">
            <v>NEW HOUSING PROJECTS</v>
          </cell>
          <cell r="C5881" t="str">
            <v>O/604560.JAH.000</v>
          </cell>
          <cell r="D5881" t="str">
            <v>MSE:AH:MRC:MUNICIPAL RUNNING COST</v>
          </cell>
          <cell r="E5881" t="str">
            <v>6560JAH000</v>
          </cell>
          <cell r="F5881" t="str">
            <v>MSE:AH:MRC:MUNICIPAL RUNNING COST</v>
          </cell>
          <cell r="G5881" t="str">
            <v>6.3 - Human Settlement Development</v>
          </cell>
          <cell r="H5881" t="str">
            <v>Function:Housing:Core Function:Housing</v>
          </cell>
        </row>
        <row r="5882">
          <cell r="A5882">
            <v>604560</v>
          </cell>
          <cell r="B5882" t="str">
            <v>NEW HOUSING PROJECTS</v>
          </cell>
          <cell r="C5882" t="str">
            <v>O/604560.JAH.000</v>
          </cell>
          <cell r="D5882" t="str">
            <v>MSE:AH:MRC:MUNICIPAL RUNNING COST</v>
          </cell>
          <cell r="E5882" t="str">
            <v>6560JAH000</v>
          </cell>
          <cell r="F5882" t="str">
            <v>MSE:AH:MRC:MUNICIPAL RUNNING COST</v>
          </cell>
          <cell r="G5882" t="str">
            <v>6.3 - Human Settlement Development</v>
          </cell>
          <cell r="H5882" t="str">
            <v>Function:Housing:Core Function:Housing</v>
          </cell>
        </row>
        <row r="5883">
          <cell r="A5883">
            <v>604560</v>
          </cell>
          <cell r="B5883" t="str">
            <v>NEW HOUSING PROJECTS</v>
          </cell>
          <cell r="C5883" t="str">
            <v>O/604560.JAH.000</v>
          </cell>
          <cell r="D5883" t="str">
            <v>MSE:AH:MRC:MUNICIPAL RUNNING COST</v>
          </cell>
          <cell r="E5883" t="str">
            <v>6560JAH000</v>
          </cell>
          <cell r="F5883" t="str">
            <v>MSE:AH:MRC:MUNICIPAL RUNNING COST</v>
          </cell>
          <cell r="G5883" t="str">
            <v>6.3 - Human Settlement Development</v>
          </cell>
          <cell r="H5883" t="str">
            <v>Function:Housing:Core Function:Housing</v>
          </cell>
        </row>
        <row r="5884">
          <cell r="A5884">
            <v>604560</v>
          </cell>
          <cell r="B5884" t="str">
            <v>NEW HOUSING PROJECTS</v>
          </cell>
          <cell r="C5884" t="str">
            <v>O/604560.JAH.000</v>
          </cell>
          <cell r="D5884" t="str">
            <v>MSE:AH:MRC:MUNICIPAL RUNNING COST</v>
          </cell>
          <cell r="E5884" t="str">
            <v>6560JAH000</v>
          </cell>
          <cell r="F5884" t="str">
            <v>MSE:AH:MRC:MUNICIPAL RUNNING COST</v>
          </cell>
          <cell r="G5884" t="str">
            <v>6.3 - Human Settlement Development</v>
          </cell>
          <cell r="H5884" t="str">
            <v>Function:Housing:Core Function:Housing</v>
          </cell>
        </row>
        <row r="5885">
          <cell r="A5885">
            <v>604560</v>
          </cell>
          <cell r="B5885" t="str">
            <v>NEW HOUSING PROJECTS</v>
          </cell>
          <cell r="C5885" t="str">
            <v>O/604560.JAH.000</v>
          </cell>
          <cell r="D5885" t="str">
            <v>MSE:AH:MRC:MUNICIPAL RUNNING COST</v>
          </cell>
          <cell r="E5885" t="str">
            <v>6560JAH000</v>
          </cell>
          <cell r="F5885" t="str">
            <v>MSE:AH:MRC:MUNICIPAL RUNNING COST</v>
          </cell>
          <cell r="G5885" t="str">
            <v>6.3 - Human Settlement Development</v>
          </cell>
          <cell r="H5885" t="str">
            <v>Function:Housing:Core Function:Housing</v>
          </cell>
        </row>
        <row r="5886">
          <cell r="A5886">
            <v>604560</v>
          </cell>
          <cell r="B5886" t="str">
            <v>NEW HOUSING PROJECTS</v>
          </cell>
          <cell r="C5886" t="str">
            <v>O/604560.JAH.000</v>
          </cell>
          <cell r="D5886" t="str">
            <v>MSE:AH:MRC:MUNICIPAL RUNNING COST</v>
          </cell>
          <cell r="E5886" t="str">
            <v>6560JAH000</v>
          </cell>
          <cell r="F5886" t="str">
            <v>MSE:AH:MRC:MUNICIPAL RUNNING COST</v>
          </cell>
          <cell r="G5886" t="str">
            <v>6.3 - Human Settlement Development</v>
          </cell>
          <cell r="H5886" t="str">
            <v>Function:Housing:Core Function:Housing</v>
          </cell>
        </row>
        <row r="5887">
          <cell r="A5887">
            <v>604560</v>
          </cell>
          <cell r="B5887" t="str">
            <v>NEW HOUSING PROJECTS</v>
          </cell>
          <cell r="C5887" t="str">
            <v>O/604560.JAH.000</v>
          </cell>
          <cell r="D5887" t="str">
            <v>MSE:AH:MRC:MUNICIPAL RUNNING COST</v>
          </cell>
          <cell r="E5887" t="str">
            <v>6560JAH000</v>
          </cell>
          <cell r="F5887" t="str">
            <v>MSE:AH:MRC:MUNICIPAL RUNNING COST</v>
          </cell>
          <cell r="G5887" t="str">
            <v>6.3 - Human Settlement Development</v>
          </cell>
          <cell r="H5887" t="str">
            <v>Function:Housing:Core Function:Housing</v>
          </cell>
        </row>
        <row r="5888">
          <cell r="A5888">
            <v>604560</v>
          </cell>
          <cell r="B5888" t="str">
            <v>NEW HOUSING PROJECTS</v>
          </cell>
          <cell r="C5888" t="str">
            <v>O/604560.JAH.000</v>
          </cell>
          <cell r="D5888" t="str">
            <v>MSE:AH:MRC:MUNICIPAL RUNNING COST</v>
          </cell>
          <cell r="E5888" t="str">
            <v>6560JAH000</v>
          </cell>
          <cell r="F5888" t="str">
            <v>MSE:AH:MRC:MUNICIPAL RUNNING COST</v>
          </cell>
          <cell r="G5888" t="str">
            <v>6.3 - Human Settlement Development</v>
          </cell>
          <cell r="H5888" t="str">
            <v>Function:Housing:Core Function:Housing</v>
          </cell>
        </row>
        <row r="5889">
          <cell r="A5889">
            <v>604560</v>
          </cell>
          <cell r="B5889" t="str">
            <v>NEW HOUSING PROJECTS</v>
          </cell>
          <cell r="C5889" t="str">
            <v>O/604560.JAH.000</v>
          </cell>
          <cell r="D5889" t="str">
            <v>MSE:AH:MRC:MUNICIPAL RUNNING COST</v>
          </cell>
          <cell r="E5889" t="str">
            <v>6560JAH000</v>
          </cell>
          <cell r="F5889" t="str">
            <v>MSE:AH:MRC:MUNICIPAL RUNNING COST</v>
          </cell>
          <cell r="G5889" t="str">
            <v>6.3 - Human Settlement Development</v>
          </cell>
          <cell r="H5889" t="str">
            <v>Function:Housing:Core Function:Housing</v>
          </cell>
        </row>
        <row r="5890">
          <cell r="A5890">
            <v>604560</v>
          </cell>
          <cell r="B5890" t="str">
            <v>NEW HOUSING PROJECTS</v>
          </cell>
          <cell r="C5890" t="str">
            <v>O/604560.JAH.000</v>
          </cell>
          <cell r="D5890" t="str">
            <v>MSE:AH:MRC:MUNICIPAL RUNNING COST</v>
          </cell>
          <cell r="E5890" t="str">
            <v>6560JAH000</v>
          </cell>
          <cell r="F5890" t="str">
            <v>MSE:AH:MRC:MUNICIPAL RUNNING COST</v>
          </cell>
          <cell r="G5890" t="str">
            <v>6.3 - Human Settlement Development</v>
          </cell>
          <cell r="H5890" t="str">
            <v>Function:Housing:Core Function:Housing</v>
          </cell>
        </row>
        <row r="5891">
          <cell r="A5891">
            <v>604560</v>
          </cell>
          <cell r="B5891" t="str">
            <v>NEW HOUSING PROJECTS</v>
          </cell>
          <cell r="C5891" t="str">
            <v>O/604560.JAH.000</v>
          </cell>
          <cell r="D5891" t="str">
            <v>MSE:AH:MRC:MUNICIPAL RUNNING COST</v>
          </cell>
          <cell r="E5891" t="str">
            <v>6560JAH000</v>
          </cell>
          <cell r="F5891" t="str">
            <v>MSE:AH:MRC:MUNICIPAL RUNNING COST</v>
          </cell>
          <cell r="G5891" t="str">
            <v>6.3 - Human Settlement Development</v>
          </cell>
          <cell r="H5891" t="str">
            <v>Function:Housing:Core Function:Housing</v>
          </cell>
        </row>
        <row r="5892">
          <cell r="A5892">
            <v>604560</v>
          </cell>
          <cell r="B5892" t="str">
            <v>NEW HOUSING PROJECTS</v>
          </cell>
          <cell r="C5892" t="str">
            <v>O/604560.JAH.000</v>
          </cell>
          <cell r="D5892" t="str">
            <v>MSE:AH:MRC:MUNICIPAL RUNNING COST</v>
          </cell>
          <cell r="E5892" t="str">
            <v>6560JAH000</v>
          </cell>
          <cell r="F5892" t="str">
            <v>MSE:AH:MRC:MUNICIPAL RUNNING COST</v>
          </cell>
          <cell r="G5892" t="str">
            <v>6.3 - Human Settlement Development</v>
          </cell>
          <cell r="H5892" t="str">
            <v>Function:Housing:Core Function:Housing</v>
          </cell>
        </row>
        <row r="5893">
          <cell r="A5893">
            <v>604560</v>
          </cell>
          <cell r="B5893" t="str">
            <v>NEW HOUSING PROJECTS</v>
          </cell>
          <cell r="C5893" t="str">
            <v>O/604560.JAH.000</v>
          </cell>
          <cell r="D5893" t="str">
            <v>MSE:AH:MRC:MUNICIPAL RUNNING COST</v>
          </cell>
          <cell r="E5893" t="str">
            <v>6560JAH000</v>
          </cell>
          <cell r="F5893" t="str">
            <v>MSE:AH:MRC:MUNICIPAL RUNNING COST</v>
          </cell>
          <cell r="G5893" t="str">
            <v>6.3 - Human Settlement Development</v>
          </cell>
          <cell r="H5893" t="str">
            <v>Function:Housing:Core Function:Housing</v>
          </cell>
        </row>
        <row r="5894">
          <cell r="A5894">
            <v>604560</v>
          </cell>
          <cell r="B5894" t="str">
            <v>NEW HOUSING PROJECTS</v>
          </cell>
          <cell r="C5894" t="str">
            <v>O/604560.JAH.000</v>
          </cell>
          <cell r="D5894" t="str">
            <v>MSE:AH:MRC:MUNICIPAL RUNNING COST</v>
          </cell>
          <cell r="E5894" t="str">
            <v>6560JAH000</v>
          </cell>
          <cell r="F5894" t="str">
            <v>MSE:AH:MRC:MUNICIPAL RUNNING COST</v>
          </cell>
          <cell r="G5894" t="str">
            <v>6.3 - Human Settlement Development</v>
          </cell>
          <cell r="H5894" t="str">
            <v>Function:Housing:Core Function:Housing</v>
          </cell>
        </row>
        <row r="5895">
          <cell r="A5895">
            <v>604560</v>
          </cell>
          <cell r="B5895" t="str">
            <v>NEW HOUSING PROJECTS</v>
          </cell>
          <cell r="C5895" t="str">
            <v>O/604560.JAH.000</v>
          </cell>
          <cell r="D5895" t="str">
            <v>MSE:AH:MRC:MUNICIPAL RUNNING COST</v>
          </cell>
          <cell r="E5895" t="str">
            <v>6560JAH000</v>
          </cell>
          <cell r="F5895" t="str">
            <v>MSE:AH:MRC:MUNICIPAL RUNNING COST</v>
          </cell>
          <cell r="G5895" t="str">
            <v>6.3 - Human Settlement Development</v>
          </cell>
          <cell r="H5895" t="str">
            <v>Function:Housing:Core Function:Housing</v>
          </cell>
        </row>
        <row r="5896">
          <cell r="A5896">
            <v>604560</v>
          </cell>
          <cell r="B5896" t="str">
            <v>NEW HOUSING PROJECTS</v>
          </cell>
          <cell r="C5896" t="str">
            <v>O/604560.JAH.000</v>
          </cell>
          <cell r="D5896" t="str">
            <v>MSE:AH:MRC:MUNICIPAL RUNNING COST</v>
          </cell>
          <cell r="E5896" t="str">
            <v>6560JAH000</v>
          </cell>
          <cell r="F5896" t="str">
            <v>MSE:AH:MRC:MUNICIPAL RUNNING COST</v>
          </cell>
          <cell r="G5896" t="str">
            <v>6.3 - Human Settlement Development</v>
          </cell>
          <cell r="H5896" t="str">
            <v>Function:Housing:Core Function:Housing</v>
          </cell>
        </row>
        <row r="5897">
          <cell r="A5897">
            <v>604560</v>
          </cell>
          <cell r="B5897" t="str">
            <v>NEW HOUSING PROJECTS</v>
          </cell>
          <cell r="C5897" t="str">
            <v>O/604560.JAH.000</v>
          </cell>
          <cell r="D5897" t="str">
            <v>MSE:AH:MRC:MUNICIPAL RUNNING COST</v>
          </cell>
          <cell r="E5897" t="str">
            <v>6560JAH000</v>
          </cell>
          <cell r="F5897" t="str">
            <v>MSE:AH:MRC:MUNICIPAL RUNNING COST</v>
          </cell>
          <cell r="G5897" t="str">
            <v>6.3 - Human Settlement Development</v>
          </cell>
          <cell r="H5897" t="str">
            <v>Function:Housing:Core Function:Housing</v>
          </cell>
        </row>
        <row r="5898">
          <cell r="A5898">
            <v>604560</v>
          </cell>
          <cell r="B5898" t="str">
            <v>NEW HOUSING PROJECTS</v>
          </cell>
          <cell r="C5898" t="str">
            <v>O/604560.JAH.000</v>
          </cell>
          <cell r="D5898" t="str">
            <v>MSE:AH:MRC:MUNICIPAL RUNNING COST</v>
          </cell>
          <cell r="E5898" t="str">
            <v>6560JAH000</v>
          </cell>
          <cell r="F5898" t="str">
            <v>MSE:AH:MRC:MUNICIPAL RUNNING COST</v>
          </cell>
          <cell r="G5898" t="str">
            <v>6.3 - Human Settlement Development</v>
          </cell>
          <cell r="H5898" t="str">
            <v>Function:Housing:Core Function:Housing</v>
          </cell>
        </row>
        <row r="5899">
          <cell r="A5899">
            <v>604560</v>
          </cell>
          <cell r="B5899" t="str">
            <v>NEW HOUSING PROJECTS</v>
          </cell>
          <cell r="C5899" t="str">
            <v>O/604560.JAH.000</v>
          </cell>
          <cell r="D5899" t="str">
            <v>MSE:AH:MRC:MUNICIPAL RUNNING COST</v>
          </cell>
          <cell r="E5899" t="str">
            <v>6560JAH000</v>
          </cell>
          <cell r="F5899" t="str">
            <v>MSE:AH:MRC:MUNICIPAL RUNNING COST</v>
          </cell>
          <cell r="G5899" t="str">
            <v>6.3 - Human Settlement Development</v>
          </cell>
          <cell r="H5899" t="str">
            <v>Function:Housing:Core Function:Housing</v>
          </cell>
        </row>
        <row r="5900">
          <cell r="A5900">
            <v>604560</v>
          </cell>
          <cell r="B5900" t="str">
            <v>NEW HOUSING PROJECTS</v>
          </cell>
          <cell r="C5900" t="str">
            <v>O/604560.JAH.000</v>
          </cell>
          <cell r="D5900" t="str">
            <v>MSE:AH:MRC:MUNICIPAL RUNNING COST</v>
          </cell>
          <cell r="E5900" t="str">
            <v>6560JAH000</v>
          </cell>
          <cell r="F5900" t="str">
            <v>MSE:AH:MRC:MUNICIPAL RUNNING COST</v>
          </cell>
          <cell r="G5900" t="str">
            <v>6.3 - Human Settlement Development</v>
          </cell>
          <cell r="H5900" t="str">
            <v>Function:Housing:Core Function:Housing</v>
          </cell>
        </row>
        <row r="5901">
          <cell r="A5901">
            <v>604560</v>
          </cell>
          <cell r="B5901" t="str">
            <v>NEW HOUSING PROJECTS</v>
          </cell>
          <cell r="C5901" t="str">
            <v>O/604560.JAH.000</v>
          </cell>
          <cell r="D5901" t="str">
            <v>MSE:AH:MRC:MUNICIPAL RUNNING COST</v>
          </cell>
          <cell r="E5901" t="str">
            <v>6560JAH000</v>
          </cell>
          <cell r="F5901" t="str">
            <v>MSE:AH:MRC:MUNICIPAL RUNNING COST</v>
          </cell>
          <cell r="G5901" t="str">
            <v>6.3 - Human Settlement Development</v>
          </cell>
          <cell r="H5901" t="str">
            <v>Function:Housing:Core Function:Housing</v>
          </cell>
        </row>
        <row r="5902">
          <cell r="A5902">
            <v>604560</v>
          </cell>
          <cell r="B5902" t="str">
            <v>NEW HOUSING PROJECTS</v>
          </cell>
          <cell r="C5902" t="str">
            <v>O/604560.JAH.000</v>
          </cell>
          <cell r="D5902" t="str">
            <v>MSE:AH:MRC:MUNICIPAL RUNNING COST</v>
          </cell>
          <cell r="E5902" t="str">
            <v>6560JAH000</v>
          </cell>
          <cell r="F5902" t="str">
            <v>MSE:AH:MRC:MUNICIPAL RUNNING COST</v>
          </cell>
          <cell r="G5902" t="str">
            <v>6.3 - Human Settlement Development</v>
          </cell>
          <cell r="H5902" t="str">
            <v>Function:Housing:Core Function:Housing</v>
          </cell>
        </row>
        <row r="5903">
          <cell r="A5903">
            <v>604560</v>
          </cell>
          <cell r="B5903" t="str">
            <v>NEW HOUSING PROJECTS</v>
          </cell>
          <cell r="C5903" t="str">
            <v>O/604560.JAH.000</v>
          </cell>
          <cell r="D5903" t="str">
            <v>MSE:AH:MRC:MUNICIPAL RUNNING COST</v>
          </cell>
          <cell r="E5903" t="str">
            <v>6560JAH000</v>
          </cell>
          <cell r="F5903" t="str">
            <v>MSE:AH:MRC:MUNICIPAL RUNNING COST</v>
          </cell>
          <cell r="G5903" t="str">
            <v>6.3 - Human Settlement Development</v>
          </cell>
          <cell r="H5903" t="str">
            <v>Function:Housing:Core Function:Housing</v>
          </cell>
        </row>
        <row r="5904">
          <cell r="A5904">
            <v>604560</v>
          </cell>
          <cell r="B5904" t="str">
            <v>NEW HOUSING PROJECTS</v>
          </cell>
          <cell r="C5904" t="str">
            <v>O/604560.JAH.000</v>
          </cell>
          <cell r="D5904" t="str">
            <v>MSE:AH:MRC:MUNICIPAL RUNNING COST</v>
          </cell>
          <cell r="E5904" t="str">
            <v>6560JAH000</v>
          </cell>
          <cell r="F5904" t="str">
            <v>MSE:AH:MRC:MUNICIPAL RUNNING COST</v>
          </cell>
          <cell r="G5904" t="str">
            <v>6.3 - Human Settlement Development</v>
          </cell>
          <cell r="H5904" t="str">
            <v>Function:Housing:Core Function:Housing</v>
          </cell>
        </row>
        <row r="5905">
          <cell r="A5905">
            <v>604560</v>
          </cell>
          <cell r="B5905" t="str">
            <v>NEW HOUSING PROJECTS</v>
          </cell>
          <cell r="C5905" t="str">
            <v>O/604560.JAH.000</v>
          </cell>
          <cell r="D5905" t="str">
            <v>MSE:AH:MRC:MUNICIPAL RUNNING COST</v>
          </cell>
          <cell r="E5905" t="str">
            <v>6560JAH000</v>
          </cell>
          <cell r="F5905" t="str">
            <v>MSE:AH:MRC:MUNICIPAL RUNNING COST</v>
          </cell>
          <cell r="G5905" t="str">
            <v>6.3 - Human Settlement Development</v>
          </cell>
          <cell r="H5905" t="str">
            <v>Function:Housing:Core Function:Housing</v>
          </cell>
        </row>
        <row r="5906">
          <cell r="A5906">
            <v>604560</v>
          </cell>
          <cell r="B5906" t="str">
            <v>NEW HOUSING PROJECTS</v>
          </cell>
          <cell r="C5906" t="str">
            <v>O/604560.JAH.000</v>
          </cell>
          <cell r="D5906" t="str">
            <v>MSE:AH:MRC:MUNICIPAL RUNNING COST</v>
          </cell>
          <cell r="E5906" t="str">
            <v>6560JAH000</v>
          </cell>
          <cell r="F5906" t="str">
            <v>MSE:AH:MRC:MUNICIPAL RUNNING COST</v>
          </cell>
          <cell r="G5906" t="str">
            <v>6.3 - Human Settlement Development</v>
          </cell>
          <cell r="H5906" t="str">
            <v>Function:Housing:Core Function:Housing</v>
          </cell>
        </row>
        <row r="5907">
          <cell r="A5907">
            <v>604560</v>
          </cell>
          <cell r="B5907" t="str">
            <v>NEW HOUSING PROJECTS</v>
          </cell>
          <cell r="C5907" t="str">
            <v>O/604560.JAH.000</v>
          </cell>
          <cell r="D5907" t="str">
            <v>MSE:AH:MRC:MUNICIPAL RUNNING COST</v>
          </cell>
          <cell r="E5907" t="str">
            <v>6560JAH000</v>
          </cell>
          <cell r="F5907" t="str">
            <v>MSE:AH:MRC:MUNICIPAL RUNNING COST</v>
          </cell>
          <cell r="G5907" t="str">
            <v>6.3 - Human Settlement Development</v>
          </cell>
          <cell r="H5907" t="str">
            <v>Function:Housing:Core Function:Housing</v>
          </cell>
        </row>
        <row r="5908">
          <cell r="A5908">
            <v>604560</v>
          </cell>
          <cell r="B5908" t="str">
            <v>NEW HOUSING PROJECTS</v>
          </cell>
          <cell r="C5908" t="str">
            <v>O/604560.JAH.000</v>
          </cell>
          <cell r="D5908" t="str">
            <v>MSE:AH:MRC:MUNICIPAL RUNNING COST</v>
          </cell>
          <cell r="E5908" t="str">
            <v>6560JAH000</v>
          </cell>
          <cell r="F5908" t="str">
            <v>MSE:AH:MRC:MUNICIPAL RUNNING COST</v>
          </cell>
          <cell r="G5908" t="str">
            <v>6.3 - Human Settlement Development</v>
          </cell>
          <cell r="H5908" t="str">
            <v>Function:Housing:Core Function:Housing</v>
          </cell>
        </row>
        <row r="5909">
          <cell r="A5909">
            <v>604560</v>
          </cell>
          <cell r="B5909" t="str">
            <v>NEW HOUSING PROJECTS</v>
          </cell>
          <cell r="C5909" t="str">
            <v>O/604560.JAH.000</v>
          </cell>
          <cell r="D5909" t="str">
            <v>MSE:AH:MRC:MUNICIPAL RUNNING COST</v>
          </cell>
          <cell r="E5909" t="str">
            <v>6560JAH000</v>
          </cell>
          <cell r="F5909" t="str">
            <v>MSE:AH:MRC:MUNICIPAL RUNNING COST</v>
          </cell>
          <cell r="G5909" t="str">
            <v>6.3 - Human Settlement Development</v>
          </cell>
          <cell r="H5909" t="str">
            <v>Function:Housing:Core Function:Housing</v>
          </cell>
        </row>
        <row r="5910">
          <cell r="A5910">
            <v>604560</v>
          </cell>
          <cell r="B5910" t="str">
            <v>NEW HOUSING PROJECTS</v>
          </cell>
          <cell r="C5910" t="str">
            <v>O/604560.JAH.000</v>
          </cell>
          <cell r="D5910" t="str">
            <v>MSE:AH:MRC:MUNICIPAL RUNNING COST</v>
          </cell>
          <cell r="E5910" t="str">
            <v>6560JAH000</v>
          </cell>
          <cell r="F5910" t="str">
            <v>MSE:AH:MRC:MUNICIPAL RUNNING COST</v>
          </cell>
          <cell r="G5910" t="str">
            <v>6.3 - Human Settlement Development</v>
          </cell>
          <cell r="H5910" t="str">
            <v>Function:Housing:Core Function:Housing</v>
          </cell>
        </row>
        <row r="5911">
          <cell r="A5911">
            <v>604560</v>
          </cell>
          <cell r="B5911" t="str">
            <v>NEW HOUSING PROJECTS</v>
          </cell>
          <cell r="C5911" t="str">
            <v>O/604560.JAH.X19</v>
          </cell>
          <cell r="D5911" t="str">
            <v>"MSE:AH:TWS:CAPBUIL:W/SH</v>
          </cell>
          <cell r="E5911" t="str">
            <v>6560JAHX19</v>
          </cell>
          <cell r="F5911" t="str">
            <v>"MSE:AH:TWS:CAPBUIL:W/SH</v>
          </cell>
          <cell r="G5911" t="str">
            <v>6.3 - Human Settlement Development</v>
          </cell>
          <cell r="H5911" t="str">
            <v>Function:Housing:Core Function:Housing</v>
          </cell>
        </row>
        <row r="5912">
          <cell r="A5912">
            <v>604560</v>
          </cell>
          <cell r="B5912" t="str">
            <v>NEW HOUSING PROJECTS</v>
          </cell>
          <cell r="C5912" t="str">
            <v>O/604560.JAH.X19</v>
          </cell>
          <cell r="D5912" t="str">
            <v>"MSE:AH:TWS:CAPBUIL:W/SH</v>
          </cell>
          <cell r="E5912" t="str">
            <v>6560JAHX19</v>
          </cell>
          <cell r="F5912" t="str">
            <v>"MSE:AH:TWS:CAPBUIL:W/SH</v>
          </cell>
          <cell r="G5912" t="str">
            <v>6.3 - Human Settlement Development</v>
          </cell>
          <cell r="H5912" t="str">
            <v>Function:Housing:Core Function:Housing</v>
          </cell>
        </row>
        <row r="5913">
          <cell r="A5913">
            <v>604560</v>
          </cell>
          <cell r="B5913" t="str">
            <v>NEW HOUSING PROJECTS</v>
          </cell>
          <cell r="C5913" t="str">
            <v>O/604560.JAH.X19</v>
          </cell>
          <cell r="D5913" t="str">
            <v>"MSE:AH:TWS:CAPBUIL:W/SH</v>
          </cell>
          <cell r="E5913" t="str">
            <v>6560JAHX19</v>
          </cell>
          <cell r="F5913" t="str">
            <v>"MSE:AH:TWS:CAPBUIL:W/SH</v>
          </cell>
          <cell r="G5913" t="str">
            <v>6.3 - Human Settlement Development</v>
          </cell>
          <cell r="H5913" t="str">
            <v>Function:Housing:Core Function:Housing</v>
          </cell>
        </row>
        <row r="5914">
          <cell r="A5914">
            <v>604560</v>
          </cell>
          <cell r="B5914" t="str">
            <v>NEW HOUSING PROJECTS</v>
          </cell>
          <cell r="C5914" t="str">
            <v>O/604560.JAH.X19</v>
          </cell>
          <cell r="D5914" t="str">
            <v>"MSE:AH:TWS:CAPBUIL:W/SH</v>
          </cell>
          <cell r="E5914" t="str">
            <v>6560JAHX19</v>
          </cell>
          <cell r="F5914" t="str">
            <v>"MSE:AH:TWS:CAPBUIL:W/SH</v>
          </cell>
          <cell r="G5914" t="str">
            <v>6.3 - Human Settlement Development</v>
          </cell>
          <cell r="H5914" t="str">
            <v>Function:Housing:Core Function:Housing</v>
          </cell>
        </row>
        <row r="5915">
          <cell r="A5915">
            <v>604560</v>
          </cell>
          <cell r="B5915" t="str">
            <v>NEW HOUSING PROJECTS</v>
          </cell>
          <cell r="C5915" t="str">
            <v>O/604560.JAH.X19</v>
          </cell>
          <cell r="D5915" t="str">
            <v>"MSE:AH:TWS:CAPBUIL:W/SH</v>
          </cell>
          <cell r="E5915" t="str">
            <v>6560JAHX19</v>
          </cell>
          <cell r="F5915" t="str">
            <v>"MSE:AH:TWS:CAPBUIL:W/SH</v>
          </cell>
          <cell r="G5915" t="str">
            <v>6.3 - Human Settlement Development</v>
          </cell>
          <cell r="H5915" t="str">
            <v>Function:Housing:Core Function:Housing</v>
          </cell>
        </row>
        <row r="5916">
          <cell r="A5916">
            <v>604560</v>
          </cell>
          <cell r="B5916" t="str">
            <v>NEW HOUSING PROJECTS</v>
          </cell>
          <cell r="C5916" t="str">
            <v>O/604560.JAH.X19</v>
          </cell>
          <cell r="D5916" t="str">
            <v>"MSE:AH:TWS:CAPBUIL:W/SH</v>
          </cell>
          <cell r="E5916" t="str">
            <v>6560JAHX19</v>
          </cell>
          <cell r="F5916" t="str">
            <v>"MSE:AH:TWS:CAPBUIL:W/SH</v>
          </cell>
          <cell r="G5916" t="str">
            <v>6.3 - Human Settlement Development</v>
          </cell>
          <cell r="H5916" t="str">
            <v>Function:Housing:Core Function:Housing</v>
          </cell>
        </row>
        <row r="5917">
          <cell r="A5917">
            <v>604560</v>
          </cell>
          <cell r="B5917" t="str">
            <v>NEW HOUSING PROJECTS</v>
          </cell>
          <cell r="C5917" t="str">
            <v>R/604560.E8N.99R</v>
          </cell>
          <cell r="D5917" t="str">
            <v>HSE:NR: DOHS HOUSING PROJECTS</v>
          </cell>
          <cell r="E5917" t="str">
            <v>6560E8N99R</v>
          </cell>
          <cell r="F5917" t="str">
            <v>HSE:NR:DOHS JIKA JOE HOUSING DEVELOP</v>
          </cell>
          <cell r="G5917" t="str">
            <v>6.3 - Human Settlement Development</v>
          </cell>
          <cell r="H5917" t="str">
            <v>Function:Housing:Core Function:Housing</v>
          </cell>
        </row>
        <row r="5918">
          <cell r="A5918">
            <v>604560</v>
          </cell>
          <cell r="B5918" t="str">
            <v>NEW HOUSING PROJECTS</v>
          </cell>
          <cell r="C5918" t="str">
            <v>R/604560.E9N.99R</v>
          </cell>
          <cell r="D5918" t="str">
            <v>HSE:NR: G&amp;S:HOUSING:BENEF AUDIT AND TRFS</v>
          </cell>
          <cell r="E5918" t="str">
            <v>6560E9N99R</v>
          </cell>
          <cell r="F5918" t="str">
            <v>HSE:NR:OPERATING</v>
          </cell>
          <cell r="G5918" t="str">
            <v>6.3 - Human Settlement Development</v>
          </cell>
          <cell r="H5918" t="str">
            <v>Function:Housing:Core Function:Housing</v>
          </cell>
        </row>
        <row r="5919">
          <cell r="A5919">
            <v>604560</v>
          </cell>
          <cell r="B5919" t="str">
            <v>NEW HOUSING PROJECTS</v>
          </cell>
          <cell r="C5919" t="str">
            <v>R/604560.HAH.99R</v>
          </cell>
          <cell r="D5919" t="str">
            <v>MIG:AH.DFT:DEFAULT TRANSACTIONS</v>
          </cell>
          <cell r="E5919" t="str">
            <v>6560HAH99R</v>
          </cell>
          <cell r="F5919" t="str">
            <v>MIG:AH.DFT:DEFAULT TRANSACTIONS</v>
          </cell>
          <cell r="G5919" t="str">
            <v>6.3 - Human Settlement Development</v>
          </cell>
          <cell r="H5919" t="str">
            <v>Function:Housing:Core Function:Housing</v>
          </cell>
        </row>
        <row r="5920">
          <cell r="A5920">
            <v>604560</v>
          </cell>
          <cell r="B5920" t="str">
            <v>NEW HOUSING PROJECTS</v>
          </cell>
          <cell r="C5920" t="str">
            <v>R/604560.HAH.99R</v>
          </cell>
          <cell r="D5920" t="str">
            <v>MIG:AH.DFT:DEFAULT TRANSACTIONS</v>
          </cell>
          <cell r="E5920" t="str">
            <v>6560HAH99R</v>
          </cell>
          <cell r="F5920" t="str">
            <v>MIG:AH.DFT:DEFAULT TRANSACTIONS</v>
          </cell>
          <cell r="G5920" t="str">
            <v>6.3 - Human Settlement Development</v>
          </cell>
          <cell r="H5920" t="str">
            <v>Function:Housing:Core Function:Housing</v>
          </cell>
        </row>
        <row r="5921">
          <cell r="A5921">
            <v>604564</v>
          </cell>
          <cell r="B5921" t="str">
            <v>HOUSING : GENERAL</v>
          </cell>
          <cell r="C5921" t="str">
            <v>O/604564.JAH.000</v>
          </cell>
          <cell r="D5921" t="str">
            <v>MSE:AH:MRC:MUNICIPAL RUNNING COST</v>
          </cell>
          <cell r="E5921" t="str">
            <v>6564JAH000</v>
          </cell>
          <cell r="F5921" t="str">
            <v>MSE:AH:MRC:MUNICIPAL RUNNING COST</v>
          </cell>
          <cell r="G5921" t="str">
            <v>6.3 - Human Settlement Development</v>
          </cell>
          <cell r="H5921" t="str">
            <v>Function:Housing:Core Function:Housing</v>
          </cell>
        </row>
        <row r="5922">
          <cell r="A5922">
            <v>604564</v>
          </cell>
          <cell r="B5922" t="str">
            <v>HOUSING : GENERAL</v>
          </cell>
          <cell r="C5922" t="str">
            <v>O/604564.JAH.000</v>
          </cell>
          <cell r="D5922" t="str">
            <v>MSE:AH:MRC:MUNICIPAL RUNNING COST</v>
          </cell>
          <cell r="E5922" t="str">
            <v>6564JAH000</v>
          </cell>
          <cell r="F5922" t="str">
            <v>MSE:AH:MRC:MUNICIPAL RUNNING COST</v>
          </cell>
          <cell r="G5922" t="str">
            <v>6.3 - Human Settlement Development</v>
          </cell>
          <cell r="H5922" t="str">
            <v>Function:Housing:Core Function:Housing</v>
          </cell>
        </row>
        <row r="5923">
          <cell r="A5923">
            <v>604564</v>
          </cell>
          <cell r="B5923" t="str">
            <v>HOUSING : GENERAL</v>
          </cell>
          <cell r="C5923" t="str">
            <v>O/604564.JAH.000</v>
          </cell>
          <cell r="D5923" t="str">
            <v>MSE:AH:MRC:MUNICIPAL RUNNING COST</v>
          </cell>
          <cell r="E5923" t="str">
            <v>6564JAH000</v>
          </cell>
          <cell r="F5923" t="str">
            <v>MSE:AH:MRC:MUNICIPAL RUNNING COST</v>
          </cell>
          <cell r="G5923" t="str">
            <v>6.3 - Human Settlement Development</v>
          </cell>
          <cell r="H5923" t="str">
            <v>Function:Housing:Core Function:Housing</v>
          </cell>
        </row>
        <row r="5924">
          <cell r="A5924">
            <v>604564</v>
          </cell>
          <cell r="B5924" t="str">
            <v>HOUSING : GENERAL</v>
          </cell>
          <cell r="C5924" t="str">
            <v>O/604564.JAH.000</v>
          </cell>
          <cell r="D5924" t="str">
            <v>MSE:AH:MRC:MUNICIPAL RUNNING COST</v>
          </cell>
          <cell r="E5924" t="str">
            <v>6564JAH000</v>
          </cell>
          <cell r="F5924" t="str">
            <v>MSE:AH:MRC:MUNICIPAL RUNNING COST</v>
          </cell>
          <cell r="G5924" t="str">
            <v>6.3 - Human Settlement Development</v>
          </cell>
          <cell r="H5924" t="str">
            <v>Function:Housing:Core Function:Housing</v>
          </cell>
        </row>
        <row r="5925">
          <cell r="A5925">
            <v>604564</v>
          </cell>
          <cell r="B5925" t="str">
            <v>HOUSING : GENERAL</v>
          </cell>
          <cell r="C5925" t="str">
            <v>O/604564.JAH.000</v>
          </cell>
          <cell r="D5925" t="str">
            <v>MSE:AH:MRC:MUNICIPAL RUNNING COST</v>
          </cell>
          <cell r="E5925" t="str">
            <v>6564JAH000</v>
          </cell>
          <cell r="F5925" t="str">
            <v>MSE:AH:MRC:MUNICIPAL RUNNING COST</v>
          </cell>
          <cell r="G5925" t="str">
            <v>6.3 - Human Settlement Development</v>
          </cell>
          <cell r="H5925" t="str">
            <v>Function:Housing:Core Function:Housing</v>
          </cell>
        </row>
        <row r="5926">
          <cell r="A5926">
            <v>604564</v>
          </cell>
          <cell r="B5926" t="str">
            <v>HOUSING : GENERAL</v>
          </cell>
          <cell r="C5926" t="str">
            <v>O/604564.JAH.000</v>
          </cell>
          <cell r="D5926" t="str">
            <v>MSE:AH:MRC:MUNICIPAL RUNNING COST</v>
          </cell>
          <cell r="E5926" t="str">
            <v>6564JAH000</v>
          </cell>
          <cell r="F5926" t="str">
            <v>MSE:AH:MRC:MUNICIPAL RUNNING COST</v>
          </cell>
          <cell r="G5926" t="str">
            <v>6.3 - Human Settlement Development</v>
          </cell>
          <cell r="H5926" t="str">
            <v>Function:Housing:Core Function:Housing</v>
          </cell>
        </row>
        <row r="5927">
          <cell r="A5927">
            <v>604564</v>
          </cell>
          <cell r="B5927" t="str">
            <v>HOUSING : GENERAL</v>
          </cell>
          <cell r="C5927" t="str">
            <v>O/604564.JAH.000</v>
          </cell>
          <cell r="D5927" t="str">
            <v>MSE:AH:MRC:MUNICIPAL RUNNING COST</v>
          </cell>
          <cell r="E5927" t="str">
            <v>6564JAH000</v>
          </cell>
          <cell r="F5927" t="str">
            <v>MSE:AH:MRC:MUNICIPAL RUNNING COST</v>
          </cell>
          <cell r="G5927" t="str">
            <v>6.3 - Human Settlement Development</v>
          </cell>
          <cell r="H5927" t="str">
            <v>Function:Housing:Core Function:Housing</v>
          </cell>
        </row>
        <row r="5928">
          <cell r="A5928">
            <v>604564</v>
          </cell>
          <cell r="B5928" t="str">
            <v>HOUSING : GENERAL</v>
          </cell>
          <cell r="C5928" t="str">
            <v>O/604564.JAH.000</v>
          </cell>
          <cell r="D5928" t="str">
            <v>MSE:AH:MRC:MUNICIPAL RUNNING COST</v>
          </cell>
          <cell r="E5928" t="str">
            <v>6564JAH000</v>
          </cell>
          <cell r="F5928" t="str">
            <v>MSE:AH:MRC:MUNICIPAL RUNNING COST</v>
          </cell>
          <cell r="G5928" t="str">
            <v>6.3 - Human Settlement Development</v>
          </cell>
          <cell r="H5928" t="str">
            <v>Function:Housing:Core Function:Housing</v>
          </cell>
        </row>
        <row r="5929">
          <cell r="A5929">
            <v>604564</v>
          </cell>
          <cell r="B5929" t="str">
            <v>HOUSING : GENERAL</v>
          </cell>
          <cell r="C5929" t="str">
            <v>O/604564.JAH.000</v>
          </cell>
          <cell r="D5929" t="str">
            <v>MSE:AH:MRC:MUNICIPAL RUNNING COST</v>
          </cell>
          <cell r="E5929" t="str">
            <v>6564JAH000</v>
          </cell>
          <cell r="F5929" t="str">
            <v>MSE:AH:MRC:MUNICIPAL RUNNING COST</v>
          </cell>
          <cell r="G5929" t="str">
            <v>6.3 - Human Settlement Development</v>
          </cell>
          <cell r="H5929" t="str">
            <v>Function:Housing:Core Function:Housing</v>
          </cell>
        </row>
        <row r="5930">
          <cell r="A5930">
            <v>604564</v>
          </cell>
          <cell r="B5930" t="str">
            <v>HOUSING : GENERAL</v>
          </cell>
          <cell r="C5930" t="str">
            <v>O/604564.JAH.000</v>
          </cell>
          <cell r="D5930" t="str">
            <v>MSE:AH:MRC:MUNICIPAL RUNNING COST</v>
          </cell>
          <cell r="E5930" t="str">
            <v>6564JAH000</v>
          </cell>
          <cell r="F5930" t="str">
            <v>MSE:AH:MRC:MUNICIPAL RUNNING COST</v>
          </cell>
          <cell r="G5930" t="str">
            <v>6.3 - Human Settlement Development</v>
          </cell>
          <cell r="H5930" t="str">
            <v>Function:Housing:Core Function:Housing</v>
          </cell>
        </row>
        <row r="5931">
          <cell r="A5931">
            <v>604564</v>
          </cell>
          <cell r="B5931" t="str">
            <v>HOUSING : GENERAL</v>
          </cell>
          <cell r="C5931" t="str">
            <v>O/604564.JAH.000</v>
          </cell>
          <cell r="D5931" t="str">
            <v>MSE:AH:MRC:MUNICIPAL RUNNING COST</v>
          </cell>
          <cell r="E5931" t="str">
            <v>6564JAH000</v>
          </cell>
          <cell r="F5931" t="str">
            <v>MSE:AH:MRC:MUNICIPAL RUNNING COST</v>
          </cell>
          <cell r="G5931" t="str">
            <v>6.3 - Human Settlement Development</v>
          </cell>
          <cell r="H5931" t="str">
            <v>Function:Housing:Core Function:Housing</v>
          </cell>
        </row>
        <row r="5932">
          <cell r="A5932">
            <v>604564</v>
          </cell>
          <cell r="B5932" t="str">
            <v>HOUSING : GENERAL</v>
          </cell>
          <cell r="C5932" t="str">
            <v>O/604564.JAH.000</v>
          </cell>
          <cell r="D5932" t="str">
            <v>MSE:AH:MRC:MUNICIPAL RUNNING COST</v>
          </cell>
          <cell r="E5932" t="str">
            <v>6564JAH000</v>
          </cell>
          <cell r="F5932" t="str">
            <v>MSE:AH:MRC:MUNICIPAL RUNNING COST</v>
          </cell>
          <cell r="G5932" t="str">
            <v>6.3 - Human Settlement Development</v>
          </cell>
          <cell r="H5932" t="str">
            <v>Function:Housing:Core Function:Housing</v>
          </cell>
        </row>
        <row r="5933">
          <cell r="A5933">
            <v>604564</v>
          </cell>
          <cell r="B5933" t="str">
            <v>HOUSING : GENERAL</v>
          </cell>
          <cell r="C5933" t="str">
            <v>O/604564.JAH.000</v>
          </cell>
          <cell r="D5933" t="str">
            <v>MSE:AH:MRC:MUNICIPAL RUNNING COST</v>
          </cell>
          <cell r="E5933" t="str">
            <v>6564JAH000</v>
          </cell>
          <cell r="F5933" t="str">
            <v>MSE:AH:MRC:MUNICIPAL RUNNING COST</v>
          </cell>
          <cell r="G5933" t="str">
            <v>6.3 - Human Settlement Development</v>
          </cell>
          <cell r="H5933" t="str">
            <v>Function:Housing:Core Function:Housing</v>
          </cell>
        </row>
        <row r="5934">
          <cell r="A5934">
            <v>604564</v>
          </cell>
          <cell r="B5934" t="str">
            <v>HOUSING : GENERAL</v>
          </cell>
          <cell r="C5934" t="str">
            <v>O/604564.JAH.000</v>
          </cell>
          <cell r="D5934" t="str">
            <v>MSE:AH:MRC:MUNICIPAL RUNNING COST</v>
          </cell>
          <cell r="E5934" t="str">
            <v>6564JAH000</v>
          </cell>
          <cell r="F5934" t="str">
            <v>MSE:AH:MRC:MUNICIPAL RUNNING COST</v>
          </cell>
          <cell r="G5934" t="str">
            <v>6.3 - Human Settlement Development</v>
          </cell>
          <cell r="H5934" t="str">
            <v>Function:Housing:Core Function:Housing</v>
          </cell>
        </row>
        <row r="5935">
          <cell r="A5935">
            <v>604564</v>
          </cell>
          <cell r="B5935" t="str">
            <v>HOUSING : GENERAL</v>
          </cell>
          <cell r="C5935" t="str">
            <v>O/604564.JAH.000</v>
          </cell>
          <cell r="D5935" t="str">
            <v>MSE:AH:MRC:MUNICIPAL RUNNING COST</v>
          </cell>
          <cell r="E5935" t="str">
            <v>6564JAH000</v>
          </cell>
          <cell r="F5935" t="str">
            <v>MSE:AH:MRC:MUNICIPAL RUNNING COST</v>
          </cell>
          <cell r="G5935" t="str">
            <v>6.3 - Human Settlement Development</v>
          </cell>
          <cell r="H5935" t="str">
            <v>Function:Housing:Core Function:Housing</v>
          </cell>
        </row>
        <row r="5936">
          <cell r="A5936">
            <v>604564</v>
          </cell>
          <cell r="B5936" t="str">
            <v>HOUSING : GENERAL</v>
          </cell>
          <cell r="C5936" t="str">
            <v>O/604564.TAH.999</v>
          </cell>
          <cell r="D5936" t="str">
            <v>HDSV:AH:DEFAULT TRANSACTIONS</v>
          </cell>
          <cell r="E5936" t="str">
            <v>6564TAH999</v>
          </cell>
          <cell r="F5936" t="str">
            <v>HDSV:AH:DEFAULT TRANSACTIONS</v>
          </cell>
          <cell r="G5936" t="str">
            <v>6.3 - Human Settlement Development</v>
          </cell>
          <cell r="H5936" t="str">
            <v>Function:Housing:Core Function:Housing</v>
          </cell>
        </row>
        <row r="5937">
          <cell r="A5937">
            <v>604564</v>
          </cell>
          <cell r="B5937" t="str">
            <v>HOUSING : GENERAL</v>
          </cell>
          <cell r="C5937" t="str">
            <v>P/604564.003</v>
          </cell>
          <cell r="D5937" t="str">
            <v>CBR01:ZA:CLOSE OUT PROJECTS</v>
          </cell>
          <cell r="E5937" t="str">
            <v>6564D1AP03</v>
          </cell>
          <cell r="F5937" t="str">
            <v>CBR01:ZA:CLOSE OUT PROJECTS</v>
          </cell>
          <cell r="G5937" t="str">
            <v>6.3 - Human Settlement Development</v>
          </cell>
          <cell r="H5937" t="str">
            <v>Function:Housing:Core Function:Housing</v>
          </cell>
        </row>
        <row r="5938">
          <cell r="A5938">
            <v>604564</v>
          </cell>
          <cell r="B5938" t="str">
            <v>HOUSING : GENERAL</v>
          </cell>
          <cell r="C5938" t="str">
            <v>P/604564.013</v>
          </cell>
          <cell r="D5938" t="str">
            <v>HSDV:Z2:LAND ACQUISITION:EDENDALE</v>
          </cell>
          <cell r="E5938" t="str">
            <v>6564B82P13</v>
          </cell>
          <cell r="F5938" t="str">
            <v>HSDV:Z2:LAND ACQUISITION:EDENDALE</v>
          </cell>
          <cell r="G5938" t="str">
            <v>6.3 - Human Settlement Development</v>
          </cell>
          <cell r="H5938" t="str">
            <v>Function:Housing:Core Function:Housing</v>
          </cell>
        </row>
        <row r="5939">
          <cell r="A5939">
            <v>604564</v>
          </cell>
          <cell r="B5939" t="str">
            <v>HOUSING : GENERAL</v>
          </cell>
          <cell r="C5939" t="str">
            <v>R/604564.B8N.99R</v>
          </cell>
          <cell r="D5939" t="str">
            <v>HSDV:NR:REVENUE</v>
          </cell>
          <cell r="E5939" t="str">
            <v>6564B8N99R</v>
          </cell>
          <cell r="F5939" t="str">
            <v>HSDV:NR:REVENUE</v>
          </cell>
          <cell r="G5939" t="str">
            <v>6.3 - Human Settlement Development</v>
          </cell>
          <cell r="H5939" t="str">
            <v>Function:Housing:Core Function:Housing</v>
          </cell>
        </row>
        <row r="5940">
          <cell r="A5940">
            <v>604568</v>
          </cell>
          <cell r="B5940" t="str">
            <v>EASTWOOD1 (ECONOMIC)</v>
          </cell>
          <cell r="C5940" t="str">
            <v>O/604568.AAH.000</v>
          </cell>
          <cell r="D5940" t="str">
            <v>NONF:AH:MUNICIPAL RUNNING COST</v>
          </cell>
          <cell r="E5940" t="str">
            <v>6568AAH000</v>
          </cell>
          <cell r="F5940" t="str">
            <v>NONF:AH:MUNICIPAL RUNNING COST</v>
          </cell>
          <cell r="G5940" t="str">
            <v>6.3 - Human Settlement Development</v>
          </cell>
          <cell r="H5940" t="str">
            <v>Function:Housing:Core Function:Housing</v>
          </cell>
        </row>
        <row r="5941">
          <cell r="A5941">
            <v>604568</v>
          </cell>
          <cell r="B5941" t="str">
            <v>EASTWOOD1 (ECONOMIC)</v>
          </cell>
          <cell r="C5941" t="str">
            <v>O/604568.JAH.000</v>
          </cell>
          <cell r="D5941" t="str">
            <v>MSE:AH:MRC:MUNICIPAL RUNNING COST</v>
          </cell>
          <cell r="E5941" t="str">
            <v>6568JAH000</v>
          </cell>
          <cell r="F5941" t="str">
            <v>MSE:AH:MRC:MUNICIPAL RUNNING COST</v>
          </cell>
          <cell r="G5941" t="str">
            <v>6.3 - Human Settlement Development</v>
          </cell>
          <cell r="H5941" t="str">
            <v>Function:Housing:Core Function:Housing</v>
          </cell>
        </row>
        <row r="5942">
          <cell r="A5942">
            <v>604571</v>
          </cell>
          <cell r="B5942" t="str">
            <v>EASTWOOD1 (SUB-ECON)</v>
          </cell>
          <cell r="C5942" t="str">
            <v>O/604571.AAH.000</v>
          </cell>
          <cell r="D5942" t="str">
            <v>NONF:AH:MUNICIPAL RUNNING COST</v>
          </cell>
          <cell r="E5942" t="str">
            <v>6571AAH000</v>
          </cell>
          <cell r="F5942" t="str">
            <v>NONF:AH:MUNICIPAL RUNNING COST</v>
          </cell>
          <cell r="G5942" t="str">
            <v>6.3 - Human Settlement Development</v>
          </cell>
          <cell r="H5942" t="str">
            <v>Function:Housing:Core Function:Housing</v>
          </cell>
        </row>
        <row r="5943">
          <cell r="A5943">
            <v>604571</v>
          </cell>
          <cell r="B5943" t="str">
            <v>EASTWOOD1 (SUB-ECON)</v>
          </cell>
          <cell r="C5943" t="str">
            <v>O/604571.AAH.999</v>
          </cell>
          <cell r="D5943" t="str">
            <v>NONF:AH:DEFAULT TRANSACTIONS</v>
          </cell>
          <cell r="E5943" t="str">
            <v>6571AAH999</v>
          </cell>
          <cell r="F5943" t="str">
            <v>NONF:AH:DEFAULT TRANSACTIONS</v>
          </cell>
          <cell r="G5943" t="str">
            <v>6.3 - Human Settlement Development</v>
          </cell>
          <cell r="H5943" t="str">
            <v>Function:Housing:Core Function:Housing</v>
          </cell>
        </row>
        <row r="5944">
          <cell r="A5944">
            <v>604586</v>
          </cell>
          <cell r="B5944" t="str">
            <v>GLENWOOD</v>
          </cell>
          <cell r="C5944" t="str">
            <v>O/604586.AAH.000</v>
          </cell>
          <cell r="D5944" t="str">
            <v>NONF:AH:MUNICIPAL RUNNING COST</v>
          </cell>
          <cell r="E5944" t="str">
            <v>6586AAH000</v>
          </cell>
          <cell r="F5944" t="str">
            <v>NONF:AH:MUNICIPAL RUNNING COST</v>
          </cell>
          <cell r="G5944" t="str">
            <v>6.3 - Human Settlement Development</v>
          </cell>
          <cell r="H5944" t="str">
            <v>Function:Housing:Core Function:Housing</v>
          </cell>
        </row>
        <row r="5945">
          <cell r="A5945">
            <v>604586</v>
          </cell>
          <cell r="B5945" t="str">
            <v>GLENWOOD</v>
          </cell>
          <cell r="C5945" t="str">
            <v>O/604586.AAH.999</v>
          </cell>
          <cell r="D5945" t="str">
            <v>NONF:AH:DEFAULT TRANSACTIONS</v>
          </cell>
          <cell r="E5945" t="str">
            <v>6586AAH999</v>
          </cell>
          <cell r="F5945" t="str">
            <v>NONF:AH:DEFAULT TRANSACTIONS</v>
          </cell>
          <cell r="G5945" t="str">
            <v>6.3 - Human Settlement Development</v>
          </cell>
          <cell r="H5945" t="str">
            <v>Function:Housing:Core Function:Housing</v>
          </cell>
        </row>
        <row r="5946">
          <cell r="A5946">
            <v>604586</v>
          </cell>
          <cell r="B5946" t="str">
            <v>GLENWOOD</v>
          </cell>
          <cell r="C5946" t="str">
            <v>O/604586.JAH.000</v>
          </cell>
          <cell r="D5946" t="str">
            <v>MSE:AH:MRC:MUNICIPAL RUNNING COST</v>
          </cell>
          <cell r="E5946" t="str">
            <v>6586JAH000</v>
          </cell>
          <cell r="F5946" t="str">
            <v>MSE:AH:MRC:MUNICIPAL RUNNING COST</v>
          </cell>
          <cell r="G5946" t="str">
            <v>6.3 - Human Settlement Development</v>
          </cell>
          <cell r="H5946" t="str">
            <v>Function:Housing:Core Function:Housing</v>
          </cell>
        </row>
        <row r="5947">
          <cell r="A5947">
            <v>604586</v>
          </cell>
          <cell r="B5947" t="str">
            <v>GLENWOOD</v>
          </cell>
          <cell r="C5947" t="str">
            <v>R/604586.KZ5.99R</v>
          </cell>
          <cell r="D5947" t="str">
            <v>RFE:Z5:REVENUE:BUILDING RENTAL</v>
          </cell>
          <cell r="E5947" t="str">
            <v>6586KZ599R</v>
          </cell>
          <cell r="F5947" t="str">
            <v>RFE:Z5:REVENUE:BUILDING RENTAL</v>
          </cell>
          <cell r="G5947" t="str">
            <v>6.3 - Human Settlement Development</v>
          </cell>
          <cell r="H5947" t="str">
            <v>Function:Housing:Core Function:Housing</v>
          </cell>
        </row>
        <row r="5948">
          <cell r="A5948">
            <v>604589</v>
          </cell>
          <cell r="B5948" t="str">
            <v>GRANGE 1</v>
          </cell>
          <cell r="C5948" t="str">
            <v>O/604589.AAH.999</v>
          </cell>
          <cell r="D5948" t="str">
            <v>NONF:AH:DEFAULT TRANSACTIONS</v>
          </cell>
          <cell r="E5948" t="str">
            <v>6589AAH999</v>
          </cell>
          <cell r="F5948" t="str">
            <v>NONF:AH:DEFAULT TRANSACTIONS</v>
          </cell>
          <cell r="G5948" t="str">
            <v>6.3 - Human Settlement Development</v>
          </cell>
          <cell r="H5948" t="str">
            <v>Function:Housing:Core Function:Housing</v>
          </cell>
        </row>
        <row r="5949">
          <cell r="A5949">
            <v>604589</v>
          </cell>
          <cell r="B5949" t="str">
            <v>GRANGE 1</v>
          </cell>
          <cell r="C5949" t="str">
            <v>R/604589.KZ4.99R</v>
          </cell>
          <cell r="D5949" t="str">
            <v>RFE:Z4:REVENUE:BUILDING RENTAL</v>
          </cell>
          <cell r="E5949" t="str">
            <v>6589KZ499R</v>
          </cell>
          <cell r="F5949" t="str">
            <v>RFE:Z4:REVENUE:BUILDING RENTAL</v>
          </cell>
          <cell r="G5949" t="str">
            <v>6.3 - Human Settlement Development</v>
          </cell>
          <cell r="H5949" t="str">
            <v>Function:Housing:Core Function:Housing</v>
          </cell>
        </row>
        <row r="5950">
          <cell r="A5950">
            <v>604607</v>
          </cell>
          <cell r="B5950" t="str">
            <v>NORTHDAL SUB-ECONM 8</v>
          </cell>
          <cell r="C5950" t="str">
            <v>O/604607.AAH.000</v>
          </cell>
          <cell r="D5950" t="str">
            <v>NONF:AH:MUNICIPAL RUNNING COST</v>
          </cell>
          <cell r="E5950" t="str">
            <v>6607AAH000</v>
          </cell>
          <cell r="F5950" t="str">
            <v>NONF:AH:MUNICIPAL RUNNING COST</v>
          </cell>
          <cell r="G5950" t="str">
            <v>6.3 - Human Settlement Development</v>
          </cell>
          <cell r="H5950" t="str">
            <v>Function:Housing:Core Function:Housing</v>
          </cell>
        </row>
        <row r="5951">
          <cell r="A5951">
            <v>604610</v>
          </cell>
          <cell r="B5951" t="str">
            <v>NORTHDAL SUB-ECON 10</v>
          </cell>
          <cell r="C5951" t="str">
            <v>O/604610.AAH.000</v>
          </cell>
          <cell r="D5951" t="str">
            <v>NONF:AH:MUNICIPAL RUNNING COST</v>
          </cell>
          <cell r="E5951" t="str">
            <v>6610AAH000</v>
          </cell>
          <cell r="F5951" t="str">
            <v>NONF:AH:MUNICIPAL RUNNING COST</v>
          </cell>
          <cell r="G5951" t="str">
            <v>6.3 - Human Settlement Development</v>
          </cell>
          <cell r="H5951" t="str">
            <v>Function:Housing:Core Function:Housing</v>
          </cell>
        </row>
        <row r="5952">
          <cell r="A5952">
            <v>604610</v>
          </cell>
          <cell r="B5952" t="str">
            <v>NORTHDAL SUB-ECON 10</v>
          </cell>
          <cell r="C5952" t="str">
            <v>R/604610.KZ5.99R</v>
          </cell>
          <cell r="D5952" t="str">
            <v>RFE:Z5:REVENUE:BUILDING RENTAL</v>
          </cell>
          <cell r="E5952" t="str">
            <v>6610KZ599R</v>
          </cell>
          <cell r="F5952" t="str">
            <v>RFE:Z5:REVENUE:BUILDING RENTAL</v>
          </cell>
          <cell r="G5952" t="str">
            <v>6.3 - Human Settlement Development</v>
          </cell>
          <cell r="H5952" t="str">
            <v>Function:Housing:Core Function:Housing</v>
          </cell>
        </row>
        <row r="5953">
          <cell r="A5953">
            <v>604625</v>
          </cell>
          <cell r="B5953" t="str">
            <v>NORTHDAL ECONOMIC 7</v>
          </cell>
          <cell r="C5953" t="str">
            <v>O/604625.AAH.000</v>
          </cell>
          <cell r="D5953" t="str">
            <v>NONF:AH:MUNICIPAL RUNNING COST</v>
          </cell>
          <cell r="E5953" t="str">
            <v>6625AAH000</v>
          </cell>
          <cell r="F5953" t="str">
            <v>NONF:AH:MUNICIPAL RUNNING COST</v>
          </cell>
          <cell r="G5953" t="str">
            <v>6.3 - Human Settlement Development</v>
          </cell>
          <cell r="H5953" t="str">
            <v>Function:Housing:Core Function:Housing</v>
          </cell>
        </row>
        <row r="5954">
          <cell r="A5954">
            <v>604625</v>
          </cell>
          <cell r="B5954" t="str">
            <v>NORTHDAL ECONOMIC 7</v>
          </cell>
          <cell r="C5954" t="str">
            <v>O/604625.AAH.999</v>
          </cell>
          <cell r="D5954" t="str">
            <v>NONF:AH: DEFAULT TRANSACTIONS</v>
          </cell>
          <cell r="E5954" t="str">
            <v>6625AAH999</v>
          </cell>
          <cell r="F5954" t="str">
            <v>NONF:AH: DEFAULT TRANSACTIONS</v>
          </cell>
          <cell r="G5954" t="str">
            <v>6.3 - Human Settlement Development</v>
          </cell>
          <cell r="H5954" t="str">
            <v>Function:Housing:Core Function:Housing</v>
          </cell>
        </row>
        <row r="5955">
          <cell r="A5955">
            <v>604625</v>
          </cell>
          <cell r="B5955" t="str">
            <v>NORTHDAL ECONOMIC 7</v>
          </cell>
          <cell r="C5955" t="str">
            <v>R/604625.KZ5.99R</v>
          </cell>
          <cell r="D5955" t="str">
            <v>RFE:Z5:REVENUE:BUILDING RENTAL</v>
          </cell>
          <cell r="E5955" t="str">
            <v>6625KZ599R</v>
          </cell>
          <cell r="F5955" t="str">
            <v>RFE:Z5:REVENUE:BUILDING RENTAL</v>
          </cell>
          <cell r="G5955" t="str">
            <v>6.3 - Human Settlement Development</v>
          </cell>
          <cell r="H5955" t="str">
            <v>Function:Housing:Core Function:Housing</v>
          </cell>
        </row>
        <row r="5956">
          <cell r="A5956">
            <v>604625</v>
          </cell>
          <cell r="B5956" t="str">
            <v>NORTHDAL ECONOMIC 7</v>
          </cell>
          <cell r="C5956" t="str">
            <v>R/604625.KZ5.99R</v>
          </cell>
          <cell r="D5956" t="str">
            <v>RFE:Z5:REVENUE:BUILDING RENTAL</v>
          </cell>
          <cell r="E5956" t="str">
            <v>6625KZ599R</v>
          </cell>
          <cell r="F5956" t="str">
            <v>RFE:Z5:REVENUE:BUILDING RENTAL</v>
          </cell>
          <cell r="G5956" t="str">
            <v>6.3 - Human Settlement Development</v>
          </cell>
          <cell r="H5956" t="str">
            <v>Function:Housing:Core Function:Housing</v>
          </cell>
        </row>
        <row r="5957">
          <cell r="A5957">
            <v>604628</v>
          </cell>
          <cell r="B5957" t="str">
            <v>NORTHDAL ECONOMIC 9</v>
          </cell>
          <cell r="C5957" t="str">
            <v>O/604628.AAH.000</v>
          </cell>
          <cell r="D5957" t="str">
            <v>NONF:AH:MUNICIPAL RUNNING COST</v>
          </cell>
          <cell r="E5957" t="str">
            <v>6628AAH000</v>
          </cell>
          <cell r="F5957" t="str">
            <v>NONF:AH:MUNICIPAL RUNNING COST</v>
          </cell>
          <cell r="G5957" t="str">
            <v>6.3 - Human Settlement Development</v>
          </cell>
          <cell r="H5957" t="str">
            <v>Function:Housing:Core Function:Housing</v>
          </cell>
        </row>
        <row r="5958">
          <cell r="A5958">
            <v>604628</v>
          </cell>
          <cell r="B5958" t="str">
            <v>NORTHDAL ECONOMIC 9</v>
          </cell>
          <cell r="C5958" t="str">
            <v>R/604628.KZ5.99R</v>
          </cell>
          <cell r="D5958" t="str">
            <v>RFE:Z5:REVENUE:BUILDING RENTAL</v>
          </cell>
          <cell r="E5958" t="str">
            <v>6628D1599R</v>
          </cell>
          <cell r="F5958" t="str">
            <v>CBR01:Z5:REVENUE</v>
          </cell>
          <cell r="G5958" t="str">
            <v>6.3 - Human Settlement Development</v>
          </cell>
          <cell r="H5958" t="str">
            <v>Function:Housing:Core Function:Housing</v>
          </cell>
        </row>
        <row r="5959">
          <cell r="A5959">
            <v>604628</v>
          </cell>
          <cell r="B5959" t="str">
            <v>NORTHDAL ECONOMIC 9</v>
          </cell>
          <cell r="C5959" t="str">
            <v>R/604628.KZ5.99R</v>
          </cell>
          <cell r="D5959" t="str">
            <v>RFE:Z5:REVENUE:BUILDING RENTAL</v>
          </cell>
          <cell r="E5959" t="str">
            <v>6628KZ599R</v>
          </cell>
          <cell r="F5959" t="str">
            <v>RFE:Z5:REVENUE:BUILDING RENTAL</v>
          </cell>
          <cell r="G5959" t="str">
            <v>6.3 - Human Settlement Development</v>
          </cell>
          <cell r="H5959" t="str">
            <v>Function:Housing:Core Function:Housing</v>
          </cell>
        </row>
        <row r="5960">
          <cell r="A5960">
            <v>604631</v>
          </cell>
          <cell r="B5960" t="str">
            <v>NORTHDAL ECONOMIC 12</v>
          </cell>
          <cell r="C5960" t="str">
            <v>O/604631.AAH.000</v>
          </cell>
          <cell r="D5960" t="str">
            <v>NONF:AH:MUNICIPAL RUNNING COST</v>
          </cell>
          <cell r="E5960" t="str">
            <v>6631AAH000</v>
          </cell>
          <cell r="F5960" t="str">
            <v>NONF:AH:MUNICIPAL RUNNING COST</v>
          </cell>
          <cell r="G5960" t="str">
            <v>6.3 - Human Settlement Development</v>
          </cell>
          <cell r="H5960" t="str">
            <v>Function:Housing:Core Function:Housing</v>
          </cell>
        </row>
        <row r="5961">
          <cell r="A5961">
            <v>604631</v>
          </cell>
          <cell r="B5961" t="str">
            <v>NORTHDAL ECONOMIC 12</v>
          </cell>
          <cell r="C5961" t="str">
            <v>O/604631.JAH.000</v>
          </cell>
          <cell r="D5961" t="str">
            <v>MSE:AH:MRC:MUNICIPAL RUNNING COST</v>
          </cell>
          <cell r="E5961" t="str">
            <v>6631JAH000</v>
          </cell>
          <cell r="F5961" t="str">
            <v>MSE:AH:MRC:MUNICIPAL RUNNING COST</v>
          </cell>
          <cell r="G5961" t="str">
            <v>6.3 - Human Settlement Development</v>
          </cell>
          <cell r="H5961" t="str">
            <v>Function:Housing:Core Function:Housing</v>
          </cell>
        </row>
        <row r="5962">
          <cell r="A5962">
            <v>604631</v>
          </cell>
          <cell r="B5962" t="str">
            <v>NORTHDAL ECONOMIC 12</v>
          </cell>
          <cell r="C5962" t="str">
            <v>R/604631.KZ5.99R</v>
          </cell>
          <cell r="D5962" t="str">
            <v>RFE:Z5:REVENUE:BUILDING RENTAL</v>
          </cell>
          <cell r="E5962" t="str">
            <v>6631KZ599R</v>
          </cell>
          <cell r="F5962" t="str">
            <v>RFE:Z5:REVENUE:BUILDING RENTAL</v>
          </cell>
          <cell r="G5962" t="str">
            <v>6.3 - Human Settlement Development</v>
          </cell>
          <cell r="H5962" t="str">
            <v>Function:Housing:Core Function:Housing</v>
          </cell>
        </row>
        <row r="5963">
          <cell r="A5963">
            <v>604634</v>
          </cell>
          <cell r="B5963" t="str">
            <v>RIVERBEND 1</v>
          </cell>
          <cell r="C5963" t="str">
            <v>O/604634.AAH.000</v>
          </cell>
          <cell r="D5963" t="str">
            <v>NONF:AH:MUNICIPAL RUNNING COST</v>
          </cell>
          <cell r="E5963" t="str">
            <v>6634AAH000</v>
          </cell>
          <cell r="F5963" t="str">
            <v>NONF:AH:MUNICIPAL RUNNING COST</v>
          </cell>
          <cell r="G5963" t="str">
            <v>6.3 - Human Settlement Development</v>
          </cell>
          <cell r="H5963" t="str">
            <v>Function:Housing:Core Function:Housing</v>
          </cell>
        </row>
        <row r="5964">
          <cell r="A5964">
            <v>604634</v>
          </cell>
          <cell r="B5964" t="str">
            <v>RIVERBEND 1</v>
          </cell>
          <cell r="C5964" t="str">
            <v>R/604634.KZ4.99R</v>
          </cell>
          <cell r="D5964" t="str">
            <v>RFE:Z4:REVENUE:BUILDING RENTAL</v>
          </cell>
          <cell r="E5964" t="str">
            <v>6634KZ499R</v>
          </cell>
          <cell r="F5964" t="str">
            <v>RFE:Z4:REVENUE:BUILDING RENTAL</v>
          </cell>
          <cell r="G5964" t="str">
            <v>6.3 - Human Settlement Development</v>
          </cell>
          <cell r="H5964" t="str">
            <v>Function:Housing:Core Function:Housing</v>
          </cell>
        </row>
        <row r="5965">
          <cell r="A5965">
            <v>604637</v>
          </cell>
          <cell r="B5965" t="str">
            <v>RUDLING ROAD FLATS</v>
          </cell>
          <cell r="C5965" t="str">
            <v>O/604637.AAH.000</v>
          </cell>
          <cell r="D5965" t="str">
            <v>NONF:AH:MRC:MUNICIPAL RUNNING COST</v>
          </cell>
          <cell r="E5965" t="str">
            <v>6637AAH000</v>
          </cell>
          <cell r="F5965" t="str">
            <v>NONF:AH:MRC:MUNICIPAL RUNNING COST</v>
          </cell>
          <cell r="G5965" t="str">
            <v>6.3 - Human Settlement Development</v>
          </cell>
          <cell r="H5965" t="str">
            <v>Function:Housing:Core Function:Housing</v>
          </cell>
        </row>
        <row r="5966">
          <cell r="A5966">
            <v>604637</v>
          </cell>
          <cell r="B5966" t="str">
            <v>RUDLING ROAD FLATS</v>
          </cell>
          <cell r="C5966" t="str">
            <v>O/604637.AAH.999</v>
          </cell>
          <cell r="D5966" t="str">
            <v>NONF:AH: DEFAULT TRANSACTIONS</v>
          </cell>
          <cell r="E5966" t="str">
            <v>6637AAH999</v>
          </cell>
          <cell r="F5966" t="str">
            <v>NONF:AH: DEFAULT TRANSACTIONS</v>
          </cell>
          <cell r="G5966" t="str">
            <v>6.3 - Human Settlement Development</v>
          </cell>
          <cell r="H5966" t="str">
            <v>Function:Housing:Core Function:Housing</v>
          </cell>
        </row>
        <row r="5967">
          <cell r="A5967">
            <v>604637</v>
          </cell>
          <cell r="B5967" t="str">
            <v>RUDLING ROAD FLATS</v>
          </cell>
          <cell r="C5967" t="str">
            <v>O/604637.AAH.999</v>
          </cell>
          <cell r="D5967" t="str">
            <v>NONF:AH: DEFAULT TRANSACTIONS</v>
          </cell>
          <cell r="E5967" t="str">
            <v>6637AAH999</v>
          </cell>
          <cell r="F5967" t="str">
            <v>NONF:AH: DEFAULT TRANSACTIONS</v>
          </cell>
          <cell r="G5967" t="str">
            <v>6.3 - Human Settlement Development</v>
          </cell>
          <cell r="H5967" t="str">
            <v>Function:Housing:Core Function:Housing</v>
          </cell>
        </row>
        <row r="5968">
          <cell r="A5968">
            <v>604649</v>
          </cell>
          <cell r="B5968" t="str">
            <v>WILLOW GARDNS FLAT 1</v>
          </cell>
          <cell r="C5968" t="str">
            <v>O/604649.AAH.000</v>
          </cell>
          <cell r="D5968" t="str">
            <v>NONF:AH:MUNICIPAL RUNNING COST</v>
          </cell>
          <cell r="E5968" t="str">
            <v>6649AAH000</v>
          </cell>
          <cell r="F5968" t="str">
            <v>NONF:AH:MUNICIPAL RUNNING COST</v>
          </cell>
          <cell r="G5968" t="str">
            <v>6.3 - Human Settlement Development</v>
          </cell>
          <cell r="H5968" t="str">
            <v>Function:Housing:Core Function:Housing</v>
          </cell>
        </row>
        <row r="5969">
          <cell r="A5969">
            <v>604649</v>
          </cell>
          <cell r="B5969" t="str">
            <v>WILLOW GARDNS FLAT 1</v>
          </cell>
          <cell r="C5969" t="str">
            <v>O/604649.AAH.999</v>
          </cell>
          <cell r="D5969" t="str">
            <v>NONF:AH: DEFAULT TRANSACTIONS</v>
          </cell>
          <cell r="E5969" t="str">
            <v>6649AAH999</v>
          </cell>
          <cell r="F5969" t="str">
            <v>NONF:AH: DEFAULT TRANSACTIONS</v>
          </cell>
          <cell r="G5969" t="str">
            <v>6.3 - Human Settlement Development</v>
          </cell>
          <cell r="H5969" t="str">
            <v>Function:Housing:Core Function:Housing</v>
          </cell>
        </row>
        <row r="5970">
          <cell r="A5970">
            <v>604649</v>
          </cell>
          <cell r="B5970" t="str">
            <v>WILLOW GARDNS FLAT 1</v>
          </cell>
          <cell r="C5970" t="str">
            <v>O/604649.AAH.999</v>
          </cell>
          <cell r="D5970" t="str">
            <v>NONF:AH: DEFAULT TRANSACTIONS</v>
          </cell>
          <cell r="E5970" t="str">
            <v>6649AAH999</v>
          </cell>
          <cell r="F5970" t="str">
            <v>NONF:AH: DEFAULT TRANSACTIONS</v>
          </cell>
          <cell r="G5970" t="str">
            <v>6.3 - Human Settlement Development</v>
          </cell>
          <cell r="H5970" t="str">
            <v>Function:Housing:Core Function:Housing</v>
          </cell>
        </row>
        <row r="5971">
          <cell r="A5971">
            <v>604649</v>
          </cell>
          <cell r="B5971" t="str">
            <v>WILLOW GARDNS FLAT 1</v>
          </cell>
          <cell r="C5971" t="str">
            <v>O/604649.JAH.000</v>
          </cell>
          <cell r="D5971" t="str">
            <v>MSE:AH:MRC:MUNICIPAL RUNNING COST</v>
          </cell>
          <cell r="E5971" t="str">
            <v>6649JAH000</v>
          </cell>
          <cell r="F5971" t="str">
            <v>MSE:AH:MRC:MUNICIPAL RUNNING COST</v>
          </cell>
          <cell r="G5971" t="str">
            <v>6.3 - Human Settlement Development</v>
          </cell>
          <cell r="H5971" t="str">
            <v>Function:Housing:Core Function:Housing</v>
          </cell>
        </row>
        <row r="5972">
          <cell r="A5972">
            <v>604649</v>
          </cell>
          <cell r="B5972" t="str">
            <v>WILLOW GARDNS FLAT 1</v>
          </cell>
          <cell r="C5972" t="str">
            <v>O/604649.JAH.000</v>
          </cell>
          <cell r="D5972" t="str">
            <v>MSE:AH:MRC:MUNICIPAL RUNNING COST</v>
          </cell>
          <cell r="E5972" t="str">
            <v>6649JAH000</v>
          </cell>
          <cell r="F5972" t="str">
            <v>MSE:AH:MRC:MUNICIPAL RUNNING COST</v>
          </cell>
          <cell r="G5972" t="str">
            <v>6.3 - Human Settlement Development</v>
          </cell>
          <cell r="H5972" t="str">
            <v>Function:Housing:Core Function:Housing</v>
          </cell>
        </row>
        <row r="5973">
          <cell r="A5973">
            <v>604649</v>
          </cell>
          <cell r="B5973" t="str">
            <v>WILLOW GARDNS FLAT 1</v>
          </cell>
          <cell r="C5973" t="str">
            <v>R/604649.KZ4.99R</v>
          </cell>
          <cell r="D5973" t="str">
            <v>RFE:Z4:REVENUE:BUILDING RENTAL</v>
          </cell>
          <cell r="E5973" t="str">
            <v>6649KZ499R</v>
          </cell>
          <cell r="F5973" t="str">
            <v>RFE:Z4:REVENUE:BUILDING RENTAL</v>
          </cell>
          <cell r="G5973" t="str">
            <v>6.3 - Human Settlement Development</v>
          </cell>
          <cell r="H5973" t="str">
            <v>Function:Housing:Core Function:Housing</v>
          </cell>
        </row>
        <row r="5974">
          <cell r="A5974">
            <v>604652</v>
          </cell>
          <cell r="B5974" t="str">
            <v>WILLOW GARDNS FLAT 2</v>
          </cell>
          <cell r="C5974" t="str">
            <v>O/604652.AAH.000</v>
          </cell>
          <cell r="D5974" t="str">
            <v>NONF:AH:MUNICIPAL RUNNING COST</v>
          </cell>
          <cell r="E5974" t="str">
            <v>6652AAH000</v>
          </cell>
          <cell r="F5974" t="str">
            <v>NONF:AH:MUNICIPAL RUNNING COST</v>
          </cell>
          <cell r="G5974" t="str">
            <v>6.3 - Human Settlement Development</v>
          </cell>
          <cell r="H5974" t="str">
            <v>Function:Housing:Core Function:Housing</v>
          </cell>
        </row>
        <row r="5975">
          <cell r="A5975">
            <v>604652</v>
          </cell>
          <cell r="B5975" t="str">
            <v>WILLOW GARDNS FLAT 2</v>
          </cell>
          <cell r="C5975" t="str">
            <v>O/604652.AAH.999</v>
          </cell>
          <cell r="D5975" t="str">
            <v>NONF:AH: DEFAULT TRANSACTIONS</v>
          </cell>
          <cell r="E5975" t="str">
            <v>6652AAH999</v>
          </cell>
          <cell r="F5975" t="str">
            <v>NONF:AH: DEFAULT TRANSACTIONS</v>
          </cell>
          <cell r="G5975" t="str">
            <v>6.3 - Human Settlement Development</v>
          </cell>
          <cell r="H5975" t="str">
            <v>Function:Housing:Core Function:Housing</v>
          </cell>
        </row>
        <row r="5976">
          <cell r="A5976">
            <v>604652</v>
          </cell>
          <cell r="B5976" t="str">
            <v>WILLOW GARDNS FLAT 2</v>
          </cell>
          <cell r="C5976" t="str">
            <v>O/604652.AAH.999</v>
          </cell>
          <cell r="D5976" t="str">
            <v>NONF:AH: DEFAULT TRANSACTIONS</v>
          </cell>
          <cell r="E5976" t="str">
            <v>6652AAH999</v>
          </cell>
          <cell r="F5976" t="str">
            <v>NONF:AH: DEFAULT TRANSACTIONS</v>
          </cell>
          <cell r="G5976" t="str">
            <v>6.3 - Human Settlement Development</v>
          </cell>
          <cell r="H5976" t="str">
            <v>Function:Housing:Core Function:Housing</v>
          </cell>
        </row>
        <row r="5977">
          <cell r="A5977">
            <v>604652</v>
          </cell>
          <cell r="B5977" t="str">
            <v>WILLOW GARDNS FLAT 2</v>
          </cell>
          <cell r="C5977" t="str">
            <v>O/604652.JAH.000</v>
          </cell>
          <cell r="D5977" t="str">
            <v>MSE:AH:MRC:MUNICIPAL RUNNING COST</v>
          </cell>
          <cell r="E5977" t="str">
            <v>6652JAH000</v>
          </cell>
          <cell r="F5977" t="str">
            <v>MSE:AH:MRC:MUNICIPAL RUNNING COST</v>
          </cell>
          <cell r="G5977" t="str">
            <v>6.3 - Human Settlement Development</v>
          </cell>
          <cell r="H5977" t="str">
            <v>Function:Housing:Core Function:Housing</v>
          </cell>
        </row>
        <row r="5978">
          <cell r="A5978">
            <v>604652</v>
          </cell>
          <cell r="B5978" t="str">
            <v>WILLOW GARDNS FLAT 2</v>
          </cell>
          <cell r="C5978" t="str">
            <v>O/604652.JAH.000</v>
          </cell>
          <cell r="D5978" t="str">
            <v>MSE:AH:MRC:MUNICIPAL RUNNING COST</v>
          </cell>
          <cell r="E5978" t="str">
            <v>6652JAH000</v>
          </cell>
          <cell r="F5978" t="str">
            <v>MSE:AH:MRC:MUNICIPAL RUNNING COST</v>
          </cell>
          <cell r="G5978" t="str">
            <v>6.3 - Human Settlement Development</v>
          </cell>
          <cell r="H5978" t="str">
            <v>Function:Housing:Core Function:Housing</v>
          </cell>
        </row>
        <row r="5979">
          <cell r="A5979">
            <v>604652</v>
          </cell>
          <cell r="B5979" t="str">
            <v>WILLOW GARDNS FLAT 2</v>
          </cell>
          <cell r="C5979" t="str">
            <v>R/604652.KZ4.99R</v>
          </cell>
          <cell r="D5979" t="str">
            <v>RFE:Z4:REVENUE:BUILDING RENTAL</v>
          </cell>
          <cell r="E5979" t="str">
            <v>6652KZ499R</v>
          </cell>
          <cell r="F5979" t="str">
            <v>RFE:Z4:REVENUE:BUILDING RENTAL</v>
          </cell>
          <cell r="G5979" t="str">
            <v>6.3 - Human Settlement Development</v>
          </cell>
          <cell r="H5979" t="str">
            <v>Function:Housing:Core Function:Housing</v>
          </cell>
        </row>
        <row r="5980">
          <cell r="A5980">
            <v>604655</v>
          </cell>
          <cell r="B5980" t="str">
            <v>WILLOW GARDNS FLAT 3</v>
          </cell>
          <cell r="C5980" t="str">
            <v>O/604655.AAH.000</v>
          </cell>
          <cell r="D5980" t="str">
            <v>NONF:AH:MUNICIPAL RUNNING COST</v>
          </cell>
          <cell r="E5980" t="str">
            <v>6655AAH000</v>
          </cell>
          <cell r="F5980" t="str">
            <v>NONF:AH:MUNICIPAL RUNNING COST</v>
          </cell>
          <cell r="G5980" t="str">
            <v>6.3 - Human Settlement Development</v>
          </cell>
          <cell r="H5980" t="str">
            <v>Function:Housing:Core Function:Housing</v>
          </cell>
        </row>
        <row r="5981">
          <cell r="A5981">
            <v>604655</v>
          </cell>
          <cell r="B5981" t="str">
            <v>WILLOW GARDNS FLAT 3</v>
          </cell>
          <cell r="C5981" t="str">
            <v>O/604655.AAH.999</v>
          </cell>
          <cell r="D5981" t="str">
            <v>NONF:AH: DEFAULT TRANSACTIONS</v>
          </cell>
          <cell r="E5981" t="str">
            <v>6655AAH999</v>
          </cell>
          <cell r="F5981" t="str">
            <v>NONF:AH: DEFAULT TRANSACTIONS</v>
          </cell>
          <cell r="G5981" t="str">
            <v>6.3 - Human Settlement Development</v>
          </cell>
          <cell r="H5981" t="str">
            <v>Function:Housing:Core Function:Housing</v>
          </cell>
        </row>
        <row r="5982">
          <cell r="A5982">
            <v>604655</v>
          </cell>
          <cell r="B5982" t="str">
            <v>WILLOW GARDNS FLAT 3</v>
          </cell>
          <cell r="C5982" t="str">
            <v>O/604655.AAH.999</v>
          </cell>
          <cell r="D5982" t="str">
            <v>NONF:AH: DEFAULT TRANSACTIONS</v>
          </cell>
          <cell r="E5982" t="str">
            <v>6655AAH999</v>
          </cell>
          <cell r="F5982" t="str">
            <v>NONF:AH: DEFAULT TRANSACTIONS</v>
          </cell>
          <cell r="G5982" t="str">
            <v>6.3 - Human Settlement Development</v>
          </cell>
          <cell r="H5982" t="str">
            <v>Function:Housing:Core Function:Housing</v>
          </cell>
        </row>
        <row r="5983">
          <cell r="A5983">
            <v>604655</v>
          </cell>
          <cell r="B5983" t="str">
            <v>WILLOW GARDNS FLAT 3</v>
          </cell>
          <cell r="C5983" t="str">
            <v>O/604655.JAH.000</v>
          </cell>
          <cell r="D5983" t="str">
            <v>MSE:AH:MRC:MUNICIPAL RUNNING COST</v>
          </cell>
          <cell r="E5983" t="str">
            <v>6655JAH000</v>
          </cell>
          <cell r="F5983" t="str">
            <v>MSE:AH:MRC:MUNICIPAL RUNNING COST</v>
          </cell>
          <cell r="G5983" t="str">
            <v>6.3 - Human Settlement Development</v>
          </cell>
          <cell r="H5983" t="str">
            <v>Function:Housing:Core Function:Housing</v>
          </cell>
        </row>
        <row r="5984">
          <cell r="A5984">
            <v>604655</v>
          </cell>
          <cell r="B5984" t="str">
            <v>WILLOW GARDNS FLAT 3</v>
          </cell>
          <cell r="C5984" t="str">
            <v>O/604655.JAH.000</v>
          </cell>
          <cell r="D5984" t="str">
            <v>MSE:AH:MRC:MUNICIPAL RUNNING COST</v>
          </cell>
          <cell r="E5984" t="str">
            <v>6655JAH000</v>
          </cell>
          <cell r="F5984" t="str">
            <v>MSE:AH:MRC:MUNICIPAL RUNNING COST</v>
          </cell>
          <cell r="G5984" t="str">
            <v>6.3 - Human Settlement Development</v>
          </cell>
          <cell r="H5984" t="str">
            <v>Function:Housing:Core Function:Housing</v>
          </cell>
        </row>
        <row r="5985">
          <cell r="A5985">
            <v>604655</v>
          </cell>
          <cell r="B5985" t="str">
            <v>WILLOW GARDNS FLAT 3</v>
          </cell>
          <cell r="C5985" t="str">
            <v>R/604655.KZ4.99R</v>
          </cell>
          <cell r="D5985" t="str">
            <v>RFE:Z4:REVENUE:BUILDING RENTAL</v>
          </cell>
          <cell r="E5985" t="str">
            <v>6655KZ499R</v>
          </cell>
          <cell r="F5985" t="str">
            <v>RFE:Z4:REVENUE:BUILDING RENTAL</v>
          </cell>
          <cell r="G5985" t="str">
            <v>6.3 - Human Settlement Development</v>
          </cell>
          <cell r="H5985" t="str">
            <v>Function:Housing:Core Function:Housing</v>
          </cell>
        </row>
        <row r="5986">
          <cell r="A5986">
            <v>604658</v>
          </cell>
          <cell r="B5986" t="str">
            <v>WILLOW GARDNS FLAT 4</v>
          </cell>
          <cell r="C5986" t="str">
            <v>O/604658.AAH.000</v>
          </cell>
          <cell r="D5986" t="str">
            <v>NONF:AH:MUNICIPAL RUNNING COST</v>
          </cell>
          <cell r="E5986" t="str">
            <v>6658AAH000</v>
          </cell>
          <cell r="F5986" t="str">
            <v>NONF:AH:MUNICIPAL RUNNING COST</v>
          </cell>
          <cell r="G5986" t="str">
            <v>6.3 - Human Settlement Development</v>
          </cell>
          <cell r="H5986" t="str">
            <v>Function:Housing:Core Function:Housing</v>
          </cell>
        </row>
        <row r="5987">
          <cell r="A5987">
            <v>604658</v>
          </cell>
          <cell r="B5987" t="str">
            <v>WILLOW GARDNS FLAT 4</v>
          </cell>
          <cell r="C5987" t="str">
            <v>O/604658.AAH.999</v>
          </cell>
          <cell r="D5987" t="str">
            <v>NONF:AH: DEFAULT TRANSACTIONS</v>
          </cell>
          <cell r="E5987" t="str">
            <v>6658AAH999</v>
          </cell>
          <cell r="F5987" t="str">
            <v>NONF:AH: DEFAULT TRANSACTIONS</v>
          </cell>
          <cell r="G5987" t="str">
            <v>6.3 - Human Settlement Development</v>
          </cell>
          <cell r="H5987" t="str">
            <v>Function:Housing:Core Function:Housing</v>
          </cell>
        </row>
        <row r="5988">
          <cell r="A5988">
            <v>604658</v>
          </cell>
          <cell r="B5988" t="str">
            <v>WILLOW GARDNS FLAT 4</v>
          </cell>
          <cell r="C5988" t="str">
            <v>O/604658.JAH.000</v>
          </cell>
          <cell r="D5988" t="str">
            <v>MSE:AH:MRC:MUNICIPAL RUNNING COST</v>
          </cell>
          <cell r="E5988" t="str">
            <v>6658JAH000</v>
          </cell>
          <cell r="F5988" t="str">
            <v>MSE:AH:MRC:MUNICIPAL RUNNING COST</v>
          </cell>
          <cell r="G5988" t="str">
            <v>6.3 - Human Settlement Development</v>
          </cell>
          <cell r="H5988" t="str">
            <v>Function:Housing:Core Function:Housing</v>
          </cell>
        </row>
        <row r="5989">
          <cell r="A5989">
            <v>604658</v>
          </cell>
          <cell r="B5989" t="str">
            <v>WILLOW GARDNS FLAT 4</v>
          </cell>
          <cell r="C5989" t="str">
            <v>O/604658.JAH.000</v>
          </cell>
          <cell r="D5989" t="str">
            <v>MSE:AH:MRC:MUNICIPAL RUNNING COST</v>
          </cell>
          <cell r="E5989" t="str">
            <v>6658JAH000</v>
          </cell>
          <cell r="F5989" t="str">
            <v>MSE:AH:MRC:MUNICIPAL RUNNING COST</v>
          </cell>
          <cell r="G5989" t="str">
            <v>6.3 - Human Settlement Development</v>
          </cell>
          <cell r="H5989" t="str">
            <v>Function:Housing:Core Function:Housing</v>
          </cell>
        </row>
        <row r="5990">
          <cell r="A5990">
            <v>604658</v>
          </cell>
          <cell r="B5990" t="str">
            <v>WILLOW GARDNS FLAT 4</v>
          </cell>
          <cell r="C5990" t="str">
            <v>R/604658.KZ4.99R</v>
          </cell>
          <cell r="D5990" t="str">
            <v>RFE:Z4:REVENUE:BUILDING RENTAL</v>
          </cell>
          <cell r="E5990" t="str">
            <v>6658KZ499R</v>
          </cell>
          <cell r="F5990" t="str">
            <v>RFE:Z4:REVENUE:BUILDING RENTAL</v>
          </cell>
          <cell r="G5990" t="str">
            <v>6.3 - Human Settlement Development</v>
          </cell>
          <cell r="H5990" t="str">
            <v>Function:Housing:Core Function:Housing</v>
          </cell>
        </row>
        <row r="5991">
          <cell r="A5991">
            <v>604670</v>
          </cell>
          <cell r="B5991" t="str">
            <v>WOODLANDS NO 3</v>
          </cell>
          <cell r="C5991" t="str">
            <v>O/604670.AAH.000</v>
          </cell>
          <cell r="D5991" t="str">
            <v>NONF:AH:MUNICIPAL RUNNING COST</v>
          </cell>
          <cell r="E5991" t="str">
            <v>6670AAH000</v>
          </cell>
          <cell r="F5991" t="str">
            <v>NONF:AH:MUNICIPAL RUNNING COST</v>
          </cell>
          <cell r="G5991" t="str">
            <v>6.3 - Human Settlement Development</v>
          </cell>
          <cell r="H5991" t="str">
            <v>Function:Housing:Core Function:Housing</v>
          </cell>
        </row>
        <row r="5992">
          <cell r="A5992">
            <v>604670</v>
          </cell>
          <cell r="B5992" t="str">
            <v>WOODLANDS NO 3</v>
          </cell>
          <cell r="C5992" t="str">
            <v>O/604670.JAH.000</v>
          </cell>
          <cell r="D5992" t="str">
            <v>MSE:AH:MRC:MUNICIPAL RUNNING COST</v>
          </cell>
          <cell r="E5992" t="str">
            <v>6670JAH000</v>
          </cell>
          <cell r="F5992" t="str">
            <v>MSE:AH:MRC:MUNICIPAL RUNNING COST</v>
          </cell>
          <cell r="G5992" t="str">
            <v>6.3 - Human Settlement Development</v>
          </cell>
          <cell r="H5992" t="str">
            <v>Function:Housing:Core Function:Housing</v>
          </cell>
        </row>
        <row r="5993">
          <cell r="A5993">
            <v>604673</v>
          </cell>
          <cell r="B5993" t="str">
            <v>WOODLANDS NO 4</v>
          </cell>
          <cell r="C5993" t="str">
            <v>O/604673.AAH.000</v>
          </cell>
          <cell r="D5993" t="str">
            <v>NONF:AH:MUNICIPAL RUNNING COST</v>
          </cell>
          <cell r="E5993" t="str">
            <v>6673AAH000</v>
          </cell>
          <cell r="F5993" t="str">
            <v>NONF:AH:MUNICIPAL RUNNING COST</v>
          </cell>
          <cell r="G5993" t="str">
            <v>6.3 - Human Settlement Development</v>
          </cell>
          <cell r="H5993" t="str">
            <v>Function:Housing:Core Function:Housing</v>
          </cell>
        </row>
        <row r="5994">
          <cell r="A5994">
            <v>604673</v>
          </cell>
          <cell r="B5994" t="str">
            <v>WOODLANDS NO 4</v>
          </cell>
          <cell r="C5994" t="str">
            <v>O/604673.AAH.999</v>
          </cell>
          <cell r="D5994" t="str">
            <v>NONF:AH: DEFAULT TRANSACTIONS</v>
          </cell>
          <cell r="E5994" t="str">
            <v>6673AAH999</v>
          </cell>
          <cell r="F5994" t="str">
            <v>NONF:AH: DEFAULT TRANSACTIONS</v>
          </cell>
          <cell r="G5994" t="str">
            <v>6.3 - Human Settlement Development</v>
          </cell>
          <cell r="H5994" t="str">
            <v>Function:Housing:Core Function:Housing</v>
          </cell>
        </row>
        <row r="5995">
          <cell r="A5995">
            <v>604673</v>
          </cell>
          <cell r="B5995" t="str">
            <v>WOODLANDS NO 4</v>
          </cell>
          <cell r="C5995" t="str">
            <v>O/604673.JAH.000</v>
          </cell>
          <cell r="D5995" t="str">
            <v>MSE:AH:MRC:MUNICIPAL RUNNING COST</v>
          </cell>
          <cell r="E5995" t="str">
            <v>6673JAH000</v>
          </cell>
          <cell r="F5995" t="str">
            <v>MSE:AH:MRC:MUNICIPAL RUNNING COST</v>
          </cell>
          <cell r="G5995" t="str">
            <v>6.3 - Human Settlement Development</v>
          </cell>
          <cell r="H5995" t="str">
            <v>Function:Housing:Core Function:Housing</v>
          </cell>
        </row>
        <row r="5996">
          <cell r="A5996">
            <v>604673</v>
          </cell>
          <cell r="B5996" t="str">
            <v>WOODLANDS NO 4</v>
          </cell>
          <cell r="C5996" t="str">
            <v>R/604673.KZ5.99R</v>
          </cell>
          <cell r="D5996" t="str">
            <v>RFE:Z5:REVENUE:BUILDING RENTAL</v>
          </cell>
          <cell r="E5996" t="str">
            <v>6673KZ599R</v>
          </cell>
          <cell r="F5996" t="str">
            <v>RFE:Z5:REVENUE:BUILDING RENTAL</v>
          </cell>
          <cell r="G5996" t="str">
            <v>6.3 - Human Settlement Development</v>
          </cell>
          <cell r="H5996" t="str">
            <v>Function:Housing:Core Function:Housing</v>
          </cell>
        </row>
        <row r="5997">
          <cell r="A5997">
            <v>604682</v>
          </cell>
          <cell r="B5997" t="str">
            <v>WOODLANDS NO 8</v>
          </cell>
          <cell r="C5997" t="str">
            <v>O/604682.AAH.000</v>
          </cell>
          <cell r="D5997" t="str">
            <v>NONF:AH:MUNICIPAL RUNNING COST</v>
          </cell>
          <cell r="E5997" t="str">
            <v>6682AAH000</v>
          </cell>
          <cell r="F5997" t="str">
            <v>NONF:AH:MUNICIPAL RUNNING COST</v>
          </cell>
          <cell r="G5997" t="str">
            <v>6.3 - Human Settlement Development</v>
          </cell>
          <cell r="H5997" t="str">
            <v>Function:Housing:Core Function:Housing</v>
          </cell>
        </row>
        <row r="5998">
          <cell r="A5998">
            <v>604682</v>
          </cell>
          <cell r="B5998" t="str">
            <v>WOODLANDS NO 8</v>
          </cell>
          <cell r="C5998" t="str">
            <v>O/604682.JAH.000</v>
          </cell>
          <cell r="D5998" t="str">
            <v>MSE:AH:MRC:MUNICIPAL RUNNING COST</v>
          </cell>
          <cell r="E5998" t="str">
            <v>6682JAH000</v>
          </cell>
          <cell r="F5998" t="str">
            <v>MSE:AH:MRC:MUNICIPAL RUNNING COST</v>
          </cell>
          <cell r="G5998" t="str">
            <v>6.3 - Human Settlement Development</v>
          </cell>
          <cell r="H5998" t="str">
            <v>Function:Housing:Core Function:Housing</v>
          </cell>
        </row>
        <row r="5999">
          <cell r="A5999">
            <v>604682</v>
          </cell>
          <cell r="B5999" t="str">
            <v>WOODLANDS NO 8</v>
          </cell>
          <cell r="C5999" t="str">
            <v>R/604682.KZ5.99R</v>
          </cell>
          <cell r="D5999" t="str">
            <v>RFE:Z5:REVENUE:BUILDING RENTAL</v>
          </cell>
          <cell r="E5999" t="str">
            <v>6682KZ599R</v>
          </cell>
          <cell r="F5999" t="str">
            <v>RFE:Z5:REVENUE:BUILDING RENTAL</v>
          </cell>
          <cell r="G5999" t="str">
            <v>6.3 - Human Settlement Development</v>
          </cell>
          <cell r="H5999" t="str">
            <v>Function:Housing:Core Function:Housing</v>
          </cell>
        </row>
        <row r="6000">
          <cell r="A6000">
            <v>604695</v>
          </cell>
          <cell r="B6000" t="str">
            <v>SOBANTU - HOUSING</v>
          </cell>
          <cell r="C6000" t="str">
            <v>O/604695.AAH.999</v>
          </cell>
          <cell r="D6000" t="str">
            <v>NONF:AH: DEFAULT TRANSACTIONS</v>
          </cell>
          <cell r="E6000" t="str">
            <v>6695AAH999</v>
          </cell>
          <cell r="F6000" t="str">
            <v>NONF:AH: DEFAULT TRANSACTIONS</v>
          </cell>
          <cell r="G6000" t="str">
            <v>6.3 - Human Settlement Development</v>
          </cell>
          <cell r="H6000" t="str">
            <v>Function:Housing:Core Function:Housing</v>
          </cell>
        </row>
        <row r="6001">
          <cell r="A6001">
            <v>604735</v>
          </cell>
          <cell r="B6001" t="str">
            <v>FORESTRY SERVICE</v>
          </cell>
          <cell r="C6001" t="str">
            <v>M/604735.D95.E27</v>
          </cell>
          <cell r="D6001" t="str">
            <v>NIF:BUILD &amp; OTHER STRUCT:PL</v>
          </cell>
          <cell r="E6001" t="str">
            <v>6735D95E27</v>
          </cell>
          <cell r="F6001" t="str">
            <v>NIF:BUILD &amp; OTHER STRUCT:PL</v>
          </cell>
          <cell r="G6001" t="str">
            <v>6.1 - City Entities</v>
          </cell>
          <cell r="H6001" t="str">
            <v>Function:Other:Core Function:Forestry</v>
          </cell>
        </row>
        <row r="6002">
          <cell r="A6002">
            <v>604735</v>
          </cell>
          <cell r="B6002" t="str">
            <v>FORESTRY SERVICE</v>
          </cell>
          <cell r="C6002" t="str">
            <v>M/604735.D95.E43</v>
          </cell>
          <cell r="D6002" t="str">
            <v>NIF:MACH &amp; EQUIPMENT:PL</v>
          </cell>
          <cell r="E6002" t="str">
            <v>6735D95E43</v>
          </cell>
          <cell r="F6002" t="str">
            <v>NIF:MACH &amp; EQUIPMENT:PL</v>
          </cell>
          <cell r="G6002" t="str">
            <v>6.1 - City Entities</v>
          </cell>
          <cell r="H6002" t="str">
            <v>Function:Other:Core Function:Forestry</v>
          </cell>
        </row>
        <row r="6003">
          <cell r="A6003">
            <v>604735</v>
          </cell>
          <cell r="B6003" t="str">
            <v>FORESTRY SERVICE</v>
          </cell>
          <cell r="C6003" t="str">
            <v>M/604735.D95.E45</v>
          </cell>
          <cell r="D6003" t="str">
            <v>NIF:TRANSPORT ASSETS:PL</v>
          </cell>
          <cell r="E6003" t="str">
            <v>6735D95E45</v>
          </cell>
          <cell r="F6003" t="str">
            <v>NIF:TRANSPORT ASSETS:PL</v>
          </cell>
          <cell r="G6003" t="str">
            <v>6.1 - City Entities</v>
          </cell>
          <cell r="H6003" t="str">
            <v>Function:Other:Core Function:Forestry</v>
          </cell>
        </row>
        <row r="6004">
          <cell r="A6004">
            <v>604735</v>
          </cell>
          <cell r="B6004" t="str">
            <v>FORESTRY SERVICE</v>
          </cell>
          <cell r="C6004" t="str">
            <v>O/604735.AAH.000</v>
          </cell>
          <cell r="D6004" t="str">
            <v>NONF:AH:MRC:MUNICIPAL RUNNING COST</v>
          </cell>
          <cell r="E6004" t="str">
            <v>6735AAH000</v>
          </cell>
          <cell r="F6004" t="str">
            <v>NONF:AH:MRC:MUNICIPAL RUNNING COST</v>
          </cell>
          <cell r="G6004" t="str">
            <v>6.1 - City Entities</v>
          </cell>
          <cell r="H6004" t="str">
            <v>Function:Other:Core Function:Forestry</v>
          </cell>
        </row>
        <row r="6005">
          <cell r="A6005">
            <v>604735</v>
          </cell>
          <cell r="B6005" t="str">
            <v>FORESTRY SERVICE</v>
          </cell>
          <cell r="C6005" t="str">
            <v>O/604735.AAH.000</v>
          </cell>
          <cell r="D6005" t="str">
            <v>NONF:AH:MRC:MUNICIPAL RUNNING COST</v>
          </cell>
          <cell r="E6005" t="str">
            <v>6735AAH000</v>
          </cell>
          <cell r="F6005" t="str">
            <v>NONF:AH:MRC:MUNICIPAL RUNNING COST</v>
          </cell>
          <cell r="G6005" t="str">
            <v>6.1 - City Entities</v>
          </cell>
          <cell r="H6005" t="str">
            <v>Function:Other:Core Function:Forestry</v>
          </cell>
        </row>
        <row r="6006">
          <cell r="A6006">
            <v>604735</v>
          </cell>
          <cell r="B6006" t="str">
            <v>FORESTRY SERVICE</v>
          </cell>
          <cell r="C6006" t="str">
            <v>O/604735.AAH.000</v>
          </cell>
          <cell r="D6006" t="str">
            <v>NONF:AH:MRC:MUNICIPAL RUNNING COST</v>
          </cell>
          <cell r="E6006" t="str">
            <v>6735AAH000</v>
          </cell>
          <cell r="F6006" t="str">
            <v>NONF:AH:MRC:MUNICIPAL RUNNING COST</v>
          </cell>
          <cell r="G6006" t="str">
            <v>6.1 - City Entities</v>
          </cell>
          <cell r="H6006" t="str">
            <v>Function:Other:Core Function:Forestry</v>
          </cell>
        </row>
        <row r="6007">
          <cell r="A6007">
            <v>604735</v>
          </cell>
          <cell r="B6007" t="str">
            <v>FORESTRY SERVICE</v>
          </cell>
          <cell r="C6007" t="str">
            <v>O/604735.AAH.000</v>
          </cell>
          <cell r="D6007" t="str">
            <v>NONF:AH:MRC:MUNICIPAL RUNNING COST</v>
          </cell>
          <cell r="E6007" t="str">
            <v>6735AAH000</v>
          </cell>
          <cell r="F6007" t="str">
            <v>NONF:AH:MRC:MUNICIPAL RUNNING COST</v>
          </cell>
          <cell r="G6007" t="str">
            <v>6.1 - City Entities</v>
          </cell>
          <cell r="H6007" t="str">
            <v>Function:Other:Core Function:Forestry</v>
          </cell>
        </row>
        <row r="6008">
          <cell r="A6008">
            <v>604735</v>
          </cell>
          <cell r="B6008" t="str">
            <v>FORESTRY SERVICE</v>
          </cell>
          <cell r="C6008" t="str">
            <v>O/604735.AAH.000</v>
          </cell>
          <cell r="D6008" t="str">
            <v>NONF:AH:MRC:MUNICIPAL RUNNING COST</v>
          </cell>
          <cell r="E6008" t="str">
            <v>6735AAH000</v>
          </cell>
          <cell r="F6008" t="str">
            <v>NONF:AH:MRC:MUNICIPAL RUNNING COST</v>
          </cell>
          <cell r="G6008" t="str">
            <v>6.1 - City Entities</v>
          </cell>
          <cell r="H6008" t="str">
            <v>Function:Other:Core Function:Forestry</v>
          </cell>
        </row>
        <row r="6009">
          <cell r="A6009">
            <v>604735</v>
          </cell>
          <cell r="B6009" t="str">
            <v>FORESTRY SERVICE</v>
          </cell>
          <cell r="C6009" t="str">
            <v>O/604735.AAH.000</v>
          </cell>
          <cell r="D6009" t="str">
            <v>NONF:AH:MRC:MUNICIPAL RUNNING COST</v>
          </cell>
          <cell r="E6009" t="str">
            <v>6735AAH000</v>
          </cell>
          <cell r="F6009" t="str">
            <v>NONF:AH:MRC:MUNICIPAL RUNNING COST</v>
          </cell>
          <cell r="G6009" t="str">
            <v>6.1 - City Entities</v>
          </cell>
          <cell r="H6009" t="str">
            <v>Function:Other:Core Function:Forestry</v>
          </cell>
        </row>
        <row r="6010">
          <cell r="A6010">
            <v>604735</v>
          </cell>
          <cell r="B6010" t="str">
            <v>FORESTRY SERVICE</v>
          </cell>
          <cell r="C6010" t="str">
            <v>O/604735.AAH.000</v>
          </cell>
          <cell r="D6010" t="str">
            <v>NONF:AH:MRC:MUNICIPAL RUNNING COST</v>
          </cell>
          <cell r="E6010" t="str">
            <v>6735AAH000</v>
          </cell>
          <cell r="F6010" t="str">
            <v>NONF:AH:MRC:MUNICIPAL RUNNING COST</v>
          </cell>
          <cell r="G6010" t="str">
            <v>6.1 - City Entities</v>
          </cell>
          <cell r="H6010" t="str">
            <v>Function:Other:Core Function:Forestry</v>
          </cell>
        </row>
        <row r="6011">
          <cell r="A6011">
            <v>604735</v>
          </cell>
          <cell r="B6011" t="str">
            <v>FORESTRY SERVICE</v>
          </cell>
          <cell r="C6011" t="str">
            <v>O/604735.AAH.000</v>
          </cell>
          <cell r="D6011" t="str">
            <v>NONF:AH:MRC:MUNICIPAL RUNNING COST</v>
          </cell>
          <cell r="E6011" t="str">
            <v>6735AAH000</v>
          </cell>
          <cell r="F6011" t="str">
            <v>NONF:AH:MRC:MUNICIPAL RUNNING COST</v>
          </cell>
          <cell r="G6011" t="str">
            <v>6.1 - City Entities</v>
          </cell>
          <cell r="H6011" t="str">
            <v>Function:Other:Core Function:Forestry</v>
          </cell>
        </row>
        <row r="6012">
          <cell r="A6012">
            <v>604735</v>
          </cell>
          <cell r="B6012" t="str">
            <v>FORESTRY SERVICE</v>
          </cell>
          <cell r="C6012" t="str">
            <v>O/604735.AAH.000</v>
          </cell>
          <cell r="D6012" t="str">
            <v>NONF:AH:MRC:MUNICIPAL RUNNING COST</v>
          </cell>
          <cell r="E6012" t="str">
            <v>6735AAH000</v>
          </cell>
          <cell r="F6012" t="str">
            <v>NONF:AH:MRC:MUNICIPAL RUNNING COST</v>
          </cell>
          <cell r="G6012" t="str">
            <v>6.1 - City Entities</v>
          </cell>
          <cell r="H6012" t="str">
            <v>Function:Other:Core Function:Forestry</v>
          </cell>
        </row>
        <row r="6013">
          <cell r="A6013">
            <v>604735</v>
          </cell>
          <cell r="B6013" t="str">
            <v>FORESTRY SERVICE</v>
          </cell>
          <cell r="C6013" t="str">
            <v>O/604735.AAH.000</v>
          </cell>
          <cell r="D6013" t="str">
            <v>NONF:AH:MRC:MUNICIPAL RUNNING COST</v>
          </cell>
          <cell r="E6013" t="str">
            <v>6735AAH000</v>
          </cell>
          <cell r="F6013" t="str">
            <v>NONF:AH:MRC:MUNICIPAL RUNNING COST</v>
          </cell>
          <cell r="G6013" t="str">
            <v>6.1 - City Entities</v>
          </cell>
          <cell r="H6013" t="str">
            <v>Function:Other:Core Function:Forestry</v>
          </cell>
        </row>
        <row r="6014">
          <cell r="A6014">
            <v>604735</v>
          </cell>
          <cell r="B6014" t="str">
            <v>FORESTRY SERVICE</v>
          </cell>
          <cell r="C6014" t="str">
            <v>O/604735.D9H.000</v>
          </cell>
          <cell r="D6014" t="str">
            <v>FRST:AH:MUNICIPAL RUNNING COST</v>
          </cell>
          <cell r="E6014" t="str">
            <v>6735D9H000</v>
          </cell>
          <cell r="F6014" t="str">
            <v>FRST:AH:MUNICIPAL RUNNING COST</v>
          </cell>
          <cell r="G6014" t="str">
            <v>6.1 - City Entities</v>
          </cell>
          <cell r="H6014" t="str">
            <v>Function:Other:Core Function:Forestry</v>
          </cell>
        </row>
        <row r="6015">
          <cell r="A6015">
            <v>604735</v>
          </cell>
          <cell r="B6015" t="str">
            <v>FORESTRY SERVICE</v>
          </cell>
          <cell r="C6015" t="str">
            <v>O/604735.D9H.000</v>
          </cell>
          <cell r="D6015" t="str">
            <v>FRST:AH:MUNICIPAL RUNNING COST</v>
          </cell>
          <cell r="E6015" t="str">
            <v>6735D9H000</v>
          </cell>
          <cell r="F6015" t="str">
            <v>FRST:AH:MUNICIPAL RUNNING COST</v>
          </cell>
          <cell r="G6015" t="str">
            <v>6.1 - City Entities</v>
          </cell>
          <cell r="H6015" t="str">
            <v>Function:Other:Core Function:Forestry</v>
          </cell>
        </row>
        <row r="6016">
          <cell r="A6016">
            <v>604735</v>
          </cell>
          <cell r="B6016" t="str">
            <v>FORESTRY SERVICE</v>
          </cell>
          <cell r="C6016" t="str">
            <v>O/604735.D9H.000</v>
          </cell>
          <cell r="D6016" t="str">
            <v>FRST:AH:MUNICIPAL RUNNING COST</v>
          </cell>
          <cell r="E6016" t="str">
            <v>6735D9H000</v>
          </cell>
          <cell r="F6016" t="str">
            <v>FRST:AH:MUNICIPAL RUNNING COST</v>
          </cell>
          <cell r="G6016" t="str">
            <v>6.1 - City Entities</v>
          </cell>
          <cell r="H6016" t="str">
            <v>Function:Other:Core Function:Forestry</v>
          </cell>
        </row>
        <row r="6017">
          <cell r="A6017">
            <v>604735</v>
          </cell>
          <cell r="B6017" t="str">
            <v>FORESTRY SERVICE</v>
          </cell>
          <cell r="C6017" t="str">
            <v>O/604735.D9H.000</v>
          </cell>
          <cell r="D6017" t="str">
            <v>FRST:AH:MUNICIPAL RUNNING COST</v>
          </cell>
          <cell r="E6017" t="str">
            <v>6735D9H000</v>
          </cell>
          <cell r="F6017" t="str">
            <v>FRST:AH:MUNICIPAL RUNNING COST</v>
          </cell>
          <cell r="G6017" t="str">
            <v>6.1 - City Entities</v>
          </cell>
          <cell r="H6017" t="str">
            <v>Function:Other:Core Function:Forestry</v>
          </cell>
        </row>
        <row r="6018">
          <cell r="A6018">
            <v>604735</v>
          </cell>
          <cell r="B6018" t="str">
            <v>FORESTRY SERVICE</v>
          </cell>
          <cell r="C6018" t="str">
            <v>O/604735.D9H.000</v>
          </cell>
          <cell r="D6018" t="str">
            <v>FRST:AH:MUNICIPAL RUNNING COST</v>
          </cell>
          <cell r="E6018" t="str">
            <v>6735D9H000</v>
          </cell>
          <cell r="F6018" t="str">
            <v>FRST:AH:MUNICIPAL RUNNING COST</v>
          </cell>
          <cell r="G6018" t="str">
            <v>6.1 - City Entities</v>
          </cell>
          <cell r="H6018" t="str">
            <v>Function:Other:Core Function:Forestry</v>
          </cell>
        </row>
        <row r="6019">
          <cell r="A6019">
            <v>604735</v>
          </cell>
          <cell r="B6019" t="str">
            <v>FORESTRY SERVICE</v>
          </cell>
          <cell r="C6019" t="str">
            <v>O/604735.D9H.000</v>
          </cell>
          <cell r="D6019" t="str">
            <v>FRST:AH:MUNICIPAL RUNNING COST</v>
          </cell>
          <cell r="E6019" t="str">
            <v>6735D9H000</v>
          </cell>
          <cell r="F6019" t="str">
            <v>FRST:AH:MUNICIPAL RUNNING COST</v>
          </cell>
          <cell r="G6019" t="str">
            <v>6.1 - City Entities</v>
          </cell>
          <cell r="H6019" t="str">
            <v>Function:Other:Core Function:Forestry</v>
          </cell>
        </row>
        <row r="6020">
          <cell r="A6020">
            <v>604735</v>
          </cell>
          <cell r="B6020" t="str">
            <v>FORESTRY SERVICE</v>
          </cell>
          <cell r="C6020" t="str">
            <v>O/604735.D9H.000</v>
          </cell>
          <cell r="D6020" t="str">
            <v>FRST:AH:MUNICIPAL RUNNING COST</v>
          </cell>
          <cell r="E6020" t="str">
            <v>6735D9H000</v>
          </cell>
          <cell r="F6020" t="str">
            <v>FRST:AH:MUNICIPAL RUNNING COST</v>
          </cell>
          <cell r="G6020" t="str">
            <v>6.1 - City Entities</v>
          </cell>
          <cell r="H6020" t="str">
            <v>Function:Other:Core Function:Forestry</v>
          </cell>
        </row>
        <row r="6021">
          <cell r="A6021">
            <v>604735</v>
          </cell>
          <cell r="B6021" t="str">
            <v>FORESTRY SERVICE</v>
          </cell>
          <cell r="C6021" t="str">
            <v>O/604735.JAH.000</v>
          </cell>
          <cell r="D6021" t="str">
            <v>MSE:AH:MRC:MUNICIPAL RUNNING COST</v>
          </cell>
          <cell r="E6021" t="str">
            <v>6735JAH000</v>
          </cell>
          <cell r="F6021" t="str">
            <v>MSE:AH:MRC:MUNICIPAL RUNNING COST</v>
          </cell>
          <cell r="G6021" t="str">
            <v>6.1 - City Entities</v>
          </cell>
          <cell r="H6021" t="str">
            <v>Function:Other:Core Function:Forestry</v>
          </cell>
        </row>
        <row r="6022">
          <cell r="A6022">
            <v>604735</v>
          </cell>
          <cell r="B6022" t="str">
            <v>FORESTRY SERVICE</v>
          </cell>
          <cell r="C6022" t="str">
            <v>O/604735.JAH.000</v>
          </cell>
          <cell r="D6022" t="str">
            <v>MSE:AH:MRC:MUNICIPAL RUNNING COST</v>
          </cell>
          <cell r="E6022" t="str">
            <v>6735JAH000</v>
          </cell>
          <cell r="F6022" t="str">
            <v>MSE:AH:MRC:MUNICIPAL RUNNING COST</v>
          </cell>
          <cell r="G6022" t="str">
            <v>6.1 - City Entities</v>
          </cell>
          <cell r="H6022" t="str">
            <v>Function:Other:Core Function:Forestry</v>
          </cell>
        </row>
        <row r="6023">
          <cell r="A6023">
            <v>604735</v>
          </cell>
          <cell r="B6023" t="str">
            <v>FORESTRY SERVICE</v>
          </cell>
          <cell r="C6023" t="str">
            <v>P/604735.001</v>
          </cell>
          <cell r="D6023" t="str">
            <v>FRST:Z5:TWS:ENVIRM:CATCHMENT &amp; FORESTRY</v>
          </cell>
          <cell r="E6023" t="str">
            <v>6735D95P01</v>
          </cell>
          <cell r="F6023" t="str">
            <v>FRST:Z5:TWS:ENVIRM:CATCHMENT &amp; FORESTRY</v>
          </cell>
          <cell r="G6023" t="str">
            <v>6.1 - City Entities</v>
          </cell>
          <cell r="H6023" t="str">
            <v>Function:Other:Core Function:Forestry</v>
          </cell>
        </row>
        <row r="6024">
          <cell r="A6024">
            <v>604735</v>
          </cell>
          <cell r="B6024" t="str">
            <v>FORESTRY SERVICE</v>
          </cell>
          <cell r="C6024" t="str">
            <v>P/604735.001</v>
          </cell>
          <cell r="D6024" t="str">
            <v>FRST:Z5:TWS:ENVIRM:CATCHMENT &amp; FORESTRY</v>
          </cell>
          <cell r="E6024" t="str">
            <v>6735D95P01</v>
          </cell>
          <cell r="F6024" t="str">
            <v>FRST:Z5:TWS:ENVIRM:CATCHMENT &amp; FORESTRY</v>
          </cell>
          <cell r="G6024" t="str">
            <v>6.1 - City Entities</v>
          </cell>
          <cell r="H6024" t="str">
            <v>Function:Other:Core Function:Forestry</v>
          </cell>
        </row>
        <row r="6025">
          <cell r="A6025">
            <v>604735</v>
          </cell>
          <cell r="B6025" t="str">
            <v>FORESTRY SERVICE</v>
          </cell>
          <cell r="C6025" t="str">
            <v>R/604735.CNR.99R</v>
          </cell>
          <cell r="D6025" t="str">
            <v>MSVO:NR:REVENUE</v>
          </cell>
          <cell r="E6025" t="str">
            <v>6735CNR99R</v>
          </cell>
          <cell r="F6025" t="str">
            <v>MSVO:NR:REVENUE</v>
          </cell>
          <cell r="G6025" t="str">
            <v>6.1 - City Entities</v>
          </cell>
          <cell r="H6025" t="str">
            <v>Function:Other:Core Function:Forestry</v>
          </cell>
        </row>
        <row r="6026">
          <cell r="A6026">
            <v>604745</v>
          </cell>
          <cell r="B6026" t="str">
            <v>MUNICIPAL MARKET</v>
          </cell>
          <cell r="C6026" t="str">
            <v>M/604745.BAH.E27</v>
          </cell>
          <cell r="D6026" t="str">
            <v>LEVS:AH:NIF:BUILD &amp; OTHER STRUCT:PL</v>
          </cell>
          <cell r="E6026" t="str">
            <v>6745BAHE27</v>
          </cell>
          <cell r="F6026" t="str">
            <v>LEVS:AH:NIF:BUILD &amp; OTHER STRUCT:PL</v>
          </cell>
          <cell r="G6026" t="str">
            <v>6.1 - City Entities</v>
          </cell>
          <cell r="H6026" t="str">
            <v>Function:Other:Core Function:Markets</v>
          </cell>
        </row>
        <row r="6027">
          <cell r="A6027">
            <v>604745</v>
          </cell>
          <cell r="B6027" t="str">
            <v>MUNICIPAL MARKET</v>
          </cell>
          <cell r="C6027" t="str">
            <v>M/604745.JAH.E35</v>
          </cell>
          <cell r="D6027" t="str">
            <v>MSE:AH:NIF:INTANGIBLE ASSET:PL</v>
          </cell>
          <cell r="E6027" t="str">
            <v>6745JAHE35</v>
          </cell>
          <cell r="F6027" t="str">
            <v>MSE:AH:NIF:INTANGIBLE ASSET:PL</v>
          </cell>
          <cell r="G6027" t="str">
            <v>6.1 - City Entities</v>
          </cell>
          <cell r="H6027" t="str">
            <v>Function:Other:Core Function:Markets</v>
          </cell>
        </row>
        <row r="6028">
          <cell r="A6028">
            <v>604745</v>
          </cell>
          <cell r="B6028" t="str">
            <v>MUNICIPAL MARKET</v>
          </cell>
          <cell r="C6028" t="str">
            <v>M/604745.JAH.E43</v>
          </cell>
          <cell r="D6028" t="str">
            <v>MSE:AH:NIF:MACH &amp; EQUIPMENT:PL</v>
          </cell>
          <cell r="E6028" t="str">
            <v>6745JAHE43</v>
          </cell>
          <cell r="F6028" t="str">
            <v>MSE:AH:NIF:MACH &amp; EQUIPMENT:PL</v>
          </cell>
          <cell r="G6028" t="str">
            <v>6.1 - City Entities</v>
          </cell>
          <cell r="H6028" t="str">
            <v>Function:Other:Core Function:Markets</v>
          </cell>
        </row>
        <row r="6029">
          <cell r="A6029">
            <v>604745</v>
          </cell>
          <cell r="B6029" t="str">
            <v>MUNICIPAL MARKET</v>
          </cell>
          <cell r="C6029" t="str">
            <v>M/604745.JAH.E45</v>
          </cell>
          <cell r="D6029" t="str">
            <v>MSE:AH:NIF:TRANSPORT ASSETS:PL</v>
          </cell>
          <cell r="E6029" t="str">
            <v>6745JAHE45</v>
          </cell>
          <cell r="F6029" t="str">
            <v>MSE:AH:NIF:TRANSPORT ASSETS:PL</v>
          </cell>
          <cell r="G6029" t="str">
            <v>6.1 - City Entities</v>
          </cell>
          <cell r="H6029" t="str">
            <v>Function:Other:Core Function:Markets</v>
          </cell>
        </row>
        <row r="6030">
          <cell r="A6030">
            <v>604745</v>
          </cell>
          <cell r="B6030" t="str">
            <v>MUNICIPAL MARKET</v>
          </cell>
          <cell r="C6030" t="str">
            <v>M/604745.JAH.E45</v>
          </cell>
          <cell r="D6030" t="str">
            <v>MSE:AH:NIF:TRANSPORT ASSETS:PL</v>
          </cell>
          <cell r="E6030" t="str">
            <v>6745JAHE45</v>
          </cell>
          <cell r="F6030" t="str">
            <v>MSE:AH:NIF:TRANSPORT ASSETS:PL</v>
          </cell>
          <cell r="G6030" t="str">
            <v>6.1 - City Entities</v>
          </cell>
          <cell r="H6030" t="str">
            <v>Function:Other:Core Function:Markets</v>
          </cell>
        </row>
        <row r="6031">
          <cell r="A6031">
            <v>604745</v>
          </cell>
          <cell r="B6031" t="str">
            <v>MUNICIPAL MARKET</v>
          </cell>
          <cell r="C6031" t="str">
            <v>O/604745.AAH.000</v>
          </cell>
          <cell r="D6031" t="str">
            <v>NONF:AH:MRC:MUNICIPAL RUNNING COST</v>
          </cell>
          <cell r="E6031" t="str">
            <v>6745AAH000</v>
          </cell>
          <cell r="F6031" t="str">
            <v>NONF:AH:MRC:MUNICIPAL RUNNING COST</v>
          </cell>
          <cell r="G6031" t="str">
            <v>6.1 - City Entities</v>
          </cell>
          <cell r="H6031" t="str">
            <v>Function:Other:Core Function:Markets</v>
          </cell>
        </row>
        <row r="6032">
          <cell r="A6032">
            <v>604745</v>
          </cell>
          <cell r="B6032" t="str">
            <v>MUNICIPAL MARKET</v>
          </cell>
          <cell r="C6032" t="str">
            <v>O/604745.AAH.000</v>
          </cell>
          <cell r="D6032" t="str">
            <v>NONF:AH:MRC:MUNICIPAL RUNNING COST</v>
          </cell>
          <cell r="E6032" t="str">
            <v>6745AAH000</v>
          </cell>
          <cell r="F6032" t="str">
            <v>NONF:AH:MRC:MUNICIPAL RUNNING COST</v>
          </cell>
          <cell r="G6032" t="str">
            <v>6.1 - City Entities</v>
          </cell>
          <cell r="H6032" t="str">
            <v>Function:Other:Core Function:Markets</v>
          </cell>
        </row>
        <row r="6033">
          <cell r="A6033">
            <v>604745</v>
          </cell>
          <cell r="B6033" t="str">
            <v>MUNICIPAL MARKET</v>
          </cell>
          <cell r="C6033" t="str">
            <v>O/604745.AAH.000</v>
          </cell>
          <cell r="D6033" t="str">
            <v>NONF:AH:MRC:MUNICIPAL RUNNING COST</v>
          </cell>
          <cell r="E6033" t="str">
            <v>6745AAH000</v>
          </cell>
          <cell r="F6033" t="str">
            <v>NONF:AH:MRC:MUNICIPAL RUNNING COST</v>
          </cell>
          <cell r="G6033" t="str">
            <v>6.1 - City Entities</v>
          </cell>
          <cell r="H6033" t="str">
            <v>Function:Other:Core Function:Markets</v>
          </cell>
        </row>
        <row r="6034">
          <cell r="A6034">
            <v>604745</v>
          </cell>
          <cell r="B6034" t="str">
            <v>MUNICIPAL MARKET</v>
          </cell>
          <cell r="C6034" t="str">
            <v>O/604745.AAH.000</v>
          </cell>
          <cell r="D6034" t="str">
            <v>NONF:AH:MRC:MUNICIPAL RUNNING COST</v>
          </cell>
          <cell r="E6034" t="str">
            <v>6745AAH000</v>
          </cell>
          <cell r="F6034" t="str">
            <v>NONF:AH:MRC:MUNICIPAL RUNNING COST</v>
          </cell>
          <cell r="G6034" t="str">
            <v>6.1 - City Entities</v>
          </cell>
          <cell r="H6034" t="str">
            <v>Function:Other:Core Function:Markets</v>
          </cell>
        </row>
        <row r="6035">
          <cell r="A6035">
            <v>604745</v>
          </cell>
          <cell r="B6035" t="str">
            <v>MUNICIPAL MARKET</v>
          </cell>
          <cell r="C6035" t="str">
            <v>O/604745.AAH.000</v>
          </cell>
          <cell r="D6035" t="str">
            <v>NONF:AH:MRC:MUNICIPAL RUNNING COST</v>
          </cell>
          <cell r="E6035" t="str">
            <v>6745AAH000</v>
          </cell>
          <cell r="F6035" t="str">
            <v>NONF:AH:MRC:MUNICIPAL RUNNING COST</v>
          </cell>
          <cell r="G6035" t="str">
            <v>6.1 - City Entities</v>
          </cell>
          <cell r="H6035" t="str">
            <v>Function:Other:Core Function:Markets</v>
          </cell>
        </row>
        <row r="6036">
          <cell r="A6036">
            <v>604745</v>
          </cell>
          <cell r="B6036" t="str">
            <v>MUNICIPAL MARKET</v>
          </cell>
          <cell r="C6036" t="str">
            <v>O/604745.AAH.000</v>
          </cell>
          <cell r="D6036" t="str">
            <v>NONF:AH:MRC:MUNICIPAL RUNNING COST</v>
          </cell>
          <cell r="E6036" t="str">
            <v>6745AAH000</v>
          </cell>
          <cell r="F6036" t="str">
            <v>NONF:AH:MRC:MUNICIPAL RUNNING COST</v>
          </cell>
          <cell r="G6036" t="str">
            <v>6.1 - City Entities</v>
          </cell>
          <cell r="H6036" t="str">
            <v>Function:Other:Core Function:Markets</v>
          </cell>
        </row>
        <row r="6037">
          <cell r="A6037">
            <v>604745</v>
          </cell>
          <cell r="B6037" t="str">
            <v>MUNICIPAL MARKET</v>
          </cell>
          <cell r="C6037" t="str">
            <v>O/604745.AAH.000</v>
          </cell>
          <cell r="D6037" t="str">
            <v>NONF:AH:MRC:MUNICIPAL RUNNING COST</v>
          </cell>
          <cell r="E6037" t="str">
            <v>6745AAH000</v>
          </cell>
          <cell r="F6037" t="str">
            <v>NONF:AH:MRC:MUNICIPAL RUNNING COST</v>
          </cell>
          <cell r="G6037" t="str">
            <v>6.1 - City Entities</v>
          </cell>
          <cell r="H6037" t="str">
            <v>Function:Other:Core Function:Markets</v>
          </cell>
        </row>
        <row r="6038">
          <cell r="A6038">
            <v>604745</v>
          </cell>
          <cell r="B6038" t="str">
            <v>MUNICIPAL MARKET</v>
          </cell>
          <cell r="C6038" t="str">
            <v>O/604745.AAH.000</v>
          </cell>
          <cell r="D6038" t="str">
            <v>NONF:AH:MRC:MUNICIPAL RUNNING COST</v>
          </cell>
          <cell r="E6038" t="str">
            <v>6745AAH000</v>
          </cell>
          <cell r="F6038" t="str">
            <v>NONF:AH:MRC:MUNICIPAL RUNNING COST</v>
          </cell>
          <cell r="G6038" t="str">
            <v>6.1 - City Entities</v>
          </cell>
          <cell r="H6038" t="str">
            <v>Function:Other:Core Function:Markets</v>
          </cell>
        </row>
        <row r="6039">
          <cell r="A6039">
            <v>604745</v>
          </cell>
          <cell r="B6039" t="str">
            <v>MUNICIPAL MARKET</v>
          </cell>
          <cell r="C6039" t="str">
            <v>O/604745.AAH.000</v>
          </cell>
          <cell r="D6039" t="str">
            <v>NONF:AH:MRC:MUNICIPAL RUNNING COST</v>
          </cell>
          <cell r="E6039" t="str">
            <v>6745AAH000</v>
          </cell>
          <cell r="F6039" t="str">
            <v>NONF:AH:MRC:MUNICIPAL RUNNING COST</v>
          </cell>
          <cell r="G6039" t="str">
            <v>6.1 - City Entities</v>
          </cell>
          <cell r="H6039" t="str">
            <v>Function:Other:Core Function:Markets</v>
          </cell>
        </row>
        <row r="6040">
          <cell r="A6040">
            <v>604745</v>
          </cell>
          <cell r="B6040" t="str">
            <v>MUNICIPAL MARKET</v>
          </cell>
          <cell r="C6040" t="str">
            <v>O/604745.AAH.999</v>
          </cell>
          <cell r="D6040" t="str">
            <v>NONF:AH:DEFAULT TRANSACTIONS</v>
          </cell>
          <cell r="E6040" t="str">
            <v>6745AAH999</v>
          </cell>
          <cell r="F6040" t="str">
            <v>NONF:AH:DEFAULT TRANSACTIONS</v>
          </cell>
          <cell r="G6040" t="str">
            <v>6.1 - City Entities</v>
          </cell>
          <cell r="H6040" t="str">
            <v>Function:Other:Core Function:Markets</v>
          </cell>
        </row>
        <row r="6041">
          <cell r="A6041">
            <v>604745</v>
          </cell>
          <cell r="B6041" t="str">
            <v>MUNICIPAL MARKET</v>
          </cell>
          <cell r="C6041" t="str">
            <v>O/604745.AAH.999</v>
          </cell>
          <cell r="D6041" t="str">
            <v>NONF:AH:DEFAULT TRANSACTIONS</v>
          </cell>
          <cell r="E6041" t="str">
            <v>6745AAH999</v>
          </cell>
          <cell r="F6041" t="str">
            <v>NONF:AH:DEFAULT TRANSACTIONS</v>
          </cell>
          <cell r="G6041" t="str">
            <v>6.1 - City Entities</v>
          </cell>
          <cell r="H6041" t="str">
            <v>Function:Other:Core Function:Markets</v>
          </cell>
        </row>
        <row r="6042">
          <cell r="A6042">
            <v>604745</v>
          </cell>
          <cell r="B6042" t="str">
            <v>MUNICIPAL MARKET</v>
          </cell>
          <cell r="C6042" t="str">
            <v>O/604745.AAH.999</v>
          </cell>
          <cell r="D6042" t="str">
            <v>NONF:AH:DEFAULT TRANSACTIONS</v>
          </cell>
          <cell r="E6042" t="str">
            <v>6745AAH999</v>
          </cell>
          <cell r="F6042" t="str">
            <v>NONF:AH:DEFAULT TRANSACTIONS</v>
          </cell>
          <cell r="G6042" t="str">
            <v>6.1 - City Entities</v>
          </cell>
          <cell r="H6042" t="str">
            <v>Function:Other:Core Function:Markets</v>
          </cell>
        </row>
        <row r="6043">
          <cell r="A6043">
            <v>604745</v>
          </cell>
          <cell r="B6043" t="str">
            <v>MUNICIPAL MARKET</v>
          </cell>
          <cell r="C6043" t="str">
            <v>O/604745.CAH.999</v>
          </cell>
          <cell r="D6043" t="str">
            <v>MSVO:AH:DFT:DEFAULT TRANSACTIONS</v>
          </cell>
          <cell r="E6043" t="str">
            <v>6745CAH999</v>
          </cell>
          <cell r="F6043" t="str">
            <v>MSVO:AH:DFT:DEFAULT TRANSACTIONS</v>
          </cell>
          <cell r="G6043" t="str">
            <v>6.1 - City Entities</v>
          </cell>
          <cell r="H6043" t="str">
            <v>Function:Other:Core Function:Markets</v>
          </cell>
        </row>
        <row r="6044">
          <cell r="A6044">
            <v>604745</v>
          </cell>
          <cell r="B6044" t="str">
            <v>MUNICIPAL MARKET</v>
          </cell>
          <cell r="C6044" t="str">
            <v>O/604745.CAH.999</v>
          </cell>
          <cell r="D6044" t="str">
            <v>MSVO:AH:DFT:DEFAULT TRANSACTIONS</v>
          </cell>
          <cell r="E6044" t="str">
            <v>6745CAH999</v>
          </cell>
          <cell r="F6044" t="str">
            <v>MSVO:AH:DFT:DEFAULT TRANSACTIONS</v>
          </cell>
          <cell r="G6044" t="str">
            <v>6.1 - City Entities</v>
          </cell>
          <cell r="H6044" t="str">
            <v>Function:Other:Core Function:Markets</v>
          </cell>
        </row>
        <row r="6045">
          <cell r="A6045">
            <v>604745</v>
          </cell>
          <cell r="B6045" t="str">
            <v>MUNICIPAL MARKET</v>
          </cell>
          <cell r="C6045" t="str">
            <v>O/604745.CAH.999</v>
          </cell>
          <cell r="D6045" t="str">
            <v>MSVO:AH:DFT:DEFAULT TRANSACTIONS</v>
          </cell>
          <cell r="E6045" t="str">
            <v>6745CAH999</v>
          </cell>
          <cell r="F6045" t="str">
            <v>MSVO:AH:DFT:DEFAULT TRANSACTIONS</v>
          </cell>
          <cell r="G6045" t="str">
            <v>6.1 - City Entities</v>
          </cell>
          <cell r="H6045" t="str">
            <v>Function:Other:Core Function:Markets</v>
          </cell>
        </row>
        <row r="6046">
          <cell r="A6046">
            <v>604745</v>
          </cell>
          <cell r="B6046" t="str">
            <v>MUNICIPAL MARKET</v>
          </cell>
          <cell r="C6046" t="str">
            <v>O/604745.JAH.000</v>
          </cell>
          <cell r="D6046" t="str">
            <v>MSE:AH:MRC:MUNICIPAL RUNNING COST</v>
          </cell>
          <cell r="E6046" t="str">
            <v>6745JAH000</v>
          </cell>
          <cell r="F6046" t="str">
            <v>MSE:AH:MRC:MUNICIPAL RUNNING COST</v>
          </cell>
          <cell r="G6046" t="str">
            <v>6.1 - City Entities</v>
          </cell>
          <cell r="H6046" t="str">
            <v>Function:Other:Core Function:Markets</v>
          </cell>
        </row>
        <row r="6047">
          <cell r="A6047">
            <v>604745</v>
          </cell>
          <cell r="B6047" t="str">
            <v>MUNICIPAL MARKET</v>
          </cell>
          <cell r="C6047" t="str">
            <v>O/604745.JAH.000</v>
          </cell>
          <cell r="D6047" t="str">
            <v>MSE:AH:MRC:MUNICIPAL RUNNING COST</v>
          </cell>
          <cell r="E6047" t="str">
            <v>6745JAH000</v>
          </cell>
          <cell r="F6047" t="str">
            <v>MSE:AH:MRC:MUNICIPAL RUNNING COST</v>
          </cell>
          <cell r="G6047" t="str">
            <v>6.1 - City Entities</v>
          </cell>
          <cell r="H6047" t="str">
            <v>Function:Other:Core Function:Markets</v>
          </cell>
        </row>
        <row r="6048">
          <cell r="A6048">
            <v>604745</v>
          </cell>
          <cell r="B6048" t="str">
            <v>MUNICIPAL MARKET</v>
          </cell>
          <cell r="C6048" t="str">
            <v>O/604745.JAH.000</v>
          </cell>
          <cell r="D6048" t="str">
            <v>MSE:AH:MRC:MUNICIPAL RUNNING COST</v>
          </cell>
          <cell r="E6048" t="str">
            <v>6745JAH000</v>
          </cell>
          <cell r="F6048" t="str">
            <v>MSE:AH:MRC:MUNICIPAL RUNNING COST</v>
          </cell>
          <cell r="G6048" t="str">
            <v>6.1 - City Entities</v>
          </cell>
          <cell r="H6048" t="str">
            <v>Function:Other:Core Function:Markets</v>
          </cell>
        </row>
        <row r="6049">
          <cell r="A6049">
            <v>604745</v>
          </cell>
          <cell r="B6049" t="str">
            <v>MUNICIPAL MARKET</v>
          </cell>
          <cell r="C6049" t="str">
            <v>O/604745.JAH.000</v>
          </cell>
          <cell r="D6049" t="str">
            <v>MSE:AH:MRC:MUNICIPAL RUNNING COST</v>
          </cell>
          <cell r="E6049" t="str">
            <v>6745JAH000</v>
          </cell>
          <cell r="F6049" t="str">
            <v>MSE:AH:MRC:MUNICIPAL RUNNING COST</v>
          </cell>
          <cell r="G6049" t="str">
            <v>6.1 - City Entities</v>
          </cell>
          <cell r="H6049" t="str">
            <v>Function:Other:Core Function:Markets</v>
          </cell>
        </row>
        <row r="6050">
          <cell r="A6050">
            <v>604745</v>
          </cell>
          <cell r="B6050" t="str">
            <v>MUNICIPAL MARKET</v>
          </cell>
          <cell r="C6050" t="str">
            <v>O/604745.JAH.000</v>
          </cell>
          <cell r="D6050" t="str">
            <v>MSE:AH:MRC:MUNICIPAL RUNNING COST</v>
          </cell>
          <cell r="E6050" t="str">
            <v>6745JAH000</v>
          </cell>
          <cell r="F6050" t="str">
            <v>MSE:AH:MRC:MUNICIPAL RUNNING COST</v>
          </cell>
          <cell r="G6050" t="str">
            <v>6.1 - City Entities</v>
          </cell>
          <cell r="H6050" t="str">
            <v>Function:Other:Core Function:Markets</v>
          </cell>
        </row>
        <row r="6051">
          <cell r="A6051">
            <v>604745</v>
          </cell>
          <cell r="B6051" t="str">
            <v>MUNICIPAL MARKET</v>
          </cell>
          <cell r="C6051" t="str">
            <v>O/604745.JAH.000</v>
          </cell>
          <cell r="D6051" t="str">
            <v>MSE:AH:MRC:MUNICIPAL RUNNING COST</v>
          </cell>
          <cell r="E6051" t="str">
            <v>6745JAH000</v>
          </cell>
          <cell r="F6051" t="str">
            <v>MSE:AH:MRC:MUNICIPAL RUNNING COST</v>
          </cell>
          <cell r="G6051" t="str">
            <v>6.1 - City Entities</v>
          </cell>
          <cell r="H6051" t="str">
            <v>Function:Other:Core Function:Markets</v>
          </cell>
        </row>
        <row r="6052">
          <cell r="A6052">
            <v>604745</v>
          </cell>
          <cell r="B6052" t="str">
            <v>MUNICIPAL MARKET</v>
          </cell>
          <cell r="C6052" t="str">
            <v>O/604745.JAH.000</v>
          </cell>
          <cell r="D6052" t="str">
            <v>MSE:AH:MRC:MUNICIPAL RUNNING COST</v>
          </cell>
          <cell r="E6052" t="str">
            <v>6745JAH000</v>
          </cell>
          <cell r="F6052" t="str">
            <v>MSE:AH:MRC:MUNICIPAL RUNNING COST</v>
          </cell>
          <cell r="G6052" t="str">
            <v>6.1 - City Entities</v>
          </cell>
          <cell r="H6052" t="str">
            <v>Function:Other:Core Function:Markets</v>
          </cell>
        </row>
        <row r="6053">
          <cell r="A6053">
            <v>604745</v>
          </cell>
          <cell r="B6053" t="str">
            <v>MUNICIPAL MARKET</v>
          </cell>
          <cell r="C6053" t="str">
            <v>O/604745.JAH.000</v>
          </cell>
          <cell r="D6053" t="str">
            <v>MSE:AH:MRC:MUNICIPAL RUNNING COST</v>
          </cell>
          <cell r="E6053" t="str">
            <v>6745JAH000</v>
          </cell>
          <cell r="F6053" t="str">
            <v>MSE:AH:MRC:MUNICIPAL RUNNING COST</v>
          </cell>
          <cell r="G6053" t="str">
            <v>6.1 - City Entities</v>
          </cell>
          <cell r="H6053" t="str">
            <v>Function:Other:Core Function:Markets</v>
          </cell>
        </row>
        <row r="6054">
          <cell r="A6054">
            <v>604745</v>
          </cell>
          <cell r="B6054" t="str">
            <v>MUNICIPAL MARKET</v>
          </cell>
          <cell r="C6054" t="str">
            <v>O/604745.JAH.000</v>
          </cell>
          <cell r="D6054" t="str">
            <v>MSE:AH:MRC:MUNICIPAL RUNNING COST</v>
          </cell>
          <cell r="E6054" t="str">
            <v>6745JAH000</v>
          </cell>
          <cell r="F6054" t="str">
            <v>MSE:AH:MRC:MUNICIPAL RUNNING COST</v>
          </cell>
          <cell r="G6054" t="str">
            <v>6.1 - City Entities</v>
          </cell>
          <cell r="H6054" t="str">
            <v>Function:Other:Core Function:Markets</v>
          </cell>
        </row>
        <row r="6055">
          <cell r="A6055">
            <v>604745</v>
          </cell>
          <cell r="B6055" t="str">
            <v>MUNICIPAL MARKET</v>
          </cell>
          <cell r="C6055" t="str">
            <v>O/604745.JAH.000</v>
          </cell>
          <cell r="D6055" t="str">
            <v>MSE:AH:MRC:MUNICIPAL RUNNING COST</v>
          </cell>
          <cell r="E6055" t="str">
            <v>6745JAH000</v>
          </cell>
          <cell r="F6055" t="str">
            <v>MSE:AH:MRC:MUNICIPAL RUNNING COST</v>
          </cell>
          <cell r="G6055" t="str">
            <v>6.1 - City Entities</v>
          </cell>
          <cell r="H6055" t="str">
            <v>Function:Other:Core Function:Markets</v>
          </cell>
        </row>
        <row r="6056">
          <cell r="A6056">
            <v>604745</v>
          </cell>
          <cell r="B6056" t="str">
            <v>MUNICIPAL MARKET</v>
          </cell>
          <cell r="C6056" t="str">
            <v>O/604745.JAH.000</v>
          </cell>
          <cell r="D6056" t="str">
            <v>MSE:AH:MRC:MUNICIPAL RUNNING COST</v>
          </cell>
          <cell r="E6056" t="str">
            <v>6745JAH000</v>
          </cell>
          <cell r="F6056" t="str">
            <v>MSE:AH:MRC:MUNICIPAL RUNNING COST</v>
          </cell>
          <cell r="G6056" t="str">
            <v>6.1 - City Entities</v>
          </cell>
          <cell r="H6056" t="str">
            <v>Function:Other:Core Function:Markets</v>
          </cell>
        </row>
        <row r="6057">
          <cell r="A6057">
            <v>604745</v>
          </cell>
          <cell r="B6057" t="str">
            <v>MUNICIPAL MARKET</v>
          </cell>
          <cell r="C6057" t="str">
            <v>O/604745.JAH.000</v>
          </cell>
          <cell r="D6057" t="str">
            <v>MSE:AH:MRC:MUNICIPAL RUNNING COST</v>
          </cell>
          <cell r="E6057" t="str">
            <v>6745JAH000</v>
          </cell>
          <cell r="F6057" t="str">
            <v>MSE:AH:MRC:MUNICIPAL RUNNING COST</v>
          </cell>
          <cell r="G6057" t="str">
            <v>6.1 - City Entities</v>
          </cell>
          <cell r="H6057" t="str">
            <v>Function:Other:Core Function:Markets</v>
          </cell>
        </row>
        <row r="6058">
          <cell r="A6058">
            <v>604745</v>
          </cell>
          <cell r="B6058" t="str">
            <v>MUNICIPAL MARKET</v>
          </cell>
          <cell r="C6058" t="str">
            <v>O/604745.JAH.000</v>
          </cell>
          <cell r="D6058" t="str">
            <v>MSE:AH:MRC:MUNICIPAL RUNNING COST</v>
          </cell>
          <cell r="E6058" t="str">
            <v>6745JAH000</v>
          </cell>
          <cell r="F6058" t="str">
            <v>MSE:AH:MRC:MUNICIPAL RUNNING COST</v>
          </cell>
          <cell r="G6058" t="str">
            <v>6.1 - City Entities</v>
          </cell>
          <cell r="H6058" t="str">
            <v>Function:Other:Core Function:Markets</v>
          </cell>
        </row>
        <row r="6059">
          <cell r="A6059">
            <v>604745</v>
          </cell>
          <cell r="B6059" t="str">
            <v>MUNICIPAL MARKET</v>
          </cell>
          <cell r="C6059" t="str">
            <v>O/604745.JAH.000</v>
          </cell>
          <cell r="D6059" t="str">
            <v>MSE:AH:MRC:MUNICIPAL RUNNING COST</v>
          </cell>
          <cell r="E6059" t="str">
            <v>6745JAH000</v>
          </cell>
          <cell r="F6059" t="str">
            <v>MSE:AH:MRC:MUNICIPAL RUNNING COST</v>
          </cell>
          <cell r="G6059" t="str">
            <v>6.1 - City Entities</v>
          </cell>
          <cell r="H6059" t="str">
            <v>Function:Other:Core Function:Markets</v>
          </cell>
        </row>
        <row r="6060">
          <cell r="A6060">
            <v>604745</v>
          </cell>
          <cell r="B6060" t="str">
            <v>MUNICIPAL MARKET</v>
          </cell>
          <cell r="C6060" t="str">
            <v>O/604745.JAH.000</v>
          </cell>
          <cell r="D6060" t="str">
            <v>MSE:AH:MRC:MUNICIPAL RUNNING COST</v>
          </cell>
          <cell r="E6060" t="str">
            <v>6745JAH000</v>
          </cell>
          <cell r="F6060" t="str">
            <v>MSE:AH:MRC:MUNICIPAL RUNNING COST</v>
          </cell>
          <cell r="G6060" t="str">
            <v>6.1 - City Entities</v>
          </cell>
          <cell r="H6060" t="str">
            <v>Function:Other:Core Function:Markets</v>
          </cell>
        </row>
        <row r="6061">
          <cell r="A6061">
            <v>604745</v>
          </cell>
          <cell r="B6061" t="str">
            <v>MUNICIPAL MARKET</v>
          </cell>
          <cell r="C6061" t="str">
            <v>O/604745.JAH.000</v>
          </cell>
          <cell r="D6061" t="str">
            <v>MSE:AH:MRC:MUNICIPAL RUNNING COST</v>
          </cell>
          <cell r="E6061" t="str">
            <v>6745JAH000</v>
          </cell>
          <cell r="F6061" t="str">
            <v>MSE:AH:MRC:MUNICIPAL RUNNING COST</v>
          </cell>
          <cell r="G6061" t="str">
            <v>6.1 - City Entities</v>
          </cell>
          <cell r="H6061" t="str">
            <v>Function:Other:Core Function:Markets</v>
          </cell>
        </row>
        <row r="6062">
          <cell r="A6062">
            <v>604745</v>
          </cell>
          <cell r="B6062" t="str">
            <v>MUNICIPAL MARKET</v>
          </cell>
          <cell r="C6062" t="str">
            <v>O/604745.JAH.000</v>
          </cell>
          <cell r="D6062" t="str">
            <v>MSE:AH:MRC:MUNICIPAL RUNNING COST</v>
          </cell>
          <cell r="E6062" t="str">
            <v>6745JAH000</v>
          </cell>
          <cell r="F6062" t="str">
            <v>MSE:AH:MRC:MUNICIPAL RUNNING COST</v>
          </cell>
          <cell r="G6062" t="str">
            <v>6.1 - City Entities</v>
          </cell>
          <cell r="H6062" t="str">
            <v>Function:Other:Core Function:Markets</v>
          </cell>
        </row>
        <row r="6063">
          <cell r="A6063">
            <v>604745</v>
          </cell>
          <cell r="B6063" t="str">
            <v>MUNICIPAL MARKET</v>
          </cell>
          <cell r="C6063" t="str">
            <v>O/604745.JAH.000</v>
          </cell>
          <cell r="D6063" t="str">
            <v>MSE:AH:MRC:MUNICIPAL RUNNING COST</v>
          </cell>
          <cell r="E6063" t="str">
            <v>6745JAH000</v>
          </cell>
          <cell r="F6063" t="str">
            <v>MSE:AH:MRC:MUNICIPAL RUNNING COST</v>
          </cell>
          <cell r="G6063" t="str">
            <v>6.1 - City Entities</v>
          </cell>
          <cell r="H6063" t="str">
            <v>Function:Other:Core Function:Markets</v>
          </cell>
        </row>
        <row r="6064">
          <cell r="A6064">
            <v>604745</v>
          </cell>
          <cell r="B6064" t="str">
            <v>MUNICIPAL MARKET</v>
          </cell>
          <cell r="C6064" t="str">
            <v>O/604745.JAH.000</v>
          </cell>
          <cell r="D6064" t="str">
            <v>MSE:AH:MRC:MUNICIPAL RUNNING COST</v>
          </cell>
          <cell r="E6064" t="str">
            <v>6745JAH000</v>
          </cell>
          <cell r="F6064" t="str">
            <v>MSE:AH:MRC:MUNICIPAL RUNNING COST</v>
          </cell>
          <cell r="G6064" t="str">
            <v>6.1 - City Entities</v>
          </cell>
          <cell r="H6064" t="str">
            <v>Function:Other:Core Function:Markets</v>
          </cell>
        </row>
        <row r="6065">
          <cell r="A6065">
            <v>604745</v>
          </cell>
          <cell r="B6065" t="str">
            <v>MUNICIPAL MARKET</v>
          </cell>
          <cell r="C6065" t="str">
            <v>O/604745.JAH.000</v>
          </cell>
          <cell r="D6065" t="str">
            <v>MSE:AH:MRC:MUNICIPAL RUNNING COST</v>
          </cell>
          <cell r="E6065" t="str">
            <v>6745JAH000</v>
          </cell>
          <cell r="F6065" t="str">
            <v>MSE:AH:MRC:MUNICIPAL RUNNING COST</v>
          </cell>
          <cell r="G6065" t="str">
            <v>6.1 - City Entities</v>
          </cell>
          <cell r="H6065" t="str">
            <v>Function:Other:Core Function:Markets</v>
          </cell>
        </row>
        <row r="6066">
          <cell r="A6066">
            <v>604745</v>
          </cell>
          <cell r="B6066" t="str">
            <v>MUNICIPAL MARKET</v>
          </cell>
          <cell r="C6066" t="str">
            <v>O/604745.JAH.000</v>
          </cell>
          <cell r="D6066" t="str">
            <v>MSE:AH:MRC:MUNICIPAL RUNNING COST</v>
          </cell>
          <cell r="E6066" t="str">
            <v>6745JAH000</v>
          </cell>
          <cell r="F6066" t="str">
            <v>MSE:AH:MRC:MUNICIPAL RUNNING COST</v>
          </cell>
          <cell r="G6066" t="str">
            <v>6.1 - City Entities</v>
          </cell>
          <cell r="H6066" t="str">
            <v>Function:Other:Core Function:Markets</v>
          </cell>
        </row>
        <row r="6067">
          <cell r="A6067">
            <v>604745</v>
          </cell>
          <cell r="B6067" t="str">
            <v>MUNICIPAL MARKET</v>
          </cell>
          <cell r="C6067" t="str">
            <v>O/604745.JAH.000</v>
          </cell>
          <cell r="D6067" t="str">
            <v>MSE:AH:MRC:MUNICIPAL RUNNING COST</v>
          </cell>
          <cell r="E6067" t="str">
            <v>6745JAH000</v>
          </cell>
          <cell r="F6067" t="str">
            <v>MSE:AH:MRC:MUNICIPAL RUNNING COST</v>
          </cell>
          <cell r="G6067" t="str">
            <v>6.1 - City Entities</v>
          </cell>
          <cell r="H6067" t="str">
            <v>Function:Other:Core Function:Markets</v>
          </cell>
        </row>
        <row r="6068">
          <cell r="A6068">
            <v>604745</v>
          </cell>
          <cell r="B6068" t="str">
            <v>MUNICIPAL MARKET</v>
          </cell>
          <cell r="C6068" t="str">
            <v>O/604745.JAH.000</v>
          </cell>
          <cell r="D6068" t="str">
            <v>MSE:AH:MRC:MUNICIPAL RUNNING COST</v>
          </cell>
          <cell r="E6068" t="str">
            <v>6745JAH000</v>
          </cell>
          <cell r="F6068" t="str">
            <v>MSE:AH:MRC:MUNICIPAL RUNNING COST</v>
          </cell>
          <cell r="G6068" t="str">
            <v>6.1 - City Entities</v>
          </cell>
          <cell r="H6068" t="str">
            <v>Function:Other:Core Function:Markets</v>
          </cell>
        </row>
        <row r="6069">
          <cell r="A6069">
            <v>604745</v>
          </cell>
          <cell r="B6069" t="str">
            <v>MUNICIPAL MARKET</v>
          </cell>
          <cell r="C6069" t="str">
            <v>O/604745.JAH.000</v>
          </cell>
          <cell r="D6069" t="str">
            <v>MSE:AH:MRC:MUNICIPAL RUNNING COST</v>
          </cell>
          <cell r="E6069" t="str">
            <v>6745JAH000</v>
          </cell>
          <cell r="F6069" t="str">
            <v>MSE:AH:MRC:MUNICIPAL RUNNING COST</v>
          </cell>
          <cell r="G6069" t="str">
            <v>6.1 - City Entities</v>
          </cell>
          <cell r="H6069" t="str">
            <v>Function:Other:Core Function:Markets</v>
          </cell>
        </row>
        <row r="6070">
          <cell r="A6070">
            <v>604745</v>
          </cell>
          <cell r="B6070" t="str">
            <v>MUNICIPAL MARKET</v>
          </cell>
          <cell r="C6070" t="str">
            <v>O/604745.JAH.000</v>
          </cell>
          <cell r="D6070" t="str">
            <v>MSE:AH:MRC:MUNICIPAL RUNNING COST</v>
          </cell>
          <cell r="E6070" t="str">
            <v>6745JAH000</v>
          </cell>
          <cell r="F6070" t="str">
            <v>MSE:AH:MRC:MUNICIPAL RUNNING COST</v>
          </cell>
          <cell r="G6070" t="str">
            <v>6.1 - City Entities</v>
          </cell>
          <cell r="H6070" t="str">
            <v>Function:Other:Core Function:Markets</v>
          </cell>
        </row>
        <row r="6071">
          <cell r="A6071">
            <v>604745</v>
          </cell>
          <cell r="B6071" t="str">
            <v>MUNICIPAL MARKET</v>
          </cell>
          <cell r="C6071" t="str">
            <v>O/604745.JAH.000</v>
          </cell>
          <cell r="D6071" t="str">
            <v>MSE:AH:MRC:MUNICIPAL RUNNING COST</v>
          </cell>
          <cell r="E6071" t="str">
            <v>6745JAH000</v>
          </cell>
          <cell r="F6071" t="str">
            <v>MSE:AH:MRC:MUNICIPAL RUNNING COST</v>
          </cell>
          <cell r="G6071" t="str">
            <v>6.1 - City Entities</v>
          </cell>
          <cell r="H6071" t="str">
            <v>Function:Other:Core Function:Markets</v>
          </cell>
        </row>
        <row r="6072">
          <cell r="A6072">
            <v>604745</v>
          </cell>
          <cell r="B6072" t="str">
            <v>MUNICIPAL MARKET</v>
          </cell>
          <cell r="C6072" t="str">
            <v>O/604745.JAH.000</v>
          </cell>
          <cell r="D6072" t="str">
            <v>MSE:AH:MRC:MUNICIPAL RUNNING COST</v>
          </cell>
          <cell r="E6072" t="str">
            <v>6745JAH000</v>
          </cell>
          <cell r="F6072" t="str">
            <v>MSE:AH:MRC:MUNICIPAL RUNNING COST</v>
          </cell>
          <cell r="G6072" t="str">
            <v>6.1 - City Entities</v>
          </cell>
          <cell r="H6072" t="str">
            <v>Function:Other:Core Function:Markets</v>
          </cell>
        </row>
        <row r="6073">
          <cell r="A6073">
            <v>604745</v>
          </cell>
          <cell r="B6073" t="str">
            <v>MUNICIPAL MARKET</v>
          </cell>
          <cell r="C6073" t="str">
            <v>O/604745.JAH.000</v>
          </cell>
          <cell r="D6073" t="str">
            <v>MSE:AH:MRC:MUNICIPAL RUNNING COST</v>
          </cell>
          <cell r="E6073" t="str">
            <v>6745JAH000</v>
          </cell>
          <cell r="F6073" t="str">
            <v>MSE:AH:MRC:MUNICIPAL RUNNING COST</v>
          </cell>
          <cell r="G6073" t="str">
            <v>6.1 - City Entities</v>
          </cell>
          <cell r="H6073" t="str">
            <v>Function:Other:Core Function:Markets</v>
          </cell>
        </row>
        <row r="6074">
          <cell r="A6074">
            <v>604745</v>
          </cell>
          <cell r="B6074" t="str">
            <v>MUNICIPAL MARKET</v>
          </cell>
          <cell r="C6074" t="str">
            <v>O/604745.JAH.000</v>
          </cell>
          <cell r="D6074" t="str">
            <v>MSE:AH:MRC:MUNICIPAL RUNNING COST</v>
          </cell>
          <cell r="E6074" t="str">
            <v>6745JAH000</v>
          </cell>
          <cell r="F6074" t="str">
            <v>MSE:AH:MRC:MUNICIPAL RUNNING COST</v>
          </cell>
          <cell r="G6074" t="str">
            <v>6.1 - City Entities</v>
          </cell>
          <cell r="H6074" t="str">
            <v>Function:Other:Core Function:Markets</v>
          </cell>
        </row>
        <row r="6075">
          <cell r="A6075">
            <v>604745</v>
          </cell>
          <cell r="B6075" t="str">
            <v>MUNICIPAL MARKET</v>
          </cell>
          <cell r="C6075" t="str">
            <v>O/604745.JAH.000</v>
          </cell>
          <cell r="D6075" t="str">
            <v>MSE:AH:MRC:MUNICIPAL RUNNING COST</v>
          </cell>
          <cell r="E6075" t="str">
            <v>6745JAH000</v>
          </cell>
          <cell r="F6075" t="str">
            <v>MSE:AH:MRC:MUNICIPAL RUNNING COST</v>
          </cell>
          <cell r="G6075" t="str">
            <v>6.1 - City Entities</v>
          </cell>
          <cell r="H6075" t="str">
            <v>Function:Other:Core Function:Markets</v>
          </cell>
        </row>
        <row r="6076">
          <cell r="A6076">
            <v>604745</v>
          </cell>
          <cell r="B6076" t="str">
            <v>MUNICIPAL MARKET</v>
          </cell>
          <cell r="C6076" t="str">
            <v>O/604745.JAH.000</v>
          </cell>
          <cell r="D6076" t="str">
            <v>MSE:AH:MRC:MUNICIPAL RUNNING COST</v>
          </cell>
          <cell r="E6076" t="str">
            <v>6745JAH000</v>
          </cell>
          <cell r="F6076" t="str">
            <v>MSE:AH:MRC:MUNICIPAL RUNNING COST</v>
          </cell>
          <cell r="G6076" t="str">
            <v>6.1 - City Entities</v>
          </cell>
          <cell r="H6076" t="str">
            <v>Function:Other:Core Function:Markets</v>
          </cell>
        </row>
        <row r="6077">
          <cell r="A6077">
            <v>604745</v>
          </cell>
          <cell r="B6077" t="str">
            <v>MUNICIPAL MARKET</v>
          </cell>
          <cell r="C6077" t="str">
            <v>O/604745.JAH.000</v>
          </cell>
          <cell r="D6077" t="str">
            <v>MSE:AH:MRC:MUNICIPAL RUNNING COST</v>
          </cell>
          <cell r="E6077" t="str">
            <v>6745JAH000</v>
          </cell>
          <cell r="F6077" t="str">
            <v>MSE:AH:MRC:MUNICIPAL RUNNING COST</v>
          </cell>
          <cell r="G6077" t="str">
            <v>6.1 - City Entities</v>
          </cell>
          <cell r="H6077" t="str">
            <v>Function:Other:Core Function:Markets</v>
          </cell>
        </row>
        <row r="6078">
          <cell r="A6078">
            <v>604745</v>
          </cell>
          <cell r="B6078" t="str">
            <v>MUNICIPAL MARKET</v>
          </cell>
          <cell r="C6078" t="str">
            <v>O/604745.KAH.999</v>
          </cell>
          <cell r="D6078" t="str">
            <v>RFE:AH:DFT:DEFAULT TRANSACTIONS</v>
          </cell>
          <cell r="E6078" t="str">
            <v>6745KAH999</v>
          </cell>
          <cell r="F6078" t="str">
            <v>RFE:AH:DFT:DEFAULT TRANSACTIONS</v>
          </cell>
          <cell r="G6078" t="str">
            <v>6.1 - City Entities</v>
          </cell>
          <cell r="H6078" t="str">
            <v>Function:Other:Core Function:Markets</v>
          </cell>
        </row>
        <row r="6079">
          <cell r="A6079">
            <v>604745</v>
          </cell>
          <cell r="B6079" t="str">
            <v>MUNICIPAL MARKET</v>
          </cell>
          <cell r="C6079" t="str">
            <v>O/604745.VAH.999</v>
          </cell>
          <cell r="D6079" t="str">
            <v>FPM:AH:DFT:DEFAULT TRANSACTIONS</v>
          </cell>
          <cell r="E6079" t="str">
            <v>6745VAH999</v>
          </cell>
          <cell r="F6079" t="str">
            <v>FPM:AH:DFT:DEFAULT TRANSACTIONS</v>
          </cell>
          <cell r="G6079" t="str">
            <v>6.1 - City Entities</v>
          </cell>
          <cell r="H6079" t="str">
            <v>Function:Other:Core Function:Markets</v>
          </cell>
        </row>
        <row r="6080">
          <cell r="A6080">
            <v>604745</v>
          </cell>
          <cell r="B6080" t="str">
            <v>MUNICIPAL MARKET</v>
          </cell>
          <cell r="C6080" t="str">
            <v>O/604745.VAH.999</v>
          </cell>
          <cell r="D6080" t="str">
            <v>FPM:AH:DFT:DEFAULT TRANSACTIONS</v>
          </cell>
          <cell r="E6080" t="str">
            <v>6745VAH999</v>
          </cell>
          <cell r="F6080" t="str">
            <v>FPM:AH:DFT:DEFAULT TRANSACTIONS</v>
          </cell>
          <cell r="G6080" t="str">
            <v>6.1 - City Entities</v>
          </cell>
          <cell r="H6080" t="str">
            <v>Function:Other:Core Function:Markets</v>
          </cell>
        </row>
        <row r="6081">
          <cell r="A6081">
            <v>604745</v>
          </cell>
          <cell r="B6081" t="str">
            <v>MUNICIPAL MARKET</v>
          </cell>
          <cell r="C6081" t="str">
            <v>O/604745.VAH.999</v>
          </cell>
          <cell r="D6081" t="str">
            <v>FPM:AH:DFT:DEFAULT TRANSACTIONS</v>
          </cell>
          <cell r="E6081" t="str">
            <v>6745VAH999</v>
          </cell>
          <cell r="F6081" t="str">
            <v>FPM:AH:DFT:DEFAULT TRANSACTIONS</v>
          </cell>
          <cell r="G6081" t="str">
            <v>6.1 - City Entities</v>
          </cell>
          <cell r="H6081" t="str">
            <v>Function:Other:Core Function:Markets</v>
          </cell>
        </row>
        <row r="6082">
          <cell r="A6082">
            <v>604745</v>
          </cell>
          <cell r="B6082" t="str">
            <v>MUNICIPAL MARKET</v>
          </cell>
          <cell r="C6082" t="str">
            <v>O/604745.VAH.999</v>
          </cell>
          <cell r="D6082" t="str">
            <v>FPM:AH:DFT:DEFAULT TRANSACTIONS</v>
          </cell>
          <cell r="E6082" t="str">
            <v>6745VAH999</v>
          </cell>
          <cell r="F6082" t="str">
            <v>FPM:AH:DFT:DEFAULT TRANSACTIONS</v>
          </cell>
          <cell r="G6082" t="str">
            <v>6.1 - City Entities</v>
          </cell>
          <cell r="H6082" t="str">
            <v>Function:Other:Core Function:Markets</v>
          </cell>
        </row>
        <row r="6083">
          <cell r="A6083">
            <v>604745</v>
          </cell>
          <cell r="B6083" t="str">
            <v>MUNICIPAL MARKET</v>
          </cell>
          <cell r="C6083" t="str">
            <v>O/604745.VAH.999</v>
          </cell>
          <cell r="D6083" t="str">
            <v>FPM:AH:DFT:DEFAULT TRANSACTIONS</v>
          </cell>
          <cell r="E6083" t="str">
            <v>6745VAH999</v>
          </cell>
          <cell r="F6083" t="str">
            <v>FPM:AH:DFT:DEFAULT TRANSACTIONS</v>
          </cell>
          <cell r="G6083" t="str">
            <v>6.1 - City Entities</v>
          </cell>
          <cell r="H6083" t="str">
            <v>Function:Other:Core Function:Markets</v>
          </cell>
        </row>
        <row r="6084">
          <cell r="A6084">
            <v>604745</v>
          </cell>
          <cell r="B6084" t="str">
            <v>MUNICIPAL MARKET</v>
          </cell>
          <cell r="C6084" t="str">
            <v>O/604745.VAH.999</v>
          </cell>
          <cell r="D6084" t="str">
            <v>FPM:AH:DFT:DEFAULT TRANSACTIONS</v>
          </cell>
          <cell r="E6084" t="str">
            <v>6745VAH999</v>
          </cell>
          <cell r="F6084" t="str">
            <v>FPM:AH:DFT:DEFAULT TRANSACTIONS</v>
          </cell>
          <cell r="G6084" t="str">
            <v>6.1 - City Entities</v>
          </cell>
          <cell r="H6084" t="str">
            <v>Function:Other:Core Function:Markets</v>
          </cell>
        </row>
        <row r="6085">
          <cell r="A6085">
            <v>604745</v>
          </cell>
          <cell r="B6085" t="str">
            <v>MUNICIPAL MARKET</v>
          </cell>
          <cell r="C6085" t="str">
            <v>O/604745.VAH.999</v>
          </cell>
          <cell r="D6085" t="str">
            <v>FPM:AH:DFT:DEFAULT TRANSACTIONS</v>
          </cell>
          <cell r="E6085" t="str">
            <v>6745VAH999</v>
          </cell>
          <cell r="F6085" t="str">
            <v>FPM:AH:DFT:DEFAULT TRANSACTIONS</v>
          </cell>
          <cell r="G6085" t="str">
            <v>6.1 - City Entities</v>
          </cell>
          <cell r="H6085" t="str">
            <v>Function:Other:Core Function:Markets</v>
          </cell>
        </row>
        <row r="6086">
          <cell r="A6086">
            <v>604745</v>
          </cell>
          <cell r="B6086" t="str">
            <v>MUNICIPAL MARKET</v>
          </cell>
          <cell r="C6086" t="str">
            <v>O/604745.VAH.999</v>
          </cell>
          <cell r="D6086" t="str">
            <v>FPM:AH:DFT:DEFAULT TRANSACTIONS</v>
          </cell>
          <cell r="E6086" t="str">
            <v>6745VAH999</v>
          </cell>
          <cell r="F6086" t="str">
            <v>FPM:AH:DFT:DEFAULT TRANSACTIONS</v>
          </cell>
          <cell r="G6086" t="str">
            <v>6.1 - City Entities</v>
          </cell>
          <cell r="H6086" t="str">
            <v>Function:Other:Core Function:Markets</v>
          </cell>
        </row>
        <row r="6087">
          <cell r="A6087">
            <v>604745</v>
          </cell>
          <cell r="B6087" t="str">
            <v>MUNICIPAL MARKET</v>
          </cell>
          <cell r="C6087" t="str">
            <v>O/604745.VAH.999</v>
          </cell>
          <cell r="D6087" t="str">
            <v>FPM:AH:DFT:DEFAULT TRANSACTIONS</v>
          </cell>
          <cell r="E6087" t="str">
            <v>6745VAH999</v>
          </cell>
          <cell r="F6087" t="str">
            <v>FPM:AH:DFT:DEFAULT TRANSACTIONS</v>
          </cell>
          <cell r="G6087" t="str">
            <v>6.1 - City Entities</v>
          </cell>
          <cell r="H6087" t="str">
            <v>Function:Other:Core Function:Markets</v>
          </cell>
        </row>
        <row r="6088">
          <cell r="A6088">
            <v>604745</v>
          </cell>
          <cell r="B6088" t="str">
            <v>MUNICIPAL MARKET</v>
          </cell>
          <cell r="C6088" t="str">
            <v>O/604745.VAH.999</v>
          </cell>
          <cell r="D6088" t="str">
            <v>FPM:AH:DFT:DEFAULT TRANSACTIONS</v>
          </cell>
          <cell r="E6088" t="str">
            <v>6745VAH999</v>
          </cell>
          <cell r="F6088" t="str">
            <v>FPM:AH:DFT:DEFAULT TRANSACTIONS</v>
          </cell>
          <cell r="G6088" t="str">
            <v>6.1 - City Entities</v>
          </cell>
          <cell r="H6088" t="str">
            <v>Function:Other:Core Function:Markets</v>
          </cell>
        </row>
        <row r="6089">
          <cell r="A6089">
            <v>604745</v>
          </cell>
          <cell r="B6089" t="str">
            <v>MUNICIPAL MARKET</v>
          </cell>
          <cell r="C6089" t="str">
            <v>R/604745.CNR.99R</v>
          </cell>
          <cell r="D6089" t="str">
            <v>MSVO:NR:REVENUE</v>
          </cell>
          <cell r="E6089" t="str">
            <v>6745CNR99R</v>
          </cell>
          <cell r="F6089" t="str">
            <v>MSVO:NR:REVENUE</v>
          </cell>
          <cell r="G6089" t="str">
            <v>6.1 - City Entities</v>
          </cell>
          <cell r="H6089" t="str">
            <v>Function:Other:Core Function:Markets</v>
          </cell>
        </row>
        <row r="6090">
          <cell r="A6090">
            <v>604745</v>
          </cell>
          <cell r="B6090" t="str">
            <v>MUNICIPAL MARKET</v>
          </cell>
          <cell r="C6090" t="str">
            <v>R/604745.CZ4.99R</v>
          </cell>
          <cell r="D6090" t="str">
            <v>MSVO:Z4:REVENUE:MUNICP SERVICES</v>
          </cell>
          <cell r="E6090" t="str">
            <v>6745CZ499R</v>
          </cell>
          <cell r="F6090" t="str">
            <v>MSVO:Z4:REVENUE:MUNICP SERVICES</v>
          </cell>
          <cell r="G6090" t="str">
            <v>6.1 - City Entities</v>
          </cell>
          <cell r="H6090" t="str">
            <v>Function:Other:Core Function:Markets</v>
          </cell>
        </row>
        <row r="6091">
          <cell r="A6091">
            <v>604745</v>
          </cell>
          <cell r="B6091" t="str">
            <v>MUNICIPAL MARKET</v>
          </cell>
          <cell r="C6091" t="str">
            <v>R/604745.CZ4.99R</v>
          </cell>
          <cell r="D6091" t="str">
            <v>MSVO:Z4:REVENUE:MUNICP SERVICES</v>
          </cell>
          <cell r="E6091" t="str">
            <v>6745CZ499R</v>
          </cell>
          <cell r="F6091" t="str">
            <v>MSVO:Z4:REVENUE:MUNICP SERVICES</v>
          </cell>
          <cell r="G6091" t="str">
            <v>6.1 - City Entities</v>
          </cell>
          <cell r="H6091" t="str">
            <v>Function:Other:Core Function:Markets</v>
          </cell>
        </row>
        <row r="6092">
          <cell r="A6092">
            <v>604745</v>
          </cell>
          <cell r="B6092" t="str">
            <v>MUNICIPAL MARKET</v>
          </cell>
          <cell r="C6092" t="str">
            <v>R/604745.CZ4.99R</v>
          </cell>
          <cell r="D6092" t="str">
            <v>MSVO:Z4:REVENUE:MUNICP SERVICES</v>
          </cell>
          <cell r="E6092" t="str">
            <v>6745CZ499R</v>
          </cell>
          <cell r="F6092" t="str">
            <v>MSVO:Z4:REVENUE:MUNICP SERVICES</v>
          </cell>
          <cell r="G6092" t="str">
            <v>6.1 - City Entities</v>
          </cell>
          <cell r="H6092" t="str">
            <v>Function:Other:Core Function:Markets</v>
          </cell>
        </row>
        <row r="6093">
          <cell r="A6093">
            <v>604745</v>
          </cell>
          <cell r="B6093" t="str">
            <v>MUNICIPAL MARKET</v>
          </cell>
          <cell r="C6093" t="str">
            <v>R/604745.KNR.99R</v>
          </cell>
          <cell r="D6093" t="str">
            <v>RFE:NR:REVENUE TRANSACTIONS</v>
          </cell>
          <cell r="E6093" t="str">
            <v>6745KNR99R</v>
          </cell>
          <cell r="F6093" t="str">
            <v>RFE:NR:REVENUE TRANSACTIONS</v>
          </cell>
          <cell r="G6093" t="str">
            <v>6.1 - City Entities</v>
          </cell>
          <cell r="H6093" t="str">
            <v>Function:Other:Core Function:Markets</v>
          </cell>
        </row>
        <row r="6094">
          <cell r="A6094">
            <v>604745</v>
          </cell>
          <cell r="B6094" t="str">
            <v>MUNICIPAL MARKET</v>
          </cell>
          <cell r="C6094" t="str">
            <v>R/604745.KNR.99R</v>
          </cell>
          <cell r="D6094" t="str">
            <v>RFE:NR:REVENUE TRANSACTIONS</v>
          </cell>
          <cell r="E6094" t="str">
            <v>6745KNR99R</v>
          </cell>
          <cell r="F6094" t="str">
            <v>RFE:NR:REVENUE TRANSACTIONS</v>
          </cell>
          <cell r="G6094" t="str">
            <v>6.1 - City Entities</v>
          </cell>
          <cell r="H6094" t="str">
            <v>Function:Other:Core Function:Markets</v>
          </cell>
        </row>
        <row r="6095">
          <cell r="A6095">
            <v>604745</v>
          </cell>
          <cell r="B6095" t="str">
            <v>MUNICIPAL MARKET</v>
          </cell>
          <cell r="C6095" t="str">
            <v>R/604745.KNR.99R</v>
          </cell>
          <cell r="D6095" t="str">
            <v>RFE:NR:REVENUE TRANSACTIONS</v>
          </cell>
          <cell r="E6095" t="str">
            <v>6745KNR99R</v>
          </cell>
          <cell r="F6095" t="str">
            <v>RFE:NR:REVENUE TRANSACTIONS</v>
          </cell>
          <cell r="G6095" t="str">
            <v>6.1 - City Entities</v>
          </cell>
          <cell r="H6095" t="str">
            <v>Function:Other:Core Function:Markets</v>
          </cell>
        </row>
        <row r="6096">
          <cell r="A6096">
            <v>604745</v>
          </cell>
          <cell r="B6096" t="str">
            <v>MUNICIPAL MARKET</v>
          </cell>
          <cell r="C6096" t="str">
            <v>R/604745.KZ4.99R</v>
          </cell>
          <cell r="D6096" t="str">
            <v>RFE:Z4:REVENUE:BUILDING RENTAL</v>
          </cell>
          <cell r="E6096" t="str">
            <v>6745KZ499R</v>
          </cell>
          <cell r="F6096" t="str">
            <v>RFE:Z4:REVENUE:BUILDING RENTAL</v>
          </cell>
          <cell r="G6096" t="str">
            <v>6.1 - City Entities</v>
          </cell>
          <cell r="H6096" t="str">
            <v>Function:Other:Core Function:Markets</v>
          </cell>
        </row>
        <row r="6097">
          <cell r="A6097">
            <v>604745</v>
          </cell>
          <cell r="B6097" t="str">
            <v>MUNICIPAL MARKET</v>
          </cell>
          <cell r="C6097" t="str">
            <v>R/604745.KZ4.99R</v>
          </cell>
          <cell r="D6097" t="str">
            <v>RFE:Z4:REVENUE:BUILDING RENTAL</v>
          </cell>
          <cell r="E6097" t="str">
            <v>6745KZ499R</v>
          </cell>
          <cell r="F6097" t="str">
            <v>RFE:Z4:REVENUE:BUILDING RENTAL</v>
          </cell>
          <cell r="G6097" t="str">
            <v>6.1 - City Entities</v>
          </cell>
          <cell r="H6097" t="str">
            <v>Function:Other:Core Function:Markets</v>
          </cell>
        </row>
        <row r="6098">
          <cell r="A6098">
            <v>604745</v>
          </cell>
          <cell r="B6098" t="str">
            <v>MUNICIPAL MARKET</v>
          </cell>
          <cell r="C6098" t="str">
            <v>R/604745.VNR.99R</v>
          </cell>
          <cell r="D6098" t="str">
            <v>FPM:NR:REVENUE</v>
          </cell>
          <cell r="E6098" t="str">
            <v>6745VNR99R</v>
          </cell>
          <cell r="F6098" t="str">
            <v>FPM:NR:REVENUE</v>
          </cell>
          <cell r="G6098" t="str">
            <v>6.1 - City Entities</v>
          </cell>
          <cell r="H6098" t="str">
            <v>Function:Other:Core Function:Markets</v>
          </cell>
        </row>
        <row r="6099">
          <cell r="A6099">
            <v>604745</v>
          </cell>
          <cell r="B6099" t="str">
            <v>MUNICIPAL MARKET</v>
          </cell>
          <cell r="C6099" t="str">
            <v>R/604745.VNR.99R</v>
          </cell>
          <cell r="D6099" t="str">
            <v>FPM:NR:REVENUE</v>
          </cell>
          <cell r="E6099" t="str">
            <v>6745VNR99R</v>
          </cell>
          <cell r="F6099" t="str">
            <v>FPM:NR:REVENUE</v>
          </cell>
          <cell r="G6099" t="str">
            <v>6.1 - City Entities</v>
          </cell>
          <cell r="H6099" t="str">
            <v>Function:Other:Core Function:Markets</v>
          </cell>
        </row>
        <row r="6100">
          <cell r="A6100">
            <v>604745</v>
          </cell>
          <cell r="B6100" t="str">
            <v>MUNICIPAL MARKET</v>
          </cell>
          <cell r="C6100" t="str">
            <v>R/604745.VZ4.99R</v>
          </cell>
          <cell r="D6100" t="str">
            <v>FPM:Z4:REVENUE:FRESH PROD MARKET</v>
          </cell>
          <cell r="E6100" t="str">
            <v>6745VZ499R</v>
          </cell>
          <cell r="F6100" t="str">
            <v>FPM:Z4:REVENUE:FRESH PROD MARKET</v>
          </cell>
          <cell r="G6100" t="str">
            <v>6.1 - City Entities</v>
          </cell>
          <cell r="H6100" t="str">
            <v>Function:Other:Core Function:Markets</v>
          </cell>
        </row>
        <row r="6101">
          <cell r="A6101">
            <v>604745</v>
          </cell>
          <cell r="B6101" t="str">
            <v>MUNICIPAL MARKET</v>
          </cell>
          <cell r="C6101" t="str">
            <v>R/604745.VZ4.99R</v>
          </cell>
          <cell r="D6101" t="str">
            <v>FPM:Z4:REVENUE:FRESH PROD MARKET</v>
          </cell>
          <cell r="E6101" t="str">
            <v>6745VZ499R</v>
          </cell>
          <cell r="F6101" t="str">
            <v>FPM:Z4:REVENUE:FRESH PROD MARKET</v>
          </cell>
          <cell r="G6101" t="str">
            <v>6.1 - City Entities</v>
          </cell>
          <cell r="H6101" t="str">
            <v>Function:Other:Core Function:Markets</v>
          </cell>
        </row>
        <row r="6102">
          <cell r="A6102">
            <v>604844</v>
          </cell>
          <cell r="B6102" t="str">
            <v>ART GALLERY - GRANT</v>
          </cell>
          <cell r="C6102" t="str">
            <v>M/604844.JAH.E27</v>
          </cell>
          <cell r="D6102" t="str">
            <v>MSE:AH:NIF:BUILD &amp; OTHER STRUCT:PL</v>
          </cell>
          <cell r="E6102" t="str">
            <v>6844JAHE27</v>
          </cell>
          <cell r="F6102" t="str">
            <v>MSE:AH:NIF:BUILD &amp; OTHER STRUCT:PL</v>
          </cell>
          <cell r="G6102" t="str">
            <v>6.1 - City Entities</v>
          </cell>
          <cell r="H6102" t="str">
            <v>Function:Community and Social Services:Core Function:Museums and Art Galleries</v>
          </cell>
        </row>
        <row r="6103">
          <cell r="A6103">
            <v>604844</v>
          </cell>
          <cell r="B6103" t="str">
            <v>ART GALLERY - GRANT</v>
          </cell>
          <cell r="C6103" t="str">
            <v>M/604844.JAH.E27</v>
          </cell>
          <cell r="D6103" t="str">
            <v>MSE:AH:NIF:BUILD &amp; OTHER STRUCT:PL</v>
          </cell>
          <cell r="E6103" t="str">
            <v>6844JAHE27</v>
          </cell>
          <cell r="F6103" t="str">
            <v>MSE:AH:NIF:BUILD &amp; OTHER STRUCT:PL</v>
          </cell>
          <cell r="G6103" t="str">
            <v>6.1 - City Entities</v>
          </cell>
          <cell r="H6103" t="str">
            <v>Function:Community and Social Services:Core Function:Museums and Art Galleries</v>
          </cell>
        </row>
        <row r="6104">
          <cell r="A6104">
            <v>604844</v>
          </cell>
          <cell r="B6104" t="str">
            <v>ART GALLERY - GRANT</v>
          </cell>
          <cell r="C6104" t="str">
            <v>M/604844.JAH.E35</v>
          </cell>
          <cell r="D6104" t="str">
            <v>MSE:AH:NIF:INTANGIBLE ASSET:PL</v>
          </cell>
          <cell r="E6104" t="str">
            <v>6844JAHE35</v>
          </cell>
          <cell r="F6104" t="str">
            <v>MSE:AH:NIF:INTANGIBLE ASSET:PL</v>
          </cell>
          <cell r="G6104" t="str">
            <v>6.1 - City Entities</v>
          </cell>
          <cell r="H6104" t="str">
            <v>Function:Community and Social Services:Core Function:Museums and Art Galleries</v>
          </cell>
        </row>
        <row r="6105">
          <cell r="A6105">
            <v>604844</v>
          </cell>
          <cell r="B6105" t="str">
            <v>ART GALLERY - GRANT</v>
          </cell>
          <cell r="C6105" t="str">
            <v>M/604844.JAH.E43</v>
          </cell>
          <cell r="D6105" t="str">
            <v>MSE:AH:NIF:MACH &amp; EQUIPMENT:PL</v>
          </cell>
          <cell r="E6105" t="str">
            <v>6844JAHE43</v>
          </cell>
          <cell r="F6105" t="str">
            <v>MSE:AH:NIF:MACH &amp; EQUIPMENT:PL</v>
          </cell>
          <cell r="G6105" t="str">
            <v>6.1 - City Entities</v>
          </cell>
          <cell r="H6105" t="str">
            <v>Function:Community and Social Services:Core Function:Museums and Art Galleries</v>
          </cell>
        </row>
        <row r="6106">
          <cell r="A6106">
            <v>604844</v>
          </cell>
          <cell r="B6106" t="str">
            <v>ART GALLERY - GRANT</v>
          </cell>
          <cell r="C6106" t="str">
            <v>M/604844.JAH.E43</v>
          </cell>
          <cell r="D6106" t="str">
            <v>MSE:AH:NIF:MACH &amp; EQUIPMENT:PL</v>
          </cell>
          <cell r="E6106" t="str">
            <v>6844JAHE43</v>
          </cell>
          <cell r="F6106" t="str">
            <v>MSE:AH:NIF:MACH &amp; EQUIPMENT:PL</v>
          </cell>
          <cell r="G6106" t="str">
            <v>6.1 - City Entities</v>
          </cell>
          <cell r="H6106" t="str">
            <v>Function:Community and Social Services:Core Function:Museums and Art Galleries</v>
          </cell>
        </row>
        <row r="6107">
          <cell r="A6107">
            <v>604844</v>
          </cell>
          <cell r="B6107" t="str">
            <v>ART GALLERY - GRANT</v>
          </cell>
          <cell r="C6107" t="str">
            <v>M/604844.JAH.E45</v>
          </cell>
          <cell r="D6107" t="str">
            <v>MSE:AH:NIF:TRANSPORT ASSETS:PL</v>
          </cell>
          <cell r="E6107" t="str">
            <v>6844JAHE45</v>
          </cell>
          <cell r="F6107" t="str">
            <v>MSE:AH:NIF:TRANSPORT ASSETS:PL</v>
          </cell>
          <cell r="G6107" t="str">
            <v>6.1 - City Entities</v>
          </cell>
          <cell r="H6107" t="str">
            <v>Function:Community and Social Services:Core Function:Museums and Art Galleries</v>
          </cell>
        </row>
        <row r="6108">
          <cell r="A6108">
            <v>604844</v>
          </cell>
          <cell r="B6108" t="str">
            <v>ART GALLERY - GRANT</v>
          </cell>
          <cell r="C6108" t="str">
            <v>O/604844.AAH.000</v>
          </cell>
          <cell r="D6108" t="str">
            <v>NONF:AH:MRC:MUNICIPAL RUNNING COST</v>
          </cell>
          <cell r="E6108" t="str">
            <v>6844AAH000</v>
          </cell>
          <cell r="F6108" t="str">
            <v>NONF:AH:MRC:MUNICIPAL RUNNING COST</v>
          </cell>
          <cell r="G6108" t="str">
            <v>6.1 - City Entities</v>
          </cell>
          <cell r="H6108" t="str">
            <v>Function:Community and Social Services:Core Function:Museums and Art Galleries</v>
          </cell>
        </row>
        <row r="6109">
          <cell r="A6109">
            <v>604844</v>
          </cell>
          <cell r="B6109" t="str">
            <v>ART GALLERY - GRANT</v>
          </cell>
          <cell r="C6109" t="str">
            <v>O/604844.AAH.999</v>
          </cell>
          <cell r="D6109" t="str">
            <v>NONF:AH:DEFAULT TRANSACTIONS</v>
          </cell>
          <cell r="E6109" t="str">
            <v>6844AAH999</v>
          </cell>
          <cell r="F6109" t="str">
            <v>NONF:AH:DEFAULT TRANSACTIONS</v>
          </cell>
          <cell r="G6109" t="str">
            <v>6.1 - City Entities</v>
          </cell>
          <cell r="H6109" t="str">
            <v>Function:Community and Social Services:Core Function:Museums and Art Galleries</v>
          </cell>
        </row>
        <row r="6110">
          <cell r="A6110">
            <v>604844</v>
          </cell>
          <cell r="B6110" t="str">
            <v>ART GALLERY - GRANT</v>
          </cell>
          <cell r="C6110" t="str">
            <v>O/604844.AAH.999</v>
          </cell>
          <cell r="D6110" t="str">
            <v>NONF:AH:DEFAULT TRANSACTIONS</v>
          </cell>
          <cell r="E6110" t="str">
            <v>6844AAH999</v>
          </cell>
          <cell r="F6110" t="str">
            <v>NONF:AH:DEFAULT TRANSACTIONS</v>
          </cell>
          <cell r="G6110" t="str">
            <v>6.1 - City Entities</v>
          </cell>
          <cell r="H6110" t="str">
            <v>Function:Community and Social Services:Core Function:Museums and Art Galleries</v>
          </cell>
        </row>
        <row r="6111">
          <cell r="A6111">
            <v>604844</v>
          </cell>
          <cell r="B6111" t="str">
            <v>ART GALLERY - GRANT</v>
          </cell>
          <cell r="C6111" t="str">
            <v>O/604844.BAH.000</v>
          </cell>
          <cell r="D6111" t="str">
            <v>LEVS:AH:MRC:MUNICIPAL RUNNING COST</v>
          </cell>
          <cell r="E6111" t="str">
            <v>6844BAH000</v>
          </cell>
          <cell r="F6111" t="str">
            <v>LEVS:AH:MRC:MUNICIPAL RUNNING COST</v>
          </cell>
          <cell r="G6111" t="str">
            <v>6.1 - City Entities</v>
          </cell>
          <cell r="H6111" t="str">
            <v>Function:Community and Social Services:Core Function:Museums and Art Galleries</v>
          </cell>
        </row>
        <row r="6112">
          <cell r="A6112">
            <v>604844</v>
          </cell>
          <cell r="B6112" t="str">
            <v>ART GALLERY - GRANT</v>
          </cell>
          <cell r="C6112" t="str">
            <v>O/604844.JAH.000</v>
          </cell>
          <cell r="D6112" t="str">
            <v>MSE:AH:MRC:MUNICIPAL RUNNING COST</v>
          </cell>
          <cell r="E6112" t="str">
            <v>6844JAH000</v>
          </cell>
          <cell r="F6112" t="str">
            <v>MSE:AH:MRC:MUNICIPAL RUNNING COST</v>
          </cell>
          <cell r="G6112" t="str">
            <v>6.1 - City Entities</v>
          </cell>
          <cell r="H6112" t="str">
            <v>Function:Community and Social Services:Core Function:Museums and Art Galleries</v>
          </cell>
        </row>
        <row r="6113">
          <cell r="A6113">
            <v>604844</v>
          </cell>
          <cell r="B6113" t="str">
            <v>ART GALLERY - GRANT</v>
          </cell>
          <cell r="C6113" t="str">
            <v>O/604844.JAH.000</v>
          </cell>
          <cell r="D6113" t="str">
            <v>MSE:AH:MRC:MUNICIPAL RUNNING COST</v>
          </cell>
          <cell r="E6113" t="str">
            <v>6844JAH000</v>
          </cell>
          <cell r="F6113" t="str">
            <v>MSE:AH:MRC:MUNICIPAL RUNNING COST</v>
          </cell>
          <cell r="G6113" t="str">
            <v>6.1 - City Entities</v>
          </cell>
          <cell r="H6113" t="str">
            <v>Function:Community and Social Services:Core Function:Museums and Art Galleries</v>
          </cell>
        </row>
        <row r="6114">
          <cell r="A6114">
            <v>604844</v>
          </cell>
          <cell r="B6114" t="str">
            <v>ART GALLERY - GRANT</v>
          </cell>
          <cell r="C6114" t="str">
            <v>O/604844.JAH.000</v>
          </cell>
          <cell r="D6114" t="str">
            <v>MSE:AH:MRC:MUNICIPAL RUNNING COST</v>
          </cell>
          <cell r="E6114" t="str">
            <v>6844JAH000</v>
          </cell>
          <cell r="F6114" t="str">
            <v>MSE:AH:MRC:MUNICIPAL RUNNING COST</v>
          </cell>
          <cell r="G6114" t="str">
            <v>6.1 - City Entities</v>
          </cell>
          <cell r="H6114" t="str">
            <v>Function:Community and Social Services:Core Function:Museums and Art Galleries</v>
          </cell>
        </row>
        <row r="6115">
          <cell r="A6115">
            <v>604844</v>
          </cell>
          <cell r="B6115" t="str">
            <v>ART GALLERY - GRANT</v>
          </cell>
          <cell r="C6115" t="str">
            <v>O/604844.JAH.000</v>
          </cell>
          <cell r="D6115" t="str">
            <v>MSE:AH:MRC:MUNICIPAL RUNNING COST</v>
          </cell>
          <cell r="E6115" t="str">
            <v>6844JAH000</v>
          </cell>
          <cell r="F6115" t="str">
            <v>MSE:AH:MRC:MUNICIPAL RUNNING COST</v>
          </cell>
          <cell r="G6115" t="str">
            <v>6.1 - City Entities</v>
          </cell>
          <cell r="H6115" t="str">
            <v>Function:Community and Social Services:Core Function:Museums and Art Galleries</v>
          </cell>
        </row>
        <row r="6116">
          <cell r="A6116">
            <v>604844</v>
          </cell>
          <cell r="B6116" t="str">
            <v>ART GALLERY - GRANT</v>
          </cell>
          <cell r="C6116" t="str">
            <v>O/604844.JAH.000</v>
          </cell>
          <cell r="D6116" t="str">
            <v>MSE:AH:MRC:MUNICIPAL RUNNING COST</v>
          </cell>
          <cell r="E6116" t="str">
            <v>6844JAH000</v>
          </cell>
          <cell r="F6116" t="str">
            <v>MSE:AH:MRC:MUNICIPAL RUNNING COST</v>
          </cell>
          <cell r="G6116" t="str">
            <v>6.1 - City Entities</v>
          </cell>
          <cell r="H6116" t="str">
            <v>Function:Community and Social Services:Core Function:Museums and Art Galleries</v>
          </cell>
        </row>
        <row r="6117">
          <cell r="A6117">
            <v>604844</v>
          </cell>
          <cell r="B6117" t="str">
            <v>ART GALLERY - GRANT</v>
          </cell>
          <cell r="C6117" t="str">
            <v>O/604844.JAH.000</v>
          </cell>
          <cell r="D6117" t="str">
            <v>MSE:AH:MRC:MUNICIPAL RUNNING COST</v>
          </cell>
          <cell r="E6117" t="str">
            <v>6844JAH000</v>
          </cell>
          <cell r="F6117" t="str">
            <v>MSE:AH:MRC:MUNICIPAL RUNNING COST</v>
          </cell>
          <cell r="G6117" t="str">
            <v>6.1 - City Entities</v>
          </cell>
          <cell r="H6117" t="str">
            <v>Function:Community and Social Services:Core Function:Museums and Art Galleries</v>
          </cell>
        </row>
        <row r="6118">
          <cell r="A6118">
            <v>604844</v>
          </cell>
          <cell r="B6118" t="str">
            <v>ART GALLERY - GRANT</v>
          </cell>
          <cell r="C6118" t="str">
            <v>O/604844.JAH.000</v>
          </cell>
          <cell r="D6118" t="str">
            <v>MSE:AH:MRC:MUNICIPAL RUNNING COST</v>
          </cell>
          <cell r="E6118" t="str">
            <v>6844JAH000</v>
          </cell>
          <cell r="F6118" t="str">
            <v>MSE:AH:MRC:MUNICIPAL RUNNING COST</v>
          </cell>
          <cell r="G6118" t="str">
            <v>6.1 - City Entities</v>
          </cell>
          <cell r="H6118" t="str">
            <v>Function:Community and Social Services:Core Function:Museums and Art Galleries</v>
          </cell>
        </row>
        <row r="6119">
          <cell r="A6119">
            <v>604844</v>
          </cell>
          <cell r="B6119" t="str">
            <v>ART GALLERY - GRANT</v>
          </cell>
          <cell r="C6119" t="str">
            <v>O/604844.JAH.000</v>
          </cell>
          <cell r="D6119" t="str">
            <v>MSE:AH:MRC:MUNICIPAL RUNNING COST</v>
          </cell>
          <cell r="E6119" t="str">
            <v>6844JAH000</v>
          </cell>
          <cell r="F6119" t="str">
            <v>MSE:AH:MRC:MUNICIPAL RUNNING COST</v>
          </cell>
          <cell r="G6119" t="str">
            <v>6.1 - City Entities</v>
          </cell>
          <cell r="H6119" t="str">
            <v>Function:Community and Social Services:Core Function:Museums and Art Galleries</v>
          </cell>
        </row>
        <row r="6120">
          <cell r="A6120">
            <v>604844</v>
          </cell>
          <cell r="B6120" t="str">
            <v>ART GALLERY - GRANT</v>
          </cell>
          <cell r="C6120" t="str">
            <v>O/604844.JAH.000</v>
          </cell>
          <cell r="D6120" t="str">
            <v>MSE:AH:MRC:MUNICIPAL RUNNING COST</v>
          </cell>
          <cell r="E6120" t="str">
            <v>6844JAH000</v>
          </cell>
          <cell r="F6120" t="str">
            <v>MSE:AH:MRC:MUNICIPAL RUNNING COST</v>
          </cell>
          <cell r="G6120" t="str">
            <v>6.1 - City Entities</v>
          </cell>
          <cell r="H6120" t="str">
            <v>Function:Community and Social Services:Core Function:Museums and Art Galleries</v>
          </cell>
        </row>
        <row r="6121">
          <cell r="A6121">
            <v>604844</v>
          </cell>
          <cell r="B6121" t="str">
            <v>ART GALLERY - GRANT</v>
          </cell>
          <cell r="C6121" t="str">
            <v>O/604844.JAH.000</v>
          </cell>
          <cell r="D6121" t="str">
            <v>MSE:AH:MRC:MUNICIPAL RUNNING COST</v>
          </cell>
          <cell r="E6121" t="str">
            <v>6844JAH000</v>
          </cell>
          <cell r="F6121" t="str">
            <v>MSE:AH:MRC:MUNICIPAL RUNNING COST</v>
          </cell>
          <cell r="G6121" t="str">
            <v>6.1 - City Entities</v>
          </cell>
          <cell r="H6121" t="str">
            <v>Function:Community and Social Services:Core Function:Museums and Art Galleries</v>
          </cell>
        </row>
        <row r="6122">
          <cell r="A6122">
            <v>604844</v>
          </cell>
          <cell r="B6122" t="str">
            <v>ART GALLERY - GRANT</v>
          </cell>
          <cell r="C6122" t="str">
            <v>O/604844.JAH.000</v>
          </cell>
          <cell r="D6122" t="str">
            <v>MSE:AH:MRC:MUNICIPAL RUNNING COST</v>
          </cell>
          <cell r="E6122" t="str">
            <v>6844JAH000</v>
          </cell>
          <cell r="F6122" t="str">
            <v>MSE:AH:MRC:MUNICIPAL RUNNING COST</v>
          </cell>
          <cell r="G6122" t="str">
            <v>6.1 - City Entities</v>
          </cell>
          <cell r="H6122" t="str">
            <v>Function:Community and Social Services:Core Function:Museums and Art Galleries</v>
          </cell>
        </row>
        <row r="6123">
          <cell r="A6123">
            <v>604844</v>
          </cell>
          <cell r="B6123" t="str">
            <v>ART GALLERY - GRANT</v>
          </cell>
          <cell r="C6123" t="str">
            <v>O/604844.JAH.000</v>
          </cell>
          <cell r="D6123" t="str">
            <v>MSE:AH:MRC:MUNICIPAL RUNNING COST</v>
          </cell>
          <cell r="E6123" t="str">
            <v>6844JAH000</v>
          </cell>
          <cell r="F6123" t="str">
            <v>MSE:AH:MRC:MUNICIPAL RUNNING COST</v>
          </cell>
          <cell r="G6123" t="str">
            <v>6.1 - City Entities</v>
          </cell>
          <cell r="H6123" t="str">
            <v>Function:Community and Social Services:Core Function:Museums and Art Galleries</v>
          </cell>
        </row>
        <row r="6124">
          <cell r="A6124">
            <v>604844</v>
          </cell>
          <cell r="B6124" t="str">
            <v>ART GALLERY - GRANT</v>
          </cell>
          <cell r="C6124" t="str">
            <v>O/604844.JAH.000</v>
          </cell>
          <cell r="D6124" t="str">
            <v>MSE:AH:MRC:MUNICIPAL RUNNING COST</v>
          </cell>
          <cell r="E6124" t="str">
            <v>6844JAH000</v>
          </cell>
          <cell r="F6124" t="str">
            <v>MSE:AH:MRC:MUNICIPAL RUNNING COST</v>
          </cell>
          <cell r="G6124" t="str">
            <v>6.1 - City Entities</v>
          </cell>
          <cell r="H6124" t="str">
            <v>Function:Community and Social Services:Core Function:Museums and Art Galleries</v>
          </cell>
        </row>
        <row r="6125">
          <cell r="A6125">
            <v>604844</v>
          </cell>
          <cell r="B6125" t="str">
            <v>ART GALLERY - GRANT</v>
          </cell>
          <cell r="C6125" t="str">
            <v>O/604844.JAH.000</v>
          </cell>
          <cell r="D6125" t="str">
            <v>MSE:AH:MRC:MUNICIPAL RUNNING COST</v>
          </cell>
          <cell r="E6125" t="str">
            <v>6844JAH000</v>
          </cell>
          <cell r="F6125" t="str">
            <v>MSE:AH:MRC:MUNICIPAL RUNNING COST</v>
          </cell>
          <cell r="G6125" t="str">
            <v>6.1 - City Entities</v>
          </cell>
          <cell r="H6125" t="str">
            <v>Function:Community and Social Services:Core Function:Museums and Art Galleries</v>
          </cell>
        </row>
        <row r="6126">
          <cell r="A6126">
            <v>604844</v>
          </cell>
          <cell r="B6126" t="str">
            <v>ART GALLERY - GRANT</v>
          </cell>
          <cell r="C6126" t="str">
            <v>O/604844.JAH.000</v>
          </cell>
          <cell r="D6126" t="str">
            <v>MSE:AH:MRC:MUNICIPAL RUNNING COST</v>
          </cell>
          <cell r="E6126" t="str">
            <v>6844JAH000</v>
          </cell>
          <cell r="F6126" t="str">
            <v>MSE:AH:MRC:MUNICIPAL RUNNING COST</v>
          </cell>
          <cell r="G6126" t="str">
            <v>6.1 - City Entities</v>
          </cell>
          <cell r="H6126" t="str">
            <v>Function:Community and Social Services:Core Function:Museums and Art Galleries</v>
          </cell>
        </row>
        <row r="6127">
          <cell r="A6127">
            <v>604844</v>
          </cell>
          <cell r="B6127" t="str">
            <v>ART GALLERY - GRANT</v>
          </cell>
          <cell r="C6127" t="str">
            <v>O/604844.JAH.000</v>
          </cell>
          <cell r="D6127" t="str">
            <v>MSE:AH:MRC:MUNICIPAL RUNNING COST</v>
          </cell>
          <cell r="E6127" t="str">
            <v>6844JAH000</v>
          </cell>
          <cell r="F6127" t="str">
            <v>MSE:AH:MRC:MUNICIPAL RUNNING COST</v>
          </cell>
          <cell r="G6127" t="str">
            <v>6.1 - City Entities</v>
          </cell>
          <cell r="H6127" t="str">
            <v>Function:Community and Social Services:Core Function:Museums and Art Galleries</v>
          </cell>
        </row>
        <row r="6128">
          <cell r="A6128">
            <v>604844</v>
          </cell>
          <cell r="B6128" t="str">
            <v>ART GALLERY - GRANT</v>
          </cell>
          <cell r="C6128" t="str">
            <v>O/604844.JAH.000</v>
          </cell>
          <cell r="D6128" t="str">
            <v>MSE:AH:MRC:MUNICIPAL RUNNING COST</v>
          </cell>
          <cell r="E6128" t="str">
            <v>6844JAH000</v>
          </cell>
          <cell r="F6128" t="str">
            <v>MSE:AH:MRC:MUNICIPAL RUNNING COST</v>
          </cell>
          <cell r="G6128" t="str">
            <v>6.1 - City Entities</v>
          </cell>
          <cell r="H6128" t="str">
            <v>Function:Community and Social Services:Core Function:Museums and Art Galleries</v>
          </cell>
        </row>
        <row r="6129">
          <cell r="A6129">
            <v>604844</v>
          </cell>
          <cell r="B6129" t="str">
            <v>ART GALLERY - GRANT</v>
          </cell>
          <cell r="C6129" t="str">
            <v>O/604844.JAH.X15</v>
          </cell>
          <cell r="D6129" t="str">
            <v>MSE:AH:TWS:CAPBUIL:DEV OF FIRE-FIGHTERS</v>
          </cell>
          <cell r="E6129" t="str">
            <v>6844JAHX15</v>
          </cell>
          <cell r="F6129" t="str">
            <v>MSE:AH:TWS:CAPBUIL:DEV OF FIRE-FIGHTERS</v>
          </cell>
          <cell r="G6129" t="str">
            <v>6.1 - City Entities</v>
          </cell>
          <cell r="H6129" t="str">
            <v>Function:Community and Social Services:Core Function:Museums and Art Galleries</v>
          </cell>
        </row>
        <row r="6130">
          <cell r="A6130">
            <v>604844</v>
          </cell>
          <cell r="B6130" t="str">
            <v>ART GALLERY - GRANT</v>
          </cell>
          <cell r="C6130" t="str">
            <v>O/604844.JAH.X19</v>
          </cell>
          <cell r="D6130" t="str">
            <v>"MSE:AH:TWS:CAPBUIL:W/SH</v>
          </cell>
          <cell r="E6130" t="str">
            <v>6844JAHX19</v>
          </cell>
          <cell r="F6130" t="str">
            <v>"MSE:AH:TWS:CAPBUIL:W/SH</v>
          </cell>
          <cell r="G6130" t="str">
            <v>6.1 - City Entities</v>
          </cell>
          <cell r="H6130" t="str">
            <v>Function:Community and Social Services:Core Function:Museums and Art Galleries</v>
          </cell>
        </row>
        <row r="6131">
          <cell r="A6131">
            <v>604844</v>
          </cell>
          <cell r="B6131" t="str">
            <v>ART GALLERY - GRANT</v>
          </cell>
          <cell r="C6131" t="str">
            <v>O/604844.JAH.Y78</v>
          </cell>
          <cell r="D6131" t="str">
            <v>MSE:AH:TWS:PUBLIC PROTECT &amp; SAFETY</v>
          </cell>
          <cell r="E6131" t="str">
            <v>6844JAHY78</v>
          </cell>
          <cell r="F6131" t="str">
            <v>MSE:AH:TWS:PUBLIC PROTECT &amp; SAFETY</v>
          </cell>
          <cell r="G6131" t="str">
            <v>6.1 - City Entities</v>
          </cell>
          <cell r="H6131" t="str">
            <v>Function:Community and Social Services:Core Function:Museums and Art Galleries</v>
          </cell>
        </row>
        <row r="6132">
          <cell r="A6132">
            <v>404478</v>
          </cell>
          <cell r="B6132" t="str">
            <v>3.3 - Recreation and Facilities</v>
          </cell>
          <cell r="G6132" t="str">
            <v>3.3 - Recreation and Facilities</v>
          </cell>
          <cell r="H6132" t="str">
            <v>Function:Community and Social Services:Core Function:Community Halls and Facilities</v>
          </cell>
        </row>
        <row r="6133">
          <cell r="A6133">
            <v>504132</v>
          </cell>
          <cell r="B6133" t="str">
            <v>5.3 - Roads and Transportation</v>
          </cell>
          <cell r="G6133" t="str">
            <v>5.3 - Roads and Transportation</v>
          </cell>
          <cell r="H6133" t="str">
            <v>Function:Road Transport:Core Function:Roads</v>
          </cell>
        </row>
        <row r="6134">
          <cell r="A6134">
            <v>504139</v>
          </cell>
          <cell r="B6134" t="str">
            <v>3.3 - Recreation and Facilities</v>
          </cell>
          <cell r="G6134" t="str">
            <v>3.3 - Recreation and Facilities</v>
          </cell>
          <cell r="H6134" t="str">
            <v>Function:Road Transport:Core Function:Roads</v>
          </cell>
        </row>
        <row r="6135">
          <cell r="A6135">
            <v>104515</v>
          </cell>
          <cell r="B6135" t="str">
            <v>1.3 - Political Support</v>
          </cell>
          <cell r="G6135" t="str">
            <v>1.3 - Political Support</v>
          </cell>
          <cell r="H6135" t="str">
            <v>Function:Executive and Council:Core Function:Mayor and Council</v>
          </cell>
        </row>
        <row r="6136">
          <cell r="A6136">
            <v>300001</v>
          </cell>
          <cell r="G6136" t="str">
            <v>6.1 - City Entities</v>
          </cell>
          <cell r="H6136" t="str">
            <v>Function:Road Transport:Core Function:Police Forces, Traffic and Street Parking Control</v>
          </cell>
        </row>
        <row r="6137">
          <cell r="A6137">
            <v>300002</v>
          </cell>
          <cell r="G6137" t="str">
            <v>6.1 - City Entities</v>
          </cell>
          <cell r="H6137" t="str">
            <v>Function:Road Transport:Core Function:Police Forces, Traffic and Street Parking Control</v>
          </cell>
        </row>
        <row r="6138">
          <cell r="A6138">
            <v>300003</v>
          </cell>
          <cell r="G6138" t="str">
            <v>6.1 - City Entities</v>
          </cell>
          <cell r="H6138" t="str">
            <v>Function:Road Transport:Core Function:Police Forces, Traffic and Street Parking Control</v>
          </cell>
        </row>
        <row r="6139">
          <cell r="A6139">
            <v>300004</v>
          </cell>
          <cell r="G6139" t="str">
            <v>6.1 - City Entities</v>
          </cell>
          <cell r="H6139" t="str">
            <v>Function:Road Transport:Core Function:Police Forces, Traffic and Street Parking Control</v>
          </cell>
        </row>
        <row r="6140">
          <cell r="A6140">
            <v>300005</v>
          </cell>
          <cell r="G6140" t="str">
            <v>6.1 - City Entities</v>
          </cell>
          <cell r="H6140" t="str">
            <v>Function:Road Transport:Core Function:Police Forces, Traffic and Street Parking Control</v>
          </cell>
        </row>
        <row r="6141">
          <cell r="A6141"/>
        </row>
      </sheetData>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
          <cell r="J1" t="str">
            <v>G/L Account</v>
          </cell>
          <cell r="K1" t="str">
            <v>GL Description</v>
          </cell>
          <cell r="L1" t="str">
            <v xml:space="preserve">ITEM DESCRIPTION </v>
          </cell>
        </row>
        <row r="2">
          <cell r="J2">
            <v>4820000000</v>
          </cell>
          <cell r="K2" t="str">
            <v>AMORTISATION- INTANGIBLE ASSETS</v>
          </cell>
          <cell r="L2" t="str">
            <v>Depreciation and Asset Impairment</v>
          </cell>
        </row>
        <row r="3">
          <cell r="J3">
            <v>4820002000</v>
          </cell>
          <cell r="K3" t="str">
            <v>DEPRECIATION:BUILDINGS:ALL OR EXCL NERSA (SEE ASSE</v>
          </cell>
          <cell r="L3" t="str">
            <v>Depreciation and Asset Impairment</v>
          </cell>
        </row>
        <row r="4">
          <cell r="J4">
            <v>4820005000</v>
          </cell>
          <cell r="K4" t="str">
            <v>DEPRECIATION:COMPUTER EQUIP.:ALL OR EXCL NERSA</v>
          </cell>
          <cell r="L4" t="str">
            <v>Depreciation and Asset Impairment</v>
          </cell>
        </row>
        <row r="5">
          <cell r="J5">
            <v>4820007000</v>
          </cell>
          <cell r="K5" t="str">
            <v>DEPRECIATION:FURNITURE &amp; FITTINGS.:ALL EXCL NE</v>
          </cell>
          <cell r="L5" t="str">
            <v>Depreciation and Asset Impairment</v>
          </cell>
        </row>
        <row r="6">
          <cell r="J6">
            <v>4820025000</v>
          </cell>
          <cell r="K6" t="str">
            <v>DEPRECIATION:INFR.ROADS</v>
          </cell>
          <cell r="L6" t="str">
            <v>Depreciation and Asset Impairment</v>
          </cell>
        </row>
        <row r="7">
          <cell r="J7">
            <v>4820030000</v>
          </cell>
          <cell r="K7" t="str">
            <v>DEPRECIATION:MACHINERY &amp; EQUIP.:ALL OR EXCL NERSA</v>
          </cell>
          <cell r="L7" t="str">
            <v>Depreciation and Asset Impairment</v>
          </cell>
        </row>
        <row r="8">
          <cell r="J8">
            <v>4820032000</v>
          </cell>
          <cell r="K8" t="str">
            <v>DEPRECIATION:TRANSPORT ASSETS:ALL OR EXCL NERSA</v>
          </cell>
          <cell r="L8" t="str">
            <v>Depreciation and Asset Impairment</v>
          </cell>
        </row>
        <row r="9">
          <cell r="J9">
            <v>5000000110</v>
          </cell>
          <cell r="K9" t="str">
            <v>CHARGES:PRINTING SERVICE</v>
          </cell>
          <cell r="L9" t="str">
            <v>Other Expenditure</v>
          </cell>
        </row>
        <row r="10">
          <cell r="J10">
            <v>5000000490</v>
          </cell>
          <cell r="K10" t="str">
            <v>CHRG:DEPT CHARGE:INSURANCE ASSETS</v>
          </cell>
          <cell r="L10" t="str">
            <v>Other Expenditure</v>
          </cell>
        </row>
        <row r="11">
          <cell r="J11">
            <v>4000000000</v>
          </cell>
          <cell r="K11" t="str">
            <v>CONSUMPTION:CONSUM.STORES-STD RATED</v>
          </cell>
          <cell r="L11" t="str">
            <v>Other Materials</v>
          </cell>
        </row>
        <row r="12">
          <cell r="J12">
            <v>4100010000</v>
          </cell>
          <cell r="K12" t="str">
            <v>OUTSOURCED:BUS.&amp; FIN.MGMT.</v>
          </cell>
          <cell r="L12" t="str">
            <v>Contracted Services</v>
          </cell>
        </row>
        <row r="13">
          <cell r="J13">
            <v>4110016000</v>
          </cell>
          <cell r="K13" t="str">
            <v>CONSULT.&amp; PROF.:ORGANISATIONAL</v>
          </cell>
          <cell r="L13" t="str">
            <v>Contracted Services</v>
          </cell>
        </row>
        <row r="14">
          <cell r="J14">
            <v>4110054000</v>
          </cell>
          <cell r="K14" t="str">
            <v>CONSULT.&amp; PROF.:LEGAL COST:BY-LAW-MGMT.</v>
          </cell>
          <cell r="L14" t="str">
            <v>Contracted Services</v>
          </cell>
        </row>
        <row r="15">
          <cell r="J15">
            <v>4121010000</v>
          </cell>
          <cell r="K15" t="str">
            <v>CONTRACTORS:TRANSPORTATION</v>
          </cell>
          <cell r="L15" t="str">
            <v>Contracted Services</v>
          </cell>
        </row>
        <row r="16">
          <cell r="J16">
            <v>4210000000</v>
          </cell>
          <cell r="K16" t="str">
            <v>ERC:SM:MUNICIPAL MANAGER:BASIC SALARY</v>
          </cell>
          <cell r="L16" t="str">
            <v>Employee Related Costs - Wages &amp; Salaries</v>
          </cell>
        </row>
        <row r="17">
          <cell r="J17">
            <v>4210001000</v>
          </cell>
          <cell r="K17" t="str">
            <v>ERC:SM:MUNICIPAL MANAGER:BONUSES</v>
          </cell>
          <cell r="L17" t="str">
            <v>Employee Related Costs - Wages &amp; Salaries</v>
          </cell>
        </row>
        <row r="18">
          <cell r="J18">
            <v>4210002000</v>
          </cell>
          <cell r="K18" t="str">
            <v>EC:SM:MUNICIPAL MANAGER:CELLULAR &amp; TELEPHONE</v>
          </cell>
          <cell r="L18" t="str">
            <v>Employee Related Costs - Wages &amp; Salaries</v>
          </cell>
        </row>
        <row r="19">
          <cell r="J19">
            <v>4210013000</v>
          </cell>
          <cell r="K19" t="str">
            <v>EC:SM:MUNICIPAL MANAGER:PENSION</v>
          </cell>
          <cell r="L19" t="str">
            <v>Employee Related Costs - Social Contributions</v>
          </cell>
        </row>
        <row r="20">
          <cell r="J20">
            <v>4210014000</v>
          </cell>
          <cell r="K20" t="str">
            <v>EC:SM:MUNICIPAL MANAGER:UIF</v>
          </cell>
          <cell r="L20" t="str">
            <v>Employee Related Costs - Social Contributions</v>
          </cell>
        </row>
        <row r="21">
          <cell r="J21">
            <v>4210020000</v>
          </cell>
          <cell r="K21" t="str">
            <v>EC:SM:MUNICIPAL MANAGER:BARGAINING CNL</v>
          </cell>
          <cell r="L21" t="str">
            <v>Employee Related Costs - Social Contributions</v>
          </cell>
        </row>
        <row r="22">
          <cell r="J22">
            <v>4300000000</v>
          </cell>
          <cell r="K22" t="str">
            <v>HR:MUNICIP.STAFF:BASIC SALARY &amp; WAGES</v>
          </cell>
          <cell r="L22" t="str">
            <v>Employee Related Costs - Wages &amp; Salaries</v>
          </cell>
        </row>
        <row r="23">
          <cell r="J23">
            <v>4300001000</v>
          </cell>
          <cell r="K23" t="str">
            <v>HR:MUNICIP.STAFF:BONUSES</v>
          </cell>
          <cell r="L23" t="str">
            <v>Employee Related Costs - Wages &amp; Salaries</v>
          </cell>
        </row>
        <row r="24">
          <cell r="J24">
            <v>4300002000</v>
          </cell>
          <cell r="K24" t="str">
            <v>HR:MUNICIP.STAFF:ALLOWANCE-CELLULAR &amp; TELEPHONE</v>
          </cell>
          <cell r="L24" t="str">
            <v>Employee Related Costs - Wages &amp; Salaries</v>
          </cell>
        </row>
        <row r="25">
          <cell r="J25">
            <v>4300003000</v>
          </cell>
          <cell r="K25" t="str">
            <v>HR:MUNICIP.STAFF:ALLOWANCE-HOUSING BENEFITS</v>
          </cell>
          <cell r="L25" t="str">
            <v>Employee Related Costs - Wages &amp; Salaries</v>
          </cell>
        </row>
        <row r="26">
          <cell r="J26">
            <v>4300004000</v>
          </cell>
          <cell r="K26" t="str">
            <v>HR:MUNICIP.STAFF:ALLOWANCE-LEAVE PAY</v>
          </cell>
          <cell r="L26" t="str">
            <v>Employee Related Costs - Wages &amp; Salaries</v>
          </cell>
        </row>
        <row r="27">
          <cell r="J27">
            <v>4300005000</v>
          </cell>
          <cell r="K27" t="str">
            <v>HR:MUNICIP.STAFF:ALLOWANCE-TRAVEL OR MOTOR VEHICLE</v>
          </cell>
          <cell r="L27" t="str">
            <v>Employee Related Costs - Wages &amp; Salaries</v>
          </cell>
        </row>
        <row r="28">
          <cell r="J28">
            <v>4300006001</v>
          </cell>
          <cell r="K28" t="str">
            <v>MUNICIPAL STAFF OVER TIME STRUCTURED</v>
          </cell>
          <cell r="L28" t="str">
            <v>Employee Related Costs - Wages &amp; Salaries</v>
          </cell>
        </row>
        <row r="29">
          <cell r="J29">
            <v>4300010000</v>
          </cell>
          <cell r="K29" t="str">
            <v>HR:MUNICIP.STAFF:BENEFIT-LONG SERVICE AWARD-ERC</v>
          </cell>
          <cell r="L29" t="str">
            <v>Employee Related Costs - Wages &amp; Salaries</v>
          </cell>
        </row>
        <row r="30">
          <cell r="J30">
            <v>4300012000</v>
          </cell>
          <cell r="K30" t="str">
            <v>HR:MUNICIP.STAFF:BENEFIT-SCARCITY ALLOWANCE</v>
          </cell>
          <cell r="L30" t="str">
            <v>Employee Related Costs - Wages &amp; Salaries</v>
          </cell>
        </row>
        <row r="31">
          <cell r="J31">
            <v>4300015550</v>
          </cell>
          <cell r="K31" t="str">
            <v>HR:MUNICIP.STAFF:BENEFIT-NON PENSIONABLE ALLOWANCE</v>
          </cell>
          <cell r="L31" t="str">
            <v>Employee Related Costs - Wages &amp; Salaries</v>
          </cell>
        </row>
        <row r="32">
          <cell r="J32">
            <v>4300016000</v>
          </cell>
          <cell r="K32" t="str">
            <v>HR:MUNICIP.STAFF:SOCIAL CONTRIB.-BARGAINING COUNCI</v>
          </cell>
          <cell r="L32" t="str">
            <v>Employee Related Costs - Social Contributions</v>
          </cell>
        </row>
        <row r="33">
          <cell r="J33">
            <v>4300018000</v>
          </cell>
          <cell r="K33" t="str">
            <v>HR:MUNICIP.STAFF:SOCIAL CONTRIB.-MEDICAL</v>
          </cell>
          <cell r="L33" t="str">
            <v>Employee Related Costs - Social Contributions</v>
          </cell>
        </row>
        <row r="34">
          <cell r="J34">
            <v>4300019000</v>
          </cell>
          <cell r="K34" t="str">
            <v>HR:MUNICIP.STAFF:SOCIAL CONTRIB.-PENSION</v>
          </cell>
          <cell r="L34" t="str">
            <v>Employee Related Costs - Social Contributions</v>
          </cell>
        </row>
        <row r="35">
          <cell r="J35">
            <v>4300020000</v>
          </cell>
          <cell r="K35" t="str">
            <v>HR:MUNICIP.STAFF:SOCIAL CONTRIB.-UIF</v>
          </cell>
          <cell r="L35" t="str">
            <v>Employee Related Costs - Social Contributions</v>
          </cell>
        </row>
        <row r="36">
          <cell r="J36">
            <v>4500000000</v>
          </cell>
          <cell r="K36" t="str">
            <v>ACHIEVEMENTS &amp; AWARDS</v>
          </cell>
          <cell r="L36" t="str">
            <v>Other Expenditure</v>
          </cell>
        </row>
        <row r="37">
          <cell r="J37">
            <v>4500009000</v>
          </cell>
          <cell r="K37" t="str">
            <v>CORPORATE MUNICIPAL ACTIVITIES</v>
          </cell>
          <cell r="L37" t="str">
            <v>Other Expenditure</v>
          </cell>
        </row>
        <row r="38">
          <cell r="J38">
            <v>4500014000</v>
          </cell>
          <cell r="K38" t="str">
            <v>ADS/PUBLICITY/MRKTG.:GIFTS AND PROMOTIONAL ITEMS</v>
          </cell>
          <cell r="L38" t="str">
            <v>Other Expenditure</v>
          </cell>
        </row>
        <row r="39">
          <cell r="J39">
            <v>4500056000</v>
          </cell>
          <cell r="K39" t="str">
            <v>BURSARIES (EMPLOYEES)</v>
          </cell>
          <cell r="L39" t="str">
            <v>Other Expenditure</v>
          </cell>
        </row>
        <row r="40">
          <cell r="J40">
            <v>4500150000</v>
          </cell>
          <cell r="K40" t="str">
            <v>CATERING MUNICIPAL ACTIVITIES</v>
          </cell>
          <cell r="L40" t="str">
            <v>Contracted Services</v>
          </cell>
        </row>
        <row r="41">
          <cell r="J41">
            <v>4500181000</v>
          </cell>
          <cell r="K41" t="str">
            <v>COMMUNICATION:TELEPHONE,FAX,TELEGRAPH</v>
          </cell>
          <cell r="L41" t="str">
            <v>Other Expenditure</v>
          </cell>
        </row>
        <row r="42">
          <cell r="J42">
            <v>4500411000</v>
          </cell>
          <cell r="K42" t="str">
            <v>INSURANCE UNDERWRITING- PREMIUMS</v>
          </cell>
          <cell r="L42" t="str">
            <v>Other Expenditure</v>
          </cell>
        </row>
        <row r="43">
          <cell r="J43">
            <v>4500450000</v>
          </cell>
          <cell r="K43" t="str">
            <v>REG.FEES:PROF.&amp; REGULATORY BODIES:SUBSCRIPTION</v>
          </cell>
          <cell r="L43" t="str">
            <v>Other Expenditure</v>
          </cell>
        </row>
        <row r="44">
          <cell r="J44">
            <v>4500453000</v>
          </cell>
          <cell r="K44" t="str">
            <v>REG.FEES:SEMINARS/CONFERENCES/EVENTS:NATIONAL</v>
          </cell>
          <cell r="L44" t="str">
            <v>Other Expenditure</v>
          </cell>
        </row>
        <row r="45">
          <cell r="J45">
            <v>4500454020</v>
          </cell>
          <cell r="K45" t="str">
            <v>TRAVEL AGENCY FEES</v>
          </cell>
          <cell r="L45" t="str">
            <v>Other Expenditure</v>
          </cell>
        </row>
        <row r="46">
          <cell r="J46">
            <v>4500460000</v>
          </cell>
          <cell r="K46" t="str">
            <v>OC:PRINTING. PUBLICATIONS AND BOOKS</v>
          </cell>
          <cell r="L46" t="str">
            <v>Other Expenditure</v>
          </cell>
        </row>
        <row r="47">
          <cell r="J47">
            <v>4500491000</v>
          </cell>
          <cell r="K47" t="str">
            <v>SKILLS DEVELOPMENT FUND LEVY</v>
          </cell>
          <cell r="L47" t="str">
            <v>Other Expenditure</v>
          </cell>
        </row>
        <row r="48">
          <cell r="J48">
            <v>4550000000</v>
          </cell>
          <cell r="K48" t="str">
            <v>S&amp;T-DOMESTIC-ACCOMMODATION</v>
          </cell>
          <cell r="L48" t="str">
            <v>Other Expenditure</v>
          </cell>
        </row>
        <row r="49">
          <cell r="J49">
            <v>4550004000</v>
          </cell>
          <cell r="K49" t="str">
            <v>S&amp;T-DOMESTIC-CAR RENTAL</v>
          </cell>
          <cell r="L49" t="str">
            <v>Other Expenditure</v>
          </cell>
        </row>
        <row r="50">
          <cell r="J50">
            <v>4700003000</v>
          </cell>
          <cell r="K50" t="str">
            <v>OPERATING LEASES:FURNITURE &amp; EQUIP.-OR</v>
          </cell>
          <cell r="L50" t="str">
            <v>Other Expenditure</v>
          </cell>
        </row>
        <row r="51">
          <cell r="J51">
            <v>8100015000</v>
          </cell>
          <cell r="K51" t="str">
            <v>EX:STAFF RECOVERIES</v>
          </cell>
          <cell r="L51" t="str">
            <v>Other Revenue</v>
          </cell>
        </row>
        <row r="52">
          <cell r="J52">
            <v>4121010000</v>
          </cell>
          <cell r="K52" t="str">
            <v>CONTRACTORS:TRANSPORTATION</v>
          </cell>
          <cell r="L52" t="str">
            <v>Contracted Services</v>
          </cell>
        </row>
        <row r="53">
          <cell r="J53">
            <v>4500215000</v>
          </cell>
          <cell r="K53" t="str">
            <v>ENTERTAINMENT:SENIOR MGMT.</v>
          </cell>
          <cell r="L53" t="str">
            <v>Other Expenditure</v>
          </cell>
        </row>
        <row r="54">
          <cell r="J54">
            <v>4550000000</v>
          </cell>
          <cell r="K54" t="str">
            <v>S&amp;T-DOMESTIC-ACCOMMODATION</v>
          </cell>
          <cell r="L54" t="str">
            <v>Other Expenditure</v>
          </cell>
        </row>
        <row r="55">
          <cell r="J55">
            <v>4550001000</v>
          </cell>
          <cell r="K55" t="str">
            <v>S&amp;T-DOMESTIC-DAILY ALLOWANCE</v>
          </cell>
          <cell r="L55" t="str">
            <v>Other Expenditure</v>
          </cell>
        </row>
        <row r="56">
          <cell r="J56">
            <v>4550002000</v>
          </cell>
          <cell r="K56" t="str">
            <v>S&amp;T-DOMESTIC-FOOD &amp; BEVERAGE (SERVED)</v>
          </cell>
          <cell r="L56" t="str">
            <v>Other Expenditure</v>
          </cell>
        </row>
        <row r="57">
          <cell r="J57">
            <v>4550004000</v>
          </cell>
          <cell r="K57" t="str">
            <v>S&amp;T-DOMESTIC-CAR RENTAL</v>
          </cell>
          <cell r="L57" t="str">
            <v>Other Expenditure</v>
          </cell>
        </row>
        <row r="58">
          <cell r="J58">
            <v>4550006000</v>
          </cell>
          <cell r="K58" t="str">
            <v>S&amp;T-DOMESTIC-OWN TRANSPORT</v>
          </cell>
          <cell r="L58" t="str">
            <v>Other Expenditure</v>
          </cell>
        </row>
        <row r="59">
          <cell r="J59">
            <v>4550008000</v>
          </cell>
          <cell r="K59" t="str">
            <v>S&amp;T-DOMESTIC-PUBLIC TRANSPORT-AIR</v>
          </cell>
          <cell r="L59" t="str">
            <v>Other Expenditure</v>
          </cell>
        </row>
        <row r="60">
          <cell r="J60">
            <v>4121011000</v>
          </cell>
          <cell r="K60" t="str">
            <v>CONTRACTORS:SAFEGUARD &amp; SECURITY</v>
          </cell>
          <cell r="L60" t="str">
            <v>Contracted Services</v>
          </cell>
        </row>
        <row r="61">
          <cell r="J61">
            <v>8000600030</v>
          </cell>
          <cell r="K61" t="str">
            <v>EX:RENTAL:PPE:BLDS:RESIDENTIAL</v>
          </cell>
          <cell r="L61" t="str">
            <v>Rent Of Facilities And Equipment</v>
          </cell>
        </row>
        <row r="62">
          <cell r="J62">
            <v>4820005000</v>
          </cell>
          <cell r="K62" t="str">
            <v>DEPRECIATION:COMPUTER EQUIP.:ALL OR EXCL NERSA</v>
          </cell>
          <cell r="L62" t="str">
            <v>Depreciation and Asset Impairment</v>
          </cell>
        </row>
        <row r="63">
          <cell r="J63">
            <v>4820007000</v>
          </cell>
          <cell r="K63" t="str">
            <v>DEPRECIATION:FURNITURE &amp; FITTINGS.:ALL EXCL NE</v>
          </cell>
          <cell r="L63" t="str">
            <v>Depreciation and Asset Impairment</v>
          </cell>
        </row>
        <row r="64">
          <cell r="J64">
            <v>4820030000</v>
          </cell>
          <cell r="K64" t="str">
            <v>DEPRECIATION:MACHINERY &amp; EQUIP.:ALL OR EXCL NERSA</v>
          </cell>
          <cell r="L64" t="str">
            <v>Depreciation and Asset Impairment</v>
          </cell>
        </row>
        <row r="65">
          <cell r="J65">
            <v>5000000490</v>
          </cell>
          <cell r="K65" t="str">
            <v>CHRG:DEPT CHARGE:INSURANCE ASSETS</v>
          </cell>
          <cell r="L65" t="str">
            <v>Other Expenditure</v>
          </cell>
        </row>
        <row r="66">
          <cell r="J66">
            <v>4100010000</v>
          </cell>
          <cell r="K66" t="str">
            <v>OUTSOURCED:BUS.&amp; FIN.MGMT.</v>
          </cell>
          <cell r="L66" t="str">
            <v>Contracted Services</v>
          </cell>
        </row>
        <row r="67">
          <cell r="J67">
            <v>4110057070</v>
          </cell>
          <cell r="K67" t="str">
            <v>CATERING SERVICES</v>
          </cell>
          <cell r="L67" t="str">
            <v>Contracted Services</v>
          </cell>
        </row>
        <row r="68">
          <cell r="J68">
            <v>4121011000</v>
          </cell>
          <cell r="K68" t="str">
            <v>CONTRACTORS:SAFEGUARD &amp; SECURITY</v>
          </cell>
          <cell r="L68" t="str">
            <v>Contracted Services</v>
          </cell>
        </row>
        <row r="69">
          <cell r="J69">
            <v>4211000000</v>
          </cell>
          <cell r="K69" t="str">
            <v>ERC:SENIOR MANAGER:M_INTERNAL AUDIT:BASIC SALARY</v>
          </cell>
          <cell r="L69" t="str">
            <v>Employee Related Costs - Wages &amp; Salaries</v>
          </cell>
        </row>
        <row r="70">
          <cell r="J70">
            <v>4211001000</v>
          </cell>
          <cell r="K70" t="str">
            <v>ERC:SENIOR MANAGER:M_INTERNAL AUDIT:BONUS</v>
          </cell>
          <cell r="L70" t="str">
            <v>Employee Related Costs - Wages &amp; Salaries</v>
          </cell>
        </row>
        <row r="71">
          <cell r="J71">
            <v>4211002000</v>
          </cell>
          <cell r="K71" t="str">
            <v>EC:SM:M_INTERNAL AUDIT:CELLULAR &amp; TELEPHONE</v>
          </cell>
          <cell r="L71" t="str">
            <v>Employee Related Costs - Wages &amp; Salaries</v>
          </cell>
        </row>
        <row r="72">
          <cell r="J72">
            <v>4211003000</v>
          </cell>
          <cell r="K72" t="str">
            <v>EC:SM:M_INTERNAL AUDIT:HOUSING BENEFITS</v>
          </cell>
          <cell r="L72" t="str">
            <v>Employee Related Costs - Wages &amp; Salaries</v>
          </cell>
        </row>
        <row r="73">
          <cell r="J73">
            <v>4211004000</v>
          </cell>
          <cell r="K73" t="str">
            <v>EC:SM:M_INTERNAL AUDIT:TRAVEL OR MOTOR VEHICLE</v>
          </cell>
          <cell r="L73" t="str">
            <v>Employee Related Costs - Wages &amp; Salaries</v>
          </cell>
        </row>
        <row r="74">
          <cell r="J74">
            <v>4211012000</v>
          </cell>
          <cell r="K74" t="str">
            <v>EC:SM:M_INTERNAL AUDIT:MEDICAL AID</v>
          </cell>
          <cell r="L74" t="str">
            <v>Employee Related Costs - Social Contributions</v>
          </cell>
        </row>
        <row r="75">
          <cell r="J75">
            <v>4211013000</v>
          </cell>
          <cell r="K75" t="str">
            <v>EC:SM:M_INTERNAL AUDIT:PENSION</v>
          </cell>
          <cell r="L75" t="str">
            <v>Employee Related Costs - Social Contributions</v>
          </cell>
        </row>
        <row r="76">
          <cell r="J76">
            <v>4211014000</v>
          </cell>
          <cell r="K76" t="str">
            <v>EC:SM:M_INTERNAL AUDIT:UIF</v>
          </cell>
          <cell r="L76" t="str">
            <v>Employee Related Costs - Social Contributions</v>
          </cell>
        </row>
        <row r="77">
          <cell r="J77">
            <v>4211020000</v>
          </cell>
          <cell r="K77" t="str">
            <v>EC:SM:MANAGER_INTERNAL AUDIT:BARGAINING CNL</v>
          </cell>
          <cell r="L77" t="str">
            <v>Employee Related Costs - Social Contributions</v>
          </cell>
        </row>
        <row r="78">
          <cell r="J78">
            <v>4300000000</v>
          </cell>
          <cell r="K78" t="str">
            <v>HR:MUNICIP.STAFF:BASIC SALARY &amp; WAGES</v>
          </cell>
          <cell r="L78" t="str">
            <v>Employee Related Costs - Wages &amp; Salaries</v>
          </cell>
        </row>
        <row r="79">
          <cell r="J79">
            <v>4300001000</v>
          </cell>
          <cell r="K79" t="str">
            <v>HR:MUNICIP.STAFF:BONUSES</v>
          </cell>
          <cell r="L79" t="str">
            <v>Employee Related Costs - Wages &amp; Salaries</v>
          </cell>
        </row>
        <row r="80">
          <cell r="J80">
            <v>4300003000</v>
          </cell>
          <cell r="K80" t="str">
            <v>HR:MUNICIP.STAFF:ALLOWANCE-HOUSING BENEFITS</v>
          </cell>
          <cell r="L80" t="str">
            <v>Employee Related Costs - Wages &amp; Salaries</v>
          </cell>
        </row>
        <row r="81">
          <cell r="J81">
            <v>4300005000</v>
          </cell>
          <cell r="K81" t="str">
            <v>HR:MUNICIP.STAFF:ALLOWANCE-TRAVEL OR MOTOR VEHICLE</v>
          </cell>
          <cell r="L81" t="str">
            <v>Employee Related Costs - Wages &amp; Salaries</v>
          </cell>
        </row>
        <row r="82">
          <cell r="J82">
            <v>4300010000</v>
          </cell>
          <cell r="K82" t="str">
            <v>HR:MUNICIP.STAFF:BENEFIT-LONG SERVICE AWARD-ERC</v>
          </cell>
          <cell r="L82" t="str">
            <v>Employee Related Costs - Wages &amp; Salaries</v>
          </cell>
        </row>
        <row r="83">
          <cell r="J83">
            <v>4300016000</v>
          </cell>
          <cell r="K83" t="str">
            <v>HR:MUNICIP.STAFF:SOCIAL CONTRIB.-BARGAINING COUNCI</v>
          </cell>
          <cell r="L83" t="str">
            <v>Employee Related Costs - Social Contributions</v>
          </cell>
        </row>
        <row r="84">
          <cell r="J84">
            <v>4300018000</v>
          </cell>
          <cell r="K84" t="str">
            <v>HR:MUNICIP.STAFF:SOCIAL CONTRIB.-MEDICAL</v>
          </cell>
          <cell r="L84" t="str">
            <v>Employee Related Costs - Social Contributions</v>
          </cell>
        </row>
        <row r="85">
          <cell r="J85">
            <v>4300019000</v>
          </cell>
          <cell r="K85" t="str">
            <v>HR:MUNICIP.STAFF:SOCIAL CONTRIB.-PENSION</v>
          </cell>
          <cell r="L85" t="str">
            <v>Employee Related Costs - Social Contributions</v>
          </cell>
        </row>
        <row r="86">
          <cell r="J86">
            <v>4300020000</v>
          </cell>
          <cell r="K86" t="str">
            <v>HR:MUNICIP.STAFF:SOCIAL CONTRIB.-UIF</v>
          </cell>
          <cell r="L86" t="str">
            <v>Employee Related Costs - Social Contributions</v>
          </cell>
        </row>
        <row r="87">
          <cell r="J87">
            <v>4500056000</v>
          </cell>
          <cell r="K87" t="str">
            <v>BURSARIES (EMPLOYEES)</v>
          </cell>
          <cell r="L87" t="str">
            <v>Other Expenditure</v>
          </cell>
        </row>
        <row r="88">
          <cell r="J88">
            <v>4500460000</v>
          </cell>
          <cell r="K88" t="str">
            <v>OC:PRINTING. PUBLICATIONS AND BOOKS</v>
          </cell>
          <cell r="L88" t="str">
            <v>Other Expenditure</v>
          </cell>
        </row>
        <row r="89">
          <cell r="J89">
            <v>4500491000</v>
          </cell>
          <cell r="K89" t="str">
            <v>SKILLS DEVELOPMENT FUND LEVY</v>
          </cell>
          <cell r="L89" t="str">
            <v>Other Expenditure</v>
          </cell>
        </row>
        <row r="90">
          <cell r="J90">
            <v>4700003000</v>
          </cell>
          <cell r="K90" t="str">
            <v>OPERATING LEASES:FURNITURE &amp; EQUIP.-OR</v>
          </cell>
          <cell r="L90" t="str">
            <v>Other Expenditure</v>
          </cell>
        </row>
        <row r="91">
          <cell r="J91">
            <v>4300000000</v>
          </cell>
          <cell r="K91" t="str">
            <v>HR:MUNICIP.STAFF:BASIC SALARY &amp; WAGES</v>
          </cell>
          <cell r="L91" t="str">
            <v>Employee Related Costs - Wages &amp; Salaries</v>
          </cell>
        </row>
        <row r="92">
          <cell r="J92">
            <v>4300001000</v>
          </cell>
          <cell r="K92" t="str">
            <v>HR:MUNICIP.STAFF:BONUSES</v>
          </cell>
          <cell r="L92" t="str">
            <v>Employee Related Costs - Wages &amp; Salaries</v>
          </cell>
        </row>
        <row r="93">
          <cell r="J93">
            <v>4300002000</v>
          </cell>
          <cell r="K93" t="str">
            <v>HR:MUNICIP.STAFF:ALLOWANCE-CELLULAR &amp; TELEPHONE</v>
          </cell>
          <cell r="L93" t="str">
            <v>Employee Related Costs - Wages &amp; Salaries</v>
          </cell>
        </row>
        <row r="94">
          <cell r="J94">
            <v>4300003000</v>
          </cell>
          <cell r="K94" t="str">
            <v>HR:MUNICIP.STAFF:ALLOWANCE-HOUSING BENEFITS</v>
          </cell>
          <cell r="L94" t="str">
            <v>Employee Related Costs - Wages &amp; Salaries</v>
          </cell>
        </row>
        <row r="95">
          <cell r="J95">
            <v>4300004000</v>
          </cell>
          <cell r="K95" t="str">
            <v>HR:MUNICIP.STAFF:ALLOWANCE-LEAVE PAY</v>
          </cell>
          <cell r="L95" t="str">
            <v>Employee Related Costs - Wages &amp; Salaries</v>
          </cell>
        </row>
        <row r="96">
          <cell r="J96">
            <v>4300005000</v>
          </cell>
          <cell r="K96" t="str">
            <v>HR:MUNICIP.STAFF:ALLOWANCE-TRAVEL OR MOTOR VEHICLE</v>
          </cell>
          <cell r="L96" t="str">
            <v>Employee Related Costs - Wages &amp; Salaries</v>
          </cell>
        </row>
        <row r="97">
          <cell r="J97">
            <v>4300006000</v>
          </cell>
          <cell r="K97" t="str">
            <v>MUNICIPAL STAFF OVER TIME NON STRUCTURED</v>
          </cell>
          <cell r="L97" t="str">
            <v>Employee Related Costs - Wages &amp; Salaries</v>
          </cell>
        </row>
        <row r="98">
          <cell r="J98">
            <v>4300006010</v>
          </cell>
          <cell r="K98" t="str">
            <v>SHIFT ADDITIONAL REMUNERATION</v>
          </cell>
          <cell r="L98" t="str">
            <v>Employee Related Costs - Wages &amp; Salaries</v>
          </cell>
        </row>
        <row r="99">
          <cell r="J99">
            <v>4300006020</v>
          </cell>
          <cell r="K99" t="str">
            <v>HR:MUNICIP.STAFF:ALLOWANCE-OVERTIME</v>
          </cell>
          <cell r="L99" t="str">
            <v>Employee Related Costs - Wages &amp; Salaries</v>
          </cell>
        </row>
        <row r="100">
          <cell r="J100">
            <v>4300007000</v>
          </cell>
          <cell r="K100" t="str">
            <v>HR:MUNICIP.STAFF:ALLOWANCE-OVERTIME:NIGHT SHIFT</v>
          </cell>
          <cell r="L100" t="str">
            <v>Employee Related Costs - Wages &amp; Salaries</v>
          </cell>
        </row>
        <row r="101">
          <cell r="J101">
            <v>4300008000</v>
          </cell>
          <cell r="K101" t="str">
            <v>HR:MUNICIP.STAFF:BENEF-ACTING &amp; POST BEN ALLOWANCE</v>
          </cell>
          <cell r="L101" t="str">
            <v>Employee Related Costs - Wages &amp; Salaries</v>
          </cell>
        </row>
        <row r="102">
          <cell r="J102">
            <v>4300010000</v>
          </cell>
          <cell r="K102" t="str">
            <v>HR:MUNICIP.STAFF:BENEFIT-LONG SERVICE AWARD-ERC</v>
          </cell>
          <cell r="L102" t="str">
            <v>Employee Related Costs - Wages &amp; Salaries</v>
          </cell>
        </row>
        <row r="103">
          <cell r="J103">
            <v>4300013000</v>
          </cell>
          <cell r="K103" t="str">
            <v>HR:MUNICIP.STAFF:BENEFIT-STANDBY ALLOWANCE</v>
          </cell>
          <cell r="L103" t="str">
            <v>Employee Related Costs - Wages &amp; Salaries</v>
          </cell>
        </row>
        <row r="104">
          <cell r="J104">
            <v>4300016000</v>
          </cell>
          <cell r="K104" t="str">
            <v>HR:MUNICIP.STAFF:SOCIAL CONTRIB.-BARGAINING COUNCI</v>
          </cell>
          <cell r="L104" t="str">
            <v>Employee Related Costs - Social Contributions</v>
          </cell>
        </row>
        <row r="105">
          <cell r="J105">
            <v>4300018000</v>
          </cell>
          <cell r="K105" t="str">
            <v>HR:MUNICIP.STAFF:SOCIAL CONTRIB.-MEDICAL</v>
          </cell>
          <cell r="L105" t="str">
            <v>Employee Related Costs - Social Contributions</v>
          </cell>
        </row>
        <row r="106">
          <cell r="J106">
            <v>4300019000</v>
          </cell>
          <cell r="K106" t="str">
            <v>HR:MUNICIP.STAFF:SOCIAL CONTRIB.-PENSION</v>
          </cell>
          <cell r="L106" t="str">
            <v>Employee Related Costs - Social Contributions</v>
          </cell>
        </row>
        <row r="107">
          <cell r="J107">
            <v>4300020000</v>
          </cell>
          <cell r="K107" t="str">
            <v>HR:MUNICIP.STAFF:SOCIAL CONTRIB.-UIF</v>
          </cell>
          <cell r="L107" t="str">
            <v>Employee Related Costs - Social Contributions</v>
          </cell>
        </row>
        <row r="108">
          <cell r="J108">
            <v>4500491000</v>
          </cell>
          <cell r="K108" t="str">
            <v>SKILLS DEVELOPMENT FUND LEVY</v>
          </cell>
          <cell r="L108" t="str">
            <v>Other Expenditure</v>
          </cell>
        </row>
        <row r="109">
          <cell r="J109">
            <v>4300000000</v>
          </cell>
          <cell r="K109" t="str">
            <v>HR:MUNICIP.STAFF:BASIC SALARY &amp; WAGES</v>
          </cell>
          <cell r="L109" t="str">
            <v>Employee Related Costs - Wages &amp; Salaries</v>
          </cell>
        </row>
        <row r="110">
          <cell r="J110">
            <v>4300001000</v>
          </cell>
          <cell r="K110" t="str">
            <v>HR:MUNICIP.STAFF:BONUSES</v>
          </cell>
          <cell r="L110" t="str">
            <v>Employee Related Costs - Wages &amp; Salaries</v>
          </cell>
        </row>
        <row r="111">
          <cell r="J111">
            <v>4300002000</v>
          </cell>
          <cell r="K111" t="str">
            <v>HR:MUNICIP.STAFF:ALLOWANCE-CELLULAR &amp; TELEPHONE</v>
          </cell>
          <cell r="L111" t="str">
            <v>Employee Related Costs - Wages &amp; Salaries</v>
          </cell>
        </row>
        <row r="112">
          <cell r="J112">
            <v>4300003000</v>
          </cell>
          <cell r="K112" t="str">
            <v>HR:MUNICIP.STAFF:ALLOWANCE-HOUSING BENEFITS</v>
          </cell>
          <cell r="L112" t="str">
            <v>Employee Related Costs - Wages &amp; Salaries</v>
          </cell>
        </row>
        <row r="113">
          <cell r="J113">
            <v>4300010000</v>
          </cell>
          <cell r="K113" t="str">
            <v>HR:MUNICIP.STAFF:BENEFIT-LONG SERVICE AWARD-ERC</v>
          </cell>
          <cell r="L113" t="str">
            <v>Employee Related Costs - Wages &amp; Salaries</v>
          </cell>
        </row>
        <row r="114">
          <cell r="J114">
            <v>4300016000</v>
          </cell>
          <cell r="K114" t="str">
            <v>HR:MUNICIP.STAFF:SOCIAL CONTRIB.-BARGAINING COUNCI</v>
          </cell>
          <cell r="L114" t="str">
            <v>Employee Related Costs - Social Contributions</v>
          </cell>
        </row>
        <row r="115">
          <cell r="J115">
            <v>4300018000</v>
          </cell>
          <cell r="K115" t="str">
            <v>HR:MUNICIP.STAFF:SOCIAL CONTRIB.-MEDICAL</v>
          </cell>
          <cell r="L115" t="str">
            <v>Employee Related Costs - Social Contributions</v>
          </cell>
        </row>
        <row r="116">
          <cell r="J116">
            <v>4300019000</v>
          </cell>
          <cell r="K116" t="str">
            <v>HR:MUNICIP.STAFF:SOCIAL CONTRIB.-PENSION</v>
          </cell>
          <cell r="L116" t="str">
            <v>Employee Related Costs - Social Contributions</v>
          </cell>
        </row>
        <row r="117">
          <cell r="J117">
            <v>4300020000</v>
          </cell>
          <cell r="K117" t="str">
            <v>HR:MUNICIP.STAFF:SOCIAL CONTRIB.-UIF</v>
          </cell>
          <cell r="L117" t="str">
            <v>Employee Related Costs - Social Contributions</v>
          </cell>
        </row>
        <row r="118">
          <cell r="J118">
            <v>4500491000</v>
          </cell>
          <cell r="K118" t="str">
            <v>SKILLS DEVELOPMENT FUND LEVY</v>
          </cell>
          <cell r="L118" t="str">
            <v>Other Expenditure</v>
          </cell>
        </row>
        <row r="119">
          <cell r="J119">
            <v>4120051000</v>
          </cell>
          <cell r="K119" t="str">
            <v>CONTRACTORS : MAINT: BUILDINGS AND FACILITIES</v>
          </cell>
          <cell r="L119" t="str">
            <v>Contracted Services</v>
          </cell>
        </row>
        <row r="120">
          <cell r="J120">
            <v>4120104000</v>
          </cell>
          <cell r="K120" t="str">
            <v>CONTRACTORS:MAINT.-EQUIP.(GENERAL)</v>
          </cell>
          <cell r="L120" t="str">
            <v>Contracted Services</v>
          </cell>
        </row>
        <row r="121">
          <cell r="J121">
            <v>4120111000</v>
          </cell>
          <cell r="K121" t="str">
            <v>CONTRACTORS:MAINT.-EQUIP.(VEHICLES)</v>
          </cell>
          <cell r="L121" t="str">
            <v>Contracted Services</v>
          </cell>
        </row>
        <row r="122">
          <cell r="J122">
            <v>4820000000</v>
          </cell>
          <cell r="K122" t="str">
            <v>AMORTISATION- INTANGIBLE ASSETS</v>
          </cell>
          <cell r="L122" t="str">
            <v>Depreciation and Asset Impairment</v>
          </cell>
        </row>
        <row r="123">
          <cell r="J123">
            <v>4820002000</v>
          </cell>
          <cell r="K123" t="str">
            <v>DEPRECIATION:BUILDINGS:ALL OR EXCL NERSA (SEE ASSE</v>
          </cell>
          <cell r="L123" t="str">
            <v>Depreciation and Asset Impairment</v>
          </cell>
        </row>
        <row r="124">
          <cell r="J124">
            <v>4820005000</v>
          </cell>
          <cell r="K124" t="str">
            <v>DEPRECIATION:COMPUTER EQUIP.:ALL OR EXCL NERSA</v>
          </cell>
          <cell r="L124" t="str">
            <v>Depreciation and Asset Impairment</v>
          </cell>
        </row>
        <row r="125">
          <cell r="J125">
            <v>4820007000</v>
          </cell>
          <cell r="K125" t="str">
            <v>DEPRECIATION:FURNITURE &amp; FITTINGS.:ALL EXCL NE</v>
          </cell>
          <cell r="L125" t="str">
            <v>Depreciation and Asset Impairment</v>
          </cell>
        </row>
        <row r="126">
          <cell r="J126">
            <v>4820030000</v>
          </cell>
          <cell r="K126" t="str">
            <v>DEPRECIATION:MACHINERY &amp; EQUIP.:ALL OR EXCL NERSA</v>
          </cell>
          <cell r="L126" t="str">
            <v>Depreciation and Asset Impairment</v>
          </cell>
        </row>
        <row r="127">
          <cell r="J127">
            <v>4820032000</v>
          </cell>
          <cell r="K127" t="str">
            <v>DEPRECIATION:TRANSPORT ASSETS:ALL OR EXCL NERSA</v>
          </cell>
          <cell r="L127" t="str">
            <v>Depreciation and Asset Impairment</v>
          </cell>
        </row>
        <row r="128">
          <cell r="J128">
            <v>4820390000</v>
          </cell>
          <cell r="K128" t="str">
            <v>DEPRECIATION:MACHINERY &amp; EQUIP.:ALL OR EXCL NERSA</v>
          </cell>
          <cell r="L128" t="str">
            <v>Depreciation and Asset Impairment</v>
          </cell>
        </row>
        <row r="129">
          <cell r="J129">
            <v>4820400000</v>
          </cell>
          <cell r="K129" t="str">
            <v>DEPRECIATION:BUILDINGS:ALL OR EXCL NERSA</v>
          </cell>
          <cell r="L129" t="str">
            <v>Depreciation and Asset Impairment</v>
          </cell>
        </row>
        <row r="130">
          <cell r="J130">
            <v>5000000110</v>
          </cell>
          <cell r="K130" t="str">
            <v>CHARGES:PRINTING SERVICE</v>
          </cell>
          <cell r="L130" t="str">
            <v>Other Expenditure</v>
          </cell>
        </row>
        <row r="131">
          <cell r="J131">
            <v>5000000490</v>
          </cell>
          <cell r="K131" t="str">
            <v>CHRG:DEPT CHARGE:INSURANCE ASSETS</v>
          </cell>
          <cell r="L131" t="str">
            <v>Other Expenditure</v>
          </cell>
        </row>
        <row r="132">
          <cell r="J132">
            <v>4000000000</v>
          </cell>
          <cell r="K132" t="str">
            <v>CONSUMPTION:CONSUM.STORES-STD RATED</v>
          </cell>
          <cell r="L132" t="str">
            <v>Other Materials</v>
          </cell>
        </row>
        <row r="133">
          <cell r="J133">
            <v>4110057070</v>
          </cell>
          <cell r="K133" t="str">
            <v>CATERING SERVICES</v>
          </cell>
          <cell r="L133" t="str">
            <v>Contracted Services</v>
          </cell>
        </row>
        <row r="134">
          <cell r="J134">
            <v>4300000000</v>
          </cell>
          <cell r="K134" t="str">
            <v>HR:MUNICIP.STAFF:BASIC SALARY &amp; WAGES</v>
          </cell>
          <cell r="L134" t="str">
            <v>Employee Related Costs - Wages &amp; Salaries</v>
          </cell>
        </row>
        <row r="135">
          <cell r="J135">
            <v>4300001000</v>
          </cell>
          <cell r="K135" t="str">
            <v>HR:MUNICIP.STAFF:BONUSES</v>
          </cell>
          <cell r="L135" t="str">
            <v>Employee Related Costs - Wages &amp; Salaries</v>
          </cell>
        </row>
        <row r="136">
          <cell r="J136">
            <v>4300002000</v>
          </cell>
          <cell r="K136" t="str">
            <v>HR:MUNICIP.STAFF:ALLOWANCE-CELLULAR &amp; TELEPHONE</v>
          </cell>
          <cell r="L136" t="str">
            <v>Employee Related Costs - Wages &amp; Salaries</v>
          </cell>
        </row>
        <row r="137">
          <cell r="J137">
            <v>4300003000</v>
          </cell>
          <cell r="K137" t="str">
            <v>HR:MUNICIP.STAFF:ALLOWANCE-HOUSING BENEFITS</v>
          </cell>
          <cell r="L137" t="str">
            <v>Employee Related Costs - Wages &amp; Salaries</v>
          </cell>
        </row>
        <row r="138">
          <cell r="J138">
            <v>4300006001</v>
          </cell>
          <cell r="K138" t="str">
            <v>MUNICIPAL STAFF OVER TIME STRUCTURED</v>
          </cell>
          <cell r="L138" t="str">
            <v>Employee Related Costs - Wages &amp; Salaries</v>
          </cell>
        </row>
        <row r="139">
          <cell r="J139">
            <v>4300010000</v>
          </cell>
          <cell r="K139" t="str">
            <v>HR:MUNICIP.STAFF:BENEFIT-LONG SERVICE AWARD-ERC</v>
          </cell>
          <cell r="L139" t="str">
            <v>Employee Related Costs - Wages &amp; Salaries</v>
          </cell>
        </row>
        <row r="140">
          <cell r="J140">
            <v>4300016000</v>
          </cell>
          <cell r="K140" t="str">
            <v>HR:MUNICIP.STAFF:SOCIAL CONTRIB.-BARGAINING COUNCI</v>
          </cell>
          <cell r="L140" t="str">
            <v>Employee Related Costs - Social Contributions</v>
          </cell>
        </row>
        <row r="141">
          <cell r="J141">
            <v>4300018000</v>
          </cell>
          <cell r="K141" t="str">
            <v>HR:MUNICIP.STAFF:SOCIAL CONTRIB.-MEDICAL</v>
          </cell>
          <cell r="L141" t="str">
            <v>Employee Related Costs - Social Contributions</v>
          </cell>
        </row>
        <row r="142">
          <cell r="J142">
            <v>4300019000</v>
          </cell>
          <cell r="K142" t="str">
            <v>HR:MUNICIP.STAFF:SOCIAL CONTRIB.-PENSION</v>
          </cell>
          <cell r="L142" t="str">
            <v>Employee Related Costs - Social Contributions</v>
          </cell>
        </row>
        <row r="143">
          <cell r="J143">
            <v>4300020000</v>
          </cell>
          <cell r="K143" t="str">
            <v>HR:MUNICIP.STAFF:SOCIAL CONTRIB.-UIF</v>
          </cell>
          <cell r="L143" t="str">
            <v>Employee Related Costs - Social Contributions</v>
          </cell>
        </row>
        <row r="144">
          <cell r="J144">
            <v>4350002000</v>
          </cell>
          <cell r="K144" t="str">
            <v>HR:COUNCILLORS-TRAVELLING ALLOWANCE</v>
          </cell>
          <cell r="L144" t="str">
            <v>Remuneration Of Councillors</v>
          </cell>
        </row>
        <row r="145">
          <cell r="J145">
            <v>4350004000</v>
          </cell>
          <cell r="K145" t="str">
            <v>HR:COUNCILLORS-BASIC SALARY</v>
          </cell>
          <cell r="L145" t="str">
            <v>Remuneration Of Councillors</v>
          </cell>
        </row>
        <row r="146">
          <cell r="J146">
            <v>4350005000</v>
          </cell>
          <cell r="K146" t="str">
            <v>HR:COUNCILLORS-CELL PHONE ALLOWANCE</v>
          </cell>
          <cell r="L146" t="str">
            <v>Remuneration Of Councillors</v>
          </cell>
        </row>
        <row r="147">
          <cell r="J147">
            <v>4350006000</v>
          </cell>
          <cell r="K147" t="str">
            <v>HR:COUNCILLORS-HOUSING ALLOWANCE</v>
          </cell>
          <cell r="L147" t="str">
            <v>Remuneration Of Councillors</v>
          </cell>
        </row>
        <row r="148">
          <cell r="J148">
            <v>4350008000</v>
          </cell>
          <cell r="K148" t="str">
            <v>HR:COUNCILLORS-MOTOR VEHICLE ALLOWANCE</v>
          </cell>
          <cell r="L148" t="str">
            <v>Remuneration Of Councillors</v>
          </cell>
        </row>
        <row r="149">
          <cell r="J149">
            <v>4350009000</v>
          </cell>
          <cell r="K149" t="str">
            <v>HR:COUNCILLORS-PENSION FUND-REM.COUNCILLORS</v>
          </cell>
          <cell r="L149" t="str">
            <v>Remuneration Of Councillors</v>
          </cell>
        </row>
        <row r="150">
          <cell r="J150">
            <v>4350011000</v>
          </cell>
          <cell r="K150" t="str">
            <v>HR:COUNCILLORS-MEDICAL AID BENEFITS</v>
          </cell>
          <cell r="L150" t="str">
            <v>Remuneration Of Councillors</v>
          </cell>
        </row>
        <row r="151">
          <cell r="J151">
            <v>4351002000</v>
          </cell>
          <cell r="K151" t="str">
            <v>RC:SPEAKER:TRAVELLING ALLOWANCE</v>
          </cell>
          <cell r="L151" t="str">
            <v>Remuneration Of Councillors</v>
          </cell>
        </row>
        <row r="152">
          <cell r="J152">
            <v>4351004000</v>
          </cell>
          <cell r="K152" t="str">
            <v>RC:SPEAKER:BASIC SALARY</v>
          </cell>
          <cell r="L152" t="str">
            <v>Remuneration Of Councillors</v>
          </cell>
        </row>
        <row r="153">
          <cell r="J153">
            <v>4351005000</v>
          </cell>
          <cell r="K153" t="str">
            <v>RC:SPEAKER:CELL PHONE ALLOWANCE</v>
          </cell>
          <cell r="L153" t="str">
            <v>Remuneration Of Councillors</v>
          </cell>
        </row>
        <row r="154">
          <cell r="J154">
            <v>4351009000</v>
          </cell>
          <cell r="K154" t="str">
            <v>RC:SPEAKER:PENSION FUND CONTRIBUTIONS</v>
          </cell>
          <cell r="L154" t="str">
            <v>Remuneration Of Councillors</v>
          </cell>
        </row>
        <row r="155">
          <cell r="J155">
            <v>4351011000</v>
          </cell>
          <cell r="K155" t="str">
            <v>RC:SPEAKER:MEDICAL AID</v>
          </cell>
          <cell r="L155" t="str">
            <v>Remuneration Of Councillors</v>
          </cell>
        </row>
        <row r="156">
          <cell r="J156">
            <v>4352002000</v>
          </cell>
          <cell r="K156" t="str">
            <v>RC:CHIEF WHIP:TRAVELLING ALLOWANCE</v>
          </cell>
          <cell r="L156" t="str">
            <v>Remuneration Of Councillors</v>
          </cell>
        </row>
        <row r="157">
          <cell r="J157">
            <v>4352004000</v>
          </cell>
          <cell r="K157" t="str">
            <v>RC:CHIEF WHIP:BASIC SALARY</v>
          </cell>
          <cell r="L157" t="str">
            <v>Remuneration Of Councillors</v>
          </cell>
        </row>
        <row r="158">
          <cell r="J158">
            <v>4352005000</v>
          </cell>
          <cell r="K158" t="str">
            <v>RC:CHIEF WHIP:CELL PHONE ALLOWANCE</v>
          </cell>
          <cell r="L158" t="str">
            <v>Remuneration Of Councillors</v>
          </cell>
        </row>
        <row r="159">
          <cell r="J159">
            <v>4352009000</v>
          </cell>
          <cell r="K159" t="str">
            <v>RC:CHIEF WHIP:PENSION FUND CONTRIBUTIONS</v>
          </cell>
          <cell r="L159" t="str">
            <v>Remuneration Of Councillors</v>
          </cell>
        </row>
        <row r="160">
          <cell r="J160">
            <v>4352011000</v>
          </cell>
          <cell r="K160" t="str">
            <v>RC:CHIEF WHIP:MEDICAL AID</v>
          </cell>
          <cell r="L160" t="str">
            <v>Remuneration Of Councillors</v>
          </cell>
        </row>
        <row r="161">
          <cell r="J161">
            <v>4355001000</v>
          </cell>
          <cell r="K161" t="str">
            <v>RC:EXCO COMM:OUT OF POCKET EXPENSES</v>
          </cell>
          <cell r="L161" t="str">
            <v>Remuneration Of Councillors</v>
          </cell>
        </row>
        <row r="162">
          <cell r="J162">
            <v>4355002000</v>
          </cell>
          <cell r="K162" t="str">
            <v>RC:EXCO COMM:TRAVELLING ALLOWANCE</v>
          </cell>
          <cell r="L162" t="str">
            <v>Remuneration Of Councillors</v>
          </cell>
        </row>
        <row r="163">
          <cell r="J163">
            <v>4355004000</v>
          </cell>
          <cell r="K163" t="str">
            <v>RC:EXCO COMM:BASIC SALARY</v>
          </cell>
          <cell r="L163" t="str">
            <v>Remuneration Of Councillors</v>
          </cell>
        </row>
        <row r="164">
          <cell r="J164">
            <v>4355005000</v>
          </cell>
          <cell r="K164" t="str">
            <v>RC:EXCO COMM:CELL PHONE ALLOWANCE</v>
          </cell>
          <cell r="L164" t="str">
            <v>Remuneration Of Councillors</v>
          </cell>
        </row>
        <row r="165">
          <cell r="J165">
            <v>4355009000</v>
          </cell>
          <cell r="K165" t="str">
            <v>RC:EXCO COMM:PENSION FUND CONTRIBUTIONS</v>
          </cell>
          <cell r="L165" t="str">
            <v>Remuneration Of Councillors</v>
          </cell>
        </row>
        <row r="166">
          <cell r="J166">
            <v>4355011000</v>
          </cell>
          <cell r="K166" t="str">
            <v>RC:EXCO COMM:MEDICAL AID BENEFITS</v>
          </cell>
          <cell r="L166" t="str">
            <v>Remuneration Of Councillors</v>
          </cell>
        </row>
        <row r="167">
          <cell r="J167">
            <v>4356002000</v>
          </cell>
          <cell r="K167" t="str">
            <v>RC:COUNCILLORS:TRAVELLING ALLOWANCE</v>
          </cell>
          <cell r="L167" t="str">
            <v>Remuneration Of Councillors</v>
          </cell>
        </row>
        <row r="168">
          <cell r="J168">
            <v>4356004000</v>
          </cell>
          <cell r="K168" t="str">
            <v>RC:COUNCILLORS:BASIC SALARY</v>
          </cell>
          <cell r="L168" t="str">
            <v>Remuneration Of Councillors</v>
          </cell>
        </row>
        <row r="169">
          <cell r="J169">
            <v>4356005000</v>
          </cell>
          <cell r="K169" t="str">
            <v>RC:COUNCILLORS:CELL PHONE ALLOWANCE</v>
          </cell>
          <cell r="L169" t="str">
            <v>Remuneration Of Councillors</v>
          </cell>
        </row>
        <row r="170">
          <cell r="J170">
            <v>4356006000</v>
          </cell>
          <cell r="K170" t="str">
            <v>RC:COUNCILLORS:HOUSING ALLOWANCE</v>
          </cell>
          <cell r="L170" t="str">
            <v>Remuneration Of Councillors</v>
          </cell>
        </row>
        <row r="171">
          <cell r="J171">
            <v>4356009000</v>
          </cell>
          <cell r="K171" t="str">
            <v>RC:COUNCILLORS:PENSION FUND CONTRIBUTIONS</v>
          </cell>
          <cell r="L171" t="str">
            <v>Remuneration Of Councillors</v>
          </cell>
        </row>
        <row r="172">
          <cell r="J172">
            <v>4356011000</v>
          </cell>
          <cell r="K172" t="str">
            <v>RC:COUNCILLORS:MEDICAL AID BENEFITS</v>
          </cell>
          <cell r="L172" t="str">
            <v>Remuneration Of Councillors</v>
          </cell>
        </row>
        <row r="173">
          <cell r="J173">
            <v>4357002000</v>
          </cell>
          <cell r="K173" t="str">
            <v>RC:MPAC:TRAVELLING ALLOWANCE</v>
          </cell>
          <cell r="L173" t="str">
            <v>Remuneration Of Councillors</v>
          </cell>
        </row>
        <row r="174">
          <cell r="J174">
            <v>4357004000</v>
          </cell>
          <cell r="K174" t="str">
            <v>RC:MPAC:BASIC SALARY</v>
          </cell>
          <cell r="L174" t="str">
            <v>Remuneration Of Councillors</v>
          </cell>
        </row>
        <row r="175">
          <cell r="J175">
            <v>4357005000</v>
          </cell>
          <cell r="K175" t="str">
            <v>RC:MPAC:CELL PHONE ALLOWANCE</v>
          </cell>
          <cell r="L175" t="str">
            <v>Remuneration Of Councillors</v>
          </cell>
        </row>
        <row r="176">
          <cell r="J176">
            <v>4357008000</v>
          </cell>
          <cell r="K176" t="str">
            <v>RC:MPAC:MOTOR VEHICLE ALLOWANCE</v>
          </cell>
          <cell r="L176" t="str">
            <v>Remuneration Of Councillors</v>
          </cell>
        </row>
        <row r="177">
          <cell r="J177">
            <v>4357009000</v>
          </cell>
          <cell r="K177" t="str">
            <v>RC:MPAC:PENSION FUND CONTRIBUTIONS</v>
          </cell>
          <cell r="L177" t="str">
            <v>Remuneration Of Councillors</v>
          </cell>
        </row>
        <row r="178">
          <cell r="J178">
            <v>4357011000</v>
          </cell>
          <cell r="K178" t="str">
            <v>RC:MPAC:MEDICAL AID BENEFITS</v>
          </cell>
          <cell r="L178" t="str">
            <v>Remuneration Of Councillors</v>
          </cell>
        </row>
        <row r="179">
          <cell r="J179">
            <v>4500000000</v>
          </cell>
          <cell r="K179" t="str">
            <v>ACHIEVEMENTS &amp; AWARDS</v>
          </cell>
          <cell r="L179" t="str">
            <v>Other Expenditure</v>
          </cell>
        </row>
        <row r="180">
          <cell r="J180">
            <v>4500009000</v>
          </cell>
          <cell r="K180" t="str">
            <v>CORPORATE MUNICIPAL ACTIVITIES</v>
          </cell>
          <cell r="L180" t="str">
            <v>Other Expenditure</v>
          </cell>
        </row>
        <row r="181">
          <cell r="J181">
            <v>4500019000</v>
          </cell>
          <cell r="K181" t="str">
            <v>ADS/PUBLICITY/MRKTG.:TENDERS</v>
          </cell>
          <cell r="L181" t="str">
            <v>Other Expenditure</v>
          </cell>
        </row>
        <row r="182">
          <cell r="J182">
            <v>4500150000</v>
          </cell>
          <cell r="K182" t="str">
            <v>CATERING MUNICIPAL ACTIVITIES</v>
          </cell>
          <cell r="L182" t="str">
            <v>Contracted Services</v>
          </cell>
        </row>
        <row r="183">
          <cell r="J183">
            <v>4500181000</v>
          </cell>
          <cell r="K183" t="str">
            <v>COMMUNICATION:TELEPHONE,FAX,TELEGRAPH</v>
          </cell>
          <cell r="L183" t="str">
            <v>Other Expenditure</v>
          </cell>
        </row>
        <row r="184">
          <cell r="J184">
            <v>4500411000</v>
          </cell>
          <cell r="K184" t="str">
            <v>INSURANCE UNDERWRITING- PREMIUMS</v>
          </cell>
          <cell r="L184" t="str">
            <v>Other Expenditure</v>
          </cell>
        </row>
        <row r="185">
          <cell r="J185">
            <v>4500441010</v>
          </cell>
          <cell r="K185" t="str">
            <v>MUNICIPAL SERVICES</v>
          </cell>
          <cell r="L185" t="str">
            <v>Other Expenditure</v>
          </cell>
        </row>
        <row r="186">
          <cell r="J186">
            <v>4500453000</v>
          </cell>
          <cell r="K186" t="str">
            <v>REG.FEES:SEMINARS/CONFERENCES/EVENTS:NATIONAL</v>
          </cell>
          <cell r="L186" t="str">
            <v>Other Expenditure</v>
          </cell>
        </row>
        <row r="187">
          <cell r="J187">
            <v>4500454020</v>
          </cell>
          <cell r="K187" t="str">
            <v>TRAVEL AGENCY FEES</v>
          </cell>
          <cell r="L187" t="str">
            <v>Other Expenditure</v>
          </cell>
        </row>
        <row r="188">
          <cell r="J188">
            <v>4500460000</v>
          </cell>
          <cell r="K188" t="str">
            <v>OC:PRINTING. PUBLICATIONS AND BOOKS</v>
          </cell>
          <cell r="L188" t="str">
            <v>Other Expenditure</v>
          </cell>
        </row>
        <row r="189">
          <cell r="J189">
            <v>4500491000</v>
          </cell>
          <cell r="K189" t="str">
            <v>SKILLS DEVELOPMENT FUND LEVY</v>
          </cell>
          <cell r="L189" t="str">
            <v>Other Expenditure</v>
          </cell>
        </row>
        <row r="190">
          <cell r="J190">
            <v>4560001000</v>
          </cell>
          <cell r="K190" t="str">
            <v>S&amp;T-FOREIGN-DAILY ALLOWANCE</v>
          </cell>
          <cell r="L190" t="str">
            <v>Other Expenditure</v>
          </cell>
        </row>
        <row r="191">
          <cell r="J191">
            <v>4560105010</v>
          </cell>
          <cell r="K191" t="str">
            <v>TRF &amp; SUB : GRANT IN AID</v>
          </cell>
          <cell r="L191" t="str">
            <v>Grants and Subsidies</v>
          </cell>
        </row>
        <row r="192">
          <cell r="J192">
            <v>4700001000</v>
          </cell>
          <cell r="K192" t="str">
            <v>OPERATING LEASES:COMPUTER EQUIP.</v>
          </cell>
          <cell r="L192" t="str">
            <v>Other Expenditure</v>
          </cell>
        </row>
        <row r="193">
          <cell r="J193">
            <v>4700003000</v>
          </cell>
          <cell r="K193" t="str">
            <v>OPERATING LEASES:FURNITURE &amp; EQUIP.-OR</v>
          </cell>
          <cell r="L193" t="str">
            <v>Other Expenditure</v>
          </cell>
        </row>
        <row r="194">
          <cell r="J194">
            <v>4110057270</v>
          </cell>
          <cell r="K194" t="str">
            <v>CONTRACTORS:STAGE AND SOUND CREW</v>
          </cell>
          <cell r="L194" t="str">
            <v>Contracted Services</v>
          </cell>
        </row>
        <row r="195">
          <cell r="J195">
            <v>4121010000</v>
          </cell>
          <cell r="K195" t="str">
            <v>CONTRACTORS:TRANSPORTATION</v>
          </cell>
          <cell r="L195" t="str">
            <v>Contracted Services</v>
          </cell>
        </row>
        <row r="196">
          <cell r="J196">
            <v>4300000000</v>
          </cell>
          <cell r="K196" t="str">
            <v>HR:MUNICIP.STAFF:BASIC SALARY &amp; WAGES</v>
          </cell>
          <cell r="L196" t="str">
            <v>Employee Related Costs - Wages &amp; Salaries</v>
          </cell>
        </row>
        <row r="197">
          <cell r="J197">
            <v>4300006000</v>
          </cell>
          <cell r="K197" t="str">
            <v>MUNICIPAL STAFF OVER TIME NON STRUCTURED</v>
          </cell>
          <cell r="L197" t="str">
            <v>Employee Related Costs - Wages &amp; Salaries</v>
          </cell>
        </row>
        <row r="198">
          <cell r="J198">
            <v>4300006001</v>
          </cell>
          <cell r="K198" t="str">
            <v>MUNICIPAL STAFF OVER TIME STRUCTURED</v>
          </cell>
          <cell r="L198" t="str">
            <v>Employee Related Costs - Wages &amp; Salaries</v>
          </cell>
        </row>
        <row r="199">
          <cell r="J199">
            <v>4300007000</v>
          </cell>
          <cell r="K199" t="str">
            <v>HR:MUNICIP.STAFF:ALLOWANCE-OVERTIME:NIGHT SHIFT</v>
          </cell>
          <cell r="L199" t="str">
            <v>Employee Related Costs - Wages &amp; Salaries</v>
          </cell>
        </row>
        <row r="200">
          <cell r="J200">
            <v>4300020000</v>
          </cell>
          <cell r="K200" t="str">
            <v>HR:MUNICIP.STAFF:SOCIAL CONTRIB.-UIF</v>
          </cell>
          <cell r="L200" t="str">
            <v>Employee Related Costs - Social Contributions</v>
          </cell>
        </row>
        <row r="201">
          <cell r="J201">
            <v>4500215000</v>
          </cell>
          <cell r="K201" t="str">
            <v>ENTERTAINMENT:SENIOR MGMT.</v>
          </cell>
          <cell r="L201" t="str">
            <v>Other Expenditure</v>
          </cell>
        </row>
        <row r="202">
          <cell r="J202">
            <v>4500422000</v>
          </cell>
          <cell r="K202" t="str">
            <v>INTERNSHIPS</v>
          </cell>
          <cell r="L202" t="str">
            <v>Other Expenditure</v>
          </cell>
        </row>
        <row r="203">
          <cell r="J203">
            <v>4500422010</v>
          </cell>
          <cell r="K203" t="str">
            <v>LEARNERSHIPS</v>
          </cell>
          <cell r="L203" t="str">
            <v>Other Expenditure</v>
          </cell>
        </row>
        <row r="204">
          <cell r="J204">
            <v>4550000000</v>
          </cell>
          <cell r="K204" t="str">
            <v>S&amp;T-DOMESTIC-ACCOMMODATION</v>
          </cell>
          <cell r="L204" t="str">
            <v>Other Expenditure</v>
          </cell>
        </row>
        <row r="205">
          <cell r="J205">
            <v>4550001000</v>
          </cell>
          <cell r="K205" t="str">
            <v>S&amp;T-DOMESTIC-DAILY ALLOWANCE</v>
          </cell>
          <cell r="L205" t="str">
            <v>Other Expenditure</v>
          </cell>
        </row>
        <row r="206">
          <cell r="J206">
            <v>4550002000</v>
          </cell>
          <cell r="K206" t="str">
            <v>S&amp;T-DOMESTIC-FOOD &amp; BEVERAGE (SERVED)</v>
          </cell>
          <cell r="L206" t="str">
            <v>Other Expenditure</v>
          </cell>
        </row>
        <row r="207">
          <cell r="J207">
            <v>4550003000</v>
          </cell>
          <cell r="K207" t="str">
            <v>S&amp;T-DOMESTIC-INCIDENTAL COST</v>
          </cell>
          <cell r="L207" t="str">
            <v>Other Expenditure</v>
          </cell>
        </row>
        <row r="208">
          <cell r="J208">
            <v>4550004000</v>
          </cell>
          <cell r="K208" t="str">
            <v>S&amp;T-DOMESTIC-CAR RENTAL</v>
          </cell>
          <cell r="L208" t="str">
            <v>Other Expenditure</v>
          </cell>
        </row>
        <row r="209">
          <cell r="J209">
            <v>4550008000</v>
          </cell>
          <cell r="K209" t="str">
            <v>S&amp;T-DOMESTIC-PUBLIC TRANSPORT-AIR</v>
          </cell>
          <cell r="L209" t="str">
            <v>Other Expenditure</v>
          </cell>
        </row>
        <row r="210">
          <cell r="J210">
            <v>4560000000</v>
          </cell>
          <cell r="K210" t="str">
            <v>S&amp;T-FOREIGN-ACCOMMODATION</v>
          </cell>
          <cell r="L210" t="str">
            <v>Other Expenditure</v>
          </cell>
        </row>
        <row r="211">
          <cell r="J211">
            <v>4560001000</v>
          </cell>
          <cell r="K211" t="str">
            <v>S&amp;T-FOREIGN-DAILY ALLOWANCE</v>
          </cell>
          <cell r="L211" t="str">
            <v>Other Expenditure</v>
          </cell>
        </row>
        <row r="212">
          <cell r="J212">
            <v>4560002000</v>
          </cell>
          <cell r="K212" t="str">
            <v>S&amp;T-FOREIGN-FOOD &amp; BEVERAGE</v>
          </cell>
          <cell r="L212" t="str">
            <v>Other Expenditure</v>
          </cell>
        </row>
        <row r="213">
          <cell r="J213">
            <v>4560003000</v>
          </cell>
          <cell r="K213" t="str">
            <v>S&amp;T-FOREIGN-INCIDENTAL COST</v>
          </cell>
          <cell r="L213" t="str">
            <v>Other Expenditure</v>
          </cell>
        </row>
        <row r="214">
          <cell r="J214">
            <v>4560004000</v>
          </cell>
          <cell r="K214" t="str">
            <v>S&amp;T-FOREIGN-CAR RENTAL</v>
          </cell>
          <cell r="L214" t="str">
            <v>Other Expenditure</v>
          </cell>
        </row>
        <row r="215">
          <cell r="J215">
            <v>4560006000</v>
          </cell>
          <cell r="K215" t="str">
            <v>S&amp;T-FOREIGN-PUBLIC TRANSPORT-AIR</v>
          </cell>
          <cell r="L215" t="str">
            <v>Other Expenditure</v>
          </cell>
        </row>
        <row r="216">
          <cell r="J216">
            <v>4820005000</v>
          </cell>
          <cell r="K216" t="str">
            <v>DEPRECIATION:COMPUTER EQUIP.:ALL OR EXCL NERSA</v>
          </cell>
          <cell r="L216" t="str">
            <v>Depreciation and Asset Impairment</v>
          </cell>
        </row>
        <row r="217">
          <cell r="J217">
            <v>4820007000</v>
          </cell>
          <cell r="K217" t="str">
            <v>DEPRECIATION:FURNITURE &amp; FITTINGS.:ALL EXCL NE</v>
          </cell>
          <cell r="L217" t="str">
            <v>Depreciation and Asset Impairment</v>
          </cell>
        </row>
        <row r="218">
          <cell r="J218">
            <v>4820030000</v>
          </cell>
          <cell r="K218" t="str">
            <v>DEPRECIATION:MACHINERY &amp; EQUIP.:ALL OR EXCL NERSA</v>
          </cell>
          <cell r="L218" t="str">
            <v>Depreciation and Asset Impairment</v>
          </cell>
        </row>
        <row r="219">
          <cell r="J219">
            <v>4820032000</v>
          </cell>
          <cell r="K219" t="str">
            <v>DEPRECIATION:TRANSPORT ASSETS:ALL OR EXCL NERSA</v>
          </cell>
          <cell r="L219" t="str">
            <v>Depreciation and Asset Impairment</v>
          </cell>
        </row>
        <row r="220">
          <cell r="J220">
            <v>5000000490</v>
          </cell>
          <cell r="K220" t="str">
            <v>CHRG:DEPT CHARGE:INSURANCE ASSETS</v>
          </cell>
          <cell r="L220" t="str">
            <v>Other Expenditure</v>
          </cell>
        </row>
        <row r="221">
          <cell r="J221">
            <v>4000000000</v>
          </cell>
          <cell r="K221" t="str">
            <v>CONSUMPTION:CONSUM.STORES-STD RATED</v>
          </cell>
          <cell r="L221" t="str">
            <v>Other Materials</v>
          </cell>
        </row>
        <row r="222">
          <cell r="J222">
            <v>4000010000</v>
          </cell>
          <cell r="K222" t="str">
            <v>CONSUMPTION:CONSUM.STORES-ZERO RATED</v>
          </cell>
          <cell r="L222" t="str">
            <v>Other Materials</v>
          </cell>
        </row>
        <row r="223">
          <cell r="J223">
            <v>4000100010</v>
          </cell>
          <cell r="K223" t="str">
            <v>FINISHED GOODS</v>
          </cell>
          <cell r="L223" t="str">
            <v>Other Materials</v>
          </cell>
        </row>
        <row r="224">
          <cell r="J224">
            <v>4110057030</v>
          </cell>
          <cell r="K224" t="str">
            <v>ARTISTS AND PERFORMERS</v>
          </cell>
          <cell r="L224" t="str">
            <v>Contracted Services</v>
          </cell>
        </row>
        <row r="225">
          <cell r="J225">
            <v>4353004000</v>
          </cell>
          <cell r="K225" t="str">
            <v>RC:MAYOR:BASIC SALARY</v>
          </cell>
          <cell r="L225" t="str">
            <v>Remuneration Of Councillors</v>
          </cell>
        </row>
        <row r="226">
          <cell r="J226">
            <v>4353005000</v>
          </cell>
          <cell r="K226" t="str">
            <v>RC:MAYOR:CELL PHONE ALLOWANCE</v>
          </cell>
          <cell r="L226" t="str">
            <v>Remuneration Of Councillors</v>
          </cell>
        </row>
        <row r="227">
          <cell r="J227">
            <v>4353009000</v>
          </cell>
          <cell r="K227" t="str">
            <v>RC:MAYOR:PENSION FUND CONTRIBUTIONS</v>
          </cell>
          <cell r="L227" t="str">
            <v>Remuneration Of Councillors</v>
          </cell>
        </row>
        <row r="228">
          <cell r="J228">
            <v>4353011000</v>
          </cell>
          <cell r="K228" t="str">
            <v>RC:MAYOR:MEDICAL AID</v>
          </cell>
          <cell r="L228" t="str">
            <v>Remuneration Of Councillors</v>
          </cell>
        </row>
        <row r="229">
          <cell r="J229">
            <v>4354002000</v>
          </cell>
          <cell r="K229" t="str">
            <v>RC:DEPUTY MAYOR:TRAVELLING ALLOWANCE</v>
          </cell>
          <cell r="L229" t="str">
            <v>Remuneration Of Councillors</v>
          </cell>
        </row>
        <row r="230">
          <cell r="J230">
            <v>4354004000</v>
          </cell>
          <cell r="K230" t="str">
            <v>RC:DEPUTY MAYOR:BASIC SALARY</v>
          </cell>
          <cell r="L230" t="str">
            <v>Remuneration Of Councillors</v>
          </cell>
        </row>
        <row r="231">
          <cell r="J231">
            <v>4354005000</v>
          </cell>
          <cell r="K231" t="str">
            <v>RC:DEPUTY MAYOR:CELL PHONE ALLOWANCE</v>
          </cell>
          <cell r="L231" t="str">
            <v>Remuneration Of Councillors</v>
          </cell>
        </row>
        <row r="232">
          <cell r="J232">
            <v>4354009000</v>
          </cell>
          <cell r="K232" t="str">
            <v>RC:DEPUTY MAYOR:PENSION FUND CONTRIBUTIONS</v>
          </cell>
          <cell r="L232" t="str">
            <v>Remuneration Of Councillors</v>
          </cell>
        </row>
        <row r="233">
          <cell r="J233">
            <v>4354011000</v>
          </cell>
          <cell r="K233" t="str">
            <v>RC:DEPUTY MAYOR:MEDICAL AID BENEFITS</v>
          </cell>
          <cell r="L233" t="str">
            <v>Remuneration Of Councillors</v>
          </cell>
        </row>
        <row r="234">
          <cell r="J234">
            <v>4500009000</v>
          </cell>
          <cell r="K234" t="str">
            <v>CORPORATE MUNICIPAL ACTIVITIES</v>
          </cell>
          <cell r="L234" t="str">
            <v>Other Expenditure</v>
          </cell>
        </row>
        <row r="235">
          <cell r="J235">
            <v>4500014000</v>
          </cell>
          <cell r="K235" t="str">
            <v>ADS/PUBLICITY/MRKTG.:GIFTS AND PROMOTIONAL ITEMS</v>
          </cell>
          <cell r="L235" t="str">
            <v>Other Expenditure</v>
          </cell>
        </row>
        <row r="236">
          <cell r="J236">
            <v>4500150000</v>
          </cell>
          <cell r="K236" t="str">
            <v>CATERING MUNICIPAL ACTIVITIES</v>
          </cell>
          <cell r="L236" t="str">
            <v>Contracted Services</v>
          </cell>
        </row>
        <row r="237">
          <cell r="J237">
            <v>4500201000</v>
          </cell>
          <cell r="K237" t="str">
            <v>DRIVERS LICENCES &amp; PERMITS</v>
          </cell>
          <cell r="L237" t="str">
            <v>Other Expenditure</v>
          </cell>
        </row>
        <row r="238">
          <cell r="J238">
            <v>4500210000</v>
          </cell>
          <cell r="K238" t="str">
            <v>ENTERTAINMENT:MAYOR</v>
          </cell>
          <cell r="L238" t="str">
            <v>Other Expenditure</v>
          </cell>
        </row>
        <row r="239">
          <cell r="J239">
            <v>4500215000</v>
          </cell>
          <cell r="K239" t="str">
            <v>ENTERTAINMENT:SENIOR MGMT.</v>
          </cell>
          <cell r="L239" t="str">
            <v>Other Expenditure</v>
          </cell>
        </row>
        <row r="240">
          <cell r="J240">
            <v>4500411000</v>
          </cell>
          <cell r="K240" t="str">
            <v>INSURANCE UNDERWRITING- PREMIUMS</v>
          </cell>
          <cell r="L240" t="str">
            <v>Other Expenditure</v>
          </cell>
        </row>
        <row r="241">
          <cell r="J241">
            <v>4500453000</v>
          </cell>
          <cell r="K241" t="str">
            <v>REG.FEES:SEMINARS/CONFERENCES/EVENTS:NATIONAL</v>
          </cell>
          <cell r="L241" t="str">
            <v>Other Expenditure</v>
          </cell>
        </row>
        <row r="242">
          <cell r="J242">
            <v>4500454020</v>
          </cell>
          <cell r="K242" t="str">
            <v>TRAVEL AGENCY FEES</v>
          </cell>
          <cell r="L242" t="str">
            <v>Other Expenditure</v>
          </cell>
        </row>
        <row r="243">
          <cell r="J243">
            <v>4500460000</v>
          </cell>
          <cell r="K243" t="str">
            <v>OC:PRINTING. PUBLICATIONS AND BOOKS</v>
          </cell>
          <cell r="L243" t="str">
            <v>Other Expenditure</v>
          </cell>
        </row>
        <row r="244">
          <cell r="J244">
            <v>4560100000</v>
          </cell>
          <cell r="K244" t="str">
            <v>UNIFORM &amp; PROTECTIVE CLOTHING</v>
          </cell>
          <cell r="L244" t="str">
            <v>Other Expenditure</v>
          </cell>
        </row>
        <row r="245">
          <cell r="J245">
            <v>4700003000</v>
          </cell>
          <cell r="K245" t="str">
            <v>OPERATING LEASES:FURNITURE &amp; EQUIP.-OR</v>
          </cell>
          <cell r="L245" t="str">
            <v>Other Expenditure</v>
          </cell>
        </row>
        <row r="246">
          <cell r="J246">
            <v>4110057190</v>
          </cell>
          <cell r="K246" t="str">
            <v>CONTRACTORS:MEDICAL SERVICES</v>
          </cell>
          <cell r="L246" t="str">
            <v>Contracted Services</v>
          </cell>
        </row>
        <row r="247">
          <cell r="J247">
            <v>4121010000</v>
          </cell>
          <cell r="K247" t="str">
            <v>CONTRACTORS:TRANSPORTATION</v>
          </cell>
          <cell r="L247" t="str">
            <v>Contracted Services</v>
          </cell>
        </row>
        <row r="248">
          <cell r="J248">
            <v>4500210000</v>
          </cell>
          <cell r="K248" t="str">
            <v>ENTERTAINMENT:MAYOR</v>
          </cell>
          <cell r="L248" t="str">
            <v>Other Expenditure</v>
          </cell>
        </row>
        <row r="249">
          <cell r="J249">
            <v>4500215000</v>
          </cell>
          <cell r="K249" t="str">
            <v>ENTERTAINMENT:SENIOR MGMT.</v>
          </cell>
          <cell r="L249" t="str">
            <v>Other Expenditure</v>
          </cell>
        </row>
        <row r="250">
          <cell r="J250">
            <v>4550000000</v>
          </cell>
          <cell r="K250" t="str">
            <v>S&amp;T-DOMESTIC-ACCOMMODATION</v>
          </cell>
          <cell r="L250" t="str">
            <v>Other Expenditure</v>
          </cell>
        </row>
        <row r="251">
          <cell r="J251">
            <v>4550001000</v>
          </cell>
          <cell r="K251" t="str">
            <v>S&amp;T-DOMESTIC-DAILY ALLOWANCE</v>
          </cell>
          <cell r="L251" t="str">
            <v>Other Expenditure</v>
          </cell>
        </row>
        <row r="252">
          <cell r="J252">
            <v>4550002000</v>
          </cell>
          <cell r="K252" t="str">
            <v>S&amp;T-DOMESTIC-FOOD &amp; BEVERAGE (SERVED)</v>
          </cell>
          <cell r="L252" t="str">
            <v>Other Expenditure</v>
          </cell>
        </row>
        <row r="253">
          <cell r="J253">
            <v>4550003000</v>
          </cell>
          <cell r="K253" t="str">
            <v>S&amp;T-DOMESTIC-INCIDENTAL COST</v>
          </cell>
          <cell r="L253" t="str">
            <v>Other Expenditure</v>
          </cell>
        </row>
        <row r="254">
          <cell r="J254">
            <v>4550004000</v>
          </cell>
          <cell r="K254" t="str">
            <v>S&amp;T-DOMESTIC-CAR RENTAL</v>
          </cell>
          <cell r="L254" t="str">
            <v>Other Expenditure</v>
          </cell>
        </row>
        <row r="255">
          <cell r="J255">
            <v>4550008000</v>
          </cell>
          <cell r="K255" t="str">
            <v>S&amp;T-DOMESTIC-PUBLIC TRANSPORT-AIR</v>
          </cell>
          <cell r="L255" t="str">
            <v>Other Expenditure</v>
          </cell>
        </row>
        <row r="256">
          <cell r="J256">
            <v>4121011000</v>
          </cell>
          <cell r="K256" t="str">
            <v>CONTRACTORS:SAFEGUARD &amp; SECURITY</v>
          </cell>
          <cell r="L256" t="str">
            <v>Contracted Services</v>
          </cell>
        </row>
        <row r="257">
          <cell r="J257">
            <v>4500410000</v>
          </cell>
          <cell r="K257" t="str">
            <v>INSURANCE UNDERWRITING- INSURANCE CLAIMS</v>
          </cell>
          <cell r="L257" t="str">
            <v>Other Expenditure</v>
          </cell>
        </row>
        <row r="258">
          <cell r="J258">
            <v>4120111000</v>
          </cell>
          <cell r="K258" t="str">
            <v>CONTRACTORS:MAINT.-EQUIP.(VEHICLES)</v>
          </cell>
          <cell r="L258" t="str">
            <v>Contracted Services</v>
          </cell>
        </row>
        <row r="259">
          <cell r="J259">
            <v>4820005000</v>
          </cell>
          <cell r="K259" t="str">
            <v>DEPRECIATION:COMPUTER EQUIP.:ALL OR EXCL NERSA</v>
          </cell>
          <cell r="L259" t="str">
            <v>Depreciation and Asset Impairment</v>
          </cell>
        </row>
        <row r="260">
          <cell r="J260">
            <v>4820007000</v>
          </cell>
          <cell r="K260" t="str">
            <v>DEPRECIATION:FURNITURE &amp; FITTINGS.:ALL EXCL NE</v>
          </cell>
          <cell r="L260" t="str">
            <v>Depreciation and Asset Impairment</v>
          </cell>
        </row>
        <row r="261">
          <cell r="J261">
            <v>4820030000</v>
          </cell>
          <cell r="K261" t="str">
            <v>DEPRECIATION:MACHINERY &amp; EQUIP.:ALL OR EXCL NERSA</v>
          </cell>
          <cell r="L261" t="str">
            <v>Depreciation and Asset Impairment</v>
          </cell>
        </row>
        <row r="262">
          <cell r="J262">
            <v>5000000490</v>
          </cell>
          <cell r="K262" t="str">
            <v>CHRG:DEPT CHARGE:INSURANCE ASSETS</v>
          </cell>
          <cell r="L262" t="str">
            <v>Other Expenditure</v>
          </cell>
        </row>
        <row r="263">
          <cell r="J263">
            <v>4100010000</v>
          </cell>
          <cell r="K263" t="str">
            <v>OUTSOURCED:BUS.&amp; FIN.MGMT.</v>
          </cell>
          <cell r="L263" t="str">
            <v>Contracted Services</v>
          </cell>
        </row>
        <row r="264">
          <cell r="J264">
            <v>4110057030</v>
          </cell>
          <cell r="K264" t="str">
            <v>ARTISTS AND PERFORMERS</v>
          </cell>
          <cell r="L264" t="str">
            <v>Contracted Services</v>
          </cell>
        </row>
        <row r="265">
          <cell r="J265">
            <v>4300000000</v>
          </cell>
          <cell r="K265" t="str">
            <v>HR:MUNICIP.STAFF:BASIC SALARY &amp; WAGES</v>
          </cell>
          <cell r="L265" t="str">
            <v>Employee Related Costs - Wages &amp; Salaries</v>
          </cell>
        </row>
        <row r="266">
          <cell r="J266">
            <v>4300001000</v>
          </cell>
          <cell r="K266" t="str">
            <v>HR:MUNICIP.STAFF:BONUSES</v>
          </cell>
          <cell r="L266" t="str">
            <v>Employee Related Costs - Wages &amp; Salaries</v>
          </cell>
        </row>
        <row r="267">
          <cell r="J267">
            <v>4300002000</v>
          </cell>
          <cell r="K267" t="str">
            <v>HR:MUNICIP.STAFF:ALLOWANCE-CELLULAR &amp; TELEPHONE</v>
          </cell>
          <cell r="L267" t="str">
            <v>Employee Related Costs - Wages &amp; Salaries</v>
          </cell>
        </row>
        <row r="268">
          <cell r="J268">
            <v>4300003000</v>
          </cell>
          <cell r="K268" t="str">
            <v>HR:MUNICIP.STAFF:ALLOWANCE-HOUSING BENEFITS</v>
          </cell>
          <cell r="L268" t="str">
            <v>Employee Related Costs - Wages &amp; Salaries</v>
          </cell>
        </row>
        <row r="269">
          <cell r="J269">
            <v>4300005000</v>
          </cell>
          <cell r="K269" t="str">
            <v>HR:MUNICIP.STAFF:ALLOWANCE-TRAVEL OR MOTOR VEHICLE</v>
          </cell>
          <cell r="L269" t="str">
            <v>Employee Related Costs - Wages &amp; Salaries</v>
          </cell>
        </row>
        <row r="270">
          <cell r="J270">
            <v>4300008000</v>
          </cell>
          <cell r="K270" t="str">
            <v>HR:MUNICIP.STAFF:BENEF-ACTING &amp; POST BEN ALLOWANCE</v>
          </cell>
          <cell r="L270" t="str">
            <v>Employee Related Costs - Wages &amp; Salaries</v>
          </cell>
        </row>
        <row r="271">
          <cell r="J271">
            <v>4300016000</v>
          </cell>
          <cell r="K271" t="str">
            <v>HR:MUNICIP.STAFF:SOCIAL CONTRIB.-BARGAINING COUNCI</v>
          </cell>
          <cell r="L271" t="str">
            <v>Employee Related Costs - Social Contributions</v>
          </cell>
        </row>
        <row r="272">
          <cell r="J272">
            <v>4300018000</v>
          </cell>
          <cell r="K272" t="str">
            <v>HR:MUNICIP.STAFF:SOCIAL CONTRIB.-MEDICAL</v>
          </cell>
          <cell r="L272" t="str">
            <v>Employee Related Costs - Social Contributions</v>
          </cell>
        </row>
        <row r="273">
          <cell r="J273">
            <v>4300019000</v>
          </cell>
          <cell r="K273" t="str">
            <v>HR:MUNICIP.STAFF:SOCIAL CONTRIB.-PENSION</v>
          </cell>
          <cell r="L273" t="str">
            <v>Employee Related Costs - Social Contributions</v>
          </cell>
        </row>
        <row r="274">
          <cell r="J274">
            <v>4300020000</v>
          </cell>
          <cell r="K274" t="str">
            <v>HR:MUNICIP.STAFF:SOCIAL CONTRIB.-UIF</v>
          </cell>
          <cell r="L274" t="str">
            <v>Employee Related Costs - Social Contributions</v>
          </cell>
        </row>
        <row r="275">
          <cell r="J275">
            <v>4500005000</v>
          </cell>
          <cell r="K275" t="str">
            <v>ADS/PUBLICITY/MARKETING</v>
          </cell>
          <cell r="L275" t="str">
            <v>Other Expenditure</v>
          </cell>
        </row>
        <row r="276">
          <cell r="J276">
            <v>4500009000</v>
          </cell>
          <cell r="K276" t="str">
            <v>CORPORATE MUNICIPAL ACTIVITIES</v>
          </cell>
          <cell r="L276" t="str">
            <v>Other Expenditure</v>
          </cell>
        </row>
        <row r="277">
          <cell r="J277">
            <v>4500150000</v>
          </cell>
          <cell r="K277" t="str">
            <v>CATERING MUNICIPAL ACTIVITIES</v>
          </cell>
          <cell r="L277" t="str">
            <v>Contracted Services</v>
          </cell>
        </row>
        <row r="278">
          <cell r="J278">
            <v>4500411000</v>
          </cell>
          <cell r="K278" t="str">
            <v>INSURANCE UNDERWRITING- PREMIUMS</v>
          </cell>
          <cell r="L278" t="str">
            <v>Other Expenditure</v>
          </cell>
        </row>
        <row r="279">
          <cell r="J279">
            <v>4500460000</v>
          </cell>
          <cell r="K279" t="str">
            <v>OC:PRINTING. PUBLICATIONS AND BOOKS</v>
          </cell>
          <cell r="L279" t="str">
            <v>Other Expenditure</v>
          </cell>
        </row>
        <row r="280">
          <cell r="J280">
            <v>4500491000</v>
          </cell>
          <cell r="K280" t="str">
            <v>SKILLS DEVELOPMENT FUND LEVY</v>
          </cell>
          <cell r="L280" t="str">
            <v>Other Expenditure</v>
          </cell>
        </row>
        <row r="281">
          <cell r="J281">
            <v>4700003000</v>
          </cell>
          <cell r="K281" t="str">
            <v>OPERATING LEASES:FURNITURE &amp; EQUIP.-OR</v>
          </cell>
          <cell r="L281" t="str">
            <v>Other Expenditure</v>
          </cell>
        </row>
        <row r="282">
          <cell r="J282">
            <v>4110057190</v>
          </cell>
          <cell r="K282" t="str">
            <v>CONTRACTORS:MEDICAL SERVICES</v>
          </cell>
          <cell r="L282" t="str">
            <v>Contracted Services</v>
          </cell>
        </row>
        <row r="283">
          <cell r="J283">
            <v>4121010000</v>
          </cell>
          <cell r="K283" t="str">
            <v>CONTRACTORS:TRANSPORTATION</v>
          </cell>
          <cell r="L283" t="str">
            <v>Contracted Services</v>
          </cell>
        </row>
        <row r="284">
          <cell r="J284">
            <v>4550000000</v>
          </cell>
          <cell r="K284" t="str">
            <v>S&amp;T-DOMESTIC-ACCOMMODATION</v>
          </cell>
          <cell r="L284" t="str">
            <v>Other Expenditure</v>
          </cell>
        </row>
        <row r="285">
          <cell r="J285">
            <v>4550001000</v>
          </cell>
          <cell r="K285" t="str">
            <v>S&amp;T-DOMESTIC-DAILY ALLOWANCE</v>
          </cell>
          <cell r="L285" t="str">
            <v>Other Expenditure</v>
          </cell>
        </row>
        <row r="286">
          <cell r="J286">
            <v>4550004000</v>
          </cell>
          <cell r="K286" t="str">
            <v>S&amp;T-DOMESTIC-CAR RENTAL</v>
          </cell>
          <cell r="L286" t="str">
            <v>Other Expenditure</v>
          </cell>
        </row>
        <row r="287">
          <cell r="J287">
            <v>4550008000</v>
          </cell>
          <cell r="K287" t="str">
            <v>S&amp;T-DOMESTIC-PUBLIC TRANSPORT-AIR</v>
          </cell>
          <cell r="L287" t="str">
            <v>Other Expenditure</v>
          </cell>
        </row>
        <row r="288">
          <cell r="J288">
            <v>4121011000</v>
          </cell>
          <cell r="K288" t="str">
            <v>CONTRACTORS:SAFEGUARD &amp; SECURITY</v>
          </cell>
          <cell r="L288" t="str">
            <v>Contracted Services</v>
          </cell>
        </row>
        <row r="289">
          <cell r="J289">
            <v>4000000000</v>
          </cell>
          <cell r="K289" t="str">
            <v>CONSUMPTION:CONSUM.STORES-STD RATED</v>
          </cell>
          <cell r="L289" t="str">
            <v>Other Materials</v>
          </cell>
        </row>
        <row r="290">
          <cell r="J290">
            <v>4100007030</v>
          </cell>
          <cell r="K290" t="str">
            <v>HUMAN RESOURCES</v>
          </cell>
          <cell r="L290" t="str">
            <v>Contracted Services</v>
          </cell>
        </row>
        <row r="291">
          <cell r="J291">
            <v>4300000000</v>
          </cell>
          <cell r="K291" t="str">
            <v>HR:MUNICIP.STAFF:BASIC SALARY &amp; WAGES</v>
          </cell>
          <cell r="L291" t="str">
            <v>Employee Related Costs - Wages &amp; Salaries</v>
          </cell>
        </row>
        <row r="292">
          <cell r="J292">
            <v>4300020000</v>
          </cell>
          <cell r="K292" t="str">
            <v>HR:MUNICIP.STAFF:SOCIAL CONTRIB.-UIF</v>
          </cell>
          <cell r="L292" t="str">
            <v>Employee Related Costs - Social Contributions</v>
          </cell>
        </row>
        <row r="293">
          <cell r="J293">
            <v>4500009000</v>
          </cell>
          <cell r="K293" t="str">
            <v>CORPORATE MUNICIPAL ACTIVITIES</v>
          </cell>
          <cell r="L293" t="str">
            <v>Other Expenditure</v>
          </cell>
        </row>
        <row r="294">
          <cell r="J294">
            <v>4500150000</v>
          </cell>
          <cell r="K294" t="str">
            <v>CATERING MUNICIPAL ACTIVITIES</v>
          </cell>
          <cell r="L294" t="str">
            <v>Contracted Services</v>
          </cell>
        </row>
        <row r="295">
          <cell r="J295">
            <v>4500441010</v>
          </cell>
          <cell r="K295" t="str">
            <v>MUNICIPAL SERVICES</v>
          </cell>
          <cell r="L295" t="str">
            <v>Other Expenditure</v>
          </cell>
        </row>
        <row r="296">
          <cell r="J296">
            <v>4300000000</v>
          </cell>
          <cell r="K296" t="str">
            <v>HR:MUNICIP.STAFF:BASIC SALARY &amp; WAGES</v>
          </cell>
          <cell r="L296" t="str">
            <v>Employee Related Costs - Wages &amp; Salaries</v>
          </cell>
        </row>
        <row r="297">
          <cell r="J297">
            <v>4300001000</v>
          </cell>
          <cell r="K297" t="str">
            <v>HR:MUNICIP.STAFF:BONUSES</v>
          </cell>
          <cell r="L297" t="str">
            <v>Employee Related Costs - Wages &amp; Salaries</v>
          </cell>
        </row>
        <row r="298">
          <cell r="J298">
            <v>4300016000</v>
          </cell>
          <cell r="K298" t="str">
            <v>HR:MUNICIP.STAFF:SOCIAL CONTRIB.-BARGAINING COUNCI</v>
          </cell>
          <cell r="L298" t="str">
            <v>Employee Related Costs - Social Contributions</v>
          </cell>
        </row>
        <row r="299">
          <cell r="J299">
            <v>4300018000</v>
          </cell>
          <cell r="K299" t="str">
            <v>HR:MUNICIP.STAFF:SOCIAL CONTRIB.-MEDICAL</v>
          </cell>
          <cell r="L299" t="str">
            <v>Employee Related Costs - Social Contributions</v>
          </cell>
        </row>
        <row r="300">
          <cell r="J300">
            <v>4300020000</v>
          </cell>
          <cell r="K300" t="str">
            <v>HR:MUNICIP.STAFF:SOCIAL CONTRIB.-UIF</v>
          </cell>
          <cell r="L300" t="str">
            <v>Employee Related Costs - Social Contributions</v>
          </cell>
        </row>
        <row r="301">
          <cell r="J301">
            <v>4500019000</v>
          </cell>
          <cell r="K301" t="str">
            <v>ADS/PUBLICITY/MRKTG.:TENDERS</v>
          </cell>
          <cell r="L301" t="str">
            <v>Other Expenditure</v>
          </cell>
        </row>
        <row r="302">
          <cell r="J302">
            <v>4500150000</v>
          </cell>
          <cell r="K302" t="str">
            <v>CATERING MUNICIPAL ACTIVITIES</v>
          </cell>
          <cell r="L302" t="str">
            <v>Contracted Services</v>
          </cell>
        </row>
        <row r="303">
          <cell r="J303">
            <v>4500170000</v>
          </cell>
          <cell r="K303" t="str">
            <v>COMMUNICATION:CELLULAR CONTRACT</v>
          </cell>
          <cell r="L303" t="str">
            <v>Other Expenditure</v>
          </cell>
        </row>
        <row r="304">
          <cell r="J304">
            <v>4500181000</v>
          </cell>
          <cell r="K304" t="str">
            <v>COMMUNICATION:TELEPHONE,FAX,TELEGRAPH</v>
          </cell>
          <cell r="L304" t="str">
            <v>Other Expenditure</v>
          </cell>
        </row>
        <row r="305">
          <cell r="J305">
            <v>4500453000</v>
          </cell>
          <cell r="K305" t="str">
            <v>REG.FEES:SEMINARS/CONFERENCES/EVENTS:NATIONAL</v>
          </cell>
          <cell r="L305" t="str">
            <v>Other Expenditure</v>
          </cell>
        </row>
        <row r="306">
          <cell r="J306">
            <v>4500454020</v>
          </cell>
          <cell r="K306" t="str">
            <v>TRAVEL AGENCY FEES</v>
          </cell>
          <cell r="L306" t="str">
            <v>Other Expenditure</v>
          </cell>
        </row>
        <row r="307">
          <cell r="J307">
            <v>4500491000</v>
          </cell>
          <cell r="K307" t="str">
            <v>SKILLS DEVELOPMENT FUND LEVY</v>
          </cell>
          <cell r="L307" t="str">
            <v>Other Expenditure</v>
          </cell>
        </row>
        <row r="308">
          <cell r="J308">
            <v>4550000000</v>
          </cell>
          <cell r="K308" t="str">
            <v>S&amp;T-DOMESTIC-ACCOMMODATION</v>
          </cell>
          <cell r="L308" t="str">
            <v>Other Expenditure</v>
          </cell>
        </row>
        <row r="309">
          <cell r="J309">
            <v>4550003000</v>
          </cell>
          <cell r="K309" t="str">
            <v>S&amp;T-DOMESTIC-INCIDENTAL COST</v>
          </cell>
          <cell r="L309" t="str">
            <v>Other Expenditure</v>
          </cell>
        </row>
        <row r="310">
          <cell r="J310">
            <v>4550004000</v>
          </cell>
          <cell r="K310" t="str">
            <v>S&amp;T-DOMESTIC-CAR RENTAL</v>
          </cell>
          <cell r="L310" t="str">
            <v>Other Expenditure</v>
          </cell>
        </row>
        <row r="311">
          <cell r="J311">
            <v>4550008000</v>
          </cell>
          <cell r="K311" t="str">
            <v>S&amp;T-DOMESTIC-PUBLIC TRANSPORT-AIR</v>
          </cell>
          <cell r="L311" t="str">
            <v>Other Expenditure</v>
          </cell>
        </row>
        <row r="312">
          <cell r="J312">
            <v>4300000000</v>
          </cell>
          <cell r="K312" t="str">
            <v>HR:MUNICIP.STAFF:BASIC SALARY &amp; WAGES</v>
          </cell>
          <cell r="L312" t="str">
            <v>Employee Related Costs - Wages &amp; Salaries</v>
          </cell>
        </row>
        <row r="313">
          <cell r="J313">
            <v>4300001000</v>
          </cell>
          <cell r="K313" t="str">
            <v>HR:MUNICIP.STAFF:BONUSES</v>
          </cell>
          <cell r="L313" t="str">
            <v>Employee Related Costs - Wages &amp; Salaries</v>
          </cell>
        </row>
        <row r="314">
          <cell r="J314">
            <v>4300002000</v>
          </cell>
          <cell r="K314" t="str">
            <v>HR:MUNICIP.STAFF:ALLOWANCE-CELLULAR &amp; TELEPHONE</v>
          </cell>
          <cell r="L314" t="str">
            <v>Employee Related Costs - Wages &amp; Salaries</v>
          </cell>
        </row>
        <row r="315">
          <cell r="J315">
            <v>4300003000</v>
          </cell>
          <cell r="K315" t="str">
            <v>HR:MUNICIP.STAFF:ALLOWANCE-HOUSING BENEFITS</v>
          </cell>
          <cell r="L315" t="str">
            <v>Employee Related Costs - Wages &amp; Salaries</v>
          </cell>
        </row>
        <row r="316">
          <cell r="J316">
            <v>4300008000</v>
          </cell>
          <cell r="K316" t="str">
            <v>HR:MUNICIP.STAFF:BENEF-ACTING &amp; POST BEN ALLOWANCE</v>
          </cell>
          <cell r="L316" t="str">
            <v>Employee Related Costs - Wages &amp; Salaries</v>
          </cell>
        </row>
        <row r="317">
          <cell r="J317">
            <v>4300010000</v>
          </cell>
          <cell r="K317" t="str">
            <v>HR:MUNICIP.STAFF:BENEFIT-LONG SERVICE AWARD-ERC</v>
          </cell>
          <cell r="L317" t="str">
            <v>Employee Related Costs - Wages &amp; Salaries</v>
          </cell>
        </row>
        <row r="318">
          <cell r="J318">
            <v>4300016000</v>
          </cell>
          <cell r="K318" t="str">
            <v>HR:MUNICIP.STAFF:SOCIAL CONTRIB.-BARGAINING COUNCI</v>
          </cell>
          <cell r="L318" t="str">
            <v>Employee Related Costs - Social Contributions</v>
          </cell>
        </row>
        <row r="319">
          <cell r="J319">
            <v>4300018000</v>
          </cell>
          <cell r="K319" t="str">
            <v>HR:MUNICIP.STAFF:SOCIAL CONTRIB.-MEDICAL</v>
          </cell>
          <cell r="L319" t="str">
            <v>Employee Related Costs - Social Contributions</v>
          </cell>
        </row>
        <row r="320">
          <cell r="J320">
            <v>4300019000</v>
          </cell>
          <cell r="K320" t="str">
            <v>HR:MUNICIP.STAFF:SOCIAL CONTRIB.-PENSION</v>
          </cell>
          <cell r="L320" t="str">
            <v>Employee Related Costs - Social Contributions</v>
          </cell>
        </row>
        <row r="321">
          <cell r="J321">
            <v>4300020000</v>
          </cell>
          <cell r="K321" t="str">
            <v>HR:MUNICIP.STAFF:SOCIAL CONTRIB.-UIF</v>
          </cell>
          <cell r="L321" t="str">
            <v>Employee Related Costs - Social Contributions</v>
          </cell>
        </row>
        <row r="322">
          <cell r="J322">
            <v>4500491000</v>
          </cell>
          <cell r="K322" t="str">
            <v>SKILLS DEVELOPMENT FUND LEVY</v>
          </cell>
          <cell r="L322" t="str">
            <v>Other Expenditure</v>
          </cell>
        </row>
        <row r="323">
          <cell r="J323">
            <v>4300000000</v>
          </cell>
          <cell r="K323" t="str">
            <v>HR:MUNICIP.STAFF:BASIC SALARY &amp; WAGES</v>
          </cell>
          <cell r="L323" t="str">
            <v>Employee Related Costs - Wages &amp; Salaries</v>
          </cell>
        </row>
        <row r="324">
          <cell r="J324">
            <v>4300001000</v>
          </cell>
          <cell r="K324" t="str">
            <v>HR:MUNICIP.STAFF:BONUSES</v>
          </cell>
          <cell r="L324" t="str">
            <v>Employee Related Costs - Wages &amp; Salaries</v>
          </cell>
        </row>
        <row r="325">
          <cell r="J325">
            <v>4300002000</v>
          </cell>
          <cell r="K325" t="str">
            <v>HR:MUNICIP.STAFF:ALLOWANCE-CELLULAR &amp; TELEPHONE</v>
          </cell>
          <cell r="L325" t="str">
            <v>Employee Related Costs - Wages &amp; Salaries</v>
          </cell>
        </row>
        <row r="326">
          <cell r="J326">
            <v>4300004000</v>
          </cell>
          <cell r="K326" t="str">
            <v>HR:MUNICIP.STAFF:ALLOWANCE-LEAVE PAY</v>
          </cell>
          <cell r="L326" t="str">
            <v>Employee Related Costs - Wages &amp; Salaries</v>
          </cell>
        </row>
        <row r="327">
          <cell r="J327">
            <v>4300006001</v>
          </cell>
          <cell r="K327" t="str">
            <v>MUNICIPAL STAFF OVER TIME STRUCTURED</v>
          </cell>
          <cell r="L327" t="str">
            <v>Employee Related Costs - Wages &amp; Salaries</v>
          </cell>
        </row>
        <row r="328">
          <cell r="J328">
            <v>4300008000</v>
          </cell>
          <cell r="K328" t="str">
            <v>HR:MUNICIP.STAFF:BENEF-ACTING &amp; POST BEN ALLOWANCE</v>
          </cell>
          <cell r="L328" t="str">
            <v>Employee Related Costs - Wages &amp; Salaries</v>
          </cell>
        </row>
        <row r="329">
          <cell r="J329">
            <v>4300010000</v>
          </cell>
          <cell r="K329" t="str">
            <v>HR:MUNICIP.STAFF:BENEFIT-LONG SERVICE AWARD-ERC</v>
          </cell>
          <cell r="L329" t="str">
            <v>Employee Related Costs - Wages &amp; Salaries</v>
          </cell>
        </row>
        <row r="330">
          <cell r="J330">
            <v>4300016000</v>
          </cell>
          <cell r="K330" t="str">
            <v>HR:MUNICIP.STAFF:SOCIAL CONTRIB.-BARGAINING COUNCI</v>
          </cell>
          <cell r="L330" t="str">
            <v>Employee Related Costs - Social Contributions</v>
          </cell>
        </row>
        <row r="331">
          <cell r="J331">
            <v>4300018000</v>
          </cell>
          <cell r="K331" t="str">
            <v>HR:MUNICIP.STAFF:SOCIAL CONTRIB.-MEDICAL</v>
          </cell>
          <cell r="L331" t="str">
            <v>Employee Related Costs - Social Contributions</v>
          </cell>
        </row>
        <row r="332">
          <cell r="J332">
            <v>4300019000</v>
          </cell>
          <cell r="K332" t="str">
            <v>HR:MUNICIP.STAFF:SOCIAL CONTRIB.-PENSION</v>
          </cell>
          <cell r="L332" t="str">
            <v>Employee Related Costs - Social Contributions</v>
          </cell>
        </row>
        <row r="333">
          <cell r="J333">
            <v>4300020000</v>
          </cell>
          <cell r="K333" t="str">
            <v>HR:MUNICIP.STAFF:SOCIAL CONTRIB.-UIF</v>
          </cell>
          <cell r="L333" t="str">
            <v>Employee Related Costs - Social Contributions</v>
          </cell>
        </row>
        <row r="334">
          <cell r="J334">
            <v>4500491000</v>
          </cell>
          <cell r="K334" t="str">
            <v>SKILLS DEVELOPMENT FUND LEVY</v>
          </cell>
          <cell r="L334" t="str">
            <v>Other Expenditure</v>
          </cell>
        </row>
        <row r="335">
          <cell r="J335">
            <v>4820032000</v>
          </cell>
          <cell r="K335" t="str">
            <v>DEPRECIATION:TRANSPORT ASSETS:ALL OR EXCL NERSA</v>
          </cell>
          <cell r="L335" t="str">
            <v>Depreciation and Asset Impairment</v>
          </cell>
        </row>
        <row r="336">
          <cell r="J336">
            <v>4300000000</v>
          </cell>
          <cell r="K336" t="str">
            <v>HR:MUNICIP.STAFF:BASIC SALARY &amp; WAGES</v>
          </cell>
          <cell r="L336" t="str">
            <v>Employee Related Costs - Wages &amp; Salaries</v>
          </cell>
        </row>
        <row r="337">
          <cell r="J337">
            <v>4300001000</v>
          </cell>
          <cell r="K337" t="str">
            <v>HR:MUNICIP.STAFF:BONUSES</v>
          </cell>
          <cell r="L337" t="str">
            <v>Employee Related Costs - Wages &amp; Salaries</v>
          </cell>
        </row>
        <row r="338">
          <cell r="J338">
            <v>4300002000</v>
          </cell>
          <cell r="K338" t="str">
            <v>HR:MUNICIP.STAFF:ALLOWANCE-CELLULAR &amp; TELEPHONE</v>
          </cell>
          <cell r="L338" t="str">
            <v>Employee Related Costs - Wages &amp; Salaries</v>
          </cell>
        </row>
        <row r="339">
          <cell r="J339">
            <v>4300003000</v>
          </cell>
          <cell r="K339" t="str">
            <v>HR:MUNICIP.STAFF:ALLOWANCE-HOUSING BENEFITS</v>
          </cell>
          <cell r="L339" t="str">
            <v>Employee Related Costs - Wages &amp; Salaries</v>
          </cell>
        </row>
        <row r="340">
          <cell r="J340">
            <v>4300005000</v>
          </cell>
          <cell r="K340" t="str">
            <v>HR:MUNICIP.STAFF:ALLOWANCE-TRAVEL OR MOTOR VEHICLE</v>
          </cell>
          <cell r="L340" t="str">
            <v>Employee Related Costs - Wages &amp; Salaries</v>
          </cell>
        </row>
        <row r="341">
          <cell r="J341">
            <v>4300010000</v>
          </cell>
          <cell r="K341" t="str">
            <v>HR:MUNICIP.STAFF:BENEFIT-LONG SERVICE AWARD-ERC</v>
          </cell>
          <cell r="L341" t="str">
            <v>Employee Related Costs - Wages &amp; Salaries</v>
          </cell>
        </row>
        <row r="342">
          <cell r="J342">
            <v>4300016000</v>
          </cell>
          <cell r="K342" t="str">
            <v>HR:MUNICIP.STAFF:SOCIAL CONTRIB.-BARGAINING COUNCI</v>
          </cell>
          <cell r="L342" t="str">
            <v>Employee Related Costs - Social Contributions</v>
          </cell>
        </row>
        <row r="343">
          <cell r="J343">
            <v>4300018000</v>
          </cell>
          <cell r="K343" t="str">
            <v>HR:MUNICIP.STAFF:SOCIAL CONTRIB.-MEDICAL</v>
          </cell>
          <cell r="L343" t="str">
            <v>Employee Related Costs - Social Contributions</v>
          </cell>
        </row>
        <row r="344">
          <cell r="J344">
            <v>4300019000</v>
          </cell>
          <cell r="K344" t="str">
            <v>HR:MUNICIP.STAFF:SOCIAL CONTRIB.-PENSION</v>
          </cell>
          <cell r="L344" t="str">
            <v>Employee Related Costs - Social Contributions</v>
          </cell>
        </row>
        <row r="345">
          <cell r="J345">
            <v>4300020000</v>
          </cell>
          <cell r="K345" t="str">
            <v>HR:MUNICIP.STAFF:SOCIAL CONTRIB.-UIF</v>
          </cell>
          <cell r="L345" t="str">
            <v>Employee Related Costs - Social Contributions</v>
          </cell>
        </row>
        <row r="346">
          <cell r="J346">
            <v>4500491000</v>
          </cell>
          <cell r="K346" t="str">
            <v>SKILLS DEVELOPMENT FUND LEVY</v>
          </cell>
          <cell r="L346" t="str">
            <v>Other Expenditure</v>
          </cell>
        </row>
        <row r="347">
          <cell r="J347">
            <v>4100010000</v>
          </cell>
          <cell r="K347" t="str">
            <v>OUTSOURCED:BUS.&amp; FIN.MGMT.</v>
          </cell>
          <cell r="L347" t="str">
            <v>Contracted Services</v>
          </cell>
        </row>
        <row r="348">
          <cell r="J348">
            <v>4100025000</v>
          </cell>
          <cell r="K348" t="str">
            <v>OUTSOURCED:CLEANING SERVICES</v>
          </cell>
          <cell r="L348" t="str">
            <v>Contracted Services</v>
          </cell>
        </row>
        <row r="349">
          <cell r="J349">
            <v>4110057070</v>
          </cell>
          <cell r="K349" t="str">
            <v>CATERING SERVICES</v>
          </cell>
          <cell r="L349" t="str">
            <v>Contracted Services</v>
          </cell>
        </row>
        <row r="350">
          <cell r="J350">
            <v>4300000000</v>
          </cell>
          <cell r="K350" t="str">
            <v>HR:MUNICIP.STAFF:BASIC SALARY &amp; WAGES</v>
          </cell>
          <cell r="L350" t="str">
            <v>Employee Related Costs - Wages &amp; Salaries</v>
          </cell>
        </row>
        <row r="351">
          <cell r="J351">
            <v>4300001000</v>
          </cell>
          <cell r="K351" t="str">
            <v>HR:MUNICIP.STAFF:BONUSES</v>
          </cell>
          <cell r="L351" t="str">
            <v>Employee Related Costs - Wages &amp; Salaries</v>
          </cell>
        </row>
        <row r="352">
          <cell r="J352">
            <v>4300002000</v>
          </cell>
          <cell r="K352" t="str">
            <v>HR:MUNICIP.STAFF:ALLOWANCE-CELLULAR &amp; TELEPHONE</v>
          </cell>
          <cell r="L352" t="str">
            <v>Employee Related Costs - Wages &amp; Salaries</v>
          </cell>
        </row>
        <row r="353">
          <cell r="J353">
            <v>4300003000</v>
          </cell>
          <cell r="K353" t="str">
            <v>HR:MUNICIP.STAFF:ALLOWANCE-HOUSING BENEFITS</v>
          </cell>
          <cell r="L353" t="str">
            <v>Employee Related Costs - Wages &amp; Salaries</v>
          </cell>
        </row>
        <row r="354">
          <cell r="J354">
            <v>4300005000</v>
          </cell>
          <cell r="K354" t="str">
            <v>HR:MUNICIP.STAFF:ALLOWANCE-TRAVEL OR MOTOR VEHICLE</v>
          </cell>
          <cell r="L354" t="str">
            <v>Employee Related Costs - Wages &amp; Salaries</v>
          </cell>
        </row>
        <row r="355">
          <cell r="J355">
            <v>4300016000</v>
          </cell>
          <cell r="K355" t="str">
            <v>HR:MUNICIP.STAFF:SOCIAL CONTRIB.-BARGAINING COUNCI</v>
          </cell>
          <cell r="L355" t="str">
            <v>Employee Related Costs - Social Contributions</v>
          </cell>
        </row>
        <row r="356">
          <cell r="J356">
            <v>4300018000</v>
          </cell>
          <cell r="K356" t="str">
            <v>HR:MUNICIP.STAFF:SOCIAL CONTRIB.-MEDICAL</v>
          </cell>
          <cell r="L356" t="str">
            <v>Employee Related Costs - Social Contributions</v>
          </cell>
        </row>
        <row r="357">
          <cell r="J357">
            <v>4300019000</v>
          </cell>
          <cell r="K357" t="str">
            <v>HR:MUNICIP.STAFF:SOCIAL CONTRIB.-PENSION</v>
          </cell>
          <cell r="L357" t="str">
            <v>Employee Related Costs - Social Contributions</v>
          </cell>
        </row>
        <row r="358">
          <cell r="J358">
            <v>4300020000</v>
          </cell>
          <cell r="K358" t="str">
            <v>HR:MUNICIP.STAFF:SOCIAL CONTRIB.-UIF</v>
          </cell>
          <cell r="L358" t="str">
            <v>Employee Related Costs - Social Contributions</v>
          </cell>
        </row>
        <row r="359">
          <cell r="J359">
            <v>4500181000</v>
          </cell>
          <cell r="K359" t="str">
            <v>COMMUNICATION:TELEPHONE,FAX,TELEGRAPH</v>
          </cell>
          <cell r="L359" t="str">
            <v>Other Expenditure</v>
          </cell>
        </row>
        <row r="360">
          <cell r="J360">
            <v>4500411000</v>
          </cell>
          <cell r="K360" t="str">
            <v>INSURANCE UNDERWRITING- PREMIUMS</v>
          </cell>
          <cell r="L360" t="str">
            <v>Other Expenditure</v>
          </cell>
        </row>
        <row r="361">
          <cell r="J361">
            <v>4500460000</v>
          </cell>
          <cell r="K361" t="str">
            <v>OC:PRINTING. PUBLICATIONS AND BOOKS</v>
          </cell>
          <cell r="L361" t="str">
            <v>Other Expenditure</v>
          </cell>
        </row>
        <row r="362">
          <cell r="J362">
            <v>4500491000</v>
          </cell>
          <cell r="K362" t="str">
            <v>SKILLS DEVELOPMENT FUND LEVY</v>
          </cell>
          <cell r="L362" t="str">
            <v>Other Expenditure</v>
          </cell>
        </row>
        <row r="363">
          <cell r="J363">
            <v>4550000000</v>
          </cell>
          <cell r="K363" t="str">
            <v>S&amp;T-DOMESTIC-ACCOMMODATION</v>
          </cell>
          <cell r="L363" t="str">
            <v>Other Expenditure</v>
          </cell>
        </row>
        <row r="364">
          <cell r="J364">
            <v>4550001000</v>
          </cell>
          <cell r="K364" t="str">
            <v>S&amp;T-DOMESTIC-DAILY ALLOWANCE</v>
          </cell>
          <cell r="L364" t="str">
            <v>Other Expenditure</v>
          </cell>
        </row>
        <row r="365">
          <cell r="J365">
            <v>4550002000</v>
          </cell>
          <cell r="K365" t="str">
            <v>S&amp;T-DOMESTIC-FOOD &amp; BEVERAGE (SERVED)</v>
          </cell>
          <cell r="L365" t="str">
            <v>Other Expenditure</v>
          </cell>
        </row>
        <row r="366">
          <cell r="J366">
            <v>4550003000</v>
          </cell>
          <cell r="K366" t="str">
            <v>S&amp;T-DOMESTIC-INCIDENTAL COST</v>
          </cell>
          <cell r="L366" t="str">
            <v>Other Expenditure</v>
          </cell>
        </row>
        <row r="367">
          <cell r="J367">
            <v>4550004000</v>
          </cell>
          <cell r="K367" t="str">
            <v>S&amp;T-DOMESTIC-CAR RENTAL</v>
          </cell>
          <cell r="L367" t="str">
            <v>Other Expenditure</v>
          </cell>
        </row>
        <row r="368">
          <cell r="J368">
            <v>4550006000</v>
          </cell>
          <cell r="K368" t="str">
            <v>S&amp;T-DOMESTIC-OWN TRANSPORT</v>
          </cell>
          <cell r="L368" t="str">
            <v>Other Expenditure</v>
          </cell>
        </row>
        <row r="369">
          <cell r="J369">
            <v>4550008000</v>
          </cell>
          <cell r="K369" t="str">
            <v>S&amp;T-DOMESTIC-PUBLIC TRANSPORT-AIR</v>
          </cell>
          <cell r="L369" t="str">
            <v>Other Expenditure</v>
          </cell>
        </row>
        <row r="370">
          <cell r="J370">
            <v>4100010000</v>
          </cell>
          <cell r="K370" t="str">
            <v>OUTSOURCED:BUS.&amp; FIN.MGMT.</v>
          </cell>
          <cell r="L370" t="str">
            <v>Contracted Services</v>
          </cell>
        </row>
        <row r="371">
          <cell r="J371">
            <v>4100025000</v>
          </cell>
          <cell r="K371" t="str">
            <v>OUTSOURCED:CLEANING SERVICES</v>
          </cell>
          <cell r="L371" t="str">
            <v>Contracted Services</v>
          </cell>
        </row>
        <row r="372">
          <cell r="J372">
            <v>4110057070</v>
          </cell>
          <cell r="K372" t="str">
            <v>CATERING SERVICES</v>
          </cell>
          <cell r="L372" t="str">
            <v>Contracted Services</v>
          </cell>
        </row>
        <row r="373">
          <cell r="J373">
            <v>4300000000</v>
          </cell>
          <cell r="K373" t="str">
            <v>HR:MUNICIP.STAFF:BASIC SALARY &amp; WAGES</v>
          </cell>
          <cell r="L373" t="str">
            <v>Employee Related Costs - Wages &amp; Salaries</v>
          </cell>
        </row>
        <row r="374">
          <cell r="J374">
            <v>4300001000</v>
          </cell>
          <cell r="K374" t="str">
            <v>HR:MUNICIP.STAFF:BONUSES</v>
          </cell>
          <cell r="L374" t="str">
            <v>Employee Related Costs - Wages &amp; Salaries</v>
          </cell>
        </row>
        <row r="375">
          <cell r="J375">
            <v>4300002000</v>
          </cell>
          <cell r="K375" t="str">
            <v>HR:MUNICIP.STAFF:ALLOWANCE-CELLULAR &amp; TELEPHONE</v>
          </cell>
          <cell r="L375" t="str">
            <v>Employee Related Costs - Wages &amp; Salaries</v>
          </cell>
        </row>
        <row r="376">
          <cell r="J376">
            <v>4300003000</v>
          </cell>
          <cell r="K376" t="str">
            <v>HR:MUNICIP.STAFF:ALLOWANCE-HOUSING BENEFITS</v>
          </cell>
          <cell r="L376" t="str">
            <v>Employee Related Costs - Wages &amp; Salaries</v>
          </cell>
        </row>
        <row r="377">
          <cell r="J377">
            <v>4300005000</v>
          </cell>
          <cell r="K377" t="str">
            <v>HR:MUNICIP.STAFF:ALLOWANCE-TRAVEL OR MOTOR VEHICLE</v>
          </cell>
          <cell r="L377" t="str">
            <v>Employee Related Costs - Wages &amp; Salaries</v>
          </cell>
        </row>
        <row r="378">
          <cell r="J378">
            <v>4300010000</v>
          </cell>
          <cell r="K378" t="str">
            <v>HR:MUNICIP.STAFF:BENEFIT-LONG SERVICE AWARD-ERC</v>
          </cell>
          <cell r="L378" t="str">
            <v>Employee Related Costs - Wages &amp; Salaries</v>
          </cell>
        </row>
        <row r="379">
          <cell r="J379">
            <v>4300012000</v>
          </cell>
          <cell r="K379" t="str">
            <v>HR:MUNICIP.STAFF:BENEFIT-SCARCITY ALLOWANCE</v>
          </cell>
          <cell r="L379" t="str">
            <v>Employee Related Costs - Wages &amp; Salaries</v>
          </cell>
        </row>
        <row r="380">
          <cell r="J380">
            <v>4300016000</v>
          </cell>
          <cell r="K380" t="str">
            <v>HR:MUNICIP.STAFF:SOCIAL CONTRIB.-BARGAINING COUNCI</v>
          </cell>
          <cell r="L380" t="str">
            <v>Employee Related Costs - Social Contributions</v>
          </cell>
        </row>
        <row r="381">
          <cell r="J381">
            <v>4300018000</v>
          </cell>
          <cell r="K381" t="str">
            <v>HR:MUNICIP.STAFF:SOCIAL CONTRIB.-MEDICAL</v>
          </cell>
          <cell r="L381" t="str">
            <v>Employee Related Costs - Social Contributions</v>
          </cell>
        </row>
        <row r="382">
          <cell r="J382">
            <v>4300019000</v>
          </cell>
          <cell r="K382" t="str">
            <v>HR:MUNICIP.STAFF:SOCIAL CONTRIB.-PENSION</v>
          </cell>
          <cell r="L382" t="str">
            <v>Employee Related Costs - Social Contributions</v>
          </cell>
        </row>
        <row r="383">
          <cell r="J383">
            <v>4300020000</v>
          </cell>
          <cell r="K383" t="str">
            <v>HR:MUNICIP.STAFF:SOCIAL CONTRIB.-UIF</v>
          </cell>
          <cell r="L383" t="str">
            <v>Employee Related Costs - Social Contributions</v>
          </cell>
        </row>
        <row r="384">
          <cell r="J384">
            <v>4500181000</v>
          </cell>
          <cell r="K384" t="str">
            <v>COMMUNICATION:TELEPHONE,FAX,TELEGRAPH</v>
          </cell>
          <cell r="L384" t="str">
            <v>Other Expenditure</v>
          </cell>
        </row>
        <row r="385">
          <cell r="J385">
            <v>4500411000</v>
          </cell>
          <cell r="K385" t="str">
            <v>INSURANCE UNDERWRITING- PREMIUMS</v>
          </cell>
          <cell r="L385" t="str">
            <v>Other Expenditure</v>
          </cell>
        </row>
        <row r="386">
          <cell r="J386">
            <v>4500460000</v>
          </cell>
          <cell r="K386" t="str">
            <v>OC:PRINTING. PUBLICATIONS AND BOOKS</v>
          </cell>
          <cell r="L386" t="str">
            <v>Other Expenditure</v>
          </cell>
        </row>
        <row r="387">
          <cell r="J387">
            <v>4500491000</v>
          </cell>
          <cell r="K387" t="str">
            <v>SKILLS DEVELOPMENT FUND LEVY</v>
          </cell>
          <cell r="L387" t="str">
            <v>Other Expenditure</v>
          </cell>
        </row>
        <row r="388">
          <cell r="J388">
            <v>4550000000</v>
          </cell>
          <cell r="K388" t="str">
            <v>S&amp;T-DOMESTIC-ACCOMMODATION</v>
          </cell>
          <cell r="L388" t="str">
            <v>Other Expenditure</v>
          </cell>
        </row>
        <row r="389">
          <cell r="J389">
            <v>4550001000</v>
          </cell>
          <cell r="K389" t="str">
            <v>S&amp;T-DOMESTIC-DAILY ALLOWANCE</v>
          </cell>
          <cell r="L389" t="str">
            <v>Other Expenditure</v>
          </cell>
        </row>
        <row r="390">
          <cell r="J390">
            <v>4550002000</v>
          </cell>
          <cell r="K390" t="str">
            <v>S&amp;T-DOMESTIC-FOOD &amp; BEVERAGE (SERVED)</v>
          </cell>
          <cell r="L390" t="str">
            <v>Other Expenditure</v>
          </cell>
        </row>
        <row r="391">
          <cell r="J391">
            <v>4550003000</v>
          </cell>
          <cell r="K391" t="str">
            <v>S&amp;T-DOMESTIC-INCIDENTAL COST</v>
          </cell>
          <cell r="L391" t="str">
            <v>Other Expenditure</v>
          </cell>
        </row>
        <row r="392">
          <cell r="J392">
            <v>4550004000</v>
          </cell>
          <cell r="K392" t="str">
            <v>S&amp;T-DOMESTIC-CAR RENTAL</v>
          </cell>
          <cell r="L392" t="str">
            <v>Other Expenditure</v>
          </cell>
        </row>
        <row r="393">
          <cell r="J393">
            <v>4550006000</v>
          </cell>
          <cell r="K393" t="str">
            <v>S&amp;T-DOMESTIC-OWN TRANSPORT</v>
          </cell>
          <cell r="L393" t="str">
            <v>Other Expenditure</v>
          </cell>
        </row>
        <row r="394">
          <cell r="J394">
            <v>4550008000</v>
          </cell>
          <cell r="K394" t="str">
            <v>S&amp;T-DOMESTIC-PUBLIC TRANSPORT-AIR</v>
          </cell>
          <cell r="L394" t="str">
            <v>Other Expenditure</v>
          </cell>
        </row>
        <row r="395">
          <cell r="J395">
            <v>4100010000</v>
          </cell>
          <cell r="K395" t="str">
            <v>OUTSOURCED:BUS.&amp; FIN.MGMT.</v>
          </cell>
          <cell r="L395" t="str">
            <v>Contracted Services</v>
          </cell>
        </row>
        <row r="396">
          <cell r="J396">
            <v>4100025000</v>
          </cell>
          <cell r="K396" t="str">
            <v>OUTSOURCED:CLEANING SERVICES</v>
          </cell>
          <cell r="L396" t="str">
            <v>Contracted Services</v>
          </cell>
        </row>
        <row r="397">
          <cell r="J397">
            <v>4100054000</v>
          </cell>
          <cell r="K397" t="str">
            <v>OUTSOURCED:CONNECT/DISCONNECT-ELECTRICITY</v>
          </cell>
          <cell r="L397" t="str">
            <v>Contracted Services</v>
          </cell>
        </row>
        <row r="398">
          <cell r="J398">
            <v>4110057070</v>
          </cell>
          <cell r="K398" t="str">
            <v>CATERING SERVICES</v>
          </cell>
          <cell r="L398" t="str">
            <v>Contracted Services</v>
          </cell>
        </row>
        <row r="399">
          <cell r="J399">
            <v>4500181000</v>
          </cell>
          <cell r="K399" t="str">
            <v>COMMUNICATION:TELEPHONE,FAX,TELEGRAPH</v>
          </cell>
          <cell r="L399" t="str">
            <v>Other Expenditure</v>
          </cell>
        </row>
        <row r="400">
          <cell r="J400">
            <v>4500411000</v>
          </cell>
          <cell r="K400" t="str">
            <v>INSURANCE UNDERWRITING- PREMIUMS</v>
          </cell>
          <cell r="L400" t="str">
            <v>Other Expenditure</v>
          </cell>
        </row>
        <row r="401">
          <cell r="J401">
            <v>4500460000</v>
          </cell>
          <cell r="K401" t="str">
            <v>OC:PRINTING. PUBLICATIONS AND BOOKS</v>
          </cell>
          <cell r="L401" t="str">
            <v>Other Expenditure</v>
          </cell>
        </row>
        <row r="402">
          <cell r="J402">
            <v>4550001000</v>
          </cell>
          <cell r="K402" t="str">
            <v>S&amp;T-DOMESTIC-DAILY ALLOWANCE</v>
          </cell>
          <cell r="L402" t="str">
            <v>Other Expenditure</v>
          </cell>
        </row>
        <row r="403">
          <cell r="J403">
            <v>4550002000</v>
          </cell>
          <cell r="K403" t="str">
            <v>S&amp;T-DOMESTIC-FOOD &amp; BEVERAGE (SERVED)</v>
          </cell>
          <cell r="L403" t="str">
            <v>Other Expenditure</v>
          </cell>
        </row>
        <row r="404">
          <cell r="J404">
            <v>4550003000</v>
          </cell>
          <cell r="K404" t="str">
            <v>S&amp;T-DOMESTIC-INCIDENTAL COST</v>
          </cell>
          <cell r="L404" t="str">
            <v>Other Expenditure</v>
          </cell>
        </row>
        <row r="405">
          <cell r="J405">
            <v>4550004000</v>
          </cell>
          <cell r="K405" t="str">
            <v>S&amp;T-DOMESTIC-CAR RENTAL</v>
          </cell>
          <cell r="L405" t="str">
            <v>Other Expenditure</v>
          </cell>
        </row>
        <row r="406">
          <cell r="J406">
            <v>4550006000</v>
          </cell>
          <cell r="K406" t="str">
            <v>S&amp;T-DOMESTIC-OWN TRANSPORT</v>
          </cell>
          <cell r="L406" t="str">
            <v>Other Expenditure</v>
          </cell>
        </row>
        <row r="407">
          <cell r="J407">
            <v>4550008000</v>
          </cell>
          <cell r="K407" t="str">
            <v>S&amp;T-DOMESTIC-PUBLIC TRANSPORT-AIR</v>
          </cell>
          <cell r="L407" t="str">
            <v>Other Expenditure</v>
          </cell>
        </row>
        <row r="408">
          <cell r="J408">
            <v>4300000000</v>
          </cell>
          <cell r="K408" t="str">
            <v>HR:MUNICIP.STAFF:BASIC SALARY &amp; WAGES</v>
          </cell>
          <cell r="L408" t="str">
            <v>Employee Related Costs - Wages &amp; Salaries</v>
          </cell>
        </row>
        <row r="409">
          <cell r="J409">
            <v>4300001000</v>
          </cell>
          <cell r="K409" t="str">
            <v>HR:MUNICIP.STAFF:BONUSES</v>
          </cell>
          <cell r="L409" t="str">
            <v>Employee Related Costs - Wages &amp; Salaries</v>
          </cell>
        </row>
        <row r="410">
          <cell r="J410">
            <v>4300002000</v>
          </cell>
          <cell r="K410" t="str">
            <v>HR:MUNICIP.STAFF:ALLOWANCE-CELLULAR &amp; TELEPHONE</v>
          </cell>
          <cell r="L410" t="str">
            <v>Employee Related Costs - Wages &amp; Salaries</v>
          </cell>
        </row>
        <row r="411">
          <cell r="J411">
            <v>4300003000</v>
          </cell>
          <cell r="K411" t="str">
            <v>HR:MUNICIP.STAFF:ALLOWANCE-HOUSING BENEFITS</v>
          </cell>
          <cell r="L411" t="str">
            <v>Employee Related Costs - Wages &amp; Salaries</v>
          </cell>
        </row>
        <row r="412">
          <cell r="J412">
            <v>4300005000</v>
          </cell>
          <cell r="K412" t="str">
            <v>HR:MUNICIP.STAFF:ALLOWANCE-TRAVEL OR MOTOR VEHICLE</v>
          </cell>
          <cell r="L412" t="str">
            <v>Employee Related Costs - Wages &amp; Salaries</v>
          </cell>
        </row>
        <row r="413">
          <cell r="J413">
            <v>4300006000</v>
          </cell>
          <cell r="K413" t="str">
            <v>MUNICIPAL STAFF OVER TIME NON STRUCTURED</v>
          </cell>
          <cell r="L413" t="str">
            <v>Employee Related Costs - Wages &amp; Salaries</v>
          </cell>
        </row>
        <row r="414">
          <cell r="J414">
            <v>4300006001</v>
          </cell>
          <cell r="K414" t="str">
            <v>MUNICIPAL STAFF OVER TIME STRUCTURED</v>
          </cell>
          <cell r="L414" t="str">
            <v>Employee Related Costs - Wages &amp; Salaries</v>
          </cell>
        </row>
        <row r="415">
          <cell r="J415">
            <v>4300008000</v>
          </cell>
          <cell r="K415" t="str">
            <v>HR:MUNICIP.STAFF:BENEF-ACTING &amp; POST BEN ALLOWANCE</v>
          </cell>
          <cell r="L415" t="str">
            <v>Employee Related Costs - Wages &amp; Salaries</v>
          </cell>
        </row>
        <row r="416">
          <cell r="J416">
            <v>4300010000</v>
          </cell>
          <cell r="K416" t="str">
            <v>HR:MUNICIP.STAFF:BENEFIT-LONG SERVICE AWARD-ERC</v>
          </cell>
          <cell r="L416" t="str">
            <v>Employee Related Costs - Wages &amp; Salaries</v>
          </cell>
        </row>
        <row r="417">
          <cell r="J417">
            <v>4300016000</v>
          </cell>
          <cell r="K417" t="str">
            <v>HR:MUNICIP.STAFF:SOCIAL CONTRIB.-BARGAINING COUNCI</v>
          </cell>
          <cell r="L417" t="str">
            <v>Employee Related Costs - Social Contributions</v>
          </cell>
        </row>
        <row r="418">
          <cell r="J418">
            <v>4300018000</v>
          </cell>
          <cell r="K418" t="str">
            <v>HR:MUNICIP.STAFF:SOCIAL CONTRIB.-MEDICAL</v>
          </cell>
          <cell r="L418" t="str">
            <v>Employee Related Costs - Social Contributions</v>
          </cell>
        </row>
        <row r="419">
          <cell r="J419">
            <v>4300019000</v>
          </cell>
          <cell r="K419" t="str">
            <v>HR:MUNICIP.STAFF:SOCIAL CONTRIB.-PENSION</v>
          </cell>
          <cell r="L419" t="str">
            <v>Employee Related Costs - Social Contributions</v>
          </cell>
        </row>
        <row r="420">
          <cell r="J420">
            <v>4300020000</v>
          </cell>
          <cell r="K420" t="str">
            <v>HR:MUNICIP.STAFF:SOCIAL CONTRIB.-UIF</v>
          </cell>
          <cell r="L420" t="str">
            <v>Employee Related Costs - Social Contributions</v>
          </cell>
        </row>
        <row r="421">
          <cell r="J421">
            <v>4500491000</v>
          </cell>
          <cell r="K421" t="str">
            <v>SKILLS DEVELOPMENT FUND LEVY</v>
          </cell>
          <cell r="L421" t="str">
            <v>Other Expenditure</v>
          </cell>
        </row>
        <row r="422">
          <cell r="J422">
            <v>4820005000</v>
          </cell>
          <cell r="K422" t="str">
            <v>DEPRECIATION:COMPUTER EQUIP.:ALL OR EXCL NERSA</v>
          </cell>
          <cell r="L422" t="str">
            <v>Depreciation and Asset Impairment</v>
          </cell>
        </row>
        <row r="423">
          <cell r="J423">
            <v>4820007000</v>
          </cell>
          <cell r="K423" t="str">
            <v>DEPRECIATION:FURNITURE &amp; FITTINGS.:ALL EXCL NE</v>
          </cell>
          <cell r="L423" t="str">
            <v>Depreciation and Asset Impairment</v>
          </cell>
        </row>
        <row r="424">
          <cell r="J424">
            <v>4820030000</v>
          </cell>
          <cell r="K424" t="str">
            <v>DEPRECIATION:MACHINERY &amp; EQUIP.:ALL OR EXCL NERSA</v>
          </cell>
          <cell r="L424" t="str">
            <v>Depreciation and Asset Impairment</v>
          </cell>
        </row>
        <row r="425">
          <cell r="J425">
            <v>5000000490</v>
          </cell>
          <cell r="K425" t="str">
            <v>CHRG:DEPT CHARGE:INSURANCE ASSETS</v>
          </cell>
          <cell r="L425" t="str">
            <v>Other Expenditure</v>
          </cell>
        </row>
        <row r="426">
          <cell r="J426">
            <v>4300000000</v>
          </cell>
          <cell r="K426" t="str">
            <v>HR:MUNICIP.STAFF:BASIC SALARY &amp; WAGES</v>
          </cell>
          <cell r="L426" t="str">
            <v>Employee Related Costs - Wages &amp; Salaries</v>
          </cell>
        </row>
        <row r="427">
          <cell r="J427">
            <v>4300001000</v>
          </cell>
          <cell r="K427" t="str">
            <v>HR:MUNICIP.STAFF:BONUSES</v>
          </cell>
          <cell r="L427" t="str">
            <v>Employee Related Costs - Wages &amp; Salaries</v>
          </cell>
        </row>
        <row r="428">
          <cell r="J428">
            <v>4300002000</v>
          </cell>
          <cell r="K428" t="str">
            <v>HR:MUNICIP.STAFF:ALLOWANCE-CELLULAR &amp; TELEPHONE</v>
          </cell>
          <cell r="L428" t="str">
            <v>Employee Related Costs - Wages &amp; Salaries</v>
          </cell>
        </row>
        <row r="429">
          <cell r="J429">
            <v>4300003000</v>
          </cell>
          <cell r="K429" t="str">
            <v>HR:MUNICIP.STAFF:ALLOWANCE-HOUSING BENEFITS</v>
          </cell>
          <cell r="L429" t="str">
            <v>Employee Related Costs - Wages &amp; Salaries</v>
          </cell>
        </row>
        <row r="430">
          <cell r="J430">
            <v>4300005000</v>
          </cell>
          <cell r="K430" t="str">
            <v>HR:MUNICIP.STAFF:ALLOWANCE-TRAVEL OR MOTOR VEHICLE</v>
          </cell>
          <cell r="L430" t="str">
            <v>Employee Related Costs - Wages &amp; Salaries</v>
          </cell>
        </row>
        <row r="431">
          <cell r="J431">
            <v>4300008000</v>
          </cell>
          <cell r="K431" t="str">
            <v>HR:MUNICIP.STAFF:BENEF-ACTING &amp; POST BEN ALLOWANCE</v>
          </cell>
          <cell r="L431" t="str">
            <v>Employee Related Costs - Wages &amp; Salaries</v>
          </cell>
        </row>
        <row r="432">
          <cell r="J432">
            <v>4300010000</v>
          </cell>
          <cell r="K432" t="str">
            <v>HR:MUNICIP.STAFF:BENEFIT-LONG SERVICE AWARD-ERC</v>
          </cell>
          <cell r="L432" t="str">
            <v>Employee Related Costs - Wages &amp; Salaries</v>
          </cell>
        </row>
        <row r="433">
          <cell r="J433">
            <v>4300016000</v>
          </cell>
          <cell r="K433" t="str">
            <v>HR:MUNICIP.STAFF:SOCIAL CONTRIB.-BARGAINING COUNCI</v>
          </cell>
          <cell r="L433" t="str">
            <v>Employee Related Costs - Social Contributions</v>
          </cell>
        </row>
        <row r="434">
          <cell r="J434">
            <v>4300018000</v>
          </cell>
          <cell r="K434" t="str">
            <v>HR:MUNICIP.STAFF:SOCIAL CONTRIB.-MEDICAL</v>
          </cell>
          <cell r="L434" t="str">
            <v>Employee Related Costs - Social Contributions</v>
          </cell>
        </row>
        <row r="435">
          <cell r="J435">
            <v>4300019000</v>
          </cell>
          <cell r="K435" t="str">
            <v>HR:MUNICIP.STAFF:SOCIAL CONTRIB.-PENSION</v>
          </cell>
          <cell r="L435" t="str">
            <v>Employee Related Costs - Social Contributions</v>
          </cell>
        </row>
        <row r="436">
          <cell r="J436">
            <v>4300020000</v>
          </cell>
          <cell r="K436" t="str">
            <v>HR:MUNICIP.STAFF:SOCIAL CONTRIB.-UIF</v>
          </cell>
          <cell r="L436" t="str">
            <v>Employee Related Costs - Social Contributions</v>
          </cell>
        </row>
        <row r="437">
          <cell r="J437">
            <v>4500411000</v>
          </cell>
          <cell r="K437" t="str">
            <v>INSURANCE UNDERWRITING- PREMIUMS</v>
          </cell>
          <cell r="L437" t="str">
            <v>Other Expenditure</v>
          </cell>
        </row>
        <row r="438">
          <cell r="J438">
            <v>4500460000</v>
          </cell>
          <cell r="K438" t="str">
            <v>OC:PRINTING. PUBLICATIONS AND BOOKS</v>
          </cell>
          <cell r="L438" t="str">
            <v>Other Expenditure</v>
          </cell>
        </row>
        <row r="439">
          <cell r="J439">
            <v>4500491000</v>
          </cell>
          <cell r="K439" t="str">
            <v>SKILLS DEVELOPMENT FUND LEVY</v>
          </cell>
          <cell r="L439" t="str">
            <v>Other Expenditure</v>
          </cell>
        </row>
        <row r="440">
          <cell r="J440">
            <v>4700003000</v>
          </cell>
          <cell r="K440" t="str">
            <v>OPERATING LEASES:FURNITURE &amp; EQUIP.-OR</v>
          </cell>
          <cell r="L440" t="str">
            <v>Other Expenditure</v>
          </cell>
        </row>
        <row r="441">
          <cell r="J441">
            <v>4820005000</v>
          </cell>
          <cell r="K441" t="str">
            <v>DEPRECIATION:COMPUTER EQUIP.:ALL OR EXCL NERSA</v>
          </cell>
          <cell r="L441" t="str">
            <v>Depreciation and Asset Impairment</v>
          </cell>
        </row>
        <row r="442">
          <cell r="J442">
            <v>4820007000</v>
          </cell>
          <cell r="K442" t="str">
            <v>DEPRECIATION:FURNITURE &amp; FITTINGS.:ALL EXCL NE</v>
          </cell>
          <cell r="L442" t="str">
            <v>Depreciation and Asset Impairment</v>
          </cell>
        </row>
        <row r="443">
          <cell r="J443">
            <v>4820030000</v>
          </cell>
          <cell r="K443" t="str">
            <v>DEPRECIATION:MACHINERY &amp; EQUIP.:ALL OR EXCL NERSA</v>
          </cell>
          <cell r="L443" t="str">
            <v>Depreciation and Asset Impairment</v>
          </cell>
        </row>
        <row r="444">
          <cell r="J444">
            <v>5000000490</v>
          </cell>
          <cell r="K444" t="str">
            <v>CHRG:DEPT CHARGE:INSURANCE ASSETS</v>
          </cell>
          <cell r="L444" t="str">
            <v>Other Expenditure</v>
          </cell>
        </row>
        <row r="445">
          <cell r="J445">
            <v>4000000000</v>
          </cell>
          <cell r="K445" t="str">
            <v>CONSUMPTION:CONSUM.STORES-STD RATED</v>
          </cell>
          <cell r="L445" t="str">
            <v>Other Materials</v>
          </cell>
        </row>
        <row r="446">
          <cell r="J446">
            <v>4000030000</v>
          </cell>
          <cell r="K446" t="str">
            <v>CONSUMPTION:MATERIALS &amp; SUPPLIES</v>
          </cell>
          <cell r="L446" t="str">
            <v>Other Materials</v>
          </cell>
        </row>
        <row r="447">
          <cell r="J447">
            <v>4500005000</v>
          </cell>
          <cell r="K447" t="str">
            <v>ADS/PUBLICITY/MARKETING</v>
          </cell>
          <cell r="L447" t="str">
            <v>Other Expenditure</v>
          </cell>
        </row>
        <row r="448">
          <cell r="J448">
            <v>4500009000</v>
          </cell>
          <cell r="K448" t="str">
            <v>CORPORATE MUNICIPAL ACTIVITIES</v>
          </cell>
          <cell r="L448" t="str">
            <v>Other Expenditure</v>
          </cell>
        </row>
        <row r="449">
          <cell r="J449">
            <v>4500014000</v>
          </cell>
          <cell r="K449" t="str">
            <v>ADS/PUBLICITY/MRKTG.:GIFTS AND PROMOTIONAL ITEMS</v>
          </cell>
          <cell r="L449" t="str">
            <v>Other Expenditure</v>
          </cell>
        </row>
        <row r="450">
          <cell r="J450">
            <v>4500150000</v>
          </cell>
          <cell r="K450" t="str">
            <v>CATERING MUNICIPAL ACTIVITIES</v>
          </cell>
          <cell r="L450" t="str">
            <v>Contracted Services</v>
          </cell>
        </row>
        <row r="451">
          <cell r="J451">
            <v>4500411000</v>
          </cell>
          <cell r="K451" t="str">
            <v>INSURANCE UNDERWRITING- PREMIUMS</v>
          </cell>
          <cell r="L451" t="str">
            <v>Other Expenditure</v>
          </cell>
        </row>
        <row r="452">
          <cell r="J452">
            <v>4500460000</v>
          </cell>
          <cell r="K452" t="str">
            <v>OC:PRINTING. PUBLICATIONS AND BOOKS</v>
          </cell>
          <cell r="L452" t="str">
            <v>Other Expenditure</v>
          </cell>
        </row>
        <row r="453">
          <cell r="J453">
            <v>4550000000</v>
          </cell>
          <cell r="K453" t="str">
            <v>S&amp;T-DOMESTIC-ACCOMMODATION</v>
          </cell>
          <cell r="L453" t="str">
            <v>Other Expenditure</v>
          </cell>
        </row>
        <row r="454">
          <cell r="J454">
            <v>4550004000</v>
          </cell>
          <cell r="K454" t="str">
            <v>S&amp;T-DOMESTIC-CAR RENTAL</v>
          </cell>
          <cell r="L454" t="str">
            <v>Other Expenditure</v>
          </cell>
        </row>
        <row r="455">
          <cell r="J455">
            <v>4550008000</v>
          </cell>
          <cell r="K455" t="str">
            <v>S&amp;T-DOMESTIC-PUBLIC TRANSPORT-AIR</v>
          </cell>
          <cell r="L455" t="str">
            <v>Other Expenditure</v>
          </cell>
        </row>
        <row r="456">
          <cell r="J456">
            <v>4560105010</v>
          </cell>
          <cell r="K456" t="str">
            <v>TRF &amp; SUB : GRANT IN AID</v>
          </cell>
          <cell r="L456" t="str">
            <v>Grants and Subsidies</v>
          </cell>
        </row>
        <row r="457">
          <cell r="J457">
            <v>4100023000</v>
          </cell>
          <cell r="K457" t="str">
            <v>OUTSOURCED:CATERING SERVICES</v>
          </cell>
          <cell r="L457" t="str">
            <v>Contracted Services</v>
          </cell>
        </row>
        <row r="458">
          <cell r="J458">
            <v>4120111000</v>
          </cell>
          <cell r="K458" t="str">
            <v>CONTRACTORS:MAINT.-EQUIP.(VEHICLES)</v>
          </cell>
          <cell r="L458" t="str">
            <v>Contracted Services</v>
          </cell>
        </row>
        <row r="459">
          <cell r="J459">
            <v>4820005000</v>
          </cell>
          <cell r="K459" t="str">
            <v>DEPRECIATION:COMPUTER EQUIP.:ALL OR EXCL NERSA</v>
          </cell>
          <cell r="L459" t="str">
            <v>Depreciation and Asset Impairment</v>
          </cell>
        </row>
        <row r="460">
          <cell r="J460">
            <v>4820007000</v>
          </cell>
          <cell r="K460" t="str">
            <v>DEPRECIATION:FURNITURE &amp; FITTINGS.:ALL EXCL NE</v>
          </cell>
          <cell r="L460" t="str">
            <v>Depreciation and Asset Impairment</v>
          </cell>
        </row>
        <row r="461">
          <cell r="J461">
            <v>4820030000</v>
          </cell>
          <cell r="K461" t="str">
            <v>DEPRECIATION:MACHINERY &amp; EQUIP.:ALL OR EXCL NERSA</v>
          </cell>
          <cell r="L461" t="str">
            <v>Depreciation and Asset Impairment</v>
          </cell>
        </row>
        <row r="462">
          <cell r="J462">
            <v>5000000490</v>
          </cell>
          <cell r="K462" t="str">
            <v>CHRG:DEPT CHARGE:INSURANCE ASSETS</v>
          </cell>
          <cell r="L462" t="str">
            <v>Other Expenditure</v>
          </cell>
        </row>
        <row r="463">
          <cell r="J463">
            <v>4300000000</v>
          </cell>
          <cell r="K463" t="str">
            <v>HR:MUNICIP.STAFF:BASIC SALARY &amp; WAGES</v>
          </cell>
          <cell r="L463" t="str">
            <v>Employee Related Costs - Wages &amp; Salaries</v>
          </cell>
        </row>
        <row r="464">
          <cell r="J464">
            <v>4300001000</v>
          </cell>
          <cell r="K464" t="str">
            <v>HR:MUNICIP.STAFF:BONUSES</v>
          </cell>
          <cell r="L464" t="str">
            <v>Employee Related Costs - Wages &amp; Salaries</v>
          </cell>
        </row>
        <row r="465">
          <cell r="J465">
            <v>4300002000</v>
          </cell>
          <cell r="K465" t="str">
            <v>HR:MUNICIP.STAFF:ALLOWANCE-CELLULAR &amp; TELEPHONE</v>
          </cell>
          <cell r="L465" t="str">
            <v>Employee Related Costs - Wages &amp; Salaries</v>
          </cell>
        </row>
        <row r="466">
          <cell r="J466">
            <v>4300003000</v>
          </cell>
          <cell r="K466" t="str">
            <v>HR:MUNICIP.STAFF:ALLOWANCE-HOUSING BENEFITS</v>
          </cell>
          <cell r="L466" t="str">
            <v>Employee Related Costs - Wages &amp; Salaries</v>
          </cell>
        </row>
        <row r="467">
          <cell r="J467">
            <v>4300004000</v>
          </cell>
          <cell r="K467" t="str">
            <v>HR:MUNICIP.STAFF:ALLOWANCE-LEAVE PAY</v>
          </cell>
          <cell r="L467" t="str">
            <v>Employee Related Costs - Wages &amp; Salaries</v>
          </cell>
        </row>
        <row r="468">
          <cell r="J468">
            <v>4300006000</v>
          </cell>
          <cell r="K468" t="str">
            <v>MUNICIPAL STAFF OVER TIME NON STRUCTURED</v>
          </cell>
          <cell r="L468" t="str">
            <v>Employee Related Costs - Wages &amp; Salaries</v>
          </cell>
        </row>
        <row r="469">
          <cell r="J469">
            <v>4300006001</v>
          </cell>
          <cell r="K469" t="str">
            <v>MUNICIPAL STAFF OVER TIME STRUCTURED</v>
          </cell>
          <cell r="L469" t="str">
            <v>Employee Related Costs - Wages &amp; Salaries</v>
          </cell>
        </row>
        <row r="470">
          <cell r="J470">
            <v>4300010000</v>
          </cell>
          <cell r="K470" t="str">
            <v>HR:MUNICIP.STAFF:BENEFIT-LONG SERVICE AWARD-ERC</v>
          </cell>
          <cell r="L470" t="str">
            <v>Employee Related Costs - Wages &amp; Salaries</v>
          </cell>
        </row>
        <row r="471">
          <cell r="J471">
            <v>4300015000</v>
          </cell>
          <cell r="K471" t="str">
            <v>HR:MUNICIP.STAFF:BENEFIT-UNIFORM ALLOWANCE</v>
          </cell>
          <cell r="L471" t="str">
            <v>Employee Related Costs - Wages &amp; Salaries</v>
          </cell>
        </row>
        <row r="472">
          <cell r="J472">
            <v>4300016000</v>
          </cell>
          <cell r="K472" t="str">
            <v>HR:MUNICIP.STAFF:SOCIAL CONTRIB.-BARGAINING COUNCI</v>
          </cell>
          <cell r="L472" t="str">
            <v>Employee Related Costs - Social Contributions</v>
          </cell>
        </row>
        <row r="473">
          <cell r="J473">
            <v>4300018000</v>
          </cell>
          <cell r="K473" t="str">
            <v>HR:MUNICIP.STAFF:SOCIAL CONTRIB.-MEDICAL</v>
          </cell>
          <cell r="L473" t="str">
            <v>Employee Related Costs - Social Contributions</v>
          </cell>
        </row>
        <row r="474">
          <cell r="J474">
            <v>4300019000</v>
          </cell>
          <cell r="K474" t="str">
            <v>HR:MUNICIP.STAFF:SOCIAL CONTRIB.-PENSION</v>
          </cell>
          <cell r="L474" t="str">
            <v>Employee Related Costs - Social Contributions</v>
          </cell>
        </row>
        <row r="475">
          <cell r="J475">
            <v>4300020000</v>
          </cell>
          <cell r="K475" t="str">
            <v>HR:MUNICIP.STAFF:SOCIAL CONTRIB.-UIF</v>
          </cell>
          <cell r="L475" t="str">
            <v>Employee Related Costs - Social Contributions</v>
          </cell>
        </row>
        <row r="476">
          <cell r="J476">
            <v>4500411000</v>
          </cell>
          <cell r="K476" t="str">
            <v>INSURANCE UNDERWRITING- PREMIUMS</v>
          </cell>
          <cell r="L476" t="str">
            <v>Other Expenditure</v>
          </cell>
        </row>
        <row r="477">
          <cell r="J477">
            <v>4500491000</v>
          </cell>
          <cell r="K477" t="str">
            <v>SKILLS DEVELOPMENT FUND LEVY</v>
          </cell>
          <cell r="L477" t="str">
            <v>Other Expenditure</v>
          </cell>
        </row>
        <row r="478">
          <cell r="J478">
            <v>4820005000</v>
          </cell>
          <cell r="K478" t="str">
            <v>DEPRECIATION:COMPUTER EQUIP.:ALL OR EXCL NERSA</v>
          </cell>
          <cell r="L478" t="str">
            <v>Depreciation and Asset Impairment</v>
          </cell>
        </row>
        <row r="479">
          <cell r="J479">
            <v>4820007000</v>
          </cell>
          <cell r="K479" t="str">
            <v>DEPRECIATION:FURNITURE &amp; FITTINGS.:ALL EXCL NE</v>
          </cell>
          <cell r="L479" t="str">
            <v>Depreciation and Asset Impairment</v>
          </cell>
        </row>
        <row r="480">
          <cell r="J480">
            <v>4820030000</v>
          </cell>
          <cell r="K480" t="str">
            <v>DEPRECIATION:MACHINERY &amp; EQUIP.:ALL OR EXCL NERSA</v>
          </cell>
          <cell r="L480" t="str">
            <v>Depreciation and Asset Impairment</v>
          </cell>
        </row>
        <row r="481">
          <cell r="J481">
            <v>5000000490</v>
          </cell>
          <cell r="K481" t="str">
            <v>CHRG:DEPT CHARGE:INSURANCE ASSETS</v>
          </cell>
          <cell r="L481" t="str">
            <v>Other Expenditure</v>
          </cell>
        </row>
        <row r="482">
          <cell r="J482">
            <v>4300000000</v>
          </cell>
          <cell r="K482" t="str">
            <v>HR:MUNICIP.STAFF:BASIC SALARY &amp; WAGES</v>
          </cell>
          <cell r="L482" t="str">
            <v>Employee Related Costs - Wages &amp; Salaries</v>
          </cell>
        </row>
        <row r="483">
          <cell r="J483">
            <v>4300001000</v>
          </cell>
          <cell r="K483" t="str">
            <v>HR:MUNICIP.STAFF:BONUSES</v>
          </cell>
          <cell r="L483" t="str">
            <v>Employee Related Costs - Wages &amp; Salaries</v>
          </cell>
        </row>
        <row r="484">
          <cell r="J484">
            <v>4300003000</v>
          </cell>
          <cell r="K484" t="str">
            <v>HR:MUNICIP.STAFF:ALLOWANCE-HOUSING BENEFITS</v>
          </cell>
          <cell r="L484" t="str">
            <v>Employee Related Costs - Wages &amp; Salaries</v>
          </cell>
        </row>
        <row r="485">
          <cell r="J485">
            <v>4300016000</v>
          </cell>
          <cell r="K485" t="str">
            <v>HR:MUNICIP.STAFF:SOCIAL CONTRIB.-BARGAINING COUNCI</v>
          </cell>
          <cell r="L485" t="str">
            <v>Employee Related Costs - Social Contributions</v>
          </cell>
        </row>
        <row r="486">
          <cell r="J486">
            <v>4300018000</v>
          </cell>
          <cell r="K486" t="str">
            <v>HR:MUNICIP.STAFF:SOCIAL CONTRIB.-MEDICAL</v>
          </cell>
          <cell r="L486" t="str">
            <v>Employee Related Costs - Social Contributions</v>
          </cell>
        </row>
        <row r="487">
          <cell r="J487">
            <v>4300019000</v>
          </cell>
          <cell r="K487" t="str">
            <v>HR:MUNICIP.STAFF:SOCIAL CONTRIB.-PENSION</v>
          </cell>
          <cell r="L487" t="str">
            <v>Employee Related Costs - Social Contributions</v>
          </cell>
        </row>
        <row r="488">
          <cell r="J488">
            <v>4300020000</v>
          </cell>
          <cell r="K488" t="str">
            <v>HR:MUNICIP.STAFF:SOCIAL CONTRIB.-UIF</v>
          </cell>
          <cell r="L488" t="str">
            <v>Employee Related Costs - Social Contributions</v>
          </cell>
        </row>
        <row r="489">
          <cell r="J489">
            <v>4400017010</v>
          </cell>
          <cell r="K489" t="str">
            <v>INTEREST:FINANCE LEASES</v>
          </cell>
          <cell r="L489" t="str">
            <v>Interest Expense - External Borrowings</v>
          </cell>
        </row>
        <row r="490">
          <cell r="J490">
            <v>4400018000</v>
          </cell>
          <cell r="K490" t="str">
            <v>INTEREST PAID:OVERDUE ACCOUNTS</v>
          </cell>
          <cell r="L490" t="str">
            <v>Interest Expense - External Borrowings</v>
          </cell>
        </row>
        <row r="491">
          <cell r="J491">
            <v>4500181000</v>
          </cell>
          <cell r="K491" t="str">
            <v>COMMUNICATION:TELEPHONE,FAX,TELEGRAPH</v>
          </cell>
          <cell r="L491" t="str">
            <v>Other Expenditure</v>
          </cell>
        </row>
        <row r="492">
          <cell r="J492">
            <v>4500411000</v>
          </cell>
          <cell r="K492" t="str">
            <v>INSURANCE UNDERWRITING- PREMIUMS</v>
          </cell>
          <cell r="L492" t="str">
            <v>Other Expenditure</v>
          </cell>
        </row>
        <row r="493">
          <cell r="J493">
            <v>4500491000</v>
          </cell>
          <cell r="K493" t="str">
            <v>SKILLS DEVELOPMENT FUND LEVY</v>
          </cell>
          <cell r="L493" t="str">
            <v>Other Expenditure</v>
          </cell>
        </row>
        <row r="494">
          <cell r="J494">
            <v>4120051000</v>
          </cell>
          <cell r="K494" t="str">
            <v>CONTRACTORS : MAINT: BUILDINGS AND FACILITIES</v>
          </cell>
          <cell r="L494" t="str">
            <v>Contracted Services</v>
          </cell>
        </row>
        <row r="495">
          <cell r="J495">
            <v>4120104000</v>
          </cell>
          <cell r="K495" t="str">
            <v>CONTRACTORS:MAINT.-EQUIP.(GENERAL)</v>
          </cell>
          <cell r="L495" t="str">
            <v>Contracted Services</v>
          </cell>
        </row>
        <row r="496">
          <cell r="J496">
            <v>4820000000</v>
          </cell>
          <cell r="K496" t="str">
            <v>AMORTISATION- INTANGIBLE ASSETS</v>
          </cell>
          <cell r="L496" t="str">
            <v>Depreciation and Asset Impairment</v>
          </cell>
        </row>
        <row r="497">
          <cell r="J497">
            <v>4820002000</v>
          </cell>
          <cell r="K497" t="str">
            <v>DEPRECIATION:BUILDINGS:ALL OR EXCL NERSA (SEE ASSE</v>
          </cell>
          <cell r="L497" t="str">
            <v>Depreciation and Asset Impairment</v>
          </cell>
        </row>
        <row r="498">
          <cell r="J498">
            <v>4820005000</v>
          </cell>
          <cell r="K498" t="str">
            <v>DEPRECIATION:COMPUTER EQUIP.:ALL OR EXCL NERSA</v>
          </cell>
          <cell r="L498" t="str">
            <v>Depreciation and Asset Impairment</v>
          </cell>
        </row>
        <row r="499">
          <cell r="J499">
            <v>4820007000</v>
          </cell>
          <cell r="K499" t="str">
            <v>DEPRECIATION:FURNITURE &amp; FITTINGS.:ALL EXCL NE</v>
          </cell>
          <cell r="L499" t="str">
            <v>Depreciation and Asset Impairment</v>
          </cell>
        </row>
        <row r="500">
          <cell r="J500">
            <v>4820030000</v>
          </cell>
          <cell r="K500" t="str">
            <v>DEPRECIATION:MACHINERY &amp; EQUIP.:ALL OR EXCL NERSA</v>
          </cell>
          <cell r="L500" t="str">
            <v>Depreciation and Asset Impairment</v>
          </cell>
        </row>
        <row r="501">
          <cell r="J501">
            <v>4820400000</v>
          </cell>
          <cell r="K501" t="str">
            <v>DEPRECIATION:BUILDINGS:ALL OR EXCL NERSA</v>
          </cell>
          <cell r="L501" t="str">
            <v>Depreciation and Asset Impairment</v>
          </cell>
        </row>
        <row r="502">
          <cell r="J502">
            <v>5000000490</v>
          </cell>
          <cell r="K502" t="str">
            <v>CHRG:DEPT CHARGE:INSURANCE ASSETS</v>
          </cell>
          <cell r="L502" t="str">
            <v>Other Expenditure</v>
          </cell>
        </row>
        <row r="503">
          <cell r="J503">
            <v>4820000000</v>
          </cell>
          <cell r="K503" t="str">
            <v>AMORTISATION- INTANGIBLE ASSETS</v>
          </cell>
          <cell r="L503" t="str">
            <v>Depreciation and Asset Impairment</v>
          </cell>
        </row>
        <row r="504">
          <cell r="J504">
            <v>4000000000</v>
          </cell>
          <cell r="K504" t="str">
            <v>CONSUMPTION:CONSUM.STORES-STD RATED</v>
          </cell>
          <cell r="L504" t="str">
            <v>Other Materials</v>
          </cell>
        </row>
        <row r="505">
          <cell r="J505">
            <v>4100010000</v>
          </cell>
          <cell r="K505" t="str">
            <v>OUTSOURCED:BUS.&amp; FIN.MGMT.</v>
          </cell>
          <cell r="L505" t="str">
            <v>Contracted Services</v>
          </cell>
        </row>
        <row r="506">
          <cell r="J506">
            <v>4121011000</v>
          </cell>
          <cell r="K506" t="str">
            <v>CONTRACTORS:SAFEGUARD &amp; SECURITY</v>
          </cell>
          <cell r="L506" t="str">
            <v>Contracted Services</v>
          </cell>
        </row>
        <row r="507">
          <cell r="J507">
            <v>4220000000</v>
          </cell>
          <cell r="K507" t="str">
            <v>ERC:SENIOR MANAGER:CFO:BASIC SALARY</v>
          </cell>
          <cell r="L507" t="str">
            <v>Employee Related Costs - Wages &amp; Salaries</v>
          </cell>
        </row>
        <row r="508">
          <cell r="J508">
            <v>4220001000</v>
          </cell>
          <cell r="K508" t="str">
            <v>ERC:SENIOR MANAGER:CHIEF FINANCIAL OFFICER:BONUSES</v>
          </cell>
          <cell r="L508" t="str">
            <v>Employee Related Costs - Wages &amp; Salaries</v>
          </cell>
        </row>
        <row r="509">
          <cell r="J509">
            <v>4220002000</v>
          </cell>
          <cell r="K509" t="str">
            <v>EC:SM:CHIEF FINANCIAL OFFICER:CELLULAR &amp; TELEPHONE</v>
          </cell>
          <cell r="L509" t="str">
            <v>Employee Related Costs - Wages &amp; Salaries</v>
          </cell>
        </row>
        <row r="510">
          <cell r="J510">
            <v>4220003000</v>
          </cell>
          <cell r="K510" t="str">
            <v>EC:SM:CHIEF FINANCIAL OFFICER:HOUSING BENEFITS</v>
          </cell>
          <cell r="L510" t="str">
            <v>Employee Related Costs - Wages &amp; Salaries</v>
          </cell>
        </row>
        <row r="511">
          <cell r="J511">
            <v>4220004000</v>
          </cell>
          <cell r="K511" t="str">
            <v>EC:SM:CFO:TRAVEL OR MOTOR VEHICLE</v>
          </cell>
          <cell r="L511" t="str">
            <v>Employee Related Costs - Wages &amp; Salaries</v>
          </cell>
        </row>
        <row r="512">
          <cell r="J512">
            <v>4220013000</v>
          </cell>
          <cell r="K512" t="str">
            <v>EC:SM:CHIEF FINANCIAL OFFICER:PENSION</v>
          </cell>
          <cell r="L512" t="str">
            <v>Employee Related Costs - Social Contributions</v>
          </cell>
        </row>
        <row r="513">
          <cell r="J513">
            <v>4220014000</v>
          </cell>
          <cell r="K513" t="str">
            <v>EC:SM:CHIEF FINANCIAL OFFICER:UIF</v>
          </cell>
          <cell r="L513" t="str">
            <v>Employee Related Costs - Social Contributions</v>
          </cell>
        </row>
        <row r="514">
          <cell r="J514">
            <v>4220020000</v>
          </cell>
          <cell r="K514" t="str">
            <v>EC:SM:CHIEF FINANCIAL OFFICER:BARGAINING CNL</v>
          </cell>
          <cell r="L514" t="str">
            <v>Employee Related Costs - Social Contributions</v>
          </cell>
        </row>
        <row r="515">
          <cell r="J515">
            <v>4300000000</v>
          </cell>
          <cell r="K515" t="str">
            <v>HR:MUNICIP.STAFF:BASIC SALARY &amp; WAGES</v>
          </cell>
          <cell r="L515" t="str">
            <v>Employee Related Costs - Wages &amp; Salaries</v>
          </cell>
        </row>
        <row r="516">
          <cell r="J516">
            <v>4300000000</v>
          </cell>
          <cell r="K516" t="str">
            <v>HR:MUNICIP.STAFF:BASIC SALARY &amp; WAGES</v>
          </cell>
          <cell r="L516" t="str">
            <v>Employee Related Costs - Wages &amp; Salaries</v>
          </cell>
        </row>
        <row r="517">
          <cell r="J517">
            <v>4300001000</v>
          </cell>
          <cell r="K517" t="str">
            <v>HR:MUNICIP.STAFF:BONUSES</v>
          </cell>
          <cell r="L517" t="str">
            <v>Employee Related Costs - Wages &amp; Salaries</v>
          </cell>
        </row>
        <row r="518">
          <cell r="J518">
            <v>4300001000</v>
          </cell>
          <cell r="K518" t="str">
            <v>HR:MUNICIP.STAFF:BONUSES</v>
          </cell>
          <cell r="L518" t="str">
            <v>Employee Related Costs - Wages &amp; Salaries</v>
          </cell>
        </row>
        <row r="519">
          <cell r="J519">
            <v>4300002000</v>
          </cell>
          <cell r="K519" t="str">
            <v>HR:MUNICIP.STAFF:ALLOWANCE-CELLULAR &amp; TELEPHONE</v>
          </cell>
          <cell r="L519" t="str">
            <v>Employee Related Costs - Wages &amp; Salaries</v>
          </cell>
        </row>
        <row r="520">
          <cell r="J520">
            <v>4300003000</v>
          </cell>
          <cell r="K520" t="str">
            <v>HR:MUNICIP.STAFF:ALLOWANCE-HOUSING BENEFITS</v>
          </cell>
          <cell r="L520" t="str">
            <v>Employee Related Costs - Wages &amp; Salaries</v>
          </cell>
        </row>
        <row r="521">
          <cell r="J521">
            <v>4300005000</v>
          </cell>
          <cell r="K521" t="str">
            <v>HR:MUNICIP.STAFF:ALLOWANCE-TRAVEL OR MOTOR VEHICLE</v>
          </cell>
          <cell r="L521" t="str">
            <v>Employee Related Costs - Wages &amp; Salaries</v>
          </cell>
        </row>
        <row r="522">
          <cell r="J522">
            <v>4300006000</v>
          </cell>
          <cell r="K522" t="str">
            <v>MUNICIPAL STAFF OVER TIME NON STRUCTURED</v>
          </cell>
          <cell r="L522" t="str">
            <v>Employee Related Costs - Wages &amp; Salaries</v>
          </cell>
        </row>
        <row r="523">
          <cell r="J523">
            <v>4300006001</v>
          </cell>
          <cell r="K523" t="str">
            <v>MUNICIPAL STAFF OVER TIME STRUCTURED</v>
          </cell>
          <cell r="L523" t="str">
            <v>Employee Related Costs - Wages &amp; Salaries</v>
          </cell>
        </row>
        <row r="524">
          <cell r="J524">
            <v>4300008000</v>
          </cell>
          <cell r="K524" t="str">
            <v>HR:MUNICIP.STAFF:BENEF-ACTING &amp; POST BEN ALLOWANCE</v>
          </cell>
          <cell r="L524" t="str">
            <v>Employee Related Costs - Wages &amp; Salaries</v>
          </cell>
        </row>
        <row r="525">
          <cell r="J525">
            <v>4300010000</v>
          </cell>
          <cell r="K525" t="str">
            <v>HR:MUNICIP.STAFF:BENEFIT-LONG SERVICE AWARD-ERC</v>
          </cell>
          <cell r="L525" t="str">
            <v>Employee Related Costs - Wages &amp; Salaries</v>
          </cell>
        </row>
        <row r="526">
          <cell r="J526">
            <v>4300015550</v>
          </cell>
          <cell r="K526" t="str">
            <v>HR:MUNICIP.STAFF:BENEFIT-NON PENSIONABLE ALLOWANCE</v>
          </cell>
          <cell r="L526" t="str">
            <v>Employee Related Costs - Wages &amp; Salaries</v>
          </cell>
        </row>
        <row r="527">
          <cell r="J527">
            <v>4300016000</v>
          </cell>
          <cell r="K527" t="str">
            <v>HR:MUNICIP.STAFF:SOCIAL CONTRIB.-BARGAINING COUNCI</v>
          </cell>
          <cell r="L527" t="str">
            <v>Employee Related Costs - Social Contributions</v>
          </cell>
        </row>
        <row r="528">
          <cell r="J528">
            <v>4300016000</v>
          </cell>
          <cell r="K528" t="str">
            <v>HR:MUNICIP.STAFF:SOCIAL CONTRIB.-BARGAINING COUNCI</v>
          </cell>
          <cell r="L528" t="str">
            <v>Employee Related Costs - Social Contributions</v>
          </cell>
        </row>
        <row r="529">
          <cell r="J529">
            <v>4300018000</v>
          </cell>
          <cell r="K529" t="str">
            <v>HR:MUNICIP.STAFF:SOCIAL CONTRIB.-MEDICAL</v>
          </cell>
          <cell r="L529" t="str">
            <v>Employee Related Costs - Social Contributions</v>
          </cell>
        </row>
        <row r="530">
          <cell r="J530">
            <v>4300018000</v>
          </cell>
          <cell r="K530" t="str">
            <v>HR:MUNICIP.STAFF:SOCIAL CONTRIB.-MEDICAL</v>
          </cell>
          <cell r="L530" t="str">
            <v>Employee Related Costs - Social Contributions</v>
          </cell>
        </row>
        <row r="531">
          <cell r="J531">
            <v>4300019000</v>
          </cell>
          <cell r="K531" t="str">
            <v>HR:MUNICIP.STAFF:SOCIAL CONTRIB.-PENSION</v>
          </cell>
          <cell r="L531" t="str">
            <v>Employee Related Costs - Social Contributions</v>
          </cell>
        </row>
        <row r="532">
          <cell r="J532">
            <v>4300019000</v>
          </cell>
          <cell r="K532" t="str">
            <v>HR:MUNICIP.STAFF:SOCIAL CONTRIB.-PENSION</v>
          </cell>
          <cell r="L532" t="str">
            <v>Employee Related Costs - Social Contributions</v>
          </cell>
        </row>
        <row r="533">
          <cell r="J533">
            <v>4300020000</v>
          </cell>
          <cell r="K533" t="str">
            <v>HR:MUNICIP.STAFF:SOCIAL CONTRIB.-UIF</v>
          </cell>
          <cell r="L533" t="str">
            <v>Employee Related Costs - Social Contributions</v>
          </cell>
        </row>
        <row r="534">
          <cell r="J534">
            <v>4300020000</v>
          </cell>
          <cell r="K534" t="str">
            <v>HR:MUNICIP.STAFF:SOCIAL CONTRIB.-UIF</v>
          </cell>
          <cell r="L534" t="str">
            <v>Employee Related Costs - Social Contributions</v>
          </cell>
        </row>
        <row r="535">
          <cell r="J535">
            <v>4500050000</v>
          </cell>
          <cell r="K535" t="str">
            <v>EXTERNAL AUDIT FEES</v>
          </cell>
          <cell r="L535" t="str">
            <v>Other Expenditure</v>
          </cell>
        </row>
        <row r="536">
          <cell r="J536">
            <v>4500150000</v>
          </cell>
          <cell r="K536" t="str">
            <v>CATERING MUNICIPAL ACTIVITIES</v>
          </cell>
          <cell r="L536" t="str">
            <v>Contracted Services</v>
          </cell>
        </row>
        <row r="537">
          <cell r="J537">
            <v>4500181000</v>
          </cell>
          <cell r="K537" t="str">
            <v>COMMUNICATION:TELEPHONE,FAX,TELEGRAPH</v>
          </cell>
          <cell r="L537" t="str">
            <v>Other Expenditure</v>
          </cell>
        </row>
        <row r="538">
          <cell r="J538">
            <v>4500306000</v>
          </cell>
          <cell r="K538" t="str">
            <v>EXT.COMPUTER SERVICE:SOFTWARE LICENCES-G</v>
          </cell>
          <cell r="L538" t="str">
            <v>Other Expenditure</v>
          </cell>
        </row>
        <row r="539">
          <cell r="J539">
            <v>4500422000</v>
          </cell>
          <cell r="K539" t="str">
            <v>INTERNSHIPS</v>
          </cell>
          <cell r="L539" t="str">
            <v>Other Expenditure</v>
          </cell>
        </row>
        <row r="540">
          <cell r="J540">
            <v>4500422010</v>
          </cell>
          <cell r="K540" t="str">
            <v>LEARNERSHIPS</v>
          </cell>
          <cell r="L540" t="str">
            <v>Other Expenditure</v>
          </cell>
        </row>
        <row r="541">
          <cell r="J541">
            <v>4500441000</v>
          </cell>
          <cell r="K541" t="str">
            <v>OPERATIONAL COST: MANAGEMENT FEE</v>
          </cell>
          <cell r="L541" t="str">
            <v>Other Expenditure</v>
          </cell>
        </row>
        <row r="542">
          <cell r="J542">
            <v>4500450000</v>
          </cell>
          <cell r="K542" t="str">
            <v>REG.FEES:PROF.&amp; REGULATORY BODIES:SUBSCRIPTION</v>
          </cell>
          <cell r="L542" t="str">
            <v>Other Expenditure</v>
          </cell>
        </row>
        <row r="543">
          <cell r="J543">
            <v>4500453000</v>
          </cell>
          <cell r="K543" t="str">
            <v>REG.FEES:SEMINARS/CONFERENCES/EVENTS:NATIONAL</v>
          </cell>
          <cell r="L543" t="str">
            <v>Other Expenditure</v>
          </cell>
        </row>
        <row r="544">
          <cell r="J544">
            <v>4500454020</v>
          </cell>
          <cell r="K544" t="str">
            <v>TRAVEL AGENCY FEES</v>
          </cell>
          <cell r="L544" t="str">
            <v>Other Expenditure</v>
          </cell>
        </row>
        <row r="545">
          <cell r="J545">
            <v>4500454030</v>
          </cell>
          <cell r="K545" t="str">
            <v>OFFICE DECORATIONS</v>
          </cell>
          <cell r="L545" t="str">
            <v>Other Expenditure</v>
          </cell>
        </row>
        <row r="546">
          <cell r="J546">
            <v>4500460000</v>
          </cell>
          <cell r="K546" t="str">
            <v>OC:PRINTING. PUBLICATIONS AND BOOKS</v>
          </cell>
          <cell r="L546" t="str">
            <v>Other Expenditure</v>
          </cell>
        </row>
        <row r="547">
          <cell r="J547">
            <v>4500491000</v>
          </cell>
          <cell r="K547" t="str">
            <v>SKILLS DEVELOPMENT FUND LEVY</v>
          </cell>
          <cell r="L547" t="str">
            <v>Other Expenditure</v>
          </cell>
        </row>
        <row r="548">
          <cell r="J548">
            <v>4500491000</v>
          </cell>
          <cell r="K548" t="str">
            <v>SKILLS DEVELOPMENT FUND LEVY</v>
          </cell>
          <cell r="L548" t="str">
            <v>Other Expenditure</v>
          </cell>
        </row>
        <row r="549">
          <cell r="J549">
            <v>4500494000</v>
          </cell>
          <cell r="K549" t="str">
            <v>SMALL DIFFERENCES TOLERANCES</v>
          </cell>
          <cell r="L549" t="str">
            <v>Other Expenditure</v>
          </cell>
        </row>
        <row r="550">
          <cell r="J550">
            <v>4500494020</v>
          </cell>
          <cell r="K550" t="str">
            <v>TOLL GATE FEES</v>
          </cell>
          <cell r="L550" t="str">
            <v>Other Expenditure</v>
          </cell>
        </row>
        <row r="551">
          <cell r="J551">
            <v>4550004000</v>
          </cell>
          <cell r="K551" t="str">
            <v>S&amp;T-DOMESTIC-CAR RENTAL</v>
          </cell>
          <cell r="L551" t="str">
            <v>Other Expenditure</v>
          </cell>
        </row>
        <row r="552">
          <cell r="J552">
            <v>4560001000</v>
          </cell>
          <cell r="K552" t="str">
            <v>S&amp;T-FOREIGN-DAILY ALLOWANCE</v>
          </cell>
          <cell r="L552" t="str">
            <v>Other Expenditure</v>
          </cell>
        </row>
        <row r="553">
          <cell r="J553">
            <v>4700003000</v>
          </cell>
          <cell r="K553" t="str">
            <v>OPERATING LEASES:FURNITURE &amp; EQUIP.-OR</v>
          </cell>
          <cell r="L553" t="str">
            <v>Other Expenditure</v>
          </cell>
        </row>
        <row r="554">
          <cell r="J554">
            <v>4500494020</v>
          </cell>
          <cell r="K554" t="str">
            <v>TOLL GATE FEES</v>
          </cell>
          <cell r="L554" t="str">
            <v>Other Expenditure</v>
          </cell>
        </row>
        <row r="555">
          <cell r="J555">
            <v>4550000000</v>
          </cell>
          <cell r="K555" t="str">
            <v>S&amp;T-DOMESTIC-ACCOMMODATION</v>
          </cell>
          <cell r="L555" t="str">
            <v>Other Expenditure</v>
          </cell>
        </row>
        <row r="556">
          <cell r="J556">
            <v>4550002000</v>
          </cell>
          <cell r="K556" t="str">
            <v>S&amp;T-DOMESTIC-FOOD &amp; BEVERAGE (SERVED)</v>
          </cell>
          <cell r="L556" t="str">
            <v>Other Expenditure</v>
          </cell>
        </row>
        <row r="557">
          <cell r="J557">
            <v>4550003000</v>
          </cell>
          <cell r="K557" t="str">
            <v>S&amp;T-DOMESTIC-INCIDENTAL COST</v>
          </cell>
          <cell r="L557" t="str">
            <v>Other Expenditure</v>
          </cell>
        </row>
        <row r="558">
          <cell r="J558">
            <v>4550004000</v>
          </cell>
          <cell r="K558" t="str">
            <v>S&amp;T-DOMESTIC-CAR RENTAL</v>
          </cell>
          <cell r="L558" t="str">
            <v>Other Expenditure</v>
          </cell>
        </row>
        <row r="559">
          <cell r="J559">
            <v>4550006000</v>
          </cell>
          <cell r="K559" t="str">
            <v>S&amp;T-DOMESTIC-OWN TRANSPORT</v>
          </cell>
          <cell r="L559" t="str">
            <v>Other Expenditure</v>
          </cell>
        </row>
        <row r="560">
          <cell r="J560">
            <v>4550008000</v>
          </cell>
          <cell r="K560" t="str">
            <v>S&amp;T-DOMESTIC-PUBLIC TRANSPORT-AIR</v>
          </cell>
          <cell r="L560" t="str">
            <v>Other Expenditure</v>
          </cell>
        </row>
        <row r="561">
          <cell r="J561">
            <v>8000501625</v>
          </cell>
          <cell r="K561" t="str">
            <v>EX:INTEREST:SHORT TERM INVESTMENTS:CRR</v>
          </cell>
          <cell r="L561" t="str">
            <v>Interest Earned - External Investments</v>
          </cell>
        </row>
        <row r="562">
          <cell r="J562">
            <v>4100005000</v>
          </cell>
          <cell r="K562" t="str">
            <v>OUTSOURCED:ACCOUNTING &amp; AUDITING- EXT.SERVICES</v>
          </cell>
          <cell r="L562" t="str">
            <v>Contracted Services</v>
          </cell>
        </row>
        <row r="563">
          <cell r="J563">
            <v>4100007030</v>
          </cell>
          <cell r="K563" t="str">
            <v>HUMAN RESOURCES</v>
          </cell>
          <cell r="L563" t="str">
            <v>Contracted Services</v>
          </cell>
        </row>
        <row r="564">
          <cell r="J564">
            <v>4100010000</v>
          </cell>
          <cell r="K564" t="str">
            <v>OUTSOURCED:BUS.&amp; FIN.MGMT.</v>
          </cell>
          <cell r="L564" t="str">
            <v>Contracted Services</v>
          </cell>
        </row>
        <row r="565">
          <cell r="J565">
            <v>4100019000</v>
          </cell>
          <cell r="K565" t="str">
            <v>OUTSOURCED:VALUER</v>
          </cell>
          <cell r="L565" t="str">
            <v>Contracted Services</v>
          </cell>
        </row>
        <row r="566">
          <cell r="J566">
            <v>4300000000</v>
          </cell>
          <cell r="K566" t="str">
            <v>HR:MUNICIP.STAFF:BASIC SALARY &amp; WAGES</v>
          </cell>
          <cell r="L566" t="str">
            <v>Employee Related Costs - Wages &amp; Salaries</v>
          </cell>
        </row>
        <row r="567">
          <cell r="J567">
            <v>4300001000</v>
          </cell>
          <cell r="K567" t="str">
            <v>HR:MUNICIP.STAFF:BONUSES</v>
          </cell>
          <cell r="L567" t="str">
            <v>Employee Related Costs - Wages &amp; Salaries</v>
          </cell>
        </row>
        <row r="568">
          <cell r="J568">
            <v>4300004000</v>
          </cell>
          <cell r="K568" t="str">
            <v>HR:MUNICIP.STAFF:ALLOWANCE-LEAVE PAY</v>
          </cell>
          <cell r="L568" t="str">
            <v>Employee Related Costs - Wages &amp; Salaries</v>
          </cell>
        </row>
        <row r="569">
          <cell r="J569">
            <v>4300016000</v>
          </cell>
          <cell r="K569" t="str">
            <v>HR:MUNICIP.STAFF:SOCIAL CONTRIB.-BARGAINING COUNCI</v>
          </cell>
          <cell r="L569" t="str">
            <v>Employee Related Costs - Social Contributions</v>
          </cell>
        </row>
        <row r="570">
          <cell r="J570">
            <v>4300018000</v>
          </cell>
          <cell r="K570" t="str">
            <v>HR:MUNICIP.STAFF:SOCIAL CONTRIB.-MEDICAL</v>
          </cell>
          <cell r="L570" t="str">
            <v>Employee Related Costs - Social Contributions</v>
          </cell>
        </row>
        <row r="571">
          <cell r="J571">
            <v>4300019000</v>
          </cell>
          <cell r="K571" t="str">
            <v>HR:MUNICIP.STAFF:SOCIAL CONTRIB.-PENSION</v>
          </cell>
          <cell r="L571" t="str">
            <v>Employee Related Costs - Social Contributions</v>
          </cell>
        </row>
        <row r="572">
          <cell r="J572">
            <v>4300020000</v>
          </cell>
          <cell r="K572" t="str">
            <v>HR:MUNICIP.STAFF:SOCIAL CONTRIB.-UIF</v>
          </cell>
          <cell r="L572" t="str">
            <v>Employee Related Costs - Social Contributions</v>
          </cell>
        </row>
        <row r="573">
          <cell r="J573">
            <v>4500306000</v>
          </cell>
          <cell r="K573" t="str">
            <v>EXT.COMPUTER SERVICE:SOFTWARE LICENCES-G</v>
          </cell>
          <cell r="L573" t="str">
            <v>Other Expenditure</v>
          </cell>
        </row>
        <row r="574">
          <cell r="J574">
            <v>4500422000</v>
          </cell>
          <cell r="K574" t="str">
            <v>INTERNSHIPS</v>
          </cell>
          <cell r="L574" t="str">
            <v>Other Expenditure</v>
          </cell>
        </row>
        <row r="575">
          <cell r="J575">
            <v>4500491000</v>
          </cell>
          <cell r="K575" t="str">
            <v>SKILLS DEVELOPMENT FUND LEVY</v>
          </cell>
          <cell r="L575" t="str">
            <v>Other Expenditure</v>
          </cell>
        </row>
        <row r="576">
          <cell r="J576">
            <v>8100006040</v>
          </cell>
          <cell r="K576" t="str">
            <v>EX:OP REV:INCIDENTAL CASH SURPLUSES</v>
          </cell>
          <cell r="L576" t="str">
            <v>Other Revenue</v>
          </cell>
        </row>
        <row r="577">
          <cell r="J577">
            <v>8800001000</v>
          </cell>
          <cell r="K577" t="str">
            <v>NE:NT OPERATING G&amp;S: FINANCE MANAGEMENT GRANT</v>
          </cell>
          <cell r="L577" t="str">
            <v>Transfers Recognised - Operating</v>
          </cell>
        </row>
        <row r="578">
          <cell r="J578">
            <v>8800006000</v>
          </cell>
          <cell r="K578" t="str">
            <v>NE:NT OPERATING G&amp;S:EQUITABLE SHARE</v>
          </cell>
          <cell r="L578" t="str">
            <v>Transfers Recognised - Operating</v>
          </cell>
        </row>
        <row r="579">
          <cell r="J579">
            <v>4820005000</v>
          </cell>
          <cell r="K579" t="str">
            <v>DEPRECIATION:COMPUTER EQUIP.:ALL OR EXCL NERSA</v>
          </cell>
          <cell r="L579" t="str">
            <v>Depreciation and Asset Impairment</v>
          </cell>
        </row>
        <row r="580">
          <cell r="J580">
            <v>4820007000</v>
          </cell>
          <cell r="K580" t="str">
            <v>DEPRECIATION:FURNITURE &amp; FITTINGS.:ALL EXCL NE</v>
          </cell>
          <cell r="L580" t="str">
            <v>Depreciation and Asset Impairment</v>
          </cell>
        </row>
        <row r="581">
          <cell r="J581">
            <v>4820030000</v>
          </cell>
          <cell r="K581" t="str">
            <v>DEPRECIATION:MACHINERY &amp; EQUIP.:ALL OR EXCL NERSA</v>
          </cell>
          <cell r="L581" t="str">
            <v>Depreciation and Asset Impairment</v>
          </cell>
        </row>
        <row r="582">
          <cell r="J582">
            <v>4820400000</v>
          </cell>
          <cell r="K582" t="str">
            <v>DEPRECIATION:BUILDINGS:ALL OR EXCL NERSA</v>
          </cell>
          <cell r="L582" t="str">
            <v>Depreciation and Asset Impairment</v>
          </cell>
        </row>
        <row r="583">
          <cell r="J583">
            <v>5000000490</v>
          </cell>
          <cell r="K583" t="str">
            <v>CHRG:DEPT CHARGE:INSURANCE ASSETS</v>
          </cell>
          <cell r="L583" t="str">
            <v>Other Expenditure</v>
          </cell>
        </row>
        <row r="584">
          <cell r="J584">
            <v>4100010000</v>
          </cell>
          <cell r="K584" t="str">
            <v>OUTSOURCED:BUS.&amp; FIN.MGMT.</v>
          </cell>
          <cell r="L584" t="str">
            <v>Contracted Services</v>
          </cell>
        </row>
        <row r="585">
          <cell r="J585">
            <v>4300000000</v>
          </cell>
          <cell r="K585" t="str">
            <v>HR:MUNICIP.STAFF:BASIC SALARY &amp; WAGES</v>
          </cell>
          <cell r="L585" t="str">
            <v>Employee Related Costs - Wages &amp; Salaries</v>
          </cell>
        </row>
        <row r="586">
          <cell r="J586">
            <v>4300001000</v>
          </cell>
          <cell r="K586" t="str">
            <v>HR:MUNICIP.STAFF:BONUSES</v>
          </cell>
          <cell r="L586" t="str">
            <v>Employee Related Costs - Wages &amp; Salaries</v>
          </cell>
        </row>
        <row r="587">
          <cell r="J587">
            <v>4300002000</v>
          </cell>
          <cell r="K587" t="str">
            <v>HR:MUNICIP.STAFF:ALLOWANCE-CELLULAR &amp; TELEPHONE</v>
          </cell>
          <cell r="L587" t="str">
            <v>Employee Related Costs - Wages &amp; Salaries</v>
          </cell>
        </row>
        <row r="588">
          <cell r="J588">
            <v>4300003000</v>
          </cell>
          <cell r="K588" t="str">
            <v>HR:MUNICIP.STAFF:ALLOWANCE-HOUSING BENEFITS</v>
          </cell>
          <cell r="L588" t="str">
            <v>Employee Related Costs - Wages &amp; Salaries</v>
          </cell>
        </row>
        <row r="589">
          <cell r="J589">
            <v>4300005000</v>
          </cell>
          <cell r="K589" t="str">
            <v>HR:MUNICIP.STAFF:ALLOWANCE-TRAVEL OR MOTOR VEHICLE</v>
          </cell>
          <cell r="L589" t="str">
            <v>Employee Related Costs - Wages &amp; Salaries</v>
          </cell>
        </row>
        <row r="590">
          <cell r="J590">
            <v>4300006001</v>
          </cell>
          <cell r="K590" t="str">
            <v>MUNICIPAL STAFF OVER TIME STRUCTURED</v>
          </cell>
          <cell r="L590" t="str">
            <v>Employee Related Costs - Wages &amp; Salaries</v>
          </cell>
        </row>
        <row r="591">
          <cell r="J591">
            <v>4300008000</v>
          </cell>
          <cell r="K591" t="str">
            <v>HR:MUNICIP.STAFF:BENEF-ACTING &amp; POST BEN ALLOWANCE</v>
          </cell>
          <cell r="L591" t="str">
            <v>Employee Related Costs - Wages &amp; Salaries</v>
          </cell>
        </row>
        <row r="592">
          <cell r="J592">
            <v>4300010000</v>
          </cell>
          <cell r="K592" t="str">
            <v>HR:MUNICIP.STAFF:BENEFIT-LONG SERVICE AWARD-ERC</v>
          </cell>
          <cell r="L592" t="str">
            <v>Employee Related Costs - Wages &amp; Salaries</v>
          </cell>
        </row>
        <row r="593">
          <cell r="J593">
            <v>4300016000</v>
          </cell>
          <cell r="K593" t="str">
            <v>HR:MUNICIP.STAFF:SOCIAL CONTRIB.-BARGAINING COUNCI</v>
          </cell>
          <cell r="L593" t="str">
            <v>Employee Related Costs - Social Contributions</v>
          </cell>
        </row>
        <row r="594">
          <cell r="J594">
            <v>4300018000</v>
          </cell>
          <cell r="K594" t="str">
            <v>HR:MUNICIP.STAFF:SOCIAL CONTRIB.-MEDICAL</v>
          </cell>
          <cell r="L594" t="str">
            <v>Employee Related Costs - Social Contributions</v>
          </cell>
        </row>
        <row r="595">
          <cell r="J595">
            <v>4300019000</v>
          </cell>
          <cell r="K595" t="str">
            <v>HR:MUNICIP.STAFF:SOCIAL CONTRIB.-PENSION</v>
          </cell>
          <cell r="L595" t="str">
            <v>Employee Related Costs - Social Contributions</v>
          </cell>
        </row>
        <row r="596">
          <cell r="J596">
            <v>4300020000</v>
          </cell>
          <cell r="K596" t="str">
            <v>HR:MUNICIP.STAFF:SOCIAL CONTRIB.-UIF</v>
          </cell>
          <cell r="L596" t="str">
            <v>Employee Related Costs - Social Contributions</v>
          </cell>
        </row>
        <row r="597">
          <cell r="J597">
            <v>4500422000</v>
          </cell>
          <cell r="K597" t="str">
            <v>INTERNSHIPS</v>
          </cell>
          <cell r="L597" t="str">
            <v>Other Expenditure</v>
          </cell>
        </row>
        <row r="598">
          <cell r="J598">
            <v>4500491000</v>
          </cell>
          <cell r="K598" t="str">
            <v>SKILLS DEVELOPMENT FUND LEVY</v>
          </cell>
          <cell r="L598" t="str">
            <v>Other Expenditure</v>
          </cell>
        </row>
        <row r="599">
          <cell r="J599">
            <v>8320004000</v>
          </cell>
          <cell r="K599" t="str">
            <v>EX:REV:SALE OF GOODS:PUBLICATIONS:TENDER DOCUMENTS</v>
          </cell>
          <cell r="L599" t="str">
            <v>Other Revenue</v>
          </cell>
        </row>
        <row r="600">
          <cell r="J600">
            <v>8500012020</v>
          </cell>
          <cell r="K600" t="str">
            <v>NE:PENALTIES:TENDER WITHDRAWAL</v>
          </cell>
          <cell r="L600" t="str">
            <v>Fines</v>
          </cell>
        </row>
        <row r="601">
          <cell r="J601">
            <v>4300000000</v>
          </cell>
          <cell r="K601" t="str">
            <v>HR:MUNICIP.STAFF:BASIC SALARY &amp; WAGES</v>
          </cell>
          <cell r="L601" t="str">
            <v>Employee Related Costs - Wages &amp; Salaries</v>
          </cell>
        </row>
        <row r="602">
          <cell r="J602">
            <v>4300001000</v>
          </cell>
          <cell r="K602" t="str">
            <v>HR:MUNICIP.STAFF:BONUSES</v>
          </cell>
          <cell r="L602" t="str">
            <v>Employee Related Costs - Wages &amp; Salaries</v>
          </cell>
        </row>
        <row r="603">
          <cell r="J603">
            <v>4300002000</v>
          </cell>
          <cell r="K603" t="str">
            <v>HR:MUNICIP.STAFF:ALLOWANCE-CELLULAR &amp; TELEPHONE</v>
          </cell>
          <cell r="L603" t="str">
            <v>Employee Related Costs - Wages &amp; Salaries</v>
          </cell>
        </row>
        <row r="604">
          <cell r="J604">
            <v>4300005000</v>
          </cell>
          <cell r="K604" t="str">
            <v>HR:MUNICIP.STAFF:ALLOWANCE-TRAVEL OR MOTOR VEHICLE</v>
          </cell>
          <cell r="L604" t="str">
            <v>Employee Related Costs - Wages &amp; Salaries</v>
          </cell>
        </row>
        <row r="605">
          <cell r="J605">
            <v>4300016000</v>
          </cell>
          <cell r="K605" t="str">
            <v>HR:MUNICIP.STAFF:SOCIAL CONTRIB.-BARGAINING COUNCI</v>
          </cell>
          <cell r="L605" t="str">
            <v>Employee Related Costs - Social Contributions</v>
          </cell>
        </row>
        <row r="606">
          <cell r="J606">
            <v>4300018000</v>
          </cell>
          <cell r="K606" t="str">
            <v>HR:MUNICIP.STAFF:SOCIAL CONTRIB.-MEDICAL</v>
          </cell>
          <cell r="L606" t="str">
            <v>Employee Related Costs - Social Contributions</v>
          </cell>
        </row>
        <row r="607">
          <cell r="J607">
            <v>4300019000</v>
          </cell>
          <cell r="K607" t="str">
            <v>HR:MUNICIP.STAFF:SOCIAL CONTRIB.-PENSION</v>
          </cell>
          <cell r="L607" t="str">
            <v>Employee Related Costs - Social Contributions</v>
          </cell>
        </row>
        <row r="608">
          <cell r="J608">
            <v>4300020000</v>
          </cell>
          <cell r="K608" t="str">
            <v>HR:MUNICIP.STAFF:SOCIAL CONTRIB.-UIF</v>
          </cell>
          <cell r="L608" t="str">
            <v>Employee Related Costs - Social Contributions</v>
          </cell>
        </row>
        <row r="609">
          <cell r="J609">
            <v>4500491000</v>
          </cell>
          <cell r="K609" t="str">
            <v>SKILLS DEVELOPMENT FUND LEVY</v>
          </cell>
          <cell r="L609" t="str">
            <v>Other Expenditure</v>
          </cell>
        </row>
        <row r="610">
          <cell r="J610">
            <v>4300000000</v>
          </cell>
          <cell r="K610" t="str">
            <v>HR:MUNICIP.STAFF:BASIC SALARY &amp; WAGES</v>
          </cell>
          <cell r="L610" t="str">
            <v>Employee Related Costs - Wages &amp; Salaries</v>
          </cell>
        </row>
        <row r="611">
          <cell r="J611">
            <v>4300001000</v>
          </cell>
          <cell r="K611" t="str">
            <v>HR:MUNICIP.STAFF:BONUSES</v>
          </cell>
          <cell r="L611" t="str">
            <v>Employee Related Costs - Wages &amp; Salaries</v>
          </cell>
        </row>
        <row r="612">
          <cell r="J612">
            <v>4300002000</v>
          </cell>
          <cell r="K612" t="str">
            <v>HR:MUNICIP.STAFF:ALLOWANCE-CELLULAR &amp; TELEPHONE</v>
          </cell>
          <cell r="L612" t="str">
            <v>Employee Related Costs - Wages &amp; Salaries</v>
          </cell>
        </row>
        <row r="613">
          <cell r="J613">
            <v>4300003000</v>
          </cell>
          <cell r="K613" t="str">
            <v>HR:MUNICIP.STAFF:ALLOWANCE-HOUSING BENEFITS</v>
          </cell>
          <cell r="L613" t="str">
            <v>Employee Related Costs - Wages &amp; Salaries</v>
          </cell>
        </row>
        <row r="614">
          <cell r="J614">
            <v>4300005000</v>
          </cell>
          <cell r="K614" t="str">
            <v>HR:MUNICIP.STAFF:ALLOWANCE-TRAVEL OR MOTOR VEHICLE</v>
          </cell>
          <cell r="L614" t="str">
            <v>Employee Related Costs - Wages &amp; Salaries</v>
          </cell>
        </row>
        <row r="615">
          <cell r="J615">
            <v>4300006001</v>
          </cell>
          <cell r="K615" t="str">
            <v>MUNICIPAL STAFF OVER TIME STRUCTURED</v>
          </cell>
          <cell r="L615" t="str">
            <v>Employee Related Costs - Wages &amp; Salaries</v>
          </cell>
        </row>
        <row r="616">
          <cell r="J616">
            <v>4300008000</v>
          </cell>
          <cell r="K616" t="str">
            <v>HR:MUNICIP.STAFF:BENEF-ACTING &amp; POST BEN ALLOWANCE</v>
          </cell>
          <cell r="L616" t="str">
            <v>Employee Related Costs - Wages &amp; Salaries</v>
          </cell>
        </row>
        <row r="617">
          <cell r="J617">
            <v>4300010000</v>
          </cell>
          <cell r="K617" t="str">
            <v>HR:MUNICIP.STAFF:BENEFIT-LONG SERVICE AWARD-ERC</v>
          </cell>
          <cell r="L617" t="str">
            <v>Employee Related Costs - Wages &amp; Salaries</v>
          </cell>
        </row>
        <row r="618">
          <cell r="J618">
            <v>4300016000</v>
          </cell>
          <cell r="K618" t="str">
            <v>HR:MUNICIP.STAFF:SOCIAL CONTRIB.-BARGAINING COUNCI</v>
          </cell>
          <cell r="L618" t="str">
            <v>Employee Related Costs - Social Contributions</v>
          </cell>
        </row>
        <row r="619">
          <cell r="J619">
            <v>4300018000</v>
          </cell>
          <cell r="K619" t="str">
            <v>HR:MUNICIP.STAFF:SOCIAL CONTRIB.-MEDICAL</v>
          </cell>
          <cell r="L619" t="str">
            <v>Employee Related Costs - Social Contributions</v>
          </cell>
        </row>
        <row r="620">
          <cell r="J620">
            <v>4300019000</v>
          </cell>
          <cell r="K620" t="str">
            <v>HR:MUNICIP.STAFF:SOCIAL CONTRIB.-PENSION</v>
          </cell>
          <cell r="L620" t="str">
            <v>Employee Related Costs - Social Contributions</v>
          </cell>
        </row>
        <row r="621">
          <cell r="J621">
            <v>4300020000</v>
          </cell>
          <cell r="K621" t="str">
            <v>HR:MUNICIP.STAFF:SOCIAL CONTRIB.-UIF</v>
          </cell>
          <cell r="L621" t="str">
            <v>Employee Related Costs - Social Contributions</v>
          </cell>
        </row>
        <row r="622">
          <cell r="J622">
            <v>4500491000</v>
          </cell>
          <cell r="K622" t="str">
            <v>SKILLS DEVELOPMENT FUND LEVY</v>
          </cell>
          <cell r="L622" t="str">
            <v>Other Expenditure</v>
          </cell>
        </row>
        <row r="623">
          <cell r="J623">
            <v>4820000000</v>
          </cell>
          <cell r="K623" t="str">
            <v>AMORTISATION- INTANGIBLE ASSETS</v>
          </cell>
          <cell r="L623" t="str">
            <v>Depreciation and Asset Impairment</v>
          </cell>
        </row>
        <row r="624">
          <cell r="J624">
            <v>4820005000</v>
          </cell>
          <cell r="K624" t="str">
            <v>DEPRECIATION:COMPUTER EQUIP.:ALL OR EXCL NERSA</v>
          </cell>
          <cell r="L624" t="str">
            <v>Depreciation and Asset Impairment</v>
          </cell>
        </row>
        <row r="625">
          <cell r="J625">
            <v>4820007000</v>
          </cell>
          <cell r="K625" t="str">
            <v>DEPRECIATION:FURNITURE &amp; FITTINGS.:ALL EXCL NE</v>
          </cell>
          <cell r="L625" t="str">
            <v>Depreciation and Asset Impairment</v>
          </cell>
        </row>
        <row r="626">
          <cell r="J626">
            <v>4820030000</v>
          </cell>
          <cell r="K626" t="str">
            <v>DEPRECIATION:MACHINERY &amp; EQUIP.:ALL OR EXCL NERSA</v>
          </cell>
          <cell r="L626" t="str">
            <v>Depreciation and Asset Impairment</v>
          </cell>
        </row>
        <row r="627">
          <cell r="J627">
            <v>5000000490</v>
          </cell>
          <cell r="K627" t="str">
            <v>CHRG:DEPT CHARGE:INSURANCE ASSETS</v>
          </cell>
          <cell r="L627" t="str">
            <v>Other Expenditure</v>
          </cell>
        </row>
        <row r="628">
          <cell r="J628">
            <v>4000000000</v>
          </cell>
          <cell r="K628" t="str">
            <v>CONSUMPTION:CONSUM.STORES-STD RATED</v>
          </cell>
          <cell r="L628" t="str">
            <v>Other Materials</v>
          </cell>
        </row>
        <row r="629">
          <cell r="J629">
            <v>4100010000</v>
          </cell>
          <cell r="K629" t="str">
            <v>OUTSOURCED:BUS.&amp; FIN.MGMT.</v>
          </cell>
          <cell r="L629" t="str">
            <v>Contracted Services</v>
          </cell>
        </row>
        <row r="630">
          <cell r="J630">
            <v>4500014000</v>
          </cell>
          <cell r="K630" t="str">
            <v>ADS/PUBLICITY/MRKTG.:GIFTS AND PROMOTIONAL ITEMS</v>
          </cell>
          <cell r="L630" t="str">
            <v>Other Expenditure</v>
          </cell>
        </row>
        <row r="631">
          <cell r="J631">
            <v>4500150000</v>
          </cell>
          <cell r="K631" t="str">
            <v>CATERING MUNICIPAL ACTIVITIES</v>
          </cell>
          <cell r="L631" t="str">
            <v>Contracted Services</v>
          </cell>
        </row>
        <row r="632">
          <cell r="J632">
            <v>4500181000</v>
          </cell>
          <cell r="K632" t="str">
            <v>COMMUNICATION:TELEPHONE,FAX,TELEGRAPH</v>
          </cell>
          <cell r="L632" t="str">
            <v>Other Expenditure</v>
          </cell>
        </row>
        <row r="633">
          <cell r="J633">
            <v>4500306000</v>
          </cell>
          <cell r="K633" t="str">
            <v>EXT.COMPUTER SERVICE:SOFTWARE LICENCES-G</v>
          </cell>
          <cell r="L633" t="str">
            <v>Other Expenditure</v>
          </cell>
        </row>
        <row r="634">
          <cell r="J634">
            <v>4500422010</v>
          </cell>
          <cell r="K634" t="str">
            <v>LEARNERSHIPS</v>
          </cell>
          <cell r="L634" t="str">
            <v>Other Expenditure</v>
          </cell>
        </row>
        <row r="635">
          <cell r="J635">
            <v>4500453000</v>
          </cell>
          <cell r="K635" t="str">
            <v>REG.FEES:SEMINARS/CONFERENCES/EVENTS:NATIONAL</v>
          </cell>
          <cell r="L635" t="str">
            <v>Other Expenditure</v>
          </cell>
        </row>
        <row r="636">
          <cell r="J636">
            <v>4500454020</v>
          </cell>
          <cell r="K636" t="str">
            <v>TRAVEL AGENCY FEES</v>
          </cell>
          <cell r="L636" t="str">
            <v>Other Expenditure</v>
          </cell>
        </row>
        <row r="637">
          <cell r="J637">
            <v>4500460000</v>
          </cell>
          <cell r="K637" t="str">
            <v>OC:PRINTING. PUBLICATIONS AND BOOKS</v>
          </cell>
          <cell r="L637" t="str">
            <v>Other Expenditure</v>
          </cell>
        </row>
        <row r="638">
          <cell r="J638">
            <v>4550000000</v>
          </cell>
          <cell r="K638" t="str">
            <v>S&amp;T-DOMESTIC-ACCOMMODATION</v>
          </cell>
          <cell r="L638" t="str">
            <v>Other Expenditure</v>
          </cell>
        </row>
        <row r="639">
          <cell r="J639">
            <v>4550003000</v>
          </cell>
          <cell r="K639" t="str">
            <v>S&amp;T-DOMESTIC-INCIDENTAL COST</v>
          </cell>
          <cell r="L639" t="str">
            <v>Other Expenditure</v>
          </cell>
        </row>
        <row r="640">
          <cell r="J640">
            <v>4550004000</v>
          </cell>
          <cell r="K640" t="str">
            <v>S&amp;T-DOMESTIC-CAR RENTAL</v>
          </cell>
          <cell r="L640" t="str">
            <v>Other Expenditure</v>
          </cell>
        </row>
        <row r="641">
          <cell r="J641">
            <v>4550008000</v>
          </cell>
          <cell r="K641" t="str">
            <v>S&amp;T-DOMESTIC-PUBLIC TRANSPORT-AIR</v>
          </cell>
          <cell r="L641" t="str">
            <v>Other Expenditure</v>
          </cell>
        </row>
        <row r="642">
          <cell r="J642">
            <v>4820005000</v>
          </cell>
          <cell r="K642" t="str">
            <v>DEPRECIATION:COMPUTER EQUIP.:ALL OR EXCL NERSA</v>
          </cell>
          <cell r="L642" t="str">
            <v>Depreciation and Asset Impairment</v>
          </cell>
        </row>
        <row r="643">
          <cell r="J643">
            <v>4820007000</v>
          </cell>
          <cell r="K643" t="str">
            <v>DEPRECIATION:FURNITURE &amp; FITTINGS.:ALL EXCL NE</v>
          </cell>
          <cell r="L643" t="str">
            <v>Depreciation and Asset Impairment</v>
          </cell>
        </row>
        <row r="644">
          <cell r="J644">
            <v>4820030000</v>
          </cell>
          <cell r="K644" t="str">
            <v>DEPRECIATION:MACHINERY &amp; EQUIP.:ALL OR EXCL NERSA</v>
          </cell>
          <cell r="L644" t="str">
            <v>Depreciation and Asset Impairment</v>
          </cell>
        </row>
        <row r="645">
          <cell r="J645">
            <v>5000000490</v>
          </cell>
          <cell r="K645" t="str">
            <v>CHRG:DEPT CHARGE:INSURANCE ASSETS</v>
          </cell>
          <cell r="L645" t="str">
            <v>Other Expenditure</v>
          </cell>
        </row>
        <row r="646">
          <cell r="J646">
            <v>4300000000</v>
          </cell>
          <cell r="K646" t="str">
            <v>HR:MUNICIP.STAFF:BASIC SALARY &amp; WAGES</v>
          </cell>
          <cell r="L646" t="str">
            <v>Employee Related Costs - Wages &amp; Salaries</v>
          </cell>
        </row>
        <row r="647">
          <cell r="J647">
            <v>4300001000</v>
          </cell>
          <cell r="K647" t="str">
            <v>HR:MUNICIP.STAFF:BONUSES</v>
          </cell>
          <cell r="L647" t="str">
            <v>Employee Related Costs - Wages &amp; Salaries</v>
          </cell>
        </row>
        <row r="648">
          <cell r="J648">
            <v>4300002000</v>
          </cell>
          <cell r="K648" t="str">
            <v>HR:MUNICIP.STAFF:ALLOWANCE-CELLULAR &amp; TELEPHONE</v>
          </cell>
          <cell r="L648" t="str">
            <v>Employee Related Costs - Wages &amp; Salaries</v>
          </cell>
        </row>
        <row r="649">
          <cell r="J649">
            <v>4300005000</v>
          </cell>
          <cell r="K649" t="str">
            <v>HR:MUNICIP.STAFF:ALLOWANCE-TRAVEL OR MOTOR VEHICLE</v>
          </cell>
          <cell r="L649" t="str">
            <v>Employee Related Costs - Wages &amp; Salaries</v>
          </cell>
        </row>
        <row r="650">
          <cell r="J650">
            <v>4300006000</v>
          </cell>
          <cell r="K650" t="str">
            <v>MUNICIPAL STAFF OVER TIME NON STRUCTURED</v>
          </cell>
          <cell r="L650" t="str">
            <v>Employee Related Costs - Wages &amp; Salaries</v>
          </cell>
        </row>
        <row r="651">
          <cell r="J651">
            <v>4300006001</v>
          </cell>
          <cell r="K651" t="str">
            <v>MUNICIPAL STAFF OVER TIME STRUCTURED</v>
          </cell>
          <cell r="L651" t="str">
            <v>Employee Related Costs - Wages &amp; Salaries</v>
          </cell>
        </row>
        <row r="652">
          <cell r="J652">
            <v>4300016000</v>
          </cell>
          <cell r="K652" t="str">
            <v>HR:MUNICIP.STAFF:SOCIAL CONTRIB.-BARGAINING COUNCI</v>
          </cell>
          <cell r="L652" t="str">
            <v>Employee Related Costs - Social Contributions</v>
          </cell>
        </row>
        <row r="653">
          <cell r="J653">
            <v>4300018000</v>
          </cell>
          <cell r="K653" t="str">
            <v>HR:MUNICIP.STAFF:SOCIAL CONTRIB.-MEDICAL</v>
          </cell>
          <cell r="L653" t="str">
            <v>Employee Related Costs - Social Contributions</v>
          </cell>
        </row>
        <row r="654">
          <cell r="J654">
            <v>4300019000</v>
          </cell>
          <cell r="K654" t="str">
            <v>HR:MUNICIP.STAFF:SOCIAL CONTRIB.-PENSION</v>
          </cell>
          <cell r="L654" t="str">
            <v>Employee Related Costs - Social Contributions</v>
          </cell>
        </row>
        <row r="655">
          <cell r="J655">
            <v>4300020000</v>
          </cell>
          <cell r="K655" t="str">
            <v>HR:MUNICIP.STAFF:SOCIAL CONTRIB.-UIF</v>
          </cell>
          <cell r="L655" t="str">
            <v>Employee Related Costs - Social Contributions</v>
          </cell>
        </row>
        <row r="656">
          <cell r="J656">
            <v>4500491000</v>
          </cell>
          <cell r="K656" t="str">
            <v>SKILLS DEVELOPMENT FUND LEVY</v>
          </cell>
          <cell r="L656" t="str">
            <v>Other Expenditure</v>
          </cell>
        </row>
        <row r="657">
          <cell r="J657">
            <v>4560106000</v>
          </cell>
          <cell r="K657" t="str">
            <v>TRF &amp; SUB : INJURY ON DUTY</v>
          </cell>
          <cell r="L657" t="str">
            <v>Grants and Subsidies</v>
          </cell>
        </row>
        <row r="658">
          <cell r="J658">
            <v>4560106010</v>
          </cell>
          <cell r="K658" t="str">
            <v>TRF &amp; SUB : POST RETITEMENT BENEFIT</v>
          </cell>
          <cell r="L658" t="str">
            <v>Grants and Subsidies</v>
          </cell>
        </row>
        <row r="659">
          <cell r="J659">
            <v>4560106020</v>
          </cell>
          <cell r="K659" t="str">
            <v>TRF &amp; SUB : COST OF LIVING PENSION</v>
          </cell>
          <cell r="L659" t="str">
            <v>Grants and Subsidies</v>
          </cell>
        </row>
        <row r="660">
          <cell r="J660">
            <v>4560106000</v>
          </cell>
          <cell r="K660" t="str">
            <v>TRF &amp; SUB : INJURY ON DUTY</v>
          </cell>
          <cell r="L660" t="str">
            <v>Grants and Subsidies</v>
          </cell>
        </row>
        <row r="661">
          <cell r="J661">
            <v>4820000000</v>
          </cell>
          <cell r="K661" t="str">
            <v>AMORTISATION- INTANGIBLE ASSETS</v>
          </cell>
          <cell r="L661" t="str">
            <v>Depreciation and Asset Impairment</v>
          </cell>
        </row>
        <row r="662">
          <cell r="J662">
            <v>4820007000</v>
          </cell>
          <cell r="K662" t="str">
            <v>DEPRECIATION:FURNITURE &amp; FITTINGS.:ALL EXCL NE</v>
          </cell>
          <cell r="L662" t="str">
            <v>Depreciation and Asset Impairment</v>
          </cell>
        </row>
        <row r="663">
          <cell r="J663">
            <v>4820030000</v>
          </cell>
          <cell r="K663" t="str">
            <v>DEPRECIATION:MACHINERY &amp; EQUIP.:ALL OR EXCL NERSA</v>
          </cell>
          <cell r="L663" t="str">
            <v>Depreciation and Asset Impairment</v>
          </cell>
        </row>
        <row r="664">
          <cell r="J664">
            <v>4820400000</v>
          </cell>
          <cell r="K664" t="str">
            <v>DEPRECIATION:BUILDINGS:ALL OR EXCL NERSA</v>
          </cell>
          <cell r="L664" t="str">
            <v>Depreciation and Asset Impairment</v>
          </cell>
        </row>
        <row r="665">
          <cell r="J665">
            <v>5000000490</v>
          </cell>
          <cell r="K665" t="str">
            <v>CHRG:DEPT CHARGE:INSURANCE ASSETS</v>
          </cell>
          <cell r="L665" t="str">
            <v>Other Expenditure</v>
          </cell>
        </row>
        <row r="666">
          <cell r="J666">
            <v>5000000690</v>
          </cell>
          <cell r="K666" t="str">
            <v>CHRG:DEPT CHARGE:RATES CHRG</v>
          </cell>
          <cell r="L666" t="str">
            <v>Other Expenditure</v>
          </cell>
        </row>
        <row r="667">
          <cell r="J667">
            <v>5000000850</v>
          </cell>
          <cell r="K667" t="str">
            <v>CHRG:INT BILL:ELECTRICITY CONSUMPTION</v>
          </cell>
          <cell r="L667" t="str">
            <v>Other Expenditure</v>
          </cell>
        </row>
        <row r="668">
          <cell r="J668">
            <v>5000000910</v>
          </cell>
          <cell r="K668" t="str">
            <v>CHRG:INT BILL:WATER CONSUMPTION</v>
          </cell>
          <cell r="L668" t="str">
            <v>Other Expenditure</v>
          </cell>
        </row>
        <row r="669">
          <cell r="J669">
            <v>4300020000</v>
          </cell>
          <cell r="K669" t="str">
            <v>HR:MUNICIP.STAFF:SOCIAL CONTRIB.-UIF</v>
          </cell>
          <cell r="L669" t="str">
            <v>Employee Related Costs - Social Contributions</v>
          </cell>
        </row>
        <row r="670">
          <cell r="J670">
            <v>4560106000</v>
          </cell>
          <cell r="K670" t="str">
            <v>TRF &amp; SUB : INJURY ON DUTY</v>
          </cell>
          <cell r="L670" t="str">
            <v>Grants and Subsidies</v>
          </cell>
        </row>
        <row r="671">
          <cell r="J671">
            <v>4560106010</v>
          </cell>
          <cell r="K671" t="str">
            <v>TRF &amp; SUB : POST RETITEMENT BENEFIT</v>
          </cell>
          <cell r="L671" t="str">
            <v>Grants and Subsidies</v>
          </cell>
        </row>
        <row r="672">
          <cell r="J672">
            <v>4560106020</v>
          </cell>
          <cell r="K672" t="str">
            <v>TRF &amp; SUB : COST OF LIVING PENSION</v>
          </cell>
          <cell r="L672" t="str">
            <v>Grants and Subsidies</v>
          </cell>
        </row>
        <row r="673">
          <cell r="J673">
            <v>4820005000</v>
          </cell>
          <cell r="K673" t="str">
            <v>DEPRECIATION:COMPUTER EQUIP.:ALL OR EXCL NERSA</v>
          </cell>
          <cell r="L673" t="str">
            <v>Depreciation and Asset Impairment</v>
          </cell>
        </row>
        <row r="674">
          <cell r="J674">
            <v>4820007000</v>
          </cell>
          <cell r="K674" t="str">
            <v>DEPRECIATION:FURNITURE &amp; FITTINGS.:ALL EXCL NE</v>
          </cell>
          <cell r="L674" t="str">
            <v>Depreciation and Asset Impairment</v>
          </cell>
        </row>
        <row r="675">
          <cell r="J675">
            <v>4820030000</v>
          </cell>
          <cell r="K675" t="str">
            <v>DEPRECIATION:MACHINERY &amp; EQUIP.:ALL OR EXCL NERSA</v>
          </cell>
          <cell r="L675" t="str">
            <v>Depreciation and Asset Impairment</v>
          </cell>
        </row>
        <row r="676">
          <cell r="J676">
            <v>4100010000</v>
          </cell>
          <cell r="K676" t="str">
            <v>OUTSOURCED:BUS.&amp; FIN.MGMT.</v>
          </cell>
          <cell r="L676" t="str">
            <v>Contracted Services</v>
          </cell>
        </row>
        <row r="677">
          <cell r="J677">
            <v>4300000000</v>
          </cell>
          <cell r="K677" t="str">
            <v>HR:MUNICIP.STAFF:BASIC SALARY &amp; WAGES</v>
          </cell>
          <cell r="L677" t="str">
            <v>Employee Related Costs - Wages &amp; Salaries</v>
          </cell>
        </row>
        <row r="678">
          <cell r="J678">
            <v>4300001000</v>
          </cell>
          <cell r="K678" t="str">
            <v>HR:MUNICIP.STAFF:BONUSES</v>
          </cell>
          <cell r="L678" t="str">
            <v>Employee Related Costs - Wages &amp; Salaries</v>
          </cell>
        </row>
        <row r="679">
          <cell r="J679">
            <v>4300002000</v>
          </cell>
          <cell r="K679" t="str">
            <v>HR:MUNICIP.STAFF:ALLOWANCE-CELLULAR &amp; TELEPHONE</v>
          </cell>
          <cell r="L679" t="str">
            <v>Employee Related Costs - Wages &amp; Salaries</v>
          </cell>
        </row>
        <row r="680">
          <cell r="J680">
            <v>4300003000</v>
          </cell>
          <cell r="K680" t="str">
            <v>HR:MUNICIP.STAFF:ALLOWANCE-HOUSING BENEFITS</v>
          </cell>
          <cell r="L680" t="str">
            <v>Employee Related Costs - Wages &amp; Salaries</v>
          </cell>
        </row>
        <row r="681">
          <cell r="J681">
            <v>4300005000</v>
          </cell>
          <cell r="K681" t="str">
            <v>HR:MUNICIP.STAFF:ALLOWANCE-TRAVEL OR MOTOR VEHICLE</v>
          </cell>
          <cell r="L681" t="str">
            <v>Employee Related Costs - Wages &amp; Salaries</v>
          </cell>
        </row>
        <row r="682">
          <cell r="J682">
            <v>4300006000</v>
          </cell>
          <cell r="K682" t="str">
            <v>MUNICIPAL STAFF OVER TIME NON STRUCTURED</v>
          </cell>
          <cell r="L682" t="str">
            <v>Employee Related Costs - Wages &amp; Salaries</v>
          </cell>
        </row>
        <row r="683">
          <cell r="J683">
            <v>4300008000</v>
          </cell>
          <cell r="K683" t="str">
            <v>HR:MUNICIP.STAFF:BENEF-ACTING &amp; POST BEN ALLOWANCE</v>
          </cell>
          <cell r="L683" t="str">
            <v>Employee Related Costs - Wages &amp; Salaries</v>
          </cell>
        </row>
        <row r="684">
          <cell r="J684">
            <v>4300010000</v>
          </cell>
          <cell r="K684" t="str">
            <v>HR:MUNICIP.STAFF:BENEFIT-LONG SERVICE AWARD-ERC</v>
          </cell>
          <cell r="L684" t="str">
            <v>Employee Related Costs - Wages &amp; Salaries</v>
          </cell>
        </row>
        <row r="685">
          <cell r="J685">
            <v>4300016000</v>
          </cell>
          <cell r="K685" t="str">
            <v>HR:MUNICIP.STAFF:SOCIAL CONTRIB.-BARGAINING COUNCI</v>
          </cell>
          <cell r="L685" t="str">
            <v>Employee Related Costs - Social Contributions</v>
          </cell>
        </row>
        <row r="686">
          <cell r="J686">
            <v>4300018000</v>
          </cell>
          <cell r="K686" t="str">
            <v>HR:MUNICIP.STAFF:SOCIAL CONTRIB.-MEDICAL</v>
          </cell>
          <cell r="L686" t="str">
            <v>Employee Related Costs - Social Contributions</v>
          </cell>
        </row>
        <row r="687">
          <cell r="J687">
            <v>4300019000</v>
          </cell>
          <cell r="K687" t="str">
            <v>HR:MUNICIP.STAFF:SOCIAL CONTRIB.-PENSION</v>
          </cell>
          <cell r="L687" t="str">
            <v>Employee Related Costs - Social Contributions</v>
          </cell>
        </row>
        <row r="688">
          <cell r="J688">
            <v>4300020000</v>
          </cell>
          <cell r="K688" t="str">
            <v>HR:MUNICIP.STAFF:SOCIAL CONTRIB.-UIF</v>
          </cell>
          <cell r="L688" t="str">
            <v>Employee Related Costs - Social Contributions</v>
          </cell>
        </row>
        <row r="689">
          <cell r="J689">
            <v>4500006000</v>
          </cell>
          <cell r="K689" t="str">
            <v>ADS/PUBLICITY/MRKTG.:AUCTIONS</v>
          </cell>
          <cell r="L689" t="str">
            <v>Other Expenditure</v>
          </cell>
        </row>
        <row r="690">
          <cell r="J690">
            <v>4500460000</v>
          </cell>
          <cell r="K690" t="str">
            <v>OC:PRINTING. PUBLICATIONS AND BOOKS</v>
          </cell>
          <cell r="L690" t="str">
            <v>Other Expenditure</v>
          </cell>
        </row>
        <row r="691">
          <cell r="J691">
            <v>4500491000</v>
          </cell>
          <cell r="K691" t="str">
            <v>SKILLS DEVELOPMENT FUND LEVY</v>
          </cell>
          <cell r="L691" t="str">
            <v>Other Expenditure</v>
          </cell>
        </row>
        <row r="692">
          <cell r="J692">
            <v>4120051000</v>
          </cell>
          <cell r="K692" t="str">
            <v>CONTRACTORS : MAINT: BUILDINGS AND FACILITIES</v>
          </cell>
          <cell r="L692" t="str">
            <v>Contracted Services</v>
          </cell>
        </row>
        <row r="693">
          <cell r="J693">
            <v>4120111000</v>
          </cell>
          <cell r="K693" t="str">
            <v>CONTRACTORS:MAINT.-EQUIP.(VEHICLES)</v>
          </cell>
          <cell r="L693" t="str">
            <v>Contracted Services</v>
          </cell>
        </row>
        <row r="694">
          <cell r="J694">
            <v>4820000000</v>
          </cell>
          <cell r="K694" t="str">
            <v>AMORTISATION- INTANGIBLE ASSETS</v>
          </cell>
          <cell r="L694" t="str">
            <v>Depreciation and Asset Impairment</v>
          </cell>
        </row>
        <row r="695">
          <cell r="J695">
            <v>4820005000</v>
          </cell>
          <cell r="K695" t="str">
            <v>DEPRECIATION:COMPUTER EQUIP.:ALL OR EXCL NERSA</v>
          </cell>
          <cell r="L695" t="str">
            <v>Depreciation and Asset Impairment</v>
          </cell>
        </row>
        <row r="696">
          <cell r="J696">
            <v>4820007000</v>
          </cell>
          <cell r="K696" t="str">
            <v>DEPRECIATION:FURNITURE &amp; FITTINGS.:ALL EXCL NE</v>
          </cell>
          <cell r="L696" t="str">
            <v>Depreciation and Asset Impairment</v>
          </cell>
        </row>
        <row r="697">
          <cell r="J697">
            <v>4820030000</v>
          </cell>
          <cell r="K697" t="str">
            <v>DEPRECIATION:MACHINERY &amp; EQUIP.:ALL OR EXCL NERSA</v>
          </cell>
          <cell r="L697" t="str">
            <v>Depreciation and Asset Impairment</v>
          </cell>
        </row>
        <row r="698">
          <cell r="J698">
            <v>5000000490</v>
          </cell>
          <cell r="K698" t="str">
            <v>CHRG:DEPT CHARGE:INSURANCE ASSETS</v>
          </cell>
          <cell r="L698" t="str">
            <v>Other Expenditure</v>
          </cell>
        </row>
        <row r="699">
          <cell r="J699">
            <v>5000000850</v>
          </cell>
          <cell r="K699" t="str">
            <v>CHRG:INT BILL:ELECTRICITY CONSUMPTION</v>
          </cell>
          <cell r="L699" t="str">
            <v>Other Expenditure</v>
          </cell>
        </row>
        <row r="700">
          <cell r="J700">
            <v>5000000910</v>
          </cell>
          <cell r="K700" t="str">
            <v>CHRG:INT BILL:WATER CONSUMPTION</v>
          </cell>
          <cell r="L700" t="str">
            <v>Other Expenditure</v>
          </cell>
        </row>
        <row r="701">
          <cell r="J701">
            <v>4000000000</v>
          </cell>
          <cell r="K701" t="str">
            <v>CONSUMPTION:CONSUM.STORES-STD RATED</v>
          </cell>
          <cell r="L701" t="str">
            <v>Other Materials</v>
          </cell>
        </row>
        <row r="702">
          <cell r="J702">
            <v>4100010000</v>
          </cell>
          <cell r="K702" t="str">
            <v>OUTSOURCED:BUS.&amp; FIN.MGMT.</v>
          </cell>
          <cell r="L702" t="str">
            <v>Contracted Services</v>
          </cell>
        </row>
        <row r="703">
          <cell r="J703">
            <v>4100025000</v>
          </cell>
          <cell r="K703" t="str">
            <v>OUTSOURCED:CLEANING SERVICES</v>
          </cell>
          <cell r="L703" t="str">
            <v>Contracted Services</v>
          </cell>
        </row>
        <row r="704">
          <cell r="J704">
            <v>4110057000</v>
          </cell>
          <cell r="K704" t="str">
            <v>CONSULT.&amp; PROF.:LEGAL:COLLECTIONS RESEARCH</v>
          </cell>
          <cell r="L704" t="str">
            <v>Contracted Services</v>
          </cell>
        </row>
        <row r="705">
          <cell r="J705">
            <v>4300000000</v>
          </cell>
          <cell r="K705" t="str">
            <v>HR:MUNICIP.STAFF:BASIC SALARY &amp; WAGES</v>
          </cell>
          <cell r="L705" t="str">
            <v>Employee Related Costs - Wages &amp; Salaries</v>
          </cell>
        </row>
        <row r="706">
          <cell r="J706">
            <v>4300001000</v>
          </cell>
          <cell r="K706" t="str">
            <v>HR:MUNICIP.STAFF:BONUSES</v>
          </cell>
          <cell r="L706" t="str">
            <v>Employee Related Costs - Wages &amp; Salaries</v>
          </cell>
        </row>
        <row r="707">
          <cell r="J707">
            <v>4300002000</v>
          </cell>
          <cell r="K707" t="str">
            <v>HR:MUNICIP.STAFF:ALLOWANCE-CELLULAR &amp; TELEPHONE</v>
          </cell>
          <cell r="L707" t="str">
            <v>Employee Related Costs - Wages &amp; Salaries</v>
          </cell>
        </row>
        <row r="708">
          <cell r="J708">
            <v>4300003000</v>
          </cell>
          <cell r="K708" t="str">
            <v>HR:MUNICIP.STAFF:ALLOWANCE-HOUSING BENEFITS</v>
          </cell>
          <cell r="L708" t="str">
            <v>Employee Related Costs - Wages &amp; Salaries</v>
          </cell>
        </row>
        <row r="709">
          <cell r="J709">
            <v>4300004000</v>
          </cell>
          <cell r="K709" t="str">
            <v>HR:MUNICIP.STAFF:ALLOWANCE-LEAVE PAY</v>
          </cell>
          <cell r="L709" t="str">
            <v>Employee Related Costs - Wages &amp; Salaries</v>
          </cell>
        </row>
        <row r="710">
          <cell r="J710">
            <v>4300005000</v>
          </cell>
          <cell r="K710" t="str">
            <v>HR:MUNICIP.STAFF:ALLOWANCE-TRAVEL OR MOTOR VEHICLE</v>
          </cell>
          <cell r="L710" t="str">
            <v>Employee Related Costs - Wages &amp; Salaries</v>
          </cell>
        </row>
        <row r="711">
          <cell r="J711">
            <v>4300006000</v>
          </cell>
          <cell r="K711" t="str">
            <v>MUNICIPAL STAFF OVER TIME NON STRUCTURED</v>
          </cell>
          <cell r="L711" t="str">
            <v>Employee Related Costs - Wages &amp; Salaries</v>
          </cell>
        </row>
        <row r="712">
          <cell r="J712">
            <v>4300006001</v>
          </cell>
          <cell r="K712" t="str">
            <v>MUNICIPAL STAFF OVER TIME STRUCTURED</v>
          </cell>
          <cell r="L712" t="str">
            <v>Employee Related Costs - Wages &amp; Salaries</v>
          </cell>
        </row>
        <row r="713">
          <cell r="J713">
            <v>4300006020</v>
          </cell>
          <cell r="K713" t="str">
            <v>HR:MUNICIP.STAFF:ALLOWANCE-OVERTIME</v>
          </cell>
          <cell r="L713" t="str">
            <v>Employee Related Costs - Wages &amp; Salaries</v>
          </cell>
        </row>
        <row r="714">
          <cell r="J714">
            <v>4300008000</v>
          </cell>
          <cell r="K714" t="str">
            <v>HR:MUNICIP.STAFF:BENEF-ACTING &amp; POST BEN ALLOWANCE</v>
          </cell>
          <cell r="L714" t="str">
            <v>Employee Related Costs - Wages &amp; Salaries</v>
          </cell>
        </row>
        <row r="715">
          <cell r="J715">
            <v>4300010000</v>
          </cell>
          <cell r="K715" t="str">
            <v>HR:MUNICIP.STAFF:BENEFIT-LONG SERVICE AWARD-ERC</v>
          </cell>
          <cell r="L715" t="str">
            <v>Employee Related Costs - Wages &amp; Salaries</v>
          </cell>
        </row>
        <row r="716">
          <cell r="J716">
            <v>4300016000</v>
          </cell>
          <cell r="K716" t="str">
            <v>HR:MUNICIP.STAFF:SOCIAL CONTRIB.-BARGAINING COUNCI</v>
          </cell>
          <cell r="L716" t="str">
            <v>Employee Related Costs - Social Contributions</v>
          </cell>
        </row>
        <row r="717">
          <cell r="J717">
            <v>4300018000</v>
          </cell>
          <cell r="K717" t="str">
            <v>HR:MUNICIP.STAFF:SOCIAL CONTRIB.-MEDICAL</v>
          </cell>
          <cell r="L717" t="str">
            <v>Employee Related Costs - Social Contributions</v>
          </cell>
        </row>
        <row r="718">
          <cell r="J718">
            <v>4300019000</v>
          </cell>
          <cell r="K718" t="str">
            <v>HR:MUNICIP.STAFF:SOCIAL CONTRIB.-PENSION</v>
          </cell>
          <cell r="L718" t="str">
            <v>Employee Related Costs - Social Contributions</v>
          </cell>
        </row>
        <row r="719">
          <cell r="J719">
            <v>4300020000</v>
          </cell>
          <cell r="K719" t="str">
            <v>HR:MUNICIP.STAFF:SOCIAL CONTRIB.-UIF</v>
          </cell>
          <cell r="L719" t="str">
            <v>Employee Related Costs - Social Contributions</v>
          </cell>
        </row>
        <row r="720">
          <cell r="J720">
            <v>4500012000</v>
          </cell>
          <cell r="K720" t="str">
            <v>ADS/PUBLICITY/MRKTG.:CUSTOMER/CLIENT INFORMATION</v>
          </cell>
          <cell r="L720" t="str">
            <v>Other Expenditure</v>
          </cell>
        </row>
        <row r="721">
          <cell r="J721">
            <v>4500150000</v>
          </cell>
          <cell r="K721" t="str">
            <v>CATERING MUNICIPAL ACTIVITIES</v>
          </cell>
          <cell r="L721" t="str">
            <v>Contracted Services</v>
          </cell>
        </row>
        <row r="722">
          <cell r="J722">
            <v>4500160000</v>
          </cell>
          <cell r="K722" t="str">
            <v>COMMISSION- THIRD PARTY VENDORS</v>
          </cell>
          <cell r="L722" t="str">
            <v>Other Expenditure</v>
          </cell>
        </row>
        <row r="723">
          <cell r="J723">
            <v>4500175000</v>
          </cell>
          <cell r="K723" t="str">
            <v>COMMUNICATION:POSTAGE/STAMPS/FRANKING MACHINES</v>
          </cell>
          <cell r="L723" t="str">
            <v>Other Expenditure</v>
          </cell>
        </row>
        <row r="724">
          <cell r="J724">
            <v>4500181000</v>
          </cell>
          <cell r="K724" t="str">
            <v>COMMUNICATION:TELEPHONE,FAX,TELEGRAPH</v>
          </cell>
          <cell r="L724" t="str">
            <v>Other Expenditure</v>
          </cell>
        </row>
        <row r="725">
          <cell r="J725">
            <v>4500422000</v>
          </cell>
          <cell r="K725" t="str">
            <v>INTERNSHIPS</v>
          </cell>
          <cell r="L725" t="str">
            <v>Other Expenditure</v>
          </cell>
        </row>
        <row r="726">
          <cell r="J726">
            <v>4500441010</v>
          </cell>
          <cell r="K726" t="str">
            <v>MUNICIPAL SERVICES</v>
          </cell>
          <cell r="L726" t="str">
            <v>Other Expenditure</v>
          </cell>
        </row>
        <row r="727">
          <cell r="J727">
            <v>4500453000</v>
          </cell>
          <cell r="K727" t="str">
            <v>REG.FEES:SEMINARS/CONFERENCES/EVENTS:NATIONAL</v>
          </cell>
          <cell r="L727" t="str">
            <v>Other Expenditure</v>
          </cell>
        </row>
        <row r="728">
          <cell r="J728">
            <v>4500454020</v>
          </cell>
          <cell r="K728" t="str">
            <v>TRAVEL AGENCY FEES</v>
          </cell>
          <cell r="L728" t="str">
            <v>Other Expenditure</v>
          </cell>
        </row>
        <row r="729">
          <cell r="J729">
            <v>4500454030</v>
          </cell>
          <cell r="K729" t="str">
            <v>OFFICE DECORATIONS</v>
          </cell>
          <cell r="L729" t="str">
            <v>Other Expenditure</v>
          </cell>
        </row>
        <row r="730">
          <cell r="J730">
            <v>4500460000</v>
          </cell>
          <cell r="K730" t="str">
            <v>OC:PRINTING. PUBLICATIONS AND BOOKS</v>
          </cell>
          <cell r="L730" t="str">
            <v>Other Expenditure</v>
          </cell>
        </row>
        <row r="731">
          <cell r="J731">
            <v>4500491000</v>
          </cell>
          <cell r="K731" t="str">
            <v>SKILLS DEVELOPMENT FUND LEVY</v>
          </cell>
          <cell r="L731" t="str">
            <v>Other Expenditure</v>
          </cell>
        </row>
        <row r="732">
          <cell r="J732">
            <v>4560100000</v>
          </cell>
          <cell r="K732" t="str">
            <v>UNIFORM &amp; PROTECTIVE CLOTHING</v>
          </cell>
          <cell r="L732" t="str">
            <v>Other Expenditure</v>
          </cell>
        </row>
        <row r="733">
          <cell r="J733">
            <v>4560106000</v>
          </cell>
          <cell r="K733" t="str">
            <v>TRF &amp; SUB : INJURY ON DUTY</v>
          </cell>
          <cell r="L733" t="str">
            <v>Grants and Subsidies</v>
          </cell>
        </row>
        <row r="734">
          <cell r="J734">
            <v>4560106010</v>
          </cell>
          <cell r="K734" t="str">
            <v>TRF &amp; SUB : POST RETITEMENT BENEFIT</v>
          </cell>
          <cell r="L734" t="str">
            <v>Grants and Subsidies</v>
          </cell>
        </row>
        <row r="735">
          <cell r="J735">
            <v>4560106020</v>
          </cell>
          <cell r="K735" t="str">
            <v>TRF &amp; SUB : COST OF LIVING PENSION</v>
          </cell>
          <cell r="L735" t="str">
            <v>Grants and Subsidies</v>
          </cell>
        </row>
        <row r="736">
          <cell r="J736">
            <v>4700000000</v>
          </cell>
          <cell r="K736" t="str">
            <v>OPERATING LEASES:BUILDINGS</v>
          </cell>
          <cell r="L736" t="str">
            <v>Other Expenditure</v>
          </cell>
        </row>
        <row r="737">
          <cell r="J737">
            <v>4700003000</v>
          </cell>
          <cell r="K737" t="str">
            <v>OPERATING LEASES:FURNITURE &amp; EQUIP.-OR</v>
          </cell>
          <cell r="L737" t="str">
            <v>Other Expenditure</v>
          </cell>
        </row>
        <row r="738">
          <cell r="J738">
            <v>8000600030</v>
          </cell>
          <cell r="K738" t="str">
            <v>EX:RENTAL:PPE:BLDS:RESIDENTIAL</v>
          </cell>
          <cell r="L738" t="str">
            <v>Rent Of Facilities And Equipment</v>
          </cell>
        </row>
        <row r="739">
          <cell r="J739">
            <v>8100006020</v>
          </cell>
          <cell r="K739" t="str">
            <v>EX:COMMISSION INSURANCE</v>
          </cell>
          <cell r="L739" t="str">
            <v>Other Revenue</v>
          </cell>
        </row>
        <row r="740">
          <cell r="J740">
            <v>4121003000</v>
          </cell>
          <cell r="K740" t="str">
            <v>CONTRACTORS:PREPAID ELECTRICITY VENDORS</v>
          </cell>
          <cell r="L740" t="str">
            <v>Contracted Services</v>
          </cell>
        </row>
        <row r="741">
          <cell r="J741">
            <v>4550000000</v>
          </cell>
          <cell r="K741" t="str">
            <v>S&amp;T-DOMESTIC-ACCOMMODATION</v>
          </cell>
          <cell r="L741" t="str">
            <v>Other Expenditure</v>
          </cell>
        </row>
        <row r="742">
          <cell r="J742">
            <v>4550004000</v>
          </cell>
          <cell r="K742" t="str">
            <v>S&amp;T-DOMESTIC-CAR RENTAL</v>
          </cell>
          <cell r="L742" t="str">
            <v>Other Expenditure</v>
          </cell>
        </row>
        <row r="743">
          <cell r="J743">
            <v>4550008000</v>
          </cell>
          <cell r="K743" t="str">
            <v>S&amp;T-DOMESTIC-PUBLIC TRANSPORT-AIR</v>
          </cell>
          <cell r="L743" t="str">
            <v>Other Expenditure</v>
          </cell>
        </row>
        <row r="744">
          <cell r="J744">
            <v>8100006040</v>
          </cell>
          <cell r="K744" t="str">
            <v>EX:OP REV:INCIDENTAL CASH SURPLUSES</v>
          </cell>
          <cell r="L744" t="str">
            <v>Other Revenue</v>
          </cell>
        </row>
        <row r="745">
          <cell r="J745">
            <v>8000500100</v>
          </cell>
          <cell r="K745" t="str">
            <v>EX:INTEREST:ELECTRICITY</v>
          </cell>
          <cell r="L745" t="str">
            <v>Interest Earned - Outstanding Debtors</v>
          </cell>
        </row>
        <row r="746">
          <cell r="J746">
            <v>8000600030</v>
          </cell>
          <cell r="K746" t="str">
            <v>EX:RENTAL:PPE:BLDS:RESIDENTIAL</v>
          </cell>
          <cell r="L746" t="str">
            <v>Rent Of Facilities And Equipment</v>
          </cell>
        </row>
        <row r="747">
          <cell r="J747">
            <v>8100000000</v>
          </cell>
          <cell r="K747" t="str">
            <v>EX:ADMININISTRATION &amp; HANDLING FEES</v>
          </cell>
          <cell r="L747" t="str">
            <v>Other Revenue</v>
          </cell>
        </row>
        <row r="748">
          <cell r="J748">
            <v>8100006020</v>
          </cell>
          <cell r="K748" t="str">
            <v>EX:COMMISSION INSURANCE</v>
          </cell>
          <cell r="L748" t="str">
            <v>Other Revenue</v>
          </cell>
        </row>
        <row r="749">
          <cell r="J749">
            <v>8100006030</v>
          </cell>
          <cell r="K749" t="str">
            <v>EX:OP REV:DISCOUNTS AND EARLY SETTLEMENTS</v>
          </cell>
          <cell r="L749" t="str">
            <v>Other Revenue</v>
          </cell>
        </row>
        <row r="750">
          <cell r="J750">
            <v>8100006050</v>
          </cell>
          <cell r="K750" t="str">
            <v>EX:OP REV:TRANSACTION HANDLING FEES</v>
          </cell>
          <cell r="L750" t="str">
            <v>Other Revenue</v>
          </cell>
        </row>
        <row r="751">
          <cell r="J751">
            <v>8500001030</v>
          </cell>
          <cell r="K751" t="str">
            <v>COLLECTION CHARGES</v>
          </cell>
          <cell r="L751" t="str">
            <v>Other Revenue</v>
          </cell>
        </row>
        <row r="752">
          <cell r="J752">
            <v>8000500100</v>
          </cell>
          <cell r="K752" t="str">
            <v>EX:INTEREST:ELECTRICITY</v>
          </cell>
          <cell r="L752" t="str">
            <v>Interest Earned - Outstanding Debtors</v>
          </cell>
        </row>
        <row r="753">
          <cell r="J753">
            <v>8000500900</v>
          </cell>
          <cell r="K753" t="str">
            <v>EX:INTEREST:SERVICE CHARGES</v>
          </cell>
          <cell r="L753" t="str">
            <v>Interest Earned - Outstanding Debtors</v>
          </cell>
        </row>
        <row r="754">
          <cell r="J754">
            <v>4820005000</v>
          </cell>
          <cell r="K754" t="str">
            <v>DEPRECIATION:COMPUTER EQUIP.:ALL OR EXCL NERSA</v>
          </cell>
          <cell r="L754" t="str">
            <v>Depreciation and Asset Impairment</v>
          </cell>
        </row>
        <row r="755">
          <cell r="J755">
            <v>4820007000</v>
          </cell>
          <cell r="K755" t="str">
            <v>DEPRECIATION:FURNITURE &amp; FITTINGS.:ALL EXCL NE</v>
          </cell>
          <cell r="L755" t="str">
            <v>Depreciation and Asset Impairment</v>
          </cell>
        </row>
        <row r="756">
          <cell r="J756">
            <v>4820030000</v>
          </cell>
          <cell r="K756" t="str">
            <v>DEPRECIATION:MACHINERY &amp; EQUIP.:ALL OR EXCL NERSA</v>
          </cell>
          <cell r="L756" t="str">
            <v>Depreciation and Asset Impairment</v>
          </cell>
        </row>
        <row r="757">
          <cell r="J757">
            <v>5000000490</v>
          </cell>
          <cell r="K757" t="str">
            <v>CHRG:DEPT CHARGE:INSURANCE ASSETS</v>
          </cell>
          <cell r="L757" t="str">
            <v>Other Expenditure</v>
          </cell>
        </row>
        <row r="758">
          <cell r="J758">
            <v>4820005000</v>
          </cell>
          <cell r="K758" t="str">
            <v>DEPRECIATION:COMPUTER EQUIP.:ALL OR EXCL NERSA</v>
          </cell>
          <cell r="L758" t="str">
            <v>Depreciation and Asset Impairment</v>
          </cell>
        </row>
        <row r="759">
          <cell r="J759">
            <v>4820007000</v>
          </cell>
          <cell r="K759" t="str">
            <v>DEPRECIATION:FURNITURE &amp; FITTINGS.:ALL EXCL NE</v>
          </cell>
          <cell r="L759" t="str">
            <v>Depreciation and Asset Impairment</v>
          </cell>
        </row>
        <row r="760">
          <cell r="J760">
            <v>4820030000</v>
          </cell>
          <cell r="K760" t="str">
            <v>DEPRECIATION:MACHINERY &amp; EQUIP.:ALL OR EXCL NERSA</v>
          </cell>
          <cell r="L760" t="str">
            <v>Depreciation and Asset Impairment</v>
          </cell>
        </row>
        <row r="761">
          <cell r="J761">
            <v>5000000490</v>
          </cell>
          <cell r="K761" t="str">
            <v>CHRG:DEPT CHARGE:INSURANCE ASSETS</v>
          </cell>
          <cell r="L761" t="str">
            <v>Other Expenditure</v>
          </cell>
        </row>
        <row r="762">
          <cell r="J762">
            <v>4000000000</v>
          </cell>
          <cell r="K762" t="str">
            <v>CONSUMPTION:CONSUM.STORES-STD RATED</v>
          </cell>
          <cell r="L762" t="str">
            <v>Other Materials</v>
          </cell>
        </row>
        <row r="763">
          <cell r="J763">
            <v>4100010000</v>
          </cell>
          <cell r="K763" t="str">
            <v>OUTSOURCED:BUS.&amp; FIN.MGMT.</v>
          </cell>
          <cell r="L763" t="str">
            <v>Contracted Services</v>
          </cell>
        </row>
        <row r="764">
          <cell r="J764">
            <v>4100790000</v>
          </cell>
          <cell r="K764" t="str">
            <v>BAD DEBTS WRITTEN OFF:DEBT IMPAIRMENT</v>
          </cell>
          <cell r="L764" t="str">
            <v>Debt Impairment</v>
          </cell>
        </row>
        <row r="765">
          <cell r="J765">
            <v>4300000000</v>
          </cell>
          <cell r="K765" t="str">
            <v>HR:MUNICIP.STAFF:BASIC SALARY &amp; WAGES</v>
          </cell>
          <cell r="L765" t="str">
            <v>Employee Related Costs - Wages &amp; Salaries</v>
          </cell>
        </row>
        <row r="766">
          <cell r="J766">
            <v>4300001000</v>
          </cell>
          <cell r="K766" t="str">
            <v>HR:MUNICIP.STAFF:BONUSES</v>
          </cell>
          <cell r="L766" t="str">
            <v>Employee Related Costs - Wages &amp; Salaries</v>
          </cell>
        </row>
        <row r="767">
          <cell r="J767">
            <v>4300002000</v>
          </cell>
          <cell r="K767" t="str">
            <v>HR:MUNICIP.STAFF:ALLOWANCE-CELLULAR &amp; TELEPHONE</v>
          </cell>
          <cell r="L767" t="str">
            <v>Employee Related Costs - Wages &amp; Salaries</v>
          </cell>
        </row>
        <row r="768">
          <cell r="J768">
            <v>4300003000</v>
          </cell>
          <cell r="K768" t="str">
            <v>HR:MUNICIP.STAFF:ALLOWANCE-HOUSING BENEFITS</v>
          </cell>
          <cell r="L768" t="str">
            <v>Employee Related Costs - Wages &amp; Salaries</v>
          </cell>
        </row>
        <row r="769">
          <cell r="J769">
            <v>4300004000</v>
          </cell>
          <cell r="K769" t="str">
            <v>HR:MUNICIP.STAFF:ALLOWANCE-LEAVE PAY</v>
          </cell>
          <cell r="L769" t="str">
            <v>Employee Related Costs - Wages &amp; Salaries</v>
          </cell>
        </row>
        <row r="770">
          <cell r="J770">
            <v>4300006000</v>
          </cell>
          <cell r="K770" t="str">
            <v>MUNICIPAL STAFF OVER TIME NON STRUCTURED</v>
          </cell>
          <cell r="L770" t="str">
            <v>Employee Related Costs - Wages &amp; Salaries</v>
          </cell>
        </row>
        <row r="771">
          <cell r="J771">
            <v>4300006001</v>
          </cell>
          <cell r="K771" t="str">
            <v>MUNICIPAL STAFF OVER TIME STRUCTURED</v>
          </cell>
          <cell r="L771" t="str">
            <v>Employee Related Costs - Wages &amp; Salaries</v>
          </cell>
        </row>
        <row r="772">
          <cell r="J772">
            <v>4300008000</v>
          </cell>
          <cell r="K772" t="str">
            <v>HR:MUNICIP.STAFF:BENEF-ACTING &amp; POST BEN ALLOWANCE</v>
          </cell>
          <cell r="L772" t="str">
            <v>Employee Related Costs - Wages &amp; Salaries</v>
          </cell>
        </row>
        <row r="773">
          <cell r="J773">
            <v>4300010000</v>
          </cell>
          <cell r="K773" t="str">
            <v>HR:MUNICIP.STAFF:BENEFIT-LONG SERVICE AWARD-ERC</v>
          </cell>
          <cell r="L773" t="str">
            <v>Employee Related Costs - Wages &amp; Salaries</v>
          </cell>
        </row>
        <row r="774">
          <cell r="J774">
            <v>4300016000</v>
          </cell>
          <cell r="K774" t="str">
            <v>HR:MUNICIP.STAFF:SOCIAL CONTRIB.-BARGAINING COUNCI</v>
          </cell>
          <cell r="L774" t="str">
            <v>Employee Related Costs - Social Contributions</v>
          </cell>
        </row>
        <row r="775">
          <cell r="J775">
            <v>4300018000</v>
          </cell>
          <cell r="K775" t="str">
            <v>HR:MUNICIP.STAFF:SOCIAL CONTRIB.-MEDICAL</v>
          </cell>
          <cell r="L775" t="str">
            <v>Employee Related Costs - Social Contributions</v>
          </cell>
        </row>
        <row r="776">
          <cell r="J776">
            <v>4300019000</v>
          </cell>
          <cell r="K776" t="str">
            <v>HR:MUNICIP.STAFF:SOCIAL CONTRIB.-PENSION</v>
          </cell>
          <cell r="L776" t="str">
            <v>Employee Related Costs - Social Contributions</v>
          </cell>
        </row>
        <row r="777">
          <cell r="J777">
            <v>4300020000</v>
          </cell>
          <cell r="K777" t="str">
            <v>HR:MUNICIP.STAFF:SOCIAL CONTRIB.-UIF</v>
          </cell>
          <cell r="L777" t="str">
            <v>Employee Related Costs - Social Contributions</v>
          </cell>
        </row>
        <row r="778">
          <cell r="J778">
            <v>4500012000</v>
          </cell>
          <cell r="K778" t="str">
            <v>ADS/PUBLICITY/MRKTG.:CUSTOMER/CLIENT INFORMATION</v>
          </cell>
          <cell r="L778" t="str">
            <v>Other Expenditure</v>
          </cell>
        </row>
        <row r="779">
          <cell r="J779">
            <v>4500175000</v>
          </cell>
          <cell r="K779" t="str">
            <v>COMMUNICATION:POSTAGE/STAMPS/FRANKING MACHINES</v>
          </cell>
          <cell r="L779" t="str">
            <v>Other Expenditure</v>
          </cell>
        </row>
        <row r="780">
          <cell r="J780">
            <v>4500200000</v>
          </cell>
          <cell r="K780" t="str">
            <v>DEEDS SEARCHES</v>
          </cell>
          <cell r="L780" t="str">
            <v>Other Expenditure</v>
          </cell>
        </row>
        <row r="781">
          <cell r="J781">
            <v>4500454030</v>
          </cell>
          <cell r="K781" t="str">
            <v>OFFICE DECORATIONS</v>
          </cell>
          <cell r="L781" t="str">
            <v>Other Expenditure</v>
          </cell>
        </row>
        <row r="782">
          <cell r="J782">
            <v>4500460000</v>
          </cell>
          <cell r="K782" t="str">
            <v>OC:PRINTING. PUBLICATIONS AND BOOKS</v>
          </cell>
          <cell r="L782" t="str">
            <v>Other Expenditure</v>
          </cell>
        </row>
        <row r="783">
          <cell r="J783">
            <v>4500491000</v>
          </cell>
          <cell r="K783" t="str">
            <v>SKILLS DEVELOPMENT FUND LEVY</v>
          </cell>
          <cell r="L783" t="str">
            <v>Other Expenditure</v>
          </cell>
        </row>
        <row r="784">
          <cell r="J784">
            <v>4700003000</v>
          </cell>
          <cell r="K784" t="str">
            <v>OPERATING LEASES:FURNITURE &amp; EQUIP.-OR</v>
          </cell>
          <cell r="L784" t="str">
            <v>Other Expenditure</v>
          </cell>
        </row>
        <row r="785">
          <cell r="J785">
            <v>4800600000</v>
          </cell>
          <cell r="K785" t="str">
            <v>E - RATES REBATE:INDIGENT OWNERS</v>
          </cell>
          <cell r="L785" t="str">
            <v>Property Rates</v>
          </cell>
        </row>
        <row r="786">
          <cell r="J786">
            <v>5100000690</v>
          </cell>
          <cell r="K786" t="str">
            <v>RECV:DEPT RECV:RATES CHRG</v>
          </cell>
          <cell r="L786" t="str">
            <v>Other Expenditure</v>
          </cell>
        </row>
        <row r="787">
          <cell r="J787">
            <v>8000500175</v>
          </cell>
          <cell r="K787" t="str">
            <v>NEX:INTEREST:PROPERTY RATES</v>
          </cell>
          <cell r="L787" t="str">
            <v>Interest Earned - Outstanding Debtors</v>
          </cell>
        </row>
        <row r="788">
          <cell r="J788">
            <v>8500012000</v>
          </cell>
          <cell r="K788" t="str">
            <v>NE:PENALTIES:ARREAR RATES</v>
          </cell>
          <cell r="L788" t="str">
            <v xml:space="preserve">Property Rates </v>
          </cell>
        </row>
        <row r="789">
          <cell r="J789">
            <v>4800000000</v>
          </cell>
          <cell r="K789" t="str">
            <v>E - FREE SERVICES:ELECTRICITY (PRIMARY REBATE)</v>
          </cell>
          <cell r="L789" t="str">
            <v>Other Expenditure</v>
          </cell>
        </row>
        <row r="790">
          <cell r="J790">
            <v>4800700000</v>
          </cell>
          <cell r="K790" t="str">
            <v>E - RATES REBATE:PENSIONERS/SOCIAL GRANTS</v>
          </cell>
          <cell r="L790" t="str">
            <v>Property Rates</v>
          </cell>
        </row>
        <row r="791">
          <cell r="J791">
            <v>4800900000</v>
          </cell>
          <cell r="K791" t="str">
            <v>E - RATES REBATE:PHASE-IN REDUCTIONS/DISCOUNTS</v>
          </cell>
          <cell r="L791" t="str">
            <v>Property Rates</v>
          </cell>
        </row>
        <row r="792">
          <cell r="J792">
            <v>4801000000</v>
          </cell>
          <cell r="K792" t="str">
            <v>E -RATES REBATE:DISCRETIONARY RESIDENTIAL REBATE</v>
          </cell>
          <cell r="L792" t="str">
            <v>Property Rates</v>
          </cell>
        </row>
        <row r="793">
          <cell r="J793">
            <v>8000010400</v>
          </cell>
          <cell r="K793" t="str">
            <v>IRATES REBATE:PHASE-IN REDUCTIONS/DISCOUNTS</v>
          </cell>
          <cell r="L793" t="str">
            <v>Property Rates</v>
          </cell>
        </row>
        <row r="794">
          <cell r="J794">
            <v>8000010700</v>
          </cell>
          <cell r="K794" t="str">
            <v>IRATES REBATE:DISCRETIONARY RESIDENTIAL REBATE</v>
          </cell>
          <cell r="L794" t="str">
            <v>Property Rates</v>
          </cell>
        </row>
        <row r="795">
          <cell r="J795">
            <v>8000500100</v>
          </cell>
          <cell r="K795" t="str">
            <v>EX:INTEREST:ELECTRICITY</v>
          </cell>
          <cell r="L795" t="str">
            <v>Interest Earned - Outstanding Debtors</v>
          </cell>
        </row>
        <row r="796">
          <cell r="J796">
            <v>8000500175</v>
          </cell>
          <cell r="K796" t="str">
            <v>NEX:INTEREST:PROPERTY RATES</v>
          </cell>
          <cell r="L796" t="str">
            <v>Interest Earned - Outstanding Debtors</v>
          </cell>
        </row>
        <row r="797">
          <cell r="J797">
            <v>8320005000</v>
          </cell>
          <cell r="K797" t="str">
            <v>EX:REV:RATES CLEARANCE CERTIFICATES</v>
          </cell>
          <cell r="L797" t="str">
            <v>Other Revenue</v>
          </cell>
        </row>
        <row r="798">
          <cell r="J798">
            <v>8500001030</v>
          </cell>
          <cell r="K798" t="str">
            <v>COLLECTION CHARGES</v>
          </cell>
          <cell r="L798" t="str">
            <v>Other Revenue</v>
          </cell>
        </row>
        <row r="799">
          <cell r="J799">
            <v>8500012000</v>
          </cell>
          <cell r="K799" t="str">
            <v>NE:PENALTIES:ARREAR RATES</v>
          </cell>
          <cell r="L799" t="str">
            <v>Property Rates</v>
          </cell>
        </row>
        <row r="800">
          <cell r="J800">
            <v>8500012000</v>
          </cell>
          <cell r="K800" t="str">
            <v>NE:PENALTIES:ARREAR RATES</v>
          </cell>
          <cell r="L800" t="str">
            <v>Property Rates</v>
          </cell>
        </row>
        <row r="801">
          <cell r="J801">
            <v>8600000000</v>
          </cell>
          <cell r="K801" t="str">
            <v>NE:RATES:BUSINESS &amp; COMMERCIAL PROPERTIES</v>
          </cell>
          <cell r="L801" t="str">
            <v>Property Rates</v>
          </cell>
        </row>
        <row r="802">
          <cell r="J802">
            <v>8610002000</v>
          </cell>
          <cell r="K802" t="str">
            <v>NE:RATES:COMMUNAL LAND:OTHER</v>
          </cell>
          <cell r="L802" t="str">
            <v>Property Rates</v>
          </cell>
        </row>
        <row r="803">
          <cell r="J803">
            <v>8620004000</v>
          </cell>
          <cell r="K803" t="str">
            <v>NE:RATES:FARM PROPERTIES:OTHER PURPOSES</v>
          </cell>
          <cell r="L803" t="str">
            <v>Property Rates</v>
          </cell>
        </row>
        <row r="804">
          <cell r="J804">
            <v>8620007000</v>
          </cell>
          <cell r="K804" t="str">
            <v>NE:RATES:INDUSTRIAL PROPERTIES</v>
          </cell>
          <cell r="L804" t="str">
            <v>Property Rates</v>
          </cell>
        </row>
        <row r="805">
          <cell r="J805">
            <v>8620008000</v>
          </cell>
          <cell r="K805" t="str">
            <v>NE:RATES:MINING PROPERTIES</v>
          </cell>
          <cell r="L805" t="str">
            <v>Property Rates</v>
          </cell>
        </row>
        <row r="806">
          <cell r="J806">
            <v>8620009000</v>
          </cell>
          <cell r="K806" t="str">
            <v>NE:RATES:MUNIC.PROPERTIES</v>
          </cell>
          <cell r="L806" t="str">
            <v>Property Rates</v>
          </cell>
        </row>
        <row r="807">
          <cell r="J807">
            <v>8620010000</v>
          </cell>
          <cell r="K807" t="str">
            <v>NE:RATES:PUBLIC BENEFIT ORGANISATIONS</v>
          </cell>
          <cell r="L807" t="str">
            <v>Property Rates</v>
          </cell>
        </row>
        <row r="808">
          <cell r="J808">
            <v>8620011000</v>
          </cell>
          <cell r="K808" t="str">
            <v>NE:RATES:PUBLIC SERVICE INFRASTRUCTURE PROPERTIES</v>
          </cell>
          <cell r="L808" t="str">
            <v>Property Rates</v>
          </cell>
        </row>
        <row r="809">
          <cell r="J809">
            <v>8620012000</v>
          </cell>
          <cell r="K809" t="str">
            <v>NE:RATES:RESIDENTIAL PROPERTIES:DEVELOPED</v>
          </cell>
          <cell r="L809" t="str">
            <v>Property Rates</v>
          </cell>
        </row>
        <row r="810">
          <cell r="J810">
            <v>8620013000</v>
          </cell>
          <cell r="K810" t="str">
            <v>NE:RATES:RESIDENTIAL PROPERTIES:VACANT</v>
          </cell>
          <cell r="L810" t="str">
            <v>Property Rates</v>
          </cell>
        </row>
        <row r="811">
          <cell r="J811">
            <v>8620022010</v>
          </cell>
          <cell r="K811" t="str">
            <v>NE:RATES: UNAUTHORISED USE</v>
          </cell>
          <cell r="L811" t="str">
            <v>Property Rates</v>
          </cell>
        </row>
        <row r="812">
          <cell r="J812">
            <v>8620022020</v>
          </cell>
          <cell r="K812" t="str">
            <v>NE:RATES:SMALL HOME BUSINESS</v>
          </cell>
          <cell r="L812" t="str">
            <v>Property Rates</v>
          </cell>
        </row>
        <row r="813">
          <cell r="J813">
            <v>8620022030</v>
          </cell>
          <cell r="K813" t="str">
            <v>NE:RATESOTHER CATEGORIES</v>
          </cell>
          <cell r="L813" t="str">
            <v>Property Rates</v>
          </cell>
        </row>
        <row r="814">
          <cell r="J814">
            <v>8622003110</v>
          </cell>
          <cell r="K814" t="str">
            <v>NE:RATES:SMALL HOLDINGS:PUBLIC SERVICE PURPOSE</v>
          </cell>
          <cell r="L814" t="str">
            <v>Property Rates</v>
          </cell>
        </row>
        <row r="815">
          <cell r="J815">
            <v>8000010400</v>
          </cell>
          <cell r="K815" t="str">
            <v>IRATES REBATE:PHASE-IN REDUCTIONS/DISCOUNTS</v>
          </cell>
          <cell r="L815" t="str">
            <v>Property Rates</v>
          </cell>
        </row>
        <row r="816">
          <cell r="J816">
            <v>8000500175</v>
          </cell>
          <cell r="K816" t="str">
            <v>NEX:INTEREST:PROPERTY RATES</v>
          </cell>
          <cell r="L816" t="str">
            <v>Interest Earned - Outstanding Debtors</v>
          </cell>
        </row>
        <row r="817">
          <cell r="J817">
            <v>8500012000</v>
          </cell>
          <cell r="K817" t="str">
            <v>NE:PENALTIES:ARREAR RATES</v>
          </cell>
          <cell r="L817" t="str">
            <v>Property Rates</v>
          </cell>
        </row>
        <row r="818">
          <cell r="J818">
            <v>4820005000</v>
          </cell>
          <cell r="K818" t="str">
            <v>DEPRECIATION:COMPUTER EQUIP.:ALL OR EXCL NERSA</v>
          </cell>
          <cell r="L818" t="str">
            <v>Depreciation and Asset Impairment</v>
          </cell>
        </row>
        <row r="819">
          <cell r="J819">
            <v>4820007000</v>
          </cell>
          <cell r="K819" t="str">
            <v>DEPRECIATION:FURNITURE &amp; FITTINGS.:ALL EXCL NE</v>
          </cell>
          <cell r="L819" t="str">
            <v>Depreciation and Asset Impairment</v>
          </cell>
        </row>
        <row r="820">
          <cell r="J820">
            <v>4820030000</v>
          </cell>
          <cell r="K820" t="str">
            <v>DEPRECIATION:MACHINERY &amp; EQUIP.:ALL OR EXCL NERSA</v>
          </cell>
          <cell r="L820" t="str">
            <v>Depreciation and Asset Impairment</v>
          </cell>
        </row>
        <row r="821">
          <cell r="J821">
            <v>5000000490</v>
          </cell>
          <cell r="K821" t="str">
            <v>CHRG:DEPT CHARGE:INSURANCE ASSETS</v>
          </cell>
          <cell r="L821" t="str">
            <v>Other Expenditure</v>
          </cell>
        </row>
        <row r="822">
          <cell r="J822">
            <v>4000000000</v>
          </cell>
          <cell r="K822" t="str">
            <v>CONSUMPTION:CONSUM.STORES-STD RATED</v>
          </cell>
          <cell r="L822" t="str">
            <v>Other Materials</v>
          </cell>
        </row>
        <row r="823">
          <cell r="J823">
            <v>4100010000</v>
          </cell>
          <cell r="K823" t="str">
            <v>OUTSOURCED:BUS.&amp; FIN.MGMT.</v>
          </cell>
          <cell r="L823" t="str">
            <v>Contracted Services</v>
          </cell>
        </row>
        <row r="824">
          <cell r="J824">
            <v>4110057000</v>
          </cell>
          <cell r="K824" t="str">
            <v>CONSULT.&amp; PROF.:LEGAL:COLLECTIONS RESEARCH</v>
          </cell>
          <cell r="L824" t="str">
            <v>Contracted Services</v>
          </cell>
        </row>
        <row r="825">
          <cell r="J825">
            <v>4300000000</v>
          </cell>
          <cell r="K825" t="str">
            <v>HR:MUNICIP.STAFF:BASIC SALARY &amp; WAGES</v>
          </cell>
          <cell r="L825" t="str">
            <v>Employee Related Costs - Wages &amp; Salaries</v>
          </cell>
        </row>
        <row r="826">
          <cell r="J826">
            <v>4300001000</v>
          </cell>
          <cell r="K826" t="str">
            <v>HR:MUNICIP.STAFF:BONUSES</v>
          </cell>
          <cell r="L826" t="str">
            <v>Employee Related Costs - Wages &amp; Salaries</v>
          </cell>
        </row>
        <row r="827">
          <cell r="J827">
            <v>4300002000</v>
          </cell>
          <cell r="K827" t="str">
            <v>HR:MUNICIP.STAFF:ALLOWANCE-CELLULAR &amp; TELEPHONE</v>
          </cell>
          <cell r="L827" t="str">
            <v>Employee Related Costs - Wages &amp; Salaries</v>
          </cell>
        </row>
        <row r="828">
          <cell r="J828">
            <v>4300003000</v>
          </cell>
          <cell r="K828" t="str">
            <v>HR:MUNICIP.STAFF:ALLOWANCE-HOUSING BENEFITS</v>
          </cell>
          <cell r="L828" t="str">
            <v>Employee Related Costs - Wages &amp; Salaries</v>
          </cell>
        </row>
        <row r="829">
          <cell r="J829">
            <v>4300006000</v>
          </cell>
          <cell r="K829" t="str">
            <v>MUNICIPAL STAFF OVER TIME NON STRUCTURED</v>
          </cell>
          <cell r="L829" t="str">
            <v>Employee Related Costs - Wages &amp; Salaries</v>
          </cell>
        </row>
        <row r="830">
          <cell r="J830">
            <v>4300006001</v>
          </cell>
          <cell r="K830" t="str">
            <v>MUNICIPAL STAFF OVER TIME STRUCTURED</v>
          </cell>
          <cell r="L830" t="str">
            <v>Employee Related Costs - Wages &amp; Salaries</v>
          </cell>
        </row>
        <row r="831">
          <cell r="J831">
            <v>4300008000</v>
          </cell>
          <cell r="K831" t="str">
            <v>HR:MUNICIP.STAFF:BENEF-ACTING &amp; POST BEN ALLOWANCE</v>
          </cell>
          <cell r="L831" t="str">
            <v>Employee Related Costs - Wages &amp; Salaries</v>
          </cell>
        </row>
        <row r="832">
          <cell r="J832">
            <v>4300010000</v>
          </cell>
          <cell r="K832" t="str">
            <v>HR:MUNICIP.STAFF:BENEFIT-LONG SERVICE AWARD-ERC</v>
          </cell>
          <cell r="L832" t="str">
            <v>Employee Related Costs - Wages &amp; Salaries</v>
          </cell>
        </row>
        <row r="833">
          <cell r="J833">
            <v>4300016000</v>
          </cell>
          <cell r="K833" t="str">
            <v>HR:MUNICIP.STAFF:SOCIAL CONTRIB.-BARGAINING COUNCI</v>
          </cell>
          <cell r="L833" t="str">
            <v>Employee Related Costs - Social Contributions</v>
          </cell>
        </row>
        <row r="834">
          <cell r="J834">
            <v>4300018000</v>
          </cell>
          <cell r="K834" t="str">
            <v>HR:MUNICIP.STAFF:SOCIAL CONTRIB.-MEDICAL</v>
          </cell>
          <cell r="L834" t="str">
            <v>Employee Related Costs - Social Contributions</v>
          </cell>
        </row>
        <row r="835">
          <cell r="J835">
            <v>4300019000</v>
          </cell>
          <cell r="K835" t="str">
            <v>HR:MUNICIP.STAFF:SOCIAL CONTRIB.-PENSION</v>
          </cell>
          <cell r="L835" t="str">
            <v>Employee Related Costs - Social Contributions</v>
          </cell>
        </row>
        <row r="836">
          <cell r="J836">
            <v>4300020000</v>
          </cell>
          <cell r="K836" t="str">
            <v>HR:MUNICIP.STAFF:SOCIAL CONTRIB.-UIF</v>
          </cell>
          <cell r="L836" t="str">
            <v>Employee Related Costs - Social Contributions</v>
          </cell>
        </row>
        <row r="837">
          <cell r="J837">
            <v>4500422000</v>
          </cell>
          <cell r="K837" t="str">
            <v>INTERNSHIPS</v>
          </cell>
          <cell r="L837" t="str">
            <v>Other Expenditure</v>
          </cell>
        </row>
        <row r="838">
          <cell r="J838">
            <v>4500454030</v>
          </cell>
          <cell r="K838" t="str">
            <v>OFFICE DECORATIONS</v>
          </cell>
          <cell r="L838" t="str">
            <v>Other Expenditure</v>
          </cell>
        </row>
        <row r="839">
          <cell r="J839">
            <v>4500460000</v>
          </cell>
          <cell r="K839" t="str">
            <v>OC:PRINTING. PUBLICATIONS AND BOOKS</v>
          </cell>
          <cell r="L839" t="str">
            <v>Other Expenditure</v>
          </cell>
        </row>
        <row r="840">
          <cell r="J840">
            <v>4500491000</v>
          </cell>
          <cell r="K840" t="str">
            <v>SKILLS DEVELOPMENT FUND LEVY</v>
          </cell>
          <cell r="L840" t="str">
            <v>Other Expenditure</v>
          </cell>
        </row>
        <row r="841">
          <cell r="J841">
            <v>8000500100</v>
          </cell>
          <cell r="K841" t="str">
            <v>EX:INTEREST:ELECTRICITY</v>
          </cell>
          <cell r="L841" t="str">
            <v>Interest Earned - Outstanding Debtors</v>
          </cell>
        </row>
        <row r="842">
          <cell r="J842">
            <v>4120104000</v>
          </cell>
          <cell r="K842" t="str">
            <v>CONTRACTORS:MAINT.-EQUIP.(GENERAL)</v>
          </cell>
          <cell r="L842" t="str">
            <v>Contracted Services</v>
          </cell>
        </row>
        <row r="843">
          <cell r="J843">
            <v>4100790000</v>
          </cell>
          <cell r="K843" t="str">
            <v>BAD DEBTS WRITTEN OFF:DEBT IMPAIRMENT</v>
          </cell>
          <cell r="L843" t="str">
            <v>Debt Impairment</v>
          </cell>
        </row>
        <row r="844">
          <cell r="J844">
            <v>4820005000</v>
          </cell>
          <cell r="K844" t="str">
            <v>DEPRECIATION:COMPUTER EQUIP.:ALL OR EXCL NERSA</v>
          </cell>
          <cell r="L844" t="str">
            <v>Depreciation and Asset Impairment</v>
          </cell>
        </row>
        <row r="845">
          <cell r="J845">
            <v>4820007000</v>
          </cell>
          <cell r="K845" t="str">
            <v>DEPRECIATION:FURNITURE &amp; FITTINGS.:ALL EXCL NE</v>
          </cell>
          <cell r="L845" t="str">
            <v>Depreciation and Asset Impairment</v>
          </cell>
        </row>
        <row r="846">
          <cell r="J846">
            <v>4820030000</v>
          </cell>
          <cell r="K846" t="str">
            <v>DEPRECIATION:MACHINERY &amp; EQUIP.:ALL OR EXCL NERSA</v>
          </cell>
          <cell r="L846" t="str">
            <v>Depreciation and Asset Impairment</v>
          </cell>
        </row>
        <row r="847">
          <cell r="J847">
            <v>5000000490</v>
          </cell>
          <cell r="K847" t="str">
            <v>CHRG:DEPT CHARGE:INSURANCE ASSETS</v>
          </cell>
          <cell r="L847" t="str">
            <v>Other Expenditure</v>
          </cell>
        </row>
        <row r="848">
          <cell r="J848">
            <v>5000000910</v>
          </cell>
          <cell r="K848" t="str">
            <v>CHRG:INT BILL:WATER CONSUMPTION</v>
          </cell>
          <cell r="L848" t="str">
            <v>Other Expenditure</v>
          </cell>
        </row>
        <row r="849">
          <cell r="J849">
            <v>4000000000</v>
          </cell>
          <cell r="K849" t="str">
            <v>CONSUMPTION:CONSUM.STORES-STD RATED</v>
          </cell>
          <cell r="L849" t="str">
            <v>Other Materials</v>
          </cell>
        </row>
        <row r="850">
          <cell r="J850">
            <v>4100025000</v>
          </cell>
          <cell r="K850" t="str">
            <v>OUTSOURCED:CLEANING SERVICES</v>
          </cell>
          <cell r="L850" t="str">
            <v>Contracted Services</v>
          </cell>
        </row>
        <row r="851">
          <cell r="J851">
            <v>4100059000</v>
          </cell>
          <cell r="K851" t="str">
            <v>OUTSOURCED:SECURITY-EXTERNAL</v>
          </cell>
          <cell r="L851" t="str">
            <v>Contracted Services</v>
          </cell>
        </row>
        <row r="852">
          <cell r="J852">
            <v>4300000000</v>
          </cell>
          <cell r="K852" t="str">
            <v>HR:MUNICIP.STAFF:BASIC SALARY &amp; WAGES</v>
          </cell>
          <cell r="L852" t="str">
            <v>Employee Related Costs - Wages &amp; Salaries</v>
          </cell>
        </row>
        <row r="853">
          <cell r="J853">
            <v>4300001000</v>
          </cell>
          <cell r="K853" t="str">
            <v>HR:MUNICIP.STAFF:BONUSES</v>
          </cell>
          <cell r="L853" t="str">
            <v>Employee Related Costs - Wages &amp; Salaries</v>
          </cell>
        </row>
        <row r="854">
          <cell r="J854">
            <v>4300002000</v>
          </cell>
          <cell r="K854" t="str">
            <v>HR:MUNICIP.STAFF:ALLOWANCE-CELLULAR &amp; TELEPHONE</v>
          </cell>
          <cell r="L854" t="str">
            <v>Employee Related Costs - Wages &amp; Salaries</v>
          </cell>
        </row>
        <row r="855">
          <cell r="J855">
            <v>4300003000</v>
          </cell>
          <cell r="K855" t="str">
            <v>HR:MUNICIP.STAFF:ALLOWANCE-HOUSING BENEFITS</v>
          </cell>
          <cell r="L855" t="str">
            <v>Employee Related Costs - Wages &amp; Salaries</v>
          </cell>
        </row>
        <row r="856">
          <cell r="J856">
            <v>4300005000</v>
          </cell>
          <cell r="K856" t="str">
            <v>HR:MUNICIP.STAFF:ALLOWANCE-TRAVEL OR MOTOR VEHICLE</v>
          </cell>
          <cell r="L856" t="str">
            <v>Employee Related Costs - Wages &amp; Salaries</v>
          </cell>
        </row>
        <row r="857">
          <cell r="J857">
            <v>4300006000</v>
          </cell>
          <cell r="K857" t="str">
            <v>MUNICIPAL STAFF OVER TIME NON STRUCTURED</v>
          </cell>
          <cell r="L857" t="str">
            <v>Employee Related Costs - Wages &amp; Salaries</v>
          </cell>
        </row>
        <row r="858">
          <cell r="J858">
            <v>4300006001</v>
          </cell>
          <cell r="K858" t="str">
            <v>MUNICIPAL STAFF OVER TIME STRUCTURED</v>
          </cell>
          <cell r="L858" t="str">
            <v>Employee Related Costs - Wages &amp; Salaries</v>
          </cell>
        </row>
        <row r="859">
          <cell r="J859">
            <v>4300007000</v>
          </cell>
          <cell r="K859" t="str">
            <v>HR:MUNICIP.STAFF:ALLOWANCE-OVERTIME:NIGHT SHIFT</v>
          </cell>
          <cell r="L859" t="str">
            <v>Employee Related Costs - Wages &amp; Salaries</v>
          </cell>
        </row>
        <row r="860">
          <cell r="J860">
            <v>4300008000</v>
          </cell>
          <cell r="K860" t="str">
            <v>HR:MUNICIP.STAFF:BENEF-ACTING &amp; POST BEN ALLOWANCE</v>
          </cell>
          <cell r="L860" t="str">
            <v>Employee Related Costs - Wages &amp; Salaries</v>
          </cell>
        </row>
        <row r="861">
          <cell r="J861">
            <v>4300010000</v>
          </cell>
          <cell r="K861" t="str">
            <v>HR:MUNICIP.STAFF:BENEFIT-LONG SERVICE AWARD-ERC</v>
          </cell>
          <cell r="L861" t="str">
            <v>Employee Related Costs - Wages &amp; Salaries</v>
          </cell>
        </row>
        <row r="862">
          <cell r="J862">
            <v>4300013000</v>
          </cell>
          <cell r="K862" t="str">
            <v>HR:MUNICIP.STAFF:BENEFIT-STANDBY ALLOWANCE</v>
          </cell>
          <cell r="L862" t="str">
            <v>Employee Related Costs - Wages &amp; Salaries</v>
          </cell>
        </row>
        <row r="863">
          <cell r="J863">
            <v>4300015550</v>
          </cell>
          <cell r="K863" t="str">
            <v>HR:MUNICIP.STAFF:BENEFIT-NON PENSIONABLE ALLOWANCE</v>
          </cell>
          <cell r="L863" t="str">
            <v>Employee Related Costs - Wages &amp; Salaries</v>
          </cell>
        </row>
        <row r="864">
          <cell r="J864">
            <v>4300016000</v>
          </cell>
          <cell r="K864" t="str">
            <v>HR:MUNICIP.STAFF:SOCIAL CONTRIB.-BARGAINING COUNCI</v>
          </cell>
          <cell r="L864" t="str">
            <v>Employee Related Costs - Social Contributions</v>
          </cell>
        </row>
        <row r="865">
          <cell r="J865">
            <v>4300018000</v>
          </cell>
          <cell r="K865" t="str">
            <v>HR:MUNICIP.STAFF:SOCIAL CONTRIB.-MEDICAL</v>
          </cell>
          <cell r="L865" t="str">
            <v>Employee Related Costs - Social Contributions</v>
          </cell>
        </row>
        <row r="866">
          <cell r="J866">
            <v>4300019000</v>
          </cell>
          <cell r="K866" t="str">
            <v>HR:MUNICIP.STAFF:SOCIAL CONTRIB.-PENSION</v>
          </cell>
          <cell r="L866" t="str">
            <v>Employee Related Costs - Social Contributions</v>
          </cell>
        </row>
        <row r="867">
          <cell r="J867">
            <v>4300020000</v>
          </cell>
          <cell r="K867" t="str">
            <v>HR:MUNICIP.STAFF:SOCIAL CONTRIB.-UIF</v>
          </cell>
          <cell r="L867" t="str">
            <v>Employee Related Costs - Social Contributions</v>
          </cell>
        </row>
        <row r="868">
          <cell r="J868">
            <v>4500306000</v>
          </cell>
          <cell r="K868" t="str">
            <v>EXT.COMPUTER SERVICE:SOFTWARE LICENCES-G</v>
          </cell>
          <cell r="L868" t="str">
            <v>Other Expenditure</v>
          </cell>
        </row>
        <row r="869">
          <cell r="J869">
            <v>4500454030</v>
          </cell>
          <cell r="K869" t="str">
            <v>OFFICE DECORATIONS</v>
          </cell>
          <cell r="L869" t="str">
            <v>Other Expenditure</v>
          </cell>
        </row>
        <row r="870">
          <cell r="J870">
            <v>4500460000</v>
          </cell>
          <cell r="K870" t="str">
            <v>OC:PRINTING. PUBLICATIONS AND BOOKS</v>
          </cell>
          <cell r="L870" t="str">
            <v>Other Expenditure</v>
          </cell>
        </row>
        <row r="871">
          <cell r="J871">
            <v>4500491000</v>
          </cell>
          <cell r="K871" t="str">
            <v>SKILLS DEVELOPMENT FUND LEVY</v>
          </cell>
          <cell r="L871" t="str">
            <v>Other Expenditure</v>
          </cell>
        </row>
        <row r="872">
          <cell r="J872">
            <v>4700003000</v>
          </cell>
          <cell r="K872" t="str">
            <v>OPERATING LEASES:FURNITURE &amp; EQUIP.-OR</v>
          </cell>
          <cell r="L872" t="str">
            <v>Other Expenditure</v>
          </cell>
        </row>
        <row r="873">
          <cell r="J873">
            <v>8000500100</v>
          </cell>
          <cell r="K873" t="str">
            <v>EX:INTEREST:ELECTRICITY</v>
          </cell>
          <cell r="L873" t="str">
            <v>Interest Earned - Outstanding Debtors</v>
          </cell>
        </row>
        <row r="874">
          <cell r="J874">
            <v>8100006040</v>
          </cell>
          <cell r="K874" t="str">
            <v>EX:OP REV:INCIDENTAL CASH SURPLUSES</v>
          </cell>
          <cell r="L874" t="str">
            <v>Other Revenue</v>
          </cell>
        </row>
        <row r="875">
          <cell r="J875">
            <v>4300000000</v>
          </cell>
          <cell r="K875" t="str">
            <v>HR:MUNICIP.STAFF:BASIC SALARY &amp; WAGES</v>
          </cell>
          <cell r="L875" t="str">
            <v>Employee Related Costs - Wages &amp; Salaries</v>
          </cell>
        </row>
        <row r="876">
          <cell r="J876">
            <v>4300001000</v>
          </cell>
          <cell r="K876" t="str">
            <v>HR:MUNICIP.STAFF:BONUSES</v>
          </cell>
          <cell r="L876" t="str">
            <v>Employee Related Costs - Wages &amp; Salaries</v>
          </cell>
        </row>
        <row r="877">
          <cell r="J877">
            <v>4300002000</v>
          </cell>
          <cell r="K877" t="str">
            <v>HR:MUNICIP.STAFF:ALLOWANCE-CELLULAR &amp; TELEPHONE</v>
          </cell>
          <cell r="L877" t="str">
            <v>Employee Related Costs - Wages &amp; Salaries</v>
          </cell>
        </row>
        <row r="878">
          <cell r="J878">
            <v>4300003000</v>
          </cell>
          <cell r="K878" t="str">
            <v>HR:MUNICIP.STAFF:ALLOWANCE-HOUSING BENEFITS</v>
          </cell>
          <cell r="L878" t="str">
            <v>Employee Related Costs - Wages &amp; Salaries</v>
          </cell>
        </row>
        <row r="879">
          <cell r="J879">
            <v>4300008000</v>
          </cell>
          <cell r="K879" t="str">
            <v>HR:MUNICIP.STAFF:BENEF-ACTING &amp; POST BEN ALLOWANCE</v>
          </cell>
          <cell r="L879" t="str">
            <v>Employee Related Costs - Wages &amp; Salaries</v>
          </cell>
        </row>
        <row r="880">
          <cell r="J880">
            <v>4300010000</v>
          </cell>
          <cell r="K880" t="str">
            <v>HR:MUNICIP.STAFF:BENEFIT-LONG SERVICE AWARD-ERC</v>
          </cell>
          <cell r="L880" t="str">
            <v>Employee Related Costs - Wages &amp; Salaries</v>
          </cell>
        </row>
        <row r="881">
          <cell r="J881">
            <v>4300016000</v>
          </cell>
          <cell r="K881" t="str">
            <v>HR:MUNICIP.STAFF:SOCIAL CONTRIB.-BARGAINING COUNCI</v>
          </cell>
          <cell r="L881" t="str">
            <v>Employee Related Costs - Social Contributions</v>
          </cell>
        </row>
        <row r="882">
          <cell r="J882">
            <v>4300018000</v>
          </cell>
          <cell r="K882" t="str">
            <v>HR:MUNICIP.STAFF:SOCIAL CONTRIB.-MEDICAL</v>
          </cell>
          <cell r="L882" t="str">
            <v>Employee Related Costs - Social Contributions</v>
          </cell>
        </row>
        <row r="883">
          <cell r="J883">
            <v>4300019000</v>
          </cell>
          <cell r="K883" t="str">
            <v>HR:MUNICIP.STAFF:SOCIAL CONTRIB.-PENSION</v>
          </cell>
          <cell r="L883" t="str">
            <v>Employee Related Costs - Social Contributions</v>
          </cell>
        </row>
        <row r="884">
          <cell r="J884">
            <v>4300020000</v>
          </cell>
          <cell r="K884" t="str">
            <v>HR:MUNICIP.STAFF:SOCIAL CONTRIB.-UIF</v>
          </cell>
          <cell r="L884" t="str">
            <v>Employee Related Costs - Social Contributions</v>
          </cell>
        </row>
        <row r="885">
          <cell r="J885">
            <v>4500491000</v>
          </cell>
          <cell r="K885" t="str">
            <v>SKILLS DEVELOPMENT FUND LEVY</v>
          </cell>
          <cell r="L885" t="str">
            <v>Other Expenditure</v>
          </cell>
        </row>
        <row r="886">
          <cell r="J886">
            <v>4400002000</v>
          </cell>
          <cell r="K886" t="str">
            <v>INTEREST PAID:ANNUITY LOANS:LONG TERM-DBSA</v>
          </cell>
          <cell r="L886" t="str">
            <v>Interest Expense - External Borrowings</v>
          </cell>
        </row>
        <row r="887">
          <cell r="J887">
            <v>4820030000</v>
          </cell>
          <cell r="K887" t="str">
            <v>DEPRECIATION:MACHINERY &amp; EQUIP.:ALL OR EXCL NERSA</v>
          </cell>
          <cell r="L887" t="str">
            <v>Depreciation and Asset Impairment</v>
          </cell>
        </row>
        <row r="888">
          <cell r="J888">
            <v>4300000000</v>
          </cell>
          <cell r="K888" t="str">
            <v>HR:MUNICIP.STAFF:BASIC SALARY &amp; WAGES</v>
          </cell>
          <cell r="L888" t="str">
            <v>Employee Related Costs - Wages &amp; Salaries</v>
          </cell>
        </row>
        <row r="889">
          <cell r="J889">
            <v>4300001000</v>
          </cell>
          <cell r="K889" t="str">
            <v>HR:MUNICIP.STAFF:BONUSES</v>
          </cell>
          <cell r="L889" t="str">
            <v>Employee Related Costs - Wages &amp; Salaries</v>
          </cell>
        </row>
        <row r="890">
          <cell r="J890">
            <v>4300002000</v>
          </cell>
          <cell r="K890" t="str">
            <v>HR:MUNICIP.STAFF:ALLOWANCE-CELLULAR &amp; TELEPHONE</v>
          </cell>
          <cell r="L890" t="str">
            <v>Employee Related Costs - Wages &amp; Salaries</v>
          </cell>
        </row>
        <row r="891">
          <cell r="J891">
            <v>4300003000</v>
          </cell>
          <cell r="K891" t="str">
            <v>HR:MUNICIP.STAFF:ALLOWANCE-HOUSING BENEFITS</v>
          </cell>
          <cell r="L891" t="str">
            <v>Employee Related Costs - Wages &amp; Salaries</v>
          </cell>
        </row>
        <row r="892">
          <cell r="J892">
            <v>4300005000</v>
          </cell>
          <cell r="K892" t="str">
            <v>HR:MUNICIP.STAFF:ALLOWANCE-TRAVEL OR MOTOR VEHICLE</v>
          </cell>
          <cell r="L892" t="str">
            <v>Employee Related Costs - Wages &amp; Salaries</v>
          </cell>
        </row>
        <row r="893">
          <cell r="J893">
            <v>4300006001</v>
          </cell>
          <cell r="K893" t="str">
            <v>MUNICIPAL STAFF OVER TIME STRUCTURED</v>
          </cell>
          <cell r="L893" t="str">
            <v>Employee Related Costs - Wages &amp; Salaries</v>
          </cell>
        </row>
        <row r="894">
          <cell r="J894">
            <v>4300008000</v>
          </cell>
          <cell r="K894" t="str">
            <v>HR:MUNICIP.STAFF:BENEF-ACTING &amp; POST BEN ALLOWANCE</v>
          </cell>
          <cell r="L894" t="str">
            <v>Employee Related Costs - Wages &amp; Salaries</v>
          </cell>
        </row>
        <row r="895">
          <cell r="J895">
            <v>4300010000</v>
          </cell>
          <cell r="K895" t="str">
            <v>HR:MUNICIP.STAFF:BENEFIT-LONG SERVICE AWARD-ERC</v>
          </cell>
          <cell r="L895" t="str">
            <v>Employee Related Costs - Wages &amp; Salaries</v>
          </cell>
        </row>
        <row r="896">
          <cell r="J896">
            <v>4300016000</v>
          </cell>
          <cell r="K896" t="str">
            <v>HR:MUNICIP.STAFF:SOCIAL CONTRIB.-BARGAINING COUNCI</v>
          </cell>
          <cell r="L896" t="str">
            <v>Employee Related Costs - Social Contributions</v>
          </cell>
        </row>
        <row r="897">
          <cell r="J897">
            <v>4300018000</v>
          </cell>
          <cell r="K897" t="str">
            <v>HR:MUNICIP.STAFF:SOCIAL CONTRIB.-MEDICAL</v>
          </cell>
          <cell r="L897" t="str">
            <v>Employee Related Costs - Social Contributions</v>
          </cell>
        </row>
        <row r="898">
          <cell r="J898">
            <v>4300019000</v>
          </cell>
          <cell r="K898" t="str">
            <v>HR:MUNICIP.STAFF:SOCIAL CONTRIB.-PENSION</v>
          </cell>
          <cell r="L898" t="str">
            <v>Employee Related Costs - Social Contributions</v>
          </cell>
        </row>
        <row r="899">
          <cell r="J899">
            <v>4300020000</v>
          </cell>
          <cell r="K899" t="str">
            <v>HR:MUNICIP.STAFF:SOCIAL CONTRIB.-UIF</v>
          </cell>
          <cell r="L899" t="str">
            <v>Employee Related Costs - Social Contributions</v>
          </cell>
        </row>
        <row r="900">
          <cell r="J900">
            <v>4500422000</v>
          </cell>
          <cell r="K900" t="str">
            <v>INTERNSHIPS</v>
          </cell>
          <cell r="L900" t="str">
            <v>Other Expenditure</v>
          </cell>
        </row>
        <row r="901">
          <cell r="J901">
            <v>4500491000</v>
          </cell>
          <cell r="K901" t="str">
            <v>SKILLS DEVELOPMENT FUND LEVY</v>
          </cell>
          <cell r="L901" t="str">
            <v>Other Expenditure</v>
          </cell>
        </row>
        <row r="902">
          <cell r="J902">
            <v>8100006040</v>
          </cell>
          <cell r="K902" t="str">
            <v>EX:OP REV:INCIDENTAL CASH SURPLUSES</v>
          </cell>
          <cell r="L902" t="str">
            <v>Other Revenue</v>
          </cell>
        </row>
        <row r="903">
          <cell r="J903">
            <v>4120104000</v>
          </cell>
          <cell r="K903" t="str">
            <v>CONTRACTORS:MAINT.-EQUIP.(GENERAL)</v>
          </cell>
          <cell r="L903" t="str">
            <v>Contracted Services</v>
          </cell>
        </row>
        <row r="904">
          <cell r="J904">
            <v>4000000000</v>
          </cell>
          <cell r="K904" t="str">
            <v>CONSUMPTION:CONSUM.STORES-STD RATED</v>
          </cell>
          <cell r="L904" t="str">
            <v>Other Materials</v>
          </cell>
        </row>
        <row r="905">
          <cell r="J905">
            <v>4100010000</v>
          </cell>
          <cell r="K905" t="str">
            <v>OUTSOURCED:BUS.&amp; FIN.MGMT.</v>
          </cell>
          <cell r="L905" t="str">
            <v>Contracted Services</v>
          </cell>
        </row>
        <row r="906">
          <cell r="J906">
            <v>4300000000</v>
          </cell>
          <cell r="K906" t="str">
            <v>HR:MUNICIP.STAFF:BASIC SALARY &amp; WAGES</v>
          </cell>
          <cell r="L906" t="str">
            <v>Employee Related Costs - Wages &amp; Salaries</v>
          </cell>
        </row>
        <row r="907">
          <cell r="J907">
            <v>4300001000</v>
          </cell>
          <cell r="K907" t="str">
            <v>HR:MUNICIP.STAFF:BONUSES</v>
          </cell>
          <cell r="L907" t="str">
            <v>Employee Related Costs - Wages &amp; Salaries</v>
          </cell>
        </row>
        <row r="908">
          <cell r="J908">
            <v>4300002000</v>
          </cell>
          <cell r="K908" t="str">
            <v>HR:MUNICIP.STAFF:ALLOWANCE-CELLULAR &amp; TELEPHONE</v>
          </cell>
          <cell r="L908" t="str">
            <v>Employee Related Costs - Wages &amp; Salaries</v>
          </cell>
        </row>
        <row r="909">
          <cell r="J909">
            <v>4300003000</v>
          </cell>
          <cell r="K909" t="str">
            <v>HR:MUNICIP.STAFF:ALLOWANCE-HOUSING BENEFITS</v>
          </cell>
          <cell r="L909" t="str">
            <v>Employee Related Costs - Wages &amp; Salaries</v>
          </cell>
        </row>
        <row r="910">
          <cell r="J910">
            <v>4300005000</v>
          </cell>
          <cell r="K910" t="str">
            <v>HR:MUNICIP.STAFF:ALLOWANCE-TRAVEL OR MOTOR VEHICLE</v>
          </cell>
          <cell r="L910" t="str">
            <v>Employee Related Costs - Wages &amp; Salaries</v>
          </cell>
        </row>
        <row r="911">
          <cell r="J911">
            <v>4300010000</v>
          </cell>
          <cell r="K911" t="str">
            <v>HR:MUNICIP.STAFF:BENEFIT-LONG SERVICE AWARD-ERC</v>
          </cell>
          <cell r="L911" t="str">
            <v>Employee Related Costs - Wages &amp; Salaries</v>
          </cell>
        </row>
        <row r="912">
          <cell r="J912">
            <v>4300016000</v>
          </cell>
          <cell r="K912" t="str">
            <v>HR:MUNICIP.STAFF:SOCIAL CONTRIB.-BARGAINING COUNCI</v>
          </cell>
          <cell r="L912" t="str">
            <v>Employee Related Costs - Social Contributions</v>
          </cell>
        </row>
        <row r="913">
          <cell r="J913">
            <v>4300018000</v>
          </cell>
          <cell r="K913" t="str">
            <v>HR:MUNICIP.STAFF:SOCIAL CONTRIB.-MEDICAL</v>
          </cell>
          <cell r="L913" t="str">
            <v>Employee Related Costs - Social Contributions</v>
          </cell>
        </row>
        <row r="914">
          <cell r="J914">
            <v>4300019000</v>
          </cell>
          <cell r="K914" t="str">
            <v>HR:MUNICIP.STAFF:SOCIAL CONTRIB.-PENSION</v>
          </cell>
          <cell r="L914" t="str">
            <v>Employee Related Costs - Social Contributions</v>
          </cell>
        </row>
        <row r="915">
          <cell r="J915">
            <v>4300020000</v>
          </cell>
          <cell r="K915" t="str">
            <v>HR:MUNICIP.STAFF:SOCIAL CONTRIB.-UIF</v>
          </cell>
          <cell r="L915" t="str">
            <v>Employee Related Costs - Social Contributions</v>
          </cell>
        </row>
        <row r="916">
          <cell r="J916">
            <v>4500000000</v>
          </cell>
          <cell r="K916" t="str">
            <v>ACHIEVEMENTS &amp; AWARDS</v>
          </cell>
          <cell r="L916" t="str">
            <v>Other Expenditure</v>
          </cell>
        </row>
        <row r="917">
          <cell r="J917">
            <v>4500009000</v>
          </cell>
          <cell r="K917" t="str">
            <v>CORPORATE MUNICIPAL ACTIVITIES</v>
          </cell>
          <cell r="L917" t="str">
            <v>Other Expenditure</v>
          </cell>
        </row>
        <row r="918">
          <cell r="J918">
            <v>4500018000</v>
          </cell>
          <cell r="K918" t="str">
            <v>ADS/PUBLICITY/MRKTG.:STAFF RECRUITMENT</v>
          </cell>
          <cell r="L918" t="str">
            <v>Other Expenditure</v>
          </cell>
        </row>
        <row r="919">
          <cell r="J919">
            <v>4500150000</v>
          </cell>
          <cell r="K919" t="str">
            <v>CATERING MUNICIPAL ACTIVITIES</v>
          </cell>
          <cell r="L919" t="str">
            <v>Contracted Services</v>
          </cell>
        </row>
        <row r="920">
          <cell r="J920">
            <v>4500181000</v>
          </cell>
          <cell r="K920" t="str">
            <v>COMMUNICATION:TELEPHONE,FAX,TELEGRAPH</v>
          </cell>
          <cell r="L920" t="str">
            <v>Other Expenditure</v>
          </cell>
        </row>
        <row r="921">
          <cell r="J921">
            <v>4500306000</v>
          </cell>
          <cell r="K921" t="str">
            <v>EXT.COMPUTER SERVICE:SOFTWARE LICENCES-G</v>
          </cell>
          <cell r="L921" t="str">
            <v>Other Expenditure</v>
          </cell>
        </row>
        <row r="922">
          <cell r="J922">
            <v>4500450000</v>
          </cell>
          <cell r="K922" t="str">
            <v>REG.FEES:PROF.&amp; REGULATORY BODIES:SUBSCRIPTION</v>
          </cell>
          <cell r="L922" t="str">
            <v>Other Expenditure</v>
          </cell>
        </row>
        <row r="923">
          <cell r="J923">
            <v>4500460000</v>
          </cell>
          <cell r="K923" t="str">
            <v>OC:PRINTING. PUBLICATIONS AND BOOKS</v>
          </cell>
          <cell r="L923" t="str">
            <v>Other Expenditure</v>
          </cell>
        </row>
        <row r="924">
          <cell r="J924">
            <v>4500491000</v>
          </cell>
          <cell r="K924" t="str">
            <v>SKILLS DEVELOPMENT FUND LEVY</v>
          </cell>
          <cell r="L924" t="str">
            <v>Other Expenditure</v>
          </cell>
        </row>
        <row r="925">
          <cell r="J925">
            <v>4500494020</v>
          </cell>
          <cell r="K925" t="str">
            <v>TOLL GATE FEES</v>
          </cell>
          <cell r="L925" t="str">
            <v>Other Expenditure</v>
          </cell>
        </row>
        <row r="926">
          <cell r="J926">
            <v>4550000000</v>
          </cell>
          <cell r="K926" t="str">
            <v>S&amp;T-DOMESTIC-ACCOMMODATION</v>
          </cell>
          <cell r="L926" t="str">
            <v>Other Expenditure</v>
          </cell>
        </row>
        <row r="927">
          <cell r="J927">
            <v>4550001000</v>
          </cell>
          <cell r="K927" t="str">
            <v>S&amp;T-DOMESTIC-DAILY ALLOWANCE</v>
          </cell>
          <cell r="L927" t="str">
            <v>Other Expenditure</v>
          </cell>
        </row>
        <row r="928">
          <cell r="J928">
            <v>4550002000</v>
          </cell>
          <cell r="K928" t="str">
            <v>S&amp;T-DOMESTIC-FOOD &amp; BEVERAGE (SERVED)</v>
          </cell>
          <cell r="L928" t="str">
            <v>Other Expenditure</v>
          </cell>
        </row>
        <row r="929">
          <cell r="J929">
            <v>4550003000</v>
          </cell>
          <cell r="K929" t="str">
            <v>S&amp;T-DOMESTIC-INCIDENTAL COST</v>
          </cell>
          <cell r="L929" t="str">
            <v>Other Expenditure</v>
          </cell>
        </row>
        <row r="930">
          <cell r="J930">
            <v>4550004000</v>
          </cell>
          <cell r="K930" t="str">
            <v>S&amp;T-DOMESTIC-CAR RENTAL</v>
          </cell>
          <cell r="L930" t="str">
            <v>Other Expenditure</v>
          </cell>
        </row>
        <row r="931">
          <cell r="J931">
            <v>4550006000</v>
          </cell>
          <cell r="K931" t="str">
            <v>S&amp;T-DOMESTIC-OWN TRANSPORT</v>
          </cell>
          <cell r="L931" t="str">
            <v>Other Expenditure</v>
          </cell>
        </row>
        <row r="932">
          <cell r="J932">
            <v>4550008000</v>
          </cell>
          <cell r="K932" t="str">
            <v>S&amp;T-DOMESTIC-PUBLIC TRANSPORT-AIR</v>
          </cell>
          <cell r="L932" t="str">
            <v>Other Expenditure</v>
          </cell>
        </row>
        <row r="933">
          <cell r="J933">
            <v>4300000000</v>
          </cell>
          <cell r="K933" t="str">
            <v>HR:MUNICIP.STAFF:BASIC SALARY &amp; WAGES</v>
          </cell>
          <cell r="L933" t="str">
            <v>Employee Related Costs - Wages &amp; Salaries</v>
          </cell>
        </row>
        <row r="934">
          <cell r="J934">
            <v>4300001000</v>
          </cell>
          <cell r="K934" t="str">
            <v>HR:MUNICIP.STAFF:BONUSES</v>
          </cell>
          <cell r="L934" t="str">
            <v>Employee Related Costs - Wages &amp; Salaries</v>
          </cell>
        </row>
        <row r="935">
          <cell r="J935">
            <v>4300002000</v>
          </cell>
          <cell r="K935" t="str">
            <v>HR:MUNICIP.STAFF:ALLOWANCE-CELLULAR &amp; TELEPHONE</v>
          </cell>
          <cell r="L935" t="str">
            <v>Employee Related Costs - Wages &amp; Salaries</v>
          </cell>
        </row>
        <row r="936">
          <cell r="J936">
            <v>4300003000</v>
          </cell>
          <cell r="K936" t="str">
            <v>HR:MUNICIP.STAFF:ALLOWANCE-HOUSING BENEFITS</v>
          </cell>
          <cell r="L936" t="str">
            <v>Employee Related Costs - Wages &amp; Salaries</v>
          </cell>
        </row>
        <row r="937">
          <cell r="J937">
            <v>4300006000</v>
          </cell>
          <cell r="K937" t="str">
            <v>MUNICIPAL STAFF OVER TIME NON STRUCTURED</v>
          </cell>
          <cell r="L937" t="str">
            <v>Employee Related Costs - Wages &amp; Salaries</v>
          </cell>
        </row>
        <row r="938">
          <cell r="J938">
            <v>4300006001</v>
          </cell>
          <cell r="K938" t="str">
            <v>MUNICIPAL STAFF OVER TIME STRUCTURED</v>
          </cell>
          <cell r="L938" t="str">
            <v>Employee Related Costs - Wages &amp; Salaries</v>
          </cell>
        </row>
        <row r="939">
          <cell r="J939">
            <v>4300008000</v>
          </cell>
          <cell r="K939" t="str">
            <v>HR:MUNICIP.STAFF:BENEF-ACTING &amp; POST BEN ALLOWANCE</v>
          </cell>
          <cell r="L939" t="str">
            <v>Employee Related Costs - Wages &amp; Salaries</v>
          </cell>
        </row>
        <row r="940">
          <cell r="J940">
            <v>4300010000</v>
          </cell>
          <cell r="K940" t="str">
            <v>HR:MUNICIP.STAFF:BENEFIT-LONG SERVICE AWARD-ERC</v>
          </cell>
          <cell r="L940" t="str">
            <v>Employee Related Costs - Wages &amp; Salaries</v>
          </cell>
        </row>
        <row r="941">
          <cell r="J941">
            <v>4300016000</v>
          </cell>
          <cell r="K941" t="str">
            <v>HR:MUNICIP.STAFF:SOCIAL CONTRIB.-BARGAINING COUNCI</v>
          </cell>
          <cell r="L941" t="str">
            <v>Employee Related Costs - Social Contributions</v>
          </cell>
        </row>
        <row r="942">
          <cell r="J942">
            <v>4300018000</v>
          </cell>
          <cell r="K942" t="str">
            <v>HR:MUNICIP.STAFF:SOCIAL CONTRIB.-MEDICAL</v>
          </cell>
          <cell r="L942" t="str">
            <v>Employee Related Costs - Social Contributions</v>
          </cell>
        </row>
        <row r="943">
          <cell r="J943">
            <v>4300019000</v>
          </cell>
          <cell r="K943" t="str">
            <v>HR:MUNICIP.STAFF:SOCIAL CONTRIB.-PENSION</v>
          </cell>
          <cell r="L943" t="str">
            <v>Employee Related Costs - Social Contributions</v>
          </cell>
        </row>
        <row r="944">
          <cell r="J944">
            <v>4300020000</v>
          </cell>
          <cell r="K944" t="str">
            <v>HR:MUNICIP.STAFF:SOCIAL CONTRIB.-UIF</v>
          </cell>
          <cell r="L944" t="str">
            <v>Employee Related Costs - Social Contributions</v>
          </cell>
        </row>
        <row r="945">
          <cell r="J945">
            <v>4500491000</v>
          </cell>
          <cell r="K945" t="str">
            <v>SKILLS DEVELOPMENT FUND LEVY</v>
          </cell>
          <cell r="L945" t="str">
            <v>Other Expenditure</v>
          </cell>
        </row>
        <row r="946">
          <cell r="J946">
            <v>4300000000</v>
          </cell>
          <cell r="K946" t="str">
            <v>HR:MUNICIP.STAFF:BASIC SALARY &amp; WAGES</v>
          </cell>
          <cell r="L946" t="str">
            <v>Employee Related Costs - Wages &amp; Salaries</v>
          </cell>
        </row>
        <row r="947">
          <cell r="J947">
            <v>4300001000</v>
          </cell>
          <cell r="K947" t="str">
            <v>HR:MUNICIP.STAFF:BONUSES</v>
          </cell>
          <cell r="L947" t="str">
            <v>Employee Related Costs - Wages &amp; Salaries</v>
          </cell>
        </row>
        <row r="948">
          <cell r="J948">
            <v>4300002000</v>
          </cell>
          <cell r="K948" t="str">
            <v>HR:MUNICIP.STAFF:ALLOWANCE-CELLULAR &amp; TELEPHONE</v>
          </cell>
          <cell r="L948" t="str">
            <v>Employee Related Costs - Wages &amp; Salaries</v>
          </cell>
        </row>
        <row r="949">
          <cell r="J949">
            <v>4300003000</v>
          </cell>
          <cell r="K949" t="str">
            <v>HR:MUNICIP.STAFF:ALLOWANCE-HOUSING BENEFITS</v>
          </cell>
          <cell r="L949" t="str">
            <v>Employee Related Costs - Wages &amp; Salaries</v>
          </cell>
        </row>
        <row r="950">
          <cell r="J950">
            <v>4300005000</v>
          </cell>
          <cell r="K950" t="str">
            <v>HR:MUNICIP.STAFF:ALLOWANCE-TRAVEL OR MOTOR VEHICLE</v>
          </cell>
          <cell r="L950" t="str">
            <v>Employee Related Costs - Wages &amp; Salaries</v>
          </cell>
        </row>
        <row r="951">
          <cell r="J951">
            <v>4300010000</v>
          </cell>
          <cell r="K951" t="str">
            <v>HR:MUNICIP.STAFF:BENEFIT-LONG SERVICE AWARD-ERC</v>
          </cell>
          <cell r="L951" t="str">
            <v>Employee Related Costs - Wages &amp; Salaries</v>
          </cell>
        </row>
        <row r="952">
          <cell r="J952">
            <v>4300016000</v>
          </cell>
          <cell r="K952" t="str">
            <v>HR:MUNICIP.STAFF:SOCIAL CONTRIB.-BARGAINING COUNCI</v>
          </cell>
          <cell r="L952" t="str">
            <v>Employee Related Costs - Social Contributions</v>
          </cell>
        </row>
        <row r="953">
          <cell r="J953">
            <v>4300018000</v>
          </cell>
          <cell r="K953" t="str">
            <v>HR:MUNICIP.STAFF:SOCIAL CONTRIB.-MEDICAL</v>
          </cell>
          <cell r="L953" t="str">
            <v>Employee Related Costs - Social Contributions</v>
          </cell>
        </row>
        <row r="954">
          <cell r="J954">
            <v>4300019000</v>
          </cell>
          <cell r="K954" t="str">
            <v>HR:MUNICIP.STAFF:SOCIAL CONTRIB.-PENSION</v>
          </cell>
          <cell r="L954" t="str">
            <v>Employee Related Costs - Social Contributions</v>
          </cell>
        </row>
        <row r="955">
          <cell r="J955">
            <v>4300020000</v>
          </cell>
          <cell r="K955" t="str">
            <v>HR:MUNICIP.STAFF:SOCIAL CONTRIB.-UIF</v>
          </cell>
          <cell r="L955" t="str">
            <v>Employee Related Costs - Social Contributions</v>
          </cell>
        </row>
        <row r="956">
          <cell r="J956">
            <v>4500491000</v>
          </cell>
          <cell r="K956" t="str">
            <v>SKILLS DEVELOPMENT FUND LEVY</v>
          </cell>
          <cell r="L956" t="str">
            <v>Other Expenditure</v>
          </cell>
        </row>
        <row r="957">
          <cell r="J957">
            <v>4120051000</v>
          </cell>
          <cell r="K957" t="str">
            <v>CONTRACTORS : MAINT: BUILDINGS AND FACILITIES</v>
          </cell>
          <cell r="L957" t="str">
            <v>Contracted Services</v>
          </cell>
        </row>
        <row r="958">
          <cell r="J958">
            <v>4120051000</v>
          </cell>
          <cell r="K958" t="str">
            <v>CONTRACTORS : MAINT: BUILDINGS AND FACILITIES</v>
          </cell>
          <cell r="L958" t="str">
            <v>Contracted Services</v>
          </cell>
        </row>
        <row r="959">
          <cell r="J959">
            <v>4120104000</v>
          </cell>
          <cell r="K959" t="str">
            <v>CONTRACTORS:MAINT.-EQUIP.(GENERAL)</v>
          </cell>
          <cell r="L959" t="str">
            <v>Contracted Services</v>
          </cell>
        </row>
        <row r="960">
          <cell r="J960">
            <v>4120111000</v>
          </cell>
          <cell r="K960" t="str">
            <v>CONTRACTORS:MAINT.-EQUIP.(VEHICLES)</v>
          </cell>
          <cell r="L960" t="str">
            <v>Contracted Services</v>
          </cell>
        </row>
        <row r="961">
          <cell r="J961">
            <v>4820000000</v>
          </cell>
          <cell r="K961" t="str">
            <v>AMORTISATION- INTANGIBLE ASSETS</v>
          </cell>
          <cell r="L961" t="str">
            <v>Depreciation and Asset Impairment</v>
          </cell>
        </row>
        <row r="962">
          <cell r="J962">
            <v>4820002000</v>
          </cell>
          <cell r="K962" t="str">
            <v>DEPRECIATION:BUILDINGS:ALL OR EXCL NERSA (SEE ASSE</v>
          </cell>
          <cell r="L962" t="str">
            <v>Depreciation and Asset Impairment</v>
          </cell>
        </row>
        <row r="963">
          <cell r="J963">
            <v>4820005000</v>
          </cell>
          <cell r="K963" t="str">
            <v>DEPRECIATION:COMPUTER EQUIP.:ALL OR EXCL NERSA</v>
          </cell>
          <cell r="L963" t="str">
            <v>Depreciation and Asset Impairment</v>
          </cell>
        </row>
        <row r="964">
          <cell r="J964">
            <v>4820007000</v>
          </cell>
          <cell r="K964" t="str">
            <v>DEPRECIATION:FURNITURE &amp; FITTINGS.:ALL EXCL NE</v>
          </cell>
          <cell r="L964" t="str">
            <v>Depreciation and Asset Impairment</v>
          </cell>
        </row>
        <row r="965">
          <cell r="J965">
            <v>4820030000</v>
          </cell>
          <cell r="K965" t="str">
            <v>DEPRECIATION:MACHINERY &amp; EQUIP.:ALL OR EXCL NERSA</v>
          </cell>
          <cell r="L965" t="str">
            <v>Depreciation and Asset Impairment</v>
          </cell>
        </row>
        <row r="966">
          <cell r="J966">
            <v>4820360000</v>
          </cell>
          <cell r="K966" t="str">
            <v>DEPRECIATION:BUILDINGS:ALL OR EXCL NERSA (SEE ASSE</v>
          </cell>
          <cell r="L966" t="str">
            <v>Depreciation and Asset Impairment</v>
          </cell>
        </row>
        <row r="967">
          <cell r="J967">
            <v>4820360070</v>
          </cell>
          <cell r="K967" t="str">
            <v>DEPRECIATION:OTHER ASSETS:WORKSHOPS &amp; DEPOTS</v>
          </cell>
          <cell r="L967" t="str">
            <v>Depreciation and Asset Impairment</v>
          </cell>
        </row>
        <row r="968">
          <cell r="J968">
            <v>4820390000</v>
          </cell>
          <cell r="K968" t="str">
            <v>DEPRECIATION:MACHINERY &amp; EQUIP.:ALL OR EXCL NERSA</v>
          </cell>
          <cell r="L968" t="str">
            <v>Depreciation and Asset Impairment</v>
          </cell>
        </row>
        <row r="969">
          <cell r="J969">
            <v>4820400000</v>
          </cell>
          <cell r="K969" t="str">
            <v>DEPRECIATION:BUILDINGS:ALL OR EXCL NERSA</v>
          </cell>
          <cell r="L969" t="str">
            <v>Depreciation and Asset Impairment</v>
          </cell>
        </row>
        <row r="970">
          <cell r="J970">
            <v>5000000490</v>
          </cell>
          <cell r="K970" t="str">
            <v>CHRG:DEPT CHARGE:INSURANCE ASSETS</v>
          </cell>
          <cell r="L970" t="str">
            <v>Other Expenditure</v>
          </cell>
        </row>
        <row r="971">
          <cell r="J971">
            <v>5000000850</v>
          </cell>
          <cell r="K971" t="str">
            <v>CHRG:INT BILL:ELECTRICITY CONSUMPTION</v>
          </cell>
          <cell r="L971" t="str">
            <v>Other Expenditure</v>
          </cell>
        </row>
        <row r="972">
          <cell r="J972">
            <v>5000000910</v>
          </cell>
          <cell r="K972" t="str">
            <v>CHRG:INT BILL:WATER CONSUMPTION</v>
          </cell>
          <cell r="L972" t="str">
            <v>Other Expenditure</v>
          </cell>
        </row>
        <row r="973">
          <cell r="J973">
            <v>4000000000</v>
          </cell>
          <cell r="K973" t="str">
            <v>CONSUMPTION:CONSUM.STORES-STD RATED</v>
          </cell>
          <cell r="L973" t="str">
            <v>Other Materials</v>
          </cell>
        </row>
        <row r="974">
          <cell r="J974">
            <v>4100010000</v>
          </cell>
          <cell r="K974" t="str">
            <v>OUTSOURCED:BUS.&amp; FIN.MGMT.</v>
          </cell>
          <cell r="L974" t="str">
            <v>Contracted Services</v>
          </cell>
        </row>
        <row r="975">
          <cell r="J975">
            <v>4300000000</v>
          </cell>
          <cell r="K975" t="str">
            <v>HR:MUNICIP.STAFF:BASIC SALARY &amp; WAGES</v>
          </cell>
          <cell r="L975" t="str">
            <v>Employee Related Costs - Wages &amp; Salaries</v>
          </cell>
        </row>
        <row r="976">
          <cell r="J976">
            <v>4300001000</v>
          </cell>
          <cell r="K976" t="str">
            <v>HR:MUNICIP.STAFF:BONUSES</v>
          </cell>
          <cell r="L976" t="str">
            <v>Employee Related Costs - Wages &amp; Salaries</v>
          </cell>
        </row>
        <row r="977">
          <cell r="J977">
            <v>4300002000</v>
          </cell>
          <cell r="K977" t="str">
            <v>HR:MUNICIP.STAFF:ALLOWANCE-CELLULAR &amp; TELEPHONE</v>
          </cell>
          <cell r="L977" t="str">
            <v>Employee Related Costs - Wages &amp; Salaries</v>
          </cell>
        </row>
        <row r="978">
          <cell r="J978">
            <v>4300003000</v>
          </cell>
          <cell r="K978" t="str">
            <v>HR:MUNICIP.STAFF:ALLOWANCE-HOUSING BENEFITS</v>
          </cell>
          <cell r="L978" t="str">
            <v>Employee Related Costs - Wages &amp; Salaries</v>
          </cell>
        </row>
        <row r="979">
          <cell r="J979">
            <v>4300005000</v>
          </cell>
          <cell r="K979" t="str">
            <v>HR:MUNICIP.STAFF:ALLOWANCE-TRAVEL OR MOTOR VEHICLE</v>
          </cell>
          <cell r="L979" t="str">
            <v>Employee Related Costs - Wages &amp; Salaries</v>
          </cell>
        </row>
        <row r="980">
          <cell r="J980">
            <v>4300006000</v>
          </cell>
          <cell r="K980" t="str">
            <v>MUNICIPAL STAFF OVER TIME NON STRUCTURED</v>
          </cell>
          <cell r="L980" t="str">
            <v>Employee Related Costs - Wages &amp; Salaries</v>
          </cell>
        </row>
        <row r="981">
          <cell r="J981">
            <v>4300006001</v>
          </cell>
          <cell r="K981" t="str">
            <v>MUNICIPAL STAFF OVER TIME STRUCTURED</v>
          </cell>
          <cell r="L981" t="str">
            <v>Employee Related Costs - Wages &amp; Salaries</v>
          </cell>
        </row>
        <row r="982">
          <cell r="J982">
            <v>4300008000</v>
          </cell>
          <cell r="K982" t="str">
            <v>HR:MUNICIP.STAFF:BENEF-ACTING &amp; POST BEN ALLOWANCE</v>
          </cell>
          <cell r="L982" t="str">
            <v>Employee Related Costs - Wages &amp; Salaries</v>
          </cell>
        </row>
        <row r="983">
          <cell r="J983">
            <v>4300010000</v>
          </cell>
          <cell r="K983" t="str">
            <v>HR:MUNICIP.STAFF:BENEFIT-LONG SERVICE AWARD-ERC</v>
          </cell>
          <cell r="L983" t="str">
            <v>Employee Related Costs - Wages &amp; Salaries</v>
          </cell>
        </row>
        <row r="984">
          <cell r="J984">
            <v>4300013000</v>
          </cell>
          <cell r="K984" t="str">
            <v>HR:MUNICIP.STAFF:BENEFIT-STANDBY ALLOWANCE</v>
          </cell>
          <cell r="L984" t="str">
            <v>Employee Related Costs - Wages &amp; Salaries</v>
          </cell>
        </row>
        <row r="985">
          <cell r="J985">
            <v>4300015550</v>
          </cell>
          <cell r="K985" t="str">
            <v>HR:MUNICIP.STAFF:BENEFIT-NON PENSIONABLE ALLOWANCE</v>
          </cell>
          <cell r="L985" t="str">
            <v>Employee Related Costs - Wages &amp; Salaries</v>
          </cell>
        </row>
        <row r="986">
          <cell r="J986">
            <v>4300016000</v>
          </cell>
          <cell r="K986" t="str">
            <v>HR:MUNICIP.STAFF:SOCIAL CONTRIB.-BARGAINING COUNCI</v>
          </cell>
          <cell r="L986" t="str">
            <v>Employee Related Costs - Social Contributions</v>
          </cell>
        </row>
        <row r="987">
          <cell r="J987">
            <v>4300018000</v>
          </cell>
          <cell r="K987" t="str">
            <v>HR:MUNICIP.STAFF:SOCIAL CONTRIB.-MEDICAL</v>
          </cell>
          <cell r="L987" t="str">
            <v>Employee Related Costs - Social Contributions</v>
          </cell>
        </row>
        <row r="988">
          <cell r="J988">
            <v>4300019000</v>
          </cell>
          <cell r="K988" t="str">
            <v>HR:MUNICIP.STAFF:SOCIAL CONTRIB.-PENSION</v>
          </cell>
          <cell r="L988" t="str">
            <v>Employee Related Costs - Social Contributions</v>
          </cell>
        </row>
        <row r="989">
          <cell r="J989">
            <v>4300020000</v>
          </cell>
          <cell r="K989" t="str">
            <v>HR:MUNICIP.STAFF:SOCIAL CONTRIB.-UIF</v>
          </cell>
          <cell r="L989" t="str">
            <v>Employee Related Costs - Social Contributions</v>
          </cell>
        </row>
        <row r="990">
          <cell r="J990">
            <v>4500181000</v>
          </cell>
          <cell r="K990" t="str">
            <v>COMMUNICATION:TELEPHONE,FAX,TELEGRAPH</v>
          </cell>
          <cell r="L990" t="str">
            <v>Other Expenditure</v>
          </cell>
        </row>
        <row r="991">
          <cell r="J991">
            <v>4500454030</v>
          </cell>
          <cell r="K991" t="str">
            <v>OFFICE DECORATIONS</v>
          </cell>
          <cell r="L991" t="str">
            <v>Other Expenditure</v>
          </cell>
        </row>
        <row r="992">
          <cell r="J992">
            <v>4500460000</v>
          </cell>
          <cell r="K992" t="str">
            <v>OC:PRINTING. PUBLICATIONS AND BOOKS</v>
          </cell>
          <cell r="L992" t="str">
            <v>Other Expenditure</v>
          </cell>
        </row>
        <row r="993">
          <cell r="J993">
            <v>4500491000</v>
          </cell>
          <cell r="K993" t="str">
            <v>SKILLS DEVELOPMENT FUND LEVY</v>
          </cell>
          <cell r="L993" t="str">
            <v>Other Expenditure</v>
          </cell>
        </row>
        <row r="994">
          <cell r="J994">
            <v>4560100000</v>
          </cell>
          <cell r="K994" t="str">
            <v>UNIFORM &amp; PROTECTIVE CLOTHING</v>
          </cell>
          <cell r="L994" t="str">
            <v>Other Expenditure</v>
          </cell>
        </row>
        <row r="995">
          <cell r="J995">
            <v>4700003000</v>
          </cell>
          <cell r="K995" t="str">
            <v>OPERATING LEASES:FURNITURE &amp; EQUIP.-OR</v>
          </cell>
          <cell r="L995" t="str">
            <v>Other Expenditure</v>
          </cell>
        </row>
        <row r="996">
          <cell r="J996">
            <v>4820005000</v>
          </cell>
          <cell r="K996" t="str">
            <v>DEPRECIATION:COMPUTER EQUIP.:ALL OR EXCL NERSA</v>
          </cell>
          <cell r="L996" t="str">
            <v>Depreciation and Asset Impairment</v>
          </cell>
        </row>
        <row r="997">
          <cell r="J997">
            <v>4820007000</v>
          </cell>
          <cell r="K997" t="str">
            <v>DEPRECIATION:FURNITURE &amp; FITTINGS.:ALL EXCL NE</v>
          </cell>
          <cell r="L997" t="str">
            <v>Depreciation and Asset Impairment</v>
          </cell>
        </row>
        <row r="998">
          <cell r="J998">
            <v>4820030000</v>
          </cell>
          <cell r="K998" t="str">
            <v>DEPRECIATION:MACHINERY &amp; EQUIP.:ALL OR EXCL NERSA</v>
          </cell>
          <cell r="L998" t="str">
            <v>Depreciation and Asset Impairment</v>
          </cell>
        </row>
        <row r="999">
          <cell r="J999">
            <v>5000000490</v>
          </cell>
          <cell r="K999" t="str">
            <v>CHRG:DEPT CHARGE:INSURANCE ASSETS</v>
          </cell>
          <cell r="L999" t="str">
            <v>Other Expenditure</v>
          </cell>
        </row>
        <row r="1000">
          <cell r="J1000">
            <v>4000000000</v>
          </cell>
          <cell r="K1000" t="str">
            <v>CONSUMPTION:CONSUM.STORES-STD RATED</v>
          </cell>
          <cell r="L1000" t="str">
            <v>Other Materials</v>
          </cell>
        </row>
        <row r="1001">
          <cell r="J1001">
            <v>4100010000</v>
          </cell>
          <cell r="K1001" t="str">
            <v>OUTSOURCED:BUS.&amp; FIN.MGMT.</v>
          </cell>
          <cell r="L1001" t="str">
            <v>Contracted Services</v>
          </cell>
        </row>
        <row r="1002">
          <cell r="J1002">
            <v>4110000000</v>
          </cell>
          <cell r="K1002" t="str">
            <v>CONSULT.&amp; PROF.:ACCOUNTANTS &amp; AUDITORS</v>
          </cell>
          <cell r="L1002" t="str">
            <v>Contracted Services</v>
          </cell>
        </row>
        <row r="1003">
          <cell r="J1003">
            <v>4300000000</v>
          </cell>
          <cell r="K1003" t="str">
            <v>HR:MUNICIP.STAFF:BASIC SALARY &amp; WAGES</v>
          </cell>
          <cell r="L1003" t="str">
            <v>Employee Related Costs - Wages &amp; Salaries</v>
          </cell>
        </row>
        <row r="1004">
          <cell r="J1004">
            <v>4300001000</v>
          </cell>
          <cell r="K1004" t="str">
            <v>HR:MUNICIP.STAFF:BONUSES</v>
          </cell>
          <cell r="L1004" t="str">
            <v>Employee Related Costs - Wages &amp; Salaries</v>
          </cell>
        </row>
        <row r="1005">
          <cell r="J1005">
            <v>4300002000</v>
          </cell>
          <cell r="K1005" t="str">
            <v>HR:MUNICIP.STAFF:ALLOWANCE-CELLULAR &amp; TELEPHONE</v>
          </cell>
          <cell r="L1005" t="str">
            <v>Employee Related Costs - Wages &amp; Salaries</v>
          </cell>
        </row>
        <row r="1006">
          <cell r="J1006">
            <v>4300003000</v>
          </cell>
          <cell r="K1006" t="str">
            <v>HR:MUNICIP.STAFF:ALLOWANCE-HOUSING BENEFITS</v>
          </cell>
          <cell r="L1006" t="str">
            <v>Employee Related Costs - Wages &amp; Salaries</v>
          </cell>
        </row>
        <row r="1007">
          <cell r="J1007">
            <v>4300005000</v>
          </cell>
          <cell r="K1007" t="str">
            <v>HR:MUNICIP.STAFF:ALLOWANCE-TRAVEL OR MOTOR VEHICLE</v>
          </cell>
          <cell r="L1007" t="str">
            <v>Employee Related Costs - Wages &amp; Salaries</v>
          </cell>
        </row>
        <row r="1008">
          <cell r="J1008">
            <v>4300010000</v>
          </cell>
          <cell r="K1008" t="str">
            <v>HR:MUNICIP.STAFF:BENEFIT-LONG SERVICE AWARD-ERC</v>
          </cell>
          <cell r="L1008" t="str">
            <v>Employee Related Costs - Wages &amp; Salaries</v>
          </cell>
        </row>
        <row r="1009">
          <cell r="J1009">
            <v>4300016000</v>
          </cell>
          <cell r="K1009" t="str">
            <v>HR:MUNICIP.STAFF:SOCIAL CONTRIB.-BARGAINING COUNCI</v>
          </cell>
          <cell r="L1009" t="str">
            <v>Employee Related Costs - Social Contributions</v>
          </cell>
        </row>
        <row r="1010">
          <cell r="J1010">
            <v>4300018000</v>
          </cell>
          <cell r="K1010" t="str">
            <v>HR:MUNICIP.STAFF:SOCIAL CONTRIB.-MEDICAL</v>
          </cell>
          <cell r="L1010" t="str">
            <v>Employee Related Costs - Social Contributions</v>
          </cell>
        </row>
        <row r="1011">
          <cell r="J1011">
            <v>4300019000</v>
          </cell>
          <cell r="K1011" t="str">
            <v>HR:MUNICIP.STAFF:SOCIAL CONTRIB.-PENSION</v>
          </cell>
          <cell r="L1011" t="str">
            <v>Employee Related Costs - Social Contributions</v>
          </cell>
        </row>
        <row r="1012">
          <cell r="J1012">
            <v>4300020000</v>
          </cell>
          <cell r="K1012" t="str">
            <v>HR:MUNICIP.STAFF:SOCIAL CONTRIB.-UIF</v>
          </cell>
          <cell r="L1012" t="str">
            <v>Employee Related Costs - Social Contributions</v>
          </cell>
        </row>
        <row r="1013">
          <cell r="J1013">
            <v>4500000000</v>
          </cell>
          <cell r="K1013" t="str">
            <v>ACHIEVEMENTS &amp; AWARDS</v>
          </cell>
          <cell r="L1013" t="str">
            <v>Other Expenditure</v>
          </cell>
        </row>
        <row r="1014">
          <cell r="J1014">
            <v>4500051000</v>
          </cell>
          <cell r="K1014" t="str">
            <v>BANK FEES- BANK ACCOUNTS</v>
          </cell>
          <cell r="L1014" t="str">
            <v>Other Expenditure</v>
          </cell>
        </row>
        <row r="1015">
          <cell r="J1015">
            <v>4500051010</v>
          </cell>
          <cell r="K1015" t="str">
            <v>FLEET AND OTHER CREDIT/DEBIT CARDS</v>
          </cell>
          <cell r="L1015" t="str">
            <v>Other Expenditure</v>
          </cell>
        </row>
        <row r="1016">
          <cell r="J1016">
            <v>4500051030</v>
          </cell>
          <cell r="K1016" t="str">
            <v>THIRD PARTIES</v>
          </cell>
          <cell r="L1016" t="str">
            <v>Other Expenditure</v>
          </cell>
        </row>
        <row r="1017">
          <cell r="J1017">
            <v>4500052000</v>
          </cell>
          <cell r="K1017" t="str">
            <v>BANK FEES- LEASE PAYMENTS</v>
          </cell>
          <cell r="L1017" t="str">
            <v>Other Expenditure</v>
          </cell>
        </row>
        <row r="1018">
          <cell r="J1018">
            <v>4500181000</v>
          </cell>
          <cell r="K1018" t="str">
            <v>COMMUNICATION:TELEPHONE,FAX,TELEGRAPH</v>
          </cell>
          <cell r="L1018" t="str">
            <v>Other Expenditure</v>
          </cell>
        </row>
        <row r="1019">
          <cell r="J1019">
            <v>4500306000</v>
          </cell>
          <cell r="K1019" t="str">
            <v>EXT.COMPUTER SERVICE:SOFTWARE LICENCES-G</v>
          </cell>
          <cell r="L1019" t="str">
            <v>Other Expenditure</v>
          </cell>
        </row>
        <row r="1020">
          <cell r="J1020">
            <v>4500422010</v>
          </cell>
          <cell r="K1020" t="str">
            <v>LEARNERSHIPS</v>
          </cell>
          <cell r="L1020" t="str">
            <v>Other Expenditure</v>
          </cell>
        </row>
        <row r="1021">
          <cell r="J1021">
            <v>4500450000</v>
          </cell>
          <cell r="K1021" t="str">
            <v>REG.FEES:PROF.&amp; REGULATORY BODIES:SUBSCRIPTION</v>
          </cell>
          <cell r="L1021" t="str">
            <v>Other Expenditure</v>
          </cell>
        </row>
        <row r="1022">
          <cell r="J1022">
            <v>4500460000</v>
          </cell>
          <cell r="K1022" t="str">
            <v>OC:PRINTING. PUBLICATIONS AND BOOKS</v>
          </cell>
          <cell r="L1022" t="str">
            <v>Other Expenditure</v>
          </cell>
        </row>
        <row r="1023">
          <cell r="J1023">
            <v>4500491000</v>
          </cell>
          <cell r="K1023" t="str">
            <v>SKILLS DEVELOPMENT FUND LEVY</v>
          </cell>
          <cell r="L1023" t="str">
            <v>Other Expenditure</v>
          </cell>
        </row>
        <row r="1024">
          <cell r="J1024">
            <v>4500494020</v>
          </cell>
          <cell r="K1024" t="str">
            <v>TOLL GATE FEES</v>
          </cell>
          <cell r="L1024" t="str">
            <v>Other Expenditure</v>
          </cell>
        </row>
        <row r="1025">
          <cell r="J1025">
            <v>4550000000</v>
          </cell>
          <cell r="K1025" t="str">
            <v>S&amp;T-DOMESTIC-ACCOMMODATION</v>
          </cell>
          <cell r="L1025" t="str">
            <v>Other Expenditure</v>
          </cell>
        </row>
        <row r="1026">
          <cell r="J1026">
            <v>4550001000</v>
          </cell>
          <cell r="K1026" t="str">
            <v>S&amp;T-DOMESTIC-DAILY ALLOWANCE</v>
          </cell>
          <cell r="L1026" t="str">
            <v>Other Expenditure</v>
          </cell>
        </row>
        <row r="1027">
          <cell r="J1027">
            <v>4550002000</v>
          </cell>
          <cell r="K1027" t="str">
            <v>S&amp;T-DOMESTIC-FOOD &amp; BEVERAGE (SERVED)</v>
          </cell>
          <cell r="L1027" t="str">
            <v>Other Expenditure</v>
          </cell>
        </row>
        <row r="1028">
          <cell r="J1028">
            <v>4550003000</v>
          </cell>
          <cell r="K1028" t="str">
            <v>S&amp;T-DOMESTIC-INCIDENTAL COST</v>
          </cell>
          <cell r="L1028" t="str">
            <v>Other Expenditure</v>
          </cell>
        </row>
        <row r="1029">
          <cell r="J1029">
            <v>4550004000</v>
          </cell>
          <cell r="K1029" t="str">
            <v>S&amp;T-DOMESTIC-CAR RENTAL</v>
          </cell>
          <cell r="L1029" t="str">
            <v>Other Expenditure</v>
          </cell>
        </row>
        <row r="1030">
          <cell r="J1030">
            <v>4550006000</v>
          </cell>
          <cell r="K1030" t="str">
            <v>S&amp;T-DOMESTIC-OWN TRANSPORT</v>
          </cell>
          <cell r="L1030" t="str">
            <v>Other Expenditure</v>
          </cell>
        </row>
        <row r="1031">
          <cell r="J1031">
            <v>4550008000</v>
          </cell>
          <cell r="K1031" t="str">
            <v>S&amp;T-DOMESTIC-PUBLIC TRANSPORT-AIR</v>
          </cell>
          <cell r="L1031" t="str">
            <v>Other Expenditure</v>
          </cell>
        </row>
        <row r="1032">
          <cell r="J1032">
            <v>8000501610</v>
          </cell>
          <cell r="K1032" t="str">
            <v>EX:INTEREST:SHORT TERM INVESTMENTS AND CALL ACCTS</v>
          </cell>
          <cell r="L1032" t="str">
            <v>Interest Earned - External Investments</v>
          </cell>
        </row>
        <row r="1033">
          <cell r="J1033">
            <v>8000501620</v>
          </cell>
          <cell r="K1033" t="str">
            <v>EX:INTEREST:BANK ACCOUNTS</v>
          </cell>
          <cell r="L1033" t="str">
            <v>Interest Earned - External Investments</v>
          </cell>
        </row>
        <row r="1034">
          <cell r="J1034">
            <v>4820005000</v>
          </cell>
          <cell r="K1034" t="str">
            <v>DEPRECIATION:COMPUTER EQUIP.:ALL OR EXCL NERSA</v>
          </cell>
          <cell r="L1034" t="str">
            <v>Depreciation and Asset Impairment</v>
          </cell>
        </row>
        <row r="1035">
          <cell r="J1035">
            <v>4820007000</v>
          </cell>
          <cell r="K1035" t="str">
            <v>DEPRECIATION:FURNITURE &amp; FITTINGS.:ALL EXCL NE</v>
          </cell>
          <cell r="L1035" t="str">
            <v>Depreciation and Asset Impairment</v>
          </cell>
        </row>
        <row r="1036">
          <cell r="J1036">
            <v>4820030000</v>
          </cell>
          <cell r="K1036" t="str">
            <v>DEPRECIATION:MACHINERY &amp; EQUIP.:ALL OR EXCL NERSA</v>
          </cell>
          <cell r="L1036" t="str">
            <v>Depreciation and Asset Impairment</v>
          </cell>
        </row>
        <row r="1037">
          <cell r="J1037">
            <v>5000000490</v>
          </cell>
          <cell r="K1037" t="str">
            <v>CHRG:DEPT CHARGE:INSURANCE ASSETS</v>
          </cell>
          <cell r="L1037" t="str">
            <v>Other Expenditure</v>
          </cell>
        </row>
        <row r="1038">
          <cell r="J1038">
            <v>4000000000</v>
          </cell>
          <cell r="K1038" t="str">
            <v>CONSUMPTION:CONSUM.STORES-STD RATED</v>
          </cell>
          <cell r="L1038" t="str">
            <v>Other Materials</v>
          </cell>
        </row>
        <row r="1039">
          <cell r="J1039">
            <v>4500175000</v>
          </cell>
          <cell r="K1039" t="str">
            <v>COMMUNICATION:POSTAGE/STAMPS/FRANKING MACHINES</v>
          </cell>
          <cell r="L1039" t="str">
            <v>Other Expenditure</v>
          </cell>
        </row>
        <row r="1040">
          <cell r="J1040">
            <v>4500410000</v>
          </cell>
          <cell r="K1040" t="str">
            <v>INSURANCE UNDERWRITING- INSURANCE CLAIMS</v>
          </cell>
          <cell r="L1040" t="str">
            <v>Other Expenditure</v>
          </cell>
        </row>
        <row r="1041">
          <cell r="J1041">
            <v>4500410020</v>
          </cell>
          <cell r="K1041" t="str">
            <v>INSURANCE BROKERS FEES</v>
          </cell>
          <cell r="L1041" t="str">
            <v>Other Expenditure</v>
          </cell>
        </row>
        <row r="1042">
          <cell r="J1042">
            <v>4820000000</v>
          </cell>
          <cell r="K1042" t="str">
            <v>AMORTISATION- INTANGIBLE ASSETS</v>
          </cell>
          <cell r="L1042" t="str">
            <v>Depreciation and Asset Impairment</v>
          </cell>
        </row>
        <row r="1043">
          <cell r="J1043">
            <v>4820005000</v>
          </cell>
          <cell r="K1043" t="str">
            <v>DEPRECIATION:COMPUTER EQUIP.:ALL OR EXCL NERSA</v>
          </cell>
          <cell r="L1043" t="str">
            <v>Depreciation and Asset Impairment</v>
          </cell>
        </row>
        <row r="1044">
          <cell r="J1044">
            <v>4820007000</v>
          </cell>
          <cell r="K1044" t="str">
            <v>DEPRECIATION:FURNITURE &amp; FITTINGS.:ALL EXCL NE</v>
          </cell>
          <cell r="L1044" t="str">
            <v>Depreciation and Asset Impairment</v>
          </cell>
        </row>
        <row r="1045">
          <cell r="J1045">
            <v>4820030000</v>
          </cell>
          <cell r="K1045" t="str">
            <v>DEPRECIATION:MACHINERY &amp; EQUIP.:ALL OR EXCL NERSA</v>
          </cell>
          <cell r="L1045" t="str">
            <v>Depreciation and Asset Impairment</v>
          </cell>
        </row>
        <row r="1046">
          <cell r="J1046">
            <v>5000000490</v>
          </cell>
          <cell r="K1046" t="str">
            <v>CHRG:DEPT CHARGE:INSURANCE ASSETS</v>
          </cell>
          <cell r="L1046" t="str">
            <v>Other Expenditure</v>
          </cell>
        </row>
        <row r="1047">
          <cell r="J1047">
            <v>8000600030</v>
          </cell>
          <cell r="K1047" t="str">
            <v>EX:RENTAL:PPE:BLDS:RESIDENTIAL</v>
          </cell>
          <cell r="L1047" t="str">
            <v>Rent Of Facilities And Equipment</v>
          </cell>
        </row>
        <row r="1048">
          <cell r="J1048">
            <v>8100006020</v>
          </cell>
          <cell r="K1048" t="str">
            <v>EX:COMMISSION INSURANCE</v>
          </cell>
          <cell r="L1048" t="str">
            <v>Other Revenue</v>
          </cell>
        </row>
        <row r="1049">
          <cell r="J1049">
            <v>4000000000</v>
          </cell>
          <cell r="K1049" t="str">
            <v>CONSUMPTION:CONSUM.STORES-STD RATED</v>
          </cell>
          <cell r="L1049" t="str">
            <v>Other Materials</v>
          </cell>
        </row>
        <row r="1050">
          <cell r="J1050">
            <v>4100010000</v>
          </cell>
          <cell r="K1050" t="str">
            <v>OUTSOURCED:BUS.&amp; FIN.MGMT.</v>
          </cell>
          <cell r="L1050" t="str">
            <v>Contracted Services</v>
          </cell>
        </row>
        <row r="1051">
          <cell r="J1051">
            <v>4300000000</v>
          </cell>
          <cell r="K1051" t="str">
            <v>HR:MUNICIP.STAFF:BASIC SALARY &amp; WAGES</v>
          </cell>
          <cell r="L1051" t="str">
            <v>Employee Related Costs - Wages &amp; Salaries</v>
          </cell>
        </row>
        <row r="1052">
          <cell r="J1052">
            <v>4300001000</v>
          </cell>
          <cell r="K1052" t="str">
            <v>HR:MUNICIP.STAFF:BONUSES</v>
          </cell>
          <cell r="L1052" t="str">
            <v>Employee Related Costs - Wages &amp; Salaries</v>
          </cell>
        </row>
        <row r="1053">
          <cell r="J1053">
            <v>4300002000</v>
          </cell>
          <cell r="K1053" t="str">
            <v>HR:MUNICIP.STAFF:ALLOWANCE-CELLULAR &amp; TELEPHONE</v>
          </cell>
          <cell r="L1053" t="str">
            <v>Employee Related Costs - Wages &amp; Salaries</v>
          </cell>
        </row>
        <row r="1054">
          <cell r="J1054">
            <v>4300005000</v>
          </cell>
          <cell r="K1054" t="str">
            <v>HR:MUNICIP.STAFF:ALLOWANCE-TRAVEL OR MOTOR VEHICLE</v>
          </cell>
          <cell r="L1054" t="str">
            <v>Employee Related Costs - Wages &amp; Salaries</v>
          </cell>
        </row>
        <row r="1055">
          <cell r="J1055">
            <v>4300008000</v>
          </cell>
          <cell r="K1055" t="str">
            <v>HR:MUNICIP.STAFF:BENEF-ACTING &amp; POST BEN ALLOWANCE</v>
          </cell>
          <cell r="L1055" t="str">
            <v>Employee Related Costs - Wages &amp; Salaries</v>
          </cell>
        </row>
        <row r="1056">
          <cell r="J1056">
            <v>4300010000</v>
          </cell>
          <cell r="K1056" t="str">
            <v>HR:MUNICIP.STAFF:BENEFIT-LONG SERVICE AWARD-ERC</v>
          </cell>
          <cell r="L1056" t="str">
            <v>Employee Related Costs - Wages &amp; Salaries</v>
          </cell>
        </row>
        <row r="1057">
          <cell r="J1057">
            <v>4300016000</v>
          </cell>
          <cell r="K1057" t="str">
            <v>HR:MUNICIP.STAFF:SOCIAL CONTRIB.-BARGAINING COUNCI</v>
          </cell>
          <cell r="L1057" t="str">
            <v>Employee Related Costs - Social Contributions</v>
          </cell>
        </row>
        <row r="1058">
          <cell r="J1058">
            <v>4300018000</v>
          </cell>
          <cell r="K1058" t="str">
            <v>HR:MUNICIP.STAFF:SOCIAL CONTRIB.-MEDICAL</v>
          </cell>
          <cell r="L1058" t="str">
            <v>Employee Related Costs - Social Contributions</v>
          </cell>
        </row>
        <row r="1059">
          <cell r="J1059">
            <v>4300019000</v>
          </cell>
          <cell r="K1059" t="str">
            <v>HR:MUNICIP.STAFF:SOCIAL CONTRIB.-PENSION</v>
          </cell>
          <cell r="L1059" t="str">
            <v>Employee Related Costs - Social Contributions</v>
          </cell>
        </row>
        <row r="1060">
          <cell r="J1060">
            <v>4300020000</v>
          </cell>
          <cell r="K1060" t="str">
            <v>HR:MUNICIP.STAFF:SOCIAL CONTRIB.-UIF</v>
          </cell>
          <cell r="L1060" t="str">
            <v>Employee Related Costs - Social Contributions</v>
          </cell>
        </row>
        <row r="1061">
          <cell r="J1061">
            <v>4500175000</v>
          </cell>
          <cell r="K1061" t="str">
            <v>COMMUNICATION:POSTAGE/STAMPS/FRANKING MACHINES</v>
          </cell>
          <cell r="L1061" t="str">
            <v>Other Expenditure</v>
          </cell>
        </row>
        <row r="1062">
          <cell r="J1062">
            <v>4500181000</v>
          </cell>
          <cell r="K1062" t="str">
            <v>COMMUNICATION:TELEPHONE,FAX,TELEGRAPH</v>
          </cell>
          <cell r="L1062" t="str">
            <v>Other Expenditure</v>
          </cell>
        </row>
        <row r="1063">
          <cell r="J1063">
            <v>4500306000</v>
          </cell>
          <cell r="K1063" t="str">
            <v>EXT.COMPUTER SERVICE:SOFTWARE LICENCES-G</v>
          </cell>
          <cell r="L1063" t="str">
            <v>Other Expenditure</v>
          </cell>
        </row>
        <row r="1064">
          <cell r="J1064">
            <v>4500460000</v>
          </cell>
          <cell r="K1064" t="str">
            <v>OC:PRINTING. PUBLICATIONS AND BOOKS</v>
          </cell>
          <cell r="L1064" t="str">
            <v>Other Expenditure</v>
          </cell>
        </row>
        <row r="1065">
          <cell r="J1065">
            <v>4500491000</v>
          </cell>
          <cell r="K1065" t="str">
            <v>SKILLS DEVELOPMENT FUND LEVY</v>
          </cell>
          <cell r="L1065" t="str">
            <v>Other Expenditure</v>
          </cell>
        </row>
        <row r="1066">
          <cell r="J1066">
            <v>4700003000</v>
          </cell>
          <cell r="K1066" t="str">
            <v>OPERATING LEASES:FURNITURE &amp; EQUIP.-OR</v>
          </cell>
          <cell r="L1066" t="str">
            <v>Other Expenditure</v>
          </cell>
        </row>
        <row r="1067">
          <cell r="J1067">
            <v>4820005000</v>
          </cell>
          <cell r="K1067" t="str">
            <v>DEPRECIATION:COMPUTER EQUIP.:ALL OR EXCL NERSA</v>
          </cell>
          <cell r="L1067" t="str">
            <v>Depreciation and Asset Impairment</v>
          </cell>
        </row>
        <row r="1068">
          <cell r="J1068">
            <v>4820007000</v>
          </cell>
          <cell r="K1068" t="str">
            <v>DEPRECIATION:FURNITURE &amp; FITTINGS.:ALL EXCL NE</v>
          </cell>
          <cell r="L1068" t="str">
            <v>Depreciation and Asset Impairment</v>
          </cell>
        </row>
        <row r="1069">
          <cell r="J1069">
            <v>4820030000</v>
          </cell>
          <cell r="K1069" t="str">
            <v>DEPRECIATION:MACHINERY &amp; EQUIP.:ALL OR EXCL NERSA</v>
          </cell>
          <cell r="L1069" t="str">
            <v>Depreciation and Asset Impairment</v>
          </cell>
        </row>
        <row r="1070">
          <cell r="J1070">
            <v>5000000490</v>
          </cell>
          <cell r="K1070" t="str">
            <v>CHRG:DEPT CHARGE:INSURANCE ASSETS</v>
          </cell>
          <cell r="L1070" t="str">
            <v>Other Expenditure</v>
          </cell>
        </row>
        <row r="1071">
          <cell r="J1071">
            <v>4000000000</v>
          </cell>
          <cell r="K1071" t="str">
            <v>CONSUMPTION:CONSUM.STORES-STD RATED</v>
          </cell>
          <cell r="L1071" t="str">
            <v>Other Materials</v>
          </cell>
        </row>
        <row r="1072">
          <cell r="J1072">
            <v>4300000000</v>
          </cell>
          <cell r="K1072" t="str">
            <v>HR:MUNICIP.STAFF:BASIC SALARY &amp; WAGES</v>
          </cell>
          <cell r="L1072" t="str">
            <v>Employee Related Costs - Wages &amp; Salaries</v>
          </cell>
        </row>
        <row r="1073">
          <cell r="J1073">
            <v>4300000000</v>
          </cell>
          <cell r="K1073" t="str">
            <v>HR:MUNICIP.STAFF:BASIC SALARY &amp; WAGES</v>
          </cell>
          <cell r="L1073" t="str">
            <v>Employee Related Costs - Wages &amp; Salaries</v>
          </cell>
        </row>
        <row r="1074">
          <cell r="J1074">
            <v>4300001000</v>
          </cell>
          <cell r="K1074" t="str">
            <v>HR:MUNICIP.STAFF:BONUSES</v>
          </cell>
          <cell r="L1074" t="str">
            <v>Employee Related Costs - Wages &amp; Salaries</v>
          </cell>
        </row>
        <row r="1075">
          <cell r="J1075">
            <v>4300001000</v>
          </cell>
          <cell r="K1075" t="str">
            <v>HR:MUNICIP.STAFF:BONUSES</v>
          </cell>
          <cell r="L1075" t="str">
            <v>Employee Related Costs - Wages &amp; Salaries</v>
          </cell>
        </row>
        <row r="1076">
          <cell r="J1076">
            <v>4300002000</v>
          </cell>
          <cell r="K1076" t="str">
            <v>HR:MUNICIP.STAFF:ALLOWANCE-CELLULAR &amp; TELEPHONE</v>
          </cell>
          <cell r="L1076" t="str">
            <v>Employee Related Costs - Wages &amp; Salaries</v>
          </cell>
        </row>
        <row r="1077">
          <cell r="J1077">
            <v>4300003000</v>
          </cell>
          <cell r="K1077" t="str">
            <v>HR:MUNICIP.STAFF:ALLOWANCE-HOUSING BENEFITS</v>
          </cell>
          <cell r="L1077" t="str">
            <v>Employee Related Costs - Wages &amp; Salaries</v>
          </cell>
        </row>
        <row r="1078">
          <cell r="J1078">
            <v>4300003000</v>
          </cell>
          <cell r="K1078" t="str">
            <v>HR:MUNICIP.STAFF:ALLOWANCE-HOUSING BENEFITS</v>
          </cell>
          <cell r="L1078" t="str">
            <v>Employee Related Costs - Wages &amp; Salaries</v>
          </cell>
        </row>
        <row r="1079">
          <cell r="J1079">
            <v>4300005000</v>
          </cell>
          <cell r="K1079" t="str">
            <v>HR:MUNICIP.STAFF:ALLOWANCE-TRAVEL OR MOTOR VEHICLE</v>
          </cell>
          <cell r="L1079" t="str">
            <v>Employee Related Costs - Wages &amp; Salaries</v>
          </cell>
        </row>
        <row r="1080">
          <cell r="J1080">
            <v>4300006001</v>
          </cell>
          <cell r="K1080" t="str">
            <v>MUNICIPAL STAFF OVER TIME STRUCTURED</v>
          </cell>
          <cell r="L1080" t="str">
            <v>Employee Related Costs - Wages &amp; Salaries</v>
          </cell>
        </row>
        <row r="1081">
          <cell r="J1081">
            <v>4300008000</v>
          </cell>
          <cell r="K1081" t="str">
            <v>HR:MUNICIP.STAFF:BENEF-ACTING &amp; POST BEN ALLOWANCE</v>
          </cell>
          <cell r="L1081" t="str">
            <v>Employee Related Costs - Wages &amp; Salaries</v>
          </cell>
        </row>
        <row r="1082">
          <cell r="J1082">
            <v>4300010000</v>
          </cell>
          <cell r="K1082" t="str">
            <v>HR:MUNICIP.STAFF:BENEFIT-LONG SERVICE AWARD-ERC</v>
          </cell>
          <cell r="L1082" t="str">
            <v>Employee Related Costs - Wages &amp; Salaries</v>
          </cell>
        </row>
        <row r="1083">
          <cell r="J1083">
            <v>4300010000</v>
          </cell>
          <cell r="K1083" t="str">
            <v>HR:MUNICIP.STAFF:BENEFIT-LONG SERVICE AWARD-ERC</v>
          </cell>
          <cell r="L1083" t="str">
            <v>Employee Related Costs - Wages &amp; Salaries</v>
          </cell>
        </row>
        <row r="1084">
          <cell r="J1084">
            <v>4300016000</v>
          </cell>
          <cell r="K1084" t="str">
            <v>HR:MUNICIP.STAFF:SOCIAL CONTRIB.-BARGAINING COUNCI</v>
          </cell>
          <cell r="L1084" t="str">
            <v>Employee Related Costs - Social Contributions</v>
          </cell>
        </row>
        <row r="1085">
          <cell r="J1085">
            <v>4300016000</v>
          </cell>
          <cell r="K1085" t="str">
            <v>HR:MUNICIP.STAFF:SOCIAL CONTRIB.-BARGAINING COUNCI</v>
          </cell>
          <cell r="L1085" t="str">
            <v>Employee Related Costs - Social Contributions</v>
          </cell>
        </row>
        <row r="1086">
          <cell r="J1086">
            <v>4300018000</v>
          </cell>
          <cell r="K1086" t="str">
            <v>HR:MUNICIP.STAFF:SOCIAL CONTRIB.-MEDICAL</v>
          </cell>
          <cell r="L1086" t="str">
            <v>Employee Related Costs - Social Contributions</v>
          </cell>
        </row>
        <row r="1087">
          <cell r="J1087">
            <v>4300018000</v>
          </cell>
          <cell r="K1087" t="str">
            <v>HR:MUNICIP.STAFF:SOCIAL CONTRIB.-MEDICAL</v>
          </cell>
          <cell r="L1087" t="str">
            <v>Employee Related Costs - Social Contributions</v>
          </cell>
        </row>
        <row r="1088">
          <cell r="J1088">
            <v>4300019000</v>
          </cell>
          <cell r="K1088" t="str">
            <v>HR:MUNICIP.STAFF:SOCIAL CONTRIB.-PENSION</v>
          </cell>
          <cell r="L1088" t="str">
            <v>Employee Related Costs - Social Contributions</v>
          </cell>
        </row>
        <row r="1089">
          <cell r="J1089">
            <v>4300019000</v>
          </cell>
          <cell r="K1089" t="str">
            <v>HR:MUNICIP.STAFF:SOCIAL CONTRIB.-PENSION</v>
          </cell>
          <cell r="L1089" t="str">
            <v>Employee Related Costs - Social Contributions</v>
          </cell>
        </row>
        <row r="1090">
          <cell r="J1090">
            <v>4300020000</v>
          </cell>
          <cell r="K1090" t="str">
            <v>HR:MUNICIP.STAFF:SOCIAL CONTRIB.-UIF</v>
          </cell>
          <cell r="L1090" t="str">
            <v>Employee Related Costs - Social Contributions</v>
          </cell>
        </row>
        <row r="1091">
          <cell r="J1091">
            <v>4300020000</v>
          </cell>
          <cell r="K1091" t="str">
            <v>HR:MUNICIP.STAFF:SOCIAL CONTRIB.-UIF</v>
          </cell>
          <cell r="L1091" t="str">
            <v>Employee Related Costs - Social Contributions</v>
          </cell>
        </row>
        <row r="1092">
          <cell r="J1092">
            <v>4500175000</v>
          </cell>
          <cell r="K1092" t="str">
            <v>COMMUNICATION:POSTAGE/STAMPS/FRANKING MACHINES</v>
          </cell>
          <cell r="L1092" t="str">
            <v>Other Expenditure</v>
          </cell>
        </row>
        <row r="1093">
          <cell r="J1093">
            <v>4500181000</v>
          </cell>
          <cell r="K1093" t="str">
            <v>COMMUNICATION:TELEPHONE,FAX,TELEGRAPH</v>
          </cell>
          <cell r="L1093" t="str">
            <v>Other Expenditure</v>
          </cell>
        </row>
        <row r="1094">
          <cell r="J1094">
            <v>4500460000</v>
          </cell>
          <cell r="K1094" t="str">
            <v>OC:PRINTING. PUBLICATIONS AND BOOKS</v>
          </cell>
          <cell r="L1094" t="str">
            <v>Other Expenditure</v>
          </cell>
        </row>
        <row r="1095">
          <cell r="J1095">
            <v>4500491000</v>
          </cell>
          <cell r="K1095" t="str">
            <v>SKILLS DEVELOPMENT FUND LEVY</v>
          </cell>
          <cell r="L1095" t="str">
            <v>Other Expenditure</v>
          </cell>
        </row>
        <row r="1096">
          <cell r="J1096">
            <v>4500491000</v>
          </cell>
          <cell r="K1096" t="str">
            <v>SKILLS DEVELOPMENT FUND LEVY</v>
          </cell>
          <cell r="L1096" t="str">
            <v>Other Expenditure</v>
          </cell>
        </row>
        <row r="1097">
          <cell r="J1097">
            <v>4700003000</v>
          </cell>
          <cell r="K1097" t="str">
            <v>OPERATING LEASES:FURNITURE &amp; EQUIP.-OR</v>
          </cell>
          <cell r="L1097" t="str">
            <v>Other Expenditure</v>
          </cell>
        </row>
        <row r="1098">
          <cell r="J1098">
            <v>4550001000</v>
          </cell>
          <cell r="K1098" t="str">
            <v>S&amp;T-DOMESTIC-DAILY ALLOWANCE</v>
          </cell>
          <cell r="L1098" t="str">
            <v>Other Expenditure</v>
          </cell>
        </row>
        <row r="1099">
          <cell r="J1099">
            <v>4820000000</v>
          </cell>
          <cell r="K1099" t="str">
            <v>AMORTISATION- INTANGIBLE ASSETS</v>
          </cell>
          <cell r="L1099" t="str">
            <v>Depreciation and Asset Impairment</v>
          </cell>
        </row>
        <row r="1100">
          <cell r="J1100">
            <v>4820005000</v>
          </cell>
          <cell r="K1100" t="str">
            <v>DEPRECIATION:COMPUTER EQUIP.:ALL OR EXCL NERSA</v>
          </cell>
          <cell r="L1100" t="str">
            <v>Depreciation and Asset Impairment</v>
          </cell>
        </row>
        <row r="1101">
          <cell r="J1101">
            <v>4820007000</v>
          </cell>
          <cell r="K1101" t="str">
            <v>DEPRECIATION:FURNITURE &amp; FITTINGS.:ALL EXCL NE</v>
          </cell>
          <cell r="L1101" t="str">
            <v>Depreciation and Asset Impairment</v>
          </cell>
        </row>
        <row r="1102">
          <cell r="J1102">
            <v>4820030000</v>
          </cell>
          <cell r="K1102" t="str">
            <v>DEPRECIATION:MACHINERY &amp; EQUIP.:ALL OR EXCL NERSA</v>
          </cell>
          <cell r="L1102" t="str">
            <v>Depreciation and Asset Impairment</v>
          </cell>
        </row>
        <row r="1103">
          <cell r="J1103">
            <v>4820400000</v>
          </cell>
          <cell r="K1103" t="str">
            <v>DEPRECIATION:BUILDINGS:ALL OR EXCL NERSA</v>
          </cell>
          <cell r="L1103" t="str">
            <v>Depreciation and Asset Impairment</v>
          </cell>
        </row>
        <row r="1104">
          <cell r="J1104">
            <v>5000000490</v>
          </cell>
          <cell r="K1104" t="str">
            <v>CHRG:DEPT CHARGE:INSURANCE ASSETS</v>
          </cell>
          <cell r="L1104" t="str">
            <v>Other Expenditure</v>
          </cell>
        </row>
        <row r="1105">
          <cell r="J1105">
            <v>4000000000</v>
          </cell>
          <cell r="K1105" t="str">
            <v>CONSUMPTION:CONSUM.STORES-STD RATED</v>
          </cell>
          <cell r="L1105" t="str">
            <v>Other Materials</v>
          </cell>
        </row>
        <row r="1106">
          <cell r="J1106">
            <v>4100010000</v>
          </cell>
          <cell r="K1106" t="str">
            <v>OUTSOURCED:BUS.&amp; FIN.MGMT.</v>
          </cell>
          <cell r="L1106" t="str">
            <v>Contracted Services</v>
          </cell>
        </row>
        <row r="1107">
          <cell r="J1107">
            <v>4500181000</v>
          </cell>
          <cell r="K1107" t="str">
            <v>COMMUNICATION:TELEPHONE,FAX,TELEGRAPH</v>
          </cell>
          <cell r="L1107" t="str">
            <v>Other Expenditure</v>
          </cell>
        </row>
        <row r="1108">
          <cell r="J1108">
            <v>4500306000</v>
          </cell>
          <cell r="K1108" t="str">
            <v>EXT.COMPUTER SERVICE:SOFTWARE LICENCES-G</v>
          </cell>
          <cell r="L1108" t="str">
            <v>Other Expenditure</v>
          </cell>
        </row>
        <row r="1109">
          <cell r="J1109">
            <v>4500453000</v>
          </cell>
          <cell r="K1109" t="str">
            <v>REG.FEES:SEMINARS/CONFERENCES/EVENTS:NATIONAL</v>
          </cell>
          <cell r="L1109" t="str">
            <v>Other Expenditure</v>
          </cell>
        </row>
        <row r="1110">
          <cell r="J1110">
            <v>4500460000</v>
          </cell>
          <cell r="K1110" t="str">
            <v>OC:PRINTING. PUBLICATIONS AND BOOKS</v>
          </cell>
          <cell r="L1110" t="str">
            <v>Other Expenditure</v>
          </cell>
        </row>
        <row r="1111">
          <cell r="J1111">
            <v>5000000490</v>
          </cell>
          <cell r="K1111" t="str">
            <v>CHRG:DEPT CHARGE:INSURANCE ASSETS</v>
          </cell>
          <cell r="L1111" t="str">
            <v>Other Expenditure</v>
          </cell>
        </row>
        <row r="1112">
          <cell r="J1112">
            <v>4000000000</v>
          </cell>
          <cell r="K1112" t="str">
            <v>CONSUMPTION:CONSUM.STORES-STD RATED</v>
          </cell>
          <cell r="L1112" t="str">
            <v>Other Materials</v>
          </cell>
        </row>
        <row r="1113">
          <cell r="J1113">
            <v>4100010000</v>
          </cell>
          <cell r="K1113" t="str">
            <v>OUTSOURCED:BUS.&amp; FIN.MGMT.</v>
          </cell>
          <cell r="L1113" t="str">
            <v>Contracted Services</v>
          </cell>
        </row>
        <row r="1114">
          <cell r="J1114">
            <v>4300000000</v>
          </cell>
          <cell r="K1114" t="str">
            <v>HR:MUNICIP.STAFF:BASIC SALARY &amp; WAGES</v>
          </cell>
          <cell r="L1114" t="str">
            <v>Employee Related Costs - Wages &amp; Salaries</v>
          </cell>
        </row>
        <row r="1115">
          <cell r="J1115">
            <v>4300001000</v>
          </cell>
          <cell r="K1115" t="str">
            <v>HR:MUNICIP.STAFF:BONUSES</v>
          </cell>
          <cell r="L1115" t="str">
            <v>Employee Related Costs - Wages &amp; Salaries</v>
          </cell>
        </row>
        <row r="1116">
          <cell r="J1116">
            <v>4300002000</v>
          </cell>
          <cell r="K1116" t="str">
            <v>HR:MUNICIP.STAFF:ALLOWANCE-CELLULAR &amp; TELEPHONE</v>
          </cell>
          <cell r="L1116" t="str">
            <v>Employee Related Costs - Wages &amp; Salaries</v>
          </cell>
        </row>
        <row r="1117">
          <cell r="J1117">
            <v>4300003000</v>
          </cell>
          <cell r="K1117" t="str">
            <v>HR:MUNICIP.STAFF:ALLOWANCE-HOUSING BENEFITS</v>
          </cell>
          <cell r="L1117" t="str">
            <v>Employee Related Costs - Wages &amp; Salaries</v>
          </cell>
        </row>
        <row r="1118">
          <cell r="J1118">
            <v>4300005000</v>
          </cell>
          <cell r="K1118" t="str">
            <v>HR:MUNICIP.STAFF:ALLOWANCE-TRAVEL OR MOTOR VEHICLE</v>
          </cell>
          <cell r="L1118" t="str">
            <v>Employee Related Costs - Wages &amp; Salaries</v>
          </cell>
        </row>
        <row r="1119">
          <cell r="J1119">
            <v>4300006001</v>
          </cell>
          <cell r="K1119" t="str">
            <v>MUNICIPAL STAFF OVER TIME STRUCTURED</v>
          </cell>
          <cell r="L1119" t="str">
            <v>Employee Related Costs - Wages &amp; Salaries</v>
          </cell>
        </row>
        <row r="1120">
          <cell r="J1120">
            <v>4300007000</v>
          </cell>
          <cell r="K1120" t="str">
            <v>HR:MUNICIP.STAFF:ALLOWANCE-OVERTIME:NIGHT SHIFT</v>
          </cell>
          <cell r="L1120" t="str">
            <v>Employee Related Costs - Wages &amp; Salaries</v>
          </cell>
        </row>
        <row r="1121">
          <cell r="J1121">
            <v>4300008000</v>
          </cell>
          <cell r="K1121" t="str">
            <v>HR:MUNICIP.STAFF:BENEF-ACTING &amp; POST BEN ALLOWANCE</v>
          </cell>
          <cell r="L1121" t="str">
            <v>Employee Related Costs - Wages &amp; Salaries</v>
          </cell>
        </row>
        <row r="1122">
          <cell r="J1122">
            <v>4300010000</v>
          </cell>
          <cell r="K1122" t="str">
            <v>HR:MUNICIP.STAFF:BENEFIT-LONG SERVICE AWARD-ERC</v>
          </cell>
          <cell r="L1122" t="str">
            <v>Employee Related Costs - Wages &amp; Salaries</v>
          </cell>
        </row>
        <row r="1123">
          <cell r="J1123">
            <v>4300016000</v>
          </cell>
          <cell r="K1123" t="str">
            <v>HR:MUNICIP.STAFF:SOCIAL CONTRIB.-BARGAINING COUNCI</v>
          </cell>
          <cell r="L1123" t="str">
            <v>Employee Related Costs - Social Contributions</v>
          </cell>
        </row>
        <row r="1124">
          <cell r="J1124">
            <v>4300018000</v>
          </cell>
          <cell r="K1124" t="str">
            <v>HR:MUNICIP.STAFF:SOCIAL CONTRIB.-MEDICAL</v>
          </cell>
          <cell r="L1124" t="str">
            <v>Employee Related Costs - Social Contributions</v>
          </cell>
        </row>
        <row r="1125">
          <cell r="J1125">
            <v>4300019000</v>
          </cell>
          <cell r="K1125" t="str">
            <v>HR:MUNICIP.STAFF:SOCIAL CONTRIB.-PENSION</v>
          </cell>
          <cell r="L1125" t="str">
            <v>Employee Related Costs - Social Contributions</v>
          </cell>
        </row>
        <row r="1126">
          <cell r="J1126">
            <v>4300020000</v>
          </cell>
          <cell r="K1126" t="str">
            <v>HR:MUNICIP.STAFF:SOCIAL CONTRIB.-UIF</v>
          </cell>
          <cell r="L1126" t="str">
            <v>Employee Related Costs - Social Contributions</v>
          </cell>
        </row>
        <row r="1127">
          <cell r="J1127">
            <v>4500018000</v>
          </cell>
          <cell r="K1127" t="str">
            <v>ADS/PUBLICITY/MRKTG.:STAFF RECRUITMENT</v>
          </cell>
          <cell r="L1127" t="str">
            <v>Other Expenditure</v>
          </cell>
        </row>
        <row r="1128">
          <cell r="J1128">
            <v>4500181000</v>
          </cell>
          <cell r="K1128" t="str">
            <v>COMMUNICATION:TELEPHONE,FAX,TELEGRAPH</v>
          </cell>
          <cell r="L1128" t="str">
            <v>Other Expenditure</v>
          </cell>
        </row>
        <row r="1129">
          <cell r="J1129">
            <v>4500450000</v>
          </cell>
          <cell r="K1129" t="str">
            <v>REG.FEES:PROF.&amp; REGULATORY BODIES:SUBSCRIPTION</v>
          </cell>
          <cell r="L1129" t="str">
            <v>Other Expenditure</v>
          </cell>
        </row>
        <row r="1130">
          <cell r="J1130">
            <v>4500460000</v>
          </cell>
          <cell r="K1130" t="str">
            <v>OC:PRINTING. PUBLICATIONS AND BOOKS</v>
          </cell>
          <cell r="L1130" t="str">
            <v>Other Expenditure</v>
          </cell>
        </row>
        <row r="1131">
          <cell r="J1131">
            <v>4500491000</v>
          </cell>
          <cell r="K1131" t="str">
            <v>SKILLS DEVELOPMENT FUND LEVY</v>
          </cell>
          <cell r="L1131" t="str">
            <v>Other Expenditure</v>
          </cell>
        </row>
        <row r="1132">
          <cell r="J1132">
            <v>4550000000</v>
          </cell>
          <cell r="K1132" t="str">
            <v>S&amp;T-DOMESTIC-ACCOMMODATION</v>
          </cell>
          <cell r="L1132" t="str">
            <v>Other Expenditure</v>
          </cell>
        </row>
        <row r="1133">
          <cell r="J1133">
            <v>4550001000</v>
          </cell>
          <cell r="K1133" t="str">
            <v>S&amp;T-DOMESTIC-DAILY ALLOWANCE</v>
          </cell>
          <cell r="L1133" t="str">
            <v>Other Expenditure</v>
          </cell>
        </row>
        <row r="1134">
          <cell r="J1134">
            <v>4550002000</v>
          </cell>
          <cell r="K1134" t="str">
            <v>S&amp;T-DOMESTIC-FOOD &amp; BEVERAGE (SERVED)</v>
          </cell>
          <cell r="L1134" t="str">
            <v>Other Expenditure</v>
          </cell>
        </row>
        <row r="1135">
          <cell r="J1135">
            <v>4550003000</v>
          </cell>
          <cell r="K1135" t="str">
            <v>S&amp;T-DOMESTIC-INCIDENTAL COST</v>
          </cell>
          <cell r="L1135" t="str">
            <v>Other Expenditure</v>
          </cell>
        </row>
        <row r="1136">
          <cell r="J1136">
            <v>4550004000</v>
          </cell>
          <cell r="K1136" t="str">
            <v>S&amp;T-DOMESTIC-CAR RENTAL</v>
          </cell>
          <cell r="L1136" t="str">
            <v>Other Expenditure</v>
          </cell>
        </row>
        <row r="1137">
          <cell r="J1137">
            <v>4550006000</v>
          </cell>
          <cell r="K1137" t="str">
            <v>S&amp;T-DOMESTIC-OWN TRANSPORT</v>
          </cell>
          <cell r="L1137" t="str">
            <v>Other Expenditure</v>
          </cell>
        </row>
        <row r="1138">
          <cell r="J1138">
            <v>4550008000</v>
          </cell>
          <cell r="K1138" t="str">
            <v>S&amp;T-DOMESTIC-PUBLIC TRANSPORT-AIR</v>
          </cell>
          <cell r="L1138" t="str">
            <v>Other Expenditure</v>
          </cell>
        </row>
        <row r="1139">
          <cell r="J1139">
            <v>4300000000</v>
          </cell>
          <cell r="K1139" t="str">
            <v>HR:MUNICIP.STAFF:BASIC SALARY &amp; WAGES</v>
          </cell>
          <cell r="L1139" t="str">
            <v>Employee Related Costs - Wages &amp; Salaries</v>
          </cell>
        </row>
        <row r="1140">
          <cell r="J1140">
            <v>4300001000</v>
          </cell>
          <cell r="K1140" t="str">
            <v>HR:MUNICIP.STAFF:BONUSES</v>
          </cell>
          <cell r="L1140" t="str">
            <v>Employee Related Costs - Wages &amp; Salaries</v>
          </cell>
        </row>
        <row r="1141">
          <cell r="J1141">
            <v>4300002000</v>
          </cell>
          <cell r="K1141" t="str">
            <v>HR:MUNICIP.STAFF:ALLOWANCE-CELLULAR &amp; TELEPHONE</v>
          </cell>
          <cell r="L1141" t="str">
            <v>Employee Related Costs - Wages &amp; Salaries</v>
          </cell>
        </row>
        <row r="1142">
          <cell r="J1142">
            <v>4300003000</v>
          </cell>
          <cell r="K1142" t="str">
            <v>HR:MUNICIP.STAFF:ALLOWANCE-HOUSING BENEFITS</v>
          </cell>
          <cell r="L1142" t="str">
            <v>Employee Related Costs - Wages &amp; Salaries</v>
          </cell>
        </row>
        <row r="1143">
          <cell r="J1143">
            <v>4300004000</v>
          </cell>
          <cell r="K1143" t="str">
            <v>HR:MUNICIP.STAFF:ALLOWANCE-LEAVE PAY</v>
          </cell>
          <cell r="L1143" t="str">
            <v>Employee Related Costs - Wages &amp; Salaries</v>
          </cell>
        </row>
        <row r="1144">
          <cell r="J1144">
            <v>4300005000</v>
          </cell>
          <cell r="K1144" t="str">
            <v>HR:MUNICIP.STAFF:ALLOWANCE-TRAVEL OR MOTOR VEHICLE</v>
          </cell>
          <cell r="L1144" t="str">
            <v>Employee Related Costs - Wages &amp; Salaries</v>
          </cell>
        </row>
        <row r="1145">
          <cell r="J1145">
            <v>4300006001</v>
          </cell>
          <cell r="K1145" t="str">
            <v>MUNICIPAL STAFF OVER TIME STRUCTURED</v>
          </cell>
          <cell r="L1145" t="str">
            <v>Employee Related Costs - Wages &amp; Salaries</v>
          </cell>
        </row>
        <row r="1146">
          <cell r="J1146">
            <v>4300008000</v>
          </cell>
          <cell r="K1146" t="str">
            <v>HR:MUNICIP.STAFF:BENEF-ACTING &amp; POST BEN ALLOWANCE</v>
          </cell>
          <cell r="L1146" t="str">
            <v>Employee Related Costs - Wages &amp; Salaries</v>
          </cell>
        </row>
        <row r="1147">
          <cell r="J1147">
            <v>4300010000</v>
          </cell>
          <cell r="K1147" t="str">
            <v>HR:MUNICIP.STAFF:BENEFIT-LONG SERVICE AWARD-ERC</v>
          </cell>
          <cell r="L1147" t="str">
            <v>Employee Related Costs - Wages &amp; Salaries</v>
          </cell>
        </row>
        <row r="1148">
          <cell r="J1148">
            <v>4300016000</v>
          </cell>
          <cell r="K1148" t="str">
            <v>HR:MUNICIP.STAFF:SOCIAL CONTRIB.-BARGAINING COUNCI</v>
          </cell>
          <cell r="L1148" t="str">
            <v>Employee Related Costs - Social Contributions</v>
          </cell>
        </row>
        <row r="1149">
          <cell r="J1149">
            <v>4300018000</v>
          </cell>
          <cell r="K1149" t="str">
            <v>HR:MUNICIP.STAFF:SOCIAL CONTRIB.-MEDICAL</v>
          </cell>
          <cell r="L1149" t="str">
            <v>Employee Related Costs - Social Contributions</v>
          </cell>
        </row>
        <row r="1150">
          <cell r="J1150">
            <v>4300019000</v>
          </cell>
          <cell r="K1150" t="str">
            <v>HR:MUNICIP.STAFF:SOCIAL CONTRIB.-PENSION</v>
          </cell>
          <cell r="L1150" t="str">
            <v>Employee Related Costs - Social Contributions</v>
          </cell>
        </row>
        <row r="1151">
          <cell r="J1151">
            <v>4300020000</v>
          </cell>
          <cell r="K1151" t="str">
            <v>HR:MUNICIP.STAFF:SOCIAL CONTRIB.-UIF</v>
          </cell>
          <cell r="L1151" t="str">
            <v>Employee Related Costs - Social Contributions</v>
          </cell>
        </row>
        <row r="1152">
          <cell r="J1152">
            <v>4500491000</v>
          </cell>
          <cell r="K1152" t="str">
            <v>SKILLS DEVELOPMENT FUND LEVY</v>
          </cell>
          <cell r="L1152" t="str">
            <v>Other Expenditure</v>
          </cell>
        </row>
        <row r="1153">
          <cell r="J1153">
            <v>4820005000</v>
          </cell>
          <cell r="K1153" t="str">
            <v>DEPRECIATION:COMPUTER EQUIP.:ALL OR EXCL NERSA</v>
          </cell>
          <cell r="L1153" t="str">
            <v>Depreciation and Asset Impairment</v>
          </cell>
        </row>
        <row r="1154">
          <cell r="J1154">
            <v>4820007000</v>
          </cell>
          <cell r="K1154" t="str">
            <v>DEPRECIATION:FURNITURE &amp; FITTINGS.:ALL EXCL NE</v>
          </cell>
          <cell r="L1154" t="str">
            <v>Depreciation and Asset Impairment</v>
          </cell>
        </row>
        <row r="1155">
          <cell r="J1155">
            <v>4820030000</v>
          </cell>
          <cell r="K1155" t="str">
            <v>DEPRECIATION:MACHINERY &amp; EQUIP.:ALL OR EXCL NERSA</v>
          </cell>
          <cell r="L1155" t="str">
            <v>Depreciation and Asset Impairment</v>
          </cell>
        </row>
        <row r="1156">
          <cell r="J1156">
            <v>4000000000</v>
          </cell>
          <cell r="K1156" t="str">
            <v>CONSUMPTION:CONSUM.STORES-STD RATED</v>
          </cell>
          <cell r="L1156" t="str">
            <v>Other Materials</v>
          </cell>
        </row>
        <row r="1157">
          <cell r="J1157">
            <v>4000030000</v>
          </cell>
          <cell r="K1157" t="str">
            <v>CONSUMPTION:MATERIALS &amp; SUPPLIES</v>
          </cell>
          <cell r="L1157" t="str">
            <v>Other Materials</v>
          </cell>
        </row>
        <row r="1158">
          <cell r="J1158">
            <v>4100010000</v>
          </cell>
          <cell r="K1158" t="str">
            <v>OUTSOURCED:BUS.&amp; FIN.MGMT.</v>
          </cell>
          <cell r="L1158" t="str">
            <v>Contracted Services</v>
          </cell>
        </row>
        <row r="1159">
          <cell r="J1159">
            <v>4300000000</v>
          </cell>
          <cell r="K1159" t="str">
            <v>HR:MUNICIP.STAFF:BASIC SALARY &amp; WAGES</v>
          </cell>
          <cell r="L1159" t="str">
            <v>Employee Related Costs - Wages &amp; Salaries</v>
          </cell>
        </row>
        <row r="1160">
          <cell r="J1160">
            <v>4300001000</v>
          </cell>
          <cell r="K1160" t="str">
            <v>HR:MUNICIP.STAFF:BONUSES</v>
          </cell>
          <cell r="L1160" t="str">
            <v>Employee Related Costs - Wages &amp; Salaries</v>
          </cell>
        </row>
        <row r="1161">
          <cell r="J1161">
            <v>4300002000</v>
          </cell>
          <cell r="K1161" t="str">
            <v>HR:MUNICIP.STAFF:ALLOWANCE-CELLULAR &amp; TELEPHONE</v>
          </cell>
          <cell r="L1161" t="str">
            <v>Employee Related Costs - Wages &amp; Salaries</v>
          </cell>
        </row>
        <row r="1162">
          <cell r="J1162">
            <v>4300003000</v>
          </cell>
          <cell r="K1162" t="str">
            <v>HR:MUNICIP.STAFF:ALLOWANCE-HOUSING BENEFITS</v>
          </cell>
          <cell r="L1162" t="str">
            <v>Employee Related Costs - Wages &amp; Salaries</v>
          </cell>
        </row>
        <row r="1163">
          <cell r="J1163">
            <v>4300005000</v>
          </cell>
          <cell r="K1163" t="str">
            <v>HR:MUNICIP.STAFF:ALLOWANCE-TRAVEL OR MOTOR VEHICLE</v>
          </cell>
          <cell r="L1163" t="str">
            <v>Employee Related Costs - Wages &amp; Salaries</v>
          </cell>
        </row>
        <row r="1164">
          <cell r="J1164">
            <v>4300008000</v>
          </cell>
          <cell r="K1164" t="str">
            <v>HR:MUNICIP.STAFF:BENEF-ACTING &amp; POST BEN ALLOWANCE</v>
          </cell>
          <cell r="L1164" t="str">
            <v>Employee Related Costs - Wages &amp; Salaries</v>
          </cell>
        </row>
        <row r="1165">
          <cell r="J1165">
            <v>4300010000</v>
          </cell>
          <cell r="K1165" t="str">
            <v>HR:MUNICIP.STAFF:BENEFIT-LONG SERVICE AWARD-ERC</v>
          </cell>
          <cell r="L1165" t="str">
            <v>Employee Related Costs - Wages &amp; Salaries</v>
          </cell>
        </row>
        <row r="1166">
          <cell r="J1166">
            <v>4300016000</v>
          </cell>
          <cell r="K1166" t="str">
            <v>HR:MUNICIP.STAFF:SOCIAL CONTRIB.-BARGAINING COUNCI</v>
          </cell>
          <cell r="L1166" t="str">
            <v>Employee Related Costs - Social Contributions</v>
          </cell>
        </row>
        <row r="1167">
          <cell r="J1167">
            <v>4300018000</v>
          </cell>
          <cell r="K1167" t="str">
            <v>HR:MUNICIP.STAFF:SOCIAL CONTRIB.-MEDICAL</v>
          </cell>
          <cell r="L1167" t="str">
            <v>Employee Related Costs - Social Contributions</v>
          </cell>
        </row>
        <row r="1168">
          <cell r="J1168">
            <v>4300019000</v>
          </cell>
          <cell r="K1168" t="str">
            <v>HR:MUNICIP.STAFF:SOCIAL CONTRIB.-PENSION</v>
          </cell>
          <cell r="L1168" t="str">
            <v>Employee Related Costs - Social Contributions</v>
          </cell>
        </row>
        <row r="1169">
          <cell r="J1169">
            <v>4300020000</v>
          </cell>
          <cell r="K1169" t="str">
            <v>HR:MUNICIP.STAFF:SOCIAL CONTRIB.-UIF</v>
          </cell>
          <cell r="L1169" t="str">
            <v>Employee Related Costs - Social Contributions</v>
          </cell>
        </row>
        <row r="1170">
          <cell r="J1170">
            <v>4500019000</v>
          </cell>
          <cell r="K1170" t="str">
            <v>ADS/PUBLICITY/MRKTG.:TENDERS</v>
          </cell>
          <cell r="L1170" t="str">
            <v>Other Expenditure</v>
          </cell>
        </row>
        <row r="1171">
          <cell r="J1171">
            <v>4500150000</v>
          </cell>
          <cell r="K1171" t="str">
            <v>CATERING MUNICIPAL ACTIVITIES</v>
          </cell>
          <cell r="L1171" t="str">
            <v>Contracted Services</v>
          </cell>
        </row>
        <row r="1172">
          <cell r="J1172">
            <v>4500175000</v>
          </cell>
          <cell r="K1172" t="str">
            <v>COMMUNICATION:POSTAGE/STAMPS/FRANKING MACHINES</v>
          </cell>
          <cell r="L1172" t="str">
            <v>Other Expenditure</v>
          </cell>
        </row>
        <row r="1173">
          <cell r="J1173">
            <v>4500181000</v>
          </cell>
          <cell r="K1173" t="str">
            <v>COMMUNICATION:TELEPHONE,FAX,TELEGRAPH</v>
          </cell>
          <cell r="L1173" t="str">
            <v>Other Expenditure</v>
          </cell>
        </row>
        <row r="1174">
          <cell r="J1174">
            <v>4500450000</v>
          </cell>
          <cell r="K1174" t="str">
            <v>REG.FEES:PROF.&amp; REGULATORY BODIES:SUBSCRIPTION</v>
          </cell>
          <cell r="L1174" t="str">
            <v>Other Expenditure</v>
          </cell>
        </row>
        <row r="1175">
          <cell r="J1175">
            <v>4500453000</v>
          </cell>
          <cell r="K1175" t="str">
            <v>REG.FEES:SEMINARS/CONFERENCES/EVENTS:NATIONAL</v>
          </cell>
          <cell r="L1175" t="str">
            <v>Other Expenditure</v>
          </cell>
        </row>
        <row r="1176">
          <cell r="J1176">
            <v>4500454030</v>
          </cell>
          <cell r="K1176" t="str">
            <v>OFFICE DECORATIONS</v>
          </cell>
          <cell r="L1176" t="str">
            <v>Other Expenditure</v>
          </cell>
        </row>
        <row r="1177">
          <cell r="J1177">
            <v>4500460000</v>
          </cell>
          <cell r="K1177" t="str">
            <v>OC:PRINTING. PUBLICATIONS AND BOOKS</v>
          </cell>
          <cell r="L1177" t="str">
            <v>Other Expenditure</v>
          </cell>
        </row>
        <row r="1178">
          <cell r="J1178">
            <v>4500491000</v>
          </cell>
          <cell r="K1178" t="str">
            <v>SKILLS DEVELOPMENT FUND LEVY</v>
          </cell>
          <cell r="L1178" t="str">
            <v>Other Expenditure</v>
          </cell>
        </row>
        <row r="1179">
          <cell r="J1179">
            <v>4700003000</v>
          </cell>
          <cell r="K1179" t="str">
            <v>OPERATING LEASES:FURNITURE &amp; EQUIP.-OR</v>
          </cell>
          <cell r="L1179" t="str">
            <v>Other Expenditure</v>
          </cell>
        </row>
        <row r="1180">
          <cell r="J1180">
            <v>4550001000</v>
          </cell>
          <cell r="K1180" t="str">
            <v>S&amp;T-DOMESTIC-DAILY ALLOWANCE</v>
          </cell>
          <cell r="L1180" t="str">
            <v>Other Expenditure</v>
          </cell>
        </row>
        <row r="1181">
          <cell r="J1181">
            <v>4550006000</v>
          </cell>
          <cell r="K1181" t="str">
            <v>S&amp;T-DOMESTIC-OWN TRANSPORT</v>
          </cell>
          <cell r="L1181" t="str">
            <v>Other Expenditure</v>
          </cell>
        </row>
        <row r="1182">
          <cell r="J1182">
            <v>8100000020</v>
          </cell>
          <cell r="K1182" t="str">
            <v>EX:OP REV:BREAKAGES AND LOSSES RECOVERED</v>
          </cell>
          <cell r="L1182" t="str">
            <v>Other Revenue</v>
          </cell>
        </row>
        <row r="1183">
          <cell r="J1183">
            <v>5000000490</v>
          </cell>
          <cell r="K1183" t="str">
            <v>CHRG:DEPT CHARGE:INSURANCE ASSETS</v>
          </cell>
          <cell r="L1183" t="str">
            <v>Other Expenditure</v>
          </cell>
        </row>
        <row r="1184">
          <cell r="J1184">
            <v>4500411000</v>
          </cell>
          <cell r="K1184" t="str">
            <v>INSURANCE UNDERWRITING- PREMIUMS</v>
          </cell>
          <cell r="L1184" t="str">
            <v>Other Expenditure</v>
          </cell>
        </row>
        <row r="1185">
          <cell r="J1185">
            <v>4560106000</v>
          </cell>
          <cell r="K1185" t="str">
            <v>TRF &amp; SUB : INJURY ON DUTY</v>
          </cell>
          <cell r="L1185" t="str">
            <v>Grants and Subsidies</v>
          </cell>
        </row>
        <row r="1186">
          <cell r="J1186">
            <v>4560106010</v>
          </cell>
          <cell r="K1186" t="str">
            <v>TRF &amp; SUB : POST RETITEMENT BENEFIT</v>
          </cell>
          <cell r="L1186" t="str">
            <v>Grants and Subsidies</v>
          </cell>
        </row>
        <row r="1187">
          <cell r="J1187">
            <v>4560106020</v>
          </cell>
          <cell r="K1187" t="str">
            <v>TRF &amp; SUB : COST OF LIVING PENSION</v>
          </cell>
          <cell r="L1187" t="str">
            <v>Grants and Subsidies</v>
          </cell>
        </row>
        <row r="1188">
          <cell r="J1188">
            <v>4560106010</v>
          </cell>
          <cell r="K1188" t="str">
            <v>TRF &amp; SUB : POST RETITEMENT BENEFIT</v>
          </cell>
          <cell r="L1188" t="str">
            <v>Grants and Subsidies</v>
          </cell>
        </row>
        <row r="1189">
          <cell r="J1189">
            <v>4820005000</v>
          </cell>
          <cell r="K1189" t="str">
            <v>DEPRECIATION:COMPUTER EQUIP.:ALL OR EXCL NERSA</v>
          </cell>
          <cell r="L1189" t="str">
            <v>Depreciation and Asset Impairment</v>
          </cell>
        </row>
        <row r="1190">
          <cell r="J1190">
            <v>4820007000</v>
          </cell>
          <cell r="K1190" t="str">
            <v>DEPRECIATION:FURNITURE &amp; FITTINGS.:ALL EXCL NE</v>
          </cell>
          <cell r="L1190" t="str">
            <v>Depreciation and Asset Impairment</v>
          </cell>
        </row>
        <row r="1191">
          <cell r="J1191">
            <v>4820030000</v>
          </cell>
          <cell r="K1191" t="str">
            <v>DEPRECIATION:MACHINERY &amp; EQUIP.:ALL OR EXCL NERSA</v>
          </cell>
          <cell r="L1191" t="str">
            <v>Depreciation and Asset Impairment</v>
          </cell>
        </row>
        <row r="1192">
          <cell r="J1192">
            <v>5000000490</v>
          </cell>
          <cell r="K1192" t="str">
            <v>CHRG:DEPT CHARGE:INSURANCE ASSETS</v>
          </cell>
          <cell r="L1192" t="str">
            <v>Other Expenditure</v>
          </cell>
        </row>
        <row r="1193">
          <cell r="J1193">
            <v>4000000000</v>
          </cell>
          <cell r="K1193" t="str">
            <v>CONSUMPTION:CONSUM.STORES-STD RATED</v>
          </cell>
          <cell r="L1193" t="str">
            <v>Other Materials</v>
          </cell>
        </row>
        <row r="1194">
          <cell r="J1194">
            <v>4300000000</v>
          </cell>
          <cell r="K1194" t="str">
            <v>HR:MUNICIP.STAFF:BASIC SALARY &amp; WAGES</v>
          </cell>
          <cell r="L1194" t="str">
            <v>Employee Related Costs - Wages &amp; Salaries</v>
          </cell>
        </row>
        <row r="1195">
          <cell r="J1195">
            <v>4300001000</v>
          </cell>
          <cell r="K1195" t="str">
            <v>HR:MUNICIP.STAFF:BONUSES</v>
          </cell>
          <cell r="L1195" t="str">
            <v>Employee Related Costs - Wages &amp; Salaries</v>
          </cell>
        </row>
        <row r="1196">
          <cell r="J1196">
            <v>4300002000</v>
          </cell>
          <cell r="K1196" t="str">
            <v>HR:MUNICIP.STAFF:ALLOWANCE-CELLULAR &amp; TELEPHONE</v>
          </cell>
          <cell r="L1196" t="str">
            <v>Employee Related Costs - Wages &amp; Salaries</v>
          </cell>
        </row>
        <row r="1197">
          <cell r="J1197">
            <v>4300003000</v>
          </cell>
          <cell r="K1197" t="str">
            <v>HR:MUNICIP.STAFF:ALLOWANCE-HOUSING BENEFITS</v>
          </cell>
          <cell r="L1197" t="str">
            <v>Employee Related Costs - Wages &amp; Salaries</v>
          </cell>
        </row>
        <row r="1198">
          <cell r="J1198">
            <v>4300005000</v>
          </cell>
          <cell r="K1198" t="str">
            <v>HR:MUNICIP.STAFF:ALLOWANCE-TRAVEL OR MOTOR VEHICLE</v>
          </cell>
          <cell r="L1198" t="str">
            <v>Employee Related Costs - Wages &amp; Salaries</v>
          </cell>
        </row>
        <row r="1199">
          <cell r="J1199">
            <v>4300010000</v>
          </cell>
          <cell r="K1199" t="str">
            <v>HR:MUNICIP.STAFF:BENEFIT-LONG SERVICE AWARD-ERC</v>
          </cell>
          <cell r="L1199" t="str">
            <v>Employee Related Costs - Wages &amp; Salaries</v>
          </cell>
        </row>
        <row r="1200">
          <cell r="J1200">
            <v>4300016000</v>
          </cell>
          <cell r="K1200" t="str">
            <v>HR:MUNICIP.STAFF:SOCIAL CONTRIB.-BARGAINING COUNCI</v>
          </cell>
          <cell r="L1200" t="str">
            <v>Employee Related Costs - Social Contributions</v>
          </cell>
        </row>
        <row r="1201">
          <cell r="J1201">
            <v>4300018000</v>
          </cell>
          <cell r="K1201" t="str">
            <v>HR:MUNICIP.STAFF:SOCIAL CONTRIB.-MEDICAL</v>
          </cell>
          <cell r="L1201" t="str">
            <v>Employee Related Costs - Social Contributions</v>
          </cell>
        </row>
        <row r="1202">
          <cell r="J1202">
            <v>4300019000</v>
          </cell>
          <cell r="K1202" t="str">
            <v>HR:MUNICIP.STAFF:SOCIAL CONTRIB.-PENSION</v>
          </cell>
          <cell r="L1202" t="str">
            <v>Employee Related Costs - Social Contributions</v>
          </cell>
        </row>
        <row r="1203">
          <cell r="J1203">
            <v>4300020000</v>
          </cell>
          <cell r="K1203" t="str">
            <v>HR:MUNICIP.STAFF:SOCIAL CONTRIB.-UIF</v>
          </cell>
          <cell r="L1203" t="str">
            <v>Employee Related Costs - Social Contributions</v>
          </cell>
        </row>
        <row r="1204">
          <cell r="J1204">
            <v>4500460000</v>
          </cell>
          <cell r="K1204" t="str">
            <v>OC:PRINTING. PUBLICATIONS AND BOOKS</v>
          </cell>
          <cell r="L1204" t="str">
            <v>Other Expenditure</v>
          </cell>
        </row>
        <row r="1205">
          <cell r="J1205">
            <v>4500491000</v>
          </cell>
          <cell r="K1205" t="str">
            <v>SKILLS DEVELOPMENT FUND LEVY</v>
          </cell>
          <cell r="L1205" t="str">
            <v>Other Expenditure</v>
          </cell>
        </row>
        <row r="1206">
          <cell r="J1206">
            <v>4560106010</v>
          </cell>
          <cell r="K1206" t="str">
            <v>TRF &amp; SUB : POST RETITEMENT BENEFIT</v>
          </cell>
          <cell r="L1206" t="str">
            <v>Grants and Subsidies</v>
          </cell>
        </row>
        <row r="1207">
          <cell r="J1207">
            <v>4700003000</v>
          </cell>
          <cell r="K1207" t="str">
            <v>OPERATING LEASES:FURNITURE &amp; EQUIP.-OR</v>
          </cell>
          <cell r="L1207" t="str">
            <v>Other Expenditure</v>
          </cell>
        </row>
        <row r="1208">
          <cell r="J1208">
            <v>4500494020</v>
          </cell>
          <cell r="K1208" t="str">
            <v>TOLL GATE FEES</v>
          </cell>
          <cell r="L1208" t="str">
            <v>Other Expenditure</v>
          </cell>
        </row>
        <row r="1209">
          <cell r="J1209">
            <v>4550000000</v>
          </cell>
          <cell r="K1209" t="str">
            <v>S&amp;T-DOMESTIC-ACCOMMODATION</v>
          </cell>
          <cell r="L1209" t="str">
            <v>Other Expenditure</v>
          </cell>
        </row>
        <row r="1210">
          <cell r="J1210">
            <v>4550001000</v>
          </cell>
          <cell r="K1210" t="str">
            <v>S&amp;T-DOMESTIC-DAILY ALLOWANCE</v>
          </cell>
          <cell r="L1210" t="str">
            <v>Other Expenditure</v>
          </cell>
        </row>
        <row r="1211">
          <cell r="J1211">
            <v>4550006000</v>
          </cell>
          <cell r="K1211" t="str">
            <v>S&amp;T-DOMESTIC-OWN TRANSPORT</v>
          </cell>
          <cell r="L1211" t="str">
            <v>Other Expenditure</v>
          </cell>
        </row>
        <row r="1212">
          <cell r="J1212">
            <v>4120104000</v>
          </cell>
          <cell r="K1212" t="str">
            <v>CONTRACTORS:MAINT.-EQUIP.(GENERAL)</v>
          </cell>
          <cell r="L1212" t="str">
            <v>Contracted Services</v>
          </cell>
        </row>
        <row r="1213">
          <cell r="J1213">
            <v>4120111000</v>
          </cell>
          <cell r="K1213" t="str">
            <v>CONTRACTORS:MAINT.-EQUIP.(VEHICLES)</v>
          </cell>
          <cell r="L1213" t="str">
            <v>Contracted Services</v>
          </cell>
        </row>
        <row r="1214">
          <cell r="J1214">
            <v>4820000000</v>
          </cell>
          <cell r="K1214" t="str">
            <v>AMORTISATION- INTANGIBLE ASSETS</v>
          </cell>
          <cell r="L1214" t="str">
            <v>Depreciation and Asset Impairment</v>
          </cell>
        </row>
        <row r="1215">
          <cell r="J1215">
            <v>4820005000</v>
          </cell>
          <cell r="K1215" t="str">
            <v>DEPRECIATION:COMPUTER EQUIP.:ALL OR EXCL NERSA</v>
          </cell>
          <cell r="L1215" t="str">
            <v>Depreciation and Asset Impairment</v>
          </cell>
        </row>
        <row r="1216">
          <cell r="J1216">
            <v>4820007000</v>
          </cell>
          <cell r="K1216" t="str">
            <v>DEPRECIATION:FURNITURE &amp; FITTINGS.:ALL EXCL NE</v>
          </cell>
          <cell r="L1216" t="str">
            <v>Depreciation and Asset Impairment</v>
          </cell>
        </row>
        <row r="1217">
          <cell r="J1217">
            <v>4820030000</v>
          </cell>
          <cell r="K1217" t="str">
            <v>DEPRECIATION:MACHINERY &amp; EQUIP.:ALL OR EXCL NERSA</v>
          </cell>
          <cell r="L1217" t="str">
            <v>Depreciation and Asset Impairment</v>
          </cell>
        </row>
        <row r="1218">
          <cell r="J1218">
            <v>4820032000</v>
          </cell>
          <cell r="K1218" t="str">
            <v>DEPRECIATION:TRANSPORT ASSETS:ALL OR EXCL NERSA</v>
          </cell>
          <cell r="L1218" t="str">
            <v>Depreciation and Asset Impairment</v>
          </cell>
        </row>
        <row r="1219">
          <cell r="J1219">
            <v>4820034000</v>
          </cell>
          <cell r="K1219" t="str">
            <v>DEPRECIATION:BUILDINGS:ALL OR EXCL NERSA (SEE ASSE</v>
          </cell>
          <cell r="L1219" t="str">
            <v>Depreciation and Asset Impairment</v>
          </cell>
        </row>
        <row r="1220">
          <cell r="J1220">
            <v>4820034040</v>
          </cell>
          <cell r="K1220" t="str">
            <v>DEPRECIATION:COMMUNITY ASSETS:CLINICS</v>
          </cell>
          <cell r="L1220" t="str">
            <v>Depreciation and Asset Impairment</v>
          </cell>
        </row>
        <row r="1221">
          <cell r="J1221">
            <v>4820360000</v>
          </cell>
          <cell r="K1221" t="str">
            <v>DEPRECIATION:BUILDINGS:ALL OR EXCL NERSA (SEE ASSE</v>
          </cell>
          <cell r="L1221" t="str">
            <v>Depreciation and Asset Impairment</v>
          </cell>
        </row>
        <row r="1222">
          <cell r="J1222">
            <v>4820360070</v>
          </cell>
          <cell r="K1222" t="str">
            <v>DEPRECIATION:OTHER ASSETS:WORKSHOPS &amp; DEPOTS</v>
          </cell>
          <cell r="L1222" t="str">
            <v>Depreciation and Asset Impairment</v>
          </cell>
        </row>
        <row r="1223">
          <cell r="J1223">
            <v>4820390000</v>
          </cell>
          <cell r="K1223" t="str">
            <v>DEPRECIATION:MACHINERY &amp; EQUIP.:ALL OR EXCL NERSA</v>
          </cell>
          <cell r="L1223" t="str">
            <v>Depreciation and Asset Impairment</v>
          </cell>
        </row>
        <row r="1224">
          <cell r="J1224">
            <v>4820400000</v>
          </cell>
          <cell r="K1224" t="str">
            <v>DEPRECIATION:BUILDINGS:ALL OR EXCL NERSA</v>
          </cell>
          <cell r="L1224" t="str">
            <v>Depreciation and Asset Impairment</v>
          </cell>
        </row>
        <row r="1225">
          <cell r="J1225">
            <v>5000000490</v>
          </cell>
          <cell r="K1225" t="str">
            <v>CHRG:DEPT CHARGE:INSURANCE ASSETS</v>
          </cell>
          <cell r="L1225" t="str">
            <v>Other Expenditure</v>
          </cell>
        </row>
        <row r="1226">
          <cell r="J1226">
            <v>4000000000</v>
          </cell>
          <cell r="K1226" t="str">
            <v>CONSUMPTION:CONSUM.STORES-STD RATED</v>
          </cell>
          <cell r="L1226" t="str">
            <v>Other Materials</v>
          </cell>
        </row>
        <row r="1227">
          <cell r="J1227">
            <v>4000030000</v>
          </cell>
          <cell r="K1227" t="str">
            <v>CONSUMPTION:MATERIALS &amp; SUPPLIES</v>
          </cell>
          <cell r="L1227" t="str">
            <v>Other Materials</v>
          </cell>
        </row>
        <row r="1228">
          <cell r="J1228">
            <v>4100010000</v>
          </cell>
          <cell r="K1228" t="str">
            <v>OUTSOURCED:BUS.&amp; FIN.MGMT.</v>
          </cell>
          <cell r="L1228" t="str">
            <v>Contracted Services</v>
          </cell>
        </row>
        <row r="1229">
          <cell r="J1229">
            <v>4100025000</v>
          </cell>
          <cell r="K1229" t="str">
            <v>OUTSOURCED:CLEANING SERVICES</v>
          </cell>
          <cell r="L1229" t="str">
            <v>Contracted Services</v>
          </cell>
        </row>
        <row r="1230">
          <cell r="J1230">
            <v>4300000000</v>
          </cell>
          <cell r="K1230" t="str">
            <v>HR:MUNICIP.STAFF:BASIC SALARY &amp; WAGES</v>
          </cell>
          <cell r="L1230" t="str">
            <v>Employee Related Costs - Wages &amp; Salaries</v>
          </cell>
        </row>
        <row r="1231">
          <cell r="J1231">
            <v>4300001000</v>
          </cell>
          <cell r="K1231" t="str">
            <v>HR:MUNICIP.STAFF:BONUSES</v>
          </cell>
          <cell r="L1231" t="str">
            <v>Employee Related Costs - Wages &amp; Salaries</v>
          </cell>
        </row>
        <row r="1232">
          <cell r="J1232">
            <v>4300002000</v>
          </cell>
          <cell r="K1232" t="str">
            <v>HR:MUNICIP.STAFF:ALLOWANCE-CELLULAR &amp; TELEPHONE</v>
          </cell>
          <cell r="L1232" t="str">
            <v>Employee Related Costs - Wages &amp; Salaries</v>
          </cell>
        </row>
        <row r="1233">
          <cell r="J1233">
            <v>4300003000</v>
          </cell>
          <cell r="K1233" t="str">
            <v>HR:MUNICIP.STAFF:ALLOWANCE-HOUSING BENEFITS</v>
          </cell>
          <cell r="L1233" t="str">
            <v>Employee Related Costs - Wages &amp; Salaries</v>
          </cell>
        </row>
        <row r="1234">
          <cell r="J1234">
            <v>4300005000</v>
          </cell>
          <cell r="K1234" t="str">
            <v>HR:MUNICIP.STAFF:ALLOWANCE-TRAVEL OR MOTOR VEHICLE</v>
          </cell>
          <cell r="L1234" t="str">
            <v>Employee Related Costs - Wages &amp; Salaries</v>
          </cell>
        </row>
        <row r="1235">
          <cell r="J1235">
            <v>4300006000</v>
          </cell>
          <cell r="K1235" t="str">
            <v>MUNICIPAL STAFF OVER TIME NON STRUCTURED</v>
          </cell>
          <cell r="L1235" t="str">
            <v>Employee Related Costs - Wages &amp; Salaries</v>
          </cell>
        </row>
        <row r="1236">
          <cell r="J1236">
            <v>4300006001</v>
          </cell>
          <cell r="K1236" t="str">
            <v>MUNICIPAL STAFF OVER TIME STRUCTURED</v>
          </cell>
          <cell r="L1236" t="str">
            <v>Employee Related Costs - Wages &amp; Salaries</v>
          </cell>
        </row>
        <row r="1237">
          <cell r="J1237">
            <v>4300008000</v>
          </cell>
          <cell r="K1237" t="str">
            <v>HR:MUNICIP.STAFF:BENEF-ACTING &amp; POST BEN ALLOWANCE</v>
          </cell>
          <cell r="L1237" t="str">
            <v>Employee Related Costs - Wages &amp; Salaries</v>
          </cell>
        </row>
        <row r="1238">
          <cell r="J1238">
            <v>4300010000</v>
          </cell>
          <cell r="K1238" t="str">
            <v>HR:MUNICIP.STAFF:BENEFIT-LONG SERVICE AWARD-ERC</v>
          </cell>
          <cell r="L1238" t="str">
            <v>Employee Related Costs - Wages &amp; Salaries</v>
          </cell>
        </row>
        <row r="1239">
          <cell r="J1239">
            <v>4300013000</v>
          </cell>
          <cell r="K1239" t="str">
            <v>HR:MUNICIP.STAFF:BENEFIT-STANDBY ALLOWANCE</v>
          </cell>
          <cell r="L1239" t="str">
            <v>Employee Related Costs - Wages &amp; Salaries</v>
          </cell>
        </row>
        <row r="1240">
          <cell r="J1240">
            <v>4300016000</v>
          </cell>
          <cell r="K1240" t="str">
            <v>HR:MUNICIP.STAFF:SOCIAL CONTRIB.-BARGAINING COUNCI</v>
          </cell>
          <cell r="L1240" t="str">
            <v>Employee Related Costs - Social Contributions</v>
          </cell>
        </row>
        <row r="1241">
          <cell r="J1241">
            <v>4300018000</v>
          </cell>
          <cell r="K1241" t="str">
            <v>HR:MUNICIP.STAFF:SOCIAL CONTRIB.-MEDICAL</v>
          </cell>
          <cell r="L1241" t="str">
            <v>Employee Related Costs - Social Contributions</v>
          </cell>
        </row>
        <row r="1242">
          <cell r="J1242">
            <v>4300019000</v>
          </cell>
          <cell r="K1242" t="str">
            <v>HR:MUNICIP.STAFF:SOCIAL CONTRIB.-PENSION</v>
          </cell>
          <cell r="L1242" t="str">
            <v>Employee Related Costs - Social Contributions</v>
          </cell>
        </row>
        <row r="1243">
          <cell r="J1243">
            <v>4300020000</v>
          </cell>
          <cell r="K1243" t="str">
            <v>HR:MUNICIP.STAFF:SOCIAL CONTRIB.-UIF</v>
          </cell>
          <cell r="L1243" t="str">
            <v>Employee Related Costs - Social Contributions</v>
          </cell>
        </row>
        <row r="1244">
          <cell r="J1244">
            <v>4500181000</v>
          </cell>
          <cell r="K1244" t="str">
            <v>COMMUNICATION:TELEPHONE,FAX,TELEGRAPH</v>
          </cell>
          <cell r="L1244" t="str">
            <v>Other Expenditure</v>
          </cell>
        </row>
        <row r="1245">
          <cell r="J1245">
            <v>4500201000</v>
          </cell>
          <cell r="K1245" t="str">
            <v>DRIVERS LICENCES &amp; PERMITS</v>
          </cell>
          <cell r="L1245" t="str">
            <v>Other Expenditure</v>
          </cell>
        </row>
        <row r="1246">
          <cell r="J1246">
            <v>4500431000</v>
          </cell>
          <cell r="K1246" t="str">
            <v>LICENCES-MOTOR VEHICLE LICENCE &amp; REGISTRATIONS</v>
          </cell>
          <cell r="L1246" t="str">
            <v>Other Expenditure</v>
          </cell>
        </row>
        <row r="1247">
          <cell r="J1247">
            <v>4500441000</v>
          </cell>
          <cell r="K1247" t="str">
            <v>OPERATIONAL COST: MANAGEMENT FEE</v>
          </cell>
          <cell r="L1247" t="str">
            <v>Other Expenditure</v>
          </cell>
        </row>
        <row r="1248">
          <cell r="J1248">
            <v>4500460000</v>
          </cell>
          <cell r="K1248" t="str">
            <v>OC:PRINTING. PUBLICATIONS AND BOOKS</v>
          </cell>
          <cell r="L1248" t="str">
            <v>Other Expenditure</v>
          </cell>
        </row>
        <row r="1249">
          <cell r="J1249">
            <v>4500491000</v>
          </cell>
          <cell r="K1249" t="str">
            <v>SKILLS DEVELOPMENT FUND LEVY</v>
          </cell>
          <cell r="L1249" t="str">
            <v>Other Expenditure</v>
          </cell>
        </row>
        <row r="1250">
          <cell r="J1250">
            <v>4550001000</v>
          </cell>
          <cell r="K1250" t="str">
            <v>S&amp;T-DOMESTIC-DAILY ALLOWANCE</v>
          </cell>
          <cell r="L1250" t="str">
            <v>Other Expenditure</v>
          </cell>
        </row>
        <row r="1251">
          <cell r="J1251">
            <v>4550003000</v>
          </cell>
          <cell r="K1251" t="str">
            <v>S&amp;T-DOMESTIC-INCIDENTAL COST</v>
          </cell>
          <cell r="L1251" t="str">
            <v>Other Expenditure</v>
          </cell>
        </row>
        <row r="1252">
          <cell r="J1252">
            <v>4560100000</v>
          </cell>
          <cell r="K1252" t="str">
            <v>UNIFORM &amp; PROTECTIVE CLOTHING</v>
          </cell>
          <cell r="L1252" t="str">
            <v>Other Expenditure</v>
          </cell>
        </row>
        <row r="1253">
          <cell r="J1253">
            <v>4560101000</v>
          </cell>
          <cell r="K1253" t="str">
            <v>VEHICLE TRACKING</v>
          </cell>
          <cell r="L1253" t="str">
            <v>Other Expenditure</v>
          </cell>
        </row>
        <row r="1254">
          <cell r="J1254">
            <v>4110057160</v>
          </cell>
          <cell r="K1254" t="str">
            <v>CONTRACTORS:GRAPHIC DESIGNERS</v>
          </cell>
          <cell r="L1254" t="str">
            <v>Contracted Services</v>
          </cell>
        </row>
        <row r="1255">
          <cell r="J1255">
            <v>4120111000</v>
          </cell>
          <cell r="K1255" t="str">
            <v>CONTRACTORS:MAINT.-EQUIP.(VEHICLES)</v>
          </cell>
          <cell r="L1255" t="str">
            <v>Contracted Services</v>
          </cell>
        </row>
        <row r="1256">
          <cell r="J1256">
            <v>5000000490</v>
          </cell>
          <cell r="K1256" t="str">
            <v>CHRG:DEPT CHARGE:INSURANCE ASSETS</v>
          </cell>
          <cell r="L1256" t="str">
            <v>Other Expenditure</v>
          </cell>
        </row>
        <row r="1257">
          <cell r="J1257">
            <v>4000010000</v>
          </cell>
          <cell r="K1257" t="str">
            <v>CONSUMPTION:CONSUM.STORES-ZERO RATED</v>
          </cell>
          <cell r="L1257" t="str">
            <v>Other Materials</v>
          </cell>
        </row>
        <row r="1258">
          <cell r="J1258">
            <v>4120111000</v>
          </cell>
          <cell r="K1258" t="str">
            <v>CONTRACTORS:MAINT.-EQUIP.(VEHICLES)</v>
          </cell>
          <cell r="L1258" t="str">
            <v>Contracted Services</v>
          </cell>
        </row>
        <row r="1259">
          <cell r="J1259">
            <v>4820000000</v>
          </cell>
          <cell r="K1259" t="str">
            <v>AMORTISATION- INTANGIBLE ASSETS</v>
          </cell>
          <cell r="L1259" t="str">
            <v>Depreciation and Asset Impairment</v>
          </cell>
        </row>
        <row r="1260">
          <cell r="J1260">
            <v>4820005000</v>
          </cell>
          <cell r="K1260" t="str">
            <v>DEPRECIATION:COMPUTER EQUIP.:ALL OR EXCL NERSA</v>
          </cell>
          <cell r="L1260" t="str">
            <v>Depreciation and Asset Impairment</v>
          </cell>
        </row>
        <row r="1261">
          <cell r="J1261">
            <v>4820007000</v>
          </cell>
          <cell r="K1261" t="str">
            <v>DEPRECIATION:FURNITURE &amp; FITTINGS.:ALL EXCL NE</v>
          </cell>
          <cell r="L1261" t="str">
            <v>Depreciation and Asset Impairment</v>
          </cell>
        </row>
        <row r="1262">
          <cell r="J1262">
            <v>4820030000</v>
          </cell>
          <cell r="K1262" t="str">
            <v>DEPRECIATION:MACHINERY &amp; EQUIP.:ALL OR EXCL NERSA</v>
          </cell>
          <cell r="L1262" t="str">
            <v>Depreciation and Asset Impairment</v>
          </cell>
        </row>
        <row r="1263">
          <cell r="J1263">
            <v>4820032000</v>
          </cell>
          <cell r="K1263" t="str">
            <v>DEPRECIATION:TRANSPORT ASSETS:ALL OR EXCL NERSA</v>
          </cell>
          <cell r="L1263" t="str">
            <v>Depreciation and Asset Impairment</v>
          </cell>
        </row>
        <row r="1264">
          <cell r="J1264">
            <v>4820390000</v>
          </cell>
          <cell r="K1264" t="str">
            <v>DEPRECIATION:MACHINERY &amp; EQUIP.:ALL OR EXCL NERSA</v>
          </cell>
          <cell r="L1264" t="str">
            <v>Depreciation and Asset Impairment</v>
          </cell>
        </row>
        <row r="1265">
          <cell r="J1265">
            <v>5000000490</v>
          </cell>
          <cell r="K1265" t="str">
            <v>CHRG:DEPT CHARGE:INSURANCE ASSETS</v>
          </cell>
          <cell r="L1265" t="str">
            <v>Other Expenditure</v>
          </cell>
        </row>
        <row r="1266">
          <cell r="J1266">
            <v>4500181000</v>
          </cell>
          <cell r="K1266" t="str">
            <v>COMMUNICATION:TELEPHONE,FAX,TELEGRAPH</v>
          </cell>
          <cell r="L1266" t="str">
            <v>Other Expenditure</v>
          </cell>
        </row>
        <row r="1267">
          <cell r="J1267">
            <v>4500460000</v>
          </cell>
          <cell r="K1267" t="str">
            <v>OC:PRINTING. PUBLICATIONS AND BOOKS</v>
          </cell>
          <cell r="L1267" t="str">
            <v>Other Expenditure</v>
          </cell>
        </row>
        <row r="1268">
          <cell r="J1268">
            <v>4120051000</v>
          </cell>
          <cell r="K1268" t="str">
            <v>CONTRACTORS : MAINT: BUILDINGS AND FACILITIES</v>
          </cell>
          <cell r="L1268" t="str">
            <v>Contracted Services</v>
          </cell>
        </row>
        <row r="1269">
          <cell r="J1269">
            <v>4120104000</v>
          </cell>
          <cell r="K1269" t="str">
            <v>CONTRACTORS:MAINT.-EQUIP.(GENERAL)</v>
          </cell>
          <cell r="L1269" t="str">
            <v>Contracted Services</v>
          </cell>
        </row>
        <row r="1270">
          <cell r="J1270">
            <v>4820002000</v>
          </cell>
          <cell r="K1270" t="str">
            <v>DEPRECIATION:BUILDINGS:ALL OR EXCL NERSA (SEE ASSE</v>
          </cell>
          <cell r="L1270" t="str">
            <v>Depreciation and Asset Impairment</v>
          </cell>
        </row>
        <row r="1271">
          <cell r="J1271">
            <v>4820005000</v>
          </cell>
          <cell r="K1271" t="str">
            <v>DEPRECIATION:COMPUTER EQUIP.:ALL OR EXCL NERSA</v>
          </cell>
          <cell r="L1271" t="str">
            <v>Depreciation and Asset Impairment</v>
          </cell>
        </row>
        <row r="1272">
          <cell r="J1272">
            <v>4820007000</v>
          </cell>
          <cell r="K1272" t="str">
            <v>DEPRECIATION:FURNITURE &amp; FITTINGS.:ALL EXCL NE</v>
          </cell>
          <cell r="L1272" t="str">
            <v>Depreciation and Asset Impairment</v>
          </cell>
        </row>
        <row r="1273">
          <cell r="J1273">
            <v>4820030000</v>
          </cell>
          <cell r="K1273" t="str">
            <v>DEPRECIATION:MACHINERY &amp; EQUIP.:ALL OR EXCL NERSA</v>
          </cell>
          <cell r="L1273" t="str">
            <v>Depreciation and Asset Impairment</v>
          </cell>
        </row>
        <row r="1274">
          <cell r="J1274">
            <v>4820400000</v>
          </cell>
          <cell r="K1274" t="str">
            <v>DEPRECIATION:BUILDINGS:ALL OR EXCL NERSA</v>
          </cell>
          <cell r="L1274" t="str">
            <v>Depreciation and Asset Impairment</v>
          </cell>
        </row>
        <row r="1275">
          <cell r="J1275">
            <v>5000000490</v>
          </cell>
          <cell r="K1275" t="str">
            <v>CHRG:DEPT CHARGE:INSURANCE ASSETS</v>
          </cell>
          <cell r="L1275" t="str">
            <v>Other Expenditure</v>
          </cell>
        </row>
        <row r="1276">
          <cell r="J1276">
            <v>5000000690</v>
          </cell>
          <cell r="K1276" t="str">
            <v>CHRG:DEPT CHARGE:RATES CHRG</v>
          </cell>
          <cell r="L1276" t="str">
            <v>Other Expenditure</v>
          </cell>
        </row>
        <row r="1277">
          <cell r="J1277">
            <v>5000000850</v>
          </cell>
          <cell r="K1277" t="str">
            <v>CHRG:INT BILL:ELECTRICITY CONSUMPTION</v>
          </cell>
          <cell r="L1277" t="str">
            <v>Other Expenditure</v>
          </cell>
        </row>
        <row r="1278">
          <cell r="J1278">
            <v>5000000910</v>
          </cell>
          <cell r="K1278" t="str">
            <v>CHRG:INT BILL:WATER CONSUMPTION</v>
          </cell>
          <cell r="L1278" t="str">
            <v>Other Expenditure</v>
          </cell>
        </row>
        <row r="1279">
          <cell r="J1279">
            <v>4000000000</v>
          </cell>
          <cell r="K1279" t="str">
            <v>CONSUMPTION:CONSUM.STORES-STD RATED</v>
          </cell>
          <cell r="L1279" t="str">
            <v>Other Materials</v>
          </cell>
        </row>
        <row r="1280">
          <cell r="J1280">
            <v>4100010000</v>
          </cell>
          <cell r="K1280" t="str">
            <v>OUTSOURCED:BUS.&amp; FIN.MGMT.</v>
          </cell>
          <cell r="L1280" t="str">
            <v>Contracted Services</v>
          </cell>
        </row>
        <row r="1281">
          <cell r="J1281">
            <v>4100025000</v>
          </cell>
          <cell r="K1281" t="str">
            <v>OUTSOURCED:CLEANING SERVICES</v>
          </cell>
          <cell r="L1281" t="str">
            <v>Contracted Services</v>
          </cell>
        </row>
        <row r="1282">
          <cell r="J1282">
            <v>4110054000</v>
          </cell>
          <cell r="K1282" t="str">
            <v>CONSULT.&amp; PROF.:LEGAL COST:BY-LAW-MGMT.</v>
          </cell>
          <cell r="L1282" t="str">
            <v>Contracted Services</v>
          </cell>
        </row>
        <row r="1283">
          <cell r="J1283">
            <v>4300000000</v>
          </cell>
          <cell r="K1283" t="str">
            <v>HR:MUNICIP.STAFF:BASIC SALARY &amp; WAGES</v>
          </cell>
          <cell r="L1283" t="str">
            <v>Employee Related Costs - Wages &amp; Salaries</v>
          </cell>
        </row>
        <row r="1284">
          <cell r="J1284">
            <v>4300001000</v>
          </cell>
          <cell r="K1284" t="str">
            <v>HR:MUNICIP.STAFF:BONUSES</v>
          </cell>
          <cell r="L1284" t="str">
            <v>Employee Related Costs - Wages &amp; Salaries</v>
          </cell>
        </row>
        <row r="1285">
          <cell r="J1285">
            <v>4300002000</v>
          </cell>
          <cell r="K1285" t="str">
            <v>HR:MUNICIP.STAFF:ALLOWANCE-CELLULAR &amp; TELEPHONE</v>
          </cell>
          <cell r="L1285" t="str">
            <v>Employee Related Costs - Wages &amp; Salaries</v>
          </cell>
        </row>
        <row r="1286">
          <cell r="J1286">
            <v>4300003000</v>
          </cell>
          <cell r="K1286" t="str">
            <v>HR:MUNICIP.STAFF:ALLOWANCE-HOUSING BENEFITS</v>
          </cell>
          <cell r="L1286" t="str">
            <v>Employee Related Costs - Wages &amp; Salaries</v>
          </cell>
        </row>
        <row r="1287">
          <cell r="J1287">
            <v>4300005000</v>
          </cell>
          <cell r="K1287" t="str">
            <v>HR:MUNICIP.STAFF:ALLOWANCE-TRAVEL OR MOTOR VEHICLE</v>
          </cell>
          <cell r="L1287" t="str">
            <v>Employee Related Costs - Wages &amp; Salaries</v>
          </cell>
        </row>
        <row r="1288">
          <cell r="J1288">
            <v>4300008000</v>
          </cell>
          <cell r="K1288" t="str">
            <v>HR:MUNICIP.STAFF:BENEF-ACTING &amp; POST BEN ALLOWANCE</v>
          </cell>
          <cell r="L1288" t="str">
            <v>Employee Related Costs - Wages &amp; Salaries</v>
          </cell>
        </row>
        <row r="1289">
          <cell r="J1289">
            <v>4300010000</v>
          </cell>
          <cell r="K1289" t="str">
            <v>HR:MUNICIP.STAFF:BENEFIT-LONG SERVICE AWARD-ERC</v>
          </cell>
          <cell r="L1289" t="str">
            <v>Employee Related Costs - Wages &amp; Salaries</v>
          </cell>
        </row>
        <row r="1290">
          <cell r="J1290">
            <v>4300012000</v>
          </cell>
          <cell r="K1290" t="str">
            <v>HR:MUNICIP.STAFF:BENEFIT-SCARCITY ALLOWANCE</v>
          </cell>
          <cell r="L1290" t="str">
            <v>Employee Related Costs - Wages &amp; Salaries</v>
          </cell>
        </row>
        <row r="1291">
          <cell r="J1291">
            <v>4300016000</v>
          </cell>
          <cell r="K1291" t="str">
            <v>HR:MUNICIP.STAFF:SOCIAL CONTRIB.-BARGAINING COUNCI</v>
          </cell>
          <cell r="L1291" t="str">
            <v>Employee Related Costs - Social Contributions</v>
          </cell>
        </row>
        <row r="1292">
          <cell r="J1292">
            <v>4300018000</v>
          </cell>
          <cell r="K1292" t="str">
            <v>HR:MUNICIP.STAFF:SOCIAL CONTRIB.-MEDICAL</v>
          </cell>
          <cell r="L1292" t="str">
            <v>Employee Related Costs - Social Contributions</v>
          </cell>
        </row>
        <row r="1293">
          <cell r="J1293">
            <v>4300019000</v>
          </cell>
          <cell r="K1293" t="str">
            <v>HR:MUNICIP.STAFF:SOCIAL CONTRIB.-PENSION</v>
          </cell>
          <cell r="L1293" t="str">
            <v>Employee Related Costs - Social Contributions</v>
          </cell>
        </row>
        <row r="1294">
          <cell r="J1294">
            <v>4300020000</v>
          </cell>
          <cell r="K1294" t="str">
            <v>HR:MUNICIP.STAFF:SOCIAL CONTRIB.-UIF</v>
          </cell>
          <cell r="L1294" t="str">
            <v>Employee Related Costs - Social Contributions</v>
          </cell>
        </row>
        <row r="1295">
          <cell r="J1295">
            <v>4500006000</v>
          </cell>
          <cell r="K1295" t="str">
            <v>ADS/PUBLICITY/MRKTG.:AUCTIONS</v>
          </cell>
          <cell r="L1295" t="str">
            <v>Other Expenditure</v>
          </cell>
        </row>
        <row r="1296">
          <cell r="J1296">
            <v>4500012000</v>
          </cell>
          <cell r="K1296" t="str">
            <v>ADS/PUBLICITY/MRKTG.:CUSTOMER/CLIENT INFORMATION</v>
          </cell>
          <cell r="L1296" t="str">
            <v>Other Expenditure</v>
          </cell>
        </row>
        <row r="1297">
          <cell r="J1297">
            <v>4500019000</v>
          </cell>
          <cell r="K1297" t="str">
            <v>ADS/PUBLICITY/MRKTG.:TENDERS</v>
          </cell>
          <cell r="L1297" t="str">
            <v>Other Expenditure</v>
          </cell>
        </row>
        <row r="1298">
          <cell r="J1298">
            <v>4500150000</v>
          </cell>
          <cell r="K1298" t="str">
            <v>CATERING MUNICIPAL ACTIVITIES</v>
          </cell>
          <cell r="L1298" t="str">
            <v>Contracted Services</v>
          </cell>
        </row>
        <row r="1299">
          <cell r="J1299">
            <v>4500306000</v>
          </cell>
          <cell r="K1299" t="str">
            <v>EXT.COMPUTER SERVICE:SOFTWARE LICENCES-G</v>
          </cell>
          <cell r="L1299" t="str">
            <v>Other Expenditure</v>
          </cell>
        </row>
        <row r="1300">
          <cell r="J1300">
            <v>4500441010</v>
          </cell>
          <cell r="K1300" t="str">
            <v>MUNICIPAL SERVICES</v>
          </cell>
          <cell r="L1300" t="str">
            <v>Other Expenditure</v>
          </cell>
        </row>
        <row r="1301">
          <cell r="J1301">
            <v>4500454030</v>
          </cell>
          <cell r="K1301" t="str">
            <v>OFFICE DECORATIONS</v>
          </cell>
          <cell r="L1301" t="str">
            <v>Other Expenditure</v>
          </cell>
        </row>
        <row r="1302">
          <cell r="J1302">
            <v>4500460000</v>
          </cell>
          <cell r="K1302" t="str">
            <v>OC:PRINTING. PUBLICATIONS AND BOOKS</v>
          </cell>
          <cell r="L1302" t="str">
            <v>Other Expenditure</v>
          </cell>
        </row>
        <row r="1303">
          <cell r="J1303">
            <v>4700003000</v>
          </cell>
          <cell r="K1303" t="str">
            <v>OPERATING LEASES:FURNITURE &amp; EQUIP.-OR</v>
          </cell>
          <cell r="L1303" t="str">
            <v>Other Expenditure</v>
          </cell>
        </row>
        <row r="1304">
          <cell r="J1304">
            <v>8100020030</v>
          </cell>
          <cell r="K1304" t="str">
            <v>EX:OP REV:SALE OF PROPERTY</v>
          </cell>
          <cell r="L1304" t="str">
            <v>Other Revenue</v>
          </cell>
        </row>
        <row r="1305">
          <cell r="J1305">
            <v>4120104000</v>
          </cell>
          <cell r="K1305" t="str">
            <v>CONTRACTORS:MAINT.-EQUIP.(GENERAL)</v>
          </cell>
          <cell r="L1305" t="str">
            <v>Contracted Services</v>
          </cell>
        </row>
        <row r="1306">
          <cell r="J1306">
            <v>4820005000</v>
          </cell>
          <cell r="K1306" t="str">
            <v>DEPRECIATION:COMPUTER EQUIP.:ALL OR EXCL NERSA</v>
          </cell>
          <cell r="L1306" t="str">
            <v>Depreciation and Asset Impairment</v>
          </cell>
        </row>
        <row r="1307">
          <cell r="J1307">
            <v>4820007000</v>
          </cell>
          <cell r="K1307" t="str">
            <v>DEPRECIATION:FURNITURE &amp; FITTINGS.:ALL EXCL NE</v>
          </cell>
          <cell r="L1307" t="str">
            <v>Depreciation and Asset Impairment</v>
          </cell>
        </row>
        <row r="1308">
          <cell r="J1308">
            <v>4820030000</v>
          </cell>
          <cell r="K1308" t="str">
            <v>DEPRECIATION:MACHINERY &amp; EQUIP.:ALL OR EXCL NERSA</v>
          </cell>
          <cell r="L1308" t="str">
            <v>Depreciation and Asset Impairment</v>
          </cell>
        </row>
        <row r="1309">
          <cell r="J1309">
            <v>4820034040</v>
          </cell>
          <cell r="K1309" t="str">
            <v>DEPRECIATION:COMMUNITY ASSETS:CLINICS</v>
          </cell>
          <cell r="L1309" t="str">
            <v>Depreciation and Asset Impairment</v>
          </cell>
        </row>
        <row r="1310">
          <cell r="J1310">
            <v>4820034050</v>
          </cell>
          <cell r="K1310" t="str">
            <v>DEPRECIATION:COMMUNITY ASSETS:LIBRARIES</v>
          </cell>
          <cell r="L1310" t="str">
            <v>Depreciation and Asset Impairment</v>
          </cell>
        </row>
        <row r="1311">
          <cell r="J1311">
            <v>4820034060</v>
          </cell>
          <cell r="K1311" t="str">
            <v>DEPRECIATION:COMMUNITY ASSETS:CENTRES</v>
          </cell>
          <cell r="L1311" t="str">
            <v>Depreciation and Asset Impairment</v>
          </cell>
        </row>
        <row r="1312">
          <cell r="J1312">
            <v>4820360000</v>
          </cell>
          <cell r="K1312" t="str">
            <v>DEPRECIATION:BUILDINGS:ALL OR EXCL NERSA (SEE ASSE</v>
          </cell>
          <cell r="L1312" t="str">
            <v>Depreciation and Asset Impairment</v>
          </cell>
        </row>
        <row r="1313">
          <cell r="J1313">
            <v>5000000490</v>
          </cell>
          <cell r="K1313" t="str">
            <v>CHRG:DEPT CHARGE:INSURANCE ASSETS</v>
          </cell>
          <cell r="L1313" t="str">
            <v>Other Expenditure</v>
          </cell>
        </row>
        <row r="1314">
          <cell r="J1314">
            <v>4000000000</v>
          </cell>
          <cell r="K1314" t="str">
            <v>CONSUMPTION:CONSUM.STORES-STD RATED</v>
          </cell>
          <cell r="L1314" t="str">
            <v>Other Materials</v>
          </cell>
        </row>
        <row r="1315">
          <cell r="J1315">
            <v>4100019000</v>
          </cell>
          <cell r="K1315" t="str">
            <v>OUTSOURCED:VALUER</v>
          </cell>
          <cell r="L1315" t="str">
            <v>Contracted Services</v>
          </cell>
        </row>
        <row r="1316">
          <cell r="J1316">
            <v>4300000000</v>
          </cell>
          <cell r="K1316" t="str">
            <v>HR:MUNICIP.STAFF:BASIC SALARY &amp; WAGES</v>
          </cell>
          <cell r="L1316" t="str">
            <v>Employee Related Costs - Wages &amp; Salaries</v>
          </cell>
        </row>
        <row r="1317">
          <cell r="J1317">
            <v>4300001000</v>
          </cell>
          <cell r="K1317" t="str">
            <v>HR:MUNICIP.STAFF:BONUSES</v>
          </cell>
          <cell r="L1317" t="str">
            <v>Employee Related Costs - Wages &amp; Salaries</v>
          </cell>
        </row>
        <row r="1318">
          <cell r="J1318">
            <v>4300002000</v>
          </cell>
          <cell r="K1318" t="str">
            <v>HR:MUNICIP.STAFF:ALLOWANCE-CELLULAR &amp; TELEPHONE</v>
          </cell>
          <cell r="L1318" t="str">
            <v>Employee Related Costs - Wages &amp; Salaries</v>
          </cell>
        </row>
        <row r="1319">
          <cell r="J1319">
            <v>4300003000</v>
          </cell>
          <cell r="K1319" t="str">
            <v>HR:MUNICIP.STAFF:ALLOWANCE-HOUSING BENEFITS</v>
          </cell>
          <cell r="L1319" t="str">
            <v>Employee Related Costs - Wages &amp; Salaries</v>
          </cell>
        </row>
        <row r="1320">
          <cell r="J1320">
            <v>4300004000</v>
          </cell>
          <cell r="K1320" t="str">
            <v>HR:MUNICIP.STAFF:ALLOWANCE-LEAVE PAY</v>
          </cell>
          <cell r="L1320" t="str">
            <v>Employee Related Costs - Wages &amp; Salaries</v>
          </cell>
        </row>
        <row r="1321">
          <cell r="J1321">
            <v>4300005000</v>
          </cell>
          <cell r="K1321" t="str">
            <v>HR:MUNICIP.STAFF:ALLOWANCE-TRAVEL OR MOTOR VEHICLE</v>
          </cell>
          <cell r="L1321" t="str">
            <v>Employee Related Costs - Wages &amp; Salaries</v>
          </cell>
        </row>
        <row r="1322">
          <cell r="J1322">
            <v>4300008000</v>
          </cell>
          <cell r="K1322" t="str">
            <v>HR:MUNICIP.STAFF:BENEF-ACTING &amp; POST BEN ALLOWANCE</v>
          </cell>
          <cell r="L1322" t="str">
            <v>Employee Related Costs - Wages &amp; Salaries</v>
          </cell>
        </row>
        <row r="1323">
          <cell r="J1323">
            <v>4300010000</v>
          </cell>
          <cell r="K1323" t="str">
            <v>HR:MUNICIP.STAFF:BENEFIT-LONG SERVICE AWARD-ERC</v>
          </cell>
          <cell r="L1323" t="str">
            <v>Employee Related Costs - Wages &amp; Salaries</v>
          </cell>
        </row>
        <row r="1324">
          <cell r="J1324">
            <v>4300012000</v>
          </cell>
          <cell r="K1324" t="str">
            <v>HR:MUNICIP.STAFF:BENEFIT-SCARCITY ALLOWANCE</v>
          </cell>
          <cell r="L1324" t="str">
            <v>Employee Related Costs - Wages &amp; Salaries</v>
          </cell>
        </row>
        <row r="1325">
          <cell r="J1325">
            <v>4300016000</v>
          </cell>
          <cell r="K1325" t="str">
            <v>HR:MUNICIP.STAFF:SOCIAL CONTRIB.-BARGAINING COUNCI</v>
          </cell>
          <cell r="L1325" t="str">
            <v>Employee Related Costs - Social Contributions</v>
          </cell>
        </row>
        <row r="1326">
          <cell r="J1326">
            <v>4300018000</v>
          </cell>
          <cell r="K1326" t="str">
            <v>HR:MUNICIP.STAFF:SOCIAL CONTRIB.-MEDICAL</v>
          </cell>
          <cell r="L1326" t="str">
            <v>Employee Related Costs - Social Contributions</v>
          </cell>
        </row>
        <row r="1327">
          <cell r="J1327">
            <v>4300019000</v>
          </cell>
          <cell r="K1327" t="str">
            <v>HR:MUNICIP.STAFF:SOCIAL CONTRIB.-PENSION</v>
          </cell>
          <cell r="L1327" t="str">
            <v>Employee Related Costs - Social Contributions</v>
          </cell>
        </row>
        <row r="1328">
          <cell r="J1328">
            <v>4300020000</v>
          </cell>
          <cell r="K1328" t="str">
            <v>HR:MUNICIP.STAFF:SOCIAL CONTRIB.-UIF</v>
          </cell>
          <cell r="L1328" t="str">
            <v>Employee Related Costs - Social Contributions</v>
          </cell>
        </row>
        <row r="1329">
          <cell r="J1329">
            <v>4500006000</v>
          </cell>
          <cell r="K1329" t="str">
            <v>ADS/PUBLICITY/MRKTG.:AUCTIONS</v>
          </cell>
          <cell r="L1329" t="str">
            <v>Other Expenditure</v>
          </cell>
        </row>
        <row r="1330">
          <cell r="J1330">
            <v>4500012000</v>
          </cell>
          <cell r="K1330" t="str">
            <v>ADS/PUBLICITY/MRKTG.:CUSTOMER/CLIENT INFORMATION</v>
          </cell>
          <cell r="L1330" t="str">
            <v>Other Expenditure</v>
          </cell>
        </row>
        <row r="1331">
          <cell r="J1331">
            <v>4500019000</v>
          </cell>
          <cell r="K1331" t="str">
            <v>ADS/PUBLICITY/MRKTG.:TENDERS</v>
          </cell>
          <cell r="L1331" t="str">
            <v>Other Expenditure</v>
          </cell>
        </row>
        <row r="1332">
          <cell r="J1332">
            <v>4500150000</v>
          </cell>
          <cell r="K1332" t="str">
            <v>CATERING MUNICIPAL ACTIVITIES</v>
          </cell>
          <cell r="L1332" t="str">
            <v>Contracted Services</v>
          </cell>
        </row>
        <row r="1333">
          <cell r="J1333">
            <v>4500170000</v>
          </cell>
          <cell r="K1333" t="str">
            <v>COMMUNICATION:CELLULAR CONTRACT</v>
          </cell>
          <cell r="L1333" t="str">
            <v>Other Expenditure</v>
          </cell>
        </row>
        <row r="1334">
          <cell r="J1334">
            <v>4500181000</v>
          </cell>
          <cell r="K1334" t="str">
            <v>COMMUNICATION:TELEPHONE,FAX,TELEGRAPH</v>
          </cell>
          <cell r="L1334" t="str">
            <v>Other Expenditure</v>
          </cell>
        </row>
        <row r="1335">
          <cell r="J1335">
            <v>4500200000</v>
          </cell>
          <cell r="K1335" t="str">
            <v>DEEDS SEARCHES</v>
          </cell>
          <cell r="L1335" t="str">
            <v>Other Expenditure</v>
          </cell>
        </row>
        <row r="1336">
          <cell r="J1336">
            <v>4500422000</v>
          </cell>
          <cell r="K1336" t="str">
            <v>INTERNSHIPS</v>
          </cell>
          <cell r="L1336" t="str">
            <v>Other Expenditure</v>
          </cell>
        </row>
        <row r="1337">
          <cell r="J1337">
            <v>4500453000</v>
          </cell>
          <cell r="K1337" t="str">
            <v>REG.FEES:SEMINARS/CONFERENCES/EVENTS:NATIONAL</v>
          </cell>
          <cell r="L1337" t="str">
            <v>Other Expenditure</v>
          </cell>
        </row>
        <row r="1338">
          <cell r="J1338">
            <v>4500454020</v>
          </cell>
          <cell r="K1338" t="str">
            <v>TRAVEL AGENCY FEES</v>
          </cell>
          <cell r="L1338" t="str">
            <v>Other Expenditure</v>
          </cell>
        </row>
        <row r="1339">
          <cell r="J1339">
            <v>4500460000</v>
          </cell>
          <cell r="K1339" t="str">
            <v>OC:PRINTING. PUBLICATIONS AND BOOKS</v>
          </cell>
          <cell r="L1339" t="str">
            <v>Other Expenditure</v>
          </cell>
        </row>
        <row r="1340">
          <cell r="J1340">
            <v>4500491000</v>
          </cell>
          <cell r="K1340" t="str">
            <v>SKILLS DEVELOPMENT FUND LEVY</v>
          </cell>
          <cell r="L1340" t="str">
            <v>Other Expenditure</v>
          </cell>
        </row>
        <row r="1341">
          <cell r="J1341">
            <v>4700003000</v>
          </cell>
          <cell r="K1341" t="str">
            <v>OPERATING LEASES:FURNITURE &amp; EQUIP.-OR</v>
          </cell>
          <cell r="L1341" t="str">
            <v>Other Expenditure</v>
          </cell>
        </row>
        <row r="1342">
          <cell r="J1342">
            <v>4550000000</v>
          </cell>
          <cell r="K1342" t="str">
            <v>S&amp;T-DOMESTIC-ACCOMMODATION</v>
          </cell>
          <cell r="L1342" t="str">
            <v>Other Expenditure</v>
          </cell>
        </row>
        <row r="1343">
          <cell r="J1343">
            <v>4550006000</v>
          </cell>
          <cell r="K1343" t="str">
            <v>S&amp;T-DOMESTIC-OWN TRANSPORT</v>
          </cell>
          <cell r="L1343" t="str">
            <v>Other Expenditure</v>
          </cell>
        </row>
        <row r="1344">
          <cell r="J1344">
            <v>4550008000</v>
          </cell>
          <cell r="K1344" t="str">
            <v>S&amp;T-DOMESTIC-PUBLIC TRANSPORT-AIR</v>
          </cell>
          <cell r="L1344" t="str">
            <v>Other Expenditure</v>
          </cell>
        </row>
        <row r="1345">
          <cell r="J1345">
            <v>8000500540</v>
          </cell>
          <cell r="K1345" t="str">
            <v>EX:SALE OF GDS:VALUATION SERVICES</v>
          </cell>
          <cell r="L1345" t="str">
            <v>Other Revenue</v>
          </cell>
        </row>
        <row r="1346">
          <cell r="J1346">
            <v>4820002000</v>
          </cell>
          <cell r="K1346" t="str">
            <v>DEPRECIATION:BUILDINGS:ALL OR EXCL NERSA (SEE ASSE</v>
          </cell>
          <cell r="L1346" t="str">
            <v>Depreciation and Asset Impairment</v>
          </cell>
        </row>
        <row r="1347">
          <cell r="J1347">
            <v>4820005000</v>
          </cell>
          <cell r="K1347" t="str">
            <v>DEPRECIATION:COMPUTER EQUIP.:ALL OR EXCL NERSA</v>
          </cell>
          <cell r="L1347" t="str">
            <v>Depreciation and Asset Impairment</v>
          </cell>
        </row>
        <row r="1348">
          <cell r="J1348">
            <v>4820007000</v>
          </cell>
          <cell r="K1348" t="str">
            <v>DEPRECIATION:FURNITURE &amp; FITTINGS.:ALL EXCL NE</v>
          </cell>
          <cell r="L1348" t="str">
            <v>Depreciation and Asset Impairment</v>
          </cell>
        </row>
        <row r="1349">
          <cell r="J1349">
            <v>4820030000</v>
          </cell>
          <cell r="K1349" t="str">
            <v>DEPRECIATION:MACHINERY &amp; EQUIP.:ALL OR EXCL NERSA</v>
          </cell>
          <cell r="L1349" t="str">
            <v>Depreciation and Asset Impairment</v>
          </cell>
        </row>
        <row r="1350">
          <cell r="J1350">
            <v>4820360000</v>
          </cell>
          <cell r="K1350" t="str">
            <v>DEPRECIATION:BUILDINGS:ALL OR EXCL NERSA (SEE ASSE</v>
          </cell>
          <cell r="L1350" t="str">
            <v>Depreciation and Asset Impairment</v>
          </cell>
        </row>
        <row r="1351">
          <cell r="J1351">
            <v>4820360070</v>
          </cell>
          <cell r="K1351" t="str">
            <v>DEPRECIATION:OTHER ASSETS:WORKSHOPS &amp; DEPOTS</v>
          </cell>
          <cell r="L1351" t="str">
            <v>Depreciation and Asset Impairment</v>
          </cell>
        </row>
        <row r="1352">
          <cell r="J1352">
            <v>5000000490</v>
          </cell>
          <cell r="K1352" t="str">
            <v>CHRG:DEPT CHARGE:INSURANCE ASSETS</v>
          </cell>
          <cell r="L1352" t="str">
            <v>Other Expenditure</v>
          </cell>
        </row>
        <row r="1353">
          <cell r="J1353">
            <v>5000000690</v>
          </cell>
          <cell r="K1353" t="str">
            <v>CHRG:DEPT CHARGE:RATES CHRG</v>
          </cell>
          <cell r="L1353" t="str">
            <v>Other Expenditure</v>
          </cell>
        </row>
        <row r="1354">
          <cell r="J1354">
            <v>5000000850</v>
          </cell>
          <cell r="K1354" t="str">
            <v>CHRG:INT BILL:ELECTRICITY CONSUMPTION</v>
          </cell>
          <cell r="L1354" t="str">
            <v>Other Expenditure</v>
          </cell>
        </row>
        <row r="1355">
          <cell r="J1355">
            <v>5000000910</v>
          </cell>
          <cell r="K1355" t="str">
            <v>CHRG:INT BILL:WATER CONSUMPTION</v>
          </cell>
          <cell r="L1355" t="str">
            <v>Other Expenditure</v>
          </cell>
        </row>
        <row r="1356">
          <cell r="J1356">
            <v>8000500160</v>
          </cell>
          <cell r="K1356" t="str">
            <v>EX:INTEREST:PROPERTY RENTAL DEBTORS</v>
          </cell>
          <cell r="L1356" t="str">
            <v>Interest Earned - Outstanding Debtors</v>
          </cell>
        </row>
        <row r="1357">
          <cell r="J1357">
            <v>8000500160</v>
          </cell>
          <cell r="K1357" t="str">
            <v>EX:INTEREST:PROPERTY RENTAL DEBTORS</v>
          </cell>
          <cell r="L1357" t="str">
            <v>Interest Earned - Outstanding Debtors</v>
          </cell>
        </row>
        <row r="1358">
          <cell r="J1358">
            <v>8000600000</v>
          </cell>
          <cell r="K1358" t="str">
            <v>EX:RENT ON LAND:LAND:UNDEVELOPED LAND</v>
          </cell>
          <cell r="L1358" t="str">
            <v>Rent Of Facilities And Equipment</v>
          </cell>
        </row>
        <row r="1359">
          <cell r="J1359">
            <v>8000600040</v>
          </cell>
          <cell r="K1359" t="str">
            <v>EX:RENTAL:INVESTPROP STRAIGHT-LINED OPERATING:LAND</v>
          </cell>
          <cell r="L1359" t="str">
            <v>Rent Of Facilities And Equipment</v>
          </cell>
        </row>
        <row r="1360">
          <cell r="J1360">
            <v>8000600000</v>
          </cell>
          <cell r="K1360" t="str">
            <v>EX:RENT ON LAND:LAND:UNDEVELOPED LAND</v>
          </cell>
          <cell r="L1360" t="str">
            <v>Rent Of Facilities And Equipment</v>
          </cell>
        </row>
        <row r="1361">
          <cell r="J1361">
            <v>8000600010</v>
          </cell>
          <cell r="K1361" t="str">
            <v>EX:RENTAL:INVEST PROP-STRAIGHT-CONTINGENT:BLD</v>
          </cell>
          <cell r="L1361" t="str">
            <v>Rent Of Facilities And Equipment</v>
          </cell>
        </row>
        <row r="1362">
          <cell r="J1362">
            <v>8000600050</v>
          </cell>
          <cell r="K1362" t="str">
            <v>EX:RENTAL:PPE:RECREATIONAL FACILITIES</v>
          </cell>
          <cell r="L1362" t="str">
            <v>Rent Of Facilities And Equipment</v>
          </cell>
        </row>
        <row r="1363">
          <cell r="J1363">
            <v>8000500160</v>
          </cell>
          <cell r="K1363" t="str">
            <v>EX:INTEREST:PROPERTY RENTAL DEBTORS</v>
          </cell>
          <cell r="L1363" t="str">
            <v>Interest Earned - Outstanding Debtors</v>
          </cell>
        </row>
        <row r="1364">
          <cell r="J1364">
            <v>8000600000</v>
          </cell>
          <cell r="K1364" t="str">
            <v>EX:RENT ON LAND:LAND:UNDEVELOPED LAND</v>
          </cell>
          <cell r="L1364" t="str">
            <v>Rent Of Facilities And Equipment</v>
          </cell>
        </row>
        <row r="1365">
          <cell r="J1365">
            <v>8000600010</v>
          </cell>
          <cell r="K1365" t="str">
            <v>EX:RENTAL:INVEST PROP-STRAIGHT-CONTINGENT:BLD</v>
          </cell>
          <cell r="L1365" t="str">
            <v>Rent Of Facilities And Equipment</v>
          </cell>
        </row>
        <row r="1366">
          <cell r="J1366">
            <v>8000600020</v>
          </cell>
          <cell r="K1366" t="str">
            <v>EX:RENTAL:PPE:BLDS:NON RESIDENTIAL</v>
          </cell>
          <cell r="L1366" t="str">
            <v>Rent Of Facilities And Equipment</v>
          </cell>
        </row>
        <row r="1367">
          <cell r="J1367">
            <v>8000600030</v>
          </cell>
          <cell r="K1367" t="str">
            <v>EX:RENTAL:PPE:BLDS:RESIDENTIAL</v>
          </cell>
          <cell r="L1367" t="str">
            <v>Rent Of Facilities And Equipment</v>
          </cell>
        </row>
        <row r="1368">
          <cell r="J1368">
            <v>8000600040</v>
          </cell>
          <cell r="K1368" t="str">
            <v>EX:RENTAL:INVESTPROP STRAIGHT-LINED OPERATING:LAND</v>
          </cell>
          <cell r="L1368" t="str">
            <v>Rent Of Facilities And Equipment</v>
          </cell>
        </row>
        <row r="1369">
          <cell r="J1369">
            <v>8000600050</v>
          </cell>
          <cell r="K1369" t="str">
            <v>EX:RENTAL:PPE:RECREATIONAL FACILITIES</v>
          </cell>
          <cell r="L1369" t="str">
            <v>Rent Of Facilities And Equipment</v>
          </cell>
        </row>
        <row r="1370">
          <cell r="J1370">
            <v>8300011000</v>
          </cell>
          <cell r="K1370" t="str">
            <v>EX:REV:PARKING FEES</v>
          </cell>
          <cell r="L1370" t="str">
            <v>Other Revenue</v>
          </cell>
        </row>
        <row r="1371">
          <cell r="J1371">
            <v>8000500160</v>
          </cell>
          <cell r="K1371" t="str">
            <v>EX:INTEREST:PROPERTY RENTAL DEBTORS</v>
          </cell>
          <cell r="L1371" t="str">
            <v>Interest Earned - Outstanding Debtors</v>
          </cell>
        </row>
        <row r="1372">
          <cell r="J1372">
            <v>8000600000</v>
          </cell>
          <cell r="K1372" t="str">
            <v>EX:RENT ON LAND:LAND:UNDEVELOPED LAND</v>
          </cell>
          <cell r="L1372" t="str">
            <v>Rent Of Facilities And Equipment</v>
          </cell>
        </row>
        <row r="1373">
          <cell r="J1373">
            <v>8000600010</v>
          </cell>
          <cell r="K1373" t="str">
            <v>EX:RENTAL:INVEST PROP-STRAIGHT-CONTINGENT:BLD</v>
          </cell>
          <cell r="L1373" t="str">
            <v>Rent Of Facilities And Equipment</v>
          </cell>
        </row>
        <row r="1374">
          <cell r="J1374">
            <v>8000600020</v>
          </cell>
          <cell r="K1374" t="str">
            <v>EX:RENTAL:PPE:BLDS:NON RESIDENTIAL</v>
          </cell>
          <cell r="L1374" t="str">
            <v>Rent Of Facilities And Equipment</v>
          </cell>
        </row>
        <row r="1375">
          <cell r="J1375">
            <v>8000600040</v>
          </cell>
          <cell r="K1375" t="str">
            <v>EX:RENTAL:INVESTPROP STRAIGHT-LINED OPERATING:LAND</v>
          </cell>
          <cell r="L1375" t="str">
            <v>Rent Of Facilities And Equipment</v>
          </cell>
        </row>
        <row r="1376">
          <cell r="J1376">
            <v>8000500160</v>
          </cell>
          <cell r="K1376" t="str">
            <v>EX:INTEREST:PROPERTY RENTAL DEBTORS</v>
          </cell>
          <cell r="L1376" t="str">
            <v>Interest Earned - Outstanding Debtors</v>
          </cell>
        </row>
        <row r="1377">
          <cell r="J1377">
            <v>4500410000</v>
          </cell>
          <cell r="K1377" t="str">
            <v>INSURANCE UNDERWRITING- INSURANCE CLAIMS</v>
          </cell>
          <cell r="L1377" t="str">
            <v>Other Expenditure</v>
          </cell>
        </row>
        <row r="1378">
          <cell r="J1378">
            <v>4500411000</v>
          </cell>
          <cell r="K1378" t="str">
            <v>INSURANCE UNDERWRITING- PREMIUMS</v>
          </cell>
          <cell r="L1378" t="str">
            <v>Other Expenditure</v>
          </cell>
        </row>
        <row r="1379">
          <cell r="J1379">
            <v>4820005000</v>
          </cell>
          <cell r="K1379" t="str">
            <v>DEPRECIATION:COMPUTER EQUIP.:ALL OR EXCL NERSA</v>
          </cell>
          <cell r="L1379" t="str">
            <v>Depreciation and Asset Impairment</v>
          </cell>
        </row>
        <row r="1380">
          <cell r="J1380">
            <v>5100000490</v>
          </cell>
          <cell r="K1380" t="str">
            <v>RECOVERIES:DEPT CHARGE:INSURANCE ASSETS</v>
          </cell>
          <cell r="L1380" t="str">
            <v>Other Expenditure</v>
          </cell>
        </row>
        <row r="1381">
          <cell r="J1381">
            <v>8000501635</v>
          </cell>
          <cell r="K1381" t="str">
            <v>EX:INTEREST:SHORT TERM INVESTMENTS:SELF INSURANCE</v>
          </cell>
          <cell r="L1381" t="str">
            <v>Interest Earned - External Investments</v>
          </cell>
        </row>
        <row r="1382">
          <cell r="J1382">
            <v>5000000490</v>
          </cell>
          <cell r="K1382" t="str">
            <v>CHRG:DEPT CHARGE:INSURANCE ASSETS</v>
          </cell>
          <cell r="L1382" t="str">
            <v>Other Expenditure</v>
          </cell>
        </row>
        <row r="1383">
          <cell r="J1383">
            <v>8000501610</v>
          </cell>
          <cell r="K1383" t="str">
            <v>EX:INTEREST:SHORT TERM INVESTMENTS AND CALL ACCTS</v>
          </cell>
          <cell r="L1383" t="str">
            <v>Interest Earned - External Investments</v>
          </cell>
        </row>
        <row r="1384">
          <cell r="J1384">
            <v>8000501640</v>
          </cell>
          <cell r="K1384" t="str">
            <v>EX:INTEREST:SHORT TERM INVESTMENTS:COID</v>
          </cell>
          <cell r="L1384" t="str">
            <v>Interest Earned - External Investments</v>
          </cell>
        </row>
        <row r="1385">
          <cell r="J1385">
            <v>8000501610</v>
          </cell>
          <cell r="K1385" t="str">
            <v>EX:INTEREST:SHORT TERM INVESTMENTS AND CALL ACCTS</v>
          </cell>
          <cell r="L1385" t="str">
            <v>Interest Earned - External Investments</v>
          </cell>
        </row>
        <row r="1386">
          <cell r="J1386">
            <v>8000501625</v>
          </cell>
          <cell r="K1386" t="str">
            <v>EX:INTEREST:SHORT TERM INVESTMENTS:CRR</v>
          </cell>
          <cell r="L1386" t="str">
            <v>Interest Earned - External Investments</v>
          </cell>
        </row>
        <row r="1387">
          <cell r="J1387">
            <v>4820000000</v>
          </cell>
          <cell r="K1387" t="str">
            <v>AMORTISATION- INTANGIBLE ASSETS</v>
          </cell>
          <cell r="L1387" t="str">
            <v>Depreciation and Asset Impairment</v>
          </cell>
        </row>
        <row r="1388">
          <cell r="J1388">
            <v>4820002000</v>
          </cell>
          <cell r="K1388" t="str">
            <v>DEPRECIATION:BUILDINGS:ALL OR EXCL NERSA (SEE ASSE</v>
          </cell>
          <cell r="L1388" t="str">
            <v>Depreciation and Asset Impairment</v>
          </cell>
        </row>
        <row r="1389">
          <cell r="J1389">
            <v>4820005000</v>
          </cell>
          <cell r="K1389" t="str">
            <v>DEPRECIATION:COMPUTER EQUIP.:ALL OR EXCL NERSA</v>
          </cell>
          <cell r="L1389" t="str">
            <v>Depreciation and Asset Impairment</v>
          </cell>
        </row>
        <row r="1390">
          <cell r="J1390">
            <v>4820007000</v>
          </cell>
          <cell r="K1390" t="str">
            <v>DEPRECIATION:FURNITURE &amp; FITTINGS.:ALL EXCL NE</v>
          </cell>
          <cell r="L1390" t="str">
            <v>Depreciation and Asset Impairment</v>
          </cell>
        </row>
        <row r="1391">
          <cell r="J1391">
            <v>4820030000</v>
          </cell>
          <cell r="K1391" t="str">
            <v>DEPRECIATION:MACHINERY &amp; EQUIP.:ALL OR EXCL NERSA</v>
          </cell>
          <cell r="L1391" t="str">
            <v>Depreciation and Asset Impairment</v>
          </cell>
        </row>
        <row r="1392">
          <cell r="J1392">
            <v>4820360000</v>
          </cell>
          <cell r="K1392" t="str">
            <v>DEPRECIATION:BUILDINGS:ALL OR EXCL NERSA (SEE ASSE</v>
          </cell>
          <cell r="L1392" t="str">
            <v>Depreciation and Asset Impairment</v>
          </cell>
        </row>
        <row r="1393">
          <cell r="J1393">
            <v>4820360010</v>
          </cell>
          <cell r="K1393" t="str">
            <v>DEPRECIATION:COMMUNITY ASSETS:MARKETS</v>
          </cell>
          <cell r="L1393" t="str">
            <v>Depreciation and Asset Impairment</v>
          </cell>
        </row>
        <row r="1394">
          <cell r="J1394">
            <v>5000000490</v>
          </cell>
          <cell r="K1394" t="str">
            <v>CHRG:DEPT CHARGE:INSURANCE ASSETS</v>
          </cell>
          <cell r="L1394" t="str">
            <v>Other Expenditure</v>
          </cell>
        </row>
        <row r="1395">
          <cell r="J1395">
            <v>4000000000</v>
          </cell>
          <cell r="K1395" t="str">
            <v>CONSUMPTION:CONSUM.STORES-STD RATED</v>
          </cell>
          <cell r="L1395" t="str">
            <v>Other Materials</v>
          </cell>
        </row>
        <row r="1396">
          <cell r="J1396">
            <v>4230000000</v>
          </cell>
          <cell r="K1396" t="str">
            <v>ERC:SENIOR MANAGER:GM_CORPORATE:BASIC SALARY</v>
          </cell>
          <cell r="L1396" t="str">
            <v>Employee Related Costs - Wages &amp; Salaries</v>
          </cell>
        </row>
        <row r="1397">
          <cell r="J1397">
            <v>4230001000</v>
          </cell>
          <cell r="K1397" t="str">
            <v>ERC:SENIOR MANAGER:GM_CORPORATE:BONUSES</v>
          </cell>
          <cell r="L1397" t="str">
            <v>Employee Related Costs - Wages &amp; Salaries</v>
          </cell>
        </row>
        <row r="1398">
          <cell r="J1398">
            <v>4230002000</v>
          </cell>
          <cell r="K1398" t="str">
            <v>EC:SM:GM_CORPORATEPORATE:CELLULAR &amp; TELEPHONE</v>
          </cell>
          <cell r="L1398" t="str">
            <v>Employee Related Costs - Wages &amp; Salaries</v>
          </cell>
        </row>
        <row r="1399">
          <cell r="J1399">
            <v>4230004000</v>
          </cell>
          <cell r="K1399" t="str">
            <v>EC:SM:GM_CORPORATE:TRAVEL OR MOTOR VEHICLE</v>
          </cell>
          <cell r="L1399" t="str">
            <v>Employee Related Costs - Wages &amp; Salaries</v>
          </cell>
        </row>
        <row r="1400">
          <cell r="J1400">
            <v>4230013000</v>
          </cell>
          <cell r="K1400" t="str">
            <v>EC:SM:GM_CORPORATE:PENSION</v>
          </cell>
          <cell r="L1400" t="str">
            <v>Employee Related Costs - Social Contributions</v>
          </cell>
        </row>
        <row r="1401">
          <cell r="J1401">
            <v>4230014000</v>
          </cell>
          <cell r="K1401" t="str">
            <v>EC:SM:GM_CORPORATE:UIF</v>
          </cell>
          <cell r="L1401" t="str">
            <v>Employee Related Costs - Social Contributions</v>
          </cell>
        </row>
        <row r="1402">
          <cell r="J1402">
            <v>4230020000</v>
          </cell>
          <cell r="K1402" t="str">
            <v>EC:SM:GM_CORPORATE:BARGAINING CNL</v>
          </cell>
          <cell r="L1402" t="str">
            <v>Employee Related Costs - Social Contributions</v>
          </cell>
        </row>
        <row r="1403">
          <cell r="J1403">
            <v>4300000000</v>
          </cell>
          <cell r="K1403" t="str">
            <v>HR:MUNICIP.STAFF:BASIC SALARY &amp; WAGES</v>
          </cell>
          <cell r="L1403" t="str">
            <v>Employee Related Costs - Wages &amp; Salaries</v>
          </cell>
        </row>
        <row r="1404">
          <cell r="J1404">
            <v>4300001000</v>
          </cell>
          <cell r="K1404" t="str">
            <v>HR:MUNICIP.STAFF:BONUSES</v>
          </cell>
          <cell r="L1404" t="str">
            <v>Employee Related Costs - Wages &amp; Salaries</v>
          </cell>
        </row>
        <row r="1405">
          <cell r="J1405">
            <v>4300002000</v>
          </cell>
          <cell r="K1405" t="str">
            <v>HR:MUNICIP.STAFF:ALLOWANCE-CELLULAR &amp; TELEPHONE</v>
          </cell>
          <cell r="L1405" t="str">
            <v>Employee Related Costs - Wages &amp; Salaries</v>
          </cell>
        </row>
        <row r="1406">
          <cell r="J1406">
            <v>4300003000</v>
          </cell>
          <cell r="K1406" t="str">
            <v>HR:MUNICIP.STAFF:ALLOWANCE-HOUSING BENEFITS</v>
          </cell>
          <cell r="L1406" t="str">
            <v>Employee Related Costs - Wages &amp; Salaries</v>
          </cell>
        </row>
        <row r="1407">
          <cell r="J1407">
            <v>4300006000</v>
          </cell>
          <cell r="K1407" t="str">
            <v>MUNICIPAL STAFF OVER TIME NON STRUCTURED</v>
          </cell>
          <cell r="L1407" t="str">
            <v>Employee Related Costs - Wages &amp; Salaries</v>
          </cell>
        </row>
        <row r="1408">
          <cell r="J1408">
            <v>4300008000</v>
          </cell>
          <cell r="K1408" t="str">
            <v>HR:MUNICIP.STAFF:BENEF-ACTING &amp; POST BEN ALLOWANCE</v>
          </cell>
          <cell r="L1408" t="str">
            <v>Employee Related Costs - Wages &amp; Salaries</v>
          </cell>
        </row>
        <row r="1409">
          <cell r="J1409">
            <v>4300010000</v>
          </cell>
          <cell r="K1409" t="str">
            <v>HR:MUNICIP.STAFF:BENEFIT-LONG SERVICE AWARD-ERC</v>
          </cell>
          <cell r="L1409" t="str">
            <v>Employee Related Costs - Wages &amp; Salaries</v>
          </cell>
        </row>
        <row r="1410">
          <cell r="J1410">
            <v>4300016000</v>
          </cell>
          <cell r="K1410" t="str">
            <v>HR:MUNICIP.STAFF:SOCIAL CONTRIB.-BARGAINING COUNCI</v>
          </cell>
          <cell r="L1410" t="str">
            <v>Employee Related Costs - Social Contributions</v>
          </cell>
        </row>
        <row r="1411">
          <cell r="J1411">
            <v>4300019000</v>
          </cell>
          <cell r="K1411" t="str">
            <v>HR:MUNICIP.STAFF:SOCIAL CONTRIB.-PENSION</v>
          </cell>
          <cell r="L1411" t="str">
            <v>Employee Related Costs - Social Contributions</v>
          </cell>
        </row>
        <row r="1412">
          <cell r="J1412">
            <v>4300020000</v>
          </cell>
          <cell r="K1412" t="str">
            <v>HR:MUNICIP.STAFF:SOCIAL CONTRIB.-UIF</v>
          </cell>
          <cell r="L1412" t="str">
            <v>Employee Related Costs - Social Contributions</v>
          </cell>
        </row>
        <row r="1413">
          <cell r="J1413">
            <v>4500150000</v>
          </cell>
          <cell r="K1413" t="str">
            <v>CATERING MUNICIPAL ACTIVITIES</v>
          </cell>
          <cell r="L1413" t="str">
            <v>Contracted Services</v>
          </cell>
        </row>
        <row r="1414">
          <cell r="J1414">
            <v>4500177010</v>
          </cell>
          <cell r="K1414" t="str">
            <v>SATELLITE SIGNALS</v>
          </cell>
          <cell r="L1414" t="str">
            <v>Other Expenditure</v>
          </cell>
        </row>
        <row r="1415">
          <cell r="J1415">
            <v>4500181000</v>
          </cell>
          <cell r="K1415" t="str">
            <v>COMMUNICATION:TELEPHONE,FAX,TELEGRAPH</v>
          </cell>
          <cell r="L1415" t="str">
            <v>Other Expenditure</v>
          </cell>
        </row>
        <row r="1416">
          <cell r="J1416">
            <v>4500411000</v>
          </cell>
          <cell r="K1416" t="str">
            <v>INSURANCE UNDERWRITING- PREMIUMS</v>
          </cell>
          <cell r="L1416" t="str">
            <v>Other Expenditure</v>
          </cell>
        </row>
        <row r="1417">
          <cell r="J1417">
            <v>4500453000</v>
          </cell>
          <cell r="K1417" t="str">
            <v>REG.FEES:SEMINARS/CONFERENCES/EVENTS:NATIONAL</v>
          </cell>
          <cell r="L1417" t="str">
            <v>Other Expenditure</v>
          </cell>
        </row>
        <row r="1418">
          <cell r="J1418">
            <v>4500454020</v>
          </cell>
          <cell r="K1418" t="str">
            <v>TRAVEL AGENCY FEES</v>
          </cell>
          <cell r="L1418" t="str">
            <v>Other Expenditure</v>
          </cell>
        </row>
        <row r="1419">
          <cell r="J1419">
            <v>4500454030</v>
          </cell>
          <cell r="K1419" t="str">
            <v>OFFICE DECORATIONS</v>
          </cell>
          <cell r="L1419" t="str">
            <v>Other Expenditure</v>
          </cell>
        </row>
        <row r="1420">
          <cell r="J1420">
            <v>4500460000</v>
          </cell>
          <cell r="K1420" t="str">
            <v>OC:PRINTING. PUBLICATIONS AND BOOKS</v>
          </cell>
          <cell r="L1420" t="str">
            <v>Other Expenditure</v>
          </cell>
        </row>
        <row r="1421">
          <cell r="J1421">
            <v>4500470000</v>
          </cell>
          <cell r="K1421" t="str">
            <v>PROF.BODIES &amp; MEMBERSHIP,SUBSCRIP</v>
          </cell>
          <cell r="L1421" t="str">
            <v>Other Expenditure</v>
          </cell>
        </row>
        <row r="1422">
          <cell r="J1422">
            <v>4500491000</v>
          </cell>
          <cell r="K1422" t="str">
            <v>SKILLS DEVELOPMENT FUND LEVY</v>
          </cell>
          <cell r="L1422" t="str">
            <v>Other Expenditure</v>
          </cell>
        </row>
        <row r="1423">
          <cell r="J1423">
            <v>4500496020</v>
          </cell>
          <cell r="K1423" t="str">
            <v>MUNICIPAL ACTIVITIES</v>
          </cell>
          <cell r="L1423" t="str">
            <v>Other Expenditure</v>
          </cell>
        </row>
        <row r="1424">
          <cell r="J1424">
            <v>4700003000</v>
          </cell>
          <cell r="K1424" t="str">
            <v>OPERATING LEASES:FURNITURE &amp; EQUIP.-OR</v>
          </cell>
          <cell r="L1424" t="str">
            <v>Other Expenditure</v>
          </cell>
        </row>
        <row r="1425">
          <cell r="J1425">
            <v>4500215000</v>
          </cell>
          <cell r="K1425" t="str">
            <v>ENTERTAINMENT:SENIOR MGMT.</v>
          </cell>
          <cell r="L1425" t="str">
            <v>Other Expenditure</v>
          </cell>
        </row>
        <row r="1426">
          <cell r="J1426">
            <v>4500494020</v>
          </cell>
          <cell r="K1426" t="str">
            <v>TOLL GATE FEES</v>
          </cell>
          <cell r="L1426" t="str">
            <v>Other Expenditure</v>
          </cell>
        </row>
        <row r="1427">
          <cell r="J1427">
            <v>4550000000</v>
          </cell>
          <cell r="K1427" t="str">
            <v>S&amp;T-DOMESTIC-ACCOMMODATION</v>
          </cell>
          <cell r="L1427" t="str">
            <v>Other Expenditure</v>
          </cell>
        </row>
        <row r="1428">
          <cell r="J1428">
            <v>4550001000</v>
          </cell>
          <cell r="K1428" t="str">
            <v>S&amp;T-DOMESTIC-DAILY ALLOWANCE</v>
          </cell>
          <cell r="L1428" t="str">
            <v>Other Expenditure</v>
          </cell>
        </row>
        <row r="1429">
          <cell r="J1429">
            <v>4550002000</v>
          </cell>
          <cell r="K1429" t="str">
            <v>S&amp;T-DOMESTIC-FOOD &amp; BEVERAGE (SERVED)</v>
          </cell>
          <cell r="L1429" t="str">
            <v>Other Expenditure</v>
          </cell>
        </row>
        <row r="1430">
          <cell r="J1430">
            <v>4550003000</v>
          </cell>
          <cell r="K1430" t="str">
            <v>S&amp;T-DOMESTIC-INCIDENTAL COST</v>
          </cell>
          <cell r="L1430" t="str">
            <v>Other Expenditure</v>
          </cell>
        </row>
        <row r="1431">
          <cell r="J1431">
            <v>4550004000</v>
          </cell>
          <cell r="K1431" t="str">
            <v>S&amp;T-DOMESTIC-CAR RENTAL</v>
          </cell>
          <cell r="L1431" t="str">
            <v>Other Expenditure</v>
          </cell>
        </row>
        <row r="1432">
          <cell r="J1432">
            <v>4550006000</v>
          </cell>
          <cell r="K1432" t="str">
            <v>S&amp;T-DOMESTIC-OWN TRANSPORT</v>
          </cell>
          <cell r="L1432" t="str">
            <v>Other Expenditure</v>
          </cell>
        </row>
        <row r="1433">
          <cell r="J1433">
            <v>4550008000</v>
          </cell>
          <cell r="K1433" t="str">
            <v>S&amp;T-DOMESTIC-PUBLIC TRANSPORT-AIR</v>
          </cell>
          <cell r="L1433" t="str">
            <v>Other Expenditure</v>
          </cell>
        </row>
        <row r="1434">
          <cell r="J1434">
            <v>4110057270</v>
          </cell>
          <cell r="K1434" t="str">
            <v>CONTRACTORS:STAGE AND SOUND CREW</v>
          </cell>
          <cell r="L1434" t="str">
            <v>Contracted Services</v>
          </cell>
        </row>
        <row r="1435">
          <cell r="J1435">
            <v>4300006000</v>
          </cell>
          <cell r="K1435" t="str">
            <v>MUNICIPAL STAFF OVER TIME NON STRUCTURED</v>
          </cell>
          <cell r="L1435" t="str">
            <v>Employee Related Costs - Wages &amp; Salaries</v>
          </cell>
        </row>
        <row r="1436">
          <cell r="J1436">
            <v>4300006001</v>
          </cell>
          <cell r="K1436" t="str">
            <v>MUNICIPAL STAFF OVER TIME STRUCTURED</v>
          </cell>
          <cell r="L1436" t="str">
            <v>Employee Related Costs - Wages &amp; Salaries</v>
          </cell>
        </row>
        <row r="1437">
          <cell r="J1437">
            <v>4300006000</v>
          </cell>
          <cell r="K1437" t="str">
            <v>MUNICIPAL STAFF OVER TIME NON STRUCTURED</v>
          </cell>
          <cell r="L1437" t="str">
            <v>Employee Related Costs - Wages &amp; Salaries</v>
          </cell>
        </row>
        <row r="1438">
          <cell r="J1438">
            <v>4300006001</v>
          </cell>
          <cell r="K1438" t="str">
            <v>MUNICIPAL STAFF OVER TIME STRUCTURED</v>
          </cell>
          <cell r="L1438" t="str">
            <v>Employee Related Costs - Wages &amp; Salaries</v>
          </cell>
        </row>
        <row r="1439">
          <cell r="J1439">
            <v>4300006000</v>
          </cell>
          <cell r="K1439" t="str">
            <v>MUNICIPAL STAFF OVER TIME NON STRUCTURED</v>
          </cell>
          <cell r="L1439" t="str">
            <v>Employee Related Costs - Wages &amp; Salaries</v>
          </cell>
        </row>
        <row r="1440">
          <cell r="J1440">
            <v>4300006000</v>
          </cell>
          <cell r="K1440" t="str">
            <v>MUNICIPAL STAFF OVER TIME NON STRUCTURED</v>
          </cell>
          <cell r="L1440" t="str">
            <v>Employee Related Costs - Wages &amp; Salaries</v>
          </cell>
        </row>
        <row r="1441">
          <cell r="J1441">
            <v>4300006000</v>
          </cell>
          <cell r="K1441" t="str">
            <v>MUNICIPAL STAFF OVER TIME NON STRUCTURED</v>
          </cell>
          <cell r="L1441" t="str">
            <v>Employee Related Costs - Wages &amp; Salaries</v>
          </cell>
        </row>
        <row r="1442">
          <cell r="J1442">
            <v>4300006000</v>
          </cell>
          <cell r="K1442" t="str">
            <v>MUNICIPAL STAFF OVER TIME NON STRUCTURED</v>
          </cell>
          <cell r="L1442" t="str">
            <v>Employee Related Costs - Wages &amp; Salaries</v>
          </cell>
        </row>
        <row r="1443">
          <cell r="J1443">
            <v>4300006000</v>
          </cell>
          <cell r="K1443" t="str">
            <v>MUNICIPAL STAFF OVER TIME NON STRUCTURED</v>
          </cell>
          <cell r="L1443" t="str">
            <v>Employee Related Costs - Wages &amp; Salaries</v>
          </cell>
        </row>
        <row r="1444">
          <cell r="J1444">
            <v>4300006000</v>
          </cell>
          <cell r="K1444" t="str">
            <v>MUNICIPAL STAFF OVER TIME NON STRUCTURED</v>
          </cell>
          <cell r="L1444" t="str">
            <v>Employee Related Costs - Wages &amp; Salaries</v>
          </cell>
        </row>
        <row r="1445">
          <cell r="J1445">
            <v>4300006000</v>
          </cell>
          <cell r="K1445" t="str">
            <v>MUNICIPAL STAFF OVER TIME NON STRUCTURED</v>
          </cell>
          <cell r="L1445" t="str">
            <v>Employee Related Costs - Wages &amp; Salaries</v>
          </cell>
        </row>
        <row r="1446">
          <cell r="J1446">
            <v>4300006000</v>
          </cell>
          <cell r="K1446" t="str">
            <v>MUNICIPAL STAFF OVER TIME NON STRUCTURED</v>
          </cell>
          <cell r="L1446" t="str">
            <v>Employee Related Costs - Wages &amp; Salaries</v>
          </cell>
        </row>
        <row r="1447">
          <cell r="J1447">
            <v>4300006000</v>
          </cell>
          <cell r="K1447" t="str">
            <v>MUNICIPAL STAFF OVER TIME NON STRUCTURED</v>
          </cell>
          <cell r="L1447" t="str">
            <v>Employee Related Costs - Wages &amp; Salaries</v>
          </cell>
        </row>
        <row r="1448">
          <cell r="J1448">
            <v>4300006000</v>
          </cell>
          <cell r="K1448" t="str">
            <v>MUNICIPAL STAFF OVER TIME NON STRUCTURED</v>
          </cell>
          <cell r="L1448" t="str">
            <v>Employee Related Costs - Wages &amp; Salaries</v>
          </cell>
        </row>
        <row r="1449">
          <cell r="J1449">
            <v>4300006000</v>
          </cell>
          <cell r="K1449" t="str">
            <v>MUNICIPAL STAFF OVER TIME NON STRUCTURED</v>
          </cell>
          <cell r="L1449" t="str">
            <v>Employee Related Costs - Wages &amp; Salaries</v>
          </cell>
        </row>
        <row r="1450">
          <cell r="J1450">
            <v>4300006000</v>
          </cell>
          <cell r="K1450" t="str">
            <v>MUNICIPAL STAFF OVER TIME NON STRUCTURED</v>
          </cell>
          <cell r="L1450" t="str">
            <v>Employee Related Costs - Wages &amp; Salaries</v>
          </cell>
        </row>
        <row r="1451">
          <cell r="J1451">
            <v>4300006000</v>
          </cell>
          <cell r="K1451" t="str">
            <v>MUNICIPAL STAFF OVER TIME NON STRUCTURED</v>
          </cell>
          <cell r="L1451" t="str">
            <v>Employee Related Costs - Wages &amp; Salaries</v>
          </cell>
        </row>
        <row r="1452">
          <cell r="J1452">
            <v>4300006000</v>
          </cell>
          <cell r="K1452" t="str">
            <v>MUNICIPAL STAFF OVER TIME NON STRUCTURED</v>
          </cell>
          <cell r="L1452" t="str">
            <v>Employee Related Costs - Wages &amp; Salaries</v>
          </cell>
        </row>
        <row r="1453">
          <cell r="J1453">
            <v>4300000000</v>
          </cell>
          <cell r="K1453" t="str">
            <v>HR:MUNICIP.STAFF:BASIC SALARY &amp; WAGES</v>
          </cell>
          <cell r="L1453" t="str">
            <v>Employee Related Costs - Wages &amp; Salaries</v>
          </cell>
        </row>
        <row r="1454">
          <cell r="J1454">
            <v>4300001000</v>
          </cell>
          <cell r="K1454" t="str">
            <v>HR:MUNICIP.STAFF:BONUSES</v>
          </cell>
          <cell r="L1454" t="str">
            <v>Employee Related Costs - Wages &amp; Salaries</v>
          </cell>
        </row>
        <row r="1455">
          <cell r="J1455">
            <v>4300002000</v>
          </cell>
          <cell r="K1455" t="str">
            <v>HR:MUNICIP.STAFF:ALLOWANCE-CELLULAR &amp; TELEPHONE</v>
          </cell>
          <cell r="L1455" t="str">
            <v>Employee Related Costs - Wages &amp; Salaries</v>
          </cell>
        </row>
        <row r="1456">
          <cell r="J1456">
            <v>4300003000</v>
          </cell>
          <cell r="K1456" t="str">
            <v>HR:MUNICIP.STAFF:ALLOWANCE-HOUSING BENEFITS</v>
          </cell>
          <cell r="L1456" t="str">
            <v>Employee Related Costs - Wages &amp; Salaries</v>
          </cell>
        </row>
        <row r="1457">
          <cell r="J1457">
            <v>4300004000</v>
          </cell>
          <cell r="K1457" t="str">
            <v>HR:MUNICIP.STAFF:ALLOWANCE-LEAVE PAY</v>
          </cell>
          <cell r="L1457" t="str">
            <v>Employee Related Costs - Wages &amp; Salaries</v>
          </cell>
        </row>
        <row r="1458">
          <cell r="J1458">
            <v>4300005000</v>
          </cell>
          <cell r="K1458" t="str">
            <v>HR:MUNICIP.STAFF:ALLOWANCE-TRAVEL OR MOTOR VEHICLE</v>
          </cell>
          <cell r="L1458" t="str">
            <v>Employee Related Costs - Wages &amp; Salaries</v>
          </cell>
        </row>
        <row r="1459">
          <cell r="J1459">
            <v>4300006000</v>
          </cell>
          <cell r="K1459" t="str">
            <v>MUNICIPAL STAFF OVER TIME NON STRUCTURED</v>
          </cell>
          <cell r="L1459" t="str">
            <v>Employee Related Costs - Wages &amp; Salaries</v>
          </cell>
        </row>
        <row r="1460">
          <cell r="J1460">
            <v>4300006001</v>
          </cell>
          <cell r="K1460" t="str">
            <v>MUNICIPAL STAFF OVER TIME STRUCTURED</v>
          </cell>
          <cell r="L1460" t="str">
            <v>Employee Related Costs - Wages &amp; Salaries</v>
          </cell>
        </row>
        <row r="1461">
          <cell r="J1461">
            <v>4300008000</v>
          </cell>
          <cell r="K1461" t="str">
            <v>HR:MUNICIP.STAFF:BENEF-ACTING &amp; POST BEN ALLOWANCE</v>
          </cell>
          <cell r="L1461" t="str">
            <v>Employee Related Costs - Wages &amp; Salaries</v>
          </cell>
        </row>
        <row r="1462">
          <cell r="J1462">
            <v>4300010000</v>
          </cell>
          <cell r="K1462" t="str">
            <v>HR:MUNICIP.STAFF:BENEFIT-LONG SERVICE AWARD-ERC</v>
          </cell>
          <cell r="L1462" t="str">
            <v>Employee Related Costs - Wages &amp; Salaries</v>
          </cell>
        </row>
        <row r="1463">
          <cell r="J1463">
            <v>4300013000</v>
          </cell>
          <cell r="K1463" t="str">
            <v>HR:MUNICIP.STAFF:BENEFIT-STANDBY ALLOWANCE</v>
          </cell>
          <cell r="L1463" t="str">
            <v>Employee Related Costs - Wages &amp; Salaries</v>
          </cell>
        </row>
        <row r="1464">
          <cell r="J1464">
            <v>4300014000</v>
          </cell>
          <cell r="K1464" t="str">
            <v>HR:MUNICIP.STAFF:BENEFIT-TOOLS ALLOWANCE</v>
          </cell>
          <cell r="L1464" t="str">
            <v>Employee Related Costs - Wages &amp; Salaries</v>
          </cell>
        </row>
        <row r="1465">
          <cell r="J1465">
            <v>4300015000</v>
          </cell>
          <cell r="K1465" t="str">
            <v>HR:MUNICIP.STAFF:BENEFIT-UNIFORM ALLOWANCE</v>
          </cell>
          <cell r="L1465" t="str">
            <v>Employee Related Costs - Wages &amp; Salaries</v>
          </cell>
        </row>
        <row r="1466">
          <cell r="J1466">
            <v>4300016000</v>
          </cell>
          <cell r="K1466" t="str">
            <v>HR:MUNICIP.STAFF:SOCIAL CONTRIB.-BARGAINING COUNCI</v>
          </cell>
          <cell r="L1466" t="str">
            <v>Employee Related Costs - Social Contributions</v>
          </cell>
        </row>
        <row r="1467">
          <cell r="J1467">
            <v>4300018000</v>
          </cell>
          <cell r="K1467" t="str">
            <v>HR:MUNICIP.STAFF:SOCIAL CONTRIB.-MEDICAL</v>
          </cell>
          <cell r="L1467" t="str">
            <v>Employee Related Costs - Social Contributions</v>
          </cell>
        </row>
        <row r="1468">
          <cell r="J1468">
            <v>4300019000</v>
          </cell>
          <cell r="K1468" t="str">
            <v>HR:MUNICIP.STAFF:SOCIAL CONTRIB.-PENSION</v>
          </cell>
          <cell r="L1468" t="str">
            <v>Employee Related Costs - Social Contributions</v>
          </cell>
        </row>
        <row r="1469">
          <cell r="J1469">
            <v>4300020000</v>
          </cell>
          <cell r="K1469" t="str">
            <v>HR:MUNICIP.STAFF:SOCIAL CONTRIB.-UIF</v>
          </cell>
          <cell r="L1469" t="str">
            <v>Employee Related Costs - Social Contributions</v>
          </cell>
        </row>
        <row r="1470">
          <cell r="J1470">
            <v>4500422000</v>
          </cell>
          <cell r="K1470" t="str">
            <v>INTERNSHIPS</v>
          </cell>
          <cell r="L1470" t="str">
            <v>Other Expenditure</v>
          </cell>
        </row>
        <row r="1471">
          <cell r="J1471">
            <v>4500491000</v>
          </cell>
          <cell r="K1471" t="str">
            <v>SKILLS DEVELOPMENT FUND LEVY</v>
          </cell>
          <cell r="L1471" t="str">
            <v>Other Expenditure</v>
          </cell>
        </row>
        <row r="1472">
          <cell r="J1472">
            <v>4300000000</v>
          </cell>
          <cell r="K1472" t="str">
            <v>HR:MUNICIP.STAFF:BASIC SALARY &amp; WAGES</v>
          </cell>
          <cell r="L1472" t="str">
            <v>Employee Related Costs - Wages &amp; Salaries</v>
          </cell>
        </row>
        <row r="1473">
          <cell r="J1473">
            <v>4300001000</v>
          </cell>
          <cell r="K1473" t="str">
            <v>HR:MUNICIP.STAFF:BONUSES</v>
          </cell>
          <cell r="L1473" t="str">
            <v>Employee Related Costs - Wages &amp; Salaries</v>
          </cell>
        </row>
        <row r="1474">
          <cell r="J1474">
            <v>4300002000</v>
          </cell>
          <cell r="K1474" t="str">
            <v>HR:MUNICIP.STAFF:ALLOWANCE-CELLULAR &amp; TELEPHONE</v>
          </cell>
          <cell r="L1474" t="str">
            <v>Employee Related Costs - Wages &amp; Salaries</v>
          </cell>
        </row>
        <row r="1475">
          <cell r="J1475">
            <v>4300003000</v>
          </cell>
          <cell r="K1475" t="str">
            <v>HR:MUNICIP.STAFF:ALLOWANCE-HOUSING BENEFITS</v>
          </cell>
          <cell r="L1475" t="str">
            <v>Employee Related Costs - Wages &amp; Salaries</v>
          </cell>
        </row>
        <row r="1476">
          <cell r="J1476">
            <v>4300005000</v>
          </cell>
          <cell r="K1476" t="str">
            <v>HR:MUNICIP.STAFF:ALLOWANCE-TRAVEL OR MOTOR VEHICLE</v>
          </cell>
          <cell r="L1476" t="str">
            <v>Employee Related Costs - Wages &amp; Salaries</v>
          </cell>
        </row>
        <row r="1477">
          <cell r="J1477">
            <v>4300016000</v>
          </cell>
          <cell r="K1477" t="str">
            <v>HR:MUNICIP.STAFF:SOCIAL CONTRIB.-BARGAINING COUNCI</v>
          </cell>
          <cell r="L1477" t="str">
            <v>Employee Related Costs - Social Contributions</v>
          </cell>
        </row>
        <row r="1478">
          <cell r="J1478">
            <v>4300018000</v>
          </cell>
          <cell r="K1478" t="str">
            <v>HR:MUNICIP.STAFF:SOCIAL CONTRIB.-MEDICAL</v>
          </cell>
          <cell r="L1478" t="str">
            <v>Employee Related Costs - Social Contributions</v>
          </cell>
        </row>
        <row r="1479">
          <cell r="J1479">
            <v>4300019000</v>
          </cell>
          <cell r="K1479" t="str">
            <v>HR:MUNICIP.STAFF:SOCIAL CONTRIB.-PENSION</v>
          </cell>
          <cell r="L1479" t="str">
            <v>Employee Related Costs - Social Contributions</v>
          </cell>
        </row>
        <row r="1480">
          <cell r="J1480">
            <v>4300020000</v>
          </cell>
          <cell r="K1480" t="str">
            <v>HR:MUNICIP.STAFF:SOCIAL CONTRIB.-UIF</v>
          </cell>
          <cell r="L1480" t="str">
            <v>Employee Related Costs - Social Contributions</v>
          </cell>
        </row>
        <row r="1481">
          <cell r="J1481">
            <v>4500491000</v>
          </cell>
          <cell r="K1481" t="str">
            <v>SKILLS DEVELOPMENT FUND LEVY</v>
          </cell>
          <cell r="L1481" t="str">
            <v>Other Expenditure</v>
          </cell>
        </row>
        <row r="1482">
          <cell r="J1482">
            <v>4300000000</v>
          </cell>
          <cell r="K1482" t="str">
            <v>HR:MUNICIP.STAFF:BASIC SALARY &amp; WAGES</v>
          </cell>
          <cell r="L1482" t="str">
            <v>Employee Related Costs - Wages &amp; Salaries</v>
          </cell>
        </row>
        <row r="1483">
          <cell r="J1483">
            <v>4300001000</v>
          </cell>
          <cell r="K1483" t="str">
            <v>HR:MUNICIP.STAFF:BONUSES</v>
          </cell>
          <cell r="L1483" t="str">
            <v>Employee Related Costs - Wages &amp; Salaries</v>
          </cell>
        </row>
        <row r="1484">
          <cell r="J1484">
            <v>4300002000</v>
          </cell>
          <cell r="K1484" t="str">
            <v>HR:MUNICIP.STAFF:ALLOWANCE-CELLULAR &amp; TELEPHONE</v>
          </cell>
          <cell r="L1484" t="str">
            <v>Employee Related Costs - Wages &amp; Salaries</v>
          </cell>
        </row>
        <row r="1485">
          <cell r="J1485">
            <v>4300003000</v>
          </cell>
          <cell r="K1485" t="str">
            <v>HR:MUNICIP.STAFF:ALLOWANCE-HOUSING BENEFITS</v>
          </cell>
          <cell r="L1485" t="str">
            <v>Employee Related Costs - Wages &amp; Salaries</v>
          </cell>
        </row>
        <row r="1486">
          <cell r="J1486">
            <v>4300005000</v>
          </cell>
          <cell r="K1486" t="str">
            <v>HR:MUNICIP.STAFF:ALLOWANCE-TRAVEL OR MOTOR VEHICLE</v>
          </cell>
          <cell r="L1486" t="str">
            <v>Employee Related Costs - Wages &amp; Salaries</v>
          </cell>
        </row>
        <row r="1487">
          <cell r="J1487">
            <v>4300006000</v>
          </cell>
          <cell r="K1487" t="str">
            <v>MUNICIPAL STAFF OVER TIME NON STRUCTURED</v>
          </cell>
          <cell r="L1487" t="str">
            <v>Employee Related Costs - Wages &amp; Salaries</v>
          </cell>
        </row>
        <row r="1488">
          <cell r="J1488">
            <v>4300006001</v>
          </cell>
          <cell r="K1488" t="str">
            <v>MUNICIPAL STAFF OVER TIME STRUCTURED</v>
          </cell>
          <cell r="L1488" t="str">
            <v>Employee Related Costs - Wages &amp; Salaries</v>
          </cell>
        </row>
        <row r="1489">
          <cell r="J1489">
            <v>4300012000</v>
          </cell>
          <cell r="K1489" t="str">
            <v>HR:MUNICIP.STAFF:BENEFIT-SCARCITY ALLOWANCE</v>
          </cell>
          <cell r="L1489" t="str">
            <v>Employee Related Costs - Wages &amp; Salaries</v>
          </cell>
        </row>
        <row r="1490">
          <cell r="J1490">
            <v>4300016000</v>
          </cell>
          <cell r="K1490" t="str">
            <v>HR:MUNICIP.STAFF:SOCIAL CONTRIB.-BARGAINING COUNCI</v>
          </cell>
          <cell r="L1490" t="str">
            <v>Employee Related Costs - Social Contributions</v>
          </cell>
        </row>
        <row r="1491">
          <cell r="J1491">
            <v>4300018000</v>
          </cell>
          <cell r="K1491" t="str">
            <v>HR:MUNICIP.STAFF:SOCIAL CONTRIB.-MEDICAL</v>
          </cell>
          <cell r="L1491" t="str">
            <v>Employee Related Costs - Social Contributions</v>
          </cell>
        </row>
        <row r="1492">
          <cell r="J1492">
            <v>4300019000</v>
          </cell>
          <cell r="K1492" t="str">
            <v>HR:MUNICIP.STAFF:SOCIAL CONTRIB.-PENSION</v>
          </cell>
          <cell r="L1492" t="str">
            <v>Employee Related Costs - Social Contributions</v>
          </cell>
        </row>
        <row r="1493">
          <cell r="J1493">
            <v>4300020000</v>
          </cell>
          <cell r="K1493" t="str">
            <v>HR:MUNICIP.STAFF:SOCIAL CONTRIB.-UIF</v>
          </cell>
          <cell r="L1493" t="str">
            <v>Employee Related Costs - Social Contributions</v>
          </cell>
        </row>
        <row r="1494">
          <cell r="J1494">
            <v>4500491000</v>
          </cell>
          <cell r="K1494" t="str">
            <v>SKILLS DEVELOPMENT FUND LEVY</v>
          </cell>
          <cell r="L1494" t="str">
            <v>Other Expenditure</v>
          </cell>
        </row>
        <row r="1495">
          <cell r="J1495">
            <v>4300000000</v>
          </cell>
          <cell r="K1495" t="str">
            <v>HR:MUNICIP.STAFF:BASIC SALARY &amp; WAGES</v>
          </cell>
          <cell r="L1495" t="str">
            <v>Employee Related Costs - Wages &amp; Salaries</v>
          </cell>
        </row>
        <row r="1496">
          <cell r="J1496">
            <v>4300001000</v>
          </cell>
          <cell r="K1496" t="str">
            <v>HR:MUNICIP.STAFF:BONUSES</v>
          </cell>
          <cell r="L1496" t="str">
            <v>Employee Related Costs - Wages &amp; Salaries</v>
          </cell>
        </row>
        <row r="1497">
          <cell r="J1497">
            <v>4300002000</v>
          </cell>
          <cell r="K1497" t="str">
            <v>HR:MUNICIP.STAFF:ALLOWANCE-CELLULAR &amp; TELEPHONE</v>
          </cell>
          <cell r="L1497" t="str">
            <v>Employee Related Costs - Wages &amp; Salaries</v>
          </cell>
        </row>
        <row r="1498">
          <cell r="J1498">
            <v>4300003000</v>
          </cell>
          <cell r="K1498" t="str">
            <v>HR:MUNICIP.STAFF:ALLOWANCE-HOUSING BENEFITS</v>
          </cell>
          <cell r="L1498" t="str">
            <v>Employee Related Costs - Wages &amp; Salaries</v>
          </cell>
        </row>
        <row r="1499">
          <cell r="J1499">
            <v>4300005000</v>
          </cell>
          <cell r="K1499" t="str">
            <v>HR:MUNICIP.STAFF:ALLOWANCE-TRAVEL OR MOTOR VEHICLE</v>
          </cell>
          <cell r="L1499" t="str">
            <v>Employee Related Costs - Wages &amp; Salaries</v>
          </cell>
        </row>
        <row r="1500">
          <cell r="J1500">
            <v>4300006000</v>
          </cell>
          <cell r="K1500" t="str">
            <v>MUNICIPAL STAFF OVER TIME NON STRUCTURED</v>
          </cell>
          <cell r="L1500" t="str">
            <v>Employee Related Costs - Wages &amp; Salaries</v>
          </cell>
        </row>
        <row r="1501">
          <cell r="J1501">
            <v>4300008000</v>
          </cell>
          <cell r="K1501" t="str">
            <v>HR:MUNICIP.STAFF:BENEF-ACTING &amp; POST BEN ALLOWANCE</v>
          </cell>
          <cell r="L1501" t="str">
            <v>Employee Related Costs - Wages &amp; Salaries</v>
          </cell>
        </row>
        <row r="1502">
          <cell r="J1502">
            <v>4300010000</v>
          </cell>
          <cell r="K1502" t="str">
            <v>HR:MUNICIP.STAFF:BENEFIT-LONG SERVICE AWARD-ERC</v>
          </cell>
          <cell r="L1502" t="str">
            <v>Employee Related Costs - Wages &amp; Salaries</v>
          </cell>
        </row>
        <row r="1503">
          <cell r="J1503">
            <v>4300016000</v>
          </cell>
          <cell r="K1503" t="str">
            <v>HR:MUNICIP.STAFF:SOCIAL CONTRIB.-BARGAINING COUNCI</v>
          </cell>
          <cell r="L1503" t="str">
            <v>Employee Related Costs - Social Contributions</v>
          </cell>
        </row>
        <row r="1504">
          <cell r="J1504">
            <v>4300018000</v>
          </cell>
          <cell r="K1504" t="str">
            <v>HR:MUNICIP.STAFF:SOCIAL CONTRIB.-MEDICAL</v>
          </cell>
          <cell r="L1504" t="str">
            <v>Employee Related Costs - Social Contributions</v>
          </cell>
        </row>
        <row r="1505">
          <cell r="J1505">
            <v>4300019000</v>
          </cell>
          <cell r="K1505" t="str">
            <v>HR:MUNICIP.STAFF:SOCIAL CONTRIB.-PENSION</v>
          </cell>
          <cell r="L1505" t="str">
            <v>Employee Related Costs - Social Contributions</v>
          </cell>
        </row>
        <row r="1506">
          <cell r="J1506">
            <v>4300020000</v>
          </cell>
          <cell r="K1506" t="str">
            <v>HR:MUNICIP.STAFF:SOCIAL CONTRIB.-UIF</v>
          </cell>
          <cell r="L1506" t="str">
            <v>Employee Related Costs - Social Contributions</v>
          </cell>
        </row>
        <row r="1507">
          <cell r="J1507">
            <v>4500491000</v>
          </cell>
          <cell r="K1507" t="str">
            <v>SKILLS DEVELOPMENT FUND LEVY</v>
          </cell>
          <cell r="L1507" t="str">
            <v>Other Expenditure</v>
          </cell>
        </row>
        <row r="1508">
          <cell r="J1508">
            <v>4120051000</v>
          </cell>
          <cell r="K1508" t="str">
            <v>CONTRACTORS : MAINT: BUILDINGS AND FACILITIES</v>
          </cell>
          <cell r="L1508" t="str">
            <v>Contracted Services</v>
          </cell>
        </row>
        <row r="1509">
          <cell r="J1509">
            <v>4820005000</v>
          </cell>
          <cell r="K1509" t="str">
            <v>DEPRECIATION:COMPUTER EQUIP.:ALL OR EXCL NERSA</v>
          </cell>
          <cell r="L1509" t="str">
            <v>Depreciation and Asset Impairment</v>
          </cell>
        </row>
        <row r="1510">
          <cell r="J1510">
            <v>4820007000</v>
          </cell>
          <cell r="K1510" t="str">
            <v>DEPRECIATION:FURNITURE &amp; FITTINGS.:ALL EXCL NE</v>
          </cell>
          <cell r="L1510" t="str">
            <v>Depreciation and Asset Impairment</v>
          </cell>
        </row>
        <row r="1511">
          <cell r="J1511">
            <v>4820030000</v>
          </cell>
          <cell r="K1511" t="str">
            <v>DEPRECIATION:MACHINERY &amp; EQUIP.:ALL OR EXCL NERSA</v>
          </cell>
          <cell r="L1511" t="str">
            <v>Depreciation and Asset Impairment</v>
          </cell>
        </row>
        <row r="1512">
          <cell r="J1512">
            <v>5000000490</v>
          </cell>
          <cell r="K1512" t="str">
            <v>CHRG:DEPT CHARGE:INSURANCE ASSETS</v>
          </cell>
          <cell r="L1512" t="str">
            <v>Other Expenditure</v>
          </cell>
        </row>
        <row r="1513">
          <cell r="J1513">
            <v>4000000000</v>
          </cell>
          <cell r="K1513" t="str">
            <v>CONSUMPTION:CONSUM.STORES-STD RATED</v>
          </cell>
          <cell r="L1513" t="str">
            <v>Other Materials</v>
          </cell>
        </row>
        <row r="1514">
          <cell r="J1514">
            <v>4300000000</v>
          </cell>
          <cell r="K1514" t="str">
            <v>HR:MUNICIP.STAFF:BASIC SALARY &amp; WAGES</v>
          </cell>
          <cell r="L1514" t="str">
            <v>Employee Related Costs - Wages &amp; Salaries</v>
          </cell>
        </row>
        <row r="1515">
          <cell r="J1515">
            <v>4300001000</v>
          </cell>
          <cell r="K1515" t="str">
            <v>HR:MUNICIP.STAFF:BONUSES</v>
          </cell>
          <cell r="L1515" t="str">
            <v>Employee Related Costs - Wages &amp; Salaries</v>
          </cell>
        </row>
        <row r="1516">
          <cell r="J1516">
            <v>4300002000</v>
          </cell>
          <cell r="K1516" t="str">
            <v>HR:MUNICIP.STAFF:ALLOWANCE-CELLULAR &amp; TELEPHONE</v>
          </cell>
          <cell r="L1516" t="str">
            <v>Employee Related Costs - Wages &amp; Salaries</v>
          </cell>
        </row>
        <row r="1517">
          <cell r="J1517">
            <v>4300003000</v>
          </cell>
          <cell r="K1517" t="str">
            <v>HR:MUNICIP.STAFF:ALLOWANCE-HOUSING BENEFITS</v>
          </cell>
          <cell r="L1517" t="str">
            <v>Employee Related Costs - Wages &amp; Salaries</v>
          </cell>
        </row>
        <row r="1518">
          <cell r="J1518">
            <v>4300004000</v>
          </cell>
          <cell r="K1518" t="str">
            <v>HR:MUNICIP.STAFF:ALLOWANCE-LEAVE PAY</v>
          </cell>
          <cell r="L1518" t="str">
            <v>Employee Related Costs - Wages &amp; Salaries</v>
          </cell>
        </row>
        <row r="1519">
          <cell r="J1519">
            <v>4300005000</v>
          </cell>
          <cell r="K1519" t="str">
            <v>HR:MUNICIP.STAFF:ALLOWANCE-TRAVEL OR MOTOR VEHICLE</v>
          </cell>
          <cell r="L1519" t="str">
            <v>Employee Related Costs - Wages &amp; Salaries</v>
          </cell>
        </row>
        <row r="1520">
          <cell r="J1520">
            <v>4300006000</v>
          </cell>
          <cell r="K1520" t="str">
            <v>MUNICIPAL STAFF OVER TIME NON STRUCTURED</v>
          </cell>
          <cell r="L1520" t="str">
            <v>Employee Related Costs - Wages &amp; Salaries</v>
          </cell>
        </row>
        <row r="1521">
          <cell r="J1521">
            <v>4300010000</v>
          </cell>
          <cell r="K1521" t="str">
            <v>HR:MUNICIP.STAFF:BENEFIT-LONG SERVICE AWARD-ERC</v>
          </cell>
          <cell r="L1521" t="str">
            <v>Employee Related Costs - Wages &amp; Salaries</v>
          </cell>
        </row>
        <row r="1522">
          <cell r="J1522">
            <v>4300016000</v>
          </cell>
          <cell r="K1522" t="str">
            <v>HR:MUNICIP.STAFF:SOCIAL CONTRIB.-BARGAINING COUNCI</v>
          </cell>
          <cell r="L1522" t="str">
            <v>Employee Related Costs - Social Contributions</v>
          </cell>
        </row>
        <row r="1523">
          <cell r="J1523">
            <v>4300018000</v>
          </cell>
          <cell r="K1523" t="str">
            <v>HR:MUNICIP.STAFF:SOCIAL CONTRIB.-MEDICAL</v>
          </cell>
          <cell r="L1523" t="str">
            <v>Employee Related Costs - Social Contributions</v>
          </cell>
        </row>
        <row r="1524">
          <cell r="J1524">
            <v>4300019000</v>
          </cell>
          <cell r="K1524" t="str">
            <v>HR:MUNICIP.STAFF:SOCIAL CONTRIB.-PENSION</v>
          </cell>
          <cell r="L1524" t="str">
            <v>Employee Related Costs - Social Contributions</v>
          </cell>
        </row>
        <row r="1525">
          <cell r="J1525">
            <v>4300020000</v>
          </cell>
          <cell r="K1525" t="str">
            <v>HR:MUNICIP.STAFF:SOCIAL CONTRIB.-UIF</v>
          </cell>
          <cell r="L1525" t="str">
            <v>Employee Related Costs - Social Contributions</v>
          </cell>
        </row>
        <row r="1526">
          <cell r="J1526">
            <v>4500175000</v>
          </cell>
          <cell r="K1526" t="str">
            <v>COMMUNICATION:POSTAGE/STAMPS/FRANKING MACHINES</v>
          </cell>
          <cell r="L1526" t="str">
            <v>Other Expenditure</v>
          </cell>
        </row>
        <row r="1527">
          <cell r="J1527">
            <v>4500460000</v>
          </cell>
          <cell r="K1527" t="str">
            <v>OC:PRINTING. PUBLICATIONS AND BOOKS</v>
          </cell>
          <cell r="L1527" t="str">
            <v>Other Expenditure</v>
          </cell>
        </row>
        <row r="1528">
          <cell r="J1528">
            <v>4500491000</v>
          </cell>
          <cell r="K1528" t="str">
            <v>SKILLS DEVELOPMENT FUND LEVY</v>
          </cell>
          <cell r="L1528" t="str">
            <v>Other Expenditure</v>
          </cell>
        </row>
        <row r="1529">
          <cell r="J1529">
            <v>4700003000</v>
          </cell>
          <cell r="K1529" t="str">
            <v>OPERATING LEASES:FURNITURE &amp; EQUIP.-OR</v>
          </cell>
          <cell r="L1529" t="str">
            <v>Other Expenditure</v>
          </cell>
        </row>
        <row r="1530">
          <cell r="J1530">
            <v>4500215000</v>
          </cell>
          <cell r="K1530" t="str">
            <v>ENTERTAINMENT:SENIOR MGMT.</v>
          </cell>
          <cell r="L1530" t="str">
            <v>Other Expenditure</v>
          </cell>
        </row>
        <row r="1531">
          <cell r="J1531">
            <v>4500494020</v>
          </cell>
          <cell r="K1531" t="str">
            <v>TOLL GATE FEES</v>
          </cell>
          <cell r="L1531" t="str">
            <v>Other Expenditure</v>
          </cell>
        </row>
        <row r="1532">
          <cell r="J1532">
            <v>4550000000</v>
          </cell>
          <cell r="K1532" t="str">
            <v>S&amp;T-DOMESTIC-ACCOMMODATION</v>
          </cell>
          <cell r="L1532" t="str">
            <v>Other Expenditure</v>
          </cell>
        </row>
        <row r="1533">
          <cell r="J1533">
            <v>4550001000</v>
          </cell>
          <cell r="K1533" t="str">
            <v>S&amp;T-DOMESTIC-DAILY ALLOWANCE</v>
          </cell>
          <cell r="L1533" t="str">
            <v>Other Expenditure</v>
          </cell>
        </row>
        <row r="1534">
          <cell r="J1534">
            <v>4550002000</v>
          </cell>
          <cell r="K1534" t="str">
            <v>S&amp;T-DOMESTIC-FOOD &amp; BEVERAGE (SERVED)</v>
          </cell>
          <cell r="L1534" t="str">
            <v>Other Expenditure</v>
          </cell>
        </row>
        <row r="1535">
          <cell r="J1535">
            <v>4550003000</v>
          </cell>
          <cell r="K1535" t="str">
            <v>S&amp;T-DOMESTIC-INCIDENTAL COST</v>
          </cell>
          <cell r="L1535" t="str">
            <v>Other Expenditure</v>
          </cell>
        </row>
        <row r="1536">
          <cell r="J1536">
            <v>4550004000</v>
          </cell>
          <cell r="K1536" t="str">
            <v>S&amp;T-DOMESTIC-CAR RENTAL</v>
          </cell>
          <cell r="L1536" t="str">
            <v>Other Expenditure</v>
          </cell>
        </row>
        <row r="1537">
          <cell r="J1537">
            <v>4550006000</v>
          </cell>
          <cell r="K1537" t="str">
            <v>S&amp;T-DOMESTIC-OWN TRANSPORT</v>
          </cell>
          <cell r="L1537" t="str">
            <v>Other Expenditure</v>
          </cell>
        </row>
        <row r="1538">
          <cell r="J1538">
            <v>4550008000</v>
          </cell>
          <cell r="K1538" t="str">
            <v>S&amp;T-DOMESTIC-PUBLIC TRANSPORT-AIR</v>
          </cell>
          <cell r="L1538" t="str">
            <v>Other Expenditure</v>
          </cell>
        </row>
        <row r="1539">
          <cell r="J1539">
            <v>4300000000</v>
          </cell>
          <cell r="K1539" t="str">
            <v>HR:MUNICIP.STAFF:BASIC SALARY &amp; WAGES</v>
          </cell>
          <cell r="L1539" t="str">
            <v>Employee Related Costs - Wages &amp; Salaries</v>
          </cell>
        </row>
        <row r="1540">
          <cell r="J1540">
            <v>4300001000</v>
          </cell>
          <cell r="K1540" t="str">
            <v>HR:MUNICIP.STAFF:BONUSES</v>
          </cell>
          <cell r="L1540" t="str">
            <v>Employee Related Costs - Wages &amp; Salaries</v>
          </cell>
        </row>
        <row r="1541">
          <cell r="J1541">
            <v>4300006000</v>
          </cell>
          <cell r="K1541" t="str">
            <v>MUNICIPAL STAFF OVER TIME NON STRUCTURED</v>
          </cell>
          <cell r="L1541" t="str">
            <v>Employee Related Costs - Wages &amp; Salaries</v>
          </cell>
        </row>
        <row r="1542">
          <cell r="J1542">
            <v>4300016000</v>
          </cell>
          <cell r="K1542" t="str">
            <v>HR:MUNICIP.STAFF:SOCIAL CONTRIB.-BARGAINING COUNCI</v>
          </cell>
          <cell r="L1542" t="str">
            <v>Employee Related Costs - Social Contributions</v>
          </cell>
        </row>
        <row r="1543">
          <cell r="J1543">
            <v>4300018000</v>
          </cell>
          <cell r="K1543" t="str">
            <v>HR:MUNICIP.STAFF:SOCIAL CONTRIB.-MEDICAL</v>
          </cell>
          <cell r="L1543" t="str">
            <v>Employee Related Costs - Social Contributions</v>
          </cell>
        </row>
        <row r="1544">
          <cell r="J1544">
            <v>4300019000</v>
          </cell>
          <cell r="K1544" t="str">
            <v>HR:MUNICIP.STAFF:SOCIAL CONTRIB.-PENSION</v>
          </cell>
          <cell r="L1544" t="str">
            <v>Employee Related Costs - Social Contributions</v>
          </cell>
        </row>
        <row r="1545">
          <cell r="J1545">
            <v>4300020000</v>
          </cell>
          <cell r="K1545" t="str">
            <v>HR:MUNICIP.STAFF:SOCIAL CONTRIB.-UIF</v>
          </cell>
          <cell r="L1545" t="str">
            <v>Employee Related Costs - Social Contributions</v>
          </cell>
        </row>
        <row r="1546">
          <cell r="J1546">
            <v>4300000000</v>
          </cell>
          <cell r="K1546" t="str">
            <v>HR:MUNICIP.STAFF:BASIC SALARY &amp; WAGES</v>
          </cell>
          <cell r="L1546" t="str">
            <v>Employee Related Costs - Wages &amp; Salaries</v>
          </cell>
        </row>
        <row r="1547">
          <cell r="J1547">
            <v>4300001000</v>
          </cell>
          <cell r="K1547" t="str">
            <v>HR:MUNICIP.STAFF:BONUSES</v>
          </cell>
          <cell r="L1547" t="str">
            <v>Employee Related Costs - Wages &amp; Salaries</v>
          </cell>
        </row>
        <row r="1548">
          <cell r="J1548">
            <v>4300002000</v>
          </cell>
          <cell r="K1548" t="str">
            <v>HR:MUNICIP.STAFF:ALLOWANCE-CELLULAR &amp; TELEPHONE</v>
          </cell>
          <cell r="L1548" t="str">
            <v>Employee Related Costs - Wages &amp; Salaries</v>
          </cell>
        </row>
        <row r="1549">
          <cell r="J1549">
            <v>4300003000</v>
          </cell>
          <cell r="K1549" t="str">
            <v>HR:MUNICIP.STAFF:ALLOWANCE-HOUSING BENEFITS</v>
          </cell>
          <cell r="L1549" t="str">
            <v>Employee Related Costs - Wages &amp; Salaries</v>
          </cell>
        </row>
        <row r="1550">
          <cell r="J1550">
            <v>4300005000</v>
          </cell>
          <cell r="K1550" t="str">
            <v>HR:MUNICIP.STAFF:ALLOWANCE-TRAVEL OR MOTOR VEHICLE</v>
          </cell>
          <cell r="L1550" t="str">
            <v>Employee Related Costs - Wages &amp; Salaries</v>
          </cell>
        </row>
        <row r="1551">
          <cell r="J1551">
            <v>4300006000</v>
          </cell>
          <cell r="K1551" t="str">
            <v>MUNICIPAL STAFF OVER TIME NON STRUCTURED</v>
          </cell>
          <cell r="L1551" t="str">
            <v>Employee Related Costs - Wages &amp; Salaries</v>
          </cell>
        </row>
        <row r="1552">
          <cell r="J1552">
            <v>4300008000</v>
          </cell>
          <cell r="K1552" t="str">
            <v>HR:MUNICIP.STAFF:BENEF-ACTING &amp; POST BEN ALLOWANCE</v>
          </cell>
          <cell r="L1552" t="str">
            <v>Employee Related Costs - Wages &amp; Salaries</v>
          </cell>
        </row>
        <row r="1553">
          <cell r="J1553">
            <v>4300010000</v>
          </cell>
          <cell r="K1553" t="str">
            <v>HR:MUNICIP.STAFF:BENEFIT-LONG SERVICE AWARD-ERC</v>
          </cell>
          <cell r="L1553" t="str">
            <v>Employee Related Costs - Wages &amp; Salaries</v>
          </cell>
        </row>
        <row r="1554">
          <cell r="J1554">
            <v>4300013000</v>
          </cell>
          <cell r="K1554" t="str">
            <v>HR:MUNICIP.STAFF:BENEFIT-STANDBY ALLOWANCE</v>
          </cell>
          <cell r="L1554" t="str">
            <v>Employee Related Costs - Wages &amp; Salaries</v>
          </cell>
        </row>
        <row r="1555">
          <cell r="J1555">
            <v>4300016000</v>
          </cell>
          <cell r="K1555" t="str">
            <v>HR:MUNICIP.STAFF:SOCIAL CONTRIB.-BARGAINING COUNCI</v>
          </cell>
          <cell r="L1555" t="str">
            <v>Employee Related Costs - Social Contributions</v>
          </cell>
        </row>
        <row r="1556">
          <cell r="J1556">
            <v>4300018000</v>
          </cell>
          <cell r="K1556" t="str">
            <v>HR:MUNICIP.STAFF:SOCIAL CONTRIB.-MEDICAL</v>
          </cell>
          <cell r="L1556" t="str">
            <v>Employee Related Costs - Social Contributions</v>
          </cell>
        </row>
        <row r="1557">
          <cell r="J1557">
            <v>4300019000</v>
          </cell>
          <cell r="K1557" t="str">
            <v>HR:MUNICIP.STAFF:SOCIAL CONTRIB.-PENSION</v>
          </cell>
          <cell r="L1557" t="str">
            <v>Employee Related Costs - Social Contributions</v>
          </cell>
        </row>
        <row r="1558">
          <cell r="J1558">
            <v>4300020000</v>
          </cell>
          <cell r="K1558" t="str">
            <v>HR:MUNICIP.STAFF:SOCIAL CONTRIB.-UIF</v>
          </cell>
          <cell r="L1558" t="str">
            <v>Employee Related Costs - Social Contributions</v>
          </cell>
        </row>
        <row r="1559">
          <cell r="J1559">
            <v>4500491000</v>
          </cell>
          <cell r="K1559" t="str">
            <v>SKILLS DEVELOPMENT FUND LEVY</v>
          </cell>
          <cell r="L1559" t="str">
            <v>Other Expenditure</v>
          </cell>
        </row>
        <row r="1560">
          <cell r="J1560">
            <v>4300000000</v>
          </cell>
          <cell r="K1560" t="str">
            <v>HR:MUNICIP.STAFF:BASIC SALARY &amp; WAGES</v>
          </cell>
          <cell r="L1560" t="str">
            <v>Employee Related Costs - Wages &amp; Salaries</v>
          </cell>
        </row>
        <row r="1561">
          <cell r="J1561">
            <v>4300001000</v>
          </cell>
          <cell r="K1561" t="str">
            <v>HR:MUNICIP.STAFF:BONUSES</v>
          </cell>
          <cell r="L1561" t="str">
            <v>Employee Related Costs - Wages &amp; Salaries</v>
          </cell>
        </row>
        <row r="1562">
          <cell r="J1562">
            <v>4300002000</v>
          </cell>
          <cell r="K1562" t="str">
            <v>HR:MUNICIP.STAFF:ALLOWANCE-CELLULAR &amp; TELEPHONE</v>
          </cell>
          <cell r="L1562" t="str">
            <v>Employee Related Costs - Wages &amp; Salaries</v>
          </cell>
        </row>
        <row r="1563">
          <cell r="J1563">
            <v>4300003000</v>
          </cell>
          <cell r="K1563" t="str">
            <v>HR:MUNICIP.STAFF:ALLOWANCE-HOUSING BENEFITS</v>
          </cell>
          <cell r="L1563" t="str">
            <v>Employee Related Costs - Wages &amp; Salaries</v>
          </cell>
        </row>
        <row r="1564">
          <cell r="J1564">
            <v>4300006000</v>
          </cell>
          <cell r="K1564" t="str">
            <v>MUNICIPAL STAFF OVER TIME NON STRUCTURED</v>
          </cell>
          <cell r="L1564" t="str">
            <v>Employee Related Costs - Wages &amp; Salaries</v>
          </cell>
        </row>
        <row r="1565">
          <cell r="J1565">
            <v>4300008000</v>
          </cell>
          <cell r="K1565" t="str">
            <v>HR:MUNICIP.STAFF:BENEF-ACTING &amp; POST BEN ALLOWANCE</v>
          </cell>
          <cell r="L1565" t="str">
            <v>Employee Related Costs - Wages &amp; Salaries</v>
          </cell>
        </row>
        <row r="1566">
          <cell r="J1566">
            <v>4300013000</v>
          </cell>
          <cell r="K1566" t="str">
            <v>HR:MUNICIP.STAFF:BENEFIT-STANDBY ALLOWANCE</v>
          </cell>
          <cell r="L1566" t="str">
            <v>Employee Related Costs - Wages &amp; Salaries</v>
          </cell>
        </row>
        <row r="1567">
          <cell r="J1567">
            <v>4300016000</v>
          </cell>
          <cell r="K1567" t="str">
            <v>HR:MUNICIP.STAFF:SOCIAL CONTRIB.-BARGAINING COUNCI</v>
          </cell>
          <cell r="L1567" t="str">
            <v>Employee Related Costs - Social Contributions</v>
          </cell>
        </row>
        <row r="1568">
          <cell r="J1568">
            <v>4300018000</v>
          </cell>
          <cell r="K1568" t="str">
            <v>HR:MUNICIP.STAFF:SOCIAL CONTRIB.-MEDICAL</v>
          </cell>
          <cell r="L1568" t="str">
            <v>Employee Related Costs - Social Contributions</v>
          </cell>
        </row>
        <row r="1569">
          <cell r="J1569">
            <v>4300019000</v>
          </cell>
          <cell r="K1569" t="str">
            <v>HR:MUNICIP.STAFF:SOCIAL CONTRIB.-PENSION</v>
          </cell>
          <cell r="L1569" t="str">
            <v>Employee Related Costs - Social Contributions</v>
          </cell>
        </row>
        <row r="1570">
          <cell r="J1570">
            <v>4300020000</v>
          </cell>
          <cell r="K1570" t="str">
            <v>HR:MUNICIP.STAFF:SOCIAL CONTRIB.-UIF</v>
          </cell>
          <cell r="L1570" t="str">
            <v>Employee Related Costs - Social Contributions</v>
          </cell>
        </row>
        <row r="1571">
          <cell r="J1571">
            <v>4500491000</v>
          </cell>
          <cell r="K1571" t="str">
            <v>SKILLS DEVELOPMENT FUND LEVY</v>
          </cell>
          <cell r="L1571" t="str">
            <v>Other Expenditure</v>
          </cell>
        </row>
        <row r="1572">
          <cell r="J1572">
            <v>4300000000</v>
          </cell>
          <cell r="K1572" t="str">
            <v>HR:MUNICIP.STAFF:BASIC SALARY &amp; WAGES</v>
          </cell>
          <cell r="L1572" t="str">
            <v>Employee Related Costs - Wages &amp; Salaries</v>
          </cell>
        </row>
        <row r="1573">
          <cell r="J1573">
            <v>4300001000</v>
          </cell>
          <cell r="K1573" t="str">
            <v>HR:MUNICIP.STAFF:BONUSES</v>
          </cell>
          <cell r="L1573" t="str">
            <v>Employee Related Costs - Wages &amp; Salaries</v>
          </cell>
        </row>
        <row r="1574">
          <cell r="J1574">
            <v>4300002000</v>
          </cell>
          <cell r="K1574" t="str">
            <v>HR:MUNICIP.STAFF:ALLOWANCE-CELLULAR &amp; TELEPHONE</v>
          </cell>
          <cell r="L1574" t="str">
            <v>Employee Related Costs - Wages &amp; Salaries</v>
          </cell>
        </row>
        <row r="1575">
          <cell r="J1575">
            <v>4300003000</v>
          </cell>
          <cell r="K1575" t="str">
            <v>HR:MUNICIP.STAFF:ALLOWANCE-HOUSING BENEFITS</v>
          </cell>
          <cell r="L1575" t="str">
            <v>Employee Related Costs - Wages &amp; Salaries</v>
          </cell>
        </row>
        <row r="1576">
          <cell r="J1576">
            <v>4300005000</v>
          </cell>
          <cell r="K1576" t="str">
            <v>HR:MUNICIP.STAFF:ALLOWANCE-TRAVEL OR MOTOR VEHICLE</v>
          </cell>
          <cell r="L1576" t="str">
            <v>Employee Related Costs - Wages &amp; Salaries</v>
          </cell>
        </row>
        <row r="1577">
          <cell r="J1577">
            <v>4300010000</v>
          </cell>
          <cell r="K1577" t="str">
            <v>HR:MUNICIP.STAFF:BENEFIT-LONG SERVICE AWARD-ERC</v>
          </cell>
          <cell r="L1577" t="str">
            <v>Employee Related Costs - Wages &amp; Salaries</v>
          </cell>
        </row>
        <row r="1578">
          <cell r="J1578">
            <v>4300016000</v>
          </cell>
          <cell r="K1578" t="str">
            <v>HR:MUNICIP.STAFF:SOCIAL CONTRIB.-BARGAINING COUNCI</v>
          </cell>
          <cell r="L1578" t="str">
            <v>Employee Related Costs - Social Contributions</v>
          </cell>
        </row>
        <row r="1579">
          <cell r="J1579">
            <v>4300018000</v>
          </cell>
          <cell r="K1579" t="str">
            <v>HR:MUNICIP.STAFF:SOCIAL CONTRIB.-MEDICAL</v>
          </cell>
          <cell r="L1579" t="str">
            <v>Employee Related Costs - Social Contributions</v>
          </cell>
        </row>
        <row r="1580">
          <cell r="J1580">
            <v>4300019000</v>
          </cell>
          <cell r="K1580" t="str">
            <v>HR:MUNICIP.STAFF:SOCIAL CONTRIB.-PENSION</v>
          </cell>
          <cell r="L1580" t="str">
            <v>Employee Related Costs - Social Contributions</v>
          </cell>
        </row>
        <row r="1581">
          <cell r="J1581">
            <v>4300020000</v>
          </cell>
          <cell r="K1581" t="str">
            <v>HR:MUNICIP.STAFF:SOCIAL CONTRIB.-UIF</v>
          </cell>
          <cell r="L1581" t="str">
            <v>Employee Related Costs - Social Contributions</v>
          </cell>
        </row>
        <row r="1582">
          <cell r="J1582">
            <v>4500491000</v>
          </cell>
          <cell r="K1582" t="str">
            <v>SKILLS DEVELOPMENT FUND LEVY</v>
          </cell>
          <cell r="L1582" t="str">
            <v>Other Expenditure</v>
          </cell>
        </row>
        <row r="1583">
          <cell r="J1583">
            <v>4820005000</v>
          </cell>
          <cell r="K1583" t="str">
            <v>DEPRECIATION:COMPUTER EQUIP.:ALL OR EXCL NERSA</v>
          </cell>
          <cell r="L1583" t="str">
            <v>Depreciation and Asset Impairment</v>
          </cell>
        </row>
        <row r="1584">
          <cell r="J1584">
            <v>4820007000</v>
          </cell>
          <cell r="K1584" t="str">
            <v>DEPRECIATION:FURNITURE &amp; FITTINGS.:ALL EXCL NE</v>
          </cell>
          <cell r="L1584" t="str">
            <v>Depreciation and Asset Impairment</v>
          </cell>
        </row>
        <row r="1585">
          <cell r="J1585">
            <v>5000000490</v>
          </cell>
          <cell r="K1585" t="str">
            <v>CHRG:DEPT CHARGE:INSURANCE ASSETS</v>
          </cell>
          <cell r="L1585" t="str">
            <v>Other Expenditure</v>
          </cell>
        </row>
        <row r="1586">
          <cell r="J1586">
            <v>4000000000</v>
          </cell>
          <cell r="K1586" t="str">
            <v>CONSUMPTION:CONSUM.STORES-STD RATED</v>
          </cell>
          <cell r="L1586" t="str">
            <v>Other Materials</v>
          </cell>
        </row>
        <row r="1587">
          <cell r="J1587">
            <v>4300000000</v>
          </cell>
          <cell r="K1587" t="str">
            <v>HR:MUNICIP.STAFF:BASIC SALARY &amp; WAGES</v>
          </cell>
          <cell r="L1587" t="str">
            <v>Employee Related Costs - Wages &amp; Salaries</v>
          </cell>
        </row>
        <row r="1588">
          <cell r="J1588">
            <v>4300001000</v>
          </cell>
          <cell r="K1588" t="str">
            <v>HR:MUNICIP.STAFF:BONUSES</v>
          </cell>
          <cell r="L1588" t="str">
            <v>Employee Related Costs - Wages &amp; Salaries</v>
          </cell>
        </row>
        <row r="1589">
          <cell r="J1589">
            <v>4300002000</v>
          </cell>
          <cell r="K1589" t="str">
            <v>HR:MUNICIP.STAFF:ALLOWANCE-CELLULAR &amp; TELEPHONE</v>
          </cell>
          <cell r="L1589" t="str">
            <v>Employee Related Costs - Wages &amp; Salaries</v>
          </cell>
        </row>
        <row r="1590">
          <cell r="J1590">
            <v>4300003000</v>
          </cell>
          <cell r="K1590" t="str">
            <v>HR:MUNICIP.STAFF:ALLOWANCE-HOUSING BENEFITS</v>
          </cell>
          <cell r="L1590" t="str">
            <v>Employee Related Costs - Wages &amp; Salaries</v>
          </cell>
        </row>
        <row r="1591">
          <cell r="J1591">
            <v>4300005000</v>
          </cell>
          <cell r="K1591" t="str">
            <v>HR:MUNICIP.STAFF:ALLOWANCE-TRAVEL OR MOTOR VEHICLE</v>
          </cell>
          <cell r="L1591" t="str">
            <v>Employee Related Costs - Wages &amp; Salaries</v>
          </cell>
        </row>
        <row r="1592">
          <cell r="J1592">
            <v>4300006000</v>
          </cell>
          <cell r="K1592" t="str">
            <v>MUNICIPAL STAFF OVER TIME NON STRUCTURED</v>
          </cell>
          <cell r="L1592" t="str">
            <v>Employee Related Costs - Wages &amp; Salaries</v>
          </cell>
        </row>
        <row r="1593">
          <cell r="J1593">
            <v>4300008000</v>
          </cell>
          <cell r="K1593" t="str">
            <v>HR:MUNICIP.STAFF:BENEF-ACTING &amp; POST BEN ALLOWANCE</v>
          </cell>
          <cell r="L1593" t="str">
            <v>Employee Related Costs - Wages &amp; Salaries</v>
          </cell>
        </row>
        <row r="1594">
          <cell r="J1594">
            <v>4300010000</v>
          </cell>
          <cell r="K1594" t="str">
            <v>HR:MUNICIP.STAFF:BENEFIT-LONG SERVICE AWARD-ERC</v>
          </cell>
          <cell r="L1594" t="str">
            <v>Employee Related Costs - Wages &amp; Salaries</v>
          </cell>
        </row>
        <row r="1595">
          <cell r="J1595">
            <v>4300016000</v>
          </cell>
          <cell r="K1595" t="str">
            <v>HR:MUNICIP.STAFF:SOCIAL CONTRIB.-BARGAINING COUNCI</v>
          </cell>
          <cell r="L1595" t="str">
            <v>Employee Related Costs - Social Contributions</v>
          </cell>
        </row>
        <row r="1596">
          <cell r="J1596">
            <v>4300018000</v>
          </cell>
          <cell r="K1596" t="str">
            <v>HR:MUNICIP.STAFF:SOCIAL CONTRIB.-MEDICAL</v>
          </cell>
          <cell r="L1596" t="str">
            <v>Employee Related Costs - Social Contributions</v>
          </cell>
        </row>
        <row r="1597">
          <cell r="J1597">
            <v>4300019000</v>
          </cell>
          <cell r="K1597" t="str">
            <v>HR:MUNICIP.STAFF:SOCIAL CONTRIB.-PENSION</v>
          </cell>
          <cell r="L1597" t="str">
            <v>Employee Related Costs - Social Contributions</v>
          </cell>
        </row>
        <row r="1598">
          <cell r="J1598">
            <v>4300020000</v>
          </cell>
          <cell r="K1598" t="str">
            <v>HR:MUNICIP.STAFF:SOCIAL CONTRIB.-UIF</v>
          </cell>
          <cell r="L1598" t="str">
            <v>Employee Related Costs - Social Contributions</v>
          </cell>
        </row>
        <row r="1599">
          <cell r="J1599">
            <v>4500175000</v>
          </cell>
          <cell r="K1599" t="str">
            <v>COMMUNICATION:POSTAGE/STAMPS/FRANKING MACHINES</v>
          </cell>
          <cell r="L1599" t="str">
            <v>Other Expenditure</v>
          </cell>
        </row>
        <row r="1600">
          <cell r="J1600">
            <v>4500181000</v>
          </cell>
          <cell r="K1600" t="str">
            <v>COMMUNICATION:TELEPHONE,FAX,TELEGRAPH</v>
          </cell>
          <cell r="L1600" t="str">
            <v>Other Expenditure</v>
          </cell>
        </row>
        <row r="1601">
          <cell r="J1601">
            <v>4500410000</v>
          </cell>
          <cell r="K1601" t="str">
            <v>INSURANCE UNDERWRITING- INSURANCE CLAIMS</v>
          </cell>
          <cell r="L1601" t="str">
            <v>Other Expenditure</v>
          </cell>
        </row>
        <row r="1602">
          <cell r="J1602">
            <v>4500460000</v>
          </cell>
          <cell r="K1602" t="str">
            <v>OC:PRINTING. PUBLICATIONS AND BOOKS</v>
          </cell>
          <cell r="L1602" t="str">
            <v>Other Expenditure</v>
          </cell>
        </row>
        <row r="1603">
          <cell r="J1603">
            <v>4500491000</v>
          </cell>
          <cell r="K1603" t="str">
            <v>SKILLS DEVELOPMENT FUND LEVY</v>
          </cell>
          <cell r="L1603" t="str">
            <v>Other Expenditure</v>
          </cell>
        </row>
        <row r="1604">
          <cell r="J1604">
            <v>4560100000</v>
          </cell>
          <cell r="K1604" t="str">
            <v>UNIFORM &amp; PROTECTIVE CLOTHING</v>
          </cell>
          <cell r="L1604" t="str">
            <v>Other Expenditure</v>
          </cell>
        </row>
        <row r="1605">
          <cell r="J1605">
            <v>4700003000</v>
          </cell>
          <cell r="K1605" t="str">
            <v>OPERATING LEASES:FURNITURE &amp; EQUIP.-OR</v>
          </cell>
          <cell r="L1605" t="str">
            <v>Other Expenditure</v>
          </cell>
        </row>
        <row r="1606">
          <cell r="J1606">
            <v>4120051000</v>
          </cell>
          <cell r="K1606" t="str">
            <v>CONTRACTORS : MAINT: BUILDINGS AND FACILITIES</v>
          </cell>
          <cell r="L1606" t="str">
            <v>Contracted Services</v>
          </cell>
        </row>
        <row r="1607">
          <cell r="J1607">
            <v>4120051000</v>
          </cell>
          <cell r="K1607" t="str">
            <v>CONTRACTORS : MAINT: BUILDINGS AND FACILITIES</v>
          </cell>
          <cell r="L1607" t="str">
            <v>Contracted Services</v>
          </cell>
        </row>
        <row r="1608">
          <cell r="J1608">
            <v>4120104000</v>
          </cell>
          <cell r="K1608" t="str">
            <v>CONTRACTORS:MAINT.-EQUIP.(GENERAL)</v>
          </cell>
          <cell r="L1608" t="str">
            <v>Contracted Services</v>
          </cell>
        </row>
        <row r="1609">
          <cell r="J1609">
            <v>4820000000</v>
          </cell>
          <cell r="K1609" t="str">
            <v>AMORTISATION- INTANGIBLE ASSETS</v>
          </cell>
          <cell r="L1609" t="str">
            <v>Depreciation and Asset Impairment</v>
          </cell>
        </row>
        <row r="1610">
          <cell r="J1610">
            <v>4820005000</v>
          </cell>
          <cell r="K1610" t="str">
            <v>DEPRECIATION:COMPUTER EQUIP.:ALL OR EXCL NERSA</v>
          </cell>
          <cell r="L1610" t="str">
            <v>Depreciation and Asset Impairment</v>
          </cell>
        </row>
        <row r="1611">
          <cell r="J1611">
            <v>4820007000</v>
          </cell>
          <cell r="K1611" t="str">
            <v>DEPRECIATION:FURNITURE &amp; FITTINGS.:ALL EXCL NE</v>
          </cell>
          <cell r="L1611" t="str">
            <v>Depreciation and Asset Impairment</v>
          </cell>
        </row>
        <row r="1612">
          <cell r="J1612">
            <v>4820030000</v>
          </cell>
          <cell r="K1612" t="str">
            <v>DEPRECIATION:MACHINERY &amp; EQUIP.:ALL OR EXCL NERSA</v>
          </cell>
          <cell r="L1612" t="str">
            <v>Depreciation and Asset Impairment</v>
          </cell>
        </row>
        <row r="1613">
          <cell r="J1613">
            <v>4820034000</v>
          </cell>
          <cell r="K1613" t="str">
            <v>DEPRECIATION:BUILDINGS:ALL OR EXCL NERSA (SEE ASSE</v>
          </cell>
          <cell r="L1613" t="str">
            <v>Depreciation and Asset Impairment</v>
          </cell>
        </row>
        <row r="1614">
          <cell r="J1614">
            <v>4820360000</v>
          </cell>
          <cell r="K1614" t="str">
            <v>DEPRECIATION:BUILDINGS:ALL OR EXCL NERSA (SEE ASSE</v>
          </cell>
          <cell r="L1614" t="str">
            <v>Depreciation and Asset Impairment</v>
          </cell>
        </row>
        <row r="1615">
          <cell r="J1615">
            <v>4820400000</v>
          </cell>
          <cell r="K1615" t="str">
            <v>DEPRECIATION:BUILDINGS:ALL OR EXCL NERSA</v>
          </cell>
          <cell r="L1615" t="str">
            <v>Depreciation and Asset Impairment</v>
          </cell>
        </row>
        <row r="1616">
          <cell r="J1616">
            <v>5000000490</v>
          </cell>
          <cell r="K1616" t="str">
            <v>CHRG:DEPT CHARGE:INSURANCE ASSETS</v>
          </cell>
          <cell r="L1616" t="str">
            <v>Other Expenditure</v>
          </cell>
        </row>
        <row r="1617">
          <cell r="J1617">
            <v>4000000000</v>
          </cell>
          <cell r="K1617" t="str">
            <v>CONSUMPTION:CONSUM.STORES-STD RATED</v>
          </cell>
          <cell r="L1617" t="str">
            <v>Other Materials</v>
          </cell>
        </row>
        <row r="1618">
          <cell r="J1618">
            <v>4100025000</v>
          </cell>
          <cell r="K1618" t="str">
            <v>OUTSOURCED:CLEANING SERVICES</v>
          </cell>
          <cell r="L1618" t="str">
            <v>Contracted Services</v>
          </cell>
        </row>
        <row r="1619">
          <cell r="J1619">
            <v>4110015000</v>
          </cell>
          <cell r="K1619" t="str">
            <v>CONSULT.&amp; PROF.:OCCUP.HEALTH &amp; SAFETY</v>
          </cell>
          <cell r="L1619" t="str">
            <v>Contracted Services</v>
          </cell>
        </row>
        <row r="1620">
          <cell r="J1620">
            <v>4300000000</v>
          </cell>
          <cell r="K1620" t="str">
            <v>HR:MUNICIP.STAFF:BASIC SALARY &amp; WAGES</v>
          </cell>
          <cell r="L1620" t="str">
            <v>Employee Related Costs - Wages &amp; Salaries</v>
          </cell>
        </row>
        <row r="1621">
          <cell r="J1621">
            <v>4300001000</v>
          </cell>
          <cell r="K1621" t="str">
            <v>HR:MUNICIP.STAFF:BONUSES</v>
          </cell>
          <cell r="L1621" t="str">
            <v>Employee Related Costs - Wages &amp; Salaries</v>
          </cell>
        </row>
        <row r="1622">
          <cell r="J1622">
            <v>4300002000</v>
          </cell>
          <cell r="K1622" t="str">
            <v>HR:MUNICIP.STAFF:ALLOWANCE-CELLULAR &amp; TELEPHONE</v>
          </cell>
          <cell r="L1622" t="str">
            <v>Employee Related Costs - Wages &amp; Salaries</v>
          </cell>
        </row>
        <row r="1623">
          <cell r="J1623">
            <v>4300003000</v>
          </cell>
          <cell r="K1623" t="str">
            <v>HR:MUNICIP.STAFF:ALLOWANCE-HOUSING BENEFITS</v>
          </cell>
          <cell r="L1623" t="str">
            <v>Employee Related Costs - Wages &amp; Salaries</v>
          </cell>
        </row>
        <row r="1624">
          <cell r="J1624">
            <v>4300005000</v>
          </cell>
          <cell r="K1624" t="str">
            <v>HR:MUNICIP.STAFF:ALLOWANCE-TRAVEL OR MOTOR VEHICLE</v>
          </cell>
          <cell r="L1624" t="str">
            <v>Employee Related Costs - Wages &amp; Salaries</v>
          </cell>
        </row>
        <row r="1625">
          <cell r="J1625">
            <v>4300006000</v>
          </cell>
          <cell r="K1625" t="str">
            <v>MUNICIPAL STAFF OVER TIME NON STRUCTURED</v>
          </cell>
          <cell r="L1625" t="str">
            <v>Employee Related Costs - Wages &amp; Salaries</v>
          </cell>
        </row>
        <row r="1626">
          <cell r="J1626">
            <v>4300008000</v>
          </cell>
          <cell r="K1626" t="str">
            <v>HR:MUNICIP.STAFF:BENEF-ACTING &amp; POST BEN ALLOWANCE</v>
          </cell>
          <cell r="L1626" t="str">
            <v>Employee Related Costs - Wages &amp; Salaries</v>
          </cell>
        </row>
        <row r="1627">
          <cell r="J1627">
            <v>4300010000</v>
          </cell>
          <cell r="K1627" t="str">
            <v>HR:MUNICIP.STAFF:BENEFIT-LONG SERVICE AWARD-ERC</v>
          </cell>
          <cell r="L1627" t="str">
            <v>Employee Related Costs - Wages &amp; Salaries</v>
          </cell>
        </row>
        <row r="1628">
          <cell r="J1628">
            <v>4300015000</v>
          </cell>
          <cell r="K1628" t="str">
            <v>HR:MUNICIP.STAFF:BENEFIT-UNIFORM ALLOWANCE</v>
          </cell>
          <cell r="L1628" t="str">
            <v>Employee Related Costs - Wages &amp; Salaries</v>
          </cell>
        </row>
        <row r="1629">
          <cell r="J1629">
            <v>4300016000</v>
          </cell>
          <cell r="K1629" t="str">
            <v>HR:MUNICIP.STAFF:SOCIAL CONTRIB.-BARGAINING COUNCI</v>
          </cell>
          <cell r="L1629" t="str">
            <v>Employee Related Costs - Social Contributions</v>
          </cell>
        </row>
        <row r="1630">
          <cell r="J1630">
            <v>4300018000</v>
          </cell>
          <cell r="K1630" t="str">
            <v>HR:MUNICIP.STAFF:SOCIAL CONTRIB.-MEDICAL</v>
          </cell>
          <cell r="L1630" t="str">
            <v>Employee Related Costs - Social Contributions</v>
          </cell>
        </row>
        <row r="1631">
          <cell r="J1631">
            <v>4300019000</v>
          </cell>
          <cell r="K1631" t="str">
            <v>HR:MUNICIP.STAFF:SOCIAL CONTRIB.-PENSION</v>
          </cell>
          <cell r="L1631" t="str">
            <v>Employee Related Costs - Social Contributions</v>
          </cell>
        </row>
        <row r="1632">
          <cell r="J1632">
            <v>4300020000</v>
          </cell>
          <cell r="K1632" t="str">
            <v>HR:MUNICIP.STAFF:SOCIAL CONTRIB.-UIF</v>
          </cell>
          <cell r="L1632" t="str">
            <v>Employee Related Costs - Social Contributions</v>
          </cell>
        </row>
        <row r="1633">
          <cell r="J1633">
            <v>4500150000</v>
          </cell>
          <cell r="K1633" t="str">
            <v>CATERING MUNICIPAL ACTIVITIES</v>
          </cell>
          <cell r="L1633" t="str">
            <v>Contracted Services</v>
          </cell>
        </row>
        <row r="1634">
          <cell r="J1634">
            <v>4500155000</v>
          </cell>
          <cell r="K1634" t="str">
            <v>CLEANING SERVICES- LAUNDRY SERVICES</v>
          </cell>
          <cell r="L1634" t="str">
            <v>Other Expenditure</v>
          </cell>
        </row>
        <row r="1635">
          <cell r="J1635">
            <v>4500175000</v>
          </cell>
          <cell r="K1635" t="str">
            <v>COMMUNICATION:POSTAGE/STAMPS/FRANKING MACHINES</v>
          </cell>
          <cell r="L1635" t="str">
            <v>Other Expenditure</v>
          </cell>
        </row>
        <row r="1636">
          <cell r="J1636">
            <v>4500411000</v>
          </cell>
          <cell r="K1636" t="str">
            <v>INSURANCE UNDERWRITING- PREMIUMS</v>
          </cell>
          <cell r="L1636" t="str">
            <v>Other Expenditure</v>
          </cell>
        </row>
        <row r="1637">
          <cell r="J1637">
            <v>4500422000</v>
          </cell>
          <cell r="K1637" t="str">
            <v>INTERNSHIPS</v>
          </cell>
          <cell r="L1637" t="str">
            <v>Other Expenditure</v>
          </cell>
        </row>
        <row r="1638">
          <cell r="J1638">
            <v>4500422010</v>
          </cell>
          <cell r="K1638" t="str">
            <v>LEARNERSHIPS</v>
          </cell>
          <cell r="L1638" t="str">
            <v>Other Expenditure</v>
          </cell>
        </row>
        <row r="1639">
          <cell r="J1639">
            <v>4500450000</v>
          </cell>
          <cell r="K1639" t="str">
            <v>REG.FEES:PROF.&amp; REGULATORY BODIES:SUBSCRIPTION</v>
          </cell>
          <cell r="L1639" t="str">
            <v>Other Expenditure</v>
          </cell>
        </row>
        <row r="1640">
          <cell r="J1640">
            <v>4500453000</v>
          </cell>
          <cell r="K1640" t="str">
            <v>REG.FEES:SEMINARS/CONFERENCES/EVENTS:NATIONAL</v>
          </cell>
          <cell r="L1640" t="str">
            <v>Other Expenditure</v>
          </cell>
        </row>
        <row r="1641">
          <cell r="J1641">
            <v>4500460000</v>
          </cell>
          <cell r="K1641" t="str">
            <v>OC:PRINTING. PUBLICATIONS AND BOOKS</v>
          </cell>
          <cell r="L1641" t="str">
            <v>Other Expenditure</v>
          </cell>
        </row>
        <row r="1642">
          <cell r="J1642">
            <v>4500491000</v>
          </cell>
          <cell r="K1642" t="str">
            <v>SKILLS DEVELOPMENT FUND LEVY</v>
          </cell>
          <cell r="L1642" t="str">
            <v>Other Expenditure</v>
          </cell>
        </row>
        <row r="1643">
          <cell r="J1643">
            <v>4560100000</v>
          </cell>
          <cell r="K1643" t="str">
            <v>UNIFORM &amp; PROTECTIVE CLOTHING</v>
          </cell>
          <cell r="L1643" t="str">
            <v>Other Expenditure</v>
          </cell>
        </row>
        <row r="1644">
          <cell r="J1644">
            <v>4560103000</v>
          </cell>
          <cell r="K1644" t="str">
            <v>WORKMEN'S COMPENSATION FUND</v>
          </cell>
          <cell r="L1644" t="str">
            <v>Other Expenditure</v>
          </cell>
        </row>
        <row r="1645">
          <cell r="J1645">
            <v>4700003000</v>
          </cell>
          <cell r="K1645" t="str">
            <v>OPERATING LEASES:FURNITURE &amp; EQUIP.-OR</v>
          </cell>
          <cell r="L1645" t="str">
            <v>Other Expenditure</v>
          </cell>
        </row>
        <row r="1646">
          <cell r="J1646">
            <v>4110057190</v>
          </cell>
          <cell r="K1646" t="str">
            <v>CONTRACTORS:MEDICAL SERVICES</v>
          </cell>
          <cell r="L1646" t="str">
            <v>Contracted Services</v>
          </cell>
        </row>
        <row r="1647">
          <cell r="J1647">
            <v>4500494020</v>
          </cell>
          <cell r="K1647" t="str">
            <v>TOLL GATE FEES</v>
          </cell>
          <cell r="L1647" t="str">
            <v>Other Expenditure</v>
          </cell>
        </row>
        <row r="1648">
          <cell r="J1648">
            <v>4550000000</v>
          </cell>
          <cell r="K1648" t="str">
            <v>S&amp;T-DOMESTIC-ACCOMMODATION</v>
          </cell>
          <cell r="L1648" t="str">
            <v>Other Expenditure</v>
          </cell>
        </row>
        <row r="1649">
          <cell r="J1649">
            <v>4550001000</v>
          </cell>
          <cell r="K1649" t="str">
            <v>S&amp;T-DOMESTIC-DAILY ALLOWANCE</v>
          </cell>
          <cell r="L1649" t="str">
            <v>Other Expenditure</v>
          </cell>
        </row>
        <row r="1650">
          <cell r="J1650">
            <v>4550002000</v>
          </cell>
          <cell r="K1650" t="str">
            <v>S&amp;T-DOMESTIC-FOOD &amp; BEVERAGE (SERVED)</v>
          </cell>
          <cell r="L1650" t="str">
            <v>Other Expenditure</v>
          </cell>
        </row>
        <row r="1651">
          <cell r="J1651">
            <v>4550004000</v>
          </cell>
          <cell r="K1651" t="str">
            <v>S&amp;T-DOMESTIC-CAR RENTAL</v>
          </cell>
          <cell r="L1651" t="str">
            <v>Other Expenditure</v>
          </cell>
        </row>
        <row r="1652">
          <cell r="J1652">
            <v>4550006000</v>
          </cell>
          <cell r="K1652" t="str">
            <v>S&amp;T-DOMESTIC-OWN TRANSPORT</v>
          </cell>
          <cell r="L1652" t="str">
            <v>Other Expenditure</v>
          </cell>
        </row>
        <row r="1653">
          <cell r="J1653">
            <v>4550008000</v>
          </cell>
          <cell r="K1653" t="str">
            <v>S&amp;T-DOMESTIC-PUBLIC TRANSPORT-AIR</v>
          </cell>
          <cell r="L1653" t="str">
            <v>Other Expenditure</v>
          </cell>
        </row>
        <row r="1654">
          <cell r="J1654">
            <v>4120000000</v>
          </cell>
          <cell r="K1654" t="str">
            <v>CONTRACTORS:EMPLOYEE WELLNESS</v>
          </cell>
          <cell r="L1654" t="str">
            <v>Contracted Services</v>
          </cell>
        </row>
        <row r="1655">
          <cell r="J1655">
            <v>4820005000</v>
          </cell>
          <cell r="K1655" t="str">
            <v>DEPRECIATION:COMPUTER EQUIP.:ALL OR EXCL NERSA</v>
          </cell>
          <cell r="L1655" t="str">
            <v>Depreciation and Asset Impairment</v>
          </cell>
        </row>
        <row r="1656">
          <cell r="J1656">
            <v>4820007000</v>
          </cell>
          <cell r="K1656" t="str">
            <v>DEPRECIATION:FURNITURE &amp; FITTINGS.:ALL EXCL NE</v>
          </cell>
          <cell r="L1656" t="str">
            <v>Depreciation and Asset Impairment</v>
          </cell>
        </row>
        <row r="1657">
          <cell r="J1657">
            <v>4820030000</v>
          </cell>
          <cell r="K1657" t="str">
            <v>DEPRECIATION:MACHINERY &amp; EQUIP.:ALL OR EXCL NERSA</v>
          </cell>
          <cell r="L1657" t="str">
            <v>Depreciation and Asset Impairment</v>
          </cell>
        </row>
        <row r="1658">
          <cell r="J1658">
            <v>5000000490</v>
          </cell>
          <cell r="K1658" t="str">
            <v>CHRG:DEPT CHARGE:INSURANCE ASSETS</v>
          </cell>
          <cell r="L1658" t="str">
            <v>Other Expenditure</v>
          </cell>
        </row>
        <row r="1659">
          <cell r="J1659">
            <v>4000000000</v>
          </cell>
          <cell r="K1659" t="str">
            <v>CONSUMPTION:CONSUM.STORES-STD RATED</v>
          </cell>
          <cell r="L1659" t="str">
            <v>Other Materials</v>
          </cell>
        </row>
        <row r="1660">
          <cell r="J1660">
            <v>4100010000</v>
          </cell>
          <cell r="K1660" t="str">
            <v>OUTSOURCED:BUS.&amp; FIN.MGMT.</v>
          </cell>
          <cell r="L1660" t="str">
            <v>Contracted Services</v>
          </cell>
        </row>
        <row r="1661">
          <cell r="J1661">
            <v>4100025000</v>
          </cell>
          <cell r="K1661" t="str">
            <v>OUTSOURCED:CLEANING SERVICES</v>
          </cell>
          <cell r="L1661" t="str">
            <v>Contracted Services</v>
          </cell>
        </row>
        <row r="1662">
          <cell r="J1662">
            <v>4110054000</v>
          </cell>
          <cell r="K1662" t="str">
            <v>CONSULT.&amp; PROF.:LEGAL COST:BY-LAW-MGMT.</v>
          </cell>
          <cell r="L1662" t="str">
            <v>Contracted Services</v>
          </cell>
        </row>
        <row r="1663">
          <cell r="J1663">
            <v>4300000000</v>
          </cell>
          <cell r="K1663" t="str">
            <v>HR:MUNICIP.STAFF:BASIC SALARY &amp; WAGES</v>
          </cell>
          <cell r="L1663" t="str">
            <v>Employee Related Costs - Wages &amp; Salaries</v>
          </cell>
        </row>
        <row r="1664">
          <cell r="J1664">
            <v>4300001000</v>
          </cell>
          <cell r="K1664" t="str">
            <v>HR:MUNICIP.STAFF:BONUSES</v>
          </cell>
          <cell r="L1664" t="str">
            <v>Employee Related Costs - Wages &amp; Salaries</v>
          </cell>
        </row>
        <row r="1665">
          <cell r="J1665">
            <v>4300002000</v>
          </cell>
          <cell r="K1665" t="str">
            <v>HR:MUNICIP.STAFF:ALLOWANCE-CELLULAR &amp; TELEPHONE</v>
          </cell>
          <cell r="L1665" t="str">
            <v>Employee Related Costs - Wages &amp; Salaries</v>
          </cell>
        </row>
        <row r="1666">
          <cell r="J1666">
            <v>4300003000</v>
          </cell>
          <cell r="K1666" t="str">
            <v>HR:MUNICIP.STAFF:ALLOWANCE-HOUSING BENEFITS</v>
          </cell>
          <cell r="L1666" t="str">
            <v>Employee Related Costs - Wages &amp; Salaries</v>
          </cell>
        </row>
        <row r="1667">
          <cell r="J1667">
            <v>4300004000</v>
          </cell>
          <cell r="K1667" t="str">
            <v>HR:MUNICIP.STAFF:ALLOWANCE-LEAVE PAY</v>
          </cell>
          <cell r="L1667" t="str">
            <v>Employee Related Costs - Wages &amp; Salaries</v>
          </cell>
        </row>
        <row r="1668">
          <cell r="J1668">
            <v>4300005000</v>
          </cell>
          <cell r="K1668" t="str">
            <v>HR:MUNICIP.STAFF:ALLOWANCE-TRAVEL OR MOTOR VEHICLE</v>
          </cell>
          <cell r="L1668" t="str">
            <v>Employee Related Costs - Wages &amp; Salaries</v>
          </cell>
        </row>
        <row r="1669">
          <cell r="J1669">
            <v>4300006000</v>
          </cell>
          <cell r="K1669" t="str">
            <v>MUNICIPAL STAFF OVER TIME NON STRUCTURED</v>
          </cell>
          <cell r="L1669" t="str">
            <v>Employee Related Costs - Wages &amp; Salaries</v>
          </cell>
        </row>
        <row r="1670">
          <cell r="J1670">
            <v>4300008000</v>
          </cell>
          <cell r="K1670" t="str">
            <v>HR:MUNICIP.STAFF:BENEF-ACTING &amp; POST BEN ALLOWANCE</v>
          </cell>
          <cell r="L1670" t="str">
            <v>Employee Related Costs - Wages &amp; Salaries</v>
          </cell>
        </row>
        <row r="1671">
          <cell r="J1671">
            <v>4300010000</v>
          </cell>
          <cell r="K1671" t="str">
            <v>HR:MUNICIP.STAFF:BENEFIT-LONG SERVICE AWARD-ERC</v>
          </cell>
          <cell r="L1671" t="str">
            <v>Employee Related Costs - Wages &amp; Salaries</v>
          </cell>
        </row>
        <row r="1672">
          <cell r="J1672">
            <v>4300016000</v>
          </cell>
          <cell r="K1672" t="str">
            <v>HR:MUNICIP.STAFF:SOCIAL CONTRIB.-BARGAINING COUNCI</v>
          </cell>
          <cell r="L1672" t="str">
            <v>Employee Related Costs - Social Contributions</v>
          </cell>
        </row>
        <row r="1673">
          <cell r="J1673">
            <v>4300018000</v>
          </cell>
          <cell r="K1673" t="str">
            <v>HR:MUNICIP.STAFF:SOCIAL CONTRIB.-MEDICAL</v>
          </cell>
          <cell r="L1673" t="str">
            <v>Employee Related Costs - Social Contributions</v>
          </cell>
        </row>
        <row r="1674">
          <cell r="J1674">
            <v>4300019000</v>
          </cell>
          <cell r="K1674" t="str">
            <v>HR:MUNICIP.STAFF:SOCIAL CONTRIB.-PENSION</v>
          </cell>
          <cell r="L1674" t="str">
            <v>Employee Related Costs - Social Contributions</v>
          </cell>
        </row>
        <row r="1675">
          <cell r="J1675">
            <v>4300020000</v>
          </cell>
          <cell r="K1675" t="str">
            <v>HR:MUNICIP.STAFF:SOCIAL CONTRIB.-UIF</v>
          </cell>
          <cell r="L1675" t="str">
            <v>Employee Related Costs - Social Contributions</v>
          </cell>
        </row>
        <row r="1676">
          <cell r="J1676">
            <v>4500018000</v>
          </cell>
          <cell r="K1676" t="str">
            <v>ADS/PUBLICITY/MRKTG.:STAFF RECRUITMENT</v>
          </cell>
          <cell r="L1676" t="str">
            <v>Other Expenditure</v>
          </cell>
        </row>
        <row r="1677">
          <cell r="J1677">
            <v>4500181000</v>
          </cell>
          <cell r="K1677" t="str">
            <v>COMMUNICATION:TELEPHONE,FAX,TELEGRAPH</v>
          </cell>
          <cell r="L1677" t="str">
            <v>Other Expenditure</v>
          </cell>
        </row>
        <row r="1678">
          <cell r="J1678">
            <v>4500306000</v>
          </cell>
          <cell r="K1678" t="str">
            <v>EXT.COMPUTER SERVICE:SOFTWARE LICENCES-G</v>
          </cell>
          <cell r="L1678" t="str">
            <v>Other Expenditure</v>
          </cell>
        </row>
        <row r="1679">
          <cell r="J1679">
            <v>4500411000</v>
          </cell>
          <cell r="K1679" t="str">
            <v>INSURANCE UNDERWRITING- PREMIUMS</v>
          </cell>
          <cell r="L1679" t="str">
            <v>Other Expenditure</v>
          </cell>
        </row>
        <row r="1680">
          <cell r="J1680">
            <v>4500422000</v>
          </cell>
          <cell r="K1680" t="str">
            <v>INTERNSHIPS</v>
          </cell>
          <cell r="L1680" t="str">
            <v>Other Expenditure</v>
          </cell>
        </row>
        <row r="1681">
          <cell r="J1681">
            <v>4500453000</v>
          </cell>
          <cell r="K1681" t="str">
            <v>REG.FEES:SEMINARS/CONFERENCES/EVENTS:NATIONAL</v>
          </cell>
          <cell r="L1681" t="str">
            <v>Other Expenditure</v>
          </cell>
        </row>
        <row r="1682">
          <cell r="J1682">
            <v>4500454020</v>
          </cell>
          <cell r="K1682" t="str">
            <v>TRAVEL AGENCY FEES</v>
          </cell>
          <cell r="L1682" t="str">
            <v>Other Expenditure</v>
          </cell>
        </row>
        <row r="1683">
          <cell r="J1683">
            <v>4500460000</v>
          </cell>
          <cell r="K1683" t="str">
            <v>OC:PRINTING. PUBLICATIONS AND BOOKS</v>
          </cell>
          <cell r="L1683" t="str">
            <v>Other Expenditure</v>
          </cell>
        </row>
        <row r="1684">
          <cell r="J1684">
            <v>4500491000</v>
          </cell>
          <cell r="K1684" t="str">
            <v>SKILLS DEVELOPMENT FUND LEVY</v>
          </cell>
          <cell r="L1684" t="str">
            <v>Other Expenditure</v>
          </cell>
        </row>
        <row r="1685">
          <cell r="J1685">
            <v>4700003000</v>
          </cell>
          <cell r="K1685" t="str">
            <v>OPERATING LEASES:FURNITURE &amp; EQUIP.-OR</v>
          </cell>
          <cell r="L1685" t="str">
            <v>Other Expenditure</v>
          </cell>
        </row>
        <row r="1686">
          <cell r="J1686">
            <v>4500494020</v>
          </cell>
          <cell r="K1686" t="str">
            <v>TOLL GATE FEES</v>
          </cell>
          <cell r="L1686" t="str">
            <v>Other Expenditure</v>
          </cell>
        </row>
        <row r="1687">
          <cell r="J1687">
            <v>4550000000</v>
          </cell>
          <cell r="K1687" t="str">
            <v>S&amp;T-DOMESTIC-ACCOMMODATION</v>
          </cell>
          <cell r="L1687" t="str">
            <v>Other Expenditure</v>
          </cell>
        </row>
        <row r="1688">
          <cell r="J1688">
            <v>4550001000</v>
          </cell>
          <cell r="K1688" t="str">
            <v>S&amp;T-DOMESTIC-DAILY ALLOWANCE</v>
          </cell>
          <cell r="L1688" t="str">
            <v>Other Expenditure</v>
          </cell>
        </row>
        <row r="1689">
          <cell r="J1689">
            <v>4550003000</v>
          </cell>
          <cell r="K1689" t="str">
            <v>S&amp;T-DOMESTIC-INCIDENTAL COST</v>
          </cell>
          <cell r="L1689" t="str">
            <v>Other Expenditure</v>
          </cell>
        </row>
        <row r="1690">
          <cell r="J1690">
            <v>4550008000</v>
          </cell>
          <cell r="K1690" t="str">
            <v>S&amp;T-DOMESTIC-PUBLIC TRANSPORT-AIR</v>
          </cell>
          <cell r="L1690" t="str">
            <v>Other Expenditure</v>
          </cell>
        </row>
        <row r="1691">
          <cell r="J1691">
            <v>8300009000</v>
          </cell>
          <cell r="K1691" t="str">
            <v>EX:REV:LEGAL FEES</v>
          </cell>
          <cell r="L1691" t="str">
            <v>Other Revenue</v>
          </cell>
        </row>
        <row r="1692">
          <cell r="J1692">
            <v>4120104000</v>
          </cell>
          <cell r="K1692" t="str">
            <v>CONTRACTORS:MAINT.-EQUIP.(GENERAL)</v>
          </cell>
          <cell r="L1692" t="str">
            <v>Contracted Services</v>
          </cell>
        </row>
        <row r="1693">
          <cell r="J1693">
            <v>4820005000</v>
          </cell>
          <cell r="K1693" t="str">
            <v>DEPRECIATION:COMPUTER EQUIP.:ALL OR EXCL NERSA</v>
          </cell>
          <cell r="L1693" t="str">
            <v>Depreciation and Asset Impairment</v>
          </cell>
        </row>
        <row r="1694">
          <cell r="J1694">
            <v>4820007000</v>
          </cell>
          <cell r="K1694" t="str">
            <v>DEPRECIATION:FURNITURE &amp; FITTINGS.:ALL EXCL NE</v>
          </cell>
          <cell r="L1694" t="str">
            <v>Depreciation and Asset Impairment</v>
          </cell>
        </row>
        <row r="1695">
          <cell r="J1695">
            <v>4820030000</v>
          </cell>
          <cell r="K1695" t="str">
            <v>DEPRECIATION:MACHINERY &amp; EQUIP.:ALL OR EXCL NERSA</v>
          </cell>
          <cell r="L1695" t="str">
            <v>Depreciation and Asset Impairment</v>
          </cell>
        </row>
        <row r="1696">
          <cell r="J1696">
            <v>5000000490</v>
          </cell>
          <cell r="K1696" t="str">
            <v>CHRG:DEPT CHARGE:INSURANCE ASSETS</v>
          </cell>
          <cell r="L1696" t="str">
            <v>Other Expenditure</v>
          </cell>
        </row>
        <row r="1697">
          <cell r="J1697">
            <v>4000000000</v>
          </cell>
          <cell r="K1697" t="str">
            <v>CONSUMPTION:CONSUM.STORES-STD RATED</v>
          </cell>
          <cell r="L1697" t="str">
            <v>Other Materials</v>
          </cell>
        </row>
        <row r="1698">
          <cell r="J1698">
            <v>4100025000</v>
          </cell>
          <cell r="K1698" t="str">
            <v>OUTSOURCED:CLEANING SERVICES</v>
          </cell>
          <cell r="L1698" t="str">
            <v>Contracted Services</v>
          </cell>
        </row>
        <row r="1699">
          <cell r="J1699">
            <v>4300000000</v>
          </cell>
          <cell r="K1699" t="str">
            <v>HR:MUNICIP.STAFF:BASIC SALARY &amp; WAGES</v>
          </cell>
          <cell r="L1699" t="str">
            <v>Employee Related Costs - Wages &amp; Salaries</v>
          </cell>
        </row>
        <row r="1700">
          <cell r="J1700">
            <v>4300001000</v>
          </cell>
          <cell r="K1700" t="str">
            <v>HR:MUNICIP.STAFF:BONUSES</v>
          </cell>
          <cell r="L1700" t="str">
            <v>Employee Related Costs - Wages &amp; Salaries</v>
          </cell>
        </row>
        <row r="1701">
          <cell r="J1701">
            <v>4300002000</v>
          </cell>
          <cell r="K1701" t="str">
            <v>HR:MUNICIP.STAFF:ALLOWANCE-CELLULAR &amp; TELEPHONE</v>
          </cell>
          <cell r="L1701" t="str">
            <v>Employee Related Costs - Wages &amp; Salaries</v>
          </cell>
        </row>
        <row r="1702">
          <cell r="J1702">
            <v>4300003000</v>
          </cell>
          <cell r="K1702" t="str">
            <v>HR:MUNICIP.STAFF:ALLOWANCE-HOUSING BENEFITS</v>
          </cell>
          <cell r="L1702" t="str">
            <v>Employee Related Costs - Wages &amp; Salaries</v>
          </cell>
        </row>
        <row r="1703">
          <cell r="J1703">
            <v>4300005000</v>
          </cell>
          <cell r="K1703" t="str">
            <v>HR:MUNICIP.STAFF:ALLOWANCE-TRAVEL OR MOTOR VEHICLE</v>
          </cell>
          <cell r="L1703" t="str">
            <v>Employee Related Costs - Wages &amp; Salaries</v>
          </cell>
        </row>
        <row r="1704">
          <cell r="J1704">
            <v>4300006000</v>
          </cell>
          <cell r="K1704" t="str">
            <v>MUNICIPAL STAFF OVER TIME NON STRUCTURED</v>
          </cell>
          <cell r="L1704" t="str">
            <v>Employee Related Costs - Wages &amp; Salaries</v>
          </cell>
        </row>
        <row r="1705">
          <cell r="J1705">
            <v>4300010000</v>
          </cell>
          <cell r="K1705" t="str">
            <v>HR:MUNICIP.STAFF:BENEFIT-LONG SERVICE AWARD-ERC</v>
          </cell>
          <cell r="L1705" t="str">
            <v>Employee Related Costs - Wages &amp; Salaries</v>
          </cell>
        </row>
        <row r="1706">
          <cell r="J1706">
            <v>4300016000</v>
          </cell>
          <cell r="K1706" t="str">
            <v>HR:MUNICIP.STAFF:SOCIAL CONTRIB.-BARGAINING COUNCI</v>
          </cell>
          <cell r="L1706" t="str">
            <v>Employee Related Costs - Social Contributions</v>
          </cell>
        </row>
        <row r="1707">
          <cell r="J1707">
            <v>4300018000</v>
          </cell>
          <cell r="K1707" t="str">
            <v>HR:MUNICIP.STAFF:SOCIAL CONTRIB.-MEDICAL</v>
          </cell>
          <cell r="L1707" t="str">
            <v>Employee Related Costs - Social Contributions</v>
          </cell>
        </row>
        <row r="1708">
          <cell r="J1708">
            <v>4300019000</v>
          </cell>
          <cell r="K1708" t="str">
            <v>HR:MUNICIP.STAFF:SOCIAL CONTRIB.-PENSION</v>
          </cell>
          <cell r="L1708" t="str">
            <v>Employee Related Costs - Social Contributions</v>
          </cell>
        </row>
        <row r="1709">
          <cell r="J1709">
            <v>4300020000</v>
          </cell>
          <cell r="K1709" t="str">
            <v>HR:MUNICIP.STAFF:SOCIAL CONTRIB.-UIF</v>
          </cell>
          <cell r="L1709" t="str">
            <v>Employee Related Costs - Social Contributions</v>
          </cell>
        </row>
        <row r="1710">
          <cell r="J1710">
            <v>4500056000</v>
          </cell>
          <cell r="K1710" t="str">
            <v>BURSARIES (EMPLOYEES)</v>
          </cell>
          <cell r="L1710" t="str">
            <v>Other Expenditure</v>
          </cell>
        </row>
        <row r="1711">
          <cell r="J1711">
            <v>4500172000</v>
          </cell>
          <cell r="K1711" t="str">
            <v>COMMUNICATION:LICENCES</v>
          </cell>
          <cell r="L1711" t="str">
            <v>Other Expenditure</v>
          </cell>
        </row>
        <row r="1712">
          <cell r="J1712">
            <v>4500175000</v>
          </cell>
          <cell r="K1712" t="str">
            <v>COMMUNICATION:POSTAGE/STAMPS/FRANKING MACHINES</v>
          </cell>
          <cell r="L1712" t="str">
            <v>Other Expenditure</v>
          </cell>
        </row>
        <row r="1713">
          <cell r="J1713">
            <v>4500411000</v>
          </cell>
          <cell r="K1713" t="str">
            <v>INSURANCE UNDERWRITING- PREMIUMS</v>
          </cell>
          <cell r="L1713" t="str">
            <v>Other Expenditure</v>
          </cell>
        </row>
        <row r="1714">
          <cell r="J1714">
            <v>4500453000</v>
          </cell>
          <cell r="K1714" t="str">
            <v>REG.FEES:SEMINARS/CONFERENCES/EVENTS:NATIONAL</v>
          </cell>
          <cell r="L1714" t="str">
            <v>Other Expenditure</v>
          </cell>
        </row>
        <row r="1715">
          <cell r="J1715">
            <v>4500454020</v>
          </cell>
          <cell r="K1715" t="str">
            <v>TRAVEL AGENCY FEES</v>
          </cell>
          <cell r="L1715" t="str">
            <v>Other Expenditure</v>
          </cell>
        </row>
        <row r="1716">
          <cell r="J1716">
            <v>4500460000</v>
          </cell>
          <cell r="K1716" t="str">
            <v>OC:PRINTING. PUBLICATIONS AND BOOKS</v>
          </cell>
          <cell r="L1716" t="str">
            <v>Other Expenditure</v>
          </cell>
        </row>
        <row r="1717">
          <cell r="J1717">
            <v>4500491000</v>
          </cell>
          <cell r="K1717" t="str">
            <v>SKILLS DEVELOPMENT FUND LEVY</v>
          </cell>
          <cell r="L1717" t="str">
            <v>Other Expenditure</v>
          </cell>
        </row>
        <row r="1718">
          <cell r="J1718">
            <v>4500493010</v>
          </cell>
          <cell r="K1718" t="str">
            <v>STORAGE OF FILES (ARCHIVING)</v>
          </cell>
          <cell r="L1718" t="str">
            <v>Other Expenditure</v>
          </cell>
        </row>
        <row r="1719">
          <cell r="J1719">
            <v>4700003000</v>
          </cell>
          <cell r="K1719" t="str">
            <v>OPERATING LEASES:FURNITURE &amp; EQUIP.-OR</v>
          </cell>
          <cell r="L1719" t="str">
            <v>Other Expenditure</v>
          </cell>
        </row>
        <row r="1720">
          <cell r="J1720">
            <v>4500494020</v>
          </cell>
          <cell r="K1720" t="str">
            <v>TOLL GATE FEES</v>
          </cell>
          <cell r="L1720" t="str">
            <v>Other Expenditure</v>
          </cell>
        </row>
        <row r="1721">
          <cell r="J1721">
            <v>4120104000</v>
          </cell>
          <cell r="K1721" t="str">
            <v>CONTRACTORS:MAINT.-EQUIP.(GENERAL)</v>
          </cell>
          <cell r="L1721" t="str">
            <v>Contracted Services</v>
          </cell>
        </row>
        <row r="1722">
          <cell r="J1722">
            <v>4820005000</v>
          </cell>
          <cell r="K1722" t="str">
            <v>DEPRECIATION:COMPUTER EQUIP.:ALL OR EXCL NERSA</v>
          </cell>
          <cell r="L1722" t="str">
            <v>Depreciation and Asset Impairment</v>
          </cell>
        </row>
        <row r="1723">
          <cell r="J1723">
            <v>4820007000</v>
          </cell>
          <cell r="K1723" t="str">
            <v>DEPRECIATION:FURNITURE &amp; FITTINGS.:ALL EXCL NE</v>
          </cell>
          <cell r="L1723" t="str">
            <v>Depreciation and Asset Impairment</v>
          </cell>
        </row>
        <row r="1724">
          <cell r="J1724">
            <v>4820030000</v>
          </cell>
          <cell r="K1724" t="str">
            <v>DEPRECIATION:MACHINERY &amp; EQUIP.:ALL OR EXCL NERSA</v>
          </cell>
          <cell r="L1724" t="str">
            <v>Depreciation and Asset Impairment</v>
          </cell>
        </row>
        <row r="1725">
          <cell r="J1725">
            <v>5000000490</v>
          </cell>
          <cell r="K1725" t="str">
            <v>CHRG:DEPT CHARGE:INSURANCE ASSETS</v>
          </cell>
          <cell r="L1725" t="str">
            <v>Other Expenditure</v>
          </cell>
        </row>
        <row r="1726">
          <cell r="J1726">
            <v>4000000000</v>
          </cell>
          <cell r="K1726" t="str">
            <v>CONSUMPTION:CONSUM.STORES-STD RATED</v>
          </cell>
          <cell r="L1726" t="str">
            <v>Other Materials</v>
          </cell>
        </row>
        <row r="1727">
          <cell r="J1727">
            <v>4000030000</v>
          </cell>
          <cell r="K1727" t="str">
            <v>CONSUMPTION:MATERIALS &amp; SUPPLIES</v>
          </cell>
          <cell r="L1727" t="str">
            <v>Other Materials</v>
          </cell>
        </row>
        <row r="1728">
          <cell r="J1728">
            <v>4300000000</v>
          </cell>
          <cell r="K1728" t="str">
            <v>HR:MUNICIP.STAFF:BASIC SALARY &amp; WAGES</v>
          </cell>
          <cell r="L1728" t="str">
            <v>Employee Related Costs - Wages &amp; Salaries</v>
          </cell>
        </row>
        <row r="1729">
          <cell r="J1729">
            <v>4300001000</v>
          </cell>
          <cell r="K1729" t="str">
            <v>HR:MUNICIP.STAFF:BONUSES</v>
          </cell>
          <cell r="L1729" t="str">
            <v>Employee Related Costs - Wages &amp; Salaries</v>
          </cell>
        </row>
        <row r="1730">
          <cell r="J1730">
            <v>4300003000</v>
          </cell>
          <cell r="K1730" t="str">
            <v>HR:MUNICIP.STAFF:ALLOWANCE-HOUSING BENEFITS</v>
          </cell>
          <cell r="L1730" t="str">
            <v>Employee Related Costs - Wages &amp; Salaries</v>
          </cell>
        </row>
        <row r="1731">
          <cell r="J1731">
            <v>4300006000</v>
          </cell>
          <cell r="K1731" t="str">
            <v>MUNICIPAL STAFF OVER TIME NON STRUCTURED</v>
          </cell>
          <cell r="L1731" t="str">
            <v>Employee Related Costs - Wages &amp; Salaries</v>
          </cell>
        </row>
        <row r="1732">
          <cell r="J1732">
            <v>4300008000</v>
          </cell>
          <cell r="K1732" t="str">
            <v>HR:MUNICIP.STAFF:BENEF-ACTING &amp; POST BEN ALLOWANCE</v>
          </cell>
          <cell r="L1732" t="str">
            <v>Employee Related Costs - Wages &amp; Salaries</v>
          </cell>
        </row>
        <row r="1733">
          <cell r="J1733">
            <v>4300010000</v>
          </cell>
          <cell r="K1733" t="str">
            <v>HR:MUNICIP.STAFF:BENEFIT-LONG SERVICE AWARD-ERC</v>
          </cell>
          <cell r="L1733" t="str">
            <v>Employee Related Costs - Wages &amp; Salaries</v>
          </cell>
        </row>
        <row r="1734">
          <cell r="J1734">
            <v>4300016000</v>
          </cell>
          <cell r="K1734" t="str">
            <v>HR:MUNICIP.STAFF:SOCIAL CONTRIB.-BARGAINING COUNCI</v>
          </cell>
          <cell r="L1734" t="str">
            <v>Employee Related Costs - Social Contributions</v>
          </cell>
        </row>
        <row r="1735">
          <cell r="J1735">
            <v>4300018000</v>
          </cell>
          <cell r="K1735" t="str">
            <v>HR:MUNICIP.STAFF:SOCIAL CONTRIB.-MEDICAL</v>
          </cell>
          <cell r="L1735" t="str">
            <v>Employee Related Costs - Social Contributions</v>
          </cell>
        </row>
        <row r="1736">
          <cell r="J1736">
            <v>4300019000</v>
          </cell>
          <cell r="K1736" t="str">
            <v>HR:MUNICIP.STAFF:SOCIAL CONTRIB.-PENSION</v>
          </cell>
          <cell r="L1736" t="str">
            <v>Employee Related Costs - Social Contributions</v>
          </cell>
        </row>
        <row r="1737">
          <cell r="J1737">
            <v>4300020000</v>
          </cell>
          <cell r="K1737" t="str">
            <v>HR:MUNICIP.STAFF:SOCIAL CONTRIB.-UIF</v>
          </cell>
          <cell r="L1737" t="str">
            <v>Employee Related Costs - Social Contributions</v>
          </cell>
        </row>
        <row r="1738">
          <cell r="J1738">
            <v>4500056000</v>
          </cell>
          <cell r="K1738" t="str">
            <v>BURSARIES (EMPLOYEES)</v>
          </cell>
          <cell r="L1738" t="str">
            <v>Other Expenditure</v>
          </cell>
        </row>
        <row r="1739">
          <cell r="J1739">
            <v>4500411000</v>
          </cell>
          <cell r="K1739" t="str">
            <v>INSURANCE UNDERWRITING- PREMIUMS</v>
          </cell>
          <cell r="L1739" t="str">
            <v>Other Expenditure</v>
          </cell>
        </row>
        <row r="1740">
          <cell r="J1740">
            <v>4500460000</v>
          </cell>
          <cell r="K1740" t="str">
            <v>OC:PRINTING. PUBLICATIONS AND BOOKS</v>
          </cell>
          <cell r="L1740" t="str">
            <v>Other Expenditure</v>
          </cell>
        </row>
        <row r="1741">
          <cell r="J1741">
            <v>4500491000</v>
          </cell>
          <cell r="K1741" t="str">
            <v>SKILLS DEVELOPMENT FUND LEVY</v>
          </cell>
          <cell r="L1741" t="str">
            <v>Other Expenditure</v>
          </cell>
        </row>
        <row r="1742">
          <cell r="J1742">
            <v>4560100000</v>
          </cell>
          <cell r="K1742" t="str">
            <v>UNIFORM &amp; PROTECTIVE CLOTHING</v>
          </cell>
          <cell r="L1742" t="str">
            <v>Other Expenditure</v>
          </cell>
        </row>
        <row r="1743">
          <cell r="J1743">
            <v>4560106010</v>
          </cell>
          <cell r="K1743" t="str">
            <v>TRF &amp; SUB : POST RETITEMENT BENEFIT</v>
          </cell>
          <cell r="L1743" t="str">
            <v>Grants and Subsidies</v>
          </cell>
        </row>
        <row r="1744">
          <cell r="J1744">
            <v>4700003000</v>
          </cell>
          <cell r="K1744" t="str">
            <v>OPERATING LEASES:FURNITURE &amp; EQUIP.-OR</v>
          </cell>
          <cell r="L1744" t="str">
            <v>Other Expenditure</v>
          </cell>
        </row>
        <row r="1745">
          <cell r="J1745">
            <v>4120105000</v>
          </cell>
          <cell r="K1745" t="str">
            <v>CONTRACTORS:MAINT.-EQUIP.(OPERATING)</v>
          </cell>
          <cell r="L1745" t="str">
            <v>Contracted Services</v>
          </cell>
        </row>
        <row r="1746">
          <cell r="J1746">
            <v>4820005000</v>
          </cell>
          <cell r="K1746" t="str">
            <v>DEPRECIATION:COMPUTER EQUIP.:ALL OR EXCL NERSA</v>
          </cell>
          <cell r="L1746" t="str">
            <v>Depreciation and Asset Impairment</v>
          </cell>
        </row>
        <row r="1747">
          <cell r="J1747">
            <v>4820007000</v>
          </cell>
          <cell r="K1747" t="str">
            <v>DEPRECIATION:FURNITURE &amp; FITTINGS.:ALL EXCL NE</v>
          </cell>
          <cell r="L1747" t="str">
            <v>Depreciation and Asset Impairment</v>
          </cell>
        </row>
        <row r="1748">
          <cell r="J1748">
            <v>4820030000</v>
          </cell>
          <cell r="K1748" t="str">
            <v>DEPRECIATION:MACHINERY &amp; EQUIP.:ALL OR EXCL NERSA</v>
          </cell>
          <cell r="L1748" t="str">
            <v>Depreciation and Asset Impairment</v>
          </cell>
        </row>
        <row r="1749">
          <cell r="J1749">
            <v>5000000490</v>
          </cell>
          <cell r="K1749" t="str">
            <v>CHRG:DEPT CHARGE:INSURANCE ASSETS</v>
          </cell>
          <cell r="L1749" t="str">
            <v>Other Expenditure</v>
          </cell>
        </row>
        <row r="1750">
          <cell r="J1750">
            <v>4000000000</v>
          </cell>
          <cell r="K1750" t="str">
            <v>CONSUMPTION:CONSUM.STORES-STD RATED</v>
          </cell>
          <cell r="L1750" t="str">
            <v>Other Materials</v>
          </cell>
        </row>
        <row r="1751">
          <cell r="J1751">
            <v>4100062000</v>
          </cell>
          <cell r="K1751" t="str">
            <v>OUTSOURCED:TRANSLATORS/SCRIBES &amp; EDITORS</v>
          </cell>
          <cell r="L1751" t="str">
            <v>Contracted Services</v>
          </cell>
        </row>
        <row r="1752">
          <cell r="J1752">
            <v>4300000000</v>
          </cell>
          <cell r="K1752" t="str">
            <v>HR:MUNICIP.STAFF:BASIC SALARY &amp; WAGES</v>
          </cell>
          <cell r="L1752" t="str">
            <v>Employee Related Costs - Wages &amp; Salaries</v>
          </cell>
        </row>
        <row r="1753">
          <cell r="J1753">
            <v>4300001000</v>
          </cell>
          <cell r="K1753" t="str">
            <v>HR:MUNICIP.STAFF:BONUSES</v>
          </cell>
          <cell r="L1753" t="str">
            <v>Employee Related Costs - Wages &amp; Salaries</v>
          </cell>
        </row>
        <row r="1754">
          <cell r="J1754">
            <v>4300002000</v>
          </cell>
          <cell r="K1754" t="str">
            <v>HR:MUNICIP.STAFF:ALLOWANCE-CELLULAR &amp; TELEPHONE</v>
          </cell>
          <cell r="L1754" t="str">
            <v>Employee Related Costs - Wages &amp; Salaries</v>
          </cell>
        </row>
        <row r="1755">
          <cell r="J1755">
            <v>4300003000</v>
          </cell>
          <cell r="K1755" t="str">
            <v>HR:MUNICIP.STAFF:ALLOWANCE-HOUSING BENEFITS</v>
          </cell>
          <cell r="L1755" t="str">
            <v>Employee Related Costs - Wages &amp; Salaries</v>
          </cell>
        </row>
        <row r="1756">
          <cell r="J1756">
            <v>4300004000</v>
          </cell>
          <cell r="K1756" t="str">
            <v>HR:MUNICIP.STAFF:ALLOWANCE-LEAVE PAY</v>
          </cell>
          <cell r="L1756" t="str">
            <v>Employee Related Costs - Wages &amp; Salaries</v>
          </cell>
        </row>
        <row r="1757">
          <cell r="J1757">
            <v>4300005000</v>
          </cell>
          <cell r="K1757" t="str">
            <v>HR:MUNICIP.STAFF:ALLOWANCE-TRAVEL OR MOTOR VEHICLE</v>
          </cell>
          <cell r="L1757" t="str">
            <v>Employee Related Costs - Wages &amp; Salaries</v>
          </cell>
        </row>
        <row r="1758">
          <cell r="J1758">
            <v>4300006000</v>
          </cell>
          <cell r="K1758" t="str">
            <v>MUNICIPAL STAFF OVER TIME NON STRUCTURED</v>
          </cell>
          <cell r="L1758" t="str">
            <v>Employee Related Costs - Wages &amp; Salaries</v>
          </cell>
        </row>
        <row r="1759">
          <cell r="J1759">
            <v>4300006001</v>
          </cell>
          <cell r="K1759" t="str">
            <v>MUNICIPAL STAFF OVER TIME STRUCTURED</v>
          </cell>
          <cell r="L1759" t="str">
            <v>Employee Related Costs - Wages &amp; Salaries</v>
          </cell>
        </row>
        <row r="1760">
          <cell r="J1760">
            <v>4300008000</v>
          </cell>
          <cell r="K1760" t="str">
            <v>HR:MUNICIP.STAFF:BENEF-ACTING &amp; POST BEN ALLOWANCE</v>
          </cell>
          <cell r="L1760" t="str">
            <v>Employee Related Costs - Wages &amp; Salaries</v>
          </cell>
        </row>
        <row r="1761">
          <cell r="J1761">
            <v>4300010000</v>
          </cell>
          <cell r="K1761" t="str">
            <v>HR:MUNICIP.STAFF:BENEFIT-LONG SERVICE AWARD-ERC</v>
          </cell>
          <cell r="L1761" t="str">
            <v>Employee Related Costs - Wages &amp; Salaries</v>
          </cell>
        </row>
        <row r="1762">
          <cell r="J1762">
            <v>4300016000</v>
          </cell>
          <cell r="K1762" t="str">
            <v>HR:MUNICIP.STAFF:SOCIAL CONTRIB.-BARGAINING COUNCI</v>
          </cell>
          <cell r="L1762" t="str">
            <v>Employee Related Costs - Social Contributions</v>
          </cell>
        </row>
        <row r="1763">
          <cell r="J1763">
            <v>4300018000</v>
          </cell>
          <cell r="K1763" t="str">
            <v>HR:MUNICIP.STAFF:SOCIAL CONTRIB.-MEDICAL</v>
          </cell>
          <cell r="L1763" t="str">
            <v>Employee Related Costs - Social Contributions</v>
          </cell>
        </row>
        <row r="1764">
          <cell r="J1764">
            <v>4300019000</v>
          </cell>
          <cell r="K1764" t="str">
            <v>HR:MUNICIP.STAFF:SOCIAL CONTRIB.-PENSION</v>
          </cell>
          <cell r="L1764" t="str">
            <v>Employee Related Costs - Social Contributions</v>
          </cell>
        </row>
        <row r="1765">
          <cell r="J1765">
            <v>4300020000</v>
          </cell>
          <cell r="K1765" t="str">
            <v>HR:MUNICIP.STAFF:SOCIAL CONTRIB.-UIF</v>
          </cell>
          <cell r="L1765" t="str">
            <v>Employee Related Costs - Social Contributions</v>
          </cell>
        </row>
        <row r="1766">
          <cell r="J1766">
            <v>4500181000</v>
          </cell>
          <cell r="K1766" t="str">
            <v>COMMUNICATION:TELEPHONE,FAX,TELEGRAPH</v>
          </cell>
          <cell r="L1766" t="str">
            <v>Other Expenditure</v>
          </cell>
        </row>
        <row r="1767">
          <cell r="J1767">
            <v>4500411000</v>
          </cell>
          <cell r="K1767" t="str">
            <v>INSURANCE UNDERWRITING- PREMIUMS</v>
          </cell>
          <cell r="L1767" t="str">
            <v>Other Expenditure</v>
          </cell>
        </row>
        <row r="1768">
          <cell r="J1768">
            <v>4500460000</v>
          </cell>
          <cell r="K1768" t="str">
            <v>OC:PRINTING. PUBLICATIONS AND BOOKS</v>
          </cell>
          <cell r="L1768" t="str">
            <v>Other Expenditure</v>
          </cell>
        </row>
        <row r="1769">
          <cell r="J1769">
            <v>4500491000</v>
          </cell>
          <cell r="K1769" t="str">
            <v>SKILLS DEVELOPMENT FUND LEVY</v>
          </cell>
          <cell r="L1769" t="str">
            <v>Other Expenditure</v>
          </cell>
        </row>
        <row r="1770">
          <cell r="J1770">
            <v>4700003000</v>
          </cell>
          <cell r="K1770" t="str">
            <v>OPERATING LEASES:FURNITURE &amp; EQUIP.-OR</v>
          </cell>
          <cell r="L1770" t="str">
            <v>Other Expenditure</v>
          </cell>
        </row>
        <row r="1771">
          <cell r="J1771">
            <v>4500494020</v>
          </cell>
          <cell r="K1771" t="str">
            <v>TOLL GATE FEES</v>
          </cell>
          <cell r="L1771" t="str">
            <v>Other Expenditure</v>
          </cell>
        </row>
        <row r="1772">
          <cell r="J1772">
            <v>4550004000</v>
          </cell>
          <cell r="K1772" t="str">
            <v>S&amp;T-DOMESTIC-CAR RENTAL</v>
          </cell>
          <cell r="L1772" t="str">
            <v>Other Expenditure</v>
          </cell>
        </row>
        <row r="1773">
          <cell r="J1773">
            <v>4820000000</v>
          </cell>
          <cell r="K1773" t="str">
            <v>AMORTISATION- INTANGIBLE ASSETS</v>
          </cell>
          <cell r="L1773" t="str">
            <v>Depreciation and Asset Impairment</v>
          </cell>
        </row>
        <row r="1774">
          <cell r="J1774">
            <v>4820005000</v>
          </cell>
          <cell r="K1774" t="str">
            <v>DEPRECIATION:COMPUTER EQUIP.:ALL OR EXCL NERSA</v>
          </cell>
          <cell r="L1774" t="str">
            <v>Depreciation and Asset Impairment</v>
          </cell>
        </row>
        <row r="1775">
          <cell r="J1775">
            <v>4820007000</v>
          </cell>
          <cell r="K1775" t="str">
            <v>DEPRECIATION:FURNITURE &amp; FITTINGS.:ALL EXCL NE</v>
          </cell>
          <cell r="L1775" t="str">
            <v>Depreciation and Asset Impairment</v>
          </cell>
        </row>
        <row r="1776">
          <cell r="J1776">
            <v>4820030000</v>
          </cell>
          <cell r="K1776" t="str">
            <v>DEPRECIATION:MACHINERY &amp; EQUIP.:ALL OR EXCL NERSA</v>
          </cell>
          <cell r="L1776" t="str">
            <v>Depreciation and Asset Impairment</v>
          </cell>
        </row>
        <row r="1777">
          <cell r="J1777">
            <v>5000000490</v>
          </cell>
          <cell r="K1777" t="str">
            <v>CHRG:DEPT CHARGE:INSURANCE ASSETS</v>
          </cell>
          <cell r="L1777" t="str">
            <v>Other Expenditure</v>
          </cell>
        </row>
        <row r="1778">
          <cell r="J1778">
            <v>4000000000</v>
          </cell>
          <cell r="K1778" t="str">
            <v>CONSUMPTION:CONSUM.STORES-STD RATED</v>
          </cell>
          <cell r="L1778" t="str">
            <v>Other Materials</v>
          </cell>
        </row>
        <row r="1779">
          <cell r="J1779">
            <v>4100000000</v>
          </cell>
          <cell r="K1779" t="str">
            <v>OUTSOURCED:ADMIN.&amp; SUPPORT STAFF (AIR TRAFFIC CNTR</v>
          </cell>
          <cell r="L1779" t="str">
            <v>Contracted Services</v>
          </cell>
        </row>
        <row r="1780">
          <cell r="J1780">
            <v>4100017000</v>
          </cell>
          <cell r="K1780" t="str">
            <v>OUTSOURCED:QUALIFICATION VERIFICATION</v>
          </cell>
          <cell r="L1780" t="str">
            <v>Contracted Services</v>
          </cell>
        </row>
        <row r="1781">
          <cell r="J1781">
            <v>4110011000</v>
          </cell>
          <cell r="K1781" t="str">
            <v>CONSULT.&amp; PROF.:BUSINESS &amp; FIN.MGMT.-AGREEMENTS</v>
          </cell>
          <cell r="L1781" t="str">
            <v>Contracted Services</v>
          </cell>
        </row>
        <row r="1782">
          <cell r="J1782">
            <v>4110016000</v>
          </cell>
          <cell r="K1782" t="str">
            <v>CONSULT.&amp; PROF.:ORGANISATIONAL</v>
          </cell>
          <cell r="L1782" t="str">
            <v>Contracted Services</v>
          </cell>
        </row>
        <row r="1783">
          <cell r="J1783">
            <v>4110054000</v>
          </cell>
          <cell r="K1783" t="str">
            <v>CONSULT.&amp; PROF.:LEGAL COST:BY-LAW-MGMT.</v>
          </cell>
          <cell r="L1783" t="str">
            <v>Contracted Services</v>
          </cell>
        </row>
        <row r="1784">
          <cell r="J1784">
            <v>4110057080</v>
          </cell>
          <cell r="K1784" t="str">
            <v>CONTRACTORS:AUDIO-VISUAL SERVICES</v>
          </cell>
          <cell r="L1784" t="str">
            <v>Contracted Services</v>
          </cell>
        </row>
        <row r="1785">
          <cell r="J1785">
            <v>4120051000</v>
          </cell>
          <cell r="K1785" t="str">
            <v>CONTRACTORS : MAINT: BUILDINGS AND FACILITIES</v>
          </cell>
          <cell r="L1785" t="str">
            <v>Contracted Services</v>
          </cell>
        </row>
        <row r="1786">
          <cell r="J1786">
            <v>4300000000</v>
          </cell>
          <cell r="K1786" t="str">
            <v>HR:MUNICIP.STAFF:BASIC SALARY &amp; WAGES</v>
          </cell>
          <cell r="L1786" t="str">
            <v>Employee Related Costs - Wages &amp; Salaries</v>
          </cell>
        </row>
        <row r="1787">
          <cell r="J1787">
            <v>4300001000</v>
          </cell>
          <cell r="K1787" t="str">
            <v>HR:MUNICIP.STAFF:BONUSES</v>
          </cell>
          <cell r="L1787" t="str">
            <v>Employee Related Costs - Wages &amp; Salaries</v>
          </cell>
        </row>
        <row r="1788">
          <cell r="J1788">
            <v>4300002000</v>
          </cell>
          <cell r="K1788" t="str">
            <v>HR:MUNICIP.STAFF:ALLOWANCE-CELLULAR &amp; TELEPHONE</v>
          </cell>
          <cell r="L1788" t="str">
            <v>Employee Related Costs - Wages &amp; Salaries</v>
          </cell>
        </row>
        <row r="1789">
          <cell r="J1789">
            <v>4300003000</v>
          </cell>
          <cell r="K1789" t="str">
            <v>HR:MUNICIP.STAFF:ALLOWANCE-HOUSING BENEFITS</v>
          </cell>
          <cell r="L1789" t="str">
            <v>Employee Related Costs - Wages &amp; Salaries</v>
          </cell>
        </row>
        <row r="1790">
          <cell r="J1790">
            <v>4300005000</v>
          </cell>
          <cell r="K1790" t="str">
            <v>HR:MUNICIP.STAFF:ALLOWANCE-TRAVEL OR MOTOR VEHICLE</v>
          </cell>
          <cell r="L1790" t="str">
            <v>Employee Related Costs - Wages &amp; Salaries</v>
          </cell>
        </row>
        <row r="1791">
          <cell r="J1791">
            <v>4300006000</v>
          </cell>
          <cell r="K1791" t="str">
            <v>MUNICIPAL STAFF OVER TIME NON STRUCTURED</v>
          </cell>
          <cell r="L1791" t="str">
            <v>Employee Related Costs - Wages &amp; Salaries</v>
          </cell>
        </row>
        <row r="1792">
          <cell r="J1792">
            <v>4300008000</v>
          </cell>
          <cell r="K1792" t="str">
            <v>HR:MUNICIP.STAFF:BENEF-ACTING &amp; POST BEN ALLOWANCE</v>
          </cell>
          <cell r="L1792" t="str">
            <v>Employee Related Costs - Wages &amp; Salaries</v>
          </cell>
        </row>
        <row r="1793">
          <cell r="J1793">
            <v>4300010000</v>
          </cell>
          <cell r="K1793" t="str">
            <v>HR:MUNICIP.STAFF:BENEFIT-LONG SERVICE AWARD-ERC</v>
          </cell>
          <cell r="L1793" t="str">
            <v>Employee Related Costs - Wages &amp; Salaries</v>
          </cell>
        </row>
        <row r="1794">
          <cell r="J1794">
            <v>4300016000</v>
          </cell>
          <cell r="K1794" t="str">
            <v>HR:MUNICIP.STAFF:SOCIAL CONTRIB.-BARGAINING COUNCI</v>
          </cell>
          <cell r="L1794" t="str">
            <v>Employee Related Costs - Social Contributions</v>
          </cell>
        </row>
        <row r="1795">
          <cell r="J1795">
            <v>4300018000</v>
          </cell>
          <cell r="K1795" t="str">
            <v>HR:MUNICIP.STAFF:SOCIAL CONTRIB.-MEDICAL</v>
          </cell>
          <cell r="L1795" t="str">
            <v>Employee Related Costs - Social Contributions</v>
          </cell>
        </row>
        <row r="1796">
          <cell r="J1796">
            <v>4300019000</v>
          </cell>
          <cell r="K1796" t="str">
            <v>HR:MUNICIP.STAFF:SOCIAL CONTRIB.-PENSION</v>
          </cell>
          <cell r="L1796" t="str">
            <v>Employee Related Costs - Social Contributions</v>
          </cell>
        </row>
        <row r="1797">
          <cell r="J1797">
            <v>4300020000</v>
          </cell>
          <cell r="K1797" t="str">
            <v>HR:MUNICIP.STAFF:SOCIAL CONTRIB.-UIF</v>
          </cell>
          <cell r="L1797" t="str">
            <v>Employee Related Costs - Social Contributions</v>
          </cell>
        </row>
        <row r="1798">
          <cell r="J1798">
            <v>4500009000</v>
          </cell>
          <cell r="K1798" t="str">
            <v>CORPORATE MUNICIPAL ACTIVITIES</v>
          </cell>
          <cell r="L1798" t="str">
            <v>Other Expenditure</v>
          </cell>
        </row>
        <row r="1799">
          <cell r="J1799">
            <v>4500018000</v>
          </cell>
          <cell r="K1799" t="str">
            <v>ADS/PUBLICITY/MRKTG.:STAFF RECRUITMENT</v>
          </cell>
          <cell r="L1799" t="str">
            <v>Other Expenditure</v>
          </cell>
        </row>
        <row r="1800">
          <cell r="J1800">
            <v>4500056000</v>
          </cell>
          <cell r="K1800" t="str">
            <v>BURSARIES (EMPLOYEES)</v>
          </cell>
          <cell r="L1800" t="str">
            <v>Other Expenditure</v>
          </cell>
        </row>
        <row r="1801">
          <cell r="J1801">
            <v>4500150000</v>
          </cell>
          <cell r="K1801" t="str">
            <v>CATERING MUNICIPAL ACTIVITIES</v>
          </cell>
          <cell r="L1801" t="str">
            <v>Contracted Services</v>
          </cell>
        </row>
        <row r="1802">
          <cell r="J1802">
            <v>4500181000</v>
          </cell>
          <cell r="K1802" t="str">
            <v>COMMUNICATION:TELEPHONE,FAX,TELEGRAPH</v>
          </cell>
          <cell r="L1802" t="str">
            <v>Other Expenditure</v>
          </cell>
        </row>
        <row r="1803">
          <cell r="J1803">
            <v>4500215000</v>
          </cell>
          <cell r="K1803" t="str">
            <v>ENTERTAINMENT:SENIOR MGMT.</v>
          </cell>
          <cell r="L1803" t="str">
            <v>Other Expenditure</v>
          </cell>
        </row>
        <row r="1804">
          <cell r="J1804">
            <v>4500306000</v>
          </cell>
          <cell r="K1804" t="str">
            <v>EXT.COMPUTER SERVICE:SOFTWARE LICENCES-G</v>
          </cell>
          <cell r="L1804" t="str">
            <v>Other Expenditure</v>
          </cell>
        </row>
        <row r="1805">
          <cell r="J1805">
            <v>4500411000</v>
          </cell>
          <cell r="K1805" t="str">
            <v>INSURANCE UNDERWRITING- PREMIUMS</v>
          </cell>
          <cell r="L1805" t="str">
            <v>Other Expenditure</v>
          </cell>
        </row>
        <row r="1806">
          <cell r="J1806">
            <v>4500422000</v>
          </cell>
          <cell r="K1806" t="str">
            <v>INTERNSHIPS</v>
          </cell>
          <cell r="L1806" t="str">
            <v>Other Expenditure</v>
          </cell>
        </row>
        <row r="1807">
          <cell r="J1807">
            <v>4500453000</v>
          </cell>
          <cell r="K1807" t="str">
            <v>REG.FEES:SEMINARS/CONFERENCES/EVENTS:NATIONAL</v>
          </cell>
          <cell r="L1807" t="str">
            <v>Other Expenditure</v>
          </cell>
        </row>
        <row r="1808">
          <cell r="J1808">
            <v>4500454020</v>
          </cell>
          <cell r="K1808" t="str">
            <v>TRAVEL AGENCY FEES</v>
          </cell>
          <cell r="L1808" t="str">
            <v>Other Expenditure</v>
          </cell>
        </row>
        <row r="1809">
          <cell r="J1809">
            <v>4500460000</v>
          </cell>
          <cell r="K1809" t="str">
            <v>OC:PRINTING. PUBLICATIONS AND BOOKS</v>
          </cell>
          <cell r="L1809" t="str">
            <v>Other Expenditure</v>
          </cell>
        </row>
        <row r="1810">
          <cell r="J1810">
            <v>4500470000</v>
          </cell>
          <cell r="K1810" t="str">
            <v>PROF.BODIES &amp; MEMBERSHIP,SUBSCRIP</v>
          </cell>
          <cell r="L1810" t="str">
            <v>Other Expenditure</v>
          </cell>
        </row>
        <row r="1811">
          <cell r="J1811">
            <v>4500491000</v>
          </cell>
          <cell r="K1811" t="str">
            <v>SKILLS DEVELOPMENT FUND LEVY</v>
          </cell>
          <cell r="L1811" t="str">
            <v>Other Expenditure</v>
          </cell>
        </row>
        <row r="1812">
          <cell r="J1812">
            <v>4500494020</v>
          </cell>
          <cell r="K1812" t="str">
            <v>TOLL GATE FEES</v>
          </cell>
          <cell r="L1812" t="str">
            <v>Other Expenditure</v>
          </cell>
        </row>
        <row r="1813">
          <cell r="J1813">
            <v>4550000000</v>
          </cell>
          <cell r="K1813" t="str">
            <v>S&amp;T-DOMESTIC-ACCOMMODATION</v>
          </cell>
          <cell r="L1813" t="str">
            <v>Other Expenditure</v>
          </cell>
        </row>
        <row r="1814">
          <cell r="J1814">
            <v>4550001000</v>
          </cell>
          <cell r="K1814" t="str">
            <v>S&amp;T-DOMESTIC-DAILY ALLOWANCE</v>
          </cell>
          <cell r="L1814" t="str">
            <v>Other Expenditure</v>
          </cell>
        </row>
        <row r="1815">
          <cell r="J1815">
            <v>4550002000</v>
          </cell>
          <cell r="K1815" t="str">
            <v>S&amp;T-DOMESTIC-FOOD &amp; BEVERAGE (SERVED)</v>
          </cell>
          <cell r="L1815" t="str">
            <v>Other Expenditure</v>
          </cell>
        </row>
        <row r="1816">
          <cell r="J1816">
            <v>4550003000</v>
          </cell>
          <cell r="K1816" t="str">
            <v>S&amp;T-DOMESTIC-INCIDENTAL COST</v>
          </cell>
          <cell r="L1816" t="str">
            <v>Other Expenditure</v>
          </cell>
        </row>
        <row r="1817">
          <cell r="J1817">
            <v>4550004000</v>
          </cell>
          <cell r="K1817" t="str">
            <v>S&amp;T-DOMESTIC-CAR RENTAL</v>
          </cell>
          <cell r="L1817" t="str">
            <v>Other Expenditure</v>
          </cell>
        </row>
        <row r="1818">
          <cell r="J1818">
            <v>4550006000</v>
          </cell>
          <cell r="K1818" t="str">
            <v>S&amp;T-DOMESTIC-OWN TRANSPORT</v>
          </cell>
          <cell r="L1818" t="str">
            <v>Other Expenditure</v>
          </cell>
        </row>
        <row r="1819">
          <cell r="J1819">
            <v>4550008000</v>
          </cell>
          <cell r="K1819" t="str">
            <v>S&amp;T-DOMESTIC-PUBLIC TRANSPORT-AIR</v>
          </cell>
          <cell r="L1819" t="str">
            <v>Other Expenditure</v>
          </cell>
        </row>
        <row r="1820">
          <cell r="J1820">
            <v>4560050000</v>
          </cell>
          <cell r="K1820" t="str">
            <v>S&amp;T-NON-EMPLOYEES INTERVIEW COSTS</v>
          </cell>
          <cell r="L1820" t="str">
            <v>Other Expenditure</v>
          </cell>
        </row>
        <row r="1821">
          <cell r="J1821">
            <v>4560106010</v>
          </cell>
          <cell r="K1821" t="str">
            <v>TRF &amp; SUB : POST RETITEMENT BENEFIT</v>
          </cell>
          <cell r="L1821" t="str">
            <v>Grants and Subsidies</v>
          </cell>
        </row>
        <row r="1822">
          <cell r="J1822">
            <v>4700003000</v>
          </cell>
          <cell r="K1822" t="str">
            <v>OPERATING LEASES:FURNITURE &amp; EQUIP.-OR</v>
          </cell>
          <cell r="L1822" t="str">
            <v>Other Expenditure</v>
          </cell>
        </row>
        <row r="1823">
          <cell r="J1823">
            <v>4120105000</v>
          </cell>
          <cell r="K1823" t="str">
            <v>CONTRACTORS:MAINT.-EQUIP.(OPERATING)</v>
          </cell>
          <cell r="L1823" t="str">
            <v>Contracted Services</v>
          </cell>
        </row>
        <row r="1824">
          <cell r="J1824">
            <v>4820000000</v>
          </cell>
          <cell r="K1824" t="str">
            <v>AMORTISATION- INTANGIBLE ASSETS</v>
          </cell>
          <cell r="L1824" t="str">
            <v>Depreciation and Asset Impairment</v>
          </cell>
        </row>
        <row r="1825">
          <cell r="J1825">
            <v>4820002000</v>
          </cell>
          <cell r="K1825" t="str">
            <v>DEPRECIATION:BUILDINGS:ALL OR EXCL NERSA (SEE ASSE</v>
          </cell>
          <cell r="L1825" t="str">
            <v>Depreciation and Asset Impairment</v>
          </cell>
        </row>
        <row r="1826">
          <cell r="J1826">
            <v>4820005000</v>
          </cell>
          <cell r="K1826" t="str">
            <v>DEPRECIATION:COMPUTER EQUIP.:ALL OR EXCL NERSA</v>
          </cell>
          <cell r="L1826" t="str">
            <v>Depreciation and Asset Impairment</v>
          </cell>
        </row>
        <row r="1827">
          <cell r="J1827">
            <v>4820007000</v>
          </cell>
          <cell r="K1827" t="str">
            <v>DEPRECIATION:FURNITURE &amp; FITTINGS.:ALL EXCL NE</v>
          </cell>
          <cell r="L1827" t="str">
            <v>Depreciation and Asset Impairment</v>
          </cell>
        </row>
        <row r="1828">
          <cell r="J1828">
            <v>4820030000</v>
          </cell>
          <cell r="K1828" t="str">
            <v>DEPRECIATION:MACHINERY &amp; EQUIP.:ALL OR EXCL NERSA</v>
          </cell>
          <cell r="L1828" t="str">
            <v>Depreciation and Asset Impairment</v>
          </cell>
        </row>
        <row r="1829">
          <cell r="J1829">
            <v>4820390000</v>
          </cell>
          <cell r="K1829" t="str">
            <v>DEPRECIATION:MACHINERY &amp; EQUIP.:ALL OR EXCL NERSA</v>
          </cell>
          <cell r="L1829" t="str">
            <v>Depreciation and Asset Impairment</v>
          </cell>
        </row>
        <row r="1830">
          <cell r="J1830">
            <v>4820400000</v>
          </cell>
          <cell r="K1830" t="str">
            <v>DEPRECIATION:BUILDINGS:ALL OR EXCL NERSA</v>
          </cell>
          <cell r="L1830" t="str">
            <v>Depreciation and Asset Impairment</v>
          </cell>
        </row>
        <row r="1831">
          <cell r="J1831">
            <v>5000000490</v>
          </cell>
          <cell r="K1831" t="str">
            <v>CHRG:DEPT CHARGE:INSURANCE ASSETS</v>
          </cell>
          <cell r="L1831" t="str">
            <v>Other Expenditure</v>
          </cell>
        </row>
        <row r="1832">
          <cell r="J1832">
            <v>4000000000</v>
          </cell>
          <cell r="K1832" t="str">
            <v>CONSUMPTION:CONSUM.STORES-STD RATED</v>
          </cell>
          <cell r="L1832" t="str">
            <v>Other Materials</v>
          </cell>
        </row>
        <row r="1833">
          <cell r="J1833">
            <v>4100013000</v>
          </cell>
          <cell r="K1833" t="str">
            <v>OUTSOURCED:PROJECT MGMT.</v>
          </cell>
          <cell r="L1833" t="str">
            <v>Contracted Services</v>
          </cell>
        </row>
        <row r="1834">
          <cell r="J1834">
            <v>4120105000</v>
          </cell>
          <cell r="K1834" t="str">
            <v>CONTRACTORS:MAINT.-EQUIP.(OPERATING)</v>
          </cell>
          <cell r="L1834" t="str">
            <v>Contracted Services</v>
          </cell>
        </row>
        <row r="1835">
          <cell r="J1835">
            <v>4300000000</v>
          </cell>
          <cell r="K1835" t="str">
            <v>HR:MUNICIP.STAFF:BASIC SALARY &amp; WAGES</v>
          </cell>
          <cell r="L1835" t="str">
            <v>Employee Related Costs - Wages &amp; Salaries</v>
          </cell>
        </row>
        <row r="1836">
          <cell r="J1836">
            <v>4300001000</v>
          </cell>
          <cell r="K1836" t="str">
            <v>HR:MUNICIP.STAFF:BONUSES</v>
          </cell>
          <cell r="L1836" t="str">
            <v>Employee Related Costs - Wages &amp; Salaries</v>
          </cell>
        </row>
        <row r="1837">
          <cell r="J1837">
            <v>4300002000</v>
          </cell>
          <cell r="K1837" t="str">
            <v>HR:MUNICIP.STAFF:ALLOWANCE-CELLULAR &amp; TELEPHONE</v>
          </cell>
          <cell r="L1837" t="str">
            <v>Employee Related Costs - Wages &amp; Salaries</v>
          </cell>
        </row>
        <row r="1838">
          <cell r="J1838">
            <v>4300006000</v>
          </cell>
          <cell r="K1838" t="str">
            <v>MUNICIPAL STAFF OVER TIME NON STRUCTURED</v>
          </cell>
          <cell r="L1838" t="str">
            <v>Employee Related Costs - Wages &amp; Salaries</v>
          </cell>
        </row>
        <row r="1839">
          <cell r="J1839">
            <v>4300008000</v>
          </cell>
          <cell r="K1839" t="str">
            <v>HR:MUNICIP.STAFF:BENEF-ACTING &amp; POST BEN ALLOWANCE</v>
          </cell>
          <cell r="L1839" t="str">
            <v>Employee Related Costs - Wages &amp; Salaries</v>
          </cell>
        </row>
        <row r="1840">
          <cell r="J1840">
            <v>4300016000</v>
          </cell>
          <cell r="K1840" t="str">
            <v>HR:MUNICIP.STAFF:SOCIAL CONTRIB.-BARGAINING COUNCI</v>
          </cell>
          <cell r="L1840" t="str">
            <v>Employee Related Costs - Social Contributions</v>
          </cell>
        </row>
        <row r="1841">
          <cell r="J1841">
            <v>4300018000</v>
          </cell>
          <cell r="K1841" t="str">
            <v>HR:MUNICIP.STAFF:SOCIAL CONTRIB.-MEDICAL</v>
          </cell>
          <cell r="L1841" t="str">
            <v>Employee Related Costs - Social Contributions</v>
          </cell>
        </row>
        <row r="1842">
          <cell r="J1842">
            <v>4300019000</v>
          </cell>
          <cell r="K1842" t="str">
            <v>HR:MUNICIP.STAFF:SOCIAL CONTRIB.-PENSION</v>
          </cell>
          <cell r="L1842" t="str">
            <v>Employee Related Costs - Social Contributions</v>
          </cell>
        </row>
        <row r="1843">
          <cell r="J1843">
            <v>4300020000</v>
          </cell>
          <cell r="K1843" t="str">
            <v>HR:MUNICIP.STAFF:SOCIAL CONTRIB.-UIF</v>
          </cell>
          <cell r="L1843" t="str">
            <v>Employee Related Costs - Social Contributions</v>
          </cell>
        </row>
        <row r="1844">
          <cell r="J1844">
            <v>4500009000</v>
          </cell>
          <cell r="K1844" t="str">
            <v>CORPORATE MUNICIPAL ACTIVITIES</v>
          </cell>
          <cell r="L1844" t="str">
            <v>Other Expenditure</v>
          </cell>
        </row>
        <row r="1845">
          <cell r="J1845">
            <v>4500056000</v>
          </cell>
          <cell r="K1845" t="str">
            <v>BURSARIES (EMPLOYEES)</v>
          </cell>
          <cell r="L1845" t="str">
            <v>Other Expenditure</v>
          </cell>
        </row>
        <row r="1846">
          <cell r="J1846">
            <v>4500150000</v>
          </cell>
          <cell r="K1846" t="str">
            <v>CATERING MUNICIPAL ACTIVITIES</v>
          </cell>
          <cell r="L1846" t="str">
            <v>Contracted Services</v>
          </cell>
        </row>
        <row r="1847">
          <cell r="J1847">
            <v>4500181000</v>
          </cell>
          <cell r="K1847" t="str">
            <v>COMMUNICATION:TELEPHONE,FAX,TELEGRAPH</v>
          </cell>
          <cell r="L1847" t="str">
            <v>Other Expenditure</v>
          </cell>
        </row>
        <row r="1848">
          <cell r="J1848">
            <v>4500300000</v>
          </cell>
          <cell r="K1848" t="str">
            <v>EXT.COMPUTER SERVICE:INTERNET CHARGE</v>
          </cell>
          <cell r="L1848" t="str">
            <v>Other Expenditure</v>
          </cell>
        </row>
        <row r="1849">
          <cell r="J1849">
            <v>4500306000</v>
          </cell>
          <cell r="K1849" t="str">
            <v>EXT.COMPUTER SERVICE:SOFTWARE LICENCES-G</v>
          </cell>
          <cell r="L1849" t="str">
            <v>Other Expenditure</v>
          </cell>
        </row>
        <row r="1850">
          <cell r="J1850">
            <v>4500310000</v>
          </cell>
          <cell r="K1850" t="str">
            <v>EXT.COMPUTER SERVICE:SPECIALISED COMPUTER SERVICE</v>
          </cell>
          <cell r="L1850" t="str">
            <v>Other Expenditure</v>
          </cell>
        </row>
        <row r="1851">
          <cell r="J1851">
            <v>4500411000</v>
          </cell>
          <cell r="K1851" t="str">
            <v>INSURANCE UNDERWRITING- PREMIUMS</v>
          </cell>
          <cell r="L1851" t="str">
            <v>Other Expenditure</v>
          </cell>
        </row>
        <row r="1852">
          <cell r="J1852">
            <v>4500422000</v>
          </cell>
          <cell r="K1852" t="str">
            <v>INTERNSHIPS</v>
          </cell>
          <cell r="L1852" t="str">
            <v>Other Expenditure</v>
          </cell>
        </row>
        <row r="1853">
          <cell r="J1853">
            <v>4500453000</v>
          </cell>
          <cell r="K1853" t="str">
            <v>REG.FEES:SEMINARS/CONFERENCES/EVENTS:NATIONAL</v>
          </cell>
          <cell r="L1853" t="str">
            <v>Other Expenditure</v>
          </cell>
        </row>
        <row r="1854">
          <cell r="J1854">
            <v>4500454020</v>
          </cell>
          <cell r="K1854" t="str">
            <v>TRAVEL AGENCY FEES</v>
          </cell>
          <cell r="L1854" t="str">
            <v>Other Expenditure</v>
          </cell>
        </row>
        <row r="1855">
          <cell r="J1855">
            <v>4500460000</v>
          </cell>
          <cell r="K1855" t="str">
            <v>OC:PRINTING. PUBLICATIONS AND BOOKS</v>
          </cell>
          <cell r="L1855" t="str">
            <v>Other Expenditure</v>
          </cell>
        </row>
        <row r="1856">
          <cell r="J1856">
            <v>4500491000</v>
          </cell>
          <cell r="K1856" t="str">
            <v>SKILLS DEVELOPMENT FUND LEVY</v>
          </cell>
          <cell r="L1856" t="str">
            <v>Other Expenditure</v>
          </cell>
        </row>
        <row r="1857">
          <cell r="J1857">
            <v>4700001000</v>
          </cell>
          <cell r="K1857" t="str">
            <v>OPERATING LEASES:COMPUTER EQUIP.</v>
          </cell>
          <cell r="L1857" t="str">
            <v>Other Expenditure</v>
          </cell>
        </row>
        <row r="1858">
          <cell r="J1858">
            <v>4700003000</v>
          </cell>
          <cell r="K1858" t="str">
            <v>OPERATING LEASES:FURNITURE &amp; EQUIP.-OR</v>
          </cell>
          <cell r="L1858" t="str">
            <v>Other Expenditure</v>
          </cell>
        </row>
        <row r="1859">
          <cell r="J1859">
            <v>4500215000</v>
          </cell>
          <cell r="K1859" t="str">
            <v>ENTERTAINMENT:SENIOR MGMT.</v>
          </cell>
          <cell r="L1859" t="str">
            <v>Other Expenditure</v>
          </cell>
        </row>
        <row r="1860">
          <cell r="J1860">
            <v>4500494020</v>
          </cell>
          <cell r="K1860" t="str">
            <v>TOLL GATE FEES</v>
          </cell>
          <cell r="L1860" t="str">
            <v>Other Expenditure</v>
          </cell>
        </row>
        <row r="1861">
          <cell r="J1861">
            <v>4550000000</v>
          </cell>
          <cell r="K1861" t="str">
            <v>S&amp;T-DOMESTIC-ACCOMMODATION</v>
          </cell>
          <cell r="L1861" t="str">
            <v>Other Expenditure</v>
          </cell>
        </row>
        <row r="1862">
          <cell r="J1862">
            <v>4550001000</v>
          </cell>
          <cell r="K1862" t="str">
            <v>S&amp;T-DOMESTIC-DAILY ALLOWANCE</v>
          </cell>
          <cell r="L1862" t="str">
            <v>Other Expenditure</v>
          </cell>
        </row>
        <row r="1863">
          <cell r="J1863">
            <v>4550002000</v>
          </cell>
          <cell r="K1863" t="str">
            <v>S&amp;T-DOMESTIC-FOOD &amp; BEVERAGE (SERVED)</v>
          </cell>
          <cell r="L1863" t="str">
            <v>Other Expenditure</v>
          </cell>
        </row>
        <row r="1864">
          <cell r="J1864">
            <v>4550003000</v>
          </cell>
          <cell r="K1864" t="str">
            <v>S&amp;T-DOMESTIC-INCIDENTAL COST</v>
          </cell>
          <cell r="L1864" t="str">
            <v>Other Expenditure</v>
          </cell>
        </row>
        <row r="1865">
          <cell r="J1865">
            <v>4550004000</v>
          </cell>
          <cell r="K1865" t="str">
            <v>S&amp;T-DOMESTIC-CAR RENTAL</v>
          </cell>
          <cell r="L1865" t="str">
            <v>Other Expenditure</v>
          </cell>
        </row>
        <row r="1866">
          <cell r="J1866">
            <v>4550006000</v>
          </cell>
          <cell r="K1866" t="str">
            <v>S&amp;T-DOMESTIC-OWN TRANSPORT</v>
          </cell>
          <cell r="L1866" t="str">
            <v>Other Expenditure</v>
          </cell>
        </row>
        <row r="1867">
          <cell r="J1867">
            <v>4550008000</v>
          </cell>
          <cell r="K1867" t="str">
            <v>S&amp;T-DOMESTIC-PUBLIC TRANSPORT-AIR</v>
          </cell>
          <cell r="L1867" t="str">
            <v>Other Expenditure</v>
          </cell>
        </row>
        <row r="1868">
          <cell r="J1868">
            <v>8100015000</v>
          </cell>
          <cell r="K1868" t="str">
            <v>EX:STAFF RECOVERIES</v>
          </cell>
          <cell r="L1868" t="str">
            <v>Other Revenue</v>
          </cell>
        </row>
        <row r="1869">
          <cell r="J1869">
            <v>8310009060</v>
          </cell>
          <cell r="K1869" t="str">
            <v>FEES - GIS DATA</v>
          </cell>
          <cell r="L1869" t="str">
            <v>Other Revenue</v>
          </cell>
        </row>
        <row r="1870">
          <cell r="J1870">
            <v>8100015000</v>
          </cell>
          <cell r="K1870" t="str">
            <v>EX:STAFF RECOVERIES</v>
          </cell>
          <cell r="L1870" t="str">
            <v>Other Revenue</v>
          </cell>
        </row>
        <row r="1871">
          <cell r="J1871">
            <v>8310009060</v>
          </cell>
          <cell r="K1871" t="str">
            <v>FEES - GIS DATA</v>
          </cell>
          <cell r="L1871" t="str">
            <v>Other Revenue</v>
          </cell>
        </row>
        <row r="1872">
          <cell r="J1872">
            <v>4500422010</v>
          </cell>
          <cell r="K1872" t="str">
            <v>LEARNERSHIPS</v>
          </cell>
          <cell r="L1872" t="str">
            <v>Other Expenditure</v>
          </cell>
        </row>
        <row r="1873">
          <cell r="J1873">
            <v>4820005000</v>
          </cell>
          <cell r="K1873" t="str">
            <v>DEPRECIATION:COMPUTER EQUIP.:ALL OR EXCL NERSA</v>
          </cell>
          <cell r="L1873" t="str">
            <v>Depreciation and Asset Impairment</v>
          </cell>
        </row>
        <row r="1874">
          <cell r="J1874">
            <v>4820007000</v>
          </cell>
          <cell r="K1874" t="str">
            <v>DEPRECIATION:FURNITURE &amp; FITTINGS.:ALL EXCL NE</v>
          </cell>
          <cell r="L1874" t="str">
            <v>Depreciation and Asset Impairment</v>
          </cell>
        </row>
        <row r="1875">
          <cell r="J1875">
            <v>4820030000</v>
          </cell>
          <cell r="K1875" t="str">
            <v>DEPRECIATION:MACHINERY &amp; EQUIP.:ALL OR EXCL NERSA</v>
          </cell>
          <cell r="L1875" t="str">
            <v>Depreciation and Asset Impairment</v>
          </cell>
        </row>
        <row r="1876">
          <cell r="J1876">
            <v>5000000490</v>
          </cell>
          <cell r="K1876" t="str">
            <v>CHRG:DEPT CHARGE:INSURANCE ASSETS</v>
          </cell>
          <cell r="L1876" t="str">
            <v>Other Expenditure</v>
          </cell>
        </row>
        <row r="1877">
          <cell r="J1877">
            <v>5000000850</v>
          </cell>
          <cell r="K1877" t="str">
            <v>CHRG:INT BILL:ELECTRICITY CONSUMPTION</v>
          </cell>
          <cell r="L1877" t="str">
            <v>Other Expenditure</v>
          </cell>
        </row>
        <row r="1878">
          <cell r="J1878">
            <v>5000000910</v>
          </cell>
          <cell r="K1878" t="str">
            <v>CHRG:INT BILL:WATER CONSUMPTION</v>
          </cell>
          <cell r="L1878" t="str">
            <v>Other Expenditure</v>
          </cell>
        </row>
        <row r="1879">
          <cell r="J1879">
            <v>4000000000</v>
          </cell>
          <cell r="K1879" t="str">
            <v>CONSUMPTION:CONSUM.STORES-STD RATED</v>
          </cell>
          <cell r="L1879" t="str">
            <v>Other Materials</v>
          </cell>
        </row>
        <row r="1880">
          <cell r="J1880">
            <v>4110012000</v>
          </cell>
          <cell r="K1880" t="str">
            <v>CONSULT.&amp; PROF.:HUMAN RESOURCES-FEES</v>
          </cell>
          <cell r="L1880" t="str">
            <v>Contracted Services</v>
          </cell>
        </row>
        <row r="1881">
          <cell r="J1881">
            <v>4110016000</v>
          </cell>
          <cell r="K1881" t="str">
            <v>CONSULT.&amp; PROF.:ORGANISATIONAL</v>
          </cell>
          <cell r="L1881" t="str">
            <v>Contracted Services</v>
          </cell>
        </row>
        <row r="1882">
          <cell r="J1882">
            <v>4300000000</v>
          </cell>
          <cell r="K1882" t="str">
            <v>HR:MUNICIP.STAFF:BASIC SALARY &amp; WAGES</v>
          </cell>
          <cell r="L1882" t="str">
            <v>Employee Related Costs - Wages &amp; Salaries</v>
          </cell>
        </row>
        <row r="1883">
          <cell r="J1883">
            <v>4300001000</v>
          </cell>
          <cell r="K1883" t="str">
            <v>HR:MUNICIP.STAFF:BONUSES</v>
          </cell>
          <cell r="L1883" t="str">
            <v>Employee Related Costs - Wages &amp; Salaries</v>
          </cell>
        </row>
        <row r="1884">
          <cell r="J1884">
            <v>4300002000</v>
          </cell>
          <cell r="K1884" t="str">
            <v>HR:MUNICIP.STAFF:ALLOWANCE-CELLULAR &amp; TELEPHONE</v>
          </cell>
          <cell r="L1884" t="str">
            <v>Employee Related Costs - Wages &amp; Salaries</v>
          </cell>
        </row>
        <row r="1885">
          <cell r="J1885">
            <v>4300003000</v>
          </cell>
          <cell r="K1885" t="str">
            <v>HR:MUNICIP.STAFF:ALLOWANCE-HOUSING BENEFITS</v>
          </cell>
          <cell r="L1885" t="str">
            <v>Employee Related Costs - Wages &amp; Salaries</v>
          </cell>
        </row>
        <row r="1886">
          <cell r="J1886">
            <v>4300004000</v>
          </cell>
          <cell r="K1886" t="str">
            <v>HR:MUNICIP.STAFF:ALLOWANCE-LEAVE PAY</v>
          </cell>
          <cell r="L1886" t="str">
            <v>Employee Related Costs - Wages &amp; Salaries</v>
          </cell>
        </row>
        <row r="1887">
          <cell r="J1887">
            <v>4300005000</v>
          </cell>
          <cell r="K1887" t="str">
            <v>HR:MUNICIP.STAFF:ALLOWANCE-TRAVEL OR MOTOR VEHICLE</v>
          </cell>
          <cell r="L1887" t="str">
            <v>Employee Related Costs - Wages &amp; Salaries</v>
          </cell>
        </row>
        <row r="1888">
          <cell r="J1888">
            <v>4300006000</v>
          </cell>
          <cell r="K1888" t="str">
            <v>MUNICIPAL STAFF OVER TIME NON STRUCTURED</v>
          </cell>
          <cell r="L1888" t="str">
            <v>Employee Related Costs - Wages &amp; Salaries</v>
          </cell>
        </row>
        <row r="1889">
          <cell r="J1889">
            <v>4300008000</v>
          </cell>
          <cell r="K1889" t="str">
            <v>HR:MUNICIP.STAFF:BENEF-ACTING &amp; POST BEN ALLOWANCE</v>
          </cell>
          <cell r="L1889" t="str">
            <v>Employee Related Costs - Wages &amp; Salaries</v>
          </cell>
        </row>
        <row r="1890">
          <cell r="J1890">
            <v>4300010000</v>
          </cell>
          <cell r="K1890" t="str">
            <v>HR:MUNICIP.STAFF:BENEFIT-LONG SERVICE AWARD-ERC</v>
          </cell>
          <cell r="L1890" t="str">
            <v>Employee Related Costs - Wages &amp; Salaries</v>
          </cell>
        </row>
        <row r="1891">
          <cell r="J1891">
            <v>4300016000</v>
          </cell>
          <cell r="K1891" t="str">
            <v>HR:MUNICIP.STAFF:SOCIAL CONTRIB.-BARGAINING COUNCI</v>
          </cell>
          <cell r="L1891" t="str">
            <v>Employee Related Costs - Social Contributions</v>
          </cell>
        </row>
        <row r="1892">
          <cell r="J1892">
            <v>4300018000</v>
          </cell>
          <cell r="K1892" t="str">
            <v>HR:MUNICIP.STAFF:SOCIAL CONTRIB.-MEDICAL</v>
          </cell>
          <cell r="L1892" t="str">
            <v>Employee Related Costs - Social Contributions</v>
          </cell>
        </row>
        <row r="1893">
          <cell r="J1893">
            <v>4300019000</v>
          </cell>
          <cell r="K1893" t="str">
            <v>HR:MUNICIP.STAFF:SOCIAL CONTRIB.-PENSION</v>
          </cell>
          <cell r="L1893" t="str">
            <v>Employee Related Costs - Social Contributions</v>
          </cell>
        </row>
        <row r="1894">
          <cell r="J1894">
            <v>4300020000</v>
          </cell>
          <cell r="K1894" t="str">
            <v>HR:MUNICIP.STAFF:SOCIAL CONTRIB.-UIF</v>
          </cell>
          <cell r="L1894" t="str">
            <v>Employee Related Costs - Social Contributions</v>
          </cell>
        </row>
        <row r="1895">
          <cell r="J1895">
            <v>4500007000</v>
          </cell>
          <cell r="K1895" t="str">
            <v>ADS/PUBLICITY/MRKTG.:BURSARIES-NON-EMPLOYEES</v>
          </cell>
          <cell r="L1895" t="str">
            <v>Other Expenditure</v>
          </cell>
        </row>
        <row r="1896">
          <cell r="J1896">
            <v>4500009000</v>
          </cell>
          <cell r="K1896" t="str">
            <v>CORPORATE MUNICIPAL ACTIVITIES</v>
          </cell>
          <cell r="L1896" t="str">
            <v>Other Expenditure</v>
          </cell>
        </row>
        <row r="1897">
          <cell r="J1897">
            <v>4500056000</v>
          </cell>
          <cell r="K1897" t="str">
            <v>BURSARIES (EMPLOYEES)</v>
          </cell>
          <cell r="L1897" t="str">
            <v>Other Expenditure</v>
          </cell>
        </row>
        <row r="1898">
          <cell r="J1898">
            <v>4500175000</v>
          </cell>
          <cell r="K1898" t="str">
            <v>COMMUNICATION:POSTAGE/STAMPS/FRANKING MACHINES</v>
          </cell>
          <cell r="L1898" t="str">
            <v>Other Expenditure</v>
          </cell>
        </row>
        <row r="1899">
          <cell r="J1899">
            <v>4500411000</v>
          </cell>
          <cell r="K1899" t="str">
            <v>INSURANCE UNDERWRITING- PREMIUMS</v>
          </cell>
          <cell r="L1899" t="str">
            <v>Other Expenditure</v>
          </cell>
        </row>
        <row r="1900">
          <cell r="J1900">
            <v>4500422000</v>
          </cell>
          <cell r="K1900" t="str">
            <v>INTERNSHIPS</v>
          </cell>
          <cell r="L1900" t="str">
            <v>Other Expenditure</v>
          </cell>
        </row>
        <row r="1901">
          <cell r="J1901">
            <v>4500422010</v>
          </cell>
          <cell r="K1901" t="str">
            <v>LEARNERSHIPS</v>
          </cell>
          <cell r="L1901" t="str">
            <v>Other Expenditure</v>
          </cell>
        </row>
        <row r="1902">
          <cell r="J1902">
            <v>4500453000</v>
          </cell>
          <cell r="K1902" t="str">
            <v>REG.FEES:SEMINARS/CONFERENCES/EVENTS:NATIONAL</v>
          </cell>
          <cell r="L1902" t="str">
            <v>Other Expenditure</v>
          </cell>
        </row>
        <row r="1903">
          <cell r="J1903">
            <v>4500454020</v>
          </cell>
          <cell r="K1903" t="str">
            <v>TRAVEL AGENCY FEES</v>
          </cell>
          <cell r="L1903" t="str">
            <v>Other Expenditure</v>
          </cell>
        </row>
        <row r="1904">
          <cell r="J1904">
            <v>4500460000</v>
          </cell>
          <cell r="K1904" t="str">
            <v>OC:PRINTING. PUBLICATIONS AND BOOKS</v>
          </cell>
          <cell r="L1904" t="str">
            <v>Other Expenditure</v>
          </cell>
        </row>
        <row r="1905">
          <cell r="J1905">
            <v>4500470000</v>
          </cell>
          <cell r="K1905" t="str">
            <v>PROF.BODIES &amp; MEMBERSHIP,SUBSCRIP</v>
          </cell>
          <cell r="L1905" t="str">
            <v>Other Expenditure</v>
          </cell>
        </row>
        <row r="1906">
          <cell r="J1906">
            <v>4500491000</v>
          </cell>
          <cell r="K1906" t="str">
            <v>SKILLS DEVELOPMENT FUND LEVY</v>
          </cell>
          <cell r="L1906" t="str">
            <v>Other Expenditure</v>
          </cell>
        </row>
        <row r="1907">
          <cell r="J1907">
            <v>4560105030</v>
          </cell>
          <cell r="K1907" t="str">
            <v>TRF &amp; SUB : BURSARIES ( NON EMPLOYEE)</v>
          </cell>
          <cell r="L1907" t="str">
            <v>Grants and Subsidies</v>
          </cell>
        </row>
        <row r="1908">
          <cell r="J1908">
            <v>4700003000</v>
          </cell>
          <cell r="K1908" t="str">
            <v>OPERATING LEASES:FURNITURE &amp; EQUIP.-OR</v>
          </cell>
          <cell r="L1908" t="str">
            <v>Other Expenditure</v>
          </cell>
        </row>
        <row r="1909">
          <cell r="J1909">
            <v>4500494020</v>
          </cell>
          <cell r="K1909" t="str">
            <v>TOLL GATE FEES</v>
          </cell>
          <cell r="L1909" t="str">
            <v>Other Expenditure</v>
          </cell>
        </row>
        <row r="1910">
          <cell r="J1910">
            <v>4550000000</v>
          </cell>
          <cell r="K1910" t="str">
            <v>S&amp;T-DOMESTIC-ACCOMMODATION</v>
          </cell>
          <cell r="L1910" t="str">
            <v>Other Expenditure</v>
          </cell>
        </row>
        <row r="1911">
          <cell r="J1911">
            <v>4550001000</v>
          </cell>
          <cell r="K1911" t="str">
            <v>S&amp;T-DOMESTIC-DAILY ALLOWANCE</v>
          </cell>
          <cell r="L1911" t="str">
            <v>Other Expenditure</v>
          </cell>
        </row>
        <row r="1912">
          <cell r="J1912">
            <v>4550002000</v>
          </cell>
          <cell r="K1912" t="str">
            <v>S&amp;T-DOMESTIC-FOOD &amp; BEVERAGE (SERVED)</v>
          </cell>
          <cell r="L1912" t="str">
            <v>Other Expenditure</v>
          </cell>
        </row>
        <row r="1913">
          <cell r="J1913">
            <v>4550003000</v>
          </cell>
          <cell r="K1913" t="str">
            <v>S&amp;T-DOMESTIC-INCIDENTAL COST</v>
          </cell>
          <cell r="L1913" t="str">
            <v>Other Expenditure</v>
          </cell>
        </row>
        <row r="1914">
          <cell r="J1914">
            <v>4550004000</v>
          </cell>
          <cell r="K1914" t="str">
            <v>S&amp;T-DOMESTIC-CAR RENTAL</v>
          </cell>
          <cell r="L1914" t="str">
            <v>Other Expenditure</v>
          </cell>
        </row>
        <row r="1915">
          <cell r="J1915">
            <v>4550006000</v>
          </cell>
          <cell r="K1915" t="str">
            <v>S&amp;T-DOMESTIC-OWN TRANSPORT</v>
          </cell>
          <cell r="L1915" t="str">
            <v>Other Expenditure</v>
          </cell>
        </row>
        <row r="1916">
          <cell r="J1916">
            <v>4550008000</v>
          </cell>
          <cell r="K1916" t="str">
            <v>S&amp;T-DOMESTIC-PUBLIC TRANSPORT-AIR</v>
          </cell>
          <cell r="L1916" t="str">
            <v>Other Expenditure</v>
          </cell>
        </row>
        <row r="1917">
          <cell r="J1917">
            <v>4500491000</v>
          </cell>
          <cell r="K1917" t="str">
            <v>SKILLS DEVELOPMENT FUND LEVY</v>
          </cell>
          <cell r="L1917" t="str">
            <v>Other Expenditure</v>
          </cell>
        </row>
        <row r="1918">
          <cell r="J1918">
            <v>8310009010</v>
          </cell>
          <cell r="K1918" t="str">
            <v>SKILLS DEVELOPMENT LEVY REFUND</v>
          </cell>
          <cell r="L1918" t="str">
            <v>Other Revenue</v>
          </cell>
        </row>
        <row r="1919">
          <cell r="J1919">
            <v>8310009020</v>
          </cell>
          <cell r="K1919" t="str">
            <v>EX:OP REV:BURSARY REFUND</v>
          </cell>
          <cell r="L1919" t="str">
            <v>Other Revenue</v>
          </cell>
        </row>
        <row r="1920">
          <cell r="J1920">
            <v>4120051000</v>
          </cell>
          <cell r="K1920" t="str">
            <v>CONTRACTORS : MAINT: BUILDINGS AND FACILITIES</v>
          </cell>
          <cell r="L1920" t="str">
            <v>Contracted Services</v>
          </cell>
        </row>
        <row r="1921">
          <cell r="J1921">
            <v>4120104000</v>
          </cell>
          <cell r="K1921" t="str">
            <v>CONTRACTORS:MAINT.-EQUIP.(GENERAL)</v>
          </cell>
          <cell r="L1921" t="str">
            <v>Contracted Services</v>
          </cell>
        </row>
        <row r="1922">
          <cell r="J1922">
            <v>4820005000</v>
          </cell>
          <cell r="K1922" t="str">
            <v>DEPRECIATION:COMPUTER EQUIP.:ALL OR EXCL NERSA</v>
          </cell>
          <cell r="L1922" t="str">
            <v>Depreciation and Asset Impairment</v>
          </cell>
        </row>
        <row r="1923">
          <cell r="J1923">
            <v>4820007000</v>
          </cell>
          <cell r="K1923" t="str">
            <v>DEPRECIATION:FURNITURE &amp; FITTINGS.:ALL EXCL NE</v>
          </cell>
          <cell r="L1923" t="str">
            <v>Depreciation and Asset Impairment</v>
          </cell>
        </row>
        <row r="1924">
          <cell r="J1924">
            <v>4820030000</v>
          </cell>
          <cell r="K1924" t="str">
            <v>DEPRECIATION:MACHINERY &amp; EQUIP.:ALL OR EXCL NERSA</v>
          </cell>
          <cell r="L1924" t="str">
            <v>Depreciation and Asset Impairment</v>
          </cell>
        </row>
        <row r="1925">
          <cell r="J1925">
            <v>5000000490</v>
          </cell>
          <cell r="K1925" t="str">
            <v>CHRG:DEPT CHARGE:INSURANCE ASSETS</v>
          </cell>
          <cell r="L1925" t="str">
            <v>Other Expenditure</v>
          </cell>
        </row>
        <row r="1926">
          <cell r="J1926">
            <v>4500411000</v>
          </cell>
          <cell r="K1926" t="str">
            <v>INSURANCE UNDERWRITING- PREMIUMS</v>
          </cell>
          <cell r="L1926" t="str">
            <v>Other Expenditure</v>
          </cell>
        </row>
        <row r="1927">
          <cell r="J1927">
            <v>4000000000</v>
          </cell>
          <cell r="K1927" t="str">
            <v>CONSUMPTION:CONSUM.STORES-STD RATED</v>
          </cell>
          <cell r="L1927" t="str">
            <v>Other Materials</v>
          </cell>
        </row>
        <row r="1928">
          <cell r="J1928">
            <v>4100007030</v>
          </cell>
          <cell r="K1928" t="str">
            <v>HUMAN RESOURCES</v>
          </cell>
          <cell r="L1928" t="str">
            <v>Contracted Services</v>
          </cell>
        </row>
        <row r="1929">
          <cell r="J1929">
            <v>4240000000</v>
          </cell>
          <cell r="K1929" t="str">
            <v>ERC:SENIOR MANAGER:GM_COMMUNITY:BASIC SALARY</v>
          </cell>
          <cell r="L1929" t="str">
            <v>Employee Related Costs - Wages &amp; Salaries</v>
          </cell>
        </row>
        <row r="1930">
          <cell r="J1930">
            <v>4240001000</v>
          </cell>
          <cell r="K1930" t="str">
            <v>ERC:SENIOR MANAGER:GM_COMMUNITY:BONUSES</v>
          </cell>
          <cell r="L1930" t="str">
            <v>Employee Related Costs - Wages &amp; Salaries</v>
          </cell>
        </row>
        <row r="1931">
          <cell r="J1931">
            <v>4240002000</v>
          </cell>
          <cell r="K1931" t="str">
            <v>EC:SM:GM_COMMUNITY:CELLULAR &amp; TELEPHONE</v>
          </cell>
          <cell r="L1931" t="str">
            <v>Employee Related Costs - Wages &amp; Salaries</v>
          </cell>
        </row>
        <row r="1932">
          <cell r="J1932">
            <v>4240004000</v>
          </cell>
          <cell r="K1932" t="str">
            <v>EC:SM:GM_COMMUNITY:TRAVEL OR MOTOR VEHICLE</v>
          </cell>
          <cell r="L1932" t="str">
            <v>Employee Related Costs - Wages &amp; Salaries</v>
          </cell>
        </row>
        <row r="1933">
          <cell r="J1933">
            <v>4240012000</v>
          </cell>
          <cell r="K1933" t="str">
            <v>EC:SM:GM_COMMUNITY:MEDICAL AID</v>
          </cell>
          <cell r="L1933" t="str">
            <v>Employee Related Costs - Social Contributions</v>
          </cell>
        </row>
        <row r="1934">
          <cell r="J1934">
            <v>4240013000</v>
          </cell>
          <cell r="K1934" t="str">
            <v>EC:SM:GM_COMMUNITY:PENSION</v>
          </cell>
          <cell r="L1934" t="str">
            <v>Employee Related Costs - Social Contributions</v>
          </cell>
        </row>
        <row r="1935">
          <cell r="J1935">
            <v>4240014000</v>
          </cell>
          <cell r="K1935" t="str">
            <v>EC:SM:GM_COMMUNITY:UIF</v>
          </cell>
          <cell r="L1935" t="str">
            <v>Employee Related Costs - Social Contributions</v>
          </cell>
        </row>
        <row r="1936">
          <cell r="J1936">
            <v>4240020000</v>
          </cell>
          <cell r="K1936" t="str">
            <v>EC:SM:GM_COMMUNITY:BARGAINING CNL</v>
          </cell>
          <cell r="L1936" t="str">
            <v>Employee Related Costs - Social Contributions</v>
          </cell>
        </row>
        <row r="1937">
          <cell r="J1937">
            <v>4300000000</v>
          </cell>
          <cell r="K1937" t="str">
            <v>HR:MUNICIP.STAFF:BASIC SALARY &amp; WAGES</v>
          </cell>
          <cell r="L1937" t="str">
            <v>Employee Related Costs - Wages &amp; Salaries</v>
          </cell>
        </row>
        <row r="1938">
          <cell r="J1938">
            <v>4300001000</v>
          </cell>
          <cell r="K1938" t="str">
            <v>HR:MUNICIP.STAFF:BONUSES</v>
          </cell>
          <cell r="L1938" t="str">
            <v>Employee Related Costs - Wages &amp; Salaries</v>
          </cell>
        </row>
        <row r="1939">
          <cell r="J1939">
            <v>4300002000</v>
          </cell>
          <cell r="K1939" t="str">
            <v>HR:MUNICIP.STAFF:ALLOWANCE-CELLULAR &amp; TELEPHONE</v>
          </cell>
          <cell r="L1939" t="str">
            <v>Employee Related Costs - Wages &amp; Salaries</v>
          </cell>
        </row>
        <row r="1940">
          <cell r="J1940">
            <v>4300005000</v>
          </cell>
          <cell r="K1940" t="str">
            <v>HR:MUNICIP.STAFF:ALLOWANCE-TRAVEL OR MOTOR VEHICLE</v>
          </cell>
          <cell r="L1940" t="str">
            <v>Employee Related Costs - Wages &amp; Salaries</v>
          </cell>
        </row>
        <row r="1941">
          <cell r="J1941">
            <v>4300006001</v>
          </cell>
          <cell r="K1941" t="str">
            <v>MUNICIPAL STAFF OVER TIME STRUCTURED</v>
          </cell>
          <cell r="L1941" t="str">
            <v>Employee Related Costs - Wages &amp; Salaries</v>
          </cell>
        </row>
        <row r="1942">
          <cell r="J1942">
            <v>4300010000</v>
          </cell>
          <cell r="K1942" t="str">
            <v>HR:MUNICIP.STAFF:BENEFIT-LONG SERVICE AWARD-ERC</v>
          </cell>
          <cell r="L1942" t="str">
            <v>Employee Related Costs - Wages &amp; Salaries</v>
          </cell>
        </row>
        <row r="1943">
          <cell r="J1943">
            <v>4300012000</v>
          </cell>
          <cell r="K1943" t="str">
            <v>HR:MUNICIP.STAFF:BENEFIT-SCARCITY ALLOWANCE</v>
          </cell>
          <cell r="L1943" t="str">
            <v>Employee Related Costs - Wages &amp; Salaries</v>
          </cell>
        </row>
        <row r="1944">
          <cell r="J1944">
            <v>4300016000</v>
          </cell>
          <cell r="K1944" t="str">
            <v>HR:MUNICIP.STAFF:SOCIAL CONTRIB.-BARGAINING COUNCI</v>
          </cell>
          <cell r="L1944" t="str">
            <v>Employee Related Costs - Social Contributions</v>
          </cell>
        </row>
        <row r="1945">
          <cell r="J1945">
            <v>4300018000</v>
          </cell>
          <cell r="K1945" t="str">
            <v>HR:MUNICIP.STAFF:SOCIAL CONTRIB.-MEDICAL</v>
          </cell>
          <cell r="L1945" t="str">
            <v>Employee Related Costs - Social Contributions</v>
          </cell>
        </row>
        <row r="1946">
          <cell r="J1946">
            <v>4300019000</v>
          </cell>
          <cell r="K1946" t="str">
            <v>HR:MUNICIP.STAFF:SOCIAL CONTRIB.-PENSION</v>
          </cell>
          <cell r="L1946" t="str">
            <v>Employee Related Costs - Social Contributions</v>
          </cell>
        </row>
        <row r="1947">
          <cell r="J1947">
            <v>4300020000</v>
          </cell>
          <cell r="K1947" t="str">
            <v>HR:MUNICIP.STAFF:SOCIAL CONTRIB.-UIF</v>
          </cell>
          <cell r="L1947" t="str">
            <v>Employee Related Costs - Social Contributions</v>
          </cell>
        </row>
        <row r="1948">
          <cell r="J1948">
            <v>4500000000</v>
          </cell>
          <cell r="K1948" t="str">
            <v>ACHIEVEMENTS &amp; AWARDS</v>
          </cell>
          <cell r="L1948" t="str">
            <v>Other Expenditure</v>
          </cell>
        </row>
        <row r="1949">
          <cell r="J1949">
            <v>4500056000</v>
          </cell>
          <cell r="K1949" t="str">
            <v>BURSARIES (EMPLOYEES)</v>
          </cell>
          <cell r="L1949" t="str">
            <v>Other Expenditure</v>
          </cell>
        </row>
        <row r="1950">
          <cell r="J1950">
            <v>4500150000</v>
          </cell>
          <cell r="K1950" t="str">
            <v>CATERING MUNICIPAL ACTIVITIES</v>
          </cell>
          <cell r="L1950" t="str">
            <v>Contracted Services</v>
          </cell>
        </row>
        <row r="1951">
          <cell r="J1951">
            <v>4500165000</v>
          </cell>
          <cell r="K1951" t="str">
            <v>COURIER &amp; DELIVERY SERVICES</v>
          </cell>
          <cell r="L1951" t="str">
            <v>Other Expenditure</v>
          </cell>
        </row>
        <row r="1952">
          <cell r="J1952">
            <v>4500175000</v>
          </cell>
          <cell r="K1952" t="str">
            <v>COMMUNICATION:POSTAGE/STAMPS/FRANKING MACHINES</v>
          </cell>
          <cell r="L1952" t="str">
            <v>Other Expenditure</v>
          </cell>
        </row>
        <row r="1953">
          <cell r="J1953">
            <v>4500181000</v>
          </cell>
          <cell r="K1953" t="str">
            <v>COMMUNICATION:TELEPHONE,FAX,TELEGRAPH</v>
          </cell>
          <cell r="L1953" t="str">
            <v>Other Expenditure</v>
          </cell>
        </row>
        <row r="1954">
          <cell r="J1954">
            <v>4500453000</v>
          </cell>
          <cell r="K1954" t="str">
            <v>REG.FEES:SEMINARS/CONFERENCES/EVENTS:NATIONAL</v>
          </cell>
          <cell r="L1954" t="str">
            <v>Other Expenditure</v>
          </cell>
        </row>
        <row r="1955">
          <cell r="J1955">
            <v>4500454020</v>
          </cell>
          <cell r="K1955" t="str">
            <v>TRAVEL AGENCY FEES</v>
          </cell>
          <cell r="L1955" t="str">
            <v>Other Expenditure</v>
          </cell>
        </row>
        <row r="1956">
          <cell r="J1956">
            <v>4500454030</v>
          </cell>
          <cell r="K1956" t="str">
            <v>OFFICE DECORATIONS</v>
          </cell>
          <cell r="L1956" t="str">
            <v>Other Expenditure</v>
          </cell>
        </row>
        <row r="1957">
          <cell r="J1957">
            <v>4500460000</v>
          </cell>
          <cell r="K1957" t="str">
            <v>OC:PRINTING. PUBLICATIONS AND BOOKS</v>
          </cell>
          <cell r="L1957" t="str">
            <v>Other Expenditure</v>
          </cell>
        </row>
        <row r="1958">
          <cell r="J1958">
            <v>4500491000</v>
          </cell>
          <cell r="K1958" t="str">
            <v>SKILLS DEVELOPMENT FUND LEVY</v>
          </cell>
          <cell r="L1958" t="str">
            <v>Other Expenditure</v>
          </cell>
        </row>
        <row r="1959">
          <cell r="J1959">
            <v>4700003000</v>
          </cell>
          <cell r="K1959" t="str">
            <v>OPERATING LEASES:FURNITURE &amp; EQUIP.-OR</v>
          </cell>
          <cell r="L1959" t="str">
            <v>Other Expenditure</v>
          </cell>
        </row>
        <row r="1960">
          <cell r="J1960">
            <v>4700004000</v>
          </cell>
          <cell r="K1960" t="str">
            <v>OPERATING LEASES:MACHINERY &amp; EQUIP.</v>
          </cell>
          <cell r="L1960" t="str">
            <v>Other Expenditure</v>
          </cell>
        </row>
        <row r="1961">
          <cell r="J1961">
            <v>4550000000</v>
          </cell>
          <cell r="K1961" t="str">
            <v>S&amp;T-DOMESTIC-ACCOMMODATION</v>
          </cell>
          <cell r="L1961" t="str">
            <v>Other Expenditure</v>
          </cell>
        </row>
        <row r="1962">
          <cell r="J1962">
            <v>4550004000</v>
          </cell>
          <cell r="K1962" t="str">
            <v>S&amp;T-DOMESTIC-CAR RENTAL</v>
          </cell>
          <cell r="L1962" t="str">
            <v>Other Expenditure</v>
          </cell>
        </row>
        <row r="1963">
          <cell r="J1963">
            <v>4550006000</v>
          </cell>
          <cell r="K1963" t="str">
            <v>S&amp;T-DOMESTIC-OWN TRANSPORT</v>
          </cell>
          <cell r="L1963" t="str">
            <v>Other Expenditure</v>
          </cell>
        </row>
        <row r="1964">
          <cell r="J1964">
            <v>4550008000</v>
          </cell>
          <cell r="K1964" t="str">
            <v>S&amp;T-DOMESTIC-PUBLIC TRANSPORT-AIR</v>
          </cell>
          <cell r="L1964" t="str">
            <v>Other Expenditure</v>
          </cell>
        </row>
        <row r="1965">
          <cell r="J1965">
            <v>4100007030</v>
          </cell>
          <cell r="K1965" t="str">
            <v>HUMAN RESOURCES</v>
          </cell>
          <cell r="L1965" t="str">
            <v>Contracted Services</v>
          </cell>
        </row>
        <row r="1966">
          <cell r="J1966">
            <v>4300000000</v>
          </cell>
          <cell r="K1966" t="str">
            <v>HR:MUNICIP.STAFF:BASIC SALARY &amp; WAGES</v>
          </cell>
          <cell r="L1966" t="str">
            <v>Employee Related Costs - Wages &amp; Salaries</v>
          </cell>
        </row>
        <row r="1967">
          <cell r="J1967">
            <v>8800000000</v>
          </cell>
          <cell r="K1967" t="str">
            <v>NE:NT OPERATING G&amp;S: EXPANDED PUBLIC WORKS PROGRAM</v>
          </cell>
          <cell r="L1967" t="str">
            <v>Transfers Recognised - Operating</v>
          </cell>
        </row>
        <row r="1968">
          <cell r="J1968">
            <v>4300000000</v>
          </cell>
          <cell r="K1968" t="str">
            <v>HR:MUNICIP.STAFF:BASIC SALARY &amp; WAGES</v>
          </cell>
          <cell r="L1968" t="str">
            <v>Employee Related Costs - Wages &amp; Salaries</v>
          </cell>
        </row>
        <row r="1969">
          <cell r="J1969">
            <v>4300001000</v>
          </cell>
          <cell r="K1969" t="str">
            <v>HR:MUNICIP.STAFF:BONUSES</v>
          </cell>
          <cell r="L1969" t="str">
            <v>Employee Related Costs - Wages &amp; Salaries</v>
          </cell>
        </row>
        <row r="1970">
          <cell r="J1970">
            <v>4300002000</v>
          </cell>
          <cell r="K1970" t="str">
            <v>HR:MUNICIP.STAFF:ALLOWANCE-CELLULAR &amp; TELEPHONE</v>
          </cell>
          <cell r="L1970" t="str">
            <v>Employee Related Costs - Wages &amp; Salaries</v>
          </cell>
        </row>
        <row r="1971">
          <cell r="J1971">
            <v>4300003000</v>
          </cell>
          <cell r="K1971" t="str">
            <v>HR:MUNICIP.STAFF:ALLOWANCE-HOUSING BENEFITS</v>
          </cell>
          <cell r="L1971" t="str">
            <v>Employee Related Costs - Wages &amp; Salaries</v>
          </cell>
        </row>
        <row r="1972">
          <cell r="J1972">
            <v>4300005000</v>
          </cell>
          <cell r="K1972" t="str">
            <v>HR:MUNICIP.STAFF:ALLOWANCE-TRAVEL OR MOTOR VEHICLE</v>
          </cell>
          <cell r="L1972" t="str">
            <v>Employee Related Costs - Wages &amp; Salaries</v>
          </cell>
        </row>
        <row r="1973">
          <cell r="J1973">
            <v>4300006000</v>
          </cell>
          <cell r="K1973" t="str">
            <v>MUNICIPAL STAFF OVER TIME NON STRUCTURED</v>
          </cell>
          <cell r="L1973" t="str">
            <v>Employee Related Costs - Wages &amp; Salaries</v>
          </cell>
        </row>
        <row r="1974">
          <cell r="J1974">
            <v>4300006001</v>
          </cell>
          <cell r="K1974" t="str">
            <v>MUNICIPAL STAFF OVER TIME STRUCTURED</v>
          </cell>
          <cell r="L1974" t="str">
            <v>Employee Related Costs - Wages &amp; Salaries</v>
          </cell>
        </row>
        <row r="1975">
          <cell r="J1975">
            <v>4300006010</v>
          </cell>
          <cell r="K1975" t="str">
            <v>SHIFT ADDITIONAL REMUNERATION</v>
          </cell>
          <cell r="L1975" t="str">
            <v>Employee Related Costs - Wages &amp; Salaries</v>
          </cell>
        </row>
        <row r="1976">
          <cell r="J1976">
            <v>4300007000</v>
          </cell>
          <cell r="K1976" t="str">
            <v>HR:MUNICIP.STAFF:ALLOWANCE-OVERTIME:NIGHT SHIFT</v>
          </cell>
          <cell r="L1976" t="str">
            <v>Employee Related Costs - Wages &amp; Salaries</v>
          </cell>
        </row>
        <row r="1977">
          <cell r="J1977">
            <v>4300008000</v>
          </cell>
          <cell r="K1977" t="str">
            <v>HR:MUNICIP.STAFF:BENEF-ACTING &amp; POST BEN ALLOWANCE</v>
          </cell>
          <cell r="L1977" t="str">
            <v>Employee Related Costs - Wages &amp; Salaries</v>
          </cell>
        </row>
        <row r="1978">
          <cell r="J1978">
            <v>4300010000</v>
          </cell>
          <cell r="K1978" t="str">
            <v>HR:MUNICIP.STAFF:BENEFIT-LONG SERVICE AWARD-ERC</v>
          </cell>
          <cell r="L1978" t="str">
            <v>Employee Related Costs - Wages &amp; Salaries</v>
          </cell>
        </row>
        <row r="1979">
          <cell r="J1979">
            <v>4300013000</v>
          </cell>
          <cell r="K1979" t="str">
            <v>HR:MUNICIP.STAFF:BENEFIT-STANDBY ALLOWANCE</v>
          </cell>
          <cell r="L1979" t="str">
            <v>Employee Related Costs - Wages &amp; Salaries</v>
          </cell>
        </row>
        <row r="1980">
          <cell r="J1980">
            <v>4300016000</v>
          </cell>
          <cell r="K1980" t="str">
            <v>HR:MUNICIP.STAFF:SOCIAL CONTRIB.-BARGAINING COUNCI</v>
          </cell>
          <cell r="L1980" t="str">
            <v>Employee Related Costs - Social Contributions</v>
          </cell>
        </row>
        <row r="1981">
          <cell r="J1981">
            <v>4300018000</v>
          </cell>
          <cell r="K1981" t="str">
            <v>HR:MUNICIP.STAFF:SOCIAL CONTRIB.-MEDICAL</v>
          </cell>
          <cell r="L1981" t="str">
            <v>Employee Related Costs - Social Contributions</v>
          </cell>
        </row>
        <row r="1982">
          <cell r="J1982">
            <v>4300019000</v>
          </cell>
          <cell r="K1982" t="str">
            <v>HR:MUNICIP.STAFF:SOCIAL CONTRIB.-PENSION</v>
          </cell>
          <cell r="L1982" t="str">
            <v>Employee Related Costs - Social Contributions</v>
          </cell>
        </row>
        <row r="1983">
          <cell r="J1983">
            <v>4300020000</v>
          </cell>
          <cell r="K1983" t="str">
            <v>HR:MUNICIP.STAFF:SOCIAL CONTRIB.-UIF</v>
          </cell>
          <cell r="L1983" t="str">
            <v>Employee Related Costs - Social Contributions</v>
          </cell>
        </row>
        <row r="1984">
          <cell r="J1984">
            <v>4500491000</v>
          </cell>
          <cell r="K1984" t="str">
            <v>SKILLS DEVELOPMENT FUND LEVY</v>
          </cell>
          <cell r="L1984" t="str">
            <v>Other Expenditure</v>
          </cell>
        </row>
        <row r="1985">
          <cell r="J1985">
            <v>4300000000</v>
          </cell>
          <cell r="K1985" t="str">
            <v>HR:MUNICIP.STAFF:BASIC SALARY &amp; WAGES</v>
          </cell>
          <cell r="L1985" t="str">
            <v>Employee Related Costs - Wages &amp; Salaries</v>
          </cell>
        </row>
        <row r="1986">
          <cell r="J1986">
            <v>4300001000</v>
          </cell>
          <cell r="K1986" t="str">
            <v>HR:MUNICIP.STAFF:BONUSES</v>
          </cell>
          <cell r="L1986" t="str">
            <v>Employee Related Costs - Wages &amp; Salaries</v>
          </cell>
        </row>
        <row r="1987">
          <cell r="J1987">
            <v>4300002000</v>
          </cell>
          <cell r="K1987" t="str">
            <v>HR:MUNICIP.STAFF:ALLOWANCE-CELLULAR &amp; TELEPHONE</v>
          </cell>
          <cell r="L1987" t="str">
            <v>Employee Related Costs - Wages &amp; Salaries</v>
          </cell>
        </row>
        <row r="1988">
          <cell r="J1988">
            <v>4300003000</v>
          </cell>
          <cell r="K1988" t="str">
            <v>HR:MUNICIP.STAFF:ALLOWANCE-HOUSING BENEFITS</v>
          </cell>
          <cell r="L1988" t="str">
            <v>Employee Related Costs - Wages &amp; Salaries</v>
          </cell>
        </row>
        <row r="1989">
          <cell r="J1989">
            <v>4300005000</v>
          </cell>
          <cell r="K1989" t="str">
            <v>HR:MUNICIP.STAFF:ALLOWANCE-TRAVEL OR MOTOR VEHICLE</v>
          </cell>
          <cell r="L1989" t="str">
            <v>Employee Related Costs - Wages &amp; Salaries</v>
          </cell>
        </row>
        <row r="1990">
          <cell r="J1990">
            <v>4300006000</v>
          </cell>
          <cell r="K1990" t="str">
            <v>MUNICIPAL STAFF OVER TIME NON STRUCTURED</v>
          </cell>
          <cell r="L1990" t="str">
            <v>Employee Related Costs - Wages &amp; Salaries</v>
          </cell>
        </row>
        <row r="1991">
          <cell r="J1991">
            <v>4300006001</v>
          </cell>
          <cell r="K1991" t="str">
            <v>MUNICIPAL STAFF OVER TIME STRUCTURED</v>
          </cell>
          <cell r="L1991" t="str">
            <v>Employee Related Costs - Wages &amp; Salaries</v>
          </cell>
        </row>
        <row r="1992">
          <cell r="J1992">
            <v>4300006020</v>
          </cell>
          <cell r="K1992" t="str">
            <v>HR:MUNICIP.STAFF:ALLOWANCE-OVERTIME</v>
          </cell>
          <cell r="L1992" t="str">
            <v>Employee Related Costs - Wages &amp; Salaries</v>
          </cell>
        </row>
        <row r="1993">
          <cell r="J1993">
            <v>4300010000</v>
          </cell>
          <cell r="K1993" t="str">
            <v>HR:MUNICIP.STAFF:BENEFIT-LONG SERVICE AWARD-ERC</v>
          </cell>
          <cell r="L1993" t="str">
            <v>Employee Related Costs - Wages &amp; Salaries</v>
          </cell>
        </row>
        <row r="1994">
          <cell r="J1994">
            <v>4300016000</v>
          </cell>
          <cell r="K1994" t="str">
            <v>HR:MUNICIP.STAFF:SOCIAL CONTRIB.-BARGAINING COUNCI</v>
          </cell>
          <cell r="L1994" t="str">
            <v>Employee Related Costs - Social Contributions</v>
          </cell>
        </row>
        <row r="1995">
          <cell r="J1995">
            <v>4300018000</v>
          </cell>
          <cell r="K1995" t="str">
            <v>HR:MUNICIP.STAFF:SOCIAL CONTRIB.-MEDICAL</v>
          </cell>
          <cell r="L1995" t="str">
            <v>Employee Related Costs - Social Contributions</v>
          </cell>
        </row>
        <row r="1996">
          <cell r="J1996">
            <v>4300019000</v>
          </cell>
          <cell r="K1996" t="str">
            <v>HR:MUNICIP.STAFF:SOCIAL CONTRIB.-PENSION</v>
          </cell>
          <cell r="L1996" t="str">
            <v>Employee Related Costs - Social Contributions</v>
          </cell>
        </row>
        <row r="1997">
          <cell r="J1997">
            <v>4300020000</v>
          </cell>
          <cell r="K1997" t="str">
            <v>HR:MUNICIP.STAFF:SOCIAL CONTRIB.-UIF</v>
          </cell>
          <cell r="L1997" t="str">
            <v>Employee Related Costs - Social Contributions</v>
          </cell>
        </row>
        <row r="1998">
          <cell r="J1998">
            <v>4500491000</v>
          </cell>
          <cell r="K1998" t="str">
            <v>SKILLS DEVELOPMENT FUND LEVY</v>
          </cell>
          <cell r="L1998" t="str">
            <v>Other Expenditure</v>
          </cell>
        </row>
        <row r="1999">
          <cell r="J1999">
            <v>4300000000</v>
          </cell>
          <cell r="K1999" t="str">
            <v>HR:MUNICIP.STAFF:BASIC SALARY &amp; WAGES</v>
          </cell>
          <cell r="L1999" t="str">
            <v>Employee Related Costs - Wages &amp; Salaries</v>
          </cell>
        </row>
        <row r="2000">
          <cell r="J2000">
            <v>4300001000</v>
          </cell>
          <cell r="K2000" t="str">
            <v>HR:MUNICIP.STAFF:BONUSES</v>
          </cell>
          <cell r="L2000" t="str">
            <v>Employee Related Costs - Wages &amp; Salaries</v>
          </cell>
        </row>
        <row r="2001">
          <cell r="J2001">
            <v>4300002000</v>
          </cell>
          <cell r="K2001" t="str">
            <v>HR:MUNICIP.STAFF:ALLOWANCE-CELLULAR &amp; TELEPHONE</v>
          </cell>
          <cell r="L2001" t="str">
            <v>Employee Related Costs - Wages &amp; Salaries</v>
          </cell>
        </row>
        <row r="2002">
          <cell r="J2002">
            <v>4300003000</v>
          </cell>
          <cell r="K2002" t="str">
            <v>HR:MUNICIP.STAFF:ALLOWANCE-HOUSING BENEFITS</v>
          </cell>
          <cell r="L2002" t="str">
            <v>Employee Related Costs - Wages &amp; Salaries</v>
          </cell>
        </row>
        <row r="2003">
          <cell r="J2003">
            <v>4300004000</v>
          </cell>
          <cell r="K2003" t="str">
            <v>HR:MUNICIP.STAFF:ALLOWANCE-LEAVE PAY</v>
          </cell>
          <cell r="L2003" t="str">
            <v>Employee Related Costs - Wages &amp; Salaries</v>
          </cell>
        </row>
        <row r="2004">
          <cell r="J2004">
            <v>4300005000</v>
          </cell>
          <cell r="K2004" t="str">
            <v>HR:MUNICIP.STAFF:ALLOWANCE-TRAVEL OR MOTOR VEHICLE</v>
          </cell>
          <cell r="L2004" t="str">
            <v>Employee Related Costs - Wages &amp; Salaries</v>
          </cell>
        </row>
        <row r="2005">
          <cell r="J2005">
            <v>4300006000</v>
          </cell>
          <cell r="K2005" t="str">
            <v>MUNICIPAL STAFF OVER TIME NON STRUCTURED</v>
          </cell>
          <cell r="L2005" t="str">
            <v>Employee Related Costs - Wages &amp; Salaries</v>
          </cell>
        </row>
        <row r="2006">
          <cell r="J2006">
            <v>4300006001</v>
          </cell>
          <cell r="K2006" t="str">
            <v>MUNICIPAL STAFF OVER TIME STRUCTURED</v>
          </cell>
          <cell r="L2006" t="str">
            <v>Employee Related Costs - Wages &amp; Salaries</v>
          </cell>
        </row>
        <row r="2007">
          <cell r="J2007">
            <v>4300006020</v>
          </cell>
          <cell r="K2007" t="str">
            <v>HR:MUNICIP.STAFF:ALLOWANCE-OVERTIME</v>
          </cell>
          <cell r="L2007" t="str">
            <v>Employee Related Costs - Wages &amp; Salaries</v>
          </cell>
        </row>
        <row r="2008">
          <cell r="J2008">
            <v>4300008000</v>
          </cell>
          <cell r="K2008" t="str">
            <v>HR:MUNICIP.STAFF:BENEF-ACTING &amp; POST BEN ALLOWANCE</v>
          </cell>
          <cell r="L2008" t="str">
            <v>Employee Related Costs - Wages &amp; Salaries</v>
          </cell>
        </row>
        <row r="2009">
          <cell r="J2009">
            <v>4300010000</v>
          </cell>
          <cell r="K2009" t="str">
            <v>HR:MUNICIP.STAFF:BENEFIT-LONG SERVICE AWARD-ERC</v>
          </cell>
          <cell r="L2009" t="str">
            <v>Employee Related Costs - Wages &amp; Salaries</v>
          </cell>
        </row>
        <row r="2010">
          <cell r="J2010">
            <v>4300013000</v>
          </cell>
          <cell r="K2010" t="str">
            <v>HR:MUNICIP.STAFF:BENEFIT-STANDBY ALLOWANCE</v>
          </cell>
          <cell r="L2010" t="str">
            <v>Employee Related Costs - Wages &amp; Salaries</v>
          </cell>
        </row>
        <row r="2011">
          <cell r="J2011">
            <v>4300015550</v>
          </cell>
          <cell r="K2011" t="str">
            <v>HR:MUNICIP.STAFF:BENEFIT-NON PENSIONABLE ALLOWANCE</v>
          </cell>
          <cell r="L2011" t="str">
            <v>Employee Related Costs - Wages &amp; Salaries</v>
          </cell>
        </row>
        <row r="2012">
          <cell r="J2012">
            <v>4300016000</v>
          </cell>
          <cell r="K2012" t="str">
            <v>HR:MUNICIP.STAFF:SOCIAL CONTRIB.-BARGAINING COUNCI</v>
          </cell>
          <cell r="L2012" t="str">
            <v>Employee Related Costs - Social Contributions</v>
          </cell>
        </row>
        <row r="2013">
          <cell r="J2013">
            <v>4300018000</v>
          </cell>
          <cell r="K2013" t="str">
            <v>HR:MUNICIP.STAFF:SOCIAL CONTRIB.-MEDICAL</v>
          </cell>
          <cell r="L2013" t="str">
            <v>Employee Related Costs - Social Contributions</v>
          </cell>
        </row>
        <row r="2014">
          <cell r="J2014">
            <v>4300019000</v>
          </cell>
          <cell r="K2014" t="str">
            <v>HR:MUNICIP.STAFF:SOCIAL CONTRIB.-PENSION</v>
          </cell>
          <cell r="L2014" t="str">
            <v>Employee Related Costs - Social Contributions</v>
          </cell>
        </row>
        <row r="2015">
          <cell r="J2015">
            <v>4300020000</v>
          </cell>
          <cell r="K2015" t="str">
            <v>HR:MUNICIP.STAFF:SOCIAL CONTRIB.-UIF</v>
          </cell>
          <cell r="L2015" t="str">
            <v>Employee Related Costs - Social Contributions</v>
          </cell>
        </row>
        <row r="2016">
          <cell r="J2016">
            <v>4500491000</v>
          </cell>
          <cell r="K2016" t="str">
            <v>SKILLS DEVELOPMENT FUND LEVY</v>
          </cell>
          <cell r="L2016" t="str">
            <v>Other Expenditure</v>
          </cell>
        </row>
        <row r="2017">
          <cell r="J2017">
            <v>4560104020</v>
          </cell>
          <cell r="K2017" t="str">
            <v>YOUTH FOR CHRIST (RENT)</v>
          </cell>
          <cell r="L2017" t="str">
            <v>Grants and Subsidies</v>
          </cell>
        </row>
        <row r="2018">
          <cell r="J2018">
            <v>4100001000</v>
          </cell>
          <cell r="K2018" t="str">
            <v>OUTSOURCED:ALIEN VEGETATION CONTROL</v>
          </cell>
          <cell r="L2018" t="str">
            <v>Contracted Services</v>
          </cell>
        </row>
        <row r="2019">
          <cell r="J2019">
            <v>4120051000</v>
          </cell>
          <cell r="K2019" t="str">
            <v>CONTRACTORS : MAINT: BUILDINGS AND FACILITIES</v>
          </cell>
          <cell r="L2019" t="str">
            <v>Contracted Services</v>
          </cell>
        </row>
        <row r="2020">
          <cell r="J2020">
            <v>4120104000</v>
          </cell>
          <cell r="K2020" t="str">
            <v>CONTRACTORS:MAINT.-EQUIP.(GENERAL)</v>
          </cell>
          <cell r="L2020" t="str">
            <v>Contracted Services</v>
          </cell>
        </row>
        <row r="2021">
          <cell r="J2021">
            <v>4120111000</v>
          </cell>
          <cell r="K2021" t="str">
            <v>CONTRACTORS:MAINT.-EQUIP.(VEHICLES)</v>
          </cell>
          <cell r="L2021" t="str">
            <v>Contracted Services</v>
          </cell>
        </row>
        <row r="2022">
          <cell r="J2022">
            <v>4820002000</v>
          </cell>
          <cell r="K2022" t="str">
            <v>DEPRECIATION:BUILDINGS:ALL OR EXCL NERSA (SEE ASSE</v>
          </cell>
          <cell r="L2022" t="str">
            <v>Depreciation and Asset Impairment</v>
          </cell>
        </row>
        <row r="2023">
          <cell r="J2023">
            <v>4820005000</v>
          </cell>
          <cell r="K2023" t="str">
            <v>DEPRECIATION:COMPUTER EQUIP.:ALL OR EXCL NERSA</v>
          </cell>
          <cell r="L2023" t="str">
            <v>Depreciation and Asset Impairment</v>
          </cell>
        </row>
        <row r="2024">
          <cell r="J2024">
            <v>4820007000</v>
          </cell>
          <cell r="K2024" t="str">
            <v>DEPRECIATION:FURNITURE &amp; FITTINGS.:ALL EXCL NE</v>
          </cell>
          <cell r="L2024" t="str">
            <v>Depreciation and Asset Impairment</v>
          </cell>
        </row>
        <row r="2025">
          <cell r="J2025">
            <v>4820025000</v>
          </cell>
          <cell r="K2025" t="str">
            <v>DEPRECIATION:INFR.ROADS</v>
          </cell>
          <cell r="L2025" t="str">
            <v>Depreciation and Asset Impairment</v>
          </cell>
        </row>
        <row r="2026">
          <cell r="J2026">
            <v>4820030000</v>
          </cell>
          <cell r="K2026" t="str">
            <v>DEPRECIATION:MACHINERY &amp; EQUIP.:ALL OR EXCL NERSA</v>
          </cell>
          <cell r="L2026" t="str">
            <v>Depreciation and Asset Impairment</v>
          </cell>
        </row>
        <row r="2027">
          <cell r="J2027">
            <v>4820034000</v>
          </cell>
          <cell r="K2027" t="str">
            <v>DEPRECIATION:BUILDINGS:ALL OR EXCL NERSA (SEE ASSE</v>
          </cell>
          <cell r="L2027" t="str">
            <v>Depreciation and Asset Impairment</v>
          </cell>
        </row>
        <row r="2028">
          <cell r="J2028">
            <v>4820034050</v>
          </cell>
          <cell r="K2028" t="str">
            <v>DEPRECIATION:COMMUNITY ASSETS:LIBRARIES</v>
          </cell>
          <cell r="L2028" t="str">
            <v>Depreciation and Asset Impairment</v>
          </cell>
        </row>
        <row r="2029">
          <cell r="J2029">
            <v>4820034060</v>
          </cell>
          <cell r="K2029" t="str">
            <v>DEPRECIATION:COMMUNITY ASSETS:CENTRES</v>
          </cell>
          <cell r="L2029" t="str">
            <v>Depreciation and Asset Impairment</v>
          </cell>
        </row>
        <row r="2030">
          <cell r="J2030">
            <v>4820034100</v>
          </cell>
          <cell r="K2030" t="str">
            <v>DEPRECIATION:COMMUNITY ASSETS:THEATRES</v>
          </cell>
          <cell r="L2030" t="str">
            <v>Depreciation and Asset Impairment</v>
          </cell>
        </row>
        <row r="2031">
          <cell r="J2031">
            <v>4820350010</v>
          </cell>
          <cell r="K2031" t="str">
            <v>DEPRECIATION:SPORT&amp;RECR:OUTDOOR FACILITIES</v>
          </cell>
          <cell r="L2031" t="str">
            <v>Depreciation and Asset Impairment</v>
          </cell>
        </row>
        <row r="2032">
          <cell r="J2032">
            <v>4820360000</v>
          </cell>
          <cell r="K2032" t="str">
            <v>DEPRECIATION:BUILDINGS:ALL OR EXCL NERSA (SEE ASSE</v>
          </cell>
          <cell r="L2032" t="str">
            <v>Depreciation and Asset Impairment</v>
          </cell>
        </row>
        <row r="2033">
          <cell r="J2033">
            <v>4820360010</v>
          </cell>
          <cell r="K2033" t="str">
            <v>DEPRECIATION:COMMUNITY ASSETS:MARKETS</v>
          </cell>
          <cell r="L2033" t="str">
            <v>Depreciation and Asset Impairment</v>
          </cell>
        </row>
        <row r="2034">
          <cell r="J2034">
            <v>4820400000</v>
          </cell>
          <cell r="K2034" t="str">
            <v>DEPRECIATION:BUILDINGS:ALL OR EXCL NERSA</v>
          </cell>
          <cell r="L2034" t="str">
            <v>Depreciation and Asset Impairment</v>
          </cell>
        </row>
        <row r="2035">
          <cell r="J2035">
            <v>5000000490</v>
          </cell>
          <cell r="K2035" t="str">
            <v>CHRG:DEPT CHARGE:INSURANCE ASSETS</v>
          </cell>
          <cell r="L2035" t="str">
            <v>Other Expenditure</v>
          </cell>
        </row>
        <row r="2036">
          <cell r="J2036">
            <v>5000000850</v>
          </cell>
          <cell r="K2036" t="str">
            <v>CHRG:INT BILL:ELECTRICITY CONSUMPTION</v>
          </cell>
          <cell r="L2036" t="str">
            <v>Other Expenditure</v>
          </cell>
        </row>
        <row r="2037">
          <cell r="J2037">
            <v>5000000910</v>
          </cell>
          <cell r="K2037" t="str">
            <v>CHRG:INT BILL:WATER CONSUMPTION</v>
          </cell>
          <cell r="L2037" t="str">
            <v>Other Expenditure</v>
          </cell>
        </row>
        <row r="2038">
          <cell r="J2038">
            <v>4500411000</v>
          </cell>
          <cell r="K2038" t="str">
            <v>INSURANCE UNDERWRITING- PREMIUMS</v>
          </cell>
          <cell r="L2038" t="str">
            <v>Other Expenditure</v>
          </cell>
        </row>
        <row r="2039">
          <cell r="J2039">
            <v>4000000000</v>
          </cell>
          <cell r="K2039" t="str">
            <v>CONSUMPTION:CONSUM.STORES-STD RATED</v>
          </cell>
          <cell r="L2039" t="str">
            <v>Other Materials</v>
          </cell>
        </row>
        <row r="2040">
          <cell r="J2040">
            <v>4300000000</v>
          </cell>
          <cell r="K2040" t="str">
            <v>HR:MUNICIP.STAFF:BASIC SALARY &amp; WAGES</v>
          </cell>
          <cell r="L2040" t="str">
            <v>Employee Related Costs - Wages &amp; Salaries</v>
          </cell>
        </row>
        <row r="2041">
          <cell r="J2041">
            <v>4300001000</v>
          </cell>
          <cell r="K2041" t="str">
            <v>HR:MUNICIP.STAFF:BONUSES</v>
          </cell>
          <cell r="L2041" t="str">
            <v>Employee Related Costs - Wages &amp; Salaries</v>
          </cell>
        </row>
        <row r="2042">
          <cell r="J2042">
            <v>4300002000</v>
          </cell>
          <cell r="K2042" t="str">
            <v>HR:MUNICIP.STAFF:ALLOWANCE-CELLULAR &amp; TELEPHONE</v>
          </cell>
          <cell r="L2042" t="str">
            <v>Employee Related Costs - Wages &amp; Salaries</v>
          </cell>
        </row>
        <row r="2043">
          <cell r="J2043">
            <v>4300003000</v>
          </cell>
          <cell r="K2043" t="str">
            <v>HR:MUNICIP.STAFF:ALLOWANCE-HOUSING BENEFITS</v>
          </cell>
          <cell r="L2043" t="str">
            <v>Employee Related Costs - Wages &amp; Salaries</v>
          </cell>
        </row>
        <row r="2044">
          <cell r="J2044">
            <v>4300005000</v>
          </cell>
          <cell r="K2044" t="str">
            <v>HR:MUNICIP.STAFF:ALLOWANCE-TRAVEL OR MOTOR VEHICLE</v>
          </cell>
          <cell r="L2044" t="str">
            <v>Employee Related Costs - Wages &amp; Salaries</v>
          </cell>
        </row>
        <row r="2045">
          <cell r="J2045">
            <v>4300016000</v>
          </cell>
          <cell r="K2045" t="str">
            <v>HR:MUNICIP.STAFF:SOCIAL CONTRIB.-BARGAINING COUNCI</v>
          </cell>
          <cell r="L2045" t="str">
            <v>Employee Related Costs - Social Contributions</v>
          </cell>
        </row>
        <row r="2046">
          <cell r="J2046">
            <v>4300018000</v>
          </cell>
          <cell r="K2046" t="str">
            <v>HR:MUNICIP.STAFF:SOCIAL CONTRIB.-MEDICAL</v>
          </cell>
          <cell r="L2046" t="str">
            <v>Employee Related Costs - Social Contributions</v>
          </cell>
        </row>
        <row r="2047">
          <cell r="J2047">
            <v>4300019000</v>
          </cell>
          <cell r="K2047" t="str">
            <v>HR:MUNICIP.STAFF:SOCIAL CONTRIB.-PENSION</v>
          </cell>
          <cell r="L2047" t="str">
            <v>Employee Related Costs - Social Contributions</v>
          </cell>
        </row>
        <row r="2048">
          <cell r="J2048">
            <v>4300020000</v>
          </cell>
          <cell r="K2048" t="str">
            <v>HR:MUNICIP.STAFF:SOCIAL CONTRIB.-UIF</v>
          </cell>
          <cell r="L2048" t="str">
            <v>Employee Related Costs - Social Contributions</v>
          </cell>
        </row>
        <row r="2049">
          <cell r="J2049">
            <v>4500181000</v>
          </cell>
          <cell r="K2049" t="str">
            <v>COMMUNICATION:TELEPHONE,FAX,TELEGRAPH</v>
          </cell>
          <cell r="L2049" t="str">
            <v>Other Expenditure</v>
          </cell>
        </row>
        <row r="2050">
          <cell r="J2050">
            <v>4500441010</v>
          </cell>
          <cell r="K2050" t="str">
            <v>MUNICIPAL SERVICES</v>
          </cell>
          <cell r="L2050" t="str">
            <v>Other Expenditure</v>
          </cell>
        </row>
        <row r="2051">
          <cell r="J2051">
            <v>4500491000</v>
          </cell>
          <cell r="K2051" t="str">
            <v>SKILLS DEVELOPMENT FUND LEVY</v>
          </cell>
          <cell r="L2051" t="str">
            <v>Other Expenditure</v>
          </cell>
        </row>
        <row r="2052">
          <cell r="J2052">
            <v>4560100000</v>
          </cell>
          <cell r="K2052" t="str">
            <v>UNIFORM &amp; PROTECTIVE CLOTHING</v>
          </cell>
          <cell r="L2052" t="str">
            <v>Other Expenditure</v>
          </cell>
        </row>
        <row r="2053">
          <cell r="J2053">
            <v>4700004000</v>
          </cell>
          <cell r="K2053" t="str">
            <v>OPERATING LEASES:MACHINERY &amp; EQUIP.</v>
          </cell>
          <cell r="L2053" t="str">
            <v>Other Expenditure</v>
          </cell>
        </row>
        <row r="2054">
          <cell r="J2054">
            <v>8710001000</v>
          </cell>
          <cell r="K2054" t="str">
            <v>NE:NT CAPITAL G&amp;S:MUNICIPAL INFRASTRUCTURE PROG</v>
          </cell>
          <cell r="L2054" t="str">
            <v>Transfers Recognised - Capital</v>
          </cell>
        </row>
        <row r="2055">
          <cell r="J2055">
            <v>8710021000</v>
          </cell>
          <cell r="K2055" t="str">
            <v>NE:NT CAPITAL G&amp;S:MUNICIPAL INFRASTRUCT. PROG-VAT</v>
          </cell>
          <cell r="L2055" t="str">
            <v>Transfers Recognised - Capital</v>
          </cell>
        </row>
        <row r="2056">
          <cell r="J2056">
            <v>8000600020</v>
          </cell>
          <cell r="K2056" t="str">
            <v>EX:RENTAL:PPE:BLDS:NON RESIDENTIAL</v>
          </cell>
          <cell r="L2056" t="str">
            <v>Rent Of Facilities And Equipment</v>
          </cell>
        </row>
        <row r="2057">
          <cell r="J2057">
            <v>4120104000</v>
          </cell>
          <cell r="K2057" t="str">
            <v>CONTRACTORS:MAINT.-EQUIP.(GENERAL)</v>
          </cell>
          <cell r="L2057" t="str">
            <v>Contracted Services</v>
          </cell>
        </row>
        <row r="2058">
          <cell r="J2058">
            <v>4820005000</v>
          </cell>
          <cell r="K2058" t="str">
            <v>DEPRECIATION:COMPUTER EQUIP.:ALL OR EXCL NERSA</v>
          </cell>
          <cell r="L2058" t="str">
            <v>Depreciation and Asset Impairment</v>
          </cell>
        </row>
        <row r="2059">
          <cell r="J2059">
            <v>4820007000</v>
          </cell>
          <cell r="K2059" t="str">
            <v>DEPRECIATION:FURNITURE &amp; FITTINGS.:ALL EXCL NE</v>
          </cell>
          <cell r="L2059" t="str">
            <v>Depreciation and Asset Impairment</v>
          </cell>
        </row>
        <row r="2060">
          <cell r="J2060">
            <v>4820030000</v>
          </cell>
          <cell r="K2060" t="str">
            <v>DEPRECIATION:MACHINERY &amp; EQUIP.:ALL OR EXCL NERSA</v>
          </cell>
          <cell r="L2060" t="str">
            <v>Depreciation and Asset Impairment</v>
          </cell>
        </row>
        <row r="2061">
          <cell r="J2061">
            <v>5000000490</v>
          </cell>
          <cell r="K2061" t="str">
            <v>CHRG:DEPT CHARGE:INSURANCE ASSETS</v>
          </cell>
          <cell r="L2061" t="str">
            <v>Other Expenditure</v>
          </cell>
        </row>
        <row r="2062">
          <cell r="J2062">
            <v>4560106010</v>
          </cell>
          <cell r="K2062" t="str">
            <v>TRF &amp; SUB : POST RETITEMENT BENEFIT</v>
          </cell>
          <cell r="L2062" t="str">
            <v>Grants and Subsidies</v>
          </cell>
        </row>
        <row r="2063">
          <cell r="J2063">
            <v>4120111000</v>
          </cell>
          <cell r="K2063" t="str">
            <v>CONTRACTORS:MAINT.-EQUIP.(VEHICLES)</v>
          </cell>
          <cell r="L2063" t="str">
            <v>Contracted Services</v>
          </cell>
        </row>
        <row r="2064">
          <cell r="J2064">
            <v>4820000000</v>
          </cell>
          <cell r="K2064" t="str">
            <v>AMORTISATION- INTANGIBLE ASSETS</v>
          </cell>
          <cell r="L2064" t="str">
            <v>Depreciation and Asset Impairment</v>
          </cell>
        </row>
        <row r="2065">
          <cell r="J2065">
            <v>4820002000</v>
          </cell>
          <cell r="K2065" t="str">
            <v>DEPRECIATION:BUILDINGS:ALL OR EXCL NERSA (SEE ASSE</v>
          </cell>
          <cell r="L2065" t="str">
            <v>Depreciation and Asset Impairment</v>
          </cell>
        </row>
        <row r="2066">
          <cell r="J2066">
            <v>4820005000</v>
          </cell>
          <cell r="K2066" t="str">
            <v>DEPRECIATION:COMPUTER EQUIP.:ALL OR EXCL NERSA</v>
          </cell>
          <cell r="L2066" t="str">
            <v>Depreciation and Asset Impairment</v>
          </cell>
        </row>
        <row r="2067">
          <cell r="J2067">
            <v>4820007000</v>
          </cell>
          <cell r="K2067" t="str">
            <v>DEPRECIATION:FURNITURE &amp; FITTINGS.:ALL EXCL NE</v>
          </cell>
          <cell r="L2067" t="str">
            <v>Depreciation and Asset Impairment</v>
          </cell>
        </row>
        <row r="2068">
          <cell r="J2068">
            <v>4820030000</v>
          </cell>
          <cell r="K2068" t="str">
            <v>DEPRECIATION:MACHINERY &amp; EQUIP.:ALL OR EXCL NERSA</v>
          </cell>
          <cell r="L2068" t="str">
            <v>Depreciation and Asset Impairment</v>
          </cell>
        </row>
        <row r="2069">
          <cell r="J2069">
            <v>4820032000</v>
          </cell>
          <cell r="K2069" t="str">
            <v>DEPRECIATION:TRANSPORT ASSETS:ALL OR EXCL NERSA</v>
          </cell>
          <cell r="L2069" t="str">
            <v>Depreciation and Asset Impairment</v>
          </cell>
        </row>
        <row r="2070">
          <cell r="J2070">
            <v>4820034000</v>
          </cell>
          <cell r="K2070" t="str">
            <v>DEPRECIATION:BUILDINGS:ALL OR EXCL NERSA (SEE ASSE</v>
          </cell>
          <cell r="L2070" t="str">
            <v>Depreciation and Asset Impairment</v>
          </cell>
        </row>
        <row r="2071">
          <cell r="J2071">
            <v>4820034060</v>
          </cell>
          <cell r="K2071" t="str">
            <v>DEPRECIATION:COMMUNITY ASSETS:CENTRES</v>
          </cell>
          <cell r="L2071" t="str">
            <v>Depreciation and Asset Impairment</v>
          </cell>
        </row>
        <row r="2072">
          <cell r="J2072">
            <v>4820034110</v>
          </cell>
          <cell r="K2072" t="str">
            <v>DEPRECIATION:COMMUNITY ASSETS:PUBLIC CONVENIENCES</v>
          </cell>
          <cell r="L2072" t="str">
            <v>Depreciation and Asset Impairment</v>
          </cell>
        </row>
        <row r="2073">
          <cell r="J2073">
            <v>4820350010</v>
          </cell>
          <cell r="K2073" t="str">
            <v>DEPRECIATION:SPORT&amp;RECR:OUTDOOR FACILITIES</v>
          </cell>
          <cell r="L2073" t="str">
            <v>Depreciation and Asset Impairment</v>
          </cell>
        </row>
        <row r="2074">
          <cell r="J2074">
            <v>4820400000</v>
          </cell>
          <cell r="K2074" t="str">
            <v>DEPRECIATION:BUILDINGS:ALL OR EXCL NERSA</v>
          </cell>
          <cell r="L2074" t="str">
            <v>Depreciation and Asset Impairment</v>
          </cell>
        </row>
        <row r="2075">
          <cell r="J2075">
            <v>5000000490</v>
          </cell>
          <cell r="K2075" t="str">
            <v>CHRG:DEPT CHARGE:INSURANCE ASSETS</v>
          </cell>
          <cell r="L2075" t="str">
            <v>Other Expenditure</v>
          </cell>
        </row>
        <row r="2076">
          <cell r="J2076">
            <v>4500410000</v>
          </cell>
          <cell r="K2076" t="str">
            <v>INSURANCE UNDERWRITING- INSURANCE CLAIMS</v>
          </cell>
          <cell r="L2076" t="str">
            <v>Other Expenditure</v>
          </cell>
        </row>
        <row r="2077">
          <cell r="J2077">
            <v>4000000000</v>
          </cell>
          <cell r="K2077" t="str">
            <v>CONSUMPTION:CONSUM.STORES-STD RATED</v>
          </cell>
          <cell r="L2077" t="str">
            <v>Other Materials</v>
          </cell>
        </row>
        <row r="2078">
          <cell r="J2078">
            <v>4100025000</v>
          </cell>
          <cell r="K2078" t="str">
            <v>OUTSOURCED:CLEANING SERVICES</v>
          </cell>
          <cell r="L2078" t="str">
            <v>Contracted Services</v>
          </cell>
        </row>
        <row r="2079">
          <cell r="J2079">
            <v>4100051000</v>
          </cell>
          <cell r="K2079" t="str">
            <v>OUTSOURCED:PROF.STAFF:EXTERNAL</v>
          </cell>
          <cell r="L2079" t="str">
            <v>Contracted Services</v>
          </cell>
        </row>
        <row r="2080">
          <cell r="J2080">
            <v>4300000000</v>
          </cell>
          <cell r="K2080" t="str">
            <v>HR:MUNICIP.STAFF:BASIC SALARY &amp; WAGES</v>
          </cell>
          <cell r="L2080" t="str">
            <v>Employee Related Costs - Wages &amp; Salaries</v>
          </cell>
        </row>
        <row r="2081">
          <cell r="J2081">
            <v>4300001000</v>
          </cell>
          <cell r="K2081" t="str">
            <v>HR:MUNICIP.STAFF:BONUSES</v>
          </cell>
          <cell r="L2081" t="str">
            <v>Employee Related Costs - Wages &amp; Salaries</v>
          </cell>
        </row>
        <row r="2082">
          <cell r="J2082">
            <v>4300002000</v>
          </cell>
          <cell r="K2082" t="str">
            <v>HR:MUNICIP.STAFF:ALLOWANCE-CELLULAR &amp; TELEPHONE</v>
          </cell>
          <cell r="L2082" t="str">
            <v>Employee Related Costs - Wages &amp; Salaries</v>
          </cell>
        </row>
        <row r="2083">
          <cell r="J2083">
            <v>4300003000</v>
          </cell>
          <cell r="K2083" t="str">
            <v>HR:MUNICIP.STAFF:ALLOWANCE-HOUSING BENEFITS</v>
          </cell>
          <cell r="L2083" t="str">
            <v>Employee Related Costs - Wages &amp; Salaries</v>
          </cell>
        </row>
        <row r="2084">
          <cell r="J2084">
            <v>4300005000</v>
          </cell>
          <cell r="K2084" t="str">
            <v>HR:MUNICIP.STAFF:ALLOWANCE-TRAVEL OR MOTOR VEHICLE</v>
          </cell>
          <cell r="L2084" t="str">
            <v>Employee Related Costs - Wages &amp; Salaries</v>
          </cell>
        </row>
        <row r="2085">
          <cell r="J2085">
            <v>4300006000</v>
          </cell>
          <cell r="K2085" t="str">
            <v>MUNICIPAL STAFF OVER TIME NON STRUCTURED</v>
          </cell>
          <cell r="L2085" t="str">
            <v>Employee Related Costs - Wages &amp; Salaries</v>
          </cell>
        </row>
        <row r="2086">
          <cell r="J2086">
            <v>4300006001</v>
          </cell>
          <cell r="K2086" t="str">
            <v>MUNICIPAL STAFF OVER TIME STRUCTURED</v>
          </cell>
          <cell r="L2086" t="str">
            <v>Employee Related Costs - Wages &amp; Salaries</v>
          </cell>
        </row>
        <row r="2087">
          <cell r="J2087">
            <v>4300008000</v>
          </cell>
          <cell r="K2087" t="str">
            <v>HR:MUNICIP.STAFF:BENEF-ACTING &amp; POST BEN ALLOWANCE</v>
          </cell>
          <cell r="L2087" t="str">
            <v>Employee Related Costs - Wages &amp; Salaries</v>
          </cell>
        </row>
        <row r="2088">
          <cell r="J2088">
            <v>4300010000</v>
          </cell>
          <cell r="K2088" t="str">
            <v>HR:MUNICIP.STAFF:BENEFIT-LONG SERVICE AWARD-ERC</v>
          </cell>
          <cell r="L2088" t="str">
            <v>Employee Related Costs - Wages &amp; Salaries</v>
          </cell>
        </row>
        <row r="2089">
          <cell r="J2089">
            <v>4300015550</v>
          </cell>
          <cell r="K2089" t="str">
            <v>HR:MUNICIP.STAFF:BENEFIT-NON PENSIONABLE ALLOWANCE</v>
          </cell>
          <cell r="L2089" t="str">
            <v>Employee Related Costs - Wages &amp; Salaries</v>
          </cell>
        </row>
        <row r="2090">
          <cell r="J2090">
            <v>4300016000</v>
          </cell>
          <cell r="K2090" t="str">
            <v>HR:MUNICIP.STAFF:SOCIAL CONTRIB.-BARGAINING COUNCI</v>
          </cell>
          <cell r="L2090" t="str">
            <v>Employee Related Costs - Social Contributions</v>
          </cell>
        </row>
        <row r="2091">
          <cell r="J2091">
            <v>4300018000</v>
          </cell>
          <cell r="K2091" t="str">
            <v>HR:MUNICIP.STAFF:SOCIAL CONTRIB.-MEDICAL</v>
          </cell>
          <cell r="L2091" t="str">
            <v>Employee Related Costs - Social Contributions</v>
          </cell>
        </row>
        <row r="2092">
          <cell r="J2092">
            <v>4300019000</v>
          </cell>
          <cell r="K2092" t="str">
            <v>HR:MUNICIP.STAFF:SOCIAL CONTRIB.-PENSION</v>
          </cell>
          <cell r="L2092" t="str">
            <v>Employee Related Costs - Social Contributions</v>
          </cell>
        </row>
        <row r="2093">
          <cell r="J2093">
            <v>4300020000</v>
          </cell>
          <cell r="K2093" t="str">
            <v>HR:MUNICIP.STAFF:SOCIAL CONTRIB.-UIF</v>
          </cell>
          <cell r="L2093" t="str">
            <v>Employee Related Costs - Social Contributions</v>
          </cell>
        </row>
        <row r="2094">
          <cell r="J2094">
            <v>4500009000</v>
          </cell>
          <cell r="K2094" t="str">
            <v>CORPORATE MUNICIPAL ACTIVITIES</v>
          </cell>
          <cell r="L2094" t="str">
            <v>Other Expenditure</v>
          </cell>
        </row>
        <row r="2095">
          <cell r="J2095">
            <v>4500150000</v>
          </cell>
          <cell r="K2095" t="str">
            <v>CATERING MUNICIPAL ACTIVITIES</v>
          </cell>
          <cell r="L2095" t="str">
            <v>Contracted Services</v>
          </cell>
        </row>
        <row r="2096">
          <cell r="J2096">
            <v>4500422000</v>
          </cell>
          <cell r="K2096" t="str">
            <v>INTERNSHIPS</v>
          </cell>
          <cell r="L2096" t="str">
            <v>Other Expenditure</v>
          </cell>
        </row>
        <row r="2097">
          <cell r="J2097">
            <v>4500422010</v>
          </cell>
          <cell r="K2097" t="str">
            <v>LEARNERSHIPS</v>
          </cell>
          <cell r="L2097" t="str">
            <v>Other Expenditure</v>
          </cell>
        </row>
        <row r="2098">
          <cell r="J2098">
            <v>4500453000</v>
          </cell>
          <cell r="K2098" t="str">
            <v>REG.FEES:SEMINARS/CONFERENCES/EVENTS:NATIONAL</v>
          </cell>
          <cell r="L2098" t="str">
            <v>Other Expenditure</v>
          </cell>
        </row>
        <row r="2099">
          <cell r="J2099">
            <v>4500454020</v>
          </cell>
          <cell r="K2099" t="str">
            <v>TRAVEL AGENCY FEES</v>
          </cell>
          <cell r="L2099" t="str">
            <v>Other Expenditure</v>
          </cell>
        </row>
        <row r="2100">
          <cell r="J2100">
            <v>4500460000</v>
          </cell>
          <cell r="K2100" t="str">
            <v>OC:PRINTING. PUBLICATIONS AND BOOKS</v>
          </cell>
          <cell r="L2100" t="str">
            <v>Other Expenditure</v>
          </cell>
        </row>
        <row r="2101">
          <cell r="J2101">
            <v>4500491000</v>
          </cell>
          <cell r="K2101" t="str">
            <v>SKILLS DEVELOPMENT FUND LEVY</v>
          </cell>
          <cell r="L2101" t="str">
            <v>Other Expenditure</v>
          </cell>
        </row>
        <row r="2102">
          <cell r="J2102">
            <v>4560106010</v>
          </cell>
          <cell r="K2102" t="str">
            <v>TRF &amp; SUB : POST RETITEMENT BENEFIT</v>
          </cell>
          <cell r="L2102" t="str">
            <v>Grants and Subsidies</v>
          </cell>
        </row>
        <row r="2103">
          <cell r="J2103">
            <v>4700003000</v>
          </cell>
          <cell r="K2103" t="str">
            <v>OPERATING LEASES:FURNITURE &amp; EQUIP.-OR</v>
          </cell>
          <cell r="L2103" t="str">
            <v>Other Expenditure</v>
          </cell>
        </row>
        <row r="2104">
          <cell r="J2104">
            <v>4550008000</v>
          </cell>
          <cell r="K2104" t="str">
            <v>S&amp;T-DOMESTIC-PUBLIC TRANSPORT-AIR</v>
          </cell>
          <cell r="L2104" t="str">
            <v>Other Expenditure</v>
          </cell>
        </row>
        <row r="2105">
          <cell r="J2105">
            <v>4121011000</v>
          </cell>
          <cell r="K2105" t="str">
            <v>CONTRACTORS:SAFEGUARD &amp; SECURITY</v>
          </cell>
          <cell r="L2105" t="str">
            <v>Contracted Services</v>
          </cell>
        </row>
        <row r="2106">
          <cell r="J2106">
            <v>4820000000</v>
          </cell>
          <cell r="K2106" t="str">
            <v>AMORTISATION- INTANGIBLE ASSETS</v>
          </cell>
          <cell r="L2106" t="str">
            <v>Depreciation and Asset Impairment</v>
          </cell>
        </row>
        <row r="2107">
          <cell r="J2107">
            <v>4820005000</v>
          </cell>
          <cell r="K2107" t="str">
            <v>DEPRECIATION:COMPUTER EQUIP.:ALL OR EXCL NERSA</v>
          </cell>
          <cell r="L2107" t="str">
            <v>Depreciation and Asset Impairment</v>
          </cell>
        </row>
        <row r="2108">
          <cell r="J2108">
            <v>4820007000</v>
          </cell>
          <cell r="K2108" t="str">
            <v>DEPRECIATION:FURNITURE &amp; FITTINGS.:ALL EXCL NE</v>
          </cell>
          <cell r="L2108" t="str">
            <v>Depreciation and Asset Impairment</v>
          </cell>
        </row>
        <row r="2109">
          <cell r="J2109">
            <v>4820030000</v>
          </cell>
          <cell r="K2109" t="str">
            <v>DEPRECIATION:MACHINERY &amp; EQUIP.:ALL OR EXCL NERSA</v>
          </cell>
          <cell r="L2109" t="str">
            <v>Depreciation and Asset Impairment</v>
          </cell>
        </row>
        <row r="2110">
          <cell r="J2110">
            <v>5000000490</v>
          </cell>
          <cell r="K2110" t="str">
            <v>CHRG:DEPT CHARGE:INSURANCE ASSETS</v>
          </cell>
          <cell r="L2110" t="str">
            <v>Other Expenditure</v>
          </cell>
        </row>
        <row r="2111">
          <cell r="J2111">
            <v>4500460000</v>
          </cell>
          <cell r="K2111" t="str">
            <v>OC:PRINTING. PUBLICATIONS AND BOOKS</v>
          </cell>
          <cell r="L2111" t="str">
            <v>Other Expenditure</v>
          </cell>
        </row>
        <row r="2112">
          <cell r="J2112">
            <v>4120051000</v>
          </cell>
          <cell r="K2112" t="str">
            <v>CONTRACTORS : MAINT: BUILDINGS AND FACILITIES</v>
          </cell>
          <cell r="L2112" t="str">
            <v>Contracted Services</v>
          </cell>
        </row>
        <row r="2113">
          <cell r="J2113">
            <v>4500306000</v>
          </cell>
          <cell r="K2113" t="str">
            <v>EXT.COMPUTER SERVICE:SOFTWARE LICENCES-G</v>
          </cell>
          <cell r="L2113" t="str">
            <v>Other Expenditure</v>
          </cell>
        </row>
        <row r="2114">
          <cell r="J2114">
            <v>4120104000</v>
          </cell>
          <cell r="K2114" t="str">
            <v>CONTRACTORS:MAINT.-EQUIP.(GENERAL)</v>
          </cell>
          <cell r="L2114" t="str">
            <v>Contracted Services</v>
          </cell>
        </row>
        <row r="2115">
          <cell r="J2115">
            <v>4820002000</v>
          </cell>
          <cell r="K2115" t="str">
            <v>DEPRECIATION:BUILDINGS:ALL OR EXCL NERSA (SEE ASSE</v>
          </cell>
          <cell r="L2115" t="str">
            <v>Depreciation and Asset Impairment</v>
          </cell>
        </row>
        <row r="2116">
          <cell r="J2116">
            <v>4820005000</v>
          </cell>
          <cell r="K2116" t="str">
            <v>DEPRECIATION:COMPUTER EQUIP.:ALL OR EXCL NERSA</v>
          </cell>
          <cell r="L2116" t="str">
            <v>Depreciation and Asset Impairment</v>
          </cell>
        </row>
        <row r="2117">
          <cell r="J2117">
            <v>4820007000</v>
          </cell>
          <cell r="K2117" t="str">
            <v>DEPRECIATION:FURNITURE &amp; FITTINGS.:ALL EXCL NE</v>
          </cell>
          <cell r="L2117" t="str">
            <v>Depreciation and Asset Impairment</v>
          </cell>
        </row>
        <row r="2118">
          <cell r="J2118">
            <v>4820030000</v>
          </cell>
          <cell r="K2118" t="str">
            <v>DEPRECIATION:MACHINERY &amp; EQUIP.:ALL OR EXCL NERSA</v>
          </cell>
          <cell r="L2118" t="str">
            <v>Depreciation and Asset Impairment</v>
          </cell>
        </row>
        <row r="2119">
          <cell r="J2119">
            <v>4820034000</v>
          </cell>
          <cell r="K2119" t="str">
            <v>DEPRECIATION:BUILDINGS:ALL OR EXCL NERSA (SEE ASSE</v>
          </cell>
          <cell r="L2119" t="str">
            <v>Depreciation and Asset Impairment</v>
          </cell>
        </row>
        <row r="2120">
          <cell r="J2120">
            <v>4820034110</v>
          </cell>
          <cell r="K2120" t="str">
            <v>DEPRECIATION:COMMUNITY ASSETS:PUBLIC CONVENIENCES</v>
          </cell>
          <cell r="L2120" t="str">
            <v>Depreciation and Asset Impairment</v>
          </cell>
        </row>
        <row r="2121">
          <cell r="J2121">
            <v>4820400000</v>
          </cell>
          <cell r="K2121" t="str">
            <v>DEPRECIATION:BUILDINGS:ALL OR EXCL NERSA</v>
          </cell>
          <cell r="L2121" t="str">
            <v>Depreciation and Asset Impairment</v>
          </cell>
        </row>
        <row r="2122">
          <cell r="J2122">
            <v>5000000850</v>
          </cell>
          <cell r="K2122" t="str">
            <v>CHRG:INT BILL:ELECTRICITY CONSUMPTION</v>
          </cell>
          <cell r="L2122" t="str">
            <v>Other Expenditure</v>
          </cell>
        </row>
        <row r="2123">
          <cell r="J2123">
            <v>5000000910</v>
          </cell>
          <cell r="K2123" t="str">
            <v>CHRG:INT BILL:WATER CONSUMPTION</v>
          </cell>
          <cell r="L2123" t="str">
            <v>Other Expenditure</v>
          </cell>
        </row>
        <row r="2124">
          <cell r="J2124">
            <v>4000000000</v>
          </cell>
          <cell r="K2124" t="str">
            <v>CONSUMPTION:CONSUM.STORES-STD RATED</v>
          </cell>
          <cell r="L2124" t="str">
            <v>Other Materials</v>
          </cell>
        </row>
        <row r="2125">
          <cell r="J2125">
            <v>4100025000</v>
          </cell>
          <cell r="K2125" t="str">
            <v>OUTSOURCED:CLEANING SERVICES</v>
          </cell>
          <cell r="L2125" t="str">
            <v>Contracted Services</v>
          </cell>
        </row>
        <row r="2126">
          <cell r="J2126">
            <v>4100026010</v>
          </cell>
          <cell r="K2126" t="str">
            <v>HYGIENE SERVICES</v>
          </cell>
          <cell r="L2126" t="str">
            <v>Contracted Services</v>
          </cell>
        </row>
        <row r="2127">
          <cell r="J2127">
            <v>4500181000</v>
          </cell>
          <cell r="K2127" t="str">
            <v>COMMUNICATION:TELEPHONE,FAX,TELEGRAPH</v>
          </cell>
          <cell r="L2127" t="str">
            <v>Other Expenditure</v>
          </cell>
        </row>
        <row r="2128">
          <cell r="J2128">
            <v>4500306000</v>
          </cell>
          <cell r="K2128" t="str">
            <v>EXT.COMPUTER SERVICE:SOFTWARE LICENCES-G</v>
          </cell>
          <cell r="L2128" t="str">
            <v>Other Expenditure</v>
          </cell>
        </row>
        <row r="2129">
          <cell r="J2129">
            <v>4500453000</v>
          </cell>
          <cell r="K2129" t="str">
            <v>REG.FEES:SEMINARS/CONFERENCES/EVENTS:NATIONAL</v>
          </cell>
          <cell r="L2129" t="str">
            <v>Other Expenditure</v>
          </cell>
        </row>
        <row r="2130">
          <cell r="J2130">
            <v>4550000000</v>
          </cell>
          <cell r="K2130" t="str">
            <v>S&amp;T-DOMESTIC-ACCOMMODATION</v>
          </cell>
          <cell r="L2130" t="str">
            <v>Other Expenditure</v>
          </cell>
        </row>
        <row r="2131">
          <cell r="J2131">
            <v>4560100000</v>
          </cell>
          <cell r="K2131" t="str">
            <v>UNIFORM &amp; PROTECTIVE CLOTHING</v>
          </cell>
          <cell r="L2131" t="str">
            <v>Other Expenditure</v>
          </cell>
        </row>
        <row r="2132">
          <cell r="J2132">
            <v>4700001000</v>
          </cell>
          <cell r="K2132" t="str">
            <v>OPERATING LEASES:COMPUTER EQUIP.</v>
          </cell>
          <cell r="L2132" t="str">
            <v>Other Expenditure</v>
          </cell>
        </row>
        <row r="2133">
          <cell r="J2133">
            <v>4700003000</v>
          </cell>
          <cell r="K2133" t="str">
            <v>OPERATING LEASES:FURNITURE &amp; EQUIP.-OR</v>
          </cell>
          <cell r="L2133" t="str">
            <v>Other Expenditure</v>
          </cell>
        </row>
        <row r="2134">
          <cell r="J2134">
            <v>4120051000</v>
          </cell>
          <cell r="K2134" t="str">
            <v>CONTRACTORS : MAINT: BUILDINGS AND FACILITIES</v>
          </cell>
          <cell r="L2134" t="str">
            <v>Contracted Services</v>
          </cell>
        </row>
        <row r="2135">
          <cell r="J2135">
            <v>4120111000</v>
          </cell>
          <cell r="K2135" t="str">
            <v>CONTRACTORS:MAINT.-EQUIP.(VEHICLES)</v>
          </cell>
          <cell r="L2135" t="str">
            <v>Contracted Services</v>
          </cell>
        </row>
        <row r="2136">
          <cell r="J2136">
            <v>4000000000</v>
          </cell>
          <cell r="K2136" t="str">
            <v>CONSUMPTION:CONSUM.STORES-STD RATED</v>
          </cell>
          <cell r="L2136" t="str">
            <v>Other Materials</v>
          </cell>
        </row>
        <row r="2137">
          <cell r="J2137">
            <v>4300000000</v>
          </cell>
          <cell r="K2137" t="str">
            <v>HR:MUNICIP.STAFF:BASIC SALARY &amp; WAGES</v>
          </cell>
          <cell r="L2137" t="str">
            <v>Employee Related Costs - Wages &amp; Salaries</v>
          </cell>
        </row>
        <row r="2138">
          <cell r="J2138">
            <v>4300001000</v>
          </cell>
          <cell r="K2138" t="str">
            <v>HR:MUNICIP.STAFF:BONUSES</v>
          </cell>
          <cell r="L2138" t="str">
            <v>Employee Related Costs - Wages &amp; Salaries</v>
          </cell>
        </row>
        <row r="2139">
          <cell r="J2139">
            <v>4300002000</v>
          </cell>
          <cell r="K2139" t="str">
            <v>HR:MUNICIP.STAFF:ALLOWANCE-CELLULAR &amp; TELEPHONE</v>
          </cell>
          <cell r="L2139" t="str">
            <v>Employee Related Costs - Wages &amp; Salaries</v>
          </cell>
        </row>
        <row r="2140">
          <cell r="J2140">
            <v>4300003000</v>
          </cell>
          <cell r="K2140" t="str">
            <v>HR:MUNICIP.STAFF:ALLOWANCE-HOUSING BENEFITS</v>
          </cell>
          <cell r="L2140" t="str">
            <v>Employee Related Costs - Wages &amp; Salaries</v>
          </cell>
        </row>
        <row r="2141">
          <cell r="J2141">
            <v>4300005000</v>
          </cell>
          <cell r="K2141" t="str">
            <v>HR:MUNICIP.STAFF:ALLOWANCE-TRAVEL OR MOTOR VEHICLE</v>
          </cell>
          <cell r="L2141" t="str">
            <v>Employee Related Costs - Wages &amp; Salaries</v>
          </cell>
        </row>
        <row r="2142">
          <cell r="J2142">
            <v>4300006000</v>
          </cell>
          <cell r="K2142" t="str">
            <v>MUNICIPAL STAFF OVER TIME NON STRUCTURED</v>
          </cell>
          <cell r="L2142" t="str">
            <v>Employee Related Costs - Wages &amp; Salaries</v>
          </cell>
        </row>
        <row r="2143">
          <cell r="J2143">
            <v>4300006001</v>
          </cell>
          <cell r="K2143" t="str">
            <v>MUNICIPAL STAFF OVER TIME STRUCTURED</v>
          </cell>
          <cell r="L2143" t="str">
            <v>Employee Related Costs - Wages &amp; Salaries</v>
          </cell>
        </row>
        <row r="2144">
          <cell r="J2144">
            <v>4300008000</v>
          </cell>
          <cell r="K2144" t="str">
            <v>HR:MUNICIP.STAFF:BENEF-ACTING &amp; POST BEN ALLOWANCE</v>
          </cell>
          <cell r="L2144" t="str">
            <v>Employee Related Costs - Wages &amp; Salaries</v>
          </cell>
        </row>
        <row r="2145">
          <cell r="J2145">
            <v>4300010000</v>
          </cell>
          <cell r="K2145" t="str">
            <v>HR:MUNICIP.STAFF:BENEFIT-LONG SERVICE AWARD-ERC</v>
          </cell>
          <cell r="L2145" t="str">
            <v>Employee Related Costs - Wages &amp; Salaries</v>
          </cell>
        </row>
        <row r="2146">
          <cell r="J2146">
            <v>4300015550</v>
          </cell>
          <cell r="K2146" t="str">
            <v>HR:MUNICIP.STAFF:BENEFIT-NON PENSIONABLE ALLOWANCE</v>
          </cell>
          <cell r="L2146" t="str">
            <v>Employee Related Costs - Wages &amp; Salaries</v>
          </cell>
        </row>
        <row r="2147">
          <cell r="J2147">
            <v>4300016000</v>
          </cell>
          <cell r="K2147" t="str">
            <v>HR:MUNICIP.STAFF:SOCIAL CONTRIB.-BARGAINING COUNCI</v>
          </cell>
          <cell r="L2147" t="str">
            <v>Employee Related Costs - Social Contributions</v>
          </cell>
        </row>
        <row r="2148">
          <cell r="J2148">
            <v>4300018000</v>
          </cell>
          <cell r="K2148" t="str">
            <v>HR:MUNICIP.STAFF:SOCIAL CONTRIB.-MEDICAL</v>
          </cell>
          <cell r="L2148" t="str">
            <v>Employee Related Costs - Social Contributions</v>
          </cell>
        </row>
        <row r="2149">
          <cell r="J2149">
            <v>4300019000</v>
          </cell>
          <cell r="K2149" t="str">
            <v>HR:MUNICIP.STAFF:SOCIAL CONTRIB.-PENSION</v>
          </cell>
          <cell r="L2149" t="str">
            <v>Employee Related Costs - Social Contributions</v>
          </cell>
        </row>
        <row r="2150">
          <cell r="J2150">
            <v>4300020000</v>
          </cell>
          <cell r="K2150" t="str">
            <v>HR:MUNICIP.STAFF:SOCIAL CONTRIB.-UIF</v>
          </cell>
          <cell r="L2150" t="str">
            <v>Employee Related Costs - Social Contributions</v>
          </cell>
        </row>
        <row r="2151">
          <cell r="J2151">
            <v>4500005000</v>
          </cell>
          <cell r="K2151" t="str">
            <v>ADS/PUBLICITY/MARKETING</v>
          </cell>
          <cell r="L2151" t="str">
            <v>Other Expenditure</v>
          </cell>
        </row>
        <row r="2152">
          <cell r="J2152">
            <v>4500181000</v>
          </cell>
          <cell r="K2152" t="str">
            <v>COMMUNICATION:TELEPHONE,FAX,TELEGRAPH</v>
          </cell>
          <cell r="L2152" t="str">
            <v>Other Expenditure</v>
          </cell>
        </row>
        <row r="2153">
          <cell r="J2153">
            <v>4500411000</v>
          </cell>
          <cell r="K2153" t="str">
            <v>INSURANCE UNDERWRITING- PREMIUMS</v>
          </cell>
          <cell r="L2153" t="str">
            <v>Other Expenditure</v>
          </cell>
        </row>
        <row r="2154">
          <cell r="J2154">
            <v>4500441010</v>
          </cell>
          <cell r="K2154" t="str">
            <v>MUNICIPAL SERVICES</v>
          </cell>
          <cell r="L2154" t="str">
            <v>Other Expenditure</v>
          </cell>
        </row>
        <row r="2155">
          <cell r="J2155">
            <v>4500491000</v>
          </cell>
          <cell r="K2155" t="str">
            <v>SKILLS DEVELOPMENT FUND LEVY</v>
          </cell>
          <cell r="L2155" t="str">
            <v>Other Expenditure</v>
          </cell>
        </row>
        <row r="2156">
          <cell r="J2156">
            <v>4560100000</v>
          </cell>
          <cell r="K2156" t="str">
            <v>UNIFORM &amp; PROTECTIVE CLOTHING</v>
          </cell>
          <cell r="L2156" t="str">
            <v>Other Expenditure</v>
          </cell>
        </row>
        <row r="2157">
          <cell r="J2157">
            <v>4700003000</v>
          </cell>
          <cell r="K2157" t="str">
            <v>OPERATING LEASES:FURNITURE &amp; EQUIP.-OR</v>
          </cell>
          <cell r="L2157" t="str">
            <v>Other Expenditure</v>
          </cell>
        </row>
        <row r="2158">
          <cell r="J2158">
            <v>4700004000</v>
          </cell>
          <cell r="K2158" t="str">
            <v>OPERATING LEASES:MACHINERY &amp; EQUIP.</v>
          </cell>
          <cell r="L2158" t="str">
            <v>Other Expenditure</v>
          </cell>
        </row>
        <row r="2159">
          <cell r="J2159">
            <v>4120051000</v>
          </cell>
          <cell r="K2159" t="str">
            <v>CONTRACTORS : MAINT: BUILDINGS AND FACILITIES</v>
          </cell>
          <cell r="L2159" t="str">
            <v>Contracted Services</v>
          </cell>
        </row>
        <row r="2160">
          <cell r="J2160">
            <v>4120104000</v>
          </cell>
          <cell r="K2160" t="str">
            <v>CONTRACTORS:MAINT.-EQUIP.(GENERAL)</v>
          </cell>
          <cell r="L2160" t="str">
            <v>Contracted Services</v>
          </cell>
        </row>
        <row r="2161">
          <cell r="J2161">
            <v>4120111000</v>
          </cell>
          <cell r="K2161" t="str">
            <v>CONTRACTORS:MAINT.-EQUIP.(VEHICLES)</v>
          </cell>
          <cell r="L2161" t="str">
            <v>Contracted Services</v>
          </cell>
        </row>
        <row r="2162">
          <cell r="J2162">
            <v>4000000000</v>
          </cell>
          <cell r="K2162" t="str">
            <v>CONSUMPTION:CONSUM.STORES-STD RATED</v>
          </cell>
          <cell r="L2162" t="str">
            <v>Other Materials</v>
          </cell>
        </row>
        <row r="2163">
          <cell r="J2163">
            <v>4300000000</v>
          </cell>
          <cell r="K2163" t="str">
            <v>HR:MUNICIP.STAFF:BASIC SALARY &amp; WAGES</v>
          </cell>
          <cell r="L2163" t="str">
            <v>Employee Related Costs - Wages &amp; Salaries</v>
          </cell>
        </row>
        <row r="2164">
          <cell r="J2164">
            <v>4300001000</v>
          </cell>
          <cell r="K2164" t="str">
            <v>HR:MUNICIP.STAFF:BONUSES</v>
          </cell>
          <cell r="L2164" t="str">
            <v>Employee Related Costs - Wages &amp; Salaries</v>
          </cell>
        </row>
        <row r="2165">
          <cell r="J2165">
            <v>4300002000</v>
          </cell>
          <cell r="K2165" t="str">
            <v>HR:MUNICIP.STAFF:ALLOWANCE-CELLULAR &amp; TELEPHONE</v>
          </cell>
          <cell r="L2165" t="str">
            <v>Employee Related Costs - Wages &amp; Salaries</v>
          </cell>
        </row>
        <row r="2166">
          <cell r="J2166">
            <v>4300003000</v>
          </cell>
          <cell r="K2166" t="str">
            <v>HR:MUNICIP.STAFF:ALLOWANCE-HOUSING BENEFITS</v>
          </cell>
          <cell r="L2166" t="str">
            <v>Employee Related Costs - Wages &amp; Salaries</v>
          </cell>
        </row>
        <row r="2167">
          <cell r="J2167">
            <v>4300004000</v>
          </cell>
          <cell r="K2167" t="str">
            <v>HR:MUNICIP.STAFF:ALLOWANCE-LEAVE PAY</v>
          </cell>
          <cell r="L2167" t="str">
            <v>Employee Related Costs - Wages &amp; Salaries</v>
          </cell>
        </row>
        <row r="2168">
          <cell r="J2168">
            <v>4300005000</v>
          </cell>
          <cell r="K2168" t="str">
            <v>HR:MUNICIP.STAFF:ALLOWANCE-TRAVEL OR MOTOR VEHICLE</v>
          </cell>
          <cell r="L2168" t="str">
            <v>Employee Related Costs - Wages &amp; Salaries</v>
          </cell>
        </row>
        <row r="2169">
          <cell r="J2169">
            <v>4300006000</v>
          </cell>
          <cell r="K2169" t="str">
            <v>MUNICIPAL STAFF OVER TIME NON STRUCTURED</v>
          </cell>
          <cell r="L2169" t="str">
            <v>Employee Related Costs - Wages &amp; Salaries</v>
          </cell>
        </row>
        <row r="2170">
          <cell r="J2170">
            <v>4300006001</v>
          </cell>
          <cell r="K2170" t="str">
            <v>MUNICIPAL STAFF OVER TIME STRUCTURED</v>
          </cell>
          <cell r="L2170" t="str">
            <v>Employee Related Costs - Wages &amp; Salaries</v>
          </cell>
        </row>
        <row r="2171">
          <cell r="J2171">
            <v>4300008000</v>
          </cell>
          <cell r="K2171" t="str">
            <v>HR:MUNICIP.STAFF:BENEF-ACTING &amp; POST BEN ALLOWANCE</v>
          </cell>
          <cell r="L2171" t="str">
            <v>Employee Related Costs - Wages &amp; Salaries</v>
          </cell>
        </row>
        <row r="2172">
          <cell r="J2172">
            <v>4300010000</v>
          </cell>
          <cell r="K2172" t="str">
            <v>HR:MUNICIP.STAFF:BENEFIT-LONG SERVICE AWARD-ERC</v>
          </cell>
          <cell r="L2172" t="str">
            <v>Employee Related Costs - Wages &amp; Salaries</v>
          </cell>
        </row>
        <row r="2173">
          <cell r="J2173">
            <v>4300015550</v>
          </cell>
          <cell r="K2173" t="str">
            <v>HR:MUNICIP.STAFF:BENEFIT-NON PENSIONABLE ALLOWANCE</v>
          </cell>
          <cell r="L2173" t="str">
            <v>Employee Related Costs - Wages &amp; Salaries</v>
          </cell>
        </row>
        <row r="2174">
          <cell r="J2174">
            <v>4300016000</v>
          </cell>
          <cell r="K2174" t="str">
            <v>HR:MUNICIP.STAFF:SOCIAL CONTRIB.-BARGAINING COUNCI</v>
          </cell>
          <cell r="L2174" t="str">
            <v>Employee Related Costs - Social Contributions</v>
          </cell>
        </row>
        <row r="2175">
          <cell r="J2175">
            <v>4300018000</v>
          </cell>
          <cell r="K2175" t="str">
            <v>HR:MUNICIP.STAFF:SOCIAL CONTRIB.-MEDICAL</v>
          </cell>
          <cell r="L2175" t="str">
            <v>Employee Related Costs - Social Contributions</v>
          </cell>
        </row>
        <row r="2176">
          <cell r="J2176">
            <v>4300019000</v>
          </cell>
          <cell r="K2176" t="str">
            <v>HR:MUNICIP.STAFF:SOCIAL CONTRIB.-PENSION</v>
          </cell>
          <cell r="L2176" t="str">
            <v>Employee Related Costs - Social Contributions</v>
          </cell>
        </row>
        <row r="2177">
          <cell r="J2177">
            <v>4300020000</v>
          </cell>
          <cell r="K2177" t="str">
            <v>HR:MUNICIP.STAFF:SOCIAL CONTRIB.-UIF</v>
          </cell>
          <cell r="L2177" t="str">
            <v>Employee Related Costs - Social Contributions</v>
          </cell>
        </row>
        <row r="2178">
          <cell r="J2178">
            <v>4500005000</v>
          </cell>
          <cell r="K2178" t="str">
            <v>ADS/PUBLICITY/MARKETING</v>
          </cell>
          <cell r="L2178" t="str">
            <v>Other Expenditure</v>
          </cell>
        </row>
        <row r="2179">
          <cell r="J2179">
            <v>4500181000</v>
          </cell>
          <cell r="K2179" t="str">
            <v>COMMUNICATION:TELEPHONE,FAX,TELEGRAPH</v>
          </cell>
          <cell r="L2179" t="str">
            <v>Other Expenditure</v>
          </cell>
        </row>
        <row r="2180">
          <cell r="J2180">
            <v>4500411000</v>
          </cell>
          <cell r="K2180" t="str">
            <v>INSURANCE UNDERWRITING- PREMIUMS</v>
          </cell>
          <cell r="L2180" t="str">
            <v>Other Expenditure</v>
          </cell>
        </row>
        <row r="2181">
          <cell r="J2181">
            <v>4500441010</v>
          </cell>
          <cell r="K2181" t="str">
            <v>MUNICIPAL SERVICES</v>
          </cell>
          <cell r="L2181" t="str">
            <v>Other Expenditure</v>
          </cell>
        </row>
        <row r="2182">
          <cell r="J2182">
            <v>4500491000</v>
          </cell>
          <cell r="K2182" t="str">
            <v>SKILLS DEVELOPMENT FUND LEVY</v>
          </cell>
          <cell r="L2182" t="str">
            <v>Other Expenditure</v>
          </cell>
        </row>
        <row r="2183">
          <cell r="J2183">
            <v>4700003000</v>
          </cell>
          <cell r="K2183" t="str">
            <v>OPERATING LEASES:FURNITURE &amp; EQUIP.-OR</v>
          </cell>
          <cell r="L2183" t="str">
            <v>Other Expenditure</v>
          </cell>
        </row>
        <row r="2184">
          <cell r="J2184">
            <v>4700004000</v>
          </cell>
          <cell r="K2184" t="str">
            <v>OPERATING LEASES:MACHINERY &amp; EQUIP.</v>
          </cell>
          <cell r="L2184" t="str">
            <v>Other Expenditure</v>
          </cell>
        </row>
        <row r="2185">
          <cell r="J2185">
            <v>4120051000</v>
          </cell>
          <cell r="K2185" t="str">
            <v>CONTRACTORS : MAINT: BUILDINGS AND FACILITIES</v>
          </cell>
          <cell r="L2185" t="str">
            <v>Contracted Services</v>
          </cell>
        </row>
        <row r="2186">
          <cell r="J2186">
            <v>4120104000</v>
          </cell>
          <cell r="K2186" t="str">
            <v>CONTRACTORS:MAINT.-EQUIP.(GENERAL)</v>
          </cell>
          <cell r="L2186" t="str">
            <v>Contracted Services</v>
          </cell>
        </row>
        <row r="2187">
          <cell r="J2187">
            <v>4120111000</v>
          </cell>
          <cell r="K2187" t="str">
            <v>CONTRACTORS:MAINT.-EQUIP.(VEHICLES)</v>
          </cell>
          <cell r="L2187" t="str">
            <v>Contracted Services</v>
          </cell>
        </row>
        <row r="2188">
          <cell r="J2188">
            <v>4000000000</v>
          </cell>
          <cell r="K2188" t="str">
            <v>CONSUMPTION:CONSUM.STORES-STD RATED</v>
          </cell>
          <cell r="L2188" t="str">
            <v>Other Materials</v>
          </cell>
        </row>
        <row r="2189">
          <cell r="J2189">
            <v>4300000000</v>
          </cell>
          <cell r="K2189" t="str">
            <v>HR:MUNICIP.STAFF:BASIC SALARY &amp; WAGES</v>
          </cell>
          <cell r="L2189" t="str">
            <v>Employee Related Costs - Wages &amp; Salaries</v>
          </cell>
        </row>
        <row r="2190">
          <cell r="J2190">
            <v>4300001000</v>
          </cell>
          <cell r="K2190" t="str">
            <v>HR:MUNICIP.STAFF:BONUSES</v>
          </cell>
          <cell r="L2190" t="str">
            <v>Employee Related Costs - Wages &amp; Salaries</v>
          </cell>
        </row>
        <row r="2191">
          <cell r="J2191">
            <v>4300002000</v>
          </cell>
          <cell r="K2191" t="str">
            <v>HR:MUNICIP.STAFF:ALLOWANCE-CELLULAR &amp; TELEPHONE</v>
          </cell>
          <cell r="L2191" t="str">
            <v>Employee Related Costs - Wages &amp; Salaries</v>
          </cell>
        </row>
        <row r="2192">
          <cell r="J2192">
            <v>4300003000</v>
          </cell>
          <cell r="K2192" t="str">
            <v>HR:MUNICIP.STAFF:ALLOWANCE-HOUSING BENEFITS</v>
          </cell>
          <cell r="L2192" t="str">
            <v>Employee Related Costs - Wages &amp; Salaries</v>
          </cell>
        </row>
        <row r="2193">
          <cell r="J2193">
            <v>4300005000</v>
          </cell>
          <cell r="K2193" t="str">
            <v>HR:MUNICIP.STAFF:ALLOWANCE-TRAVEL OR MOTOR VEHICLE</v>
          </cell>
          <cell r="L2193" t="str">
            <v>Employee Related Costs - Wages &amp; Salaries</v>
          </cell>
        </row>
        <row r="2194">
          <cell r="J2194">
            <v>4300006000</v>
          </cell>
          <cell r="K2194" t="str">
            <v>MUNICIPAL STAFF OVER TIME NON STRUCTURED</v>
          </cell>
          <cell r="L2194" t="str">
            <v>Employee Related Costs - Wages &amp; Salaries</v>
          </cell>
        </row>
        <row r="2195">
          <cell r="J2195">
            <v>4300006001</v>
          </cell>
          <cell r="K2195" t="str">
            <v>MUNICIPAL STAFF OVER TIME STRUCTURED</v>
          </cell>
          <cell r="L2195" t="str">
            <v>Employee Related Costs - Wages &amp; Salaries</v>
          </cell>
        </row>
        <row r="2196">
          <cell r="J2196">
            <v>4300008000</v>
          </cell>
          <cell r="K2196" t="str">
            <v>HR:MUNICIP.STAFF:BENEF-ACTING &amp; POST BEN ALLOWANCE</v>
          </cell>
          <cell r="L2196" t="str">
            <v>Employee Related Costs - Wages &amp; Salaries</v>
          </cell>
        </row>
        <row r="2197">
          <cell r="J2197">
            <v>4300010000</v>
          </cell>
          <cell r="K2197" t="str">
            <v>HR:MUNICIP.STAFF:BENEFIT-LONG SERVICE AWARD-ERC</v>
          </cell>
          <cell r="L2197" t="str">
            <v>Employee Related Costs - Wages &amp; Salaries</v>
          </cell>
        </row>
        <row r="2198">
          <cell r="J2198">
            <v>4300015550</v>
          </cell>
          <cell r="K2198" t="str">
            <v>HR:MUNICIP.STAFF:BENEFIT-NON PENSIONABLE ALLOWANCE</v>
          </cell>
          <cell r="L2198" t="str">
            <v>Employee Related Costs - Wages &amp; Salaries</v>
          </cell>
        </row>
        <row r="2199">
          <cell r="J2199">
            <v>4300016000</v>
          </cell>
          <cell r="K2199" t="str">
            <v>HR:MUNICIP.STAFF:SOCIAL CONTRIB.-BARGAINING COUNCI</v>
          </cell>
          <cell r="L2199" t="str">
            <v>Employee Related Costs - Social Contributions</v>
          </cell>
        </row>
        <row r="2200">
          <cell r="J2200">
            <v>4300018000</v>
          </cell>
          <cell r="K2200" t="str">
            <v>HR:MUNICIP.STAFF:SOCIAL CONTRIB.-MEDICAL</v>
          </cell>
          <cell r="L2200" t="str">
            <v>Employee Related Costs - Social Contributions</v>
          </cell>
        </row>
        <row r="2201">
          <cell r="J2201">
            <v>4300019000</v>
          </cell>
          <cell r="K2201" t="str">
            <v>HR:MUNICIP.STAFF:SOCIAL CONTRIB.-PENSION</v>
          </cell>
          <cell r="L2201" t="str">
            <v>Employee Related Costs - Social Contributions</v>
          </cell>
        </row>
        <row r="2202">
          <cell r="J2202">
            <v>4300020000</v>
          </cell>
          <cell r="K2202" t="str">
            <v>HR:MUNICIP.STAFF:SOCIAL CONTRIB.-UIF</v>
          </cell>
          <cell r="L2202" t="str">
            <v>Employee Related Costs - Social Contributions</v>
          </cell>
        </row>
        <row r="2203">
          <cell r="J2203">
            <v>4500411000</v>
          </cell>
          <cell r="K2203" t="str">
            <v>INSURANCE UNDERWRITING- PREMIUMS</v>
          </cell>
          <cell r="L2203" t="str">
            <v>Other Expenditure</v>
          </cell>
        </row>
        <row r="2204">
          <cell r="J2204">
            <v>4500441010</v>
          </cell>
          <cell r="K2204" t="str">
            <v>MUNICIPAL SERVICES</v>
          </cell>
          <cell r="L2204" t="str">
            <v>Other Expenditure</v>
          </cell>
        </row>
        <row r="2205">
          <cell r="J2205">
            <v>4500491000</v>
          </cell>
          <cell r="K2205" t="str">
            <v>SKILLS DEVELOPMENT FUND LEVY</v>
          </cell>
          <cell r="L2205" t="str">
            <v>Other Expenditure</v>
          </cell>
        </row>
        <row r="2206">
          <cell r="J2206">
            <v>4700003000</v>
          </cell>
          <cell r="K2206" t="str">
            <v>OPERATING LEASES:FURNITURE &amp; EQUIP.-OR</v>
          </cell>
          <cell r="L2206" t="str">
            <v>Other Expenditure</v>
          </cell>
        </row>
        <row r="2207">
          <cell r="J2207">
            <v>4700004000</v>
          </cell>
          <cell r="K2207" t="str">
            <v>OPERATING LEASES:MACHINERY &amp; EQUIP.</v>
          </cell>
          <cell r="L2207" t="str">
            <v>Other Expenditure</v>
          </cell>
        </row>
        <row r="2208">
          <cell r="J2208">
            <v>4120051000</v>
          </cell>
          <cell r="K2208" t="str">
            <v>CONTRACTORS : MAINT: BUILDINGS AND FACILITIES</v>
          </cell>
          <cell r="L2208" t="str">
            <v>Contracted Services</v>
          </cell>
        </row>
        <row r="2209">
          <cell r="J2209">
            <v>4120104000</v>
          </cell>
          <cell r="K2209" t="str">
            <v>CONTRACTORS:MAINT.-EQUIP.(GENERAL)</v>
          </cell>
          <cell r="L2209" t="str">
            <v>Contracted Services</v>
          </cell>
        </row>
        <row r="2210">
          <cell r="J2210">
            <v>4120111000</v>
          </cell>
          <cell r="K2210" t="str">
            <v>CONTRACTORS:MAINT.-EQUIP.(VEHICLES)</v>
          </cell>
          <cell r="L2210" t="str">
            <v>Contracted Services</v>
          </cell>
        </row>
        <row r="2211">
          <cell r="J2211">
            <v>4000000000</v>
          </cell>
          <cell r="K2211" t="str">
            <v>CONSUMPTION:CONSUM.STORES-STD RATED</v>
          </cell>
          <cell r="L2211" t="str">
            <v>Other Materials</v>
          </cell>
        </row>
        <row r="2212">
          <cell r="J2212">
            <v>4300000000</v>
          </cell>
          <cell r="K2212" t="str">
            <v>HR:MUNICIP.STAFF:BASIC SALARY &amp; WAGES</v>
          </cell>
          <cell r="L2212" t="str">
            <v>Employee Related Costs - Wages &amp; Salaries</v>
          </cell>
        </row>
        <row r="2213">
          <cell r="J2213">
            <v>4300001000</v>
          </cell>
          <cell r="K2213" t="str">
            <v>HR:MUNICIP.STAFF:BONUSES</v>
          </cell>
          <cell r="L2213" t="str">
            <v>Employee Related Costs - Wages &amp; Salaries</v>
          </cell>
        </row>
        <row r="2214">
          <cell r="J2214">
            <v>4300002000</v>
          </cell>
          <cell r="K2214" t="str">
            <v>HR:MUNICIP.STAFF:ALLOWANCE-CELLULAR &amp; TELEPHONE</v>
          </cell>
          <cell r="L2214" t="str">
            <v>Employee Related Costs - Wages &amp; Salaries</v>
          </cell>
        </row>
        <row r="2215">
          <cell r="J2215">
            <v>4300003000</v>
          </cell>
          <cell r="K2215" t="str">
            <v>HR:MUNICIP.STAFF:ALLOWANCE-HOUSING BENEFITS</v>
          </cell>
          <cell r="L2215" t="str">
            <v>Employee Related Costs - Wages &amp; Salaries</v>
          </cell>
        </row>
        <row r="2216">
          <cell r="J2216">
            <v>4300005000</v>
          </cell>
          <cell r="K2216" t="str">
            <v>HR:MUNICIP.STAFF:ALLOWANCE-TRAVEL OR MOTOR VEHICLE</v>
          </cell>
          <cell r="L2216" t="str">
            <v>Employee Related Costs - Wages &amp; Salaries</v>
          </cell>
        </row>
        <row r="2217">
          <cell r="J2217">
            <v>4300006001</v>
          </cell>
          <cell r="K2217" t="str">
            <v>MUNICIPAL STAFF OVER TIME STRUCTURED</v>
          </cell>
          <cell r="L2217" t="str">
            <v>Employee Related Costs - Wages &amp; Salaries</v>
          </cell>
        </row>
        <row r="2218">
          <cell r="J2218">
            <v>4300008000</v>
          </cell>
          <cell r="K2218" t="str">
            <v>HR:MUNICIP.STAFF:BENEF-ACTING &amp; POST BEN ALLOWANCE</v>
          </cell>
          <cell r="L2218" t="str">
            <v>Employee Related Costs - Wages &amp; Salaries</v>
          </cell>
        </row>
        <row r="2219">
          <cell r="J2219">
            <v>4300010000</v>
          </cell>
          <cell r="K2219" t="str">
            <v>HR:MUNICIP.STAFF:BENEFIT-LONG SERVICE AWARD-ERC</v>
          </cell>
          <cell r="L2219" t="str">
            <v>Employee Related Costs - Wages &amp; Salaries</v>
          </cell>
        </row>
        <row r="2220">
          <cell r="J2220">
            <v>4300016000</v>
          </cell>
          <cell r="K2220" t="str">
            <v>HR:MUNICIP.STAFF:SOCIAL CONTRIB.-BARGAINING COUNCI</v>
          </cell>
          <cell r="L2220" t="str">
            <v>Employee Related Costs - Social Contributions</v>
          </cell>
        </row>
        <row r="2221">
          <cell r="J2221">
            <v>4300018000</v>
          </cell>
          <cell r="K2221" t="str">
            <v>HR:MUNICIP.STAFF:SOCIAL CONTRIB.-MEDICAL</v>
          </cell>
          <cell r="L2221" t="str">
            <v>Employee Related Costs - Social Contributions</v>
          </cell>
        </row>
        <row r="2222">
          <cell r="J2222">
            <v>4300019000</v>
          </cell>
          <cell r="K2222" t="str">
            <v>HR:MUNICIP.STAFF:SOCIAL CONTRIB.-PENSION</v>
          </cell>
          <cell r="L2222" t="str">
            <v>Employee Related Costs - Social Contributions</v>
          </cell>
        </row>
        <row r="2223">
          <cell r="J2223">
            <v>4300020000</v>
          </cell>
          <cell r="K2223" t="str">
            <v>HR:MUNICIP.STAFF:SOCIAL CONTRIB.-UIF</v>
          </cell>
          <cell r="L2223" t="str">
            <v>Employee Related Costs - Social Contributions</v>
          </cell>
        </row>
        <row r="2224">
          <cell r="J2224">
            <v>4500181000</v>
          </cell>
          <cell r="K2224" t="str">
            <v>COMMUNICATION:TELEPHONE,FAX,TELEGRAPH</v>
          </cell>
          <cell r="L2224" t="str">
            <v>Other Expenditure</v>
          </cell>
        </row>
        <row r="2225">
          <cell r="J2225">
            <v>4500411000</v>
          </cell>
          <cell r="K2225" t="str">
            <v>INSURANCE UNDERWRITING- PREMIUMS</v>
          </cell>
          <cell r="L2225" t="str">
            <v>Other Expenditure</v>
          </cell>
        </row>
        <row r="2226">
          <cell r="J2226">
            <v>4500441010</v>
          </cell>
          <cell r="K2226" t="str">
            <v>MUNICIPAL SERVICES</v>
          </cell>
          <cell r="L2226" t="str">
            <v>Other Expenditure</v>
          </cell>
        </row>
        <row r="2227">
          <cell r="J2227">
            <v>4500491000</v>
          </cell>
          <cell r="K2227" t="str">
            <v>SKILLS DEVELOPMENT FUND LEVY</v>
          </cell>
          <cell r="L2227" t="str">
            <v>Other Expenditure</v>
          </cell>
        </row>
        <row r="2228">
          <cell r="J2228">
            <v>4700003000</v>
          </cell>
          <cell r="K2228" t="str">
            <v>OPERATING LEASES:FURNITURE &amp; EQUIP.-OR</v>
          </cell>
          <cell r="L2228" t="str">
            <v>Other Expenditure</v>
          </cell>
        </row>
        <row r="2229">
          <cell r="J2229">
            <v>4700004000</v>
          </cell>
          <cell r="K2229" t="str">
            <v>OPERATING LEASES:MACHINERY &amp; EQUIP.</v>
          </cell>
          <cell r="L2229" t="str">
            <v>Other Expenditure</v>
          </cell>
        </row>
        <row r="2230">
          <cell r="J2230">
            <v>4120051000</v>
          </cell>
          <cell r="K2230" t="str">
            <v>CONTRACTORS : MAINT: BUILDINGS AND FACILITIES</v>
          </cell>
          <cell r="L2230" t="str">
            <v>Contracted Services</v>
          </cell>
        </row>
        <row r="2231">
          <cell r="J2231">
            <v>4120104000</v>
          </cell>
          <cell r="K2231" t="str">
            <v>CONTRACTORS:MAINT.-EQUIP.(GENERAL)</v>
          </cell>
          <cell r="L2231" t="str">
            <v>Contracted Services</v>
          </cell>
        </row>
        <row r="2232">
          <cell r="J2232">
            <v>4120111000</v>
          </cell>
          <cell r="K2232" t="str">
            <v>CONTRACTORS:MAINT.-EQUIP.(VEHICLES)</v>
          </cell>
          <cell r="L2232" t="str">
            <v>Contracted Services</v>
          </cell>
        </row>
        <row r="2233">
          <cell r="J2233">
            <v>4000000000</v>
          </cell>
          <cell r="K2233" t="str">
            <v>CONSUMPTION:CONSUM.STORES-STD RATED</v>
          </cell>
          <cell r="L2233" t="str">
            <v>Other Materials</v>
          </cell>
        </row>
        <row r="2234">
          <cell r="J2234">
            <v>4300000000</v>
          </cell>
          <cell r="K2234" t="str">
            <v>HR:MUNICIP.STAFF:BASIC SALARY &amp; WAGES</v>
          </cell>
          <cell r="L2234" t="str">
            <v>Employee Related Costs - Wages &amp; Salaries</v>
          </cell>
        </row>
        <row r="2235">
          <cell r="J2235">
            <v>4300001000</v>
          </cell>
          <cell r="K2235" t="str">
            <v>HR:MUNICIP.STAFF:BONUSES</v>
          </cell>
          <cell r="L2235" t="str">
            <v>Employee Related Costs - Wages &amp; Salaries</v>
          </cell>
        </row>
        <row r="2236">
          <cell r="J2236">
            <v>4300002000</v>
          </cell>
          <cell r="K2236" t="str">
            <v>HR:MUNICIP.STAFF:ALLOWANCE-CELLULAR &amp; TELEPHONE</v>
          </cell>
          <cell r="L2236" t="str">
            <v>Employee Related Costs - Wages &amp; Salaries</v>
          </cell>
        </row>
        <row r="2237">
          <cell r="J2237">
            <v>4300003000</v>
          </cell>
          <cell r="K2237" t="str">
            <v>HR:MUNICIP.STAFF:ALLOWANCE-HOUSING BENEFITS</v>
          </cell>
          <cell r="L2237" t="str">
            <v>Employee Related Costs - Wages &amp; Salaries</v>
          </cell>
        </row>
        <row r="2238">
          <cell r="J2238">
            <v>4300005000</v>
          </cell>
          <cell r="K2238" t="str">
            <v>HR:MUNICIP.STAFF:ALLOWANCE-TRAVEL OR MOTOR VEHICLE</v>
          </cell>
          <cell r="L2238" t="str">
            <v>Employee Related Costs - Wages &amp; Salaries</v>
          </cell>
        </row>
        <row r="2239">
          <cell r="J2239">
            <v>4300006001</v>
          </cell>
          <cell r="K2239" t="str">
            <v>MUNICIPAL STAFF OVER TIME STRUCTURED</v>
          </cell>
          <cell r="L2239" t="str">
            <v>Employee Related Costs - Wages &amp; Salaries</v>
          </cell>
        </row>
        <row r="2240">
          <cell r="J2240">
            <v>4300008000</v>
          </cell>
          <cell r="K2240" t="str">
            <v>HR:MUNICIP.STAFF:BENEF-ACTING &amp; POST BEN ALLOWANCE</v>
          </cell>
          <cell r="L2240" t="str">
            <v>Employee Related Costs - Wages &amp; Salaries</v>
          </cell>
        </row>
        <row r="2241">
          <cell r="J2241">
            <v>4300010000</v>
          </cell>
          <cell r="K2241" t="str">
            <v>HR:MUNICIP.STAFF:BENEFIT-LONG SERVICE AWARD-ERC</v>
          </cell>
          <cell r="L2241" t="str">
            <v>Employee Related Costs - Wages &amp; Salaries</v>
          </cell>
        </row>
        <row r="2242">
          <cell r="J2242">
            <v>4300016000</v>
          </cell>
          <cell r="K2242" t="str">
            <v>HR:MUNICIP.STAFF:SOCIAL CONTRIB.-BARGAINING COUNCI</v>
          </cell>
          <cell r="L2242" t="str">
            <v>Employee Related Costs - Social Contributions</v>
          </cell>
        </row>
        <row r="2243">
          <cell r="J2243">
            <v>4300018000</v>
          </cell>
          <cell r="K2243" t="str">
            <v>HR:MUNICIP.STAFF:SOCIAL CONTRIB.-MEDICAL</v>
          </cell>
          <cell r="L2243" t="str">
            <v>Employee Related Costs - Social Contributions</v>
          </cell>
        </row>
        <row r="2244">
          <cell r="J2244">
            <v>4300019000</v>
          </cell>
          <cell r="K2244" t="str">
            <v>HR:MUNICIP.STAFF:SOCIAL CONTRIB.-PENSION</v>
          </cell>
          <cell r="L2244" t="str">
            <v>Employee Related Costs - Social Contributions</v>
          </cell>
        </row>
        <row r="2245">
          <cell r="J2245">
            <v>4300020000</v>
          </cell>
          <cell r="K2245" t="str">
            <v>HR:MUNICIP.STAFF:SOCIAL CONTRIB.-UIF</v>
          </cell>
          <cell r="L2245" t="str">
            <v>Employee Related Costs - Social Contributions</v>
          </cell>
        </row>
        <row r="2246">
          <cell r="J2246">
            <v>4500005000</v>
          </cell>
          <cell r="K2246" t="str">
            <v>ADS/PUBLICITY/MARKETING</v>
          </cell>
          <cell r="L2246" t="str">
            <v>Other Expenditure</v>
          </cell>
        </row>
        <row r="2247">
          <cell r="J2247">
            <v>4500181000</v>
          </cell>
          <cell r="K2247" t="str">
            <v>COMMUNICATION:TELEPHONE,FAX,TELEGRAPH</v>
          </cell>
          <cell r="L2247" t="str">
            <v>Other Expenditure</v>
          </cell>
        </row>
        <row r="2248">
          <cell r="J2248">
            <v>4500411000</v>
          </cell>
          <cell r="K2248" t="str">
            <v>INSURANCE UNDERWRITING- PREMIUMS</v>
          </cell>
          <cell r="L2248" t="str">
            <v>Other Expenditure</v>
          </cell>
        </row>
        <row r="2249">
          <cell r="J2249">
            <v>4500441010</v>
          </cell>
          <cell r="K2249" t="str">
            <v>MUNICIPAL SERVICES</v>
          </cell>
          <cell r="L2249" t="str">
            <v>Other Expenditure</v>
          </cell>
        </row>
        <row r="2250">
          <cell r="J2250">
            <v>4500491000</v>
          </cell>
          <cell r="K2250" t="str">
            <v>SKILLS DEVELOPMENT FUND LEVY</v>
          </cell>
          <cell r="L2250" t="str">
            <v>Other Expenditure</v>
          </cell>
        </row>
        <row r="2251">
          <cell r="J2251">
            <v>4700003000</v>
          </cell>
          <cell r="K2251" t="str">
            <v>OPERATING LEASES:FURNITURE &amp; EQUIP.-OR</v>
          </cell>
          <cell r="L2251" t="str">
            <v>Other Expenditure</v>
          </cell>
        </row>
        <row r="2252">
          <cell r="J2252">
            <v>4700004000</v>
          </cell>
          <cell r="K2252" t="str">
            <v>OPERATING LEASES:MACHINERY &amp; EQUIP.</v>
          </cell>
          <cell r="L2252" t="str">
            <v>Other Expenditure</v>
          </cell>
        </row>
        <row r="2253">
          <cell r="J2253">
            <v>8000600020</v>
          </cell>
          <cell r="K2253" t="str">
            <v>EX:RENTAL:PPE:BLDS:NON RESIDENTIAL</v>
          </cell>
          <cell r="L2253" t="str">
            <v>Rent Of Facilities And Equipment</v>
          </cell>
        </row>
        <row r="2254">
          <cell r="J2254">
            <v>4500411000</v>
          </cell>
          <cell r="K2254" t="str">
            <v>INSURANCE UNDERWRITING- PREMIUMS</v>
          </cell>
          <cell r="L2254" t="str">
            <v>Other Expenditure</v>
          </cell>
        </row>
        <row r="2255">
          <cell r="J2255">
            <v>8000500100</v>
          </cell>
          <cell r="K2255" t="str">
            <v>EX:INTEREST:ELECTRICITY</v>
          </cell>
          <cell r="L2255" t="str">
            <v>Interest Earned - Outstanding Debtors</v>
          </cell>
        </row>
        <row r="2256">
          <cell r="J2256">
            <v>8000600020</v>
          </cell>
          <cell r="K2256" t="str">
            <v>EX:RENTAL:PPE:BLDS:NON RESIDENTIAL</v>
          </cell>
          <cell r="L2256" t="str">
            <v>Rent Of Facilities And Equipment</v>
          </cell>
        </row>
        <row r="2257">
          <cell r="J2257">
            <v>5000000490</v>
          </cell>
          <cell r="K2257" t="str">
            <v>CHRG:DEPT CHARGE:INSURANCE ASSETS</v>
          </cell>
          <cell r="L2257" t="str">
            <v>Other Expenditure</v>
          </cell>
        </row>
        <row r="2258">
          <cell r="J2258">
            <v>8000600020</v>
          </cell>
          <cell r="K2258" t="str">
            <v>EX:RENTAL:PPE:BLDS:NON RESIDENTIAL</v>
          </cell>
          <cell r="L2258" t="str">
            <v>Rent Of Facilities And Equipment</v>
          </cell>
        </row>
        <row r="2259">
          <cell r="J2259">
            <v>5000000490</v>
          </cell>
          <cell r="K2259" t="str">
            <v>CHRG:DEPT CHARGE:INSURANCE ASSETS</v>
          </cell>
          <cell r="L2259" t="str">
            <v>Other Expenditure</v>
          </cell>
        </row>
        <row r="2260">
          <cell r="J2260">
            <v>8000600020</v>
          </cell>
          <cell r="K2260" t="str">
            <v>EX:RENTAL:PPE:BLDS:NON RESIDENTIAL</v>
          </cell>
          <cell r="L2260" t="str">
            <v>Rent Of Facilities And Equipment</v>
          </cell>
        </row>
        <row r="2261">
          <cell r="J2261">
            <v>5000000490</v>
          </cell>
          <cell r="K2261" t="str">
            <v>CHRG:DEPT CHARGE:INSURANCE ASSETS</v>
          </cell>
          <cell r="L2261" t="str">
            <v>Other Expenditure</v>
          </cell>
        </row>
        <row r="2262">
          <cell r="J2262">
            <v>5000000490</v>
          </cell>
          <cell r="K2262" t="str">
            <v>CHRG:DEPT CHARGE:INSURANCE ASSETS</v>
          </cell>
          <cell r="L2262" t="str">
            <v>Other Expenditure</v>
          </cell>
        </row>
        <row r="2263">
          <cell r="J2263">
            <v>8000500540</v>
          </cell>
          <cell r="K2263" t="str">
            <v>EX:SALE OF GDS:VALUATION SERVICES</v>
          </cell>
          <cell r="L2263" t="str">
            <v>Other Revenue</v>
          </cell>
        </row>
        <row r="2264">
          <cell r="J2264">
            <v>8000600020</v>
          </cell>
          <cell r="K2264" t="str">
            <v>EX:RENTAL:PPE:BLDS:NON RESIDENTIAL</v>
          </cell>
          <cell r="L2264" t="str">
            <v>Rent Of Facilities And Equipment</v>
          </cell>
        </row>
        <row r="2265">
          <cell r="J2265">
            <v>5000000490</v>
          </cell>
          <cell r="K2265" t="str">
            <v>CHRG:DEPT CHARGE:INSURANCE ASSETS</v>
          </cell>
          <cell r="L2265" t="str">
            <v>Other Expenditure</v>
          </cell>
        </row>
        <row r="2266">
          <cell r="J2266">
            <v>8000600020</v>
          </cell>
          <cell r="K2266" t="str">
            <v>EX:RENTAL:PPE:BLDS:NON RESIDENTIAL</v>
          </cell>
          <cell r="L2266" t="str">
            <v>Rent Of Facilities And Equipment</v>
          </cell>
        </row>
        <row r="2267">
          <cell r="J2267">
            <v>8000600020</v>
          </cell>
          <cell r="K2267" t="str">
            <v>EX:RENTAL:PPE:BLDS:NON RESIDENTIAL</v>
          </cell>
          <cell r="L2267" t="str">
            <v>Rent Of Facilities And Equipment</v>
          </cell>
        </row>
        <row r="2268">
          <cell r="J2268">
            <v>8000600020</v>
          </cell>
          <cell r="K2268" t="str">
            <v>EX:RENTAL:PPE:BLDS:NON RESIDENTIAL</v>
          </cell>
          <cell r="L2268" t="str">
            <v>Rent Of Facilities And Equipment</v>
          </cell>
        </row>
        <row r="2269">
          <cell r="J2269">
            <v>5000000490</v>
          </cell>
          <cell r="K2269" t="str">
            <v>CHRG:DEPT CHARGE:INSURANCE ASSETS</v>
          </cell>
          <cell r="L2269" t="str">
            <v>Other Expenditure</v>
          </cell>
        </row>
        <row r="2270">
          <cell r="J2270">
            <v>8000600020</v>
          </cell>
          <cell r="K2270" t="str">
            <v>EX:RENTAL:PPE:BLDS:NON RESIDENTIAL</v>
          </cell>
          <cell r="L2270" t="str">
            <v>Rent Of Facilities And Equipment</v>
          </cell>
        </row>
        <row r="2271">
          <cell r="J2271">
            <v>8500001020</v>
          </cell>
          <cell r="K2271" t="str">
            <v>NE:FINES:BUILDINGS</v>
          </cell>
          <cell r="L2271" t="str">
            <v>Fines</v>
          </cell>
        </row>
        <row r="2272">
          <cell r="J2272">
            <v>8500001120</v>
          </cell>
          <cell r="K2272" t="str">
            <v>NE:FINES:OVERDUE BOOKS FINE</v>
          </cell>
          <cell r="L2272" t="str">
            <v>Fines</v>
          </cell>
        </row>
        <row r="2273">
          <cell r="J2273">
            <v>8000600020</v>
          </cell>
          <cell r="K2273" t="str">
            <v>EX:RENTAL:PPE:BLDS:NON RESIDENTIAL</v>
          </cell>
          <cell r="L2273" t="str">
            <v>Rent Of Facilities And Equipment</v>
          </cell>
        </row>
        <row r="2274">
          <cell r="J2274">
            <v>8000600020</v>
          </cell>
          <cell r="K2274" t="str">
            <v>EX:RENTAL:PPE:BLDS:NON RESIDENTIAL</v>
          </cell>
          <cell r="L2274" t="str">
            <v>Rent Of Facilities And Equipment</v>
          </cell>
        </row>
        <row r="2275">
          <cell r="J2275">
            <v>5000000490</v>
          </cell>
          <cell r="K2275" t="str">
            <v>CHRG:DEPT CHARGE:INSURANCE ASSETS</v>
          </cell>
          <cell r="L2275" t="str">
            <v>Other Expenditure</v>
          </cell>
        </row>
        <row r="2276">
          <cell r="J2276">
            <v>8000600020</v>
          </cell>
          <cell r="K2276" t="str">
            <v>EX:RENTAL:PPE:BLDS:NON RESIDENTIAL</v>
          </cell>
          <cell r="L2276" t="str">
            <v>Rent Of Facilities And Equipment</v>
          </cell>
        </row>
        <row r="2277">
          <cell r="J2277">
            <v>5000000490</v>
          </cell>
          <cell r="K2277" t="str">
            <v>CHRG:DEPT CHARGE:INSURANCE ASSETS</v>
          </cell>
          <cell r="L2277" t="str">
            <v>Other Expenditure</v>
          </cell>
        </row>
        <row r="2278">
          <cell r="J2278">
            <v>8000600020</v>
          </cell>
          <cell r="K2278" t="str">
            <v>EX:RENTAL:PPE:BLDS:NON RESIDENTIAL</v>
          </cell>
          <cell r="L2278" t="str">
            <v>Rent Of Facilities And Equipment</v>
          </cell>
        </row>
        <row r="2279">
          <cell r="J2279">
            <v>5000000490</v>
          </cell>
          <cell r="K2279" t="str">
            <v>CHRG:DEPT CHARGE:INSURANCE ASSETS</v>
          </cell>
          <cell r="L2279" t="str">
            <v>Other Expenditure</v>
          </cell>
        </row>
        <row r="2280">
          <cell r="J2280">
            <v>8000600020</v>
          </cell>
          <cell r="K2280" t="str">
            <v>EX:RENTAL:PPE:BLDS:NON RESIDENTIAL</v>
          </cell>
          <cell r="L2280" t="str">
            <v>Rent Of Facilities And Equipment</v>
          </cell>
        </row>
        <row r="2281">
          <cell r="J2281">
            <v>8000600020</v>
          </cell>
          <cell r="K2281" t="str">
            <v>EX:RENTAL:PPE:BLDS:NON RESIDENTIAL</v>
          </cell>
          <cell r="L2281" t="str">
            <v>Rent Of Facilities And Equipment</v>
          </cell>
        </row>
        <row r="2282">
          <cell r="J2282">
            <v>8000600020</v>
          </cell>
          <cell r="K2282" t="str">
            <v>EX:RENTAL:PPE:BLDS:NON RESIDENTIAL</v>
          </cell>
          <cell r="L2282" t="str">
            <v>Rent Of Facilities And Equipment</v>
          </cell>
        </row>
        <row r="2283">
          <cell r="J2283">
            <v>8000600020</v>
          </cell>
          <cell r="K2283" t="str">
            <v>EX:RENTAL:PPE:BLDS:NON RESIDENTIAL</v>
          </cell>
          <cell r="L2283" t="str">
            <v>Rent Of Facilities And Equipment</v>
          </cell>
        </row>
        <row r="2284">
          <cell r="J2284">
            <v>5000000490</v>
          </cell>
          <cell r="K2284" t="str">
            <v>CHRG:DEPT CHARGE:INSURANCE ASSETS</v>
          </cell>
          <cell r="L2284" t="str">
            <v>Other Expenditure</v>
          </cell>
        </row>
        <row r="2285">
          <cell r="J2285">
            <v>8000600020</v>
          </cell>
          <cell r="K2285" t="str">
            <v>EX:RENTAL:PPE:BLDS:NON RESIDENTIAL</v>
          </cell>
          <cell r="L2285" t="str">
            <v>Rent Of Facilities And Equipment</v>
          </cell>
        </row>
        <row r="2286">
          <cell r="J2286">
            <v>8000600020</v>
          </cell>
          <cell r="K2286" t="str">
            <v>EX:RENTAL:PPE:BLDS:NON RESIDENTIAL</v>
          </cell>
          <cell r="L2286" t="str">
            <v>Rent Of Facilities And Equipment</v>
          </cell>
        </row>
        <row r="2287">
          <cell r="J2287">
            <v>8000600020</v>
          </cell>
          <cell r="K2287" t="str">
            <v>EX:RENTAL:PPE:BLDS:NON RESIDENTIAL</v>
          </cell>
          <cell r="L2287" t="str">
            <v>Rent Of Facilities And Equipment</v>
          </cell>
        </row>
        <row r="2288">
          <cell r="J2288">
            <v>4100003000</v>
          </cell>
          <cell r="K2288" t="str">
            <v>OUTSOURCED:ANIMAL CARE</v>
          </cell>
          <cell r="L2288" t="str">
            <v>Contracted Services</v>
          </cell>
        </row>
        <row r="2289">
          <cell r="J2289">
            <v>4120111000</v>
          </cell>
          <cell r="K2289" t="str">
            <v>CONTRACTORS:MAINT.-EQUIP.(VEHICLES)</v>
          </cell>
          <cell r="L2289" t="str">
            <v>Contracted Services</v>
          </cell>
        </row>
        <row r="2290">
          <cell r="J2290">
            <v>4120111000</v>
          </cell>
          <cell r="K2290" t="str">
            <v>CONTRACTORS:MAINT.-EQUIP.(VEHICLES)</v>
          </cell>
          <cell r="L2290" t="str">
            <v>Contracted Services</v>
          </cell>
        </row>
        <row r="2291">
          <cell r="J2291">
            <v>4820000000</v>
          </cell>
          <cell r="K2291" t="str">
            <v>AMORTISATION- INTANGIBLE ASSETS</v>
          </cell>
          <cell r="L2291" t="str">
            <v>Depreciation and Asset Impairment</v>
          </cell>
        </row>
        <row r="2292">
          <cell r="J2292">
            <v>4820005000</v>
          </cell>
          <cell r="K2292" t="str">
            <v>DEPRECIATION:COMPUTER EQUIP.:ALL OR EXCL NERSA</v>
          </cell>
          <cell r="L2292" t="str">
            <v>Depreciation and Asset Impairment</v>
          </cell>
        </row>
        <row r="2293">
          <cell r="J2293">
            <v>4820007000</v>
          </cell>
          <cell r="K2293" t="str">
            <v>DEPRECIATION:FURNITURE &amp; FITTINGS.:ALL EXCL NE</v>
          </cell>
          <cell r="L2293" t="str">
            <v>Depreciation and Asset Impairment</v>
          </cell>
        </row>
        <row r="2294">
          <cell r="J2294">
            <v>4820030000</v>
          </cell>
          <cell r="K2294" t="str">
            <v>DEPRECIATION:MACHINERY &amp; EQUIP.:ALL OR EXCL NERSA</v>
          </cell>
          <cell r="L2294" t="str">
            <v>Depreciation and Asset Impairment</v>
          </cell>
        </row>
        <row r="2295">
          <cell r="J2295">
            <v>4820390000</v>
          </cell>
          <cell r="K2295" t="str">
            <v>DEPRECIATION:MACHINERY &amp; EQUIP.:ALL OR EXCL NERSA</v>
          </cell>
          <cell r="L2295" t="str">
            <v>Depreciation and Asset Impairment</v>
          </cell>
        </row>
        <row r="2296">
          <cell r="J2296">
            <v>5000000490</v>
          </cell>
          <cell r="K2296" t="str">
            <v>CHRG:DEPT CHARGE:INSURANCE ASSETS</v>
          </cell>
          <cell r="L2296" t="str">
            <v>Other Expenditure</v>
          </cell>
        </row>
        <row r="2297">
          <cell r="J2297">
            <v>4500411000</v>
          </cell>
          <cell r="K2297" t="str">
            <v>INSURANCE UNDERWRITING- PREMIUMS</v>
          </cell>
          <cell r="L2297" t="str">
            <v>Other Expenditure</v>
          </cell>
        </row>
        <row r="2298">
          <cell r="J2298">
            <v>4300000000</v>
          </cell>
          <cell r="K2298" t="str">
            <v>HR:MUNICIP.STAFF:BASIC SALARY &amp; WAGES</v>
          </cell>
          <cell r="L2298" t="str">
            <v>Employee Related Costs - Wages &amp; Salaries</v>
          </cell>
        </row>
        <row r="2299">
          <cell r="J2299">
            <v>4300001000</v>
          </cell>
          <cell r="K2299" t="str">
            <v>HR:MUNICIP.STAFF:BONUSES</v>
          </cell>
          <cell r="L2299" t="str">
            <v>Employee Related Costs - Wages &amp; Salaries</v>
          </cell>
        </row>
        <row r="2300">
          <cell r="J2300">
            <v>4300002000</v>
          </cell>
          <cell r="K2300" t="str">
            <v>HR:MUNICIP.STAFF:ALLOWANCE-CELLULAR &amp; TELEPHONE</v>
          </cell>
          <cell r="L2300" t="str">
            <v>Employee Related Costs - Wages &amp; Salaries</v>
          </cell>
        </row>
        <row r="2301">
          <cell r="J2301">
            <v>4300003000</v>
          </cell>
          <cell r="K2301" t="str">
            <v>HR:MUNICIP.STAFF:ALLOWANCE-HOUSING BENEFITS</v>
          </cell>
          <cell r="L2301" t="str">
            <v>Employee Related Costs - Wages &amp; Salaries</v>
          </cell>
        </row>
        <row r="2302">
          <cell r="J2302">
            <v>4300004000</v>
          </cell>
          <cell r="K2302" t="str">
            <v>HR:MUNICIP.STAFF:ALLOWANCE-LEAVE PAY</v>
          </cell>
          <cell r="L2302" t="str">
            <v>Employee Related Costs - Wages &amp; Salaries</v>
          </cell>
        </row>
        <row r="2303">
          <cell r="J2303">
            <v>4300005000</v>
          </cell>
          <cell r="K2303" t="str">
            <v>HR:MUNICIP.STAFF:ALLOWANCE-TRAVEL OR MOTOR VEHICLE</v>
          </cell>
          <cell r="L2303" t="str">
            <v>Employee Related Costs - Wages &amp; Salaries</v>
          </cell>
        </row>
        <row r="2304">
          <cell r="J2304">
            <v>4300006001</v>
          </cell>
          <cell r="K2304" t="str">
            <v>MUNICIPAL STAFF OVER TIME STRUCTURED</v>
          </cell>
          <cell r="L2304" t="str">
            <v>Employee Related Costs - Wages &amp; Salaries</v>
          </cell>
        </row>
        <row r="2305">
          <cell r="J2305">
            <v>4300008000</v>
          </cell>
          <cell r="K2305" t="str">
            <v>HR:MUNICIP.STAFF:BENEF-ACTING &amp; POST BEN ALLOWANCE</v>
          </cell>
          <cell r="L2305" t="str">
            <v>Employee Related Costs - Wages &amp; Salaries</v>
          </cell>
        </row>
        <row r="2306">
          <cell r="J2306">
            <v>4300010000</v>
          </cell>
          <cell r="K2306" t="str">
            <v>HR:MUNICIP.STAFF:BENEFIT-LONG SERVICE AWARD-ERC</v>
          </cell>
          <cell r="L2306" t="str">
            <v>Employee Related Costs - Wages &amp; Salaries</v>
          </cell>
        </row>
        <row r="2307">
          <cell r="J2307">
            <v>4300012000</v>
          </cell>
          <cell r="K2307" t="str">
            <v>HR:MUNICIP.STAFF:BENEFIT-SCARCITY ALLOWANCE</v>
          </cell>
          <cell r="L2307" t="str">
            <v>Employee Related Costs - Wages &amp; Salaries</v>
          </cell>
        </row>
        <row r="2308">
          <cell r="J2308">
            <v>4300014000</v>
          </cell>
          <cell r="K2308" t="str">
            <v>HR:MUNICIP.STAFF:BENEFIT-TOOLS ALLOWANCE</v>
          </cell>
          <cell r="L2308" t="str">
            <v>Employee Related Costs - Wages &amp; Salaries</v>
          </cell>
        </row>
        <row r="2309">
          <cell r="J2309">
            <v>4300015000</v>
          </cell>
          <cell r="K2309" t="str">
            <v>HR:MUNICIP.STAFF:BENEFIT-UNIFORM ALLOWANCE</v>
          </cell>
          <cell r="L2309" t="str">
            <v>Employee Related Costs - Wages &amp; Salaries</v>
          </cell>
        </row>
        <row r="2310">
          <cell r="J2310">
            <v>4300015550</v>
          </cell>
          <cell r="K2310" t="str">
            <v>HR:MUNICIP.STAFF:BENEFIT-NON PENSIONABLE ALLOWANCE</v>
          </cell>
          <cell r="L2310" t="str">
            <v>Employee Related Costs - Wages &amp; Salaries</v>
          </cell>
        </row>
        <row r="2311">
          <cell r="J2311">
            <v>4300016000</v>
          </cell>
          <cell r="K2311" t="str">
            <v>HR:MUNICIP.STAFF:SOCIAL CONTRIB.-BARGAINING COUNCI</v>
          </cell>
          <cell r="L2311" t="str">
            <v>Employee Related Costs - Social Contributions</v>
          </cell>
        </row>
        <row r="2312">
          <cell r="J2312">
            <v>4300018000</v>
          </cell>
          <cell r="K2312" t="str">
            <v>HR:MUNICIP.STAFF:SOCIAL CONTRIB.-MEDICAL</v>
          </cell>
          <cell r="L2312" t="str">
            <v>Employee Related Costs - Social Contributions</v>
          </cell>
        </row>
        <row r="2313">
          <cell r="J2313">
            <v>4300019000</v>
          </cell>
          <cell r="K2313" t="str">
            <v>HR:MUNICIP.STAFF:SOCIAL CONTRIB.-PENSION</v>
          </cell>
          <cell r="L2313" t="str">
            <v>Employee Related Costs - Social Contributions</v>
          </cell>
        </row>
        <row r="2314">
          <cell r="J2314">
            <v>4300020000</v>
          </cell>
          <cell r="K2314" t="str">
            <v>HR:MUNICIP.STAFF:SOCIAL CONTRIB.-UIF</v>
          </cell>
          <cell r="L2314" t="str">
            <v>Employee Related Costs - Social Contributions</v>
          </cell>
        </row>
        <row r="2315">
          <cell r="J2315">
            <v>4500422000</v>
          </cell>
          <cell r="K2315" t="str">
            <v>INTERNSHIPS</v>
          </cell>
          <cell r="L2315" t="str">
            <v>Other Expenditure</v>
          </cell>
        </row>
        <row r="2316">
          <cell r="J2316">
            <v>4500491000</v>
          </cell>
          <cell r="K2316" t="str">
            <v>SKILLS DEVELOPMENT FUND LEVY</v>
          </cell>
          <cell r="L2316" t="str">
            <v>Other Expenditure</v>
          </cell>
        </row>
        <row r="2317">
          <cell r="J2317">
            <v>4560100000</v>
          </cell>
          <cell r="K2317" t="str">
            <v>UNIFORM &amp; PROTECTIVE CLOTHING</v>
          </cell>
          <cell r="L2317" t="str">
            <v>Other Expenditure</v>
          </cell>
        </row>
        <row r="2318">
          <cell r="J2318">
            <v>4820005000</v>
          </cell>
          <cell r="K2318" t="str">
            <v>DEPRECIATION:COMPUTER EQUIP.:ALL OR EXCL NERSA</v>
          </cell>
          <cell r="L2318" t="str">
            <v>Depreciation and Asset Impairment</v>
          </cell>
        </row>
        <row r="2319">
          <cell r="J2319">
            <v>4820007000</v>
          </cell>
          <cell r="K2319" t="str">
            <v>DEPRECIATION:FURNITURE &amp; FITTINGS.:ALL EXCL NE</v>
          </cell>
          <cell r="L2319" t="str">
            <v>Depreciation and Asset Impairment</v>
          </cell>
        </row>
        <row r="2320">
          <cell r="J2320">
            <v>4820030000</v>
          </cell>
          <cell r="K2320" t="str">
            <v>DEPRECIATION:MACHINERY &amp; EQUIP.:ALL OR EXCL NERSA</v>
          </cell>
          <cell r="L2320" t="str">
            <v>Depreciation and Asset Impairment</v>
          </cell>
        </row>
        <row r="2321">
          <cell r="J2321">
            <v>5000000490</v>
          </cell>
          <cell r="K2321" t="str">
            <v>CHRG:DEPT CHARGE:INSURANCE ASSETS</v>
          </cell>
          <cell r="L2321" t="str">
            <v>Other Expenditure</v>
          </cell>
        </row>
        <row r="2322">
          <cell r="J2322">
            <v>4500411000</v>
          </cell>
          <cell r="K2322" t="str">
            <v>INSURANCE UNDERWRITING- PREMIUMS</v>
          </cell>
          <cell r="L2322" t="str">
            <v>Other Expenditure</v>
          </cell>
        </row>
        <row r="2323">
          <cell r="J2323">
            <v>4820005000</v>
          </cell>
          <cell r="K2323" t="str">
            <v>DEPRECIATION:COMPUTER EQUIP.:ALL OR EXCL NERSA</v>
          </cell>
          <cell r="L2323" t="str">
            <v>Depreciation and Asset Impairment</v>
          </cell>
        </row>
        <row r="2324">
          <cell r="J2324">
            <v>4820007000</v>
          </cell>
          <cell r="K2324" t="str">
            <v>DEPRECIATION:FURNITURE &amp; FITTINGS.:ALL EXCL NE</v>
          </cell>
          <cell r="L2324" t="str">
            <v>Depreciation and Asset Impairment</v>
          </cell>
        </row>
        <row r="2325">
          <cell r="J2325">
            <v>4820030000</v>
          </cell>
          <cell r="K2325" t="str">
            <v>DEPRECIATION:MACHINERY &amp; EQUIP.:ALL OR EXCL NERSA</v>
          </cell>
          <cell r="L2325" t="str">
            <v>Depreciation and Asset Impairment</v>
          </cell>
        </row>
        <row r="2326">
          <cell r="J2326">
            <v>4820400000</v>
          </cell>
          <cell r="K2326" t="str">
            <v>DEPRECIATION:BUILDINGS:ALL OR EXCL NERSA</v>
          </cell>
          <cell r="L2326" t="str">
            <v>Depreciation and Asset Impairment</v>
          </cell>
        </row>
        <row r="2327">
          <cell r="J2327">
            <v>5000000490</v>
          </cell>
          <cell r="K2327" t="str">
            <v>CHRG:DEPT CHARGE:INSURANCE ASSETS</v>
          </cell>
          <cell r="L2327" t="str">
            <v>Other Expenditure</v>
          </cell>
        </row>
        <row r="2328">
          <cell r="J2328">
            <v>4500411000</v>
          </cell>
          <cell r="K2328" t="str">
            <v>INSURANCE UNDERWRITING- PREMIUMS</v>
          </cell>
          <cell r="L2328" t="str">
            <v>Other Expenditure</v>
          </cell>
        </row>
        <row r="2329">
          <cell r="J2329">
            <v>4500181000</v>
          </cell>
          <cell r="K2329" t="str">
            <v>COMMUNICATION:TELEPHONE,FAX,TELEGRAPH</v>
          </cell>
          <cell r="L2329" t="str">
            <v>Other Expenditure</v>
          </cell>
        </row>
        <row r="2330">
          <cell r="J2330">
            <v>4560100000</v>
          </cell>
          <cell r="K2330" t="str">
            <v>UNIFORM &amp; PROTECTIVE CLOTHING</v>
          </cell>
          <cell r="L2330" t="str">
            <v>Other Expenditure</v>
          </cell>
        </row>
        <row r="2331">
          <cell r="J2331">
            <v>4560001000</v>
          </cell>
          <cell r="K2331" t="str">
            <v>S&amp;T-FOREIGN-DAILY ALLOWANCE</v>
          </cell>
          <cell r="L2331" t="str">
            <v>Other Expenditure</v>
          </cell>
        </row>
        <row r="2332">
          <cell r="J2332">
            <v>4120051000</v>
          </cell>
          <cell r="K2332" t="str">
            <v>CONTRACTORS : MAINT: BUILDINGS AND FACILITIES</v>
          </cell>
          <cell r="L2332" t="str">
            <v>Contracted Services</v>
          </cell>
        </row>
        <row r="2333">
          <cell r="J2333">
            <v>4120104000</v>
          </cell>
          <cell r="K2333" t="str">
            <v>CONTRACTORS:MAINT.-EQUIP.(GENERAL)</v>
          </cell>
          <cell r="L2333" t="str">
            <v>Contracted Services</v>
          </cell>
        </row>
        <row r="2334">
          <cell r="J2334">
            <v>4820030000</v>
          </cell>
          <cell r="K2334" t="str">
            <v>DEPRECIATION:MACHINERY &amp; EQUIP.:ALL OR EXCL NERSA</v>
          </cell>
          <cell r="L2334" t="str">
            <v>Depreciation and Asset Impairment</v>
          </cell>
        </row>
        <row r="2335">
          <cell r="J2335">
            <v>5000000490</v>
          </cell>
          <cell r="K2335" t="str">
            <v>CHRG:DEPT CHARGE:INSURANCE ASSETS</v>
          </cell>
          <cell r="L2335" t="str">
            <v>Other Expenditure</v>
          </cell>
        </row>
        <row r="2336">
          <cell r="J2336">
            <v>5000000690</v>
          </cell>
          <cell r="K2336" t="str">
            <v>CHRG:DEPT CHARGE:RATES CHRG</v>
          </cell>
          <cell r="L2336" t="str">
            <v>Other Expenditure</v>
          </cell>
        </row>
        <row r="2337">
          <cell r="J2337">
            <v>4500411000</v>
          </cell>
          <cell r="K2337" t="str">
            <v>INSURANCE UNDERWRITING- PREMIUMS</v>
          </cell>
          <cell r="L2337" t="str">
            <v>Other Expenditure</v>
          </cell>
        </row>
        <row r="2338">
          <cell r="J2338">
            <v>4000000000</v>
          </cell>
          <cell r="K2338" t="str">
            <v>CONSUMPTION:CONSUM.STORES-STD RATED</v>
          </cell>
          <cell r="L2338" t="str">
            <v>Other Materials</v>
          </cell>
        </row>
        <row r="2339">
          <cell r="J2339">
            <v>4500181000</v>
          </cell>
          <cell r="K2339" t="str">
            <v>COMMUNICATION:TELEPHONE,FAX,TELEGRAPH</v>
          </cell>
          <cell r="L2339" t="str">
            <v>Other Expenditure</v>
          </cell>
        </row>
        <row r="2340">
          <cell r="J2340">
            <v>4560100000</v>
          </cell>
          <cell r="K2340" t="str">
            <v>UNIFORM &amp; PROTECTIVE CLOTHING</v>
          </cell>
          <cell r="L2340" t="str">
            <v>Other Expenditure</v>
          </cell>
        </row>
        <row r="2341">
          <cell r="J2341">
            <v>4560106010</v>
          </cell>
          <cell r="K2341" t="str">
            <v>TRF &amp; SUB : POST RETITEMENT BENEFIT</v>
          </cell>
          <cell r="L2341" t="str">
            <v>Grants and Subsidies</v>
          </cell>
        </row>
        <row r="2342">
          <cell r="J2342">
            <v>4120051000</v>
          </cell>
          <cell r="K2342" t="str">
            <v>CONTRACTORS : MAINT: BUILDINGS AND FACILITIES</v>
          </cell>
          <cell r="L2342" t="str">
            <v>Contracted Services</v>
          </cell>
        </row>
        <row r="2343">
          <cell r="J2343">
            <v>4120111000</v>
          </cell>
          <cell r="K2343" t="str">
            <v>CONTRACTORS:MAINT.-EQUIP.(VEHICLES)</v>
          </cell>
          <cell r="L2343" t="str">
            <v>Contracted Services</v>
          </cell>
        </row>
        <row r="2344">
          <cell r="J2344">
            <v>4110016000</v>
          </cell>
          <cell r="K2344" t="str">
            <v>CONSULT.&amp; PROF.:ORGANISATIONAL</v>
          </cell>
          <cell r="L2344" t="str">
            <v>Contracted Services</v>
          </cell>
        </row>
        <row r="2345">
          <cell r="J2345">
            <v>4820005000</v>
          </cell>
          <cell r="K2345" t="str">
            <v>DEPRECIATION:COMPUTER EQUIP.:ALL OR EXCL NERSA</v>
          </cell>
          <cell r="L2345" t="str">
            <v>Depreciation and Asset Impairment</v>
          </cell>
        </row>
        <row r="2346">
          <cell r="J2346">
            <v>4820007000</v>
          </cell>
          <cell r="K2346" t="str">
            <v>DEPRECIATION:FURNITURE &amp; FITTINGS.:ALL EXCL NE</v>
          </cell>
          <cell r="L2346" t="str">
            <v>Depreciation and Asset Impairment</v>
          </cell>
        </row>
        <row r="2347">
          <cell r="J2347">
            <v>4820030000</v>
          </cell>
          <cell r="K2347" t="str">
            <v>DEPRECIATION:MACHINERY &amp; EQUIP.:ALL OR EXCL NERSA</v>
          </cell>
          <cell r="L2347" t="str">
            <v>Depreciation and Asset Impairment</v>
          </cell>
        </row>
        <row r="2348">
          <cell r="J2348">
            <v>5000000490</v>
          </cell>
          <cell r="K2348" t="str">
            <v>CHRG:DEPT CHARGE:INSURANCE ASSETS</v>
          </cell>
          <cell r="L2348" t="str">
            <v>Other Expenditure</v>
          </cell>
        </row>
        <row r="2349">
          <cell r="J2349">
            <v>5000000850</v>
          </cell>
          <cell r="K2349" t="str">
            <v>CHRG:INT BILL:ELECTRICITY CONSUMPTION</v>
          </cell>
          <cell r="L2349" t="str">
            <v>Other Expenditure</v>
          </cell>
        </row>
        <row r="2350">
          <cell r="J2350">
            <v>5000000910</v>
          </cell>
          <cell r="K2350" t="str">
            <v>CHRG:INT BILL:WATER CONSUMPTION</v>
          </cell>
          <cell r="L2350" t="str">
            <v>Other Expenditure</v>
          </cell>
        </row>
        <row r="2351">
          <cell r="J2351">
            <v>4500411000</v>
          </cell>
          <cell r="K2351" t="str">
            <v>INSURANCE UNDERWRITING- PREMIUMS</v>
          </cell>
          <cell r="L2351" t="str">
            <v>Other Expenditure</v>
          </cell>
        </row>
        <row r="2352">
          <cell r="J2352">
            <v>4000000000</v>
          </cell>
          <cell r="K2352" t="str">
            <v>CONSUMPTION:CONSUM.STORES-STD RATED</v>
          </cell>
          <cell r="L2352" t="str">
            <v>Other Materials</v>
          </cell>
        </row>
        <row r="2353">
          <cell r="J2353">
            <v>4500306000</v>
          </cell>
          <cell r="K2353" t="str">
            <v>EXT.COMPUTER SERVICE:SOFTWARE LICENCES-G</v>
          </cell>
          <cell r="L2353" t="str">
            <v>Other Expenditure</v>
          </cell>
        </row>
        <row r="2354">
          <cell r="J2354">
            <v>4560100000</v>
          </cell>
          <cell r="K2354" t="str">
            <v>UNIFORM &amp; PROTECTIVE CLOTHING</v>
          </cell>
          <cell r="L2354" t="str">
            <v>Other Expenditure</v>
          </cell>
        </row>
        <row r="2355">
          <cell r="J2355">
            <v>4560106010</v>
          </cell>
          <cell r="K2355" t="str">
            <v>TRF &amp; SUB : POST RETITEMENT BENEFIT</v>
          </cell>
          <cell r="L2355" t="str">
            <v>Grants and Subsidies</v>
          </cell>
        </row>
        <row r="2356">
          <cell r="J2356">
            <v>4120051000</v>
          </cell>
          <cell r="K2356" t="str">
            <v>CONTRACTORS : MAINT: BUILDINGS AND FACILITIES</v>
          </cell>
          <cell r="L2356" t="str">
            <v>Contracted Services</v>
          </cell>
        </row>
        <row r="2357">
          <cell r="J2357">
            <v>4120104000</v>
          </cell>
          <cell r="K2357" t="str">
            <v>CONTRACTORS:MAINT.-EQUIP.(GENERAL)</v>
          </cell>
          <cell r="L2357" t="str">
            <v>Contracted Services</v>
          </cell>
        </row>
        <row r="2358">
          <cell r="J2358">
            <v>4120111000</v>
          </cell>
          <cell r="K2358" t="str">
            <v>CONTRACTORS:MAINT.-EQUIP.(VEHICLES)</v>
          </cell>
          <cell r="L2358" t="str">
            <v>Contracted Services</v>
          </cell>
        </row>
        <row r="2359">
          <cell r="J2359">
            <v>4820002000</v>
          </cell>
          <cell r="K2359" t="str">
            <v>DEPRECIATION:BUILDINGS:ALL OR EXCL NERSA (SEE ASSE</v>
          </cell>
          <cell r="L2359" t="str">
            <v>Depreciation and Asset Impairment</v>
          </cell>
        </row>
        <row r="2360">
          <cell r="J2360">
            <v>4820007000</v>
          </cell>
          <cell r="K2360" t="str">
            <v>DEPRECIATION:FURNITURE &amp; FITTINGS.:ALL EXCL NE</v>
          </cell>
          <cell r="L2360" t="str">
            <v>Depreciation and Asset Impairment</v>
          </cell>
        </row>
        <row r="2361">
          <cell r="J2361">
            <v>4820030000</v>
          </cell>
          <cell r="K2361" t="str">
            <v>DEPRECIATION:MACHINERY &amp; EQUIP.:ALL OR EXCL NERSA</v>
          </cell>
          <cell r="L2361" t="str">
            <v>Depreciation and Asset Impairment</v>
          </cell>
        </row>
        <row r="2362">
          <cell r="J2362">
            <v>5000000490</v>
          </cell>
          <cell r="K2362" t="str">
            <v>CHRG:DEPT CHARGE:INSURANCE ASSETS</v>
          </cell>
          <cell r="L2362" t="str">
            <v>Other Expenditure</v>
          </cell>
        </row>
        <row r="2363">
          <cell r="J2363">
            <v>5000000850</v>
          </cell>
          <cell r="K2363" t="str">
            <v>CHRG:INT BILL:ELECTRICITY CONSUMPTION</v>
          </cell>
          <cell r="L2363" t="str">
            <v>Other Expenditure</v>
          </cell>
        </row>
        <row r="2364">
          <cell r="J2364">
            <v>4500411000</v>
          </cell>
          <cell r="K2364" t="str">
            <v>INSURANCE UNDERWRITING- PREMIUMS</v>
          </cell>
          <cell r="L2364" t="str">
            <v>Other Expenditure</v>
          </cell>
        </row>
        <row r="2365">
          <cell r="J2365">
            <v>4000000000</v>
          </cell>
          <cell r="K2365" t="str">
            <v>CONSUMPTION:CONSUM.STORES-STD RATED</v>
          </cell>
          <cell r="L2365" t="str">
            <v>Other Materials</v>
          </cell>
        </row>
        <row r="2366">
          <cell r="J2366">
            <v>4100057000</v>
          </cell>
          <cell r="K2366" t="str">
            <v>OUTSOURCED:REFUSE REMOVAL (SMME)</v>
          </cell>
          <cell r="L2366" t="str">
            <v>Contracted Services</v>
          </cell>
        </row>
        <row r="2367">
          <cell r="J2367">
            <v>4110014000</v>
          </cell>
          <cell r="K2367" t="str">
            <v>CONSULT.&amp; PROF.:MEDICAL EXAMINATIONS</v>
          </cell>
          <cell r="L2367" t="str">
            <v>Contracted Services</v>
          </cell>
        </row>
        <row r="2368">
          <cell r="J2368">
            <v>4300000000</v>
          </cell>
          <cell r="K2368" t="str">
            <v>HR:MUNICIP.STAFF:BASIC SALARY &amp; WAGES</v>
          </cell>
          <cell r="L2368" t="str">
            <v>Employee Related Costs - Wages &amp; Salaries</v>
          </cell>
        </row>
        <row r="2369">
          <cell r="J2369">
            <v>4300001000</v>
          </cell>
          <cell r="K2369" t="str">
            <v>HR:MUNICIP.STAFF:BONUSES</v>
          </cell>
          <cell r="L2369" t="str">
            <v>Employee Related Costs - Wages &amp; Salaries</v>
          </cell>
        </row>
        <row r="2370">
          <cell r="J2370">
            <v>4300002000</v>
          </cell>
          <cell r="K2370" t="str">
            <v>HR:MUNICIP.STAFF:ALLOWANCE-CELLULAR &amp; TELEPHONE</v>
          </cell>
          <cell r="L2370" t="str">
            <v>Employee Related Costs - Wages &amp; Salaries</v>
          </cell>
        </row>
        <row r="2371">
          <cell r="J2371">
            <v>4300003000</v>
          </cell>
          <cell r="K2371" t="str">
            <v>HR:MUNICIP.STAFF:ALLOWANCE-HOUSING BENEFITS</v>
          </cell>
          <cell r="L2371" t="str">
            <v>Employee Related Costs - Wages &amp; Salaries</v>
          </cell>
        </row>
        <row r="2372">
          <cell r="J2372">
            <v>4300004000</v>
          </cell>
          <cell r="K2372" t="str">
            <v>HR:MUNICIP.STAFF:ALLOWANCE-LEAVE PAY</v>
          </cell>
          <cell r="L2372" t="str">
            <v>Employee Related Costs - Wages &amp; Salaries</v>
          </cell>
        </row>
        <row r="2373">
          <cell r="J2373">
            <v>4300005000</v>
          </cell>
          <cell r="K2373" t="str">
            <v>HR:MUNICIP.STAFF:ALLOWANCE-TRAVEL OR MOTOR VEHICLE</v>
          </cell>
          <cell r="L2373" t="str">
            <v>Employee Related Costs - Wages &amp; Salaries</v>
          </cell>
        </row>
        <row r="2374">
          <cell r="J2374">
            <v>4300006000</v>
          </cell>
          <cell r="K2374" t="str">
            <v>MUNICIPAL STAFF OVER TIME NON STRUCTURED</v>
          </cell>
          <cell r="L2374" t="str">
            <v>Employee Related Costs - Wages &amp; Salaries</v>
          </cell>
        </row>
        <row r="2375">
          <cell r="J2375">
            <v>4300006001</v>
          </cell>
          <cell r="K2375" t="str">
            <v>MUNICIPAL STAFF OVER TIME STRUCTURED</v>
          </cell>
          <cell r="L2375" t="str">
            <v>Employee Related Costs - Wages &amp; Salaries</v>
          </cell>
        </row>
        <row r="2376">
          <cell r="J2376">
            <v>4300006020</v>
          </cell>
          <cell r="K2376" t="str">
            <v>HR:MUNICIP.STAFF:ALLOWANCE-OVERTIME</v>
          </cell>
          <cell r="L2376" t="str">
            <v>Employee Related Costs - Wages &amp; Salaries</v>
          </cell>
        </row>
        <row r="2377">
          <cell r="J2377">
            <v>4300007000</v>
          </cell>
          <cell r="K2377" t="str">
            <v>HR:MUNICIP.STAFF:ALLOWANCE-OVERTIME:NIGHT SHIFT</v>
          </cell>
          <cell r="L2377" t="str">
            <v>Employee Related Costs - Wages &amp; Salaries</v>
          </cell>
        </row>
        <row r="2378">
          <cell r="J2378">
            <v>4300008000</v>
          </cell>
          <cell r="K2378" t="str">
            <v>HR:MUNICIP.STAFF:BENEF-ACTING &amp; POST BEN ALLOWANCE</v>
          </cell>
          <cell r="L2378" t="str">
            <v>Employee Related Costs - Wages &amp; Salaries</v>
          </cell>
        </row>
        <row r="2379">
          <cell r="J2379">
            <v>4300010000</v>
          </cell>
          <cell r="K2379" t="str">
            <v>HR:MUNICIP.STAFF:BENEFIT-LONG SERVICE AWARD-ERC</v>
          </cell>
          <cell r="L2379" t="str">
            <v>Employee Related Costs - Wages &amp; Salaries</v>
          </cell>
        </row>
        <row r="2380">
          <cell r="J2380">
            <v>4300013000</v>
          </cell>
          <cell r="K2380" t="str">
            <v>HR:MUNICIP.STAFF:BENEFIT-STANDBY ALLOWANCE</v>
          </cell>
          <cell r="L2380" t="str">
            <v>Employee Related Costs - Wages &amp; Salaries</v>
          </cell>
        </row>
        <row r="2381">
          <cell r="J2381">
            <v>4300015550</v>
          </cell>
          <cell r="K2381" t="str">
            <v>HR:MUNICIP.STAFF:BENEFIT-NON PENSIONABLE ALLOWANCE</v>
          </cell>
          <cell r="L2381" t="str">
            <v>Employee Related Costs - Wages &amp; Salaries</v>
          </cell>
        </row>
        <row r="2382">
          <cell r="J2382">
            <v>4300016000</v>
          </cell>
          <cell r="K2382" t="str">
            <v>HR:MUNICIP.STAFF:SOCIAL CONTRIB.-BARGAINING COUNCI</v>
          </cell>
          <cell r="L2382" t="str">
            <v>Employee Related Costs - Social Contributions</v>
          </cell>
        </row>
        <row r="2383">
          <cell r="J2383">
            <v>4300018000</v>
          </cell>
          <cell r="K2383" t="str">
            <v>HR:MUNICIP.STAFF:SOCIAL CONTRIB.-MEDICAL</v>
          </cell>
          <cell r="L2383" t="str">
            <v>Employee Related Costs - Social Contributions</v>
          </cell>
        </row>
        <row r="2384">
          <cell r="J2384">
            <v>4300019000</v>
          </cell>
          <cell r="K2384" t="str">
            <v>HR:MUNICIP.STAFF:SOCIAL CONTRIB.-PENSION</v>
          </cell>
          <cell r="L2384" t="str">
            <v>Employee Related Costs - Social Contributions</v>
          </cell>
        </row>
        <row r="2385">
          <cell r="J2385">
            <v>4300020000</v>
          </cell>
          <cell r="K2385" t="str">
            <v>HR:MUNICIP.STAFF:SOCIAL CONTRIB.-UIF</v>
          </cell>
          <cell r="L2385" t="str">
            <v>Employee Related Costs - Social Contributions</v>
          </cell>
        </row>
        <row r="2386">
          <cell r="J2386">
            <v>4500000000</v>
          </cell>
          <cell r="K2386" t="str">
            <v>ACHIEVEMENTS &amp; AWARDS</v>
          </cell>
          <cell r="L2386" t="str">
            <v>Other Expenditure</v>
          </cell>
        </row>
        <row r="2387">
          <cell r="J2387">
            <v>4500181000</v>
          </cell>
          <cell r="K2387" t="str">
            <v>COMMUNICATION:TELEPHONE,FAX,TELEGRAPH</v>
          </cell>
          <cell r="L2387" t="str">
            <v>Other Expenditure</v>
          </cell>
        </row>
        <row r="2388">
          <cell r="J2388">
            <v>4500201000</v>
          </cell>
          <cell r="K2388" t="str">
            <v>DRIVERS LICENCES &amp; PERMITS</v>
          </cell>
          <cell r="L2388" t="str">
            <v>Other Expenditure</v>
          </cell>
        </row>
        <row r="2389">
          <cell r="J2389">
            <v>4500460000</v>
          </cell>
          <cell r="K2389" t="str">
            <v>OC:PRINTING. PUBLICATIONS AND BOOKS</v>
          </cell>
          <cell r="L2389" t="str">
            <v>Other Expenditure</v>
          </cell>
        </row>
        <row r="2390">
          <cell r="J2390">
            <v>4500491000</v>
          </cell>
          <cell r="K2390" t="str">
            <v>SKILLS DEVELOPMENT FUND LEVY</v>
          </cell>
          <cell r="L2390" t="str">
            <v>Other Expenditure</v>
          </cell>
        </row>
        <row r="2391">
          <cell r="J2391">
            <v>4560100000</v>
          </cell>
          <cell r="K2391" t="str">
            <v>UNIFORM &amp; PROTECTIVE CLOTHING</v>
          </cell>
          <cell r="L2391" t="str">
            <v>Other Expenditure</v>
          </cell>
        </row>
        <row r="2392">
          <cell r="J2392">
            <v>4700004000</v>
          </cell>
          <cell r="K2392" t="str">
            <v>OPERATING LEASES:MACHINERY &amp; EQUIP.</v>
          </cell>
          <cell r="L2392" t="str">
            <v>Other Expenditure</v>
          </cell>
        </row>
        <row r="2393">
          <cell r="J2393">
            <v>4700005000</v>
          </cell>
          <cell r="K2393" t="str">
            <v>OPERATING LEASES:TRANSPORT ASSETS</v>
          </cell>
          <cell r="L2393" t="str">
            <v>Other Expenditure</v>
          </cell>
        </row>
        <row r="2394">
          <cell r="J2394">
            <v>4801400000</v>
          </cell>
          <cell r="K2394" t="str">
            <v>E - FREE SERVICES:WASTE MGMT</v>
          </cell>
          <cell r="L2394" t="str">
            <v>Other Expenditure</v>
          </cell>
        </row>
        <row r="2395">
          <cell r="J2395">
            <v>4120111000</v>
          </cell>
          <cell r="K2395" t="str">
            <v>CONTRACTORS:MAINT.-EQUIP.(VEHICLES)</v>
          </cell>
          <cell r="L2395" t="str">
            <v>Contracted Services</v>
          </cell>
        </row>
        <row r="2396">
          <cell r="J2396">
            <v>4120111000</v>
          </cell>
          <cell r="K2396" t="str">
            <v>CONTRACTORS:MAINT.-EQUIP.(VEHICLES)</v>
          </cell>
          <cell r="L2396" t="str">
            <v>Contracted Services</v>
          </cell>
        </row>
        <row r="2397">
          <cell r="J2397">
            <v>5100000890</v>
          </cell>
          <cell r="K2397" t="str">
            <v>RECV:INT BILL:REFUSE REMOVAL</v>
          </cell>
          <cell r="L2397" t="str">
            <v>Other Expenditure</v>
          </cell>
        </row>
        <row r="2398">
          <cell r="J2398">
            <v>8000500530</v>
          </cell>
          <cell r="K2398" t="str">
            <v>EX:SALE OF GDS:WASTE PAPER</v>
          </cell>
          <cell r="L2398" t="str">
            <v>Other Revenue</v>
          </cell>
        </row>
        <row r="2399">
          <cell r="J2399">
            <v>8000500100</v>
          </cell>
          <cell r="K2399" t="str">
            <v>EX:INTEREST:ELECTRICITY</v>
          </cell>
          <cell r="L2399" t="str">
            <v>Interest Earned - Outstanding Debtors</v>
          </cell>
        </row>
        <row r="2400">
          <cell r="J2400">
            <v>8000501200</v>
          </cell>
          <cell r="K2400" t="str">
            <v>EX:INTEREST:WASTE MGMT.</v>
          </cell>
          <cell r="L2400" t="str">
            <v>Interest Earned - Outstanding Debtors</v>
          </cell>
        </row>
        <row r="2401">
          <cell r="J2401">
            <v>8000500100</v>
          </cell>
          <cell r="K2401" t="str">
            <v>EX:INTEREST:ELECTRICITY</v>
          </cell>
          <cell r="L2401" t="str">
            <v>Interest Earned - Outstanding Debtors</v>
          </cell>
        </row>
        <row r="2402">
          <cell r="J2402">
            <v>8000501200</v>
          </cell>
          <cell r="K2402" t="str">
            <v>EX:INTEREST:WASTE MGMT.</v>
          </cell>
          <cell r="L2402" t="str">
            <v>Interest Earned - Outstanding Debtors</v>
          </cell>
        </row>
        <row r="2403">
          <cell r="J2403">
            <v>8300002010</v>
          </cell>
          <cell r="K2403" t="str">
            <v>EX:SALE OF GDS:CLEANING AND REMOVAL</v>
          </cell>
          <cell r="L2403" t="str">
            <v>Other Revenue</v>
          </cell>
        </row>
        <row r="2404">
          <cell r="J2404">
            <v>8410004190</v>
          </cell>
          <cell r="K2404" t="str">
            <v>ELEC:CON/REC/DISCFEE</v>
          </cell>
          <cell r="L2404" t="str">
            <v>Service charges - electricity revenue</v>
          </cell>
        </row>
        <row r="2405">
          <cell r="J2405">
            <v>8410004650</v>
          </cell>
          <cell r="K2405" t="str">
            <v>WASTEMNGT:REFUSE REMOVAL</v>
          </cell>
          <cell r="L2405" t="str">
            <v>Service charges - refuse revenue</v>
          </cell>
        </row>
        <row r="2406">
          <cell r="J2406">
            <v>8410004655</v>
          </cell>
          <cell r="K2406" t="str">
            <v>WASTEMNGT:SERVICE CHARGES:RECYCLING</v>
          </cell>
          <cell r="L2406" t="str">
            <v>Service charges - refuse revenue</v>
          </cell>
        </row>
        <row r="2407">
          <cell r="J2407">
            <v>8430000000</v>
          </cell>
          <cell r="K2407" t="str">
            <v>EX:SERVICE CHARGES:DISPOSAL FACILITIES-REFUSE</v>
          </cell>
          <cell r="L2407" t="str">
            <v>Service charges - refuse revenue</v>
          </cell>
        </row>
        <row r="2408">
          <cell r="J2408">
            <v>4800200000</v>
          </cell>
          <cell r="K2408" t="str">
            <v>EFREE SERVICES:SANITATION-FREE MINIMUM LEVEL SERV</v>
          </cell>
          <cell r="L2408" t="str">
            <v>Other Expenditure</v>
          </cell>
        </row>
        <row r="2409">
          <cell r="J2409">
            <v>4801400000</v>
          </cell>
          <cell r="K2409" t="str">
            <v>E - FREE SERVICES:WASTE MGMT</v>
          </cell>
          <cell r="L2409" t="str">
            <v>Other Expenditure</v>
          </cell>
        </row>
        <row r="2410">
          <cell r="J2410">
            <v>8410004650</v>
          </cell>
          <cell r="K2410" t="str">
            <v>WASTEMNGT:REFUSE REMOVAL</v>
          </cell>
          <cell r="L2410" t="str">
            <v>Service charges - refuse revenue</v>
          </cell>
        </row>
        <row r="2411">
          <cell r="J2411">
            <v>8000000200</v>
          </cell>
          <cell r="K2411" t="str">
            <v>IFREE SERVICES:WASTE MGMT(REMOVED ONCE A WEEK)</v>
          </cell>
          <cell r="L2411" t="str">
            <v>Service charges - refuse revenue</v>
          </cell>
        </row>
        <row r="2412">
          <cell r="J2412">
            <v>4120104000</v>
          </cell>
          <cell r="K2412" t="str">
            <v>CONTRACTORS:MAINT.-EQUIP.(GENERAL)</v>
          </cell>
          <cell r="L2412" t="str">
            <v>Contracted Services</v>
          </cell>
        </row>
        <row r="2413">
          <cell r="J2413">
            <v>4120111000</v>
          </cell>
          <cell r="K2413" t="str">
            <v>CONTRACTORS:MAINT.-EQUIP.(VEHICLES)</v>
          </cell>
          <cell r="L2413" t="str">
            <v>Contracted Services</v>
          </cell>
        </row>
        <row r="2414">
          <cell r="J2414">
            <v>4820030000</v>
          </cell>
          <cell r="K2414" t="str">
            <v>DEPRECIATION:MACHINERY &amp; EQUIP.:ALL OR EXCL NERSA</v>
          </cell>
          <cell r="L2414" t="str">
            <v>Depreciation and Asset Impairment</v>
          </cell>
        </row>
        <row r="2415">
          <cell r="J2415">
            <v>4820032000</v>
          </cell>
          <cell r="K2415" t="str">
            <v>DEPRECIATION:TRANSPORT ASSETS:ALL OR EXCL NERSA</v>
          </cell>
          <cell r="L2415" t="str">
            <v>Depreciation and Asset Impairment</v>
          </cell>
        </row>
        <row r="2416">
          <cell r="J2416">
            <v>5000000490</v>
          </cell>
          <cell r="K2416" t="str">
            <v>CHRG:DEPT CHARGE:INSURANCE ASSETS</v>
          </cell>
          <cell r="L2416" t="str">
            <v>Other Expenditure</v>
          </cell>
        </row>
        <row r="2417">
          <cell r="J2417">
            <v>4500411000</v>
          </cell>
          <cell r="K2417" t="str">
            <v>INSURANCE UNDERWRITING- PREMIUMS</v>
          </cell>
          <cell r="L2417" t="str">
            <v>Other Expenditure</v>
          </cell>
        </row>
        <row r="2418">
          <cell r="J2418">
            <v>4000000000</v>
          </cell>
          <cell r="K2418" t="str">
            <v>CONSUMPTION:CONSUM.STORES-STD RATED</v>
          </cell>
          <cell r="L2418" t="str">
            <v>Other Materials</v>
          </cell>
        </row>
        <row r="2419">
          <cell r="J2419">
            <v>4560100000</v>
          </cell>
          <cell r="K2419" t="str">
            <v>UNIFORM &amp; PROTECTIVE CLOTHING</v>
          </cell>
          <cell r="L2419" t="str">
            <v>Other Expenditure</v>
          </cell>
        </row>
        <row r="2420">
          <cell r="J2420">
            <v>4120104000</v>
          </cell>
          <cell r="K2420" t="str">
            <v>CONTRACTORS:MAINT.-EQUIP.(GENERAL)</v>
          </cell>
          <cell r="L2420" t="str">
            <v>Contracted Services</v>
          </cell>
        </row>
        <row r="2421">
          <cell r="J2421">
            <v>4120111000</v>
          </cell>
          <cell r="K2421" t="str">
            <v>CONTRACTORS:MAINT.-EQUIP.(VEHICLES)</v>
          </cell>
          <cell r="L2421" t="str">
            <v>Contracted Services</v>
          </cell>
        </row>
        <row r="2422">
          <cell r="J2422">
            <v>4820030000</v>
          </cell>
          <cell r="K2422" t="str">
            <v>DEPRECIATION:MACHINERY &amp; EQUIP.:ALL OR EXCL NERSA</v>
          </cell>
          <cell r="L2422" t="str">
            <v>Depreciation and Asset Impairment</v>
          </cell>
        </row>
        <row r="2423">
          <cell r="J2423">
            <v>4820034000</v>
          </cell>
          <cell r="K2423" t="str">
            <v>DEPRECIATION:BUILDINGS:ALL OR EXCL NERSA (SEE ASSE</v>
          </cell>
          <cell r="L2423" t="str">
            <v>Depreciation and Asset Impairment</v>
          </cell>
        </row>
        <row r="2424">
          <cell r="J2424">
            <v>4820034120</v>
          </cell>
          <cell r="K2424" t="str">
            <v>DEPRECIATION:COMMUNITY ASSETS:PUBLIC OPEN SPACES</v>
          </cell>
          <cell r="L2424" t="str">
            <v>Depreciation and Asset Impairment</v>
          </cell>
        </row>
        <row r="2425">
          <cell r="J2425">
            <v>4820400000</v>
          </cell>
          <cell r="K2425" t="str">
            <v>DEPRECIATION:BUILDINGS:ALL OR EXCL NERSA</v>
          </cell>
          <cell r="L2425" t="str">
            <v>Depreciation and Asset Impairment</v>
          </cell>
        </row>
        <row r="2426">
          <cell r="J2426">
            <v>4820430000</v>
          </cell>
          <cell r="K2426" t="str">
            <v>DEPRECIATION INFRASTRUCTURE WASTE MANAGEMENT</v>
          </cell>
          <cell r="L2426" t="str">
            <v>Depreciation and Asset Impairment</v>
          </cell>
        </row>
        <row r="2427">
          <cell r="J2427">
            <v>5000000490</v>
          </cell>
          <cell r="K2427" t="str">
            <v>CHRG:DEPT CHARGE:INSURANCE ASSETS</v>
          </cell>
          <cell r="L2427" t="str">
            <v>Other Expenditure</v>
          </cell>
        </row>
        <row r="2428">
          <cell r="J2428">
            <v>4500411000</v>
          </cell>
          <cell r="K2428" t="str">
            <v>INSURANCE UNDERWRITING- PREMIUMS</v>
          </cell>
          <cell r="L2428" t="str">
            <v>Other Expenditure</v>
          </cell>
        </row>
        <row r="2429">
          <cell r="J2429">
            <v>4000030000</v>
          </cell>
          <cell r="K2429" t="str">
            <v>CONSUMPTION:MATERIALS &amp; SUPPLIES</v>
          </cell>
          <cell r="L2429" t="str">
            <v>Other Materials</v>
          </cell>
        </row>
        <row r="2430">
          <cell r="J2430">
            <v>4500172000</v>
          </cell>
          <cell r="K2430" t="str">
            <v>COMMUNICATION:LICENCES</v>
          </cell>
          <cell r="L2430" t="str">
            <v>Other Expenditure</v>
          </cell>
        </row>
        <row r="2431">
          <cell r="J2431">
            <v>4560100000</v>
          </cell>
          <cell r="K2431" t="str">
            <v>UNIFORM &amp; PROTECTIVE CLOTHING</v>
          </cell>
          <cell r="L2431" t="str">
            <v>Other Expenditure</v>
          </cell>
        </row>
        <row r="2432">
          <cell r="J2432">
            <v>4700004000</v>
          </cell>
          <cell r="K2432" t="str">
            <v>OPERATING LEASES:MACHINERY &amp; EQUIP.</v>
          </cell>
          <cell r="L2432" t="str">
            <v>Other Expenditure</v>
          </cell>
        </row>
        <row r="2433">
          <cell r="J2433">
            <v>4120104000</v>
          </cell>
          <cell r="K2433" t="str">
            <v>CONTRACTORS:MAINT.-EQUIP.(GENERAL)</v>
          </cell>
          <cell r="L2433" t="str">
            <v>Contracted Services</v>
          </cell>
        </row>
        <row r="2434">
          <cell r="J2434">
            <v>4120051000</v>
          </cell>
          <cell r="K2434" t="str">
            <v>CONTRACTORS : MAINT: BUILDINGS AND FACILITIES</v>
          </cell>
          <cell r="L2434" t="str">
            <v>Contracted Services</v>
          </cell>
        </row>
        <row r="2435">
          <cell r="J2435">
            <v>4120111000</v>
          </cell>
          <cell r="K2435" t="str">
            <v>CONTRACTORS:MAINT.-EQUIP.(VEHICLES)</v>
          </cell>
          <cell r="L2435" t="str">
            <v>Contracted Services</v>
          </cell>
        </row>
        <row r="2436">
          <cell r="J2436">
            <v>4700005000</v>
          </cell>
          <cell r="K2436" t="str">
            <v>OPERATING LEASES:TRANSPORT ASSETS</v>
          </cell>
          <cell r="L2436" t="str">
            <v>Other Expenditure</v>
          </cell>
        </row>
        <row r="2437">
          <cell r="J2437">
            <v>4820005000</v>
          </cell>
          <cell r="K2437" t="str">
            <v>DEPRECIATION:COMPUTER EQUIP.:ALL OR EXCL NERSA</v>
          </cell>
          <cell r="L2437" t="str">
            <v>Depreciation and Asset Impairment</v>
          </cell>
        </row>
        <row r="2438">
          <cell r="J2438">
            <v>4820007000</v>
          </cell>
          <cell r="K2438" t="str">
            <v>DEPRECIATION:FURNITURE &amp; FITTINGS.:ALL EXCL NE</v>
          </cell>
          <cell r="L2438" t="str">
            <v>Depreciation and Asset Impairment</v>
          </cell>
        </row>
        <row r="2439">
          <cell r="J2439">
            <v>4820029000</v>
          </cell>
          <cell r="K2439" t="str">
            <v>DEPRECIATION:LANDFILL SITES</v>
          </cell>
          <cell r="L2439" t="str">
            <v>Depreciation and Asset Impairment</v>
          </cell>
        </row>
        <row r="2440">
          <cell r="J2440">
            <v>4820030000</v>
          </cell>
          <cell r="K2440" t="str">
            <v>DEPRECIATION:MACHINERY &amp; EQUIP.:ALL OR EXCL NERSA</v>
          </cell>
          <cell r="L2440" t="str">
            <v>Depreciation and Asset Impairment</v>
          </cell>
        </row>
        <row r="2441">
          <cell r="J2441">
            <v>4820032000</v>
          </cell>
          <cell r="K2441" t="str">
            <v>DEPRECIATION:TRANSPORT ASSETS:ALL OR EXCL NERSA</v>
          </cell>
          <cell r="L2441" t="str">
            <v>Depreciation and Asset Impairment</v>
          </cell>
        </row>
        <row r="2442">
          <cell r="J2442">
            <v>4820400000</v>
          </cell>
          <cell r="K2442" t="str">
            <v>DEPRECIATION:BUILDINGS:ALL OR EXCL NERSA</v>
          </cell>
          <cell r="L2442" t="str">
            <v>Depreciation and Asset Impairment</v>
          </cell>
        </row>
        <row r="2443">
          <cell r="J2443">
            <v>4820430000</v>
          </cell>
          <cell r="K2443" t="str">
            <v>DEPRECIATION INFRASTRUCTURE WASTE MANAGEMENT</v>
          </cell>
          <cell r="L2443" t="str">
            <v>Depreciation and Asset Impairment</v>
          </cell>
        </row>
        <row r="2444">
          <cell r="J2444">
            <v>5000000490</v>
          </cell>
          <cell r="K2444" t="str">
            <v>CHRG:DEPT CHARGE:INSURANCE ASSETS</v>
          </cell>
          <cell r="L2444" t="str">
            <v>Other Expenditure</v>
          </cell>
        </row>
        <row r="2445">
          <cell r="J2445">
            <v>4000000000</v>
          </cell>
          <cell r="K2445" t="str">
            <v>CONSUMPTION:CONSUM.STORES-STD RATED</v>
          </cell>
          <cell r="L2445" t="str">
            <v>Other Materials</v>
          </cell>
        </row>
        <row r="2446">
          <cell r="J2446">
            <v>4000000000</v>
          </cell>
          <cell r="K2446" t="str">
            <v>CONSUMPTION:CONSUM.STORES-STD RATED</v>
          </cell>
          <cell r="L2446" t="str">
            <v>Other Materials</v>
          </cell>
        </row>
        <row r="2447">
          <cell r="J2447">
            <v>4100010000</v>
          </cell>
          <cell r="K2447" t="str">
            <v>OUTSOURCED:BUS.&amp; FIN.MGMT.</v>
          </cell>
          <cell r="L2447" t="str">
            <v>Contracted Services</v>
          </cell>
        </row>
        <row r="2448">
          <cell r="J2448">
            <v>4100054000</v>
          </cell>
          <cell r="K2448" t="str">
            <v>OUTSOURCED:CONNECT/DISCONNECT-ELECTRICITY</v>
          </cell>
          <cell r="L2448" t="str">
            <v>Contracted Services</v>
          </cell>
        </row>
        <row r="2449">
          <cell r="J2449">
            <v>4100059000</v>
          </cell>
          <cell r="K2449" t="str">
            <v>OUTSOURCED:SECURITY-EXTERNAL</v>
          </cell>
          <cell r="L2449" t="str">
            <v>Contracted Services</v>
          </cell>
        </row>
        <row r="2450">
          <cell r="J2450">
            <v>4110001000</v>
          </cell>
          <cell r="K2450" t="str">
            <v>CONSULT.&amp; PROF.:AIR POLLUTION</v>
          </cell>
          <cell r="L2450" t="str">
            <v>Contracted Services</v>
          </cell>
        </row>
        <row r="2451">
          <cell r="J2451">
            <v>4300000000</v>
          </cell>
          <cell r="K2451" t="str">
            <v>HR:MUNICIP.STAFF:BASIC SALARY &amp; WAGES</v>
          </cell>
          <cell r="L2451" t="str">
            <v>Employee Related Costs - Wages &amp; Salaries</v>
          </cell>
        </row>
        <row r="2452">
          <cell r="J2452">
            <v>4300001000</v>
          </cell>
          <cell r="K2452" t="str">
            <v>HR:MUNICIP.STAFF:BONUSES</v>
          </cell>
          <cell r="L2452" t="str">
            <v>Employee Related Costs - Wages &amp; Salaries</v>
          </cell>
        </row>
        <row r="2453">
          <cell r="J2453">
            <v>4300002000</v>
          </cell>
          <cell r="K2453" t="str">
            <v>HR:MUNICIP.STAFF:ALLOWANCE-CELLULAR &amp; TELEPHONE</v>
          </cell>
          <cell r="L2453" t="str">
            <v>Employee Related Costs - Wages &amp; Salaries</v>
          </cell>
        </row>
        <row r="2454">
          <cell r="J2454">
            <v>4300003000</v>
          </cell>
          <cell r="K2454" t="str">
            <v>HR:MUNICIP.STAFF:ALLOWANCE-HOUSING BENEFITS</v>
          </cell>
          <cell r="L2454" t="str">
            <v>Employee Related Costs - Wages &amp; Salaries</v>
          </cell>
        </row>
        <row r="2455">
          <cell r="J2455">
            <v>4300006000</v>
          </cell>
          <cell r="K2455" t="str">
            <v>MUNICIPAL STAFF OVER TIME NON STRUCTURED</v>
          </cell>
          <cell r="L2455" t="str">
            <v>Employee Related Costs - Wages &amp; Salaries</v>
          </cell>
        </row>
        <row r="2456">
          <cell r="J2456">
            <v>4300006001</v>
          </cell>
          <cell r="K2456" t="str">
            <v>MUNICIPAL STAFF OVER TIME STRUCTURED</v>
          </cell>
          <cell r="L2456" t="str">
            <v>Employee Related Costs - Wages &amp; Salaries</v>
          </cell>
        </row>
        <row r="2457">
          <cell r="J2457">
            <v>4300016000</v>
          </cell>
          <cell r="K2457" t="str">
            <v>HR:MUNICIP.STAFF:SOCIAL CONTRIB.-BARGAINING COUNCI</v>
          </cell>
          <cell r="L2457" t="str">
            <v>Employee Related Costs - Social Contributions</v>
          </cell>
        </row>
        <row r="2458">
          <cell r="J2458">
            <v>4300018000</v>
          </cell>
          <cell r="K2458" t="str">
            <v>HR:MUNICIP.STAFF:SOCIAL CONTRIB.-MEDICAL</v>
          </cell>
          <cell r="L2458" t="str">
            <v>Employee Related Costs - Social Contributions</v>
          </cell>
        </row>
        <row r="2459">
          <cell r="J2459">
            <v>4300019000</v>
          </cell>
          <cell r="K2459" t="str">
            <v>HR:MUNICIP.STAFF:SOCIAL CONTRIB.-PENSION</v>
          </cell>
          <cell r="L2459" t="str">
            <v>Employee Related Costs - Social Contributions</v>
          </cell>
        </row>
        <row r="2460">
          <cell r="J2460">
            <v>4300020000</v>
          </cell>
          <cell r="K2460" t="str">
            <v>HR:MUNICIP.STAFF:SOCIAL CONTRIB.-UIF</v>
          </cell>
          <cell r="L2460" t="str">
            <v>Employee Related Costs - Social Contributions</v>
          </cell>
        </row>
        <row r="2461">
          <cell r="J2461">
            <v>4500150000</v>
          </cell>
          <cell r="K2461" t="str">
            <v>CATERING MUNICIPAL ACTIVITIES</v>
          </cell>
          <cell r="L2461" t="str">
            <v>Contracted Services</v>
          </cell>
        </row>
        <row r="2462">
          <cell r="J2462">
            <v>4500181000</v>
          </cell>
          <cell r="K2462" t="str">
            <v>COMMUNICATION:TELEPHONE,FAX,TELEGRAPH</v>
          </cell>
          <cell r="L2462" t="str">
            <v>Other Expenditure</v>
          </cell>
        </row>
        <row r="2463">
          <cell r="J2463">
            <v>4500306000</v>
          </cell>
          <cell r="K2463" t="str">
            <v>EXT.COMPUTER SERVICE:SOFTWARE LICENCES-G</v>
          </cell>
          <cell r="L2463" t="str">
            <v>Other Expenditure</v>
          </cell>
        </row>
        <row r="2464">
          <cell r="J2464">
            <v>4500411000</v>
          </cell>
          <cell r="K2464" t="str">
            <v>INSURANCE UNDERWRITING- PREMIUMS</v>
          </cell>
          <cell r="L2464" t="str">
            <v>Other Expenditure</v>
          </cell>
        </row>
        <row r="2465">
          <cell r="J2465">
            <v>4500441000</v>
          </cell>
          <cell r="K2465" t="str">
            <v>OPERATIONAL COST: MANAGEMENT FEE</v>
          </cell>
          <cell r="L2465" t="str">
            <v>Other Expenditure</v>
          </cell>
        </row>
        <row r="2466">
          <cell r="J2466">
            <v>4500453000</v>
          </cell>
          <cell r="K2466" t="str">
            <v>REG.FEES:SEMINARS/CONFERENCES/EVENTS:NATIONAL</v>
          </cell>
          <cell r="L2466" t="str">
            <v>Other Expenditure</v>
          </cell>
        </row>
        <row r="2467">
          <cell r="J2467">
            <v>4500454020</v>
          </cell>
          <cell r="K2467" t="str">
            <v>TRAVEL AGENCY FEES</v>
          </cell>
          <cell r="L2467" t="str">
            <v>Other Expenditure</v>
          </cell>
        </row>
        <row r="2468">
          <cell r="J2468">
            <v>4500460000</v>
          </cell>
          <cell r="K2468" t="str">
            <v>OC:PRINTING. PUBLICATIONS AND BOOKS</v>
          </cell>
          <cell r="L2468" t="str">
            <v>Other Expenditure</v>
          </cell>
        </row>
        <row r="2469">
          <cell r="J2469">
            <v>4500491000</v>
          </cell>
          <cell r="K2469" t="str">
            <v>SKILLS DEVELOPMENT FUND LEVY</v>
          </cell>
          <cell r="L2469" t="str">
            <v>Other Expenditure</v>
          </cell>
        </row>
        <row r="2470">
          <cell r="J2470">
            <v>4560100000</v>
          </cell>
          <cell r="K2470" t="str">
            <v>UNIFORM &amp; PROTECTIVE CLOTHING</v>
          </cell>
          <cell r="L2470" t="str">
            <v>Other Expenditure</v>
          </cell>
        </row>
        <row r="2471">
          <cell r="J2471">
            <v>4700001000</v>
          </cell>
          <cell r="K2471" t="str">
            <v>OPERATING LEASES:COMPUTER EQUIP.</v>
          </cell>
          <cell r="L2471" t="str">
            <v>Other Expenditure</v>
          </cell>
        </row>
        <row r="2472">
          <cell r="J2472">
            <v>4700003000</v>
          </cell>
          <cell r="K2472" t="str">
            <v>OPERATING LEASES:FURNITURE &amp; EQUIP.-OR</v>
          </cell>
          <cell r="L2472" t="str">
            <v>Other Expenditure</v>
          </cell>
        </row>
        <row r="2473">
          <cell r="J2473">
            <v>4700004000</v>
          </cell>
          <cell r="K2473" t="str">
            <v>OPERATING LEASES:MACHINERY &amp; EQUIP.</v>
          </cell>
          <cell r="L2473" t="str">
            <v>Other Expenditure</v>
          </cell>
        </row>
        <row r="2474">
          <cell r="J2474">
            <v>4700005000</v>
          </cell>
          <cell r="K2474" t="str">
            <v>OPERATING LEASES:TRANSPORT ASSETS</v>
          </cell>
          <cell r="L2474" t="str">
            <v>Other Expenditure</v>
          </cell>
        </row>
        <row r="2475">
          <cell r="J2475">
            <v>4550000000</v>
          </cell>
          <cell r="K2475" t="str">
            <v>S&amp;T-DOMESTIC-ACCOMMODATION</v>
          </cell>
          <cell r="L2475" t="str">
            <v>Other Expenditure</v>
          </cell>
        </row>
        <row r="2476">
          <cell r="J2476">
            <v>4550001000</v>
          </cell>
          <cell r="K2476" t="str">
            <v>S&amp;T-DOMESTIC-DAILY ALLOWANCE</v>
          </cell>
          <cell r="L2476" t="str">
            <v>Other Expenditure</v>
          </cell>
        </row>
        <row r="2477">
          <cell r="J2477">
            <v>4550004000</v>
          </cell>
          <cell r="K2477" t="str">
            <v>S&amp;T-DOMESTIC-CAR RENTAL</v>
          </cell>
          <cell r="L2477" t="str">
            <v>Other Expenditure</v>
          </cell>
        </row>
        <row r="2478">
          <cell r="J2478">
            <v>4550006000</v>
          </cell>
          <cell r="K2478" t="str">
            <v>S&amp;T-DOMESTIC-OWN TRANSPORT</v>
          </cell>
          <cell r="L2478" t="str">
            <v>Other Expenditure</v>
          </cell>
        </row>
        <row r="2479">
          <cell r="J2479">
            <v>4550008000</v>
          </cell>
          <cell r="K2479" t="str">
            <v>S&amp;T-DOMESTIC-PUBLIC TRANSPORT-AIR</v>
          </cell>
          <cell r="L2479" t="str">
            <v>Other Expenditure</v>
          </cell>
        </row>
        <row r="2480">
          <cell r="J2480">
            <v>8710001000</v>
          </cell>
          <cell r="K2480" t="str">
            <v>NE:NT CAPITAL G&amp;S:MUNICIPAL INFRASTRUCTURE PROG</v>
          </cell>
          <cell r="L2480" t="str">
            <v>Transfers Recognised - Capital</v>
          </cell>
        </row>
        <row r="2481">
          <cell r="J2481">
            <v>8710021000</v>
          </cell>
          <cell r="K2481" t="str">
            <v>NE:NT CAPITAL G&amp;S:MUNICIPAL INFRASTRUCT. PROG-VAT</v>
          </cell>
          <cell r="L2481" t="str">
            <v>Transfers Recognised - Capital</v>
          </cell>
        </row>
        <row r="2482">
          <cell r="J2482">
            <v>8000501200</v>
          </cell>
          <cell r="K2482" t="str">
            <v>EX:INTEREST:WASTE MGMT.</v>
          </cell>
          <cell r="L2482" t="str">
            <v>Interest Earned - Outstanding Debtors</v>
          </cell>
        </row>
        <row r="2483">
          <cell r="J2483">
            <v>8800006000</v>
          </cell>
          <cell r="K2483" t="str">
            <v>NE:NT OPERATING G&amp;S:EQUITABLE SHARE</v>
          </cell>
          <cell r="L2483" t="str">
            <v>Transfers Recognised - Operating</v>
          </cell>
        </row>
        <row r="2484">
          <cell r="J2484">
            <v>4120104000</v>
          </cell>
          <cell r="K2484" t="str">
            <v>CONTRACTORS:MAINT.-EQUIP.(GENERAL)</v>
          </cell>
          <cell r="L2484" t="str">
            <v>Contracted Services</v>
          </cell>
        </row>
        <row r="2485">
          <cell r="J2485">
            <v>4400002000</v>
          </cell>
          <cell r="K2485" t="str">
            <v>INTEREST PAID:ANNUITY LOANS:LONG TERM-DBSA</v>
          </cell>
          <cell r="L2485" t="str">
            <v>Interest Expense - External Borrowings</v>
          </cell>
        </row>
        <row r="2486">
          <cell r="J2486">
            <v>4820002000</v>
          </cell>
          <cell r="K2486" t="str">
            <v>DEPRECIATION:BUILDINGS:ALL OR EXCL NERSA (SEE ASSE</v>
          </cell>
          <cell r="L2486" t="str">
            <v>Depreciation and Asset Impairment</v>
          </cell>
        </row>
        <row r="2487">
          <cell r="J2487">
            <v>4820007000</v>
          </cell>
          <cell r="K2487" t="str">
            <v>DEPRECIATION:FURNITURE &amp; FITTINGS.:ALL EXCL NE</v>
          </cell>
          <cell r="L2487" t="str">
            <v>Depreciation and Asset Impairment</v>
          </cell>
        </row>
        <row r="2488">
          <cell r="J2488">
            <v>4820030000</v>
          </cell>
          <cell r="K2488" t="str">
            <v>DEPRECIATION:MACHINERY &amp; EQUIP.:ALL OR EXCL NERSA</v>
          </cell>
          <cell r="L2488" t="str">
            <v>Depreciation and Asset Impairment</v>
          </cell>
        </row>
        <row r="2489">
          <cell r="J2489">
            <v>5000000490</v>
          </cell>
          <cell r="K2489" t="str">
            <v>CHRG:DEPT CHARGE:INSURANCE ASSETS</v>
          </cell>
          <cell r="L2489" t="str">
            <v>Other Expenditure</v>
          </cell>
        </row>
        <row r="2490">
          <cell r="J2490">
            <v>4500411000</v>
          </cell>
          <cell r="K2490" t="str">
            <v>INSURANCE UNDERWRITING- PREMIUMS</v>
          </cell>
          <cell r="L2490" t="str">
            <v>Other Expenditure</v>
          </cell>
        </row>
        <row r="2491">
          <cell r="J2491">
            <v>4000000000</v>
          </cell>
          <cell r="K2491" t="str">
            <v>CONSUMPTION:CONSUM.STORES-STD RATED</v>
          </cell>
          <cell r="L2491" t="str">
            <v>Other Materials</v>
          </cell>
        </row>
        <row r="2492">
          <cell r="J2492">
            <v>4300000000</v>
          </cell>
          <cell r="K2492" t="str">
            <v>HR:MUNICIP.STAFF:BASIC SALARY &amp; WAGES</v>
          </cell>
          <cell r="L2492" t="str">
            <v>Employee Related Costs - Wages &amp; Salaries</v>
          </cell>
        </row>
        <row r="2493">
          <cell r="J2493">
            <v>4300001000</v>
          </cell>
          <cell r="K2493" t="str">
            <v>HR:MUNICIP.STAFF:BONUSES</v>
          </cell>
          <cell r="L2493" t="str">
            <v>Employee Related Costs - Wages &amp; Salaries</v>
          </cell>
        </row>
        <row r="2494">
          <cell r="J2494">
            <v>4300002000</v>
          </cell>
          <cell r="K2494" t="str">
            <v>HR:MUNICIP.STAFF:ALLOWANCE-CELLULAR &amp; TELEPHONE</v>
          </cell>
          <cell r="L2494" t="str">
            <v>Employee Related Costs - Wages &amp; Salaries</v>
          </cell>
        </row>
        <row r="2495">
          <cell r="J2495">
            <v>4300003000</v>
          </cell>
          <cell r="K2495" t="str">
            <v>HR:MUNICIP.STAFF:ALLOWANCE-HOUSING BENEFITS</v>
          </cell>
          <cell r="L2495" t="str">
            <v>Employee Related Costs - Wages &amp; Salaries</v>
          </cell>
        </row>
        <row r="2496">
          <cell r="J2496">
            <v>4300004000</v>
          </cell>
          <cell r="K2496" t="str">
            <v>HR:MUNICIP.STAFF:ALLOWANCE-LEAVE PAY</v>
          </cell>
          <cell r="L2496" t="str">
            <v>Employee Related Costs - Wages &amp; Salaries</v>
          </cell>
        </row>
        <row r="2497">
          <cell r="J2497">
            <v>4300005000</v>
          </cell>
          <cell r="K2497" t="str">
            <v>HR:MUNICIP.STAFF:ALLOWANCE-TRAVEL OR MOTOR VEHICLE</v>
          </cell>
          <cell r="L2497" t="str">
            <v>Employee Related Costs - Wages &amp; Salaries</v>
          </cell>
        </row>
        <row r="2498">
          <cell r="J2498">
            <v>4300006000</v>
          </cell>
          <cell r="K2498" t="str">
            <v>MUNICIPAL STAFF OVER TIME NON STRUCTURED</v>
          </cell>
          <cell r="L2498" t="str">
            <v>Employee Related Costs - Wages &amp; Salaries</v>
          </cell>
        </row>
        <row r="2499">
          <cell r="J2499">
            <v>4300006001</v>
          </cell>
          <cell r="K2499" t="str">
            <v>MUNICIPAL STAFF OVER TIME STRUCTURED</v>
          </cell>
          <cell r="L2499" t="str">
            <v>Employee Related Costs - Wages &amp; Salaries</v>
          </cell>
        </row>
        <row r="2500">
          <cell r="J2500">
            <v>4300006020</v>
          </cell>
          <cell r="K2500" t="str">
            <v>HR:MUNICIP.STAFF:ALLOWANCE-OVERTIME</v>
          </cell>
          <cell r="L2500" t="str">
            <v>Employee Related Costs - Wages &amp; Salaries</v>
          </cell>
        </row>
        <row r="2501">
          <cell r="J2501">
            <v>4300007000</v>
          </cell>
          <cell r="K2501" t="str">
            <v>HR:MUNICIP.STAFF:ALLOWANCE-OVERTIME:NIGHT SHIFT</v>
          </cell>
          <cell r="L2501" t="str">
            <v>Employee Related Costs - Wages &amp; Salaries</v>
          </cell>
        </row>
        <row r="2502">
          <cell r="J2502">
            <v>4300008000</v>
          </cell>
          <cell r="K2502" t="str">
            <v>HR:MUNICIP.STAFF:BENEF-ACTING &amp; POST BEN ALLOWANCE</v>
          </cell>
          <cell r="L2502" t="str">
            <v>Employee Related Costs - Wages &amp; Salaries</v>
          </cell>
        </row>
        <row r="2503">
          <cell r="J2503">
            <v>4300010000</v>
          </cell>
          <cell r="K2503" t="str">
            <v>HR:MUNICIP.STAFF:BENEFIT-LONG SERVICE AWARD-ERC</v>
          </cell>
          <cell r="L2503" t="str">
            <v>Employee Related Costs - Wages &amp; Salaries</v>
          </cell>
        </row>
        <row r="2504">
          <cell r="J2504">
            <v>4300013000</v>
          </cell>
          <cell r="K2504" t="str">
            <v>HR:MUNICIP.STAFF:BENEFIT-STANDBY ALLOWANCE</v>
          </cell>
          <cell r="L2504" t="str">
            <v>Employee Related Costs - Wages &amp; Salaries</v>
          </cell>
        </row>
        <row r="2505">
          <cell r="J2505">
            <v>4300015550</v>
          </cell>
          <cell r="K2505" t="str">
            <v>HR:MUNICIP.STAFF:BENEFIT-NON PENSIONABLE ALLOWANCE</v>
          </cell>
          <cell r="L2505" t="str">
            <v>Employee Related Costs - Wages &amp; Salaries</v>
          </cell>
        </row>
        <row r="2506">
          <cell r="J2506">
            <v>4300016000</v>
          </cell>
          <cell r="K2506" t="str">
            <v>HR:MUNICIP.STAFF:SOCIAL CONTRIB.-BARGAINING COUNCI</v>
          </cell>
          <cell r="L2506" t="str">
            <v>Employee Related Costs - Social Contributions</v>
          </cell>
        </row>
        <row r="2507">
          <cell r="J2507">
            <v>4300018000</v>
          </cell>
          <cell r="K2507" t="str">
            <v>HR:MUNICIP.STAFF:SOCIAL CONTRIB.-MEDICAL</v>
          </cell>
          <cell r="L2507" t="str">
            <v>Employee Related Costs - Social Contributions</v>
          </cell>
        </row>
        <row r="2508">
          <cell r="J2508">
            <v>4300019000</v>
          </cell>
          <cell r="K2508" t="str">
            <v>HR:MUNICIP.STAFF:SOCIAL CONTRIB.-PENSION</v>
          </cell>
          <cell r="L2508" t="str">
            <v>Employee Related Costs - Social Contributions</v>
          </cell>
        </row>
        <row r="2509">
          <cell r="J2509">
            <v>4300020000</v>
          </cell>
          <cell r="K2509" t="str">
            <v>HR:MUNICIP.STAFF:SOCIAL CONTRIB.-UIF</v>
          </cell>
          <cell r="L2509" t="str">
            <v>Employee Related Costs - Social Contributions</v>
          </cell>
        </row>
        <row r="2510">
          <cell r="J2510">
            <v>4500150000</v>
          </cell>
          <cell r="K2510" t="str">
            <v>CATERING MUNICIPAL ACTIVITIES</v>
          </cell>
          <cell r="L2510" t="str">
            <v>Contracted Services</v>
          </cell>
        </row>
        <row r="2511">
          <cell r="J2511">
            <v>4500306000</v>
          </cell>
          <cell r="K2511" t="str">
            <v>EXT.COMPUTER SERVICE:SOFTWARE LICENCES-G</v>
          </cell>
          <cell r="L2511" t="str">
            <v>Other Expenditure</v>
          </cell>
        </row>
        <row r="2512">
          <cell r="J2512">
            <v>4500453000</v>
          </cell>
          <cell r="K2512" t="str">
            <v>REG.FEES:SEMINARS/CONFERENCES/EVENTS:NATIONAL</v>
          </cell>
          <cell r="L2512" t="str">
            <v>Other Expenditure</v>
          </cell>
        </row>
        <row r="2513">
          <cell r="J2513">
            <v>4500454020</v>
          </cell>
          <cell r="K2513" t="str">
            <v>TRAVEL AGENCY FEES</v>
          </cell>
          <cell r="L2513" t="str">
            <v>Other Expenditure</v>
          </cell>
        </row>
        <row r="2514">
          <cell r="J2514">
            <v>4500491000</v>
          </cell>
          <cell r="K2514" t="str">
            <v>SKILLS DEVELOPMENT FUND LEVY</v>
          </cell>
          <cell r="L2514" t="str">
            <v>Other Expenditure</v>
          </cell>
        </row>
        <row r="2515">
          <cell r="J2515">
            <v>4560100000</v>
          </cell>
          <cell r="K2515" t="str">
            <v>UNIFORM &amp; PROTECTIVE CLOTHING</v>
          </cell>
          <cell r="L2515" t="str">
            <v>Other Expenditure</v>
          </cell>
        </row>
        <row r="2516">
          <cell r="J2516">
            <v>4700004000</v>
          </cell>
          <cell r="K2516" t="str">
            <v>OPERATING LEASES:MACHINERY &amp; EQUIP.</v>
          </cell>
          <cell r="L2516" t="str">
            <v>Other Expenditure</v>
          </cell>
        </row>
        <row r="2517">
          <cell r="J2517">
            <v>4550000000</v>
          </cell>
          <cell r="K2517" t="str">
            <v>S&amp;T-DOMESTIC-ACCOMMODATION</v>
          </cell>
          <cell r="L2517" t="str">
            <v>Other Expenditure</v>
          </cell>
        </row>
        <row r="2518">
          <cell r="J2518">
            <v>4550008000</v>
          </cell>
          <cell r="K2518" t="str">
            <v>S&amp;T-DOMESTIC-PUBLIC TRANSPORT-AIR</v>
          </cell>
          <cell r="L2518" t="str">
            <v>Other Expenditure</v>
          </cell>
        </row>
        <row r="2519">
          <cell r="J2519">
            <v>4120111000</v>
          </cell>
          <cell r="K2519" t="str">
            <v>CONTRACTORS:MAINT.-EQUIP.(VEHICLES)</v>
          </cell>
          <cell r="L2519" t="str">
            <v>Contracted Services</v>
          </cell>
        </row>
        <row r="2520">
          <cell r="J2520">
            <v>5000000490</v>
          </cell>
          <cell r="K2520" t="str">
            <v>CHRG:DEPT CHARGE:INSURANCE ASSETS</v>
          </cell>
          <cell r="L2520" t="str">
            <v>Other Expenditure</v>
          </cell>
        </row>
        <row r="2521">
          <cell r="J2521">
            <v>4500411000</v>
          </cell>
          <cell r="K2521" t="str">
            <v>INSURANCE UNDERWRITING- PREMIUMS</v>
          </cell>
          <cell r="L2521" t="str">
            <v>Other Expenditure</v>
          </cell>
        </row>
        <row r="2522">
          <cell r="J2522">
            <v>4000000000</v>
          </cell>
          <cell r="K2522" t="str">
            <v>CONSUMPTION:CONSUM.STORES-STD RATED</v>
          </cell>
          <cell r="L2522" t="str">
            <v>Other Materials</v>
          </cell>
        </row>
        <row r="2523">
          <cell r="J2523">
            <v>4560100000</v>
          </cell>
          <cell r="K2523" t="str">
            <v>UNIFORM &amp; PROTECTIVE CLOTHING</v>
          </cell>
          <cell r="L2523" t="str">
            <v>Other Expenditure</v>
          </cell>
        </row>
        <row r="2524">
          <cell r="J2524">
            <v>4120051000</v>
          </cell>
          <cell r="K2524" t="str">
            <v>CONTRACTORS : MAINT: BUILDINGS AND FACILITIES</v>
          </cell>
          <cell r="L2524" t="str">
            <v>Contracted Services</v>
          </cell>
        </row>
        <row r="2525">
          <cell r="J2525">
            <v>4120104000</v>
          </cell>
          <cell r="K2525" t="str">
            <v>CONTRACTORS:MAINT.-EQUIP.(GENERAL)</v>
          </cell>
          <cell r="L2525" t="str">
            <v>Contracted Services</v>
          </cell>
        </row>
        <row r="2526">
          <cell r="J2526">
            <v>4120104000</v>
          </cell>
          <cell r="K2526" t="str">
            <v>CONTRACTORS:MAINT.-EQUIP.(GENERAL)</v>
          </cell>
          <cell r="L2526" t="str">
            <v>Contracted Services</v>
          </cell>
        </row>
        <row r="2527">
          <cell r="J2527">
            <v>4820002000</v>
          </cell>
          <cell r="K2527" t="str">
            <v>DEPRECIATION:BUILDINGS:ALL OR EXCL NERSA (SEE ASSE</v>
          </cell>
          <cell r="L2527" t="str">
            <v>Depreciation and Asset Impairment</v>
          </cell>
        </row>
        <row r="2528">
          <cell r="J2528">
            <v>4820005000</v>
          </cell>
          <cell r="K2528" t="str">
            <v>DEPRECIATION:COMPUTER EQUIP.:ALL OR EXCL NERSA</v>
          </cell>
          <cell r="L2528" t="str">
            <v>Depreciation and Asset Impairment</v>
          </cell>
        </row>
        <row r="2529">
          <cell r="J2529">
            <v>4820007000</v>
          </cell>
          <cell r="K2529" t="str">
            <v>DEPRECIATION:FURNITURE &amp; FITTINGS.:ALL EXCL NE</v>
          </cell>
          <cell r="L2529" t="str">
            <v>Depreciation and Asset Impairment</v>
          </cell>
        </row>
        <row r="2530">
          <cell r="J2530">
            <v>4820030000</v>
          </cell>
          <cell r="K2530" t="str">
            <v>DEPRECIATION:MACHINERY &amp; EQUIP.:ALL OR EXCL NERSA</v>
          </cell>
          <cell r="L2530" t="str">
            <v>Depreciation and Asset Impairment</v>
          </cell>
        </row>
        <row r="2531">
          <cell r="J2531">
            <v>4820034000</v>
          </cell>
          <cell r="K2531" t="str">
            <v>DEPRECIATION:BUILDINGS:ALL OR EXCL NERSA (SEE ASSE</v>
          </cell>
          <cell r="L2531" t="str">
            <v>Depreciation and Asset Impairment</v>
          </cell>
        </row>
        <row r="2532">
          <cell r="J2532">
            <v>4820034110</v>
          </cell>
          <cell r="K2532" t="str">
            <v>DEPRECIATION:COMMUNITY ASSETS:PUBLIC CONVENIENCES</v>
          </cell>
          <cell r="L2532" t="str">
            <v>Depreciation and Asset Impairment</v>
          </cell>
        </row>
        <row r="2533">
          <cell r="J2533">
            <v>4820400000</v>
          </cell>
          <cell r="K2533" t="str">
            <v>DEPRECIATION:BUILDINGS:ALL OR EXCL NERSA</v>
          </cell>
          <cell r="L2533" t="str">
            <v>Depreciation and Asset Impairment</v>
          </cell>
        </row>
        <row r="2534">
          <cell r="J2534">
            <v>5000000490</v>
          </cell>
          <cell r="K2534" t="str">
            <v>CHRG:DEPT CHARGE:INSURANCE ASSETS</v>
          </cell>
          <cell r="L2534" t="str">
            <v>Other Expenditure</v>
          </cell>
        </row>
        <row r="2535">
          <cell r="J2535">
            <v>5000000850</v>
          </cell>
          <cell r="K2535" t="str">
            <v>CHRG:INT BILL:ELECTRICITY CONSUMPTION</v>
          </cell>
          <cell r="L2535" t="str">
            <v>Other Expenditure</v>
          </cell>
        </row>
        <row r="2536">
          <cell r="J2536">
            <v>4000000000</v>
          </cell>
          <cell r="K2536" t="str">
            <v>CONSUMPTION:CONSUM.STORES-STD RATED</v>
          </cell>
          <cell r="L2536" t="str">
            <v>Other Materials</v>
          </cell>
        </row>
        <row r="2537">
          <cell r="J2537">
            <v>4100025000</v>
          </cell>
          <cell r="K2537" t="str">
            <v>OUTSOURCED:CLEANING SERVICES</v>
          </cell>
          <cell r="L2537" t="str">
            <v>Contracted Services</v>
          </cell>
        </row>
        <row r="2538">
          <cell r="J2538">
            <v>4400002000</v>
          </cell>
          <cell r="K2538" t="str">
            <v>INTEREST PAID:ANNUITY LOANS:LONG TERM-DBSA</v>
          </cell>
          <cell r="L2538" t="str">
            <v>Interest Expense - External Borrowings</v>
          </cell>
        </row>
        <row r="2539">
          <cell r="J2539">
            <v>4500306000</v>
          </cell>
          <cell r="K2539" t="str">
            <v>EXT.COMPUTER SERVICE:SOFTWARE LICENCES-G</v>
          </cell>
          <cell r="L2539" t="str">
            <v>Other Expenditure</v>
          </cell>
        </row>
        <row r="2540">
          <cell r="J2540">
            <v>4500410000</v>
          </cell>
          <cell r="K2540" t="str">
            <v>INSURANCE UNDERWRITING- INSURANCE CLAIMS</v>
          </cell>
          <cell r="L2540" t="str">
            <v>Other Expenditure</v>
          </cell>
        </row>
        <row r="2541">
          <cell r="J2541">
            <v>4500411000</v>
          </cell>
          <cell r="K2541" t="str">
            <v>INSURANCE UNDERWRITING- PREMIUMS</v>
          </cell>
          <cell r="L2541" t="str">
            <v>Other Expenditure</v>
          </cell>
        </row>
        <row r="2542">
          <cell r="J2542">
            <v>4700001000</v>
          </cell>
          <cell r="K2542" t="str">
            <v>OPERATING LEASES:COMPUTER EQUIP.</v>
          </cell>
          <cell r="L2542" t="str">
            <v>Other Expenditure</v>
          </cell>
        </row>
        <row r="2543">
          <cell r="J2543">
            <v>4700003000</v>
          </cell>
          <cell r="K2543" t="str">
            <v>OPERATING LEASES:FURNITURE &amp; EQUIP.-OR</v>
          </cell>
          <cell r="L2543" t="str">
            <v>Other Expenditure</v>
          </cell>
        </row>
        <row r="2544">
          <cell r="J2544">
            <v>8000500160</v>
          </cell>
          <cell r="K2544" t="str">
            <v>EX:INTEREST:PROPERTY RENTAL DEBTORS</v>
          </cell>
          <cell r="L2544" t="str">
            <v>Interest Earned - Outstanding Debtors</v>
          </cell>
        </row>
        <row r="2545">
          <cell r="J2545">
            <v>4120051000</v>
          </cell>
          <cell r="K2545" t="str">
            <v>CONTRACTORS : MAINT: BUILDINGS AND FACILITIES</v>
          </cell>
          <cell r="L2545" t="str">
            <v>Contracted Services</v>
          </cell>
        </row>
        <row r="2546">
          <cell r="J2546">
            <v>5000000490</v>
          </cell>
          <cell r="K2546" t="str">
            <v>CHRG:DEPT CHARGE:INSURANCE ASSETS</v>
          </cell>
          <cell r="L2546" t="str">
            <v>Other Expenditure</v>
          </cell>
        </row>
        <row r="2547">
          <cell r="J2547">
            <v>5000000850</v>
          </cell>
          <cell r="K2547" t="str">
            <v>CHRG:INT BILL:ELECTRICITY CONSUMPTION</v>
          </cell>
          <cell r="L2547" t="str">
            <v>Other Expenditure</v>
          </cell>
        </row>
        <row r="2548">
          <cell r="J2548">
            <v>4500411000</v>
          </cell>
          <cell r="K2548" t="str">
            <v>INSURANCE UNDERWRITING- PREMIUMS</v>
          </cell>
          <cell r="L2548" t="str">
            <v>Other Expenditure</v>
          </cell>
        </row>
        <row r="2549">
          <cell r="J2549">
            <v>4500441000</v>
          </cell>
          <cell r="K2549" t="str">
            <v>OPERATIONAL COST: MANAGEMENT FEE</v>
          </cell>
          <cell r="L2549" t="str">
            <v>Other Expenditure</v>
          </cell>
        </row>
        <row r="2550">
          <cell r="J2550">
            <v>4120051000</v>
          </cell>
          <cell r="K2550" t="str">
            <v>CONTRACTORS : MAINT: BUILDINGS AND FACILITIES</v>
          </cell>
          <cell r="L2550" t="str">
            <v>Contracted Services</v>
          </cell>
        </row>
        <row r="2551">
          <cell r="J2551">
            <v>5000000490</v>
          </cell>
          <cell r="K2551" t="str">
            <v>CHRG:DEPT CHARGE:INSURANCE ASSETS</v>
          </cell>
          <cell r="L2551" t="str">
            <v>Other Expenditure</v>
          </cell>
        </row>
        <row r="2552">
          <cell r="J2552">
            <v>4500411000</v>
          </cell>
          <cell r="K2552" t="str">
            <v>INSURANCE UNDERWRITING- PREMIUMS</v>
          </cell>
          <cell r="L2552" t="str">
            <v>Other Expenditure</v>
          </cell>
        </row>
        <row r="2553">
          <cell r="J2553">
            <v>8000500160</v>
          </cell>
          <cell r="K2553" t="str">
            <v>EX:INTEREST:PROPERTY RENTAL DEBTORS</v>
          </cell>
          <cell r="L2553" t="str">
            <v>Interest Earned - Outstanding Debtors</v>
          </cell>
        </row>
        <row r="2554">
          <cell r="J2554">
            <v>8000600000</v>
          </cell>
          <cell r="K2554" t="str">
            <v>EX:RENT ON LAND:LAND:UNDEVELOPED LAND</v>
          </cell>
          <cell r="L2554" t="str">
            <v>Rent Of Facilities And Equipment</v>
          </cell>
        </row>
        <row r="2555">
          <cell r="J2555">
            <v>8000600010</v>
          </cell>
          <cell r="K2555" t="str">
            <v>EX:RENTAL:INVEST PROP-STRAIGHT-CONTINGENT:BLD</v>
          </cell>
          <cell r="L2555" t="str">
            <v>Rent Of Facilities And Equipment</v>
          </cell>
        </row>
        <row r="2556">
          <cell r="J2556">
            <v>8000600020</v>
          </cell>
          <cell r="K2556" t="str">
            <v>EX:RENTAL:PPE:BLDS:NON RESIDENTIAL</v>
          </cell>
          <cell r="L2556" t="str">
            <v>Rent Of Facilities And Equipment</v>
          </cell>
        </row>
        <row r="2557">
          <cell r="J2557">
            <v>4120051000</v>
          </cell>
          <cell r="K2557" t="str">
            <v>CONTRACTORS : MAINT: BUILDINGS AND FACILITIES</v>
          </cell>
          <cell r="L2557" t="str">
            <v>Contracted Services</v>
          </cell>
        </row>
        <row r="2558">
          <cell r="J2558">
            <v>5000000490</v>
          </cell>
          <cell r="K2558" t="str">
            <v>CHRG:DEPT CHARGE:INSURANCE ASSETS</v>
          </cell>
          <cell r="L2558" t="str">
            <v>Other Expenditure</v>
          </cell>
        </row>
        <row r="2559">
          <cell r="J2559">
            <v>4500411000</v>
          </cell>
          <cell r="K2559" t="str">
            <v>INSURANCE UNDERWRITING- PREMIUMS</v>
          </cell>
          <cell r="L2559" t="str">
            <v>Other Expenditure</v>
          </cell>
        </row>
        <row r="2560">
          <cell r="J2560">
            <v>8000600020</v>
          </cell>
          <cell r="K2560" t="str">
            <v>EX:RENTAL:PPE:BLDS:NON RESIDENTIAL</v>
          </cell>
          <cell r="L2560" t="str">
            <v>Rent Of Facilities And Equipment</v>
          </cell>
        </row>
        <row r="2561">
          <cell r="J2561">
            <v>4120051000</v>
          </cell>
          <cell r="K2561" t="str">
            <v>CONTRACTORS : MAINT: BUILDINGS AND FACILITIES</v>
          </cell>
          <cell r="L2561" t="str">
            <v>Contracted Services</v>
          </cell>
        </row>
        <row r="2562">
          <cell r="J2562">
            <v>4120104000</v>
          </cell>
          <cell r="K2562" t="str">
            <v>CONTRACTORS:MAINT.-EQUIP.(GENERAL)</v>
          </cell>
          <cell r="L2562" t="str">
            <v>Contracted Services</v>
          </cell>
        </row>
        <row r="2563">
          <cell r="J2563">
            <v>5000000490</v>
          </cell>
          <cell r="K2563" t="str">
            <v>CHRG:DEPT CHARGE:INSURANCE ASSETS</v>
          </cell>
          <cell r="L2563" t="str">
            <v>Other Expenditure</v>
          </cell>
        </row>
        <row r="2564">
          <cell r="J2564">
            <v>5000000850</v>
          </cell>
          <cell r="K2564" t="str">
            <v>CHRG:INT BILL:ELECTRICITY CONSUMPTION</v>
          </cell>
          <cell r="L2564" t="str">
            <v>Other Expenditure</v>
          </cell>
        </row>
        <row r="2565">
          <cell r="J2565">
            <v>5000000910</v>
          </cell>
          <cell r="K2565" t="str">
            <v>CHRG:INT BILL:WATER CONSUMPTION</v>
          </cell>
          <cell r="L2565" t="str">
            <v>Other Expenditure</v>
          </cell>
        </row>
        <row r="2566">
          <cell r="J2566">
            <v>4500411000</v>
          </cell>
          <cell r="K2566" t="str">
            <v>INSURANCE UNDERWRITING- PREMIUMS</v>
          </cell>
          <cell r="L2566" t="str">
            <v>Other Expenditure</v>
          </cell>
        </row>
        <row r="2567">
          <cell r="J2567">
            <v>4100025000</v>
          </cell>
          <cell r="K2567" t="str">
            <v>OUTSOURCED:CLEANING SERVICES</v>
          </cell>
          <cell r="L2567" t="str">
            <v>Contracted Services</v>
          </cell>
        </row>
        <row r="2568">
          <cell r="J2568">
            <v>4120111000</v>
          </cell>
          <cell r="K2568" t="str">
            <v>CONTRACTORS:MAINT.-EQUIP.(VEHICLES)</v>
          </cell>
          <cell r="L2568" t="str">
            <v>Contracted Services</v>
          </cell>
        </row>
        <row r="2569">
          <cell r="J2569">
            <v>4820002000</v>
          </cell>
          <cell r="K2569" t="str">
            <v>DEPRECIATION:BUILDINGS:ALL OR EXCL NERSA (SEE ASSE</v>
          </cell>
          <cell r="L2569" t="str">
            <v>Depreciation and Asset Impairment</v>
          </cell>
        </row>
        <row r="2570">
          <cell r="J2570">
            <v>4820034000</v>
          </cell>
          <cell r="K2570" t="str">
            <v>DEPRECIATION:BUILDINGS:ALL OR EXCL NERSA (SEE ASSE</v>
          </cell>
          <cell r="L2570" t="str">
            <v>Depreciation and Asset Impairment</v>
          </cell>
        </row>
        <row r="2571">
          <cell r="J2571">
            <v>4820034060</v>
          </cell>
          <cell r="K2571" t="str">
            <v>DEPRECIATION:COMMUNITY ASSETS:CENTRES</v>
          </cell>
          <cell r="L2571" t="str">
            <v>Depreciation and Asset Impairment</v>
          </cell>
        </row>
        <row r="2572">
          <cell r="J2572">
            <v>4820360000</v>
          </cell>
          <cell r="K2572" t="str">
            <v>DEPRECIATION:BUILDINGS:ALL OR EXCL NERSA (SEE ASSE</v>
          </cell>
          <cell r="L2572" t="str">
            <v>Depreciation and Asset Impairment</v>
          </cell>
        </row>
        <row r="2573">
          <cell r="J2573">
            <v>4820360020</v>
          </cell>
          <cell r="K2573" t="str">
            <v>DEPRECIATION:COMMUNITY ASSETS:CARE CENTRES</v>
          </cell>
          <cell r="L2573" t="str">
            <v>Depreciation and Asset Impairment</v>
          </cell>
        </row>
        <row r="2574">
          <cell r="J2574">
            <v>4820360060</v>
          </cell>
          <cell r="K2574" t="str">
            <v>DEPRECIATION:COMMUNITY ASSETS:CRECHES</v>
          </cell>
          <cell r="L2574" t="str">
            <v>Depreciation and Asset Impairment</v>
          </cell>
        </row>
        <row r="2575">
          <cell r="J2575">
            <v>5000000490</v>
          </cell>
          <cell r="K2575" t="str">
            <v>CHRG:DEPT CHARGE:INSURANCE ASSETS</v>
          </cell>
          <cell r="L2575" t="str">
            <v>Other Expenditure</v>
          </cell>
        </row>
        <row r="2576">
          <cell r="J2576">
            <v>4120051000</v>
          </cell>
          <cell r="K2576" t="str">
            <v>CONTRACTORS : MAINT: BUILDINGS AND FACILITIES</v>
          </cell>
          <cell r="L2576" t="str">
            <v>Contracted Services</v>
          </cell>
        </row>
        <row r="2577">
          <cell r="J2577">
            <v>4120104000</v>
          </cell>
          <cell r="K2577" t="str">
            <v>CONTRACTORS:MAINT.-EQUIP.(GENERAL)</v>
          </cell>
          <cell r="L2577" t="str">
            <v>Contracted Services</v>
          </cell>
        </row>
        <row r="2578">
          <cell r="J2578">
            <v>4120111000</v>
          </cell>
          <cell r="K2578" t="str">
            <v>CONTRACTORS:MAINT.-EQUIP.(VEHICLES)</v>
          </cell>
          <cell r="L2578" t="str">
            <v>Contracted Services</v>
          </cell>
        </row>
        <row r="2579">
          <cell r="J2579">
            <v>5000000490</v>
          </cell>
          <cell r="K2579" t="str">
            <v>CHRG:DEPT CHARGE:INSURANCE ASSETS</v>
          </cell>
          <cell r="L2579" t="str">
            <v>Other Expenditure</v>
          </cell>
        </row>
        <row r="2580">
          <cell r="J2580">
            <v>5000000850</v>
          </cell>
          <cell r="K2580" t="str">
            <v>CHRG:INT BILL:ELECTRICITY CONSUMPTION</v>
          </cell>
          <cell r="L2580" t="str">
            <v>Other Expenditure</v>
          </cell>
        </row>
        <row r="2581">
          <cell r="J2581">
            <v>5000000910</v>
          </cell>
          <cell r="K2581" t="str">
            <v>CHRG:INT BILL:WATER CONSUMPTION</v>
          </cell>
          <cell r="L2581" t="str">
            <v>Other Expenditure</v>
          </cell>
        </row>
        <row r="2582">
          <cell r="J2582">
            <v>4500411000</v>
          </cell>
          <cell r="K2582" t="str">
            <v>INSURANCE UNDERWRITING- PREMIUMS</v>
          </cell>
          <cell r="L2582" t="str">
            <v>Other Expenditure</v>
          </cell>
        </row>
        <row r="2583">
          <cell r="J2583">
            <v>4700003000</v>
          </cell>
          <cell r="K2583" t="str">
            <v>OPERATING LEASES:FURNITURE &amp; EQUIP.-OR</v>
          </cell>
          <cell r="L2583" t="str">
            <v>Other Expenditure</v>
          </cell>
        </row>
        <row r="2584">
          <cell r="J2584">
            <v>4000000000</v>
          </cell>
          <cell r="K2584" t="str">
            <v>CONSUMPTION:CONSUM.STORES-STD RATED</v>
          </cell>
          <cell r="L2584" t="str">
            <v>Other Materials</v>
          </cell>
        </row>
        <row r="2585">
          <cell r="J2585">
            <v>4121003010</v>
          </cell>
          <cell r="K2585" t="str">
            <v>PRESERVATION/RESTORATION/DISMANTLING/CLEANING SERV</v>
          </cell>
          <cell r="L2585" t="str">
            <v>Contracted Services</v>
          </cell>
        </row>
        <row r="2586">
          <cell r="J2586">
            <v>4500460000</v>
          </cell>
          <cell r="K2586" t="str">
            <v>OC:PRINTING. PUBLICATIONS AND BOOKS</v>
          </cell>
          <cell r="L2586" t="str">
            <v>Other Expenditure</v>
          </cell>
        </row>
        <row r="2587">
          <cell r="J2587">
            <v>4560100000</v>
          </cell>
          <cell r="K2587" t="str">
            <v>UNIFORM &amp; PROTECTIVE CLOTHING</v>
          </cell>
          <cell r="L2587" t="str">
            <v>Other Expenditure</v>
          </cell>
        </row>
        <row r="2588">
          <cell r="J2588">
            <v>4700004000</v>
          </cell>
          <cell r="K2588" t="str">
            <v>OPERATING LEASES:MACHINERY &amp; EQUIP.</v>
          </cell>
          <cell r="L2588" t="str">
            <v>Other Expenditure</v>
          </cell>
        </row>
        <row r="2589">
          <cell r="J2589">
            <v>4820005000</v>
          </cell>
          <cell r="K2589" t="str">
            <v>DEPRECIATION:COMPUTER EQUIP.:ALL OR EXCL NERSA</v>
          </cell>
          <cell r="L2589" t="str">
            <v>Depreciation and Asset Impairment</v>
          </cell>
        </row>
        <row r="2590">
          <cell r="J2590">
            <v>4820007000</v>
          </cell>
          <cell r="K2590" t="str">
            <v>DEPRECIATION:FURNITURE &amp; FITTINGS.:ALL EXCL NE</v>
          </cell>
          <cell r="L2590" t="str">
            <v>Depreciation and Asset Impairment</v>
          </cell>
        </row>
        <row r="2591">
          <cell r="J2591">
            <v>4820030000</v>
          </cell>
          <cell r="K2591" t="str">
            <v>DEPRECIATION:MACHINERY &amp; EQUIP.:ALL OR EXCL NERSA</v>
          </cell>
          <cell r="L2591" t="str">
            <v>Depreciation and Asset Impairment</v>
          </cell>
        </row>
        <row r="2592">
          <cell r="J2592">
            <v>5000000850</v>
          </cell>
          <cell r="K2592" t="str">
            <v>CHRG:INT BILL:ELECTRICITY CONSUMPTION</v>
          </cell>
          <cell r="L2592" t="str">
            <v>Other Expenditure</v>
          </cell>
        </row>
        <row r="2593">
          <cell r="J2593">
            <v>5000000910</v>
          </cell>
          <cell r="K2593" t="str">
            <v>CHRG:INT BILL:WATER CONSUMPTION</v>
          </cell>
          <cell r="L2593" t="str">
            <v>Other Expenditure</v>
          </cell>
        </row>
        <row r="2594">
          <cell r="J2594">
            <v>4300000000</v>
          </cell>
          <cell r="K2594" t="str">
            <v>HR:MUNICIP.STAFF:BASIC SALARY &amp; WAGES</v>
          </cell>
          <cell r="L2594" t="str">
            <v>Employee Related Costs - Wages &amp; Salaries</v>
          </cell>
        </row>
        <row r="2595">
          <cell r="J2595">
            <v>4300001000</v>
          </cell>
          <cell r="K2595" t="str">
            <v>HR:MUNICIP.STAFF:BONUSES</v>
          </cell>
          <cell r="L2595" t="str">
            <v>Employee Related Costs - Wages &amp; Salaries</v>
          </cell>
        </row>
        <row r="2596">
          <cell r="J2596">
            <v>4300002000</v>
          </cell>
          <cell r="K2596" t="str">
            <v>HR:MUNICIP.STAFF:ALLOWANCE-CELLULAR &amp; TELEPHONE</v>
          </cell>
          <cell r="L2596" t="str">
            <v>Employee Related Costs - Wages &amp; Salaries</v>
          </cell>
        </row>
        <row r="2597">
          <cell r="J2597">
            <v>4300003000</v>
          </cell>
          <cell r="K2597" t="str">
            <v>HR:MUNICIP.STAFF:ALLOWANCE-HOUSING BENEFITS</v>
          </cell>
          <cell r="L2597" t="str">
            <v>Employee Related Costs - Wages &amp; Salaries</v>
          </cell>
        </row>
        <row r="2598">
          <cell r="J2598">
            <v>4300005000</v>
          </cell>
          <cell r="K2598" t="str">
            <v>HR:MUNICIP.STAFF:ALLOWANCE-TRAVEL OR MOTOR VEHICLE</v>
          </cell>
          <cell r="L2598" t="str">
            <v>Employee Related Costs - Wages &amp; Salaries</v>
          </cell>
        </row>
        <row r="2599">
          <cell r="J2599">
            <v>4300006000</v>
          </cell>
          <cell r="K2599" t="str">
            <v>MUNICIPAL STAFF OVER TIME NON STRUCTURED</v>
          </cell>
          <cell r="L2599" t="str">
            <v>Employee Related Costs - Wages &amp; Salaries</v>
          </cell>
        </row>
        <row r="2600">
          <cell r="J2600">
            <v>4300006001</v>
          </cell>
          <cell r="K2600" t="str">
            <v>MUNICIPAL STAFF OVER TIME STRUCTURED</v>
          </cell>
          <cell r="L2600" t="str">
            <v>Employee Related Costs - Wages &amp; Salaries</v>
          </cell>
        </row>
        <row r="2601">
          <cell r="J2601">
            <v>4300006020</v>
          </cell>
          <cell r="K2601" t="str">
            <v>HR:MUNICIP.STAFF:ALLOWANCE-OVERTIME</v>
          </cell>
          <cell r="L2601" t="str">
            <v>Employee Related Costs - Wages &amp; Salaries</v>
          </cell>
        </row>
        <row r="2602">
          <cell r="J2602">
            <v>4300007000</v>
          </cell>
          <cell r="K2602" t="str">
            <v>HR:MUNICIP.STAFF:ALLOWANCE-OVERTIME:NIGHT SHIFT</v>
          </cell>
          <cell r="L2602" t="str">
            <v>Employee Related Costs - Wages &amp; Salaries</v>
          </cell>
        </row>
        <row r="2603">
          <cell r="J2603">
            <v>4300008000</v>
          </cell>
          <cell r="K2603" t="str">
            <v>HR:MUNICIP.STAFF:BENEF-ACTING &amp; POST BEN ALLOWANCE</v>
          </cell>
          <cell r="L2603" t="str">
            <v>Employee Related Costs - Wages &amp; Salaries</v>
          </cell>
        </row>
        <row r="2604">
          <cell r="J2604">
            <v>4300010000</v>
          </cell>
          <cell r="K2604" t="str">
            <v>HR:MUNICIP.STAFF:BENEFIT-LONG SERVICE AWARD-ERC</v>
          </cell>
          <cell r="L2604" t="str">
            <v>Employee Related Costs - Wages &amp; Salaries</v>
          </cell>
        </row>
        <row r="2605">
          <cell r="J2605">
            <v>4300013000</v>
          </cell>
          <cell r="K2605" t="str">
            <v>HR:MUNICIP.STAFF:BENEFIT-STANDBY ALLOWANCE</v>
          </cell>
          <cell r="L2605" t="str">
            <v>Employee Related Costs - Wages &amp; Salaries</v>
          </cell>
        </row>
        <row r="2606">
          <cell r="J2606">
            <v>4300016000</v>
          </cell>
          <cell r="K2606" t="str">
            <v>HR:MUNICIP.STAFF:SOCIAL CONTRIB.-BARGAINING COUNCI</v>
          </cell>
          <cell r="L2606" t="str">
            <v>Employee Related Costs - Social Contributions</v>
          </cell>
        </row>
        <row r="2607">
          <cell r="J2607">
            <v>4300018000</v>
          </cell>
          <cell r="K2607" t="str">
            <v>HR:MUNICIP.STAFF:SOCIAL CONTRIB.-MEDICAL</v>
          </cell>
          <cell r="L2607" t="str">
            <v>Employee Related Costs - Social Contributions</v>
          </cell>
        </row>
        <row r="2608">
          <cell r="J2608">
            <v>4300019000</v>
          </cell>
          <cell r="K2608" t="str">
            <v>HR:MUNICIP.STAFF:SOCIAL CONTRIB.-PENSION</v>
          </cell>
          <cell r="L2608" t="str">
            <v>Employee Related Costs - Social Contributions</v>
          </cell>
        </row>
        <row r="2609">
          <cell r="J2609">
            <v>4300020000</v>
          </cell>
          <cell r="K2609" t="str">
            <v>HR:MUNICIP.STAFF:SOCIAL CONTRIB.-UIF</v>
          </cell>
          <cell r="L2609" t="str">
            <v>Employee Related Costs - Social Contributions</v>
          </cell>
        </row>
        <row r="2610">
          <cell r="J2610">
            <v>4500491000</v>
          </cell>
          <cell r="K2610" t="str">
            <v>SKILLS DEVELOPMENT FUND LEVY</v>
          </cell>
          <cell r="L2610" t="str">
            <v>Other Expenditure</v>
          </cell>
        </row>
        <row r="2611">
          <cell r="J2611">
            <v>4120051000</v>
          </cell>
          <cell r="K2611" t="str">
            <v>CONTRACTORS : MAINT: BUILDINGS AND FACILITIES</v>
          </cell>
          <cell r="L2611" t="str">
            <v>Contracted Services</v>
          </cell>
        </row>
        <row r="2612">
          <cell r="J2612">
            <v>4120111000</v>
          </cell>
          <cell r="K2612" t="str">
            <v>CONTRACTORS:MAINT.-EQUIP.(VEHICLES)</v>
          </cell>
          <cell r="L2612" t="str">
            <v>Contracted Services</v>
          </cell>
        </row>
        <row r="2613">
          <cell r="J2613">
            <v>4820030000</v>
          </cell>
          <cell r="K2613" t="str">
            <v>DEPRECIATION:MACHINERY &amp; EQUIP.:ALL OR EXCL NERSA</v>
          </cell>
          <cell r="L2613" t="str">
            <v>Depreciation and Asset Impairment</v>
          </cell>
        </row>
        <row r="2614">
          <cell r="J2614">
            <v>4820032000</v>
          </cell>
          <cell r="K2614" t="str">
            <v>DEPRECIATION:TRANSPORT ASSETS:ALL OR EXCL NERSA</v>
          </cell>
          <cell r="L2614" t="str">
            <v>Depreciation and Asset Impairment</v>
          </cell>
        </row>
        <row r="2615">
          <cell r="J2615">
            <v>4120051000</v>
          </cell>
          <cell r="K2615" t="str">
            <v>CONTRACTORS : MAINT: BUILDINGS AND FACILITIES</v>
          </cell>
          <cell r="L2615" t="str">
            <v>Contracted Services</v>
          </cell>
        </row>
        <row r="2616">
          <cell r="J2616">
            <v>4820005000</v>
          </cell>
          <cell r="K2616" t="str">
            <v>DEPRECIATION:COMPUTER EQUIP.:ALL OR EXCL NERSA</v>
          </cell>
          <cell r="L2616" t="str">
            <v>Depreciation and Asset Impairment</v>
          </cell>
        </row>
        <row r="2617">
          <cell r="J2617">
            <v>4820007000</v>
          </cell>
          <cell r="K2617" t="str">
            <v>DEPRECIATION:FURNITURE &amp; FITTINGS.:ALL EXCL NE</v>
          </cell>
          <cell r="L2617" t="str">
            <v>Depreciation and Asset Impairment</v>
          </cell>
        </row>
        <row r="2618">
          <cell r="J2618">
            <v>4820030000</v>
          </cell>
          <cell r="K2618" t="str">
            <v>DEPRECIATION:MACHINERY &amp; EQUIP.:ALL OR EXCL NERSA</v>
          </cell>
          <cell r="L2618" t="str">
            <v>Depreciation and Asset Impairment</v>
          </cell>
        </row>
        <row r="2619">
          <cell r="J2619">
            <v>4820400000</v>
          </cell>
          <cell r="K2619" t="str">
            <v>DEPRECIATION:BUILDINGS:ALL OR EXCL NERSA</v>
          </cell>
          <cell r="L2619" t="str">
            <v>Depreciation and Asset Impairment</v>
          </cell>
        </row>
        <row r="2620">
          <cell r="J2620">
            <v>5000000110</v>
          </cell>
          <cell r="K2620" t="str">
            <v>CHARGES:PRINTING SERVICE</v>
          </cell>
          <cell r="L2620" t="str">
            <v>Other Expenditure</v>
          </cell>
        </row>
        <row r="2621">
          <cell r="J2621">
            <v>5000000490</v>
          </cell>
          <cell r="K2621" t="str">
            <v>CHRG:DEPT CHARGE:INSURANCE ASSETS</v>
          </cell>
          <cell r="L2621" t="str">
            <v>Other Expenditure</v>
          </cell>
        </row>
        <row r="2622">
          <cell r="J2622">
            <v>4300000000</v>
          </cell>
          <cell r="K2622" t="str">
            <v>HR:MUNICIP.STAFF:BASIC SALARY &amp; WAGES</v>
          </cell>
          <cell r="L2622" t="str">
            <v>Employee Related Costs - Wages &amp; Salaries</v>
          </cell>
        </row>
        <row r="2623">
          <cell r="J2623">
            <v>4300001000</v>
          </cell>
          <cell r="K2623" t="str">
            <v>HR:MUNICIP.STAFF:BONUSES</v>
          </cell>
          <cell r="L2623" t="str">
            <v>Employee Related Costs - Wages &amp; Salaries</v>
          </cell>
        </row>
        <row r="2624">
          <cell r="J2624">
            <v>4300002000</v>
          </cell>
          <cell r="K2624" t="str">
            <v>HR:MUNICIP.STAFF:ALLOWANCE-CELLULAR &amp; TELEPHONE</v>
          </cell>
          <cell r="L2624" t="str">
            <v>Employee Related Costs - Wages &amp; Salaries</v>
          </cell>
        </row>
        <row r="2625">
          <cell r="J2625">
            <v>4300003000</v>
          </cell>
          <cell r="K2625" t="str">
            <v>HR:MUNICIP.STAFF:ALLOWANCE-HOUSING BENEFITS</v>
          </cell>
          <cell r="L2625" t="str">
            <v>Employee Related Costs - Wages &amp; Salaries</v>
          </cell>
        </row>
        <row r="2626">
          <cell r="J2626">
            <v>4300005000</v>
          </cell>
          <cell r="K2626" t="str">
            <v>HR:MUNICIP.STAFF:ALLOWANCE-TRAVEL OR MOTOR VEHICLE</v>
          </cell>
          <cell r="L2626" t="str">
            <v>Employee Related Costs - Wages &amp; Salaries</v>
          </cell>
        </row>
        <row r="2627">
          <cell r="J2627">
            <v>4300006000</v>
          </cell>
          <cell r="K2627" t="str">
            <v>MUNICIPAL STAFF OVER TIME NON STRUCTURED</v>
          </cell>
          <cell r="L2627" t="str">
            <v>Employee Related Costs - Wages &amp; Salaries</v>
          </cell>
        </row>
        <row r="2628">
          <cell r="J2628">
            <v>4300006001</v>
          </cell>
          <cell r="K2628" t="str">
            <v>MUNICIPAL STAFF OVER TIME STRUCTURED</v>
          </cell>
          <cell r="L2628" t="str">
            <v>Employee Related Costs - Wages &amp; Salaries</v>
          </cell>
        </row>
        <row r="2629">
          <cell r="J2629">
            <v>4300010000</v>
          </cell>
          <cell r="K2629" t="str">
            <v>HR:MUNICIP.STAFF:BENEFIT-LONG SERVICE AWARD-ERC</v>
          </cell>
          <cell r="L2629" t="str">
            <v>Employee Related Costs - Wages &amp; Salaries</v>
          </cell>
        </row>
        <row r="2630">
          <cell r="J2630">
            <v>4300013000</v>
          </cell>
          <cell r="K2630" t="str">
            <v>HR:MUNICIP.STAFF:BENEFIT-STANDBY ALLOWANCE</v>
          </cell>
          <cell r="L2630" t="str">
            <v>Employee Related Costs - Wages &amp; Salaries</v>
          </cell>
        </row>
        <row r="2631">
          <cell r="J2631">
            <v>4300016000</v>
          </cell>
          <cell r="K2631" t="str">
            <v>HR:MUNICIP.STAFF:SOCIAL CONTRIB.-BARGAINING COUNCI</v>
          </cell>
          <cell r="L2631" t="str">
            <v>Employee Related Costs - Social Contributions</v>
          </cell>
        </row>
        <row r="2632">
          <cell r="J2632">
            <v>4300018000</v>
          </cell>
          <cell r="K2632" t="str">
            <v>HR:MUNICIP.STAFF:SOCIAL CONTRIB.-MEDICAL</v>
          </cell>
          <cell r="L2632" t="str">
            <v>Employee Related Costs - Social Contributions</v>
          </cell>
        </row>
        <row r="2633">
          <cell r="J2633">
            <v>4300019000</v>
          </cell>
          <cell r="K2633" t="str">
            <v>HR:MUNICIP.STAFF:SOCIAL CONTRIB.-PENSION</v>
          </cell>
          <cell r="L2633" t="str">
            <v>Employee Related Costs - Social Contributions</v>
          </cell>
        </row>
        <row r="2634">
          <cell r="J2634">
            <v>4300020000</v>
          </cell>
          <cell r="K2634" t="str">
            <v>HR:MUNICIP.STAFF:SOCIAL CONTRIB.-UIF</v>
          </cell>
          <cell r="L2634" t="str">
            <v>Employee Related Costs - Social Contributions</v>
          </cell>
        </row>
        <row r="2635">
          <cell r="J2635">
            <v>4500411000</v>
          </cell>
          <cell r="K2635" t="str">
            <v>INSURANCE UNDERWRITING- PREMIUMS</v>
          </cell>
          <cell r="L2635" t="str">
            <v>Other Expenditure</v>
          </cell>
        </row>
        <row r="2636">
          <cell r="J2636">
            <v>4500491000</v>
          </cell>
          <cell r="K2636" t="str">
            <v>SKILLS DEVELOPMENT FUND LEVY</v>
          </cell>
          <cell r="L2636" t="str">
            <v>Other Expenditure</v>
          </cell>
        </row>
        <row r="2637">
          <cell r="J2637">
            <v>4000030000</v>
          </cell>
          <cell r="K2637" t="str">
            <v>CONSUMPTION:MATERIALS &amp; SUPPLIES</v>
          </cell>
          <cell r="L2637" t="str">
            <v>Other Materials</v>
          </cell>
        </row>
        <row r="2638">
          <cell r="J2638">
            <v>4000000000</v>
          </cell>
          <cell r="K2638" t="str">
            <v>CONSUMPTION:CONSUM.STORES-STD RATED</v>
          </cell>
          <cell r="L2638" t="str">
            <v>Other Materials</v>
          </cell>
        </row>
        <row r="2639">
          <cell r="J2639">
            <v>4000030000</v>
          </cell>
          <cell r="K2639" t="str">
            <v>CONSUMPTION:MATERIALS &amp; SUPPLIES</v>
          </cell>
          <cell r="L2639" t="str">
            <v>Other Materials</v>
          </cell>
        </row>
        <row r="2640">
          <cell r="J2640">
            <v>4300000000</v>
          </cell>
          <cell r="K2640" t="str">
            <v>HR:MUNICIP.STAFF:BASIC SALARY &amp; WAGES</v>
          </cell>
          <cell r="L2640" t="str">
            <v>Employee Related Costs - Wages &amp; Salaries</v>
          </cell>
        </row>
        <row r="2641">
          <cell r="J2641">
            <v>4300001000</v>
          </cell>
          <cell r="K2641" t="str">
            <v>HR:MUNICIP.STAFF:BONUSES</v>
          </cell>
          <cell r="L2641" t="str">
            <v>Employee Related Costs - Wages &amp; Salaries</v>
          </cell>
        </row>
        <row r="2642">
          <cell r="J2642">
            <v>4300002000</v>
          </cell>
          <cell r="K2642" t="str">
            <v>HR:MUNICIP.STAFF:ALLOWANCE-CELLULAR &amp; TELEPHONE</v>
          </cell>
          <cell r="L2642" t="str">
            <v>Employee Related Costs - Wages &amp; Salaries</v>
          </cell>
        </row>
        <row r="2643">
          <cell r="J2643">
            <v>4300003000</v>
          </cell>
          <cell r="K2643" t="str">
            <v>HR:MUNICIP.STAFF:ALLOWANCE-HOUSING BENEFITS</v>
          </cell>
          <cell r="L2643" t="str">
            <v>Employee Related Costs - Wages &amp; Salaries</v>
          </cell>
        </row>
        <row r="2644">
          <cell r="J2644">
            <v>4300005000</v>
          </cell>
          <cell r="K2644" t="str">
            <v>HR:MUNICIP.STAFF:ALLOWANCE-TRAVEL OR MOTOR VEHICLE</v>
          </cell>
          <cell r="L2644" t="str">
            <v>Employee Related Costs - Wages &amp; Salaries</v>
          </cell>
        </row>
        <row r="2645">
          <cell r="J2645">
            <v>4300006000</v>
          </cell>
          <cell r="K2645" t="str">
            <v>MUNICIPAL STAFF OVER TIME NON STRUCTURED</v>
          </cell>
          <cell r="L2645" t="str">
            <v>Employee Related Costs - Wages &amp; Salaries</v>
          </cell>
        </row>
        <row r="2646">
          <cell r="J2646">
            <v>4300006001</v>
          </cell>
          <cell r="K2646" t="str">
            <v>MUNICIPAL STAFF OVER TIME STRUCTURED</v>
          </cell>
          <cell r="L2646" t="str">
            <v>Employee Related Costs - Wages &amp; Salaries</v>
          </cell>
        </row>
        <row r="2647">
          <cell r="J2647">
            <v>4300010000</v>
          </cell>
          <cell r="K2647" t="str">
            <v>HR:MUNICIP.STAFF:BENEFIT-LONG SERVICE AWARD-ERC</v>
          </cell>
          <cell r="L2647" t="str">
            <v>Employee Related Costs - Wages &amp; Salaries</v>
          </cell>
        </row>
        <row r="2648">
          <cell r="J2648">
            <v>4300012000</v>
          </cell>
          <cell r="K2648" t="str">
            <v>HR:MUNICIP.STAFF:BENEFIT-SCARCITY ALLOWANCE</v>
          </cell>
          <cell r="L2648" t="str">
            <v>Employee Related Costs - Wages &amp; Salaries</v>
          </cell>
        </row>
        <row r="2649">
          <cell r="J2649">
            <v>4300013000</v>
          </cell>
          <cell r="K2649" t="str">
            <v>HR:MUNICIP.STAFF:BENEFIT-STANDBY ALLOWANCE</v>
          </cell>
          <cell r="L2649" t="str">
            <v>Employee Related Costs - Wages &amp; Salaries</v>
          </cell>
        </row>
        <row r="2650">
          <cell r="J2650">
            <v>4300016000</v>
          </cell>
          <cell r="K2650" t="str">
            <v>HR:MUNICIP.STAFF:SOCIAL CONTRIB.-BARGAINING COUNCI</v>
          </cell>
          <cell r="L2650" t="str">
            <v>Employee Related Costs - Social Contributions</v>
          </cell>
        </row>
        <row r="2651">
          <cell r="J2651">
            <v>4300018000</v>
          </cell>
          <cell r="K2651" t="str">
            <v>HR:MUNICIP.STAFF:SOCIAL CONTRIB.-MEDICAL</v>
          </cell>
          <cell r="L2651" t="str">
            <v>Employee Related Costs - Social Contributions</v>
          </cell>
        </row>
        <row r="2652">
          <cell r="J2652">
            <v>4300019000</v>
          </cell>
          <cell r="K2652" t="str">
            <v>HR:MUNICIP.STAFF:SOCIAL CONTRIB.-PENSION</v>
          </cell>
          <cell r="L2652" t="str">
            <v>Employee Related Costs - Social Contributions</v>
          </cell>
        </row>
        <row r="2653">
          <cell r="J2653">
            <v>4300020000</v>
          </cell>
          <cell r="K2653" t="str">
            <v>HR:MUNICIP.STAFF:SOCIAL CONTRIB.-UIF</v>
          </cell>
          <cell r="L2653" t="str">
            <v>Employee Related Costs - Social Contributions</v>
          </cell>
        </row>
        <row r="2654">
          <cell r="J2654">
            <v>4500181000</v>
          </cell>
          <cell r="K2654" t="str">
            <v>COMMUNICATION:TELEPHONE,FAX,TELEGRAPH</v>
          </cell>
          <cell r="L2654" t="str">
            <v>Other Expenditure</v>
          </cell>
        </row>
        <row r="2655">
          <cell r="J2655">
            <v>4500460000</v>
          </cell>
          <cell r="K2655" t="str">
            <v>OC:PRINTING. PUBLICATIONS AND BOOKS</v>
          </cell>
          <cell r="L2655" t="str">
            <v>Other Expenditure</v>
          </cell>
        </row>
        <row r="2656">
          <cell r="J2656">
            <v>4500491000</v>
          </cell>
          <cell r="K2656" t="str">
            <v>SKILLS DEVELOPMENT FUND LEVY</v>
          </cell>
          <cell r="L2656" t="str">
            <v>Other Expenditure</v>
          </cell>
        </row>
        <row r="2657">
          <cell r="J2657">
            <v>4560100000</v>
          </cell>
          <cell r="K2657" t="str">
            <v>UNIFORM &amp; PROTECTIVE CLOTHING</v>
          </cell>
          <cell r="L2657" t="str">
            <v>Other Expenditure</v>
          </cell>
        </row>
        <row r="2658">
          <cell r="J2658">
            <v>4700003000</v>
          </cell>
          <cell r="K2658" t="str">
            <v>OPERATING LEASES:FURNITURE &amp; EQUIP.-OR</v>
          </cell>
          <cell r="L2658" t="str">
            <v>Other Expenditure</v>
          </cell>
        </row>
        <row r="2659">
          <cell r="J2659">
            <v>4700004000</v>
          </cell>
          <cell r="K2659" t="str">
            <v>OPERATING LEASES:MACHINERY &amp; EQUIP.</v>
          </cell>
          <cell r="L2659" t="str">
            <v>Other Expenditure</v>
          </cell>
        </row>
        <row r="2660">
          <cell r="J2660">
            <v>4550006000</v>
          </cell>
          <cell r="K2660" t="str">
            <v>S&amp;T-DOMESTIC-OWN TRANSPORT</v>
          </cell>
          <cell r="L2660" t="str">
            <v>Other Expenditure</v>
          </cell>
        </row>
        <row r="2661">
          <cell r="J2661">
            <v>8800013000</v>
          </cell>
          <cell r="K2661" t="str">
            <v>NE:NT OPERATING G&amp;S:MUNICIPAL DIASTER RELIEF GRANT</v>
          </cell>
          <cell r="L2661" t="str">
            <v>Transfers Recognised - Operating</v>
          </cell>
        </row>
        <row r="2662">
          <cell r="J2662">
            <v>4120051000</v>
          </cell>
          <cell r="K2662" t="str">
            <v>CONTRACTORS : MAINT: BUILDINGS AND FACILITIES</v>
          </cell>
          <cell r="L2662" t="str">
            <v>Contracted Services</v>
          </cell>
        </row>
        <row r="2663">
          <cell r="J2663">
            <v>4820005000</v>
          </cell>
          <cell r="K2663" t="str">
            <v>DEPRECIATION:COMPUTER EQUIP.:ALL OR EXCL NERSA</v>
          </cell>
          <cell r="L2663" t="str">
            <v>Depreciation and Asset Impairment</v>
          </cell>
        </row>
        <row r="2664">
          <cell r="J2664">
            <v>4820007000</v>
          </cell>
          <cell r="K2664" t="str">
            <v>DEPRECIATION:FURNITURE &amp; FITTINGS.:ALL EXCL NE</v>
          </cell>
          <cell r="L2664" t="str">
            <v>Depreciation and Asset Impairment</v>
          </cell>
        </row>
        <row r="2665">
          <cell r="J2665">
            <v>4820030000</v>
          </cell>
          <cell r="K2665" t="str">
            <v>DEPRECIATION:MACHINERY &amp; EQUIP.:ALL OR EXCL NERSA</v>
          </cell>
          <cell r="L2665" t="str">
            <v>Depreciation and Asset Impairment</v>
          </cell>
        </row>
        <row r="2666">
          <cell r="J2666">
            <v>4820034000</v>
          </cell>
          <cell r="K2666" t="str">
            <v>DEPRECIATION:BUILDINGS:ALL OR EXCL NERSA (SEE ASSE</v>
          </cell>
          <cell r="L2666" t="str">
            <v>Depreciation and Asset Impairment</v>
          </cell>
        </row>
        <row r="2667">
          <cell r="J2667">
            <v>4820034010</v>
          </cell>
          <cell r="K2667" t="str">
            <v>DEPRECIATION:COMMUNITY ASSETS:FIRE STATIONS</v>
          </cell>
          <cell r="L2667" t="str">
            <v>Depreciation and Asset Impairment</v>
          </cell>
        </row>
        <row r="2668">
          <cell r="J2668">
            <v>4820034060</v>
          </cell>
          <cell r="K2668" t="str">
            <v>DEPRECIATION:COMMUNITY ASSETS:CENTRES</v>
          </cell>
          <cell r="L2668" t="str">
            <v>Depreciation and Asset Impairment</v>
          </cell>
        </row>
        <row r="2669">
          <cell r="J2669">
            <v>4820360000</v>
          </cell>
          <cell r="K2669" t="str">
            <v>DEPRECIATION:BUILDINGS:ALL OR EXCL NERSA (SEE ASSE</v>
          </cell>
          <cell r="L2669" t="str">
            <v>Depreciation and Asset Impairment</v>
          </cell>
        </row>
        <row r="2670">
          <cell r="J2670">
            <v>4820400000</v>
          </cell>
          <cell r="K2670" t="str">
            <v>DEPRECIATION:BUILDINGS:ALL OR EXCL NERSA</v>
          </cell>
          <cell r="L2670" t="str">
            <v>Depreciation and Asset Impairment</v>
          </cell>
        </row>
        <row r="2671">
          <cell r="J2671">
            <v>5000000490</v>
          </cell>
          <cell r="K2671" t="str">
            <v>CHRG:DEPT CHARGE:INSURANCE ASSETS</v>
          </cell>
          <cell r="L2671" t="str">
            <v>Other Expenditure</v>
          </cell>
        </row>
        <row r="2672">
          <cell r="J2672">
            <v>5000000910</v>
          </cell>
          <cell r="K2672" t="str">
            <v>CHRG:INT BILL:WATER CONSUMPTION</v>
          </cell>
          <cell r="L2672" t="str">
            <v>Other Expenditure</v>
          </cell>
        </row>
        <row r="2673">
          <cell r="J2673">
            <v>4500411000</v>
          </cell>
          <cell r="K2673" t="str">
            <v>INSURANCE UNDERWRITING- PREMIUMS</v>
          </cell>
          <cell r="L2673" t="str">
            <v>Other Expenditure</v>
          </cell>
        </row>
        <row r="2674">
          <cell r="J2674">
            <v>4500410000</v>
          </cell>
          <cell r="K2674" t="str">
            <v>INSURANCE UNDERWRITING- INSURANCE CLAIMS</v>
          </cell>
          <cell r="L2674" t="str">
            <v>Other Expenditure</v>
          </cell>
        </row>
        <row r="2675">
          <cell r="J2675">
            <v>4000000000</v>
          </cell>
          <cell r="K2675" t="str">
            <v>CONSUMPTION:CONSUM.STORES-STD RATED</v>
          </cell>
          <cell r="L2675" t="str">
            <v>Other Materials</v>
          </cell>
        </row>
        <row r="2676">
          <cell r="J2676">
            <v>4300000000</v>
          </cell>
          <cell r="K2676" t="str">
            <v>HR:MUNICIP.STAFF:BASIC SALARY &amp; WAGES</v>
          </cell>
          <cell r="L2676" t="str">
            <v>Employee Related Costs - Wages &amp; Salaries</v>
          </cell>
        </row>
        <row r="2677">
          <cell r="J2677">
            <v>4300001000</v>
          </cell>
          <cell r="K2677" t="str">
            <v>HR:MUNICIP.STAFF:BONUSES</v>
          </cell>
          <cell r="L2677" t="str">
            <v>Employee Related Costs - Wages &amp; Salaries</v>
          </cell>
        </row>
        <row r="2678">
          <cell r="J2678">
            <v>4300002000</v>
          </cell>
          <cell r="K2678" t="str">
            <v>HR:MUNICIP.STAFF:ALLOWANCE-CELLULAR &amp; TELEPHONE</v>
          </cell>
          <cell r="L2678" t="str">
            <v>Employee Related Costs - Wages &amp; Salaries</v>
          </cell>
        </row>
        <row r="2679">
          <cell r="J2679">
            <v>4300003000</v>
          </cell>
          <cell r="K2679" t="str">
            <v>HR:MUNICIP.STAFF:ALLOWANCE-HOUSING BENEFITS</v>
          </cell>
          <cell r="L2679" t="str">
            <v>Employee Related Costs - Wages &amp; Salaries</v>
          </cell>
        </row>
        <row r="2680">
          <cell r="J2680">
            <v>4300004000</v>
          </cell>
          <cell r="K2680" t="str">
            <v>HR:MUNICIP.STAFF:ALLOWANCE-LEAVE PAY</v>
          </cell>
          <cell r="L2680" t="str">
            <v>Employee Related Costs - Wages &amp; Salaries</v>
          </cell>
        </row>
        <row r="2681">
          <cell r="J2681">
            <v>4300005000</v>
          </cell>
          <cell r="K2681" t="str">
            <v>HR:MUNICIP.STAFF:ALLOWANCE-TRAVEL OR MOTOR VEHICLE</v>
          </cell>
          <cell r="L2681" t="str">
            <v>Employee Related Costs - Wages &amp; Salaries</v>
          </cell>
        </row>
        <row r="2682">
          <cell r="J2682">
            <v>4300006000</v>
          </cell>
          <cell r="K2682" t="str">
            <v>MUNICIPAL STAFF OVER TIME NON STRUCTURED</v>
          </cell>
          <cell r="L2682" t="str">
            <v>Employee Related Costs - Wages &amp; Salaries</v>
          </cell>
        </row>
        <row r="2683">
          <cell r="J2683">
            <v>4300006001</v>
          </cell>
          <cell r="K2683" t="str">
            <v>MUNICIPAL STAFF OVER TIME STRUCTURED</v>
          </cell>
          <cell r="L2683" t="str">
            <v>Employee Related Costs - Wages &amp; Salaries</v>
          </cell>
        </row>
        <row r="2684">
          <cell r="J2684">
            <v>4300006020</v>
          </cell>
          <cell r="K2684" t="str">
            <v>HR:MUNICIP.STAFF:ALLOWANCE-OVERTIME</v>
          </cell>
          <cell r="L2684" t="str">
            <v>Employee Related Costs - Wages &amp; Salaries</v>
          </cell>
        </row>
        <row r="2685">
          <cell r="J2685">
            <v>4300007000</v>
          </cell>
          <cell r="K2685" t="str">
            <v>HR:MUNICIP.STAFF:ALLOWANCE-OVERTIME:NIGHT SHIFT</v>
          </cell>
          <cell r="L2685" t="str">
            <v>Employee Related Costs - Wages &amp; Salaries</v>
          </cell>
        </row>
        <row r="2686">
          <cell r="J2686">
            <v>4300008000</v>
          </cell>
          <cell r="K2686" t="str">
            <v>HR:MUNICIP.STAFF:BENEF-ACTING &amp; POST BEN ALLOWANCE</v>
          </cell>
          <cell r="L2686" t="str">
            <v>Employee Related Costs - Wages &amp; Salaries</v>
          </cell>
        </row>
        <row r="2687">
          <cell r="J2687">
            <v>4300010000</v>
          </cell>
          <cell r="K2687" t="str">
            <v>HR:MUNICIP.STAFF:BENEFIT-LONG SERVICE AWARD-ERC</v>
          </cell>
          <cell r="L2687" t="str">
            <v>Employee Related Costs - Wages &amp; Salaries</v>
          </cell>
        </row>
        <row r="2688">
          <cell r="J2688">
            <v>4300013000</v>
          </cell>
          <cell r="K2688" t="str">
            <v>HR:MUNICIP.STAFF:BENEFIT-STANDBY ALLOWANCE</v>
          </cell>
          <cell r="L2688" t="str">
            <v>Employee Related Costs - Wages &amp; Salaries</v>
          </cell>
        </row>
        <row r="2689">
          <cell r="J2689">
            <v>4300014000</v>
          </cell>
          <cell r="K2689" t="str">
            <v>HR:MUNICIP.STAFF:BENEFIT-TOOLS ALLOWANCE</v>
          </cell>
          <cell r="L2689" t="str">
            <v>Employee Related Costs - Wages &amp; Salaries</v>
          </cell>
        </row>
        <row r="2690">
          <cell r="J2690">
            <v>4300016000</v>
          </cell>
          <cell r="K2690" t="str">
            <v>HR:MUNICIP.STAFF:SOCIAL CONTRIB.-BARGAINING COUNCI</v>
          </cell>
          <cell r="L2690" t="str">
            <v>Employee Related Costs - Social Contributions</v>
          </cell>
        </row>
        <row r="2691">
          <cell r="J2691">
            <v>4300018000</v>
          </cell>
          <cell r="K2691" t="str">
            <v>HR:MUNICIP.STAFF:SOCIAL CONTRIB.-MEDICAL</v>
          </cell>
          <cell r="L2691" t="str">
            <v>Employee Related Costs - Social Contributions</v>
          </cell>
        </row>
        <row r="2692">
          <cell r="J2692">
            <v>4300019000</v>
          </cell>
          <cell r="K2692" t="str">
            <v>HR:MUNICIP.STAFF:SOCIAL CONTRIB.-PENSION</v>
          </cell>
          <cell r="L2692" t="str">
            <v>Employee Related Costs - Social Contributions</v>
          </cell>
        </row>
        <row r="2693">
          <cell r="J2693">
            <v>4300020000</v>
          </cell>
          <cell r="K2693" t="str">
            <v>HR:MUNICIP.STAFF:SOCIAL CONTRIB.-UIF</v>
          </cell>
          <cell r="L2693" t="str">
            <v>Employee Related Costs - Social Contributions</v>
          </cell>
        </row>
        <row r="2694">
          <cell r="J2694">
            <v>4500150000</v>
          </cell>
          <cell r="K2694" t="str">
            <v>CATERING MUNICIPAL ACTIVITIES</v>
          </cell>
          <cell r="L2694" t="str">
            <v>Contracted Services</v>
          </cell>
        </row>
        <row r="2695">
          <cell r="J2695">
            <v>4500181000</v>
          </cell>
          <cell r="K2695" t="str">
            <v>COMMUNICATION:TELEPHONE,FAX,TELEGRAPH</v>
          </cell>
          <cell r="L2695" t="str">
            <v>Other Expenditure</v>
          </cell>
        </row>
        <row r="2696">
          <cell r="J2696">
            <v>4500306000</v>
          </cell>
          <cell r="K2696" t="str">
            <v>EXT.COMPUTER SERVICE:SOFTWARE LICENCES-G</v>
          </cell>
          <cell r="L2696" t="str">
            <v>Other Expenditure</v>
          </cell>
        </row>
        <row r="2697">
          <cell r="J2697">
            <v>4500453000</v>
          </cell>
          <cell r="K2697" t="str">
            <v>REG.FEES:SEMINARS/CONFERENCES/EVENTS:NATIONAL</v>
          </cell>
          <cell r="L2697" t="str">
            <v>Other Expenditure</v>
          </cell>
        </row>
        <row r="2698">
          <cell r="J2698">
            <v>4500460000</v>
          </cell>
          <cell r="K2698" t="str">
            <v>OC:PRINTING. PUBLICATIONS AND BOOKS</v>
          </cell>
          <cell r="L2698" t="str">
            <v>Other Expenditure</v>
          </cell>
        </row>
        <row r="2699">
          <cell r="J2699">
            <v>4500491000</v>
          </cell>
          <cell r="K2699" t="str">
            <v>SKILLS DEVELOPMENT FUND LEVY</v>
          </cell>
          <cell r="L2699" t="str">
            <v>Other Expenditure</v>
          </cell>
        </row>
        <row r="2700">
          <cell r="J2700">
            <v>4560100000</v>
          </cell>
          <cell r="K2700" t="str">
            <v>UNIFORM &amp; PROTECTIVE CLOTHING</v>
          </cell>
          <cell r="L2700" t="str">
            <v>Other Expenditure</v>
          </cell>
        </row>
        <row r="2701">
          <cell r="J2701">
            <v>4700003000</v>
          </cell>
          <cell r="K2701" t="str">
            <v>OPERATING LEASES:FURNITURE &amp; EQUIP.-OR</v>
          </cell>
          <cell r="L2701" t="str">
            <v>Other Expenditure</v>
          </cell>
        </row>
        <row r="2702">
          <cell r="J2702">
            <v>4700004000</v>
          </cell>
          <cell r="K2702" t="str">
            <v>OPERATING LEASES:MACHINERY &amp; EQUIP.</v>
          </cell>
          <cell r="L2702" t="str">
            <v>Other Expenditure</v>
          </cell>
        </row>
        <row r="2703">
          <cell r="J2703">
            <v>4500422010</v>
          </cell>
          <cell r="K2703" t="str">
            <v>LEARNERSHIPS</v>
          </cell>
          <cell r="L2703" t="str">
            <v>Other Expenditure</v>
          </cell>
        </row>
        <row r="2704">
          <cell r="J2704">
            <v>4550000000</v>
          </cell>
          <cell r="K2704" t="str">
            <v>S&amp;T-DOMESTIC-ACCOMMODATION</v>
          </cell>
          <cell r="L2704" t="str">
            <v>Other Expenditure</v>
          </cell>
        </row>
        <row r="2705">
          <cell r="J2705">
            <v>4550006000</v>
          </cell>
          <cell r="K2705" t="str">
            <v>S&amp;T-DOMESTIC-OWN TRANSPORT</v>
          </cell>
          <cell r="L2705" t="str">
            <v>Other Expenditure</v>
          </cell>
        </row>
        <row r="2706">
          <cell r="J2706">
            <v>4550008000</v>
          </cell>
          <cell r="K2706" t="str">
            <v>S&amp;T-DOMESTIC-PUBLIC TRANSPORT-AIR</v>
          </cell>
          <cell r="L2706" t="str">
            <v>Other Expenditure</v>
          </cell>
        </row>
        <row r="2707">
          <cell r="J2707">
            <v>4820005000</v>
          </cell>
          <cell r="K2707" t="str">
            <v>DEPRECIATION:COMPUTER EQUIP.:ALL OR EXCL NERSA</v>
          </cell>
          <cell r="L2707" t="str">
            <v>Depreciation and Asset Impairment</v>
          </cell>
        </row>
        <row r="2708">
          <cell r="J2708">
            <v>4820007000</v>
          </cell>
          <cell r="K2708" t="str">
            <v>DEPRECIATION:FURNITURE &amp; FITTINGS.:ALL EXCL NE</v>
          </cell>
          <cell r="L2708" t="str">
            <v>Depreciation and Asset Impairment</v>
          </cell>
        </row>
        <row r="2709">
          <cell r="J2709">
            <v>4820030000</v>
          </cell>
          <cell r="K2709" t="str">
            <v>DEPRECIATION:MACHINERY &amp; EQUIP.:ALL OR EXCL NERSA</v>
          </cell>
          <cell r="L2709" t="str">
            <v>Depreciation and Asset Impairment</v>
          </cell>
        </row>
        <row r="2710">
          <cell r="J2710">
            <v>4820034000</v>
          </cell>
          <cell r="K2710" t="str">
            <v>DEPRECIATION:BUILDINGS:ALL OR EXCL NERSA (SEE ASSE</v>
          </cell>
          <cell r="L2710" t="str">
            <v>Depreciation and Asset Impairment</v>
          </cell>
        </row>
        <row r="2711">
          <cell r="J2711">
            <v>4820034010</v>
          </cell>
          <cell r="K2711" t="str">
            <v>DEPRECIATION:COMMUNITY ASSETS:FIRE STATIONS</v>
          </cell>
          <cell r="L2711" t="str">
            <v>Depreciation and Asset Impairment</v>
          </cell>
        </row>
        <row r="2712">
          <cell r="J2712">
            <v>4820400000</v>
          </cell>
          <cell r="K2712" t="str">
            <v>DEPRECIATION:BUILDINGS:ALL OR EXCL NERSA</v>
          </cell>
          <cell r="L2712" t="str">
            <v>Depreciation and Asset Impairment</v>
          </cell>
        </row>
        <row r="2713">
          <cell r="J2713">
            <v>5000000490</v>
          </cell>
          <cell r="K2713" t="str">
            <v>CHRG:DEPT CHARGE:INSURANCE ASSETS</v>
          </cell>
          <cell r="L2713" t="str">
            <v>Other Expenditure</v>
          </cell>
        </row>
        <row r="2714">
          <cell r="J2714">
            <v>4500411000</v>
          </cell>
          <cell r="K2714" t="str">
            <v>INSURANCE UNDERWRITING- PREMIUMS</v>
          </cell>
          <cell r="L2714" t="str">
            <v>Other Expenditure</v>
          </cell>
        </row>
        <row r="2715">
          <cell r="J2715">
            <v>4300000000</v>
          </cell>
          <cell r="K2715" t="str">
            <v>HR:MUNICIP.STAFF:BASIC SALARY &amp; WAGES</v>
          </cell>
          <cell r="L2715" t="str">
            <v>Employee Related Costs - Wages &amp; Salaries</v>
          </cell>
        </row>
        <row r="2716">
          <cell r="J2716">
            <v>4300001000</v>
          </cell>
          <cell r="K2716" t="str">
            <v>HR:MUNICIP.STAFF:BONUSES</v>
          </cell>
          <cell r="L2716" t="str">
            <v>Employee Related Costs - Wages &amp; Salaries</v>
          </cell>
        </row>
        <row r="2717">
          <cell r="J2717">
            <v>4300002000</v>
          </cell>
          <cell r="K2717" t="str">
            <v>HR:MUNICIP.STAFF:ALLOWANCE-CELLULAR &amp; TELEPHONE</v>
          </cell>
          <cell r="L2717" t="str">
            <v>Employee Related Costs - Wages &amp; Salaries</v>
          </cell>
        </row>
        <row r="2718">
          <cell r="J2718">
            <v>4300003000</v>
          </cell>
          <cell r="K2718" t="str">
            <v>HR:MUNICIP.STAFF:ALLOWANCE-HOUSING BENEFITS</v>
          </cell>
          <cell r="L2718" t="str">
            <v>Employee Related Costs - Wages &amp; Salaries</v>
          </cell>
        </row>
        <row r="2719">
          <cell r="J2719">
            <v>4300004000</v>
          </cell>
          <cell r="K2719" t="str">
            <v>HR:MUNICIP.STAFF:ALLOWANCE-LEAVE PAY</v>
          </cell>
          <cell r="L2719" t="str">
            <v>Employee Related Costs - Wages &amp; Salaries</v>
          </cell>
        </row>
        <row r="2720">
          <cell r="J2720">
            <v>4300005000</v>
          </cell>
          <cell r="K2720" t="str">
            <v>HR:MUNICIP.STAFF:ALLOWANCE-TRAVEL OR MOTOR VEHICLE</v>
          </cell>
          <cell r="L2720" t="str">
            <v>Employee Related Costs - Wages &amp; Salaries</v>
          </cell>
        </row>
        <row r="2721">
          <cell r="J2721">
            <v>4300006000</v>
          </cell>
          <cell r="K2721" t="str">
            <v>MUNICIPAL STAFF OVER TIME NON STRUCTURED</v>
          </cell>
          <cell r="L2721" t="str">
            <v>Employee Related Costs - Wages &amp; Salaries</v>
          </cell>
        </row>
        <row r="2722">
          <cell r="J2722">
            <v>4300006001</v>
          </cell>
          <cell r="K2722" t="str">
            <v>MUNICIPAL STAFF OVER TIME STRUCTURED</v>
          </cell>
          <cell r="L2722" t="str">
            <v>Employee Related Costs - Wages &amp; Salaries</v>
          </cell>
        </row>
        <row r="2723">
          <cell r="J2723">
            <v>4300008000</v>
          </cell>
          <cell r="K2723" t="str">
            <v>HR:MUNICIP.STAFF:BENEF-ACTING &amp; POST BEN ALLOWANCE</v>
          </cell>
          <cell r="L2723" t="str">
            <v>Employee Related Costs - Wages &amp; Salaries</v>
          </cell>
        </row>
        <row r="2724">
          <cell r="J2724">
            <v>4300010000</v>
          </cell>
          <cell r="K2724" t="str">
            <v>HR:MUNICIP.STAFF:BENEFIT-LONG SERVICE AWARD-ERC</v>
          </cell>
          <cell r="L2724" t="str">
            <v>Employee Related Costs - Wages &amp; Salaries</v>
          </cell>
        </row>
        <row r="2725">
          <cell r="J2725">
            <v>4300013000</v>
          </cell>
          <cell r="K2725" t="str">
            <v>HR:MUNICIP.STAFF:BENEFIT-STANDBY ALLOWANCE</v>
          </cell>
          <cell r="L2725" t="str">
            <v>Employee Related Costs - Wages &amp; Salaries</v>
          </cell>
        </row>
        <row r="2726">
          <cell r="J2726">
            <v>4300016000</v>
          </cell>
          <cell r="K2726" t="str">
            <v>HR:MUNICIP.STAFF:SOCIAL CONTRIB.-BARGAINING COUNCI</v>
          </cell>
          <cell r="L2726" t="str">
            <v>Employee Related Costs - Social Contributions</v>
          </cell>
        </row>
        <row r="2727">
          <cell r="J2727">
            <v>4300018000</v>
          </cell>
          <cell r="K2727" t="str">
            <v>HR:MUNICIP.STAFF:SOCIAL CONTRIB.-MEDICAL</v>
          </cell>
          <cell r="L2727" t="str">
            <v>Employee Related Costs - Social Contributions</v>
          </cell>
        </row>
        <row r="2728">
          <cell r="J2728">
            <v>4300019000</v>
          </cell>
          <cell r="K2728" t="str">
            <v>HR:MUNICIP.STAFF:SOCIAL CONTRIB.-PENSION</v>
          </cell>
          <cell r="L2728" t="str">
            <v>Employee Related Costs - Social Contributions</v>
          </cell>
        </row>
        <row r="2729">
          <cell r="J2729">
            <v>4300020000</v>
          </cell>
          <cell r="K2729" t="str">
            <v>HR:MUNICIP.STAFF:SOCIAL CONTRIB.-UIF</v>
          </cell>
          <cell r="L2729" t="str">
            <v>Employee Related Costs - Social Contributions</v>
          </cell>
        </row>
        <row r="2730">
          <cell r="J2730">
            <v>4500491000</v>
          </cell>
          <cell r="K2730" t="str">
            <v>SKILLS DEVELOPMENT FUND LEVY</v>
          </cell>
          <cell r="L2730" t="str">
            <v>Other Expenditure</v>
          </cell>
        </row>
        <row r="2731">
          <cell r="J2731">
            <v>4550001000</v>
          </cell>
          <cell r="K2731" t="str">
            <v>S&amp;T-DOMESTIC-DAILY ALLOWANCE</v>
          </cell>
          <cell r="L2731" t="str">
            <v>Other Expenditure</v>
          </cell>
        </row>
        <row r="2732">
          <cell r="J2732">
            <v>4550006000</v>
          </cell>
          <cell r="K2732" t="str">
            <v>S&amp;T-DOMESTIC-OWN TRANSPORT</v>
          </cell>
          <cell r="L2732" t="str">
            <v>Other Expenditure</v>
          </cell>
        </row>
        <row r="2733">
          <cell r="J2733">
            <v>8000500900</v>
          </cell>
          <cell r="K2733" t="str">
            <v>EX:INTEREST:SERVICE CHARGES</v>
          </cell>
          <cell r="L2733" t="str">
            <v>Interest Earned - Outstanding Debtors</v>
          </cell>
        </row>
        <row r="2734">
          <cell r="J2734">
            <v>4120100000</v>
          </cell>
          <cell r="K2734" t="str">
            <v>CONTRACTORS:MAINT.-EQUIP.(AIRPORT)</v>
          </cell>
          <cell r="L2734" t="str">
            <v>Contracted Services</v>
          </cell>
        </row>
        <row r="2735">
          <cell r="J2735">
            <v>4120104000</v>
          </cell>
          <cell r="K2735" t="str">
            <v>CONTRACTORS:MAINT.-EQUIP.(GENERAL)</v>
          </cell>
          <cell r="L2735" t="str">
            <v>Contracted Services</v>
          </cell>
        </row>
        <row r="2736">
          <cell r="J2736">
            <v>4120111000</v>
          </cell>
          <cell r="K2736" t="str">
            <v>CONTRACTORS:MAINT.-EQUIP.(VEHICLES)</v>
          </cell>
          <cell r="L2736" t="str">
            <v>Contracted Services</v>
          </cell>
        </row>
        <row r="2737">
          <cell r="J2737">
            <v>4820005000</v>
          </cell>
          <cell r="K2737" t="str">
            <v>DEPRECIATION:COMPUTER EQUIP.:ALL OR EXCL NERSA</v>
          </cell>
          <cell r="L2737" t="str">
            <v>Depreciation and Asset Impairment</v>
          </cell>
        </row>
        <row r="2738">
          <cell r="J2738">
            <v>4820030000</v>
          </cell>
          <cell r="K2738" t="str">
            <v>DEPRECIATION:MACHINERY &amp; EQUIP.:ALL OR EXCL NERSA</v>
          </cell>
          <cell r="L2738" t="str">
            <v>Depreciation and Asset Impairment</v>
          </cell>
        </row>
        <row r="2739">
          <cell r="J2739">
            <v>5000000490</v>
          </cell>
          <cell r="K2739" t="str">
            <v>CHRG:DEPT CHARGE:INSURANCE ASSETS</v>
          </cell>
          <cell r="L2739" t="str">
            <v>Other Expenditure</v>
          </cell>
        </row>
        <row r="2740">
          <cell r="J2740">
            <v>4500411000</v>
          </cell>
          <cell r="K2740" t="str">
            <v>INSURANCE UNDERWRITING- PREMIUMS</v>
          </cell>
          <cell r="L2740" t="str">
            <v>Other Expenditure</v>
          </cell>
        </row>
        <row r="2741">
          <cell r="J2741">
            <v>4000000000</v>
          </cell>
          <cell r="K2741" t="str">
            <v>CONSUMPTION:CONSUM.STORES-STD RATED</v>
          </cell>
          <cell r="L2741" t="str">
            <v>Other Materials</v>
          </cell>
        </row>
        <row r="2742">
          <cell r="J2742">
            <v>4120100000</v>
          </cell>
          <cell r="K2742" t="str">
            <v>CONTRACTORS:MAINT.-EQUIP.(AIRPORT)</v>
          </cell>
          <cell r="L2742" t="str">
            <v>Contracted Services</v>
          </cell>
        </row>
        <row r="2743">
          <cell r="J2743">
            <v>4300000000</v>
          </cell>
          <cell r="K2743" t="str">
            <v>HR:MUNICIP.STAFF:BASIC SALARY &amp; WAGES</v>
          </cell>
          <cell r="L2743" t="str">
            <v>Employee Related Costs - Wages &amp; Salaries</v>
          </cell>
        </row>
        <row r="2744">
          <cell r="J2744">
            <v>4300001000</v>
          </cell>
          <cell r="K2744" t="str">
            <v>HR:MUNICIP.STAFF:BONUSES</v>
          </cell>
          <cell r="L2744" t="str">
            <v>Employee Related Costs - Wages &amp; Salaries</v>
          </cell>
        </row>
        <row r="2745">
          <cell r="J2745">
            <v>4300002000</v>
          </cell>
          <cell r="K2745" t="str">
            <v>HR:MUNICIP.STAFF:ALLOWANCE-CELLULAR &amp; TELEPHONE</v>
          </cell>
          <cell r="L2745" t="str">
            <v>Employee Related Costs - Wages &amp; Salaries</v>
          </cell>
        </row>
        <row r="2746">
          <cell r="J2746">
            <v>4300003000</v>
          </cell>
          <cell r="K2746" t="str">
            <v>HR:MUNICIP.STAFF:ALLOWANCE-HOUSING BENEFITS</v>
          </cell>
          <cell r="L2746" t="str">
            <v>Employee Related Costs - Wages &amp; Salaries</v>
          </cell>
        </row>
        <row r="2747">
          <cell r="J2747">
            <v>4300004000</v>
          </cell>
          <cell r="K2747" t="str">
            <v>HR:MUNICIP.STAFF:ALLOWANCE-LEAVE PAY</v>
          </cell>
          <cell r="L2747" t="str">
            <v>Employee Related Costs - Wages &amp; Salaries</v>
          </cell>
        </row>
        <row r="2748">
          <cell r="J2748">
            <v>4300005000</v>
          </cell>
          <cell r="K2748" t="str">
            <v>HR:MUNICIP.STAFF:ALLOWANCE-TRAVEL OR MOTOR VEHICLE</v>
          </cell>
          <cell r="L2748" t="str">
            <v>Employee Related Costs - Wages &amp; Salaries</v>
          </cell>
        </row>
        <row r="2749">
          <cell r="J2749">
            <v>4300006000</v>
          </cell>
          <cell r="K2749" t="str">
            <v>MUNICIPAL STAFF OVER TIME NON STRUCTURED</v>
          </cell>
          <cell r="L2749" t="str">
            <v>Employee Related Costs - Wages &amp; Salaries</v>
          </cell>
        </row>
        <row r="2750">
          <cell r="J2750">
            <v>4300006001</v>
          </cell>
          <cell r="K2750" t="str">
            <v>MUNICIPAL STAFF OVER TIME STRUCTURED</v>
          </cell>
          <cell r="L2750" t="str">
            <v>Employee Related Costs - Wages &amp; Salaries</v>
          </cell>
        </row>
        <row r="2751">
          <cell r="J2751">
            <v>4300006010</v>
          </cell>
          <cell r="K2751" t="str">
            <v>SHIFT ADDITIONAL REMUNERATION</v>
          </cell>
          <cell r="L2751" t="str">
            <v>Employee Related Costs - Wages &amp; Salaries</v>
          </cell>
        </row>
        <row r="2752">
          <cell r="J2752">
            <v>4300006020</v>
          </cell>
          <cell r="K2752" t="str">
            <v>HR:MUNICIP.STAFF:ALLOWANCE-OVERTIME</v>
          </cell>
          <cell r="L2752" t="str">
            <v>Employee Related Costs - Wages &amp; Salaries</v>
          </cell>
        </row>
        <row r="2753">
          <cell r="J2753">
            <v>4300007000</v>
          </cell>
          <cell r="K2753" t="str">
            <v>HR:MUNICIP.STAFF:ALLOWANCE-OVERTIME:NIGHT SHIFT</v>
          </cell>
          <cell r="L2753" t="str">
            <v>Employee Related Costs - Wages &amp; Salaries</v>
          </cell>
        </row>
        <row r="2754">
          <cell r="J2754">
            <v>4300008000</v>
          </cell>
          <cell r="K2754" t="str">
            <v>HR:MUNICIP.STAFF:BENEF-ACTING &amp; POST BEN ALLOWANCE</v>
          </cell>
          <cell r="L2754" t="str">
            <v>Employee Related Costs - Wages &amp; Salaries</v>
          </cell>
        </row>
        <row r="2755">
          <cell r="J2755">
            <v>4300010000</v>
          </cell>
          <cell r="K2755" t="str">
            <v>HR:MUNICIP.STAFF:BENEFIT-LONG SERVICE AWARD-ERC</v>
          </cell>
          <cell r="L2755" t="str">
            <v>Employee Related Costs - Wages &amp; Salaries</v>
          </cell>
        </row>
        <row r="2756">
          <cell r="J2756">
            <v>4300013000</v>
          </cell>
          <cell r="K2756" t="str">
            <v>HR:MUNICIP.STAFF:BENEFIT-STANDBY ALLOWANCE</v>
          </cell>
          <cell r="L2756" t="str">
            <v>Employee Related Costs - Wages &amp; Salaries</v>
          </cell>
        </row>
        <row r="2757">
          <cell r="J2757">
            <v>4300016000</v>
          </cell>
          <cell r="K2757" t="str">
            <v>HR:MUNICIP.STAFF:SOCIAL CONTRIB.-BARGAINING COUNCI</v>
          </cell>
          <cell r="L2757" t="str">
            <v>Employee Related Costs - Social Contributions</v>
          </cell>
        </row>
        <row r="2758">
          <cell r="J2758">
            <v>4300018000</v>
          </cell>
          <cell r="K2758" t="str">
            <v>HR:MUNICIP.STAFF:SOCIAL CONTRIB.-MEDICAL</v>
          </cell>
          <cell r="L2758" t="str">
            <v>Employee Related Costs - Social Contributions</v>
          </cell>
        </row>
        <row r="2759">
          <cell r="J2759">
            <v>4300019000</v>
          </cell>
          <cell r="K2759" t="str">
            <v>HR:MUNICIP.STAFF:SOCIAL CONTRIB.-PENSION</v>
          </cell>
          <cell r="L2759" t="str">
            <v>Employee Related Costs - Social Contributions</v>
          </cell>
        </row>
        <row r="2760">
          <cell r="J2760">
            <v>4300020000</v>
          </cell>
          <cell r="K2760" t="str">
            <v>HR:MUNICIP.STAFF:SOCIAL CONTRIB.-UIF</v>
          </cell>
          <cell r="L2760" t="str">
            <v>Employee Related Costs - Social Contributions</v>
          </cell>
        </row>
        <row r="2761">
          <cell r="J2761">
            <v>4500170000</v>
          </cell>
          <cell r="K2761" t="str">
            <v>COMMUNICATION:CELLULAR CONTRACT</v>
          </cell>
          <cell r="L2761" t="str">
            <v>Other Expenditure</v>
          </cell>
        </row>
        <row r="2762">
          <cell r="J2762">
            <v>4500306000</v>
          </cell>
          <cell r="K2762" t="str">
            <v>EXT.COMPUTER SERVICE:SOFTWARE LICENCES-G</v>
          </cell>
          <cell r="L2762" t="str">
            <v>Other Expenditure</v>
          </cell>
        </row>
        <row r="2763">
          <cell r="J2763">
            <v>4500454020</v>
          </cell>
          <cell r="K2763" t="str">
            <v>TRAVEL AGENCY FEES</v>
          </cell>
          <cell r="L2763" t="str">
            <v>Other Expenditure</v>
          </cell>
        </row>
        <row r="2764">
          <cell r="J2764">
            <v>4500491000</v>
          </cell>
          <cell r="K2764" t="str">
            <v>SKILLS DEVELOPMENT FUND LEVY</v>
          </cell>
          <cell r="L2764" t="str">
            <v>Other Expenditure</v>
          </cell>
        </row>
        <row r="2765">
          <cell r="J2765">
            <v>4550004000</v>
          </cell>
          <cell r="K2765" t="str">
            <v>S&amp;T-DOMESTIC-CAR RENTAL</v>
          </cell>
          <cell r="L2765" t="str">
            <v>Other Expenditure</v>
          </cell>
        </row>
        <row r="2766">
          <cell r="J2766">
            <v>4550006000</v>
          </cell>
          <cell r="K2766" t="str">
            <v>S&amp;T-DOMESTIC-OWN TRANSPORT</v>
          </cell>
          <cell r="L2766" t="str">
            <v>Other Expenditure</v>
          </cell>
        </row>
        <row r="2767">
          <cell r="J2767">
            <v>4820005000</v>
          </cell>
          <cell r="K2767" t="str">
            <v>DEPRECIATION:COMPUTER EQUIP.:ALL OR EXCL NERSA</v>
          </cell>
          <cell r="L2767" t="str">
            <v>Depreciation and Asset Impairment</v>
          </cell>
        </row>
        <row r="2768">
          <cell r="J2768">
            <v>4820007000</v>
          </cell>
          <cell r="K2768" t="str">
            <v>DEPRECIATION:FURNITURE &amp; FITTINGS.:ALL EXCL NE</v>
          </cell>
          <cell r="L2768" t="str">
            <v>Depreciation and Asset Impairment</v>
          </cell>
        </row>
        <row r="2769">
          <cell r="J2769">
            <v>4820030000</v>
          </cell>
          <cell r="K2769" t="str">
            <v>DEPRECIATION:MACHINERY &amp; EQUIP.:ALL OR EXCL NERSA</v>
          </cell>
          <cell r="L2769" t="str">
            <v>Depreciation and Asset Impairment</v>
          </cell>
        </row>
        <row r="2770">
          <cell r="J2770">
            <v>5000000490</v>
          </cell>
          <cell r="K2770" t="str">
            <v>CHRG:DEPT CHARGE:INSURANCE ASSETS</v>
          </cell>
          <cell r="L2770" t="str">
            <v>Other Expenditure</v>
          </cell>
        </row>
        <row r="2771">
          <cell r="J2771">
            <v>4500411000</v>
          </cell>
          <cell r="K2771" t="str">
            <v>INSURANCE UNDERWRITING- PREMIUMS</v>
          </cell>
          <cell r="L2771" t="str">
            <v>Other Expenditure</v>
          </cell>
        </row>
        <row r="2772">
          <cell r="J2772">
            <v>4300000000</v>
          </cell>
          <cell r="K2772" t="str">
            <v>HR:MUNICIP.STAFF:BASIC SALARY &amp; WAGES</v>
          </cell>
          <cell r="L2772" t="str">
            <v>Employee Related Costs - Wages &amp; Salaries</v>
          </cell>
        </row>
        <row r="2773">
          <cell r="J2773">
            <v>4300001000</v>
          </cell>
          <cell r="K2773" t="str">
            <v>HR:MUNICIP.STAFF:BONUSES</v>
          </cell>
          <cell r="L2773" t="str">
            <v>Employee Related Costs - Wages &amp; Salaries</v>
          </cell>
        </row>
        <row r="2774">
          <cell r="J2774">
            <v>4300002000</v>
          </cell>
          <cell r="K2774" t="str">
            <v>HR:MUNICIP.STAFF:ALLOWANCE-CELLULAR &amp; TELEPHONE</v>
          </cell>
          <cell r="L2774" t="str">
            <v>Employee Related Costs - Wages &amp; Salaries</v>
          </cell>
        </row>
        <row r="2775">
          <cell r="J2775">
            <v>4300003000</v>
          </cell>
          <cell r="K2775" t="str">
            <v>HR:MUNICIP.STAFF:ALLOWANCE-HOUSING BENEFITS</v>
          </cell>
          <cell r="L2775" t="str">
            <v>Employee Related Costs - Wages &amp; Salaries</v>
          </cell>
        </row>
        <row r="2776">
          <cell r="J2776">
            <v>4300005000</v>
          </cell>
          <cell r="K2776" t="str">
            <v>HR:MUNICIP.STAFF:ALLOWANCE-TRAVEL OR MOTOR VEHICLE</v>
          </cell>
          <cell r="L2776" t="str">
            <v>Employee Related Costs - Wages &amp; Salaries</v>
          </cell>
        </row>
        <row r="2777">
          <cell r="J2777">
            <v>4300006000</v>
          </cell>
          <cell r="K2777" t="str">
            <v>MUNICIPAL STAFF OVER TIME NON STRUCTURED</v>
          </cell>
          <cell r="L2777" t="str">
            <v>Employee Related Costs - Wages &amp; Salaries</v>
          </cell>
        </row>
        <row r="2778">
          <cell r="J2778">
            <v>4300006001</v>
          </cell>
          <cell r="K2778" t="str">
            <v>MUNICIPAL STAFF OVER TIME STRUCTURED</v>
          </cell>
          <cell r="L2778" t="str">
            <v>Employee Related Costs - Wages &amp; Salaries</v>
          </cell>
        </row>
        <row r="2779">
          <cell r="J2779">
            <v>4300006020</v>
          </cell>
          <cell r="K2779" t="str">
            <v>HR:MUNICIP.STAFF:ALLOWANCE-OVERTIME</v>
          </cell>
          <cell r="L2779" t="str">
            <v>Employee Related Costs - Wages &amp; Salaries</v>
          </cell>
        </row>
        <row r="2780">
          <cell r="J2780">
            <v>4300007000</v>
          </cell>
          <cell r="K2780" t="str">
            <v>HR:MUNICIP.STAFF:ALLOWANCE-OVERTIME:NIGHT SHIFT</v>
          </cell>
          <cell r="L2780" t="str">
            <v>Employee Related Costs - Wages &amp; Salaries</v>
          </cell>
        </row>
        <row r="2781">
          <cell r="J2781">
            <v>4300008000</v>
          </cell>
          <cell r="K2781" t="str">
            <v>HR:MUNICIP.STAFF:BENEF-ACTING &amp; POST BEN ALLOWANCE</v>
          </cell>
          <cell r="L2781" t="str">
            <v>Employee Related Costs - Wages &amp; Salaries</v>
          </cell>
        </row>
        <row r="2782">
          <cell r="J2782">
            <v>4300010000</v>
          </cell>
          <cell r="K2782" t="str">
            <v>HR:MUNICIP.STAFF:BENEFIT-LONG SERVICE AWARD-ERC</v>
          </cell>
          <cell r="L2782" t="str">
            <v>Employee Related Costs - Wages &amp; Salaries</v>
          </cell>
        </row>
        <row r="2783">
          <cell r="J2783">
            <v>4300013000</v>
          </cell>
          <cell r="K2783" t="str">
            <v>HR:MUNICIP.STAFF:BENEFIT-STANDBY ALLOWANCE</v>
          </cell>
          <cell r="L2783" t="str">
            <v>Employee Related Costs - Wages &amp; Salaries</v>
          </cell>
        </row>
        <row r="2784">
          <cell r="J2784">
            <v>4300016000</v>
          </cell>
          <cell r="K2784" t="str">
            <v>HR:MUNICIP.STAFF:SOCIAL CONTRIB.-BARGAINING COUNCI</v>
          </cell>
          <cell r="L2784" t="str">
            <v>Employee Related Costs - Social Contributions</v>
          </cell>
        </row>
        <row r="2785">
          <cell r="J2785">
            <v>4300018000</v>
          </cell>
          <cell r="K2785" t="str">
            <v>HR:MUNICIP.STAFF:SOCIAL CONTRIB.-MEDICAL</v>
          </cell>
          <cell r="L2785" t="str">
            <v>Employee Related Costs - Social Contributions</v>
          </cell>
        </row>
        <row r="2786">
          <cell r="J2786">
            <v>4300019000</v>
          </cell>
          <cell r="K2786" t="str">
            <v>HR:MUNICIP.STAFF:SOCIAL CONTRIB.-PENSION</v>
          </cell>
          <cell r="L2786" t="str">
            <v>Employee Related Costs - Social Contributions</v>
          </cell>
        </row>
        <row r="2787">
          <cell r="J2787">
            <v>4300020000</v>
          </cell>
          <cell r="K2787" t="str">
            <v>HR:MUNICIP.STAFF:SOCIAL CONTRIB.-UIF</v>
          </cell>
          <cell r="L2787" t="str">
            <v>Employee Related Costs - Social Contributions</v>
          </cell>
        </row>
        <row r="2788">
          <cell r="J2788">
            <v>4500491000</v>
          </cell>
          <cell r="K2788" t="str">
            <v>SKILLS DEVELOPMENT FUND LEVY</v>
          </cell>
          <cell r="L2788" t="str">
            <v>Other Expenditure</v>
          </cell>
        </row>
        <row r="2789">
          <cell r="J2789">
            <v>4550001000</v>
          </cell>
          <cell r="K2789" t="str">
            <v>S&amp;T-DOMESTIC-DAILY ALLOWANCE</v>
          </cell>
          <cell r="L2789" t="str">
            <v>Other Expenditure</v>
          </cell>
        </row>
        <row r="2790">
          <cell r="J2790">
            <v>4550006000</v>
          </cell>
          <cell r="K2790" t="str">
            <v>S&amp;T-DOMESTIC-OWN TRANSPORT</v>
          </cell>
          <cell r="L2790" t="str">
            <v>Other Expenditure</v>
          </cell>
        </row>
        <row r="2791">
          <cell r="J2791">
            <v>4120104000</v>
          </cell>
          <cell r="K2791" t="str">
            <v>CONTRACTORS:MAINT.-EQUIP.(GENERAL)</v>
          </cell>
          <cell r="L2791" t="str">
            <v>Contracted Services</v>
          </cell>
        </row>
        <row r="2792">
          <cell r="J2792">
            <v>4820007000</v>
          </cell>
          <cell r="K2792" t="str">
            <v>DEPRECIATION:FURNITURE &amp; FITTINGS.:ALL EXCL NE</v>
          </cell>
          <cell r="L2792" t="str">
            <v>Depreciation and Asset Impairment</v>
          </cell>
        </row>
        <row r="2793">
          <cell r="J2793">
            <v>4820030000</v>
          </cell>
          <cell r="K2793" t="str">
            <v>DEPRECIATION:MACHINERY &amp; EQUIP.:ALL OR EXCL NERSA</v>
          </cell>
          <cell r="L2793" t="str">
            <v>Depreciation and Asset Impairment</v>
          </cell>
        </row>
        <row r="2794">
          <cell r="J2794">
            <v>4820034000</v>
          </cell>
          <cell r="K2794" t="str">
            <v>DEPRECIATION:BUILDINGS:ALL OR EXCL NERSA (SEE ASSE</v>
          </cell>
          <cell r="L2794" t="str">
            <v>Depreciation and Asset Impairment</v>
          </cell>
        </row>
        <row r="2795">
          <cell r="J2795">
            <v>4820034010</v>
          </cell>
          <cell r="K2795" t="str">
            <v>DEPRECIATION:COMMUNITY ASSETS:FIRE STATIONS</v>
          </cell>
          <cell r="L2795" t="str">
            <v>Depreciation and Asset Impairment</v>
          </cell>
        </row>
        <row r="2796">
          <cell r="J2796">
            <v>4000000000</v>
          </cell>
          <cell r="K2796" t="str">
            <v>CONSUMPTION:CONSUM.STORES-STD RATED</v>
          </cell>
          <cell r="L2796" t="str">
            <v>Other Materials</v>
          </cell>
        </row>
        <row r="2797">
          <cell r="J2797">
            <v>4500411000</v>
          </cell>
          <cell r="K2797" t="str">
            <v>INSURANCE UNDERWRITING- PREMIUMS</v>
          </cell>
          <cell r="L2797" t="str">
            <v>Other Expenditure</v>
          </cell>
        </row>
        <row r="2798">
          <cell r="J2798">
            <v>4120111000</v>
          </cell>
          <cell r="K2798" t="str">
            <v>CONTRACTORS:MAINT.-EQUIP.(VEHICLES)</v>
          </cell>
          <cell r="L2798" t="str">
            <v>Contracted Services</v>
          </cell>
        </row>
        <row r="2799">
          <cell r="J2799">
            <v>4500411000</v>
          </cell>
          <cell r="K2799" t="str">
            <v>INSURANCE UNDERWRITING- PREMIUMS</v>
          </cell>
          <cell r="L2799" t="str">
            <v>Other Expenditure</v>
          </cell>
        </row>
        <row r="2800">
          <cell r="J2800">
            <v>4120104000</v>
          </cell>
          <cell r="K2800" t="str">
            <v>CONTRACTORS:MAINT.-EQUIP.(GENERAL)</v>
          </cell>
          <cell r="L2800" t="str">
            <v>Contracted Services</v>
          </cell>
        </row>
        <row r="2801">
          <cell r="J2801">
            <v>4120104000</v>
          </cell>
          <cell r="K2801" t="str">
            <v>CONTRACTORS:MAINT.-EQUIP.(GENERAL)</v>
          </cell>
          <cell r="L2801" t="str">
            <v>Contracted Services</v>
          </cell>
        </row>
        <row r="2802">
          <cell r="J2802">
            <v>4820005000</v>
          </cell>
          <cell r="K2802" t="str">
            <v>DEPRECIATION:COMPUTER EQUIP.:ALL OR EXCL NERSA</v>
          </cell>
          <cell r="L2802" t="str">
            <v>Depreciation and Asset Impairment</v>
          </cell>
        </row>
        <row r="2803">
          <cell r="J2803">
            <v>4820007000</v>
          </cell>
          <cell r="K2803" t="str">
            <v>DEPRECIATION:FURNITURE &amp; FITTINGS.:ALL EXCL NE</v>
          </cell>
          <cell r="L2803" t="str">
            <v>Depreciation and Asset Impairment</v>
          </cell>
        </row>
        <row r="2804">
          <cell r="J2804">
            <v>4820030000</v>
          </cell>
          <cell r="K2804" t="str">
            <v>DEPRECIATION:MACHINERY &amp; EQUIP.:ALL OR EXCL NERSA</v>
          </cell>
          <cell r="L2804" t="str">
            <v>Depreciation and Asset Impairment</v>
          </cell>
        </row>
        <row r="2805">
          <cell r="J2805">
            <v>5000000490</v>
          </cell>
          <cell r="K2805" t="str">
            <v>CHRG:DEPT CHARGE:INSURANCE ASSETS</v>
          </cell>
          <cell r="L2805" t="str">
            <v>Other Expenditure</v>
          </cell>
        </row>
        <row r="2806">
          <cell r="J2806">
            <v>4500411000</v>
          </cell>
          <cell r="K2806" t="str">
            <v>INSURANCE UNDERWRITING- PREMIUMS</v>
          </cell>
          <cell r="L2806" t="str">
            <v>Other Expenditure</v>
          </cell>
        </row>
        <row r="2807">
          <cell r="J2807">
            <v>4120104000</v>
          </cell>
          <cell r="K2807" t="str">
            <v>CONTRACTORS:MAINT.-EQUIP.(GENERAL)</v>
          </cell>
          <cell r="L2807" t="str">
            <v>Contracted Services</v>
          </cell>
        </row>
        <row r="2808">
          <cell r="J2808">
            <v>4820000000</v>
          </cell>
          <cell r="K2808" t="str">
            <v>AMORTISATION- INTANGIBLE ASSETS</v>
          </cell>
          <cell r="L2808" t="str">
            <v>Depreciation and Asset Impairment</v>
          </cell>
        </row>
        <row r="2809">
          <cell r="J2809">
            <v>4820005000</v>
          </cell>
          <cell r="K2809" t="str">
            <v>DEPRECIATION:COMPUTER EQUIP.:ALL OR EXCL NERSA</v>
          </cell>
          <cell r="L2809" t="str">
            <v>Depreciation and Asset Impairment</v>
          </cell>
        </row>
        <row r="2810">
          <cell r="J2810">
            <v>4820007000</v>
          </cell>
          <cell r="K2810" t="str">
            <v>DEPRECIATION:FURNITURE &amp; FITTINGS.:ALL EXCL NE</v>
          </cell>
          <cell r="L2810" t="str">
            <v>Depreciation and Asset Impairment</v>
          </cell>
        </row>
        <row r="2811">
          <cell r="J2811">
            <v>4820030000</v>
          </cell>
          <cell r="K2811" t="str">
            <v>DEPRECIATION:MACHINERY &amp; EQUIP.:ALL OR EXCL NERSA</v>
          </cell>
          <cell r="L2811" t="str">
            <v>Depreciation and Asset Impairment</v>
          </cell>
        </row>
        <row r="2812">
          <cell r="J2812">
            <v>4820032000</v>
          </cell>
          <cell r="K2812" t="str">
            <v>DEPRECIATION:TRANSPORT ASSETS:ALL OR EXCL NERSA</v>
          </cell>
          <cell r="L2812" t="str">
            <v>Depreciation and Asset Impairment</v>
          </cell>
        </row>
        <row r="2813">
          <cell r="J2813">
            <v>4820034000</v>
          </cell>
          <cell r="K2813" t="str">
            <v>DEPRECIATION:BUILDINGS:ALL OR EXCL NERSA (SEE ASSE</v>
          </cell>
          <cell r="L2813" t="str">
            <v>Depreciation and Asset Impairment</v>
          </cell>
        </row>
        <row r="2814">
          <cell r="J2814">
            <v>4820034010</v>
          </cell>
          <cell r="K2814" t="str">
            <v>DEPRECIATION:COMMUNITY ASSETS:FIRE STATIONS</v>
          </cell>
          <cell r="L2814" t="str">
            <v>Depreciation and Asset Impairment</v>
          </cell>
        </row>
        <row r="2815">
          <cell r="J2815">
            <v>4820360000</v>
          </cell>
          <cell r="K2815" t="str">
            <v>DEPRECIATION:BUILDINGS:ALL OR EXCL NERSA (SEE ASSE</v>
          </cell>
          <cell r="L2815" t="str">
            <v>Depreciation and Asset Impairment</v>
          </cell>
        </row>
        <row r="2816">
          <cell r="J2816">
            <v>4820390000</v>
          </cell>
          <cell r="K2816" t="str">
            <v>DEPRECIATION:MACHINERY &amp; EQUIP.:ALL OR EXCL NERSA</v>
          </cell>
          <cell r="L2816" t="str">
            <v>Depreciation and Asset Impairment</v>
          </cell>
        </row>
        <row r="2817">
          <cell r="J2817">
            <v>4820400000</v>
          </cell>
          <cell r="K2817" t="str">
            <v>DEPRECIATION:BUILDINGS:ALL OR EXCL NERSA</v>
          </cell>
          <cell r="L2817" t="str">
            <v>Depreciation and Asset Impairment</v>
          </cell>
        </row>
        <row r="2818">
          <cell r="J2818">
            <v>5000000490</v>
          </cell>
          <cell r="K2818" t="str">
            <v>CHRG:DEPT CHARGE:INSURANCE ASSETS</v>
          </cell>
          <cell r="L2818" t="str">
            <v>Other Expenditure</v>
          </cell>
        </row>
        <row r="2819">
          <cell r="J2819">
            <v>4500411000</v>
          </cell>
          <cell r="K2819" t="str">
            <v>INSURANCE UNDERWRITING- PREMIUMS</v>
          </cell>
          <cell r="L2819" t="str">
            <v>Other Expenditure</v>
          </cell>
        </row>
        <row r="2820">
          <cell r="J2820">
            <v>4000000000</v>
          </cell>
          <cell r="K2820" t="str">
            <v>CONSUMPTION:CONSUM.STORES-STD RATED</v>
          </cell>
          <cell r="L2820" t="str">
            <v>Other Materials</v>
          </cell>
        </row>
        <row r="2821">
          <cell r="J2821">
            <v>4100026010</v>
          </cell>
          <cell r="K2821" t="str">
            <v>HYGIENE SERVICES</v>
          </cell>
          <cell r="L2821" t="str">
            <v>Contracted Services</v>
          </cell>
        </row>
        <row r="2822">
          <cell r="J2822">
            <v>4300000000</v>
          </cell>
          <cell r="K2822" t="str">
            <v>HR:MUNICIP.STAFF:BASIC SALARY &amp; WAGES</v>
          </cell>
          <cell r="L2822" t="str">
            <v>Employee Related Costs - Wages &amp; Salaries</v>
          </cell>
        </row>
        <row r="2823">
          <cell r="J2823">
            <v>4300001000</v>
          </cell>
          <cell r="K2823" t="str">
            <v>HR:MUNICIP.STAFF:BONUSES</v>
          </cell>
          <cell r="L2823" t="str">
            <v>Employee Related Costs - Wages &amp; Salaries</v>
          </cell>
        </row>
        <row r="2824">
          <cell r="J2824">
            <v>4300002000</v>
          </cell>
          <cell r="K2824" t="str">
            <v>HR:MUNICIP.STAFF:ALLOWANCE-CELLULAR &amp; TELEPHONE</v>
          </cell>
          <cell r="L2824" t="str">
            <v>Employee Related Costs - Wages &amp; Salaries</v>
          </cell>
        </row>
        <row r="2825">
          <cell r="J2825">
            <v>4300003000</v>
          </cell>
          <cell r="K2825" t="str">
            <v>HR:MUNICIP.STAFF:ALLOWANCE-HOUSING BENEFITS</v>
          </cell>
          <cell r="L2825" t="str">
            <v>Employee Related Costs - Wages &amp; Salaries</v>
          </cell>
        </row>
        <row r="2826">
          <cell r="J2826">
            <v>4300005000</v>
          </cell>
          <cell r="K2826" t="str">
            <v>HR:MUNICIP.STAFF:ALLOWANCE-TRAVEL OR MOTOR VEHICLE</v>
          </cell>
          <cell r="L2826" t="str">
            <v>Employee Related Costs - Wages &amp; Salaries</v>
          </cell>
        </row>
        <row r="2827">
          <cell r="J2827">
            <v>4300006000</v>
          </cell>
          <cell r="K2827" t="str">
            <v>MUNICIPAL STAFF OVER TIME NON STRUCTURED</v>
          </cell>
          <cell r="L2827" t="str">
            <v>Employee Related Costs - Wages &amp; Salaries</v>
          </cell>
        </row>
        <row r="2828">
          <cell r="J2828">
            <v>4300006001</v>
          </cell>
          <cell r="K2828" t="str">
            <v>MUNICIPAL STAFF OVER TIME STRUCTURED</v>
          </cell>
          <cell r="L2828" t="str">
            <v>Employee Related Costs - Wages &amp; Salaries</v>
          </cell>
        </row>
        <row r="2829">
          <cell r="J2829">
            <v>4300006020</v>
          </cell>
          <cell r="K2829" t="str">
            <v>HR:MUNICIP.STAFF:ALLOWANCE-OVERTIME</v>
          </cell>
          <cell r="L2829" t="str">
            <v>Employee Related Costs - Wages &amp; Salaries</v>
          </cell>
        </row>
        <row r="2830">
          <cell r="J2830">
            <v>4300007000</v>
          </cell>
          <cell r="K2830" t="str">
            <v>HR:MUNICIP.STAFF:ALLOWANCE-OVERTIME:NIGHT SHIFT</v>
          </cell>
          <cell r="L2830" t="str">
            <v>Employee Related Costs - Wages &amp; Salaries</v>
          </cell>
        </row>
        <row r="2831">
          <cell r="J2831">
            <v>4300008000</v>
          </cell>
          <cell r="K2831" t="str">
            <v>HR:MUNICIP.STAFF:BENEF-ACTING &amp; POST BEN ALLOWANCE</v>
          </cell>
          <cell r="L2831" t="str">
            <v>Employee Related Costs - Wages &amp; Salaries</v>
          </cell>
        </row>
        <row r="2832">
          <cell r="J2832">
            <v>4300010000</v>
          </cell>
          <cell r="K2832" t="str">
            <v>HR:MUNICIP.STAFF:BENEFIT-LONG SERVICE AWARD-ERC</v>
          </cell>
          <cell r="L2832" t="str">
            <v>Employee Related Costs - Wages &amp; Salaries</v>
          </cell>
        </row>
        <row r="2833">
          <cell r="J2833">
            <v>4300013000</v>
          </cell>
          <cell r="K2833" t="str">
            <v>HR:MUNICIP.STAFF:BENEFIT-STANDBY ALLOWANCE</v>
          </cell>
          <cell r="L2833" t="str">
            <v>Employee Related Costs - Wages &amp; Salaries</v>
          </cell>
        </row>
        <row r="2834">
          <cell r="J2834">
            <v>4300016000</v>
          </cell>
          <cell r="K2834" t="str">
            <v>HR:MUNICIP.STAFF:SOCIAL CONTRIB.-BARGAINING COUNCI</v>
          </cell>
          <cell r="L2834" t="str">
            <v>Employee Related Costs - Social Contributions</v>
          </cell>
        </row>
        <row r="2835">
          <cell r="J2835">
            <v>4300018000</v>
          </cell>
          <cell r="K2835" t="str">
            <v>HR:MUNICIP.STAFF:SOCIAL CONTRIB.-MEDICAL</v>
          </cell>
          <cell r="L2835" t="str">
            <v>Employee Related Costs - Social Contributions</v>
          </cell>
        </row>
        <row r="2836">
          <cell r="J2836">
            <v>4300019000</v>
          </cell>
          <cell r="K2836" t="str">
            <v>HR:MUNICIP.STAFF:SOCIAL CONTRIB.-PENSION</v>
          </cell>
          <cell r="L2836" t="str">
            <v>Employee Related Costs - Social Contributions</v>
          </cell>
        </row>
        <row r="2837">
          <cell r="J2837">
            <v>4300020000</v>
          </cell>
          <cell r="K2837" t="str">
            <v>HR:MUNICIP.STAFF:SOCIAL CONTRIB.-UIF</v>
          </cell>
          <cell r="L2837" t="str">
            <v>Employee Related Costs - Social Contributions</v>
          </cell>
        </row>
        <row r="2838">
          <cell r="J2838">
            <v>4500170000</v>
          </cell>
          <cell r="K2838" t="str">
            <v>COMMUNICATION:CELLULAR CONTRACT</v>
          </cell>
          <cell r="L2838" t="str">
            <v>Other Expenditure</v>
          </cell>
        </row>
        <row r="2839">
          <cell r="J2839">
            <v>4500491000</v>
          </cell>
          <cell r="K2839" t="str">
            <v>SKILLS DEVELOPMENT FUND LEVY</v>
          </cell>
          <cell r="L2839" t="str">
            <v>Other Expenditure</v>
          </cell>
        </row>
        <row r="2840">
          <cell r="J2840">
            <v>4550001000</v>
          </cell>
          <cell r="K2840" t="str">
            <v>S&amp;T-DOMESTIC-DAILY ALLOWANCE</v>
          </cell>
          <cell r="L2840" t="str">
            <v>Other Expenditure</v>
          </cell>
        </row>
        <row r="2841">
          <cell r="J2841">
            <v>4560106010</v>
          </cell>
          <cell r="K2841" t="str">
            <v>TRF &amp; SUB : POST RETITEMENT BENEFIT</v>
          </cell>
          <cell r="L2841" t="str">
            <v>Grants and Subsidies</v>
          </cell>
        </row>
        <row r="2842">
          <cell r="J2842">
            <v>4550006000</v>
          </cell>
          <cell r="K2842" t="str">
            <v>S&amp;T-DOMESTIC-OWN TRANSPORT</v>
          </cell>
          <cell r="L2842" t="str">
            <v>Other Expenditure</v>
          </cell>
        </row>
        <row r="2843">
          <cell r="J2843">
            <v>8300005020</v>
          </cell>
          <cell r="K2843" t="str">
            <v>EX:SALE OF GDS:FIRE SERVICES</v>
          </cell>
          <cell r="L2843" t="str">
            <v>Other Revenue</v>
          </cell>
        </row>
        <row r="2844">
          <cell r="J2844">
            <v>4120051000</v>
          </cell>
          <cell r="K2844" t="str">
            <v>CONTRACTORS : MAINT: BUILDINGS AND FACILITIES</v>
          </cell>
          <cell r="L2844" t="str">
            <v>Contracted Services</v>
          </cell>
        </row>
        <row r="2845">
          <cell r="J2845">
            <v>4120104000</v>
          </cell>
          <cell r="K2845" t="str">
            <v>CONTRACTORS:MAINT.-EQUIP.(GENERAL)</v>
          </cell>
          <cell r="L2845" t="str">
            <v>Contracted Services</v>
          </cell>
        </row>
        <row r="2846">
          <cell r="J2846">
            <v>4820000000</v>
          </cell>
          <cell r="K2846" t="str">
            <v>AMORTISATION- INTANGIBLE ASSETS</v>
          </cell>
          <cell r="L2846" t="str">
            <v>Depreciation and Asset Impairment</v>
          </cell>
        </row>
        <row r="2847">
          <cell r="J2847">
            <v>4820002000</v>
          </cell>
          <cell r="K2847" t="str">
            <v>DEPRECIATION:BUILDINGS:ALL OR EXCL NERSA (SEE ASSE</v>
          </cell>
          <cell r="L2847" t="str">
            <v>Depreciation and Asset Impairment</v>
          </cell>
        </row>
        <row r="2848">
          <cell r="J2848">
            <v>4820030000</v>
          </cell>
          <cell r="K2848" t="str">
            <v>DEPRECIATION:MACHINERY &amp; EQUIP.:ALL OR EXCL NERSA</v>
          </cell>
          <cell r="L2848" t="str">
            <v>Depreciation and Asset Impairment</v>
          </cell>
        </row>
        <row r="2849">
          <cell r="J2849">
            <v>4820034060</v>
          </cell>
          <cell r="K2849" t="str">
            <v>DEPRECIATION:COMMUNITY ASSETS:CENTRES</v>
          </cell>
          <cell r="L2849" t="str">
            <v>Depreciation and Asset Impairment</v>
          </cell>
        </row>
        <row r="2850">
          <cell r="J2850">
            <v>4820360000</v>
          </cell>
          <cell r="K2850" t="str">
            <v>DEPRECIATION:BUILDINGS:ALL OR EXCL NERSA (SEE ASSE</v>
          </cell>
          <cell r="L2850" t="str">
            <v>Depreciation and Asset Impairment</v>
          </cell>
        </row>
        <row r="2851">
          <cell r="J2851">
            <v>4820360070</v>
          </cell>
          <cell r="K2851" t="str">
            <v>DEPRECIATION:OTHER ASSETS:WORKSHOPS &amp; DEPOTS</v>
          </cell>
          <cell r="L2851" t="str">
            <v>Depreciation and Asset Impairment</v>
          </cell>
        </row>
        <row r="2852">
          <cell r="J2852">
            <v>4820400000</v>
          </cell>
          <cell r="K2852" t="str">
            <v>DEPRECIATION:BUILDINGS:ALL OR EXCL NERSA</v>
          </cell>
          <cell r="L2852" t="str">
            <v>Depreciation and Asset Impairment</v>
          </cell>
        </row>
        <row r="2853">
          <cell r="J2853">
            <v>5000000490</v>
          </cell>
          <cell r="K2853" t="str">
            <v>CHRG:DEPT CHARGE:INSURANCE ASSETS</v>
          </cell>
          <cell r="L2853" t="str">
            <v>Other Expenditure</v>
          </cell>
        </row>
        <row r="2854">
          <cell r="J2854">
            <v>5000000850</v>
          </cell>
          <cell r="K2854" t="str">
            <v>CHRG:INT BILL:ELECTRICITY CONSUMPTION</v>
          </cell>
          <cell r="L2854" t="str">
            <v>Other Expenditure</v>
          </cell>
        </row>
        <row r="2855">
          <cell r="J2855">
            <v>5000000910</v>
          </cell>
          <cell r="K2855" t="str">
            <v>CHRG:INT BILL:WATER CONSUMPTION</v>
          </cell>
          <cell r="L2855" t="str">
            <v>Other Expenditure</v>
          </cell>
        </row>
        <row r="2856">
          <cell r="J2856">
            <v>4500411000</v>
          </cell>
          <cell r="K2856" t="str">
            <v>INSURANCE UNDERWRITING- PREMIUMS</v>
          </cell>
          <cell r="L2856" t="str">
            <v>Other Expenditure</v>
          </cell>
        </row>
        <row r="2857">
          <cell r="J2857">
            <v>4000000000</v>
          </cell>
          <cell r="K2857" t="str">
            <v>CONSUMPTION:CONSUM.STORES-STD RATED</v>
          </cell>
          <cell r="L2857" t="str">
            <v>Other Materials</v>
          </cell>
        </row>
        <row r="2858">
          <cell r="J2858">
            <v>4000030000</v>
          </cell>
          <cell r="K2858" t="str">
            <v>CONSUMPTION:MATERIALS &amp; SUPPLIES</v>
          </cell>
          <cell r="L2858" t="str">
            <v>Other Materials</v>
          </cell>
        </row>
        <row r="2859">
          <cell r="J2859">
            <v>4100026010</v>
          </cell>
          <cell r="K2859" t="str">
            <v>HYGIENE SERVICES</v>
          </cell>
          <cell r="L2859" t="str">
            <v>Contracted Services</v>
          </cell>
        </row>
        <row r="2860">
          <cell r="J2860">
            <v>4300000000</v>
          </cell>
          <cell r="K2860" t="str">
            <v>HR:MUNICIP.STAFF:BASIC SALARY &amp; WAGES</v>
          </cell>
          <cell r="L2860" t="str">
            <v>Employee Related Costs - Wages &amp; Salaries</v>
          </cell>
        </row>
        <row r="2861">
          <cell r="J2861">
            <v>4300001000</v>
          </cell>
          <cell r="K2861" t="str">
            <v>HR:MUNICIP.STAFF:BONUSES</v>
          </cell>
          <cell r="L2861" t="str">
            <v>Employee Related Costs - Wages &amp; Salaries</v>
          </cell>
        </row>
        <row r="2862">
          <cell r="J2862">
            <v>4300002000</v>
          </cell>
          <cell r="K2862" t="str">
            <v>HR:MUNICIP.STAFF:ALLOWANCE-CELLULAR &amp; TELEPHONE</v>
          </cell>
          <cell r="L2862" t="str">
            <v>Employee Related Costs - Wages &amp; Salaries</v>
          </cell>
        </row>
        <row r="2863">
          <cell r="J2863">
            <v>4300003000</v>
          </cell>
          <cell r="K2863" t="str">
            <v>HR:MUNICIP.STAFF:ALLOWANCE-HOUSING BENEFITS</v>
          </cell>
          <cell r="L2863" t="str">
            <v>Employee Related Costs - Wages &amp; Salaries</v>
          </cell>
        </row>
        <row r="2864">
          <cell r="J2864">
            <v>4300006000</v>
          </cell>
          <cell r="K2864" t="str">
            <v>MUNICIPAL STAFF OVER TIME NON STRUCTURED</v>
          </cell>
          <cell r="L2864" t="str">
            <v>Employee Related Costs - Wages &amp; Salaries</v>
          </cell>
        </row>
        <row r="2865">
          <cell r="J2865">
            <v>4300006001</v>
          </cell>
          <cell r="K2865" t="str">
            <v>MUNICIPAL STAFF OVER TIME STRUCTURED</v>
          </cell>
          <cell r="L2865" t="str">
            <v>Employee Related Costs - Wages &amp; Salaries</v>
          </cell>
        </row>
        <row r="2866">
          <cell r="J2866">
            <v>4300007000</v>
          </cell>
          <cell r="K2866" t="str">
            <v>HR:MUNICIP.STAFF:ALLOWANCE-OVERTIME:NIGHT SHIFT</v>
          </cell>
          <cell r="L2866" t="str">
            <v>Employee Related Costs - Wages &amp; Salaries</v>
          </cell>
        </row>
        <row r="2867">
          <cell r="J2867">
            <v>4300008000</v>
          </cell>
          <cell r="K2867" t="str">
            <v>HR:MUNICIP.STAFF:BENEF-ACTING &amp; POST BEN ALLOWANCE</v>
          </cell>
          <cell r="L2867" t="str">
            <v>Employee Related Costs - Wages &amp; Salaries</v>
          </cell>
        </row>
        <row r="2868">
          <cell r="J2868">
            <v>4300010000</v>
          </cell>
          <cell r="K2868" t="str">
            <v>HR:MUNICIP.STAFF:BENEFIT-LONG SERVICE AWARD-ERC</v>
          </cell>
          <cell r="L2868" t="str">
            <v>Employee Related Costs - Wages &amp; Salaries</v>
          </cell>
        </row>
        <row r="2869">
          <cell r="J2869">
            <v>4300016000</v>
          </cell>
          <cell r="K2869" t="str">
            <v>HR:MUNICIP.STAFF:SOCIAL CONTRIB.-BARGAINING COUNCI</v>
          </cell>
          <cell r="L2869" t="str">
            <v>Employee Related Costs - Social Contributions</v>
          </cell>
        </row>
        <row r="2870">
          <cell r="J2870">
            <v>4300018000</v>
          </cell>
          <cell r="K2870" t="str">
            <v>HR:MUNICIP.STAFF:SOCIAL CONTRIB.-MEDICAL</v>
          </cell>
          <cell r="L2870" t="str">
            <v>Employee Related Costs - Social Contributions</v>
          </cell>
        </row>
        <row r="2871">
          <cell r="J2871">
            <v>4300019000</v>
          </cell>
          <cell r="K2871" t="str">
            <v>HR:MUNICIP.STAFF:SOCIAL CONTRIB.-PENSION</v>
          </cell>
          <cell r="L2871" t="str">
            <v>Employee Related Costs - Social Contributions</v>
          </cell>
        </row>
        <row r="2872">
          <cell r="J2872">
            <v>4300020000</v>
          </cell>
          <cell r="K2872" t="str">
            <v>HR:MUNICIP.STAFF:SOCIAL CONTRIB.-UIF</v>
          </cell>
          <cell r="L2872" t="str">
            <v>Employee Related Costs - Social Contributions</v>
          </cell>
        </row>
        <row r="2873">
          <cell r="J2873">
            <v>4500150000</v>
          </cell>
          <cell r="K2873" t="str">
            <v>CATERING MUNICIPAL ACTIVITIES</v>
          </cell>
          <cell r="L2873" t="str">
            <v>Contracted Services</v>
          </cell>
        </row>
        <row r="2874">
          <cell r="J2874">
            <v>4500160000</v>
          </cell>
          <cell r="K2874" t="str">
            <v>COMMISSION- THIRD PARTY VENDORS</v>
          </cell>
          <cell r="L2874" t="str">
            <v>Other Expenditure</v>
          </cell>
        </row>
        <row r="2875">
          <cell r="J2875">
            <v>4500175000</v>
          </cell>
          <cell r="K2875" t="str">
            <v>COMMUNICATION:POSTAGE/STAMPS/FRANKING MACHINES</v>
          </cell>
          <cell r="L2875" t="str">
            <v>Other Expenditure</v>
          </cell>
        </row>
        <row r="2876">
          <cell r="J2876">
            <v>4500181000</v>
          </cell>
          <cell r="K2876" t="str">
            <v>COMMUNICATION:TELEPHONE,FAX,TELEGRAPH</v>
          </cell>
          <cell r="L2876" t="str">
            <v>Other Expenditure</v>
          </cell>
        </row>
        <row r="2877">
          <cell r="J2877">
            <v>4500306000</v>
          </cell>
          <cell r="K2877" t="str">
            <v>EXT.COMPUTER SERVICE:SOFTWARE LICENCES-G</v>
          </cell>
          <cell r="L2877" t="str">
            <v>Other Expenditure</v>
          </cell>
        </row>
        <row r="2878">
          <cell r="J2878">
            <v>4500453000</v>
          </cell>
          <cell r="K2878" t="str">
            <v>REG.FEES:SEMINARS/CONFERENCES/EVENTS:NATIONAL</v>
          </cell>
          <cell r="L2878" t="str">
            <v>Other Expenditure</v>
          </cell>
        </row>
        <row r="2879">
          <cell r="J2879">
            <v>4500454020</v>
          </cell>
          <cell r="K2879" t="str">
            <v>TRAVEL AGENCY FEES</v>
          </cell>
          <cell r="L2879" t="str">
            <v>Other Expenditure</v>
          </cell>
        </row>
        <row r="2880">
          <cell r="J2880">
            <v>4500460000</v>
          </cell>
          <cell r="K2880" t="str">
            <v>OC:PRINTING. PUBLICATIONS AND BOOKS</v>
          </cell>
          <cell r="L2880" t="str">
            <v>Other Expenditure</v>
          </cell>
        </row>
        <row r="2881">
          <cell r="J2881">
            <v>4500491000</v>
          </cell>
          <cell r="K2881" t="str">
            <v>SKILLS DEVELOPMENT FUND LEVY</v>
          </cell>
          <cell r="L2881" t="str">
            <v>Other Expenditure</v>
          </cell>
        </row>
        <row r="2882">
          <cell r="J2882">
            <v>4560100000</v>
          </cell>
          <cell r="K2882" t="str">
            <v>UNIFORM &amp; PROTECTIVE CLOTHING</v>
          </cell>
          <cell r="L2882" t="str">
            <v>Other Expenditure</v>
          </cell>
        </row>
        <row r="2883">
          <cell r="J2883">
            <v>4700004000</v>
          </cell>
          <cell r="K2883" t="str">
            <v>OPERATING LEASES:MACHINERY &amp; EQUIP.</v>
          </cell>
          <cell r="L2883" t="str">
            <v>Other Expenditure</v>
          </cell>
        </row>
        <row r="2884">
          <cell r="J2884">
            <v>4550000000</v>
          </cell>
          <cell r="K2884" t="str">
            <v>S&amp;T-DOMESTIC-ACCOMMODATION</v>
          </cell>
          <cell r="L2884" t="str">
            <v>Other Expenditure</v>
          </cell>
        </row>
        <row r="2885">
          <cell r="J2885">
            <v>4550004000</v>
          </cell>
          <cell r="K2885" t="str">
            <v>S&amp;T-DOMESTIC-CAR RENTAL</v>
          </cell>
          <cell r="L2885" t="str">
            <v>Other Expenditure</v>
          </cell>
        </row>
        <row r="2886">
          <cell r="J2886">
            <v>4550008000</v>
          </cell>
          <cell r="K2886" t="str">
            <v>S&amp;T-DOMESTIC-PUBLIC TRANSPORT-AIR</v>
          </cell>
          <cell r="L2886" t="str">
            <v>Other Expenditure</v>
          </cell>
        </row>
        <row r="2887">
          <cell r="J2887">
            <v>8000011000</v>
          </cell>
          <cell r="K2887" t="str">
            <v>DRIVERS LICENSE CARD RENEWALS</v>
          </cell>
          <cell r="L2887" t="str">
            <v>Agency Services</v>
          </cell>
        </row>
        <row r="2888">
          <cell r="J2888">
            <v>4560100000</v>
          </cell>
          <cell r="K2888" t="str">
            <v>UNIFORM &amp; PROTECTIVE CLOTHING</v>
          </cell>
          <cell r="L2888" t="str">
            <v>Other Expenditure</v>
          </cell>
        </row>
        <row r="2889">
          <cell r="J2889">
            <v>4120051000</v>
          </cell>
          <cell r="K2889" t="str">
            <v>CONTRACTORS : MAINT: BUILDINGS AND FACILITIES</v>
          </cell>
          <cell r="L2889" t="str">
            <v>Contracted Services</v>
          </cell>
        </row>
        <row r="2890">
          <cell r="J2890">
            <v>4120103000</v>
          </cell>
          <cell r="K2890" t="str">
            <v>CONTRACTORS:MAINT.-EQUIP.(RADIO REPAIRS)</v>
          </cell>
          <cell r="L2890" t="str">
            <v>Contracted Services</v>
          </cell>
        </row>
        <row r="2891">
          <cell r="J2891">
            <v>4120104000</v>
          </cell>
          <cell r="K2891" t="str">
            <v>CONTRACTORS:MAINT.-EQUIP.(GENERAL)</v>
          </cell>
          <cell r="L2891" t="str">
            <v>Contracted Services</v>
          </cell>
        </row>
        <row r="2892">
          <cell r="J2892">
            <v>4120111000</v>
          </cell>
          <cell r="K2892" t="str">
            <v>CONTRACTORS:MAINT.-EQUIP.(VEHICLES)</v>
          </cell>
          <cell r="L2892" t="str">
            <v>Contracted Services</v>
          </cell>
        </row>
        <row r="2893">
          <cell r="J2893">
            <v>4820000000</v>
          </cell>
          <cell r="K2893" t="str">
            <v>AMORTISATION- INTANGIBLE ASSETS</v>
          </cell>
          <cell r="L2893" t="str">
            <v>Depreciation and Asset Impairment</v>
          </cell>
        </row>
        <row r="2894">
          <cell r="J2894">
            <v>4820002000</v>
          </cell>
          <cell r="K2894" t="str">
            <v>DEPRECIATION:BUILDINGS:ALL OR EXCL NERSA (SEE ASSE</v>
          </cell>
          <cell r="L2894" t="str">
            <v>Depreciation and Asset Impairment</v>
          </cell>
        </row>
        <row r="2895">
          <cell r="J2895">
            <v>4820005000</v>
          </cell>
          <cell r="K2895" t="str">
            <v>DEPRECIATION:COMPUTER EQUIP.:ALL OR EXCL NERSA</v>
          </cell>
          <cell r="L2895" t="str">
            <v>Depreciation and Asset Impairment</v>
          </cell>
        </row>
        <row r="2896">
          <cell r="J2896">
            <v>4820007000</v>
          </cell>
          <cell r="K2896" t="str">
            <v>DEPRECIATION:FURNITURE &amp; FITTINGS.:ALL EXCL NE</v>
          </cell>
          <cell r="L2896" t="str">
            <v>Depreciation and Asset Impairment</v>
          </cell>
        </row>
        <row r="2897">
          <cell r="J2897">
            <v>4820030000</v>
          </cell>
          <cell r="K2897" t="str">
            <v>DEPRECIATION:MACHINERY &amp; EQUIP.:ALL OR EXCL NERSA</v>
          </cell>
          <cell r="L2897" t="str">
            <v>Depreciation and Asset Impairment</v>
          </cell>
        </row>
        <row r="2898">
          <cell r="J2898">
            <v>4820032000</v>
          </cell>
          <cell r="K2898" t="str">
            <v>DEPRECIATION:TRANSPORT ASSETS:ALL OR EXCL NERSA</v>
          </cell>
          <cell r="L2898" t="str">
            <v>Depreciation and Asset Impairment</v>
          </cell>
        </row>
        <row r="2899">
          <cell r="J2899">
            <v>4820390000</v>
          </cell>
          <cell r="K2899" t="str">
            <v>DEPRECIATION:MACHINERY &amp; EQUIP.:ALL OR EXCL NERSA</v>
          </cell>
          <cell r="L2899" t="str">
            <v>Depreciation and Asset Impairment</v>
          </cell>
        </row>
        <row r="2900">
          <cell r="J2900">
            <v>4820400000</v>
          </cell>
          <cell r="K2900" t="str">
            <v>DEPRECIATION:BUILDINGS:ALL OR EXCL NERSA</v>
          </cell>
          <cell r="L2900" t="str">
            <v>Depreciation and Asset Impairment</v>
          </cell>
        </row>
        <row r="2901">
          <cell r="J2901">
            <v>5000000490</v>
          </cell>
          <cell r="K2901" t="str">
            <v>CHRG:DEPT CHARGE:INSURANCE ASSETS</v>
          </cell>
          <cell r="L2901" t="str">
            <v>Other Expenditure</v>
          </cell>
        </row>
        <row r="2902">
          <cell r="J2902">
            <v>4500411000</v>
          </cell>
          <cell r="K2902" t="str">
            <v>INSURANCE UNDERWRITING- PREMIUMS</v>
          </cell>
          <cell r="L2902" t="str">
            <v>Other Expenditure</v>
          </cell>
        </row>
        <row r="2903">
          <cell r="J2903">
            <v>4500410000</v>
          </cell>
          <cell r="K2903" t="str">
            <v>INSURANCE UNDERWRITING- INSURANCE CLAIMS</v>
          </cell>
          <cell r="L2903" t="str">
            <v>Other Expenditure</v>
          </cell>
        </row>
        <row r="2904">
          <cell r="J2904">
            <v>4000000000</v>
          </cell>
          <cell r="K2904" t="str">
            <v>CONSUMPTION:CONSUM.STORES-STD RATED</v>
          </cell>
          <cell r="L2904" t="str">
            <v>Other Materials</v>
          </cell>
        </row>
        <row r="2905">
          <cell r="J2905">
            <v>4000030000</v>
          </cell>
          <cell r="K2905" t="str">
            <v>CONSUMPTION:MATERIALS &amp; SUPPLIES</v>
          </cell>
          <cell r="L2905" t="str">
            <v>Other Materials</v>
          </cell>
        </row>
        <row r="2906">
          <cell r="J2906">
            <v>4100062010</v>
          </cell>
          <cell r="K2906" t="str">
            <v>TRAFFIC FINES MANAGEMENT</v>
          </cell>
          <cell r="L2906" t="str">
            <v>Contracted Services</v>
          </cell>
        </row>
        <row r="2907">
          <cell r="J2907">
            <v>4300000000</v>
          </cell>
          <cell r="K2907" t="str">
            <v>HR:MUNICIP.STAFF:BASIC SALARY &amp; WAGES</v>
          </cell>
          <cell r="L2907" t="str">
            <v>Employee Related Costs - Wages &amp; Salaries</v>
          </cell>
        </row>
        <row r="2908">
          <cell r="J2908">
            <v>4300001000</v>
          </cell>
          <cell r="K2908" t="str">
            <v>HR:MUNICIP.STAFF:BONUSES</v>
          </cell>
          <cell r="L2908" t="str">
            <v>Employee Related Costs - Wages &amp; Salaries</v>
          </cell>
        </row>
        <row r="2909">
          <cell r="J2909">
            <v>4300002000</v>
          </cell>
          <cell r="K2909" t="str">
            <v>HR:MUNICIP.STAFF:ALLOWANCE-CELLULAR &amp; TELEPHONE</v>
          </cell>
          <cell r="L2909" t="str">
            <v>Employee Related Costs - Wages &amp; Salaries</v>
          </cell>
        </row>
        <row r="2910">
          <cell r="J2910">
            <v>4300003000</v>
          </cell>
          <cell r="K2910" t="str">
            <v>HR:MUNICIP.STAFF:ALLOWANCE-HOUSING BENEFITS</v>
          </cell>
          <cell r="L2910" t="str">
            <v>Employee Related Costs - Wages &amp; Salaries</v>
          </cell>
        </row>
        <row r="2911">
          <cell r="J2911">
            <v>4300004000</v>
          </cell>
          <cell r="K2911" t="str">
            <v>HR:MUNICIP.STAFF:ALLOWANCE-LEAVE PAY</v>
          </cell>
          <cell r="L2911" t="str">
            <v>Employee Related Costs - Wages &amp; Salaries</v>
          </cell>
        </row>
        <row r="2912">
          <cell r="J2912">
            <v>4300005000</v>
          </cell>
          <cell r="K2912" t="str">
            <v>HR:MUNICIP.STAFF:ALLOWANCE-TRAVEL OR MOTOR VEHICLE</v>
          </cell>
          <cell r="L2912" t="str">
            <v>Employee Related Costs - Wages &amp; Salaries</v>
          </cell>
        </row>
        <row r="2913">
          <cell r="J2913">
            <v>4300006000</v>
          </cell>
          <cell r="K2913" t="str">
            <v>MUNICIPAL STAFF OVER TIME NON STRUCTURED</v>
          </cell>
          <cell r="L2913" t="str">
            <v>Employee Related Costs - Wages &amp; Salaries</v>
          </cell>
        </row>
        <row r="2914">
          <cell r="J2914">
            <v>4300006001</v>
          </cell>
          <cell r="K2914" t="str">
            <v>MUNICIPAL STAFF OVER TIME STRUCTURED</v>
          </cell>
          <cell r="L2914" t="str">
            <v>Employee Related Costs - Wages &amp; Salaries</v>
          </cell>
        </row>
        <row r="2915">
          <cell r="J2915">
            <v>4300006010</v>
          </cell>
          <cell r="K2915" t="str">
            <v>SHIFT ADDITIONAL REMUNERATION</v>
          </cell>
          <cell r="L2915" t="str">
            <v>Employee Related Costs - Wages &amp; Salaries</v>
          </cell>
        </row>
        <row r="2916">
          <cell r="J2916">
            <v>4300007000</v>
          </cell>
          <cell r="K2916" t="str">
            <v>HR:MUNICIP.STAFF:ALLOWANCE-OVERTIME:NIGHT SHIFT</v>
          </cell>
          <cell r="L2916" t="str">
            <v>Employee Related Costs - Wages &amp; Salaries</v>
          </cell>
        </row>
        <row r="2917">
          <cell r="J2917">
            <v>4300008000</v>
          </cell>
          <cell r="K2917" t="str">
            <v>HR:MUNICIP.STAFF:BENEF-ACTING &amp; POST BEN ALLOWANCE</v>
          </cell>
          <cell r="L2917" t="str">
            <v>Employee Related Costs - Wages &amp; Salaries</v>
          </cell>
        </row>
        <row r="2918">
          <cell r="J2918">
            <v>4300010000</v>
          </cell>
          <cell r="K2918" t="str">
            <v>HR:MUNICIP.STAFF:BENEFIT-LONG SERVICE AWARD-ERC</v>
          </cell>
          <cell r="L2918" t="str">
            <v>Employee Related Costs - Wages &amp; Salaries</v>
          </cell>
        </row>
        <row r="2919">
          <cell r="J2919">
            <v>4300013000</v>
          </cell>
          <cell r="K2919" t="str">
            <v>HR:MUNICIP.STAFF:BENEFIT-STANDBY ALLOWANCE</v>
          </cell>
          <cell r="L2919" t="str">
            <v>Employee Related Costs - Wages &amp; Salaries</v>
          </cell>
        </row>
        <row r="2920">
          <cell r="J2920">
            <v>4300015550</v>
          </cell>
          <cell r="K2920" t="str">
            <v>HR:MUNICIP.STAFF:BENEFIT-NON PENSIONABLE ALLOWANCE</v>
          </cell>
          <cell r="L2920" t="str">
            <v>Employee Related Costs - Wages &amp; Salaries</v>
          </cell>
        </row>
        <row r="2921">
          <cell r="J2921">
            <v>4300016000</v>
          </cell>
          <cell r="K2921" t="str">
            <v>HR:MUNICIP.STAFF:SOCIAL CONTRIB.-BARGAINING COUNCI</v>
          </cell>
          <cell r="L2921" t="str">
            <v>Employee Related Costs - Social Contributions</v>
          </cell>
        </row>
        <row r="2922">
          <cell r="J2922">
            <v>4300018000</v>
          </cell>
          <cell r="K2922" t="str">
            <v>HR:MUNICIP.STAFF:SOCIAL CONTRIB.-MEDICAL</v>
          </cell>
          <cell r="L2922" t="str">
            <v>Employee Related Costs - Social Contributions</v>
          </cell>
        </row>
        <row r="2923">
          <cell r="J2923">
            <v>4300019000</v>
          </cell>
          <cell r="K2923" t="str">
            <v>HR:MUNICIP.STAFF:SOCIAL CONTRIB.-PENSION</v>
          </cell>
          <cell r="L2923" t="str">
            <v>Employee Related Costs - Social Contributions</v>
          </cell>
        </row>
        <row r="2924">
          <cell r="J2924">
            <v>4300020000</v>
          </cell>
          <cell r="K2924" t="str">
            <v>HR:MUNICIP.STAFF:SOCIAL CONTRIB.-UIF</v>
          </cell>
          <cell r="L2924" t="str">
            <v>Employee Related Costs - Social Contributions</v>
          </cell>
        </row>
        <row r="2925">
          <cell r="J2925">
            <v>4500150000</v>
          </cell>
          <cell r="K2925" t="str">
            <v>CATERING MUNICIPAL ACTIVITIES</v>
          </cell>
          <cell r="L2925" t="str">
            <v>Contracted Services</v>
          </cell>
        </row>
        <row r="2926">
          <cell r="J2926">
            <v>4500172000</v>
          </cell>
          <cell r="K2926" t="str">
            <v>COMMUNICATION:LICENCES</v>
          </cell>
          <cell r="L2926" t="str">
            <v>Other Expenditure</v>
          </cell>
        </row>
        <row r="2927">
          <cell r="J2927">
            <v>4500181000</v>
          </cell>
          <cell r="K2927" t="str">
            <v>COMMUNICATION:TELEPHONE,FAX,TELEGRAPH</v>
          </cell>
          <cell r="L2927" t="str">
            <v>Other Expenditure</v>
          </cell>
        </row>
        <row r="2928">
          <cell r="J2928">
            <v>4500491000</v>
          </cell>
          <cell r="K2928" t="str">
            <v>SKILLS DEVELOPMENT FUND LEVY</v>
          </cell>
          <cell r="L2928" t="str">
            <v>Other Expenditure</v>
          </cell>
        </row>
        <row r="2929">
          <cell r="J2929">
            <v>4560100000</v>
          </cell>
          <cell r="K2929" t="str">
            <v>UNIFORM &amp; PROTECTIVE CLOTHING</v>
          </cell>
          <cell r="L2929" t="str">
            <v>Other Expenditure</v>
          </cell>
        </row>
        <row r="2930">
          <cell r="J2930">
            <v>4560106010</v>
          </cell>
          <cell r="K2930" t="str">
            <v>TRF &amp; SUB : POST RETITEMENT BENEFIT</v>
          </cell>
          <cell r="L2930" t="str">
            <v>Grants and Subsidies</v>
          </cell>
        </row>
        <row r="2931">
          <cell r="J2931">
            <v>4700003000</v>
          </cell>
          <cell r="K2931" t="str">
            <v>OPERATING LEASES:FURNITURE &amp; EQUIP.-OR</v>
          </cell>
          <cell r="L2931" t="str">
            <v>Other Expenditure</v>
          </cell>
        </row>
        <row r="2932">
          <cell r="J2932">
            <v>4550006000</v>
          </cell>
          <cell r="K2932" t="str">
            <v>S&amp;T-DOMESTIC-OWN TRANSPORT</v>
          </cell>
          <cell r="L2932" t="str">
            <v>Other Expenditure</v>
          </cell>
        </row>
        <row r="2933">
          <cell r="J2933">
            <v>8500005000</v>
          </cell>
          <cell r="K2933" t="str">
            <v>NE:FINES:LAW ENFORCEMENT</v>
          </cell>
          <cell r="L2933" t="str">
            <v>Fines</v>
          </cell>
        </row>
        <row r="2934">
          <cell r="J2934">
            <v>8000500590</v>
          </cell>
          <cell r="K2934" t="str">
            <v>EX:SALE OF GDS:DEMOLITION APPLICATION FEES</v>
          </cell>
          <cell r="L2934" t="str">
            <v>Other Revenue</v>
          </cell>
        </row>
        <row r="2935">
          <cell r="J2935">
            <v>8000500900</v>
          </cell>
          <cell r="K2935" t="str">
            <v>EX:INTEREST:SERVICE CHARGES</v>
          </cell>
          <cell r="L2935" t="str">
            <v>Interest Earned - Outstanding Debtors</v>
          </cell>
        </row>
        <row r="2936">
          <cell r="J2936">
            <v>8300011000</v>
          </cell>
          <cell r="K2936" t="str">
            <v>EX:REV:PARKING FEES</v>
          </cell>
          <cell r="L2936" t="str">
            <v>Other Revenue</v>
          </cell>
        </row>
        <row r="2937">
          <cell r="J2937">
            <v>8470000080</v>
          </cell>
          <cell r="K2937" t="str">
            <v>ABNORMAL LOADS</v>
          </cell>
          <cell r="L2937" t="str">
            <v>Licenses and Permits</v>
          </cell>
        </row>
        <row r="2938">
          <cell r="J2938">
            <v>8470000060</v>
          </cell>
          <cell r="K2938" t="str">
            <v>EX:RDS&amp;TRS:TAXI RANK</v>
          </cell>
          <cell r="L2938" t="str">
            <v>Licenses and Permits</v>
          </cell>
        </row>
        <row r="2939">
          <cell r="J2939">
            <v>8500009010</v>
          </cell>
          <cell r="K2939" t="str">
            <v>NE:FINES:COURT FINES</v>
          </cell>
          <cell r="L2939" t="str">
            <v>Fines</v>
          </cell>
        </row>
        <row r="2940">
          <cell r="J2940">
            <v>4120104000</v>
          </cell>
          <cell r="K2940" t="str">
            <v>CONTRACTORS:MAINT.-EQUIP.(GENERAL)</v>
          </cell>
          <cell r="L2940" t="str">
            <v>Contracted Services</v>
          </cell>
        </row>
        <row r="2941">
          <cell r="J2941">
            <v>4120111000</v>
          </cell>
          <cell r="K2941" t="str">
            <v>CONTRACTORS:MAINT.-EQUIP.(VEHICLES)</v>
          </cell>
          <cell r="L2941" t="str">
            <v>Contracted Services</v>
          </cell>
        </row>
        <row r="2942">
          <cell r="J2942">
            <v>4820000000</v>
          </cell>
          <cell r="K2942" t="str">
            <v>AMORTISATION- INTANGIBLE ASSETS</v>
          </cell>
          <cell r="L2942" t="str">
            <v>Depreciation and Asset Impairment</v>
          </cell>
        </row>
        <row r="2943">
          <cell r="J2943">
            <v>4820002000</v>
          </cell>
          <cell r="K2943" t="str">
            <v>DEPRECIATION:BUILDINGS:ALL OR EXCL NERSA (SEE ASSE</v>
          </cell>
          <cell r="L2943" t="str">
            <v>Depreciation and Asset Impairment</v>
          </cell>
        </row>
        <row r="2944">
          <cell r="J2944">
            <v>4820005000</v>
          </cell>
          <cell r="K2944" t="str">
            <v>DEPRECIATION:COMPUTER EQUIP.:ALL OR EXCL NERSA</v>
          </cell>
          <cell r="L2944" t="str">
            <v>Depreciation and Asset Impairment</v>
          </cell>
        </row>
        <row r="2945">
          <cell r="J2945">
            <v>4820007000</v>
          </cell>
          <cell r="K2945" t="str">
            <v>DEPRECIATION:FURNITURE &amp; FITTINGS.:ALL EXCL NE</v>
          </cell>
          <cell r="L2945" t="str">
            <v>Depreciation and Asset Impairment</v>
          </cell>
        </row>
        <row r="2946">
          <cell r="J2946">
            <v>4820030000</v>
          </cell>
          <cell r="K2946" t="str">
            <v>DEPRECIATION:MACHINERY &amp; EQUIP.:ALL OR EXCL NERSA</v>
          </cell>
          <cell r="L2946" t="str">
            <v>Depreciation and Asset Impairment</v>
          </cell>
        </row>
        <row r="2947">
          <cell r="J2947">
            <v>4820400000</v>
          </cell>
          <cell r="K2947" t="str">
            <v>DEPRECIATION:BUILDINGS:ALL OR EXCL NERSA</v>
          </cell>
          <cell r="L2947" t="str">
            <v>Depreciation and Asset Impairment</v>
          </cell>
        </row>
        <row r="2948">
          <cell r="J2948">
            <v>5000000490</v>
          </cell>
          <cell r="K2948" t="str">
            <v>CHRG:DEPT CHARGE:INSURANCE ASSETS</v>
          </cell>
          <cell r="L2948" t="str">
            <v>Other Expenditure</v>
          </cell>
        </row>
        <row r="2949">
          <cell r="J2949">
            <v>4500411000</v>
          </cell>
          <cell r="K2949" t="str">
            <v>INSURANCE UNDERWRITING- PREMIUMS</v>
          </cell>
          <cell r="L2949" t="str">
            <v>Other Expenditure</v>
          </cell>
        </row>
        <row r="2950">
          <cell r="J2950">
            <v>4000000000</v>
          </cell>
          <cell r="K2950" t="str">
            <v>CONSUMPTION:CONSUM.STORES-STD RATED</v>
          </cell>
          <cell r="L2950" t="str">
            <v>Other Materials</v>
          </cell>
        </row>
        <row r="2951">
          <cell r="J2951">
            <v>4100059000</v>
          </cell>
          <cell r="K2951" t="str">
            <v>OUTSOURCED:SECURITY-EXTERNAL</v>
          </cell>
          <cell r="L2951" t="str">
            <v>Contracted Services</v>
          </cell>
        </row>
        <row r="2952">
          <cell r="J2952">
            <v>4300000000</v>
          </cell>
          <cell r="K2952" t="str">
            <v>HR:MUNICIP.STAFF:BASIC SALARY &amp; WAGES</v>
          </cell>
          <cell r="L2952" t="str">
            <v>Employee Related Costs - Wages &amp; Salaries</v>
          </cell>
        </row>
        <row r="2953">
          <cell r="J2953">
            <v>4300001000</v>
          </cell>
          <cell r="K2953" t="str">
            <v>HR:MUNICIP.STAFF:BONUSES</v>
          </cell>
          <cell r="L2953" t="str">
            <v>Employee Related Costs - Wages &amp; Salaries</v>
          </cell>
        </row>
        <row r="2954">
          <cell r="J2954">
            <v>4300002000</v>
          </cell>
          <cell r="K2954" t="str">
            <v>HR:MUNICIP.STAFF:ALLOWANCE-CELLULAR &amp; TELEPHONE</v>
          </cell>
          <cell r="L2954" t="str">
            <v>Employee Related Costs - Wages &amp; Salaries</v>
          </cell>
        </row>
        <row r="2955">
          <cell r="J2955">
            <v>4300003000</v>
          </cell>
          <cell r="K2955" t="str">
            <v>HR:MUNICIP.STAFF:ALLOWANCE-HOUSING BENEFITS</v>
          </cell>
          <cell r="L2955" t="str">
            <v>Employee Related Costs - Wages &amp; Salaries</v>
          </cell>
        </row>
        <row r="2956">
          <cell r="J2956">
            <v>4300005000</v>
          </cell>
          <cell r="K2956" t="str">
            <v>HR:MUNICIP.STAFF:ALLOWANCE-TRAVEL OR MOTOR VEHICLE</v>
          </cell>
          <cell r="L2956" t="str">
            <v>Employee Related Costs - Wages &amp; Salaries</v>
          </cell>
        </row>
        <row r="2957">
          <cell r="J2957">
            <v>4300006000</v>
          </cell>
          <cell r="K2957" t="str">
            <v>MUNICIPAL STAFF OVER TIME NON STRUCTURED</v>
          </cell>
          <cell r="L2957" t="str">
            <v>Employee Related Costs - Wages &amp; Salaries</v>
          </cell>
        </row>
        <row r="2958">
          <cell r="J2958">
            <v>4300006001</v>
          </cell>
          <cell r="K2958" t="str">
            <v>MUNICIPAL STAFF OVER TIME STRUCTURED</v>
          </cell>
          <cell r="L2958" t="str">
            <v>Employee Related Costs - Wages &amp; Salaries</v>
          </cell>
        </row>
        <row r="2959">
          <cell r="J2959">
            <v>4300006010</v>
          </cell>
          <cell r="K2959" t="str">
            <v>SHIFT ADDITIONAL REMUNERATION</v>
          </cell>
          <cell r="L2959" t="str">
            <v>Employee Related Costs - Wages &amp; Salaries</v>
          </cell>
        </row>
        <row r="2960">
          <cell r="J2960">
            <v>4300007000</v>
          </cell>
          <cell r="K2960" t="str">
            <v>HR:MUNICIP.STAFF:ALLOWANCE-OVERTIME:NIGHT SHIFT</v>
          </cell>
          <cell r="L2960" t="str">
            <v>Employee Related Costs - Wages &amp; Salaries</v>
          </cell>
        </row>
        <row r="2961">
          <cell r="J2961">
            <v>4300008000</v>
          </cell>
          <cell r="K2961" t="str">
            <v>HR:MUNICIP.STAFF:BENEF-ACTING &amp; POST BEN ALLOWANCE</v>
          </cell>
          <cell r="L2961" t="str">
            <v>Employee Related Costs - Wages &amp; Salaries</v>
          </cell>
        </row>
        <row r="2962">
          <cell r="J2962">
            <v>4300010000</v>
          </cell>
          <cell r="K2962" t="str">
            <v>HR:MUNICIP.STAFF:BENEFIT-LONG SERVICE AWARD-ERC</v>
          </cell>
          <cell r="L2962" t="str">
            <v>Employee Related Costs - Wages &amp; Salaries</v>
          </cell>
        </row>
        <row r="2963">
          <cell r="J2963">
            <v>4300013000</v>
          </cell>
          <cell r="K2963" t="str">
            <v>HR:MUNICIP.STAFF:BENEFIT-STANDBY ALLOWANCE</v>
          </cell>
          <cell r="L2963" t="str">
            <v>Employee Related Costs - Wages &amp; Salaries</v>
          </cell>
        </row>
        <row r="2964">
          <cell r="J2964">
            <v>4300016000</v>
          </cell>
          <cell r="K2964" t="str">
            <v>HR:MUNICIP.STAFF:SOCIAL CONTRIB.-BARGAINING COUNCI</v>
          </cell>
          <cell r="L2964" t="str">
            <v>Employee Related Costs - Social Contributions</v>
          </cell>
        </row>
        <row r="2965">
          <cell r="J2965">
            <v>4300018000</v>
          </cell>
          <cell r="K2965" t="str">
            <v>HR:MUNICIP.STAFF:SOCIAL CONTRIB.-MEDICAL</v>
          </cell>
          <cell r="L2965" t="str">
            <v>Employee Related Costs - Social Contributions</v>
          </cell>
        </row>
        <row r="2966">
          <cell r="J2966">
            <v>4300019000</v>
          </cell>
          <cell r="K2966" t="str">
            <v>HR:MUNICIP.STAFF:SOCIAL CONTRIB.-PENSION</v>
          </cell>
          <cell r="L2966" t="str">
            <v>Employee Related Costs - Social Contributions</v>
          </cell>
        </row>
        <row r="2967">
          <cell r="J2967">
            <v>4300020000</v>
          </cell>
          <cell r="K2967" t="str">
            <v>HR:MUNICIP.STAFF:SOCIAL CONTRIB.-UIF</v>
          </cell>
          <cell r="L2967" t="str">
            <v>Employee Related Costs - Social Contributions</v>
          </cell>
        </row>
        <row r="2968">
          <cell r="J2968">
            <v>4500181000</v>
          </cell>
          <cell r="K2968" t="str">
            <v>COMMUNICATION:TELEPHONE,FAX,TELEGRAPH</v>
          </cell>
          <cell r="L2968" t="str">
            <v>Other Expenditure</v>
          </cell>
        </row>
        <row r="2969">
          <cell r="J2969">
            <v>4500491000</v>
          </cell>
          <cell r="K2969" t="str">
            <v>SKILLS DEVELOPMENT FUND LEVY</v>
          </cell>
          <cell r="L2969" t="str">
            <v>Other Expenditure</v>
          </cell>
        </row>
        <row r="2970">
          <cell r="J2970">
            <v>4560100000</v>
          </cell>
          <cell r="K2970" t="str">
            <v>UNIFORM &amp; PROTECTIVE CLOTHING</v>
          </cell>
          <cell r="L2970" t="str">
            <v>Other Expenditure</v>
          </cell>
        </row>
        <row r="2971">
          <cell r="J2971">
            <v>4560106010</v>
          </cell>
          <cell r="K2971" t="str">
            <v>TRF &amp; SUB : POST RETITEMENT BENEFIT</v>
          </cell>
          <cell r="L2971" t="str">
            <v>Grants and Subsidies</v>
          </cell>
        </row>
        <row r="2972">
          <cell r="J2972">
            <v>4550006000</v>
          </cell>
          <cell r="K2972" t="str">
            <v>S&amp;T-DOMESTIC-OWN TRANSPORT</v>
          </cell>
          <cell r="L2972" t="str">
            <v>Other Expenditure</v>
          </cell>
        </row>
        <row r="2973">
          <cell r="J2973">
            <v>4120104000</v>
          </cell>
          <cell r="K2973" t="str">
            <v>CONTRACTORS:MAINT.-EQUIP.(GENERAL)</v>
          </cell>
          <cell r="L2973" t="str">
            <v>Contracted Services</v>
          </cell>
        </row>
        <row r="2974">
          <cell r="J2974">
            <v>5000000490</v>
          </cell>
          <cell r="K2974" t="str">
            <v>CHRG:DEPT CHARGE:INSURANCE ASSETS</v>
          </cell>
          <cell r="L2974" t="str">
            <v>Other Expenditure</v>
          </cell>
        </row>
        <row r="2975">
          <cell r="J2975">
            <v>4300000000</v>
          </cell>
          <cell r="K2975" t="str">
            <v>HR:MUNICIP.STAFF:BASIC SALARY &amp; WAGES</v>
          </cell>
          <cell r="L2975" t="str">
            <v>Employee Related Costs - Wages &amp; Salaries</v>
          </cell>
        </row>
        <row r="2976">
          <cell r="J2976">
            <v>4300001000</v>
          </cell>
          <cell r="K2976" t="str">
            <v>HR:MUNICIP.STAFF:BONUSES</v>
          </cell>
          <cell r="L2976" t="str">
            <v>Employee Related Costs - Wages &amp; Salaries</v>
          </cell>
        </row>
        <row r="2977">
          <cell r="J2977">
            <v>4300002000</v>
          </cell>
          <cell r="K2977" t="str">
            <v>HR:MUNICIP.STAFF:ALLOWANCE-CELLULAR &amp; TELEPHONE</v>
          </cell>
          <cell r="L2977" t="str">
            <v>Employee Related Costs - Wages &amp; Salaries</v>
          </cell>
        </row>
        <row r="2978">
          <cell r="J2978">
            <v>4300003000</v>
          </cell>
          <cell r="K2978" t="str">
            <v>HR:MUNICIP.STAFF:ALLOWANCE-HOUSING BENEFITS</v>
          </cell>
          <cell r="L2978" t="str">
            <v>Employee Related Costs - Wages &amp; Salaries</v>
          </cell>
        </row>
        <row r="2979">
          <cell r="J2979">
            <v>4300005000</v>
          </cell>
          <cell r="K2979" t="str">
            <v>HR:MUNICIP.STAFF:ALLOWANCE-TRAVEL OR MOTOR VEHICLE</v>
          </cell>
          <cell r="L2979" t="str">
            <v>Employee Related Costs - Wages &amp; Salaries</v>
          </cell>
        </row>
        <row r="2980">
          <cell r="J2980">
            <v>4300006000</v>
          </cell>
          <cell r="K2980" t="str">
            <v>MUNICIPAL STAFF OVER TIME NON STRUCTURED</v>
          </cell>
          <cell r="L2980" t="str">
            <v>Employee Related Costs - Wages &amp; Salaries</v>
          </cell>
        </row>
        <row r="2981">
          <cell r="J2981">
            <v>4300006001</v>
          </cell>
          <cell r="K2981" t="str">
            <v>MUNICIPAL STAFF OVER TIME STRUCTURED</v>
          </cell>
          <cell r="L2981" t="str">
            <v>Employee Related Costs - Wages &amp; Salaries</v>
          </cell>
        </row>
        <row r="2982">
          <cell r="J2982">
            <v>4300008000</v>
          </cell>
          <cell r="K2982" t="str">
            <v>HR:MUNICIP.STAFF:BENEF-ACTING &amp; POST BEN ALLOWANCE</v>
          </cell>
          <cell r="L2982" t="str">
            <v>Employee Related Costs - Wages &amp; Salaries</v>
          </cell>
        </row>
        <row r="2983">
          <cell r="J2983">
            <v>4300010000</v>
          </cell>
          <cell r="K2983" t="str">
            <v>HR:MUNICIP.STAFF:BENEFIT-LONG SERVICE AWARD-ERC</v>
          </cell>
          <cell r="L2983" t="str">
            <v>Employee Related Costs - Wages &amp; Salaries</v>
          </cell>
        </row>
        <row r="2984">
          <cell r="J2984">
            <v>4300013000</v>
          </cell>
          <cell r="K2984" t="str">
            <v>HR:MUNICIP.STAFF:BENEFIT-STANDBY ALLOWANCE</v>
          </cell>
          <cell r="L2984" t="str">
            <v>Employee Related Costs - Wages &amp; Salaries</v>
          </cell>
        </row>
        <row r="2985">
          <cell r="J2985">
            <v>4300016000</v>
          </cell>
          <cell r="K2985" t="str">
            <v>HR:MUNICIP.STAFF:SOCIAL CONTRIB.-BARGAINING COUNCI</v>
          </cell>
          <cell r="L2985" t="str">
            <v>Employee Related Costs - Social Contributions</v>
          </cell>
        </row>
        <row r="2986">
          <cell r="J2986">
            <v>4300018000</v>
          </cell>
          <cell r="K2986" t="str">
            <v>HR:MUNICIP.STAFF:SOCIAL CONTRIB.-MEDICAL</v>
          </cell>
          <cell r="L2986" t="str">
            <v>Employee Related Costs - Social Contributions</v>
          </cell>
        </row>
        <row r="2987">
          <cell r="J2987">
            <v>4300019000</v>
          </cell>
          <cell r="K2987" t="str">
            <v>HR:MUNICIP.STAFF:SOCIAL CONTRIB.-PENSION</v>
          </cell>
          <cell r="L2987" t="str">
            <v>Employee Related Costs - Social Contributions</v>
          </cell>
        </row>
        <row r="2988">
          <cell r="J2988">
            <v>4300020000</v>
          </cell>
          <cell r="K2988" t="str">
            <v>HR:MUNICIP.STAFF:SOCIAL CONTRIB.-UIF</v>
          </cell>
          <cell r="L2988" t="str">
            <v>Employee Related Costs - Social Contributions</v>
          </cell>
        </row>
        <row r="2989">
          <cell r="J2989">
            <v>4500411000</v>
          </cell>
          <cell r="K2989" t="str">
            <v>INSURANCE UNDERWRITING- PREMIUMS</v>
          </cell>
          <cell r="L2989" t="str">
            <v>Other Expenditure</v>
          </cell>
        </row>
        <row r="2990">
          <cell r="J2990">
            <v>4500422000</v>
          </cell>
          <cell r="K2990" t="str">
            <v>INTERNSHIPS</v>
          </cell>
          <cell r="L2990" t="str">
            <v>Other Expenditure</v>
          </cell>
        </row>
        <row r="2991">
          <cell r="J2991">
            <v>4500491000</v>
          </cell>
          <cell r="K2991" t="str">
            <v>SKILLS DEVELOPMENT FUND LEVY</v>
          </cell>
          <cell r="L2991" t="str">
            <v>Other Expenditure</v>
          </cell>
        </row>
        <row r="2992">
          <cell r="J2992">
            <v>4000000000</v>
          </cell>
          <cell r="K2992" t="str">
            <v>CONSUMPTION:CONSUM.STORES-STD RATED</v>
          </cell>
          <cell r="L2992" t="str">
            <v>Other Materials</v>
          </cell>
        </row>
        <row r="2993">
          <cell r="J2993">
            <v>4100061000</v>
          </cell>
          <cell r="K2993" t="str">
            <v>OUTSOURCED:SEWERAGE SERVICES</v>
          </cell>
          <cell r="L2993" t="str">
            <v>Contracted Services</v>
          </cell>
        </row>
        <row r="2994">
          <cell r="J2994">
            <v>4300006001</v>
          </cell>
          <cell r="K2994" t="str">
            <v>MUNICIPAL STAFF OVER TIME STRUCTURED</v>
          </cell>
          <cell r="L2994" t="str">
            <v>Employee Related Costs - Wages &amp; Salaries</v>
          </cell>
        </row>
        <row r="2995">
          <cell r="J2995">
            <v>4500000000</v>
          </cell>
          <cell r="K2995" t="str">
            <v>ACHIEVEMENTS &amp; AWARDS</v>
          </cell>
          <cell r="L2995" t="str">
            <v>Other Expenditure</v>
          </cell>
        </row>
        <row r="2996">
          <cell r="J2996">
            <v>4500009000</v>
          </cell>
          <cell r="K2996" t="str">
            <v>CORPORATE MUNICIPAL ACTIVITIES</v>
          </cell>
          <cell r="L2996" t="str">
            <v>Other Expenditure</v>
          </cell>
        </row>
        <row r="2997">
          <cell r="J2997">
            <v>4500454020</v>
          </cell>
          <cell r="K2997" t="str">
            <v>TRAVEL AGENCY FEES</v>
          </cell>
          <cell r="L2997" t="str">
            <v>Other Expenditure</v>
          </cell>
        </row>
        <row r="2998">
          <cell r="J2998">
            <v>4500460000</v>
          </cell>
          <cell r="K2998" t="str">
            <v>OC:PRINTING. PUBLICATIONS AND BOOKS</v>
          </cell>
          <cell r="L2998" t="str">
            <v>Other Expenditure</v>
          </cell>
        </row>
        <row r="2999">
          <cell r="J2999">
            <v>4500491000</v>
          </cell>
          <cell r="K2999" t="str">
            <v>SKILLS DEVELOPMENT FUND LEVY</v>
          </cell>
          <cell r="L2999" t="str">
            <v>Other Expenditure</v>
          </cell>
        </row>
        <row r="3000">
          <cell r="J3000">
            <v>4300000000</v>
          </cell>
          <cell r="K3000" t="str">
            <v>HR:MUNICIP.STAFF:BASIC SALARY &amp; WAGES</v>
          </cell>
          <cell r="L3000" t="str">
            <v>Employee Related Costs - Wages &amp; Salaries</v>
          </cell>
        </row>
        <row r="3001">
          <cell r="J3001">
            <v>4300001000</v>
          </cell>
          <cell r="K3001" t="str">
            <v>HR:MUNICIP.STAFF:BONUSES</v>
          </cell>
          <cell r="L3001" t="str">
            <v>Employee Related Costs - Wages &amp; Salaries</v>
          </cell>
        </row>
        <row r="3002">
          <cell r="J3002">
            <v>4300002000</v>
          </cell>
          <cell r="K3002" t="str">
            <v>HR:MUNICIP.STAFF:ALLOWANCE-CELLULAR &amp; TELEPHONE</v>
          </cell>
          <cell r="L3002" t="str">
            <v>Employee Related Costs - Wages &amp; Salaries</v>
          </cell>
        </row>
        <row r="3003">
          <cell r="J3003">
            <v>4300003000</v>
          </cell>
          <cell r="K3003" t="str">
            <v>HR:MUNICIP.STAFF:ALLOWANCE-HOUSING BENEFITS</v>
          </cell>
          <cell r="L3003" t="str">
            <v>Employee Related Costs - Wages &amp; Salaries</v>
          </cell>
        </row>
        <row r="3004">
          <cell r="J3004">
            <v>4300005000</v>
          </cell>
          <cell r="K3004" t="str">
            <v>HR:MUNICIP.STAFF:ALLOWANCE-TRAVEL OR MOTOR VEHICLE</v>
          </cell>
          <cell r="L3004" t="str">
            <v>Employee Related Costs - Wages &amp; Salaries</v>
          </cell>
        </row>
        <row r="3005">
          <cell r="J3005">
            <v>4300010000</v>
          </cell>
          <cell r="K3005" t="str">
            <v>HR:MUNICIP.STAFF:BENEFIT-LONG SERVICE AWARD-ERC</v>
          </cell>
          <cell r="L3005" t="str">
            <v>Employee Related Costs - Wages &amp; Salaries</v>
          </cell>
        </row>
        <row r="3006">
          <cell r="J3006">
            <v>4300016000</v>
          </cell>
          <cell r="K3006" t="str">
            <v>HR:MUNICIP.STAFF:SOCIAL CONTRIB.-BARGAINING COUNCI</v>
          </cell>
          <cell r="L3006" t="str">
            <v>Employee Related Costs - Social Contributions</v>
          </cell>
        </row>
        <row r="3007">
          <cell r="J3007">
            <v>4300018000</v>
          </cell>
          <cell r="K3007" t="str">
            <v>HR:MUNICIP.STAFF:SOCIAL CONTRIB.-MEDICAL</v>
          </cell>
          <cell r="L3007" t="str">
            <v>Employee Related Costs - Social Contributions</v>
          </cell>
        </row>
        <row r="3008">
          <cell r="J3008">
            <v>4300019000</v>
          </cell>
          <cell r="K3008" t="str">
            <v>HR:MUNICIP.STAFF:SOCIAL CONTRIB.-PENSION</v>
          </cell>
          <cell r="L3008" t="str">
            <v>Employee Related Costs - Social Contributions</v>
          </cell>
        </row>
        <row r="3009">
          <cell r="J3009">
            <v>4300020000</v>
          </cell>
          <cell r="K3009" t="str">
            <v>HR:MUNICIP.STAFF:SOCIAL CONTRIB.-UIF</v>
          </cell>
          <cell r="L3009" t="str">
            <v>Employee Related Costs - Social Contributions</v>
          </cell>
        </row>
        <row r="3010">
          <cell r="J3010">
            <v>4500215000</v>
          </cell>
          <cell r="K3010" t="str">
            <v>ENTERTAINMENT:SENIOR MGMT.</v>
          </cell>
          <cell r="L3010" t="str">
            <v>Other Expenditure</v>
          </cell>
        </row>
        <row r="3011">
          <cell r="J3011">
            <v>4500491000</v>
          </cell>
          <cell r="K3011" t="str">
            <v>SKILLS DEVELOPMENT FUND LEVY</v>
          </cell>
          <cell r="L3011" t="str">
            <v>Other Expenditure</v>
          </cell>
        </row>
        <row r="3012">
          <cell r="J3012">
            <v>4550000000</v>
          </cell>
          <cell r="K3012" t="str">
            <v>S&amp;T-DOMESTIC-ACCOMMODATION</v>
          </cell>
          <cell r="L3012" t="str">
            <v>Other Expenditure</v>
          </cell>
        </row>
        <row r="3013">
          <cell r="J3013">
            <v>4550008000</v>
          </cell>
          <cell r="K3013" t="str">
            <v>S&amp;T-DOMESTIC-PUBLIC TRANSPORT-AIR</v>
          </cell>
          <cell r="L3013" t="str">
            <v>Other Expenditure</v>
          </cell>
        </row>
        <row r="3014">
          <cell r="J3014">
            <v>4700003000</v>
          </cell>
          <cell r="K3014" t="str">
            <v>OPERATING LEASES:FURNITURE &amp; EQUIP.-OR</v>
          </cell>
          <cell r="L3014" t="str">
            <v>Other Expenditure</v>
          </cell>
        </row>
        <row r="3015">
          <cell r="J3015">
            <v>4120051000</v>
          </cell>
          <cell r="K3015" t="str">
            <v>CONTRACTORS : MAINT: BUILDINGS AND FACILITIES</v>
          </cell>
          <cell r="L3015" t="str">
            <v>Contracted Services</v>
          </cell>
        </row>
        <row r="3016">
          <cell r="J3016">
            <v>4120104000</v>
          </cell>
          <cell r="K3016" t="str">
            <v>CONTRACTORS:MAINT.-EQUIP.(GENERAL)</v>
          </cell>
          <cell r="L3016" t="str">
            <v>Contracted Services</v>
          </cell>
        </row>
        <row r="3017">
          <cell r="J3017">
            <v>4820007000</v>
          </cell>
          <cell r="K3017" t="str">
            <v>DEPRECIATION:FURNITURE &amp; FITTINGS.:ALL EXCL NE</v>
          </cell>
          <cell r="L3017" t="str">
            <v>Depreciation and Asset Impairment</v>
          </cell>
        </row>
        <row r="3018">
          <cell r="J3018">
            <v>4820030000</v>
          </cell>
          <cell r="K3018" t="str">
            <v>DEPRECIATION:MACHINERY &amp; EQUIP.:ALL OR EXCL NERSA</v>
          </cell>
          <cell r="L3018" t="str">
            <v>Depreciation and Asset Impairment</v>
          </cell>
        </row>
        <row r="3019">
          <cell r="J3019">
            <v>5000000490</v>
          </cell>
          <cell r="K3019" t="str">
            <v>CHRG:DEPT CHARGE:INSURANCE ASSETS</v>
          </cell>
          <cell r="L3019" t="str">
            <v>Other Expenditure</v>
          </cell>
        </row>
        <row r="3020">
          <cell r="J3020">
            <v>4500411000</v>
          </cell>
          <cell r="K3020" t="str">
            <v>INSURANCE UNDERWRITING- PREMIUMS</v>
          </cell>
          <cell r="L3020" t="str">
            <v>Other Expenditure</v>
          </cell>
        </row>
        <row r="3021">
          <cell r="J3021">
            <v>4300000000</v>
          </cell>
          <cell r="K3021" t="str">
            <v>HR:MUNICIP.STAFF:BASIC SALARY &amp; WAGES</v>
          </cell>
          <cell r="L3021" t="str">
            <v>Employee Related Costs - Wages &amp; Salaries</v>
          </cell>
        </row>
        <row r="3022">
          <cell r="J3022">
            <v>4300001000</v>
          </cell>
          <cell r="K3022" t="str">
            <v>HR:MUNICIP.STAFF:BONUSES</v>
          </cell>
          <cell r="L3022" t="str">
            <v>Employee Related Costs - Wages &amp; Salaries</v>
          </cell>
        </row>
        <row r="3023">
          <cell r="J3023">
            <v>4300002000</v>
          </cell>
          <cell r="K3023" t="str">
            <v>HR:MUNICIP.STAFF:ALLOWANCE-CELLULAR &amp; TELEPHONE</v>
          </cell>
          <cell r="L3023" t="str">
            <v>Employee Related Costs - Wages &amp; Salaries</v>
          </cell>
        </row>
        <row r="3024">
          <cell r="J3024">
            <v>4300003000</v>
          </cell>
          <cell r="K3024" t="str">
            <v>HR:MUNICIP.STAFF:ALLOWANCE-HOUSING BENEFITS</v>
          </cell>
          <cell r="L3024" t="str">
            <v>Employee Related Costs - Wages &amp; Salaries</v>
          </cell>
        </row>
        <row r="3025">
          <cell r="J3025">
            <v>4300005000</v>
          </cell>
          <cell r="K3025" t="str">
            <v>HR:MUNICIP.STAFF:ALLOWANCE-TRAVEL OR MOTOR VEHICLE</v>
          </cell>
          <cell r="L3025" t="str">
            <v>Employee Related Costs - Wages &amp; Salaries</v>
          </cell>
        </row>
        <row r="3026">
          <cell r="J3026">
            <v>4300008000</v>
          </cell>
          <cell r="K3026" t="str">
            <v>HR:MUNICIP.STAFF:BENEF-ACTING &amp; POST BEN ALLOWANCE</v>
          </cell>
          <cell r="L3026" t="str">
            <v>Employee Related Costs - Wages &amp; Salaries</v>
          </cell>
        </row>
        <row r="3027">
          <cell r="J3027">
            <v>4300010000</v>
          </cell>
          <cell r="K3027" t="str">
            <v>HR:MUNICIP.STAFF:BENEFIT-LONG SERVICE AWARD-ERC</v>
          </cell>
          <cell r="L3027" t="str">
            <v>Employee Related Costs - Wages &amp; Salaries</v>
          </cell>
        </row>
        <row r="3028">
          <cell r="J3028">
            <v>4300016000</v>
          </cell>
          <cell r="K3028" t="str">
            <v>HR:MUNICIP.STAFF:SOCIAL CONTRIB.-BARGAINING COUNCI</v>
          </cell>
          <cell r="L3028" t="str">
            <v>Employee Related Costs - Social Contributions</v>
          </cell>
        </row>
        <row r="3029">
          <cell r="J3029">
            <v>4300018000</v>
          </cell>
          <cell r="K3029" t="str">
            <v>HR:MUNICIP.STAFF:SOCIAL CONTRIB.-MEDICAL</v>
          </cell>
          <cell r="L3029" t="str">
            <v>Employee Related Costs - Social Contributions</v>
          </cell>
        </row>
        <row r="3030">
          <cell r="J3030">
            <v>4300019000</v>
          </cell>
          <cell r="K3030" t="str">
            <v>HR:MUNICIP.STAFF:SOCIAL CONTRIB.-PENSION</v>
          </cell>
          <cell r="L3030" t="str">
            <v>Employee Related Costs - Social Contributions</v>
          </cell>
        </row>
        <row r="3031">
          <cell r="J3031">
            <v>4300020000</v>
          </cell>
          <cell r="K3031" t="str">
            <v>HR:MUNICIP.STAFF:SOCIAL CONTRIB.-UIF</v>
          </cell>
          <cell r="L3031" t="str">
            <v>Employee Related Costs - Social Contributions</v>
          </cell>
        </row>
        <row r="3032">
          <cell r="J3032">
            <v>4120051000</v>
          </cell>
          <cell r="K3032" t="str">
            <v>CONTRACTORS : MAINT: BUILDINGS AND FACILITIES</v>
          </cell>
          <cell r="L3032" t="str">
            <v>Contracted Services</v>
          </cell>
        </row>
        <row r="3033">
          <cell r="J3033">
            <v>4120104000</v>
          </cell>
          <cell r="K3033" t="str">
            <v>CONTRACTORS:MAINT.-EQUIP.(GENERAL)</v>
          </cell>
          <cell r="L3033" t="str">
            <v>Contracted Services</v>
          </cell>
        </row>
        <row r="3034">
          <cell r="J3034">
            <v>4120111000</v>
          </cell>
          <cell r="K3034" t="str">
            <v>CONTRACTORS:MAINT.-EQUIP.(VEHICLES)</v>
          </cell>
          <cell r="L3034" t="str">
            <v>Contracted Services</v>
          </cell>
        </row>
        <row r="3035">
          <cell r="J3035">
            <v>4820002000</v>
          </cell>
          <cell r="K3035" t="str">
            <v>DEPRECIATION:BUILDINGS:ALL OR EXCL NERSA (SEE ASSE</v>
          </cell>
          <cell r="L3035" t="str">
            <v>Depreciation and Asset Impairment</v>
          </cell>
        </row>
        <row r="3036">
          <cell r="J3036">
            <v>4820005000</v>
          </cell>
          <cell r="K3036" t="str">
            <v>DEPRECIATION:COMPUTER EQUIP.:ALL OR EXCL NERSA</v>
          </cell>
          <cell r="L3036" t="str">
            <v>Depreciation and Asset Impairment</v>
          </cell>
        </row>
        <row r="3037">
          <cell r="J3037">
            <v>4820007000</v>
          </cell>
          <cell r="K3037" t="str">
            <v>DEPRECIATION:FURNITURE &amp; FITTINGS.:ALL EXCL NE</v>
          </cell>
          <cell r="L3037" t="str">
            <v>Depreciation and Asset Impairment</v>
          </cell>
        </row>
        <row r="3038">
          <cell r="J3038">
            <v>4820030000</v>
          </cell>
          <cell r="K3038" t="str">
            <v>DEPRECIATION:MACHINERY &amp; EQUIP.:ALL OR EXCL NERSA</v>
          </cell>
          <cell r="L3038" t="str">
            <v>Depreciation and Asset Impairment</v>
          </cell>
        </row>
        <row r="3039">
          <cell r="J3039">
            <v>4820032000</v>
          </cell>
          <cell r="K3039" t="str">
            <v>DEPRECIATION:TRANSPORT ASSETS:ALL OR EXCL NERSA</v>
          </cell>
          <cell r="L3039" t="str">
            <v>Depreciation and Asset Impairment</v>
          </cell>
        </row>
        <row r="3040">
          <cell r="J3040">
            <v>4820034000</v>
          </cell>
          <cell r="K3040" t="str">
            <v>DEPRECIATION:BUILDINGS:ALL OR EXCL NERSA (SEE ASSE</v>
          </cell>
          <cell r="L3040" t="str">
            <v>Depreciation and Asset Impairment</v>
          </cell>
        </row>
        <row r="3041">
          <cell r="J3041">
            <v>4820034060</v>
          </cell>
          <cell r="K3041" t="str">
            <v>DEPRECIATION:COMMUNITY ASSETS:CENTRES</v>
          </cell>
          <cell r="L3041" t="str">
            <v>Depreciation and Asset Impairment</v>
          </cell>
        </row>
        <row r="3042">
          <cell r="J3042">
            <v>4820034110</v>
          </cell>
          <cell r="K3042" t="str">
            <v>DEPRECIATION:COMMUNITY ASSETS:PUBLIC CONVENIENCES</v>
          </cell>
          <cell r="L3042" t="str">
            <v>Depreciation and Asset Impairment</v>
          </cell>
        </row>
        <row r="3043">
          <cell r="J3043">
            <v>4820034120</v>
          </cell>
          <cell r="K3043" t="str">
            <v>DEPRECIATION:COMMUNITY ASSETS:PUBLIC OPEN SPACES</v>
          </cell>
          <cell r="L3043" t="str">
            <v>Depreciation and Asset Impairment</v>
          </cell>
        </row>
        <row r="3044">
          <cell r="J3044">
            <v>4820350000</v>
          </cell>
          <cell r="K3044" t="str">
            <v>DEPRECIATION:BUILDINGS:ALL OR EXCL NERSA (SEE ASSE</v>
          </cell>
          <cell r="L3044" t="str">
            <v>Depreciation and Asset Impairment</v>
          </cell>
        </row>
        <row r="3045">
          <cell r="J3045">
            <v>4820350010</v>
          </cell>
          <cell r="K3045" t="str">
            <v>DEPRECIATION:SPORT&amp;RECR:OUTDOOR FACILITIES</v>
          </cell>
          <cell r="L3045" t="str">
            <v>Depreciation and Asset Impairment</v>
          </cell>
        </row>
        <row r="3046">
          <cell r="J3046">
            <v>4820350020</v>
          </cell>
          <cell r="K3046" t="str">
            <v>DEPRECIATION:SPORT&amp;RECR:OUTDOOR FACILITIES</v>
          </cell>
          <cell r="L3046" t="str">
            <v>Depreciation and Asset Impairment</v>
          </cell>
        </row>
        <row r="3047">
          <cell r="J3047">
            <v>4820350050</v>
          </cell>
          <cell r="K3047" t="str">
            <v>DEPRECIATION:SPORT&amp;RECR:OUTDOOR FACILITIES</v>
          </cell>
          <cell r="L3047" t="str">
            <v>Depreciation and Asset Impairment</v>
          </cell>
        </row>
        <row r="3048">
          <cell r="J3048">
            <v>4820360000</v>
          </cell>
          <cell r="K3048" t="str">
            <v>DEPRECIATION:BUILDINGS:ALL OR EXCL NERSA (SEE ASSE</v>
          </cell>
          <cell r="L3048" t="str">
            <v>Depreciation and Asset Impairment</v>
          </cell>
        </row>
        <row r="3049">
          <cell r="J3049">
            <v>4820390000</v>
          </cell>
          <cell r="K3049" t="str">
            <v>DEPRECIATION:MACHINERY &amp; EQUIP.:ALL OR EXCL NERSA</v>
          </cell>
          <cell r="L3049" t="str">
            <v>Depreciation and Asset Impairment</v>
          </cell>
        </row>
        <row r="3050">
          <cell r="J3050">
            <v>4820400000</v>
          </cell>
          <cell r="K3050" t="str">
            <v>DEPRECIATION:BUILDINGS:ALL OR EXCL NERSA</v>
          </cell>
          <cell r="L3050" t="str">
            <v>Depreciation and Asset Impairment</v>
          </cell>
        </row>
        <row r="3051">
          <cell r="J3051">
            <v>5000000490</v>
          </cell>
          <cell r="K3051" t="str">
            <v>CHRG:DEPT CHARGE:INSURANCE ASSETS</v>
          </cell>
          <cell r="L3051" t="str">
            <v>Other Expenditure</v>
          </cell>
        </row>
        <row r="3052">
          <cell r="J3052">
            <v>5000000850</v>
          </cell>
          <cell r="K3052" t="str">
            <v>CHRG:INT BILL:ELECTRICITY CONSUMPTION</v>
          </cell>
          <cell r="L3052" t="str">
            <v>Other Expenditure</v>
          </cell>
        </row>
        <row r="3053">
          <cell r="J3053">
            <v>5000000910</v>
          </cell>
          <cell r="K3053" t="str">
            <v>CHRG:INT BILL:WATER CONSUMPTION</v>
          </cell>
          <cell r="L3053" t="str">
            <v>Other Expenditure</v>
          </cell>
        </row>
        <row r="3054">
          <cell r="J3054">
            <v>4500411000</v>
          </cell>
          <cell r="K3054" t="str">
            <v>INSURANCE UNDERWRITING- PREMIUMS</v>
          </cell>
          <cell r="L3054" t="str">
            <v>Other Expenditure</v>
          </cell>
        </row>
        <row r="3055">
          <cell r="J3055">
            <v>4000000000</v>
          </cell>
          <cell r="K3055" t="str">
            <v>CONSUMPTION:CONSUM.STORES-STD RATED</v>
          </cell>
          <cell r="L3055" t="str">
            <v>Other Materials</v>
          </cell>
        </row>
        <row r="3056">
          <cell r="J3056">
            <v>4000030000</v>
          </cell>
          <cell r="K3056" t="str">
            <v>CONSUMPTION:MATERIALS &amp; SUPPLIES</v>
          </cell>
          <cell r="L3056" t="str">
            <v>Other Materials</v>
          </cell>
        </row>
        <row r="3057">
          <cell r="J3057">
            <v>4300000000</v>
          </cell>
          <cell r="K3057" t="str">
            <v>HR:MUNICIP.STAFF:BASIC SALARY &amp; WAGES</v>
          </cell>
          <cell r="L3057" t="str">
            <v>Employee Related Costs - Wages &amp; Salaries</v>
          </cell>
        </row>
        <row r="3058">
          <cell r="J3058">
            <v>4300001000</v>
          </cell>
          <cell r="K3058" t="str">
            <v>HR:MUNICIP.STAFF:BONUSES</v>
          </cell>
          <cell r="L3058" t="str">
            <v>Employee Related Costs - Wages &amp; Salaries</v>
          </cell>
        </row>
        <row r="3059">
          <cell r="J3059">
            <v>4300002000</v>
          </cell>
          <cell r="K3059" t="str">
            <v>HR:MUNICIP.STAFF:ALLOWANCE-CELLULAR &amp; TELEPHONE</v>
          </cell>
          <cell r="L3059" t="str">
            <v>Employee Related Costs - Wages &amp; Salaries</v>
          </cell>
        </row>
        <row r="3060">
          <cell r="J3060">
            <v>4300003000</v>
          </cell>
          <cell r="K3060" t="str">
            <v>HR:MUNICIP.STAFF:ALLOWANCE-HOUSING BENEFITS</v>
          </cell>
          <cell r="L3060" t="str">
            <v>Employee Related Costs - Wages &amp; Salaries</v>
          </cell>
        </row>
        <row r="3061">
          <cell r="J3061">
            <v>4300005000</v>
          </cell>
          <cell r="K3061" t="str">
            <v>HR:MUNICIP.STAFF:ALLOWANCE-TRAVEL OR MOTOR VEHICLE</v>
          </cell>
          <cell r="L3061" t="str">
            <v>Employee Related Costs - Wages &amp; Salaries</v>
          </cell>
        </row>
        <row r="3062">
          <cell r="J3062">
            <v>4300006000</v>
          </cell>
          <cell r="K3062" t="str">
            <v>MUNICIPAL STAFF OVER TIME NON STRUCTURED</v>
          </cell>
          <cell r="L3062" t="str">
            <v>Employee Related Costs - Wages &amp; Salaries</v>
          </cell>
        </row>
        <row r="3063">
          <cell r="J3063">
            <v>4300006001</v>
          </cell>
          <cell r="K3063" t="str">
            <v>MUNICIPAL STAFF OVER TIME STRUCTURED</v>
          </cell>
          <cell r="L3063" t="str">
            <v>Employee Related Costs - Wages &amp; Salaries</v>
          </cell>
        </row>
        <row r="3064">
          <cell r="J3064">
            <v>4300007000</v>
          </cell>
          <cell r="K3064" t="str">
            <v>HR:MUNICIP.STAFF:ALLOWANCE-OVERTIME:NIGHT SHIFT</v>
          </cell>
          <cell r="L3064" t="str">
            <v>Employee Related Costs - Wages &amp; Salaries</v>
          </cell>
        </row>
        <row r="3065">
          <cell r="J3065">
            <v>4300008000</v>
          </cell>
          <cell r="K3065" t="str">
            <v>HR:MUNICIP.STAFF:BENEF-ACTING &amp; POST BEN ALLOWANCE</v>
          </cell>
          <cell r="L3065" t="str">
            <v>Employee Related Costs - Wages &amp; Salaries</v>
          </cell>
        </row>
        <row r="3066">
          <cell r="J3066">
            <v>4300010000</v>
          </cell>
          <cell r="K3066" t="str">
            <v>HR:MUNICIP.STAFF:BENEFIT-LONG SERVICE AWARD-ERC</v>
          </cell>
          <cell r="L3066" t="str">
            <v>Employee Related Costs - Wages &amp; Salaries</v>
          </cell>
        </row>
        <row r="3067">
          <cell r="J3067">
            <v>4300015550</v>
          </cell>
          <cell r="K3067" t="str">
            <v>HR:MUNICIP.STAFF:BENEFIT-NON PENSIONABLE ALLOWANCE</v>
          </cell>
          <cell r="L3067" t="str">
            <v>Employee Related Costs - Wages &amp; Salaries</v>
          </cell>
        </row>
        <row r="3068">
          <cell r="J3068">
            <v>4300016000</v>
          </cell>
          <cell r="K3068" t="str">
            <v>HR:MUNICIP.STAFF:SOCIAL CONTRIB.-BARGAINING COUNCI</v>
          </cell>
          <cell r="L3068" t="str">
            <v>Employee Related Costs - Social Contributions</v>
          </cell>
        </row>
        <row r="3069">
          <cell r="J3069">
            <v>4300018000</v>
          </cell>
          <cell r="K3069" t="str">
            <v>HR:MUNICIP.STAFF:SOCIAL CONTRIB.-MEDICAL</v>
          </cell>
          <cell r="L3069" t="str">
            <v>Employee Related Costs - Social Contributions</v>
          </cell>
        </row>
        <row r="3070">
          <cell r="J3070">
            <v>4300019000</v>
          </cell>
          <cell r="K3070" t="str">
            <v>HR:MUNICIP.STAFF:SOCIAL CONTRIB.-PENSION</v>
          </cell>
          <cell r="L3070" t="str">
            <v>Employee Related Costs - Social Contributions</v>
          </cell>
        </row>
        <row r="3071">
          <cell r="J3071">
            <v>4300020000</v>
          </cell>
          <cell r="K3071" t="str">
            <v>HR:MUNICIP.STAFF:SOCIAL CONTRIB.-UIF</v>
          </cell>
          <cell r="L3071" t="str">
            <v>Employee Related Costs - Social Contributions</v>
          </cell>
        </row>
        <row r="3072">
          <cell r="J3072">
            <v>4500150000</v>
          </cell>
          <cell r="K3072" t="str">
            <v>CATERING MUNICIPAL ACTIVITIES</v>
          </cell>
          <cell r="L3072" t="str">
            <v>Contracted Services</v>
          </cell>
        </row>
        <row r="3073">
          <cell r="J3073">
            <v>4500441010</v>
          </cell>
          <cell r="K3073" t="str">
            <v>MUNICIPAL SERVICES</v>
          </cell>
          <cell r="L3073" t="str">
            <v>Other Expenditure</v>
          </cell>
        </row>
        <row r="3074">
          <cell r="J3074">
            <v>4500453000</v>
          </cell>
          <cell r="K3074" t="str">
            <v>REG.FEES:SEMINARS/CONFERENCES/EVENTS:NATIONAL</v>
          </cell>
          <cell r="L3074" t="str">
            <v>Other Expenditure</v>
          </cell>
        </row>
        <row r="3075">
          <cell r="J3075">
            <v>4500460000</v>
          </cell>
          <cell r="K3075" t="str">
            <v>OC:PRINTING. PUBLICATIONS AND BOOKS</v>
          </cell>
          <cell r="L3075" t="str">
            <v>Other Expenditure</v>
          </cell>
        </row>
        <row r="3076">
          <cell r="J3076">
            <v>4500491000</v>
          </cell>
          <cell r="K3076" t="str">
            <v>SKILLS DEVELOPMENT FUND LEVY</v>
          </cell>
          <cell r="L3076" t="str">
            <v>Other Expenditure</v>
          </cell>
        </row>
        <row r="3077">
          <cell r="J3077">
            <v>4560100000</v>
          </cell>
          <cell r="K3077" t="str">
            <v>UNIFORM &amp; PROTECTIVE CLOTHING</v>
          </cell>
          <cell r="L3077" t="str">
            <v>Other Expenditure</v>
          </cell>
        </row>
        <row r="3078">
          <cell r="J3078">
            <v>4700003000</v>
          </cell>
          <cell r="K3078" t="str">
            <v>OPERATING LEASES:FURNITURE &amp; EQUIP.-OR</v>
          </cell>
          <cell r="L3078" t="str">
            <v>Other Expenditure</v>
          </cell>
        </row>
        <row r="3079">
          <cell r="J3079">
            <v>4700004000</v>
          </cell>
          <cell r="K3079" t="str">
            <v>OPERATING LEASES:MACHINERY &amp; EQUIP.</v>
          </cell>
          <cell r="L3079" t="str">
            <v>Other Expenditure</v>
          </cell>
        </row>
        <row r="3080">
          <cell r="J3080">
            <v>8710001000</v>
          </cell>
          <cell r="K3080" t="str">
            <v>NE:NT CAPITAL G&amp;S:MUNICIPAL INFRASTRUCTURE PROG</v>
          </cell>
          <cell r="L3080" t="str">
            <v>Transfers Recognised - Capital</v>
          </cell>
        </row>
        <row r="3081">
          <cell r="J3081">
            <v>4120051000</v>
          </cell>
          <cell r="K3081" t="str">
            <v>CONTRACTORS : MAINT: BUILDINGS AND FACILITIES</v>
          </cell>
          <cell r="L3081" t="str">
            <v>Contracted Services</v>
          </cell>
        </row>
        <row r="3082">
          <cell r="J3082">
            <v>4120111000</v>
          </cell>
          <cell r="K3082" t="str">
            <v>CONTRACTORS:MAINT.-EQUIP.(VEHICLES)</v>
          </cell>
          <cell r="L3082" t="str">
            <v>Contracted Services</v>
          </cell>
        </row>
        <row r="3083">
          <cell r="J3083">
            <v>4820005000</v>
          </cell>
          <cell r="K3083" t="str">
            <v>DEPRECIATION:COMPUTER EQUIP.:ALL OR EXCL NERSA</v>
          </cell>
          <cell r="L3083" t="str">
            <v>Depreciation and Asset Impairment</v>
          </cell>
        </row>
        <row r="3084">
          <cell r="J3084">
            <v>4820007000</v>
          </cell>
          <cell r="K3084" t="str">
            <v>DEPRECIATION:FURNITURE &amp; FITTINGS.:ALL EXCL NE</v>
          </cell>
          <cell r="L3084" t="str">
            <v>Depreciation and Asset Impairment</v>
          </cell>
        </row>
        <row r="3085">
          <cell r="J3085">
            <v>4820030000</v>
          </cell>
          <cell r="K3085" t="str">
            <v>DEPRECIATION:MACHINERY &amp; EQUIP.:ALL OR EXCL NERSA</v>
          </cell>
          <cell r="L3085" t="str">
            <v>Depreciation and Asset Impairment</v>
          </cell>
        </row>
        <row r="3086">
          <cell r="J3086">
            <v>4820034000</v>
          </cell>
          <cell r="K3086" t="str">
            <v>DEPRECIATION:BUILDINGS:ALL OR EXCL NERSA (SEE ASSE</v>
          </cell>
          <cell r="L3086" t="str">
            <v>Depreciation and Asset Impairment</v>
          </cell>
        </row>
        <row r="3087">
          <cell r="J3087">
            <v>4820034080</v>
          </cell>
          <cell r="K3087" t="str">
            <v>DEPRECIATION:COMMUNITY ASSETS:CEMETARIES</v>
          </cell>
          <cell r="L3087" t="str">
            <v>Depreciation and Asset Impairment</v>
          </cell>
        </row>
        <row r="3088">
          <cell r="J3088">
            <v>4820350000</v>
          </cell>
          <cell r="K3088" t="str">
            <v>DEPRECIATION:BUILDINGS:ALL OR EXCL NERSA (SEE ASSE</v>
          </cell>
          <cell r="L3088" t="str">
            <v>Depreciation and Asset Impairment</v>
          </cell>
        </row>
        <row r="3089">
          <cell r="J3089">
            <v>5000000490</v>
          </cell>
          <cell r="K3089" t="str">
            <v>CHRG:DEPT CHARGE:INSURANCE ASSETS</v>
          </cell>
          <cell r="L3089" t="str">
            <v>Other Expenditure</v>
          </cell>
        </row>
        <row r="3090">
          <cell r="J3090">
            <v>5000000850</v>
          </cell>
          <cell r="K3090" t="str">
            <v>CHRG:INT BILL:ELECTRICITY CONSUMPTION</v>
          </cell>
          <cell r="L3090" t="str">
            <v>Other Expenditure</v>
          </cell>
        </row>
        <row r="3091">
          <cell r="J3091">
            <v>4500411000</v>
          </cell>
          <cell r="K3091" t="str">
            <v>INSURANCE UNDERWRITING- PREMIUMS</v>
          </cell>
          <cell r="L3091" t="str">
            <v>Other Expenditure</v>
          </cell>
        </row>
        <row r="3092">
          <cell r="J3092">
            <v>4000000000</v>
          </cell>
          <cell r="K3092" t="str">
            <v>CONSUMPTION:CONSUM.STORES-STD RATED</v>
          </cell>
          <cell r="L3092" t="str">
            <v>Other Materials</v>
          </cell>
        </row>
        <row r="3093">
          <cell r="J3093">
            <v>4000010000</v>
          </cell>
          <cell r="K3093" t="str">
            <v>CONSUMPTION:CONSUM.STORES-ZERO RATED</v>
          </cell>
          <cell r="L3093" t="str">
            <v>Other Materials</v>
          </cell>
        </row>
        <row r="3094">
          <cell r="J3094">
            <v>4100004000</v>
          </cell>
          <cell r="K3094" t="str">
            <v>OUTSOURCED:BURIAL SERVICES</v>
          </cell>
          <cell r="L3094" t="str">
            <v>Contracted Services</v>
          </cell>
        </row>
        <row r="3095">
          <cell r="J3095">
            <v>4110052000</v>
          </cell>
          <cell r="K3095" t="str">
            <v>CONSULT.&amp; PROF.:LABORATORY:WATER</v>
          </cell>
          <cell r="L3095" t="str">
            <v>Contracted Services</v>
          </cell>
        </row>
        <row r="3096">
          <cell r="J3096">
            <v>4300000000</v>
          </cell>
          <cell r="K3096" t="str">
            <v>HR:MUNICIP.STAFF:BASIC SALARY &amp; WAGES</v>
          </cell>
          <cell r="L3096" t="str">
            <v>Employee Related Costs - Wages &amp; Salaries</v>
          </cell>
        </row>
        <row r="3097">
          <cell r="J3097">
            <v>4300001000</v>
          </cell>
          <cell r="K3097" t="str">
            <v>HR:MUNICIP.STAFF:BONUSES</v>
          </cell>
          <cell r="L3097" t="str">
            <v>Employee Related Costs - Wages &amp; Salaries</v>
          </cell>
        </row>
        <row r="3098">
          <cell r="J3098">
            <v>4300002000</v>
          </cell>
          <cell r="K3098" t="str">
            <v>HR:MUNICIP.STAFF:ALLOWANCE-CELLULAR &amp; TELEPHONE</v>
          </cell>
          <cell r="L3098" t="str">
            <v>Employee Related Costs - Wages &amp; Salaries</v>
          </cell>
        </row>
        <row r="3099">
          <cell r="J3099">
            <v>4300003000</v>
          </cell>
          <cell r="K3099" t="str">
            <v>HR:MUNICIP.STAFF:ALLOWANCE-HOUSING BENEFITS</v>
          </cell>
          <cell r="L3099" t="str">
            <v>Employee Related Costs - Wages &amp; Salaries</v>
          </cell>
        </row>
        <row r="3100">
          <cell r="J3100">
            <v>4300004000</v>
          </cell>
          <cell r="K3100" t="str">
            <v>HR:MUNICIP.STAFF:ALLOWANCE-LEAVE PAY</v>
          </cell>
          <cell r="L3100" t="str">
            <v>Employee Related Costs - Wages &amp; Salaries</v>
          </cell>
        </row>
        <row r="3101">
          <cell r="J3101">
            <v>4300005000</v>
          </cell>
          <cell r="K3101" t="str">
            <v>HR:MUNICIP.STAFF:ALLOWANCE-TRAVEL OR MOTOR VEHICLE</v>
          </cell>
          <cell r="L3101" t="str">
            <v>Employee Related Costs - Wages &amp; Salaries</v>
          </cell>
        </row>
        <row r="3102">
          <cell r="J3102">
            <v>4300006000</v>
          </cell>
          <cell r="K3102" t="str">
            <v>MUNICIPAL STAFF OVER TIME NON STRUCTURED</v>
          </cell>
          <cell r="L3102" t="str">
            <v>Employee Related Costs - Wages &amp; Salaries</v>
          </cell>
        </row>
        <row r="3103">
          <cell r="J3103">
            <v>4300006001</v>
          </cell>
          <cell r="K3103" t="str">
            <v>MUNICIPAL STAFF OVER TIME STRUCTURED</v>
          </cell>
          <cell r="L3103" t="str">
            <v>Employee Related Costs - Wages &amp; Salaries</v>
          </cell>
        </row>
        <row r="3104">
          <cell r="J3104">
            <v>4300007000</v>
          </cell>
          <cell r="K3104" t="str">
            <v>HR:MUNICIP.STAFF:ALLOWANCE-OVERTIME:NIGHT SHIFT</v>
          </cell>
          <cell r="L3104" t="str">
            <v>Employee Related Costs - Wages &amp; Salaries</v>
          </cell>
        </row>
        <row r="3105">
          <cell r="J3105">
            <v>4300008000</v>
          </cell>
          <cell r="K3105" t="str">
            <v>HR:MUNICIP.STAFF:BENEF-ACTING &amp; POST BEN ALLOWANCE</v>
          </cell>
          <cell r="L3105" t="str">
            <v>Employee Related Costs - Wages &amp; Salaries</v>
          </cell>
        </row>
        <row r="3106">
          <cell r="J3106">
            <v>4300010000</v>
          </cell>
          <cell r="K3106" t="str">
            <v>HR:MUNICIP.STAFF:BENEFIT-LONG SERVICE AWARD-ERC</v>
          </cell>
          <cell r="L3106" t="str">
            <v>Employee Related Costs - Wages &amp; Salaries</v>
          </cell>
        </row>
        <row r="3107">
          <cell r="J3107">
            <v>4300013000</v>
          </cell>
          <cell r="K3107" t="str">
            <v>HR:MUNICIP.STAFF:BENEFIT-STANDBY ALLOWANCE</v>
          </cell>
          <cell r="L3107" t="str">
            <v>Employee Related Costs - Wages &amp; Salaries</v>
          </cell>
        </row>
        <row r="3108">
          <cell r="J3108">
            <v>4300015550</v>
          </cell>
          <cell r="K3108" t="str">
            <v>HR:MUNICIP.STAFF:BENEFIT-NON PENSIONABLE ALLOWANCE</v>
          </cell>
          <cell r="L3108" t="str">
            <v>Employee Related Costs - Wages &amp; Salaries</v>
          </cell>
        </row>
        <row r="3109">
          <cell r="J3109">
            <v>4300016000</v>
          </cell>
          <cell r="K3109" t="str">
            <v>HR:MUNICIP.STAFF:SOCIAL CONTRIB.-BARGAINING COUNCI</v>
          </cell>
          <cell r="L3109" t="str">
            <v>Employee Related Costs - Social Contributions</v>
          </cell>
        </row>
        <row r="3110">
          <cell r="J3110">
            <v>4300018000</v>
          </cell>
          <cell r="K3110" t="str">
            <v>HR:MUNICIP.STAFF:SOCIAL CONTRIB.-MEDICAL</v>
          </cell>
          <cell r="L3110" t="str">
            <v>Employee Related Costs - Social Contributions</v>
          </cell>
        </row>
        <row r="3111">
          <cell r="J3111">
            <v>4300019000</v>
          </cell>
          <cell r="K3111" t="str">
            <v>HR:MUNICIP.STAFF:SOCIAL CONTRIB.-PENSION</v>
          </cell>
          <cell r="L3111" t="str">
            <v>Employee Related Costs - Social Contributions</v>
          </cell>
        </row>
        <row r="3112">
          <cell r="J3112">
            <v>4300020000</v>
          </cell>
          <cell r="K3112" t="str">
            <v>HR:MUNICIP.STAFF:SOCIAL CONTRIB.-UIF</v>
          </cell>
          <cell r="L3112" t="str">
            <v>Employee Related Costs - Social Contributions</v>
          </cell>
        </row>
        <row r="3113">
          <cell r="J3113">
            <v>4500181000</v>
          </cell>
          <cell r="K3113" t="str">
            <v>COMMUNICATION:TELEPHONE,FAX,TELEGRAPH</v>
          </cell>
          <cell r="L3113" t="str">
            <v>Other Expenditure</v>
          </cell>
        </row>
        <row r="3114">
          <cell r="J3114">
            <v>4500491000</v>
          </cell>
          <cell r="K3114" t="str">
            <v>SKILLS DEVELOPMENT FUND LEVY</v>
          </cell>
          <cell r="L3114" t="str">
            <v>Other Expenditure</v>
          </cell>
        </row>
        <row r="3115">
          <cell r="J3115">
            <v>4560100000</v>
          </cell>
          <cell r="K3115" t="str">
            <v>UNIFORM &amp; PROTECTIVE CLOTHING</v>
          </cell>
          <cell r="L3115" t="str">
            <v>Other Expenditure</v>
          </cell>
        </row>
        <row r="3116">
          <cell r="J3116">
            <v>4560106010</v>
          </cell>
          <cell r="K3116" t="str">
            <v>TRF &amp; SUB : POST RETITEMENT BENEFIT</v>
          </cell>
          <cell r="L3116" t="str">
            <v>Grants and Subsidies</v>
          </cell>
        </row>
        <row r="3117">
          <cell r="J3117">
            <v>4700004000</v>
          </cell>
          <cell r="K3117" t="str">
            <v>OPERATING LEASES:MACHINERY &amp; EQUIP.</v>
          </cell>
          <cell r="L3117" t="str">
            <v>Other Expenditure</v>
          </cell>
        </row>
        <row r="3118">
          <cell r="J3118">
            <v>8000500900</v>
          </cell>
          <cell r="K3118" t="str">
            <v>EX:INTEREST:SERVICE CHARGES</v>
          </cell>
          <cell r="L3118" t="str">
            <v>Interest Earned - Outstanding Debtors</v>
          </cell>
        </row>
        <row r="3119">
          <cell r="J3119">
            <v>8100300020</v>
          </cell>
          <cell r="K3119" t="str">
            <v>EX:OPREV:MERCHANDISING,JOB &amp; CONTRACTS-DOMESTIC</v>
          </cell>
          <cell r="L3119" t="str">
            <v>Other Revenue</v>
          </cell>
        </row>
        <row r="3120">
          <cell r="J3120">
            <v>8300002000</v>
          </cell>
          <cell r="K3120" t="str">
            <v>EX:REV:CEMETERY &amp; BURIAL</v>
          </cell>
          <cell r="L3120" t="str">
            <v>Other Revenue</v>
          </cell>
        </row>
        <row r="3121">
          <cell r="J3121">
            <v>8300009040</v>
          </cell>
          <cell r="K3121" t="str">
            <v>EX:SALE OF GDS:MANAGEMENT FEES</v>
          </cell>
          <cell r="L3121" t="str">
            <v>Other Revenue</v>
          </cell>
        </row>
        <row r="3122">
          <cell r="J3122">
            <v>8710001000</v>
          </cell>
          <cell r="K3122" t="str">
            <v>NE:NT CAPITAL G&amp;S:MUNICIPAL INFRASTRUCTURE PROG</v>
          </cell>
          <cell r="L3122" t="str">
            <v>Transfers Recognised - Capital</v>
          </cell>
        </row>
        <row r="3123">
          <cell r="J3123">
            <v>4120051000</v>
          </cell>
          <cell r="K3123" t="str">
            <v>CONTRACTORS : MAINT: BUILDINGS AND FACILITIES</v>
          </cell>
          <cell r="L3123" t="str">
            <v>Contracted Services</v>
          </cell>
        </row>
        <row r="3124">
          <cell r="J3124">
            <v>4120104000</v>
          </cell>
          <cell r="K3124" t="str">
            <v>CONTRACTORS:MAINT.-EQUIP.(GENERAL)</v>
          </cell>
          <cell r="L3124" t="str">
            <v>Contracted Services</v>
          </cell>
        </row>
        <row r="3125">
          <cell r="J3125">
            <v>4820002000</v>
          </cell>
          <cell r="K3125" t="str">
            <v>DEPRECIATION:BUILDINGS:ALL OR EXCL NERSA (SEE ASSE</v>
          </cell>
          <cell r="L3125" t="str">
            <v>Depreciation and Asset Impairment</v>
          </cell>
        </row>
        <row r="3126">
          <cell r="J3126">
            <v>4820007000</v>
          </cell>
          <cell r="K3126" t="str">
            <v>DEPRECIATION:FURNITURE &amp; FITTINGS.:ALL EXCL NE</v>
          </cell>
          <cell r="L3126" t="str">
            <v>Depreciation and Asset Impairment</v>
          </cell>
        </row>
        <row r="3127">
          <cell r="J3127">
            <v>4820030000</v>
          </cell>
          <cell r="K3127" t="str">
            <v>DEPRECIATION:MACHINERY &amp; EQUIP.:ALL OR EXCL NERSA</v>
          </cell>
          <cell r="L3127" t="str">
            <v>Depreciation and Asset Impairment</v>
          </cell>
        </row>
        <row r="3128">
          <cell r="J3128">
            <v>4820034000</v>
          </cell>
          <cell r="K3128" t="str">
            <v>DEPRECIATION:BUILDINGS:ALL OR EXCL NERSA (SEE ASSE</v>
          </cell>
          <cell r="L3128" t="str">
            <v>Depreciation and Asset Impairment</v>
          </cell>
        </row>
        <row r="3129">
          <cell r="J3129">
            <v>4820034080</v>
          </cell>
          <cell r="K3129" t="str">
            <v>DEPRECIATION:COMMUNITY ASSETS:CEMETARIES</v>
          </cell>
          <cell r="L3129" t="str">
            <v>Depreciation and Asset Impairment</v>
          </cell>
        </row>
        <row r="3130">
          <cell r="J3130">
            <v>4820350000</v>
          </cell>
          <cell r="K3130" t="str">
            <v>DEPRECIATION:BUILDINGS:ALL OR EXCL NERSA (SEE ASSE</v>
          </cell>
          <cell r="L3130" t="str">
            <v>Depreciation and Asset Impairment</v>
          </cell>
        </row>
        <row r="3131">
          <cell r="J3131">
            <v>4820360000</v>
          </cell>
          <cell r="K3131" t="str">
            <v>DEPRECIATION:BUILDINGS:ALL OR EXCL NERSA (SEE ASSE</v>
          </cell>
          <cell r="L3131" t="str">
            <v>Depreciation and Asset Impairment</v>
          </cell>
        </row>
        <row r="3132">
          <cell r="J3132">
            <v>4820360030</v>
          </cell>
          <cell r="K3132" t="str">
            <v>DEPRECIATION:COMMUNITY ASSETS:CREMATORIA</v>
          </cell>
          <cell r="L3132" t="str">
            <v>Depreciation and Asset Impairment</v>
          </cell>
        </row>
        <row r="3133">
          <cell r="J3133">
            <v>4820400000</v>
          </cell>
          <cell r="K3133" t="str">
            <v>DEPRECIATION:BUILDINGS:ALL OR EXCL NERSA</v>
          </cell>
          <cell r="L3133" t="str">
            <v>Depreciation and Asset Impairment</v>
          </cell>
        </row>
        <row r="3134">
          <cell r="J3134">
            <v>5000000490</v>
          </cell>
          <cell r="K3134" t="str">
            <v>CHRG:DEPT CHARGE:INSURANCE ASSETS</v>
          </cell>
          <cell r="L3134" t="str">
            <v>Other Expenditure</v>
          </cell>
        </row>
        <row r="3135">
          <cell r="J3135">
            <v>5000000850</v>
          </cell>
          <cell r="K3135" t="str">
            <v>CHRG:INT BILL:ELECTRICITY CONSUMPTION</v>
          </cell>
          <cell r="L3135" t="str">
            <v>Other Expenditure</v>
          </cell>
        </row>
        <row r="3136">
          <cell r="J3136">
            <v>4500411000</v>
          </cell>
          <cell r="K3136" t="str">
            <v>INSURANCE UNDERWRITING- PREMIUMS</v>
          </cell>
          <cell r="L3136" t="str">
            <v>Other Expenditure</v>
          </cell>
        </row>
        <row r="3137">
          <cell r="J3137">
            <v>4000000000</v>
          </cell>
          <cell r="K3137" t="str">
            <v>CONSUMPTION:CONSUM.STORES-STD RATED</v>
          </cell>
          <cell r="L3137" t="str">
            <v>Other Materials</v>
          </cell>
        </row>
        <row r="3138">
          <cell r="J3138">
            <v>4000030000</v>
          </cell>
          <cell r="K3138" t="str">
            <v>CONSUMPTION:MATERIALS &amp; SUPPLIES</v>
          </cell>
          <cell r="L3138" t="str">
            <v>Other Materials</v>
          </cell>
        </row>
        <row r="3139">
          <cell r="J3139">
            <v>4560100000</v>
          </cell>
          <cell r="K3139" t="str">
            <v>UNIFORM &amp; PROTECTIVE CLOTHING</v>
          </cell>
          <cell r="L3139" t="str">
            <v>Other Expenditure</v>
          </cell>
        </row>
        <row r="3140">
          <cell r="J3140">
            <v>4820005000</v>
          </cell>
          <cell r="K3140" t="str">
            <v>DEPRECIATION:COMPUTER EQUIP.:ALL OR EXCL NERSA</v>
          </cell>
          <cell r="L3140" t="str">
            <v>Depreciation and Asset Impairment</v>
          </cell>
        </row>
        <row r="3141">
          <cell r="J3141">
            <v>4820007000</v>
          </cell>
          <cell r="K3141" t="str">
            <v>DEPRECIATION:FURNITURE &amp; FITTINGS.:ALL EXCL NE</v>
          </cell>
          <cell r="L3141" t="str">
            <v>Depreciation and Asset Impairment</v>
          </cell>
        </row>
        <row r="3142">
          <cell r="J3142">
            <v>4820030000</v>
          </cell>
          <cell r="K3142" t="str">
            <v>DEPRECIATION:MACHINERY &amp; EQUIP.:ALL OR EXCL NERSA</v>
          </cell>
          <cell r="L3142" t="str">
            <v>Depreciation and Asset Impairment</v>
          </cell>
        </row>
        <row r="3143">
          <cell r="J3143">
            <v>4820360000</v>
          </cell>
          <cell r="K3143" t="str">
            <v>DEPRECIATION:BUILDINGS:ALL OR EXCL NERSA (SEE ASSE</v>
          </cell>
          <cell r="L3143" t="str">
            <v>Depreciation and Asset Impairment</v>
          </cell>
        </row>
        <row r="3144">
          <cell r="J3144">
            <v>4820360070</v>
          </cell>
          <cell r="K3144" t="str">
            <v>DEPRECIATION:OTHER ASSETS:WORKSHOPS &amp; DEPOTS</v>
          </cell>
          <cell r="L3144" t="str">
            <v>Depreciation and Asset Impairment</v>
          </cell>
        </row>
        <row r="3145">
          <cell r="J3145">
            <v>4820390000</v>
          </cell>
          <cell r="K3145" t="str">
            <v>DEPRECIATION:MACHINERY &amp; EQUIP.:ALL OR EXCL NERSA</v>
          </cell>
          <cell r="L3145" t="str">
            <v>Depreciation and Asset Impairment</v>
          </cell>
        </row>
        <row r="3146">
          <cell r="J3146">
            <v>5000000490</v>
          </cell>
          <cell r="K3146" t="str">
            <v>CHRG:DEPT CHARGE:INSURANCE ASSETS</v>
          </cell>
          <cell r="L3146" t="str">
            <v>Other Expenditure</v>
          </cell>
        </row>
        <row r="3147">
          <cell r="J3147">
            <v>4120051000</v>
          </cell>
          <cell r="K3147" t="str">
            <v>CONTRACTORS : MAINT: BUILDINGS AND FACILITIES</v>
          </cell>
          <cell r="L3147" t="str">
            <v>Contracted Services</v>
          </cell>
        </row>
        <row r="3148">
          <cell r="J3148">
            <v>4120104000</v>
          </cell>
          <cell r="K3148" t="str">
            <v>CONTRACTORS:MAINT.-EQUIP.(GENERAL)</v>
          </cell>
          <cell r="L3148" t="str">
            <v>Contracted Services</v>
          </cell>
        </row>
        <row r="3149">
          <cell r="J3149">
            <v>4120111000</v>
          </cell>
          <cell r="K3149" t="str">
            <v>CONTRACTORS:MAINT.-EQUIP.(VEHICLES)</v>
          </cell>
          <cell r="L3149" t="str">
            <v>Contracted Services</v>
          </cell>
        </row>
        <row r="3150">
          <cell r="J3150">
            <v>4820005000</v>
          </cell>
          <cell r="K3150" t="str">
            <v>DEPRECIATION:COMPUTER EQUIP.:ALL OR EXCL NERSA</v>
          </cell>
          <cell r="L3150" t="str">
            <v>Depreciation and Asset Impairment</v>
          </cell>
        </row>
        <row r="3151">
          <cell r="J3151">
            <v>4820007000</v>
          </cell>
          <cell r="K3151" t="str">
            <v>DEPRECIATION:FURNITURE &amp; FITTINGS.:ALL EXCL NE</v>
          </cell>
          <cell r="L3151" t="str">
            <v>Depreciation and Asset Impairment</v>
          </cell>
        </row>
        <row r="3152">
          <cell r="J3152">
            <v>4820030000</v>
          </cell>
          <cell r="K3152" t="str">
            <v>DEPRECIATION:MACHINERY &amp; EQUIP.:ALL OR EXCL NERSA</v>
          </cell>
          <cell r="L3152" t="str">
            <v>Depreciation and Asset Impairment</v>
          </cell>
        </row>
        <row r="3153">
          <cell r="J3153">
            <v>4820034090</v>
          </cell>
          <cell r="K3153" t="str">
            <v>DEPRECIATION:SPORT&amp;RECR:OUTDOOR FACILITIES</v>
          </cell>
          <cell r="L3153" t="str">
            <v>Depreciation and Asset Impairment</v>
          </cell>
        </row>
        <row r="3154">
          <cell r="J3154">
            <v>4820360000</v>
          </cell>
          <cell r="K3154" t="str">
            <v>DEPRECIATION:BUILDINGS:ALL OR EXCL NERSA (SEE ASSE</v>
          </cell>
          <cell r="L3154" t="str">
            <v>Depreciation and Asset Impairment</v>
          </cell>
        </row>
        <row r="3155">
          <cell r="J3155">
            <v>4820400000</v>
          </cell>
          <cell r="K3155" t="str">
            <v>DEPRECIATION:BUILDINGS:ALL OR EXCL NERSA</v>
          </cell>
          <cell r="L3155" t="str">
            <v>Depreciation and Asset Impairment</v>
          </cell>
        </row>
        <row r="3156">
          <cell r="J3156">
            <v>5000000490</v>
          </cell>
          <cell r="K3156" t="str">
            <v>CHRG:DEPT CHARGE:INSURANCE ASSETS</v>
          </cell>
          <cell r="L3156" t="str">
            <v>Other Expenditure</v>
          </cell>
        </row>
        <row r="3157">
          <cell r="J3157">
            <v>5000000850</v>
          </cell>
          <cell r="K3157" t="str">
            <v>CHRG:INT BILL:ELECTRICITY CONSUMPTION</v>
          </cell>
          <cell r="L3157" t="str">
            <v>Other Expenditure</v>
          </cell>
        </row>
        <row r="3158">
          <cell r="J3158">
            <v>5000000910</v>
          </cell>
          <cell r="K3158" t="str">
            <v>CHRG:INT BILL:WATER CONSUMPTION</v>
          </cell>
          <cell r="L3158" t="str">
            <v>Other Expenditure</v>
          </cell>
        </row>
        <row r="3159">
          <cell r="J3159">
            <v>4500411000</v>
          </cell>
          <cell r="K3159" t="str">
            <v>INSURANCE UNDERWRITING- PREMIUMS</v>
          </cell>
          <cell r="L3159" t="str">
            <v>Other Expenditure</v>
          </cell>
        </row>
        <row r="3160">
          <cell r="J3160">
            <v>4000000000</v>
          </cell>
          <cell r="K3160" t="str">
            <v>CONSUMPTION:CONSUM.STORES-STD RATED</v>
          </cell>
          <cell r="L3160" t="str">
            <v>Other Materials</v>
          </cell>
        </row>
        <row r="3161">
          <cell r="J3161">
            <v>4000030000</v>
          </cell>
          <cell r="K3161" t="str">
            <v>CONSUMPTION:MATERIALS &amp; SUPPLIES</v>
          </cell>
          <cell r="L3161" t="str">
            <v>Other Materials</v>
          </cell>
        </row>
        <row r="3162">
          <cell r="J3162">
            <v>4121002000</v>
          </cell>
          <cell r="K3162" t="str">
            <v>CONTRACTORS:PLANTS/ FLOWERS &amp; OTHER DECORATIONS</v>
          </cell>
          <cell r="L3162" t="str">
            <v>Contracted Services</v>
          </cell>
        </row>
        <row r="3163">
          <cell r="J3163">
            <v>4560100000</v>
          </cell>
          <cell r="K3163" t="str">
            <v>UNIFORM &amp; PROTECTIVE CLOTHING</v>
          </cell>
          <cell r="L3163" t="str">
            <v>Other Expenditure</v>
          </cell>
        </row>
        <row r="3164">
          <cell r="J3164">
            <v>4120104000</v>
          </cell>
          <cell r="K3164" t="str">
            <v>CONTRACTORS:MAINT.-EQUIP.(GENERAL)</v>
          </cell>
          <cell r="L3164" t="str">
            <v>Contracted Services</v>
          </cell>
        </row>
        <row r="3165">
          <cell r="J3165">
            <v>4120111000</v>
          </cell>
          <cell r="K3165" t="str">
            <v>CONTRACTORS:MAINT.-EQUIP.(VEHICLES)</v>
          </cell>
          <cell r="L3165" t="str">
            <v>Contracted Services</v>
          </cell>
        </row>
        <row r="3166">
          <cell r="J3166">
            <v>4820002000</v>
          </cell>
          <cell r="K3166" t="str">
            <v>DEPRECIATION:BUILDINGS:ALL OR EXCL NERSA (SEE ASSE</v>
          </cell>
          <cell r="L3166" t="str">
            <v>Depreciation and Asset Impairment</v>
          </cell>
        </row>
        <row r="3167">
          <cell r="J3167">
            <v>4820005000</v>
          </cell>
          <cell r="K3167" t="str">
            <v>DEPRECIATION:COMPUTER EQUIP.:ALL OR EXCL NERSA</v>
          </cell>
          <cell r="L3167" t="str">
            <v>Depreciation and Asset Impairment</v>
          </cell>
        </row>
        <row r="3168">
          <cell r="J3168">
            <v>4820007000</v>
          </cell>
          <cell r="K3168" t="str">
            <v>DEPRECIATION:FURNITURE &amp; FITTINGS.:ALL EXCL NE</v>
          </cell>
          <cell r="L3168" t="str">
            <v>Depreciation and Asset Impairment</v>
          </cell>
        </row>
        <row r="3169">
          <cell r="J3169">
            <v>4820030000</v>
          </cell>
          <cell r="K3169" t="str">
            <v>DEPRECIATION:MACHINERY &amp; EQUIP.:ALL OR EXCL NERSA</v>
          </cell>
          <cell r="L3169" t="str">
            <v>Depreciation and Asset Impairment</v>
          </cell>
        </row>
        <row r="3170">
          <cell r="J3170">
            <v>4820034000</v>
          </cell>
          <cell r="K3170" t="str">
            <v>DEPRECIATION:BUILDINGS:ALL OR EXCL NERSA (SEE ASSE</v>
          </cell>
          <cell r="L3170" t="str">
            <v>Depreciation and Asset Impairment</v>
          </cell>
        </row>
        <row r="3171">
          <cell r="J3171">
            <v>4820034120</v>
          </cell>
          <cell r="K3171" t="str">
            <v>DEPRECIATION:COMMUNITY ASSETS:PUBLIC OPEN SPACES</v>
          </cell>
          <cell r="L3171" t="str">
            <v>Depreciation and Asset Impairment</v>
          </cell>
        </row>
        <row r="3172">
          <cell r="J3172">
            <v>4820400000</v>
          </cell>
          <cell r="K3172" t="str">
            <v>DEPRECIATION:BUILDINGS:ALL OR EXCL NERSA</v>
          </cell>
          <cell r="L3172" t="str">
            <v>Depreciation and Asset Impairment</v>
          </cell>
        </row>
        <row r="3173">
          <cell r="J3173">
            <v>5000000490</v>
          </cell>
          <cell r="K3173" t="str">
            <v>CHRG:DEPT CHARGE:INSURANCE ASSETS</v>
          </cell>
          <cell r="L3173" t="str">
            <v>Other Expenditure</v>
          </cell>
        </row>
        <row r="3174">
          <cell r="J3174">
            <v>5000000850</v>
          </cell>
          <cell r="K3174" t="str">
            <v>CHRG:INT BILL:ELECTRICITY CONSUMPTION</v>
          </cell>
          <cell r="L3174" t="str">
            <v>Other Expenditure</v>
          </cell>
        </row>
        <row r="3175">
          <cell r="J3175">
            <v>5000000910</v>
          </cell>
          <cell r="K3175" t="str">
            <v>CHRG:INT BILL:WATER CONSUMPTION</v>
          </cell>
          <cell r="L3175" t="str">
            <v>Other Expenditure</v>
          </cell>
        </row>
        <row r="3176">
          <cell r="J3176">
            <v>4300000000</v>
          </cell>
          <cell r="K3176" t="str">
            <v>HR:MUNICIP.STAFF:BASIC SALARY &amp; WAGES</v>
          </cell>
          <cell r="L3176" t="str">
            <v>Employee Related Costs - Wages &amp; Salaries</v>
          </cell>
        </row>
        <row r="3177">
          <cell r="J3177">
            <v>4300001000</v>
          </cell>
          <cell r="K3177" t="str">
            <v>HR:MUNICIP.STAFF:BONUSES</v>
          </cell>
          <cell r="L3177" t="str">
            <v>Employee Related Costs - Wages &amp; Salaries</v>
          </cell>
        </row>
        <row r="3178">
          <cell r="J3178">
            <v>4300003000</v>
          </cell>
          <cell r="K3178" t="str">
            <v>HR:MUNICIP.STAFF:ALLOWANCE-HOUSING BENEFITS</v>
          </cell>
          <cell r="L3178" t="str">
            <v>Employee Related Costs - Wages &amp; Salaries</v>
          </cell>
        </row>
        <row r="3179">
          <cell r="J3179">
            <v>4300006001</v>
          </cell>
          <cell r="K3179" t="str">
            <v>MUNICIPAL STAFF OVER TIME STRUCTURED</v>
          </cell>
          <cell r="L3179" t="str">
            <v>Employee Related Costs - Wages &amp; Salaries</v>
          </cell>
        </row>
        <row r="3180">
          <cell r="J3180">
            <v>4300008000</v>
          </cell>
          <cell r="K3180" t="str">
            <v>HR:MUNICIP.STAFF:BENEF-ACTING &amp; POST BEN ALLOWANCE</v>
          </cell>
          <cell r="L3180" t="str">
            <v>Employee Related Costs - Wages &amp; Salaries</v>
          </cell>
        </row>
        <row r="3181">
          <cell r="J3181">
            <v>4300010000</v>
          </cell>
          <cell r="K3181" t="str">
            <v>HR:MUNICIP.STAFF:BENEFIT-LONG SERVICE AWARD-ERC</v>
          </cell>
          <cell r="L3181" t="str">
            <v>Employee Related Costs - Wages &amp; Salaries</v>
          </cell>
        </row>
        <row r="3182">
          <cell r="J3182">
            <v>4300016000</v>
          </cell>
          <cell r="K3182" t="str">
            <v>HR:MUNICIP.STAFF:SOCIAL CONTRIB.-BARGAINING COUNCI</v>
          </cell>
          <cell r="L3182" t="str">
            <v>Employee Related Costs - Social Contributions</v>
          </cell>
        </row>
        <row r="3183">
          <cell r="J3183">
            <v>4300018000</v>
          </cell>
          <cell r="K3183" t="str">
            <v>HR:MUNICIP.STAFF:SOCIAL CONTRIB.-MEDICAL</v>
          </cell>
          <cell r="L3183" t="str">
            <v>Employee Related Costs - Social Contributions</v>
          </cell>
        </row>
        <row r="3184">
          <cell r="J3184">
            <v>4300019000</v>
          </cell>
          <cell r="K3184" t="str">
            <v>HR:MUNICIP.STAFF:SOCIAL CONTRIB.-PENSION</v>
          </cell>
          <cell r="L3184" t="str">
            <v>Employee Related Costs - Social Contributions</v>
          </cell>
        </row>
        <row r="3185">
          <cell r="J3185">
            <v>4300020000</v>
          </cell>
          <cell r="K3185" t="str">
            <v>HR:MUNICIP.STAFF:SOCIAL CONTRIB.-UIF</v>
          </cell>
          <cell r="L3185" t="str">
            <v>Employee Related Costs - Social Contributions</v>
          </cell>
        </row>
        <row r="3186">
          <cell r="J3186">
            <v>4500411000</v>
          </cell>
          <cell r="K3186" t="str">
            <v>INSURANCE UNDERWRITING- PREMIUMS</v>
          </cell>
          <cell r="L3186" t="str">
            <v>Other Expenditure</v>
          </cell>
        </row>
        <row r="3187">
          <cell r="J3187">
            <v>4500491000</v>
          </cell>
          <cell r="K3187" t="str">
            <v>SKILLS DEVELOPMENT FUND LEVY</v>
          </cell>
          <cell r="L3187" t="str">
            <v>Other Expenditure</v>
          </cell>
        </row>
        <row r="3188">
          <cell r="J3188">
            <v>4000000000</v>
          </cell>
          <cell r="K3188" t="str">
            <v>CONSUMPTION:CONSUM.STORES-STD RATED</v>
          </cell>
          <cell r="L3188" t="str">
            <v>Other Materials</v>
          </cell>
        </row>
        <row r="3189">
          <cell r="J3189">
            <v>4100001000</v>
          </cell>
          <cell r="K3189" t="str">
            <v>OUTSOURCED:ALIEN VEGETATION CONTROL</v>
          </cell>
          <cell r="L3189" t="str">
            <v>Contracted Services</v>
          </cell>
        </row>
        <row r="3190">
          <cell r="J3190">
            <v>4100051000</v>
          </cell>
          <cell r="K3190" t="str">
            <v>OUTSOURCED:PROF.STAFF:EXTERNAL</v>
          </cell>
          <cell r="L3190" t="str">
            <v>Contracted Services</v>
          </cell>
        </row>
        <row r="3191">
          <cell r="J3191">
            <v>4300000000</v>
          </cell>
          <cell r="K3191" t="str">
            <v>HR:MUNICIP.STAFF:BASIC SALARY &amp; WAGES</v>
          </cell>
          <cell r="L3191" t="str">
            <v>Employee Related Costs - Wages &amp; Salaries</v>
          </cell>
        </row>
        <row r="3192">
          <cell r="J3192">
            <v>4300001000</v>
          </cell>
          <cell r="K3192" t="str">
            <v>HR:MUNICIP.STAFF:BONUSES</v>
          </cell>
          <cell r="L3192" t="str">
            <v>Employee Related Costs - Wages &amp; Salaries</v>
          </cell>
        </row>
        <row r="3193">
          <cell r="J3193">
            <v>4300002000</v>
          </cell>
          <cell r="K3193" t="str">
            <v>HR:MUNICIP.STAFF:ALLOWANCE-CELLULAR &amp; TELEPHONE</v>
          </cell>
          <cell r="L3193" t="str">
            <v>Employee Related Costs - Wages &amp; Salaries</v>
          </cell>
        </row>
        <row r="3194">
          <cell r="J3194">
            <v>4300003000</v>
          </cell>
          <cell r="K3194" t="str">
            <v>HR:MUNICIP.STAFF:ALLOWANCE-HOUSING BENEFITS</v>
          </cell>
          <cell r="L3194" t="str">
            <v>Employee Related Costs - Wages &amp; Salaries</v>
          </cell>
        </row>
        <row r="3195">
          <cell r="J3195">
            <v>4300006000</v>
          </cell>
          <cell r="K3195" t="str">
            <v>MUNICIPAL STAFF OVER TIME NON STRUCTURED</v>
          </cell>
          <cell r="L3195" t="str">
            <v>Employee Related Costs - Wages &amp; Salaries</v>
          </cell>
        </row>
        <row r="3196">
          <cell r="J3196">
            <v>4300006001</v>
          </cell>
          <cell r="K3196" t="str">
            <v>MUNICIPAL STAFF OVER TIME STRUCTURED</v>
          </cell>
          <cell r="L3196" t="str">
            <v>Employee Related Costs - Wages &amp; Salaries</v>
          </cell>
        </row>
        <row r="3197">
          <cell r="J3197">
            <v>4300010000</v>
          </cell>
          <cell r="K3197" t="str">
            <v>HR:MUNICIP.STAFF:BENEFIT-LONG SERVICE AWARD-ERC</v>
          </cell>
          <cell r="L3197" t="str">
            <v>Employee Related Costs - Wages &amp; Salaries</v>
          </cell>
        </row>
        <row r="3198">
          <cell r="J3198">
            <v>4300016000</v>
          </cell>
          <cell r="K3198" t="str">
            <v>HR:MUNICIP.STAFF:SOCIAL CONTRIB.-BARGAINING COUNCI</v>
          </cell>
          <cell r="L3198" t="str">
            <v>Employee Related Costs - Social Contributions</v>
          </cell>
        </row>
        <row r="3199">
          <cell r="J3199">
            <v>4300018000</v>
          </cell>
          <cell r="K3199" t="str">
            <v>HR:MUNICIP.STAFF:SOCIAL CONTRIB.-MEDICAL</v>
          </cell>
          <cell r="L3199" t="str">
            <v>Employee Related Costs - Social Contributions</v>
          </cell>
        </row>
        <row r="3200">
          <cell r="J3200">
            <v>4300019000</v>
          </cell>
          <cell r="K3200" t="str">
            <v>HR:MUNICIP.STAFF:SOCIAL CONTRIB.-PENSION</v>
          </cell>
          <cell r="L3200" t="str">
            <v>Employee Related Costs - Social Contributions</v>
          </cell>
        </row>
        <row r="3201">
          <cell r="J3201">
            <v>4300020000</v>
          </cell>
          <cell r="K3201" t="str">
            <v>HR:MUNICIP.STAFF:SOCIAL CONTRIB.-UIF</v>
          </cell>
          <cell r="L3201" t="str">
            <v>Employee Related Costs - Social Contributions</v>
          </cell>
        </row>
        <row r="3202">
          <cell r="J3202">
            <v>4500181000</v>
          </cell>
          <cell r="K3202" t="str">
            <v>COMMUNICATION:TELEPHONE,FAX,TELEGRAPH</v>
          </cell>
          <cell r="L3202" t="str">
            <v>Other Expenditure</v>
          </cell>
        </row>
        <row r="3203">
          <cell r="J3203">
            <v>4500491000</v>
          </cell>
          <cell r="K3203" t="str">
            <v>SKILLS DEVELOPMENT FUND LEVY</v>
          </cell>
          <cell r="L3203" t="str">
            <v>Other Expenditure</v>
          </cell>
        </row>
        <row r="3204">
          <cell r="J3204">
            <v>4560100000</v>
          </cell>
          <cell r="K3204" t="str">
            <v>UNIFORM &amp; PROTECTIVE CLOTHING</v>
          </cell>
          <cell r="L3204" t="str">
            <v>Other Expenditure</v>
          </cell>
        </row>
        <row r="3205">
          <cell r="J3205">
            <v>4120104000</v>
          </cell>
          <cell r="K3205" t="str">
            <v>CONTRACTORS:MAINT.-EQUIP.(GENERAL)</v>
          </cell>
          <cell r="L3205" t="str">
            <v>Contracted Services</v>
          </cell>
        </row>
        <row r="3206">
          <cell r="J3206">
            <v>4120111000</v>
          </cell>
          <cell r="K3206" t="str">
            <v>CONTRACTORS:MAINT.-EQUIP.(VEHICLES)</v>
          </cell>
          <cell r="L3206" t="str">
            <v>Contracted Services</v>
          </cell>
        </row>
        <row r="3207">
          <cell r="J3207">
            <v>4820000000</v>
          </cell>
          <cell r="K3207" t="str">
            <v>AMORTISATION- INTANGIBLE ASSETS</v>
          </cell>
          <cell r="L3207" t="str">
            <v>Depreciation and Asset Impairment</v>
          </cell>
        </row>
        <row r="3208">
          <cell r="J3208">
            <v>4820005000</v>
          </cell>
          <cell r="K3208" t="str">
            <v>DEPRECIATION:COMPUTER EQUIP.:ALL OR EXCL NERSA</v>
          </cell>
          <cell r="L3208" t="str">
            <v>Depreciation and Asset Impairment</v>
          </cell>
        </row>
        <row r="3209">
          <cell r="J3209">
            <v>4820007000</v>
          </cell>
          <cell r="K3209" t="str">
            <v>DEPRECIATION:FURNITURE &amp; FITTINGS.:ALL EXCL NE</v>
          </cell>
          <cell r="L3209" t="str">
            <v>Depreciation and Asset Impairment</v>
          </cell>
        </row>
        <row r="3210">
          <cell r="J3210">
            <v>4820030000</v>
          </cell>
          <cell r="K3210" t="str">
            <v>DEPRECIATION:MACHINERY &amp; EQUIP.:ALL OR EXCL NERSA</v>
          </cell>
          <cell r="L3210" t="str">
            <v>Depreciation and Asset Impairment</v>
          </cell>
        </row>
        <row r="3211">
          <cell r="J3211">
            <v>4820350000</v>
          </cell>
          <cell r="K3211" t="str">
            <v>DEPRECIATION:BUILDINGS:ALL OR EXCL NERSA (SEE ASSE</v>
          </cell>
          <cell r="L3211" t="str">
            <v>Depreciation and Asset Impairment</v>
          </cell>
        </row>
        <row r="3212">
          <cell r="J3212">
            <v>4820350010</v>
          </cell>
          <cell r="K3212" t="str">
            <v>DEPRECIATION:SPORT&amp;RECR:OUTDOOR FACILITIES</v>
          </cell>
          <cell r="L3212" t="str">
            <v>Depreciation and Asset Impairment</v>
          </cell>
        </row>
        <row r="3213">
          <cell r="J3213">
            <v>4820350050</v>
          </cell>
          <cell r="K3213" t="str">
            <v>DEPRECIATION:SPORT&amp;RECR:OUTDOOR FACILITIES</v>
          </cell>
          <cell r="L3213" t="str">
            <v>Depreciation and Asset Impairment</v>
          </cell>
        </row>
        <row r="3214">
          <cell r="J3214">
            <v>4820360000</v>
          </cell>
          <cell r="K3214" t="str">
            <v>DEPRECIATION:BUILDINGS:ALL OR EXCL NERSA (SEE ASSE</v>
          </cell>
          <cell r="L3214" t="str">
            <v>Depreciation and Asset Impairment</v>
          </cell>
        </row>
        <row r="3215">
          <cell r="J3215">
            <v>4820360070</v>
          </cell>
          <cell r="K3215" t="str">
            <v>DEPRECIATION:OTHER ASSETS:WORKSHOPS &amp; DEPOTS</v>
          </cell>
          <cell r="L3215" t="str">
            <v>Depreciation and Asset Impairment</v>
          </cell>
        </row>
        <row r="3216">
          <cell r="J3216">
            <v>4820400000</v>
          </cell>
          <cell r="K3216" t="str">
            <v>DEPRECIATION:BUILDINGS:ALL OR EXCL NERSA</v>
          </cell>
          <cell r="L3216" t="str">
            <v>Depreciation and Asset Impairment</v>
          </cell>
        </row>
        <row r="3217">
          <cell r="J3217">
            <v>5000000490</v>
          </cell>
          <cell r="K3217" t="str">
            <v>CHRG:DEPT CHARGE:INSURANCE ASSETS</v>
          </cell>
          <cell r="L3217" t="str">
            <v>Other Expenditure</v>
          </cell>
        </row>
        <row r="3218">
          <cell r="J3218">
            <v>5000000910</v>
          </cell>
          <cell r="K3218" t="str">
            <v>CHRG:INT BILL:WATER CONSUMPTION</v>
          </cell>
          <cell r="L3218" t="str">
            <v>Other Expenditure</v>
          </cell>
        </row>
        <row r="3219">
          <cell r="J3219">
            <v>4300000000</v>
          </cell>
          <cell r="K3219" t="str">
            <v>HR:MUNICIP.STAFF:BASIC SALARY &amp; WAGES</v>
          </cell>
          <cell r="L3219" t="str">
            <v>Employee Related Costs - Wages &amp; Salaries</v>
          </cell>
        </row>
        <row r="3220">
          <cell r="J3220">
            <v>4300001000</v>
          </cell>
          <cell r="K3220" t="str">
            <v>HR:MUNICIP.STAFF:BONUSES</v>
          </cell>
          <cell r="L3220" t="str">
            <v>Employee Related Costs - Wages &amp; Salaries</v>
          </cell>
        </row>
        <row r="3221">
          <cell r="J3221">
            <v>4300002000</v>
          </cell>
          <cell r="K3221" t="str">
            <v>HR:MUNICIP.STAFF:ALLOWANCE-CELLULAR &amp; TELEPHONE</v>
          </cell>
          <cell r="L3221" t="str">
            <v>Employee Related Costs - Wages &amp; Salaries</v>
          </cell>
        </row>
        <row r="3222">
          <cell r="J3222">
            <v>4300003000</v>
          </cell>
          <cell r="K3222" t="str">
            <v>HR:MUNICIP.STAFF:ALLOWANCE-HOUSING BENEFITS</v>
          </cell>
          <cell r="L3222" t="str">
            <v>Employee Related Costs - Wages &amp; Salaries</v>
          </cell>
        </row>
        <row r="3223">
          <cell r="J3223">
            <v>4300004000</v>
          </cell>
          <cell r="K3223" t="str">
            <v>HR:MUNICIP.STAFF:ALLOWANCE-LEAVE PAY</v>
          </cell>
          <cell r="L3223" t="str">
            <v>Employee Related Costs - Wages &amp; Salaries</v>
          </cell>
        </row>
        <row r="3224">
          <cell r="J3224">
            <v>4300006000</v>
          </cell>
          <cell r="K3224" t="str">
            <v>MUNICIPAL STAFF OVER TIME NON STRUCTURED</v>
          </cell>
          <cell r="L3224" t="str">
            <v>Employee Related Costs - Wages &amp; Salaries</v>
          </cell>
        </row>
        <row r="3225">
          <cell r="J3225">
            <v>4300006001</v>
          </cell>
          <cell r="K3225" t="str">
            <v>MUNICIPAL STAFF OVER TIME STRUCTURED</v>
          </cell>
          <cell r="L3225" t="str">
            <v>Employee Related Costs - Wages &amp; Salaries</v>
          </cell>
        </row>
        <row r="3226">
          <cell r="J3226">
            <v>4300010000</v>
          </cell>
          <cell r="K3226" t="str">
            <v>HR:MUNICIP.STAFF:BENEFIT-LONG SERVICE AWARD-ERC</v>
          </cell>
          <cell r="L3226" t="str">
            <v>Employee Related Costs - Wages &amp; Salaries</v>
          </cell>
        </row>
        <row r="3227">
          <cell r="J3227">
            <v>4300015550</v>
          </cell>
          <cell r="K3227" t="str">
            <v>HR:MUNICIP.STAFF:BENEFIT-NON PENSIONABLE ALLOWANCE</v>
          </cell>
          <cell r="L3227" t="str">
            <v>Employee Related Costs - Wages &amp; Salaries</v>
          </cell>
        </row>
        <row r="3228">
          <cell r="J3228">
            <v>4300016000</v>
          </cell>
          <cell r="K3228" t="str">
            <v>HR:MUNICIP.STAFF:SOCIAL CONTRIB.-BARGAINING COUNCI</v>
          </cell>
          <cell r="L3228" t="str">
            <v>Employee Related Costs - Social Contributions</v>
          </cell>
        </row>
        <row r="3229">
          <cell r="J3229">
            <v>4300018000</v>
          </cell>
          <cell r="K3229" t="str">
            <v>HR:MUNICIP.STAFF:SOCIAL CONTRIB.-MEDICAL</v>
          </cell>
          <cell r="L3229" t="str">
            <v>Employee Related Costs - Social Contributions</v>
          </cell>
        </row>
        <row r="3230">
          <cell r="J3230">
            <v>4300019000</v>
          </cell>
          <cell r="K3230" t="str">
            <v>HR:MUNICIP.STAFF:SOCIAL CONTRIB.-PENSION</v>
          </cell>
          <cell r="L3230" t="str">
            <v>Employee Related Costs - Social Contributions</v>
          </cell>
        </row>
        <row r="3231">
          <cell r="J3231">
            <v>4300020000</v>
          </cell>
          <cell r="K3231" t="str">
            <v>HR:MUNICIP.STAFF:SOCIAL CONTRIB.-UIF</v>
          </cell>
          <cell r="L3231" t="str">
            <v>Employee Related Costs - Social Contributions</v>
          </cell>
        </row>
        <row r="3232">
          <cell r="J3232">
            <v>4500411000</v>
          </cell>
          <cell r="K3232" t="str">
            <v>INSURANCE UNDERWRITING- PREMIUMS</v>
          </cell>
          <cell r="L3232" t="str">
            <v>Other Expenditure</v>
          </cell>
        </row>
        <row r="3233">
          <cell r="J3233">
            <v>4500491000</v>
          </cell>
          <cell r="K3233" t="str">
            <v>SKILLS DEVELOPMENT FUND LEVY</v>
          </cell>
          <cell r="L3233" t="str">
            <v>Other Expenditure</v>
          </cell>
        </row>
        <row r="3234">
          <cell r="J3234">
            <v>4000000000</v>
          </cell>
          <cell r="K3234" t="str">
            <v>CONSUMPTION:CONSUM.STORES-STD RATED</v>
          </cell>
          <cell r="L3234" t="str">
            <v>Other Materials</v>
          </cell>
        </row>
        <row r="3235">
          <cell r="J3235">
            <v>4000030000</v>
          </cell>
          <cell r="K3235" t="str">
            <v>CONSUMPTION:MATERIALS &amp; SUPPLIES</v>
          </cell>
          <cell r="L3235" t="str">
            <v>Other Materials</v>
          </cell>
        </row>
        <row r="3236">
          <cell r="J3236">
            <v>4300000000</v>
          </cell>
          <cell r="K3236" t="str">
            <v>HR:MUNICIP.STAFF:BASIC SALARY &amp; WAGES</v>
          </cell>
          <cell r="L3236" t="str">
            <v>Employee Related Costs - Wages &amp; Salaries</v>
          </cell>
        </row>
        <row r="3237">
          <cell r="J3237">
            <v>4300001000</v>
          </cell>
          <cell r="K3237" t="str">
            <v>HR:MUNICIP.STAFF:BONUSES</v>
          </cell>
          <cell r="L3237" t="str">
            <v>Employee Related Costs - Wages &amp; Salaries</v>
          </cell>
        </row>
        <row r="3238">
          <cell r="J3238">
            <v>4300002000</v>
          </cell>
          <cell r="K3238" t="str">
            <v>HR:MUNICIP.STAFF:ALLOWANCE-CELLULAR &amp; TELEPHONE</v>
          </cell>
          <cell r="L3238" t="str">
            <v>Employee Related Costs - Wages &amp; Salaries</v>
          </cell>
        </row>
        <row r="3239">
          <cell r="J3239">
            <v>4300003000</v>
          </cell>
          <cell r="K3239" t="str">
            <v>HR:MUNICIP.STAFF:ALLOWANCE-HOUSING BENEFITS</v>
          </cell>
          <cell r="L3239" t="str">
            <v>Employee Related Costs - Wages &amp; Salaries</v>
          </cell>
        </row>
        <row r="3240">
          <cell r="J3240">
            <v>4300006000</v>
          </cell>
          <cell r="K3240" t="str">
            <v>MUNICIPAL STAFF OVER TIME NON STRUCTURED</v>
          </cell>
          <cell r="L3240" t="str">
            <v>Employee Related Costs - Wages &amp; Salaries</v>
          </cell>
        </row>
        <row r="3241">
          <cell r="J3241">
            <v>4300006001</v>
          </cell>
          <cell r="K3241" t="str">
            <v>MUNICIPAL STAFF OVER TIME STRUCTURED</v>
          </cell>
          <cell r="L3241" t="str">
            <v>Employee Related Costs - Wages &amp; Salaries</v>
          </cell>
        </row>
        <row r="3242">
          <cell r="J3242">
            <v>4300010000</v>
          </cell>
          <cell r="K3242" t="str">
            <v>HR:MUNICIP.STAFF:BENEFIT-LONG SERVICE AWARD-ERC</v>
          </cell>
          <cell r="L3242" t="str">
            <v>Employee Related Costs - Wages &amp; Salaries</v>
          </cell>
        </row>
        <row r="3243">
          <cell r="J3243">
            <v>4300016000</v>
          </cell>
          <cell r="K3243" t="str">
            <v>HR:MUNICIP.STAFF:SOCIAL CONTRIB.-BARGAINING COUNCI</v>
          </cell>
          <cell r="L3243" t="str">
            <v>Employee Related Costs - Social Contributions</v>
          </cell>
        </row>
        <row r="3244">
          <cell r="J3244">
            <v>4300018000</v>
          </cell>
          <cell r="K3244" t="str">
            <v>HR:MUNICIP.STAFF:SOCIAL CONTRIB.-MEDICAL</v>
          </cell>
          <cell r="L3244" t="str">
            <v>Employee Related Costs - Social Contributions</v>
          </cell>
        </row>
        <row r="3245">
          <cell r="J3245">
            <v>4300019000</v>
          </cell>
          <cell r="K3245" t="str">
            <v>HR:MUNICIP.STAFF:SOCIAL CONTRIB.-PENSION</v>
          </cell>
          <cell r="L3245" t="str">
            <v>Employee Related Costs - Social Contributions</v>
          </cell>
        </row>
        <row r="3246">
          <cell r="J3246">
            <v>4300020000</v>
          </cell>
          <cell r="K3246" t="str">
            <v>HR:MUNICIP.STAFF:SOCIAL CONTRIB.-UIF</v>
          </cell>
          <cell r="L3246" t="str">
            <v>Employee Related Costs - Social Contributions</v>
          </cell>
        </row>
        <row r="3247">
          <cell r="J3247">
            <v>4500491000</v>
          </cell>
          <cell r="K3247" t="str">
            <v>SKILLS DEVELOPMENT FUND LEVY</v>
          </cell>
          <cell r="L3247" t="str">
            <v>Other Expenditure</v>
          </cell>
        </row>
        <row r="3248">
          <cell r="J3248">
            <v>4560100000</v>
          </cell>
          <cell r="K3248" t="str">
            <v>UNIFORM &amp; PROTECTIVE CLOTHING</v>
          </cell>
          <cell r="L3248" t="str">
            <v>Other Expenditure</v>
          </cell>
        </row>
        <row r="3249">
          <cell r="J3249">
            <v>4120104000</v>
          </cell>
          <cell r="K3249" t="str">
            <v>CONTRACTORS:MAINT.-EQUIP.(GENERAL)</v>
          </cell>
          <cell r="L3249" t="str">
            <v>Contracted Services</v>
          </cell>
        </row>
        <row r="3250">
          <cell r="J3250">
            <v>4120104000</v>
          </cell>
          <cell r="K3250" t="str">
            <v>CONTRACTORS:MAINT.-EQUIP.(GENERAL)</v>
          </cell>
          <cell r="L3250" t="str">
            <v>Contracted Services</v>
          </cell>
        </row>
        <row r="3251">
          <cell r="J3251">
            <v>4120111000</v>
          </cell>
          <cell r="K3251" t="str">
            <v>CONTRACTORS:MAINT.-EQUIP.(VEHICLES)</v>
          </cell>
          <cell r="L3251" t="str">
            <v>Contracted Services</v>
          </cell>
        </row>
        <row r="3252">
          <cell r="J3252">
            <v>4820005000</v>
          </cell>
          <cell r="K3252" t="str">
            <v>DEPRECIATION:COMPUTER EQUIP.:ALL OR EXCL NERSA</v>
          </cell>
          <cell r="L3252" t="str">
            <v>Depreciation and Asset Impairment</v>
          </cell>
        </row>
        <row r="3253">
          <cell r="J3253">
            <v>4820007000</v>
          </cell>
          <cell r="K3253" t="str">
            <v>DEPRECIATION:FURNITURE &amp; FITTINGS.:ALL EXCL NE</v>
          </cell>
          <cell r="L3253" t="str">
            <v>Depreciation and Asset Impairment</v>
          </cell>
        </row>
        <row r="3254">
          <cell r="J3254">
            <v>4820030000</v>
          </cell>
          <cell r="K3254" t="str">
            <v>DEPRECIATION:MACHINERY &amp; EQUIP.:ALL OR EXCL NERSA</v>
          </cell>
          <cell r="L3254" t="str">
            <v>Depreciation and Asset Impairment</v>
          </cell>
        </row>
        <row r="3255">
          <cell r="J3255">
            <v>4820350000</v>
          </cell>
          <cell r="K3255" t="str">
            <v>DEPRECIATION:BUILDINGS:ALL OR EXCL NERSA (SEE ASSE</v>
          </cell>
          <cell r="L3255" t="str">
            <v>Depreciation and Asset Impairment</v>
          </cell>
        </row>
        <row r="3256">
          <cell r="J3256">
            <v>4820350010</v>
          </cell>
          <cell r="K3256" t="str">
            <v>DEPRECIATION:SPORT&amp;RECR:OUTDOOR FACILITIES</v>
          </cell>
          <cell r="L3256" t="str">
            <v>Depreciation and Asset Impairment</v>
          </cell>
        </row>
        <row r="3257">
          <cell r="J3257">
            <v>4820350050</v>
          </cell>
          <cell r="K3257" t="str">
            <v>DEPRECIATION:SPORT&amp;RECR:OUTDOOR FACILITIES</v>
          </cell>
          <cell r="L3257" t="str">
            <v>Depreciation and Asset Impairment</v>
          </cell>
        </row>
        <row r="3258">
          <cell r="J3258">
            <v>4820400000</v>
          </cell>
          <cell r="K3258" t="str">
            <v>DEPRECIATION:BUILDINGS:ALL OR EXCL NERSA</v>
          </cell>
          <cell r="L3258" t="str">
            <v>Depreciation and Asset Impairment</v>
          </cell>
        </row>
        <row r="3259">
          <cell r="J3259">
            <v>5000000490</v>
          </cell>
          <cell r="K3259" t="str">
            <v>CHRG:DEPT CHARGE:INSURANCE ASSETS</v>
          </cell>
          <cell r="L3259" t="str">
            <v>Other Expenditure</v>
          </cell>
        </row>
        <row r="3260">
          <cell r="J3260">
            <v>5000000850</v>
          </cell>
          <cell r="K3260" t="str">
            <v>CHRG:INT BILL:ELECTRICITY CONSUMPTION</v>
          </cell>
          <cell r="L3260" t="str">
            <v>Other Expenditure</v>
          </cell>
        </row>
        <row r="3261">
          <cell r="J3261">
            <v>5000000910</v>
          </cell>
          <cell r="K3261" t="str">
            <v>CHRG:INT BILL:WATER CONSUMPTION</v>
          </cell>
          <cell r="L3261" t="str">
            <v>Other Expenditure</v>
          </cell>
        </row>
        <row r="3262">
          <cell r="J3262">
            <v>4500411000</v>
          </cell>
          <cell r="K3262" t="str">
            <v>INSURANCE UNDERWRITING- PREMIUMS</v>
          </cell>
          <cell r="L3262" t="str">
            <v>Other Expenditure</v>
          </cell>
        </row>
        <row r="3263">
          <cell r="J3263">
            <v>4500410000</v>
          </cell>
          <cell r="K3263" t="str">
            <v>INSURANCE UNDERWRITING- INSURANCE CLAIMS</v>
          </cell>
          <cell r="L3263" t="str">
            <v>Other Expenditure</v>
          </cell>
        </row>
        <row r="3264">
          <cell r="J3264">
            <v>4000000000</v>
          </cell>
          <cell r="K3264" t="str">
            <v>CONSUMPTION:CONSUM.STORES-STD RATED</v>
          </cell>
          <cell r="L3264" t="str">
            <v>Other Materials</v>
          </cell>
        </row>
        <row r="3265">
          <cell r="J3265">
            <v>4000010000</v>
          </cell>
          <cell r="K3265" t="str">
            <v>CONSUMPTION:CONSUM.STORES-ZERO RATED</v>
          </cell>
          <cell r="L3265" t="str">
            <v>Other Materials</v>
          </cell>
        </row>
        <row r="3266">
          <cell r="J3266">
            <v>4000030000</v>
          </cell>
          <cell r="K3266" t="str">
            <v>CONSUMPTION:MATERIALS &amp; SUPPLIES</v>
          </cell>
          <cell r="L3266" t="str">
            <v>Other Materials</v>
          </cell>
        </row>
        <row r="3267">
          <cell r="J3267">
            <v>4300000000</v>
          </cell>
          <cell r="K3267" t="str">
            <v>HR:MUNICIP.STAFF:BASIC SALARY &amp; WAGES</v>
          </cell>
          <cell r="L3267" t="str">
            <v>Employee Related Costs - Wages &amp; Salaries</v>
          </cell>
        </row>
        <row r="3268">
          <cell r="J3268">
            <v>4300001000</v>
          </cell>
          <cell r="K3268" t="str">
            <v>HR:MUNICIP.STAFF:BONUSES</v>
          </cell>
          <cell r="L3268" t="str">
            <v>Employee Related Costs - Wages &amp; Salaries</v>
          </cell>
        </row>
        <row r="3269">
          <cell r="J3269">
            <v>4300002000</v>
          </cell>
          <cell r="K3269" t="str">
            <v>HR:MUNICIP.STAFF:ALLOWANCE-CELLULAR &amp; TELEPHONE</v>
          </cell>
          <cell r="L3269" t="str">
            <v>Employee Related Costs - Wages &amp; Salaries</v>
          </cell>
        </row>
        <row r="3270">
          <cell r="J3270">
            <v>4300003000</v>
          </cell>
          <cell r="K3270" t="str">
            <v>HR:MUNICIP.STAFF:ALLOWANCE-HOUSING BENEFITS</v>
          </cell>
          <cell r="L3270" t="str">
            <v>Employee Related Costs - Wages &amp; Salaries</v>
          </cell>
        </row>
        <row r="3271">
          <cell r="J3271">
            <v>4300005000</v>
          </cell>
          <cell r="K3271" t="str">
            <v>HR:MUNICIP.STAFF:ALLOWANCE-TRAVEL OR MOTOR VEHICLE</v>
          </cell>
          <cell r="L3271" t="str">
            <v>Employee Related Costs - Wages &amp; Salaries</v>
          </cell>
        </row>
        <row r="3272">
          <cell r="J3272">
            <v>4300006000</v>
          </cell>
          <cell r="K3272" t="str">
            <v>MUNICIPAL STAFF OVER TIME NON STRUCTURED</v>
          </cell>
          <cell r="L3272" t="str">
            <v>Employee Related Costs - Wages &amp; Salaries</v>
          </cell>
        </row>
        <row r="3273">
          <cell r="J3273">
            <v>4300006001</v>
          </cell>
          <cell r="K3273" t="str">
            <v>MUNICIPAL STAFF OVER TIME STRUCTURED</v>
          </cell>
          <cell r="L3273" t="str">
            <v>Employee Related Costs - Wages &amp; Salaries</v>
          </cell>
        </row>
        <row r="3274">
          <cell r="J3274">
            <v>4300007000</v>
          </cell>
          <cell r="K3274" t="str">
            <v>HR:MUNICIP.STAFF:ALLOWANCE-OVERTIME:NIGHT SHIFT</v>
          </cell>
          <cell r="L3274" t="str">
            <v>Employee Related Costs - Wages &amp; Salaries</v>
          </cell>
        </row>
        <row r="3275">
          <cell r="J3275">
            <v>4300008000</v>
          </cell>
          <cell r="K3275" t="str">
            <v>HR:MUNICIP.STAFF:BENEF-ACTING &amp; POST BEN ALLOWANCE</v>
          </cell>
          <cell r="L3275" t="str">
            <v>Employee Related Costs - Wages &amp; Salaries</v>
          </cell>
        </row>
        <row r="3276">
          <cell r="J3276">
            <v>4300010000</v>
          </cell>
          <cell r="K3276" t="str">
            <v>HR:MUNICIP.STAFF:BENEFIT-LONG SERVICE AWARD-ERC</v>
          </cell>
          <cell r="L3276" t="str">
            <v>Employee Related Costs - Wages &amp; Salaries</v>
          </cell>
        </row>
        <row r="3277">
          <cell r="J3277">
            <v>4300013000</v>
          </cell>
          <cell r="K3277" t="str">
            <v>HR:MUNICIP.STAFF:BENEFIT-STANDBY ALLOWANCE</v>
          </cell>
          <cell r="L3277" t="str">
            <v>Employee Related Costs - Wages &amp; Salaries</v>
          </cell>
        </row>
        <row r="3278">
          <cell r="J3278">
            <v>4300015550</v>
          </cell>
          <cell r="K3278" t="str">
            <v>HR:MUNICIP.STAFF:BENEFIT-NON PENSIONABLE ALLOWANCE</v>
          </cell>
          <cell r="L3278" t="str">
            <v>Employee Related Costs - Wages &amp; Salaries</v>
          </cell>
        </row>
        <row r="3279">
          <cell r="J3279">
            <v>4300016000</v>
          </cell>
          <cell r="K3279" t="str">
            <v>HR:MUNICIP.STAFF:SOCIAL CONTRIB.-BARGAINING COUNCI</v>
          </cell>
          <cell r="L3279" t="str">
            <v>Employee Related Costs - Social Contributions</v>
          </cell>
        </row>
        <row r="3280">
          <cell r="J3280">
            <v>4300018000</v>
          </cell>
          <cell r="K3280" t="str">
            <v>HR:MUNICIP.STAFF:SOCIAL CONTRIB.-MEDICAL</v>
          </cell>
          <cell r="L3280" t="str">
            <v>Employee Related Costs - Social Contributions</v>
          </cell>
        </row>
        <row r="3281">
          <cell r="J3281">
            <v>4300019000</v>
          </cell>
          <cell r="K3281" t="str">
            <v>HR:MUNICIP.STAFF:SOCIAL CONTRIB.-PENSION</v>
          </cell>
          <cell r="L3281" t="str">
            <v>Employee Related Costs - Social Contributions</v>
          </cell>
        </row>
        <row r="3282">
          <cell r="J3282">
            <v>4300020000</v>
          </cell>
          <cell r="K3282" t="str">
            <v>HR:MUNICIP.STAFF:SOCIAL CONTRIB.-UIF</v>
          </cell>
          <cell r="L3282" t="str">
            <v>Employee Related Costs - Social Contributions</v>
          </cell>
        </row>
        <row r="3283">
          <cell r="J3283">
            <v>4500181000</v>
          </cell>
          <cell r="K3283" t="str">
            <v>COMMUNICATION:TELEPHONE,FAX,TELEGRAPH</v>
          </cell>
          <cell r="L3283" t="str">
            <v>Other Expenditure</v>
          </cell>
        </row>
        <row r="3284">
          <cell r="J3284">
            <v>4500201000</v>
          </cell>
          <cell r="K3284" t="str">
            <v>DRIVERS LICENCES &amp; PERMITS</v>
          </cell>
          <cell r="L3284" t="str">
            <v>Other Expenditure</v>
          </cell>
        </row>
        <row r="3285">
          <cell r="J3285">
            <v>4500491000</v>
          </cell>
          <cell r="K3285" t="str">
            <v>SKILLS DEVELOPMENT FUND LEVY</v>
          </cell>
          <cell r="L3285" t="str">
            <v>Other Expenditure</v>
          </cell>
        </row>
        <row r="3286">
          <cell r="J3286">
            <v>4560100000</v>
          </cell>
          <cell r="K3286" t="str">
            <v>UNIFORM &amp; PROTECTIVE CLOTHING</v>
          </cell>
          <cell r="L3286" t="str">
            <v>Other Expenditure</v>
          </cell>
        </row>
        <row r="3287">
          <cell r="J3287">
            <v>4120051000</v>
          </cell>
          <cell r="K3287" t="str">
            <v>CONTRACTORS : MAINT: BUILDINGS AND FACILITIES</v>
          </cell>
          <cell r="L3287" t="str">
            <v>Contracted Services</v>
          </cell>
        </row>
        <row r="3288">
          <cell r="J3288">
            <v>4120104000</v>
          </cell>
          <cell r="K3288" t="str">
            <v>CONTRACTORS:MAINT.-EQUIP.(GENERAL)</v>
          </cell>
          <cell r="L3288" t="str">
            <v>Contracted Services</v>
          </cell>
        </row>
        <row r="3289">
          <cell r="J3289">
            <v>4120111000</v>
          </cell>
          <cell r="K3289" t="str">
            <v>CONTRACTORS:MAINT.-EQUIP.(VEHICLES)</v>
          </cell>
          <cell r="L3289" t="str">
            <v>Contracted Services</v>
          </cell>
        </row>
        <row r="3290">
          <cell r="J3290">
            <v>5000000490</v>
          </cell>
          <cell r="K3290" t="str">
            <v>CHRG:DEPT CHARGE:INSURANCE ASSETS</v>
          </cell>
          <cell r="L3290" t="str">
            <v>Other Expenditure</v>
          </cell>
        </row>
        <row r="3291">
          <cell r="J3291">
            <v>4500411000</v>
          </cell>
          <cell r="K3291" t="str">
            <v>INSURANCE UNDERWRITING- PREMIUMS</v>
          </cell>
          <cell r="L3291" t="str">
            <v>Other Expenditure</v>
          </cell>
        </row>
        <row r="3292">
          <cell r="J3292">
            <v>4500410000</v>
          </cell>
          <cell r="K3292" t="str">
            <v>INSURANCE UNDERWRITING- INSURANCE CLAIMS</v>
          </cell>
          <cell r="L3292" t="str">
            <v>Other Expenditure</v>
          </cell>
        </row>
        <row r="3293">
          <cell r="J3293">
            <v>4000000000</v>
          </cell>
          <cell r="K3293" t="str">
            <v>CONSUMPTION:CONSUM.STORES-STD RATED</v>
          </cell>
          <cell r="L3293" t="str">
            <v>Other Materials</v>
          </cell>
        </row>
        <row r="3294">
          <cell r="J3294">
            <v>4000010000</v>
          </cell>
          <cell r="K3294" t="str">
            <v>CONSUMPTION:CONSUM.STORES-ZERO RATED</v>
          </cell>
          <cell r="L3294" t="str">
            <v>Other Materials</v>
          </cell>
        </row>
        <row r="3295">
          <cell r="J3295">
            <v>4000030000</v>
          </cell>
          <cell r="K3295" t="str">
            <v>CONSUMPTION:MATERIALS &amp; SUPPLIES</v>
          </cell>
          <cell r="L3295" t="str">
            <v>Other Materials</v>
          </cell>
        </row>
        <row r="3296">
          <cell r="J3296">
            <v>4300000000</v>
          </cell>
          <cell r="K3296" t="str">
            <v>HR:MUNICIP.STAFF:BASIC SALARY &amp; WAGES</v>
          </cell>
          <cell r="L3296" t="str">
            <v>Employee Related Costs - Wages &amp; Salaries</v>
          </cell>
        </row>
        <row r="3297">
          <cell r="J3297">
            <v>4300001000</v>
          </cell>
          <cell r="K3297" t="str">
            <v>HR:MUNICIP.STAFF:BONUSES</v>
          </cell>
          <cell r="L3297" t="str">
            <v>Employee Related Costs - Wages &amp; Salaries</v>
          </cell>
        </row>
        <row r="3298">
          <cell r="J3298">
            <v>4300002000</v>
          </cell>
          <cell r="K3298" t="str">
            <v>HR:MUNICIP.STAFF:ALLOWANCE-CELLULAR &amp; TELEPHONE</v>
          </cell>
          <cell r="L3298" t="str">
            <v>Employee Related Costs - Wages &amp; Salaries</v>
          </cell>
        </row>
        <row r="3299">
          <cell r="J3299">
            <v>4300003000</v>
          </cell>
          <cell r="K3299" t="str">
            <v>HR:MUNICIP.STAFF:ALLOWANCE-HOUSING BENEFITS</v>
          </cell>
          <cell r="L3299" t="str">
            <v>Employee Related Costs - Wages &amp; Salaries</v>
          </cell>
        </row>
        <row r="3300">
          <cell r="J3300">
            <v>4300005000</v>
          </cell>
          <cell r="K3300" t="str">
            <v>HR:MUNICIP.STAFF:ALLOWANCE-TRAVEL OR MOTOR VEHICLE</v>
          </cell>
          <cell r="L3300" t="str">
            <v>Employee Related Costs - Wages &amp; Salaries</v>
          </cell>
        </row>
        <row r="3301">
          <cell r="J3301">
            <v>4300006000</v>
          </cell>
          <cell r="K3301" t="str">
            <v>MUNICIPAL STAFF OVER TIME NON STRUCTURED</v>
          </cell>
          <cell r="L3301" t="str">
            <v>Employee Related Costs - Wages &amp; Salaries</v>
          </cell>
        </row>
        <row r="3302">
          <cell r="J3302">
            <v>4300006001</v>
          </cell>
          <cell r="K3302" t="str">
            <v>MUNICIPAL STAFF OVER TIME STRUCTURED</v>
          </cell>
          <cell r="L3302" t="str">
            <v>Employee Related Costs - Wages &amp; Salaries</v>
          </cell>
        </row>
        <row r="3303">
          <cell r="J3303">
            <v>4300007000</v>
          </cell>
          <cell r="K3303" t="str">
            <v>HR:MUNICIP.STAFF:ALLOWANCE-OVERTIME:NIGHT SHIFT</v>
          </cell>
          <cell r="L3303" t="str">
            <v>Employee Related Costs - Wages &amp; Salaries</v>
          </cell>
        </row>
        <row r="3304">
          <cell r="J3304">
            <v>4300010000</v>
          </cell>
          <cell r="K3304" t="str">
            <v>HR:MUNICIP.STAFF:BENEFIT-LONG SERVICE AWARD-ERC</v>
          </cell>
          <cell r="L3304" t="str">
            <v>Employee Related Costs - Wages &amp; Salaries</v>
          </cell>
        </row>
        <row r="3305">
          <cell r="J3305">
            <v>4300015550</v>
          </cell>
          <cell r="K3305" t="str">
            <v>HR:MUNICIP.STAFF:BENEFIT-NON PENSIONABLE ALLOWANCE</v>
          </cell>
          <cell r="L3305" t="str">
            <v>Employee Related Costs - Wages &amp; Salaries</v>
          </cell>
        </row>
        <row r="3306">
          <cell r="J3306">
            <v>4300016000</v>
          </cell>
          <cell r="K3306" t="str">
            <v>HR:MUNICIP.STAFF:SOCIAL CONTRIB.-BARGAINING COUNCI</v>
          </cell>
          <cell r="L3306" t="str">
            <v>Employee Related Costs - Social Contributions</v>
          </cell>
        </row>
        <row r="3307">
          <cell r="J3307">
            <v>4300018000</v>
          </cell>
          <cell r="K3307" t="str">
            <v>HR:MUNICIP.STAFF:SOCIAL CONTRIB.-MEDICAL</v>
          </cell>
          <cell r="L3307" t="str">
            <v>Employee Related Costs - Social Contributions</v>
          </cell>
        </row>
        <row r="3308">
          <cell r="J3308">
            <v>4300019000</v>
          </cell>
          <cell r="K3308" t="str">
            <v>HR:MUNICIP.STAFF:SOCIAL CONTRIB.-PENSION</v>
          </cell>
          <cell r="L3308" t="str">
            <v>Employee Related Costs - Social Contributions</v>
          </cell>
        </row>
        <row r="3309">
          <cell r="J3309">
            <v>4300020000</v>
          </cell>
          <cell r="K3309" t="str">
            <v>HR:MUNICIP.STAFF:SOCIAL CONTRIB.-UIF</v>
          </cell>
          <cell r="L3309" t="str">
            <v>Employee Related Costs - Social Contributions</v>
          </cell>
        </row>
        <row r="3310">
          <cell r="J3310">
            <v>4500491000</v>
          </cell>
          <cell r="K3310" t="str">
            <v>SKILLS DEVELOPMENT FUND LEVY</v>
          </cell>
          <cell r="L3310" t="str">
            <v>Other Expenditure</v>
          </cell>
        </row>
        <row r="3311">
          <cell r="J3311">
            <v>4560100000</v>
          </cell>
          <cell r="K3311" t="str">
            <v>UNIFORM &amp; PROTECTIVE CLOTHING</v>
          </cell>
          <cell r="L3311" t="str">
            <v>Other Expenditure</v>
          </cell>
        </row>
        <row r="3312">
          <cell r="J3312">
            <v>4820007000</v>
          </cell>
          <cell r="K3312" t="str">
            <v>DEPRECIATION:FURNITURE &amp; FITTINGS.:ALL EXCL NE</v>
          </cell>
          <cell r="L3312" t="str">
            <v>Depreciation and Asset Impairment</v>
          </cell>
        </row>
        <row r="3313">
          <cell r="J3313">
            <v>4820030000</v>
          </cell>
          <cell r="K3313" t="str">
            <v>DEPRECIATION:MACHINERY &amp; EQUIP.:ALL OR EXCL NERSA</v>
          </cell>
          <cell r="L3313" t="str">
            <v>Depreciation and Asset Impairment</v>
          </cell>
        </row>
        <row r="3314">
          <cell r="J3314">
            <v>4820034000</v>
          </cell>
          <cell r="K3314" t="str">
            <v>DEPRECIATION:BUILDINGS:ALL OR EXCL NERSA (SEE ASSE</v>
          </cell>
          <cell r="L3314" t="str">
            <v>Depreciation and Asset Impairment</v>
          </cell>
        </row>
        <row r="3315">
          <cell r="J3315">
            <v>4820034020</v>
          </cell>
          <cell r="K3315" t="str">
            <v>DEPRECIATION:COMMUNITY ASSETS:STADIUMS</v>
          </cell>
          <cell r="L3315" t="str">
            <v>Depreciation and Asset Impairment</v>
          </cell>
        </row>
        <row r="3316">
          <cell r="J3316">
            <v>4820034060</v>
          </cell>
          <cell r="K3316" t="str">
            <v>DEPRECIATION:COMMUNITY ASSETS:CENTRES</v>
          </cell>
          <cell r="L3316" t="str">
            <v>Depreciation and Asset Impairment</v>
          </cell>
        </row>
        <row r="3317">
          <cell r="J3317">
            <v>4820034110</v>
          </cell>
          <cell r="K3317" t="str">
            <v>DEPRECIATION:COMMUNITY ASSETS:PUBLIC CONVENIENCES</v>
          </cell>
          <cell r="L3317" t="str">
            <v>Depreciation and Asset Impairment</v>
          </cell>
        </row>
        <row r="3318">
          <cell r="J3318">
            <v>4820350000</v>
          </cell>
          <cell r="K3318" t="str">
            <v>DEPRECIATION:BUILDINGS:ALL OR EXCL NERSA (SEE ASSE</v>
          </cell>
          <cell r="L3318" t="str">
            <v>Depreciation and Asset Impairment</v>
          </cell>
        </row>
        <row r="3319">
          <cell r="J3319">
            <v>4820350010</v>
          </cell>
          <cell r="K3319" t="str">
            <v>DEPRECIATION:SPORT&amp;RECR:OUTDOOR FACILITIES</v>
          </cell>
          <cell r="L3319" t="str">
            <v>Depreciation and Asset Impairment</v>
          </cell>
        </row>
        <row r="3320">
          <cell r="J3320">
            <v>4820350020</v>
          </cell>
          <cell r="K3320" t="str">
            <v>DEPRECIATION:SPORT&amp;RECR:OUTDOOR FACILITIES</v>
          </cell>
          <cell r="L3320" t="str">
            <v>Depreciation and Asset Impairment</v>
          </cell>
        </row>
        <row r="3321">
          <cell r="J3321">
            <v>4820350050</v>
          </cell>
          <cell r="K3321" t="str">
            <v>DEPRECIATION:SPORT&amp;RECR:OUTDOOR FACILITIES</v>
          </cell>
          <cell r="L3321" t="str">
            <v>Depreciation and Asset Impairment</v>
          </cell>
        </row>
        <row r="3322">
          <cell r="J3322">
            <v>4820400000</v>
          </cell>
          <cell r="K3322" t="str">
            <v>DEPRECIATION:BUILDINGS:ALL OR EXCL NERSA</v>
          </cell>
          <cell r="L3322" t="str">
            <v>Depreciation and Asset Impairment</v>
          </cell>
        </row>
        <row r="3323">
          <cell r="J3323">
            <v>5000000490</v>
          </cell>
          <cell r="K3323" t="str">
            <v>CHRG:DEPT CHARGE:INSURANCE ASSETS</v>
          </cell>
          <cell r="L3323" t="str">
            <v>Other Expenditure</v>
          </cell>
        </row>
        <row r="3324">
          <cell r="J3324">
            <v>4500411000</v>
          </cell>
          <cell r="K3324" t="str">
            <v>INSURANCE UNDERWRITING- PREMIUMS</v>
          </cell>
          <cell r="L3324" t="str">
            <v>Other Expenditure</v>
          </cell>
        </row>
        <row r="3325">
          <cell r="J3325">
            <v>4120051000</v>
          </cell>
          <cell r="K3325" t="str">
            <v>CONTRACTORS : MAINT: BUILDINGS AND FACILITIES</v>
          </cell>
          <cell r="L3325" t="str">
            <v>Contracted Services</v>
          </cell>
        </row>
        <row r="3326">
          <cell r="J3326">
            <v>4120111000</v>
          </cell>
          <cell r="K3326" t="str">
            <v>CONTRACTORS:MAINT.-EQUIP.(VEHICLES)</v>
          </cell>
          <cell r="L3326" t="str">
            <v>Contracted Services</v>
          </cell>
        </row>
        <row r="3327">
          <cell r="J3327">
            <v>4820005000</v>
          </cell>
          <cell r="K3327" t="str">
            <v>DEPRECIATION:COMPUTER EQUIP.:ALL OR EXCL NERSA</v>
          </cell>
          <cell r="L3327" t="str">
            <v>Depreciation and Asset Impairment</v>
          </cell>
        </row>
        <row r="3328">
          <cell r="J3328">
            <v>4820007000</v>
          </cell>
          <cell r="K3328" t="str">
            <v>DEPRECIATION:FURNITURE &amp; FITTINGS.:ALL EXCL NE</v>
          </cell>
          <cell r="L3328" t="str">
            <v>Depreciation and Asset Impairment</v>
          </cell>
        </row>
        <row r="3329">
          <cell r="J3329">
            <v>4820030000</v>
          </cell>
          <cell r="K3329" t="str">
            <v>DEPRECIATION:MACHINERY &amp; EQUIP.:ALL OR EXCL NERSA</v>
          </cell>
          <cell r="L3329" t="str">
            <v>Depreciation and Asset Impairment</v>
          </cell>
        </row>
        <row r="3330">
          <cell r="J3330">
            <v>4820034000</v>
          </cell>
          <cell r="K3330" t="str">
            <v>DEPRECIATION:BUILDINGS:ALL OR EXCL NERSA (SEE ASSE</v>
          </cell>
          <cell r="L3330" t="str">
            <v>Depreciation and Asset Impairment</v>
          </cell>
        </row>
        <row r="3331">
          <cell r="J3331">
            <v>4820034060</v>
          </cell>
          <cell r="K3331" t="str">
            <v>DEPRECIATION:COMMUNITY ASSETS:CENTRES</v>
          </cell>
          <cell r="L3331" t="str">
            <v>Depreciation and Asset Impairment</v>
          </cell>
        </row>
        <row r="3332">
          <cell r="J3332">
            <v>4820350000</v>
          </cell>
          <cell r="K3332" t="str">
            <v>DEPRECIATION:BUILDINGS:ALL OR EXCL NERSA (SEE ASSE</v>
          </cell>
          <cell r="L3332" t="str">
            <v>Depreciation and Asset Impairment</v>
          </cell>
        </row>
        <row r="3333">
          <cell r="J3333">
            <v>4820350010</v>
          </cell>
          <cell r="K3333" t="str">
            <v>DEPRECIATION:SPORT&amp;RECR:OUTDOOR FACILITIES</v>
          </cell>
          <cell r="L3333" t="str">
            <v>Depreciation and Asset Impairment</v>
          </cell>
        </row>
        <row r="3334">
          <cell r="J3334">
            <v>4820350050</v>
          </cell>
          <cell r="K3334" t="str">
            <v>DEPRECIATION:SPORT&amp;RECR:OUTDOOR FACILITIES</v>
          </cell>
          <cell r="L3334" t="str">
            <v>Depreciation and Asset Impairment</v>
          </cell>
        </row>
        <row r="3335">
          <cell r="J3335">
            <v>5000000490</v>
          </cell>
          <cell r="K3335" t="str">
            <v>CHRG:DEPT CHARGE:INSURANCE ASSETS</v>
          </cell>
          <cell r="L3335" t="str">
            <v>Other Expenditure</v>
          </cell>
        </row>
        <row r="3336">
          <cell r="J3336">
            <v>4300000000</v>
          </cell>
          <cell r="K3336" t="str">
            <v>HR:MUNICIP.STAFF:BASIC SALARY &amp; WAGES</v>
          </cell>
          <cell r="L3336" t="str">
            <v>Employee Related Costs - Wages &amp; Salaries</v>
          </cell>
        </row>
        <row r="3337">
          <cell r="J3337">
            <v>4300001000</v>
          </cell>
          <cell r="K3337" t="str">
            <v>HR:MUNICIP.STAFF:BONUSES</v>
          </cell>
          <cell r="L3337" t="str">
            <v>Employee Related Costs - Wages &amp; Salaries</v>
          </cell>
        </row>
        <row r="3338">
          <cell r="J3338">
            <v>4300004000</v>
          </cell>
          <cell r="K3338" t="str">
            <v>HR:MUNICIP.STAFF:ALLOWANCE-LEAVE PAY</v>
          </cell>
          <cell r="L3338" t="str">
            <v>Employee Related Costs - Wages &amp; Salaries</v>
          </cell>
        </row>
        <row r="3339">
          <cell r="J3339">
            <v>4300006000</v>
          </cell>
          <cell r="K3339" t="str">
            <v>MUNICIPAL STAFF OVER TIME NON STRUCTURED</v>
          </cell>
          <cell r="L3339" t="str">
            <v>Employee Related Costs - Wages &amp; Salaries</v>
          </cell>
        </row>
        <row r="3340">
          <cell r="J3340">
            <v>4300006001</v>
          </cell>
          <cell r="K3340" t="str">
            <v>MUNICIPAL STAFF OVER TIME STRUCTURED</v>
          </cell>
          <cell r="L3340" t="str">
            <v>Employee Related Costs - Wages &amp; Salaries</v>
          </cell>
        </row>
        <row r="3341">
          <cell r="J3341">
            <v>4300010000</v>
          </cell>
          <cell r="K3341" t="str">
            <v>HR:MUNICIP.STAFF:BENEFIT-LONG SERVICE AWARD-ERC</v>
          </cell>
          <cell r="L3341" t="str">
            <v>Employee Related Costs - Wages &amp; Salaries</v>
          </cell>
        </row>
        <row r="3342">
          <cell r="J3342">
            <v>4300015550</v>
          </cell>
          <cell r="K3342" t="str">
            <v>HR:MUNICIP.STAFF:BENEFIT-NON PENSIONABLE ALLOWANCE</v>
          </cell>
          <cell r="L3342" t="str">
            <v>Employee Related Costs - Wages &amp; Salaries</v>
          </cell>
        </row>
        <row r="3343">
          <cell r="J3343">
            <v>4300016000</v>
          </cell>
          <cell r="K3343" t="str">
            <v>HR:MUNICIP.STAFF:SOCIAL CONTRIB.-BARGAINING COUNCI</v>
          </cell>
          <cell r="L3343" t="str">
            <v>Employee Related Costs - Social Contributions</v>
          </cell>
        </row>
        <row r="3344">
          <cell r="J3344">
            <v>4300018000</v>
          </cell>
          <cell r="K3344" t="str">
            <v>HR:MUNICIP.STAFF:SOCIAL CONTRIB.-MEDICAL</v>
          </cell>
          <cell r="L3344" t="str">
            <v>Employee Related Costs - Social Contributions</v>
          </cell>
        </row>
        <row r="3345">
          <cell r="J3345">
            <v>4300019000</v>
          </cell>
          <cell r="K3345" t="str">
            <v>HR:MUNICIP.STAFF:SOCIAL CONTRIB.-PENSION</v>
          </cell>
          <cell r="L3345" t="str">
            <v>Employee Related Costs - Social Contributions</v>
          </cell>
        </row>
        <row r="3346">
          <cell r="J3346">
            <v>4300020000</v>
          </cell>
          <cell r="K3346" t="str">
            <v>HR:MUNICIP.STAFF:SOCIAL CONTRIB.-UIF</v>
          </cell>
          <cell r="L3346" t="str">
            <v>Employee Related Costs - Social Contributions</v>
          </cell>
        </row>
        <row r="3347">
          <cell r="J3347">
            <v>4500411000</v>
          </cell>
          <cell r="K3347" t="str">
            <v>INSURANCE UNDERWRITING- PREMIUMS</v>
          </cell>
          <cell r="L3347" t="str">
            <v>Other Expenditure</v>
          </cell>
        </row>
        <row r="3348">
          <cell r="J3348">
            <v>4500491000</v>
          </cell>
          <cell r="K3348" t="str">
            <v>SKILLS DEVELOPMENT FUND LEVY</v>
          </cell>
          <cell r="L3348" t="str">
            <v>Other Expenditure</v>
          </cell>
        </row>
        <row r="3349">
          <cell r="J3349">
            <v>4000000000</v>
          </cell>
          <cell r="K3349" t="str">
            <v>CONSUMPTION:CONSUM.STORES-STD RATED</v>
          </cell>
          <cell r="L3349" t="str">
            <v>Other Materials</v>
          </cell>
        </row>
        <row r="3350">
          <cell r="J3350">
            <v>4000010000</v>
          </cell>
          <cell r="K3350" t="str">
            <v>CONSUMPTION:CONSUM.STORES-ZERO RATED</v>
          </cell>
          <cell r="L3350" t="str">
            <v>Other Materials</v>
          </cell>
        </row>
        <row r="3351">
          <cell r="J3351">
            <v>4000030000</v>
          </cell>
          <cell r="K3351" t="str">
            <v>CONSUMPTION:MATERIALS &amp; SUPPLIES</v>
          </cell>
          <cell r="L3351" t="str">
            <v>Other Materials</v>
          </cell>
        </row>
        <row r="3352">
          <cell r="J3352">
            <v>4120111000</v>
          </cell>
          <cell r="K3352" t="str">
            <v>CONTRACTORS:MAINT.-EQUIP.(VEHICLES)</v>
          </cell>
          <cell r="L3352" t="str">
            <v>Contracted Services</v>
          </cell>
        </row>
        <row r="3353">
          <cell r="J3353">
            <v>4300000000</v>
          </cell>
          <cell r="K3353" t="str">
            <v>HR:MUNICIP.STAFF:BASIC SALARY &amp; WAGES</v>
          </cell>
          <cell r="L3353" t="str">
            <v>Employee Related Costs - Wages &amp; Salaries</v>
          </cell>
        </row>
        <row r="3354">
          <cell r="J3354">
            <v>4300001000</v>
          </cell>
          <cell r="K3354" t="str">
            <v>HR:MUNICIP.STAFF:BONUSES</v>
          </cell>
          <cell r="L3354" t="str">
            <v>Employee Related Costs - Wages &amp; Salaries</v>
          </cell>
        </row>
        <row r="3355">
          <cell r="J3355">
            <v>4300002000</v>
          </cell>
          <cell r="K3355" t="str">
            <v>HR:MUNICIP.STAFF:ALLOWANCE-CELLULAR &amp; TELEPHONE</v>
          </cell>
          <cell r="L3355" t="str">
            <v>Employee Related Costs - Wages &amp; Salaries</v>
          </cell>
        </row>
        <row r="3356">
          <cell r="J3356">
            <v>4300006000</v>
          </cell>
          <cell r="K3356" t="str">
            <v>MUNICIPAL STAFF OVER TIME NON STRUCTURED</v>
          </cell>
          <cell r="L3356" t="str">
            <v>Employee Related Costs - Wages &amp; Salaries</v>
          </cell>
        </row>
        <row r="3357">
          <cell r="J3357">
            <v>4300006001</v>
          </cell>
          <cell r="K3357" t="str">
            <v>MUNICIPAL STAFF OVER TIME STRUCTURED</v>
          </cell>
          <cell r="L3357" t="str">
            <v>Employee Related Costs - Wages &amp; Salaries</v>
          </cell>
        </row>
        <row r="3358">
          <cell r="J3358">
            <v>4300010000</v>
          </cell>
          <cell r="K3358" t="str">
            <v>HR:MUNICIP.STAFF:BENEFIT-LONG SERVICE AWARD-ERC</v>
          </cell>
          <cell r="L3358" t="str">
            <v>Employee Related Costs - Wages &amp; Salaries</v>
          </cell>
        </row>
        <row r="3359">
          <cell r="J3359">
            <v>4300016000</v>
          </cell>
          <cell r="K3359" t="str">
            <v>HR:MUNICIP.STAFF:SOCIAL CONTRIB.-BARGAINING COUNCI</v>
          </cell>
          <cell r="L3359" t="str">
            <v>Employee Related Costs - Social Contributions</v>
          </cell>
        </row>
        <row r="3360">
          <cell r="J3360">
            <v>4300018000</v>
          </cell>
          <cell r="K3360" t="str">
            <v>HR:MUNICIP.STAFF:SOCIAL CONTRIB.-MEDICAL</v>
          </cell>
          <cell r="L3360" t="str">
            <v>Employee Related Costs - Social Contributions</v>
          </cell>
        </row>
        <row r="3361">
          <cell r="J3361">
            <v>4300019000</v>
          </cell>
          <cell r="K3361" t="str">
            <v>HR:MUNICIP.STAFF:SOCIAL CONTRIB.-PENSION</v>
          </cell>
          <cell r="L3361" t="str">
            <v>Employee Related Costs - Social Contributions</v>
          </cell>
        </row>
        <row r="3362">
          <cell r="J3362">
            <v>4300020000</v>
          </cell>
          <cell r="K3362" t="str">
            <v>HR:MUNICIP.STAFF:SOCIAL CONTRIB.-UIF</v>
          </cell>
          <cell r="L3362" t="str">
            <v>Employee Related Costs - Social Contributions</v>
          </cell>
        </row>
        <row r="3363">
          <cell r="J3363">
            <v>4500181000</v>
          </cell>
          <cell r="K3363" t="str">
            <v>COMMUNICATION:TELEPHONE,FAX,TELEGRAPH</v>
          </cell>
          <cell r="L3363" t="str">
            <v>Other Expenditure</v>
          </cell>
        </row>
        <row r="3364">
          <cell r="J3364">
            <v>4500460000</v>
          </cell>
          <cell r="K3364" t="str">
            <v>OC:PRINTING. PUBLICATIONS AND BOOKS</v>
          </cell>
          <cell r="L3364" t="str">
            <v>Other Expenditure</v>
          </cell>
        </row>
        <row r="3365">
          <cell r="J3365">
            <v>4500491000</v>
          </cell>
          <cell r="K3365" t="str">
            <v>SKILLS DEVELOPMENT FUND LEVY</v>
          </cell>
          <cell r="L3365" t="str">
            <v>Other Expenditure</v>
          </cell>
        </row>
        <row r="3366">
          <cell r="J3366">
            <v>4560100000</v>
          </cell>
          <cell r="K3366" t="str">
            <v>UNIFORM &amp; PROTECTIVE CLOTHING</v>
          </cell>
          <cell r="L3366" t="str">
            <v>Other Expenditure</v>
          </cell>
        </row>
        <row r="3367">
          <cell r="J3367">
            <v>4820350000</v>
          </cell>
          <cell r="K3367" t="str">
            <v>DEPRECIATION:BUILDINGS:ALL OR EXCL NERSA (SEE ASSE</v>
          </cell>
          <cell r="L3367" t="str">
            <v>Depreciation and Asset Impairment</v>
          </cell>
        </row>
        <row r="3368">
          <cell r="J3368">
            <v>4820350010</v>
          </cell>
          <cell r="K3368" t="str">
            <v>DEPRECIATION:SPORT&amp;RECR:OUTDOOR FACILITIES</v>
          </cell>
          <cell r="L3368" t="str">
            <v>Depreciation and Asset Impairment</v>
          </cell>
        </row>
        <row r="3369">
          <cell r="J3369">
            <v>4820400000</v>
          </cell>
          <cell r="K3369" t="str">
            <v>DEPRECIATION:BUILDINGS:ALL OR EXCL NERSA</v>
          </cell>
          <cell r="L3369" t="str">
            <v>Depreciation and Asset Impairment</v>
          </cell>
        </row>
        <row r="3370">
          <cell r="J3370">
            <v>4120051000</v>
          </cell>
          <cell r="K3370" t="str">
            <v>CONTRACTORS : MAINT: BUILDINGS AND FACILITIES</v>
          </cell>
          <cell r="L3370" t="str">
            <v>Contracted Services</v>
          </cell>
        </row>
        <row r="3371">
          <cell r="J3371">
            <v>4120111000</v>
          </cell>
          <cell r="K3371" t="str">
            <v>CONTRACTORS:MAINT.-EQUIP.(VEHICLES)</v>
          </cell>
          <cell r="L3371" t="str">
            <v>Contracted Services</v>
          </cell>
        </row>
        <row r="3372">
          <cell r="J3372">
            <v>4820005000</v>
          </cell>
          <cell r="K3372" t="str">
            <v>DEPRECIATION:COMPUTER EQUIP.:ALL OR EXCL NERSA</v>
          </cell>
          <cell r="L3372" t="str">
            <v>Depreciation and Asset Impairment</v>
          </cell>
        </row>
        <row r="3373">
          <cell r="J3373">
            <v>4820007000</v>
          </cell>
          <cell r="K3373" t="str">
            <v>DEPRECIATION:FURNITURE &amp; FITTINGS.:ALL EXCL NE</v>
          </cell>
          <cell r="L3373" t="str">
            <v>Depreciation and Asset Impairment</v>
          </cell>
        </row>
        <row r="3374">
          <cell r="J3374">
            <v>4820030000</v>
          </cell>
          <cell r="K3374" t="str">
            <v>DEPRECIATION:MACHINERY &amp; EQUIP.:ALL OR EXCL NERSA</v>
          </cell>
          <cell r="L3374" t="str">
            <v>Depreciation and Asset Impairment</v>
          </cell>
        </row>
        <row r="3375">
          <cell r="J3375">
            <v>4820032000</v>
          </cell>
          <cell r="K3375" t="str">
            <v>DEPRECIATION:TRANSPORT ASSETS:ALL OR EXCL NERSA</v>
          </cell>
          <cell r="L3375" t="str">
            <v>Depreciation and Asset Impairment</v>
          </cell>
        </row>
        <row r="3376">
          <cell r="J3376">
            <v>4820034000</v>
          </cell>
          <cell r="K3376" t="str">
            <v>DEPRECIATION:BUILDINGS:ALL OR EXCL NERSA (SEE ASSE</v>
          </cell>
          <cell r="L3376" t="str">
            <v>Depreciation and Asset Impairment</v>
          </cell>
        </row>
        <row r="3377">
          <cell r="J3377">
            <v>4820034020</v>
          </cell>
          <cell r="K3377" t="str">
            <v>DEPRECIATION:COMMUNITY ASSETS:STADIUMS</v>
          </cell>
          <cell r="L3377" t="str">
            <v>Depreciation and Asset Impairment</v>
          </cell>
        </row>
        <row r="3378">
          <cell r="J3378">
            <v>4820034060</v>
          </cell>
          <cell r="K3378" t="str">
            <v>DEPRECIATION:COMMUNITY ASSETS:CENTRES</v>
          </cell>
          <cell r="L3378" t="str">
            <v>Depreciation and Asset Impairment</v>
          </cell>
        </row>
        <row r="3379">
          <cell r="J3379">
            <v>4820034090</v>
          </cell>
          <cell r="K3379" t="str">
            <v>DEPRECIATION:SPORT&amp;RECR:OUTDOOR FACILITIES</v>
          </cell>
          <cell r="L3379" t="str">
            <v>Depreciation and Asset Impairment</v>
          </cell>
        </row>
        <row r="3380">
          <cell r="J3380">
            <v>4820350000</v>
          </cell>
          <cell r="K3380" t="str">
            <v>DEPRECIATION:BUILDINGS:ALL OR EXCL NERSA (SEE ASSE</v>
          </cell>
          <cell r="L3380" t="str">
            <v>Depreciation and Asset Impairment</v>
          </cell>
        </row>
        <row r="3381">
          <cell r="J3381">
            <v>4820350010</v>
          </cell>
          <cell r="K3381" t="str">
            <v>DEPRECIATION:SPORT&amp;RECR:OUTDOOR FACILITIES</v>
          </cell>
          <cell r="L3381" t="str">
            <v>Depreciation and Asset Impairment</v>
          </cell>
        </row>
        <row r="3382">
          <cell r="J3382">
            <v>4820350020</v>
          </cell>
          <cell r="K3382" t="str">
            <v>DEPRECIATION:SPORT&amp;RECR:OUTDOOR FACILITIES</v>
          </cell>
          <cell r="L3382" t="str">
            <v>Depreciation and Asset Impairment</v>
          </cell>
        </row>
        <row r="3383">
          <cell r="J3383">
            <v>4820400000</v>
          </cell>
          <cell r="K3383" t="str">
            <v>DEPRECIATION:BUILDINGS:ALL OR EXCL NERSA</v>
          </cell>
          <cell r="L3383" t="str">
            <v>Depreciation and Asset Impairment</v>
          </cell>
        </row>
        <row r="3384">
          <cell r="J3384">
            <v>5000000490</v>
          </cell>
          <cell r="K3384" t="str">
            <v>CHRG:DEPT CHARGE:INSURANCE ASSETS</v>
          </cell>
          <cell r="L3384" t="str">
            <v>Other Expenditure</v>
          </cell>
        </row>
        <row r="3385">
          <cell r="J3385">
            <v>4500411000</v>
          </cell>
          <cell r="K3385" t="str">
            <v>INSURANCE UNDERWRITING- PREMIUMS</v>
          </cell>
          <cell r="L3385" t="str">
            <v>Other Expenditure</v>
          </cell>
        </row>
        <row r="3386">
          <cell r="J3386">
            <v>4000000000</v>
          </cell>
          <cell r="K3386" t="str">
            <v>CONSUMPTION:CONSUM.STORES-STD RATED</v>
          </cell>
          <cell r="L3386" t="str">
            <v>Other Materials</v>
          </cell>
        </row>
        <row r="3387">
          <cell r="J3387">
            <v>8710001000</v>
          </cell>
          <cell r="K3387" t="str">
            <v>NE:NT CAPITAL G&amp;S:MUNICIPAL INFRASTRUCTURE PROG</v>
          </cell>
          <cell r="L3387" t="str">
            <v>Transfers Recognised - Capital</v>
          </cell>
        </row>
        <row r="3388">
          <cell r="J3388">
            <v>8000600050</v>
          </cell>
          <cell r="K3388" t="str">
            <v>EX:RENTAL:PPE:RECREATIONAL FACILITIES</v>
          </cell>
          <cell r="L3388" t="str">
            <v>Rent Of Facilities And Equipment</v>
          </cell>
        </row>
        <row r="3389">
          <cell r="J3389">
            <v>8000600050</v>
          </cell>
          <cell r="K3389" t="str">
            <v>EX:RENTAL:PPE:RECREATIONAL FACILITIES</v>
          </cell>
          <cell r="L3389" t="str">
            <v>Rent Of Facilities And Equipment</v>
          </cell>
        </row>
        <row r="3390">
          <cell r="J3390">
            <v>8000500160</v>
          </cell>
          <cell r="K3390" t="str">
            <v>EX:INTEREST:PROPERTY RENTAL DEBTORS</v>
          </cell>
          <cell r="L3390" t="str">
            <v>Interest Earned - Outstanding Debtors</v>
          </cell>
        </row>
        <row r="3391">
          <cell r="J3391">
            <v>8000600050</v>
          </cell>
          <cell r="K3391" t="str">
            <v>EX:RENTAL:PPE:RECREATIONAL FACILITIES</v>
          </cell>
          <cell r="L3391" t="str">
            <v>Rent Of Facilities And Equipment</v>
          </cell>
        </row>
        <row r="3392">
          <cell r="J3392">
            <v>8000500160</v>
          </cell>
          <cell r="K3392" t="str">
            <v>EX:INTEREST:PROPERTY RENTAL DEBTORS</v>
          </cell>
          <cell r="L3392" t="str">
            <v>Interest Earned - Outstanding Debtors</v>
          </cell>
        </row>
        <row r="3393">
          <cell r="J3393">
            <v>8000600020</v>
          </cell>
          <cell r="K3393" t="str">
            <v>EX:RENTAL:PPE:BLDS:NON RESIDENTIAL</v>
          </cell>
          <cell r="L3393" t="str">
            <v>Rent Of Facilities And Equipment</v>
          </cell>
        </row>
        <row r="3394">
          <cell r="J3394">
            <v>8000600050</v>
          </cell>
          <cell r="K3394" t="str">
            <v>EX:RENTAL:PPE:RECREATIONAL FACILITIES</v>
          </cell>
          <cell r="L3394" t="str">
            <v>Rent Of Facilities And Equipment</v>
          </cell>
        </row>
        <row r="3395">
          <cell r="J3395">
            <v>4000000000</v>
          </cell>
          <cell r="K3395" t="str">
            <v>CONSUMPTION:CONSUM.STORES-STD RATED</v>
          </cell>
          <cell r="L3395" t="str">
            <v>Other Materials</v>
          </cell>
        </row>
        <row r="3396">
          <cell r="J3396">
            <v>4120051000</v>
          </cell>
          <cell r="K3396" t="str">
            <v>CONTRACTORS : MAINT: BUILDINGS AND FACILITIES</v>
          </cell>
          <cell r="L3396" t="str">
            <v>Contracted Services</v>
          </cell>
        </row>
        <row r="3397">
          <cell r="J3397">
            <v>4120104000</v>
          </cell>
          <cell r="K3397" t="str">
            <v>CONTRACTORS:MAINT.-EQUIP.(GENERAL)</v>
          </cell>
          <cell r="L3397" t="str">
            <v>Contracted Services</v>
          </cell>
        </row>
        <row r="3398">
          <cell r="J3398">
            <v>4120111000</v>
          </cell>
          <cell r="K3398" t="str">
            <v>CONTRACTORS:MAINT.-EQUIP.(VEHICLES)</v>
          </cell>
          <cell r="L3398" t="str">
            <v>Contracted Services</v>
          </cell>
        </row>
        <row r="3399">
          <cell r="J3399">
            <v>4820007000</v>
          </cell>
          <cell r="K3399" t="str">
            <v>DEPRECIATION:FURNITURE &amp; FITTINGS.:ALL EXCL NE</v>
          </cell>
          <cell r="L3399" t="str">
            <v>Depreciation and Asset Impairment</v>
          </cell>
        </row>
        <row r="3400">
          <cell r="J3400">
            <v>4820030000</v>
          </cell>
          <cell r="K3400" t="str">
            <v>DEPRECIATION:MACHINERY &amp; EQUIP.:ALL OR EXCL NERSA</v>
          </cell>
          <cell r="L3400" t="str">
            <v>Depreciation and Asset Impairment</v>
          </cell>
        </row>
        <row r="3401">
          <cell r="J3401">
            <v>4820350000</v>
          </cell>
          <cell r="K3401" t="str">
            <v>DEPRECIATION:BUILDINGS:ALL OR EXCL NERSA (SEE ASSE</v>
          </cell>
          <cell r="L3401" t="str">
            <v>Depreciation and Asset Impairment</v>
          </cell>
        </row>
        <row r="3402">
          <cell r="J3402">
            <v>4820350020</v>
          </cell>
          <cell r="K3402" t="str">
            <v>DEPRECIATION:SPORT&amp;RECR:OUTDOOR FACILITIES</v>
          </cell>
          <cell r="L3402" t="str">
            <v>Depreciation and Asset Impairment</v>
          </cell>
        </row>
        <row r="3403">
          <cell r="J3403">
            <v>5000000490</v>
          </cell>
          <cell r="K3403" t="str">
            <v>CHRG:DEPT CHARGE:INSURANCE ASSETS</v>
          </cell>
          <cell r="L3403" t="str">
            <v>Other Expenditure</v>
          </cell>
        </row>
        <row r="3404">
          <cell r="J3404">
            <v>5000000850</v>
          </cell>
          <cell r="K3404" t="str">
            <v>CHRG:INT BILL:ELECTRICITY CONSUMPTION</v>
          </cell>
          <cell r="L3404" t="str">
            <v>Other Expenditure</v>
          </cell>
        </row>
        <row r="3405">
          <cell r="J3405">
            <v>5000000910</v>
          </cell>
          <cell r="K3405" t="str">
            <v>CHRG:INT BILL:WATER CONSUMPTION</v>
          </cell>
          <cell r="L3405" t="str">
            <v>Other Expenditure</v>
          </cell>
        </row>
        <row r="3406">
          <cell r="J3406">
            <v>4500411000</v>
          </cell>
          <cell r="K3406" t="str">
            <v>INSURANCE UNDERWRITING- PREMIUMS</v>
          </cell>
          <cell r="L3406" t="str">
            <v>Other Expenditure</v>
          </cell>
        </row>
        <row r="3407">
          <cell r="J3407">
            <v>4500491000</v>
          </cell>
          <cell r="K3407" t="str">
            <v>SKILLS DEVELOPMENT FUND LEVY</v>
          </cell>
          <cell r="L3407" t="str">
            <v>Other Expenditure</v>
          </cell>
        </row>
        <row r="3408">
          <cell r="J3408">
            <v>4560100000</v>
          </cell>
          <cell r="K3408" t="str">
            <v>UNIFORM &amp; PROTECTIVE CLOTHING</v>
          </cell>
          <cell r="L3408" t="str">
            <v>Other Expenditure</v>
          </cell>
        </row>
        <row r="3409">
          <cell r="J3409">
            <v>8300005000</v>
          </cell>
          <cell r="K3409" t="str">
            <v>EX:REV:ENTRANCE FEES</v>
          </cell>
          <cell r="L3409" t="str">
            <v>Other Revenue</v>
          </cell>
        </row>
        <row r="3410">
          <cell r="J3410">
            <v>5000000490</v>
          </cell>
          <cell r="K3410" t="str">
            <v>CHRG:DEPT CHARGE:INSURANCE ASSETS</v>
          </cell>
          <cell r="L3410" t="str">
            <v>Other Expenditure</v>
          </cell>
        </row>
        <row r="3411">
          <cell r="J3411">
            <v>4500411000</v>
          </cell>
          <cell r="K3411" t="str">
            <v>INSURANCE UNDERWRITING- PREMIUMS</v>
          </cell>
          <cell r="L3411" t="str">
            <v>Other Expenditure</v>
          </cell>
        </row>
        <row r="3412">
          <cell r="J3412">
            <v>4000000000</v>
          </cell>
          <cell r="K3412" t="str">
            <v>CONSUMPTION:CONSUM.STORES-STD RATED</v>
          </cell>
          <cell r="L3412" t="str">
            <v>Other Materials</v>
          </cell>
        </row>
        <row r="3413">
          <cell r="J3413">
            <v>4120104000</v>
          </cell>
          <cell r="K3413" t="str">
            <v>CONTRACTORS:MAINT.-EQUIP.(GENERAL)</v>
          </cell>
          <cell r="L3413" t="str">
            <v>Contracted Services</v>
          </cell>
        </row>
        <row r="3414">
          <cell r="J3414">
            <v>4820007000</v>
          </cell>
          <cell r="K3414" t="str">
            <v>DEPRECIATION:FURNITURE &amp; FITTINGS.:ALL EXCL NE</v>
          </cell>
          <cell r="L3414" t="str">
            <v>Depreciation and Asset Impairment</v>
          </cell>
        </row>
        <row r="3415">
          <cell r="J3415">
            <v>4820030000</v>
          </cell>
          <cell r="K3415" t="str">
            <v>DEPRECIATION:MACHINERY &amp; EQUIP.:ALL OR EXCL NERSA</v>
          </cell>
          <cell r="L3415" t="str">
            <v>Depreciation and Asset Impairment</v>
          </cell>
        </row>
        <row r="3416">
          <cell r="J3416">
            <v>4820350000</v>
          </cell>
          <cell r="K3416" t="str">
            <v>DEPRECIATION:BUILDINGS:ALL OR EXCL NERSA (SEE ASSE</v>
          </cell>
          <cell r="L3416" t="str">
            <v>Depreciation and Asset Impairment</v>
          </cell>
        </row>
        <row r="3417">
          <cell r="J3417">
            <v>4820350020</v>
          </cell>
          <cell r="K3417" t="str">
            <v>DEPRECIATION:SPORT&amp;RECR:OUTDOOR FACILITIES</v>
          </cell>
          <cell r="L3417" t="str">
            <v>Depreciation and Asset Impairment</v>
          </cell>
        </row>
        <row r="3418">
          <cell r="J3418">
            <v>5000000490</v>
          </cell>
          <cell r="K3418" t="str">
            <v>CHRG:DEPT CHARGE:INSURANCE ASSETS</v>
          </cell>
          <cell r="L3418" t="str">
            <v>Other Expenditure</v>
          </cell>
        </row>
        <row r="3419">
          <cell r="J3419">
            <v>5000000690</v>
          </cell>
          <cell r="K3419" t="str">
            <v>CHRG:DEPT CHARGE:RATES CHRG</v>
          </cell>
          <cell r="L3419" t="str">
            <v>Other Expenditure</v>
          </cell>
        </row>
        <row r="3420">
          <cell r="J3420">
            <v>5000000850</v>
          </cell>
          <cell r="K3420" t="str">
            <v>CHRG:INT BILL:ELECTRICITY CONSUMPTION</v>
          </cell>
          <cell r="L3420" t="str">
            <v>Other Expenditure</v>
          </cell>
        </row>
        <row r="3421">
          <cell r="J3421">
            <v>5000000910</v>
          </cell>
          <cell r="K3421" t="str">
            <v>CHRG:INT BILL:WATER CONSUMPTION</v>
          </cell>
          <cell r="L3421" t="str">
            <v>Other Expenditure</v>
          </cell>
        </row>
        <row r="3422">
          <cell r="J3422">
            <v>4500411000</v>
          </cell>
          <cell r="K3422" t="str">
            <v>INSURANCE UNDERWRITING- PREMIUMS</v>
          </cell>
          <cell r="L3422" t="str">
            <v>Other Expenditure</v>
          </cell>
        </row>
        <row r="3423">
          <cell r="J3423">
            <v>4560100000</v>
          </cell>
          <cell r="K3423" t="str">
            <v>UNIFORM &amp; PROTECTIVE CLOTHING</v>
          </cell>
          <cell r="L3423" t="str">
            <v>Other Expenditure</v>
          </cell>
        </row>
        <row r="3424">
          <cell r="J3424">
            <v>8300005000</v>
          </cell>
          <cell r="K3424" t="str">
            <v>EX:REV:ENTRANCE FEES</v>
          </cell>
          <cell r="L3424" t="str">
            <v>Other Revenue</v>
          </cell>
        </row>
        <row r="3425">
          <cell r="J3425">
            <v>4120104000</v>
          </cell>
          <cell r="K3425" t="str">
            <v>CONTRACTORS:MAINT.-EQUIP.(GENERAL)</v>
          </cell>
          <cell r="L3425" t="str">
            <v>Contracted Services</v>
          </cell>
        </row>
        <row r="3426">
          <cell r="J3426">
            <v>4820030000</v>
          </cell>
          <cell r="K3426" t="str">
            <v>DEPRECIATION:MACHINERY &amp; EQUIP.:ALL OR EXCL NERSA</v>
          </cell>
          <cell r="L3426" t="str">
            <v>Depreciation and Asset Impairment</v>
          </cell>
        </row>
        <row r="3427">
          <cell r="J3427">
            <v>5000000490</v>
          </cell>
          <cell r="K3427" t="str">
            <v>CHRG:DEPT CHARGE:INSURANCE ASSETS</v>
          </cell>
          <cell r="L3427" t="str">
            <v>Other Expenditure</v>
          </cell>
        </row>
        <row r="3428">
          <cell r="J3428">
            <v>5000000850</v>
          </cell>
          <cell r="K3428" t="str">
            <v>CHRG:INT BILL:ELECTRICITY CONSUMPTION</v>
          </cell>
          <cell r="L3428" t="str">
            <v>Other Expenditure</v>
          </cell>
        </row>
        <row r="3429">
          <cell r="J3429">
            <v>5000000910</v>
          </cell>
          <cell r="K3429" t="str">
            <v>CHRG:INT BILL:WATER CONSUMPTION</v>
          </cell>
          <cell r="L3429" t="str">
            <v>Other Expenditure</v>
          </cell>
        </row>
        <row r="3430">
          <cell r="J3430">
            <v>4500411000</v>
          </cell>
          <cell r="K3430" t="str">
            <v>INSURANCE UNDERWRITING- PREMIUMS</v>
          </cell>
          <cell r="L3430" t="str">
            <v>Other Expenditure</v>
          </cell>
        </row>
        <row r="3431">
          <cell r="J3431">
            <v>4560100000</v>
          </cell>
          <cell r="K3431" t="str">
            <v>UNIFORM &amp; PROTECTIVE CLOTHING</v>
          </cell>
          <cell r="L3431" t="str">
            <v>Other Expenditure</v>
          </cell>
        </row>
        <row r="3432">
          <cell r="J3432">
            <v>4000000000</v>
          </cell>
          <cell r="K3432" t="str">
            <v>CONSUMPTION:CONSUM.STORES-STD RATED</v>
          </cell>
          <cell r="L3432" t="str">
            <v>Other Materials</v>
          </cell>
        </row>
        <row r="3433">
          <cell r="J3433">
            <v>4120051000</v>
          </cell>
          <cell r="K3433" t="str">
            <v>CONTRACTORS : MAINT: BUILDINGS AND FACILITIES</v>
          </cell>
          <cell r="L3433" t="str">
            <v>Contracted Services</v>
          </cell>
        </row>
        <row r="3434">
          <cell r="J3434">
            <v>4120104000</v>
          </cell>
          <cell r="K3434" t="str">
            <v>CONTRACTORS:MAINT.-EQUIP.(GENERAL)</v>
          </cell>
          <cell r="L3434" t="str">
            <v>Contracted Services</v>
          </cell>
        </row>
        <row r="3435">
          <cell r="J3435">
            <v>4820007000</v>
          </cell>
          <cell r="K3435" t="str">
            <v>DEPRECIATION:FURNITURE &amp; FITTINGS.:ALL EXCL NE</v>
          </cell>
          <cell r="L3435" t="str">
            <v>Depreciation and Asset Impairment</v>
          </cell>
        </row>
        <row r="3436">
          <cell r="J3436">
            <v>4820030000</v>
          </cell>
          <cell r="K3436" t="str">
            <v>DEPRECIATION:MACHINERY &amp; EQUIP.:ALL OR EXCL NERSA</v>
          </cell>
          <cell r="L3436" t="str">
            <v>Depreciation and Asset Impairment</v>
          </cell>
        </row>
        <row r="3437">
          <cell r="J3437">
            <v>5000000490</v>
          </cell>
          <cell r="K3437" t="str">
            <v>CHRG:DEPT CHARGE:INSURANCE ASSETS</v>
          </cell>
          <cell r="L3437" t="str">
            <v>Other Expenditure</v>
          </cell>
        </row>
        <row r="3438">
          <cell r="J3438">
            <v>5000000850</v>
          </cell>
          <cell r="K3438" t="str">
            <v>CHRG:INT BILL:ELECTRICITY CONSUMPTION</v>
          </cell>
          <cell r="L3438" t="str">
            <v>Other Expenditure</v>
          </cell>
        </row>
        <row r="3439">
          <cell r="J3439">
            <v>5000000910</v>
          </cell>
          <cell r="K3439" t="str">
            <v>CHRG:INT BILL:WATER CONSUMPTION</v>
          </cell>
          <cell r="L3439" t="str">
            <v>Other Expenditure</v>
          </cell>
        </row>
        <row r="3440">
          <cell r="J3440">
            <v>4500411000</v>
          </cell>
          <cell r="K3440" t="str">
            <v>INSURANCE UNDERWRITING- PREMIUMS</v>
          </cell>
          <cell r="L3440" t="str">
            <v>Other Expenditure</v>
          </cell>
        </row>
        <row r="3441">
          <cell r="J3441">
            <v>4560100000</v>
          </cell>
          <cell r="K3441" t="str">
            <v>UNIFORM &amp; PROTECTIVE CLOTHING</v>
          </cell>
          <cell r="L3441" t="str">
            <v>Other Expenditure</v>
          </cell>
        </row>
        <row r="3442">
          <cell r="J3442">
            <v>8300005000</v>
          </cell>
          <cell r="K3442" t="str">
            <v>EX:REV:ENTRANCE FEES</v>
          </cell>
          <cell r="L3442" t="str">
            <v>Other Revenue</v>
          </cell>
        </row>
        <row r="3443">
          <cell r="J3443">
            <v>4000000000</v>
          </cell>
          <cell r="K3443" t="str">
            <v>CONSUMPTION:CONSUM.STORES-STD RATED</v>
          </cell>
          <cell r="L3443" t="str">
            <v>Other Materials</v>
          </cell>
        </row>
        <row r="3444">
          <cell r="J3444">
            <v>4120051000</v>
          </cell>
          <cell r="K3444" t="str">
            <v>CONTRACTORS : MAINT: BUILDINGS AND FACILITIES</v>
          </cell>
          <cell r="L3444" t="str">
            <v>Contracted Services</v>
          </cell>
        </row>
        <row r="3445">
          <cell r="J3445">
            <v>4820030000</v>
          </cell>
          <cell r="K3445" t="str">
            <v>DEPRECIATION:MACHINERY &amp; EQUIP.:ALL OR EXCL NERSA</v>
          </cell>
          <cell r="L3445" t="str">
            <v>Depreciation and Asset Impairment</v>
          </cell>
        </row>
        <row r="3446">
          <cell r="J3446">
            <v>4820350000</v>
          </cell>
          <cell r="K3446" t="str">
            <v>DEPRECIATION:BUILDINGS:ALL OR EXCL NERSA (SEE ASSE</v>
          </cell>
          <cell r="L3446" t="str">
            <v>Depreciation and Asset Impairment</v>
          </cell>
        </row>
        <row r="3447">
          <cell r="J3447">
            <v>4820350020</v>
          </cell>
          <cell r="K3447" t="str">
            <v>DEPRECIATION:SPORT&amp;RECR:OUTDOOR FACILITIES</v>
          </cell>
          <cell r="L3447" t="str">
            <v>Depreciation and Asset Impairment</v>
          </cell>
        </row>
        <row r="3448">
          <cell r="J3448">
            <v>5000000490</v>
          </cell>
          <cell r="K3448" t="str">
            <v>CHRG:DEPT CHARGE:INSURANCE ASSETS</v>
          </cell>
          <cell r="L3448" t="str">
            <v>Other Expenditure</v>
          </cell>
        </row>
        <row r="3449">
          <cell r="J3449">
            <v>5000000850</v>
          </cell>
          <cell r="K3449" t="str">
            <v>CHRG:INT BILL:ELECTRICITY CONSUMPTION</v>
          </cell>
          <cell r="L3449" t="str">
            <v>Other Expenditure</v>
          </cell>
        </row>
        <row r="3450">
          <cell r="J3450">
            <v>5000000910</v>
          </cell>
          <cell r="K3450" t="str">
            <v>CHRG:INT BILL:WATER CONSUMPTION</v>
          </cell>
          <cell r="L3450" t="str">
            <v>Other Expenditure</v>
          </cell>
        </row>
        <row r="3451">
          <cell r="J3451">
            <v>4500411000</v>
          </cell>
          <cell r="K3451" t="str">
            <v>INSURANCE UNDERWRITING- PREMIUMS</v>
          </cell>
          <cell r="L3451" t="str">
            <v>Other Expenditure</v>
          </cell>
        </row>
        <row r="3452">
          <cell r="J3452">
            <v>4560100000</v>
          </cell>
          <cell r="K3452" t="str">
            <v>UNIFORM &amp; PROTECTIVE CLOTHING</v>
          </cell>
          <cell r="L3452" t="str">
            <v>Other Expenditure</v>
          </cell>
        </row>
        <row r="3453">
          <cell r="J3453">
            <v>4000000000</v>
          </cell>
          <cell r="K3453" t="str">
            <v>CONSUMPTION:CONSUM.STORES-STD RATED</v>
          </cell>
          <cell r="L3453" t="str">
            <v>Other Materials</v>
          </cell>
        </row>
        <row r="3454">
          <cell r="J3454">
            <v>4820007000</v>
          </cell>
          <cell r="K3454" t="str">
            <v>DEPRECIATION:FURNITURE &amp; FITTINGS.:ALL EXCL NE</v>
          </cell>
          <cell r="L3454" t="str">
            <v>Depreciation and Asset Impairment</v>
          </cell>
        </row>
        <row r="3455">
          <cell r="J3455">
            <v>4820030000</v>
          </cell>
          <cell r="K3455" t="str">
            <v>DEPRECIATION:MACHINERY &amp; EQUIP.:ALL OR EXCL NERSA</v>
          </cell>
          <cell r="L3455" t="str">
            <v>Depreciation and Asset Impairment</v>
          </cell>
        </row>
        <row r="3456">
          <cell r="J3456">
            <v>4820350000</v>
          </cell>
          <cell r="K3456" t="str">
            <v>DEPRECIATION:BUILDINGS:ALL OR EXCL NERSA (SEE ASSE</v>
          </cell>
          <cell r="L3456" t="str">
            <v>Depreciation and Asset Impairment</v>
          </cell>
        </row>
        <row r="3457">
          <cell r="J3457">
            <v>4820350020</v>
          </cell>
          <cell r="K3457" t="str">
            <v>DEPRECIATION:SPORT&amp;RECR:OUTDOOR FACILITIES</v>
          </cell>
          <cell r="L3457" t="str">
            <v>Depreciation and Asset Impairment</v>
          </cell>
        </row>
        <row r="3458">
          <cell r="J3458">
            <v>5000000490</v>
          </cell>
          <cell r="K3458" t="str">
            <v>CHRG:DEPT CHARGE:INSURANCE ASSETS</v>
          </cell>
          <cell r="L3458" t="str">
            <v>Other Expenditure</v>
          </cell>
        </row>
        <row r="3459">
          <cell r="J3459">
            <v>4500411000</v>
          </cell>
          <cell r="K3459" t="str">
            <v>INSURANCE UNDERWRITING- PREMIUMS</v>
          </cell>
          <cell r="L3459" t="str">
            <v>Other Expenditure</v>
          </cell>
        </row>
        <row r="3460">
          <cell r="J3460">
            <v>4560100000</v>
          </cell>
          <cell r="K3460" t="str">
            <v>UNIFORM &amp; PROTECTIVE CLOTHING</v>
          </cell>
          <cell r="L3460" t="str">
            <v>Other Expenditure</v>
          </cell>
        </row>
        <row r="3461">
          <cell r="J3461">
            <v>4000000000</v>
          </cell>
          <cell r="K3461" t="str">
            <v>CONSUMPTION:CONSUM.STORES-STD RATED</v>
          </cell>
          <cell r="L3461" t="str">
            <v>Other Materials</v>
          </cell>
        </row>
        <row r="3462">
          <cell r="J3462">
            <v>4120051000</v>
          </cell>
          <cell r="K3462" t="str">
            <v>CONTRACTORS : MAINT: BUILDINGS AND FACILITIES</v>
          </cell>
          <cell r="L3462" t="str">
            <v>Contracted Services</v>
          </cell>
        </row>
        <row r="3463">
          <cell r="J3463">
            <v>5000000490</v>
          </cell>
          <cell r="K3463" t="str">
            <v>CHRG:DEPT CHARGE:INSURANCE ASSETS</v>
          </cell>
          <cell r="L3463" t="str">
            <v>Other Expenditure</v>
          </cell>
        </row>
        <row r="3464">
          <cell r="J3464">
            <v>4500411000</v>
          </cell>
          <cell r="K3464" t="str">
            <v>INSURANCE UNDERWRITING- PREMIUMS</v>
          </cell>
          <cell r="L3464" t="str">
            <v>Other Expenditure</v>
          </cell>
        </row>
        <row r="3465">
          <cell r="J3465">
            <v>5000000490</v>
          </cell>
          <cell r="K3465" t="str">
            <v>CHRG:DEPT CHARGE:INSURANCE ASSETS</v>
          </cell>
          <cell r="L3465" t="str">
            <v>Other Expenditure</v>
          </cell>
        </row>
        <row r="3466">
          <cell r="J3466">
            <v>4500411000</v>
          </cell>
          <cell r="K3466" t="str">
            <v>INSURANCE UNDERWRITING- PREMIUMS</v>
          </cell>
          <cell r="L3466" t="str">
            <v>Other Expenditure</v>
          </cell>
        </row>
        <row r="3467">
          <cell r="J3467">
            <v>4000000000</v>
          </cell>
          <cell r="K3467" t="str">
            <v>CONSUMPTION:CONSUM.STORES-STD RATED</v>
          </cell>
          <cell r="L3467" t="str">
            <v>Other Materials</v>
          </cell>
        </row>
        <row r="3468">
          <cell r="J3468">
            <v>4120051000</v>
          </cell>
          <cell r="K3468" t="str">
            <v>CONTRACTORS : MAINT: BUILDINGS AND FACILITIES</v>
          </cell>
          <cell r="L3468" t="str">
            <v>Contracted Services</v>
          </cell>
        </row>
        <row r="3469">
          <cell r="J3469">
            <v>4820007000</v>
          </cell>
          <cell r="K3469" t="str">
            <v>DEPRECIATION:FURNITURE &amp; FITTINGS.:ALL EXCL NE</v>
          </cell>
          <cell r="L3469" t="str">
            <v>Depreciation and Asset Impairment</v>
          </cell>
        </row>
        <row r="3470">
          <cell r="J3470">
            <v>4820030000</v>
          </cell>
          <cell r="K3470" t="str">
            <v>DEPRECIATION:MACHINERY &amp; EQUIP.:ALL OR EXCL NERSA</v>
          </cell>
          <cell r="L3470" t="str">
            <v>Depreciation and Asset Impairment</v>
          </cell>
        </row>
        <row r="3471">
          <cell r="J3471">
            <v>4820350000</v>
          </cell>
          <cell r="K3471" t="str">
            <v>DEPRECIATION:BUILDINGS:ALL OR EXCL NERSA (SEE ASSE</v>
          </cell>
          <cell r="L3471" t="str">
            <v>Depreciation and Asset Impairment</v>
          </cell>
        </row>
        <row r="3472">
          <cell r="J3472">
            <v>4820350020</v>
          </cell>
          <cell r="K3472" t="str">
            <v>DEPRECIATION:SPORT&amp;RECR:OUTDOOR FACILITIES</v>
          </cell>
          <cell r="L3472" t="str">
            <v>Depreciation and Asset Impairment</v>
          </cell>
        </row>
        <row r="3473">
          <cell r="J3473">
            <v>5000000490</v>
          </cell>
          <cell r="K3473" t="str">
            <v>CHRG:DEPT CHARGE:INSURANCE ASSETS</v>
          </cell>
          <cell r="L3473" t="str">
            <v>Other Expenditure</v>
          </cell>
        </row>
        <row r="3474">
          <cell r="J3474">
            <v>4500411000</v>
          </cell>
          <cell r="K3474" t="str">
            <v>INSURANCE UNDERWRITING- PREMIUMS</v>
          </cell>
          <cell r="L3474" t="str">
            <v>Other Expenditure</v>
          </cell>
        </row>
        <row r="3475">
          <cell r="J3475">
            <v>4000000000</v>
          </cell>
          <cell r="K3475" t="str">
            <v>CONSUMPTION:CONSUM.STORES-STD RATED</v>
          </cell>
          <cell r="L3475" t="str">
            <v>Other Materials</v>
          </cell>
        </row>
        <row r="3476">
          <cell r="J3476">
            <v>4120051000</v>
          </cell>
          <cell r="K3476" t="str">
            <v>CONTRACTORS : MAINT: BUILDINGS AND FACILITIES</v>
          </cell>
          <cell r="L3476" t="str">
            <v>Contracted Services</v>
          </cell>
        </row>
        <row r="3477">
          <cell r="J3477">
            <v>4820350000</v>
          </cell>
          <cell r="K3477" t="str">
            <v>DEPRECIATION:BUILDINGS:ALL OR EXCL NERSA (SEE ASSE</v>
          </cell>
          <cell r="L3477" t="str">
            <v>Depreciation and Asset Impairment</v>
          </cell>
        </row>
        <row r="3478">
          <cell r="J3478">
            <v>4820350010</v>
          </cell>
          <cell r="K3478" t="str">
            <v>DEPRECIATION:SPORT&amp;RECR:OUTDOOR FACILITIES</v>
          </cell>
          <cell r="L3478" t="str">
            <v>Depreciation and Asset Impairment</v>
          </cell>
        </row>
        <row r="3479">
          <cell r="J3479">
            <v>5000000490</v>
          </cell>
          <cell r="K3479" t="str">
            <v>CHRG:DEPT CHARGE:INSURANCE ASSETS</v>
          </cell>
          <cell r="L3479" t="str">
            <v>Other Expenditure</v>
          </cell>
        </row>
        <row r="3480">
          <cell r="J3480">
            <v>4500411000</v>
          </cell>
          <cell r="K3480" t="str">
            <v>INSURANCE UNDERWRITING- PREMIUMS</v>
          </cell>
          <cell r="L3480" t="str">
            <v>Other Expenditure</v>
          </cell>
        </row>
        <row r="3481">
          <cell r="J3481">
            <v>4000000000</v>
          </cell>
          <cell r="K3481" t="str">
            <v>CONSUMPTION:CONSUM.STORES-STD RATED</v>
          </cell>
          <cell r="L3481" t="str">
            <v>Other Materials</v>
          </cell>
        </row>
        <row r="3482">
          <cell r="J3482">
            <v>5000000490</v>
          </cell>
          <cell r="K3482" t="str">
            <v>CHRG:DEPT CHARGE:INSURANCE ASSETS</v>
          </cell>
          <cell r="L3482" t="str">
            <v>Other Expenditure</v>
          </cell>
        </row>
        <row r="3483">
          <cell r="J3483">
            <v>4500411000</v>
          </cell>
          <cell r="K3483" t="str">
            <v>INSURANCE UNDERWRITING- PREMIUMS</v>
          </cell>
          <cell r="L3483" t="str">
            <v>Other Expenditure</v>
          </cell>
        </row>
        <row r="3484">
          <cell r="J3484">
            <v>4000000000</v>
          </cell>
          <cell r="K3484" t="str">
            <v>CONSUMPTION:CONSUM.STORES-STD RATED</v>
          </cell>
          <cell r="L3484" t="str">
            <v>Other Materials</v>
          </cell>
        </row>
        <row r="3485">
          <cell r="J3485">
            <v>4120051000</v>
          </cell>
          <cell r="K3485" t="str">
            <v>CONTRACTORS : MAINT: BUILDINGS AND FACILITIES</v>
          </cell>
          <cell r="L3485" t="str">
            <v>Contracted Services</v>
          </cell>
        </row>
        <row r="3486">
          <cell r="J3486">
            <v>4820350000</v>
          </cell>
          <cell r="K3486" t="str">
            <v>DEPRECIATION:BUILDINGS:ALL OR EXCL NERSA (SEE ASSE</v>
          </cell>
          <cell r="L3486" t="str">
            <v>Depreciation and Asset Impairment</v>
          </cell>
        </row>
        <row r="3487">
          <cell r="J3487">
            <v>4820350050</v>
          </cell>
          <cell r="K3487" t="str">
            <v>DEPRECIATION:SPORT&amp;RECR:OUTDOOR FACILITIES</v>
          </cell>
          <cell r="L3487" t="str">
            <v>Depreciation and Asset Impairment</v>
          </cell>
        </row>
        <row r="3488">
          <cell r="J3488">
            <v>5000000490</v>
          </cell>
          <cell r="K3488" t="str">
            <v>CHRG:DEPT CHARGE:INSURANCE ASSETS</v>
          </cell>
          <cell r="L3488" t="str">
            <v>Other Expenditure</v>
          </cell>
        </row>
        <row r="3489">
          <cell r="J3489">
            <v>5000000850</v>
          </cell>
          <cell r="K3489" t="str">
            <v>CHRG:INT BILL:ELECTRICITY CONSUMPTION</v>
          </cell>
          <cell r="L3489" t="str">
            <v>Other Expenditure</v>
          </cell>
        </row>
        <row r="3490">
          <cell r="J3490">
            <v>5000000910</v>
          </cell>
          <cell r="K3490" t="str">
            <v>CHRG:INT BILL:WATER CONSUMPTION</v>
          </cell>
          <cell r="L3490" t="str">
            <v>Other Expenditure</v>
          </cell>
        </row>
        <row r="3491">
          <cell r="J3491">
            <v>4500411000</v>
          </cell>
          <cell r="K3491" t="str">
            <v>INSURANCE UNDERWRITING- PREMIUMS</v>
          </cell>
          <cell r="L3491" t="str">
            <v>Other Expenditure</v>
          </cell>
        </row>
        <row r="3492">
          <cell r="J3492">
            <v>4560100000</v>
          </cell>
          <cell r="K3492" t="str">
            <v>UNIFORM &amp; PROTECTIVE CLOTHING</v>
          </cell>
          <cell r="L3492" t="str">
            <v>Other Expenditure</v>
          </cell>
        </row>
        <row r="3493">
          <cell r="J3493">
            <v>4000000000</v>
          </cell>
          <cell r="K3493" t="str">
            <v>CONSUMPTION:CONSUM.STORES-STD RATED</v>
          </cell>
          <cell r="L3493" t="str">
            <v>Other Materials</v>
          </cell>
        </row>
        <row r="3494">
          <cell r="J3494">
            <v>4120051000</v>
          </cell>
          <cell r="K3494" t="str">
            <v>CONTRACTORS : MAINT: BUILDINGS AND FACILITIES</v>
          </cell>
          <cell r="L3494" t="str">
            <v>Contracted Services</v>
          </cell>
        </row>
        <row r="3495">
          <cell r="J3495">
            <v>4820350000</v>
          </cell>
          <cell r="K3495" t="str">
            <v>DEPRECIATION:BUILDINGS:ALL OR EXCL NERSA (SEE ASSE</v>
          </cell>
          <cell r="L3495" t="str">
            <v>Depreciation and Asset Impairment</v>
          </cell>
        </row>
        <row r="3496">
          <cell r="J3496">
            <v>4820350010</v>
          </cell>
          <cell r="K3496" t="str">
            <v>DEPRECIATION:SPORT&amp;RECR:OUTDOOR FACILITIES</v>
          </cell>
          <cell r="L3496" t="str">
            <v>Depreciation and Asset Impairment</v>
          </cell>
        </row>
        <row r="3497">
          <cell r="J3497">
            <v>5000000490</v>
          </cell>
          <cell r="K3497" t="str">
            <v>CHRG:DEPT CHARGE:INSURANCE ASSETS</v>
          </cell>
          <cell r="L3497" t="str">
            <v>Other Expenditure</v>
          </cell>
        </row>
        <row r="3498">
          <cell r="J3498">
            <v>5000000690</v>
          </cell>
          <cell r="K3498" t="str">
            <v>CHRG:DEPT CHARGE:RATES CHRG</v>
          </cell>
          <cell r="L3498" t="str">
            <v>Other Expenditure</v>
          </cell>
        </row>
        <row r="3499">
          <cell r="J3499">
            <v>5000000850</v>
          </cell>
          <cell r="K3499" t="str">
            <v>CHRG:INT BILL:ELECTRICITY CONSUMPTION</v>
          </cell>
          <cell r="L3499" t="str">
            <v>Other Expenditure</v>
          </cell>
        </row>
        <row r="3500">
          <cell r="J3500">
            <v>5000000910</v>
          </cell>
          <cell r="K3500" t="str">
            <v>CHRG:INT BILL:WATER CONSUMPTION</v>
          </cell>
          <cell r="L3500" t="str">
            <v>Other Expenditure</v>
          </cell>
        </row>
        <row r="3501">
          <cell r="J3501">
            <v>4500411000</v>
          </cell>
          <cell r="K3501" t="str">
            <v>INSURANCE UNDERWRITING- PREMIUMS</v>
          </cell>
          <cell r="L3501" t="str">
            <v>Other Expenditure</v>
          </cell>
        </row>
        <row r="3502">
          <cell r="J3502">
            <v>4000000000</v>
          </cell>
          <cell r="K3502" t="str">
            <v>CONSUMPTION:CONSUM.STORES-STD RATED</v>
          </cell>
          <cell r="L3502" t="str">
            <v>Other Materials</v>
          </cell>
        </row>
        <row r="3503">
          <cell r="J3503">
            <v>4120051000</v>
          </cell>
          <cell r="K3503" t="str">
            <v>CONTRACTORS : MAINT: BUILDINGS AND FACILITIES</v>
          </cell>
          <cell r="L3503" t="str">
            <v>Contracted Services</v>
          </cell>
        </row>
        <row r="3504">
          <cell r="J3504">
            <v>5000000490</v>
          </cell>
          <cell r="K3504" t="str">
            <v>CHRG:DEPT CHARGE:INSURANCE ASSETS</v>
          </cell>
          <cell r="L3504" t="str">
            <v>Other Expenditure</v>
          </cell>
        </row>
        <row r="3505">
          <cell r="J3505">
            <v>4500411000</v>
          </cell>
          <cell r="K3505" t="str">
            <v>INSURANCE UNDERWRITING- PREMIUMS</v>
          </cell>
          <cell r="L3505" t="str">
            <v>Other Expenditure</v>
          </cell>
        </row>
        <row r="3506">
          <cell r="J3506">
            <v>4700004000</v>
          </cell>
          <cell r="K3506" t="str">
            <v>OPERATING LEASES:MACHINERY &amp; EQUIP.</v>
          </cell>
          <cell r="L3506" t="str">
            <v>Other Expenditure</v>
          </cell>
        </row>
        <row r="3507">
          <cell r="J3507">
            <v>4000000000</v>
          </cell>
          <cell r="K3507" t="str">
            <v>CONSUMPTION:CONSUM.STORES-STD RATED</v>
          </cell>
          <cell r="L3507" t="str">
            <v>Other Materials</v>
          </cell>
        </row>
        <row r="3508">
          <cell r="J3508">
            <v>4120051000</v>
          </cell>
          <cell r="K3508" t="str">
            <v>CONTRACTORS : MAINT: BUILDINGS AND FACILITIES</v>
          </cell>
          <cell r="L3508" t="str">
            <v>Contracted Services</v>
          </cell>
        </row>
        <row r="3509">
          <cell r="J3509">
            <v>4820350000</v>
          </cell>
          <cell r="K3509" t="str">
            <v>DEPRECIATION:BUILDINGS:ALL OR EXCL NERSA (SEE ASSE</v>
          </cell>
          <cell r="L3509" t="str">
            <v>Depreciation and Asset Impairment</v>
          </cell>
        </row>
        <row r="3510">
          <cell r="J3510">
            <v>4820350010</v>
          </cell>
          <cell r="K3510" t="str">
            <v>DEPRECIATION:SPORT&amp;RECR:OUTDOOR FACILITIES</v>
          </cell>
          <cell r="L3510" t="str">
            <v>Depreciation and Asset Impairment</v>
          </cell>
        </row>
        <row r="3511">
          <cell r="J3511">
            <v>5000000490</v>
          </cell>
          <cell r="K3511" t="str">
            <v>CHRG:DEPT CHARGE:INSURANCE ASSETS</v>
          </cell>
          <cell r="L3511" t="str">
            <v>Other Expenditure</v>
          </cell>
        </row>
        <row r="3512">
          <cell r="J3512">
            <v>4500411000</v>
          </cell>
          <cell r="K3512" t="str">
            <v>INSURANCE UNDERWRITING- PREMIUMS</v>
          </cell>
          <cell r="L3512" t="str">
            <v>Other Expenditure</v>
          </cell>
        </row>
        <row r="3513">
          <cell r="J3513">
            <v>4000000000</v>
          </cell>
          <cell r="K3513" t="str">
            <v>CONSUMPTION:CONSUM.STORES-STD RATED</v>
          </cell>
          <cell r="L3513" t="str">
            <v>Other Materials</v>
          </cell>
        </row>
        <row r="3514">
          <cell r="J3514">
            <v>4120051000</v>
          </cell>
          <cell r="K3514" t="str">
            <v>CONTRACTORS : MAINT: BUILDINGS AND FACILITIES</v>
          </cell>
          <cell r="L3514" t="str">
            <v>Contracted Services</v>
          </cell>
        </row>
        <row r="3515">
          <cell r="J3515">
            <v>4820005000</v>
          </cell>
          <cell r="K3515" t="str">
            <v>DEPRECIATION:COMPUTER EQUIP.:ALL OR EXCL NERSA</v>
          </cell>
          <cell r="L3515" t="str">
            <v>Depreciation and Asset Impairment</v>
          </cell>
        </row>
        <row r="3516">
          <cell r="J3516">
            <v>4820007000</v>
          </cell>
          <cell r="K3516" t="str">
            <v>DEPRECIATION:FURNITURE &amp; FITTINGS.:ALL EXCL NE</v>
          </cell>
          <cell r="L3516" t="str">
            <v>Depreciation and Asset Impairment</v>
          </cell>
        </row>
        <row r="3517">
          <cell r="J3517">
            <v>4820030000</v>
          </cell>
          <cell r="K3517" t="str">
            <v>DEPRECIATION:MACHINERY &amp; EQUIP.:ALL OR EXCL NERSA</v>
          </cell>
          <cell r="L3517" t="str">
            <v>Depreciation and Asset Impairment</v>
          </cell>
        </row>
        <row r="3518">
          <cell r="J3518">
            <v>4820350000</v>
          </cell>
          <cell r="K3518" t="str">
            <v>DEPRECIATION:BUILDINGS:ALL OR EXCL NERSA (SEE ASSE</v>
          </cell>
          <cell r="L3518" t="str">
            <v>Depreciation and Asset Impairment</v>
          </cell>
        </row>
        <row r="3519">
          <cell r="J3519">
            <v>4820350010</v>
          </cell>
          <cell r="K3519" t="str">
            <v>DEPRECIATION:SPORT&amp;RECR:OUTDOOR FACILITIES</v>
          </cell>
          <cell r="L3519" t="str">
            <v>Depreciation and Asset Impairment</v>
          </cell>
        </row>
        <row r="3520">
          <cell r="J3520">
            <v>5000000490</v>
          </cell>
          <cell r="K3520" t="str">
            <v>CHRG:DEPT CHARGE:INSURANCE ASSETS</v>
          </cell>
          <cell r="L3520" t="str">
            <v>Other Expenditure</v>
          </cell>
        </row>
        <row r="3521">
          <cell r="J3521">
            <v>4500411000</v>
          </cell>
          <cell r="K3521" t="str">
            <v>INSURANCE UNDERWRITING- PREMIUMS</v>
          </cell>
          <cell r="L3521" t="str">
            <v>Other Expenditure</v>
          </cell>
        </row>
        <row r="3522">
          <cell r="J3522">
            <v>4000000000</v>
          </cell>
          <cell r="K3522" t="str">
            <v>CONSUMPTION:CONSUM.STORES-STD RATED</v>
          </cell>
          <cell r="L3522" t="str">
            <v>Other Materials</v>
          </cell>
        </row>
        <row r="3523">
          <cell r="J3523">
            <v>4820007000</v>
          </cell>
          <cell r="K3523" t="str">
            <v>DEPRECIATION:FURNITURE &amp; FITTINGS.:ALL EXCL NE</v>
          </cell>
          <cell r="L3523" t="str">
            <v>Depreciation and Asset Impairment</v>
          </cell>
        </row>
        <row r="3524">
          <cell r="J3524">
            <v>4820030000</v>
          </cell>
          <cell r="K3524" t="str">
            <v>DEPRECIATION:MACHINERY &amp; EQUIP.:ALL OR EXCL NERSA</v>
          </cell>
          <cell r="L3524" t="str">
            <v>Depreciation and Asset Impairment</v>
          </cell>
        </row>
        <row r="3525">
          <cell r="J3525">
            <v>4820350000</v>
          </cell>
          <cell r="K3525" t="str">
            <v>DEPRECIATION:BUILDINGS:ALL OR EXCL NERSA (SEE ASSE</v>
          </cell>
          <cell r="L3525" t="str">
            <v>Depreciation and Asset Impairment</v>
          </cell>
        </row>
        <row r="3526">
          <cell r="J3526">
            <v>4820350010</v>
          </cell>
          <cell r="K3526" t="str">
            <v>DEPRECIATION:SPORT&amp;RECR:OUTDOOR FACILITIES</v>
          </cell>
          <cell r="L3526" t="str">
            <v>Depreciation and Asset Impairment</v>
          </cell>
        </row>
        <row r="3527">
          <cell r="J3527">
            <v>5000000490</v>
          </cell>
          <cell r="K3527" t="str">
            <v>CHRG:DEPT CHARGE:INSURANCE ASSETS</v>
          </cell>
          <cell r="L3527" t="str">
            <v>Other Expenditure</v>
          </cell>
        </row>
        <row r="3528">
          <cell r="J3528">
            <v>4500411000</v>
          </cell>
          <cell r="K3528" t="str">
            <v>INSURANCE UNDERWRITING- PREMIUMS</v>
          </cell>
          <cell r="L3528" t="str">
            <v>Other Expenditure</v>
          </cell>
        </row>
        <row r="3529">
          <cell r="J3529">
            <v>4500000000</v>
          </cell>
          <cell r="K3529" t="str">
            <v>ACHIEVEMENTS &amp; AWARDS</v>
          </cell>
          <cell r="L3529" t="str">
            <v>Other Expenditure</v>
          </cell>
        </row>
        <row r="3530">
          <cell r="J3530">
            <v>4500494020</v>
          </cell>
          <cell r="K3530" t="str">
            <v>TOLL GATE FEES</v>
          </cell>
          <cell r="L3530" t="str">
            <v>Other Expenditure</v>
          </cell>
        </row>
        <row r="3531">
          <cell r="J3531">
            <v>4000000000</v>
          </cell>
          <cell r="K3531" t="str">
            <v>CONSUMPTION:CONSUM.STORES-STD RATED</v>
          </cell>
          <cell r="L3531" t="str">
            <v>Other Materials</v>
          </cell>
        </row>
        <row r="3532">
          <cell r="J3532">
            <v>4820350000</v>
          </cell>
          <cell r="K3532" t="str">
            <v>DEPRECIATION:BUILDINGS:ALL OR EXCL NERSA (SEE ASSE</v>
          </cell>
          <cell r="L3532" t="str">
            <v>Depreciation and Asset Impairment</v>
          </cell>
        </row>
        <row r="3533">
          <cell r="J3533">
            <v>4820350010</v>
          </cell>
          <cell r="K3533" t="str">
            <v>DEPRECIATION:SPORT&amp;RECR:OUTDOOR FACILITIES</v>
          </cell>
          <cell r="L3533" t="str">
            <v>Depreciation and Asset Impairment</v>
          </cell>
        </row>
        <row r="3534">
          <cell r="J3534">
            <v>5000000490</v>
          </cell>
          <cell r="K3534" t="str">
            <v>CHRG:DEPT CHARGE:INSURANCE ASSETS</v>
          </cell>
          <cell r="L3534" t="str">
            <v>Other Expenditure</v>
          </cell>
        </row>
        <row r="3535">
          <cell r="J3535">
            <v>4500411000</v>
          </cell>
          <cell r="K3535" t="str">
            <v>INSURANCE UNDERWRITING- PREMIUMS</v>
          </cell>
          <cell r="L3535" t="str">
            <v>Other Expenditure</v>
          </cell>
        </row>
        <row r="3536">
          <cell r="J3536">
            <v>4000000000</v>
          </cell>
          <cell r="K3536" t="str">
            <v>CONSUMPTION:CONSUM.STORES-STD RATED</v>
          </cell>
          <cell r="L3536" t="str">
            <v>Other Materials</v>
          </cell>
        </row>
        <row r="3537">
          <cell r="J3537">
            <v>4820007000</v>
          </cell>
          <cell r="K3537" t="str">
            <v>DEPRECIATION:FURNITURE &amp; FITTINGS.:ALL EXCL NE</v>
          </cell>
          <cell r="L3537" t="str">
            <v>Depreciation and Asset Impairment</v>
          </cell>
        </row>
        <row r="3538">
          <cell r="J3538">
            <v>4820034000</v>
          </cell>
          <cell r="K3538" t="str">
            <v>DEPRECIATION:BUILDINGS:ALL OR EXCL NERSA (SEE ASSE</v>
          </cell>
          <cell r="L3538" t="str">
            <v>Depreciation and Asset Impairment</v>
          </cell>
        </row>
        <row r="3539">
          <cell r="J3539">
            <v>4820034020</v>
          </cell>
          <cell r="K3539" t="str">
            <v>DEPRECIATION:COMMUNITY ASSETS:STADIUMS</v>
          </cell>
          <cell r="L3539" t="str">
            <v>Depreciation and Asset Impairment</v>
          </cell>
        </row>
        <row r="3540">
          <cell r="J3540">
            <v>4820350000</v>
          </cell>
          <cell r="K3540" t="str">
            <v>DEPRECIATION:BUILDINGS:ALL OR EXCL NERSA (SEE ASSE</v>
          </cell>
          <cell r="L3540" t="str">
            <v>Depreciation and Asset Impairment</v>
          </cell>
        </row>
        <row r="3541">
          <cell r="J3541">
            <v>4820350010</v>
          </cell>
          <cell r="K3541" t="str">
            <v>DEPRECIATION:SPORT&amp;RECR:OUTDOOR FACILITIES</v>
          </cell>
          <cell r="L3541" t="str">
            <v>Depreciation and Asset Impairment</v>
          </cell>
        </row>
        <row r="3542">
          <cell r="J3542">
            <v>5000000490</v>
          </cell>
          <cell r="K3542" t="str">
            <v>CHRG:DEPT CHARGE:INSURANCE ASSETS</v>
          </cell>
          <cell r="L3542" t="str">
            <v>Other Expenditure</v>
          </cell>
        </row>
        <row r="3543">
          <cell r="J3543">
            <v>4500411000</v>
          </cell>
          <cell r="K3543" t="str">
            <v>INSURANCE UNDERWRITING- PREMIUMS</v>
          </cell>
          <cell r="L3543" t="str">
            <v>Other Expenditure</v>
          </cell>
        </row>
        <row r="3544">
          <cell r="J3544">
            <v>4000000000</v>
          </cell>
          <cell r="K3544" t="str">
            <v>CONSUMPTION:CONSUM.STORES-STD RATED</v>
          </cell>
          <cell r="L3544" t="str">
            <v>Other Materials</v>
          </cell>
        </row>
        <row r="3545">
          <cell r="J3545">
            <v>4820350000</v>
          </cell>
          <cell r="K3545" t="str">
            <v>DEPRECIATION:BUILDINGS:ALL OR EXCL NERSA (SEE ASSE</v>
          </cell>
          <cell r="L3545" t="str">
            <v>Depreciation and Asset Impairment</v>
          </cell>
        </row>
        <row r="3546">
          <cell r="J3546">
            <v>4820350010</v>
          </cell>
          <cell r="K3546" t="str">
            <v>DEPRECIATION:SPORT&amp;RECR:OUTDOOR FACILITIES</v>
          </cell>
          <cell r="L3546" t="str">
            <v>Depreciation and Asset Impairment</v>
          </cell>
        </row>
        <row r="3547">
          <cell r="J3547">
            <v>5000000490</v>
          </cell>
          <cell r="K3547" t="str">
            <v>CHRG:DEPT CHARGE:INSURANCE ASSETS</v>
          </cell>
          <cell r="L3547" t="str">
            <v>Other Expenditure</v>
          </cell>
        </row>
        <row r="3548">
          <cell r="J3548">
            <v>4500411000</v>
          </cell>
          <cell r="K3548" t="str">
            <v>INSURANCE UNDERWRITING- PREMIUMS</v>
          </cell>
          <cell r="L3548" t="str">
            <v>Other Expenditure</v>
          </cell>
        </row>
        <row r="3549">
          <cell r="J3549">
            <v>4000000000</v>
          </cell>
          <cell r="K3549" t="str">
            <v>CONSUMPTION:CONSUM.STORES-STD RATED</v>
          </cell>
          <cell r="L3549" t="str">
            <v>Other Materials</v>
          </cell>
        </row>
        <row r="3550">
          <cell r="J3550">
            <v>5000000490</v>
          </cell>
          <cell r="K3550" t="str">
            <v>CHRG:DEPT CHARGE:INSURANCE ASSETS</v>
          </cell>
          <cell r="L3550" t="str">
            <v>Other Expenditure</v>
          </cell>
        </row>
        <row r="3551">
          <cell r="J3551">
            <v>4500411000</v>
          </cell>
          <cell r="K3551" t="str">
            <v>INSURANCE UNDERWRITING- PREMIUMS</v>
          </cell>
          <cell r="L3551" t="str">
            <v>Other Expenditure</v>
          </cell>
        </row>
        <row r="3552">
          <cell r="J3552">
            <v>4000000000</v>
          </cell>
          <cell r="K3552" t="str">
            <v>CONSUMPTION:CONSUM.STORES-STD RATED</v>
          </cell>
          <cell r="L3552" t="str">
            <v>Other Materials</v>
          </cell>
        </row>
        <row r="3553">
          <cell r="J3553">
            <v>4120051000</v>
          </cell>
          <cell r="K3553" t="str">
            <v>CONTRACTORS : MAINT: BUILDINGS AND FACILITIES</v>
          </cell>
          <cell r="L3553" t="str">
            <v>Contracted Services</v>
          </cell>
        </row>
        <row r="3554">
          <cell r="J3554">
            <v>4120104000</v>
          </cell>
          <cell r="K3554" t="str">
            <v>CONTRACTORS:MAINT.-EQUIP.(GENERAL)</v>
          </cell>
          <cell r="L3554" t="str">
            <v>Contracted Services</v>
          </cell>
        </row>
        <row r="3555">
          <cell r="J3555">
            <v>5000000490</v>
          </cell>
          <cell r="K3555" t="str">
            <v>CHRG:DEPT CHARGE:INSURANCE ASSETS</v>
          </cell>
          <cell r="L3555" t="str">
            <v>Other Expenditure</v>
          </cell>
        </row>
        <row r="3556">
          <cell r="J3556">
            <v>5000000850</v>
          </cell>
          <cell r="K3556" t="str">
            <v>CHRG:INT BILL:ELECTRICITY CONSUMPTION</v>
          </cell>
          <cell r="L3556" t="str">
            <v>Other Expenditure</v>
          </cell>
        </row>
        <row r="3557">
          <cell r="J3557">
            <v>4500411000</v>
          </cell>
          <cell r="K3557" t="str">
            <v>INSURANCE UNDERWRITING- PREMIUMS</v>
          </cell>
          <cell r="L3557" t="str">
            <v>Other Expenditure</v>
          </cell>
        </row>
        <row r="3558">
          <cell r="J3558">
            <v>4560100000</v>
          </cell>
          <cell r="K3558" t="str">
            <v>UNIFORM &amp; PROTECTIVE CLOTHING</v>
          </cell>
          <cell r="L3558" t="str">
            <v>Other Expenditure</v>
          </cell>
        </row>
        <row r="3559">
          <cell r="J3559">
            <v>4000000000</v>
          </cell>
          <cell r="K3559" t="str">
            <v>CONSUMPTION:CONSUM.STORES-STD RATED</v>
          </cell>
          <cell r="L3559" t="str">
            <v>Other Materials</v>
          </cell>
        </row>
        <row r="3560">
          <cell r="J3560">
            <v>4120104000</v>
          </cell>
          <cell r="K3560" t="str">
            <v>CONTRACTORS:MAINT.-EQUIP.(GENERAL)</v>
          </cell>
          <cell r="L3560" t="str">
            <v>Contracted Services</v>
          </cell>
        </row>
        <row r="3561">
          <cell r="J3561">
            <v>4120111000</v>
          </cell>
          <cell r="K3561" t="str">
            <v>CONTRACTORS:MAINT.-EQUIP.(VEHICLES)</v>
          </cell>
          <cell r="L3561" t="str">
            <v>Contracted Services</v>
          </cell>
        </row>
        <row r="3562">
          <cell r="J3562">
            <v>4820350000</v>
          </cell>
          <cell r="K3562" t="str">
            <v>DEPRECIATION:BUILDINGS:ALL OR EXCL NERSA (SEE ASSE</v>
          </cell>
          <cell r="L3562" t="str">
            <v>Depreciation and Asset Impairment</v>
          </cell>
        </row>
        <row r="3563">
          <cell r="J3563">
            <v>4820350010</v>
          </cell>
          <cell r="K3563" t="str">
            <v>DEPRECIATION:SPORT&amp;RECR:OUTDOOR FACILITIES</v>
          </cell>
          <cell r="L3563" t="str">
            <v>Depreciation and Asset Impairment</v>
          </cell>
        </row>
        <row r="3564">
          <cell r="J3564">
            <v>5000000490</v>
          </cell>
          <cell r="K3564" t="str">
            <v>CHRG:DEPT CHARGE:INSURANCE ASSETS</v>
          </cell>
          <cell r="L3564" t="str">
            <v>Other Expenditure</v>
          </cell>
        </row>
        <row r="3565">
          <cell r="J3565">
            <v>4500411000</v>
          </cell>
          <cell r="K3565" t="str">
            <v>INSURANCE UNDERWRITING- PREMIUMS</v>
          </cell>
          <cell r="L3565" t="str">
            <v>Other Expenditure</v>
          </cell>
        </row>
        <row r="3566">
          <cell r="J3566">
            <v>4000000000</v>
          </cell>
          <cell r="K3566" t="str">
            <v>CONSUMPTION:CONSUM.STORES-STD RATED</v>
          </cell>
          <cell r="L3566" t="str">
            <v>Other Materials</v>
          </cell>
        </row>
        <row r="3567">
          <cell r="J3567">
            <v>4820350000</v>
          </cell>
          <cell r="K3567" t="str">
            <v>DEPRECIATION:BUILDINGS:ALL OR EXCL NERSA (SEE ASSE</v>
          </cell>
          <cell r="L3567" t="str">
            <v>Depreciation and Asset Impairment</v>
          </cell>
        </row>
        <row r="3568">
          <cell r="J3568">
            <v>4820350010</v>
          </cell>
          <cell r="K3568" t="str">
            <v>DEPRECIATION:SPORT&amp;RECR:OUTDOOR FACILITIES</v>
          </cell>
          <cell r="L3568" t="str">
            <v>Depreciation and Asset Impairment</v>
          </cell>
        </row>
        <row r="3569">
          <cell r="J3569">
            <v>5000000490</v>
          </cell>
          <cell r="K3569" t="str">
            <v>CHRG:DEPT CHARGE:INSURANCE ASSETS</v>
          </cell>
          <cell r="L3569" t="str">
            <v>Other Expenditure</v>
          </cell>
        </row>
        <row r="3570">
          <cell r="J3570">
            <v>5000000850</v>
          </cell>
          <cell r="K3570" t="str">
            <v>CHRG:INT BILL:ELECTRICITY CONSUMPTION</v>
          </cell>
          <cell r="L3570" t="str">
            <v>Other Expenditure</v>
          </cell>
        </row>
        <row r="3571">
          <cell r="J3571">
            <v>4500411000</v>
          </cell>
          <cell r="K3571" t="str">
            <v>INSURANCE UNDERWRITING- PREMIUMS</v>
          </cell>
          <cell r="L3571" t="str">
            <v>Other Expenditure</v>
          </cell>
        </row>
        <row r="3572">
          <cell r="J3572">
            <v>4000000000</v>
          </cell>
          <cell r="K3572" t="str">
            <v>CONSUMPTION:CONSUM.STORES-STD RATED</v>
          </cell>
          <cell r="L3572" t="str">
            <v>Other Materials</v>
          </cell>
        </row>
        <row r="3573">
          <cell r="J3573">
            <v>4120051000</v>
          </cell>
          <cell r="K3573" t="str">
            <v>CONTRACTORS : MAINT: BUILDINGS AND FACILITIES</v>
          </cell>
          <cell r="L3573" t="str">
            <v>Contracted Services</v>
          </cell>
        </row>
        <row r="3574">
          <cell r="J3574">
            <v>4820007000</v>
          </cell>
          <cell r="K3574" t="str">
            <v>DEPRECIATION:FURNITURE &amp; FITTINGS.:ALL EXCL NE</v>
          </cell>
          <cell r="L3574" t="str">
            <v>Depreciation and Asset Impairment</v>
          </cell>
        </row>
        <row r="3575">
          <cell r="J3575">
            <v>4820030000</v>
          </cell>
          <cell r="K3575" t="str">
            <v>DEPRECIATION:MACHINERY &amp; EQUIP.:ALL OR EXCL NERSA</v>
          </cell>
          <cell r="L3575" t="str">
            <v>Depreciation and Asset Impairment</v>
          </cell>
        </row>
        <row r="3576">
          <cell r="J3576">
            <v>4820350000</v>
          </cell>
          <cell r="K3576" t="str">
            <v>DEPRECIATION:BUILDINGS:ALL OR EXCL NERSA (SEE ASSE</v>
          </cell>
          <cell r="L3576" t="str">
            <v>Depreciation and Asset Impairment</v>
          </cell>
        </row>
        <row r="3577">
          <cell r="J3577">
            <v>4820350010</v>
          </cell>
          <cell r="K3577" t="str">
            <v>DEPRECIATION:SPORT&amp;RECR:OUTDOOR FACILITIES</v>
          </cell>
          <cell r="L3577" t="str">
            <v>Depreciation and Asset Impairment</v>
          </cell>
        </row>
        <row r="3578">
          <cell r="J3578">
            <v>4820400000</v>
          </cell>
          <cell r="K3578" t="str">
            <v>DEPRECIATION:BUILDINGS:ALL OR EXCL NERSA</v>
          </cell>
          <cell r="L3578" t="str">
            <v>Depreciation and Asset Impairment</v>
          </cell>
        </row>
        <row r="3579">
          <cell r="J3579">
            <v>5000000490</v>
          </cell>
          <cell r="K3579" t="str">
            <v>CHRG:DEPT CHARGE:INSURANCE ASSETS</v>
          </cell>
          <cell r="L3579" t="str">
            <v>Other Expenditure</v>
          </cell>
        </row>
        <row r="3580">
          <cell r="J3580">
            <v>5000000850</v>
          </cell>
          <cell r="K3580" t="str">
            <v>CHRG:INT BILL:ELECTRICITY CONSUMPTION</v>
          </cell>
          <cell r="L3580" t="str">
            <v>Other Expenditure</v>
          </cell>
        </row>
        <row r="3581">
          <cell r="J3581">
            <v>5000000910</v>
          </cell>
          <cell r="K3581" t="str">
            <v>CHRG:INT BILL:WATER CONSUMPTION</v>
          </cell>
          <cell r="L3581" t="str">
            <v>Other Expenditure</v>
          </cell>
        </row>
        <row r="3582">
          <cell r="J3582">
            <v>4500411000</v>
          </cell>
          <cell r="K3582" t="str">
            <v>INSURANCE UNDERWRITING- PREMIUMS</v>
          </cell>
          <cell r="L3582" t="str">
            <v>Other Expenditure</v>
          </cell>
        </row>
        <row r="3583">
          <cell r="J3583">
            <v>4560100000</v>
          </cell>
          <cell r="K3583" t="str">
            <v>UNIFORM &amp; PROTECTIVE CLOTHING</v>
          </cell>
          <cell r="L3583" t="str">
            <v>Other Expenditure</v>
          </cell>
        </row>
        <row r="3584">
          <cell r="J3584">
            <v>4000000000</v>
          </cell>
          <cell r="K3584" t="str">
            <v>CONSUMPTION:CONSUM.STORES-STD RATED</v>
          </cell>
          <cell r="L3584" t="str">
            <v>Other Materials</v>
          </cell>
        </row>
        <row r="3585">
          <cell r="J3585">
            <v>4120051000</v>
          </cell>
          <cell r="K3585" t="str">
            <v>CONTRACTORS : MAINT: BUILDINGS AND FACILITIES</v>
          </cell>
          <cell r="L3585" t="str">
            <v>Contracted Services</v>
          </cell>
        </row>
        <row r="3586">
          <cell r="J3586">
            <v>4820350000</v>
          </cell>
          <cell r="K3586" t="str">
            <v>DEPRECIATION:BUILDINGS:ALL OR EXCL NERSA (SEE ASSE</v>
          </cell>
          <cell r="L3586" t="str">
            <v>Depreciation and Asset Impairment</v>
          </cell>
        </row>
        <row r="3587">
          <cell r="J3587">
            <v>4820350050</v>
          </cell>
          <cell r="K3587" t="str">
            <v>DEPRECIATION:SPORT&amp;RECR:OUTDOOR FACILITIES</v>
          </cell>
          <cell r="L3587" t="str">
            <v>Depreciation and Asset Impairment</v>
          </cell>
        </row>
        <row r="3588">
          <cell r="J3588">
            <v>5000000490</v>
          </cell>
          <cell r="K3588" t="str">
            <v>CHRG:DEPT CHARGE:INSURANCE ASSETS</v>
          </cell>
          <cell r="L3588" t="str">
            <v>Other Expenditure</v>
          </cell>
        </row>
        <row r="3589">
          <cell r="J3589">
            <v>5000000850</v>
          </cell>
          <cell r="K3589" t="str">
            <v>CHRG:INT BILL:ELECTRICITY CONSUMPTION</v>
          </cell>
          <cell r="L3589" t="str">
            <v>Other Expenditure</v>
          </cell>
        </row>
        <row r="3590">
          <cell r="J3590">
            <v>5000000910</v>
          </cell>
          <cell r="K3590" t="str">
            <v>CHRG:INT BILL:WATER CONSUMPTION</v>
          </cell>
          <cell r="L3590" t="str">
            <v>Other Expenditure</v>
          </cell>
        </row>
        <row r="3591">
          <cell r="J3591">
            <v>4500411000</v>
          </cell>
          <cell r="K3591" t="str">
            <v>INSURANCE UNDERWRITING- PREMIUMS</v>
          </cell>
          <cell r="L3591" t="str">
            <v>Other Expenditure</v>
          </cell>
        </row>
        <row r="3592">
          <cell r="J3592">
            <v>4000000000</v>
          </cell>
          <cell r="K3592" t="str">
            <v>CONSUMPTION:CONSUM.STORES-STD RATED</v>
          </cell>
          <cell r="L3592" t="str">
            <v>Other Materials</v>
          </cell>
        </row>
        <row r="3593">
          <cell r="J3593">
            <v>4120051000</v>
          </cell>
          <cell r="K3593" t="str">
            <v>CONTRACTORS : MAINT: BUILDINGS AND FACILITIES</v>
          </cell>
          <cell r="L3593" t="str">
            <v>Contracted Services</v>
          </cell>
        </row>
        <row r="3594">
          <cell r="J3594">
            <v>4820007000</v>
          </cell>
          <cell r="K3594" t="str">
            <v>DEPRECIATION:FURNITURE &amp; FITTINGS.:ALL EXCL NE</v>
          </cell>
          <cell r="L3594" t="str">
            <v>Depreciation and Asset Impairment</v>
          </cell>
        </row>
        <row r="3595">
          <cell r="J3595">
            <v>4820034000</v>
          </cell>
          <cell r="K3595" t="str">
            <v>DEPRECIATION:BUILDINGS:ALL OR EXCL NERSA (SEE ASSE</v>
          </cell>
          <cell r="L3595" t="str">
            <v>Depreciation and Asset Impairment</v>
          </cell>
        </row>
        <row r="3596">
          <cell r="J3596">
            <v>4820034020</v>
          </cell>
          <cell r="K3596" t="str">
            <v>DEPRECIATION:COMMUNITY ASSETS:STADIUMS</v>
          </cell>
          <cell r="L3596" t="str">
            <v>Depreciation and Asset Impairment</v>
          </cell>
        </row>
        <row r="3597">
          <cell r="J3597">
            <v>4820034060</v>
          </cell>
          <cell r="K3597" t="str">
            <v>DEPRECIATION:COMMUNITY ASSETS:CENTRES</v>
          </cell>
          <cell r="L3597" t="str">
            <v>Depreciation and Asset Impairment</v>
          </cell>
        </row>
        <row r="3598">
          <cell r="J3598">
            <v>4820350000</v>
          </cell>
          <cell r="K3598" t="str">
            <v>DEPRECIATION:BUILDINGS:ALL OR EXCL NERSA (SEE ASSE</v>
          </cell>
          <cell r="L3598" t="str">
            <v>Depreciation and Asset Impairment</v>
          </cell>
        </row>
        <row r="3599">
          <cell r="J3599">
            <v>4820350010</v>
          </cell>
          <cell r="K3599" t="str">
            <v>DEPRECIATION:SPORT&amp;RECR:OUTDOOR FACILITIES</v>
          </cell>
          <cell r="L3599" t="str">
            <v>Depreciation and Asset Impairment</v>
          </cell>
        </row>
        <row r="3600">
          <cell r="J3600">
            <v>5000000490</v>
          </cell>
          <cell r="K3600" t="str">
            <v>CHRG:DEPT CHARGE:INSURANCE ASSETS</v>
          </cell>
          <cell r="L3600" t="str">
            <v>Other Expenditure</v>
          </cell>
        </row>
        <row r="3601">
          <cell r="J3601">
            <v>4500411000</v>
          </cell>
          <cell r="K3601" t="str">
            <v>INSURANCE UNDERWRITING- PREMIUMS</v>
          </cell>
          <cell r="L3601" t="str">
            <v>Other Expenditure</v>
          </cell>
        </row>
        <row r="3602">
          <cell r="J3602">
            <v>4000000000</v>
          </cell>
          <cell r="K3602" t="str">
            <v>CONSUMPTION:CONSUM.STORES-STD RATED</v>
          </cell>
          <cell r="L3602" t="str">
            <v>Other Materials</v>
          </cell>
        </row>
        <row r="3603">
          <cell r="J3603">
            <v>4120104000</v>
          </cell>
          <cell r="K3603" t="str">
            <v>CONTRACTORS:MAINT.-EQUIP.(GENERAL)</v>
          </cell>
          <cell r="L3603" t="str">
            <v>Contracted Services</v>
          </cell>
        </row>
        <row r="3604">
          <cell r="J3604">
            <v>4820005000</v>
          </cell>
          <cell r="K3604" t="str">
            <v>DEPRECIATION:COMPUTER EQUIP.:ALL OR EXCL NERSA</v>
          </cell>
          <cell r="L3604" t="str">
            <v>Depreciation and Asset Impairment</v>
          </cell>
        </row>
        <row r="3605">
          <cell r="J3605">
            <v>4820007000</v>
          </cell>
          <cell r="K3605" t="str">
            <v>DEPRECIATION:FURNITURE &amp; FITTINGS.:ALL EXCL NE</v>
          </cell>
          <cell r="L3605" t="str">
            <v>Depreciation and Asset Impairment</v>
          </cell>
        </row>
        <row r="3606">
          <cell r="J3606">
            <v>4820030000</v>
          </cell>
          <cell r="K3606" t="str">
            <v>DEPRECIATION:MACHINERY &amp; EQUIP.:ALL OR EXCL NERSA</v>
          </cell>
          <cell r="L3606" t="str">
            <v>Depreciation and Asset Impairment</v>
          </cell>
        </row>
        <row r="3607">
          <cell r="J3607">
            <v>4820034000</v>
          </cell>
          <cell r="K3607" t="str">
            <v>DEPRECIATION:BUILDINGS:ALL OR EXCL NERSA (SEE ASSE</v>
          </cell>
          <cell r="L3607" t="str">
            <v>Depreciation and Asset Impairment</v>
          </cell>
        </row>
        <row r="3608">
          <cell r="J3608">
            <v>4820034020</v>
          </cell>
          <cell r="K3608" t="str">
            <v>DEPRECIATION:COMMUNITY ASSETS:STADIUMS</v>
          </cell>
          <cell r="L3608" t="str">
            <v>Depreciation and Asset Impairment</v>
          </cell>
        </row>
        <row r="3609">
          <cell r="J3609">
            <v>4820350000</v>
          </cell>
          <cell r="K3609" t="str">
            <v>DEPRECIATION:BUILDINGS:ALL OR EXCL NERSA (SEE ASSE</v>
          </cell>
          <cell r="L3609" t="str">
            <v>Depreciation and Asset Impairment</v>
          </cell>
        </row>
        <row r="3610">
          <cell r="J3610">
            <v>4820350010</v>
          </cell>
          <cell r="K3610" t="str">
            <v>DEPRECIATION:SPORT&amp;RECR:OUTDOOR FACILITIES</v>
          </cell>
          <cell r="L3610" t="str">
            <v>Depreciation and Asset Impairment</v>
          </cell>
        </row>
        <row r="3611">
          <cell r="J3611">
            <v>5000000490</v>
          </cell>
          <cell r="K3611" t="str">
            <v>CHRG:DEPT CHARGE:INSURANCE ASSETS</v>
          </cell>
          <cell r="L3611" t="str">
            <v>Other Expenditure</v>
          </cell>
        </row>
        <row r="3612">
          <cell r="J3612">
            <v>5000000690</v>
          </cell>
          <cell r="K3612" t="str">
            <v>CHRG:DEPT CHARGE:RATES CHRG</v>
          </cell>
          <cell r="L3612" t="str">
            <v>Other Expenditure</v>
          </cell>
        </row>
        <row r="3613">
          <cell r="J3613">
            <v>4500411000</v>
          </cell>
          <cell r="K3613" t="str">
            <v>INSURANCE UNDERWRITING- PREMIUMS</v>
          </cell>
          <cell r="L3613" t="str">
            <v>Other Expenditure</v>
          </cell>
        </row>
        <row r="3614">
          <cell r="J3614">
            <v>4000000000</v>
          </cell>
          <cell r="K3614" t="str">
            <v>CONSUMPTION:CONSUM.STORES-STD RATED</v>
          </cell>
          <cell r="L3614" t="str">
            <v>Other Materials</v>
          </cell>
        </row>
        <row r="3615">
          <cell r="J3615">
            <v>4120051000</v>
          </cell>
          <cell r="K3615" t="str">
            <v>CONTRACTORS : MAINT: BUILDINGS AND FACILITIES</v>
          </cell>
          <cell r="L3615" t="str">
            <v>Contracted Services</v>
          </cell>
        </row>
        <row r="3616">
          <cell r="J3616">
            <v>4120111000</v>
          </cell>
          <cell r="K3616" t="str">
            <v>CONTRACTORS:MAINT.-EQUIP.(VEHICLES)</v>
          </cell>
          <cell r="L3616" t="str">
            <v>Contracted Services</v>
          </cell>
        </row>
        <row r="3617">
          <cell r="J3617">
            <v>5000000490</v>
          </cell>
          <cell r="K3617" t="str">
            <v>CHRG:DEPT CHARGE:INSURANCE ASSETS</v>
          </cell>
          <cell r="L3617" t="str">
            <v>Other Expenditure</v>
          </cell>
        </row>
        <row r="3618">
          <cell r="J3618">
            <v>4500411000</v>
          </cell>
          <cell r="K3618" t="str">
            <v>INSURANCE UNDERWRITING- PREMIUMS</v>
          </cell>
          <cell r="L3618" t="str">
            <v>Other Expenditure</v>
          </cell>
        </row>
        <row r="3619">
          <cell r="J3619">
            <v>4000000000</v>
          </cell>
          <cell r="K3619" t="str">
            <v>CONSUMPTION:CONSUM.STORES-STD RATED</v>
          </cell>
          <cell r="L3619" t="str">
            <v>Other Materials</v>
          </cell>
        </row>
        <row r="3620">
          <cell r="J3620">
            <v>4120051000</v>
          </cell>
          <cell r="K3620" t="str">
            <v>CONTRACTORS : MAINT: BUILDINGS AND FACILITIES</v>
          </cell>
          <cell r="L3620" t="str">
            <v>Contracted Services</v>
          </cell>
        </row>
        <row r="3621">
          <cell r="J3621">
            <v>4820030000</v>
          </cell>
          <cell r="K3621" t="str">
            <v>DEPRECIATION:MACHINERY &amp; EQUIP.:ALL OR EXCL NERSA</v>
          </cell>
          <cell r="L3621" t="str">
            <v>Depreciation and Asset Impairment</v>
          </cell>
        </row>
        <row r="3622">
          <cell r="J3622">
            <v>4820034000</v>
          </cell>
          <cell r="K3622" t="str">
            <v>DEPRECIATION:BUILDINGS:ALL OR EXCL NERSA (SEE ASSE</v>
          </cell>
          <cell r="L3622" t="str">
            <v>Depreciation and Asset Impairment</v>
          </cell>
        </row>
        <row r="3623">
          <cell r="J3623">
            <v>4820034020</v>
          </cell>
          <cell r="K3623" t="str">
            <v>DEPRECIATION:COMMUNITY ASSETS:STADIUMS</v>
          </cell>
          <cell r="L3623" t="str">
            <v>Depreciation and Asset Impairment</v>
          </cell>
        </row>
        <row r="3624">
          <cell r="J3624">
            <v>4820350000</v>
          </cell>
          <cell r="K3624" t="str">
            <v>DEPRECIATION:BUILDINGS:ALL OR EXCL NERSA (SEE ASSE</v>
          </cell>
          <cell r="L3624" t="str">
            <v>Depreciation and Asset Impairment</v>
          </cell>
        </row>
        <row r="3625">
          <cell r="J3625">
            <v>4820350010</v>
          </cell>
          <cell r="K3625" t="str">
            <v>DEPRECIATION:SPORT&amp;RECR:OUTDOOR FACILITIES</v>
          </cell>
          <cell r="L3625" t="str">
            <v>Depreciation and Asset Impairment</v>
          </cell>
        </row>
        <row r="3626">
          <cell r="J3626">
            <v>4820400000</v>
          </cell>
          <cell r="K3626" t="str">
            <v>DEPRECIATION:BUILDINGS:ALL OR EXCL NERSA</v>
          </cell>
          <cell r="L3626" t="str">
            <v>Depreciation and Asset Impairment</v>
          </cell>
        </row>
        <row r="3627">
          <cell r="J3627">
            <v>5000000490</v>
          </cell>
          <cell r="K3627" t="str">
            <v>CHRG:DEPT CHARGE:INSURANCE ASSETS</v>
          </cell>
          <cell r="L3627" t="str">
            <v>Other Expenditure</v>
          </cell>
        </row>
        <row r="3628">
          <cell r="J3628">
            <v>4500411000</v>
          </cell>
          <cell r="K3628" t="str">
            <v>INSURANCE UNDERWRITING- PREMIUMS</v>
          </cell>
          <cell r="L3628" t="str">
            <v>Other Expenditure</v>
          </cell>
        </row>
        <row r="3629">
          <cell r="J3629">
            <v>4560100000</v>
          </cell>
          <cell r="K3629" t="str">
            <v>UNIFORM &amp; PROTECTIVE CLOTHING</v>
          </cell>
          <cell r="L3629" t="str">
            <v>Other Expenditure</v>
          </cell>
        </row>
        <row r="3630">
          <cell r="J3630">
            <v>4120111000</v>
          </cell>
          <cell r="K3630" t="str">
            <v>CONTRACTORS:MAINT.-EQUIP.(VEHICLES)</v>
          </cell>
          <cell r="L3630" t="str">
            <v>Contracted Services</v>
          </cell>
        </row>
        <row r="3631">
          <cell r="J3631">
            <v>4820034000</v>
          </cell>
          <cell r="K3631" t="str">
            <v>DEPRECIATION:BUILDINGS:ALL OR EXCL NERSA (SEE ASSE</v>
          </cell>
          <cell r="L3631" t="str">
            <v>Depreciation and Asset Impairment</v>
          </cell>
        </row>
        <row r="3632">
          <cell r="J3632">
            <v>4820034020</v>
          </cell>
          <cell r="K3632" t="str">
            <v>DEPRECIATION:COMMUNITY ASSETS:STADIUMS</v>
          </cell>
          <cell r="L3632" t="str">
            <v>Depreciation and Asset Impairment</v>
          </cell>
        </row>
        <row r="3633">
          <cell r="J3633">
            <v>4820350000</v>
          </cell>
          <cell r="K3633" t="str">
            <v>DEPRECIATION:BUILDINGS:ALL OR EXCL NERSA (SEE ASSE</v>
          </cell>
          <cell r="L3633" t="str">
            <v>Depreciation and Asset Impairment</v>
          </cell>
        </row>
        <row r="3634">
          <cell r="J3634">
            <v>4820350010</v>
          </cell>
          <cell r="K3634" t="str">
            <v>DEPRECIATION:SPORT&amp;RECR:OUTDOOR FACILITIES</v>
          </cell>
          <cell r="L3634" t="str">
            <v>Depreciation and Asset Impairment</v>
          </cell>
        </row>
        <row r="3635">
          <cell r="J3635">
            <v>5000000490</v>
          </cell>
          <cell r="K3635" t="str">
            <v>CHRG:DEPT CHARGE:INSURANCE ASSETS</v>
          </cell>
          <cell r="L3635" t="str">
            <v>Other Expenditure</v>
          </cell>
        </row>
        <row r="3636">
          <cell r="J3636">
            <v>4500411000</v>
          </cell>
          <cell r="K3636" t="str">
            <v>INSURANCE UNDERWRITING- PREMIUMS</v>
          </cell>
          <cell r="L3636" t="str">
            <v>Other Expenditure</v>
          </cell>
        </row>
        <row r="3637">
          <cell r="J3637">
            <v>4000000000</v>
          </cell>
          <cell r="K3637" t="str">
            <v>CONSUMPTION:CONSUM.STORES-STD RATED</v>
          </cell>
          <cell r="L3637" t="str">
            <v>Other Materials</v>
          </cell>
        </row>
        <row r="3638">
          <cell r="J3638">
            <v>4120051000</v>
          </cell>
          <cell r="K3638" t="str">
            <v>CONTRACTORS : MAINT: BUILDINGS AND FACILITIES</v>
          </cell>
          <cell r="L3638" t="str">
            <v>Contracted Services</v>
          </cell>
        </row>
        <row r="3639">
          <cell r="J3639">
            <v>4820005000</v>
          </cell>
          <cell r="K3639" t="str">
            <v>DEPRECIATION:COMPUTER EQUIP.:ALL OR EXCL NERSA</v>
          </cell>
          <cell r="L3639" t="str">
            <v>Depreciation and Asset Impairment</v>
          </cell>
        </row>
        <row r="3640">
          <cell r="J3640">
            <v>4820007000</v>
          </cell>
          <cell r="K3640" t="str">
            <v>DEPRECIATION:FURNITURE &amp; FITTINGS.:ALL EXCL NE</v>
          </cell>
          <cell r="L3640" t="str">
            <v>Depreciation and Asset Impairment</v>
          </cell>
        </row>
        <row r="3641">
          <cell r="J3641">
            <v>4820030000</v>
          </cell>
          <cell r="K3641" t="str">
            <v>DEPRECIATION:MACHINERY &amp; EQUIP.:ALL OR EXCL NERSA</v>
          </cell>
          <cell r="L3641" t="str">
            <v>Depreciation and Asset Impairment</v>
          </cell>
        </row>
        <row r="3642">
          <cell r="J3642">
            <v>5000000490</v>
          </cell>
          <cell r="K3642" t="str">
            <v>CHRG:DEPT CHARGE:INSURANCE ASSETS</v>
          </cell>
          <cell r="L3642" t="str">
            <v>Other Expenditure</v>
          </cell>
        </row>
        <row r="3643">
          <cell r="J3643">
            <v>5000000850</v>
          </cell>
          <cell r="K3643" t="str">
            <v>CHRG:INT BILL:ELECTRICITY CONSUMPTION</v>
          </cell>
          <cell r="L3643" t="str">
            <v>Other Expenditure</v>
          </cell>
        </row>
        <row r="3644">
          <cell r="J3644">
            <v>4500411000</v>
          </cell>
          <cell r="K3644" t="str">
            <v>INSURANCE UNDERWRITING- PREMIUMS</v>
          </cell>
          <cell r="L3644" t="str">
            <v>Other Expenditure</v>
          </cell>
        </row>
        <row r="3645">
          <cell r="J3645">
            <v>4100026010</v>
          </cell>
          <cell r="K3645" t="str">
            <v>HYGIENE SERVICES</v>
          </cell>
          <cell r="L3645" t="str">
            <v>Contracted Services</v>
          </cell>
        </row>
        <row r="3646">
          <cell r="J3646">
            <v>4120051000</v>
          </cell>
          <cell r="K3646" t="str">
            <v>CONTRACTORS : MAINT: BUILDINGS AND FACILITIES</v>
          </cell>
          <cell r="L3646" t="str">
            <v>Contracted Services</v>
          </cell>
        </row>
        <row r="3647">
          <cell r="J3647">
            <v>4500181000</v>
          </cell>
          <cell r="K3647" t="str">
            <v>COMMUNICATION:TELEPHONE,FAX,TELEGRAPH</v>
          </cell>
          <cell r="L3647" t="str">
            <v>Other Expenditure</v>
          </cell>
        </row>
        <row r="3648">
          <cell r="J3648">
            <v>4560100000</v>
          </cell>
          <cell r="K3648" t="str">
            <v>UNIFORM &amp; PROTECTIVE CLOTHING</v>
          </cell>
          <cell r="L3648" t="str">
            <v>Other Expenditure</v>
          </cell>
        </row>
        <row r="3649">
          <cell r="J3649">
            <v>4120051000</v>
          </cell>
          <cell r="K3649" t="str">
            <v>CONTRACTORS : MAINT: BUILDINGS AND FACILITIES</v>
          </cell>
          <cell r="L3649" t="str">
            <v>Contracted Services</v>
          </cell>
        </row>
        <row r="3650">
          <cell r="J3650">
            <v>4820034000</v>
          </cell>
          <cell r="K3650" t="str">
            <v>DEPRECIATION:BUILDINGS:ALL OR EXCL NERSA (SEE ASSE</v>
          </cell>
          <cell r="L3650" t="str">
            <v>Depreciation and Asset Impairment</v>
          </cell>
        </row>
        <row r="3651">
          <cell r="J3651">
            <v>4820034020</v>
          </cell>
          <cell r="K3651" t="str">
            <v>DEPRECIATION:COMMUNITY ASSETS:STADIUMS</v>
          </cell>
          <cell r="L3651" t="str">
            <v>Depreciation and Asset Impairment</v>
          </cell>
        </row>
        <row r="3652">
          <cell r="J3652">
            <v>4820350000</v>
          </cell>
          <cell r="K3652" t="str">
            <v>DEPRECIATION:BUILDINGS:ALL OR EXCL NERSA (SEE ASSE</v>
          </cell>
          <cell r="L3652" t="str">
            <v>Depreciation and Asset Impairment</v>
          </cell>
        </row>
        <row r="3653">
          <cell r="J3653">
            <v>4820350010</v>
          </cell>
          <cell r="K3653" t="str">
            <v>DEPRECIATION:SPORT&amp;RECR:OUTDOOR FACILITIES</v>
          </cell>
          <cell r="L3653" t="str">
            <v>Depreciation and Asset Impairment</v>
          </cell>
        </row>
        <row r="3654">
          <cell r="J3654">
            <v>4820400000</v>
          </cell>
          <cell r="K3654" t="str">
            <v>DEPRECIATION:BUILDINGS:ALL OR EXCL NERSA</v>
          </cell>
          <cell r="L3654" t="str">
            <v>Depreciation and Asset Impairment</v>
          </cell>
        </row>
        <row r="3655">
          <cell r="J3655">
            <v>5000000490</v>
          </cell>
          <cell r="K3655" t="str">
            <v>CHRG:DEPT CHARGE:INSURANCE ASSETS</v>
          </cell>
          <cell r="L3655" t="str">
            <v>Other Expenditure</v>
          </cell>
        </row>
        <row r="3656">
          <cell r="J3656">
            <v>5000000850</v>
          </cell>
          <cell r="K3656" t="str">
            <v>CHRG:INT BILL:ELECTRICITY CONSUMPTION</v>
          </cell>
          <cell r="L3656" t="str">
            <v>Other Expenditure</v>
          </cell>
        </row>
        <row r="3657">
          <cell r="J3657">
            <v>5000000910</v>
          </cell>
          <cell r="K3657" t="str">
            <v>CHRG:INT BILL:WATER CONSUMPTION</v>
          </cell>
          <cell r="L3657" t="str">
            <v>Other Expenditure</v>
          </cell>
        </row>
        <row r="3658">
          <cell r="J3658">
            <v>4500411000</v>
          </cell>
          <cell r="K3658" t="str">
            <v>INSURANCE UNDERWRITING- PREMIUMS</v>
          </cell>
          <cell r="L3658" t="str">
            <v>Other Expenditure</v>
          </cell>
        </row>
        <row r="3659">
          <cell r="J3659">
            <v>4500172000</v>
          </cell>
          <cell r="K3659" t="str">
            <v>COMMUNICATION:LICENCES</v>
          </cell>
          <cell r="L3659" t="str">
            <v>Other Expenditure</v>
          </cell>
        </row>
        <row r="3660">
          <cell r="J3660">
            <v>4560100000</v>
          </cell>
          <cell r="K3660" t="str">
            <v>UNIFORM &amp; PROTECTIVE CLOTHING</v>
          </cell>
          <cell r="L3660" t="str">
            <v>Other Expenditure</v>
          </cell>
        </row>
        <row r="3661">
          <cell r="J3661">
            <v>5000000490</v>
          </cell>
          <cell r="K3661" t="str">
            <v>CHRG:DEPT CHARGE:INSURANCE ASSETS</v>
          </cell>
          <cell r="L3661" t="str">
            <v>Other Expenditure</v>
          </cell>
        </row>
        <row r="3662">
          <cell r="J3662">
            <v>4500411000</v>
          </cell>
          <cell r="K3662" t="str">
            <v>INSURANCE UNDERWRITING- PREMIUMS</v>
          </cell>
          <cell r="L3662" t="str">
            <v>Other Expenditure</v>
          </cell>
        </row>
        <row r="3663">
          <cell r="J3663">
            <v>4121000000</v>
          </cell>
          <cell r="K3663" t="str">
            <v>CONTRACTORS:PEST CONTROL &amp; FUMIGATION</v>
          </cell>
          <cell r="L3663" t="str">
            <v>Contracted Services</v>
          </cell>
        </row>
        <row r="3664">
          <cell r="J3664">
            <v>4000000000</v>
          </cell>
          <cell r="K3664" t="str">
            <v>CONSUMPTION:CONSUM.STORES-STD RATED</v>
          </cell>
          <cell r="L3664" t="str">
            <v>Other Materials</v>
          </cell>
        </row>
        <row r="3665">
          <cell r="J3665">
            <v>4120051000</v>
          </cell>
          <cell r="K3665" t="str">
            <v>CONTRACTORS : MAINT: BUILDINGS AND FACILITIES</v>
          </cell>
          <cell r="L3665" t="str">
            <v>Contracted Services</v>
          </cell>
        </row>
        <row r="3666">
          <cell r="J3666">
            <v>4820030000</v>
          </cell>
          <cell r="K3666" t="str">
            <v>DEPRECIATION:MACHINERY &amp; EQUIP.:ALL OR EXCL NERSA</v>
          </cell>
          <cell r="L3666" t="str">
            <v>Depreciation and Asset Impairment</v>
          </cell>
        </row>
        <row r="3667">
          <cell r="J3667">
            <v>4820350000</v>
          </cell>
          <cell r="K3667" t="str">
            <v>DEPRECIATION:BUILDINGS:ALL OR EXCL NERSA (SEE ASSE</v>
          </cell>
          <cell r="L3667" t="str">
            <v>Depreciation and Asset Impairment</v>
          </cell>
        </row>
        <row r="3668">
          <cell r="J3668">
            <v>4820350010</v>
          </cell>
          <cell r="K3668" t="str">
            <v>DEPRECIATION:SPORT&amp;RECR:OUTDOOR FACILITIES</v>
          </cell>
          <cell r="L3668" t="str">
            <v>Depreciation and Asset Impairment</v>
          </cell>
        </row>
        <row r="3669">
          <cell r="J3669">
            <v>4820350020</v>
          </cell>
          <cell r="K3669" t="str">
            <v>DEPRECIATION:SPORT&amp;RECR:OUTDOOR FACILITIES</v>
          </cell>
          <cell r="L3669" t="str">
            <v>Depreciation and Asset Impairment</v>
          </cell>
        </row>
        <row r="3670">
          <cell r="J3670">
            <v>4820400000</v>
          </cell>
          <cell r="K3670" t="str">
            <v>DEPRECIATION:BUILDINGS:ALL OR EXCL NERSA</v>
          </cell>
          <cell r="L3670" t="str">
            <v>Depreciation and Asset Impairment</v>
          </cell>
        </row>
        <row r="3671">
          <cell r="J3671">
            <v>5000000490</v>
          </cell>
          <cell r="K3671" t="str">
            <v>CHRG:DEPT CHARGE:INSURANCE ASSETS</v>
          </cell>
          <cell r="L3671" t="str">
            <v>Other Expenditure</v>
          </cell>
        </row>
        <row r="3672">
          <cell r="J3672">
            <v>4500411000</v>
          </cell>
          <cell r="K3672" t="str">
            <v>INSURANCE UNDERWRITING- PREMIUMS</v>
          </cell>
          <cell r="L3672" t="str">
            <v>Other Expenditure</v>
          </cell>
        </row>
        <row r="3673">
          <cell r="J3673">
            <v>4560100000</v>
          </cell>
          <cell r="K3673" t="str">
            <v>UNIFORM &amp; PROTECTIVE CLOTHING</v>
          </cell>
          <cell r="L3673" t="str">
            <v>Other Expenditure</v>
          </cell>
        </row>
        <row r="3674">
          <cell r="J3674">
            <v>5000000490</v>
          </cell>
          <cell r="K3674" t="str">
            <v>CHRG:DEPT CHARGE:INSURANCE ASSETS</v>
          </cell>
          <cell r="L3674" t="str">
            <v>Other Expenditure</v>
          </cell>
        </row>
        <row r="3675">
          <cell r="J3675">
            <v>4500411000</v>
          </cell>
          <cell r="K3675" t="str">
            <v>INSURANCE UNDERWRITING- PREMIUMS</v>
          </cell>
          <cell r="L3675" t="str">
            <v>Other Expenditure</v>
          </cell>
        </row>
        <row r="3676">
          <cell r="J3676">
            <v>4500172000</v>
          </cell>
          <cell r="K3676" t="str">
            <v>COMMUNICATION:LICENCES</v>
          </cell>
          <cell r="L3676" t="str">
            <v>Other Expenditure</v>
          </cell>
        </row>
        <row r="3677">
          <cell r="J3677">
            <v>4000000000</v>
          </cell>
          <cell r="K3677" t="str">
            <v>CONSUMPTION:CONSUM.STORES-STD RATED</v>
          </cell>
          <cell r="L3677" t="str">
            <v>Other Materials</v>
          </cell>
        </row>
        <row r="3678">
          <cell r="J3678">
            <v>5000000490</v>
          </cell>
          <cell r="K3678" t="str">
            <v>CHRG:DEPT CHARGE:INSURANCE ASSETS</v>
          </cell>
          <cell r="L3678" t="str">
            <v>Other Expenditure</v>
          </cell>
        </row>
        <row r="3679">
          <cell r="J3679">
            <v>4500411000</v>
          </cell>
          <cell r="K3679" t="str">
            <v>INSURANCE UNDERWRITING- PREMIUMS</v>
          </cell>
          <cell r="L3679" t="str">
            <v>Other Expenditure</v>
          </cell>
        </row>
        <row r="3680">
          <cell r="J3680">
            <v>4500181000</v>
          </cell>
          <cell r="K3680" t="str">
            <v>COMMUNICATION:TELEPHONE,FAX,TELEGRAPH</v>
          </cell>
          <cell r="L3680" t="str">
            <v>Other Expenditure</v>
          </cell>
        </row>
        <row r="3681">
          <cell r="J3681">
            <v>4000000000</v>
          </cell>
          <cell r="K3681" t="str">
            <v>CONSUMPTION:CONSUM.STORES-STD RATED</v>
          </cell>
          <cell r="L3681" t="str">
            <v>Other Materials</v>
          </cell>
        </row>
        <row r="3682">
          <cell r="J3682">
            <v>4120051000</v>
          </cell>
          <cell r="K3682" t="str">
            <v>CONTRACTORS : MAINT: BUILDINGS AND FACILITIES</v>
          </cell>
          <cell r="L3682" t="str">
            <v>Contracted Services</v>
          </cell>
        </row>
        <row r="3683">
          <cell r="J3683">
            <v>4820030000</v>
          </cell>
          <cell r="K3683" t="str">
            <v>DEPRECIATION:MACHINERY &amp; EQUIP.:ALL OR EXCL NERSA</v>
          </cell>
          <cell r="L3683" t="str">
            <v>Depreciation and Asset Impairment</v>
          </cell>
        </row>
        <row r="3684">
          <cell r="J3684">
            <v>5000000490</v>
          </cell>
          <cell r="K3684" t="str">
            <v>CHRG:DEPT CHARGE:INSURANCE ASSETS</v>
          </cell>
          <cell r="L3684" t="str">
            <v>Other Expenditure</v>
          </cell>
        </row>
        <row r="3685">
          <cell r="J3685">
            <v>5000000850</v>
          </cell>
          <cell r="K3685" t="str">
            <v>CHRG:INT BILL:ELECTRICITY CONSUMPTION</v>
          </cell>
          <cell r="L3685" t="str">
            <v>Other Expenditure</v>
          </cell>
        </row>
        <row r="3686">
          <cell r="J3686">
            <v>5000000910</v>
          </cell>
          <cell r="K3686" t="str">
            <v>CHRG:INT BILL:WATER CONSUMPTION</v>
          </cell>
          <cell r="L3686" t="str">
            <v>Other Expenditure</v>
          </cell>
        </row>
        <row r="3687">
          <cell r="J3687">
            <v>4500411000</v>
          </cell>
          <cell r="K3687" t="str">
            <v>INSURANCE UNDERWRITING- PREMIUMS</v>
          </cell>
          <cell r="L3687" t="str">
            <v>Other Expenditure</v>
          </cell>
        </row>
        <row r="3688">
          <cell r="J3688">
            <v>4500181000</v>
          </cell>
          <cell r="K3688" t="str">
            <v>COMMUNICATION:TELEPHONE,FAX,TELEGRAPH</v>
          </cell>
          <cell r="L3688" t="str">
            <v>Other Expenditure</v>
          </cell>
        </row>
        <row r="3689">
          <cell r="J3689">
            <v>4560100000</v>
          </cell>
          <cell r="K3689" t="str">
            <v>UNIFORM &amp; PROTECTIVE CLOTHING</v>
          </cell>
          <cell r="L3689" t="str">
            <v>Other Expenditure</v>
          </cell>
        </row>
        <row r="3690">
          <cell r="J3690">
            <v>8000600050</v>
          </cell>
          <cell r="K3690" t="str">
            <v>EX:RENTAL:PPE:RECREATIONAL FACILITIES</v>
          </cell>
          <cell r="L3690" t="str">
            <v>Rent Of Facilities And Equipment</v>
          </cell>
        </row>
        <row r="3691">
          <cell r="J3691">
            <v>4820005000</v>
          </cell>
          <cell r="K3691" t="str">
            <v>DEPRECIATION:COMPUTER EQUIP.:ALL OR EXCL NERSA</v>
          </cell>
          <cell r="L3691" t="str">
            <v>Depreciation and Asset Impairment</v>
          </cell>
        </row>
        <row r="3692">
          <cell r="J3692">
            <v>4820007000</v>
          </cell>
          <cell r="K3692" t="str">
            <v>DEPRECIATION:FURNITURE &amp; FITTINGS.:ALL EXCL NE</v>
          </cell>
          <cell r="L3692" t="str">
            <v>Depreciation and Asset Impairment</v>
          </cell>
        </row>
        <row r="3693">
          <cell r="J3693">
            <v>4820030000</v>
          </cell>
          <cell r="K3693" t="str">
            <v>DEPRECIATION:MACHINERY &amp; EQUIP.:ALL OR EXCL NERSA</v>
          </cell>
          <cell r="L3693" t="str">
            <v>Depreciation and Asset Impairment</v>
          </cell>
        </row>
        <row r="3694">
          <cell r="J3694">
            <v>4560100000</v>
          </cell>
          <cell r="K3694" t="str">
            <v>UNIFORM &amp; PROTECTIVE CLOTHING</v>
          </cell>
          <cell r="L3694" t="str">
            <v>Other Expenditure</v>
          </cell>
        </row>
        <row r="3695">
          <cell r="J3695">
            <v>4000000000</v>
          </cell>
          <cell r="K3695" t="str">
            <v>CONSUMPTION:CONSUM.STORES-STD RATED</v>
          </cell>
          <cell r="L3695" t="str">
            <v>Other Materials</v>
          </cell>
        </row>
        <row r="3696">
          <cell r="J3696">
            <v>4120051000</v>
          </cell>
          <cell r="K3696" t="str">
            <v>CONTRACTORS : MAINT: BUILDINGS AND FACILITIES</v>
          </cell>
          <cell r="L3696" t="str">
            <v>Contracted Services</v>
          </cell>
        </row>
        <row r="3697">
          <cell r="J3697">
            <v>4560100000</v>
          </cell>
          <cell r="K3697" t="str">
            <v>UNIFORM &amp; PROTECTIVE CLOTHING</v>
          </cell>
          <cell r="L3697" t="str">
            <v>Other Expenditure</v>
          </cell>
        </row>
        <row r="3698">
          <cell r="J3698">
            <v>4000000000</v>
          </cell>
          <cell r="K3698" t="str">
            <v>CONSUMPTION:CONSUM.STORES-STD RATED</v>
          </cell>
          <cell r="L3698" t="str">
            <v>Other Materials</v>
          </cell>
        </row>
        <row r="3699">
          <cell r="J3699">
            <v>4000000000</v>
          </cell>
          <cell r="K3699" t="str">
            <v>CONSUMPTION:CONSUM.STORES-STD RATED</v>
          </cell>
          <cell r="L3699" t="str">
            <v>Other Materials</v>
          </cell>
        </row>
        <row r="3700">
          <cell r="J3700">
            <v>4120111000</v>
          </cell>
          <cell r="K3700" t="str">
            <v>CONTRACTORS:MAINT.-EQUIP.(VEHICLES)</v>
          </cell>
          <cell r="L3700" t="str">
            <v>Contracted Services</v>
          </cell>
        </row>
        <row r="3701">
          <cell r="J3701">
            <v>5000000490</v>
          </cell>
          <cell r="K3701" t="str">
            <v>CHRG:DEPT CHARGE:INSURANCE ASSETS</v>
          </cell>
          <cell r="L3701" t="str">
            <v>Other Expenditure</v>
          </cell>
        </row>
        <row r="3702">
          <cell r="J3702">
            <v>4500411000</v>
          </cell>
          <cell r="K3702" t="str">
            <v>INSURANCE UNDERWRITING- PREMIUMS</v>
          </cell>
          <cell r="L3702" t="str">
            <v>Other Expenditure</v>
          </cell>
        </row>
        <row r="3703">
          <cell r="J3703">
            <v>4000000000</v>
          </cell>
          <cell r="K3703" t="str">
            <v>CONSUMPTION:CONSUM.STORES-STD RATED</v>
          </cell>
          <cell r="L3703" t="str">
            <v>Other Materials</v>
          </cell>
        </row>
        <row r="3704">
          <cell r="J3704">
            <v>4120051000</v>
          </cell>
          <cell r="K3704" t="str">
            <v>CONTRACTORS : MAINT: BUILDINGS AND FACILITIES</v>
          </cell>
          <cell r="L3704" t="str">
            <v>Contracted Services</v>
          </cell>
        </row>
        <row r="3705">
          <cell r="J3705">
            <v>4300000000</v>
          </cell>
          <cell r="K3705" t="str">
            <v>HR:MUNICIP.STAFF:BASIC SALARY &amp; WAGES</v>
          </cell>
          <cell r="L3705" t="str">
            <v>Employee Related Costs - Wages &amp; Salaries</v>
          </cell>
        </row>
        <row r="3706">
          <cell r="J3706">
            <v>4300001000</v>
          </cell>
          <cell r="K3706" t="str">
            <v>HR:MUNICIP.STAFF:BONUSES</v>
          </cell>
          <cell r="L3706" t="str">
            <v>Employee Related Costs - Wages &amp; Salaries</v>
          </cell>
        </row>
        <row r="3707">
          <cell r="J3707">
            <v>4300016000</v>
          </cell>
          <cell r="K3707" t="str">
            <v>HR:MUNICIP.STAFF:SOCIAL CONTRIB.-BARGAINING COUNCI</v>
          </cell>
          <cell r="L3707" t="str">
            <v>Employee Related Costs - Social Contributions</v>
          </cell>
        </row>
        <row r="3708">
          <cell r="J3708">
            <v>4300019000</v>
          </cell>
          <cell r="K3708" t="str">
            <v>HR:MUNICIP.STAFF:SOCIAL CONTRIB.-PENSION</v>
          </cell>
          <cell r="L3708" t="str">
            <v>Employee Related Costs - Social Contributions</v>
          </cell>
        </row>
        <row r="3709">
          <cell r="J3709">
            <v>4300020000</v>
          </cell>
          <cell r="K3709" t="str">
            <v>HR:MUNICIP.STAFF:SOCIAL CONTRIB.-UIF</v>
          </cell>
          <cell r="L3709" t="str">
            <v>Employee Related Costs - Social Contributions</v>
          </cell>
        </row>
        <row r="3710">
          <cell r="J3710">
            <v>4500491000</v>
          </cell>
          <cell r="K3710" t="str">
            <v>SKILLS DEVELOPMENT FUND LEVY</v>
          </cell>
          <cell r="L3710" t="str">
            <v>Other Expenditure</v>
          </cell>
        </row>
        <row r="3711">
          <cell r="J3711">
            <v>4120104000</v>
          </cell>
          <cell r="K3711" t="str">
            <v>CONTRACTORS:MAINT.-EQUIP.(GENERAL)</v>
          </cell>
          <cell r="L3711" t="str">
            <v>Contracted Services</v>
          </cell>
        </row>
        <row r="3712">
          <cell r="J3712">
            <v>4120107000</v>
          </cell>
          <cell r="K3712" t="str">
            <v>CONTRACTORS:MAINT.-EQUIP.(PREPAYMENTS)</v>
          </cell>
          <cell r="L3712" t="str">
            <v>Contracted Services</v>
          </cell>
        </row>
        <row r="3713">
          <cell r="J3713">
            <v>4820002000</v>
          </cell>
          <cell r="K3713" t="str">
            <v>DEPRECIATION:BUILDINGS:ALL OR EXCL NERSA (SEE ASSE</v>
          </cell>
          <cell r="L3713" t="str">
            <v>Depreciation and Asset Impairment</v>
          </cell>
        </row>
        <row r="3714">
          <cell r="J3714">
            <v>4820005000</v>
          </cell>
          <cell r="K3714" t="str">
            <v>DEPRECIATION:COMPUTER EQUIP.:ALL OR EXCL NERSA</v>
          </cell>
          <cell r="L3714" t="str">
            <v>Depreciation and Asset Impairment</v>
          </cell>
        </row>
        <row r="3715">
          <cell r="J3715">
            <v>4820007000</v>
          </cell>
          <cell r="K3715" t="str">
            <v>DEPRECIATION:FURNITURE &amp; FITTINGS.:ALL EXCL NE</v>
          </cell>
          <cell r="L3715" t="str">
            <v>Depreciation and Asset Impairment</v>
          </cell>
        </row>
        <row r="3716">
          <cell r="J3716">
            <v>4820030000</v>
          </cell>
          <cell r="K3716" t="str">
            <v>DEPRECIATION:MACHINERY &amp; EQUIP.:ALL OR EXCL NERSA</v>
          </cell>
          <cell r="L3716" t="str">
            <v>Depreciation and Asset Impairment</v>
          </cell>
        </row>
        <row r="3717">
          <cell r="J3717">
            <v>4820400000</v>
          </cell>
          <cell r="K3717" t="str">
            <v>DEPRECIATION:BUILDINGS:ALL OR EXCL NERSA</v>
          </cell>
          <cell r="L3717" t="str">
            <v>Depreciation and Asset Impairment</v>
          </cell>
        </row>
        <row r="3718">
          <cell r="J3718">
            <v>5000000490</v>
          </cell>
          <cell r="K3718" t="str">
            <v>CHRG:DEPT CHARGE:INSURANCE ASSETS</v>
          </cell>
          <cell r="L3718" t="str">
            <v>Other Expenditure</v>
          </cell>
        </row>
        <row r="3719">
          <cell r="J3719">
            <v>5000000690</v>
          </cell>
          <cell r="K3719" t="str">
            <v>CHRG:DEPT CHARGE:RATES CHRG</v>
          </cell>
          <cell r="L3719" t="str">
            <v>Other Expenditure</v>
          </cell>
        </row>
        <row r="3720">
          <cell r="J3720">
            <v>5000000850</v>
          </cell>
          <cell r="K3720" t="str">
            <v>CHRG:INT BILL:ELECTRICITY CONSUMPTION</v>
          </cell>
          <cell r="L3720" t="str">
            <v>Other Expenditure</v>
          </cell>
        </row>
        <row r="3721">
          <cell r="J3721">
            <v>5000000910</v>
          </cell>
          <cell r="K3721" t="str">
            <v>CHRG:INT BILL:WATER CONSUMPTION</v>
          </cell>
          <cell r="L3721" t="str">
            <v>Other Expenditure</v>
          </cell>
        </row>
        <row r="3722">
          <cell r="J3722">
            <v>4000000000</v>
          </cell>
          <cell r="K3722" t="str">
            <v>CONSUMPTION:CONSUM.STORES-STD RATED</v>
          </cell>
          <cell r="L3722" t="str">
            <v>Other Materials</v>
          </cell>
        </row>
        <row r="3723">
          <cell r="J3723">
            <v>4300000000</v>
          </cell>
          <cell r="K3723" t="str">
            <v>HR:MUNICIP.STAFF:BASIC SALARY &amp; WAGES</v>
          </cell>
          <cell r="L3723" t="str">
            <v>Employee Related Costs - Wages &amp; Salaries</v>
          </cell>
        </row>
        <row r="3724">
          <cell r="J3724">
            <v>4300001000</v>
          </cell>
          <cell r="K3724" t="str">
            <v>HR:MUNICIP.STAFF:BONUSES</v>
          </cell>
          <cell r="L3724" t="str">
            <v>Employee Related Costs - Wages &amp; Salaries</v>
          </cell>
        </row>
        <row r="3725">
          <cell r="J3725">
            <v>4300004000</v>
          </cell>
          <cell r="K3725" t="str">
            <v>HR:MUNICIP.STAFF:ALLOWANCE-LEAVE PAY</v>
          </cell>
          <cell r="L3725" t="str">
            <v>Employee Related Costs - Wages &amp; Salaries</v>
          </cell>
        </row>
        <row r="3726">
          <cell r="J3726">
            <v>4300005000</v>
          </cell>
          <cell r="K3726" t="str">
            <v>HR:MUNICIP.STAFF:ALLOWANCE-TRAVEL OR MOTOR VEHICLE</v>
          </cell>
          <cell r="L3726" t="str">
            <v>Employee Related Costs - Wages &amp; Salaries</v>
          </cell>
        </row>
        <row r="3727">
          <cell r="J3727">
            <v>4300016000</v>
          </cell>
          <cell r="K3727" t="str">
            <v>HR:MUNICIP.STAFF:SOCIAL CONTRIB.-BARGAINING COUNCI</v>
          </cell>
          <cell r="L3727" t="str">
            <v>Employee Related Costs - Social Contributions</v>
          </cell>
        </row>
        <row r="3728">
          <cell r="J3728">
            <v>4300019000</v>
          </cell>
          <cell r="K3728" t="str">
            <v>HR:MUNICIP.STAFF:SOCIAL CONTRIB.-PENSION</v>
          </cell>
          <cell r="L3728" t="str">
            <v>Employee Related Costs - Social Contributions</v>
          </cell>
        </row>
        <row r="3729">
          <cell r="J3729">
            <v>4300020000</v>
          </cell>
          <cell r="K3729" t="str">
            <v>HR:MUNICIP.STAFF:SOCIAL CONTRIB.-UIF</v>
          </cell>
          <cell r="L3729" t="str">
            <v>Employee Related Costs - Social Contributions</v>
          </cell>
        </row>
        <row r="3730">
          <cell r="J3730">
            <v>4500150000</v>
          </cell>
          <cell r="K3730" t="str">
            <v>CATERING MUNICIPAL ACTIVITIES</v>
          </cell>
          <cell r="L3730" t="str">
            <v>Contracted Services</v>
          </cell>
        </row>
        <row r="3731">
          <cell r="J3731">
            <v>4500155000</v>
          </cell>
          <cell r="K3731" t="str">
            <v>CLEANING SERVICES- LAUNDRY SERVICES</v>
          </cell>
          <cell r="L3731" t="str">
            <v>Other Expenditure</v>
          </cell>
        </row>
        <row r="3732">
          <cell r="J3732">
            <v>4500181000</v>
          </cell>
          <cell r="K3732" t="str">
            <v>COMMUNICATION:TELEPHONE,FAX,TELEGRAPH</v>
          </cell>
          <cell r="L3732" t="str">
            <v>Other Expenditure</v>
          </cell>
        </row>
        <row r="3733">
          <cell r="J3733">
            <v>4500306000</v>
          </cell>
          <cell r="K3733" t="str">
            <v>EXT.COMPUTER SERVICE:SOFTWARE LICENCES-G</v>
          </cell>
          <cell r="L3733" t="str">
            <v>Other Expenditure</v>
          </cell>
        </row>
        <row r="3734">
          <cell r="J3734">
            <v>4500454030</v>
          </cell>
          <cell r="K3734" t="str">
            <v>OFFICE DECORATIONS</v>
          </cell>
          <cell r="L3734" t="str">
            <v>Other Expenditure</v>
          </cell>
        </row>
        <row r="3735">
          <cell r="J3735">
            <v>4500491000</v>
          </cell>
          <cell r="K3735" t="str">
            <v>SKILLS DEVELOPMENT FUND LEVY</v>
          </cell>
          <cell r="L3735" t="str">
            <v>Other Expenditure</v>
          </cell>
        </row>
        <row r="3736">
          <cell r="J3736">
            <v>4560100000</v>
          </cell>
          <cell r="K3736" t="str">
            <v>UNIFORM &amp; PROTECTIVE CLOTHING</v>
          </cell>
          <cell r="L3736" t="str">
            <v>Other Expenditure</v>
          </cell>
        </row>
        <row r="3737">
          <cell r="J3737">
            <v>4120104000</v>
          </cell>
          <cell r="K3737" t="str">
            <v>CONTRACTORS:MAINT.-EQUIP.(GENERAL)</v>
          </cell>
          <cell r="L3737" t="str">
            <v>Contracted Services</v>
          </cell>
        </row>
        <row r="3738">
          <cell r="J3738">
            <v>4820005000</v>
          </cell>
          <cell r="K3738" t="str">
            <v>DEPRECIATION:COMPUTER EQUIP.:ALL OR EXCL NERSA</v>
          </cell>
          <cell r="L3738" t="str">
            <v>Depreciation and Asset Impairment</v>
          </cell>
        </row>
        <row r="3739">
          <cell r="J3739">
            <v>4820007000</v>
          </cell>
          <cell r="K3739" t="str">
            <v>DEPRECIATION:FURNITURE &amp; FITTINGS.:ALL EXCL NE</v>
          </cell>
          <cell r="L3739" t="str">
            <v>Depreciation and Asset Impairment</v>
          </cell>
        </row>
        <row r="3740">
          <cell r="J3740">
            <v>4820030000</v>
          </cell>
          <cell r="K3740" t="str">
            <v>DEPRECIATION:MACHINERY &amp; EQUIP.:ALL OR EXCL NERSA</v>
          </cell>
          <cell r="L3740" t="str">
            <v>Depreciation and Asset Impairment</v>
          </cell>
        </row>
        <row r="3741">
          <cell r="J3741">
            <v>4820032000</v>
          </cell>
          <cell r="K3741" t="str">
            <v>DEPRECIATION:TRANSPORT ASSETS:ALL OR EXCL NERSA</v>
          </cell>
          <cell r="L3741" t="str">
            <v>Depreciation and Asset Impairment</v>
          </cell>
        </row>
        <row r="3742">
          <cell r="J3742">
            <v>4820350010</v>
          </cell>
          <cell r="K3742" t="str">
            <v>DEPRECIATION:SPORT&amp;RECR:OUTDOOR FACILITIES</v>
          </cell>
          <cell r="L3742" t="str">
            <v>Depreciation and Asset Impairment</v>
          </cell>
        </row>
        <row r="3743">
          <cell r="J3743">
            <v>4820400000</v>
          </cell>
          <cell r="K3743" t="str">
            <v>DEPRECIATION:BUILDINGS:ALL OR EXCL NERSA</v>
          </cell>
          <cell r="L3743" t="str">
            <v>Depreciation and Asset Impairment</v>
          </cell>
        </row>
        <row r="3744">
          <cell r="J3744">
            <v>5000000490</v>
          </cell>
          <cell r="K3744" t="str">
            <v>CHRG:DEPT CHARGE:INSURANCE ASSETS</v>
          </cell>
          <cell r="L3744" t="str">
            <v>Other Expenditure</v>
          </cell>
        </row>
        <row r="3745">
          <cell r="J3745">
            <v>5000000850</v>
          </cell>
          <cell r="K3745" t="str">
            <v>CHRG:INT BILL:ELECTRICITY CONSUMPTION</v>
          </cell>
          <cell r="L3745" t="str">
            <v>Other Expenditure</v>
          </cell>
        </row>
        <row r="3746">
          <cell r="J3746">
            <v>5000000910</v>
          </cell>
          <cell r="K3746" t="str">
            <v>CHRG:INT BILL:WATER CONSUMPTION</v>
          </cell>
          <cell r="L3746" t="str">
            <v>Other Expenditure</v>
          </cell>
        </row>
        <row r="3747">
          <cell r="J3747">
            <v>4300000000</v>
          </cell>
          <cell r="K3747" t="str">
            <v>HR:MUNICIP.STAFF:BASIC SALARY &amp; WAGES</v>
          </cell>
          <cell r="L3747" t="str">
            <v>Employee Related Costs - Wages &amp; Salaries</v>
          </cell>
        </row>
        <row r="3748">
          <cell r="J3748">
            <v>4300001000</v>
          </cell>
          <cell r="K3748" t="str">
            <v>HR:MUNICIP.STAFF:BONUSES</v>
          </cell>
          <cell r="L3748" t="str">
            <v>Employee Related Costs - Wages &amp; Salaries</v>
          </cell>
        </row>
        <row r="3749">
          <cell r="J3749">
            <v>4300002000</v>
          </cell>
          <cell r="K3749" t="str">
            <v>HR:MUNICIP.STAFF:ALLOWANCE-CELLULAR &amp; TELEPHONE</v>
          </cell>
          <cell r="L3749" t="str">
            <v>Employee Related Costs - Wages &amp; Salaries</v>
          </cell>
        </row>
        <row r="3750">
          <cell r="J3750">
            <v>4300003000</v>
          </cell>
          <cell r="K3750" t="str">
            <v>HR:MUNICIP.STAFF:ALLOWANCE-HOUSING BENEFITS</v>
          </cell>
          <cell r="L3750" t="str">
            <v>Employee Related Costs - Wages &amp; Salaries</v>
          </cell>
        </row>
        <row r="3751">
          <cell r="J3751">
            <v>4300004000</v>
          </cell>
          <cell r="K3751" t="str">
            <v>HR:MUNICIP.STAFF:ALLOWANCE-LEAVE PAY</v>
          </cell>
          <cell r="L3751" t="str">
            <v>Employee Related Costs - Wages &amp; Salaries</v>
          </cell>
        </row>
        <row r="3752">
          <cell r="J3752">
            <v>4300005000</v>
          </cell>
          <cell r="K3752" t="str">
            <v>HR:MUNICIP.STAFF:ALLOWANCE-TRAVEL OR MOTOR VEHICLE</v>
          </cell>
          <cell r="L3752" t="str">
            <v>Employee Related Costs - Wages &amp; Salaries</v>
          </cell>
        </row>
        <row r="3753">
          <cell r="J3753">
            <v>4300008000</v>
          </cell>
          <cell r="K3753" t="str">
            <v>HR:MUNICIP.STAFF:BENEF-ACTING &amp; POST BEN ALLOWANCE</v>
          </cell>
          <cell r="L3753" t="str">
            <v>Employee Related Costs - Wages &amp; Salaries</v>
          </cell>
        </row>
        <row r="3754">
          <cell r="J3754">
            <v>4300010000</v>
          </cell>
          <cell r="K3754" t="str">
            <v>HR:MUNICIP.STAFF:BENEFIT-LONG SERVICE AWARD-ERC</v>
          </cell>
          <cell r="L3754" t="str">
            <v>Employee Related Costs - Wages &amp; Salaries</v>
          </cell>
        </row>
        <row r="3755">
          <cell r="J3755">
            <v>4300016000</v>
          </cell>
          <cell r="K3755" t="str">
            <v>HR:MUNICIP.STAFF:SOCIAL CONTRIB.-BARGAINING COUNCI</v>
          </cell>
          <cell r="L3755" t="str">
            <v>Employee Related Costs - Social Contributions</v>
          </cell>
        </row>
        <row r="3756">
          <cell r="J3756">
            <v>4300018000</v>
          </cell>
          <cell r="K3756" t="str">
            <v>HR:MUNICIP.STAFF:SOCIAL CONTRIB.-MEDICAL</v>
          </cell>
          <cell r="L3756" t="str">
            <v>Employee Related Costs - Social Contributions</v>
          </cell>
        </row>
        <row r="3757">
          <cell r="J3757">
            <v>4300019000</v>
          </cell>
          <cell r="K3757" t="str">
            <v>HR:MUNICIP.STAFF:SOCIAL CONTRIB.-PENSION</v>
          </cell>
          <cell r="L3757" t="str">
            <v>Employee Related Costs - Social Contributions</v>
          </cell>
        </row>
        <row r="3758">
          <cell r="J3758">
            <v>4300020000</v>
          </cell>
          <cell r="K3758" t="str">
            <v>HR:MUNICIP.STAFF:SOCIAL CONTRIB.-UIF</v>
          </cell>
          <cell r="L3758" t="str">
            <v>Employee Related Costs - Social Contributions</v>
          </cell>
        </row>
        <row r="3759">
          <cell r="J3759">
            <v>4500411000</v>
          </cell>
          <cell r="K3759" t="str">
            <v>INSURANCE UNDERWRITING- PREMIUMS</v>
          </cell>
          <cell r="L3759" t="str">
            <v>Other Expenditure</v>
          </cell>
        </row>
        <row r="3760">
          <cell r="J3760">
            <v>4500422000</v>
          </cell>
          <cell r="K3760" t="str">
            <v>INTERNSHIPS</v>
          </cell>
          <cell r="L3760" t="str">
            <v>Other Expenditure</v>
          </cell>
        </row>
        <row r="3761">
          <cell r="J3761">
            <v>4500491000</v>
          </cell>
          <cell r="K3761" t="str">
            <v>SKILLS DEVELOPMENT FUND LEVY</v>
          </cell>
          <cell r="L3761" t="str">
            <v>Other Expenditure</v>
          </cell>
        </row>
        <row r="3762">
          <cell r="J3762">
            <v>4300000000</v>
          </cell>
          <cell r="K3762" t="str">
            <v>HR:MUNICIP.STAFF:BASIC SALARY &amp; WAGES</v>
          </cell>
          <cell r="L3762" t="str">
            <v>Employee Related Costs - Wages &amp; Salaries</v>
          </cell>
        </row>
        <row r="3763">
          <cell r="J3763">
            <v>4300001000</v>
          </cell>
          <cell r="K3763" t="str">
            <v>HR:MUNICIP.STAFF:BONUSES</v>
          </cell>
          <cell r="L3763" t="str">
            <v>Employee Related Costs - Wages &amp; Salaries</v>
          </cell>
        </row>
        <row r="3764">
          <cell r="J3764">
            <v>4300002000</v>
          </cell>
          <cell r="K3764" t="str">
            <v>HR:MUNICIP.STAFF:ALLOWANCE-CELLULAR &amp; TELEPHONE</v>
          </cell>
          <cell r="L3764" t="str">
            <v>Employee Related Costs - Wages &amp; Salaries</v>
          </cell>
        </row>
        <row r="3765">
          <cell r="J3765">
            <v>4300003000</v>
          </cell>
          <cell r="K3765" t="str">
            <v>HR:MUNICIP.STAFF:ALLOWANCE-HOUSING BENEFITS</v>
          </cell>
          <cell r="L3765" t="str">
            <v>Employee Related Costs - Wages &amp; Salaries</v>
          </cell>
        </row>
        <row r="3766">
          <cell r="J3766">
            <v>4300004000</v>
          </cell>
          <cell r="K3766" t="str">
            <v>HR:MUNICIP.STAFF:ALLOWANCE-LEAVE PAY</v>
          </cell>
          <cell r="L3766" t="str">
            <v>Employee Related Costs - Wages &amp; Salaries</v>
          </cell>
        </row>
        <row r="3767">
          <cell r="J3767">
            <v>4300005000</v>
          </cell>
          <cell r="K3767" t="str">
            <v>HR:MUNICIP.STAFF:ALLOWANCE-TRAVEL OR MOTOR VEHICLE</v>
          </cell>
          <cell r="L3767" t="str">
            <v>Employee Related Costs - Wages &amp; Salaries</v>
          </cell>
        </row>
        <row r="3768">
          <cell r="J3768">
            <v>4300008000</v>
          </cell>
          <cell r="K3768" t="str">
            <v>HR:MUNICIP.STAFF:BENEF-ACTING &amp; POST BEN ALLOWANCE</v>
          </cell>
          <cell r="L3768" t="str">
            <v>Employee Related Costs - Wages &amp; Salaries</v>
          </cell>
        </row>
        <row r="3769">
          <cell r="J3769">
            <v>4300010000</v>
          </cell>
          <cell r="K3769" t="str">
            <v>HR:MUNICIP.STAFF:BENEFIT-LONG SERVICE AWARD-ERC</v>
          </cell>
          <cell r="L3769" t="str">
            <v>Employee Related Costs - Wages &amp; Salaries</v>
          </cell>
        </row>
        <row r="3770">
          <cell r="J3770">
            <v>4300016000</v>
          </cell>
          <cell r="K3770" t="str">
            <v>HR:MUNICIP.STAFF:SOCIAL CONTRIB.-BARGAINING COUNCI</v>
          </cell>
          <cell r="L3770" t="str">
            <v>Employee Related Costs - Social Contributions</v>
          </cell>
        </row>
        <row r="3771">
          <cell r="J3771">
            <v>4300018000</v>
          </cell>
          <cell r="K3771" t="str">
            <v>HR:MUNICIP.STAFF:SOCIAL CONTRIB.-MEDICAL</v>
          </cell>
          <cell r="L3771" t="str">
            <v>Employee Related Costs - Social Contributions</v>
          </cell>
        </row>
        <row r="3772">
          <cell r="J3772">
            <v>4300019000</v>
          </cell>
          <cell r="K3772" t="str">
            <v>HR:MUNICIP.STAFF:SOCIAL CONTRIB.-PENSION</v>
          </cell>
          <cell r="L3772" t="str">
            <v>Employee Related Costs - Social Contributions</v>
          </cell>
        </row>
        <row r="3773">
          <cell r="J3773">
            <v>4300020000</v>
          </cell>
          <cell r="K3773" t="str">
            <v>HR:MUNICIP.STAFF:SOCIAL CONTRIB.-UIF</v>
          </cell>
          <cell r="L3773" t="str">
            <v>Employee Related Costs - Social Contributions</v>
          </cell>
        </row>
        <row r="3774">
          <cell r="J3774">
            <v>4500422000</v>
          </cell>
          <cell r="K3774" t="str">
            <v>INTERNSHIPS</v>
          </cell>
          <cell r="L3774" t="str">
            <v>Other Expenditure</v>
          </cell>
        </row>
        <row r="3775">
          <cell r="J3775">
            <v>4500491000</v>
          </cell>
          <cell r="K3775" t="str">
            <v>SKILLS DEVELOPMENT FUND LEVY</v>
          </cell>
          <cell r="L3775" t="str">
            <v>Other Expenditure</v>
          </cell>
        </row>
        <row r="3776">
          <cell r="J3776">
            <v>4560001000</v>
          </cell>
          <cell r="K3776" t="str">
            <v>S&amp;T-FOREIGN-DAILY ALLOWANCE</v>
          </cell>
          <cell r="L3776" t="str">
            <v>Other Expenditure</v>
          </cell>
        </row>
        <row r="3777">
          <cell r="J3777">
            <v>4120051000</v>
          </cell>
          <cell r="K3777" t="str">
            <v>CONTRACTORS : MAINT: BUILDINGS AND FACILITIES</v>
          </cell>
          <cell r="L3777" t="str">
            <v>Contracted Services</v>
          </cell>
        </row>
        <row r="3778">
          <cell r="J3778">
            <v>4120111000</v>
          </cell>
          <cell r="K3778" t="str">
            <v>CONTRACTORS:MAINT.-EQUIP.(VEHICLES)</v>
          </cell>
          <cell r="L3778" t="str">
            <v>Contracted Services</v>
          </cell>
        </row>
        <row r="3779">
          <cell r="J3779">
            <v>4820000000</v>
          </cell>
          <cell r="K3779" t="str">
            <v>AMORTISATION- INTANGIBLE ASSETS</v>
          </cell>
          <cell r="L3779" t="str">
            <v>Depreciation and Asset Impairment</v>
          </cell>
        </row>
        <row r="3780">
          <cell r="J3780">
            <v>4820005000</v>
          </cell>
          <cell r="K3780" t="str">
            <v>DEPRECIATION:COMPUTER EQUIP.:ALL OR EXCL NERSA</v>
          </cell>
          <cell r="L3780" t="str">
            <v>Depreciation and Asset Impairment</v>
          </cell>
        </row>
        <row r="3781">
          <cell r="J3781">
            <v>4820007000</v>
          </cell>
          <cell r="K3781" t="str">
            <v>DEPRECIATION:FURNITURE &amp; FITTINGS.:ALL EXCL NE</v>
          </cell>
          <cell r="L3781" t="str">
            <v>Depreciation and Asset Impairment</v>
          </cell>
        </row>
        <row r="3782">
          <cell r="J3782">
            <v>4820025000</v>
          </cell>
          <cell r="K3782" t="str">
            <v>DEPRECIATION:INFR.ROADS</v>
          </cell>
          <cell r="L3782" t="str">
            <v>Depreciation and Asset Impairment</v>
          </cell>
        </row>
        <row r="3783">
          <cell r="J3783">
            <v>4820030000</v>
          </cell>
          <cell r="K3783" t="str">
            <v>DEPRECIATION:MACHINERY &amp; EQUIP.:ALL OR EXCL NERSA</v>
          </cell>
          <cell r="L3783" t="str">
            <v>Depreciation and Asset Impairment</v>
          </cell>
        </row>
        <row r="3784">
          <cell r="J3784">
            <v>4820032000</v>
          </cell>
          <cell r="K3784" t="str">
            <v>DEPRECIATION:TRANSPORT ASSETS:ALL OR EXCL NERSA</v>
          </cell>
          <cell r="L3784" t="str">
            <v>Depreciation and Asset Impairment</v>
          </cell>
        </row>
        <row r="3785">
          <cell r="J3785">
            <v>4820034000</v>
          </cell>
          <cell r="K3785" t="str">
            <v>DEPRECIATION:BUILDINGS:ALL OR EXCL NERSA (SEE ASSE</v>
          </cell>
          <cell r="L3785" t="str">
            <v>Depreciation and Asset Impairment</v>
          </cell>
        </row>
        <row r="3786">
          <cell r="J3786">
            <v>4820034050</v>
          </cell>
          <cell r="K3786" t="str">
            <v>DEPRECIATION:COMMUNITY ASSETS:LIBRARIES</v>
          </cell>
          <cell r="L3786" t="str">
            <v>Depreciation and Asset Impairment</v>
          </cell>
        </row>
        <row r="3787">
          <cell r="J3787">
            <v>4820390000</v>
          </cell>
          <cell r="K3787" t="str">
            <v>DEPRECIATION:MACHINERY &amp; EQUIP.:ALL OR EXCL NERSA</v>
          </cell>
          <cell r="L3787" t="str">
            <v>Depreciation and Asset Impairment</v>
          </cell>
        </row>
        <row r="3788">
          <cell r="J3788">
            <v>4820400000</v>
          </cell>
          <cell r="K3788" t="str">
            <v>DEPRECIATION:BUILDINGS:ALL OR EXCL NERSA</v>
          </cell>
          <cell r="L3788" t="str">
            <v>Depreciation and Asset Impairment</v>
          </cell>
        </row>
        <row r="3789">
          <cell r="J3789">
            <v>4820410000</v>
          </cell>
          <cell r="K3789" t="str">
            <v>DEPRECIATION:INFR.ELECTR.:NERSA:SUBSTATIONS</v>
          </cell>
          <cell r="L3789" t="str">
            <v>Depreciation and Asset Impairment</v>
          </cell>
        </row>
        <row r="3790">
          <cell r="J3790">
            <v>5000000490</v>
          </cell>
          <cell r="K3790" t="str">
            <v>CHRG:DEPT CHARGE:INSURANCE ASSETS</v>
          </cell>
          <cell r="L3790" t="str">
            <v>Other Expenditure</v>
          </cell>
        </row>
        <row r="3791">
          <cell r="J3791">
            <v>5000000850</v>
          </cell>
          <cell r="K3791" t="str">
            <v>CHRG:INT BILL:ELECTRICITY CONSUMPTION</v>
          </cell>
          <cell r="L3791" t="str">
            <v>Other Expenditure</v>
          </cell>
        </row>
        <row r="3792">
          <cell r="J3792">
            <v>5000000910</v>
          </cell>
          <cell r="K3792" t="str">
            <v>CHRG:INT BILL:WATER CONSUMPTION</v>
          </cell>
          <cell r="L3792" t="str">
            <v>Other Expenditure</v>
          </cell>
        </row>
        <row r="3793">
          <cell r="J3793">
            <v>4500411000</v>
          </cell>
          <cell r="K3793" t="str">
            <v>INSURANCE UNDERWRITING- PREMIUMS</v>
          </cell>
          <cell r="L3793" t="str">
            <v>Other Expenditure</v>
          </cell>
        </row>
        <row r="3794">
          <cell r="J3794">
            <v>4000000000</v>
          </cell>
          <cell r="K3794" t="str">
            <v>CONSUMPTION:CONSUM.STORES-STD RATED</v>
          </cell>
          <cell r="L3794" t="str">
            <v>Other Materials</v>
          </cell>
        </row>
        <row r="3795">
          <cell r="J3795">
            <v>4000030000</v>
          </cell>
          <cell r="K3795" t="str">
            <v>CONSUMPTION:MATERIALS &amp; SUPPLIES</v>
          </cell>
          <cell r="L3795" t="str">
            <v>Other Materials</v>
          </cell>
        </row>
        <row r="3796">
          <cell r="J3796">
            <v>4300000000</v>
          </cell>
          <cell r="K3796" t="str">
            <v>HR:MUNICIP.STAFF:BASIC SALARY &amp; WAGES</v>
          </cell>
          <cell r="L3796" t="str">
            <v>Employee Related Costs - Wages &amp; Salaries</v>
          </cell>
        </row>
        <row r="3797">
          <cell r="J3797">
            <v>4300001000</v>
          </cell>
          <cell r="K3797" t="str">
            <v>HR:MUNICIP.STAFF:BONUSES</v>
          </cell>
          <cell r="L3797" t="str">
            <v>Employee Related Costs - Wages &amp; Salaries</v>
          </cell>
        </row>
        <row r="3798">
          <cell r="J3798">
            <v>4300002000</v>
          </cell>
          <cell r="K3798" t="str">
            <v>HR:MUNICIP.STAFF:ALLOWANCE-CELLULAR &amp; TELEPHONE</v>
          </cell>
          <cell r="L3798" t="str">
            <v>Employee Related Costs - Wages &amp; Salaries</v>
          </cell>
        </row>
        <row r="3799">
          <cell r="J3799">
            <v>4300003000</v>
          </cell>
          <cell r="K3799" t="str">
            <v>HR:MUNICIP.STAFF:ALLOWANCE-HOUSING BENEFITS</v>
          </cell>
          <cell r="L3799" t="str">
            <v>Employee Related Costs - Wages &amp; Salaries</v>
          </cell>
        </row>
        <row r="3800">
          <cell r="J3800">
            <v>4300005000</v>
          </cell>
          <cell r="K3800" t="str">
            <v>HR:MUNICIP.STAFF:ALLOWANCE-TRAVEL OR MOTOR VEHICLE</v>
          </cell>
          <cell r="L3800" t="str">
            <v>Employee Related Costs - Wages &amp; Salaries</v>
          </cell>
        </row>
        <row r="3801">
          <cell r="J3801">
            <v>4300006000</v>
          </cell>
          <cell r="K3801" t="str">
            <v>MUNICIPAL STAFF OVER TIME NON STRUCTURED</v>
          </cell>
          <cell r="L3801" t="str">
            <v>Employee Related Costs - Wages &amp; Salaries</v>
          </cell>
        </row>
        <row r="3802">
          <cell r="J3802">
            <v>4300006001</v>
          </cell>
          <cell r="K3802" t="str">
            <v>MUNICIPAL STAFF OVER TIME STRUCTURED</v>
          </cell>
          <cell r="L3802" t="str">
            <v>Employee Related Costs - Wages &amp; Salaries</v>
          </cell>
        </row>
        <row r="3803">
          <cell r="J3803">
            <v>4300006020</v>
          </cell>
          <cell r="K3803" t="str">
            <v>HR:MUNICIP.STAFF:ALLOWANCE-OVERTIME</v>
          </cell>
          <cell r="L3803" t="str">
            <v>Employee Related Costs - Wages &amp; Salaries</v>
          </cell>
        </row>
        <row r="3804">
          <cell r="J3804">
            <v>4300007000</v>
          </cell>
          <cell r="K3804" t="str">
            <v>HR:MUNICIP.STAFF:ALLOWANCE-OVERTIME:NIGHT SHIFT</v>
          </cell>
          <cell r="L3804" t="str">
            <v>Employee Related Costs - Wages &amp; Salaries</v>
          </cell>
        </row>
        <row r="3805">
          <cell r="J3805">
            <v>4300010000</v>
          </cell>
          <cell r="K3805" t="str">
            <v>HR:MUNICIP.STAFF:BENEFIT-LONG SERVICE AWARD-ERC</v>
          </cell>
          <cell r="L3805" t="str">
            <v>Employee Related Costs - Wages &amp; Salaries</v>
          </cell>
        </row>
        <row r="3806">
          <cell r="J3806">
            <v>4300013000</v>
          </cell>
          <cell r="K3806" t="str">
            <v>HR:MUNICIP.STAFF:BENEFIT-STANDBY ALLOWANCE</v>
          </cell>
          <cell r="L3806" t="str">
            <v>Employee Related Costs - Wages &amp; Salaries</v>
          </cell>
        </row>
        <row r="3807">
          <cell r="J3807">
            <v>4300015550</v>
          </cell>
          <cell r="K3807" t="str">
            <v>HR:MUNICIP.STAFF:BENEFIT-NON PENSIONABLE ALLOWANCE</v>
          </cell>
          <cell r="L3807" t="str">
            <v>Employee Related Costs - Wages &amp; Salaries</v>
          </cell>
        </row>
        <row r="3808">
          <cell r="J3808">
            <v>4300016000</v>
          </cell>
          <cell r="K3808" t="str">
            <v>HR:MUNICIP.STAFF:SOCIAL CONTRIB.-BARGAINING COUNCI</v>
          </cell>
          <cell r="L3808" t="str">
            <v>Employee Related Costs - Social Contributions</v>
          </cell>
        </row>
        <row r="3809">
          <cell r="J3809">
            <v>4300018000</v>
          </cell>
          <cell r="K3809" t="str">
            <v>HR:MUNICIP.STAFF:SOCIAL CONTRIB.-MEDICAL</v>
          </cell>
          <cell r="L3809" t="str">
            <v>Employee Related Costs - Social Contributions</v>
          </cell>
        </row>
        <row r="3810">
          <cell r="J3810">
            <v>4300019000</v>
          </cell>
          <cell r="K3810" t="str">
            <v>HR:MUNICIP.STAFF:SOCIAL CONTRIB.-PENSION</v>
          </cell>
          <cell r="L3810" t="str">
            <v>Employee Related Costs - Social Contributions</v>
          </cell>
        </row>
        <row r="3811">
          <cell r="J3811">
            <v>4300020000</v>
          </cell>
          <cell r="K3811" t="str">
            <v>HR:MUNICIP.STAFF:SOCIAL CONTRIB.-UIF</v>
          </cell>
          <cell r="L3811" t="str">
            <v>Employee Related Costs - Social Contributions</v>
          </cell>
        </row>
        <row r="3812">
          <cell r="J3812">
            <v>4500170000</v>
          </cell>
          <cell r="K3812" t="str">
            <v>COMMUNICATION:CELLULAR CONTRACT</v>
          </cell>
          <cell r="L3812" t="str">
            <v>Other Expenditure</v>
          </cell>
        </row>
        <row r="3813">
          <cell r="J3813">
            <v>4500175000</v>
          </cell>
          <cell r="K3813" t="str">
            <v>COMMUNICATION:POSTAGE/STAMPS/FRANKING MACHINES</v>
          </cell>
          <cell r="L3813" t="str">
            <v>Other Expenditure</v>
          </cell>
        </row>
        <row r="3814">
          <cell r="J3814">
            <v>4500181000</v>
          </cell>
          <cell r="K3814" t="str">
            <v>COMMUNICATION:TELEPHONE,FAX,TELEGRAPH</v>
          </cell>
          <cell r="L3814" t="str">
            <v>Other Expenditure</v>
          </cell>
        </row>
        <row r="3815">
          <cell r="J3815">
            <v>4500422000</v>
          </cell>
          <cell r="K3815" t="str">
            <v>INTERNSHIPS</v>
          </cell>
          <cell r="L3815" t="str">
            <v>Other Expenditure</v>
          </cell>
        </row>
        <row r="3816">
          <cell r="J3816">
            <v>4500441010</v>
          </cell>
          <cell r="K3816" t="str">
            <v>MUNICIPAL SERVICES</v>
          </cell>
          <cell r="L3816" t="str">
            <v>Other Expenditure</v>
          </cell>
        </row>
        <row r="3817">
          <cell r="J3817">
            <v>4500460000</v>
          </cell>
          <cell r="K3817" t="str">
            <v>OC:PRINTING. PUBLICATIONS AND BOOKS</v>
          </cell>
          <cell r="L3817" t="str">
            <v>Other Expenditure</v>
          </cell>
        </row>
        <row r="3818">
          <cell r="J3818">
            <v>4500491000</v>
          </cell>
          <cell r="K3818" t="str">
            <v>SKILLS DEVELOPMENT FUND LEVY</v>
          </cell>
          <cell r="L3818" t="str">
            <v>Other Expenditure</v>
          </cell>
        </row>
        <row r="3819">
          <cell r="J3819">
            <v>4560001000</v>
          </cell>
          <cell r="K3819" t="str">
            <v>S&amp;T-FOREIGN-DAILY ALLOWANCE</v>
          </cell>
          <cell r="L3819" t="str">
            <v>Other Expenditure</v>
          </cell>
        </row>
        <row r="3820">
          <cell r="J3820">
            <v>4560106010</v>
          </cell>
          <cell r="K3820" t="str">
            <v>TRF &amp; SUB : POST RETITEMENT BENEFIT</v>
          </cell>
          <cell r="L3820" t="str">
            <v>Grants and Subsidies</v>
          </cell>
        </row>
        <row r="3821">
          <cell r="J3821">
            <v>4700004000</v>
          </cell>
          <cell r="K3821" t="str">
            <v>OPERATING LEASES:MACHINERY &amp; EQUIP.</v>
          </cell>
          <cell r="L3821" t="str">
            <v>Other Expenditure</v>
          </cell>
        </row>
        <row r="3822">
          <cell r="J3822">
            <v>4560001000</v>
          </cell>
          <cell r="K3822" t="str">
            <v>S&amp;T-FOREIGN-DAILY ALLOWANCE</v>
          </cell>
          <cell r="L3822" t="str">
            <v>Other Expenditure</v>
          </cell>
        </row>
        <row r="3823">
          <cell r="J3823">
            <v>4110016010</v>
          </cell>
          <cell r="K3823" t="str">
            <v>PROJECT MANAGEMENT</v>
          </cell>
          <cell r="L3823" t="str">
            <v>Contracted Services</v>
          </cell>
        </row>
        <row r="3824">
          <cell r="J3824">
            <v>4120111000</v>
          </cell>
          <cell r="K3824" t="str">
            <v>CONTRACTORS:MAINT.-EQUIP.(VEHICLES)</v>
          </cell>
          <cell r="L3824" t="str">
            <v>Contracted Services</v>
          </cell>
        </row>
        <row r="3825">
          <cell r="J3825">
            <v>4300000000</v>
          </cell>
          <cell r="K3825" t="str">
            <v>HR:MUNICIP.STAFF:BASIC SALARY &amp; WAGES</v>
          </cell>
          <cell r="L3825" t="str">
            <v>Employee Related Costs - Wages &amp; Salaries</v>
          </cell>
        </row>
        <row r="3826">
          <cell r="J3826">
            <v>4300001000</v>
          </cell>
          <cell r="K3826" t="str">
            <v>HR:MUNICIP.STAFF:BONUSES</v>
          </cell>
          <cell r="L3826" t="str">
            <v>Employee Related Costs - Wages &amp; Salaries</v>
          </cell>
        </row>
        <row r="3827">
          <cell r="J3827">
            <v>4300002000</v>
          </cell>
          <cell r="K3827" t="str">
            <v>HR:MUNICIP.STAFF:ALLOWANCE-CELLULAR &amp; TELEPHONE</v>
          </cell>
          <cell r="L3827" t="str">
            <v>Employee Related Costs - Wages &amp; Salaries</v>
          </cell>
        </row>
        <row r="3828">
          <cell r="J3828">
            <v>4300003000</v>
          </cell>
          <cell r="K3828" t="str">
            <v>HR:MUNICIP.STAFF:ALLOWANCE-HOUSING BENEFITS</v>
          </cell>
          <cell r="L3828" t="str">
            <v>Employee Related Costs - Wages &amp; Salaries</v>
          </cell>
        </row>
        <row r="3829">
          <cell r="J3829">
            <v>4300006001</v>
          </cell>
          <cell r="K3829" t="str">
            <v>MUNICIPAL STAFF OVER TIME STRUCTURED</v>
          </cell>
          <cell r="L3829" t="str">
            <v>Employee Related Costs - Wages &amp; Salaries</v>
          </cell>
        </row>
        <row r="3830">
          <cell r="J3830">
            <v>4300008000</v>
          </cell>
          <cell r="K3830" t="str">
            <v>HR:MUNICIP.STAFF:BENEF-ACTING &amp; POST BEN ALLOWANCE</v>
          </cell>
          <cell r="L3830" t="str">
            <v>Employee Related Costs - Wages &amp; Salaries</v>
          </cell>
        </row>
        <row r="3831">
          <cell r="J3831">
            <v>4300010000</v>
          </cell>
          <cell r="K3831" t="str">
            <v>HR:MUNICIP.STAFF:BENEFIT-LONG SERVICE AWARD-ERC</v>
          </cell>
          <cell r="L3831" t="str">
            <v>Employee Related Costs - Wages &amp; Salaries</v>
          </cell>
        </row>
        <row r="3832">
          <cell r="J3832">
            <v>4300013000</v>
          </cell>
          <cell r="K3832" t="str">
            <v>HR:MUNICIP.STAFF:BENEFIT-STANDBY ALLOWANCE</v>
          </cell>
          <cell r="L3832" t="str">
            <v>Employee Related Costs - Wages &amp; Salaries</v>
          </cell>
        </row>
        <row r="3833">
          <cell r="J3833">
            <v>4300016000</v>
          </cell>
          <cell r="K3833" t="str">
            <v>HR:MUNICIP.STAFF:SOCIAL CONTRIB.-BARGAINING COUNCI</v>
          </cell>
          <cell r="L3833" t="str">
            <v>Employee Related Costs - Social Contributions</v>
          </cell>
        </row>
        <row r="3834">
          <cell r="J3834">
            <v>4300018000</v>
          </cell>
          <cell r="K3834" t="str">
            <v>HR:MUNICIP.STAFF:SOCIAL CONTRIB.-MEDICAL</v>
          </cell>
          <cell r="L3834" t="str">
            <v>Employee Related Costs - Social Contributions</v>
          </cell>
        </row>
        <row r="3835">
          <cell r="J3835">
            <v>4300019000</v>
          </cell>
          <cell r="K3835" t="str">
            <v>HR:MUNICIP.STAFF:SOCIAL CONTRIB.-PENSION</v>
          </cell>
          <cell r="L3835" t="str">
            <v>Employee Related Costs - Social Contributions</v>
          </cell>
        </row>
        <row r="3836">
          <cell r="J3836">
            <v>4300020000</v>
          </cell>
          <cell r="K3836" t="str">
            <v>HR:MUNICIP.STAFF:SOCIAL CONTRIB.-UIF</v>
          </cell>
          <cell r="L3836" t="str">
            <v>Employee Related Costs - Social Contributions</v>
          </cell>
        </row>
        <row r="3837">
          <cell r="J3837">
            <v>4500491000</v>
          </cell>
          <cell r="K3837" t="str">
            <v>SKILLS DEVELOPMENT FUND LEVY</v>
          </cell>
          <cell r="L3837" t="str">
            <v>Other Expenditure</v>
          </cell>
        </row>
        <row r="3838">
          <cell r="J3838">
            <v>4560001000</v>
          </cell>
          <cell r="K3838" t="str">
            <v>S&amp;T-FOREIGN-DAILY ALLOWANCE</v>
          </cell>
          <cell r="L3838" t="str">
            <v>Other Expenditure</v>
          </cell>
        </row>
        <row r="3839">
          <cell r="J3839">
            <v>8720004000</v>
          </cell>
          <cell r="K3839" t="str">
            <v>NE:KZ CAPITAL G&amp;S:ARTS/CULTURE-LIBRARY</v>
          </cell>
          <cell r="L3839" t="str">
            <v>Transfers Recognised - Capital</v>
          </cell>
        </row>
        <row r="3840">
          <cell r="J3840">
            <v>8900006000</v>
          </cell>
          <cell r="K3840" t="str">
            <v>NE:KZ OPERATING G&amp;S:-ARTS/CULTURE-LIBRARY</v>
          </cell>
          <cell r="L3840" t="str">
            <v>Transfers Recognised - Operating</v>
          </cell>
        </row>
        <row r="3841">
          <cell r="J3841">
            <v>8900006000</v>
          </cell>
          <cell r="K3841" t="str">
            <v>NE:KZ OPERATING G&amp;S:-ARTS/CULTURE-LIBRARY</v>
          </cell>
          <cell r="L3841" t="str">
            <v>Transfers Recognised - Operating</v>
          </cell>
        </row>
        <row r="3842">
          <cell r="J3842">
            <v>4820005000</v>
          </cell>
          <cell r="K3842" t="str">
            <v>DEPRECIATION:COMPUTER EQUIP.:ALL OR EXCL NERSA</v>
          </cell>
          <cell r="L3842" t="str">
            <v>Depreciation and Asset Impairment</v>
          </cell>
        </row>
        <row r="3843">
          <cell r="J3843">
            <v>4820007000</v>
          </cell>
          <cell r="K3843" t="str">
            <v>DEPRECIATION:FURNITURE &amp; FITTINGS.:ALL EXCL NE</v>
          </cell>
          <cell r="L3843" t="str">
            <v>Depreciation and Asset Impairment</v>
          </cell>
        </row>
        <row r="3844">
          <cell r="J3844">
            <v>4820030000</v>
          </cell>
          <cell r="K3844" t="str">
            <v>DEPRECIATION:MACHINERY &amp; EQUIP.:ALL OR EXCL NERSA</v>
          </cell>
          <cell r="L3844" t="str">
            <v>Depreciation and Asset Impairment</v>
          </cell>
        </row>
        <row r="3845">
          <cell r="J3845">
            <v>5000000490</v>
          </cell>
          <cell r="K3845" t="str">
            <v>CHRG:DEPT CHARGE:INSURANCE ASSETS</v>
          </cell>
          <cell r="L3845" t="str">
            <v>Other Expenditure</v>
          </cell>
        </row>
        <row r="3846">
          <cell r="J3846">
            <v>4000000000</v>
          </cell>
          <cell r="K3846" t="str">
            <v>CONSUMPTION:CONSUM.STORES-STD RATED</v>
          </cell>
          <cell r="L3846" t="str">
            <v>Other Materials</v>
          </cell>
        </row>
        <row r="3847">
          <cell r="J3847">
            <v>4250000000</v>
          </cell>
          <cell r="K3847" t="str">
            <v>ERC:SENIOR MANAGER:GM_INFRASTRUCTURE:BASIC SALARY</v>
          </cell>
          <cell r="L3847" t="str">
            <v>Employee Related Costs - Wages &amp; Salaries</v>
          </cell>
        </row>
        <row r="3848">
          <cell r="J3848">
            <v>4250001000</v>
          </cell>
          <cell r="K3848" t="str">
            <v>ERC:SENIOR MANAGER:GM_INFRASTRUCTURE:BONUSES</v>
          </cell>
          <cell r="L3848" t="str">
            <v>Employee Related Costs - Wages &amp; Salaries</v>
          </cell>
        </row>
        <row r="3849">
          <cell r="J3849">
            <v>4250002000</v>
          </cell>
          <cell r="K3849" t="str">
            <v>EC:SM:GM_INFRASTRUCTURE:CELLULAR &amp; TELEPHONE</v>
          </cell>
          <cell r="L3849" t="str">
            <v>Employee Related Costs - Wages &amp; Salaries</v>
          </cell>
        </row>
        <row r="3850">
          <cell r="J3850">
            <v>4250004000</v>
          </cell>
          <cell r="K3850" t="str">
            <v>EC:SM:GM_INFRASTRUCTURE:TRAVEL OR MOTOR VEHICLE</v>
          </cell>
          <cell r="L3850" t="str">
            <v>Employee Related Costs - Wages &amp; Salaries</v>
          </cell>
        </row>
        <row r="3851">
          <cell r="J3851">
            <v>4250012000</v>
          </cell>
          <cell r="K3851" t="str">
            <v>EC:SM:GM_INFRASTRUCTURE:MEDICAL AID</v>
          </cell>
          <cell r="L3851" t="str">
            <v>Employee Related Costs - Social Contributions</v>
          </cell>
        </row>
        <row r="3852">
          <cell r="J3852">
            <v>4250013000</v>
          </cell>
          <cell r="K3852" t="str">
            <v>EC:SM:GM_INFRASTRUCTURE:PENSION</v>
          </cell>
          <cell r="L3852" t="str">
            <v>Employee Related Costs - Social Contributions</v>
          </cell>
        </row>
        <row r="3853">
          <cell r="J3853">
            <v>4250014000</v>
          </cell>
          <cell r="K3853" t="str">
            <v>EC:SM:GM_INFRASTRUCTURE:UIF</v>
          </cell>
          <cell r="L3853" t="str">
            <v>Employee Related Costs - Social Contributions</v>
          </cell>
        </row>
        <row r="3854">
          <cell r="J3854">
            <v>4250020000</v>
          </cell>
          <cell r="K3854" t="str">
            <v>EC:SM:GM_INFSTRUCTURE:BARGAINING CNL</v>
          </cell>
          <cell r="L3854" t="str">
            <v>Employee Related Costs - Social Contributions</v>
          </cell>
        </row>
        <row r="3855">
          <cell r="J3855">
            <v>4300000000</v>
          </cell>
          <cell r="K3855" t="str">
            <v>HR:MUNICIP.STAFF:BASIC SALARY &amp; WAGES</v>
          </cell>
          <cell r="L3855" t="str">
            <v>Employee Related Costs - Wages &amp; Salaries</v>
          </cell>
        </row>
        <row r="3856">
          <cell r="J3856">
            <v>4300001000</v>
          </cell>
          <cell r="K3856" t="str">
            <v>HR:MUNICIP.STAFF:BONUSES</v>
          </cell>
          <cell r="L3856" t="str">
            <v>Employee Related Costs - Wages &amp; Salaries</v>
          </cell>
        </row>
        <row r="3857">
          <cell r="J3857">
            <v>4300003000</v>
          </cell>
          <cell r="K3857" t="str">
            <v>HR:MUNICIP.STAFF:ALLOWANCE-HOUSING BENEFITS</v>
          </cell>
          <cell r="L3857" t="str">
            <v>Employee Related Costs - Wages &amp; Salaries</v>
          </cell>
        </row>
        <row r="3858">
          <cell r="J3858">
            <v>4300008000</v>
          </cell>
          <cell r="K3858" t="str">
            <v>HR:MUNICIP.STAFF:BENEF-ACTING &amp; POST BEN ALLOWANCE</v>
          </cell>
          <cell r="L3858" t="str">
            <v>Employee Related Costs - Wages &amp; Salaries</v>
          </cell>
        </row>
        <row r="3859">
          <cell r="J3859">
            <v>4300010000</v>
          </cell>
          <cell r="K3859" t="str">
            <v>HR:MUNICIP.STAFF:BENEFIT-LONG SERVICE AWARD-ERC</v>
          </cell>
          <cell r="L3859" t="str">
            <v>Employee Related Costs - Wages &amp; Salaries</v>
          </cell>
        </row>
        <row r="3860">
          <cell r="J3860">
            <v>4300016000</v>
          </cell>
          <cell r="K3860" t="str">
            <v>HR:MUNICIP.STAFF:SOCIAL CONTRIB.-BARGAINING COUNCI</v>
          </cell>
          <cell r="L3860" t="str">
            <v>Employee Related Costs - Social Contributions</v>
          </cell>
        </row>
        <row r="3861">
          <cell r="J3861">
            <v>4300018000</v>
          </cell>
          <cell r="K3861" t="str">
            <v>HR:MUNICIP.STAFF:SOCIAL CONTRIB.-MEDICAL</v>
          </cell>
          <cell r="L3861" t="str">
            <v>Employee Related Costs - Social Contributions</v>
          </cell>
        </row>
        <row r="3862">
          <cell r="J3862">
            <v>4300019000</v>
          </cell>
          <cell r="K3862" t="str">
            <v>HR:MUNICIP.STAFF:SOCIAL CONTRIB.-PENSION</v>
          </cell>
          <cell r="L3862" t="str">
            <v>Employee Related Costs - Social Contributions</v>
          </cell>
        </row>
        <row r="3863">
          <cell r="J3863">
            <v>4300020000</v>
          </cell>
          <cell r="K3863" t="str">
            <v>HR:MUNICIP.STAFF:SOCIAL CONTRIB.-UIF</v>
          </cell>
          <cell r="L3863" t="str">
            <v>Employee Related Costs - Social Contributions</v>
          </cell>
        </row>
        <row r="3864">
          <cell r="J3864">
            <v>4500170000</v>
          </cell>
          <cell r="K3864" t="str">
            <v>COMMUNICATION:CELLULAR CONTRACT</v>
          </cell>
          <cell r="L3864" t="str">
            <v>Other Expenditure</v>
          </cell>
        </row>
        <row r="3865">
          <cell r="J3865">
            <v>4500410000</v>
          </cell>
          <cell r="K3865" t="str">
            <v>INSURANCE UNDERWRITING- INSURANCE CLAIMS</v>
          </cell>
          <cell r="L3865" t="str">
            <v>Other Expenditure</v>
          </cell>
        </row>
        <row r="3866">
          <cell r="J3866">
            <v>4500453000</v>
          </cell>
          <cell r="K3866" t="str">
            <v>REG.FEES:SEMINARS/CONFERENCES/EVENTS:NATIONAL</v>
          </cell>
          <cell r="L3866" t="str">
            <v>Other Expenditure</v>
          </cell>
        </row>
        <row r="3867">
          <cell r="J3867">
            <v>4500460000</v>
          </cell>
          <cell r="K3867" t="str">
            <v>OC:PRINTING. PUBLICATIONS AND BOOKS</v>
          </cell>
          <cell r="L3867" t="str">
            <v>Other Expenditure</v>
          </cell>
        </row>
        <row r="3868">
          <cell r="J3868">
            <v>4500470000</v>
          </cell>
          <cell r="K3868" t="str">
            <v>PROF.BODIES &amp; MEMBERSHIP,SUBSCRIP</v>
          </cell>
          <cell r="L3868" t="str">
            <v>Other Expenditure</v>
          </cell>
        </row>
        <row r="3869">
          <cell r="J3869">
            <v>4500491000</v>
          </cell>
          <cell r="K3869" t="str">
            <v>SKILLS DEVELOPMENT FUND LEVY</v>
          </cell>
          <cell r="L3869" t="str">
            <v>Other Expenditure</v>
          </cell>
        </row>
        <row r="3870">
          <cell r="J3870">
            <v>4700003000</v>
          </cell>
          <cell r="K3870" t="str">
            <v>OPERATING LEASES:FURNITURE &amp; EQUIP.-OR</v>
          </cell>
          <cell r="L3870" t="str">
            <v>Other Expenditure</v>
          </cell>
        </row>
        <row r="3871">
          <cell r="J3871">
            <v>4550000000</v>
          </cell>
          <cell r="K3871" t="str">
            <v>S&amp;T-DOMESTIC-ACCOMMODATION</v>
          </cell>
          <cell r="L3871" t="str">
            <v>Other Expenditure</v>
          </cell>
        </row>
        <row r="3872">
          <cell r="J3872">
            <v>4550003000</v>
          </cell>
          <cell r="K3872" t="str">
            <v>S&amp;T-DOMESTIC-INCIDENTAL COST</v>
          </cell>
          <cell r="L3872" t="str">
            <v>Other Expenditure</v>
          </cell>
        </row>
        <row r="3873">
          <cell r="J3873">
            <v>4550004000</v>
          </cell>
          <cell r="K3873" t="str">
            <v>S&amp;T-DOMESTIC-CAR RENTAL</v>
          </cell>
          <cell r="L3873" t="str">
            <v>Other Expenditure</v>
          </cell>
        </row>
        <row r="3874">
          <cell r="J3874">
            <v>4550008000</v>
          </cell>
          <cell r="K3874" t="str">
            <v>S&amp;T-DOMESTIC-PUBLIC TRANSPORT-AIR</v>
          </cell>
          <cell r="L3874" t="str">
            <v>Other Expenditure</v>
          </cell>
        </row>
        <row r="3875">
          <cell r="J3875">
            <v>4300000000</v>
          </cell>
          <cell r="K3875" t="str">
            <v>HR:MUNICIP.STAFF:BASIC SALARY &amp; WAGES</v>
          </cell>
          <cell r="L3875" t="str">
            <v>Employee Related Costs - Wages &amp; Salaries</v>
          </cell>
        </row>
        <row r="3876">
          <cell r="J3876">
            <v>4300001000</v>
          </cell>
          <cell r="K3876" t="str">
            <v>HR:MUNICIP.STAFF:BONUSES</v>
          </cell>
          <cell r="L3876" t="str">
            <v>Employee Related Costs - Wages &amp; Salaries</v>
          </cell>
        </row>
        <row r="3877">
          <cell r="J3877">
            <v>4300002000</v>
          </cell>
          <cell r="K3877" t="str">
            <v>HR:MUNICIP.STAFF:ALLOWANCE-CELLULAR &amp; TELEPHONE</v>
          </cell>
          <cell r="L3877" t="str">
            <v>Employee Related Costs - Wages &amp; Salaries</v>
          </cell>
        </row>
        <row r="3878">
          <cell r="J3878">
            <v>4300003000</v>
          </cell>
          <cell r="K3878" t="str">
            <v>HR:MUNICIP.STAFF:ALLOWANCE-HOUSING BENEFITS</v>
          </cell>
          <cell r="L3878" t="str">
            <v>Employee Related Costs - Wages &amp; Salaries</v>
          </cell>
        </row>
        <row r="3879">
          <cell r="J3879">
            <v>4300004000</v>
          </cell>
          <cell r="K3879" t="str">
            <v>HR:MUNICIP.STAFF:ALLOWANCE-LEAVE PAY</v>
          </cell>
          <cell r="L3879" t="str">
            <v>Employee Related Costs - Wages &amp; Salaries</v>
          </cell>
        </row>
        <row r="3880">
          <cell r="J3880">
            <v>4300005000</v>
          </cell>
          <cell r="K3880" t="str">
            <v>HR:MUNICIP.STAFF:ALLOWANCE-TRAVEL OR MOTOR VEHICLE</v>
          </cell>
          <cell r="L3880" t="str">
            <v>Employee Related Costs - Wages &amp; Salaries</v>
          </cell>
        </row>
        <row r="3881">
          <cell r="J3881">
            <v>4300006000</v>
          </cell>
          <cell r="K3881" t="str">
            <v>MUNICIPAL STAFF OVER TIME NON STRUCTURED</v>
          </cell>
          <cell r="L3881" t="str">
            <v>Employee Related Costs - Wages &amp; Salaries</v>
          </cell>
        </row>
        <row r="3882">
          <cell r="J3882">
            <v>4300006001</v>
          </cell>
          <cell r="K3882" t="str">
            <v>MUNICIPAL STAFF OVER TIME STRUCTURED</v>
          </cell>
          <cell r="L3882" t="str">
            <v>Employee Related Costs - Wages &amp; Salaries</v>
          </cell>
        </row>
        <row r="3883">
          <cell r="J3883">
            <v>4300006010</v>
          </cell>
          <cell r="K3883" t="str">
            <v>SHIFT ADDITIONAL REMUNERATION</v>
          </cell>
          <cell r="L3883" t="str">
            <v>Employee Related Costs - Wages &amp; Salaries</v>
          </cell>
        </row>
        <row r="3884">
          <cell r="J3884">
            <v>4300006020</v>
          </cell>
          <cell r="K3884" t="str">
            <v>HR:MUNICIP.STAFF:ALLOWANCE-OVERTIME</v>
          </cell>
          <cell r="L3884" t="str">
            <v>Employee Related Costs - Wages &amp; Salaries</v>
          </cell>
        </row>
        <row r="3885">
          <cell r="J3885">
            <v>4300007000</v>
          </cell>
          <cell r="K3885" t="str">
            <v>HR:MUNICIP.STAFF:ALLOWANCE-OVERTIME:NIGHT SHIFT</v>
          </cell>
          <cell r="L3885" t="str">
            <v>Employee Related Costs - Wages &amp; Salaries</v>
          </cell>
        </row>
        <row r="3886">
          <cell r="J3886">
            <v>4300008000</v>
          </cell>
          <cell r="K3886" t="str">
            <v>HR:MUNICIP.STAFF:BENEF-ACTING &amp; POST BEN ALLOWANCE</v>
          </cell>
          <cell r="L3886" t="str">
            <v>Employee Related Costs - Wages &amp; Salaries</v>
          </cell>
        </row>
        <row r="3887">
          <cell r="J3887">
            <v>4300010000</v>
          </cell>
          <cell r="K3887" t="str">
            <v>HR:MUNICIP.STAFF:BENEFIT-LONG SERVICE AWARD-ERC</v>
          </cell>
          <cell r="L3887" t="str">
            <v>Employee Related Costs - Wages &amp; Salaries</v>
          </cell>
        </row>
        <row r="3888">
          <cell r="J3888">
            <v>4300012000</v>
          </cell>
          <cell r="K3888" t="str">
            <v>HR:MUNICIP.STAFF:BENEFIT-SCARCITY ALLOWANCE</v>
          </cell>
          <cell r="L3888" t="str">
            <v>Employee Related Costs - Wages &amp; Salaries</v>
          </cell>
        </row>
        <row r="3889">
          <cell r="J3889">
            <v>4300013000</v>
          </cell>
          <cell r="K3889" t="str">
            <v>HR:MUNICIP.STAFF:BENEFIT-STANDBY ALLOWANCE</v>
          </cell>
          <cell r="L3889" t="str">
            <v>Employee Related Costs - Wages &amp; Salaries</v>
          </cell>
        </row>
        <row r="3890">
          <cell r="J3890">
            <v>4300014000</v>
          </cell>
          <cell r="K3890" t="str">
            <v>HR:MUNICIP.STAFF:BENEFIT-TOOLS ALLOWANCE</v>
          </cell>
          <cell r="L3890" t="str">
            <v>Employee Related Costs - Wages &amp; Salaries</v>
          </cell>
        </row>
        <row r="3891">
          <cell r="J3891">
            <v>4300015000</v>
          </cell>
          <cell r="K3891" t="str">
            <v>HR:MUNICIP.STAFF:BENEFIT-UNIFORM ALLOWANCE</v>
          </cell>
          <cell r="L3891" t="str">
            <v>Employee Related Costs - Wages &amp; Salaries</v>
          </cell>
        </row>
        <row r="3892">
          <cell r="J3892">
            <v>4300015550</v>
          </cell>
          <cell r="K3892" t="str">
            <v>HR:MUNICIP.STAFF:BENEFIT-NON PENSIONABLE ALLOWANCE</v>
          </cell>
          <cell r="L3892" t="str">
            <v>Employee Related Costs - Wages &amp; Salaries</v>
          </cell>
        </row>
        <row r="3893">
          <cell r="J3893">
            <v>4300016000</v>
          </cell>
          <cell r="K3893" t="str">
            <v>HR:MUNICIP.STAFF:SOCIAL CONTRIB.-BARGAINING COUNCI</v>
          </cell>
          <cell r="L3893" t="str">
            <v>Employee Related Costs - Social Contributions</v>
          </cell>
        </row>
        <row r="3894">
          <cell r="J3894">
            <v>4300018000</v>
          </cell>
          <cell r="K3894" t="str">
            <v>HR:MUNICIP.STAFF:SOCIAL CONTRIB.-MEDICAL</v>
          </cell>
          <cell r="L3894" t="str">
            <v>Employee Related Costs - Social Contributions</v>
          </cell>
        </row>
        <row r="3895">
          <cell r="J3895">
            <v>4300019000</v>
          </cell>
          <cell r="K3895" t="str">
            <v>HR:MUNICIP.STAFF:SOCIAL CONTRIB.-PENSION</v>
          </cell>
          <cell r="L3895" t="str">
            <v>Employee Related Costs - Social Contributions</v>
          </cell>
        </row>
        <row r="3896">
          <cell r="J3896">
            <v>4300020000</v>
          </cell>
          <cell r="K3896" t="str">
            <v>HR:MUNICIP.STAFF:SOCIAL CONTRIB.-UIF</v>
          </cell>
          <cell r="L3896" t="str">
            <v>Employee Related Costs - Social Contributions</v>
          </cell>
        </row>
        <row r="3897">
          <cell r="J3897">
            <v>4500491000</v>
          </cell>
          <cell r="K3897" t="str">
            <v>SKILLS DEVELOPMENT FUND LEVY</v>
          </cell>
          <cell r="L3897" t="str">
            <v>Other Expenditure</v>
          </cell>
        </row>
        <row r="3898">
          <cell r="J3898">
            <v>8100300010</v>
          </cell>
          <cell r="K3898" t="str">
            <v>EX:OPREV:MERCHAND,JOB &amp; CONTRACTS INDUS &amp; COMMERC</v>
          </cell>
          <cell r="L3898" t="str">
            <v>Other Revenue</v>
          </cell>
        </row>
        <row r="3899">
          <cell r="J3899">
            <v>8100300020</v>
          </cell>
          <cell r="K3899" t="str">
            <v>EX:OPREV:MERCHANDISING,JOB &amp; CONTRACTS-DOMESTIC</v>
          </cell>
          <cell r="L3899" t="str">
            <v>Other Revenue</v>
          </cell>
        </row>
        <row r="3900">
          <cell r="J3900">
            <v>8100300010</v>
          </cell>
          <cell r="K3900" t="str">
            <v>EX:OPREV:MERCHAND,JOB &amp; CONTRACTS INDUS &amp; COMMERC</v>
          </cell>
          <cell r="L3900" t="str">
            <v>Other Revenue</v>
          </cell>
        </row>
        <row r="3901">
          <cell r="J3901">
            <v>8100300020</v>
          </cell>
          <cell r="K3901" t="str">
            <v>EX:OPREV:MERCHANDISING,JOB &amp; CONTRACTS-DOMESTIC</v>
          </cell>
          <cell r="L3901" t="str">
            <v>Other Revenue</v>
          </cell>
        </row>
        <row r="3902">
          <cell r="J3902">
            <v>8100300050</v>
          </cell>
          <cell r="K3902" t="str">
            <v>EX:OPREV:MERCHANDISING,JOB &amp; CONT - PREPAID ELECTR</v>
          </cell>
          <cell r="L3902" t="str">
            <v>Other Revenue</v>
          </cell>
        </row>
        <row r="3903">
          <cell r="J3903">
            <v>8100300010</v>
          </cell>
          <cell r="K3903" t="str">
            <v>EX:OPREV:MERCHAND,JOB &amp; CONTRACTS INDUS &amp; COMMERC</v>
          </cell>
          <cell r="L3903" t="str">
            <v>Other Revenue</v>
          </cell>
        </row>
        <row r="3904">
          <cell r="J3904">
            <v>8100300020</v>
          </cell>
          <cell r="K3904" t="str">
            <v>EX:OPREV:MERCHANDISING,JOB &amp; CONTRACTS-DOMESTIC</v>
          </cell>
          <cell r="L3904" t="str">
            <v>Other Revenue</v>
          </cell>
        </row>
        <row r="3905">
          <cell r="J3905">
            <v>8100300040</v>
          </cell>
          <cell r="K3905" t="str">
            <v>EX:OPREV:MERCHANDISING,JOB &amp; CONTRACTS - PRIVATE</v>
          </cell>
          <cell r="L3905" t="str">
            <v>Other Revenue</v>
          </cell>
        </row>
        <row r="3906">
          <cell r="J3906">
            <v>8100300050</v>
          </cell>
          <cell r="K3906" t="str">
            <v>EX:OPREV:MERCHANDISING,JOB &amp; CONT - PREPAID ELECTR</v>
          </cell>
          <cell r="L3906" t="str">
            <v>Other Revenue</v>
          </cell>
        </row>
        <row r="3907">
          <cell r="J3907">
            <v>4300000000</v>
          </cell>
          <cell r="K3907" t="str">
            <v>HR:MUNICIP.STAFF:BASIC SALARY &amp; WAGES</v>
          </cell>
          <cell r="L3907" t="str">
            <v>Employee Related Costs - Wages &amp; Salaries</v>
          </cell>
        </row>
        <row r="3908">
          <cell r="J3908">
            <v>4300001000</v>
          </cell>
          <cell r="K3908" t="str">
            <v>HR:MUNICIP.STAFF:BONUSES</v>
          </cell>
          <cell r="L3908" t="str">
            <v>Employee Related Costs - Wages &amp; Salaries</v>
          </cell>
        </row>
        <row r="3909">
          <cell r="J3909">
            <v>4300002000</v>
          </cell>
          <cell r="K3909" t="str">
            <v>HR:MUNICIP.STAFF:ALLOWANCE-CELLULAR &amp; TELEPHONE</v>
          </cell>
          <cell r="L3909" t="str">
            <v>Employee Related Costs - Wages &amp; Salaries</v>
          </cell>
        </row>
        <row r="3910">
          <cell r="J3910">
            <v>4300003000</v>
          </cell>
          <cell r="K3910" t="str">
            <v>HR:MUNICIP.STAFF:ALLOWANCE-HOUSING BENEFITS</v>
          </cell>
          <cell r="L3910" t="str">
            <v>Employee Related Costs - Wages &amp; Salaries</v>
          </cell>
        </row>
        <row r="3911">
          <cell r="J3911">
            <v>4300004000</v>
          </cell>
          <cell r="K3911" t="str">
            <v>HR:MUNICIP.STAFF:ALLOWANCE-LEAVE PAY</v>
          </cell>
          <cell r="L3911" t="str">
            <v>Employee Related Costs - Wages &amp; Salaries</v>
          </cell>
        </row>
        <row r="3912">
          <cell r="J3912">
            <v>4300005000</v>
          </cell>
          <cell r="K3912" t="str">
            <v>HR:MUNICIP.STAFF:ALLOWANCE-TRAVEL OR MOTOR VEHICLE</v>
          </cell>
          <cell r="L3912" t="str">
            <v>Employee Related Costs - Wages &amp; Salaries</v>
          </cell>
        </row>
        <row r="3913">
          <cell r="J3913">
            <v>4300006001</v>
          </cell>
          <cell r="K3913" t="str">
            <v>MUNICIPAL STAFF OVER TIME STRUCTURED</v>
          </cell>
          <cell r="L3913" t="str">
            <v>Employee Related Costs - Wages &amp; Salaries</v>
          </cell>
        </row>
        <row r="3914">
          <cell r="J3914">
            <v>4300006020</v>
          </cell>
          <cell r="K3914" t="str">
            <v>HR:MUNICIP.STAFF:ALLOWANCE-OVERTIME</v>
          </cell>
          <cell r="L3914" t="str">
            <v>Employee Related Costs - Wages &amp; Salaries</v>
          </cell>
        </row>
        <row r="3915">
          <cell r="J3915">
            <v>4300008000</v>
          </cell>
          <cell r="K3915" t="str">
            <v>HR:MUNICIP.STAFF:BENEF-ACTING &amp; POST BEN ALLOWANCE</v>
          </cell>
          <cell r="L3915" t="str">
            <v>Employee Related Costs - Wages &amp; Salaries</v>
          </cell>
        </row>
        <row r="3916">
          <cell r="J3916">
            <v>4300010000</v>
          </cell>
          <cell r="K3916" t="str">
            <v>HR:MUNICIP.STAFF:BENEFIT-LONG SERVICE AWARD-ERC</v>
          </cell>
          <cell r="L3916" t="str">
            <v>Employee Related Costs - Wages &amp; Salaries</v>
          </cell>
        </row>
        <row r="3917">
          <cell r="J3917">
            <v>4300012000</v>
          </cell>
          <cell r="K3917" t="str">
            <v>HR:MUNICIP.STAFF:BENEFIT-SCARCITY ALLOWANCE</v>
          </cell>
          <cell r="L3917" t="str">
            <v>Employee Related Costs - Wages &amp; Salaries</v>
          </cell>
        </row>
        <row r="3918">
          <cell r="J3918">
            <v>4300013000</v>
          </cell>
          <cell r="K3918" t="str">
            <v>HR:MUNICIP.STAFF:BENEFIT-STANDBY ALLOWANCE</v>
          </cell>
          <cell r="L3918" t="str">
            <v>Employee Related Costs - Wages &amp; Salaries</v>
          </cell>
        </row>
        <row r="3919">
          <cell r="J3919">
            <v>4300015550</v>
          </cell>
          <cell r="K3919" t="str">
            <v>HR:MUNICIP.STAFF:BENEFIT-NON PENSIONABLE ALLOWANCE</v>
          </cell>
          <cell r="L3919" t="str">
            <v>Employee Related Costs - Wages &amp; Salaries</v>
          </cell>
        </row>
        <row r="3920">
          <cell r="J3920">
            <v>4300016000</v>
          </cell>
          <cell r="K3920" t="str">
            <v>HR:MUNICIP.STAFF:SOCIAL CONTRIB.-BARGAINING COUNCI</v>
          </cell>
          <cell r="L3920" t="str">
            <v>Employee Related Costs - Social Contributions</v>
          </cell>
        </row>
        <row r="3921">
          <cell r="J3921">
            <v>4300018000</v>
          </cell>
          <cell r="K3921" t="str">
            <v>HR:MUNICIP.STAFF:SOCIAL CONTRIB.-MEDICAL</v>
          </cell>
          <cell r="L3921" t="str">
            <v>Employee Related Costs - Social Contributions</v>
          </cell>
        </row>
        <row r="3922">
          <cell r="J3922">
            <v>4300019000</v>
          </cell>
          <cell r="K3922" t="str">
            <v>HR:MUNICIP.STAFF:SOCIAL CONTRIB.-PENSION</v>
          </cell>
          <cell r="L3922" t="str">
            <v>Employee Related Costs - Social Contributions</v>
          </cell>
        </row>
        <row r="3923">
          <cell r="J3923">
            <v>4300020000</v>
          </cell>
          <cell r="K3923" t="str">
            <v>HR:MUNICIP.STAFF:SOCIAL CONTRIB.-UIF</v>
          </cell>
          <cell r="L3923" t="str">
            <v>Employee Related Costs - Social Contributions</v>
          </cell>
        </row>
        <row r="3924">
          <cell r="J3924">
            <v>4500422000</v>
          </cell>
          <cell r="K3924" t="str">
            <v>INTERNSHIPS</v>
          </cell>
          <cell r="L3924" t="str">
            <v>Other Expenditure</v>
          </cell>
        </row>
        <row r="3925">
          <cell r="J3925">
            <v>4500491000</v>
          </cell>
          <cell r="K3925" t="str">
            <v>SKILLS DEVELOPMENT FUND LEVY</v>
          </cell>
          <cell r="L3925" t="str">
            <v>Other Expenditure</v>
          </cell>
        </row>
        <row r="3926">
          <cell r="J3926">
            <v>4300000000</v>
          </cell>
          <cell r="K3926" t="str">
            <v>HR:MUNICIP.STAFF:BASIC SALARY &amp; WAGES</v>
          </cell>
          <cell r="L3926" t="str">
            <v>Employee Related Costs - Wages &amp; Salaries</v>
          </cell>
        </row>
        <row r="3927">
          <cell r="J3927">
            <v>4300000000</v>
          </cell>
          <cell r="K3927" t="str">
            <v>HR:MUNICIP.STAFF:BASIC SALARY &amp; WAGES</v>
          </cell>
          <cell r="L3927" t="str">
            <v>Employee Related Costs - Wages &amp; Salaries</v>
          </cell>
        </row>
        <row r="3928">
          <cell r="J3928">
            <v>4300001000</v>
          </cell>
          <cell r="K3928" t="str">
            <v>HR:MUNICIP.STAFF:BONUSES</v>
          </cell>
          <cell r="L3928" t="str">
            <v>Employee Related Costs - Wages &amp; Salaries</v>
          </cell>
        </row>
        <row r="3929">
          <cell r="J3929">
            <v>4300001000</v>
          </cell>
          <cell r="K3929" t="str">
            <v>HR:MUNICIP.STAFF:BONUSES</v>
          </cell>
          <cell r="L3929" t="str">
            <v>Employee Related Costs - Wages &amp; Salaries</v>
          </cell>
        </row>
        <row r="3930">
          <cell r="J3930">
            <v>4300002000</v>
          </cell>
          <cell r="K3930" t="str">
            <v>HR:MUNICIP.STAFF:ALLOWANCE-CELLULAR &amp; TELEPHONE</v>
          </cell>
          <cell r="L3930" t="str">
            <v>Employee Related Costs - Wages &amp; Salaries</v>
          </cell>
        </row>
        <row r="3931">
          <cell r="J3931">
            <v>4300002000</v>
          </cell>
          <cell r="K3931" t="str">
            <v>HR:MUNICIP.STAFF:ALLOWANCE-CELLULAR &amp; TELEPHONE</v>
          </cell>
          <cell r="L3931" t="str">
            <v>Employee Related Costs - Wages &amp; Salaries</v>
          </cell>
        </row>
        <row r="3932">
          <cell r="J3932">
            <v>4300003000</v>
          </cell>
          <cell r="K3932" t="str">
            <v>HR:MUNICIP.STAFF:ALLOWANCE-HOUSING BENEFITS</v>
          </cell>
          <cell r="L3932" t="str">
            <v>Employee Related Costs - Wages &amp; Salaries</v>
          </cell>
        </row>
        <row r="3933">
          <cell r="J3933">
            <v>4300003000</v>
          </cell>
          <cell r="K3933" t="str">
            <v>HR:MUNICIP.STAFF:ALLOWANCE-HOUSING BENEFITS</v>
          </cell>
          <cell r="L3933" t="str">
            <v>Employee Related Costs - Wages &amp; Salaries</v>
          </cell>
        </row>
        <row r="3934">
          <cell r="J3934">
            <v>4300005000</v>
          </cell>
          <cell r="K3934" t="str">
            <v>HR:MUNICIP.STAFF:ALLOWANCE-TRAVEL OR MOTOR VEHICLE</v>
          </cell>
          <cell r="L3934" t="str">
            <v>Employee Related Costs - Wages &amp; Salaries</v>
          </cell>
        </row>
        <row r="3935">
          <cell r="J3935">
            <v>4300005000</v>
          </cell>
          <cell r="K3935" t="str">
            <v>HR:MUNICIP.STAFF:ALLOWANCE-TRAVEL OR MOTOR VEHICLE</v>
          </cell>
          <cell r="L3935" t="str">
            <v>Employee Related Costs - Wages &amp; Salaries</v>
          </cell>
        </row>
        <row r="3936">
          <cell r="J3936">
            <v>4300006000</v>
          </cell>
          <cell r="K3936" t="str">
            <v>MUNICIPAL STAFF OVER TIME NON STRUCTURED</v>
          </cell>
          <cell r="L3936" t="str">
            <v>Employee Related Costs - Wages &amp; Salaries</v>
          </cell>
        </row>
        <row r="3937">
          <cell r="J3937">
            <v>4300008000</v>
          </cell>
          <cell r="K3937" t="str">
            <v>HR:MUNICIP.STAFF:BENEF-ACTING &amp; POST BEN ALLOWANCE</v>
          </cell>
          <cell r="L3937" t="str">
            <v>Employee Related Costs - Wages &amp; Salaries</v>
          </cell>
        </row>
        <row r="3938">
          <cell r="J3938">
            <v>4300008000</v>
          </cell>
          <cell r="K3938" t="str">
            <v>HR:MUNICIP.STAFF:BENEF-ACTING &amp; POST BEN ALLOWANCE</v>
          </cell>
          <cell r="L3938" t="str">
            <v>Employee Related Costs - Wages &amp; Salaries</v>
          </cell>
        </row>
        <row r="3939">
          <cell r="J3939">
            <v>4300010000</v>
          </cell>
          <cell r="K3939" t="str">
            <v>HR:MUNICIP.STAFF:BENEFIT-LONG SERVICE AWARD-ERC</v>
          </cell>
          <cell r="L3939" t="str">
            <v>Employee Related Costs - Wages &amp; Salaries</v>
          </cell>
        </row>
        <row r="3940">
          <cell r="J3940">
            <v>4300010000</v>
          </cell>
          <cell r="K3940" t="str">
            <v>HR:MUNICIP.STAFF:BENEFIT-LONG SERVICE AWARD-ERC</v>
          </cell>
          <cell r="L3940" t="str">
            <v>Employee Related Costs - Wages &amp; Salaries</v>
          </cell>
        </row>
        <row r="3941">
          <cell r="J3941">
            <v>4300012000</v>
          </cell>
          <cell r="K3941" t="str">
            <v>HR:MUNICIP.STAFF:BENEFIT-SCARCITY ALLOWANCE</v>
          </cell>
          <cell r="L3941" t="str">
            <v>Employee Related Costs - Wages &amp; Salaries</v>
          </cell>
        </row>
        <row r="3942">
          <cell r="J3942">
            <v>4300012000</v>
          </cell>
          <cell r="K3942" t="str">
            <v>HR:MUNICIP.STAFF:BENEFIT-SCARCITY ALLOWANCE</v>
          </cell>
          <cell r="L3942" t="str">
            <v>Employee Related Costs - Wages &amp; Salaries</v>
          </cell>
        </row>
        <row r="3943">
          <cell r="J3943">
            <v>4300013000</v>
          </cell>
          <cell r="K3943" t="str">
            <v>HR:MUNICIP.STAFF:BENEFIT-STANDBY ALLOWANCE</v>
          </cell>
          <cell r="L3943" t="str">
            <v>Employee Related Costs - Wages &amp; Salaries</v>
          </cell>
        </row>
        <row r="3944">
          <cell r="J3944">
            <v>4300015000</v>
          </cell>
          <cell r="K3944" t="str">
            <v>HR:MUNICIP.STAFF:BENEFIT-UNIFORM ALLOWANCE</v>
          </cell>
          <cell r="L3944" t="str">
            <v>Employee Related Costs - Wages &amp; Salaries</v>
          </cell>
        </row>
        <row r="3945">
          <cell r="J3945">
            <v>4300015550</v>
          </cell>
          <cell r="K3945" t="str">
            <v>HR:MUNICIP.STAFF:BENEFIT-NON PENSIONABLE ALLOWANCE</v>
          </cell>
          <cell r="L3945" t="str">
            <v>Employee Related Costs - Wages &amp; Salaries</v>
          </cell>
        </row>
        <row r="3946">
          <cell r="J3946">
            <v>4300016000</v>
          </cell>
          <cell r="K3946" t="str">
            <v>HR:MUNICIP.STAFF:SOCIAL CONTRIB.-BARGAINING COUNCI</v>
          </cell>
          <cell r="L3946" t="str">
            <v>Employee Related Costs - Social Contributions</v>
          </cell>
        </row>
        <row r="3947">
          <cell r="J3947">
            <v>4300016000</v>
          </cell>
          <cell r="K3947" t="str">
            <v>HR:MUNICIP.STAFF:SOCIAL CONTRIB.-BARGAINING COUNCI</v>
          </cell>
          <cell r="L3947" t="str">
            <v>Employee Related Costs - Social Contributions</v>
          </cell>
        </row>
        <row r="3948">
          <cell r="J3948">
            <v>4300018000</v>
          </cell>
          <cell r="K3948" t="str">
            <v>HR:MUNICIP.STAFF:SOCIAL CONTRIB.-MEDICAL</v>
          </cell>
          <cell r="L3948" t="str">
            <v>Employee Related Costs - Social Contributions</v>
          </cell>
        </row>
        <row r="3949">
          <cell r="J3949">
            <v>4300018000</v>
          </cell>
          <cell r="K3949" t="str">
            <v>HR:MUNICIP.STAFF:SOCIAL CONTRIB.-MEDICAL</v>
          </cell>
          <cell r="L3949" t="str">
            <v>Employee Related Costs - Social Contributions</v>
          </cell>
        </row>
        <row r="3950">
          <cell r="J3950">
            <v>4300019000</v>
          </cell>
          <cell r="K3950" t="str">
            <v>HR:MUNICIP.STAFF:SOCIAL CONTRIB.-PENSION</v>
          </cell>
          <cell r="L3950" t="str">
            <v>Employee Related Costs - Social Contributions</v>
          </cell>
        </row>
        <row r="3951">
          <cell r="J3951">
            <v>4300019000</v>
          </cell>
          <cell r="K3951" t="str">
            <v>HR:MUNICIP.STAFF:SOCIAL CONTRIB.-PENSION</v>
          </cell>
          <cell r="L3951" t="str">
            <v>Employee Related Costs - Social Contributions</v>
          </cell>
        </row>
        <row r="3952">
          <cell r="J3952">
            <v>4300020000</v>
          </cell>
          <cell r="K3952" t="str">
            <v>HR:MUNICIP.STAFF:SOCIAL CONTRIB.-UIF</v>
          </cell>
          <cell r="L3952" t="str">
            <v>Employee Related Costs - Social Contributions</v>
          </cell>
        </row>
        <row r="3953">
          <cell r="J3953">
            <v>4300020000</v>
          </cell>
          <cell r="K3953" t="str">
            <v>HR:MUNICIP.STAFF:SOCIAL CONTRIB.-UIF</v>
          </cell>
          <cell r="L3953" t="str">
            <v>Employee Related Costs - Social Contributions</v>
          </cell>
        </row>
        <row r="3954">
          <cell r="J3954">
            <v>4500491000</v>
          </cell>
          <cell r="K3954" t="str">
            <v>SKILLS DEVELOPMENT FUND LEVY</v>
          </cell>
          <cell r="L3954" t="str">
            <v>Other Expenditure</v>
          </cell>
        </row>
        <row r="3955">
          <cell r="J3955">
            <v>4300000000</v>
          </cell>
          <cell r="K3955" t="str">
            <v>HR:MUNICIP.STAFF:BASIC SALARY &amp; WAGES</v>
          </cell>
          <cell r="L3955" t="str">
            <v>Employee Related Costs - Wages &amp; Salaries</v>
          </cell>
        </row>
        <row r="3956">
          <cell r="J3956">
            <v>4300001000</v>
          </cell>
          <cell r="K3956" t="str">
            <v>HR:MUNICIP.STAFF:BONUSES</v>
          </cell>
          <cell r="L3956" t="str">
            <v>Employee Related Costs - Wages &amp; Salaries</v>
          </cell>
        </row>
        <row r="3957">
          <cell r="J3957">
            <v>4300002000</v>
          </cell>
          <cell r="K3957" t="str">
            <v>HR:MUNICIP.STAFF:ALLOWANCE-CELLULAR &amp; TELEPHONE</v>
          </cell>
          <cell r="L3957" t="str">
            <v>Employee Related Costs - Wages &amp; Salaries</v>
          </cell>
        </row>
        <row r="3958">
          <cell r="J3958">
            <v>4300003000</v>
          </cell>
          <cell r="K3958" t="str">
            <v>HR:MUNICIP.STAFF:ALLOWANCE-HOUSING BENEFITS</v>
          </cell>
          <cell r="L3958" t="str">
            <v>Employee Related Costs - Wages &amp; Salaries</v>
          </cell>
        </row>
        <row r="3959">
          <cell r="J3959">
            <v>4300004000</v>
          </cell>
          <cell r="K3959" t="str">
            <v>HR:MUNICIP.STAFF:ALLOWANCE-LEAVE PAY</v>
          </cell>
          <cell r="L3959" t="str">
            <v>Employee Related Costs - Wages &amp; Salaries</v>
          </cell>
        </row>
        <row r="3960">
          <cell r="J3960">
            <v>4300005000</v>
          </cell>
          <cell r="K3960" t="str">
            <v>HR:MUNICIP.STAFF:ALLOWANCE-TRAVEL OR MOTOR VEHICLE</v>
          </cell>
          <cell r="L3960" t="str">
            <v>Employee Related Costs - Wages &amp; Salaries</v>
          </cell>
        </row>
        <row r="3961">
          <cell r="J3961">
            <v>4300006000</v>
          </cell>
          <cell r="K3961" t="str">
            <v>MUNICIPAL STAFF OVER TIME NON STRUCTURED</v>
          </cell>
          <cell r="L3961" t="str">
            <v>Employee Related Costs - Wages &amp; Salaries</v>
          </cell>
        </row>
        <row r="3962">
          <cell r="J3962">
            <v>4300006001</v>
          </cell>
          <cell r="K3962" t="str">
            <v>MUNICIPAL STAFF OVER TIME STRUCTURED</v>
          </cell>
          <cell r="L3962" t="str">
            <v>Employee Related Costs - Wages &amp; Salaries</v>
          </cell>
        </row>
        <row r="3963">
          <cell r="J3963">
            <v>4300006020</v>
          </cell>
          <cell r="K3963" t="str">
            <v>HR:MUNICIP.STAFF:ALLOWANCE-OVERTIME</v>
          </cell>
          <cell r="L3963" t="str">
            <v>Employee Related Costs - Wages &amp; Salaries</v>
          </cell>
        </row>
        <row r="3964">
          <cell r="J3964">
            <v>4300007000</v>
          </cell>
          <cell r="K3964" t="str">
            <v>HR:MUNICIP.STAFF:ALLOWANCE-OVERTIME:NIGHT SHIFT</v>
          </cell>
          <cell r="L3964" t="str">
            <v>Employee Related Costs - Wages &amp; Salaries</v>
          </cell>
        </row>
        <row r="3965">
          <cell r="J3965">
            <v>4300008000</v>
          </cell>
          <cell r="K3965" t="str">
            <v>HR:MUNICIP.STAFF:BENEF-ACTING &amp; POST BEN ALLOWANCE</v>
          </cell>
          <cell r="L3965" t="str">
            <v>Employee Related Costs - Wages &amp; Salaries</v>
          </cell>
        </row>
        <row r="3966">
          <cell r="J3966">
            <v>4300010000</v>
          </cell>
          <cell r="K3966" t="str">
            <v>HR:MUNICIP.STAFF:BENEFIT-LONG SERVICE AWARD-ERC</v>
          </cell>
          <cell r="L3966" t="str">
            <v>Employee Related Costs - Wages &amp; Salaries</v>
          </cell>
        </row>
        <row r="3967">
          <cell r="J3967">
            <v>4300012000</v>
          </cell>
          <cell r="K3967" t="str">
            <v>HR:MUNICIP.STAFF:BENEFIT-SCARCITY ALLOWANCE</v>
          </cell>
          <cell r="L3967" t="str">
            <v>Employee Related Costs - Wages &amp; Salaries</v>
          </cell>
        </row>
        <row r="3968">
          <cell r="J3968">
            <v>4300013000</v>
          </cell>
          <cell r="K3968" t="str">
            <v>HR:MUNICIP.STAFF:BENEFIT-STANDBY ALLOWANCE</v>
          </cell>
          <cell r="L3968" t="str">
            <v>Employee Related Costs - Wages &amp; Salaries</v>
          </cell>
        </row>
        <row r="3969">
          <cell r="J3969">
            <v>4300014000</v>
          </cell>
          <cell r="K3969" t="str">
            <v>HR:MUNICIP.STAFF:BENEFIT-TOOLS ALLOWANCE</v>
          </cell>
          <cell r="L3969" t="str">
            <v>Employee Related Costs - Wages &amp; Salaries</v>
          </cell>
        </row>
        <row r="3970">
          <cell r="J3970">
            <v>4300015000</v>
          </cell>
          <cell r="K3970" t="str">
            <v>HR:MUNICIP.STAFF:BENEFIT-UNIFORM ALLOWANCE</v>
          </cell>
          <cell r="L3970" t="str">
            <v>Employee Related Costs - Wages &amp; Salaries</v>
          </cell>
        </row>
        <row r="3971">
          <cell r="J3971">
            <v>4300015550</v>
          </cell>
          <cell r="K3971" t="str">
            <v>HR:MUNICIP.STAFF:BENEFIT-NON PENSIONABLE ALLOWANCE</v>
          </cell>
          <cell r="L3971" t="str">
            <v>Employee Related Costs - Wages &amp; Salaries</v>
          </cell>
        </row>
        <row r="3972">
          <cell r="J3972">
            <v>4300016000</v>
          </cell>
          <cell r="K3972" t="str">
            <v>HR:MUNICIP.STAFF:SOCIAL CONTRIB.-BARGAINING COUNCI</v>
          </cell>
          <cell r="L3972" t="str">
            <v>Employee Related Costs - Social Contributions</v>
          </cell>
        </row>
        <row r="3973">
          <cell r="J3973">
            <v>4300018000</v>
          </cell>
          <cell r="K3973" t="str">
            <v>HR:MUNICIP.STAFF:SOCIAL CONTRIB.-MEDICAL</v>
          </cell>
          <cell r="L3973" t="str">
            <v>Employee Related Costs - Social Contributions</v>
          </cell>
        </row>
        <row r="3974">
          <cell r="J3974">
            <v>4300019000</v>
          </cell>
          <cell r="K3974" t="str">
            <v>HR:MUNICIP.STAFF:SOCIAL CONTRIB.-PENSION</v>
          </cell>
          <cell r="L3974" t="str">
            <v>Employee Related Costs - Social Contributions</v>
          </cell>
        </row>
        <row r="3975">
          <cell r="J3975">
            <v>4300020000</v>
          </cell>
          <cell r="K3975" t="str">
            <v>HR:MUNICIP.STAFF:SOCIAL CONTRIB.-UIF</v>
          </cell>
          <cell r="L3975" t="str">
            <v>Employee Related Costs - Social Contributions</v>
          </cell>
        </row>
        <row r="3976">
          <cell r="J3976">
            <v>4500491000</v>
          </cell>
          <cell r="K3976" t="str">
            <v>SKILLS DEVELOPMENT FUND LEVY</v>
          </cell>
          <cell r="L3976" t="str">
            <v>Other Expenditure</v>
          </cell>
        </row>
        <row r="3977">
          <cell r="J3977">
            <v>8410004340</v>
          </cell>
          <cell r="K3977" t="str">
            <v>ELEC:SALESDL PREPAID</v>
          </cell>
          <cell r="L3977" t="str">
            <v>Service charges - electricity revenue</v>
          </cell>
        </row>
        <row r="3978">
          <cell r="J3978">
            <v>4300000000</v>
          </cell>
          <cell r="K3978" t="str">
            <v>HR:MUNICIP.STAFF:BASIC SALARY &amp; WAGES</v>
          </cell>
          <cell r="L3978" t="str">
            <v>Employee Related Costs - Wages &amp; Salaries</v>
          </cell>
        </row>
        <row r="3979">
          <cell r="J3979">
            <v>4300001000</v>
          </cell>
          <cell r="K3979" t="str">
            <v>HR:MUNICIP.STAFF:BONUSES</v>
          </cell>
          <cell r="L3979" t="str">
            <v>Employee Related Costs - Wages &amp; Salaries</v>
          </cell>
        </row>
        <row r="3980">
          <cell r="J3980">
            <v>4300020000</v>
          </cell>
          <cell r="K3980" t="str">
            <v>HR:MUNICIP.STAFF:SOCIAL CONTRIB.-UIF</v>
          </cell>
          <cell r="L3980" t="str">
            <v>Employee Related Costs - Social Contributions</v>
          </cell>
        </row>
        <row r="3981">
          <cell r="J3981">
            <v>4500491000</v>
          </cell>
          <cell r="K3981" t="str">
            <v>SKILLS DEVELOPMENT FUND LEVY</v>
          </cell>
          <cell r="L3981" t="str">
            <v>Other Expenditure</v>
          </cell>
        </row>
        <row r="3982">
          <cell r="J3982">
            <v>8410004340</v>
          </cell>
          <cell r="K3982" t="str">
            <v>ELEC:SALESDL PREPAID</v>
          </cell>
          <cell r="L3982" t="str">
            <v>Service charges - electricity revenue</v>
          </cell>
        </row>
        <row r="3983">
          <cell r="J3983">
            <v>4000000000</v>
          </cell>
          <cell r="K3983" t="str">
            <v>CONSUMPTION:CONSUM.STORES-STD RATED</v>
          </cell>
          <cell r="L3983" t="str">
            <v>Other Materials</v>
          </cell>
        </row>
        <row r="3984">
          <cell r="J3984">
            <v>4300000000</v>
          </cell>
          <cell r="K3984" t="str">
            <v>HR:MUNICIP.STAFF:BASIC SALARY &amp; WAGES</v>
          </cell>
          <cell r="L3984" t="str">
            <v>Employee Related Costs - Wages &amp; Salaries</v>
          </cell>
        </row>
        <row r="3985">
          <cell r="J3985">
            <v>4300001000</v>
          </cell>
          <cell r="K3985" t="str">
            <v>HR:MUNICIP.STAFF:BONUSES</v>
          </cell>
          <cell r="L3985" t="str">
            <v>Employee Related Costs - Wages &amp; Salaries</v>
          </cell>
        </row>
        <row r="3986">
          <cell r="J3986">
            <v>4300002000</v>
          </cell>
          <cell r="K3986" t="str">
            <v>HR:MUNICIP.STAFF:ALLOWANCE-CELLULAR &amp; TELEPHONE</v>
          </cell>
          <cell r="L3986" t="str">
            <v>Employee Related Costs - Wages &amp; Salaries</v>
          </cell>
        </row>
        <row r="3987">
          <cell r="J3987">
            <v>4300003000</v>
          </cell>
          <cell r="K3987" t="str">
            <v>HR:MUNICIP.STAFF:ALLOWANCE-HOUSING BENEFITS</v>
          </cell>
          <cell r="L3987" t="str">
            <v>Employee Related Costs - Wages &amp; Salaries</v>
          </cell>
        </row>
        <row r="3988">
          <cell r="J3988">
            <v>4300005000</v>
          </cell>
          <cell r="K3988" t="str">
            <v>HR:MUNICIP.STAFF:ALLOWANCE-TRAVEL OR MOTOR VEHICLE</v>
          </cell>
          <cell r="L3988" t="str">
            <v>Employee Related Costs - Wages &amp; Salaries</v>
          </cell>
        </row>
        <row r="3989">
          <cell r="J3989">
            <v>4300010000</v>
          </cell>
          <cell r="K3989" t="str">
            <v>HR:MUNICIP.STAFF:BENEFIT-LONG SERVICE AWARD-ERC</v>
          </cell>
          <cell r="L3989" t="str">
            <v>Employee Related Costs - Wages &amp; Salaries</v>
          </cell>
        </row>
        <row r="3990">
          <cell r="J3990">
            <v>4300012000</v>
          </cell>
          <cell r="K3990" t="str">
            <v>HR:MUNICIP.STAFF:BENEFIT-SCARCITY ALLOWANCE</v>
          </cell>
          <cell r="L3990" t="str">
            <v>Employee Related Costs - Wages &amp; Salaries</v>
          </cell>
        </row>
        <row r="3991">
          <cell r="J3991">
            <v>4300016000</v>
          </cell>
          <cell r="K3991" t="str">
            <v>HR:MUNICIP.STAFF:SOCIAL CONTRIB.-BARGAINING COUNCI</v>
          </cell>
          <cell r="L3991" t="str">
            <v>Employee Related Costs - Social Contributions</v>
          </cell>
        </row>
        <row r="3992">
          <cell r="J3992">
            <v>4300018000</v>
          </cell>
          <cell r="K3992" t="str">
            <v>HR:MUNICIP.STAFF:SOCIAL CONTRIB.-MEDICAL</v>
          </cell>
          <cell r="L3992" t="str">
            <v>Employee Related Costs - Social Contributions</v>
          </cell>
        </row>
        <row r="3993">
          <cell r="J3993">
            <v>4300019000</v>
          </cell>
          <cell r="K3993" t="str">
            <v>HR:MUNICIP.STAFF:SOCIAL CONTRIB.-PENSION</v>
          </cell>
          <cell r="L3993" t="str">
            <v>Employee Related Costs - Social Contributions</v>
          </cell>
        </row>
        <row r="3994">
          <cell r="J3994">
            <v>4300020000</v>
          </cell>
          <cell r="K3994" t="str">
            <v>HR:MUNICIP.STAFF:SOCIAL CONTRIB.-UIF</v>
          </cell>
          <cell r="L3994" t="str">
            <v>Employee Related Costs - Social Contributions</v>
          </cell>
        </row>
        <row r="3995">
          <cell r="J3995">
            <v>4500453000</v>
          </cell>
          <cell r="K3995" t="str">
            <v>REG.FEES:SEMINARS/CONFERENCES/EVENTS:NATIONAL</v>
          </cell>
          <cell r="L3995" t="str">
            <v>Other Expenditure</v>
          </cell>
        </row>
        <row r="3996">
          <cell r="J3996">
            <v>4500460000</v>
          </cell>
          <cell r="K3996" t="str">
            <v>OC:PRINTING. PUBLICATIONS AND BOOKS</v>
          </cell>
          <cell r="L3996" t="str">
            <v>Other Expenditure</v>
          </cell>
        </row>
        <row r="3997">
          <cell r="J3997">
            <v>4500470000</v>
          </cell>
          <cell r="K3997" t="str">
            <v>PROF.BODIES &amp; MEMBERSHIP,SUBSCRIP</v>
          </cell>
          <cell r="L3997" t="str">
            <v>Other Expenditure</v>
          </cell>
        </row>
        <row r="3998">
          <cell r="J3998">
            <v>4500491000</v>
          </cell>
          <cell r="K3998" t="str">
            <v>SKILLS DEVELOPMENT FUND LEVY</v>
          </cell>
          <cell r="L3998" t="str">
            <v>Other Expenditure</v>
          </cell>
        </row>
        <row r="3999">
          <cell r="J3999">
            <v>4560107000</v>
          </cell>
          <cell r="K3999" t="str">
            <v>TRANSFERS OTHER:ARBITRATION WARD</v>
          </cell>
          <cell r="L3999" t="str">
            <v>Grants and Subsidies</v>
          </cell>
        </row>
        <row r="4000">
          <cell r="J4000">
            <v>4500494020</v>
          </cell>
          <cell r="K4000" t="str">
            <v>TOLL GATE FEES</v>
          </cell>
          <cell r="L4000" t="str">
            <v>Other Expenditure</v>
          </cell>
        </row>
        <row r="4001">
          <cell r="J4001">
            <v>4550000000</v>
          </cell>
          <cell r="K4001" t="str">
            <v>S&amp;T-DOMESTIC-ACCOMMODATION</v>
          </cell>
          <cell r="L4001" t="str">
            <v>Other Expenditure</v>
          </cell>
        </row>
        <row r="4002">
          <cell r="J4002">
            <v>4550001000</v>
          </cell>
          <cell r="K4002" t="str">
            <v>S&amp;T-DOMESTIC-DAILY ALLOWANCE</v>
          </cell>
          <cell r="L4002" t="str">
            <v>Other Expenditure</v>
          </cell>
        </row>
        <row r="4003">
          <cell r="J4003">
            <v>4550006000</v>
          </cell>
          <cell r="K4003" t="str">
            <v>S&amp;T-DOMESTIC-OWN TRANSPORT</v>
          </cell>
          <cell r="L4003" t="str">
            <v>Other Expenditure</v>
          </cell>
        </row>
        <row r="4004">
          <cell r="J4004">
            <v>4000000000</v>
          </cell>
          <cell r="K4004" t="str">
            <v>CONSUMPTION:CONSUM.STORES-STD RATED</v>
          </cell>
          <cell r="L4004" t="str">
            <v>Other Materials</v>
          </cell>
        </row>
        <row r="4005">
          <cell r="J4005">
            <v>4300000000</v>
          </cell>
          <cell r="K4005" t="str">
            <v>HR:MUNICIP.STAFF:BASIC SALARY &amp; WAGES</v>
          </cell>
          <cell r="L4005" t="str">
            <v>Employee Related Costs - Wages &amp; Salaries</v>
          </cell>
        </row>
        <row r="4006">
          <cell r="J4006">
            <v>4300001000</v>
          </cell>
          <cell r="K4006" t="str">
            <v>HR:MUNICIP.STAFF:BONUSES</v>
          </cell>
          <cell r="L4006" t="str">
            <v>Employee Related Costs - Wages &amp; Salaries</v>
          </cell>
        </row>
        <row r="4007">
          <cell r="J4007">
            <v>4300002000</v>
          </cell>
          <cell r="K4007" t="str">
            <v>HR:MUNICIP.STAFF:ALLOWANCE-CELLULAR &amp; TELEPHONE</v>
          </cell>
          <cell r="L4007" t="str">
            <v>Employee Related Costs - Wages &amp; Salaries</v>
          </cell>
        </row>
        <row r="4008">
          <cell r="J4008">
            <v>4300003000</v>
          </cell>
          <cell r="K4008" t="str">
            <v>HR:MUNICIP.STAFF:ALLOWANCE-HOUSING BENEFITS</v>
          </cell>
          <cell r="L4008" t="str">
            <v>Employee Related Costs - Wages &amp; Salaries</v>
          </cell>
        </row>
        <row r="4009">
          <cell r="J4009">
            <v>4300005000</v>
          </cell>
          <cell r="K4009" t="str">
            <v>HR:MUNICIP.STAFF:ALLOWANCE-TRAVEL OR MOTOR VEHICLE</v>
          </cell>
          <cell r="L4009" t="str">
            <v>Employee Related Costs - Wages &amp; Salaries</v>
          </cell>
        </row>
        <row r="4010">
          <cell r="J4010">
            <v>4300006000</v>
          </cell>
          <cell r="K4010" t="str">
            <v>MUNICIPAL STAFF OVER TIME NON STRUCTURED</v>
          </cell>
          <cell r="L4010" t="str">
            <v>Employee Related Costs - Wages &amp; Salaries</v>
          </cell>
        </row>
        <row r="4011">
          <cell r="J4011">
            <v>4300006001</v>
          </cell>
          <cell r="K4011" t="str">
            <v>MUNICIPAL STAFF OVER TIME STRUCTURED</v>
          </cell>
          <cell r="L4011" t="str">
            <v>Employee Related Costs - Wages &amp; Salaries</v>
          </cell>
        </row>
        <row r="4012">
          <cell r="J4012">
            <v>4300006020</v>
          </cell>
          <cell r="K4012" t="str">
            <v>HR:MUNICIP.STAFF:ALLOWANCE-OVERTIME</v>
          </cell>
          <cell r="L4012" t="str">
            <v>Employee Related Costs - Wages &amp; Salaries</v>
          </cell>
        </row>
        <row r="4013">
          <cell r="J4013">
            <v>4300008000</v>
          </cell>
          <cell r="K4013" t="str">
            <v>HR:MUNICIP.STAFF:BENEF-ACTING &amp; POST BEN ALLOWANCE</v>
          </cell>
          <cell r="L4013" t="str">
            <v>Employee Related Costs - Wages &amp; Salaries</v>
          </cell>
        </row>
        <row r="4014">
          <cell r="J4014">
            <v>4300010000</v>
          </cell>
          <cell r="K4014" t="str">
            <v>HR:MUNICIP.STAFF:BENEFIT-LONG SERVICE AWARD-ERC</v>
          </cell>
          <cell r="L4014" t="str">
            <v>Employee Related Costs - Wages &amp; Salaries</v>
          </cell>
        </row>
        <row r="4015">
          <cell r="J4015">
            <v>4300012000</v>
          </cell>
          <cell r="K4015" t="str">
            <v>HR:MUNICIP.STAFF:BENEFIT-SCARCITY ALLOWANCE</v>
          </cell>
          <cell r="L4015" t="str">
            <v>Employee Related Costs - Wages &amp; Salaries</v>
          </cell>
        </row>
        <row r="4016">
          <cell r="J4016">
            <v>4300013000</v>
          </cell>
          <cell r="K4016" t="str">
            <v>HR:MUNICIP.STAFF:BENEFIT-STANDBY ALLOWANCE</v>
          </cell>
          <cell r="L4016" t="str">
            <v>Employee Related Costs - Wages &amp; Salaries</v>
          </cell>
        </row>
        <row r="4017">
          <cell r="J4017">
            <v>4300014000</v>
          </cell>
          <cell r="K4017" t="str">
            <v>HR:MUNICIP.STAFF:BENEFIT-TOOLS ALLOWANCE</v>
          </cell>
          <cell r="L4017" t="str">
            <v>Employee Related Costs - Wages &amp; Salaries</v>
          </cell>
        </row>
        <row r="4018">
          <cell r="J4018">
            <v>4300016000</v>
          </cell>
          <cell r="K4018" t="str">
            <v>HR:MUNICIP.STAFF:SOCIAL CONTRIB.-BARGAINING COUNCI</v>
          </cell>
          <cell r="L4018" t="str">
            <v>Employee Related Costs - Social Contributions</v>
          </cell>
        </row>
        <row r="4019">
          <cell r="J4019">
            <v>4300018000</v>
          </cell>
          <cell r="K4019" t="str">
            <v>HR:MUNICIP.STAFF:SOCIAL CONTRIB.-MEDICAL</v>
          </cell>
          <cell r="L4019" t="str">
            <v>Employee Related Costs - Social Contributions</v>
          </cell>
        </row>
        <row r="4020">
          <cell r="J4020">
            <v>4300019000</v>
          </cell>
          <cell r="K4020" t="str">
            <v>HR:MUNICIP.STAFF:SOCIAL CONTRIB.-PENSION</v>
          </cell>
          <cell r="L4020" t="str">
            <v>Employee Related Costs - Social Contributions</v>
          </cell>
        </row>
        <row r="4021">
          <cell r="J4021">
            <v>4300020000</v>
          </cell>
          <cell r="K4021" t="str">
            <v>HR:MUNICIP.STAFF:SOCIAL CONTRIB.-UIF</v>
          </cell>
          <cell r="L4021" t="str">
            <v>Employee Related Costs - Social Contributions</v>
          </cell>
        </row>
        <row r="4022">
          <cell r="J4022">
            <v>4500422000</v>
          </cell>
          <cell r="K4022" t="str">
            <v>INTERNSHIPS</v>
          </cell>
          <cell r="L4022" t="str">
            <v>Other Expenditure</v>
          </cell>
        </row>
        <row r="4023">
          <cell r="J4023">
            <v>4500470000</v>
          </cell>
          <cell r="K4023" t="str">
            <v>PROF.BODIES &amp; MEMBERSHIP,SUBSCRIP</v>
          </cell>
          <cell r="L4023" t="str">
            <v>Other Expenditure</v>
          </cell>
        </row>
        <row r="4024">
          <cell r="J4024">
            <v>4500491000</v>
          </cell>
          <cell r="K4024" t="str">
            <v>SKILLS DEVELOPMENT FUND LEVY</v>
          </cell>
          <cell r="L4024" t="str">
            <v>Other Expenditure</v>
          </cell>
        </row>
        <row r="4025">
          <cell r="J4025">
            <v>4550000000</v>
          </cell>
          <cell r="K4025" t="str">
            <v>S&amp;T-DOMESTIC-ACCOMMODATION</v>
          </cell>
          <cell r="L4025" t="str">
            <v>Other Expenditure</v>
          </cell>
        </row>
        <row r="4026">
          <cell r="J4026">
            <v>4550001000</v>
          </cell>
          <cell r="K4026" t="str">
            <v>S&amp;T-DOMESTIC-DAILY ALLOWANCE</v>
          </cell>
          <cell r="L4026" t="str">
            <v>Other Expenditure</v>
          </cell>
        </row>
        <row r="4027">
          <cell r="J4027">
            <v>4000000000</v>
          </cell>
          <cell r="K4027" t="str">
            <v>CONSUMPTION:CONSUM.STORES-STD RATED</v>
          </cell>
          <cell r="L4027" t="str">
            <v>Other Materials</v>
          </cell>
        </row>
        <row r="4028">
          <cell r="J4028">
            <v>4500454020</v>
          </cell>
          <cell r="K4028" t="str">
            <v>TRAVEL AGENCY FEES</v>
          </cell>
          <cell r="L4028" t="str">
            <v>Other Expenditure</v>
          </cell>
        </row>
        <row r="4029">
          <cell r="J4029">
            <v>4500470000</v>
          </cell>
          <cell r="K4029" t="str">
            <v>PROF.BODIES &amp; MEMBERSHIP,SUBSCRIP</v>
          </cell>
          <cell r="L4029" t="str">
            <v>Other Expenditure</v>
          </cell>
        </row>
        <row r="4030">
          <cell r="J4030">
            <v>4550001000</v>
          </cell>
          <cell r="K4030" t="str">
            <v>S&amp;T-DOMESTIC-DAILY ALLOWANCE</v>
          </cell>
          <cell r="L4030" t="str">
            <v>Other Expenditure</v>
          </cell>
        </row>
        <row r="4031">
          <cell r="J4031">
            <v>4000000000</v>
          </cell>
          <cell r="K4031" t="str">
            <v>CONSUMPTION:CONSUM.STORES-STD RATED</v>
          </cell>
          <cell r="L4031" t="str">
            <v>Other Materials</v>
          </cell>
        </row>
        <row r="4032">
          <cell r="J4032">
            <v>4500454020</v>
          </cell>
          <cell r="K4032" t="str">
            <v>TRAVEL AGENCY FEES</v>
          </cell>
          <cell r="L4032" t="str">
            <v>Other Expenditure</v>
          </cell>
        </row>
        <row r="4033">
          <cell r="J4033">
            <v>4500470000</v>
          </cell>
          <cell r="K4033" t="str">
            <v>PROF.BODIES &amp; MEMBERSHIP,SUBSCRIP</v>
          </cell>
          <cell r="L4033" t="str">
            <v>Other Expenditure</v>
          </cell>
        </row>
        <row r="4034">
          <cell r="J4034">
            <v>4550001000</v>
          </cell>
          <cell r="K4034" t="str">
            <v>S&amp;T-DOMESTIC-DAILY ALLOWANCE</v>
          </cell>
          <cell r="L4034" t="str">
            <v>Other Expenditure</v>
          </cell>
        </row>
        <row r="4035">
          <cell r="J4035">
            <v>4000000000</v>
          </cell>
          <cell r="K4035" t="str">
            <v>CONSUMPTION:CONSUM.STORES-STD RATED</v>
          </cell>
          <cell r="L4035" t="str">
            <v>Other Materials</v>
          </cell>
        </row>
        <row r="4036">
          <cell r="J4036">
            <v>4300000000</v>
          </cell>
          <cell r="K4036" t="str">
            <v>HR:MUNICIP.STAFF:BASIC SALARY &amp; WAGES</v>
          </cell>
          <cell r="L4036" t="str">
            <v>Employee Related Costs - Wages &amp; Salaries</v>
          </cell>
        </row>
        <row r="4037">
          <cell r="J4037">
            <v>4300001000</v>
          </cell>
          <cell r="K4037" t="str">
            <v>HR:MUNICIP.STAFF:BONUSES</v>
          </cell>
          <cell r="L4037" t="str">
            <v>Employee Related Costs - Wages &amp; Salaries</v>
          </cell>
        </row>
        <row r="4038">
          <cell r="J4038">
            <v>4300002000</v>
          </cell>
          <cell r="K4038" t="str">
            <v>HR:MUNICIP.STAFF:ALLOWANCE-CELLULAR &amp; TELEPHONE</v>
          </cell>
          <cell r="L4038" t="str">
            <v>Employee Related Costs - Wages &amp; Salaries</v>
          </cell>
        </row>
        <row r="4039">
          <cell r="J4039">
            <v>4300003000</v>
          </cell>
          <cell r="K4039" t="str">
            <v>HR:MUNICIP.STAFF:ALLOWANCE-HOUSING BENEFITS</v>
          </cell>
          <cell r="L4039" t="str">
            <v>Employee Related Costs - Wages &amp; Salaries</v>
          </cell>
        </row>
        <row r="4040">
          <cell r="J4040">
            <v>4300005000</v>
          </cell>
          <cell r="K4040" t="str">
            <v>HR:MUNICIP.STAFF:ALLOWANCE-TRAVEL OR MOTOR VEHICLE</v>
          </cell>
          <cell r="L4040" t="str">
            <v>Employee Related Costs - Wages &amp; Salaries</v>
          </cell>
        </row>
        <row r="4041">
          <cell r="J4041">
            <v>4300008000</v>
          </cell>
          <cell r="K4041" t="str">
            <v>HR:MUNICIP.STAFF:BENEF-ACTING &amp; POST BEN ALLOWANCE</v>
          </cell>
          <cell r="L4041" t="str">
            <v>Employee Related Costs - Wages &amp; Salaries</v>
          </cell>
        </row>
        <row r="4042">
          <cell r="J4042">
            <v>4300010000</v>
          </cell>
          <cell r="K4042" t="str">
            <v>HR:MUNICIP.STAFF:BENEFIT-LONG SERVICE AWARD-ERC</v>
          </cell>
          <cell r="L4042" t="str">
            <v>Employee Related Costs - Wages &amp; Salaries</v>
          </cell>
        </row>
        <row r="4043">
          <cell r="J4043">
            <v>4300012000</v>
          </cell>
          <cell r="K4043" t="str">
            <v>HR:MUNICIP.STAFF:BENEFIT-SCARCITY ALLOWANCE</v>
          </cell>
          <cell r="L4043" t="str">
            <v>Employee Related Costs - Wages &amp; Salaries</v>
          </cell>
        </row>
        <row r="4044">
          <cell r="J4044">
            <v>4300016000</v>
          </cell>
          <cell r="K4044" t="str">
            <v>HR:MUNICIP.STAFF:SOCIAL CONTRIB.-BARGAINING COUNCI</v>
          </cell>
          <cell r="L4044" t="str">
            <v>Employee Related Costs - Social Contributions</v>
          </cell>
        </row>
        <row r="4045">
          <cell r="J4045">
            <v>4300018000</v>
          </cell>
          <cell r="K4045" t="str">
            <v>HR:MUNICIP.STAFF:SOCIAL CONTRIB.-MEDICAL</v>
          </cell>
          <cell r="L4045" t="str">
            <v>Employee Related Costs - Social Contributions</v>
          </cell>
        </row>
        <row r="4046">
          <cell r="J4046">
            <v>4300019000</v>
          </cell>
          <cell r="K4046" t="str">
            <v>HR:MUNICIP.STAFF:SOCIAL CONTRIB.-PENSION</v>
          </cell>
          <cell r="L4046" t="str">
            <v>Employee Related Costs - Social Contributions</v>
          </cell>
        </row>
        <row r="4047">
          <cell r="J4047">
            <v>4300020000</v>
          </cell>
          <cell r="K4047" t="str">
            <v>HR:MUNICIP.STAFF:SOCIAL CONTRIB.-UIF</v>
          </cell>
          <cell r="L4047" t="str">
            <v>Employee Related Costs - Social Contributions</v>
          </cell>
        </row>
        <row r="4048">
          <cell r="J4048">
            <v>4500453000</v>
          </cell>
          <cell r="K4048" t="str">
            <v>REG.FEES:SEMINARS/CONFERENCES/EVENTS:NATIONAL</v>
          </cell>
          <cell r="L4048" t="str">
            <v>Other Expenditure</v>
          </cell>
        </row>
        <row r="4049">
          <cell r="J4049">
            <v>4500470000</v>
          </cell>
          <cell r="K4049" t="str">
            <v>PROF.BODIES &amp; MEMBERSHIP,SUBSCRIP</v>
          </cell>
          <cell r="L4049" t="str">
            <v>Other Expenditure</v>
          </cell>
        </row>
        <row r="4050">
          <cell r="J4050">
            <v>4500491000</v>
          </cell>
          <cell r="K4050" t="str">
            <v>SKILLS DEVELOPMENT FUND LEVY</v>
          </cell>
          <cell r="L4050" t="str">
            <v>Other Expenditure</v>
          </cell>
        </row>
        <row r="4051">
          <cell r="J4051">
            <v>4550000000</v>
          </cell>
          <cell r="K4051" t="str">
            <v>S&amp;T-DOMESTIC-ACCOMMODATION</v>
          </cell>
          <cell r="L4051" t="str">
            <v>Other Expenditure</v>
          </cell>
        </row>
        <row r="4052">
          <cell r="J4052">
            <v>4550001000</v>
          </cell>
          <cell r="K4052" t="str">
            <v>S&amp;T-DOMESTIC-DAILY ALLOWANCE</v>
          </cell>
          <cell r="L4052" t="str">
            <v>Other Expenditure</v>
          </cell>
        </row>
        <row r="4053">
          <cell r="J4053">
            <v>4550008000</v>
          </cell>
          <cell r="K4053" t="str">
            <v>S&amp;T-DOMESTIC-PUBLIC TRANSPORT-AIR</v>
          </cell>
          <cell r="L4053" t="str">
            <v>Other Expenditure</v>
          </cell>
        </row>
        <row r="4054">
          <cell r="J4054">
            <v>4000000000</v>
          </cell>
          <cell r="K4054" t="str">
            <v>CONSUMPTION:CONSUM.STORES-STD RATED</v>
          </cell>
          <cell r="L4054" t="str">
            <v>Other Materials</v>
          </cell>
        </row>
        <row r="4055">
          <cell r="J4055">
            <v>4300000000</v>
          </cell>
          <cell r="K4055" t="str">
            <v>HR:MUNICIP.STAFF:BASIC SALARY &amp; WAGES</v>
          </cell>
          <cell r="L4055" t="str">
            <v>Employee Related Costs - Wages &amp; Salaries</v>
          </cell>
        </row>
        <row r="4056">
          <cell r="J4056">
            <v>4300001000</v>
          </cell>
          <cell r="K4056" t="str">
            <v>HR:MUNICIP.STAFF:BONUSES</v>
          </cell>
          <cell r="L4056" t="str">
            <v>Employee Related Costs - Wages &amp; Salaries</v>
          </cell>
        </row>
        <row r="4057">
          <cell r="J4057">
            <v>4300002000</v>
          </cell>
          <cell r="K4057" t="str">
            <v>HR:MUNICIP.STAFF:ALLOWANCE-CELLULAR &amp; TELEPHONE</v>
          </cell>
          <cell r="L4057" t="str">
            <v>Employee Related Costs - Wages &amp; Salaries</v>
          </cell>
        </row>
        <row r="4058">
          <cell r="J4058">
            <v>4300003000</v>
          </cell>
          <cell r="K4058" t="str">
            <v>HR:MUNICIP.STAFF:ALLOWANCE-HOUSING BENEFITS</v>
          </cell>
          <cell r="L4058" t="str">
            <v>Employee Related Costs - Wages &amp; Salaries</v>
          </cell>
        </row>
        <row r="4059">
          <cell r="J4059">
            <v>4300005000</v>
          </cell>
          <cell r="K4059" t="str">
            <v>HR:MUNICIP.STAFF:ALLOWANCE-TRAVEL OR MOTOR VEHICLE</v>
          </cell>
          <cell r="L4059" t="str">
            <v>Employee Related Costs - Wages &amp; Salaries</v>
          </cell>
        </row>
        <row r="4060">
          <cell r="J4060">
            <v>4300006000</v>
          </cell>
          <cell r="K4060" t="str">
            <v>MUNICIPAL STAFF OVER TIME NON STRUCTURED</v>
          </cell>
          <cell r="L4060" t="str">
            <v>Employee Related Costs - Wages &amp; Salaries</v>
          </cell>
        </row>
        <row r="4061">
          <cell r="J4061">
            <v>4300006001</v>
          </cell>
          <cell r="K4061" t="str">
            <v>MUNICIPAL STAFF OVER TIME STRUCTURED</v>
          </cell>
          <cell r="L4061" t="str">
            <v>Employee Related Costs - Wages &amp; Salaries</v>
          </cell>
        </row>
        <row r="4062">
          <cell r="J4062">
            <v>4300006020</v>
          </cell>
          <cell r="K4062" t="str">
            <v>HR:MUNICIP.STAFF:ALLOWANCE-OVERTIME</v>
          </cell>
          <cell r="L4062" t="str">
            <v>Employee Related Costs - Wages &amp; Salaries</v>
          </cell>
        </row>
        <row r="4063">
          <cell r="J4063">
            <v>4300008000</v>
          </cell>
          <cell r="K4063" t="str">
            <v>HR:MUNICIP.STAFF:BENEF-ACTING &amp; POST BEN ALLOWANCE</v>
          </cell>
          <cell r="L4063" t="str">
            <v>Employee Related Costs - Wages &amp; Salaries</v>
          </cell>
        </row>
        <row r="4064">
          <cell r="J4064">
            <v>4300010000</v>
          </cell>
          <cell r="K4064" t="str">
            <v>HR:MUNICIP.STAFF:BENEFIT-LONG SERVICE AWARD-ERC</v>
          </cell>
          <cell r="L4064" t="str">
            <v>Employee Related Costs - Wages &amp; Salaries</v>
          </cell>
        </row>
        <row r="4065">
          <cell r="J4065">
            <v>4300012000</v>
          </cell>
          <cell r="K4065" t="str">
            <v>HR:MUNICIP.STAFF:BENEFIT-SCARCITY ALLOWANCE</v>
          </cell>
          <cell r="L4065" t="str">
            <v>Employee Related Costs - Wages &amp; Salaries</v>
          </cell>
        </row>
        <row r="4066">
          <cell r="J4066">
            <v>4300013000</v>
          </cell>
          <cell r="K4066" t="str">
            <v>HR:MUNICIP.STAFF:BENEFIT-STANDBY ALLOWANCE</v>
          </cell>
          <cell r="L4066" t="str">
            <v>Employee Related Costs - Wages &amp; Salaries</v>
          </cell>
        </row>
        <row r="4067">
          <cell r="J4067">
            <v>4300016000</v>
          </cell>
          <cell r="K4067" t="str">
            <v>HR:MUNICIP.STAFF:SOCIAL CONTRIB.-BARGAINING COUNCI</v>
          </cell>
          <cell r="L4067" t="str">
            <v>Employee Related Costs - Social Contributions</v>
          </cell>
        </row>
        <row r="4068">
          <cell r="J4068">
            <v>4300018000</v>
          </cell>
          <cell r="K4068" t="str">
            <v>HR:MUNICIP.STAFF:SOCIAL CONTRIB.-MEDICAL</v>
          </cell>
          <cell r="L4068" t="str">
            <v>Employee Related Costs - Social Contributions</v>
          </cell>
        </row>
        <row r="4069">
          <cell r="J4069">
            <v>4300019000</v>
          </cell>
          <cell r="K4069" t="str">
            <v>HR:MUNICIP.STAFF:SOCIAL CONTRIB.-PENSION</v>
          </cell>
          <cell r="L4069" t="str">
            <v>Employee Related Costs - Social Contributions</v>
          </cell>
        </row>
        <row r="4070">
          <cell r="J4070">
            <v>4300020000</v>
          </cell>
          <cell r="K4070" t="str">
            <v>HR:MUNICIP.STAFF:SOCIAL CONTRIB.-UIF</v>
          </cell>
          <cell r="L4070" t="str">
            <v>Employee Related Costs - Social Contributions</v>
          </cell>
        </row>
        <row r="4071">
          <cell r="J4071">
            <v>4500470000</v>
          </cell>
          <cell r="K4071" t="str">
            <v>PROF.BODIES &amp; MEMBERSHIP,SUBSCRIP</v>
          </cell>
          <cell r="L4071" t="str">
            <v>Other Expenditure</v>
          </cell>
        </row>
        <row r="4072">
          <cell r="J4072">
            <v>4500491000</v>
          </cell>
          <cell r="K4072" t="str">
            <v>SKILLS DEVELOPMENT FUND LEVY</v>
          </cell>
          <cell r="L4072" t="str">
            <v>Other Expenditure</v>
          </cell>
        </row>
        <row r="4073">
          <cell r="J4073">
            <v>4550001000</v>
          </cell>
          <cell r="K4073" t="str">
            <v>S&amp;T-DOMESTIC-DAILY ALLOWANCE</v>
          </cell>
          <cell r="L4073" t="str">
            <v>Other Expenditure</v>
          </cell>
        </row>
        <row r="4074">
          <cell r="J4074">
            <v>4550004000</v>
          </cell>
          <cell r="K4074" t="str">
            <v>S&amp;T-DOMESTIC-CAR RENTAL</v>
          </cell>
          <cell r="L4074" t="str">
            <v>Other Expenditure</v>
          </cell>
        </row>
        <row r="4075">
          <cell r="J4075">
            <v>4550006000</v>
          </cell>
          <cell r="K4075" t="str">
            <v>S&amp;T-DOMESTIC-OWN TRANSPORT</v>
          </cell>
          <cell r="L4075" t="str">
            <v>Other Expenditure</v>
          </cell>
        </row>
        <row r="4076">
          <cell r="J4076">
            <v>4000000000</v>
          </cell>
          <cell r="K4076" t="str">
            <v>CONSUMPTION:CONSUM.STORES-STD RATED</v>
          </cell>
          <cell r="L4076" t="str">
            <v>Other Materials</v>
          </cell>
        </row>
        <row r="4077">
          <cell r="J4077">
            <v>4120502000</v>
          </cell>
          <cell r="K4077" t="str">
            <v>CONTRACTORS:MAINT.-OTHER ASSETS</v>
          </cell>
          <cell r="L4077" t="str">
            <v>Contracted Services</v>
          </cell>
        </row>
        <row r="4078">
          <cell r="J4078">
            <v>4400002000</v>
          </cell>
          <cell r="K4078" t="str">
            <v>INTEREST PAID:ANNUITY LOANS:LONG TERM-DBSA</v>
          </cell>
          <cell r="L4078" t="str">
            <v>Interest Expense - External Borrowings</v>
          </cell>
        </row>
        <row r="4079">
          <cell r="J4079">
            <v>4820002000</v>
          </cell>
          <cell r="K4079" t="str">
            <v>DEPRECIATION:BUILDINGS:ALL OR EXCL NERSA (SEE ASSE</v>
          </cell>
          <cell r="L4079" t="str">
            <v>Depreciation and Asset Impairment</v>
          </cell>
        </row>
        <row r="4080">
          <cell r="J4080">
            <v>4820005000</v>
          </cell>
          <cell r="K4080" t="str">
            <v>DEPRECIATION:COMPUTER EQUIP.:ALL OR EXCL NERSA</v>
          </cell>
          <cell r="L4080" t="str">
            <v>Depreciation and Asset Impairment</v>
          </cell>
        </row>
        <row r="4081">
          <cell r="J4081">
            <v>4820007000</v>
          </cell>
          <cell r="K4081" t="str">
            <v>DEPRECIATION:FURNITURE &amp; FITTINGS.:ALL EXCL NE</v>
          </cell>
          <cell r="L4081" t="str">
            <v>Depreciation and Asset Impairment</v>
          </cell>
        </row>
        <row r="4082">
          <cell r="J4082">
            <v>4820030000</v>
          </cell>
          <cell r="K4082" t="str">
            <v>DEPRECIATION:MACHINERY &amp; EQUIP.:ALL OR EXCL NERSA</v>
          </cell>
          <cell r="L4082" t="str">
            <v>Depreciation and Asset Impairment</v>
          </cell>
        </row>
        <row r="4083">
          <cell r="J4083">
            <v>4820032000</v>
          </cell>
          <cell r="K4083" t="str">
            <v>DEPRECIATION:TRANSPORT ASSETS:ALL OR EXCL NERSA</v>
          </cell>
          <cell r="L4083" t="str">
            <v>Depreciation and Asset Impairment</v>
          </cell>
        </row>
        <row r="4084">
          <cell r="J4084">
            <v>4820360000</v>
          </cell>
          <cell r="K4084" t="str">
            <v>DEPRECIATION:BUILDINGS:ALL OR EXCL NERSA (SEE ASSE</v>
          </cell>
          <cell r="L4084" t="str">
            <v>Depreciation and Asset Impairment</v>
          </cell>
        </row>
        <row r="4085">
          <cell r="J4085">
            <v>4820360070</v>
          </cell>
          <cell r="K4085" t="str">
            <v>DEPRECIATION:OTHER ASSETS:WORKSHOPS &amp; DEPOTS</v>
          </cell>
          <cell r="L4085" t="str">
            <v>Depreciation and Asset Impairment</v>
          </cell>
        </row>
        <row r="4086">
          <cell r="J4086">
            <v>4820380000</v>
          </cell>
          <cell r="K4086" t="str">
            <v>DEPRECIATION:STORMWATER  :ALL OR EXCL NERSA</v>
          </cell>
          <cell r="L4086" t="str">
            <v>Depreciation and Asset Impairment</v>
          </cell>
        </row>
        <row r="4087">
          <cell r="J4087">
            <v>4820380010</v>
          </cell>
          <cell r="K4087" t="str">
            <v>DEPRECIATION:STORMWATER:CONVEYANCE</v>
          </cell>
          <cell r="L4087" t="str">
            <v>Depreciation and Asset Impairment</v>
          </cell>
        </row>
        <row r="4088">
          <cell r="J4088">
            <v>4820400000</v>
          </cell>
          <cell r="K4088" t="str">
            <v>DEPRECIATION:BUILDINGS:ALL OR EXCL NERSA</v>
          </cell>
          <cell r="L4088" t="str">
            <v>Depreciation and Asset Impairment</v>
          </cell>
        </row>
        <row r="4089">
          <cell r="J4089">
            <v>5000000490</v>
          </cell>
          <cell r="K4089" t="str">
            <v>CHRG:DEPT CHARGE:INSURANCE ASSETS</v>
          </cell>
          <cell r="L4089" t="str">
            <v>Other Expenditure</v>
          </cell>
        </row>
        <row r="4090">
          <cell r="J4090">
            <v>4500410000</v>
          </cell>
          <cell r="K4090" t="str">
            <v>INSURANCE UNDERWRITING- INSURANCE CLAIMS</v>
          </cell>
          <cell r="L4090" t="str">
            <v>Other Expenditure</v>
          </cell>
        </row>
        <row r="4091">
          <cell r="J4091">
            <v>4000000000</v>
          </cell>
          <cell r="K4091" t="str">
            <v>CONSUMPTION:CONSUM.STORES-STD RATED</v>
          </cell>
          <cell r="L4091" t="str">
            <v>Other Materials</v>
          </cell>
        </row>
        <row r="4092">
          <cell r="J4092">
            <v>4300000000</v>
          </cell>
          <cell r="K4092" t="str">
            <v>HR:MUNICIP.STAFF:BASIC SALARY &amp; WAGES</v>
          </cell>
          <cell r="L4092" t="str">
            <v>Employee Related Costs - Wages &amp; Salaries</v>
          </cell>
        </row>
        <row r="4093">
          <cell r="J4093">
            <v>4300001000</v>
          </cell>
          <cell r="K4093" t="str">
            <v>HR:MUNICIP.STAFF:BONUSES</v>
          </cell>
          <cell r="L4093" t="str">
            <v>Employee Related Costs - Wages &amp; Salaries</v>
          </cell>
        </row>
        <row r="4094">
          <cell r="J4094">
            <v>4300002000</v>
          </cell>
          <cell r="K4094" t="str">
            <v>HR:MUNICIP.STAFF:ALLOWANCE-CELLULAR &amp; TELEPHONE</v>
          </cell>
          <cell r="L4094" t="str">
            <v>Employee Related Costs - Wages &amp; Salaries</v>
          </cell>
        </row>
        <row r="4095">
          <cell r="J4095">
            <v>4300003000</v>
          </cell>
          <cell r="K4095" t="str">
            <v>HR:MUNICIP.STAFF:ALLOWANCE-HOUSING BENEFITS</v>
          </cell>
          <cell r="L4095" t="str">
            <v>Employee Related Costs - Wages &amp; Salaries</v>
          </cell>
        </row>
        <row r="4096">
          <cell r="J4096">
            <v>4300005000</v>
          </cell>
          <cell r="K4096" t="str">
            <v>HR:MUNICIP.STAFF:ALLOWANCE-TRAVEL OR MOTOR VEHICLE</v>
          </cell>
          <cell r="L4096" t="str">
            <v>Employee Related Costs - Wages &amp; Salaries</v>
          </cell>
        </row>
        <row r="4097">
          <cell r="J4097">
            <v>4300006000</v>
          </cell>
          <cell r="K4097" t="str">
            <v>MUNICIPAL STAFF OVER TIME NON STRUCTURED</v>
          </cell>
          <cell r="L4097" t="str">
            <v>Employee Related Costs - Wages &amp; Salaries</v>
          </cell>
        </row>
        <row r="4098">
          <cell r="J4098">
            <v>4300008000</v>
          </cell>
          <cell r="K4098" t="str">
            <v>HR:MUNICIP.STAFF:BENEF-ACTING &amp; POST BEN ALLOWANCE</v>
          </cell>
          <cell r="L4098" t="str">
            <v>Employee Related Costs - Wages &amp; Salaries</v>
          </cell>
        </row>
        <row r="4099">
          <cell r="J4099">
            <v>4300010000</v>
          </cell>
          <cell r="K4099" t="str">
            <v>HR:MUNICIP.STAFF:BENEFIT-LONG SERVICE AWARD-ERC</v>
          </cell>
          <cell r="L4099" t="str">
            <v>Employee Related Costs - Wages &amp; Salaries</v>
          </cell>
        </row>
        <row r="4100">
          <cell r="J4100">
            <v>4300012000</v>
          </cell>
          <cell r="K4100" t="str">
            <v>HR:MUNICIP.STAFF:BENEFIT-SCARCITY ALLOWANCE</v>
          </cell>
          <cell r="L4100" t="str">
            <v>Employee Related Costs - Wages &amp; Salaries</v>
          </cell>
        </row>
        <row r="4101">
          <cell r="J4101">
            <v>4300013000</v>
          </cell>
          <cell r="K4101" t="str">
            <v>HR:MUNICIP.STAFF:BENEFIT-STANDBY ALLOWANCE</v>
          </cell>
          <cell r="L4101" t="str">
            <v>Employee Related Costs - Wages &amp; Salaries</v>
          </cell>
        </row>
        <row r="4102">
          <cell r="J4102">
            <v>4300016000</v>
          </cell>
          <cell r="K4102" t="str">
            <v>HR:MUNICIP.STAFF:SOCIAL CONTRIB.-BARGAINING COUNCI</v>
          </cell>
          <cell r="L4102" t="str">
            <v>Employee Related Costs - Social Contributions</v>
          </cell>
        </row>
        <row r="4103">
          <cell r="J4103">
            <v>4300018000</v>
          </cell>
          <cell r="K4103" t="str">
            <v>HR:MUNICIP.STAFF:SOCIAL CONTRIB.-MEDICAL</v>
          </cell>
          <cell r="L4103" t="str">
            <v>Employee Related Costs - Social Contributions</v>
          </cell>
        </row>
        <row r="4104">
          <cell r="J4104">
            <v>4300019000</v>
          </cell>
          <cell r="K4104" t="str">
            <v>HR:MUNICIP.STAFF:SOCIAL CONTRIB.-PENSION</v>
          </cell>
          <cell r="L4104" t="str">
            <v>Employee Related Costs - Social Contributions</v>
          </cell>
        </row>
        <row r="4105">
          <cell r="J4105">
            <v>4300020000</v>
          </cell>
          <cell r="K4105" t="str">
            <v>HR:MUNICIP.STAFF:SOCIAL CONTRIB.-UIF</v>
          </cell>
          <cell r="L4105" t="str">
            <v>Employee Related Costs - Social Contributions</v>
          </cell>
        </row>
        <row r="4106">
          <cell r="J4106">
            <v>4500170000</v>
          </cell>
          <cell r="K4106" t="str">
            <v>COMMUNICATION:CELLULAR CONTRACT</v>
          </cell>
          <cell r="L4106" t="str">
            <v>Other Expenditure</v>
          </cell>
        </row>
        <row r="4107">
          <cell r="J4107">
            <v>4500172000</v>
          </cell>
          <cell r="K4107" t="str">
            <v>COMMUNICATION:LICENCES</v>
          </cell>
          <cell r="L4107" t="str">
            <v>Other Expenditure</v>
          </cell>
        </row>
        <row r="4108">
          <cell r="J4108">
            <v>4500177000</v>
          </cell>
          <cell r="K4108" t="str">
            <v>COMMUNICATION- RENT PRIVATE BAG &amp; POSTAL BOX</v>
          </cell>
          <cell r="L4108" t="str">
            <v>Other Expenditure</v>
          </cell>
        </row>
        <row r="4109">
          <cell r="J4109">
            <v>4500181000</v>
          </cell>
          <cell r="K4109" t="str">
            <v>COMMUNICATION:TELEPHONE,FAX,TELEGRAPH</v>
          </cell>
          <cell r="L4109" t="str">
            <v>Other Expenditure</v>
          </cell>
        </row>
        <row r="4110">
          <cell r="J4110">
            <v>4500201000</v>
          </cell>
          <cell r="K4110" t="str">
            <v>DRIVERS LICENCES &amp; PERMITS</v>
          </cell>
          <cell r="L4110" t="str">
            <v>Other Expenditure</v>
          </cell>
        </row>
        <row r="4111">
          <cell r="J4111">
            <v>4500410000</v>
          </cell>
          <cell r="K4111" t="str">
            <v>INSURANCE UNDERWRITING- INSURANCE CLAIMS</v>
          </cell>
          <cell r="L4111" t="str">
            <v>Other Expenditure</v>
          </cell>
        </row>
        <row r="4112">
          <cell r="J4112">
            <v>4500411000</v>
          </cell>
          <cell r="K4112" t="str">
            <v>INSURANCE UNDERWRITING- PREMIUMS</v>
          </cell>
          <cell r="L4112" t="str">
            <v>Other Expenditure</v>
          </cell>
        </row>
        <row r="4113">
          <cell r="J4113">
            <v>4500422010</v>
          </cell>
          <cell r="K4113" t="str">
            <v>LEARNERSHIPS</v>
          </cell>
          <cell r="L4113" t="str">
            <v>Other Expenditure</v>
          </cell>
        </row>
        <row r="4114">
          <cell r="J4114">
            <v>4500453000</v>
          </cell>
          <cell r="K4114" t="str">
            <v>REG.FEES:SEMINARS/CONFERENCES/EVENTS:NATIONAL</v>
          </cell>
          <cell r="L4114" t="str">
            <v>Other Expenditure</v>
          </cell>
        </row>
        <row r="4115">
          <cell r="J4115">
            <v>4500460000</v>
          </cell>
          <cell r="K4115" t="str">
            <v>OC:PRINTING. PUBLICATIONS AND BOOKS</v>
          </cell>
          <cell r="L4115" t="str">
            <v>Other Expenditure</v>
          </cell>
        </row>
        <row r="4116">
          <cell r="J4116">
            <v>4500470000</v>
          </cell>
          <cell r="K4116" t="str">
            <v>PROF.BODIES &amp; MEMBERSHIP,SUBSCRIP</v>
          </cell>
          <cell r="L4116" t="str">
            <v>Other Expenditure</v>
          </cell>
        </row>
        <row r="4117">
          <cell r="J4117">
            <v>4500491000</v>
          </cell>
          <cell r="K4117" t="str">
            <v>SKILLS DEVELOPMENT FUND LEVY</v>
          </cell>
          <cell r="L4117" t="str">
            <v>Other Expenditure</v>
          </cell>
        </row>
        <row r="4118">
          <cell r="J4118">
            <v>4560100000</v>
          </cell>
          <cell r="K4118" t="str">
            <v>UNIFORM &amp; PROTECTIVE CLOTHING</v>
          </cell>
          <cell r="L4118" t="str">
            <v>Other Expenditure</v>
          </cell>
        </row>
        <row r="4119">
          <cell r="J4119">
            <v>4700003000</v>
          </cell>
          <cell r="K4119" t="str">
            <v>OPERATING LEASES:FURNITURE &amp; EQUIP.-OR</v>
          </cell>
          <cell r="L4119" t="str">
            <v>Other Expenditure</v>
          </cell>
        </row>
        <row r="4120">
          <cell r="J4120">
            <v>4500494020</v>
          </cell>
          <cell r="K4120" t="str">
            <v>TOLL GATE FEES</v>
          </cell>
          <cell r="L4120" t="str">
            <v>Other Expenditure</v>
          </cell>
        </row>
        <row r="4121">
          <cell r="J4121">
            <v>4550000000</v>
          </cell>
          <cell r="K4121" t="str">
            <v>S&amp;T-DOMESTIC-ACCOMMODATION</v>
          </cell>
          <cell r="L4121" t="str">
            <v>Other Expenditure</v>
          </cell>
        </row>
        <row r="4122">
          <cell r="J4122">
            <v>4550001000</v>
          </cell>
          <cell r="K4122" t="str">
            <v>S&amp;T-DOMESTIC-DAILY ALLOWANCE</v>
          </cell>
          <cell r="L4122" t="str">
            <v>Other Expenditure</v>
          </cell>
        </row>
        <row r="4123">
          <cell r="J4123">
            <v>4550004000</v>
          </cell>
          <cell r="K4123" t="str">
            <v>S&amp;T-DOMESTIC-CAR RENTAL</v>
          </cell>
          <cell r="L4123" t="str">
            <v>Other Expenditure</v>
          </cell>
        </row>
        <row r="4124">
          <cell r="J4124">
            <v>4550008000</v>
          </cell>
          <cell r="K4124" t="str">
            <v>S&amp;T-DOMESTIC-PUBLIC TRANSPORT-AIR</v>
          </cell>
          <cell r="L4124" t="str">
            <v>Other Expenditure</v>
          </cell>
        </row>
        <row r="4125">
          <cell r="J4125">
            <v>4000000000</v>
          </cell>
          <cell r="K4125" t="str">
            <v>CONSUMPTION:CONSUM.STORES-STD RATED</v>
          </cell>
          <cell r="L4125" t="str">
            <v>Other Materials</v>
          </cell>
        </row>
        <row r="4126">
          <cell r="J4126">
            <v>4120104000</v>
          </cell>
          <cell r="K4126" t="str">
            <v>CONTRACTORS:MAINT.-EQUIP.(GENERAL)</v>
          </cell>
          <cell r="L4126" t="str">
            <v>Contracted Services</v>
          </cell>
        </row>
        <row r="4127">
          <cell r="J4127">
            <v>4120502000</v>
          </cell>
          <cell r="K4127" t="str">
            <v>CONTRACTORS:MAINT.-OTHER ASSETS</v>
          </cell>
          <cell r="L4127" t="str">
            <v>Contracted Services</v>
          </cell>
        </row>
        <row r="4128">
          <cell r="J4128">
            <v>4700004000</v>
          </cell>
          <cell r="K4128" t="str">
            <v>OPERATING LEASES:MACHINERY &amp; EQUIP.</v>
          </cell>
          <cell r="L4128" t="str">
            <v>Other Expenditure</v>
          </cell>
        </row>
        <row r="4129">
          <cell r="J4129">
            <v>4000000000</v>
          </cell>
          <cell r="K4129" t="str">
            <v>CONSUMPTION:CONSUM.STORES-STD RATED</v>
          </cell>
          <cell r="L4129" t="str">
            <v>Other Materials</v>
          </cell>
        </row>
        <row r="4130">
          <cell r="J4130">
            <v>4120502000</v>
          </cell>
          <cell r="K4130" t="str">
            <v>CONTRACTORS:MAINT.-OTHER ASSETS</v>
          </cell>
          <cell r="L4130" t="str">
            <v>Contracted Services</v>
          </cell>
        </row>
        <row r="4131">
          <cell r="J4131">
            <v>4700004000</v>
          </cell>
          <cell r="K4131" t="str">
            <v>OPERATING LEASES:MACHINERY &amp; EQUIP.</v>
          </cell>
          <cell r="L4131" t="str">
            <v>Other Expenditure</v>
          </cell>
        </row>
        <row r="4132">
          <cell r="J4132">
            <v>4120111000</v>
          </cell>
          <cell r="K4132" t="str">
            <v>CONTRACTORS:MAINT.-EQUIP.(VEHICLES)</v>
          </cell>
          <cell r="L4132" t="str">
            <v>Contracted Services</v>
          </cell>
        </row>
        <row r="4133">
          <cell r="J4133">
            <v>4120111000</v>
          </cell>
          <cell r="K4133" t="str">
            <v>CONTRACTORS:MAINT.-EQUIP.(VEHICLES)</v>
          </cell>
          <cell r="L4133" t="str">
            <v>Contracted Services</v>
          </cell>
        </row>
        <row r="4134">
          <cell r="J4134">
            <v>4820022000</v>
          </cell>
          <cell r="K4134" t="str">
            <v>DEPRECIATION:INFR.ELECTR.:NERSA:STREET LIGHTING &amp;</v>
          </cell>
          <cell r="L4134" t="str">
            <v>Depreciation and Asset Impairment</v>
          </cell>
        </row>
        <row r="4135">
          <cell r="J4135">
            <v>4820380010</v>
          </cell>
          <cell r="K4135" t="str">
            <v>DEPRECIATION:STORMWATER:CONVEYANCE</v>
          </cell>
          <cell r="L4135" t="str">
            <v>Depreciation and Asset Impairment</v>
          </cell>
        </row>
        <row r="4136">
          <cell r="J4136">
            <v>4820007000</v>
          </cell>
          <cell r="K4136" t="str">
            <v>DEPRECIATION:FURNITURE &amp; FITTINGS.:ALL EXCL NE</v>
          </cell>
          <cell r="L4136" t="str">
            <v>Depreciation and Asset Impairment</v>
          </cell>
        </row>
        <row r="4137">
          <cell r="J4137">
            <v>4820017000</v>
          </cell>
          <cell r="K4137" t="str">
            <v>DEPRECIATION:INFR.ELECTR.:NERSA:UNDERGROUND CONDUC</v>
          </cell>
          <cell r="L4137" t="str">
            <v>Depreciation and Asset Impairment</v>
          </cell>
        </row>
        <row r="4138">
          <cell r="J4138">
            <v>4820025000</v>
          </cell>
          <cell r="K4138" t="str">
            <v>DEPRECIATION:INFR.ROADS</v>
          </cell>
          <cell r="L4138" t="str">
            <v>Depreciation and Asset Impairment</v>
          </cell>
        </row>
        <row r="4139">
          <cell r="J4139">
            <v>4820025030</v>
          </cell>
          <cell r="K4139" t="str">
            <v>DEPRECIATION:INFR.ROAD FURNITURE</v>
          </cell>
          <cell r="L4139" t="str">
            <v>Depreciation and Asset Impairment</v>
          </cell>
        </row>
        <row r="4140">
          <cell r="J4140">
            <v>4820026000</v>
          </cell>
          <cell r="K4140" t="str">
            <v>DEPRECIATION:INFR.RAILWAYS</v>
          </cell>
          <cell r="L4140" t="str">
            <v>Depreciation and Asset Impairment</v>
          </cell>
        </row>
        <row r="4141">
          <cell r="J4141">
            <v>4820030000</v>
          </cell>
          <cell r="K4141" t="str">
            <v>DEPRECIATION:MACHINERY &amp; EQUIP.:ALL OR EXCL NERSA</v>
          </cell>
          <cell r="L4141" t="str">
            <v>Depreciation and Asset Impairment</v>
          </cell>
        </row>
        <row r="4142">
          <cell r="J4142">
            <v>4820380000</v>
          </cell>
          <cell r="K4142" t="str">
            <v>DEPRECIATION:STORMWATER  :ALL OR EXCL NERSA</v>
          </cell>
          <cell r="L4142" t="str">
            <v>Depreciation and Asset Impairment</v>
          </cell>
        </row>
        <row r="4143">
          <cell r="J4143">
            <v>4820380010</v>
          </cell>
          <cell r="K4143" t="str">
            <v>DEPRECIATION:STORMWATER:CONVEYANCE</v>
          </cell>
          <cell r="L4143" t="str">
            <v>Depreciation and Asset Impairment</v>
          </cell>
        </row>
        <row r="4144">
          <cell r="J4144">
            <v>5000000490</v>
          </cell>
          <cell r="K4144" t="str">
            <v>CHRG:DEPT CHARGE:INSURANCE ASSETS</v>
          </cell>
          <cell r="L4144" t="str">
            <v>Other Expenditure</v>
          </cell>
        </row>
        <row r="4145">
          <cell r="J4145">
            <v>4120008000</v>
          </cell>
          <cell r="K4145" t="str">
            <v>CONTRACTORS:GAS</v>
          </cell>
          <cell r="L4145" t="str">
            <v>Contracted Services</v>
          </cell>
        </row>
        <row r="4146">
          <cell r="J4146">
            <v>4500410000</v>
          </cell>
          <cell r="K4146" t="str">
            <v>INSURANCE UNDERWRITING- INSURANCE CLAIMS</v>
          </cell>
          <cell r="L4146" t="str">
            <v>Other Expenditure</v>
          </cell>
        </row>
        <row r="4147">
          <cell r="J4147">
            <v>4700005000</v>
          </cell>
          <cell r="K4147" t="str">
            <v>OPERATING LEASES:TRANSPORT ASSETS</v>
          </cell>
          <cell r="L4147" t="str">
            <v>Other Expenditure</v>
          </cell>
        </row>
        <row r="4148">
          <cell r="J4148">
            <v>8710001000</v>
          </cell>
          <cell r="K4148" t="str">
            <v>NE:NT CAPITAL G&amp;S:MUNICIPAL INFRASTRUCTURE PROG</v>
          </cell>
          <cell r="L4148" t="str">
            <v>Transfers Recognised - Capital</v>
          </cell>
        </row>
        <row r="4149">
          <cell r="J4149">
            <v>8710021000</v>
          </cell>
          <cell r="K4149" t="str">
            <v>NE:NT CAPITAL G&amp;S:MUNICIPAL INFRASTRUCT. PROG-VAT</v>
          </cell>
          <cell r="L4149" t="str">
            <v>Transfers Recognised - Capital</v>
          </cell>
        </row>
        <row r="4150">
          <cell r="J4150">
            <v>4000000000</v>
          </cell>
          <cell r="K4150" t="str">
            <v>CONSUMPTION:CONSUM.STORES-STD RATED</v>
          </cell>
          <cell r="L4150" t="str">
            <v>Other Materials</v>
          </cell>
        </row>
        <row r="4151">
          <cell r="J4151">
            <v>4120104000</v>
          </cell>
          <cell r="K4151" t="str">
            <v>CONTRACTORS:MAINT.-EQUIP.(GENERAL)</v>
          </cell>
          <cell r="L4151" t="str">
            <v>Contracted Services</v>
          </cell>
        </row>
        <row r="4152">
          <cell r="J4152">
            <v>4120502000</v>
          </cell>
          <cell r="K4152" t="str">
            <v>CONTRACTORS:MAINT.-OTHER ASSETS</v>
          </cell>
          <cell r="L4152" t="str">
            <v>Contracted Services</v>
          </cell>
        </row>
        <row r="4153">
          <cell r="J4153">
            <v>4700004000</v>
          </cell>
          <cell r="K4153" t="str">
            <v>OPERATING LEASES:MACHINERY &amp; EQUIP.</v>
          </cell>
          <cell r="L4153" t="str">
            <v>Other Expenditure</v>
          </cell>
        </row>
        <row r="4154">
          <cell r="J4154">
            <v>4120502000</v>
          </cell>
          <cell r="K4154" t="str">
            <v>CONTRACTORS:MAINT.-OTHER ASSETS</v>
          </cell>
          <cell r="L4154" t="str">
            <v>Contracted Services</v>
          </cell>
        </row>
        <row r="4155">
          <cell r="J4155">
            <v>4700004000</v>
          </cell>
          <cell r="K4155" t="str">
            <v>OPERATING LEASES:MACHINERY &amp; EQUIP.</v>
          </cell>
          <cell r="L4155" t="str">
            <v>Other Expenditure</v>
          </cell>
        </row>
        <row r="4156">
          <cell r="J4156">
            <v>4820025000</v>
          </cell>
          <cell r="K4156" t="str">
            <v>DEPRECIATION:INFR.ROADS</v>
          </cell>
          <cell r="L4156" t="str">
            <v>Depreciation and Asset Impairment</v>
          </cell>
        </row>
        <row r="4157">
          <cell r="J4157">
            <v>4820380000</v>
          </cell>
          <cell r="K4157" t="str">
            <v>DEPRECIATION:STORMWATER  :ALL OR EXCL NERSA</v>
          </cell>
          <cell r="L4157" t="str">
            <v>Depreciation and Asset Impairment</v>
          </cell>
        </row>
        <row r="4158">
          <cell r="J4158">
            <v>4820380010</v>
          </cell>
          <cell r="K4158" t="str">
            <v>DEPRECIATION:STORMWATER:CONVEYANCE</v>
          </cell>
          <cell r="L4158" t="str">
            <v>Depreciation and Asset Impairment</v>
          </cell>
        </row>
        <row r="4159">
          <cell r="J4159">
            <v>4500410000</v>
          </cell>
          <cell r="K4159" t="str">
            <v>INSURANCE UNDERWRITING- INSURANCE CLAIMS</v>
          </cell>
          <cell r="L4159" t="str">
            <v>Other Expenditure</v>
          </cell>
        </row>
        <row r="4160">
          <cell r="J4160">
            <v>4120104000</v>
          </cell>
          <cell r="K4160" t="str">
            <v>CONTRACTORS:MAINT.-EQUIP.(GENERAL)</v>
          </cell>
          <cell r="L4160" t="str">
            <v>Contracted Services</v>
          </cell>
        </row>
        <row r="4161">
          <cell r="J4161">
            <v>4120502000</v>
          </cell>
          <cell r="K4161" t="str">
            <v>CONTRACTORS:MAINT.-OTHER ASSETS</v>
          </cell>
          <cell r="L4161" t="str">
            <v>Contracted Services</v>
          </cell>
        </row>
        <row r="4162">
          <cell r="J4162">
            <v>4700004000</v>
          </cell>
          <cell r="K4162" t="str">
            <v>OPERATING LEASES:MACHINERY &amp; EQUIP.</v>
          </cell>
          <cell r="L4162" t="str">
            <v>Other Expenditure</v>
          </cell>
        </row>
        <row r="4163">
          <cell r="J4163">
            <v>4120502000</v>
          </cell>
          <cell r="K4163" t="str">
            <v>CONTRACTORS:MAINT.-OTHER ASSETS</v>
          </cell>
          <cell r="L4163" t="str">
            <v>Contracted Services</v>
          </cell>
        </row>
        <row r="4164">
          <cell r="J4164">
            <v>4820026000</v>
          </cell>
          <cell r="K4164" t="str">
            <v>DEPRECIATION:INFR.RAILWAYS</v>
          </cell>
          <cell r="L4164" t="str">
            <v>Depreciation and Asset Impairment</v>
          </cell>
        </row>
        <row r="4165">
          <cell r="J4165">
            <v>4820030000</v>
          </cell>
          <cell r="K4165" t="str">
            <v>DEPRECIATION:MACHINERY &amp; EQUIP.:ALL OR EXCL NERSA</v>
          </cell>
          <cell r="L4165" t="str">
            <v>Depreciation and Asset Impairment</v>
          </cell>
        </row>
        <row r="4166">
          <cell r="J4166">
            <v>5000000490</v>
          </cell>
          <cell r="K4166" t="str">
            <v>CHRG:DEPT CHARGE:INSURANCE ASSETS</v>
          </cell>
          <cell r="L4166" t="str">
            <v>Other Expenditure</v>
          </cell>
        </row>
        <row r="4167">
          <cell r="J4167">
            <v>4500410000</v>
          </cell>
          <cell r="K4167" t="str">
            <v>INSURANCE UNDERWRITING- INSURANCE CLAIMS</v>
          </cell>
          <cell r="L4167" t="str">
            <v>Other Expenditure</v>
          </cell>
        </row>
        <row r="4168">
          <cell r="J4168">
            <v>4500411000</v>
          </cell>
          <cell r="K4168" t="str">
            <v>INSURANCE UNDERWRITING- PREMIUMS</v>
          </cell>
          <cell r="L4168" t="str">
            <v>Other Expenditure</v>
          </cell>
        </row>
        <row r="4169">
          <cell r="J4169">
            <v>4120502000</v>
          </cell>
          <cell r="K4169" t="str">
            <v>CONTRACTORS:MAINT.-OTHER ASSETS</v>
          </cell>
          <cell r="L4169" t="str">
            <v>Contracted Services</v>
          </cell>
        </row>
        <row r="4170">
          <cell r="J4170">
            <v>4120502000</v>
          </cell>
          <cell r="K4170" t="str">
            <v>CONTRACTORS:MAINT.-OTHER ASSETS</v>
          </cell>
          <cell r="L4170" t="str">
            <v>Contracted Services</v>
          </cell>
        </row>
        <row r="4171">
          <cell r="J4171">
            <v>4820026000</v>
          </cell>
          <cell r="K4171" t="str">
            <v>DEPRECIATION:INFR.RAILWAYS</v>
          </cell>
          <cell r="L4171" t="str">
            <v>Depreciation and Asset Impairment</v>
          </cell>
        </row>
        <row r="4172">
          <cell r="J4172">
            <v>4500410000</v>
          </cell>
          <cell r="K4172" t="str">
            <v>INSURANCE UNDERWRITING- INSURANCE CLAIMS</v>
          </cell>
          <cell r="L4172" t="str">
            <v>Other Expenditure</v>
          </cell>
        </row>
        <row r="4173">
          <cell r="J4173">
            <v>4120502000</v>
          </cell>
          <cell r="K4173" t="str">
            <v>CONTRACTORS:MAINT.-OTHER ASSETS</v>
          </cell>
          <cell r="L4173" t="str">
            <v>Contracted Services</v>
          </cell>
        </row>
        <row r="4174">
          <cell r="J4174">
            <v>4120502000</v>
          </cell>
          <cell r="K4174" t="str">
            <v>CONTRACTORS:MAINT.-OTHER ASSETS</v>
          </cell>
          <cell r="L4174" t="str">
            <v>Contracted Services</v>
          </cell>
        </row>
        <row r="4175">
          <cell r="J4175">
            <v>4820025000</v>
          </cell>
          <cell r="K4175" t="str">
            <v>DEPRECIATION:INFR.ROADS</v>
          </cell>
          <cell r="L4175" t="str">
            <v>Depreciation and Asset Impairment</v>
          </cell>
        </row>
        <row r="4176">
          <cell r="J4176">
            <v>4820380010</v>
          </cell>
          <cell r="K4176" t="str">
            <v>DEPRECIATION:STORMWATER:CONVEYANCE</v>
          </cell>
          <cell r="L4176" t="str">
            <v>Depreciation and Asset Impairment</v>
          </cell>
        </row>
        <row r="4177">
          <cell r="J4177">
            <v>4820030000</v>
          </cell>
          <cell r="K4177" t="str">
            <v>DEPRECIATION:MACHINERY &amp; EQUIP.:ALL OR EXCL NERSA</v>
          </cell>
          <cell r="L4177" t="str">
            <v>Depreciation and Asset Impairment</v>
          </cell>
        </row>
        <row r="4178">
          <cell r="J4178">
            <v>4120104000</v>
          </cell>
          <cell r="K4178" t="str">
            <v>CONTRACTORS:MAINT.-EQUIP.(GENERAL)</v>
          </cell>
          <cell r="L4178" t="str">
            <v>Contracted Services</v>
          </cell>
        </row>
        <row r="4179">
          <cell r="J4179">
            <v>4121006000</v>
          </cell>
          <cell r="K4179" t="str">
            <v>CONTRACTORS:TRAFFIC &amp; STREET LIGHTS</v>
          </cell>
          <cell r="L4179" t="str">
            <v>Contracted Services</v>
          </cell>
        </row>
        <row r="4180">
          <cell r="J4180">
            <v>4820002000</v>
          </cell>
          <cell r="K4180" t="str">
            <v>DEPRECIATION:BUILDINGS:ALL OR EXCL NERSA (SEE ASSE</v>
          </cell>
          <cell r="L4180" t="str">
            <v>Depreciation and Asset Impairment</v>
          </cell>
        </row>
        <row r="4181">
          <cell r="J4181">
            <v>4820005000</v>
          </cell>
          <cell r="K4181" t="str">
            <v>DEPRECIATION:COMPUTER EQUIP.:ALL OR EXCL NERSA</v>
          </cell>
          <cell r="L4181" t="str">
            <v>Depreciation and Asset Impairment</v>
          </cell>
        </row>
        <row r="4182">
          <cell r="J4182">
            <v>4820007000</v>
          </cell>
          <cell r="K4182" t="str">
            <v>DEPRECIATION:FURNITURE &amp; FITTINGS.:ALL EXCL NE</v>
          </cell>
          <cell r="L4182" t="str">
            <v>Depreciation and Asset Impairment</v>
          </cell>
        </row>
        <row r="4183">
          <cell r="J4183">
            <v>4820025000</v>
          </cell>
          <cell r="K4183" t="str">
            <v>DEPRECIATION:INFR.ROADS</v>
          </cell>
          <cell r="L4183" t="str">
            <v>Depreciation and Asset Impairment</v>
          </cell>
        </row>
        <row r="4184">
          <cell r="J4184">
            <v>4820030000</v>
          </cell>
          <cell r="K4184" t="str">
            <v>DEPRECIATION:MACHINERY &amp; EQUIP.:ALL OR EXCL NERSA</v>
          </cell>
          <cell r="L4184" t="str">
            <v>Depreciation and Asset Impairment</v>
          </cell>
        </row>
        <row r="4185">
          <cell r="J4185">
            <v>4820034000</v>
          </cell>
          <cell r="K4185" t="str">
            <v>DEPRECIATION:BUILDINGS:ALL OR EXCL NERSA (SEE ASSE</v>
          </cell>
          <cell r="L4185" t="str">
            <v>Depreciation and Asset Impairment</v>
          </cell>
        </row>
        <row r="4186">
          <cell r="J4186">
            <v>4820034110</v>
          </cell>
          <cell r="K4186" t="str">
            <v>DEPRECIATION:COMMUNITY ASSETS:PUBLIC CONVENIENCES</v>
          </cell>
          <cell r="L4186" t="str">
            <v>Depreciation and Asset Impairment</v>
          </cell>
        </row>
        <row r="4187">
          <cell r="J4187">
            <v>4820360000</v>
          </cell>
          <cell r="K4187" t="str">
            <v>DEPRECIATION:BUILDINGS:ALL OR EXCL NERSA (SEE ASSE</v>
          </cell>
          <cell r="L4187" t="str">
            <v>Depreciation and Asset Impairment</v>
          </cell>
        </row>
        <row r="4188">
          <cell r="J4188">
            <v>4820380000</v>
          </cell>
          <cell r="K4188" t="str">
            <v>DEPRECIATION:STORMWATER  :ALL OR EXCL NERSA</v>
          </cell>
          <cell r="L4188" t="str">
            <v>Depreciation and Asset Impairment</v>
          </cell>
        </row>
        <row r="4189">
          <cell r="J4189">
            <v>4820380010</v>
          </cell>
          <cell r="K4189" t="str">
            <v>DEPRECIATION:STORMWATER:CONVEYANCE</v>
          </cell>
          <cell r="L4189" t="str">
            <v>Depreciation and Asset Impairment</v>
          </cell>
        </row>
        <row r="4190">
          <cell r="J4190">
            <v>4820390000</v>
          </cell>
          <cell r="K4190" t="str">
            <v>DEPRECIATION:MACHINERY &amp; EQUIP.:ALL OR EXCL NERSA</v>
          </cell>
          <cell r="L4190" t="str">
            <v>Depreciation and Asset Impairment</v>
          </cell>
        </row>
        <row r="4191">
          <cell r="J4191">
            <v>5000000490</v>
          </cell>
          <cell r="K4191" t="str">
            <v>CHRG:DEPT CHARGE:INSURANCE ASSETS</v>
          </cell>
          <cell r="L4191" t="str">
            <v>Other Expenditure</v>
          </cell>
        </row>
        <row r="4192">
          <cell r="J4192">
            <v>4000000000</v>
          </cell>
          <cell r="K4192" t="str">
            <v>CONSUMPTION:CONSUM.STORES-STD RATED</v>
          </cell>
          <cell r="L4192" t="str">
            <v>Other Materials</v>
          </cell>
        </row>
        <row r="4193">
          <cell r="J4193">
            <v>4110050000</v>
          </cell>
          <cell r="K4193" t="str">
            <v>CONSULT.&amp; PROF.:INFRASTR./PLANNING-ARCHITECTURAL</v>
          </cell>
          <cell r="L4193" t="str">
            <v>Contracted Services</v>
          </cell>
        </row>
        <row r="4194">
          <cell r="J4194">
            <v>4300000000</v>
          </cell>
          <cell r="K4194" t="str">
            <v>HR:MUNICIP.STAFF:BASIC SALARY &amp; WAGES</v>
          </cell>
          <cell r="L4194" t="str">
            <v>Employee Related Costs - Wages &amp; Salaries</v>
          </cell>
        </row>
        <row r="4195">
          <cell r="J4195">
            <v>4300001000</v>
          </cell>
          <cell r="K4195" t="str">
            <v>HR:MUNICIP.STAFF:BONUSES</v>
          </cell>
          <cell r="L4195" t="str">
            <v>Employee Related Costs - Wages &amp; Salaries</v>
          </cell>
        </row>
        <row r="4196">
          <cell r="J4196">
            <v>4300002000</v>
          </cell>
          <cell r="K4196" t="str">
            <v>HR:MUNICIP.STAFF:ALLOWANCE-CELLULAR &amp; TELEPHONE</v>
          </cell>
          <cell r="L4196" t="str">
            <v>Employee Related Costs - Wages &amp; Salaries</v>
          </cell>
        </row>
        <row r="4197">
          <cell r="J4197">
            <v>4300005000</v>
          </cell>
          <cell r="K4197" t="str">
            <v>HR:MUNICIP.STAFF:ALLOWANCE-TRAVEL OR MOTOR VEHICLE</v>
          </cell>
          <cell r="L4197" t="str">
            <v>Employee Related Costs - Wages &amp; Salaries</v>
          </cell>
        </row>
        <row r="4198">
          <cell r="J4198">
            <v>4300010000</v>
          </cell>
          <cell r="K4198" t="str">
            <v>HR:MUNICIP.STAFF:BENEFIT-LONG SERVICE AWARD-ERC</v>
          </cell>
          <cell r="L4198" t="str">
            <v>Employee Related Costs - Wages &amp; Salaries</v>
          </cell>
        </row>
        <row r="4199">
          <cell r="J4199">
            <v>4300012000</v>
          </cell>
          <cell r="K4199" t="str">
            <v>HR:MUNICIP.STAFF:BENEFIT-SCARCITY ALLOWANCE</v>
          </cell>
          <cell r="L4199" t="str">
            <v>Employee Related Costs - Wages &amp; Salaries</v>
          </cell>
        </row>
        <row r="4200">
          <cell r="J4200">
            <v>4300016000</v>
          </cell>
          <cell r="K4200" t="str">
            <v>HR:MUNICIP.STAFF:SOCIAL CONTRIB.-BARGAINING COUNCI</v>
          </cell>
          <cell r="L4200" t="str">
            <v>Employee Related Costs - Social Contributions</v>
          </cell>
        </row>
        <row r="4201">
          <cell r="J4201">
            <v>4300018000</v>
          </cell>
          <cell r="K4201" t="str">
            <v>HR:MUNICIP.STAFF:SOCIAL CONTRIB.-MEDICAL</v>
          </cell>
          <cell r="L4201" t="str">
            <v>Employee Related Costs - Social Contributions</v>
          </cell>
        </row>
        <row r="4202">
          <cell r="J4202">
            <v>4300019000</v>
          </cell>
          <cell r="K4202" t="str">
            <v>HR:MUNICIP.STAFF:SOCIAL CONTRIB.-PENSION</v>
          </cell>
          <cell r="L4202" t="str">
            <v>Employee Related Costs - Social Contributions</v>
          </cell>
        </row>
        <row r="4203">
          <cell r="J4203">
            <v>4300020000</v>
          </cell>
          <cell r="K4203" t="str">
            <v>HR:MUNICIP.STAFF:SOCIAL CONTRIB.-UIF</v>
          </cell>
          <cell r="L4203" t="str">
            <v>Employee Related Costs - Social Contributions</v>
          </cell>
        </row>
        <row r="4204">
          <cell r="J4204">
            <v>4500172000</v>
          </cell>
          <cell r="K4204" t="str">
            <v>COMMUNICATION:LICENCES</v>
          </cell>
          <cell r="L4204" t="str">
            <v>Other Expenditure</v>
          </cell>
        </row>
        <row r="4205">
          <cell r="J4205">
            <v>4500410000</v>
          </cell>
          <cell r="K4205" t="str">
            <v>INSURANCE UNDERWRITING- INSURANCE CLAIMS</v>
          </cell>
          <cell r="L4205" t="str">
            <v>Other Expenditure</v>
          </cell>
        </row>
        <row r="4206">
          <cell r="J4206">
            <v>4500411000</v>
          </cell>
          <cell r="K4206" t="str">
            <v>INSURANCE UNDERWRITING- PREMIUMS</v>
          </cell>
          <cell r="L4206" t="str">
            <v>Other Expenditure</v>
          </cell>
        </row>
        <row r="4207">
          <cell r="J4207">
            <v>4500460000</v>
          </cell>
          <cell r="K4207" t="str">
            <v>OC:PRINTING. PUBLICATIONS AND BOOKS</v>
          </cell>
          <cell r="L4207" t="str">
            <v>Other Expenditure</v>
          </cell>
        </row>
        <row r="4208">
          <cell r="J4208">
            <v>4500470000</v>
          </cell>
          <cell r="K4208" t="str">
            <v>PROF.BODIES &amp; MEMBERSHIP,SUBSCRIP</v>
          </cell>
          <cell r="L4208" t="str">
            <v>Other Expenditure</v>
          </cell>
        </row>
        <row r="4209">
          <cell r="J4209">
            <v>4500491000</v>
          </cell>
          <cell r="K4209" t="str">
            <v>SKILLS DEVELOPMENT FUND LEVY</v>
          </cell>
          <cell r="L4209" t="str">
            <v>Other Expenditure</v>
          </cell>
        </row>
        <row r="4210">
          <cell r="J4210">
            <v>4700003000</v>
          </cell>
          <cell r="K4210" t="str">
            <v>OPERATING LEASES:FURNITURE &amp; EQUIP.-OR</v>
          </cell>
          <cell r="L4210" t="str">
            <v>Other Expenditure</v>
          </cell>
        </row>
        <row r="4211">
          <cell r="J4211">
            <v>4500494020</v>
          </cell>
          <cell r="K4211" t="str">
            <v>TOLL GATE FEES</v>
          </cell>
          <cell r="L4211" t="str">
            <v>Other Expenditure</v>
          </cell>
        </row>
        <row r="4212">
          <cell r="J4212">
            <v>4550004000</v>
          </cell>
          <cell r="K4212" t="str">
            <v>S&amp;T-DOMESTIC-CAR RENTAL</v>
          </cell>
          <cell r="L4212" t="str">
            <v>Other Expenditure</v>
          </cell>
        </row>
        <row r="4213">
          <cell r="J4213">
            <v>4550008000</v>
          </cell>
          <cell r="K4213" t="str">
            <v>S&amp;T-DOMESTIC-PUBLIC TRANSPORT-AIR</v>
          </cell>
          <cell r="L4213" t="str">
            <v>Other Expenditure</v>
          </cell>
        </row>
        <row r="4214">
          <cell r="J4214">
            <v>8800003000</v>
          </cell>
          <cell r="K4214" t="str">
            <v>NE:NT OPERATING G&amp;S: PUBLIC TRANSPORT NETWORK GR</v>
          </cell>
          <cell r="L4214" t="str">
            <v>Transfers Recognised - Operating</v>
          </cell>
        </row>
        <row r="4215">
          <cell r="J4215">
            <v>8800007000</v>
          </cell>
          <cell r="K4215" t="str">
            <v>NE:NT OPERATING G&amp;S:MUNICIPAL INFRASTRUCTURE PROG</v>
          </cell>
          <cell r="L4215" t="str">
            <v>Transfers Recognised - Operating</v>
          </cell>
        </row>
        <row r="4216">
          <cell r="J4216">
            <v>8710008000</v>
          </cell>
          <cell r="K4216" t="str">
            <v>NE:NT CAPITAL G&amp;S:PUBLIC TRANSPORT NETWORK GR</v>
          </cell>
          <cell r="L4216" t="str">
            <v>Transfers Recognised - Capital</v>
          </cell>
        </row>
        <row r="4217">
          <cell r="J4217">
            <v>8710024000</v>
          </cell>
          <cell r="K4217" t="str">
            <v>NE:NT CAPITAL G&amp;S:PUBLIC TRANSPORT NETWORK GR-VAT</v>
          </cell>
          <cell r="L4217" t="str">
            <v>Transfers Recognised - Capital</v>
          </cell>
        </row>
        <row r="4218">
          <cell r="J4218">
            <v>4820002000</v>
          </cell>
          <cell r="K4218" t="str">
            <v>DEPRECIATION:BUILDINGS:ALL OR EXCL NERSA (SEE ASSE</v>
          </cell>
          <cell r="L4218" t="str">
            <v>Depreciation and Asset Impairment</v>
          </cell>
        </row>
        <row r="4219">
          <cell r="J4219">
            <v>4820005000</v>
          </cell>
          <cell r="K4219" t="str">
            <v>DEPRECIATION:COMPUTER EQUIP.:ALL OR EXCL NERSA</v>
          </cell>
          <cell r="L4219" t="str">
            <v>Depreciation and Asset Impairment</v>
          </cell>
        </row>
        <row r="4220">
          <cell r="J4220">
            <v>4820007000</v>
          </cell>
          <cell r="K4220" t="str">
            <v>DEPRECIATION:FURNITURE &amp; FITTINGS.:ALL EXCL NE</v>
          </cell>
          <cell r="L4220" t="str">
            <v>Depreciation and Asset Impairment</v>
          </cell>
        </row>
        <row r="4221">
          <cell r="J4221">
            <v>4820030000</v>
          </cell>
          <cell r="K4221" t="str">
            <v>DEPRECIATION:MACHINERY &amp; EQUIP.:ALL OR EXCL NERSA</v>
          </cell>
          <cell r="L4221" t="str">
            <v>Depreciation and Asset Impairment</v>
          </cell>
        </row>
        <row r="4222">
          <cell r="J4222">
            <v>4120502000</v>
          </cell>
          <cell r="K4222" t="str">
            <v>CONTRACTORS:MAINT.-OTHER ASSETS</v>
          </cell>
          <cell r="L4222" t="str">
            <v>Contracted Services</v>
          </cell>
        </row>
        <row r="4223">
          <cell r="J4223">
            <v>4500410000</v>
          </cell>
          <cell r="K4223" t="str">
            <v>INSURANCE UNDERWRITING- INSURANCE CLAIMS</v>
          </cell>
          <cell r="L4223" t="str">
            <v>Other Expenditure</v>
          </cell>
        </row>
        <row r="4224">
          <cell r="J4224">
            <v>4000000000</v>
          </cell>
          <cell r="K4224" t="str">
            <v>CONSUMPTION:CONSUM.STORES-STD RATED</v>
          </cell>
          <cell r="L4224" t="str">
            <v>Other Materials</v>
          </cell>
        </row>
        <row r="4225">
          <cell r="J4225">
            <v>4120104000</v>
          </cell>
          <cell r="K4225" t="str">
            <v>CONTRACTORS:MAINT.-EQUIP.(GENERAL)</v>
          </cell>
          <cell r="L4225" t="str">
            <v>Contracted Services</v>
          </cell>
        </row>
        <row r="4226">
          <cell r="J4226">
            <v>4120502000</v>
          </cell>
          <cell r="K4226" t="str">
            <v>CONTRACTORS:MAINT.-OTHER ASSETS</v>
          </cell>
          <cell r="L4226" t="str">
            <v>Contracted Services</v>
          </cell>
        </row>
        <row r="4227">
          <cell r="J4227">
            <v>4120111000</v>
          </cell>
          <cell r="K4227" t="str">
            <v>CONTRACTORS:MAINT.-EQUIP.(VEHICLES)</v>
          </cell>
          <cell r="L4227" t="str">
            <v>Contracted Services</v>
          </cell>
        </row>
        <row r="4228">
          <cell r="J4228">
            <v>4820000000</v>
          </cell>
          <cell r="K4228" t="str">
            <v>AMORTISATION- INTANGIBLE ASSETS</v>
          </cell>
          <cell r="L4228" t="str">
            <v>Depreciation and Asset Impairment</v>
          </cell>
        </row>
        <row r="4229">
          <cell r="J4229">
            <v>4820002000</v>
          </cell>
          <cell r="K4229" t="str">
            <v>DEPRECIATION:BUILDINGS:ALL OR EXCL NERSA (SEE ASSE</v>
          </cell>
          <cell r="L4229" t="str">
            <v>Depreciation and Asset Impairment</v>
          </cell>
        </row>
        <row r="4230">
          <cell r="J4230">
            <v>4820005000</v>
          </cell>
          <cell r="K4230" t="str">
            <v>DEPRECIATION:COMPUTER EQUIP.:ALL OR EXCL NERSA</v>
          </cell>
          <cell r="L4230" t="str">
            <v>Depreciation and Asset Impairment</v>
          </cell>
        </row>
        <row r="4231">
          <cell r="J4231">
            <v>4820007000</v>
          </cell>
          <cell r="K4231" t="str">
            <v>DEPRECIATION:FURNITURE &amp; FITTINGS.:ALL EXCL NE</v>
          </cell>
          <cell r="L4231" t="str">
            <v>Depreciation and Asset Impairment</v>
          </cell>
        </row>
        <row r="4232">
          <cell r="J4232">
            <v>4820030000</v>
          </cell>
          <cell r="K4232" t="str">
            <v>DEPRECIATION:MACHINERY &amp; EQUIP.:ALL OR EXCL NERSA</v>
          </cell>
          <cell r="L4232" t="str">
            <v>Depreciation and Asset Impairment</v>
          </cell>
        </row>
        <row r="4233">
          <cell r="J4233">
            <v>4000000000</v>
          </cell>
          <cell r="K4233" t="str">
            <v>CONSUMPTION:CONSUM.STORES-STD RATED</v>
          </cell>
          <cell r="L4233" t="str">
            <v>Other Materials</v>
          </cell>
        </row>
        <row r="4234">
          <cell r="J4234">
            <v>4300000000</v>
          </cell>
          <cell r="K4234" t="str">
            <v>HR:MUNICIP.STAFF:BASIC SALARY &amp; WAGES</v>
          </cell>
          <cell r="L4234" t="str">
            <v>Employee Related Costs - Wages &amp; Salaries</v>
          </cell>
        </row>
        <row r="4235">
          <cell r="J4235">
            <v>4300001000</v>
          </cell>
          <cell r="K4235" t="str">
            <v>HR:MUNICIP.STAFF:BONUSES</v>
          </cell>
          <cell r="L4235" t="str">
            <v>Employee Related Costs - Wages &amp; Salaries</v>
          </cell>
        </row>
        <row r="4236">
          <cell r="J4236">
            <v>4300002000</v>
          </cell>
          <cell r="K4236" t="str">
            <v>HR:MUNICIP.STAFF:ALLOWANCE-CELLULAR &amp; TELEPHONE</v>
          </cell>
          <cell r="L4236" t="str">
            <v>Employee Related Costs - Wages &amp; Salaries</v>
          </cell>
        </row>
        <row r="4237">
          <cell r="J4237">
            <v>4300003000</v>
          </cell>
          <cell r="K4237" t="str">
            <v>HR:MUNICIP.STAFF:ALLOWANCE-HOUSING BENEFITS</v>
          </cell>
          <cell r="L4237" t="str">
            <v>Employee Related Costs - Wages &amp; Salaries</v>
          </cell>
        </row>
        <row r="4238">
          <cell r="J4238">
            <v>4300005000</v>
          </cell>
          <cell r="K4238" t="str">
            <v>HR:MUNICIP.STAFF:ALLOWANCE-TRAVEL OR MOTOR VEHICLE</v>
          </cell>
          <cell r="L4238" t="str">
            <v>Employee Related Costs - Wages &amp; Salaries</v>
          </cell>
        </row>
        <row r="4239">
          <cell r="J4239">
            <v>4300006000</v>
          </cell>
          <cell r="K4239" t="str">
            <v>MUNICIPAL STAFF OVER TIME NON STRUCTURED</v>
          </cell>
          <cell r="L4239" t="str">
            <v>Employee Related Costs - Wages &amp; Salaries</v>
          </cell>
        </row>
        <row r="4240">
          <cell r="J4240">
            <v>4300006001</v>
          </cell>
          <cell r="K4240" t="str">
            <v>MUNICIPAL STAFF OVER TIME STRUCTURED</v>
          </cell>
          <cell r="L4240" t="str">
            <v>Employee Related Costs - Wages &amp; Salaries</v>
          </cell>
        </row>
        <row r="4241">
          <cell r="J4241">
            <v>4300006020</v>
          </cell>
          <cell r="K4241" t="str">
            <v>HR:MUNICIP.STAFF:ALLOWANCE-OVERTIME</v>
          </cell>
          <cell r="L4241" t="str">
            <v>Employee Related Costs - Wages &amp; Salaries</v>
          </cell>
        </row>
        <row r="4242">
          <cell r="J4242">
            <v>4300008000</v>
          </cell>
          <cell r="K4242" t="str">
            <v>HR:MUNICIP.STAFF:BENEF-ACTING &amp; POST BEN ALLOWANCE</v>
          </cell>
          <cell r="L4242" t="str">
            <v>Employee Related Costs - Wages &amp; Salaries</v>
          </cell>
        </row>
        <row r="4243">
          <cell r="J4243">
            <v>4300010000</v>
          </cell>
          <cell r="K4243" t="str">
            <v>HR:MUNICIP.STAFF:BENEFIT-LONG SERVICE AWARD-ERC</v>
          </cell>
          <cell r="L4243" t="str">
            <v>Employee Related Costs - Wages &amp; Salaries</v>
          </cell>
        </row>
        <row r="4244">
          <cell r="J4244">
            <v>4300013000</v>
          </cell>
          <cell r="K4244" t="str">
            <v>HR:MUNICIP.STAFF:BENEFIT-STANDBY ALLOWANCE</v>
          </cell>
          <cell r="L4244" t="str">
            <v>Employee Related Costs - Wages &amp; Salaries</v>
          </cell>
        </row>
        <row r="4245">
          <cell r="J4245">
            <v>4300015000</v>
          </cell>
          <cell r="K4245" t="str">
            <v>HR:MUNICIP.STAFF:BENEFIT-UNIFORM ALLOWANCE</v>
          </cell>
          <cell r="L4245" t="str">
            <v>Employee Related Costs - Wages &amp; Salaries</v>
          </cell>
        </row>
        <row r="4246">
          <cell r="J4246">
            <v>4300015550</v>
          </cell>
          <cell r="K4246" t="str">
            <v>HR:MUNICIP.STAFF:BENEFIT-NON PENSIONABLE ALLOWANCE</v>
          </cell>
          <cell r="L4246" t="str">
            <v>Employee Related Costs - Wages &amp; Salaries</v>
          </cell>
        </row>
        <row r="4247">
          <cell r="J4247">
            <v>4300016000</v>
          </cell>
          <cell r="K4247" t="str">
            <v>HR:MUNICIP.STAFF:SOCIAL CONTRIB.-BARGAINING COUNCI</v>
          </cell>
          <cell r="L4247" t="str">
            <v>Employee Related Costs - Social Contributions</v>
          </cell>
        </row>
        <row r="4248">
          <cell r="J4248">
            <v>4300018000</v>
          </cell>
          <cell r="K4248" t="str">
            <v>HR:MUNICIP.STAFF:SOCIAL CONTRIB.-MEDICAL</v>
          </cell>
          <cell r="L4248" t="str">
            <v>Employee Related Costs - Social Contributions</v>
          </cell>
        </row>
        <row r="4249">
          <cell r="J4249">
            <v>4300019000</v>
          </cell>
          <cell r="K4249" t="str">
            <v>HR:MUNICIP.STAFF:SOCIAL CONTRIB.-PENSION</v>
          </cell>
          <cell r="L4249" t="str">
            <v>Employee Related Costs - Social Contributions</v>
          </cell>
        </row>
        <row r="4250">
          <cell r="J4250">
            <v>4300020000</v>
          </cell>
          <cell r="K4250" t="str">
            <v>HR:MUNICIP.STAFF:SOCIAL CONTRIB.-UIF</v>
          </cell>
          <cell r="L4250" t="str">
            <v>Employee Related Costs - Social Contributions</v>
          </cell>
        </row>
        <row r="4251">
          <cell r="J4251">
            <v>4500410000</v>
          </cell>
          <cell r="K4251" t="str">
            <v>INSURANCE UNDERWRITING- INSURANCE CLAIMS</v>
          </cell>
          <cell r="L4251" t="str">
            <v>Other Expenditure</v>
          </cell>
        </row>
        <row r="4252">
          <cell r="J4252">
            <v>4500411000</v>
          </cell>
          <cell r="K4252" t="str">
            <v>INSURANCE UNDERWRITING- PREMIUMS</v>
          </cell>
          <cell r="L4252" t="str">
            <v>Other Expenditure</v>
          </cell>
        </row>
        <row r="4253">
          <cell r="J4253">
            <v>4500491000</v>
          </cell>
          <cell r="K4253" t="str">
            <v>SKILLS DEVELOPMENT FUND LEVY</v>
          </cell>
          <cell r="L4253" t="str">
            <v>Other Expenditure</v>
          </cell>
        </row>
        <row r="4254">
          <cell r="J4254">
            <v>4500493000</v>
          </cell>
          <cell r="K4254" t="str">
            <v>SIGNAGE</v>
          </cell>
          <cell r="L4254" t="str">
            <v>Other Expenditure</v>
          </cell>
        </row>
        <row r="4255">
          <cell r="J4255">
            <v>4560100000</v>
          </cell>
          <cell r="K4255" t="str">
            <v>UNIFORM &amp; PROTECTIVE CLOTHING</v>
          </cell>
          <cell r="L4255" t="str">
            <v>Other Expenditure</v>
          </cell>
        </row>
        <row r="4256">
          <cell r="J4256">
            <v>4120502000</v>
          </cell>
          <cell r="K4256" t="str">
            <v>CONTRACTORS:MAINT.-OTHER ASSETS</v>
          </cell>
          <cell r="L4256" t="str">
            <v>Contracted Services</v>
          </cell>
        </row>
        <row r="4257">
          <cell r="J4257">
            <v>4120502000</v>
          </cell>
          <cell r="K4257" t="str">
            <v>CONTRACTORS:MAINT.-OTHER ASSETS</v>
          </cell>
          <cell r="L4257" t="str">
            <v>Contracted Services</v>
          </cell>
        </row>
        <row r="4258">
          <cell r="J4258">
            <v>4820025000</v>
          </cell>
          <cell r="K4258" t="str">
            <v>DEPRECIATION:INFR.ROADS</v>
          </cell>
          <cell r="L4258" t="str">
            <v>Depreciation and Asset Impairment</v>
          </cell>
        </row>
        <row r="4259">
          <cell r="J4259">
            <v>4820025000</v>
          </cell>
          <cell r="K4259" t="str">
            <v>DEPRECIATION:INFR.ROADS</v>
          </cell>
          <cell r="L4259" t="str">
            <v>Depreciation and Asset Impairment</v>
          </cell>
        </row>
        <row r="4260">
          <cell r="J4260">
            <v>4120111000</v>
          </cell>
          <cell r="K4260" t="str">
            <v>CONTRACTORS:MAINT.-EQUIP.(VEHICLES)</v>
          </cell>
          <cell r="L4260" t="str">
            <v>Contracted Services</v>
          </cell>
        </row>
        <row r="4261">
          <cell r="J4261">
            <v>4820002000</v>
          </cell>
          <cell r="K4261" t="str">
            <v>DEPRECIATION:BUILDINGS:ALL OR EXCL NERSA (SEE ASSE</v>
          </cell>
          <cell r="L4261" t="str">
            <v>Depreciation and Asset Impairment</v>
          </cell>
        </row>
        <row r="4262">
          <cell r="J4262">
            <v>4820005000</v>
          </cell>
          <cell r="K4262" t="str">
            <v>DEPRECIATION:COMPUTER EQUIP.:ALL OR EXCL NERSA</v>
          </cell>
          <cell r="L4262" t="str">
            <v>Depreciation and Asset Impairment</v>
          </cell>
        </row>
        <row r="4263">
          <cell r="J4263">
            <v>4820007000</v>
          </cell>
          <cell r="K4263" t="str">
            <v>DEPRECIATION:FURNITURE &amp; FITTINGS.:ALL EXCL NE</v>
          </cell>
          <cell r="L4263" t="str">
            <v>Depreciation and Asset Impairment</v>
          </cell>
        </row>
        <row r="4264">
          <cell r="J4264">
            <v>4820030000</v>
          </cell>
          <cell r="K4264" t="str">
            <v>DEPRECIATION:MACHINERY &amp; EQUIP.:ALL OR EXCL NERSA</v>
          </cell>
          <cell r="L4264" t="str">
            <v>Depreciation and Asset Impairment</v>
          </cell>
        </row>
        <row r="4265">
          <cell r="J4265">
            <v>5000000490</v>
          </cell>
          <cell r="K4265" t="str">
            <v>CHRG:DEPT CHARGE:INSURANCE ASSETS</v>
          </cell>
          <cell r="L4265" t="str">
            <v>Other Expenditure</v>
          </cell>
        </row>
        <row r="4266">
          <cell r="J4266">
            <v>4500172000</v>
          </cell>
          <cell r="K4266" t="str">
            <v>COMMUNICATION:LICENCES</v>
          </cell>
          <cell r="L4266" t="str">
            <v>Other Expenditure</v>
          </cell>
        </row>
        <row r="4267">
          <cell r="J4267">
            <v>4500410000</v>
          </cell>
          <cell r="K4267" t="str">
            <v>INSURANCE UNDERWRITING- INSURANCE CLAIMS</v>
          </cell>
          <cell r="L4267" t="str">
            <v>Other Expenditure</v>
          </cell>
        </row>
        <row r="4268">
          <cell r="J4268">
            <v>4500411000</v>
          </cell>
          <cell r="K4268" t="str">
            <v>INSURANCE UNDERWRITING- PREMIUMS</v>
          </cell>
          <cell r="L4268" t="str">
            <v>Other Expenditure</v>
          </cell>
        </row>
        <row r="4269">
          <cell r="J4269">
            <v>4500460000</v>
          </cell>
          <cell r="K4269" t="str">
            <v>OC:PRINTING. PUBLICATIONS AND BOOKS</v>
          </cell>
          <cell r="L4269" t="str">
            <v>Other Expenditure</v>
          </cell>
        </row>
        <row r="4270">
          <cell r="J4270">
            <v>4500491000</v>
          </cell>
          <cell r="K4270" t="str">
            <v>SKILLS DEVELOPMENT FUND LEVY</v>
          </cell>
          <cell r="L4270" t="str">
            <v>Other Expenditure</v>
          </cell>
        </row>
        <row r="4271">
          <cell r="J4271">
            <v>4120104000</v>
          </cell>
          <cell r="K4271" t="str">
            <v>CONTRACTORS:MAINT.-EQUIP.(GENERAL)</v>
          </cell>
          <cell r="L4271" t="str">
            <v>Contracted Services</v>
          </cell>
        </row>
        <row r="4272">
          <cell r="J4272">
            <v>4120051000</v>
          </cell>
          <cell r="K4272" t="str">
            <v>CONTRACTORS : MAINT: BUILDINGS AND FACILITIES</v>
          </cell>
          <cell r="L4272" t="str">
            <v>Contracted Services</v>
          </cell>
        </row>
        <row r="4273">
          <cell r="J4273">
            <v>4120051000</v>
          </cell>
          <cell r="K4273" t="str">
            <v>CONTRACTORS : MAINT: BUILDINGS AND FACILITIES</v>
          </cell>
          <cell r="L4273" t="str">
            <v>Contracted Services</v>
          </cell>
        </row>
        <row r="4274">
          <cell r="J4274">
            <v>4820002000</v>
          </cell>
          <cell r="K4274" t="str">
            <v>DEPRECIATION:BUILDINGS:ALL OR EXCL NERSA (SEE ASSE</v>
          </cell>
          <cell r="L4274" t="str">
            <v>Depreciation and Asset Impairment</v>
          </cell>
        </row>
        <row r="4275">
          <cell r="J4275">
            <v>4820025000</v>
          </cell>
          <cell r="K4275" t="str">
            <v>DEPRECIATION:INFR.ROADS</v>
          </cell>
          <cell r="L4275" t="str">
            <v>Depreciation and Asset Impairment</v>
          </cell>
        </row>
        <row r="4276">
          <cell r="J4276">
            <v>4820034000</v>
          </cell>
          <cell r="K4276" t="str">
            <v>DEPRECIATION:BUILDINGS:ALL OR EXCL NERSA (SEE ASSE</v>
          </cell>
          <cell r="L4276" t="str">
            <v>Depreciation and Asset Impairment</v>
          </cell>
        </row>
        <row r="4277">
          <cell r="J4277">
            <v>4820034110</v>
          </cell>
          <cell r="K4277" t="str">
            <v>DEPRECIATION:COMMUNITY ASSETS:PUBLIC CONVENIENCES</v>
          </cell>
          <cell r="L4277" t="str">
            <v>Depreciation and Asset Impairment</v>
          </cell>
        </row>
        <row r="4278">
          <cell r="J4278">
            <v>4820360000</v>
          </cell>
          <cell r="K4278" t="str">
            <v>DEPRECIATION:BUILDINGS:ALL OR EXCL NERSA (SEE ASSE</v>
          </cell>
          <cell r="L4278" t="str">
            <v>Depreciation and Asset Impairment</v>
          </cell>
        </row>
        <row r="4279">
          <cell r="J4279">
            <v>4820400000</v>
          </cell>
          <cell r="K4279" t="str">
            <v>DEPRECIATION:BUILDINGS:ALL OR EXCL NERSA</v>
          </cell>
          <cell r="L4279" t="str">
            <v>Depreciation and Asset Impairment</v>
          </cell>
        </row>
        <row r="4280">
          <cell r="J4280">
            <v>8000600020</v>
          </cell>
          <cell r="K4280" t="str">
            <v>EX:RENTAL:PPE:BLDS:NON RESIDENTIAL</v>
          </cell>
          <cell r="L4280" t="str">
            <v>Rent Of Facilities And Equipment</v>
          </cell>
        </row>
        <row r="4281">
          <cell r="J4281">
            <v>4120104000</v>
          </cell>
          <cell r="K4281" t="str">
            <v>CONTRACTORS:MAINT.-EQUIP.(GENERAL)</v>
          </cell>
          <cell r="L4281" t="str">
            <v>Contracted Services</v>
          </cell>
        </row>
        <row r="4282">
          <cell r="J4282">
            <v>4120104000</v>
          </cell>
          <cell r="K4282" t="str">
            <v>CONTRACTORS:MAINT.-EQUIP.(GENERAL)</v>
          </cell>
          <cell r="L4282" t="str">
            <v>Contracted Services</v>
          </cell>
        </row>
        <row r="4283">
          <cell r="J4283">
            <v>4120051000</v>
          </cell>
          <cell r="K4283" t="str">
            <v>CONTRACTORS : MAINT: BUILDINGS AND FACILITIES</v>
          </cell>
          <cell r="L4283" t="str">
            <v>Contracted Services</v>
          </cell>
        </row>
        <row r="4284">
          <cell r="J4284">
            <v>4120051000</v>
          </cell>
          <cell r="K4284" t="str">
            <v>CONTRACTORS : MAINT: BUILDINGS AND FACILITIES</v>
          </cell>
          <cell r="L4284" t="str">
            <v>Contracted Services</v>
          </cell>
        </row>
        <row r="4285">
          <cell r="J4285">
            <v>4100025000</v>
          </cell>
          <cell r="K4285" t="str">
            <v>OUTSOURCED:CLEANING SERVICES</v>
          </cell>
          <cell r="L4285" t="str">
            <v>Contracted Services</v>
          </cell>
        </row>
        <row r="4286">
          <cell r="J4286">
            <v>4120008000</v>
          </cell>
          <cell r="K4286" t="str">
            <v>CONTRACTORS:GAS</v>
          </cell>
          <cell r="L4286" t="str">
            <v>Contracted Services</v>
          </cell>
        </row>
        <row r="4287">
          <cell r="J4287">
            <v>4121000000</v>
          </cell>
          <cell r="K4287" t="str">
            <v>CONTRACTORS:PEST CONTROL &amp; FUMIGATION</v>
          </cell>
          <cell r="L4287" t="str">
            <v>Contracted Services</v>
          </cell>
        </row>
        <row r="4288">
          <cell r="J4288">
            <v>4820005000</v>
          </cell>
          <cell r="K4288" t="str">
            <v>DEPRECIATION:COMPUTER EQUIP.:ALL OR EXCL NERSA</v>
          </cell>
          <cell r="L4288" t="str">
            <v>Depreciation and Asset Impairment</v>
          </cell>
        </row>
        <row r="4289">
          <cell r="J4289">
            <v>4820007000</v>
          </cell>
          <cell r="K4289" t="str">
            <v>DEPRECIATION:FURNITURE &amp; FITTINGS.:ALL EXCL NE</v>
          </cell>
          <cell r="L4289" t="str">
            <v>Depreciation and Asset Impairment</v>
          </cell>
        </row>
        <row r="4290">
          <cell r="J4290">
            <v>4820025000</v>
          </cell>
          <cell r="K4290" t="str">
            <v>DEPRECIATION:INFR.ROADS</v>
          </cell>
          <cell r="L4290" t="str">
            <v>Depreciation and Asset Impairment</v>
          </cell>
        </row>
        <row r="4291">
          <cell r="J4291">
            <v>4820030000</v>
          </cell>
          <cell r="K4291" t="str">
            <v>DEPRECIATION:MACHINERY &amp; EQUIP.:ALL OR EXCL NERSA</v>
          </cell>
          <cell r="L4291" t="str">
            <v>Depreciation and Asset Impairment</v>
          </cell>
        </row>
        <row r="4292">
          <cell r="J4292">
            <v>4820380000</v>
          </cell>
          <cell r="K4292" t="str">
            <v>DEPRECIATION:STORMWATER  :ALL OR EXCL NERSA</v>
          </cell>
          <cell r="L4292" t="str">
            <v>Depreciation and Asset Impairment</v>
          </cell>
        </row>
        <row r="4293">
          <cell r="J4293">
            <v>4820400000</v>
          </cell>
          <cell r="K4293" t="str">
            <v>DEPRECIATION:BUILDINGS:ALL OR EXCL NERSA</v>
          </cell>
          <cell r="L4293" t="str">
            <v>Depreciation and Asset Impairment</v>
          </cell>
        </row>
        <row r="4294">
          <cell r="J4294">
            <v>4300000000</v>
          </cell>
          <cell r="K4294" t="str">
            <v>HR:MUNICIP.STAFF:BASIC SALARY &amp; WAGES</v>
          </cell>
          <cell r="L4294" t="str">
            <v>Employee Related Costs - Wages &amp; Salaries</v>
          </cell>
        </row>
        <row r="4295">
          <cell r="J4295">
            <v>4300001000</v>
          </cell>
          <cell r="K4295" t="str">
            <v>HR:MUNICIP.STAFF:BONUSES</v>
          </cell>
          <cell r="L4295" t="str">
            <v>Employee Related Costs - Wages &amp; Salaries</v>
          </cell>
        </row>
        <row r="4296">
          <cell r="J4296">
            <v>4300002000</v>
          </cell>
          <cell r="K4296" t="str">
            <v>HR:MUNICIP.STAFF:ALLOWANCE-CELLULAR &amp; TELEPHONE</v>
          </cell>
          <cell r="L4296" t="str">
            <v>Employee Related Costs - Wages &amp; Salaries</v>
          </cell>
        </row>
        <row r="4297">
          <cell r="J4297">
            <v>4300005000</v>
          </cell>
          <cell r="K4297" t="str">
            <v>HR:MUNICIP.STAFF:ALLOWANCE-TRAVEL OR MOTOR VEHICLE</v>
          </cell>
          <cell r="L4297" t="str">
            <v>Employee Related Costs - Wages &amp; Salaries</v>
          </cell>
        </row>
        <row r="4298">
          <cell r="J4298">
            <v>4300018000</v>
          </cell>
          <cell r="K4298" t="str">
            <v>HR:MUNICIP.STAFF:SOCIAL CONTRIB.-MEDICAL</v>
          </cell>
          <cell r="L4298" t="str">
            <v>Employee Related Costs - Social Contributions</v>
          </cell>
        </row>
        <row r="4299">
          <cell r="J4299">
            <v>4300019000</v>
          </cell>
          <cell r="K4299" t="str">
            <v>HR:MUNICIP.STAFF:SOCIAL CONTRIB.-PENSION</v>
          </cell>
          <cell r="L4299" t="str">
            <v>Employee Related Costs - Social Contributions</v>
          </cell>
        </row>
        <row r="4300">
          <cell r="J4300">
            <v>4300020000</v>
          </cell>
          <cell r="K4300" t="str">
            <v>HR:MUNICIP.STAFF:SOCIAL CONTRIB.-UIF</v>
          </cell>
          <cell r="L4300" t="str">
            <v>Employee Related Costs - Social Contributions</v>
          </cell>
        </row>
        <row r="4301">
          <cell r="J4301">
            <v>4500491000</v>
          </cell>
          <cell r="K4301" t="str">
            <v>SKILLS DEVELOPMENT FUND LEVY</v>
          </cell>
          <cell r="L4301" t="str">
            <v>Other Expenditure</v>
          </cell>
        </row>
        <row r="4302">
          <cell r="J4302">
            <v>4000000000</v>
          </cell>
          <cell r="K4302" t="str">
            <v>CONSUMPTION:CONSUM.STORES-STD RATED</v>
          </cell>
          <cell r="L4302" t="str">
            <v>Other Materials</v>
          </cell>
        </row>
        <row r="4303">
          <cell r="J4303">
            <v>4100013000</v>
          </cell>
          <cell r="K4303" t="str">
            <v>OUTSOURCED:PROJECT MGMT.</v>
          </cell>
          <cell r="L4303" t="str">
            <v>Contracted Services</v>
          </cell>
        </row>
        <row r="4304">
          <cell r="J4304">
            <v>4100025000</v>
          </cell>
          <cell r="K4304" t="str">
            <v>OUTSOURCED:CLEANING SERVICES</v>
          </cell>
          <cell r="L4304" t="str">
            <v>Contracted Services</v>
          </cell>
        </row>
        <row r="4305">
          <cell r="J4305">
            <v>4120111000</v>
          </cell>
          <cell r="K4305" t="str">
            <v>CONTRACTORS:MAINT.-EQUIP.(VEHICLES)</v>
          </cell>
          <cell r="L4305" t="str">
            <v>Contracted Services</v>
          </cell>
        </row>
        <row r="4306">
          <cell r="J4306">
            <v>4300000000</v>
          </cell>
          <cell r="K4306" t="str">
            <v>HR:MUNICIP.STAFF:BASIC SALARY &amp; WAGES</v>
          </cell>
          <cell r="L4306" t="str">
            <v>Employee Related Costs - Wages &amp; Salaries</v>
          </cell>
        </row>
        <row r="4307">
          <cell r="J4307">
            <v>4300001000</v>
          </cell>
          <cell r="K4307" t="str">
            <v>HR:MUNICIP.STAFF:BONUSES</v>
          </cell>
          <cell r="L4307" t="str">
            <v>Employee Related Costs - Wages &amp; Salaries</v>
          </cell>
        </row>
        <row r="4308">
          <cell r="J4308">
            <v>4300002000</v>
          </cell>
          <cell r="K4308" t="str">
            <v>HR:MUNICIP.STAFF:ALLOWANCE-CELLULAR &amp; TELEPHONE</v>
          </cell>
          <cell r="L4308" t="str">
            <v>Employee Related Costs - Wages &amp; Salaries</v>
          </cell>
        </row>
        <row r="4309">
          <cell r="J4309">
            <v>4300005000</v>
          </cell>
          <cell r="K4309" t="str">
            <v>HR:MUNICIP.STAFF:ALLOWANCE-TRAVEL OR MOTOR VEHICLE</v>
          </cell>
          <cell r="L4309" t="str">
            <v>Employee Related Costs - Wages &amp; Salaries</v>
          </cell>
        </row>
        <row r="4310">
          <cell r="J4310">
            <v>4300016000</v>
          </cell>
          <cell r="K4310" t="str">
            <v>HR:MUNICIP.STAFF:SOCIAL CONTRIB.-BARGAINING COUNCI</v>
          </cell>
          <cell r="L4310" t="str">
            <v>Employee Related Costs - Social Contributions</v>
          </cell>
        </row>
        <row r="4311">
          <cell r="J4311">
            <v>4300018000</v>
          </cell>
          <cell r="K4311" t="str">
            <v>HR:MUNICIP.STAFF:SOCIAL CONTRIB.-MEDICAL</v>
          </cell>
          <cell r="L4311" t="str">
            <v>Employee Related Costs - Social Contributions</v>
          </cell>
        </row>
        <row r="4312">
          <cell r="J4312">
            <v>4300019000</v>
          </cell>
          <cell r="K4312" t="str">
            <v>HR:MUNICIP.STAFF:SOCIAL CONTRIB.-PENSION</v>
          </cell>
          <cell r="L4312" t="str">
            <v>Employee Related Costs - Social Contributions</v>
          </cell>
        </row>
        <row r="4313">
          <cell r="J4313">
            <v>4300020000</v>
          </cell>
          <cell r="K4313" t="str">
            <v>HR:MUNICIP.STAFF:SOCIAL CONTRIB.-UIF</v>
          </cell>
          <cell r="L4313" t="str">
            <v>Employee Related Costs - Social Contributions</v>
          </cell>
        </row>
        <row r="4314">
          <cell r="J4314">
            <v>4500422000</v>
          </cell>
          <cell r="K4314" t="str">
            <v>INTERNSHIPS</v>
          </cell>
          <cell r="L4314" t="str">
            <v>Other Expenditure</v>
          </cell>
        </row>
        <row r="4315">
          <cell r="J4315">
            <v>4500491000</v>
          </cell>
          <cell r="K4315" t="str">
            <v>SKILLS DEVELOPMENT FUND LEVY</v>
          </cell>
          <cell r="L4315" t="str">
            <v>Other Expenditure</v>
          </cell>
        </row>
        <row r="4316">
          <cell r="J4316">
            <v>4700000000</v>
          </cell>
          <cell r="K4316" t="str">
            <v>OPERATING LEASES:BUILDINGS</v>
          </cell>
          <cell r="L4316" t="str">
            <v>Other Expenditure</v>
          </cell>
        </row>
        <row r="4317">
          <cell r="J4317">
            <v>4550004000</v>
          </cell>
          <cell r="K4317" t="str">
            <v>S&amp;T-DOMESTIC-CAR RENTAL</v>
          </cell>
          <cell r="L4317" t="str">
            <v>Other Expenditure</v>
          </cell>
        </row>
        <row r="4318">
          <cell r="J4318">
            <v>4120104000</v>
          </cell>
          <cell r="K4318" t="str">
            <v>CONTRACTORS:MAINT.-EQUIP.(GENERAL)</v>
          </cell>
          <cell r="L4318" t="str">
            <v>Contracted Services</v>
          </cell>
        </row>
        <row r="4319">
          <cell r="J4319">
            <v>4100010000</v>
          </cell>
          <cell r="K4319" t="str">
            <v>OUTSOURCED:BUS.&amp; FIN.MGMT.</v>
          </cell>
          <cell r="L4319" t="str">
            <v>Contracted Services</v>
          </cell>
        </row>
        <row r="4320">
          <cell r="J4320">
            <v>4120111000</v>
          </cell>
          <cell r="K4320" t="str">
            <v>CONTRACTORS:MAINT.-EQUIP.(VEHICLES)</v>
          </cell>
          <cell r="L4320" t="str">
            <v>Contracted Services</v>
          </cell>
        </row>
        <row r="4321">
          <cell r="J4321">
            <v>4820005000</v>
          </cell>
          <cell r="K4321" t="str">
            <v>DEPRECIATION:COMPUTER EQUIP.:ALL OR EXCL NERSA</v>
          </cell>
          <cell r="L4321" t="str">
            <v>Depreciation and Asset Impairment</v>
          </cell>
        </row>
        <row r="4322">
          <cell r="J4322">
            <v>4820007000</v>
          </cell>
          <cell r="K4322" t="str">
            <v>DEPRECIATION:FURNITURE &amp; FITTINGS.:ALL EXCL NE</v>
          </cell>
          <cell r="L4322" t="str">
            <v>Depreciation and Asset Impairment</v>
          </cell>
        </row>
        <row r="4323">
          <cell r="J4323">
            <v>4820030000</v>
          </cell>
          <cell r="K4323" t="str">
            <v>DEPRECIATION:MACHINERY &amp; EQUIP.:ALL OR EXCL NERSA</v>
          </cell>
          <cell r="L4323" t="str">
            <v>Depreciation and Asset Impairment</v>
          </cell>
        </row>
        <row r="4324">
          <cell r="J4324">
            <v>4820400000</v>
          </cell>
          <cell r="K4324" t="str">
            <v>DEPRECIATION:BUILDINGS:ALL OR EXCL NERSA</v>
          </cell>
          <cell r="L4324" t="str">
            <v>Depreciation and Asset Impairment</v>
          </cell>
        </row>
        <row r="4325">
          <cell r="J4325">
            <v>5000000490</v>
          </cell>
          <cell r="K4325" t="str">
            <v>CHRG:DEPT CHARGE:INSURANCE ASSETS</v>
          </cell>
          <cell r="L4325" t="str">
            <v>Other Expenditure</v>
          </cell>
        </row>
        <row r="4326">
          <cell r="J4326">
            <v>4000000000</v>
          </cell>
          <cell r="K4326" t="str">
            <v>CONSUMPTION:CONSUM.STORES-STD RATED</v>
          </cell>
          <cell r="L4326" t="str">
            <v>Other Materials</v>
          </cell>
        </row>
        <row r="4327">
          <cell r="J4327">
            <v>4100010000</v>
          </cell>
          <cell r="K4327" t="str">
            <v>OUTSOURCED:BUS.&amp; FIN.MGMT.</v>
          </cell>
          <cell r="L4327" t="str">
            <v>Contracted Services</v>
          </cell>
        </row>
        <row r="4328">
          <cell r="J4328">
            <v>4110057150</v>
          </cell>
          <cell r="K4328" t="str">
            <v>CONTRACTORS:FIRE SERVICES</v>
          </cell>
          <cell r="L4328" t="str">
            <v>Contracted Services</v>
          </cell>
        </row>
        <row r="4329">
          <cell r="J4329">
            <v>4120008000</v>
          </cell>
          <cell r="K4329" t="str">
            <v>CONTRACTORS:GAS</v>
          </cell>
          <cell r="L4329" t="str">
            <v>Contracted Services</v>
          </cell>
        </row>
        <row r="4330">
          <cell r="J4330">
            <v>4300000000</v>
          </cell>
          <cell r="K4330" t="str">
            <v>HR:MUNICIP.STAFF:BASIC SALARY &amp; WAGES</v>
          </cell>
          <cell r="L4330" t="str">
            <v>Employee Related Costs - Wages &amp; Salaries</v>
          </cell>
        </row>
        <row r="4331">
          <cell r="J4331">
            <v>4300001000</v>
          </cell>
          <cell r="K4331" t="str">
            <v>HR:MUNICIP.STAFF:BONUSES</v>
          </cell>
          <cell r="L4331" t="str">
            <v>Employee Related Costs - Wages &amp; Salaries</v>
          </cell>
        </row>
        <row r="4332">
          <cell r="J4332">
            <v>4300002000</v>
          </cell>
          <cell r="K4332" t="str">
            <v>HR:MUNICIP.STAFF:ALLOWANCE-CELLULAR &amp; TELEPHONE</v>
          </cell>
          <cell r="L4332" t="str">
            <v>Employee Related Costs - Wages &amp; Salaries</v>
          </cell>
        </row>
        <row r="4333">
          <cell r="J4333">
            <v>4300003000</v>
          </cell>
          <cell r="K4333" t="str">
            <v>HR:MUNICIP.STAFF:ALLOWANCE-HOUSING BENEFITS</v>
          </cell>
          <cell r="L4333" t="str">
            <v>Employee Related Costs - Wages &amp; Salaries</v>
          </cell>
        </row>
        <row r="4334">
          <cell r="J4334">
            <v>4300004000</v>
          </cell>
          <cell r="K4334" t="str">
            <v>HR:MUNICIP.STAFF:ALLOWANCE-LEAVE PAY</v>
          </cell>
          <cell r="L4334" t="str">
            <v>Employee Related Costs - Wages &amp; Salaries</v>
          </cell>
        </row>
        <row r="4335">
          <cell r="J4335">
            <v>4300005000</v>
          </cell>
          <cell r="K4335" t="str">
            <v>HR:MUNICIP.STAFF:ALLOWANCE-TRAVEL OR MOTOR VEHICLE</v>
          </cell>
          <cell r="L4335" t="str">
            <v>Employee Related Costs - Wages &amp; Salaries</v>
          </cell>
        </row>
        <row r="4336">
          <cell r="J4336">
            <v>4300006000</v>
          </cell>
          <cell r="K4336" t="str">
            <v>MUNICIPAL STAFF OVER TIME NON STRUCTURED</v>
          </cell>
          <cell r="L4336" t="str">
            <v>Employee Related Costs - Wages &amp; Salaries</v>
          </cell>
        </row>
        <row r="4337">
          <cell r="J4337">
            <v>4300006001</v>
          </cell>
          <cell r="K4337" t="str">
            <v>MUNICIPAL STAFF OVER TIME STRUCTURED</v>
          </cell>
          <cell r="L4337" t="str">
            <v>Employee Related Costs - Wages &amp; Salaries</v>
          </cell>
        </row>
        <row r="4338">
          <cell r="J4338">
            <v>4300006020</v>
          </cell>
          <cell r="K4338" t="str">
            <v>HR:MUNICIP.STAFF:ALLOWANCE-OVERTIME</v>
          </cell>
          <cell r="L4338" t="str">
            <v>Employee Related Costs - Wages &amp; Salaries</v>
          </cell>
        </row>
        <row r="4339">
          <cell r="J4339">
            <v>4300008000</v>
          </cell>
          <cell r="K4339" t="str">
            <v>HR:MUNICIP.STAFF:BENEF-ACTING &amp; POST BEN ALLOWANCE</v>
          </cell>
          <cell r="L4339" t="str">
            <v>Employee Related Costs - Wages &amp; Salaries</v>
          </cell>
        </row>
        <row r="4340">
          <cell r="J4340">
            <v>4300010000</v>
          </cell>
          <cell r="K4340" t="str">
            <v>HR:MUNICIP.STAFF:BENEFIT-LONG SERVICE AWARD-ERC</v>
          </cell>
          <cell r="L4340" t="str">
            <v>Employee Related Costs - Wages &amp; Salaries</v>
          </cell>
        </row>
        <row r="4341">
          <cell r="J4341">
            <v>4300012000</v>
          </cell>
          <cell r="K4341" t="str">
            <v>HR:MUNICIP.STAFF:BENEFIT-SCARCITY ALLOWANCE</v>
          </cell>
          <cell r="L4341" t="str">
            <v>Employee Related Costs - Wages &amp; Salaries</v>
          </cell>
        </row>
        <row r="4342">
          <cell r="J4342">
            <v>4300013000</v>
          </cell>
          <cell r="K4342" t="str">
            <v>HR:MUNICIP.STAFF:BENEFIT-STANDBY ALLOWANCE</v>
          </cell>
          <cell r="L4342" t="str">
            <v>Employee Related Costs - Wages &amp; Salaries</v>
          </cell>
        </row>
        <row r="4343">
          <cell r="J4343">
            <v>4300014000</v>
          </cell>
          <cell r="K4343" t="str">
            <v>HR:MUNICIP.STAFF:BENEFIT-TOOLS ALLOWANCE</v>
          </cell>
          <cell r="L4343" t="str">
            <v>Employee Related Costs - Wages &amp; Salaries</v>
          </cell>
        </row>
        <row r="4344">
          <cell r="J4344">
            <v>4300015000</v>
          </cell>
          <cell r="K4344" t="str">
            <v>HR:MUNICIP.STAFF:BENEFIT-UNIFORM ALLOWANCE</v>
          </cell>
          <cell r="L4344" t="str">
            <v>Employee Related Costs - Wages &amp; Salaries</v>
          </cell>
        </row>
        <row r="4345">
          <cell r="J4345">
            <v>4300015550</v>
          </cell>
          <cell r="K4345" t="str">
            <v>HR:MUNICIP.STAFF:BENEFIT-NON PENSIONABLE ALLOWANCE</v>
          </cell>
          <cell r="L4345" t="str">
            <v>Employee Related Costs - Wages &amp; Salaries</v>
          </cell>
        </row>
        <row r="4346">
          <cell r="J4346">
            <v>4300016000</v>
          </cell>
          <cell r="K4346" t="str">
            <v>HR:MUNICIP.STAFF:SOCIAL CONTRIB.-BARGAINING COUNCI</v>
          </cell>
          <cell r="L4346" t="str">
            <v>Employee Related Costs - Social Contributions</v>
          </cell>
        </row>
        <row r="4347">
          <cell r="J4347">
            <v>4300018000</v>
          </cell>
          <cell r="K4347" t="str">
            <v>HR:MUNICIP.STAFF:SOCIAL CONTRIB.-MEDICAL</v>
          </cell>
          <cell r="L4347" t="str">
            <v>Employee Related Costs - Social Contributions</v>
          </cell>
        </row>
        <row r="4348">
          <cell r="J4348">
            <v>4300019000</v>
          </cell>
          <cell r="K4348" t="str">
            <v>HR:MUNICIP.STAFF:SOCIAL CONTRIB.-PENSION</v>
          </cell>
          <cell r="L4348" t="str">
            <v>Employee Related Costs - Social Contributions</v>
          </cell>
        </row>
        <row r="4349">
          <cell r="J4349">
            <v>4300020000</v>
          </cell>
          <cell r="K4349" t="str">
            <v>HR:MUNICIP.STAFF:SOCIAL CONTRIB.-UIF</v>
          </cell>
          <cell r="L4349" t="str">
            <v>Employee Related Costs - Social Contributions</v>
          </cell>
        </row>
        <row r="4350">
          <cell r="J4350">
            <v>4500172000</v>
          </cell>
          <cell r="K4350" t="str">
            <v>COMMUNICATION:LICENCES</v>
          </cell>
          <cell r="L4350" t="str">
            <v>Other Expenditure</v>
          </cell>
        </row>
        <row r="4351">
          <cell r="J4351">
            <v>4500201000</v>
          </cell>
          <cell r="K4351" t="str">
            <v>DRIVERS LICENCES &amp; PERMITS</v>
          </cell>
          <cell r="L4351" t="str">
            <v>Other Expenditure</v>
          </cell>
        </row>
        <row r="4352">
          <cell r="J4352">
            <v>4500422000</v>
          </cell>
          <cell r="K4352" t="str">
            <v>INTERNSHIPS</v>
          </cell>
          <cell r="L4352" t="str">
            <v>Other Expenditure</v>
          </cell>
        </row>
        <row r="4353">
          <cell r="J4353">
            <v>4500422010</v>
          </cell>
          <cell r="K4353" t="str">
            <v>LEARNERSHIPS</v>
          </cell>
          <cell r="L4353" t="str">
            <v>Other Expenditure</v>
          </cell>
        </row>
        <row r="4354">
          <cell r="J4354">
            <v>4500460000</v>
          </cell>
          <cell r="K4354" t="str">
            <v>OC:PRINTING. PUBLICATIONS AND BOOKS</v>
          </cell>
          <cell r="L4354" t="str">
            <v>Other Expenditure</v>
          </cell>
        </row>
        <row r="4355">
          <cell r="J4355">
            <v>4500491000</v>
          </cell>
          <cell r="K4355" t="str">
            <v>SKILLS DEVELOPMENT FUND LEVY</v>
          </cell>
          <cell r="L4355" t="str">
            <v>Other Expenditure</v>
          </cell>
        </row>
        <row r="4356">
          <cell r="J4356">
            <v>4560100000</v>
          </cell>
          <cell r="K4356" t="str">
            <v>UNIFORM &amp; PROTECTIVE CLOTHING</v>
          </cell>
          <cell r="L4356" t="str">
            <v>Other Expenditure</v>
          </cell>
        </row>
        <row r="4357">
          <cell r="J4357">
            <v>4560106010</v>
          </cell>
          <cell r="K4357" t="str">
            <v>TRF &amp; SUB : POST RETITEMENT BENEFIT</v>
          </cell>
          <cell r="L4357" t="str">
            <v>Grants and Subsidies</v>
          </cell>
        </row>
        <row r="4358">
          <cell r="J4358">
            <v>4700004000</v>
          </cell>
          <cell r="K4358" t="str">
            <v>OPERATING LEASES:MACHINERY &amp; EQUIP.</v>
          </cell>
          <cell r="L4358" t="str">
            <v>Other Expenditure</v>
          </cell>
        </row>
        <row r="4359">
          <cell r="J4359">
            <v>4120051000</v>
          </cell>
          <cell r="K4359" t="str">
            <v>CONTRACTORS : MAINT: BUILDINGS AND FACILITIES</v>
          </cell>
          <cell r="L4359" t="str">
            <v>Contracted Services</v>
          </cell>
        </row>
        <row r="4360">
          <cell r="J4360">
            <v>4120104000</v>
          </cell>
          <cell r="K4360" t="str">
            <v>CONTRACTORS:MAINT.-EQUIP.(GENERAL)</v>
          </cell>
          <cell r="L4360" t="str">
            <v>Contracted Services</v>
          </cell>
        </row>
        <row r="4361">
          <cell r="J4361">
            <v>4820002000</v>
          </cell>
          <cell r="K4361" t="str">
            <v>DEPRECIATION:BUILDINGS:ALL OR EXCL NERSA (SEE ASSE</v>
          </cell>
          <cell r="L4361" t="str">
            <v>Depreciation and Asset Impairment</v>
          </cell>
        </row>
        <row r="4362">
          <cell r="J4362">
            <v>5000000490</v>
          </cell>
          <cell r="K4362" t="str">
            <v>CHRG:DEPT CHARGE:INSURANCE ASSETS</v>
          </cell>
          <cell r="L4362" t="str">
            <v>Other Expenditure</v>
          </cell>
        </row>
        <row r="4363">
          <cell r="J4363">
            <v>4000000000</v>
          </cell>
          <cell r="K4363" t="str">
            <v>CONSUMPTION:CONSUM.STORES-STD RATED</v>
          </cell>
          <cell r="L4363" t="str">
            <v>Other Materials</v>
          </cell>
        </row>
        <row r="4364">
          <cell r="J4364">
            <v>4000030000</v>
          </cell>
          <cell r="K4364" t="str">
            <v>CONSUMPTION:MATERIALS &amp; SUPPLIES</v>
          </cell>
          <cell r="L4364" t="str">
            <v>Other Materials</v>
          </cell>
        </row>
        <row r="4365">
          <cell r="J4365">
            <v>4500410000</v>
          </cell>
          <cell r="K4365" t="str">
            <v>INSURANCE UNDERWRITING- INSURANCE CLAIMS</v>
          </cell>
          <cell r="L4365" t="str">
            <v>Other Expenditure</v>
          </cell>
        </row>
        <row r="4366">
          <cell r="J4366">
            <v>4500441010</v>
          </cell>
          <cell r="K4366" t="str">
            <v>MUNICIPAL SERVICES</v>
          </cell>
          <cell r="L4366" t="str">
            <v>Other Expenditure</v>
          </cell>
        </row>
        <row r="4367">
          <cell r="J4367">
            <v>4500460000</v>
          </cell>
          <cell r="K4367" t="str">
            <v>OC:PRINTING. PUBLICATIONS AND BOOKS</v>
          </cell>
          <cell r="L4367" t="str">
            <v>Other Expenditure</v>
          </cell>
        </row>
        <row r="4368">
          <cell r="J4368">
            <v>4560100000</v>
          </cell>
          <cell r="K4368" t="str">
            <v>UNIFORM &amp; PROTECTIVE CLOTHING</v>
          </cell>
          <cell r="L4368" t="str">
            <v>Other Expenditure</v>
          </cell>
        </row>
        <row r="4369">
          <cell r="J4369">
            <v>8000500150</v>
          </cell>
          <cell r="K4369" t="str">
            <v>EX:INTEREST:MERCHANDISING, JOBBING AND CONTRACTS</v>
          </cell>
          <cell r="L4369" t="str">
            <v>Interest Earned - Outstanding Debtors</v>
          </cell>
        </row>
        <row r="4370">
          <cell r="J4370">
            <v>8100300000</v>
          </cell>
          <cell r="K4370" t="str">
            <v>EX:OP REV:MERCHANDISING, JOBBING AND CONTRACTS</v>
          </cell>
          <cell r="L4370" t="str">
            <v>Other Revenue</v>
          </cell>
        </row>
        <row r="4371">
          <cell r="J4371">
            <v>4000000000</v>
          </cell>
          <cell r="K4371" t="str">
            <v>CONSUMPTION:CONSUM.STORES-STD RATED</v>
          </cell>
          <cell r="L4371" t="str">
            <v>Other Materials</v>
          </cell>
        </row>
        <row r="4372">
          <cell r="J4372">
            <v>4120051000</v>
          </cell>
          <cell r="K4372" t="str">
            <v>CONTRACTORS : MAINT: BUILDINGS AND FACILITIES</v>
          </cell>
          <cell r="L4372" t="str">
            <v>Contracted Services</v>
          </cell>
        </row>
        <row r="4373">
          <cell r="J4373">
            <v>4820002000</v>
          </cell>
          <cell r="K4373" t="str">
            <v>DEPRECIATION:BUILDINGS:ALL OR EXCL NERSA (SEE ASSE</v>
          </cell>
          <cell r="L4373" t="str">
            <v>Depreciation and Asset Impairment</v>
          </cell>
        </row>
        <row r="4374">
          <cell r="J4374">
            <v>4820005000</v>
          </cell>
          <cell r="K4374" t="str">
            <v>DEPRECIATION:COMPUTER EQUIP.:ALL OR EXCL NERSA</v>
          </cell>
          <cell r="L4374" t="str">
            <v>Depreciation and Asset Impairment</v>
          </cell>
        </row>
        <row r="4375">
          <cell r="J4375">
            <v>4820007000</v>
          </cell>
          <cell r="K4375" t="str">
            <v>DEPRECIATION:FURNITURE &amp; FITTINGS.:ALL EXCL NE</v>
          </cell>
          <cell r="L4375" t="str">
            <v>Depreciation and Asset Impairment</v>
          </cell>
        </row>
        <row r="4376">
          <cell r="J4376">
            <v>4820030000</v>
          </cell>
          <cell r="K4376" t="str">
            <v>DEPRECIATION:MACHINERY &amp; EQUIP.:ALL OR EXCL NERSA</v>
          </cell>
          <cell r="L4376" t="str">
            <v>Depreciation and Asset Impairment</v>
          </cell>
        </row>
        <row r="4377">
          <cell r="J4377">
            <v>4820400000</v>
          </cell>
          <cell r="K4377" t="str">
            <v>DEPRECIATION:BUILDINGS:ALL OR EXCL NERSA</v>
          </cell>
          <cell r="L4377" t="str">
            <v>Depreciation and Asset Impairment</v>
          </cell>
        </row>
        <row r="4378">
          <cell r="J4378">
            <v>5000000490</v>
          </cell>
          <cell r="K4378" t="str">
            <v>CHRG:DEPT CHARGE:INSURANCE ASSETS</v>
          </cell>
          <cell r="L4378" t="str">
            <v>Other Expenditure</v>
          </cell>
        </row>
        <row r="4379">
          <cell r="J4379">
            <v>5000000850</v>
          </cell>
          <cell r="K4379" t="str">
            <v>CHRG:INT BILL:ELECTRICITY CONSUMPTION</v>
          </cell>
          <cell r="L4379" t="str">
            <v>Other Expenditure</v>
          </cell>
        </row>
        <row r="4380">
          <cell r="J4380">
            <v>5000000910</v>
          </cell>
          <cell r="K4380" t="str">
            <v>CHRG:INT BILL:WATER CONSUMPTION</v>
          </cell>
          <cell r="L4380" t="str">
            <v>Other Expenditure</v>
          </cell>
        </row>
        <row r="4381">
          <cell r="J4381">
            <v>4110057150</v>
          </cell>
          <cell r="K4381" t="str">
            <v>CONTRACTORS:FIRE SERVICES</v>
          </cell>
          <cell r="L4381" t="str">
            <v>Contracted Services</v>
          </cell>
        </row>
        <row r="4382">
          <cell r="J4382">
            <v>4500491000</v>
          </cell>
          <cell r="K4382" t="str">
            <v>SKILLS DEVELOPMENT FUND LEVY</v>
          </cell>
          <cell r="L4382" t="str">
            <v>Other Expenditure</v>
          </cell>
        </row>
        <row r="4383">
          <cell r="J4383">
            <v>4560100000</v>
          </cell>
          <cell r="K4383" t="str">
            <v>UNIFORM &amp; PROTECTIVE CLOTHING</v>
          </cell>
          <cell r="L4383" t="str">
            <v>Other Expenditure</v>
          </cell>
        </row>
        <row r="4384">
          <cell r="J4384">
            <v>4820005000</v>
          </cell>
          <cell r="K4384" t="str">
            <v>DEPRECIATION:COMPUTER EQUIP.:ALL OR EXCL NERSA</v>
          </cell>
          <cell r="L4384" t="str">
            <v>Depreciation and Asset Impairment</v>
          </cell>
        </row>
        <row r="4385">
          <cell r="J4385">
            <v>4820007000</v>
          </cell>
          <cell r="K4385" t="str">
            <v>DEPRECIATION:FURNITURE &amp; FITTINGS.:ALL EXCL NE</v>
          </cell>
          <cell r="L4385" t="str">
            <v>Depreciation and Asset Impairment</v>
          </cell>
        </row>
        <row r="4386">
          <cell r="J4386">
            <v>4820030000</v>
          </cell>
          <cell r="K4386" t="str">
            <v>DEPRECIATION:MACHINERY &amp; EQUIP.:ALL OR EXCL NERSA</v>
          </cell>
          <cell r="L4386" t="str">
            <v>Depreciation and Asset Impairment</v>
          </cell>
        </row>
        <row r="4387">
          <cell r="J4387">
            <v>5000000490</v>
          </cell>
          <cell r="K4387" t="str">
            <v>CHRG:DEPT CHARGE:INSURANCE ASSETS</v>
          </cell>
          <cell r="L4387" t="str">
            <v>Other Expenditure</v>
          </cell>
        </row>
        <row r="4388">
          <cell r="J4388">
            <v>4110014000</v>
          </cell>
          <cell r="K4388" t="str">
            <v>CONSULT.&amp; PROF.:MEDICAL EXAMINATIONS</v>
          </cell>
          <cell r="L4388" t="str">
            <v>Contracted Services</v>
          </cell>
        </row>
        <row r="4389">
          <cell r="J4389">
            <v>4120003000</v>
          </cell>
          <cell r="K4389" t="str">
            <v>CONTRACTORS:FIRST AID</v>
          </cell>
          <cell r="L4389" t="str">
            <v>Contracted Services</v>
          </cell>
        </row>
        <row r="4390">
          <cell r="J4390">
            <v>4300000000</v>
          </cell>
          <cell r="K4390" t="str">
            <v>HR:MUNICIP.STAFF:BASIC SALARY &amp; WAGES</v>
          </cell>
          <cell r="L4390" t="str">
            <v>Employee Related Costs - Wages &amp; Salaries</v>
          </cell>
        </row>
        <row r="4391">
          <cell r="J4391">
            <v>4300001000</v>
          </cell>
          <cell r="K4391" t="str">
            <v>HR:MUNICIP.STAFF:BONUSES</v>
          </cell>
          <cell r="L4391" t="str">
            <v>Employee Related Costs - Wages &amp; Salaries</v>
          </cell>
        </row>
        <row r="4392">
          <cell r="J4392">
            <v>4300002000</v>
          </cell>
          <cell r="K4392" t="str">
            <v>HR:MUNICIP.STAFF:ALLOWANCE-CELLULAR &amp; TELEPHONE</v>
          </cell>
          <cell r="L4392" t="str">
            <v>Employee Related Costs - Wages &amp; Salaries</v>
          </cell>
        </row>
        <row r="4393">
          <cell r="J4393">
            <v>4300003000</v>
          </cell>
          <cell r="K4393" t="str">
            <v>HR:MUNICIP.STAFF:ALLOWANCE-HOUSING BENEFITS</v>
          </cell>
          <cell r="L4393" t="str">
            <v>Employee Related Costs - Wages &amp; Salaries</v>
          </cell>
        </row>
        <row r="4394">
          <cell r="J4394">
            <v>4300005000</v>
          </cell>
          <cell r="K4394" t="str">
            <v>HR:MUNICIP.STAFF:ALLOWANCE-TRAVEL OR MOTOR VEHICLE</v>
          </cell>
          <cell r="L4394" t="str">
            <v>Employee Related Costs - Wages &amp; Salaries</v>
          </cell>
        </row>
        <row r="4395">
          <cell r="J4395">
            <v>4300012000</v>
          </cell>
          <cell r="K4395" t="str">
            <v>HR:MUNICIP.STAFF:BENEFIT-SCARCITY ALLOWANCE</v>
          </cell>
          <cell r="L4395" t="str">
            <v>Employee Related Costs - Wages &amp; Salaries</v>
          </cell>
        </row>
        <row r="4396">
          <cell r="J4396">
            <v>4300016000</v>
          </cell>
          <cell r="K4396" t="str">
            <v>HR:MUNICIP.STAFF:SOCIAL CONTRIB.-BARGAINING COUNCI</v>
          </cell>
          <cell r="L4396" t="str">
            <v>Employee Related Costs - Social Contributions</v>
          </cell>
        </row>
        <row r="4397">
          <cell r="J4397">
            <v>4300018000</v>
          </cell>
          <cell r="K4397" t="str">
            <v>HR:MUNICIP.STAFF:SOCIAL CONTRIB.-MEDICAL</v>
          </cell>
          <cell r="L4397" t="str">
            <v>Employee Related Costs - Social Contributions</v>
          </cell>
        </row>
        <row r="4398">
          <cell r="J4398">
            <v>4300019000</v>
          </cell>
          <cell r="K4398" t="str">
            <v>HR:MUNICIP.STAFF:SOCIAL CONTRIB.-PENSION</v>
          </cell>
          <cell r="L4398" t="str">
            <v>Employee Related Costs - Social Contributions</v>
          </cell>
        </row>
        <row r="4399">
          <cell r="J4399">
            <v>4300020000</v>
          </cell>
          <cell r="K4399" t="str">
            <v>HR:MUNICIP.STAFF:SOCIAL CONTRIB.-UIF</v>
          </cell>
          <cell r="L4399" t="str">
            <v>Employee Related Costs - Social Contributions</v>
          </cell>
        </row>
        <row r="4400">
          <cell r="J4400">
            <v>4500410000</v>
          </cell>
          <cell r="K4400" t="str">
            <v>INSURANCE UNDERWRITING- INSURANCE CLAIMS</v>
          </cell>
          <cell r="L4400" t="str">
            <v>Other Expenditure</v>
          </cell>
        </row>
        <row r="4401">
          <cell r="J4401">
            <v>4500491000</v>
          </cell>
          <cell r="K4401" t="str">
            <v>SKILLS DEVELOPMENT FUND LEVY</v>
          </cell>
          <cell r="L4401" t="str">
            <v>Other Expenditure</v>
          </cell>
        </row>
        <row r="4402">
          <cell r="J4402">
            <v>4560100000</v>
          </cell>
          <cell r="K4402" t="str">
            <v>UNIFORM &amp; PROTECTIVE CLOTHING</v>
          </cell>
          <cell r="L4402" t="str">
            <v>Other Expenditure</v>
          </cell>
        </row>
        <row r="4403">
          <cell r="J4403">
            <v>4560106010</v>
          </cell>
          <cell r="K4403" t="str">
            <v>TRF &amp; SUB : POST RETITEMENT BENEFIT</v>
          </cell>
          <cell r="L4403" t="str">
            <v>Grants and Subsidies</v>
          </cell>
        </row>
        <row r="4404">
          <cell r="J4404">
            <v>5000000490</v>
          </cell>
          <cell r="K4404" t="str">
            <v>CHRG:DEPT CHARGE:INSURANCE ASSETS</v>
          </cell>
          <cell r="L4404" t="str">
            <v>Other Expenditure</v>
          </cell>
        </row>
        <row r="4405">
          <cell r="J4405">
            <v>4120003000</v>
          </cell>
          <cell r="K4405" t="str">
            <v>CONTRACTORS:FIRST AID</v>
          </cell>
          <cell r="L4405" t="str">
            <v>Contracted Services</v>
          </cell>
        </row>
        <row r="4406">
          <cell r="J4406">
            <v>4300000000</v>
          </cell>
          <cell r="K4406" t="str">
            <v>HR:MUNICIP.STAFF:BASIC SALARY &amp; WAGES</v>
          </cell>
          <cell r="L4406" t="str">
            <v>Employee Related Costs - Wages &amp; Salaries</v>
          </cell>
        </row>
        <row r="4407">
          <cell r="J4407">
            <v>4300001000</v>
          </cell>
          <cell r="K4407" t="str">
            <v>HR:MUNICIP.STAFF:BONUSES</v>
          </cell>
          <cell r="L4407" t="str">
            <v>Employee Related Costs - Wages &amp; Salaries</v>
          </cell>
        </row>
        <row r="4408">
          <cell r="J4408">
            <v>4300002000</v>
          </cell>
          <cell r="K4408" t="str">
            <v>HR:MUNICIP.STAFF:ALLOWANCE-CELLULAR &amp; TELEPHONE</v>
          </cell>
          <cell r="L4408" t="str">
            <v>Employee Related Costs - Wages &amp; Salaries</v>
          </cell>
        </row>
        <row r="4409">
          <cell r="J4409">
            <v>4300003000</v>
          </cell>
          <cell r="K4409" t="str">
            <v>HR:MUNICIP.STAFF:ALLOWANCE-HOUSING BENEFITS</v>
          </cell>
          <cell r="L4409" t="str">
            <v>Employee Related Costs - Wages &amp; Salaries</v>
          </cell>
        </row>
        <row r="4410">
          <cell r="J4410">
            <v>4300004000</v>
          </cell>
          <cell r="K4410" t="str">
            <v>HR:MUNICIP.STAFF:ALLOWANCE-LEAVE PAY</v>
          </cell>
          <cell r="L4410" t="str">
            <v>Employee Related Costs - Wages &amp; Salaries</v>
          </cell>
        </row>
        <row r="4411">
          <cell r="J4411">
            <v>4300006000</v>
          </cell>
          <cell r="K4411" t="str">
            <v>MUNICIPAL STAFF OVER TIME NON STRUCTURED</v>
          </cell>
          <cell r="L4411" t="str">
            <v>Employee Related Costs - Wages &amp; Salaries</v>
          </cell>
        </row>
        <row r="4412">
          <cell r="J4412">
            <v>4300006001</v>
          </cell>
          <cell r="K4412" t="str">
            <v>MUNICIPAL STAFF OVER TIME STRUCTURED</v>
          </cell>
          <cell r="L4412" t="str">
            <v>Employee Related Costs - Wages &amp; Salaries</v>
          </cell>
        </row>
        <row r="4413">
          <cell r="J4413">
            <v>4300006020</v>
          </cell>
          <cell r="K4413" t="str">
            <v>HR:MUNICIP.STAFF:ALLOWANCE-OVERTIME</v>
          </cell>
          <cell r="L4413" t="str">
            <v>Employee Related Costs - Wages &amp; Salaries</v>
          </cell>
        </row>
        <row r="4414">
          <cell r="J4414">
            <v>4300008000</v>
          </cell>
          <cell r="K4414" t="str">
            <v>HR:MUNICIP.STAFF:BENEF-ACTING &amp; POST BEN ALLOWANCE</v>
          </cell>
          <cell r="L4414" t="str">
            <v>Employee Related Costs - Wages &amp; Salaries</v>
          </cell>
        </row>
        <row r="4415">
          <cell r="J4415">
            <v>4300010000</v>
          </cell>
          <cell r="K4415" t="str">
            <v>HR:MUNICIP.STAFF:BENEFIT-LONG SERVICE AWARD-ERC</v>
          </cell>
          <cell r="L4415" t="str">
            <v>Employee Related Costs - Wages &amp; Salaries</v>
          </cell>
        </row>
        <row r="4416">
          <cell r="J4416">
            <v>4300013000</v>
          </cell>
          <cell r="K4416" t="str">
            <v>HR:MUNICIP.STAFF:BENEFIT-STANDBY ALLOWANCE</v>
          </cell>
          <cell r="L4416" t="str">
            <v>Employee Related Costs - Wages &amp; Salaries</v>
          </cell>
        </row>
        <row r="4417">
          <cell r="J4417">
            <v>4300016000</v>
          </cell>
          <cell r="K4417" t="str">
            <v>HR:MUNICIP.STAFF:SOCIAL CONTRIB.-BARGAINING COUNCI</v>
          </cell>
          <cell r="L4417" t="str">
            <v>Employee Related Costs - Social Contributions</v>
          </cell>
        </row>
        <row r="4418">
          <cell r="J4418">
            <v>4300018000</v>
          </cell>
          <cell r="K4418" t="str">
            <v>HR:MUNICIP.STAFF:SOCIAL CONTRIB.-MEDICAL</v>
          </cell>
          <cell r="L4418" t="str">
            <v>Employee Related Costs - Social Contributions</v>
          </cell>
        </row>
        <row r="4419">
          <cell r="J4419">
            <v>4300019000</v>
          </cell>
          <cell r="K4419" t="str">
            <v>HR:MUNICIP.STAFF:SOCIAL CONTRIB.-PENSION</v>
          </cell>
          <cell r="L4419" t="str">
            <v>Employee Related Costs - Social Contributions</v>
          </cell>
        </row>
        <row r="4420">
          <cell r="J4420">
            <v>4300020000</v>
          </cell>
          <cell r="K4420" t="str">
            <v>HR:MUNICIP.STAFF:SOCIAL CONTRIB.-UIF</v>
          </cell>
          <cell r="L4420" t="str">
            <v>Employee Related Costs - Social Contributions</v>
          </cell>
        </row>
        <row r="4421">
          <cell r="J4421">
            <v>4500410000</v>
          </cell>
          <cell r="K4421" t="str">
            <v>INSURANCE UNDERWRITING- INSURANCE CLAIMS</v>
          </cell>
          <cell r="L4421" t="str">
            <v>Other Expenditure</v>
          </cell>
        </row>
        <row r="4422">
          <cell r="J4422">
            <v>4500491000</v>
          </cell>
          <cell r="K4422" t="str">
            <v>SKILLS DEVELOPMENT FUND LEVY</v>
          </cell>
          <cell r="L4422" t="str">
            <v>Other Expenditure</v>
          </cell>
        </row>
        <row r="4423">
          <cell r="J4423">
            <v>4560100000</v>
          </cell>
          <cell r="K4423" t="str">
            <v>UNIFORM &amp; PROTECTIVE CLOTHING</v>
          </cell>
          <cell r="L4423" t="str">
            <v>Other Expenditure</v>
          </cell>
        </row>
        <row r="4424">
          <cell r="J4424">
            <v>4550006000</v>
          </cell>
          <cell r="K4424" t="str">
            <v>S&amp;T-DOMESTIC-OWN TRANSPORT</v>
          </cell>
          <cell r="L4424" t="str">
            <v>Other Expenditure</v>
          </cell>
        </row>
        <row r="4425">
          <cell r="J4425">
            <v>4820007000</v>
          </cell>
          <cell r="K4425" t="str">
            <v>DEPRECIATION:FURNITURE &amp; FITTINGS.:ALL EXCL NE</v>
          </cell>
          <cell r="L4425" t="str">
            <v>Depreciation and Asset Impairment</v>
          </cell>
        </row>
        <row r="4426">
          <cell r="J4426">
            <v>4820030000</v>
          </cell>
          <cell r="K4426" t="str">
            <v>DEPRECIATION:MACHINERY &amp; EQUIP.:ALL OR EXCL NERSA</v>
          </cell>
          <cell r="L4426" t="str">
            <v>Depreciation and Asset Impairment</v>
          </cell>
        </row>
        <row r="4427">
          <cell r="J4427">
            <v>5000000490</v>
          </cell>
          <cell r="K4427" t="str">
            <v>CHRG:DEPT CHARGE:INSURANCE ASSETS</v>
          </cell>
          <cell r="L4427" t="str">
            <v>Other Expenditure</v>
          </cell>
        </row>
        <row r="4428">
          <cell r="J4428">
            <v>4000000000</v>
          </cell>
          <cell r="K4428" t="str">
            <v>CONSUMPTION:CONSUM.STORES-STD RATED</v>
          </cell>
          <cell r="L4428" t="str">
            <v>Other Materials</v>
          </cell>
        </row>
        <row r="4429">
          <cell r="J4429">
            <v>4120003000</v>
          </cell>
          <cell r="K4429" t="str">
            <v>CONTRACTORS:FIRST AID</v>
          </cell>
          <cell r="L4429" t="str">
            <v>Contracted Services</v>
          </cell>
        </row>
        <row r="4430">
          <cell r="J4430">
            <v>4300000000</v>
          </cell>
          <cell r="K4430" t="str">
            <v>HR:MUNICIP.STAFF:BASIC SALARY &amp; WAGES</v>
          </cell>
          <cell r="L4430" t="str">
            <v>Employee Related Costs - Wages &amp; Salaries</v>
          </cell>
        </row>
        <row r="4431">
          <cell r="J4431">
            <v>4300001000</v>
          </cell>
          <cell r="K4431" t="str">
            <v>HR:MUNICIP.STAFF:BONUSES</v>
          </cell>
          <cell r="L4431" t="str">
            <v>Employee Related Costs - Wages &amp; Salaries</v>
          </cell>
        </row>
        <row r="4432">
          <cell r="J4432">
            <v>4300002000</v>
          </cell>
          <cell r="K4432" t="str">
            <v>HR:MUNICIP.STAFF:ALLOWANCE-CELLULAR &amp; TELEPHONE</v>
          </cell>
          <cell r="L4432" t="str">
            <v>Employee Related Costs - Wages &amp; Salaries</v>
          </cell>
        </row>
        <row r="4433">
          <cell r="J4433">
            <v>4300003000</v>
          </cell>
          <cell r="K4433" t="str">
            <v>HR:MUNICIP.STAFF:ALLOWANCE-HOUSING BENEFITS</v>
          </cell>
          <cell r="L4433" t="str">
            <v>Employee Related Costs - Wages &amp; Salaries</v>
          </cell>
        </row>
        <row r="4434">
          <cell r="J4434">
            <v>4300005000</v>
          </cell>
          <cell r="K4434" t="str">
            <v>HR:MUNICIP.STAFF:ALLOWANCE-TRAVEL OR MOTOR VEHICLE</v>
          </cell>
          <cell r="L4434" t="str">
            <v>Employee Related Costs - Wages &amp; Salaries</v>
          </cell>
        </row>
        <row r="4435">
          <cell r="J4435">
            <v>4300006000</v>
          </cell>
          <cell r="K4435" t="str">
            <v>MUNICIPAL STAFF OVER TIME NON STRUCTURED</v>
          </cell>
          <cell r="L4435" t="str">
            <v>Employee Related Costs - Wages &amp; Salaries</v>
          </cell>
        </row>
        <row r="4436">
          <cell r="J4436">
            <v>4300006001</v>
          </cell>
          <cell r="K4436" t="str">
            <v>MUNICIPAL STAFF OVER TIME STRUCTURED</v>
          </cell>
          <cell r="L4436" t="str">
            <v>Employee Related Costs - Wages &amp; Salaries</v>
          </cell>
        </row>
        <row r="4437">
          <cell r="J4437">
            <v>4300006020</v>
          </cell>
          <cell r="K4437" t="str">
            <v>HR:MUNICIP.STAFF:ALLOWANCE-OVERTIME</v>
          </cell>
          <cell r="L4437" t="str">
            <v>Employee Related Costs - Wages &amp; Salaries</v>
          </cell>
        </row>
        <row r="4438">
          <cell r="J4438">
            <v>4300013000</v>
          </cell>
          <cell r="K4438" t="str">
            <v>HR:MUNICIP.STAFF:BENEFIT-STANDBY ALLOWANCE</v>
          </cell>
          <cell r="L4438" t="str">
            <v>Employee Related Costs - Wages &amp; Salaries</v>
          </cell>
        </row>
        <row r="4439">
          <cell r="J4439">
            <v>4300016000</v>
          </cell>
          <cell r="K4439" t="str">
            <v>HR:MUNICIP.STAFF:SOCIAL CONTRIB.-BARGAINING COUNCI</v>
          </cell>
          <cell r="L4439" t="str">
            <v>Employee Related Costs - Social Contributions</v>
          </cell>
        </row>
        <row r="4440">
          <cell r="J4440">
            <v>4300018000</v>
          </cell>
          <cell r="K4440" t="str">
            <v>HR:MUNICIP.STAFF:SOCIAL CONTRIB.-MEDICAL</v>
          </cell>
          <cell r="L4440" t="str">
            <v>Employee Related Costs - Social Contributions</v>
          </cell>
        </row>
        <row r="4441">
          <cell r="J4441">
            <v>4300019000</v>
          </cell>
          <cell r="K4441" t="str">
            <v>HR:MUNICIP.STAFF:SOCIAL CONTRIB.-PENSION</v>
          </cell>
          <cell r="L4441" t="str">
            <v>Employee Related Costs - Social Contributions</v>
          </cell>
        </row>
        <row r="4442">
          <cell r="J4442">
            <v>4300020000</v>
          </cell>
          <cell r="K4442" t="str">
            <v>HR:MUNICIP.STAFF:SOCIAL CONTRIB.-UIF</v>
          </cell>
          <cell r="L4442" t="str">
            <v>Employee Related Costs - Social Contributions</v>
          </cell>
        </row>
        <row r="4443">
          <cell r="J4443">
            <v>4500410000</v>
          </cell>
          <cell r="K4443" t="str">
            <v>INSURANCE UNDERWRITING- INSURANCE CLAIMS</v>
          </cell>
          <cell r="L4443" t="str">
            <v>Other Expenditure</v>
          </cell>
        </row>
        <row r="4444">
          <cell r="J4444">
            <v>4500411000</v>
          </cell>
          <cell r="K4444" t="str">
            <v>INSURANCE UNDERWRITING- PREMIUMS</v>
          </cell>
          <cell r="L4444" t="str">
            <v>Other Expenditure</v>
          </cell>
        </row>
        <row r="4445">
          <cell r="J4445">
            <v>4500491000</v>
          </cell>
          <cell r="K4445" t="str">
            <v>SKILLS DEVELOPMENT FUND LEVY</v>
          </cell>
          <cell r="L4445" t="str">
            <v>Other Expenditure</v>
          </cell>
        </row>
        <row r="4446">
          <cell r="J4446">
            <v>4560100000</v>
          </cell>
          <cell r="K4446" t="str">
            <v>UNIFORM &amp; PROTECTIVE CLOTHING</v>
          </cell>
          <cell r="L4446" t="str">
            <v>Other Expenditure</v>
          </cell>
        </row>
        <row r="4447">
          <cell r="J4447">
            <v>4560106010</v>
          </cell>
          <cell r="K4447" t="str">
            <v>TRF &amp; SUB : POST RETITEMENT BENEFIT</v>
          </cell>
          <cell r="L4447" t="str">
            <v>Grants and Subsidies</v>
          </cell>
        </row>
        <row r="4448">
          <cell r="J4448">
            <v>4550006000</v>
          </cell>
          <cell r="K4448" t="str">
            <v>S&amp;T-DOMESTIC-OWN TRANSPORT</v>
          </cell>
          <cell r="L4448" t="str">
            <v>Other Expenditure</v>
          </cell>
        </row>
        <row r="4449">
          <cell r="J4449">
            <v>5000000490</v>
          </cell>
          <cell r="K4449" t="str">
            <v>CHRG:DEPT CHARGE:INSURANCE ASSETS</v>
          </cell>
          <cell r="L4449" t="str">
            <v>Other Expenditure</v>
          </cell>
        </row>
        <row r="4450">
          <cell r="J4450">
            <v>4110014000</v>
          </cell>
          <cell r="K4450" t="str">
            <v>CONSULT.&amp; PROF.:MEDICAL EXAMINATIONS</v>
          </cell>
          <cell r="L4450" t="str">
            <v>Contracted Services</v>
          </cell>
        </row>
        <row r="4451">
          <cell r="J4451">
            <v>4120003000</v>
          </cell>
          <cell r="K4451" t="str">
            <v>CONTRACTORS:FIRST AID</v>
          </cell>
          <cell r="L4451" t="str">
            <v>Contracted Services</v>
          </cell>
        </row>
        <row r="4452">
          <cell r="J4452">
            <v>4300000000</v>
          </cell>
          <cell r="K4452" t="str">
            <v>HR:MUNICIP.STAFF:BASIC SALARY &amp; WAGES</v>
          </cell>
          <cell r="L4452" t="str">
            <v>Employee Related Costs - Wages &amp; Salaries</v>
          </cell>
        </row>
        <row r="4453">
          <cell r="J4453">
            <v>4300001000</v>
          </cell>
          <cell r="K4453" t="str">
            <v>HR:MUNICIP.STAFF:BONUSES</v>
          </cell>
          <cell r="L4453" t="str">
            <v>Employee Related Costs - Wages &amp; Salaries</v>
          </cell>
        </row>
        <row r="4454">
          <cell r="J4454">
            <v>4300002000</v>
          </cell>
          <cell r="K4454" t="str">
            <v>HR:MUNICIP.STAFF:ALLOWANCE-CELLULAR &amp; TELEPHONE</v>
          </cell>
          <cell r="L4454" t="str">
            <v>Employee Related Costs - Wages &amp; Salaries</v>
          </cell>
        </row>
        <row r="4455">
          <cell r="J4455">
            <v>4300003000</v>
          </cell>
          <cell r="K4455" t="str">
            <v>HR:MUNICIP.STAFF:ALLOWANCE-HOUSING BENEFITS</v>
          </cell>
          <cell r="L4455" t="str">
            <v>Employee Related Costs - Wages &amp; Salaries</v>
          </cell>
        </row>
        <row r="4456">
          <cell r="J4456">
            <v>4300004000</v>
          </cell>
          <cell r="K4456" t="str">
            <v>HR:MUNICIP.STAFF:ALLOWANCE-LEAVE PAY</v>
          </cell>
          <cell r="L4456" t="str">
            <v>Employee Related Costs - Wages &amp; Salaries</v>
          </cell>
        </row>
        <row r="4457">
          <cell r="J4457">
            <v>4300005000</v>
          </cell>
          <cell r="K4457" t="str">
            <v>HR:MUNICIP.STAFF:ALLOWANCE-TRAVEL OR MOTOR VEHICLE</v>
          </cell>
          <cell r="L4457" t="str">
            <v>Employee Related Costs - Wages &amp; Salaries</v>
          </cell>
        </row>
        <row r="4458">
          <cell r="J4458">
            <v>4300006000</v>
          </cell>
          <cell r="K4458" t="str">
            <v>MUNICIPAL STAFF OVER TIME NON STRUCTURED</v>
          </cell>
          <cell r="L4458" t="str">
            <v>Employee Related Costs - Wages &amp; Salaries</v>
          </cell>
        </row>
        <row r="4459">
          <cell r="J4459">
            <v>4300006001</v>
          </cell>
          <cell r="K4459" t="str">
            <v>MUNICIPAL STAFF OVER TIME STRUCTURED</v>
          </cell>
          <cell r="L4459" t="str">
            <v>Employee Related Costs - Wages &amp; Salaries</v>
          </cell>
        </row>
        <row r="4460">
          <cell r="J4460">
            <v>4300006001</v>
          </cell>
          <cell r="K4460" t="str">
            <v>MUNICIPAL STAFF OVER TIME STRUCTURED</v>
          </cell>
          <cell r="L4460" t="str">
            <v>Employee Related Costs - Wages &amp; Salaries</v>
          </cell>
        </row>
        <row r="4461">
          <cell r="J4461">
            <v>4300006020</v>
          </cell>
          <cell r="K4461" t="str">
            <v>HR:MUNICIP.STAFF:ALLOWANCE-OVERTIME</v>
          </cell>
          <cell r="L4461" t="str">
            <v>Employee Related Costs - Wages &amp; Salaries</v>
          </cell>
        </row>
        <row r="4462">
          <cell r="J4462">
            <v>4300008000</v>
          </cell>
          <cell r="K4462" t="str">
            <v>HR:MUNICIP.STAFF:BENEF-ACTING &amp; POST BEN ALLOWANCE</v>
          </cell>
          <cell r="L4462" t="str">
            <v>Employee Related Costs - Wages &amp; Salaries</v>
          </cell>
        </row>
        <row r="4463">
          <cell r="J4463">
            <v>4300010000</v>
          </cell>
          <cell r="K4463" t="str">
            <v>HR:MUNICIP.STAFF:BENEFIT-LONG SERVICE AWARD-ERC</v>
          </cell>
          <cell r="L4463" t="str">
            <v>Employee Related Costs - Wages &amp; Salaries</v>
          </cell>
        </row>
        <row r="4464">
          <cell r="J4464">
            <v>4300012000</v>
          </cell>
          <cell r="K4464" t="str">
            <v>HR:MUNICIP.STAFF:BENEFIT-SCARCITY ALLOWANCE</v>
          </cell>
          <cell r="L4464" t="str">
            <v>Employee Related Costs - Wages &amp; Salaries</v>
          </cell>
        </row>
        <row r="4465">
          <cell r="J4465">
            <v>4300013000</v>
          </cell>
          <cell r="K4465" t="str">
            <v>HR:MUNICIP.STAFF:BENEFIT-STANDBY ALLOWANCE</v>
          </cell>
          <cell r="L4465" t="str">
            <v>Employee Related Costs - Wages &amp; Salaries</v>
          </cell>
        </row>
        <row r="4466">
          <cell r="J4466">
            <v>4300015000</v>
          </cell>
          <cell r="K4466" t="str">
            <v>HR:MUNICIP.STAFF:BENEFIT-UNIFORM ALLOWANCE</v>
          </cell>
          <cell r="L4466" t="str">
            <v>Employee Related Costs - Wages &amp; Salaries</v>
          </cell>
        </row>
        <row r="4467">
          <cell r="J4467">
            <v>4300015550</v>
          </cell>
          <cell r="K4467" t="str">
            <v>HR:MUNICIP.STAFF:BENEFIT-NON PENSIONABLE ALLOWANCE</v>
          </cell>
          <cell r="L4467" t="str">
            <v>Employee Related Costs - Wages &amp; Salaries</v>
          </cell>
        </row>
        <row r="4468">
          <cell r="J4468">
            <v>4300016000</v>
          </cell>
          <cell r="K4468" t="str">
            <v>HR:MUNICIP.STAFF:SOCIAL CONTRIB.-BARGAINING COUNCI</v>
          </cell>
          <cell r="L4468" t="str">
            <v>Employee Related Costs - Social Contributions</v>
          </cell>
        </row>
        <row r="4469">
          <cell r="J4469">
            <v>4300018000</v>
          </cell>
          <cell r="K4469" t="str">
            <v>HR:MUNICIP.STAFF:SOCIAL CONTRIB.-MEDICAL</v>
          </cell>
          <cell r="L4469" t="str">
            <v>Employee Related Costs - Social Contributions</v>
          </cell>
        </row>
        <row r="4470">
          <cell r="J4470">
            <v>4300019000</v>
          </cell>
          <cell r="K4470" t="str">
            <v>HR:MUNICIP.STAFF:SOCIAL CONTRIB.-PENSION</v>
          </cell>
          <cell r="L4470" t="str">
            <v>Employee Related Costs - Social Contributions</v>
          </cell>
        </row>
        <row r="4471">
          <cell r="J4471">
            <v>4300020000</v>
          </cell>
          <cell r="K4471" t="str">
            <v>HR:MUNICIP.STAFF:SOCIAL CONTRIB.-UIF</v>
          </cell>
          <cell r="L4471" t="str">
            <v>Employee Related Costs - Social Contributions</v>
          </cell>
        </row>
        <row r="4472">
          <cell r="J4472">
            <v>4500410000</v>
          </cell>
          <cell r="K4472" t="str">
            <v>INSURANCE UNDERWRITING- INSURANCE CLAIMS</v>
          </cell>
          <cell r="L4472" t="str">
            <v>Other Expenditure</v>
          </cell>
        </row>
        <row r="4473">
          <cell r="J4473">
            <v>4500422000</v>
          </cell>
          <cell r="K4473" t="str">
            <v>INTERNSHIPS</v>
          </cell>
          <cell r="L4473" t="str">
            <v>Other Expenditure</v>
          </cell>
        </row>
        <row r="4474">
          <cell r="J4474">
            <v>4500491000</v>
          </cell>
          <cell r="K4474" t="str">
            <v>SKILLS DEVELOPMENT FUND LEVY</v>
          </cell>
          <cell r="L4474" t="str">
            <v>Other Expenditure</v>
          </cell>
        </row>
        <row r="4475">
          <cell r="J4475">
            <v>4560100000</v>
          </cell>
          <cell r="K4475" t="str">
            <v>UNIFORM &amp; PROTECTIVE CLOTHING</v>
          </cell>
          <cell r="L4475" t="str">
            <v>Other Expenditure</v>
          </cell>
        </row>
        <row r="4476">
          <cell r="J4476">
            <v>4550006000</v>
          </cell>
          <cell r="K4476" t="str">
            <v>S&amp;T-DOMESTIC-OWN TRANSPORT</v>
          </cell>
          <cell r="L4476" t="str">
            <v>Other Expenditure</v>
          </cell>
        </row>
        <row r="4477">
          <cell r="J4477">
            <v>4120104000</v>
          </cell>
          <cell r="K4477" t="str">
            <v>CONTRACTORS:MAINT.-EQUIP.(GENERAL)</v>
          </cell>
          <cell r="L4477" t="str">
            <v>Contracted Services</v>
          </cell>
        </row>
        <row r="4478">
          <cell r="J4478">
            <v>5000000490</v>
          </cell>
          <cell r="K4478" t="str">
            <v>CHRG:DEPT CHARGE:INSURANCE ASSETS</v>
          </cell>
          <cell r="L4478" t="str">
            <v>Other Expenditure</v>
          </cell>
        </row>
        <row r="4479">
          <cell r="J4479">
            <v>4500410000</v>
          </cell>
          <cell r="K4479" t="str">
            <v>INSURANCE UNDERWRITING- INSURANCE CLAIMS</v>
          </cell>
          <cell r="L4479" t="str">
            <v>Other Expenditure</v>
          </cell>
        </row>
        <row r="4480">
          <cell r="J4480">
            <v>4500491000</v>
          </cell>
          <cell r="K4480" t="str">
            <v>SKILLS DEVELOPMENT FUND LEVY</v>
          </cell>
          <cell r="L4480" t="str">
            <v>Other Expenditure</v>
          </cell>
        </row>
        <row r="4481">
          <cell r="J4481">
            <v>4550006000</v>
          </cell>
          <cell r="K4481" t="str">
            <v>S&amp;T-DOMESTIC-OWN TRANSPORT</v>
          </cell>
          <cell r="L4481" t="str">
            <v>Other Expenditure</v>
          </cell>
        </row>
        <row r="4482">
          <cell r="J4482">
            <v>4820005000</v>
          </cell>
          <cell r="K4482" t="str">
            <v>DEPRECIATION:COMPUTER EQUIP.:ALL OR EXCL NERSA</v>
          </cell>
          <cell r="L4482" t="str">
            <v>Depreciation and Asset Impairment</v>
          </cell>
        </row>
        <row r="4483">
          <cell r="J4483">
            <v>4820007000</v>
          </cell>
          <cell r="K4483" t="str">
            <v>DEPRECIATION:FURNITURE &amp; FITTINGS.:ALL EXCL NE</v>
          </cell>
          <cell r="L4483" t="str">
            <v>Depreciation and Asset Impairment</v>
          </cell>
        </row>
        <row r="4484">
          <cell r="J4484">
            <v>4820030000</v>
          </cell>
          <cell r="K4484" t="str">
            <v>DEPRECIATION:MACHINERY &amp; EQUIP.:ALL OR EXCL NERSA</v>
          </cell>
          <cell r="L4484" t="str">
            <v>Depreciation and Asset Impairment</v>
          </cell>
        </row>
        <row r="4485">
          <cell r="J4485">
            <v>5000000490</v>
          </cell>
          <cell r="K4485" t="str">
            <v>CHRG:DEPT CHARGE:INSURANCE ASSETS</v>
          </cell>
          <cell r="L4485" t="str">
            <v>Other Expenditure</v>
          </cell>
        </row>
        <row r="4486">
          <cell r="J4486">
            <v>4500410000</v>
          </cell>
          <cell r="K4486" t="str">
            <v>INSURANCE UNDERWRITING- INSURANCE CLAIMS</v>
          </cell>
          <cell r="L4486" t="str">
            <v>Other Expenditure</v>
          </cell>
        </row>
        <row r="4487">
          <cell r="J4487">
            <v>4500491000</v>
          </cell>
          <cell r="K4487" t="str">
            <v>SKILLS DEVELOPMENT FUND LEVY</v>
          </cell>
          <cell r="L4487" t="str">
            <v>Other Expenditure</v>
          </cell>
        </row>
        <row r="4488">
          <cell r="J4488">
            <v>4560106010</v>
          </cell>
          <cell r="K4488" t="str">
            <v>TRF &amp; SUB : POST RETITEMENT BENEFIT</v>
          </cell>
          <cell r="L4488" t="str">
            <v>Grants and Subsidies</v>
          </cell>
        </row>
        <row r="4489">
          <cell r="J4489">
            <v>4550006000</v>
          </cell>
          <cell r="K4489" t="str">
            <v>S&amp;T-DOMESTIC-OWN TRANSPORT</v>
          </cell>
          <cell r="L4489" t="str">
            <v>Other Expenditure</v>
          </cell>
        </row>
        <row r="4490">
          <cell r="J4490">
            <v>4000000000</v>
          </cell>
          <cell r="K4490" t="str">
            <v>CONSUMPTION:CONSUM.STORES-STD RATED</v>
          </cell>
          <cell r="L4490" t="str">
            <v>Other Materials</v>
          </cell>
        </row>
        <row r="4491">
          <cell r="J4491">
            <v>4120104000</v>
          </cell>
          <cell r="K4491" t="str">
            <v>CONTRACTORS:MAINT.-EQUIP.(GENERAL)</v>
          </cell>
          <cell r="L4491" t="str">
            <v>Contracted Services</v>
          </cell>
        </row>
        <row r="4492">
          <cell r="J4492">
            <v>4120502000</v>
          </cell>
          <cell r="K4492" t="str">
            <v>CONTRACTORS:MAINT.-OTHER ASSETS</v>
          </cell>
          <cell r="L4492" t="str">
            <v>Contracted Services</v>
          </cell>
        </row>
        <row r="4493">
          <cell r="J4493">
            <v>4700004000</v>
          </cell>
          <cell r="K4493" t="str">
            <v>OPERATING LEASES:MACHINERY &amp; EQUIP.</v>
          </cell>
          <cell r="L4493" t="str">
            <v>Other Expenditure</v>
          </cell>
        </row>
        <row r="4494">
          <cell r="J4494">
            <v>4000000000</v>
          </cell>
          <cell r="K4494" t="str">
            <v>CONSUMPTION:CONSUM.STORES-STD RATED</v>
          </cell>
          <cell r="L4494" t="str">
            <v>Other Materials</v>
          </cell>
        </row>
        <row r="4495">
          <cell r="J4495">
            <v>4120104000</v>
          </cell>
          <cell r="K4495" t="str">
            <v>CONTRACTORS:MAINT.-EQUIP.(GENERAL)</v>
          </cell>
          <cell r="L4495" t="str">
            <v>Contracted Services</v>
          </cell>
        </row>
        <row r="4496">
          <cell r="J4496">
            <v>4120502000</v>
          </cell>
          <cell r="K4496" t="str">
            <v>CONTRACTORS:MAINT.-OTHER ASSETS</v>
          </cell>
          <cell r="L4496" t="str">
            <v>Contracted Services</v>
          </cell>
        </row>
        <row r="4497">
          <cell r="J4497">
            <v>4120051000</v>
          </cell>
          <cell r="K4497" t="str">
            <v>CONTRACTORS : MAINT: BUILDINGS AND FACILITIES</v>
          </cell>
          <cell r="L4497" t="str">
            <v>Contracted Services</v>
          </cell>
        </row>
        <row r="4498">
          <cell r="J4498">
            <v>4120051000</v>
          </cell>
          <cell r="K4498" t="str">
            <v>CONTRACTORS : MAINT: BUILDINGS AND FACILITIES</v>
          </cell>
          <cell r="L4498" t="str">
            <v>Contracted Services</v>
          </cell>
        </row>
        <row r="4499">
          <cell r="J4499">
            <v>4120111000</v>
          </cell>
          <cell r="K4499" t="str">
            <v>CONTRACTORS:MAINT.-EQUIP.(VEHICLES)</v>
          </cell>
          <cell r="L4499" t="str">
            <v>Contracted Services</v>
          </cell>
        </row>
        <row r="4500">
          <cell r="J4500">
            <v>4820027000</v>
          </cell>
          <cell r="K4500" t="str">
            <v>DEPRECIATION:INFR.WASTE WATER MGMT.</v>
          </cell>
          <cell r="L4500" t="str">
            <v>Depreciation and Asset Impairment</v>
          </cell>
        </row>
        <row r="4501">
          <cell r="J4501">
            <v>4820027010</v>
          </cell>
          <cell r="K4501" t="str">
            <v>DEPRECIATION:INFR.WASTE WATER MGMT.:RETICULATION</v>
          </cell>
          <cell r="L4501" t="str">
            <v>Depreciation and Asset Impairment</v>
          </cell>
        </row>
        <row r="4502">
          <cell r="J4502">
            <v>4820027020</v>
          </cell>
          <cell r="K4502" t="str">
            <v>DEPRECIATION:INFR.WASTE WATER MGMT.:TREATMENT WORK</v>
          </cell>
          <cell r="L4502" t="str">
            <v>Depreciation and Asset Impairment</v>
          </cell>
        </row>
        <row r="4503">
          <cell r="J4503">
            <v>4820027030</v>
          </cell>
          <cell r="K4503" t="str">
            <v>DEPRECIATION:INFR.WASTE WATER MGMT.:PUMP STATIONS</v>
          </cell>
          <cell r="L4503" t="str">
            <v>Depreciation and Asset Impairment</v>
          </cell>
        </row>
        <row r="4504">
          <cell r="J4504">
            <v>4820030000</v>
          </cell>
          <cell r="K4504" t="str">
            <v>DEPRECIATION:MACHINERY &amp; EQUIP.:ALL OR EXCL NERSA</v>
          </cell>
          <cell r="L4504" t="str">
            <v>Depreciation and Asset Impairment</v>
          </cell>
        </row>
        <row r="4505">
          <cell r="J4505">
            <v>4820370000</v>
          </cell>
          <cell r="K4505" t="str">
            <v>DEPRECIATION:WATER :ALL OR EXCL NERSA</v>
          </cell>
          <cell r="L4505" t="str">
            <v>Depreciation and Asset Impairment</v>
          </cell>
        </row>
        <row r="4506">
          <cell r="J4506">
            <v>4820380010</v>
          </cell>
          <cell r="K4506" t="str">
            <v>DEPRECIATION:STORMWATER:CONVEYANCE</v>
          </cell>
          <cell r="L4506" t="str">
            <v>Depreciation and Asset Impairment</v>
          </cell>
        </row>
        <row r="4507">
          <cell r="J4507">
            <v>4820430000</v>
          </cell>
          <cell r="K4507" t="str">
            <v>DEPRECIATION INFRASTRUCTURE WASTE MANAGEMENT</v>
          </cell>
          <cell r="L4507" t="str">
            <v>Depreciation and Asset Impairment</v>
          </cell>
        </row>
        <row r="4508">
          <cell r="J4508">
            <v>5000000490</v>
          </cell>
          <cell r="K4508" t="str">
            <v>CHRG:DEPT CHARGE:INSURANCE ASSETS</v>
          </cell>
          <cell r="L4508" t="str">
            <v>Other Expenditure</v>
          </cell>
        </row>
        <row r="4509">
          <cell r="J4509">
            <v>5000000850</v>
          </cell>
          <cell r="K4509" t="str">
            <v>CHRG:INT BILL:ELECTRICITY CONSUMPTION</v>
          </cell>
          <cell r="L4509" t="str">
            <v>Other Expenditure</v>
          </cell>
        </row>
        <row r="4510">
          <cell r="J4510">
            <v>5000000910</v>
          </cell>
          <cell r="K4510" t="str">
            <v>CHRG:INT BILL:WATER CONSUMPTION</v>
          </cell>
          <cell r="L4510" t="str">
            <v>Other Expenditure</v>
          </cell>
        </row>
        <row r="4511">
          <cell r="J4511">
            <v>4500410000</v>
          </cell>
          <cell r="K4511" t="str">
            <v>INSURANCE UNDERWRITING- INSURANCE CLAIMS</v>
          </cell>
          <cell r="L4511" t="str">
            <v>Other Expenditure</v>
          </cell>
        </row>
        <row r="4512">
          <cell r="J4512">
            <v>4801300000</v>
          </cell>
          <cell r="K4512" t="str">
            <v>E - FREE SERVICES:WASTE WATER</v>
          </cell>
          <cell r="L4512" t="str">
            <v>Other Expenditure</v>
          </cell>
        </row>
        <row r="4513">
          <cell r="J4513">
            <v>4100010000</v>
          </cell>
          <cell r="K4513" t="str">
            <v>OUTSOURCED:BUS.&amp; FIN.MGMT.</v>
          </cell>
          <cell r="L4513" t="str">
            <v>Contracted Services</v>
          </cell>
        </row>
        <row r="4514">
          <cell r="J4514">
            <v>4100026010</v>
          </cell>
          <cell r="K4514" t="str">
            <v>HYGIENE SERVICES</v>
          </cell>
          <cell r="L4514" t="str">
            <v>Contracted Services</v>
          </cell>
        </row>
        <row r="4515">
          <cell r="J4515">
            <v>4100061000</v>
          </cell>
          <cell r="K4515" t="str">
            <v>OUTSOURCED:SEWERAGE SERVICES</v>
          </cell>
          <cell r="L4515" t="str">
            <v>Contracted Services</v>
          </cell>
        </row>
        <row r="4516">
          <cell r="J4516">
            <v>4110014000</v>
          </cell>
          <cell r="K4516" t="str">
            <v>CONSULT.&amp; PROF.:MEDICAL EXAMINATIONS</v>
          </cell>
          <cell r="L4516" t="str">
            <v>Contracted Services</v>
          </cell>
        </row>
        <row r="4517">
          <cell r="J4517">
            <v>4121012000</v>
          </cell>
          <cell r="K4517" t="str">
            <v>CONTRACTORS:SEWERAGE SERVICES</v>
          </cell>
          <cell r="L4517" t="str">
            <v>Contracted Services</v>
          </cell>
        </row>
        <row r="4518">
          <cell r="J4518">
            <v>4500410000</v>
          </cell>
          <cell r="K4518" t="str">
            <v>INSURANCE UNDERWRITING- INSURANCE CLAIMS</v>
          </cell>
          <cell r="L4518" t="str">
            <v>Other Expenditure</v>
          </cell>
        </row>
        <row r="4519">
          <cell r="J4519">
            <v>4500411000</v>
          </cell>
          <cell r="K4519" t="str">
            <v>INSURANCE UNDERWRITING- PREMIUMS</v>
          </cell>
          <cell r="L4519" t="str">
            <v>Other Expenditure</v>
          </cell>
        </row>
        <row r="4520">
          <cell r="J4520">
            <v>4500441010</v>
          </cell>
          <cell r="K4520" t="str">
            <v>MUNICIPAL SERVICES</v>
          </cell>
          <cell r="L4520" t="str">
            <v>Other Expenditure</v>
          </cell>
        </row>
        <row r="4521">
          <cell r="J4521">
            <v>4500460000</v>
          </cell>
          <cell r="K4521" t="str">
            <v>OC:PRINTING. PUBLICATIONS AND BOOKS</v>
          </cell>
          <cell r="L4521" t="str">
            <v>Other Expenditure</v>
          </cell>
        </row>
        <row r="4522">
          <cell r="J4522">
            <v>4700005000</v>
          </cell>
          <cell r="K4522" t="str">
            <v>OPERATING LEASES:TRANSPORT ASSETS</v>
          </cell>
          <cell r="L4522" t="str">
            <v>Other Expenditure</v>
          </cell>
        </row>
        <row r="4523">
          <cell r="J4523">
            <v>4121012000</v>
          </cell>
          <cell r="K4523" t="str">
            <v>CONTRACTORS:SEWERAGE SERVICES</v>
          </cell>
          <cell r="L4523" t="str">
            <v>Contracted Services</v>
          </cell>
        </row>
        <row r="4524">
          <cell r="J4524">
            <v>4121012000</v>
          </cell>
          <cell r="K4524" t="str">
            <v>CONTRACTORS:SEWERAGE SERVICES</v>
          </cell>
          <cell r="L4524" t="str">
            <v>Contracted Services</v>
          </cell>
        </row>
        <row r="4525">
          <cell r="J4525">
            <v>5100000900</v>
          </cell>
          <cell r="K4525" t="str">
            <v>RECV:INT BILL:SANITATION CHRG</v>
          </cell>
          <cell r="L4525" t="str">
            <v>Other Expenditure</v>
          </cell>
        </row>
        <row r="4526">
          <cell r="J4526">
            <v>8800007000</v>
          </cell>
          <cell r="K4526" t="str">
            <v>NE:NT OPERATING G&amp;S:MUNICIPAL INFRASTRUCTURE PROG</v>
          </cell>
          <cell r="L4526" t="str">
            <v>Transfers Recognised - Operating</v>
          </cell>
        </row>
        <row r="4527">
          <cell r="J4527">
            <v>8800012000</v>
          </cell>
          <cell r="K4527" t="str">
            <v>NE:NT OPERATING G&amp;S:MUNICIPAL INFRASTRUCTURE VAT</v>
          </cell>
          <cell r="L4527" t="str">
            <v>Transfers Recognised - Operating</v>
          </cell>
        </row>
        <row r="4528">
          <cell r="J4528">
            <v>8000500100</v>
          </cell>
          <cell r="K4528" t="str">
            <v>EX:INTEREST:ELECTRICITY</v>
          </cell>
          <cell r="L4528" t="str">
            <v>Interest Earned - Outstanding Debtors</v>
          </cell>
        </row>
        <row r="4529">
          <cell r="J4529">
            <v>8000501300</v>
          </cell>
          <cell r="K4529" t="str">
            <v>EX:INTEREST:WASTE WATER MGMT.</v>
          </cell>
          <cell r="L4529" t="str">
            <v>Interest Earned - Outstanding Debtors</v>
          </cell>
        </row>
        <row r="4530">
          <cell r="J4530">
            <v>8710001000</v>
          </cell>
          <cell r="K4530" t="str">
            <v>NE:NT CAPITAL G&amp;S:MUNICIPAL INFRASTRUCTURE PROG</v>
          </cell>
          <cell r="L4530" t="str">
            <v>Transfers Recognised - Capital</v>
          </cell>
        </row>
        <row r="4531">
          <cell r="J4531">
            <v>8710021000</v>
          </cell>
          <cell r="K4531" t="str">
            <v>NE:NT CAPITAL G&amp;S:MUNICIPAL INFRASTRUCT. PROG-VAT</v>
          </cell>
          <cell r="L4531" t="str">
            <v>Transfers Recognised - Capital</v>
          </cell>
        </row>
        <row r="4532">
          <cell r="J4532">
            <v>4800200000</v>
          </cell>
          <cell r="K4532" t="str">
            <v>EFREE SERVICES:SANITATION-FREE MINIMUM LEVEL SERV</v>
          </cell>
          <cell r="L4532" t="str">
            <v>Other Expenditure</v>
          </cell>
        </row>
        <row r="4533">
          <cell r="J4533">
            <v>4801300000</v>
          </cell>
          <cell r="K4533" t="str">
            <v>E - FREE SERVICES:WASTE WATER</v>
          </cell>
          <cell r="L4533" t="str">
            <v>Other Expenditure</v>
          </cell>
        </row>
        <row r="4534">
          <cell r="J4534">
            <v>8410004710</v>
          </cell>
          <cell r="K4534" t="str">
            <v>WASTE WATER MNGT:SANITATION CHRGS</v>
          </cell>
          <cell r="L4534" t="str">
            <v>Service charges - sanitation revenue</v>
          </cell>
        </row>
        <row r="4535">
          <cell r="J4535">
            <v>8800006000</v>
          </cell>
          <cell r="K4535" t="str">
            <v>NE:NT OPERATING G&amp;S:EQUITABLE SHARE</v>
          </cell>
          <cell r="L4535" t="str">
            <v>Transfers Recognised - Operating</v>
          </cell>
        </row>
        <row r="4536">
          <cell r="J4536">
            <v>8000000100</v>
          </cell>
          <cell r="K4536" t="str">
            <v>IFREE SERVICES:WASTE WATER FREE MINIMUM LEVEL SERV</v>
          </cell>
          <cell r="L4536" t="str">
            <v>Service charges - sanitation revenue</v>
          </cell>
        </row>
        <row r="4537">
          <cell r="J4537">
            <v>8000500100</v>
          </cell>
          <cell r="K4537" t="str">
            <v>EX:INTEREST:ELECTRICITY</v>
          </cell>
          <cell r="L4537" t="str">
            <v>Interest Earned - Outstanding Debtors</v>
          </cell>
        </row>
        <row r="4538">
          <cell r="J4538">
            <v>8300002010</v>
          </cell>
          <cell r="K4538" t="str">
            <v>EX:SALE OF GDS:CLEANING AND REMOVAL</v>
          </cell>
          <cell r="L4538" t="str">
            <v>Other Revenue</v>
          </cell>
        </row>
        <row r="4539">
          <cell r="J4539">
            <v>8410004690</v>
          </cell>
          <cell r="K4539" t="str">
            <v>WWM:INDUS. EFFLUENT</v>
          </cell>
          <cell r="L4539" t="str">
            <v>Service charges - sanitation revenue</v>
          </cell>
        </row>
        <row r="4540">
          <cell r="J4540">
            <v>8410004710</v>
          </cell>
          <cell r="K4540" t="str">
            <v>WASTE WATER MNGT:SANITATION CHRGS</v>
          </cell>
          <cell r="L4540" t="str">
            <v>Service charges - sanitation revenue</v>
          </cell>
        </row>
        <row r="4541">
          <cell r="J4541">
            <v>8410004760</v>
          </cell>
          <cell r="K4541" t="str">
            <v>WWM:CONNECTION/RECON</v>
          </cell>
          <cell r="L4541" t="str">
            <v>Service charges - sanitation revenue</v>
          </cell>
        </row>
        <row r="4542">
          <cell r="J4542">
            <v>4121012000</v>
          </cell>
          <cell r="K4542" t="str">
            <v>CONTRACTORS:SEWERAGE SERVICES</v>
          </cell>
          <cell r="L4542" t="str">
            <v>Contracted Services</v>
          </cell>
        </row>
        <row r="4543">
          <cell r="J4543">
            <v>4400002000</v>
          </cell>
          <cell r="K4543" t="str">
            <v>INTEREST PAID:ANNUITY LOANS:LONG TERM-DBSA</v>
          </cell>
          <cell r="L4543" t="str">
            <v>Interest Expense - External Borrowings</v>
          </cell>
        </row>
        <row r="4544">
          <cell r="J4544">
            <v>4820000000</v>
          </cell>
          <cell r="K4544" t="str">
            <v>AMORTISATION- INTANGIBLE ASSETS</v>
          </cell>
          <cell r="L4544" t="str">
            <v>Depreciation and Asset Impairment</v>
          </cell>
        </row>
        <row r="4545">
          <cell r="J4545">
            <v>4820005000</v>
          </cell>
          <cell r="K4545" t="str">
            <v>DEPRECIATION:COMPUTER EQUIP.:ALL OR EXCL NERSA</v>
          </cell>
          <cell r="L4545" t="str">
            <v>Depreciation and Asset Impairment</v>
          </cell>
        </row>
        <row r="4546">
          <cell r="J4546">
            <v>4820007000</v>
          </cell>
          <cell r="K4546" t="str">
            <v>DEPRECIATION:FURNITURE &amp; FITTINGS.:ALL EXCL NE</v>
          </cell>
          <cell r="L4546" t="str">
            <v>Depreciation and Asset Impairment</v>
          </cell>
        </row>
        <row r="4547">
          <cell r="J4547">
            <v>4820030000</v>
          </cell>
          <cell r="K4547" t="str">
            <v>DEPRECIATION:MACHINERY &amp; EQUIP.:ALL OR EXCL NERSA</v>
          </cell>
          <cell r="L4547" t="str">
            <v>Depreciation and Asset Impairment</v>
          </cell>
        </row>
        <row r="4548">
          <cell r="J4548">
            <v>4820400000</v>
          </cell>
          <cell r="K4548" t="str">
            <v>DEPRECIATION:BUILDINGS:ALL OR EXCL NERSA</v>
          </cell>
          <cell r="L4548" t="str">
            <v>Depreciation and Asset Impairment</v>
          </cell>
        </row>
        <row r="4549">
          <cell r="J4549">
            <v>5000000490</v>
          </cell>
          <cell r="K4549" t="str">
            <v>CHRG:DEPT CHARGE:INSURANCE ASSETS</v>
          </cell>
          <cell r="L4549" t="str">
            <v>Other Expenditure</v>
          </cell>
        </row>
        <row r="4550">
          <cell r="J4550">
            <v>4000000000</v>
          </cell>
          <cell r="K4550" t="str">
            <v>CONSUMPTION:CONSUM.STORES-STD RATED</v>
          </cell>
          <cell r="L4550" t="str">
            <v>Other Materials</v>
          </cell>
        </row>
        <row r="4551">
          <cell r="J4551">
            <v>4500172000</v>
          </cell>
          <cell r="K4551" t="str">
            <v>COMMUNICATION:LICENCES</v>
          </cell>
          <cell r="L4551" t="str">
            <v>Other Expenditure</v>
          </cell>
        </row>
        <row r="4552">
          <cell r="J4552">
            <v>4500410000</v>
          </cell>
          <cell r="K4552" t="str">
            <v>INSURANCE UNDERWRITING- INSURANCE CLAIMS</v>
          </cell>
          <cell r="L4552" t="str">
            <v>Other Expenditure</v>
          </cell>
        </row>
        <row r="4553">
          <cell r="J4553">
            <v>4500411000</v>
          </cell>
          <cell r="K4553" t="str">
            <v>INSURANCE UNDERWRITING- PREMIUMS</v>
          </cell>
          <cell r="L4553" t="str">
            <v>Other Expenditure</v>
          </cell>
        </row>
        <row r="4554">
          <cell r="J4554">
            <v>4500422010</v>
          </cell>
          <cell r="K4554" t="str">
            <v>LEARNERSHIPS</v>
          </cell>
          <cell r="L4554" t="str">
            <v>Other Expenditure</v>
          </cell>
        </row>
        <row r="4555">
          <cell r="J4555">
            <v>4500491000</v>
          </cell>
          <cell r="K4555" t="str">
            <v>SKILLS DEVELOPMENT FUND LEVY</v>
          </cell>
          <cell r="L4555" t="str">
            <v>Other Expenditure</v>
          </cell>
        </row>
        <row r="4556">
          <cell r="J4556">
            <v>4500494020</v>
          </cell>
          <cell r="K4556" t="str">
            <v>TOLL GATE FEES</v>
          </cell>
          <cell r="L4556" t="str">
            <v>Other Expenditure</v>
          </cell>
        </row>
        <row r="4557">
          <cell r="J4557">
            <v>4550006000</v>
          </cell>
          <cell r="K4557" t="str">
            <v>S&amp;T-DOMESTIC-OWN TRANSPORT</v>
          </cell>
          <cell r="L4557" t="str">
            <v>Other Expenditure</v>
          </cell>
        </row>
        <row r="4558">
          <cell r="J4558">
            <v>4500056000</v>
          </cell>
          <cell r="K4558" t="str">
            <v>BURSARIES (EMPLOYEES)</v>
          </cell>
          <cell r="L4558" t="str">
            <v>Other Expenditure</v>
          </cell>
        </row>
        <row r="4559">
          <cell r="J4559">
            <v>4820005000</v>
          </cell>
          <cell r="K4559" t="str">
            <v>DEPRECIATION:COMPUTER EQUIP.:ALL OR EXCL NERSA</v>
          </cell>
          <cell r="L4559" t="str">
            <v>Depreciation and Asset Impairment</v>
          </cell>
        </row>
        <row r="4560">
          <cell r="J4560">
            <v>4820007000</v>
          </cell>
          <cell r="K4560" t="str">
            <v>DEPRECIATION:FURNITURE &amp; FITTINGS.:ALL EXCL NE</v>
          </cell>
          <cell r="L4560" t="str">
            <v>Depreciation and Asset Impairment</v>
          </cell>
        </row>
        <row r="4561">
          <cell r="J4561">
            <v>4820025050</v>
          </cell>
          <cell r="K4561" t="str">
            <v>DEPRECIATION:WATER:PUMP STATIONS :ALL OR EXCL NERS</v>
          </cell>
          <cell r="L4561" t="str">
            <v>Depreciation and Asset Impairment</v>
          </cell>
        </row>
        <row r="4562">
          <cell r="J4562">
            <v>4820025060</v>
          </cell>
          <cell r="K4562" t="str">
            <v>DEPRECIATION:WATER:RESERVOIRS :ALL OR EXCL NERSA</v>
          </cell>
          <cell r="L4562" t="str">
            <v>Depreciation and Asset Impairment</v>
          </cell>
        </row>
        <row r="4563">
          <cell r="J4563">
            <v>4820030000</v>
          </cell>
          <cell r="K4563" t="str">
            <v>DEPRECIATION:MACHINERY &amp; EQUIP.:ALL OR EXCL NERSA</v>
          </cell>
          <cell r="L4563" t="str">
            <v>Depreciation and Asset Impairment</v>
          </cell>
        </row>
        <row r="4564">
          <cell r="J4564">
            <v>4820400000</v>
          </cell>
          <cell r="K4564" t="str">
            <v>DEPRECIATION:BUILDINGS:ALL OR EXCL NERSA</v>
          </cell>
          <cell r="L4564" t="str">
            <v>Depreciation and Asset Impairment</v>
          </cell>
        </row>
        <row r="4565">
          <cell r="J4565">
            <v>5000000490</v>
          </cell>
          <cell r="K4565" t="str">
            <v>CHRG:DEPT CHARGE:INSURANCE ASSETS</v>
          </cell>
          <cell r="L4565" t="str">
            <v>Other Expenditure</v>
          </cell>
        </row>
        <row r="4566">
          <cell r="J4566">
            <v>4000000000</v>
          </cell>
          <cell r="K4566" t="str">
            <v>CONSUMPTION:CONSUM.STORES-STD RATED</v>
          </cell>
          <cell r="L4566" t="str">
            <v>Other Materials</v>
          </cell>
        </row>
        <row r="4567">
          <cell r="J4567">
            <v>4500172000</v>
          </cell>
          <cell r="K4567" t="str">
            <v>COMMUNICATION:LICENCES</v>
          </cell>
          <cell r="L4567" t="str">
            <v>Other Expenditure</v>
          </cell>
        </row>
        <row r="4568">
          <cell r="J4568">
            <v>4500181000</v>
          </cell>
          <cell r="K4568" t="str">
            <v>COMMUNICATION:TELEPHONE,FAX,TELEGRAPH</v>
          </cell>
          <cell r="L4568" t="str">
            <v>Other Expenditure</v>
          </cell>
        </row>
        <row r="4569">
          <cell r="J4569">
            <v>4500410000</v>
          </cell>
          <cell r="K4569" t="str">
            <v>INSURANCE UNDERWRITING- INSURANCE CLAIMS</v>
          </cell>
          <cell r="L4569" t="str">
            <v>Other Expenditure</v>
          </cell>
        </row>
        <row r="4570">
          <cell r="J4570">
            <v>4121011000</v>
          </cell>
          <cell r="K4570" t="str">
            <v>CONTRACTORS:SAFEGUARD &amp; SECURITY</v>
          </cell>
          <cell r="L4570" t="str">
            <v>Contracted Services</v>
          </cell>
        </row>
        <row r="4571">
          <cell r="J4571">
            <v>4120051000</v>
          </cell>
          <cell r="K4571" t="str">
            <v>CONTRACTORS : MAINT: BUILDINGS AND FACILITIES</v>
          </cell>
          <cell r="L4571" t="str">
            <v>Contracted Services</v>
          </cell>
        </row>
        <row r="4572">
          <cell r="J4572">
            <v>4820002000</v>
          </cell>
          <cell r="K4572" t="str">
            <v>DEPRECIATION:BUILDINGS:ALL OR EXCL NERSA (SEE ASSE</v>
          </cell>
          <cell r="L4572" t="str">
            <v>Depreciation and Asset Impairment</v>
          </cell>
        </row>
        <row r="4573">
          <cell r="J4573">
            <v>4820005000</v>
          </cell>
          <cell r="K4573" t="str">
            <v>DEPRECIATION:COMPUTER EQUIP.:ALL OR EXCL NERSA</v>
          </cell>
          <cell r="L4573" t="str">
            <v>Depreciation and Asset Impairment</v>
          </cell>
        </row>
        <row r="4574">
          <cell r="J4574">
            <v>4820007000</v>
          </cell>
          <cell r="K4574" t="str">
            <v>DEPRECIATION:FURNITURE &amp; FITTINGS.:ALL EXCL NE</v>
          </cell>
          <cell r="L4574" t="str">
            <v>Depreciation and Asset Impairment</v>
          </cell>
        </row>
        <row r="4575">
          <cell r="J4575">
            <v>4820030000</v>
          </cell>
          <cell r="K4575" t="str">
            <v>DEPRECIATION:MACHINERY &amp; EQUIP.:ALL OR EXCL NERSA</v>
          </cell>
          <cell r="L4575" t="str">
            <v>Depreciation and Asset Impairment</v>
          </cell>
        </row>
        <row r="4576">
          <cell r="J4576">
            <v>5000000490</v>
          </cell>
          <cell r="K4576" t="str">
            <v>CHRG:DEPT CHARGE:INSURANCE ASSETS</v>
          </cell>
          <cell r="L4576" t="str">
            <v>Other Expenditure</v>
          </cell>
        </row>
        <row r="4577">
          <cell r="J4577">
            <v>4000000000</v>
          </cell>
          <cell r="K4577" t="str">
            <v>CONSUMPTION:CONSUM.STORES-STD RATED</v>
          </cell>
          <cell r="L4577" t="str">
            <v>Other Materials</v>
          </cell>
        </row>
        <row r="4578">
          <cell r="J4578">
            <v>4100025000</v>
          </cell>
          <cell r="K4578" t="str">
            <v>OUTSOURCED:CLEANING SERVICES</v>
          </cell>
          <cell r="L4578" t="str">
            <v>Contracted Services</v>
          </cell>
        </row>
        <row r="4579">
          <cell r="J4579">
            <v>4110050000</v>
          </cell>
          <cell r="K4579" t="str">
            <v>CONSULT.&amp; PROF.:INFRASTR./PLANNING-ARCHITECTURAL</v>
          </cell>
          <cell r="L4579" t="str">
            <v>Contracted Services</v>
          </cell>
        </row>
        <row r="4580">
          <cell r="J4580">
            <v>4110057150</v>
          </cell>
          <cell r="K4580" t="str">
            <v>CONTRACTORS:FIRE SERVICES</v>
          </cell>
          <cell r="L4580" t="str">
            <v>Contracted Services</v>
          </cell>
        </row>
        <row r="4581">
          <cell r="J4581">
            <v>4300000000</v>
          </cell>
          <cell r="K4581" t="str">
            <v>HR:MUNICIP.STAFF:BASIC SALARY &amp; WAGES</v>
          </cell>
          <cell r="L4581" t="str">
            <v>Employee Related Costs - Wages &amp; Salaries</v>
          </cell>
        </row>
        <row r="4582">
          <cell r="J4582">
            <v>4300000000</v>
          </cell>
          <cell r="K4582" t="str">
            <v>HR:MUNICIP.STAFF:BASIC SALARY &amp; WAGES</v>
          </cell>
          <cell r="L4582" t="str">
            <v>Employee Related Costs - Wages &amp; Salaries</v>
          </cell>
        </row>
        <row r="4583">
          <cell r="J4583">
            <v>4300001000</v>
          </cell>
          <cell r="K4583" t="str">
            <v>HR:MUNICIP.STAFF:BONUSES</v>
          </cell>
          <cell r="L4583" t="str">
            <v>Employee Related Costs - Wages &amp; Salaries</v>
          </cell>
        </row>
        <row r="4584">
          <cell r="J4584">
            <v>4300001000</v>
          </cell>
          <cell r="K4584" t="str">
            <v>HR:MUNICIP.STAFF:BONUSES</v>
          </cell>
          <cell r="L4584" t="str">
            <v>Employee Related Costs - Wages &amp; Salaries</v>
          </cell>
        </row>
        <row r="4585">
          <cell r="J4585">
            <v>4300002000</v>
          </cell>
          <cell r="K4585" t="str">
            <v>HR:MUNICIP.STAFF:ALLOWANCE-CELLULAR &amp; TELEPHONE</v>
          </cell>
          <cell r="L4585" t="str">
            <v>Employee Related Costs - Wages &amp; Salaries</v>
          </cell>
        </row>
        <row r="4586">
          <cell r="J4586">
            <v>4300002000</v>
          </cell>
          <cell r="K4586" t="str">
            <v>HR:MUNICIP.STAFF:ALLOWANCE-CELLULAR &amp; TELEPHONE</v>
          </cell>
          <cell r="L4586" t="str">
            <v>Employee Related Costs - Wages &amp; Salaries</v>
          </cell>
        </row>
        <row r="4587">
          <cell r="J4587">
            <v>4300003000</v>
          </cell>
          <cell r="K4587" t="str">
            <v>HR:MUNICIP.STAFF:ALLOWANCE-HOUSING BENEFITS</v>
          </cell>
          <cell r="L4587" t="str">
            <v>Employee Related Costs - Wages &amp; Salaries</v>
          </cell>
        </row>
        <row r="4588">
          <cell r="J4588">
            <v>4300003000</v>
          </cell>
          <cell r="K4588" t="str">
            <v>HR:MUNICIP.STAFF:ALLOWANCE-HOUSING BENEFITS</v>
          </cell>
          <cell r="L4588" t="str">
            <v>Employee Related Costs - Wages &amp; Salaries</v>
          </cell>
        </row>
        <row r="4589">
          <cell r="J4589">
            <v>4300005000</v>
          </cell>
          <cell r="K4589" t="str">
            <v>HR:MUNICIP.STAFF:ALLOWANCE-TRAVEL OR MOTOR VEHICLE</v>
          </cell>
          <cell r="L4589" t="str">
            <v>Employee Related Costs - Wages &amp; Salaries</v>
          </cell>
        </row>
        <row r="4590">
          <cell r="J4590">
            <v>4300005000</v>
          </cell>
          <cell r="K4590" t="str">
            <v>HR:MUNICIP.STAFF:ALLOWANCE-TRAVEL OR MOTOR VEHICLE</v>
          </cell>
          <cell r="L4590" t="str">
            <v>Employee Related Costs - Wages &amp; Salaries</v>
          </cell>
        </row>
        <row r="4591">
          <cell r="J4591">
            <v>4300006000</v>
          </cell>
          <cell r="K4591" t="str">
            <v>MUNICIPAL STAFF OVER TIME NON STRUCTURED</v>
          </cell>
          <cell r="L4591" t="str">
            <v>Employee Related Costs - Wages &amp; Salaries</v>
          </cell>
        </row>
        <row r="4592">
          <cell r="J4592">
            <v>4300006001</v>
          </cell>
          <cell r="K4592" t="str">
            <v>MUNICIPAL STAFF OVER TIME STRUCTURED</v>
          </cell>
          <cell r="L4592" t="str">
            <v>Employee Related Costs - Wages &amp; Salaries</v>
          </cell>
        </row>
        <row r="4593">
          <cell r="J4593">
            <v>4300008000</v>
          </cell>
          <cell r="K4593" t="str">
            <v>HR:MUNICIP.STAFF:BENEF-ACTING &amp; POST BEN ALLOWANCE</v>
          </cell>
          <cell r="L4593" t="str">
            <v>Employee Related Costs - Wages &amp; Salaries</v>
          </cell>
        </row>
        <row r="4594">
          <cell r="J4594">
            <v>4300010000</v>
          </cell>
          <cell r="K4594" t="str">
            <v>HR:MUNICIP.STAFF:BENEFIT-LONG SERVICE AWARD-ERC</v>
          </cell>
          <cell r="L4594" t="str">
            <v>Employee Related Costs - Wages &amp; Salaries</v>
          </cell>
        </row>
        <row r="4595">
          <cell r="J4595">
            <v>4300010000</v>
          </cell>
          <cell r="K4595" t="str">
            <v>HR:MUNICIP.STAFF:BENEFIT-LONG SERVICE AWARD-ERC</v>
          </cell>
          <cell r="L4595" t="str">
            <v>Employee Related Costs - Wages &amp; Salaries</v>
          </cell>
        </row>
        <row r="4596">
          <cell r="J4596">
            <v>4300012000</v>
          </cell>
          <cell r="K4596" t="str">
            <v>HR:MUNICIP.STAFF:BENEFIT-SCARCITY ALLOWANCE</v>
          </cell>
          <cell r="L4596" t="str">
            <v>Employee Related Costs - Wages &amp; Salaries</v>
          </cell>
        </row>
        <row r="4597">
          <cell r="J4597">
            <v>4300012000</v>
          </cell>
          <cell r="K4597" t="str">
            <v>HR:MUNICIP.STAFF:BENEFIT-SCARCITY ALLOWANCE</v>
          </cell>
          <cell r="L4597" t="str">
            <v>Employee Related Costs - Wages &amp; Salaries</v>
          </cell>
        </row>
        <row r="4598">
          <cell r="J4598">
            <v>4300016000</v>
          </cell>
          <cell r="K4598" t="str">
            <v>HR:MUNICIP.STAFF:SOCIAL CONTRIB.-BARGAINING COUNCI</v>
          </cell>
          <cell r="L4598" t="str">
            <v>Employee Related Costs - Social Contributions</v>
          </cell>
        </row>
        <row r="4599">
          <cell r="J4599">
            <v>4300016000</v>
          </cell>
          <cell r="K4599" t="str">
            <v>HR:MUNICIP.STAFF:SOCIAL CONTRIB.-BARGAINING COUNCI</v>
          </cell>
          <cell r="L4599" t="str">
            <v>Employee Related Costs - Social Contributions</v>
          </cell>
        </row>
        <row r="4600">
          <cell r="J4600">
            <v>4300018000</v>
          </cell>
          <cell r="K4600" t="str">
            <v>HR:MUNICIP.STAFF:SOCIAL CONTRIB.-MEDICAL</v>
          </cell>
          <cell r="L4600" t="str">
            <v>Employee Related Costs - Social Contributions</v>
          </cell>
        </row>
        <row r="4601">
          <cell r="J4601">
            <v>4300018000</v>
          </cell>
          <cell r="K4601" t="str">
            <v>HR:MUNICIP.STAFF:SOCIAL CONTRIB.-MEDICAL</v>
          </cell>
          <cell r="L4601" t="str">
            <v>Employee Related Costs - Social Contributions</v>
          </cell>
        </row>
        <row r="4602">
          <cell r="J4602">
            <v>4300019000</v>
          </cell>
          <cell r="K4602" t="str">
            <v>HR:MUNICIP.STAFF:SOCIAL CONTRIB.-PENSION</v>
          </cell>
          <cell r="L4602" t="str">
            <v>Employee Related Costs - Social Contributions</v>
          </cell>
        </row>
        <row r="4603">
          <cell r="J4603">
            <v>4300019000</v>
          </cell>
          <cell r="K4603" t="str">
            <v>HR:MUNICIP.STAFF:SOCIAL CONTRIB.-PENSION</v>
          </cell>
          <cell r="L4603" t="str">
            <v>Employee Related Costs - Social Contributions</v>
          </cell>
        </row>
        <row r="4604">
          <cell r="J4604">
            <v>4300020000</v>
          </cell>
          <cell r="K4604" t="str">
            <v>HR:MUNICIP.STAFF:SOCIAL CONTRIB.-UIF</v>
          </cell>
          <cell r="L4604" t="str">
            <v>Employee Related Costs - Social Contributions</v>
          </cell>
        </row>
        <row r="4605">
          <cell r="J4605">
            <v>4300020000</v>
          </cell>
          <cell r="K4605" t="str">
            <v>HR:MUNICIP.STAFF:SOCIAL CONTRIB.-UIF</v>
          </cell>
          <cell r="L4605" t="str">
            <v>Employee Related Costs - Social Contributions</v>
          </cell>
        </row>
        <row r="4606">
          <cell r="J4606">
            <v>4500201000</v>
          </cell>
          <cell r="K4606" t="str">
            <v>DRIVERS LICENCES &amp; PERMITS</v>
          </cell>
          <cell r="L4606" t="str">
            <v>Other Expenditure</v>
          </cell>
        </row>
        <row r="4607">
          <cell r="J4607">
            <v>4500411000</v>
          </cell>
          <cell r="K4607" t="str">
            <v>INSURANCE UNDERWRITING- PREMIUMS</v>
          </cell>
          <cell r="L4607" t="str">
            <v>Other Expenditure</v>
          </cell>
        </row>
        <row r="4608">
          <cell r="J4608">
            <v>4500422000</v>
          </cell>
          <cell r="K4608" t="str">
            <v>INTERNSHIPS</v>
          </cell>
          <cell r="L4608" t="str">
            <v>Other Expenditure</v>
          </cell>
        </row>
        <row r="4609">
          <cell r="J4609">
            <v>4500453000</v>
          </cell>
          <cell r="K4609" t="str">
            <v>REG.FEES:SEMINARS/CONFERENCES/EVENTS:NATIONAL</v>
          </cell>
          <cell r="L4609" t="str">
            <v>Other Expenditure</v>
          </cell>
        </row>
        <row r="4610">
          <cell r="J4610">
            <v>4500460000</v>
          </cell>
          <cell r="K4610" t="str">
            <v>OC:PRINTING. PUBLICATIONS AND BOOKS</v>
          </cell>
          <cell r="L4610" t="str">
            <v>Other Expenditure</v>
          </cell>
        </row>
        <row r="4611">
          <cell r="J4611">
            <v>4500470000</v>
          </cell>
          <cell r="K4611" t="str">
            <v>PROF.BODIES &amp; MEMBERSHIP,SUBSCRIP</v>
          </cell>
          <cell r="L4611" t="str">
            <v>Other Expenditure</v>
          </cell>
        </row>
        <row r="4612">
          <cell r="J4612">
            <v>4500491000</v>
          </cell>
          <cell r="K4612" t="str">
            <v>SKILLS DEVELOPMENT FUND LEVY</v>
          </cell>
          <cell r="L4612" t="str">
            <v>Other Expenditure</v>
          </cell>
        </row>
        <row r="4613">
          <cell r="J4613">
            <v>4500491000</v>
          </cell>
          <cell r="K4613" t="str">
            <v>SKILLS DEVELOPMENT FUND LEVY</v>
          </cell>
          <cell r="L4613" t="str">
            <v>Other Expenditure</v>
          </cell>
        </row>
        <row r="4614">
          <cell r="J4614">
            <v>4560100000</v>
          </cell>
          <cell r="K4614" t="str">
            <v>UNIFORM &amp; PROTECTIVE CLOTHING</v>
          </cell>
          <cell r="L4614" t="str">
            <v>Other Expenditure</v>
          </cell>
        </row>
        <row r="4615">
          <cell r="J4615">
            <v>4550000000</v>
          </cell>
          <cell r="K4615" t="str">
            <v>S&amp;T-DOMESTIC-ACCOMMODATION</v>
          </cell>
          <cell r="L4615" t="str">
            <v>Other Expenditure</v>
          </cell>
        </row>
        <row r="4616">
          <cell r="J4616">
            <v>4550003000</v>
          </cell>
          <cell r="K4616" t="str">
            <v>S&amp;T-DOMESTIC-INCIDENTAL COST</v>
          </cell>
          <cell r="L4616" t="str">
            <v>Other Expenditure</v>
          </cell>
        </row>
        <row r="4617">
          <cell r="J4617">
            <v>4550004000</v>
          </cell>
          <cell r="K4617" t="str">
            <v>S&amp;T-DOMESTIC-CAR RENTAL</v>
          </cell>
          <cell r="L4617" t="str">
            <v>Other Expenditure</v>
          </cell>
        </row>
        <row r="4618">
          <cell r="J4618">
            <v>4550008000</v>
          </cell>
          <cell r="K4618" t="str">
            <v>S&amp;T-DOMESTIC-PUBLIC TRANSPORT-AIR</v>
          </cell>
          <cell r="L4618" t="str">
            <v>Other Expenditure</v>
          </cell>
        </row>
        <row r="4619">
          <cell r="J4619">
            <v>4000000000</v>
          </cell>
          <cell r="K4619" t="str">
            <v>CONSUMPTION:CONSUM.STORES-STD RATED</v>
          </cell>
          <cell r="L4619" t="str">
            <v>Other Materials</v>
          </cell>
        </row>
        <row r="4620">
          <cell r="J4620">
            <v>4000000000</v>
          </cell>
          <cell r="K4620" t="str">
            <v>CONSUMPTION:CONSUM.STORES-STD RATED</v>
          </cell>
          <cell r="L4620" t="str">
            <v>Other Materials</v>
          </cell>
        </row>
        <row r="4621">
          <cell r="J4621">
            <v>4100007030</v>
          </cell>
          <cell r="K4621" t="str">
            <v>HUMAN RESOURCES</v>
          </cell>
          <cell r="L4621" t="str">
            <v>Contracted Services</v>
          </cell>
        </row>
        <row r="4622">
          <cell r="J4622">
            <v>4110050000</v>
          </cell>
          <cell r="K4622" t="str">
            <v>CONSULT.&amp; PROF.:INFRASTR./PLANNING-ARCHITECTURAL</v>
          </cell>
          <cell r="L4622" t="str">
            <v>Contracted Services</v>
          </cell>
        </row>
        <row r="4623">
          <cell r="J4623">
            <v>4300000000</v>
          </cell>
          <cell r="K4623" t="str">
            <v>HR:MUNICIP.STAFF:BASIC SALARY &amp; WAGES</v>
          </cell>
          <cell r="L4623" t="str">
            <v>Employee Related Costs - Wages &amp; Salaries</v>
          </cell>
        </row>
        <row r="4624">
          <cell r="J4624">
            <v>4300000000</v>
          </cell>
          <cell r="K4624" t="str">
            <v>HR:MUNICIP.STAFF:BASIC SALARY &amp; WAGES</v>
          </cell>
          <cell r="L4624" t="str">
            <v>Employee Related Costs - Wages &amp; Salaries</v>
          </cell>
        </row>
        <row r="4625">
          <cell r="J4625">
            <v>4300001000</v>
          </cell>
          <cell r="K4625" t="str">
            <v>HR:MUNICIP.STAFF:BONUSES</v>
          </cell>
          <cell r="L4625" t="str">
            <v>Employee Related Costs - Wages &amp; Salaries</v>
          </cell>
        </row>
        <row r="4626">
          <cell r="J4626">
            <v>4300001000</v>
          </cell>
          <cell r="K4626" t="str">
            <v>HR:MUNICIP.STAFF:BONUSES</v>
          </cell>
          <cell r="L4626" t="str">
            <v>Employee Related Costs - Wages &amp; Salaries</v>
          </cell>
        </row>
        <row r="4627">
          <cell r="J4627">
            <v>4300002000</v>
          </cell>
          <cell r="K4627" t="str">
            <v>HR:MUNICIP.STAFF:ALLOWANCE-CELLULAR &amp; TELEPHONE</v>
          </cell>
          <cell r="L4627" t="str">
            <v>Employee Related Costs - Wages &amp; Salaries</v>
          </cell>
        </row>
        <row r="4628">
          <cell r="J4628">
            <v>4300003000</v>
          </cell>
          <cell r="K4628" t="str">
            <v>HR:MUNICIP.STAFF:ALLOWANCE-HOUSING BENEFITS</v>
          </cell>
          <cell r="L4628" t="str">
            <v>Employee Related Costs - Wages &amp; Salaries</v>
          </cell>
        </row>
        <row r="4629">
          <cell r="J4629">
            <v>4300003000</v>
          </cell>
          <cell r="K4629" t="str">
            <v>HR:MUNICIP.STAFF:ALLOWANCE-HOUSING BENEFITS</v>
          </cell>
          <cell r="L4629" t="str">
            <v>Employee Related Costs - Wages &amp; Salaries</v>
          </cell>
        </row>
        <row r="4630">
          <cell r="J4630">
            <v>4300005000</v>
          </cell>
          <cell r="K4630" t="str">
            <v>HR:MUNICIP.STAFF:ALLOWANCE-TRAVEL OR MOTOR VEHICLE</v>
          </cell>
          <cell r="L4630" t="str">
            <v>Employee Related Costs - Wages &amp; Salaries</v>
          </cell>
        </row>
        <row r="4631">
          <cell r="J4631">
            <v>4300005000</v>
          </cell>
          <cell r="K4631" t="str">
            <v>HR:MUNICIP.STAFF:ALLOWANCE-TRAVEL OR MOTOR VEHICLE</v>
          </cell>
          <cell r="L4631" t="str">
            <v>Employee Related Costs - Wages &amp; Salaries</v>
          </cell>
        </row>
        <row r="4632">
          <cell r="J4632">
            <v>4300006000</v>
          </cell>
          <cell r="K4632" t="str">
            <v>MUNICIPAL STAFF OVER TIME NON STRUCTURED</v>
          </cell>
          <cell r="L4632" t="str">
            <v>Employee Related Costs - Wages &amp; Salaries</v>
          </cell>
        </row>
        <row r="4633">
          <cell r="J4633">
            <v>4300010000</v>
          </cell>
          <cell r="K4633" t="str">
            <v>HR:MUNICIP.STAFF:BENEFIT-LONG SERVICE AWARD-ERC</v>
          </cell>
          <cell r="L4633" t="str">
            <v>Employee Related Costs - Wages &amp; Salaries</v>
          </cell>
        </row>
        <row r="4634">
          <cell r="J4634">
            <v>4300010000</v>
          </cell>
          <cell r="K4634" t="str">
            <v>HR:MUNICIP.STAFF:BENEFIT-LONG SERVICE AWARD-ERC</v>
          </cell>
          <cell r="L4634" t="str">
            <v>Employee Related Costs - Wages &amp; Salaries</v>
          </cell>
        </row>
        <row r="4635">
          <cell r="J4635">
            <v>4300012000</v>
          </cell>
          <cell r="K4635" t="str">
            <v>HR:MUNICIP.STAFF:BENEFIT-SCARCITY ALLOWANCE</v>
          </cell>
          <cell r="L4635" t="str">
            <v>Employee Related Costs - Wages &amp; Salaries</v>
          </cell>
        </row>
        <row r="4636">
          <cell r="J4636">
            <v>4300016000</v>
          </cell>
          <cell r="K4636" t="str">
            <v>HR:MUNICIP.STAFF:SOCIAL CONTRIB.-BARGAINING COUNCI</v>
          </cell>
          <cell r="L4636" t="str">
            <v>Employee Related Costs - Social Contributions</v>
          </cell>
        </row>
        <row r="4637">
          <cell r="J4637">
            <v>4300016000</v>
          </cell>
          <cell r="K4637" t="str">
            <v>HR:MUNICIP.STAFF:SOCIAL CONTRIB.-BARGAINING COUNCI</v>
          </cell>
          <cell r="L4637" t="str">
            <v>Employee Related Costs - Social Contributions</v>
          </cell>
        </row>
        <row r="4638">
          <cell r="J4638">
            <v>4300018000</v>
          </cell>
          <cell r="K4638" t="str">
            <v>HR:MUNICIP.STAFF:SOCIAL CONTRIB.-MEDICAL</v>
          </cell>
          <cell r="L4638" t="str">
            <v>Employee Related Costs - Social Contributions</v>
          </cell>
        </row>
        <row r="4639">
          <cell r="J4639">
            <v>4300018000</v>
          </cell>
          <cell r="K4639" t="str">
            <v>HR:MUNICIP.STAFF:SOCIAL CONTRIB.-MEDICAL</v>
          </cell>
          <cell r="L4639" t="str">
            <v>Employee Related Costs - Social Contributions</v>
          </cell>
        </row>
        <row r="4640">
          <cell r="J4640">
            <v>4300019000</v>
          </cell>
          <cell r="K4640" t="str">
            <v>HR:MUNICIP.STAFF:SOCIAL CONTRIB.-PENSION</v>
          </cell>
          <cell r="L4640" t="str">
            <v>Employee Related Costs - Social Contributions</v>
          </cell>
        </row>
        <row r="4641">
          <cell r="J4641">
            <v>4300019000</v>
          </cell>
          <cell r="K4641" t="str">
            <v>HR:MUNICIP.STAFF:SOCIAL CONTRIB.-PENSION</v>
          </cell>
          <cell r="L4641" t="str">
            <v>Employee Related Costs - Social Contributions</v>
          </cell>
        </row>
        <row r="4642">
          <cell r="J4642">
            <v>4300020000</v>
          </cell>
          <cell r="K4642" t="str">
            <v>HR:MUNICIP.STAFF:SOCIAL CONTRIB.-UIF</v>
          </cell>
          <cell r="L4642" t="str">
            <v>Employee Related Costs - Social Contributions</v>
          </cell>
        </row>
        <row r="4643">
          <cell r="J4643">
            <v>4300020000</v>
          </cell>
          <cell r="K4643" t="str">
            <v>HR:MUNICIP.STAFF:SOCIAL CONTRIB.-UIF</v>
          </cell>
          <cell r="L4643" t="str">
            <v>Employee Related Costs - Social Contributions</v>
          </cell>
        </row>
        <row r="4644">
          <cell r="J4644">
            <v>4500491000</v>
          </cell>
          <cell r="K4644" t="str">
            <v>SKILLS DEVELOPMENT FUND LEVY</v>
          </cell>
          <cell r="L4644" t="str">
            <v>Other Expenditure</v>
          </cell>
        </row>
        <row r="4645">
          <cell r="J4645">
            <v>8800007000</v>
          </cell>
          <cell r="K4645" t="str">
            <v>NE:NT OPERATING G&amp;S:MUNICIPAL INFRASTRUCTURE PROG</v>
          </cell>
          <cell r="L4645" t="str">
            <v>Transfers Recognised - Operating</v>
          </cell>
        </row>
        <row r="4646">
          <cell r="J4646">
            <v>8800012000</v>
          </cell>
          <cell r="K4646" t="str">
            <v>NE:NT OPERATING G&amp;S:MUNICIPAL INFRASTRUCTURE VAT</v>
          </cell>
          <cell r="L4646" t="str">
            <v>Transfers Recognised - Operating</v>
          </cell>
        </row>
        <row r="4647">
          <cell r="J4647">
            <v>4120051000</v>
          </cell>
          <cell r="K4647" t="str">
            <v>CONTRACTORS : MAINT: BUILDINGS AND FACILITIES</v>
          </cell>
          <cell r="L4647" t="str">
            <v>Contracted Services</v>
          </cell>
        </row>
        <row r="4648">
          <cell r="J4648">
            <v>4120051000</v>
          </cell>
          <cell r="K4648" t="str">
            <v>CONTRACTORS : MAINT: BUILDINGS AND FACILITIES</v>
          </cell>
          <cell r="L4648" t="str">
            <v>Contracted Services</v>
          </cell>
        </row>
        <row r="4649">
          <cell r="J4649">
            <v>4400002000</v>
          </cell>
          <cell r="K4649" t="str">
            <v>INTEREST PAID:ANNUITY LOANS:LONG TERM-DBSA</v>
          </cell>
          <cell r="L4649" t="str">
            <v>Interest Expense - External Borrowings</v>
          </cell>
        </row>
        <row r="4650">
          <cell r="J4650">
            <v>4820005000</v>
          </cell>
          <cell r="K4650" t="str">
            <v>DEPRECIATION:COMPUTER EQUIP.:ALL OR EXCL NERSA</v>
          </cell>
          <cell r="L4650" t="str">
            <v>Depreciation and Asset Impairment</v>
          </cell>
        </row>
        <row r="4651">
          <cell r="J4651">
            <v>4820007000</v>
          </cell>
          <cell r="K4651" t="str">
            <v>DEPRECIATION:FURNITURE &amp; FITTINGS.:ALL EXCL NE</v>
          </cell>
          <cell r="L4651" t="str">
            <v>Depreciation and Asset Impairment</v>
          </cell>
        </row>
        <row r="4652">
          <cell r="J4652">
            <v>4820030000</v>
          </cell>
          <cell r="K4652" t="str">
            <v>DEPRECIATION:MACHINERY &amp; EQUIP.:ALL OR EXCL NERSA</v>
          </cell>
          <cell r="L4652" t="str">
            <v>Depreciation and Asset Impairment</v>
          </cell>
        </row>
        <row r="4653">
          <cell r="J4653">
            <v>4820410000</v>
          </cell>
          <cell r="K4653" t="str">
            <v>DEPRECIATION:INFR.ELECTR.:NERSA:SUBSTATIONS</v>
          </cell>
          <cell r="L4653" t="str">
            <v>Depreciation and Asset Impairment</v>
          </cell>
        </row>
        <row r="4654">
          <cell r="J4654">
            <v>5000000490</v>
          </cell>
          <cell r="K4654" t="str">
            <v>CHRG:DEPT CHARGE:INSURANCE ASSETS</v>
          </cell>
          <cell r="L4654" t="str">
            <v>Other Expenditure</v>
          </cell>
        </row>
        <row r="4655">
          <cell r="J4655">
            <v>5000000690</v>
          </cell>
          <cell r="K4655" t="str">
            <v>CHRG:DEPT CHARGE:RATES CHRG</v>
          </cell>
          <cell r="L4655" t="str">
            <v>Other Expenditure</v>
          </cell>
        </row>
        <row r="4656">
          <cell r="J4656">
            <v>5000000850</v>
          </cell>
          <cell r="K4656" t="str">
            <v>CHRG:INT BILL:ELECTRICITY CONSUMPTION</v>
          </cell>
          <cell r="L4656" t="str">
            <v>Other Expenditure</v>
          </cell>
        </row>
        <row r="4657">
          <cell r="J4657">
            <v>5000000910</v>
          </cell>
          <cell r="K4657" t="str">
            <v>CHRG:INT BILL:WATER CONSUMPTION</v>
          </cell>
          <cell r="L4657" t="str">
            <v>Other Expenditure</v>
          </cell>
        </row>
        <row r="4658">
          <cell r="J4658">
            <v>4000000000</v>
          </cell>
          <cell r="K4658" t="str">
            <v>CONSUMPTION:CONSUM.STORES-STD RATED</v>
          </cell>
          <cell r="L4658" t="str">
            <v>Other Materials</v>
          </cell>
        </row>
        <row r="4659">
          <cell r="J4659">
            <v>4100025000</v>
          </cell>
          <cell r="K4659" t="str">
            <v>OUTSOURCED:CLEANING SERVICES</v>
          </cell>
          <cell r="L4659" t="str">
            <v>Contracted Services</v>
          </cell>
        </row>
        <row r="4660">
          <cell r="J4660">
            <v>4100054000</v>
          </cell>
          <cell r="K4660" t="str">
            <v>OUTSOURCED:CONNECT/DISCONNECT-ELECTRICITY</v>
          </cell>
          <cell r="L4660" t="str">
            <v>Contracted Services</v>
          </cell>
        </row>
        <row r="4661">
          <cell r="J4661">
            <v>4110014000</v>
          </cell>
          <cell r="K4661" t="str">
            <v>CONSULT.&amp; PROF.:MEDICAL EXAMINATIONS</v>
          </cell>
          <cell r="L4661" t="str">
            <v>Contracted Services</v>
          </cell>
        </row>
        <row r="4662">
          <cell r="J4662">
            <v>4300000000</v>
          </cell>
          <cell r="K4662" t="str">
            <v>HR:MUNICIP.STAFF:BASIC SALARY &amp; WAGES</v>
          </cell>
          <cell r="L4662" t="str">
            <v>Employee Related Costs - Wages &amp; Salaries</v>
          </cell>
        </row>
        <row r="4663">
          <cell r="J4663">
            <v>4300001000</v>
          </cell>
          <cell r="K4663" t="str">
            <v>HR:MUNICIP.STAFF:BONUSES</v>
          </cell>
          <cell r="L4663" t="str">
            <v>Employee Related Costs - Wages &amp; Salaries</v>
          </cell>
        </row>
        <row r="4664">
          <cell r="J4664">
            <v>4300016000</v>
          </cell>
          <cell r="K4664" t="str">
            <v>HR:MUNICIP.STAFF:SOCIAL CONTRIB.-BARGAINING COUNCI</v>
          </cell>
          <cell r="L4664" t="str">
            <v>Employee Related Costs - Social Contributions</v>
          </cell>
        </row>
        <row r="4665">
          <cell r="J4665">
            <v>4300020000</v>
          </cell>
          <cell r="K4665" t="str">
            <v>HR:MUNICIP.STAFF:SOCIAL CONTRIB.-UIF</v>
          </cell>
          <cell r="L4665" t="str">
            <v>Employee Related Costs - Social Contributions</v>
          </cell>
        </row>
        <row r="4666">
          <cell r="J4666">
            <v>4500150000</v>
          </cell>
          <cell r="K4666" t="str">
            <v>CATERING MUNICIPAL ACTIVITIES</v>
          </cell>
          <cell r="L4666" t="str">
            <v>Contracted Services</v>
          </cell>
        </row>
        <row r="4667">
          <cell r="J4667">
            <v>4500170000</v>
          </cell>
          <cell r="K4667" t="str">
            <v>COMMUNICATION:CELLULAR CONTRACT</v>
          </cell>
          <cell r="L4667" t="str">
            <v>Other Expenditure</v>
          </cell>
        </row>
        <row r="4668">
          <cell r="J4668">
            <v>4500175000</v>
          </cell>
          <cell r="K4668" t="str">
            <v>COMMUNICATION:POSTAGE/STAMPS/FRANKING MACHINES</v>
          </cell>
          <cell r="L4668" t="str">
            <v>Other Expenditure</v>
          </cell>
        </row>
        <row r="4669">
          <cell r="J4669">
            <v>4500177000</v>
          </cell>
          <cell r="K4669" t="str">
            <v>COMMUNICATION- RENT PRIVATE BAG &amp; POSTAL BOX</v>
          </cell>
          <cell r="L4669" t="str">
            <v>Other Expenditure</v>
          </cell>
        </row>
        <row r="4670">
          <cell r="J4670">
            <v>4500181000</v>
          </cell>
          <cell r="K4670" t="str">
            <v>COMMUNICATION:TELEPHONE,FAX,TELEGRAPH</v>
          </cell>
          <cell r="L4670" t="str">
            <v>Other Expenditure</v>
          </cell>
        </row>
        <row r="4671">
          <cell r="J4671">
            <v>4500306000</v>
          </cell>
          <cell r="K4671" t="str">
            <v>EXT.COMPUTER SERVICE:SOFTWARE LICENCES-G</v>
          </cell>
          <cell r="L4671" t="str">
            <v>Other Expenditure</v>
          </cell>
        </row>
        <row r="4672">
          <cell r="J4672">
            <v>4500410000</v>
          </cell>
          <cell r="K4672" t="str">
            <v>INSURANCE UNDERWRITING- INSURANCE CLAIMS</v>
          </cell>
          <cell r="L4672" t="str">
            <v>Other Expenditure</v>
          </cell>
        </row>
        <row r="4673">
          <cell r="J4673">
            <v>4500422000</v>
          </cell>
          <cell r="K4673" t="str">
            <v>INTERNSHIPS</v>
          </cell>
          <cell r="L4673" t="str">
            <v>Other Expenditure</v>
          </cell>
        </row>
        <row r="4674">
          <cell r="J4674">
            <v>4500422010</v>
          </cell>
          <cell r="K4674" t="str">
            <v>LEARNERSHIPS</v>
          </cell>
          <cell r="L4674" t="str">
            <v>Other Expenditure</v>
          </cell>
        </row>
        <row r="4675">
          <cell r="J4675">
            <v>4500453000</v>
          </cell>
          <cell r="K4675" t="str">
            <v>REG.FEES:SEMINARS/CONFERENCES/EVENTS:NATIONAL</v>
          </cell>
          <cell r="L4675" t="str">
            <v>Other Expenditure</v>
          </cell>
        </row>
        <row r="4676">
          <cell r="J4676">
            <v>4500454020</v>
          </cell>
          <cell r="K4676" t="str">
            <v>TRAVEL AGENCY FEES</v>
          </cell>
          <cell r="L4676" t="str">
            <v>Other Expenditure</v>
          </cell>
        </row>
        <row r="4677">
          <cell r="J4677">
            <v>4500470000</v>
          </cell>
          <cell r="K4677" t="str">
            <v>PROF.BODIES &amp; MEMBERSHIP,SUBSCRIP</v>
          </cell>
          <cell r="L4677" t="str">
            <v>Other Expenditure</v>
          </cell>
        </row>
        <row r="4678">
          <cell r="J4678">
            <v>4500491000</v>
          </cell>
          <cell r="K4678" t="str">
            <v>SKILLS DEVELOPMENT FUND LEVY</v>
          </cell>
          <cell r="L4678" t="str">
            <v>Other Expenditure</v>
          </cell>
        </row>
        <row r="4679">
          <cell r="J4679">
            <v>4560106000</v>
          </cell>
          <cell r="K4679" t="str">
            <v>TRF &amp; SUB : INJURY ON DUTY</v>
          </cell>
          <cell r="L4679" t="str">
            <v>Grants and Subsidies</v>
          </cell>
        </row>
        <row r="4680">
          <cell r="J4680">
            <v>4560106010</v>
          </cell>
          <cell r="K4680" t="str">
            <v>TRF &amp; SUB : POST RETITEMENT BENEFIT</v>
          </cell>
          <cell r="L4680" t="str">
            <v>Grants and Subsidies</v>
          </cell>
        </row>
        <row r="4681">
          <cell r="J4681">
            <v>4560106020</v>
          </cell>
          <cell r="K4681" t="str">
            <v>TRF &amp; SUB : COST OF LIVING PENSION</v>
          </cell>
          <cell r="L4681" t="str">
            <v>Grants and Subsidies</v>
          </cell>
        </row>
        <row r="4682">
          <cell r="J4682">
            <v>4700003000</v>
          </cell>
          <cell r="K4682" t="str">
            <v>OPERATING LEASES:FURNITURE &amp; EQUIP.-OR</v>
          </cell>
          <cell r="L4682" t="str">
            <v>Other Expenditure</v>
          </cell>
        </row>
        <row r="4683">
          <cell r="J4683">
            <v>4500494020</v>
          </cell>
          <cell r="K4683" t="str">
            <v>TOLL GATE FEES</v>
          </cell>
          <cell r="L4683" t="str">
            <v>Other Expenditure</v>
          </cell>
        </row>
        <row r="4684">
          <cell r="J4684">
            <v>4550000000</v>
          </cell>
          <cell r="K4684" t="str">
            <v>S&amp;T-DOMESTIC-ACCOMMODATION</v>
          </cell>
          <cell r="L4684" t="str">
            <v>Other Expenditure</v>
          </cell>
        </row>
        <row r="4685">
          <cell r="J4685">
            <v>4550003000</v>
          </cell>
          <cell r="K4685" t="str">
            <v>S&amp;T-DOMESTIC-INCIDENTAL COST</v>
          </cell>
          <cell r="L4685" t="str">
            <v>Other Expenditure</v>
          </cell>
        </row>
        <row r="4686">
          <cell r="J4686">
            <v>4550004000</v>
          </cell>
          <cell r="K4686" t="str">
            <v>S&amp;T-DOMESTIC-CAR RENTAL</v>
          </cell>
          <cell r="L4686" t="str">
            <v>Other Expenditure</v>
          </cell>
        </row>
        <row r="4687">
          <cell r="J4687">
            <v>4550008000</v>
          </cell>
          <cell r="K4687" t="str">
            <v>S&amp;T-DOMESTIC-PUBLIC TRANSPORT-AIR</v>
          </cell>
          <cell r="L4687" t="str">
            <v>Other Expenditure</v>
          </cell>
        </row>
        <row r="4688">
          <cell r="J4688">
            <v>4500056000</v>
          </cell>
          <cell r="K4688" t="str">
            <v>BURSARIES (EMPLOYEES)</v>
          </cell>
          <cell r="L4688" t="str">
            <v>Other Expenditure</v>
          </cell>
        </row>
        <row r="4689">
          <cell r="J4689">
            <v>4000100000</v>
          </cell>
          <cell r="K4689" t="str">
            <v>WATER BULK PURCHASES</v>
          </cell>
          <cell r="L4689" t="str">
            <v>Bulk Purchases</v>
          </cell>
        </row>
        <row r="4690">
          <cell r="J4690">
            <v>4050000000</v>
          </cell>
          <cell r="K4690" t="str">
            <v>BULK PURCHASES:ELECTRICITY:ESKOM</v>
          </cell>
          <cell r="L4690" t="str">
            <v>Bulk Purchases</v>
          </cell>
        </row>
        <row r="4691">
          <cell r="J4691">
            <v>4000000000</v>
          </cell>
          <cell r="K4691" t="str">
            <v>CONSUMPTION:CONSUM.STORES-STD RATED</v>
          </cell>
          <cell r="L4691" t="str">
            <v>Other Materials</v>
          </cell>
        </row>
        <row r="4692">
          <cell r="J4692">
            <v>4120502000</v>
          </cell>
          <cell r="K4692" t="str">
            <v>CONTRACTORS:MAINT.-OTHER ASSETS</v>
          </cell>
          <cell r="L4692" t="str">
            <v>Contracted Services</v>
          </cell>
        </row>
        <row r="4693">
          <cell r="J4693">
            <v>4000000000</v>
          </cell>
          <cell r="K4693" t="str">
            <v>CONSUMPTION:CONSUM.STORES-STD RATED</v>
          </cell>
          <cell r="L4693" t="str">
            <v>Other Materials</v>
          </cell>
        </row>
        <row r="4694">
          <cell r="J4694">
            <v>4120108000</v>
          </cell>
          <cell r="K4694" t="str">
            <v>CONTRACTORS:MAINT.-EQUIP.(PRIMARY SUB-STATIONS)</v>
          </cell>
          <cell r="L4694" t="str">
            <v>Contracted Services</v>
          </cell>
        </row>
        <row r="4695">
          <cell r="J4695">
            <v>4120502000</v>
          </cell>
          <cell r="K4695" t="str">
            <v>CONTRACTORS:MAINT.-OTHER ASSETS</v>
          </cell>
          <cell r="L4695" t="str">
            <v>Contracted Services</v>
          </cell>
        </row>
        <row r="4696">
          <cell r="J4696">
            <v>4820010000</v>
          </cell>
          <cell r="K4696" t="str">
            <v>DEPRECIATION:INFR.ELECTR.:NERSA:T/FORMER STATION&gt;1</v>
          </cell>
          <cell r="L4696" t="str">
            <v>Depreciation and Asset Impairment</v>
          </cell>
        </row>
        <row r="4697">
          <cell r="J4697">
            <v>4820022000</v>
          </cell>
          <cell r="K4697" t="str">
            <v>DEPRECIATION:INFR.ELECTR.:NERSA:STREET LIGHTING &amp;</v>
          </cell>
          <cell r="L4697" t="str">
            <v>Depreciation and Asset Impairment</v>
          </cell>
        </row>
        <row r="4698">
          <cell r="J4698">
            <v>4820410000</v>
          </cell>
          <cell r="K4698" t="str">
            <v>DEPRECIATION:INFR.ELECTR.:NERSA:SUBSTATIONS</v>
          </cell>
          <cell r="L4698" t="str">
            <v>Depreciation and Asset Impairment</v>
          </cell>
        </row>
        <row r="4699">
          <cell r="J4699">
            <v>5000000490</v>
          </cell>
          <cell r="K4699" t="str">
            <v>CHRG:DEPT CHARGE:INSURANCE ASSETS</v>
          </cell>
          <cell r="L4699" t="str">
            <v>Other Expenditure</v>
          </cell>
        </row>
        <row r="4700">
          <cell r="J4700">
            <v>4500410000</v>
          </cell>
          <cell r="K4700" t="str">
            <v>INSURANCE UNDERWRITING- INSURANCE CLAIMS</v>
          </cell>
          <cell r="L4700" t="str">
            <v>Other Expenditure</v>
          </cell>
        </row>
        <row r="4701">
          <cell r="J4701">
            <v>4500441010</v>
          </cell>
          <cell r="K4701" t="str">
            <v>MUNICIPAL SERVICES</v>
          </cell>
          <cell r="L4701" t="str">
            <v>Other Expenditure</v>
          </cell>
        </row>
        <row r="4702">
          <cell r="J4702">
            <v>4500491000</v>
          </cell>
          <cell r="K4702" t="str">
            <v>SKILLS DEVELOPMENT FUND LEVY</v>
          </cell>
          <cell r="L4702" t="str">
            <v>Other Expenditure</v>
          </cell>
        </row>
        <row r="4703">
          <cell r="J4703">
            <v>4000000000</v>
          </cell>
          <cell r="K4703" t="str">
            <v>CONSUMPTION:CONSUM.STORES-STD RATED</v>
          </cell>
          <cell r="L4703" t="str">
            <v>Other Materials</v>
          </cell>
        </row>
        <row r="4704">
          <cell r="J4704">
            <v>4120107000</v>
          </cell>
          <cell r="K4704" t="str">
            <v>CONTRACTORS:MAINT.-EQUIP.(PREPAYMENTS)</v>
          </cell>
          <cell r="L4704" t="str">
            <v>Contracted Services</v>
          </cell>
        </row>
        <row r="4705">
          <cell r="J4705">
            <v>4000000000</v>
          </cell>
          <cell r="K4705" t="str">
            <v>CONSUMPTION:CONSUM.STORES-STD RATED</v>
          </cell>
          <cell r="L4705" t="str">
            <v>Other Materials</v>
          </cell>
        </row>
        <row r="4706">
          <cell r="J4706">
            <v>4120107000</v>
          </cell>
          <cell r="K4706" t="str">
            <v>CONTRACTORS:MAINT.-EQUIP.(PREPAYMENTS)</v>
          </cell>
          <cell r="L4706" t="str">
            <v>Contracted Services</v>
          </cell>
        </row>
        <row r="4707">
          <cell r="J4707">
            <v>4000000000</v>
          </cell>
          <cell r="K4707" t="str">
            <v>CONSUMPTION:CONSUM.STORES-STD RATED</v>
          </cell>
          <cell r="L4707" t="str">
            <v>Other Materials</v>
          </cell>
        </row>
        <row r="4708">
          <cell r="J4708">
            <v>4120104000</v>
          </cell>
          <cell r="K4708" t="str">
            <v>CONTRACTORS:MAINT.-EQUIP.(GENERAL)</v>
          </cell>
          <cell r="L4708" t="str">
            <v>Contracted Services</v>
          </cell>
        </row>
        <row r="4709">
          <cell r="J4709">
            <v>4120106000</v>
          </cell>
          <cell r="K4709" t="str">
            <v>CONTRACTORS:MAINT.-EQUIP.(STANDBY)</v>
          </cell>
          <cell r="L4709" t="str">
            <v>Contracted Services</v>
          </cell>
        </row>
        <row r="4710">
          <cell r="J4710">
            <v>4120502000</v>
          </cell>
          <cell r="K4710" t="str">
            <v>CONTRACTORS:MAINT.-OTHER ASSETS</v>
          </cell>
          <cell r="L4710" t="str">
            <v>Contracted Services</v>
          </cell>
        </row>
        <row r="4711">
          <cell r="J4711">
            <v>4000000000</v>
          </cell>
          <cell r="K4711" t="str">
            <v>CONSUMPTION:CONSUM.STORES-STD RATED</v>
          </cell>
          <cell r="L4711" t="str">
            <v>Other Materials</v>
          </cell>
        </row>
        <row r="4712">
          <cell r="J4712">
            <v>4120104000</v>
          </cell>
          <cell r="K4712" t="str">
            <v>CONTRACTORS:MAINT.-EQUIP.(GENERAL)</v>
          </cell>
          <cell r="L4712" t="str">
            <v>Contracted Services</v>
          </cell>
        </row>
        <row r="4713">
          <cell r="J4713">
            <v>4120106000</v>
          </cell>
          <cell r="K4713" t="str">
            <v>CONTRACTORS:MAINT.-EQUIP.(STANDBY)</v>
          </cell>
          <cell r="L4713" t="str">
            <v>Contracted Services</v>
          </cell>
        </row>
        <row r="4714">
          <cell r="J4714">
            <v>4000000000</v>
          </cell>
          <cell r="K4714" t="str">
            <v>CONSUMPTION:CONSUM.STORES-STD RATED</v>
          </cell>
          <cell r="L4714" t="str">
            <v>Other Materials</v>
          </cell>
        </row>
        <row r="4715">
          <cell r="J4715">
            <v>4120104000</v>
          </cell>
          <cell r="K4715" t="str">
            <v>CONTRACTORS:MAINT.-EQUIP.(GENERAL)</v>
          </cell>
          <cell r="L4715" t="str">
            <v>Contracted Services</v>
          </cell>
        </row>
        <row r="4716">
          <cell r="J4716">
            <v>4120106000</v>
          </cell>
          <cell r="K4716" t="str">
            <v>CONTRACTORS:MAINT.-EQUIP.(STANDBY)</v>
          </cell>
          <cell r="L4716" t="str">
            <v>Contracted Services</v>
          </cell>
        </row>
        <row r="4717">
          <cell r="J4717">
            <v>4120502000</v>
          </cell>
          <cell r="K4717" t="str">
            <v>CONTRACTORS:MAINT.-OTHER ASSETS</v>
          </cell>
          <cell r="L4717" t="str">
            <v>Contracted Services</v>
          </cell>
        </row>
        <row r="4718">
          <cell r="J4718">
            <v>4000000000</v>
          </cell>
          <cell r="K4718" t="str">
            <v>CONSUMPTION:CONSUM.STORES-STD RATED</v>
          </cell>
          <cell r="L4718" t="str">
            <v>Other Materials</v>
          </cell>
        </row>
        <row r="4719">
          <cell r="J4719">
            <v>4120104000</v>
          </cell>
          <cell r="K4719" t="str">
            <v>CONTRACTORS:MAINT.-EQUIP.(GENERAL)</v>
          </cell>
          <cell r="L4719" t="str">
            <v>Contracted Services</v>
          </cell>
        </row>
        <row r="4720">
          <cell r="J4720">
            <v>4120106000</v>
          </cell>
          <cell r="K4720" t="str">
            <v>CONTRACTORS:MAINT.-EQUIP.(STANDBY)</v>
          </cell>
          <cell r="L4720" t="str">
            <v>Contracted Services</v>
          </cell>
        </row>
        <row r="4721">
          <cell r="J4721">
            <v>4820005000</v>
          </cell>
          <cell r="K4721" t="str">
            <v>DEPRECIATION:COMPUTER EQUIP.:ALL OR EXCL NERSA</v>
          </cell>
          <cell r="L4721" t="str">
            <v>Depreciation and Asset Impairment</v>
          </cell>
        </row>
        <row r="4722">
          <cell r="J4722">
            <v>4820007000</v>
          </cell>
          <cell r="K4722" t="str">
            <v>DEPRECIATION:FURNITURE &amp; FITTINGS.:ALL EXCL NE</v>
          </cell>
          <cell r="L4722" t="str">
            <v>Depreciation and Asset Impairment</v>
          </cell>
        </row>
        <row r="4723">
          <cell r="J4723">
            <v>4820030000</v>
          </cell>
          <cell r="K4723" t="str">
            <v>DEPRECIATION:MACHINERY &amp; EQUIP.:ALL OR EXCL NERSA</v>
          </cell>
          <cell r="L4723" t="str">
            <v>Depreciation and Asset Impairment</v>
          </cell>
        </row>
        <row r="4724">
          <cell r="J4724">
            <v>5000000490</v>
          </cell>
          <cell r="K4724" t="str">
            <v>CHRG:DEPT CHARGE:INSURANCE ASSETS</v>
          </cell>
          <cell r="L4724" t="str">
            <v>Other Expenditure</v>
          </cell>
        </row>
        <row r="4725">
          <cell r="J4725">
            <v>4500410000</v>
          </cell>
          <cell r="K4725" t="str">
            <v>INSURANCE UNDERWRITING- INSURANCE CLAIMS</v>
          </cell>
          <cell r="L4725" t="str">
            <v>Other Expenditure</v>
          </cell>
        </row>
        <row r="4726">
          <cell r="J4726">
            <v>4500491000</v>
          </cell>
          <cell r="K4726" t="str">
            <v>SKILLS DEVELOPMENT FUND LEVY</v>
          </cell>
          <cell r="L4726" t="str">
            <v>Other Expenditure</v>
          </cell>
        </row>
        <row r="4727">
          <cell r="J4727">
            <v>4801100000</v>
          </cell>
          <cell r="K4727" t="str">
            <v>E - FREE SERVICES:ELECTRICITY</v>
          </cell>
          <cell r="L4727" t="str">
            <v>Other Expenditure</v>
          </cell>
        </row>
        <row r="4728">
          <cell r="J4728">
            <v>5100000850</v>
          </cell>
          <cell r="K4728" t="str">
            <v>RECV:INT BILL:ELECTRICITY CONSUMPTION</v>
          </cell>
          <cell r="L4728" t="str">
            <v>Other Expenditure</v>
          </cell>
        </row>
        <row r="4729">
          <cell r="J4729">
            <v>5100000860</v>
          </cell>
          <cell r="K4729" t="str">
            <v>RECV:INT:ELECTRICITY STREETLIGHTS</v>
          </cell>
          <cell r="L4729" t="str">
            <v>Other Expenditure</v>
          </cell>
        </row>
        <row r="4730">
          <cell r="J4730">
            <v>8000500100</v>
          </cell>
          <cell r="K4730" t="str">
            <v>EX:INTEREST:ELECTRICITY</v>
          </cell>
          <cell r="L4730" t="str">
            <v>Interest Earned - Outstanding Debtors</v>
          </cell>
        </row>
        <row r="4731">
          <cell r="J4731">
            <v>4100790000</v>
          </cell>
          <cell r="K4731" t="str">
            <v>BAD DEBTS WRITTEN OFF:DEBT IMPAIRMENT</v>
          </cell>
          <cell r="L4731" t="str">
            <v>Debt Impairment</v>
          </cell>
        </row>
        <row r="4732">
          <cell r="J4732">
            <v>4800000000</v>
          </cell>
          <cell r="K4732" t="str">
            <v>E - FREE SERVICES:ELECTRICITY (PRIMARY REBATE)</v>
          </cell>
          <cell r="L4732" t="str">
            <v>Other Expenditure</v>
          </cell>
        </row>
        <row r="4733">
          <cell r="J4733">
            <v>5000000910</v>
          </cell>
          <cell r="K4733" t="str">
            <v>CHRG:INT BILL:WATER CONSUMPTION</v>
          </cell>
          <cell r="L4733" t="str">
            <v>Other Expenditure</v>
          </cell>
        </row>
        <row r="4734">
          <cell r="J4734">
            <v>8000000400</v>
          </cell>
          <cell r="K4734" t="str">
            <v>IFREE SERVICES:ELECTRICITY (OTHER ENERGY)</v>
          </cell>
          <cell r="L4734" t="str">
            <v>Service charges - electricity revenue</v>
          </cell>
        </row>
        <row r="4735">
          <cell r="J4735">
            <v>8000010400</v>
          </cell>
          <cell r="K4735" t="str">
            <v>IRATES REBATE:PHASE-IN REDUCTIONS/DISCOUNTS</v>
          </cell>
          <cell r="L4735" t="str">
            <v>Property Rates</v>
          </cell>
        </row>
        <row r="4736">
          <cell r="J4736">
            <v>8000500100</v>
          </cell>
          <cell r="K4736" t="str">
            <v>EX:INTEREST:ELECTRICITY</v>
          </cell>
          <cell r="L4736" t="str">
            <v>Interest Earned - Outstanding Debtors</v>
          </cell>
        </row>
        <row r="4737">
          <cell r="J4737">
            <v>8100000000</v>
          </cell>
          <cell r="K4737" t="str">
            <v>EX:ADMININISTRATION &amp; HANDLING FEES</v>
          </cell>
          <cell r="L4737" t="str">
            <v>Other Revenue</v>
          </cell>
        </row>
        <row r="4738">
          <cell r="J4738">
            <v>8410004160</v>
          </cell>
          <cell r="K4738" t="str">
            <v>ELEC:CON/RECONCHGECB</v>
          </cell>
          <cell r="L4738" t="str">
            <v>Service charges - electricity revenue</v>
          </cell>
        </row>
        <row r="4739">
          <cell r="J4739">
            <v>8410004190</v>
          </cell>
          <cell r="K4739" t="str">
            <v>ELEC:CON/REC/DISCFEE</v>
          </cell>
          <cell r="L4739" t="str">
            <v>Service charges - electricity revenue</v>
          </cell>
        </row>
        <row r="4740">
          <cell r="J4740">
            <v>8410004190</v>
          </cell>
          <cell r="K4740" t="str">
            <v>ELEC:CON/REC/DISCFEE</v>
          </cell>
          <cell r="L4740" t="str">
            <v>Service charges - electricity revenue</v>
          </cell>
        </row>
        <row r="4741">
          <cell r="J4741">
            <v>8410004190</v>
          </cell>
          <cell r="K4741" t="str">
            <v>ELEC:CON/REC/DISCFEE</v>
          </cell>
          <cell r="L4741" t="str">
            <v>Service charges - electricity revenue</v>
          </cell>
        </row>
        <row r="4742">
          <cell r="J4742">
            <v>8410004200</v>
          </cell>
          <cell r="K4742" t="str">
            <v>ELEC:CON/REC/TEMPFEE</v>
          </cell>
          <cell r="L4742" t="str">
            <v>Service charges - electricity revenue</v>
          </cell>
        </row>
        <row r="4743">
          <cell r="J4743">
            <v>8410004230</v>
          </cell>
          <cell r="K4743" t="str">
            <v>ELEC:METERREAD. FEES</v>
          </cell>
          <cell r="L4743" t="str">
            <v>Service charges - electricity revenue</v>
          </cell>
        </row>
        <row r="4744">
          <cell r="J4744">
            <v>8410004240</v>
          </cell>
          <cell r="K4744" t="str">
            <v>ELEC:NOTICE REVENUES</v>
          </cell>
          <cell r="L4744" t="str">
            <v>Service charges - electricity revenue</v>
          </cell>
        </row>
        <row r="4745">
          <cell r="J4745">
            <v>8410004270</v>
          </cell>
          <cell r="K4745" t="str">
            <v>ELEC:SALESCOMCONVSPH</v>
          </cell>
          <cell r="L4745" t="str">
            <v>Service charges - electricity revenue</v>
          </cell>
        </row>
        <row r="4746">
          <cell r="J4746">
            <v>8410004280</v>
          </cell>
          <cell r="K4746" t="str">
            <v>ELEC:SALESCOMCONV3PH</v>
          </cell>
          <cell r="L4746" t="str">
            <v>Service charges - electricity revenue</v>
          </cell>
        </row>
        <row r="4747">
          <cell r="J4747">
            <v>8410004310</v>
          </cell>
          <cell r="K4747" t="str">
            <v>ELEC:SALESDLH L1 60A</v>
          </cell>
          <cell r="L4747" t="str">
            <v>Service charges - electricity revenue</v>
          </cell>
        </row>
        <row r="4748">
          <cell r="J4748">
            <v>8410004340</v>
          </cell>
          <cell r="K4748" t="str">
            <v>ELEC:SALESDL PREPAID</v>
          </cell>
          <cell r="L4748" t="str">
            <v>Service charges - electricity revenue</v>
          </cell>
        </row>
        <row r="4749">
          <cell r="J4749">
            <v>8410004350</v>
          </cell>
          <cell r="K4749" t="str">
            <v>ELEC:SALESDHH POWR 1</v>
          </cell>
          <cell r="L4749" t="str">
            <v>Service charges - electricity revenue</v>
          </cell>
        </row>
        <row r="4750">
          <cell r="J4750">
            <v>8410004360</v>
          </cell>
          <cell r="K4750" t="str">
            <v>ELEC:SALESDHH POWR 2</v>
          </cell>
          <cell r="L4750" t="str">
            <v>Service charges - electricity revenue</v>
          </cell>
        </row>
        <row r="4751">
          <cell r="J4751">
            <v>8410004410</v>
          </cell>
          <cell r="K4751" t="str">
            <v>ELEC:SALESIND(400V)</v>
          </cell>
          <cell r="L4751" t="str">
            <v>Service charges - electricity revenue</v>
          </cell>
        </row>
        <row r="4752">
          <cell r="J4752">
            <v>8410004420</v>
          </cell>
          <cell r="K4752" t="str">
            <v>ELEC:SALESIND 11000V</v>
          </cell>
          <cell r="L4752" t="str">
            <v>Service charges - electricity revenue</v>
          </cell>
        </row>
        <row r="4753">
          <cell r="J4753">
            <v>8410004480</v>
          </cell>
          <cell r="K4753" t="str">
            <v>ELEC:SALESSTRT LIGHT</v>
          </cell>
          <cell r="L4753" t="str">
            <v>Service charges - electricity revenue</v>
          </cell>
        </row>
        <row r="4754">
          <cell r="J4754">
            <v>8410004510</v>
          </cell>
          <cell r="K4754" t="str">
            <v>ELEC:DRSRV ANC CHRGS</v>
          </cell>
          <cell r="L4754" t="str">
            <v>Service charges - electricity revenue</v>
          </cell>
        </row>
        <row r="4755">
          <cell r="J4755">
            <v>8410004520</v>
          </cell>
          <cell r="K4755" t="str">
            <v>ELEC:DRSRV SERV LOSS</v>
          </cell>
          <cell r="L4755" t="str">
            <v>Service charges - electricity revenue</v>
          </cell>
        </row>
        <row r="4756">
          <cell r="J4756">
            <v>8410004530</v>
          </cell>
          <cell r="K4756" t="str">
            <v>ELEC:DRS INCD TO ENG</v>
          </cell>
          <cell r="L4756" t="str">
            <v>Service charges - electricity revenue</v>
          </cell>
        </row>
        <row r="4757">
          <cell r="J4757">
            <v>4800000000</v>
          </cell>
          <cell r="K4757" t="str">
            <v>E - FREE SERVICES:ELECTRICITY (PRIMARY REBATE)</v>
          </cell>
          <cell r="L4757" t="str">
            <v>Other Expenditure</v>
          </cell>
        </row>
        <row r="4758">
          <cell r="J4758">
            <v>8000000000</v>
          </cell>
          <cell r="K4758" t="str">
            <v>IFREE SERVICES:ELECTRICITY 50 KWH / HOUSEHOLD / MO</v>
          </cell>
          <cell r="L4758" t="str">
            <v>Service charges - electricity revenue</v>
          </cell>
        </row>
        <row r="4759">
          <cell r="J4759">
            <v>8800006000</v>
          </cell>
          <cell r="K4759" t="str">
            <v>NE:NT OPERATING G&amp;S:EQUITABLE SHARE</v>
          </cell>
          <cell r="L4759" t="str">
            <v>Transfers Recognised - Operating</v>
          </cell>
        </row>
        <row r="4760">
          <cell r="J4760">
            <v>8000000000</v>
          </cell>
          <cell r="K4760" t="str">
            <v>IFREE SERVICES:ELECTRICITY 50 KWH / HOUSEHOLD / MO</v>
          </cell>
          <cell r="L4760" t="str">
            <v>Service charges - electricity revenue</v>
          </cell>
        </row>
        <row r="4761">
          <cell r="J4761">
            <v>4120107000</v>
          </cell>
          <cell r="K4761" t="str">
            <v>CONTRACTORS:MAINT.-EQUIP.(PREPAYMENTS)</v>
          </cell>
          <cell r="L4761" t="str">
            <v>Contracted Services</v>
          </cell>
        </row>
        <row r="4762">
          <cell r="J4762">
            <v>4000000000</v>
          </cell>
          <cell r="K4762" t="str">
            <v>CONSUMPTION:CONSUM.STORES-STD RATED</v>
          </cell>
          <cell r="L4762" t="str">
            <v>Other Materials</v>
          </cell>
        </row>
        <row r="4763">
          <cell r="J4763">
            <v>4120104000</v>
          </cell>
          <cell r="K4763" t="str">
            <v>CONTRACTORS:MAINT.-EQUIP.(GENERAL)</v>
          </cell>
          <cell r="L4763" t="str">
            <v>Contracted Services</v>
          </cell>
        </row>
        <row r="4764">
          <cell r="J4764">
            <v>4000000000</v>
          </cell>
          <cell r="K4764" t="str">
            <v>CONSUMPTION:CONSUM.STORES-STD RATED</v>
          </cell>
          <cell r="L4764" t="str">
            <v>Other Materials</v>
          </cell>
        </row>
        <row r="4765">
          <cell r="J4765">
            <v>4120104000</v>
          </cell>
          <cell r="K4765" t="str">
            <v>CONTRACTORS:MAINT.-EQUIP.(GENERAL)</v>
          </cell>
          <cell r="L4765" t="str">
            <v>Contracted Services</v>
          </cell>
        </row>
        <row r="4766">
          <cell r="J4766">
            <v>4120106000</v>
          </cell>
          <cell r="K4766" t="str">
            <v>CONTRACTORS:MAINT.-EQUIP.(STANDBY)</v>
          </cell>
          <cell r="L4766" t="str">
            <v>Contracted Services</v>
          </cell>
        </row>
        <row r="4767">
          <cell r="J4767">
            <v>4120502000</v>
          </cell>
          <cell r="K4767" t="str">
            <v>CONTRACTORS:MAINT.-OTHER ASSETS</v>
          </cell>
          <cell r="L4767" t="str">
            <v>Contracted Services</v>
          </cell>
        </row>
        <row r="4768">
          <cell r="J4768">
            <v>4000000000</v>
          </cell>
          <cell r="K4768" t="str">
            <v>CONSUMPTION:CONSUM.STORES-STD RATED</v>
          </cell>
          <cell r="L4768" t="str">
            <v>Other Materials</v>
          </cell>
        </row>
        <row r="4769">
          <cell r="J4769">
            <v>4120104000</v>
          </cell>
          <cell r="K4769" t="str">
            <v>CONTRACTORS:MAINT.-EQUIP.(GENERAL)</v>
          </cell>
          <cell r="L4769" t="str">
            <v>Contracted Services</v>
          </cell>
        </row>
        <row r="4770">
          <cell r="J4770">
            <v>4000000000</v>
          </cell>
          <cell r="K4770" t="str">
            <v>CONSUMPTION:CONSUM.STORES-STD RATED</v>
          </cell>
          <cell r="L4770" t="str">
            <v>Other Materials</v>
          </cell>
        </row>
        <row r="4771">
          <cell r="J4771">
            <v>4120104000</v>
          </cell>
          <cell r="K4771" t="str">
            <v>CONTRACTORS:MAINT.-EQUIP.(GENERAL)</v>
          </cell>
          <cell r="L4771" t="str">
            <v>Contracted Services</v>
          </cell>
        </row>
        <row r="4772">
          <cell r="J4772">
            <v>5000000490</v>
          </cell>
          <cell r="K4772" t="str">
            <v>CHRG:DEPT CHARGE:INSURANCE ASSETS</v>
          </cell>
          <cell r="L4772" t="str">
            <v>Other Expenditure</v>
          </cell>
        </row>
        <row r="4773">
          <cell r="J4773">
            <v>4500410000</v>
          </cell>
          <cell r="K4773" t="str">
            <v>INSURANCE UNDERWRITING- INSURANCE CLAIMS</v>
          </cell>
          <cell r="L4773" t="str">
            <v>Other Expenditure</v>
          </cell>
        </row>
        <row r="4774">
          <cell r="J4774">
            <v>4120051000</v>
          </cell>
          <cell r="K4774" t="str">
            <v>CONTRACTORS : MAINT: BUILDINGS AND FACILITIES</v>
          </cell>
          <cell r="L4774" t="str">
            <v>Contracted Services</v>
          </cell>
        </row>
        <row r="4775">
          <cell r="J4775">
            <v>4120051000</v>
          </cell>
          <cell r="K4775" t="str">
            <v>CONTRACTORS : MAINT: BUILDINGS AND FACILITIES</v>
          </cell>
          <cell r="L4775" t="str">
            <v>Contracted Services</v>
          </cell>
        </row>
        <row r="4776">
          <cell r="J4776">
            <v>4820005000</v>
          </cell>
          <cell r="K4776" t="str">
            <v>DEPRECIATION:COMPUTER EQUIP.:ALL OR EXCL NERSA</v>
          </cell>
          <cell r="L4776" t="str">
            <v>Depreciation and Asset Impairment</v>
          </cell>
        </row>
        <row r="4777">
          <cell r="J4777">
            <v>4820007000</v>
          </cell>
          <cell r="K4777" t="str">
            <v>DEPRECIATION:FURNITURE &amp; FITTINGS.:ALL EXCL NE</v>
          </cell>
          <cell r="L4777" t="str">
            <v>Depreciation and Asset Impairment</v>
          </cell>
        </row>
        <row r="4778">
          <cell r="J4778">
            <v>4820011000</v>
          </cell>
          <cell r="K4778" t="str">
            <v>DEPRECIATION:INFR.ELECTR.:NERSA:T/FORMER STATIO&lt;13</v>
          </cell>
          <cell r="L4778" t="str">
            <v>Depreciation and Asset Impairment</v>
          </cell>
        </row>
        <row r="4779">
          <cell r="J4779">
            <v>4820030000</v>
          </cell>
          <cell r="K4779" t="str">
            <v>DEPRECIATION:MACHINERY &amp; EQUIP.:ALL OR EXCL NERSA</v>
          </cell>
          <cell r="L4779" t="str">
            <v>Depreciation and Asset Impairment</v>
          </cell>
        </row>
        <row r="4780">
          <cell r="J4780">
            <v>4820032000</v>
          </cell>
          <cell r="K4780" t="str">
            <v>DEPRECIATION:TRANSPORT ASSETS:ALL OR EXCL NERSA</v>
          </cell>
          <cell r="L4780" t="str">
            <v>Depreciation and Asset Impairment</v>
          </cell>
        </row>
        <row r="4781">
          <cell r="J4781">
            <v>4820410000</v>
          </cell>
          <cell r="K4781" t="str">
            <v>DEPRECIATION:INFR.ELECTR.:NERSA:SUBSTATIONS</v>
          </cell>
          <cell r="L4781" t="str">
            <v>Depreciation and Asset Impairment</v>
          </cell>
        </row>
        <row r="4782">
          <cell r="J4782">
            <v>4820420000</v>
          </cell>
          <cell r="K4782" t="str">
            <v>DEPRECIATION:INFR.ELECTR:NERSA:TFOMER STATION&gt;132K</v>
          </cell>
          <cell r="L4782" t="str">
            <v>Depreciation and Asset Impairment</v>
          </cell>
        </row>
        <row r="4783">
          <cell r="J4783">
            <v>5000000490</v>
          </cell>
          <cell r="K4783" t="str">
            <v>CHRG:DEPT CHARGE:INSURANCE ASSETS</v>
          </cell>
          <cell r="L4783" t="str">
            <v>Other Expenditure</v>
          </cell>
        </row>
        <row r="4784">
          <cell r="J4784">
            <v>5000000850</v>
          </cell>
          <cell r="K4784" t="str">
            <v>CHRG:INT BILL:ELECTRICITY CONSUMPTION</v>
          </cell>
          <cell r="L4784" t="str">
            <v>Other Expenditure</v>
          </cell>
        </row>
        <row r="4785">
          <cell r="J4785">
            <v>5000000910</v>
          </cell>
          <cell r="K4785" t="str">
            <v>CHRG:INT BILL:WATER CONSUMPTION</v>
          </cell>
          <cell r="L4785" t="str">
            <v>Other Expenditure</v>
          </cell>
        </row>
        <row r="4786">
          <cell r="J4786">
            <v>4000000000</v>
          </cell>
          <cell r="K4786" t="str">
            <v>CONSUMPTION:CONSUM.STORES-STD RATED</v>
          </cell>
          <cell r="L4786" t="str">
            <v>Other Materials</v>
          </cell>
        </row>
        <row r="4787">
          <cell r="J4787">
            <v>4000030000</v>
          </cell>
          <cell r="K4787" t="str">
            <v>CONSUMPTION:MATERIALS &amp; SUPPLIES</v>
          </cell>
          <cell r="L4787" t="str">
            <v>Other Materials</v>
          </cell>
        </row>
        <row r="4788">
          <cell r="J4788">
            <v>4100025000</v>
          </cell>
          <cell r="K4788" t="str">
            <v>OUTSOURCED:CLEANING SERVICES</v>
          </cell>
          <cell r="L4788" t="str">
            <v>Contracted Services</v>
          </cell>
        </row>
        <row r="4789">
          <cell r="J4789">
            <v>4100026010</v>
          </cell>
          <cell r="K4789" t="str">
            <v>HYGIENE SERVICES</v>
          </cell>
          <cell r="L4789" t="str">
            <v>Contracted Services</v>
          </cell>
        </row>
        <row r="4790">
          <cell r="J4790">
            <v>4120003000</v>
          </cell>
          <cell r="K4790" t="str">
            <v>CONTRACTORS:FIRST AID</v>
          </cell>
          <cell r="L4790" t="str">
            <v>Contracted Services</v>
          </cell>
        </row>
        <row r="4791">
          <cell r="J4791">
            <v>4500410000</v>
          </cell>
          <cell r="K4791" t="str">
            <v>INSURANCE UNDERWRITING- INSURANCE CLAIMS</v>
          </cell>
          <cell r="L4791" t="str">
            <v>Other Expenditure</v>
          </cell>
        </row>
        <row r="4792">
          <cell r="J4792">
            <v>4500491000</v>
          </cell>
          <cell r="K4792" t="str">
            <v>SKILLS DEVELOPMENT FUND LEVY</v>
          </cell>
          <cell r="L4792" t="str">
            <v>Other Expenditure</v>
          </cell>
        </row>
        <row r="4793">
          <cell r="J4793">
            <v>4560100000</v>
          </cell>
          <cell r="K4793" t="str">
            <v>UNIFORM &amp; PROTECTIVE CLOTHING</v>
          </cell>
          <cell r="L4793" t="str">
            <v>Other Expenditure</v>
          </cell>
        </row>
        <row r="4794">
          <cell r="J4794">
            <v>4700003000</v>
          </cell>
          <cell r="K4794" t="str">
            <v>OPERATING LEASES:FURNITURE &amp; EQUIP.-OR</v>
          </cell>
          <cell r="L4794" t="str">
            <v>Other Expenditure</v>
          </cell>
        </row>
        <row r="4795">
          <cell r="J4795">
            <v>4120104000</v>
          </cell>
          <cell r="K4795" t="str">
            <v>CONTRACTORS:MAINT.-EQUIP.(GENERAL)</v>
          </cell>
          <cell r="L4795" t="str">
            <v>Contracted Services</v>
          </cell>
        </row>
        <row r="4796">
          <cell r="J4796">
            <v>4120104000</v>
          </cell>
          <cell r="K4796" t="str">
            <v>CONTRACTORS:MAINT.-EQUIP.(GENERAL)</v>
          </cell>
          <cell r="L4796" t="str">
            <v>Contracted Services</v>
          </cell>
        </row>
        <row r="4797">
          <cell r="J4797">
            <v>4120106000</v>
          </cell>
          <cell r="K4797" t="str">
            <v>CONTRACTORS:MAINT.-EQUIP.(STANDBY)</v>
          </cell>
          <cell r="L4797" t="str">
            <v>Contracted Services</v>
          </cell>
        </row>
        <row r="4798">
          <cell r="J4798">
            <v>5000000490</v>
          </cell>
          <cell r="K4798" t="str">
            <v>CHRG:DEPT CHARGE:INSURANCE ASSETS</v>
          </cell>
          <cell r="L4798" t="str">
            <v>Other Expenditure</v>
          </cell>
        </row>
        <row r="4799">
          <cell r="J4799">
            <v>4300000000</v>
          </cell>
          <cell r="K4799" t="str">
            <v>HR:MUNICIP.STAFF:BASIC SALARY &amp; WAGES</v>
          </cell>
          <cell r="L4799" t="str">
            <v>Employee Related Costs - Wages &amp; Salaries</v>
          </cell>
        </row>
        <row r="4800">
          <cell r="J4800">
            <v>4300001000</v>
          </cell>
          <cell r="K4800" t="str">
            <v>HR:MUNICIP.STAFF:BONUSES</v>
          </cell>
          <cell r="L4800" t="str">
            <v>Employee Related Costs - Wages &amp; Salaries</v>
          </cell>
        </row>
        <row r="4801">
          <cell r="J4801">
            <v>4300002000</v>
          </cell>
          <cell r="K4801" t="str">
            <v>HR:MUNICIP.STAFF:ALLOWANCE-CELLULAR &amp; TELEPHONE</v>
          </cell>
          <cell r="L4801" t="str">
            <v>Employee Related Costs - Wages &amp; Salaries</v>
          </cell>
        </row>
        <row r="4802">
          <cell r="J4802">
            <v>4300003000</v>
          </cell>
          <cell r="K4802" t="str">
            <v>HR:MUNICIP.STAFF:ALLOWANCE-HOUSING BENEFITS</v>
          </cell>
          <cell r="L4802" t="str">
            <v>Employee Related Costs - Wages &amp; Salaries</v>
          </cell>
        </row>
        <row r="4803">
          <cell r="J4803">
            <v>4300004000</v>
          </cell>
          <cell r="K4803" t="str">
            <v>HR:MUNICIP.STAFF:ALLOWANCE-LEAVE PAY</v>
          </cell>
          <cell r="L4803" t="str">
            <v>Employee Related Costs - Wages &amp; Salaries</v>
          </cell>
        </row>
        <row r="4804">
          <cell r="J4804">
            <v>4300005000</v>
          </cell>
          <cell r="K4804" t="str">
            <v>HR:MUNICIP.STAFF:ALLOWANCE-TRAVEL OR MOTOR VEHICLE</v>
          </cell>
          <cell r="L4804" t="str">
            <v>Employee Related Costs - Wages &amp; Salaries</v>
          </cell>
        </row>
        <row r="4805">
          <cell r="J4805">
            <v>4300006000</v>
          </cell>
          <cell r="K4805" t="str">
            <v>MUNICIPAL STAFF OVER TIME NON STRUCTURED</v>
          </cell>
          <cell r="L4805" t="str">
            <v>Employee Related Costs - Wages &amp; Salaries</v>
          </cell>
        </row>
        <row r="4806">
          <cell r="J4806">
            <v>4300006001</v>
          </cell>
          <cell r="K4806" t="str">
            <v>MUNICIPAL STAFF OVER TIME STRUCTURED</v>
          </cell>
          <cell r="L4806" t="str">
            <v>Employee Related Costs - Wages &amp; Salaries</v>
          </cell>
        </row>
        <row r="4807">
          <cell r="J4807">
            <v>4300006020</v>
          </cell>
          <cell r="K4807" t="str">
            <v>HR:MUNICIP.STAFF:ALLOWANCE-OVERTIME</v>
          </cell>
          <cell r="L4807" t="str">
            <v>Employee Related Costs - Wages &amp; Salaries</v>
          </cell>
        </row>
        <row r="4808">
          <cell r="J4808">
            <v>4300010000</v>
          </cell>
          <cell r="K4808" t="str">
            <v>HR:MUNICIP.STAFF:BENEFIT-LONG SERVICE AWARD-ERC</v>
          </cell>
          <cell r="L4808" t="str">
            <v>Employee Related Costs - Wages &amp; Salaries</v>
          </cell>
        </row>
        <row r="4809">
          <cell r="J4809">
            <v>4300012000</v>
          </cell>
          <cell r="K4809" t="str">
            <v>HR:MUNICIP.STAFF:BENEFIT-SCARCITY ALLOWANCE</v>
          </cell>
          <cell r="L4809" t="str">
            <v>Employee Related Costs - Wages &amp; Salaries</v>
          </cell>
        </row>
        <row r="4810">
          <cell r="J4810">
            <v>4300013000</v>
          </cell>
          <cell r="K4810" t="str">
            <v>HR:MUNICIP.STAFF:BENEFIT-STANDBY ALLOWANCE</v>
          </cell>
          <cell r="L4810" t="str">
            <v>Employee Related Costs - Wages &amp; Salaries</v>
          </cell>
        </row>
        <row r="4811">
          <cell r="J4811">
            <v>4300014000</v>
          </cell>
          <cell r="K4811" t="str">
            <v>HR:MUNICIP.STAFF:BENEFIT-TOOLS ALLOWANCE</v>
          </cell>
          <cell r="L4811" t="str">
            <v>Employee Related Costs - Wages &amp; Salaries</v>
          </cell>
        </row>
        <row r="4812">
          <cell r="J4812">
            <v>4300015550</v>
          </cell>
          <cell r="K4812" t="str">
            <v>HR:MUNICIP.STAFF:BENEFIT-NON PENSIONABLE ALLOWANCE</v>
          </cell>
          <cell r="L4812" t="str">
            <v>Employee Related Costs - Wages &amp; Salaries</v>
          </cell>
        </row>
        <row r="4813">
          <cell r="J4813">
            <v>4300016000</v>
          </cell>
          <cell r="K4813" t="str">
            <v>HR:MUNICIP.STAFF:SOCIAL CONTRIB.-BARGAINING COUNCI</v>
          </cell>
          <cell r="L4813" t="str">
            <v>Employee Related Costs - Social Contributions</v>
          </cell>
        </row>
        <row r="4814">
          <cell r="J4814">
            <v>4300018000</v>
          </cell>
          <cell r="K4814" t="str">
            <v>HR:MUNICIP.STAFF:SOCIAL CONTRIB.-MEDICAL</v>
          </cell>
          <cell r="L4814" t="str">
            <v>Employee Related Costs - Social Contributions</v>
          </cell>
        </row>
        <row r="4815">
          <cell r="J4815">
            <v>4300019000</v>
          </cell>
          <cell r="K4815" t="str">
            <v>HR:MUNICIP.STAFF:SOCIAL CONTRIB.-PENSION</v>
          </cell>
          <cell r="L4815" t="str">
            <v>Employee Related Costs - Social Contributions</v>
          </cell>
        </row>
        <row r="4816">
          <cell r="J4816">
            <v>4300020000</v>
          </cell>
          <cell r="K4816" t="str">
            <v>HR:MUNICIP.STAFF:SOCIAL CONTRIB.-UIF</v>
          </cell>
          <cell r="L4816" t="str">
            <v>Employee Related Costs - Social Contributions</v>
          </cell>
        </row>
        <row r="4817">
          <cell r="J4817">
            <v>4500172000</v>
          </cell>
          <cell r="K4817" t="str">
            <v>COMMUNICATION:LICENCES</v>
          </cell>
          <cell r="L4817" t="str">
            <v>Other Expenditure</v>
          </cell>
        </row>
        <row r="4818">
          <cell r="J4818">
            <v>4500181000</v>
          </cell>
          <cell r="K4818" t="str">
            <v>COMMUNICATION:TELEPHONE,FAX,TELEGRAPH</v>
          </cell>
          <cell r="L4818" t="str">
            <v>Other Expenditure</v>
          </cell>
        </row>
        <row r="4819">
          <cell r="J4819">
            <v>4500410000</v>
          </cell>
          <cell r="K4819" t="str">
            <v>INSURANCE UNDERWRITING- INSURANCE CLAIMS</v>
          </cell>
          <cell r="L4819" t="str">
            <v>Other Expenditure</v>
          </cell>
        </row>
        <row r="4820">
          <cell r="J4820">
            <v>4500491000</v>
          </cell>
          <cell r="K4820" t="str">
            <v>SKILLS DEVELOPMENT FUND LEVY</v>
          </cell>
          <cell r="L4820" t="str">
            <v>Other Expenditure</v>
          </cell>
        </row>
        <row r="4821">
          <cell r="J4821">
            <v>4120104000</v>
          </cell>
          <cell r="K4821" t="str">
            <v>CONTRACTORS:MAINT.-EQUIP.(GENERAL)</v>
          </cell>
          <cell r="L4821" t="str">
            <v>Contracted Services</v>
          </cell>
        </row>
        <row r="4822">
          <cell r="J4822">
            <v>4120108000</v>
          </cell>
          <cell r="K4822" t="str">
            <v>CONTRACTORS:MAINT.-EQUIP.(PRIMARY SUB-STATIONS)</v>
          </cell>
          <cell r="L4822" t="str">
            <v>Contracted Services</v>
          </cell>
        </row>
        <row r="4823">
          <cell r="J4823">
            <v>4120109000</v>
          </cell>
          <cell r="K4823" t="str">
            <v>CONTRACTORS:MAINT.-EQUIP.(SECONDARY SUB-STATIONS</v>
          </cell>
          <cell r="L4823" t="str">
            <v>Contracted Services</v>
          </cell>
        </row>
        <row r="4824">
          <cell r="J4824">
            <v>4120104000</v>
          </cell>
          <cell r="K4824" t="str">
            <v>CONTRACTORS:MAINT.-EQUIP.(GENERAL)</v>
          </cell>
          <cell r="L4824" t="str">
            <v>Contracted Services</v>
          </cell>
        </row>
        <row r="4825">
          <cell r="J4825">
            <v>4120106000</v>
          </cell>
          <cell r="K4825" t="str">
            <v>CONTRACTORS:MAINT.-EQUIP.(STANDBY)</v>
          </cell>
          <cell r="L4825" t="str">
            <v>Contracted Services</v>
          </cell>
        </row>
        <row r="4826">
          <cell r="J4826">
            <v>4120108000</v>
          </cell>
          <cell r="K4826" t="str">
            <v>CONTRACTORS:MAINT.-EQUIP.(PRIMARY SUB-STATIONS)</v>
          </cell>
          <cell r="L4826" t="str">
            <v>Contracted Services</v>
          </cell>
        </row>
        <row r="4827">
          <cell r="J4827">
            <v>4120109000</v>
          </cell>
          <cell r="K4827" t="str">
            <v>CONTRACTORS:MAINT.-EQUIP.(SECONDARY SUB-STATIONS</v>
          </cell>
          <cell r="L4827" t="str">
            <v>Contracted Services</v>
          </cell>
        </row>
        <row r="4828">
          <cell r="J4828">
            <v>4120502000</v>
          </cell>
          <cell r="K4828" t="str">
            <v>CONTRACTORS:MAINT.-OTHER ASSETS</v>
          </cell>
          <cell r="L4828" t="str">
            <v>Contracted Services</v>
          </cell>
        </row>
        <row r="4829">
          <cell r="J4829">
            <v>4120104000</v>
          </cell>
          <cell r="K4829" t="str">
            <v>CONTRACTORS:MAINT.-EQUIP.(GENERAL)</v>
          </cell>
          <cell r="L4829" t="str">
            <v>Contracted Services</v>
          </cell>
        </row>
        <row r="4830">
          <cell r="J4830">
            <v>4120104000</v>
          </cell>
          <cell r="K4830" t="str">
            <v>CONTRACTORS:MAINT.-EQUIP.(GENERAL)</v>
          </cell>
          <cell r="L4830" t="str">
            <v>Contracted Services</v>
          </cell>
        </row>
        <row r="4831">
          <cell r="J4831">
            <v>4120051000</v>
          </cell>
          <cell r="K4831" t="str">
            <v>CONTRACTORS : MAINT: BUILDINGS AND FACILITIES</v>
          </cell>
          <cell r="L4831" t="str">
            <v>Contracted Services</v>
          </cell>
        </row>
        <row r="4832">
          <cell r="J4832">
            <v>4120051000</v>
          </cell>
          <cell r="K4832" t="str">
            <v>CONTRACTORS : MAINT: BUILDINGS AND FACILITIES</v>
          </cell>
          <cell r="L4832" t="str">
            <v>Contracted Services</v>
          </cell>
        </row>
        <row r="4833">
          <cell r="J4833">
            <v>4820007000</v>
          </cell>
          <cell r="K4833" t="str">
            <v>DEPRECIATION:FURNITURE &amp; FITTINGS.:ALL EXCL NE</v>
          </cell>
          <cell r="L4833" t="str">
            <v>Depreciation and Asset Impairment</v>
          </cell>
        </row>
        <row r="4834">
          <cell r="J4834">
            <v>4820010000</v>
          </cell>
          <cell r="K4834" t="str">
            <v>DEPRECIATION:INFR.ELECTR.:NERSA:T/FORMER STATION&gt;1</v>
          </cell>
          <cell r="L4834" t="str">
            <v>Depreciation and Asset Impairment</v>
          </cell>
        </row>
        <row r="4835">
          <cell r="J4835">
            <v>4820011000</v>
          </cell>
          <cell r="K4835" t="str">
            <v>DEPRECIATION:INFR.ELECTR.:NERSA:T/FORMER STATIO&lt;13</v>
          </cell>
          <cell r="L4835" t="str">
            <v>Depreciation and Asset Impairment</v>
          </cell>
        </row>
        <row r="4836">
          <cell r="J4836">
            <v>4820030000</v>
          </cell>
          <cell r="K4836" t="str">
            <v>DEPRECIATION:MACHINERY &amp; EQUIP.:ALL OR EXCL NERSA</v>
          </cell>
          <cell r="L4836" t="str">
            <v>Depreciation and Asset Impairment</v>
          </cell>
        </row>
        <row r="4837">
          <cell r="J4837">
            <v>4820410000</v>
          </cell>
          <cell r="K4837" t="str">
            <v>DEPRECIATION:INFR.ELECTR.:NERSA:SUBSTATIONS</v>
          </cell>
          <cell r="L4837" t="str">
            <v>Depreciation and Asset Impairment</v>
          </cell>
        </row>
        <row r="4838">
          <cell r="J4838">
            <v>4820420000</v>
          </cell>
          <cell r="K4838" t="str">
            <v>DEPRECIATION:INFR.ELECTR:NERSA:TFOMER STATION&gt;132K</v>
          </cell>
          <cell r="L4838" t="str">
            <v>Depreciation and Asset Impairment</v>
          </cell>
        </row>
        <row r="4839">
          <cell r="J4839">
            <v>5000000690</v>
          </cell>
          <cell r="K4839" t="str">
            <v>CHRG:DEPT CHARGE:RATES CHRG</v>
          </cell>
          <cell r="L4839" t="str">
            <v>Other Expenditure</v>
          </cell>
        </row>
        <row r="4840">
          <cell r="J4840">
            <v>5000000850</v>
          </cell>
          <cell r="K4840" t="str">
            <v>CHRG:INT BILL:ELECTRICITY CONSUMPTION</v>
          </cell>
          <cell r="L4840" t="str">
            <v>Other Expenditure</v>
          </cell>
        </row>
        <row r="4841">
          <cell r="J4841">
            <v>5000000910</v>
          </cell>
          <cell r="K4841" t="str">
            <v>CHRG:INT BILL:WATER CONSUMPTION</v>
          </cell>
          <cell r="L4841" t="str">
            <v>Other Expenditure</v>
          </cell>
        </row>
        <row r="4842">
          <cell r="J4842">
            <v>4300000000</v>
          </cell>
          <cell r="K4842" t="str">
            <v>HR:MUNICIP.STAFF:BASIC SALARY &amp; WAGES</v>
          </cell>
          <cell r="L4842" t="str">
            <v>Employee Related Costs - Wages &amp; Salaries</v>
          </cell>
        </row>
        <row r="4843">
          <cell r="J4843">
            <v>4300001000</v>
          </cell>
          <cell r="K4843" t="str">
            <v>HR:MUNICIP.STAFF:BONUSES</v>
          </cell>
          <cell r="L4843" t="str">
            <v>Employee Related Costs - Wages &amp; Salaries</v>
          </cell>
        </row>
        <row r="4844">
          <cell r="J4844">
            <v>4300002000</v>
          </cell>
          <cell r="K4844" t="str">
            <v>HR:MUNICIP.STAFF:ALLOWANCE-CELLULAR &amp; TELEPHONE</v>
          </cell>
          <cell r="L4844" t="str">
            <v>Employee Related Costs - Wages &amp; Salaries</v>
          </cell>
        </row>
        <row r="4845">
          <cell r="J4845">
            <v>4300003000</v>
          </cell>
          <cell r="K4845" t="str">
            <v>HR:MUNICIP.STAFF:ALLOWANCE-HOUSING BENEFITS</v>
          </cell>
          <cell r="L4845" t="str">
            <v>Employee Related Costs - Wages &amp; Salaries</v>
          </cell>
        </row>
        <row r="4846">
          <cell r="J4846">
            <v>4300004000</v>
          </cell>
          <cell r="K4846" t="str">
            <v>HR:MUNICIP.STAFF:ALLOWANCE-LEAVE PAY</v>
          </cell>
          <cell r="L4846" t="str">
            <v>Employee Related Costs - Wages &amp; Salaries</v>
          </cell>
        </row>
        <row r="4847">
          <cell r="J4847">
            <v>4300005000</v>
          </cell>
          <cell r="K4847" t="str">
            <v>HR:MUNICIP.STAFF:ALLOWANCE-TRAVEL OR MOTOR VEHICLE</v>
          </cell>
          <cell r="L4847" t="str">
            <v>Employee Related Costs - Wages &amp; Salaries</v>
          </cell>
        </row>
        <row r="4848">
          <cell r="J4848">
            <v>4300006000</v>
          </cell>
          <cell r="K4848" t="str">
            <v>MUNICIPAL STAFF OVER TIME NON STRUCTURED</v>
          </cell>
          <cell r="L4848" t="str">
            <v>Employee Related Costs - Wages &amp; Salaries</v>
          </cell>
        </row>
        <row r="4849">
          <cell r="J4849">
            <v>4300006001</v>
          </cell>
          <cell r="K4849" t="str">
            <v>MUNICIPAL STAFF OVER TIME STRUCTURED</v>
          </cell>
          <cell r="L4849" t="str">
            <v>Employee Related Costs - Wages &amp; Salaries</v>
          </cell>
        </row>
        <row r="4850">
          <cell r="J4850">
            <v>4300006010</v>
          </cell>
          <cell r="K4850" t="str">
            <v>SHIFT ADDITIONAL REMUNERATION</v>
          </cell>
          <cell r="L4850" t="str">
            <v>Employee Related Costs - Wages &amp; Salaries</v>
          </cell>
        </row>
        <row r="4851">
          <cell r="J4851">
            <v>4300006020</v>
          </cell>
          <cell r="K4851" t="str">
            <v>HR:MUNICIP.STAFF:ALLOWANCE-OVERTIME</v>
          </cell>
          <cell r="L4851" t="str">
            <v>Employee Related Costs - Wages &amp; Salaries</v>
          </cell>
        </row>
        <row r="4852">
          <cell r="J4852">
            <v>4300007000</v>
          </cell>
          <cell r="K4852" t="str">
            <v>HR:MUNICIP.STAFF:ALLOWANCE-OVERTIME:NIGHT SHIFT</v>
          </cell>
          <cell r="L4852" t="str">
            <v>Employee Related Costs - Wages &amp; Salaries</v>
          </cell>
        </row>
        <row r="4853">
          <cell r="J4853">
            <v>4300008000</v>
          </cell>
          <cell r="K4853" t="str">
            <v>HR:MUNICIP.STAFF:BENEF-ACTING &amp; POST BEN ALLOWANCE</v>
          </cell>
          <cell r="L4853" t="str">
            <v>Employee Related Costs - Wages &amp; Salaries</v>
          </cell>
        </row>
        <row r="4854">
          <cell r="J4854">
            <v>4300010000</v>
          </cell>
          <cell r="K4854" t="str">
            <v>HR:MUNICIP.STAFF:BENEFIT-LONG SERVICE AWARD-ERC</v>
          </cell>
          <cell r="L4854" t="str">
            <v>Employee Related Costs - Wages &amp; Salaries</v>
          </cell>
        </row>
        <row r="4855">
          <cell r="J4855">
            <v>4300012000</v>
          </cell>
          <cell r="K4855" t="str">
            <v>HR:MUNICIP.STAFF:BENEFIT-SCARCITY ALLOWANCE</v>
          </cell>
          <cell r="L4855" t="str">
            <v>Employee Related Costs - Wages &amp; Salaries</v>
          </cell>
        </row>
        <row r="4856">
          <cell r="J4856">
            <v>4300013000</v>
          </cell>
          <cell r="K4856" t="str">
            <v>HR:MUNICIP.STAFF:BENEFIT-STANDBY ALLOWANCE</v>
          </cell>
          <cell r="L4856" t="str">
            <v>Employee Related Costs - Wages &amp; Salaries</v>
          </cell>
        </row>
        <row r="4857">
          <cell r="J4857">
            <v>4300014000</v>
          </cell>
          <cell r="K4857" t="str">
            <v>HR:MUNICIP.STAFF:BENEFIT-TOOLS ALLOWANCE</v>
          </cell>
          <cell r="L4857" t="str">
            <v>Employee Related Costs - Wages &amp; Salaries</v>
          </cell>
        </row>
        <row r="4858">
          <cell r="J4858">
            <v>4300015000</v>
          </cell>
          <cell r="K4858" t="str">
            <v>HR:MUNICIP.STAFF:BENEFIT-UNIFORM ALLOWANCE</v>
          </cell>
          <cell r="L4858" t="str">
            <v>Employee Related Costs - Wages &amp; Salaries</v>
          </cell>
        </row>
        <row r="4859">
          <cell r="J4859">
            <v>4300015550</v>
          </cell>
          <cell r="K4859" t="str">
            <v>HR:MUNICIP.STAFF:BENEFIT-NON PENSIONABLE ALLOWANCE</v>
          </cell>
          <cell r="L4859" t="str">
            <v>Employee Related Costs - Wages &amp; Salaries</v>
          </cell>
        </row>
        <row r="4860">
          <cell r="J4860">
            <v>4300016000</v>
          </cell>
          <cell r="K4860" t="str">
            <v>HR:MUNICIP.STAFF:SOCIAL CONTRIB.-BARGAINING COUNCI</v>
          </cell>
          <cell r="L4860" t="str">
            <v>Employee Related Costs - Social Contributions</v>
          </cell>
        </row>
        <row r="4861">
          <cell r="J4861">
            <v>4300018000</v>
          </cell>
          <cell r="K4861" t="str">
            <v>HR:MUNICIP.STAFF:SOCIAL CONTRIB.-MEDICAL</v>
          </cell>
          <cell r="L4861" t="str">
            <v>Employee Related Costs - Social Contributions</v>
          </cell>
        </row>
        <row r="4862">
          <cell r="J4862">
            <v>4300019000</v>
          </cell>
          <cell r="K4862" t="str">
            <v>HR:MUNICIP.STAFF:SOCIAL CONTRIB.-PENSION</v>
          </cell>
          <cell r="L4862" t="str">
            <v>Employee Related Costs - Social Contributions</v>
          </cell>
        </row>
        <row r="4863">
          <cell r="J4863">
            <v>4300020000</v>
          </cell>
          <cell r="K4863" t="str">
            <v>HR:MUNICIP.STAFF:SOCIAL CONTRIB.-UIF</v>
          </cell>
          <cell r="L4863" t="str">
            <v>Employee Related Costs - Social Contributions</v>
          </cell>
        </row>
        <row r="4864">
          <cell r="J4864">
            <v>4500491000</v>
          </cell>
          <cell r="K4864" t="str">
            <v>SKILLS DEVELOPMENT FUND LEVY</v>
          </cell>
          <cell r="L4864" t="str">
            <v>Other Expenditure</v>
          </cell>
        </row>
        <row r="4865">
          <cell r="J4865">
            <v>4000000000</v>
          </cell>
          <cell r="K4865" t="str">
            <v>CONSUMPTION:CONSUM.STORES-STD RATED</v>
          </cell>
          <cell r="L4865" t="str">
            <v>Other Materials</v>
          </cell>
        </row>
        <row r="4866">
          <cell r="J4866">
            <v>4120502000</v>
          </cell>
          <cell r="K4866" t="str">
            <v>CONTRACTORS:MAINT.-OTHER ASSETS</v>
          </cell>
          <cell r="L4866" t="str">
            <v>Contracted Services</v>
          </cell>
        </row>
        <row r="4867">
          <cell r="J4867">
            <v>4000000000</v>
          </cell>
          <cell r="K4867" t="str">
            <v>CONSUMPTION:CONSUM.STORES-STD RATED</v>
          </cell>
          <cell r="L4867" t="str">
            <v>Other Materials</v>
          </cell>
        </row>
        <row r="4868">
          <cell r="J4868">
            <v>4120106000</v>
          </cell>
          <cell r="K4868" t="str">
            <v>CONTRACTORS:MAINT.-EQUIP.(STANDBY)</v>
          </cell>
          <cell r="L4868" t="str">
            <v>Contracted Services</v>
          </cell>
        </row>
        <row r="4869">
          <cell r="J4869">
            <v>4120502000</v>
          </cell>
          <cell r="K4869" t="str">
            <v>CONTRACTORS:MAINT.-OTHER ASSETS</v>
          </cell>
          <cell r="L4869" t="str">
            <v>Contracted Services</v>
          </cell>
        </row>
        <row r="4870">
          <cell r="J4870">
            <v>4820017000</v>
          </cell>
          <cell r="K4870" t="str">
            <v>DEPRECIATION:INFR.ELECTR.:NERSA:UNDERGROUND CONDUC</v>
          </cell>
          <cell r="L4870" t="str">
            <v>Depreciation and Asset Impairment</v>
          </cell>
        </row>
        <row r="4871">
          <cell r="J4871">
            <v>5000000490</v>
          </cell>
          <cell r="K4871" t="str">
            <v>CHRG:DEPT CHARGE:INSURANCE ASSETS</v>
          </cell>
          <cell r="L4871" t="str">
            <v>Other Expenditure</v>
          </cell>
        </row>
        <row r="4872">
          <cell r="J4872">
            <v>4300000000</v>
          </cell>
          <cell r="K4872" t="str">
            <v>HR:MUNICIP.STAFF:BASIC SALARY &amp; WAGES</v>
          </cell>
          <cell r="L4872" t="str">
            <v>Employee Related Costs - Wages &amp; Salaries</v>
          </cell>
        </row>
        <row r="4873">
          <cell r="J4873">
            <v>4300001000</v>
          </cell>
          <cell r="K4873" t="str">
            <v>HR:MUNICIP.STAFF:BONUSES</v>
          </cell>
          <cell r="L4873" t="str">
            <v>Employee Related Costs - Wages &amp; Salaries</v>
          </cell>
        </row>
        <row r="4874">
          <cell r="J4874">
            <v>4300002000</v>
          </cell>
          <cell r="K4874" t="str">
            <v>HR:MUNICIP.STAFF:ALLOWANCE-CELLULAR &amp; TELEPHONE</v>
          </cell>
          <cell r="L4874" t="str">
            <v>Employee Related Costs - Wages &amp; Salaries</v>
          </cell>
        </row>
        <row r="4875">
          <cell r="J4875">
            <v>4300003000</v>
          </cell>
          <cell r="K4875" t="str">
            <v>HR:MUNICIP.STAFF:ALLOWANCE-HOUSING BENEFITS</v>
          </cell>
          <cell r="L4875" t="str">
            <v>Employee Related Costs - Wages &amp; Salaries</v>
          </cell>
        </row>
        <row r="4876">
          <cell r="J4876">
            <v>4300005000</v>
          </cell>
          <cell r="K4876" t="str">
            <v>HR:MUNICIP.STAFF:ALLOWANCE-TRAVEL OR MOTOR VEHICLE</v>
          </cell>
          <cell r="L4876" t="str">
            <v>Employee Related Costs - Wages &amp; Salaries</v>
          </cell>
        </row>
        <row r="4877">
          <cell r="J4877">
            <v>4300006000</v>
          </cell>
          <cell r="K4877" t="str">
            <v>MUNICIPAL STAFF OVER TIME NON STRUCTURED</v>
          </cell>
          <cell r="L4877" t="str">
            <v>Employee Related Costs - Wages &amp; Salaries</v>
          </cell>
        </row>
        <row r="4878">
          <cell r="J4878">
            <v>4300006001</v>
          </cell>
          <cell r="K4878" t="str">
            <v>MUNICIPAL STAFF OVER TIME STRUCTURED</v>
          </cell>
          <cell r="L4878" t="str">
            <v>Employee Related Costs - Wages &amp; Salaries</v>
          </cell>
        </row>
        <row r="4879">
          <cell r="J4879">
            <v>4300006010</v>
          </cell>
          <cell r="K4879" t="str">
            <v>SHIFT ADDITIONAL REMUNERATION</v>
          </cell>
          <cell r="L4879" t="str">
            <v>Employee Related Costs - Wages &amp; Salaries</v>
          </cell>
        </row>
        <row r="4880">
          <cell r="J4880">
            <v>4300006020</v>
          </cell>
          <cell r="K4880" t="str">
            <v>HR:MUNICIP.STAFF:ALLOWANCE-OVERTIME</v>
          </cell>
          <cell r="L4880" t="str">
            <v>Employee Related Costs - Wages &amp; Salaries</v>
          </cell>
        </row>
        <row r="4881">
          <cell r="J4881">
            <v>4300007000</v>
          </cell>
          <cell r="K4881" t="str">
            <v>HR:MUNICIP.STAFF:ALLOWANCE-OVERTIME:NIGHT SHIFT</v>
          </cell>
          <cell r="L4881" t="str">
            <v>Employee Related Costs - Wages &amp; Salaries</v>
          </cell>
        </row>
        <row r="4882">
          <cell r="J4882">
            <v>4300008000</v>
          </cell>
          <cell r="K4882" t="str">
            <v>HR:MUNICIP.STAFF:BENEF-ACTING &amp; POST BEN ALLOWANCE</v>
          </cell>
          <cell r="L4882" t="str">
            <v>Employee Related Costs - Wages &amp; Salaries</v>
          </cell>
        </row>
        <row r="4883">
          <cell r="J4883">
            <v>4300010000</v>
          </cell>
          <cell r="K4883" t="str">
            <v>HR:MUNICIP.STAFF:BENEFIT-LONG SERVICE AWARD-ERC</v>
          </cell>
          <cell r="L4883" t="str">
            <v>Employee Related Costs - Wages &amp; Salaries</v>
          </cell>
        </row>
        <row r="4884">
          <cell r="J4884">
            <v>4300012000</v>
          </cell>
          <cell r="K4884" t="str">
            <v>HR:MUNICIP.STAFF:BENEFIT-SCARCITY ALLOWANCE</v>
          </cell>
          <cell r="L4884" t="str">
            <v>Employee Related Costs - Wages &amp; Salaries</v>
          </cell>
        </row>
        <row r="4885">
          <cell r="J4885">
            <v>4300013000</v>
          </cell>
          <cell r="K4885" t="str">
            <v>HR:MUNICIP.STAFF:BENEFIT-STANDBY ALLOWANCE</v>
          </cell>
          <cell r="L4885" t="str">
            <v>Employee Related Costs - Wages &amp; Salaries</v>
          </cell>
        </row>
        <row r="4886">
          <cell r="J4886">
            <v>4300014000</v>
          </cell>
          <cell r="K4886" t="str">
            <v>HR:MUNICIP.STAFF:BENEFIT-TOOLS ALLOWANCE</v>
          </cell>
          <cell r="L4886" t="str">
            <v>Employee Related Costs - Wages &amp; Salaries</v>
          </cell>
        </row>
        <row r="4887">
          <cell r="J4887">
            <v>4300015000</v>
          </cell>
          <cell r="K4887" t="str">
            <v>HR:MUNICIP.STAFF:BENEFIT-UNIFORM ALLOWANCE</v>
          </cell>
          <cell r="L4887" t="str">
            <v>Employee Related Costs - Wages &amp; Salaries</v>
          </cell>
        </row>
        <row r="4888">
          <cell r="J4888">
            <v>4300015550</v>
          </cell>
          <cell r="K4888" t="str">
            <v>HR:MUNICIP.STAFF:BENEFIT-NON PENSIONABLE ALLOWANCE</v>
          </cell>
          <cell r="L4888" t="str">
            <v>Employee Related Costs - Wages &amp; Salaries</v>
          </cell>
        </row>
        <row r="4889">
          <cell r="J4889">
            <v>4300016000</v>
          </cell>
          <cell r="K4889" t="str">
            <v>HR:MUNICIP.STAFF:SOCIAL CONTRIB.-BARGAINING COUNCI</v>
          </cell>
          <cell r="L4889" t="str">
            <v>Employee Related Costs - Social Contributions</v>
          </cell>
        </row>
        <row r="4890">
          <cell r="J4890">
            <v>4300018000</v>
          </cell>
          <cell r="K4890" t="str">
            <v>HR:MUNICIP.STAFF:SOCIAL CONTRIB.-MEDICAL</v>
          </cell>
          <cell r="L4890" t="str">
            <v>Employee Related Costs - Social Contributions</v>
          </cell>
        </row>
        <row r="4891">
          <cell r="J4891">
            <v>4300019000</v>
          </cell>
          <cell r="K4891" t="str">
            <v>HR:MUNICIP.STAFF:SOCIAL CONTRIB.-PENSION</v>
          </cell>
          <cell r="L4891" t="str">
            <v>Employee Related Costs - Social Contributions</v>
          </cell>
        </row>
        <row r="4892">
          <cell r="J4892">
            <v>4300020000</v>
          </cell>
          <cell r="K4892" t="str">
            <v>HR:MUNICIP.STAFF:SOCIAL CONTRIB.-UIF</v>
          </cell>
          <cell r="L4892" t="str">
            <v>Employee Related Costs - Social Contributions</v>
          </cell>
        </row>
        <row r="4893">
          <cell r="J4893">
            <v>4500410000</v>
          </cell>
          <cell r="K4893" t="str">
            <v>INSURANCE UNDERWRITING- INSURANCE CLAIMS</v>
          </cell>
          <cell r="L4893" t="str">
            <v>Other Expenditure</v>
          </cell>
        </row>
        <row r="4894">
          <cell r="J4894">
            <v>4500491000</v>
          </cell>
          <cell r="K4894" t="str">
            <v>SKILLS DEVELOPMENT FUND LEVY</v>
          </cell>
          <cell r="L4894" t="str">
            <v>Other Expenditure</v>
          </cell>
        </row>
        <row r="4895">
          <cell r="J4895">
            <v>4120502000</v>
          </cell>
          <cell r="K4895" t="str">
            <v>CONTRACTORS:MAINT.-OTHER ASSETS</v>
          </cell>
          <cell r="L4895" t="str">
            <v>Contracted Services</v>
          </cell>
        </row>
        <row r="4896">
          <cell r="J4896">
            <v>4000000000</v>
          </cell>
          <cell r="K4896" t="str">
            <v>CONSUMPTION:CONSUM.STORES-STD RATED</v>
          </cell>
          <cell r="L4896" t="str">
            <v>Other Materials</v>
          </cell>
        </row>
        <row r="4897">
          <cell r="J4897">
            <v>4000030000</v>
          </cell>
          <cell r="K4897" t="str">
            <v>CONSUMPTION:MATERIALS &amp; SUPPLIES</v>
          </cell>
          <cell r="L4897" t="str">
            <v>Other Materials</v>
          </cell>
        </row>
        <row r="4898">
          <cell r="J4898">
            <v>4120104000</v>
          </cell>
          <cell r="K4898" t="str">
            <v>CONTRACTORS:MAINT.-EQUIP.(GENERAL)</v>
          </cell>
          <cell r="L4898" t="str">
            <v>Contracted Services</v>
          </cell>
        </row>
        <row r="4899">
          <cell r="J4899">
            <v>4120107000</v>
          </cell>
          <cell r="K4899" t="str">
            <v>CONTRACTORS:MAINT.-EQUIP.(PREPAYMENTS)</v>
          </cell>
          <cell r="L4899" t="str">
            <v>Contracted Services</v>
          </cell>
        </row>
        <row r="4900">
          <cell r="J4900">
            <v>4120502000</v>
          </cell>
          <cell r="K4900" t="str">
            <v>CONTRACTORS:MAINT.-OTHER ASSETS</v>
          </cell>
          <cell r="L4900" t="str">
            <v>Contracted Services</v>
          </cell>
        </row>
        <row r="4901">
          <cell r="J4901">
            <v>4000000000</v>
          </cell>
          <cell r="K4901" t="str">
            <v>CONSUMPTION:CONSUM.STORES-STD RATED</v>
          </cell>
          <cell r="L4901" t="str">
            <v>Other Materials</v>
          </cell>
        </row>
        <row r="4902">
          <cell r="J4902">
            <v>4120104000</v>
          </cell>
          <cell r="K4902" t="str">
            <v>CONTRACTORS:MAINT.-EQUIP.(GENERAL)</v>
          </cell>
          <cell r="L4902" t="str">
            <v>Contracted Services</v>
          </cell>
        </row>
        <row r="4903">
          <cell r="J4903">
            <v>4120106000</v>
          </cell>
          <cell r="K4903" t="str">
            <v>CONTRACTORS:MAINT.-EQUIP.(STANDBY)</v>
          </cell>
          <cell r="L4903" t="str">
            <v>Contracted Services</v>
          </cell>
        </row>
        <row r="4904">
          <cell r="J4904">
            <v>4120502000</v>
          </cell>
          <cell r="K4904" t="str">
            <v>CONTRACTORS:MAINT.-OTHER ASSETS</v>
          </cell>
          <cell r="L4904" t="str">
            <v>Contracted Services</v>
          </cell>
        </row>
        <row r="4905">
          <cell r="J4905">
            <v>4820010000</v>
          </cell>
          <cell r="K4905" t="str">
            <v>DEPRECIATION:INFR.ELECTR.:NERSA:T/FORMER STATION&gt;1</v>
          </cell>
          <cell r="L4905" t="str">
            <v>Depreciation and Asset Impairment</v>
          </cell>
        </row>
        <row r="4906">
          <cell r="J4906">
            <v>4820015000</v>
          </cell>
          <cell r="K4906" t="str">
            <v>DEPRECIATION:INFR.ELECTR.:NERSA:OVERHEAD CONDUCTOR</v>
          </cell>
          <cell r="L4906" t="str">
            <v>Depreciation and Asset Impairment</v>
          </cell>
        </row>
        <row r="4907">
          <cell r="J4907">
            <v>4100026000</v>
          </cell>
          <cell r="K4907" t="str">
            <v>OUTSOURCED:CLEARING &amp; GRASS CUTTING</v>
          </cell>
          <cell r="L4907" t="str">
            <v>Contracted Services</v>
          </cell>
        </row>
        <row r="4908">
          <cell r="J4908">
            <v>4300000000</v>
          </cell>
          <cell r="K4908" t="str">
            <v>HR:MUNICIP.STAFF:BASIC SALARY &amp; WAGES</v>
          </cell>
          <cell r="L4908" t="str">
            <v>Employee Related Costs - Wages &amp; Salaries</v>
          </cell>
        </row>
        <row r="4909">
          <cell r="J4909">
            <v>4300001000</v>
          </cell>
          <cell r="K4909" t="str">
            <v>HR:MUNICIP.STAFF:BONUSES</v>
          </cell>
          <cell r="L4909" t="str">
            <v>Employee Related Costs - Wages &amp; Salaries</v>
          </cell>
        </row>
        <row r="4910">
          <cell r="J4910">
            <v>4300002000</v>
          </cell>
          <cell r="K4910" t="str">
            <v>HR:MUNICIP.STAFF:ALLOWANCE-CELLULAR &amp; TELEPHONE</v>
          </cell>
          <cell r="L4910" t="str">
            <v>Employee Related Costs - Wages &amp; Salaries</v>
          </cell>
        </row>
        <row r="4911">
          <cell r="J4911">
            <v>4300003000</v>
          </cell>
          <cell r="K4911" t="str">
            <v>HR:MUNICIP.STAFF:ALLOWANCE-HOUSING BENEFITS</v>
          </cell>
          <cell r="L4911" t="str">
            <v>Employee Related Costs - Wages &amp; Salaries</v>
          </cell>
        </row>
        <row r="4912">
          <cell r="J4912">
            <v>4300005000</v>
          </cell>
          <cell r="K4912" t="str">
            <v>HR:MUNICIP.STAFF:ALLOWANCE-TRAVEL OR MOTOR VEHICLE</v>
          </cell>
          <cell r="L4912" t="str">
            <v>Employee Related Costs - Wages &amp; Salaries</v>
          </cell>
        </row>
        <row r="4913">
          <cell r="J4913">
            <v>4300006000</v>
          </cell>
          <cell r="K4913" t="str">
            <v>MUNICIPAL STAFF OVER TIME NON STRUCTURED</v>
          </cell>
          <cell r="L4913" t="str">
            <v>Employee Related Costs - Wages &amp; Salaries</v>
          </cell>
        </row>
        <row r="4914">
          <cell r="J4914">
            <v>4300006001</v>
          </cell>
          <cell r="K4914" t="str">
            <v>MUNICIPAL STAFF OVER TIME STRUCTURED</v>
          </cell>
          <cell r="L4914" t="str">
            <v>Employee Related Costs - Wages &amp; Salaries</v>
          </cell>
        </row>
        <row r="4915">
          <cell r="J4915">
            <v>4300006020</v>
          </cell>
          <cell r="K4915" t="str">
            <v>HR:MUNICIP.STAFF:ALLOWANCE-OVERTIME</v>
          </cell>
          <cell r="L4915" t="str">
            <v>Employee Related Costs - Wages &amp; Salaries</v>
          </cell>
        </row>
        <row r="4916">
          <cell r="J4916">
            <v>4300008000</v>
          </cell>
          <cell r="K4916" t="str">
            <v>HR:MUNICIP.STAFF:BENEF-ACTING &amp; POST BEN ALLOWANCE</v>
          </cell>
          <cell r="L4916" t="str">
            <v>Employee Related Costs - Wages &amp; Salaries</v>
          </cell>
        </row>
        <row r="4917">
          <cell r="J4917">
            <v>4300010000</v>
          </cell>
          <cell r="K4917" t="str">
            <v>HR:MUNICIP.STAFF:BENEFIT-LONG SERVICE AWARD-ERC</v>
          </cell>
          <cell r="L4917" t="str">
            <v>Employee Related Costs - Wages &amp; Salaries</v>
          </cell>
        </row>
        <row r="4918">
          <cell r="J4918">
            <v>4300012000</v>
          </cell>
          <cell r="K4918" t="str">
            <v>HR:MUNICIP.STAFF:BENEFIT-SCARCITY ALLOWANCE</v>
          </cell>
          <cell r="L4918" t="str">
            <v>Employee Related Costs - Wages &amp; Salaries</v>
          </cell>
        </row>
        <row r="4919">
          <cell r="J4919">
            <v>4300013000</v>
          </cell>
          <cell r="K4919" t="str">
            <v>HR:MUNICIP.STAFF:BENEFIT-STANDBY ALLOWANCE</v>
          </cell>
          <cell r="L4919" t="str">
            <v>Employee Related Costs - Wages &amp; Salaries</v>
          </cell>
        </row>
        <row r="4920">
          <cell r="J4920">
            <v>4300014000</v>
          </cell>
          <cell r="K4920" t="str">
            <v>HR:MUNICIP.STAFF:BENEFIT-TOOLS ALLOWANCE</v>
          </cell>
          <cell r="L4920" t="str">
            <v>Employee Related Costs - Wages &amp; Salaries</v>
          </cell>
        </row>
        <row r="4921">
          <cell r="J4921">
            <v>4300015000</v>
          </cell>
          <cell r="K4921" t="str">
            <v>HR:MUNICIP.STAFF:BENEFIT-UNIFORM ALLOWANCE</v>
          </cell>
          <cell r="L4921" t="str">
            <v>Employee Related Costs - Wages &amp; Salaries</v>
          </cell>
        </row>
        <row r="4922">
          <cell r="J4922">
            <v>4300015550</v>
          </cell>
          <cell r="K4922" t="str">
            <v>HR:MUNICIP.STAFF:BENEFIT-NON PENSIONABLE ALLOWANCE</v>
          </cell>
          <cell r="L4922" t="str">
            <v>Employee Related Costs - Wages &amp; Salaries</v>
          </cell>
        </row>
        <row r="4923">
          <cell r="J4923">
            <v>4300016000</v>
          </cell>
          <cell r="K4923" t="str">
            <v>HR:MUNICIP.STAFF:SOCIAL CONTRIB.-BARGAINING COUNCI</v>
          </cell>
          <cell r="L4923" t="str">
            <v>Employee Related Costs - Social Contributions</v>
          </cell>
        </row>
        <row r="4924">
          <cell r="J4924">
            <v>4300018000</v>
          </cell>
          <cell r="K4924" t="str">
            <v>HR:MUNICIP.STAFF:SOCIAL CONTRIB.-MEDICAL</v>
          </cell>
          <cell r="L4924" t="str">
            <v>Employee Related Costs - Social Contributions</v>
          </cell>
        </row>
        <row r="4925">
          <cell r="J4925">
            <v>4300019000</v>
          </cell>
          <cell r="K4925" t="str">
            <v>HR:MUNICIP.STAFF:SOCIAL CONTRIB.-PENSION</v>
          </cell>
          <cell r="L4925" t="str">
            <v>Employee Related Costs - Social Contributions</v>
          </cell>
        </row>
        <row r="4926">
          <cell r="J4926">
            <v>4300020000</v>
          </cell>
          <cell r="K4926" t="str">
            <v>HR:MUNICIP.STAFF:SOCIAL CONTRIB.-UIF</v>
          </cell>
          <cell r="L4926" t="str">
            <v>Employee Related Costs - Social Contributions</v>
          </cell>
        </row>
        <row r="4927">
          <cell r="J4927">
            <v>4500491000</v>
          </cell>
          <cell r="K4927" t="str">
            <v>SKILLS DEVELOPMENT FUND LEVY</v>
          </cell>
          <cell r="L4927" t="str">
            <v>Other Expenditure</v>
          </cell>
        </row>
        <row r="4928">
          <cell r="J4928">
            <v>4120104000</v>
          </cell>
          <cell r="K4928" t="str">
            <v>CONTRACTORS:MAINT.-EQUIP.(GENERAL)</v>
          </cell>
          <cell r="L4928" t="str">
            <v>Contracted Services</v>
          </cell>
        </row>
        <row r="4929">
          <cell r="J4929">
            <v>5000000490</v>
          </cell>
          <cell r="K4929" t="str">
            <v>CHRG:DEPT CHARGE:INSURANCE ASSETS</v>
          </cell>
          <cell r="L4929" t="str">
            <v>Other Expenditure</v>
          </cell>
        </row>
        <row r="4930">
          <cell r="J4930">
            <v>4500410000</v>
          </cell>
          <cell r="K4930" t="str">
            <v>INSURANCE UNDERWRITING- INSURANCE CLAIMS</v>
          </cell>
          <cell r="L4930" t="str">
            <v>Other Expenditure</v>
          </cell>
        </row>
        <row r="4931">
          <cell r="J4931">
            <v>4500491000</v>
          </cell>
          <cell r="K4931" t="str">
            <v>SKILLS DEVELOPMENT FUND LEVY</v>
          </cell>
          <cell r="L4931" t="str">
            <v>Other Expenditure</v>
          </cell>
        </row>
        <row r="4932">
          <cell r="J4932">
            <v>4560106010</v>
          </cell>
          <cell r="K4932" t="str">
            <v>TRF &amp; SUB : POST RETITEMENT BENEFIT</v>
          </cell>
          <cell r="L4932" t="str">
            <v>Grants and Subsidies</v>
          </cell>
        </row>
        <row r="4933">
          <cell r="J4933">
            <v>4120111000</v>
          </cell>
          <cell r="K4933" t="str">
            <v>CONTRACTORS:MAINT.-EQUIP.(VEHICLES)</v>
          </cell>
          <cell r="L4933" t="str">
            <v>Contracted Services</v>
          </cell>
        </row>
        <row r="4934">
          <cell r="J4934">
            <v>5000000490</v>
          </cell>
          <cell r="K4934" t="str">
            <v>CHRG:DEPT CHARGE:INSURANCE ASSETS</v>
          </cell>
          <cell r="L4934" t="str">
            <v>Other Expenditure</v>
          </cell>
        </row>
        <row r="4935">
          <cell r="J4935">
            <v>4000000000</v>
          </cell>
          <cell r="K4935" t="str">
            <v>CONSUMPTION:CONSUM.STORES-STD RATED</v>
          </cell>
          <cell r="L4935" t="str">
            <v>Other Materials</v>
          </cell>
        </row>
        <row r="4936">
          <cell r="J4936">
            <v>4500410000</v>
          </cell>
          <cell r="K4936" t="str">
            <v>INSURANCE UNDERWRITING- INSURANCE CLAIMS</v>
          </cell>
          <cell r="L4936" t="str">
            <v>Other Expenditure</v>
          </cell>
        </row>
        <row r="4937">
          <cell r="J4937">
            <v>4500411000</v>
          </cell>
          <cell r="K4937" t="str">
            <v>INSURANCE UNDERWRITING- PREMIUMS</v>
          </cell>
          <cell r="L4937" t="str">
            <v>Other Expenditure</v>
          </cell>
        </row>
        <row r="4938">
          <cell r="J4938">
            <v>4500460000</v>
          </cell>
          <cell r="K4938" t="str">
            <v>OC:PRINTING. PUBLICATIONS AND BOOKS</v>
          </cell>
          <cell r="L4938" t="str">
            <v>Other Expenditure</v>
          </cell>
        </row>
        <row r="4939">
          <cell r="J4939">
            <v>4700003000</v>
          </cell>
          <cell r="K4939" t="str">
            <v>OPERATING LEASES:FURNITURE &amp; EQUIP.-OR</v>
          </cell>
          <cell r="L4939" t="str">
            <v>Other Expenditure</v>
          </cell>
        </row>
        <row r="4940">
          <cell r="J4940">
            <v>4820000000</v>
          </cell>
          <cell r="K4940" t="str">
            <v>AMORTISATION- INTANGIBLE ASSETS</v>
          </cell>
          <cell r="L4940" t="str">
            <v>Depreciation and Asset Impairment</v>
          </cell>
        </row>
        <row r="4941">
          <cell r="J4941">
            <v>4820002000</v>
          </cell>
          <cell r="K4941" t="str">
            <v>DEPRECIATION:BUILDINGS:ALL OR EXCL NERSA (SEE ASSE</v>
          </cell>
          <cell r="L4941" t="str">
            <v>Depreciation and Asset Impairment</v>
          </cell>
        </row>
        <row r="4942">
          <cell r="J4942">
            <v>4820005000</v>
          </cell>
          <cell r="K4942" t="str">
            <v>DEPRECIATION:COMPUTER EQUIP.:ALL OR EXCL NERSA</v>
          </cell>
          <cell r="L4942" t="str">
            <v>Depreciation and Asset Impairment</v>
          </cell>
        </row>
        <row r="4943">
          <cell r="J4943">
            <v>4820007000</v>
          </cell>
          <cell r="K4943" t="str">
            <v>DEPRECIATION:FURNITURE &amp; FITTINGS.:ALL EXCL NE</v>
          </cell>
          <cell r="L4943" t="str">
            <v>Depreciation and Asset Impairment</v>
          </cell>
        </row>
        <row r="4944">
          <cell r="J4944">
            <v>4820010000</v>
          </cell>
          <cell r="K4944" t="str">
            <v>DEPRECIATION:INFR.ELECTR.:NERSA:T/FORMER STATION&gt;1</v>
          </cell>
          <cell r="L4944" t="str">
            <v>Depreciation and Asset Impairment</v>
          </cell>
        </row>
        <row r="4945">
          <cell r="J4945">
            <v>4820011000</v>
          </cell>
          <cell r="K4945" t="str">
            <v>DEPRECIATION:INFR.ELECTR.:NERSA:T/FORMER STATIO&lt;13</v>
          </cell>
          <cell r="L4945" t="str">
            <v>Depreciation and Asset Impairment</v>
          </cell>
        </row>
        <row r="4946">
          <cell r="J4946">
            <v>4820015000</v>
          </cell>
          <cell r="K4946" t="str">
            <v>DEPRECIATION:INFR.ELECTR.:NERSA:OVERHEAD CONDUCTOR</v>
          </cell>
          <cell r="L4946" t="str">
            <v>Depreciation and Asset Impairment</v>
          </cell>
        </row>
        <row r="4947">
          <cell r="J4947">
            <v>4820017000</v>
          </cell>
          <cell r="K4947" t="str">
            <v>DEPRECIATION:INFR.ELECTR.:NERSA:UNDERGROUND CONDUC</v>
          </cell>
          <cell r="L4947" t="str">
            <v>Depreciation and Asset Impairment</v>
          </cell>
        </row>
        <row r="4948">
          <cell r="J4948">
            <v>4820022000</v>
          </cell>
          <cell r="K4948" t="str">
            <v>DEPRECIATION:INFR.ELECTR.:NERSA:STREET LIGHTING &amp;</v>
          </cell>
          <cell r="L4948" t="str">
            <v>Depreciation and Asset Impairment</v>
          </cell>
        </row>
        <row r="4949">
          <cell r="J4949">
            <v>4820024000</v>
          </cell>
          <cell r="K4949" t="str">
            <v>DEPRECIATION:INFR.ELECTR.:NERSA:ELECTRIC PLANT</v>
          </cell>
          <cell r="L4949" t="str">
            <v>Depreciation and Asset Impairment</v>
          </cell>
        </row>
        <row r="4950">
          <cell r="J4950">
            <v>4820025000</v>
          </cell>
          <cell r="K4950" t="str">
            <v>DEPRECIATION:INFR.ROADS</v>
          </cell>
          <cell r="L4950" t="str">
            <v>Depreciation and Asset Impairment</v>
          </cell>
        </row>
        <row r="4951">
          <cell r="J4951">
            <v>4820030000</v>
          </cell>
          <cell r="K4951" t="str">
            <v>DEPRECIATION:MACHINERY &amp; EQUIP.:ALL OR EXCL NERSA</v>
          </cell>
          <cell r="L4951" t="str">
            <v>Depreciation and Asset Impairment</v>
          </cell>
        </row>
        <row r="4952">
          <cell r="J4952">
            <v>4820032000</v>
          </cell>
          <cell r="K4952" t="str">
            <v>DEPRECIATION:TRANSPORT ASSETS:ALL OR EXCL NERSA</v>
          </cell>
          <cell r="L4952" t="str">
            <v>Depreciation and Asset Impairment</v>
          </cell>
        </row>
        <row r="4953">
          <cell r="J4953">
            <v>4820390000</v>
          </cell>
          <cell r="K4953" t="str">
            <v>DEPRECIATION:MACHINERY &amp; EQUIP.:ALL OR EXCL NERSA</v>
          </cell>
          <cell r="L4953" t="str">
            <v>Depreciation and Asset Impairment</v>
          </cell>
        </row>
        <row r="4954">
          <cell r="J4954">
            <v>4820400000</v>
          </cell>
          <cell r="K4954" t="str">
            <v>DEPRECIATION:BUILDINGS:ALL OR EXCL NERSA</v>
          </cell>
          <cell r="L4954" t="str">
            <v>Depreciation and Asset Impairment</v>
          </cell>
        </row>
        <row r="4955">
          <cell r="J4955">
            <v>4820410000</v>
          </cell>
          <cell r="K4955" t="str">
            <v>DEPRECIATION:INFR.ELECTR.:NERSA:SUBSTATIONS</v>
          </cell>
          <cell r="L4955" t="str">
            <v>Depreciation and Asset Impairment</v>
          </cell>
        </row>
        <row r="4956">
          <cell r="J4956">
            <v>4820420000</v>
          </cell>
          <cell r="K4956" t="str">
            <v>DEPRECIATION:INFR.ELECTR:NERSA:TFOMER STATION&gt;132K</v>
          </cell>
          <cell r="L4956" t="str">
            <v>Depreciation and Asset Impairment</v>
          </cell>
        </row>
        <row r="4957">
          <cell r="J4957">
            <v>5000000490</v>
          </cell>
          <cell r="K4957" t="str">
            <v>CHRG:DEPT CHARGE:INSURANCE ASSETS</v>
          </cell>
          <cell r="L4957" t="str">
            <v>Other Expenditure</v>
          </cell>
        </row>
        <row r="4958">
          <cell r="J4958">
            <v>4500410000</v>
          </cell>
          <cell r="K4958" t="str">
            <v>INSURANCE UNDERWRITING- INSURANCE CLAIMS</v>
          </cell>
          <cell r="L4958" t="str">
            <v>Other Expenditure</v>
          </cell>
        </row>
        <row r="4959">
          <cell r="J4959">
            <v>4000000000</v>
          </cell>
          <cell r="K4959" t="str">
            <v>CONSUMPTION:CONSUM.STORES-STD RATED</v>
          </cell>
          <cell r="L4959" t="str">
            <v>Other Materials</v>
          </cell>
        </row>
        <row r="4960">
          <cell r="J4960">
            <v>4500410000</v>
          </cell>
          <cell r="K4960" t="str">
            <v>INSURANCE UNDERWRITING- INSURANCE CLAIMS</v>
          </cell>
          <cell r="L4960" t="str">
            <v>Other Expenditure</v>
          </cell>
        </row>
        <row r="4961">
          <cell r="J4961">
            <v>4500411000</v>
          </cell>
          <cell r="K4961" t="str">
            <v>INSURANCE UNDERWRITING- PREMIUMS</v>
          </cell>
          <cell r="L4961" t="str">
            <v>Other Expenditure</v>
          </cell>
        </row>
        <row r="4962">
          <cell r="J4962">
            <v>4500491000</v>
          </cell>
          <cell r="K4962" t="str">
            <v>SKILLS DEVELOPMENT FUND LEVY</v>
          </cell>
          <cell r="L4962" t="str">
            <v>Other Expenditure</v>
          </cell>
        </row>
        <row r="4963">
          <cell r="J4963">
            <v>4560106010</v>
          </cell>
          <cell r="K4963" t="str">
            <v>TRF &amp; SUB : POST RETITEMENT BENEFIT</v>
          </cell>
          <cell r="L4963" t="str">
            <v>Grants and Subsidies</v>
          </cell>
        </row>
        <row r="4964">
          <cell r="J4964">
            <v>4000000000</v>
          </cell>
          <cell r="K4964" t="str">
            <v>CONSUMPTION:CONSUM.STORES-STD RATED</v>
          </cell>
          <cell r="L4964" t="str">
            <v>Other Materials</v>
          </cell>
        </row>
        <row r="4965">
          <cell r="J4965">
            <v>8710001000</v>
          </cell>
          <cell r="K4965" t="str">
            <v>NE:NT CAPITAL G&amp;S:MUNICIPAL INFRASTRUCTURE PROG</v>
          </cell>
          <cell r="L4965" t="str">
            <v>Transfers Recognised - Capital</v>
          </cell>
        </row>
        <row r="4966">
          <cell r="J4966">
            <v>8000500100</v>
          </cell>
          <cell r="K4966" t="str">
            <v>EX:INTEREST:ELECTRICITY</v>
          </cell>
          <cell r="L4966" t="str">
            <v>Interest Earned - Outstanding Debtors</v>
          </cell>
        </row>
        <row r="4967">
          <cell r="J4967">
            <v>8100300020</v>
          </cell>
          <cell r="K4967" t="str">
            <v>EX:OPREV:MERCHANDISING,JOB &amp; CONTRACTS-DOMESTIC</v>
          </cell>
          <cell r="L4967" t="str">
            <v>Other Revenue</v>
          </cell>
        </row>
        <row r="4968">
          <cell r="J4968">
            <v>4000002000</v>
          </cell>
          <cell r="K4968" t="str">
            <v>CONSUMPTION:CONSUM.STORES-PRIVATE PARTIES</v>
          </cell>
          <cell r="L4968" t="str">
            <v>Other Materials</v>
          </cell>
        </row>
        <row r="4969">
          <cell r="J4969">
            <v>4110057145</v>
          </cell>
          <cell r="K4969" t="str">
            <v>CONTRACTORS:ELECTRICAL- PRIVATE PARTIES</v>
          </cell>
          <cell r="L4969" t="str">
            <v>Contracted Services</v>
          </cell>
        </row>
        <row r="4970">
          <cell r="J4970">
            <v>4000002000</v>
          </cell>
          <cell r="K4970" t="str">
            <v>CONSUMPTION:CONSUM.STORES-PRIVATE PARTIES</v>
          </cell>
          <cell r="L4970" t="str">
            <v>Other Materials</v>
          </cell>
        </row>
        <row r="4971">
          <cell r="J4971">
            <v>4110057145</v>
          </cell>
          <cell r="K4971" t="str">
            <v>CONTRACTORS:ELECTRICAL- PRIVATE PARTIES</v>
          </cell>
          <cell r="L4971" t="str">
            <v>Contracted Services</v>
          </cell>
        </row>
        <row r="4972">
          <cell r="J4972">
            <v>4120107000</v>
          </cell>
          <cell r="K4972" t="str">
            <v>CONTRACTORS:MAINT.-EQUIP.(PREPAYMENTS)</v>
          </cell>
          <cell r="L4972" t="str">
            <v>Contracted Services</v>
          </cell>
        </row>
        <row r="4973">
          <cell r="J4973">
            <v>4121006010</v>
          </cell>
          <cell r="K4973" t="str">
            <v>CONTRACTORS:TRAFFIC&amp;STREET LIGHTS-PRIVATE PARTIES</v>
          </cell>
          <cell r="L4973" t="str">
            <v>Contracted Services</v>
          </cell>
        </row>
        <row r="4974">
          <cell r="J4974">
            <v>4110057145</v>
          </cell>
          <cell r="K4974" t="str">
            <v>CONTRACTORS:ELECTRICAL- PRIVATE PARTIES</v>
          </cell>
          <cell r="L4974" t="str">
            <v>Contracted Services</v>
          </cell>
        </row>
        <row r="4975">
          <cell r="J4975">
            <v>4120104000</v>
          </cell>
          <cell r="K4975" t="str">
            <v>CONTRACTORS:MAINT.-EQUIP.(GENERAL)</v>
          </cell>
          <cell r="L4975" t="str">
            <v>Contracted Services</v>
          </cell>
        </row>
        <row r="4976">
          <cell r="J4976">
            <v>4820030000</v>
          </cell>
          <cell r="K4976" t="str">
            <v>DEPRECIATION:MACHINERY &amp; EQUIP.:ALL OR EXCL NERSA</v>
          </cell>
          <cell r="L4976" t="str">
            <v>Depreciation and Asset Impairment</v>
          </cell>
        </row>
        <row r="4977">
          <cell r="J4977">
            <v>4120104000</v>
          </cell>
          <cell r="K4977" t="str">
            <v>CONTRACTORS:MAINT.-EQUIP.(GENERAL)</v>
          </cell>
          <cell r="L4977" t="str">
            <v>Contracted Services</v>
          </cell>
        </row>
        <row r="4978">
          <cell r="J4978">
            <v>4120111000</v>
          </cell>
          <cell r="K4978" t="str">
            <v>CONTRACTORS:MAINT.-EQUIP.(VEHICLES)</v>
          </cell>
          <cell r="L4978" t="str">
            <v>Contracted Services</v>
          </cell>
        </row>
        <row r="4979">
          <cell r="J4979">
            <v>5000000490</v>
          </cell>
          <cell r="K4979" t="str">
            <v>CHRG:DEPT CHARGE:INSURANCE ASSETS</v>
          </cell>
          <cell r="L4979" t="str">
            <v>Other Expenditure</v>
          </cell>
        </row>
        <row r="4980">
          <cell r="J4980">
            <v>4000000000</v>
          </cell>
          <cell r="K4980" t="str">
            <v>CONSUMPTION:CONSUM.STORES-STD RATED</v>
          </cell>
          <cell r="L4980" t="str">
            <v>Other Materials</v>
          </cell>
        </row>
        <row r="4981">
          <cell r="J4981">
            <v>4500410000</v>
          </cell>
          <cell r="K4981" t="str">
            <v>INSURANCE UNDERWRITING- INSURANCE CLAIMS</v>
          </cell>
          <cell r="L4981" t="str">
            <v>Other Expenditure</v>
          </cell>
        </row>
        <row r="4982">
          <cell r="J4982">
            <v>4500411000</v>
          </cell>
          <cell r="K4982" t="str">
            <v>INSURANCE UNDERWRITING- PREMIUMS</v>
          </cell>
          <cell r="L4982" t="str">
            <v>Other Expenditure</v>
          </cell>
        </row>
        <row r="4983">
          <cell r="J4983">
            <v>4000000000</v>
          </cell>
          <cell r="K4983" t="str">
            <v>CONSUMPTION:CONSUM.STORES-STD RATED</v>
          </cell>
          <cell r="L4983" t="str">
            <v>Other Materials</v>
          </cell>
        </row>
        <row r="4984">
          <cell r="J4984">
            <v>4110014000</v>
          </cell>
          <cell r="K4984" t="str">
            <v>CONSULT.&amp; PROF.:MEDICAL EXAMINATIONS</v>
          </cell>
          <cell r="L4984" t="str">
            <v>Contracted Services</v>
          </cell>
        </row>
        <row r="4985">
          <cell r="J4985">
            <v>4120003000</v>
          </cell>
          <cell r="K4985" t="str">
            <v>CONTRACTORS:FIRST AID</v>
          </cell>
          <cell r="L4985" t="str">
            <v>Contracted Services</v>
          </cell>
        </row>
        <row r="4986">
          <cell r="J4986">
            <v>4000010000</v>
          </cell>
          <cell r="K4986" t="str">
            <v>CONSUMPTION:CONSUM.STORES-ZERO RATED</v>
          </cell>
          <cell r="L4986" t="str">
            <v>Other Materials</v>
          </cell>
        </row>
        <row r="4987">
          <cell r="J4987">
            <v>4000100000</v>
          </cell>
          <cell r="K4987" t="str">
            <v>WATER BULK PURCHASES</v>
          </cell>
          <cell r="L4987" t="str">
            <v>Bulk Purchases</v>
          </cell>
        </row>
        <row r="4988">
          <cell r="J4988">
            <v>4000100000</v>
          </cell>
          <cell r="K4988" t="str">
            <v>WATER BULK PURCHASES</v>
          </cell>
          <cell r="L4988" t="str">
            <v>Bulk Purchases</v>
          </cell>
        </row>
        <row r="4989">
          <cell r="J4989">
            <v>4820007000</v>
          </cell>
          <cell r="K4989" t="str">
            <v>DEPRECIATION:FURNITURE &amp; FITTINGS.:ALL EXCL NE</v>
          </cell>
          <cell r="L4989" t="str">
            <v>Depreciation and Asset Impairment</v>
          </cell>
        </row>
        <row r="4990">
          <cell r="J4990">
            <v>4820030000</v>
          </cell>
          <cell r="K4990" t="str">
            <v>DEPRECIATION:MACHINERY &amp; EQUIP.:ALL OR EXCL NERSA</v>
          </cell>
          <cell r="L4990" t="str">
            <v>Depreciation and Asset Impairment</v>
          </cell>
        </row>
        <row r="4991">
          <cell r="J4991">
            <v>4820032000</v>
          </cell>
          <cell r="K4991" t="str">
            <v>DEPRECIATION:TRANSPORT ASSETS:ALL OR EXCL NERSA</v>
          </cell>
          <cell r="L4991" t="str">
            <v>Depreciation and Asset Impairment</v>
          </cell>
        </row>
        <row r="4992">
          <cell r="J4992">
            <v>5000000490</v>
          </cell>
          <cell r="K4992" t="str">
            <v>CHRG:DEPT CHARGE:INSURANCE ASSETS</v>
          </cell>
          <cell r="L4992" t="str">
            <v>Other Expenditure</v>
          </cell>
        </row>
        <row r="4993">
          <cell r="J4993">
            <v>4300000000</v>
          </cell>
          <cell r="K4993" t="str">
            <v>HR:MUNICIP.STAFF:BASIC SALARY &amp; WAGES</v>
          </cell>
          <cell r="L4993" t="str">
            <v>Employee Related Costs - Wages &amp; Salaries</v>
          </cell>
        </row>
        <row r="4994">
          <cell r="J4994">
            <v>4300001000</v>
          </cell>
          <cell r="K4994" t="str">
            <v>HR:MUNICIP.STAFF:BONUSES</v>
          </cell>
          <cell r="L4994" t="str">
            <v>Employee Related Costs - Wages &amp; Salaries</v>
          </cell>
        </row>
        <row r="4995">
          <cell r="J4995">
            <v>4300002000</v>
          </cell>
          <cell r="K4995" t="str">
            <v>HR:MUNICIP.STAFF:ALLOWANCE-CELLULAR &amp; TELEPHONE</v>
          </cell>
          <cell r="L4995" t="str">
            <v>Employee Related Costs - Wages &amp; Salaries</v>
          </cell>
        </row>
        <row r="4996">
          <cell r="J4996">
            <v>4300003000</v>
          </cell>
          <cell r="K4996" t="str">
            <v>HR:MUNICIP.STAFF:ALLOWANCE-HOUSING BENEFITS</v>
          </cell>
          <cell r="L4996" t="str">
            <v>Employee Related Costs - Wages &amp; Salaries</v>
          </cell>
        </row>
        <row r="4997">
          <cell r="J4997">
            <v>4300005000</v>
          </cell>
          <cell r="K4997" t="str">
            <v>HR:MUNICIP.STAFF:ALLOWANCE-TRAVEL OR MOTOR VEHICLE</v>
          </cell>
          <cell r="L4997" t="str">
            <v>Employee Related Costs - Wages &amp; Salaries</v>
          </cell>
        </row>
        <row r="4998">
          <cell r="J4998">
            <v>4300006000</v>
          </cell>
          <cell r="K4998" t="str">
            <v>MUNICIPAL STAFF OVER TIME NON STRUCTURED</v>
          </cell>
          <cell r="L4998" t="str">
            <v>Employee Related Costs - Wages &amp; Salaries</v>
          </cell>
        </row>
        <row r="4999">
          <cell r="J4999">
            <v>4300006001</v>
          </cell>
          <cell r="K4999" t="str">
            <v>MUNICIPAL STAFF OVER TIME STRUCTURED</v>
          </cell>
          <cell r="L4999" t="str">
            <v>Employee Related Costs - Wages &amp; Salaries</v>
          </cell>
        </row>
        <row r="5000">
          <cell r="J5000">
            <v>4300006020</v>
          </cell>
          <cell r="K5000" t="str">
            <v>HR:MUNICIP.STAFF:ALLOWANCE-OVERTIME</v>
          </cell>
          <cell r="L5000" t="str">
            <v>Employee Related Costs - Wages &amp; Salaries</v>
          </cell>
        </row>
        <row r="5001">
          <cell r="J5001">
            <v>4300008000</v>
          </cell>
          <cell r="K5001" t="str">
            <v>HR:MUNICIP.STAFF:BENEF-ACTING &amp; POST BEN ALLOWANCE</v>
          </cell>
          <cell r="L5001" t="str">
            <v>Employee Related Costs - Wages &amp; Salaries</v>
          </cell>
        </row>
        <row r="5002">
          <cell r="J5002">
            <v>4300010000</v>
          </cell>
          <cell r="K5002" t="str">
            <v>HR:MUNICIP.STAFF:BENEFIT-LONG SERVICE AWARD-ERC</v>
          </cell>
          <cell r="L5002" t="str">
            <v>Employee Related Costs - Wages &amp; Salaries</v>
          </cell>
        </row>
        <row r="5003">
          <cell r="J5003">
            <v>4300012000</v>
          </cell>
          <cell r="K5003" t="str">
            <v>HR:MUNICIP.STAFF:BENEFIT-SCARCITY ALLOWANCE</v>
          </cell>
          <cell r="L5003" t="str">
            <v>Employee Related Costs - Wages &amp; Salaries</v>
          </cell>
        </row>
        <row r="5004">
          <cell r="J5004">
            <v>4300013000</v>
          </cell>
          <cell r="K5004" t="str">
            <v>HR:MUNICIP.STAFF:BENEFIT-STANDBY ALLOWANCE</v>
          </cell>
          <cell r="L5004" t="str">
            <v>Employee Related Costs - Wages &amp; Salaries</v>
          </cell>
        </row>
        <row r="5005">
          <cell r="J5005">
            <v>4300016000</v>
          </cell>
          <cell r="K5005" t="str">
            <v>HR:MUNICIP.STAFF:SOCIAL CONTRIB.-BARGAINING COUNCI</v>
          </cell>
          <cell r="L5005" t="str">
            <v>Employee Related Costs - Social Contributions</v>
          </cell>
        </row>
        <row r="5006">
          <cell r="J5006">
            <v>4300018000</v>
          </cell>
          <cell r="K5006" t="str">
            <v>HR:MUNICIP.STAFF:SOCIAL CONTRIB.-MEDICAL</v>
          </cell>
          <cell r="L5006" t="str">
            <v>Employee Related Costs - Social Contributions</v>
          </cell>
        </row>
        <row r="5007">
          <cell r="J5007">
            <v>4300019000</v>
          </cell>
          <cell r="K5007" t="str">
            <v>HR:MUNICIP.STAFF:SOCIAL CONTRIB.-PENSION</v>
          </cell>
          <cell r="L5007" t="str">
            <v>Employee Related Costs - Social Contributions</v>
          </cell>
        </row>
        <row r="5008">
          <cell r="J5008">
            <v>4300020000</v>
          </cell>
          <cell r="K5008" t="str">
            <v>HR:MUNICIP.STAFF:SOCIAL CONTRIB.-UIF</v>
          </cell>
          <cell r="L5008" t="str">
            <v>Employee Related Costs - Social Contributions</v>
          </cell>
        </row>
        <row r="5009">
          <cell r="J5009">
            <v>4500410000</v>
          </cell>
          <cell r="K5009" t="str">
            <v>INSURANCE UNDERWRITING- INSURANCE CLAIMS</v>
          </cell>
          <cell r="L5009" t="str">
            <v>Other Expenditure</v>
          </cell>
        </row>
        <row r="5010">
          <cell r="J5010">
            <v>4500491000</v>
          </cell>
          <cell r="K5010" t="str">
            <v>SKILLS DEVELOPMENT FUND LEVY</v>
          </cell>
          <cell r="L5010" t="str">
            <v>Other Expenditure</v>
          </cell>
        </row>
        <row r="5011">
          <cell r="J5011">
            <v>4550006000</v>
          </cell>
          <cell r="K5011" t="str">
            <v>S&amp;T-DOMESTIC-OWN TRANSPORT</v>
          </cell>
          <cell r="L5011" t="str">
            <v>Other Expenditure</v>
          </cell>
        </row>
        <row r="5012">
          <cell r="J5012">
            <v>4000000000</v>
          </cell>
          <cell r="K5012" t="str">
            <v>CONSUMPTION:CONSUM.STORES-STD RATED</v>
          </cell>
          <cell r="L5012" t="str">
            <v>Other Materials</v>
          </cell>
        </row>
        <row r="5013">
          <cell r="J5013">
            <v>4120104000</v>
          </cell>
          <cell r="K5013" t="str">
            <v>CONTRACTORS:MAINT.-EQUIP.(GENERAL)</v>
          </cell>
          <cell r="L5013" t="str">
            <v>Contracted Services</v>
          </cell>
        </row>
        <row r="5014">
          <cell r="J5014">
            <v>4120502000</v>
          </cell>
          <cell r="K5014" t="str">
            <v>CONTRACTORS:MAINT.-OTHER ASSETS</v>
          </cell>
          <cell r="L5014" t="str">
            <v>Contracted Services</v>
          </cell>
        </row>
        <row r="5015">
          <cell r="J5015">
            <v>4700004000</v>
          </cell>
          <cell r="K5015" t="str">
            <v>OPERATING LEASES:MACHINERY &amp; EQUIP.</v>
          </cell>
          <cell r="L5015" t="str">
            <v>Other Expenditure</v>
          </cell>
        </row>
        <row r="5016">
          <cell r="J5016">
            <v>4000000000</v>
          </cell>
          <cell r="K5016" t="str">
            <v>CONSUMPTION:CONSUM.STORES-STD RATED</v>
          </cell>
          <cell r="L5016" t="str">
            <v>Other Materials</v>
          </cell>
        </row>
        <row r="5017">
          <cell r="J5017">
            <v>4120104000</v>
          </cell>
          <cell r="K5017" t="str">
            <v>CONTRACTORS:MAINT.-EQUIP.(GENERAL)</v>
          </cell>
          <cell r="L5017" t="str">
            <v>Contracted Services</v>
          </cell>
        </row>
        <row r="5018">
          <cell r="J5018">
            <v>4120502000</v>
          </cell>
          <cell r="K5018" t="str">
            <v>CONTRACTORS:MAINT.-OTHER ASSETS</v>
          </cell>
          <cell r="L5018" t="str">
            <v>Contracted Services</v>
          </cell>
        </row>
        <row r="5019">
          <cell r="J5019">
            <v>4700004000</v>
          </cell>
          <cell r="K5019" t="str">
            <v>OPERATING LEASES:MACHINERY &amp; EQUIP.</v>
          </cell>
          <cell r="L5019" t="str">
            <v>Other Expenditure</v>
          </cell>
        </row>
        <row r="5020">
          <cell r="J5020">
            <v>4000000000</v>
          </cell>
          <cell r="K5020" t="str">
            <v>CONSUMPTION:CONSUM.STORES-STD RATED</v>
          </cell>
          <cell r="L5020" t="str">
            <v>Other Materials</v>
          </cell>
        </row>
        <row r="5021">
          <cell r="J5021">
            <v>4000030000</v>
          </cell>
          <cell r="K5021" t="str">
            <v>CONSUMPTION:MATERIALS &amp; SUPPLIES</v>
          </cell>
          <cell r="L5021" t="str">
            <v>Other Materials</v>
          </cell>
        </row>
        <row r="5022">
          <cell r="J5022">
            <v>4120104000</v>
          </cell>
          <cell r="K5022" t="str">
            <v>CONTRACTORS:MAINT.-EQUIP.(GENERAL)</v>
          </cell>
          <cell r="L5022" t="str">
            <v>Contracted Services</v>
          </cell>
        </row>
        <row r="5023">
          <cell r="J5023">
            <v>4120502000</v>
          </cell>
          <cell r="K5023" t="str">
            <v>CONTRACTORS:MAINT.-OTHER ASSETS</v>
          </cell>
          <cell r="L5023" t="str">
            <v>Contracted Services</v>
          </cell>
        </row>
        <row r="5024">
          <cell r="J5024">
            <v>4120111000</v>
          </cell>
          <cell r="K5024" t="str">
            <v>CONTRACTORS:MAINT.-EQUIP.(VEHICLES)</v>
          </cell>
          <cell r="L5024" t="str">
            <v>Contracted Services</v>
          </cell>
        </row>
        <row r="5025">
          <cell r="J5025">
            <v>4120111000</v>
          </cell>
          <cell r="K5025" t="str">
            <v>CONTRACTORS:MAINT.-EQUIP.(VEHICLES)</v>
          </cell>
          <cell r="L5025" t="str">
            <v>Contracted Services</v>
          </cell>
        </row>
        <row r="5026">
          <cell r="J5026">
            <v>4000000000</v>
          </cell>
          <cell r="K5026" t="str">
            <v>CONSUMPTION:CONSUM.STORES-STD RATED</v>
          </cell>
          <cell r="L5026" t="str">
            <v>Other Materials</v>
          </cell>
        </row>
        <row r="5027">
          <cell r="J5027">
            <v>4820000000</v>
          </cell>
          <cell r="K5027" t="str">
            <v>AMORTISATION- INTANGIBLE ASSETS</v>
          </cell>
          <cell r="L5027" t="str">
            <v>Depreciation and Asset Impairment</v>
          </cell>
        </row>
        <row r="5028">
          <cell r="J5028">
            <v>4820005000</v>
          </cell>
          <cell r="K5028" t="str">
            <v>DEPRECIATION:COMPUTER EQUIP.:ALL OR EXCL NERSA</v>
          </cell>
          <cell r="L5028" t="str">
            <v>Depreciation and Asset Impairment</v>
          </cell>
        </row>
        <row r="5029">
          <cell r="J5029">
            <v>4820007000</v>
          </cell>
          <cell r="K5029" t="str">
            <v>DEPRECIATION:FURNITURE &amp; FITTINGS.:ALL EXCL NE</v>
          </cell>
          <cell r="L5029" t="str">
            <v>Depreciation and Asset Impairment</v>
          </cell>
        </row>
        <row r="5030">
          <cell r="J5030">
            <v>4820025050</v>
          </cell>
          <cell r="K5030" t="str">
            <v>DEPRECIATION:WATER:PUMP STATIONS :ALL OR EXCL NERS</v>
          </cell>
          <cell r="L5030" t="str">
            <v>Depreciation and Asset Impairment</v>
          </cell>
        </row>
        <row r="5031">
          <cell r="J5031">
            <v>4820025060</v>
          </cell>
          <cell r="K5031" t="str">
            <v>DEPRECIATION:WATER:RESERVOIRS :ALL OR EXCL NERSA</v>
          </cell>
          <cell r="L5031" t="str">
            <v>Depreciation and Asset Impairment</v>
          </cell>
        </row>
        <row r="5032">
          <cell r="J5032">
            <v>4820025070</v>
          </cell>
          <cell r="K5032" t="str">
            <v>DEPRECIATION:WATER:BULK MAINS :ALL OR EXCL NERSA</v>
          </cell>
          <cell r="L5032" t="str">
            <v>Depreciation and Asset Impairment</v>
          </cell>
        </row>
        <row r="5033">
          <cell r="J5033">
            <v>4820025080</v>
          </cell>
          <cell r="K5033" t="str">
            <v>DEPRECIATION:WATER:PRV STATIONS :ALL OR EXCL NERSA</v>
          </cell>
          <cell r="L5033" t="str">
            <v>Depreciation and Asset Impairment</v>
          </cell>
        </row>
        <row r="5034">
          <cell r="J5034">
            <v>4820025090</v>
          </cell>
          <cell r="K5034" t="str">
            <v>DEPRECIATION:WATER:METERS :ALL OR EXCL NERSA</v>
          </cell>
          <cell r="L5034" t="str">
            <v>Depreciation and Asset Impairment</v>
          </cell>
        </row>
        <row r="5035">
          <cell r="J5035">
            <v>4820027010</v>
          </cell>
          <cell r="K5035" t="str">
            <v>DEPRECIATION:INFR.WASTE WATER MGMT.:RETICULATION</v>
          </cell>
          <cell r="L5035" t="str">
            <v>Depreciation and Asset Impairment</v>
          </cell>
        </row>
        <row r="5036">
          <cell r="J5036">
            <v>4820030000</v>
          </cell>
          <cell r="K5036" t="str">
            <v>DEPRECIATION:MACHINERY &amp; EQUIP.:ALL OR EXCL NERSA</v>
          </cell>
          <cell r="L5036" t="str">
            <v>Depreciation and Asset Impairment</v>
          </cell>
        </row>
        <row r="5037">
          <cell r="J5037">
            <v>4820032000</v>
          </cell>
          <cell r="K5037" t="str">
            <v>DEPRECIATION:TRANSPORT ASSETS:ALL OR EXCL NERSA</v>
          </cell>
          <cell r="L5037" t="str">
            <v>Depreciation and Asset Impairment</v>
          </cell>
        </row>
        <row r="5038">
          <cell r="J5038">
            <v>4820370000</v>
          </cell>
          <cell r="K5038" t="str">
            <v>DEPRECIATION:WATER :ALL OR EXCL NERSA</v>
          </cell>
          <cell r="L5038" t="str">
            <v>Depreciation and Asset Impairment</v>
          </cell>
        </row>
        <row r="5039">
          <cell r="J5039">
            <v>4820400000</v>
          </cell>
          <cell r="K5039" t="str">
            <v>DEPRECIATION:BUILDINGS:ALL OR EXCL NERSA</v>
          </cell>
          <cell r="L5039" t="str">
            <v>Depreciation and Asset Impairment</v>
          </cell>
        </row>
        <row r="5040">
          <cell r="J5040">
            <v>5000000490</v>
          </cell>
          <cell r="K5040" t="str">
            <v>CHRG:DEPT CHARGE:INSURANCE ASSETS</v>
          </cell>
          <cell r="L5040" t="str">
            <v>Other Expenditure</v>
          </cell>
        </row>
        <row r="5041">
          <cell r="J5041">
            <v>5000000690</v>
          </cell>
          <cell r="K5041" t="str">
            <v>CHRG:DEPT CHARGE:RATES CHRG</v>
          </cell>
          <cell r="L5041" t="str">
            <v>Other Expenditure</v>
          </cell>
        </row>
        <row r="5042">
          <cell r="J5042">
            <v>5000000850</v>
          </cell>
          <cell r="K5042" t="str">
            <v>CHRG:INT BILL:ELECTRICITY CONSUMPTION</v>
          </cell>
          <cell r="L5042" t="str">
            <v>Other Expenditure</v>
          </cell>
        </row>
        <row r="5043">
          <cell r="J5043">
            <v>5000000910</v>
          </cell>
          <cell r="K5043" t="str">
            <v>CHRG:INT BILL:WATER CONSUMPTION</v>
          </cell>
          <cell r="L5043" t="str">
            <v>Other Expenditure</v>
          </cell>
        </row>
        <row r="5044">
          <cell r="J5044">
            <v>4801500000</v>
          </cell>
          <cell r="K5044" t="str">
            <v>E - FREE SERVICES: WATER</v>
          </cell>
          <cell r="L5044" t="str">
            <v>Other Expenditure</v>
          </cell>
        </row>
        <row r="5045">
          <cell r="J5045">
            <v>4000000000</v>
          </cell>
          <cell r="K5045" t="str">
            <v>CONSUMPTION:CONSUM.STORES-STD RATED</v>
          </cell>
          <cell r="L5045" t="str">
            <v>Other Materials</v>
          </cell>
        </row>
        <row r="5046">
          <cell r="J5046">
            <v>4000030000</v>
          </cell>
          <cell r="K5046" t="str">
            <v>CONSUMPTION:MATERIALS &amp; SUPPLIES</v>
          </cell>
          <cell r="L5046" t="str">
            <v>Other Materials</v>
          </cell>
        </row>
        <row r="5047">
          <cell r="J5047">
            <v>4100026000</v>
          </cell>
          <cell r="K5047" t="str">
            <v>OUTSOURCED:CLEARING &amp; GRASS CUTTING</v>
          </cell>
          <cell r="L5047" t="str">
            <v>Contracted Services</v>
          </cell>
        </row>
        <row r="5048">
          <cell r="J5048">
            <v>4100056000</v>
          </cell>
          <cell r="K5048" t="str">
            <v>OUTSOURCED:CONNECT/DISCONNECT-WATER</v>
          </cell>
          <cell r="L5048" t="str">
            <v>Contracted Services</v>
          </cell>
        </row>
        <row r="5049">
          <cell r="J5049">
            <v>4110014000</v>
          </cell>
          <cell r="K5049" t="str">
            <v>CONSULT.&amp; PROF.:MEDICAL EXAMINATIONS</v>
          </cell>
          <cell r="L5049" t="str">
            <v>Contracted Services</v>
          </cell>
        </row>
        <row r="5050">
          <cell r="J5050">
            <v>4120003000</v>
          </cell>
          <cell r="K5050" t="str">
            <v>CONTRACTORS:FIRST AID</v>
          </cell>
          <cell r="L5050" t="str">
            <v>Contracted Services</v>
          </cell>
        </row>
        <row r="5051">
          <cell r="J5051">
            <v>4120008000</v>
          </cell>
          <cell r="K5051" t="str">
            <v>CONTRACTORS:GAS</v>
          </cell>
          <cell r="L5051" t="str">
            <v>Contracted Services</v>
          </cell>
        </row>
        <row r="5052">
          <cell r="J5052">
            <v>4300000000</v>
          </cell>
          <cell r="K5052" t="str">
            <v>HR:MUNICIP.STAFF:BASIC SALARY &amp; WAGES</v>
          </cell>
          <cell r="L5052" t="str">
            <v>Employee Related Costs - Wages &amp; Salaries</v>
          </cell>
        </row>
        <row r="5053">
          <cell r="J5053">
            <v>4300001000</v>
          </cell>
          <cell r="K5053" t="str">
            <v>HR:MUNICIP.STAFF:BONUSES</v>
          </cell>
          <cell r="L5053" t="str">
            <v>Employee Related Costs - Wages &amp; Salaries</v>
          </cell>
        </row>
        <row r="5054">
          <cell r="J5054">
            <v>4300002000</v>
          </cell>
          <cell r="K5054" t="str">
            <v>HR:MUNICIP.STAFF:ALLOWANCE-CELLULAR &amp; TELEPHONE</v>
          </cell>
          <cell r="L5054" t="str">
            <v>Employee Related Costs - Wages &amp; Salaries</v>
          </cell>
        </row>
        <row r="5055">
          <cell r="J5055">
            <v>4300003000</v>
          </cell>
          <cell r="K5055" t="str">
            <v>HR:MUNICIP.STAFF:ALLOWANCE-HOUSING BENEFITS</v>
          </cell>
          <cell r="L5055" t="str">
            <v>Employee Related Costs - Wages &amp; Salaries</v>
          </cell>
        </row>
        <row r="5056">
          <cell r="J5056">
            <v>4300006020</v>
          </cell>
          <cell r="K5056" t="str">
            <v>HR:MUNICIP.STAFF:ALLOWANCE-OVERTIME</v>
          </cell>
          <cell r="L5056" t="str">
            <v>Employee Related Costs - Wages &amp; Salaries</v>
          </cell>
        </row>
        <row r="5057">
          <cell r="J5057">
            <v>4300016000</v>
          </cell>
          <cell r="K5057" t="str">
            <v>HR:MUNICIP.STAFF:SOCIAL CONTRIB.-BARGAINING COUNCI</v>
          </cell>
          <cell r="L5057" t="str">
            <v>Employee Related Costs - Social Contributions</v>
          </cell>
        </row>
        <row r="5058">
          <cell r="J5058">
            <v>4300018000</v>
          </cell>
          <cell r="K5058" t="str">
            <v>HR:MUNICIP.STAFF:SOCIAL CONTRIB.-MEDICAL</v>
          </cell>
          <cell r="L5058" t="str">
            <v>Employee Related Costs - Social Contributions</v>
          </cell>
        </row>
        <row r="5059">
          <cell r="J5059">
            <v>4300019000</v>
          </cell>
          <cell r="K5059" t="str">
            <v>HR:MUNICIP.STAFF:SOCIAL CONTRIB.-PENSION</v>
          </cell>
          <cell r="L5059" t="str">
            <v>Employee Related Costs - Social Contributions</v>
          </cell>
        </row>
        <row r="5060">
          <cell r="J5060">
            <v>4300020000</v>
          </cell>
          <cell r="K5060" t="str">
            <v>HR:MUNICIP.STAFF:SOCIAL CONTRIB.-UIF</v>
          </cell>
          <cell r="L5060" t="str">
            <v>Employee Related Costs - Social Contributions</v>
          </cell>
        </row>
        <row r="5061">
          <cell r="J5061">
            <v>4500172000</v>
          </cell>
          <cell r="K5061" t="str">
            <v>COMMUNICATION:LICENCES</v>
          </cell>
          <cell r="L5061" t="str">
            <v>Other Expenditure</v>
          </cell>
        </row>
        <row r="5062">
          <cell r="J5062">
            <v>4500201000</v>
          </cell>
          <cell r="K5062" t="str">
            <v>DRIVERS LICENCES &amp; PERMITS</v>
          </cell>
          <cell r="L5062" t="str">
            <v>Other Expenditure</v>
          </cell>
        </row>
        <row r="5063">
          <cell r="J5063">
            <v>4500306000</v>
          </cell>
          <cell r="K5063" t="str">
            <v>EXT.COMPUTER SERVICE:SOFTWARE LICENCES-G</v>
          </cell>
          <cell r="L5063" t="str">
            <v>Other Expenditure</v>
          </cell>
        </row>
        <row r="5064">
          <cell r="J5064">
            <v>4500410000</v>
          </cell>
          <cell r="K5064" t="str">
            <v>INSURANCE UNDERWRITING- INSURANCE CLAIMS</v>
          </cell>
          <cell r="L5064" t="str">
            <v>Other Expenditure</v>
          </cell>
        </row>
        <row r="5065">
          <cell r="J5065">
            <v>4500411000</v>
          </cell>
          <cell r="K5065" t="str">
            <v>INSURANCE UNDERWRITING- PREMIUMS</v>
          </cell>
          <cell r="L5065" t="str">
            <v>Other Expenditure</v>
          </cell>
        </row>
        <row r="5066">
          <cell r="J5066">
            <v>4500441010</v>
          </cell>
          <cell r="K5066" t="str">
            <v>MUNICIPAL SERVICES</v>
          </cell>
          <cell r="L5066" t="str">
            <v>Other Expenditure</v>
          </cell>
        </row>
        <row r="5067">
          <cell r="J5067">
            <v>4500460000</v>
          </cell>
          <cell r="K5067" t="str">
            <v>OC:PRINTING. PUBLICATIONS AND BOOKS</v>
          </cell>
          <cell r="L5067" t="str">
            <v>Other Expenditure</v>
          </cell>
        </row>
        <row r="5068">
          <cell r="J5068">
            <v>4500491000</v>
          </cell>
          <cell r="K5068" t="str">
            <v>SKILLS DEVELOPMENT FUND LEVY</v>
          </cell>
          <cell r="L5068" t="str">
            <v>Other Expenditure</v>
          </cell>
        </row>
        <row r="5069">
          <cell r="J5069">
            <v>4560100000</v>
          </cell>
          <cell r="K5069" t="str">
            <v>UNIFORM &amp; PROTECTIVE CLOTHING</v>
          </cell>
          <cell r="L5069" t="str">
            <v>Other Expenditure</v>
          </cell>
        </row>
        <row r="5070">
          <cell r="J5070">
            <v>4700005000</v>
          </cell>
          <cell r="K5070" t="str">
            <v>OPERATING LEASES:TRANSPORT ASSETS</v>
          </cell>
          <cell r="L5070" t="str">
            <v>Other Expenditure</v>
          </cell>
        </row>
        <row r="5071">
          <cell r="J5071">
            <v>4121011000</v>
          </cell>
          <cell r="K5071" t="str">
            <v>CONTRACTORS:SAFEGUARD &amp; SECURITY</v>
          </cell>
          <cell r="L5071" t="str">
            <v>Contracted Services</v>
          </cell>
        </row>
        <row r="5072">
          <cell r="J5072">
            <v>4110050000</v>
          </cell>
          <cell r="K5072" t="str">
            <v>CONSULT.&amp; PROF.:INFRASTR./PLANNING-ARCHITECTURAL</v>
          </cell>
          <cell r="L5072" t="str">
            <v>Contracted Services</v>
          </cell>
        </row>
        <row r="5073">
          <cell r="J5073">
            <v>8710006000</v>
          </cell>
          <cell r="K5073" t="str">
            <v>NE:NT CAPITAL G&amp;S: MUNICIPAL WATER INFRAST GRANT</v>
          </cell>
          <cell r="L5073" t="str">
            <v>Transfers Recognised - Capital</v>
          </cell>
        </row>
        <row r="5074">
          <cell r="J5074">
            <v>8710009000</v>
          </cell>
          <cell r="K5074" t="str">
            <v>NE:NT CAPITAL G&amp;S:WATER SERVICES INFRAST GRANT</v>
          </cell>
          <cell r="L5074" t="str">
            <v>Transfers Recognised - Capital</v>
          </cell>
        </row>
        <row r="5075">
          <cell r="J5075">
            <v>8710009000</v>
          </cell>
          <cell r="K5075" t="str">
            <v>NE:NT CAPITAL G&amp;S:WATER SERVICES INFRAST GRANT</v>
          </cell>
          <cell r="L5075" t="str">
            <v>Transfers Recognised - Capital</v>
          </cell>
        </row>
        <row r="5076">
          <cell r="J5076">
            <v>8710022500</v>
          </cell>
          <cell r="K5076" t="str">
            <v>NE:NT CAPITAL G&amp;S:WATER SERVICE INFRAST GRANT-VAT</v>
          </cell>
          <cell r="L5076" t="str">
            <v>Transfers Recognised - Capital</v>
          </cell>
        </row>
        <row r="5077">
          <cell r="J5077">
            <v>5100000910</v>
          </cell>
          <cell r="K5077" t="str">
            <v>RECV:INT BILL:WATER CONSUMPTION</v>
          </cell>
          <cell r="L5077" t="str">
            <v>Other Expenditure</v>
          </cell>
        </row>
        <row r="5078">
          <cell r="J5078">
            <v>8000501400</v>
          </cell>
          <cell r="K5078" t="str">
            <v>EX:INTEREST:WATER</v>
          </cell>
          <cell r="L5078" t="str">
            <v>Interest Earned - Outstanding Debtors</v>
          </cell>
        </row>
        <row r="5079">
          <cell r="J5079">
            <v>8710001000</v>
          </cell>
          <cell r="K5079" t="str">
            <v>NE:NT CAPITAL G&amp;S:MUNICIPAL INFRASTRUCTURE PROG</v>
          </cell>
          <cell r="L5079" t="str">
            <v>Transfers Recognised - Capital</v>
          </cell>
        </row>
        <row r="5080">
          <cell r="J5080">
            <v>8710021000</v>
          </cell>
          <cell r="K5080" t="str">
            <v>NE:NT CAPITAL G&amp;S:MUNICIPAL INFRASTRUCT. PROG-VAT</v>
          </cell>
          <cell r="L5080" t="str">
            <v>Transfers Recognised - Capital</v>
          </cell>
        </row>
        <row r="5081">
          <cell r="J5081">
            <v>4800100000</v>
          </cell>
          <cell r="K5081" t="str">
            <v>E-FREE SERVICES:WATER (6KLS/ HOUSEHOLD/ MONT</v>
          </cell>
          <cell r="L5081" t="str">
            <v>Other Expenditure</v>
          </cell>
        </row>
        <row r="5082">
          <cell r="J5082">
            <v>8410004800</v>
          </cell>
          <cell r="K5082" t="str">
            <v>WATER:SALE CONVENT.</v>
          </cell>
          <cell r="L5082" t="str">
            <v>Service charges - water revenue</v>
          </cell>
        </row>
        <row r="5083">
          <cell r="J5083">
            <v>8800006000</v>
          </cell>
          <cell r="K5083" t="str">
            <v>NE:NT OPERATING G&amp;S:EQUITABLE SHARE</v>
          </cell>
          <cell r="L5083" t="str">
            <v>Transfers Recognised - Operating</v>
          </cell>
        </row>
        <row r="5084">
          <cell r="J5084">
            <v>8000000300</v>
          </cell>
          <cell r="K5084" t="str">
            <v>IFREE SERVICES:WATER (6 KL PERHOUSEHOLD PER MONTH)</v>
          </cell>
          <cell r="L5084" t="str">
            <v>Service charges - water revenue</v>
          </cell>
        </row>
        <row r="5085">
          <cell r="J5085">
            <v>4800100000</v>
          </cell>
          <cell r="K5085" t="str">
            <v>E-FREE SERVICES:WATER (6KLS/ HOUSEHOLD/ MONT</v>
          </cell>
          <cell r="L5085" t="str">
            <v>Other Expenditure</v>
          </cell>
        </row>
        <row r="5086">
          <cell r="J5086">
            <v>8000500100</v>
          </cell>
          <cell r="K5086" t="str">
            <v>EX:INTEREST:ELECTRICITY</v>
          </cell>
          <cell r="L5086" t="str">
            <v>Interest Earned - Outstanding Debtors</v>
          </cell>
        </row>
        <row r="5087">
          <cell r="J5087">
            <v>8000501400</v>
          </cell>
          <cell r="K5087" t="str">
            <v>EX:INTEREST:WATER</v>
          </cell>
          <cell r="L5087" t="str">
            <v>Interest Earned - Outstanding Debtors</v>
          </cell>
        </row>
        <row r="5088">
          <cell r="J5088">
            <v>8410004190</v>
          </cell>
          <cell r="K5088" t="str">
            <v>ELEC:CON/REC/DISCFEE</v>
          </cell>
          <cell r="L5088" t="str">
            <v>Service charges - electricity revenue</v>
          </cell>
        </row>
        <row r="5089">
          <cell r="J5089">
            <v>8410004800</v>
          </cell>
          <cell r="K5089" t="str">
            <v>WATER:SALE CONVENT.</v>
          </cell>
          <cell r="L5089" t="str">
            <v>Service charges - water revenue</v>
          </cell>
        </row>
        <row r="5090">
          <cell r="J5090">
            <v>8410004840</v>
          </cell>
          <cell r="K5090" t="str">
            <v>WATER:INDUST. WATER</v>
          </cell>
          <cell r="L5090" t="str">
            <v>Service charges - water revenue</v>
          </cell>
        </row>
        <row r="5091">
          <cell r="J5091">
            <v>8410004850</v>
          </cell>
          <cell r="K5091" t="str">
            <v>WATER:AVAIL CHARGES</v>
          </cell>
          <cell r="L5091" t="str">
            <v>Service charges - water revenue</v>
          </cell>
        </row>
        <row r="5092">
          <cell r="J5092">
            <v>4120104000</v>
          </cell>
          <cell r="K5092" t="str">
            <v>CONTRACTORS:MAINT.-EQUIP.(GENERAL)</v>
          </cell>
          <cell r="L5092" t="str">
            <v>Contracted Services</v>
          </cell>
        </row>
        <row r="5093">
          <cell r="J5093">
            <v>4120502000</v>
          </cell>
          <cell r="K5093" t="str">
            <v>CONTRACTORS:MAINT.-OTHER ASSETS</v>
          </cell>
          <cell r="L5093" t="str">
            <v>Contracted Services</v>
          </cell>
        </row>
        <row r="5094">
          <cell r="J5094">
            <v>4820025060</v>
          </cell>
          <cell r="K5094" t="str">
            <v>DEPRECIATION:WATER:RESERVOIRS :ALL OR EXCL NERSA</v>
          </cell>
          <cell r="L5094" t="str">
            <v>Depreciation and Asset Impairment</v>
          </cell>
        </row>
        <row r="5095">
          <cell r="J5095">
            <v>4820025090</v>
          </cell>
          <cell r="K5095" t="str">
            <v>DEPRECIATION:WATER:METERS :ALL OR EXCL NERSA</v>
          </cell>
          <cell r="L5095" t="str">
            <v>Depreciation and Asset Impairment</v>
          </cell>
        </row>
        <row r="5096">
          <cell r="J5096">
            <v>4820030000</v>
          </cell>
          <cell r="K5096" t="str">
            <v>DEPRECIATION:MACHINERY &amp; EQUIP.:ALL OR EXCL NERSA</v>
          </cell>
          <cell r="L5096" t="str">
            <v>Depreciation and Asset Impairment</v>
          </cell>
        </row>
        <row r="5097">
          <cell r="J5097">
            <v>4820370000</v>
          </cell>
          <cell r="K5097" t="str">
            <v>DEPRECIATION:WATER :ALL OR EXCL NERSA</v>
          </cell>
          <cell r="L5097" t="str">
            <v>Depreciation and Asset Impairment</v>
          </cell>
        </row>
        <row r="5098">
          <cell r="J5098">
            <v>5000000490</v>
          </cell>
          <cell r="K5098" t="str">
            <v>CHRG:DEPT CHARGE:INSURANCE ASSETS</v>
          </cell>
          <cell r="L5098" t="str">
            <v>Other Expenditure</v>
          </cell>
        </row>
        <row r="5099">
          <cell r="J5099">
            <v>4500410000</v>
          </cell>
          <cell r="K5099" t="str">
            <v>INSURANCE UNDERWRITING- INSURANCE CLAIMS</v>
          </cell>
          <cell r="L5099" t="str">
            <v>Other Expenditure</v>
          </cell>
        </row>
        <row r="5100">
          <cell r="J5100">
            <v>4500411000</v>
          </cell>
          <cell r="K5100" t="str">
            <v>INSURANCE UNDERWRITING- PREMIUMS</v>
          </cell>
          <cell r="L5100" t="str">
            <v>Other Expenditure</v>
          </cell>
        </row>
        <row r="5101">
          <cell r="J5101">
            <v>4500460000</v>
          </cell>
          <cell r="K5101" t="str">
            <v>OC:PRINTING. PUBLICATIONS AND BOOKS</v>
          </cell>
          <cell r="L5101" t="str">
            <v>Other Expenditure</v>
          </cell>
        </row>
        <row r="5102">
          <cell r="J5102">
            <v>4500491000</v>
          </cell>
          <cell r="K5102" t="str">
            <v>SKILLS DEVELOPMENT FUND LEVY</v>
          </cell>
          <cell r="L5102" t="str">
            <v>Other Expenditure</v>
          </cell>
        </row>
        <row r="5103">
          <cell r="J5103">
            <v>4700003000</v>
          </cell>
          <cell r="K5103" t="str">
            <v>OPERATING LEASES:FURNITURE &amp; EQUIP.-OR</v>
          </cell>
          <cell r="L5103" t="str">
            <v>Other Expenditure</v>
          </cell>
        </row>
        <row r="5104">
          <cell r="J5104">
            <v>4120111000</v>
          </cell>
          <cell r="K5104" t="str">
            <v>CONTRACTORS:MAINT.-EQUIP.(VEHICLES)</v>
          </cell>
          <cell r="L5104" t="str">
            <v>Contracted Services</v>
          </cell>
        </row>
        <row r="5105">
          <cell r="J5105">
            <v>4400002000</v>
          </cell>
          <cell r="K5105" t="str">
            <v>INTEREST PAID:ANNUITY LOANS:LONG TERM-DBSA</v>
          </cell>
          <cell r="L5105" t="str">
            <v>Interest Expense - External Borrowings</v>
          </cell>
        </row>
        <row r="5106">
          <cell r="J5106">
            <v>4820000000</v>
          </cell>
          <cell r="K5106" t="str">
            <v>AMORTISATION- INTANGIBLE ASSETS</v>
          </cell>
          <cell r="L5106" t="str">
            <v>Depreciation and Asset Impairment</v>
          </cell>
        </row>
        <row r="5107">
          <cell r="J5107">
            <v>4820005000</v>
          </cell>
          <cell r="K5107" t="str">
            <v>DEPRECIATION:COMPUTER EQUIP.:ALL OR EXCL NERSA</v>
          </cell>
          <cell r="L5107" t="str">
            <v>Depreciation and Asset Impairment</v>
          </cell>
        </row>
        <row r="5108">
          <cell r="J5108">
            <v>4820007000</v>
          </cell>
          <cell r="K5108" t="str">
            <v>DEPRECIATION:FURNITURE &amp; FITTINGS.:ALL EXCL NE</v>
          </cell>
          <cell r="L5108" t="str">
            <v>Depreciation and Asset Impairment</v>
          </cell>
        </row>
        <row r="5109">
          <cell r="J5109">
            <v>4820030000</v>
          </cell>
          <cell r="K5109" t="str">
            <v>DEPRECIATION:MACHINERY &amp; EQUIP.:ALL OR EXCL NERSA</v>
          </cell>
          <cell r="L5109" t="str">
            <v>Depreciation and Asset Impairment</v>
          </cell>
        </row>
        <row r="5110">
          <cell r="J5110">
            <v>4820400000</v>
          </cell>
          <cell r="K5110" t="str">
            <v>DEPRECIATION:BUILDINGS:ALL OR EXCL NERSA</v>
          </cell>
          <cell r="L5110" t="str">
            <v>Depreciation and Asset Impairment</v>
          </cell>
        </row>
        <row r="5111">
          <cell r="J5111">
            <v>5000000490</v>
          </cell>
          <cell r="K5111" t="str">
            <v>CHRG:DEPT CHARGE:INSURANCE ASSETS</v>
          </cell>
          <cell r="L5111" t="str">
            <v>Other Expenditure</v>
          </cell>
        </row>
        <row r="5112">
          <cell r="J5112">
            <v>4000000000</v>
          </cell>
          <cell r="K5112" t="str">
            <v>CONSUMPTION:CONSUM.STORES-STD RATED</v>
          </cell>
          <cell r="L5112" t="str">
            <v>Other Materials</v>
          </cell>
        </row>
        <row r="5113">
          <cell r="J5113">
            <v>4300000000</v>
          </cell>
          <cell r="K5113" t="str">
            <v>HR:MUNICIP.STAFF:BASIC SALARY &amp; WAGES</v>
          </cell>
          <cell r="L5113" t="str">
            <v>Employee Related Costs - Wages &amp; Salaries</v>
          </cell>
        </row>
        <row r="5114">
          <cell r="J5114">
            <v>4300001000</v>
          </cell>
          <cell r="K5114" t="str">
            <v>HR:MUNICIP.STAFF:BONUSES</v>
          </cell>
          <cell r="L5114" t="str">
            <v>Employee Related Costs - Wages &amp; Salaries</v>
          </cell>
        </row>
        <row r="5115">
          <cell r="J5115">
            <v>4300006000</v>
          </cell>
          <cell r="K5115" t="str">
            <v>MUNICIPAL STAFF OVER TIME NON STRUCTURED</v>
          </cell>
          <cell r="L5115" t="str">
            <v>Employee Related Costs - Wages &amp; Salaries</v>
          </cell>
        </row>
        <row r="5116">
          <cell r="J5116">
            <v>4300006001</v>
          </cell>
          <cell r="K5116" t="str">
            <v>MUNICIPAL STAFF OVER TIME STRUCTURED</v>
          </cell>
          <cell r="L5116" t="str">
            <v>Employee Related Costs - Wages &amp; Salaries</v>
          </cell>
        </row>
        <row r="5117">
          <cell r="J5117">
            <v>4300007000</v>
          </cell>
          <cell r="K5117" t="str">
            <v>HR:MUNICIP.STAFF:ALLOWANCE-OVERTIME:NIGHT SHIFT</v>
          </cell>
          <cell r="L5117" t="str">
            <v>Employee Related Costs - Wages &amp; Salaries</v>
          </cell>
        </row>
        <row r="5118">
          <cell r="J5118">
            <v>4300016000</v>
          </cell>
          <cell r="K5118" t="str">
            <v>HR:MUNICIP.STAFF:SOCIAL CONTRIB.-BARGAINING COUNCI</v>
          </cell>
          <cell r="L5118" t="str">
            <v>Employee Related Costs - Social Contributions</v>
          </cell>
        </row>
        <row r="5119">
          <cell r="J5119">
            <v>4300020000</v>
          </cell>
          <cell r="K5119" t="str">
            <v>HR:MUNICIP.STAFF:SOCIAL CONTRIB.-UIF</v>
          </cell>
          <cell r="L5119" t="str">
            <v>Employee Related Costs - Social Contributions</v>
          </cell>
        </row>
        <row r="5120">
          <cell r="J5120">
            <v>4500170000</v>
          </cell>
          <cell r="K5120" t="str">
            <v>COMMUNICATION:CELLULAR CONTRACT</v>
          </cell>
          <cell r="L5120" t="str">
            <v>Other Expenditure</v>
          </cell>
        </row>
        <row r="5121">
          <cell r="J5121">
            <v>4500181000</v>
          </cell>
          <cell r="K5121" t="str">
            <v>COMMUNICATION:TELEPHONE,FAX,TELEGRAPH</v>
          </cell>
          <cell r="L5121" t="str">
            <v>Other Expenditure</v>
          </cell>
        </row>
        <row r="5122">
          <cell r="J5122">
            <v>4500410000</v>
          </cell>
          <cell r="K5122" t="str">
            <v>INSURANCE UNDERWRITING- INSURANCE CLAIMS</v>
          </cell>
          <cell r="L5122" t="str">
            <v>Other Expenditure</v>
          </cell>
        </row>
        <row r="5123">
          <cell r="J5123">
            <v>4500411000</v>
          </cell>
          <cell r="K5123" t="str">
            <v>INSURANCE UNDERWRITING- PREMIUMS</v>
          </cell>
          <cell r="L5123" t="str">
            <v>Other Expenditure</v>
          </cell>
        </row>
        <row r="5124">
          <cell r="J5124">
            <v>4500422000</v>
          </cell>
          <cell r="K5124" t="str">
            <v>INTERNSHIPS</v>
          </cell>
          <cell r="L5124" t="str">
            <v>Other Expenditure</v>
          </cell>
        </row>
        <row r="5125">
          <cell r="J5125">
            <v>4500422010</v>
          </cell>
          <cell r="K5125" t="str">
            <v>LEARNERSHIPS</v>
          </cell>
          <cell r="L5125" t="str">
            <v>Other Expenditure</v>
          </cell>
        </row>
        <row r="5126">
          <cell r="J5126">
            <v>4500453000</v>
          </cell>
          <cell r="K5126" t="str">
            <v>REG.FEES:SEMINARS/CONFERENCES/EVENTS:NATIONAL</v>
          </cell>
          <cell r="L5126" t="str">
            <v>Other Expenditure</v>
          </cell>
        </row>
        <row r="5127">
          <cell r="J5127">
            <v>4500460000</v>
          </cell>
          <cell r="K5127" t="str">
            <v>OC:PRINTING. PUBLICATIONS AND BOOKS</v>
          </cell>
          <cell r="L5127" t="str">
            <v>Other Expenditure</v>
          </cell>
        </row>
        <row r="5128">
          <cell r="J5128">
            <v>4500470000</v>
          </cell>
          <cell r="K5128" t="str">
            <v>PROF.BODIES &amp; MEMBERSHIP,SUBSCRIP</v>
          </cell>
          <cell r="L5128" t="str">
            <v>Other Expenditure</v>
          </cell>
        </row>
        <row r="5129">
          <cell r="J5129">
            <v>4500491000</v>
          </cell>
          <cell r="K5129" t="str">
            <v>SKILLS DEVELOPMENT FUND LEVY</v>
          </cell>
          <cell r="L5129" t="str">
            <v>Other Expenditure</v>
          </cell>
        </row>
        <row r="5130">
          <cell r="J5130">
            <v>4560100000</v>
          </cell>
          <cell r="K5130" t="str">
            <v>UNIFORM &amp; PROTECTIVE CLOTHING</v>
          </cell>
          <cell r="L5130" t="str">
            <v>Other Expenditure</v>
          </cell>
        </row>
        <row r="5131">
          <cell r="J5131">
            <v>4560106010</v>
          </cell>
          <cell r="K5131" t="str">
            <v>TRF &amp; SUB : POST RETITEMENT BENEFIT</v>
          </cell>
          <cell r="L5131" t="str">
            <v>Grants and Subsidies</v>
          </cell>
        </row>
        <row r="5132">
          <cell r="J5132">
            <v>4700003000</v>
          </cell>
          <cell r="K5132" t="str">
            <v>OPERATING LEASES:FURNITURE &amp; EQUIP.-OR</v>
          </cell>
          <cell r="L5132" t="str">
            <v>Other Expenditure</v>
          </cell>
        </row>
        <row r="5133">
          <cell r="J5133">
            <v>4110052000</v>
          </cell>
          <cell r="K5133" t="str">
            <v>CONSULT.&amp; PROF.:LABORATORY:WATER</v>
          </cell>
          <cell r="L5133" t="str">
            <v>Contracted Services</v>
          </cell>
        </row>
        <row r="5134">
          <cell r="J5134">
            <v>4500494020</v>
          </cell>
          <cell r="K5134" t="str">
            <v>TOLL GATE FEES</v>
          </cell>
          <cell r="L5134" t="str">
            <v>Other Expenditure</v>
          </cell>
        </row>
        <row r="5135">
          <cell r="J5135">
            <v>4550000000</v>
          </cell>
          <cell r="K5135" t="str">
            <v>S&amp;T-DOMESTIC-ACCOMMODATION</v>
          </cell>
          <cell r="L5135" t="str">
            <v>Other Expenditure</v>
          </cell>
        </row>
        <row r="5136">
          <cell r="J5136">
            <v>4550001000</v>
          </cell>
          <cell r="K5136" t="str">
            <v>S&amp;T-DOMESTIC-DAILY ALLOWANCE</v>
          </cell>
          <cell r="L5136" t="str">
            <v>Other Expenditure</v>
          </cell>
        </row>
        <row r="5137">
          <cell r="J5137">
            <v>4550004000</v>
          </cell>
          <cell r="K5137" t="str">
            <v>S&amp;T-DOMESTIC-CAR RENTAL</v>
          </cell>
          <cell r="L5137" t="str">
            <v>Other Expenditure</v>
          </cell>
        </row>
        <row r="5138">
          <cell r="J5138">
            <v>4550006000</v>
          </cell>
          <cell r="K5138" t="str">
            <v>S&amp;T-DOMESTIC-OWN TRANSPORT</v>
          </cell>
          <cell r="L5138" t="str">
            <v>Other Expenditure</v>
          </cell>
        </row>
        <row r="5139">
          <cell r="J5139">
            <v>4550008000</v>
          </cell>
          <cell r="K5139" t="str">
            <v>S&amp;T-DOMESTIC-PUBLIC TRANSPORT-AIR</v>
          </cell>
          <cell r="L5139" t="str">
            <v>Other Expenditure</v>
          </cell>
        </row>
        <row r="5140">
          <cell r="J5140">
            <v>4500056000</v>
          </cell>
          <cell r="K5140" t="str">
            <v>BURSARIES (EMPLOYEES)</v>
          </cell>
          <cell r="L5140" t="str">
            <v>Other Expenditure</v>
          </cell>
        </row>
        <row r="5141">
          <cell r="J5141">
            <v>8410004780</v>
          </cell>
          <cell r="K5141" t="str">
            <v>WATER:CONN/DISCONN</v>
          </cell>
          <cell r="L5141" t="str">
            <v>Service charges - water revenue</v>
          </cell>
        </row>
        <row r="5142">
          <cell r="J5142">
            <v>4000030000</v>
          </cell>
          <cell r="K5142" t="str">
            <v>CONSUMPTION:MATERIALS &amp; SUPPLIES</v>
          </cell>
          <cell r="L5142" t="str">
            <v>Other Materials</v>
          </cell>
        </row>
        <row r="5143">
          <cell r="J5143">
            <v>4110016000</v>
          </cell>
          <cell r="K5143" t="str">
            <v>CONSULT.&amp; PROF.:ORGANISATIONAL</v>
          </cell>
          <cell r="L5143" t="str">
            <v>Contracted Services</v>
          </cell>
        </row>
        <row r="5144">
          <cell r="J5144">
            <v>4260000000</v>
          </cell>
          <cell r="K5144" t="str">
            <v>ERC:SENIOR MANAGER:GM_SUSDEVELOPPLAN:BASIC SALARY</v>
          </cell>
          <cell r="L5144" t="str">
            <v>Employee Related Costs - Wages &amp; Salaries</v>
          </cell>
        </row>
        <row r="5145">
          <cell r="J5145">
            <v>4260001000</v>
          </cell>
          <cell r="K5145" t="str">
            <v>ERC:SENIOR MANAGER:GM_SUS DEVELOP PLAN:BONUS</v>
          </cell>
          <cell r="L5145" t="str">
            <v>Employee Related Costs - Wages &amp; Salaries</v>
          </cell>
        </row>
        <row r="5146">
          <cell r="J5146">
            <v>4260002000</v>
          </cell>
          <cell r="K5146" t="str">
            <v>EC:SM:GM_SUS DEVELOP PLAN:CELLULAR &amp; TELEPHONE</v>
          </cell>
          <cell r="L5146" t="str">
            <v>Employee Related Costs - Wages &amp; Salaries</v>
          </cell>
        </row>
        <row r="5147">
          <cell r="J5147">
            <v>4260004000</v>
          </cell>
          <cell r="K5147" t="str">
            <v>EC:SM:GM_SUSDEVELOPPLAN:TRAVEL OR MOTOR VEHICLE</v>
          </cell>
          <cell r="L5147" t="str">
            <v>Employee Related Costs - Wages &amp; Salaries</v>
          </cell>
        </row>
        <row r="5148">
          <cell r="J5148">
            <v>4260012000</v>
          </cell>
          <cell r="K5148" t="str">
            <v>EC:SM:GM_SUS DEVELOP PLAN:MEDICAL AID</v>
          </cell>
          <cell r="L5148" t="str">
            <v>Employee Related Costs - Social Contributions</v>
          </cell>
        </row>
        <row r="5149">
          <cell r="J5149">
            <v>4260013000</v>
          </cell>
          <cell r="K5149" t="str">
            <v>EC:SM:GM_SUS DEVELOP PLAN:PENSION</v>
          </cell>
          <cell r="L5149" t="str">
            <v>Employee Related Costs - Social Contributions</v>
          </cell>
        </row>
        <row r="5150">
          <cell r="J5150">
            <v>4260014000</v>
          </cell>
          <cell r="K5150" t="str">
            <v>EC:SM: GM_SUS DEVELOP PLAN:UIF</v>
          </cell>
          <cell r="L5150" t="str">
            <v>Employee Related Costs - Social Contributions</v>
          </cell>
        </row>
        <row r="5151">
          <cell r="J5151">
            <v>4260020000</v>
          </cell>
          <cell r="K5151" t="str">
            <v>EC:SM:GM_SUS DEV PLAN:BARGAINING CNL</v>
          </cell>
          <cell r="L5151" t="str">
            <v>Employee Related Costs - Social Contributions</v>
          </cell>
        </row>
        <row r="5152">
          <cell r="J5152">
            <v>4300000000</v>
          </cell>
          <cell r="K5152" t="str">
            <v>HR:MUNICIP.STAFF:BASIC SALARY &amp; WAGES</v>
          </cell>
          <cell r="L5152" t="str">
            <v>Employee Related Costs - Wages &amp; Salaries</v>
          </cell>
        </row>
        <row r="5153">
          <cell r="J5153">
            <v>4300001000</v>
          </cell>
          <cell r="K5153" t="str">
            <v>HR:MUNICIP.STAFF:BONUSES</v>
          </cell>
          <cell r="L5153" t="str">
            <v>Employee Related Costs - Wages &amp; Salaries</v>
          </cell>
        </row>
        <row r="5154">
          <cell r="J5154">
            <v>4300002000</v>
          </cell>
          <cell r="K5154" t="str">
            <v>HR:MUNICIP.STAFF:ALLOWANCE-CELLULAR &amp; TELEPHONE</v>
          </cell>
          <cell r="L5154" t="str">
            <v>Employee Related Costs - Wages &amp; Salaries</v>
          </cell>
        </row>
        <row r="5155">
          <cell r="J5155">
            <v>4300006001</v>
          </cell>
          <cell r="K5155" t="str">
            <v>MUNICIPAL STAFF OVER TIME STRUCTURED</v>
          </cell>
          <cell r="L5155" t="str">
            <v>Employee Related Costs - Wages &amp; Salaries</v>
          </cell>
        </row>
        <row r="5156">
          <cell r="J5156">
            <v>4300016000</v>
          </cell>
          <cell r="K5156" t="str">
            <v>HR:MUNICIP.STAFF:SOCIAL CONTRIB.-BARGAINING COUNCI</v>
          </cell>
          <cell r="L5156" t="str">
            <v>Employee Related Costs - Social Contributions</v>
          </cell>
        </row>
        <row r="5157">
          <cell r="J5157">
            <v>4300018000</v>
          </cell>
          <cell r="K5157" t="str">
            <v>HR:MUNICIP.STAFF:SOCIAL CONTRIB.-MEDICAL</v>
          </cell>
          <cell r="L5157" t="str">
            <v>Employee Related Costs - Social Contributions</v>
          </cell>
        </row>
        <row r="5158">
          <cell r="J5158">
            <v>4300019000</v>
          </cell>
          <cell r="K5158" t="str">
            <v>HR:MUNICIP.STAFF:SOCIAL CONTRIB.-PENSION</v>
          </cell>
          <cell r="L5158" t="str">
            <v>Employee Related Costs - Social Contributions</v>
          </cell>
        </row>
        <row r="5159">
          <cell r="J5159">
            <v>4300020000</v>
          </cell>
          <cell r="K5159" t="str">
            <v>HR:MUNICIP.STAFF:SOCIAL CONTRIB.-UIF</v>
          </cell>
          <cell r="L5159" t="str">
            <v>Employee Related Costs - Social Contributions</v>
          </cell>
        </row>
        <row r="5160">
          <cell r="J5160">
            <v>4500006000</v>
          </cell>
          <cell r="K5160" t="str">
            <v>ADS/PUBLICITY/MRKTG.:AUCTIONS</v>
          </cell>
          <cell r="L5160" t="str">
            <v>Other Expenditure</v>
          </cell>
        </row>
        <row r="5161">
          <cell r="J5161">
            <v>4500150000</v>
          </cell>
          <cell r="K5161" t="str">
            <v>CATERING MUNICIPAL ACTIVITIES</v>
          </cell>
          <cell r="L5161" t="str">
            <v>Contracted Services</v>
          </cell>
        </row>
        <row r="5162">
          <cell r="J5162">
            <v>4500181000</v>
          </cell>
          <cell r="K5162" t="str">
            <v>COMMUNICATION:TELEPHONE,FAX,TELEGRAPH</v>
          </cell>
          <cell r="L5162" t="str">
            <v>Other Expenditure</v>
          </cell>
        </row>
        <row r="5163">
          <cell r="J5163">
            <v>4500410000</v>
          </cell>
          <cell r="K5163" t="str">
            <v>INSURANCE UNDERWRITING- INSURANCE CLAIMS</v>
          </cell>
          <cell r="L5163" t="str">
            <v>Other Expenditure</v>
          </cell>
        </row>
        <row r="5164">
          <cell r="J5164">
            <v>4500453000</v>
          </cell>
          <cell r="K5164" t="str">
            <v>REG.FEES:SEMINARS/CONFERENCES/EVENTS:NATIONAL</v>
          </cell>
          <cell r="L5164" t="str">
            <v>Other Expenditure</v>
          </cell>
        </row>
        <row r="5165">
          <cell r="J5165">
            <v>4500460000</v>
          </cell>
          <cell r="K5165" t="str">
            <v>OC:PRINTING. PUBLICATIONS AND BOOKS</v>
          </cell>
          <cell r="L5165" t="str">
            <v>Other Expenditure</v>
          </cell>
        </row>
        <row r="5166">
          <cell r="J5166">
            <v>4500491000</v>
          </cell>
          <cell r="K5166" t="str">
            <v>SKILLS DEVELOPMENT FUND LEVY</v>
          </cell>
          <cell r="L5166" t="str">
            <v>Other Expenditure</v>
          </cell>
        </row>
        <row r="5167">
          <cell r="J5167">
            <v>4700001000</v>
          </cell>
          <cell r="K5167" t="str">
            <v>OPERATING LEASES:COMPUTER EQUIP.</v>
          </cell>
          <cell r="L5167" t="str">
            <v>Other Expenditure</v>
          </cell>
        </row>
        <row r="5168">
          <cell r="J5168">
            <v>4700004000</v>
          </cell>
          <cell r="K5168" t="str">
            <v>OPERATING LEASES:MACHINERY &amp; EQUIP.</v>
          </cell>
          <cell r="L5168" t="str">
            <v>Other Expenditure</v>
          </cell>
        </row>
        <row r="5169">
          <cell r="J5169">
            <v>4550006000</v>
          </cell>
          <cell r="K5169" t="str">
            <v>S&amp;T-DOMESTIC-OWN TRANSPORT</v>
          </cell>
          <cell r="L5169" t="str">
            <v>Other Expenditure</v>
          </cell>
        </row>
        <row r="5170">
          <cell r="J5170">
            <v>4300000000</v>
          </cell>
          <cell r="K5170" t="str">
            <v>HR:MUNICIP.STAFF:BASIC SALARY &amp; WAGES</v>
          </cell>
          <cell r="L5170" t="str">
            <v>Employee Related Costs - Wages &amp; Salaries</v>
          </cell>
        </row>
        <row r="5171">
          <cell r="J5171">
            <v>4300000000</v>
          </cell>
          <cell r="K5171" t="str">
            <v>HR:MUNICIP.STAFF:BASIC SALARY &amp; WAGES</v>
          </cell>
          <cell r="L5171" t="str">
            <v>Employee Related Costs - Wages &amp; Salaries</v>
          </cell>
        </row>
        <row r="5172">
          <cell r="J5172">
            <v>4300001000</v>
          </cell>
          <cell r="K5172" t="str">
            <v>HR:MUNICIP.STAFF:BONUSES</v>
          </cell>
          <cell r="L5172" t="str">
            <v>Employee Related Costs - Wages &amp; Salaries</v>
          </cell>
        </row>
        <row r="5173">
          <cell r="J5173">
            <v>4300001000</v>
          </cell>
          <cell r="K5173" t="str">
            <v>HR:MUNICIP.STAFF:BONUSES</v>
          </cell>
          <cell r="L5173" t="str">
            <v>Employee Related Costs - Wages &amp; Salaries</v>
          </cell>
        </row>
        <row r="5174">
          <cell r="J5174">
            <v>4300002000</v>
          </cell>
          <cell r="K5174" t="str">
            <v>HR:MUNICIP.STAFF:ALLOWANCE-CELLULAR &amp; TELEPHONE</v>
          </cell>
          <cell r="L5174" t="str">
            <v>Employee Related Costs - Wages &amp; Salaries</v>
          </cell>
        </row>
        <row r="5175">
          <cell r="J5175">
            <v>4300002000</v>
          </cell>
          <cell r="K5175" t="str">
            <v>HR:MUNICIP.STAFF:ALLOWANCE-CELLULAR &amp; TELEPHONE</v>
          </cell>
          <cell r="L5175" t="str">
            <v>Employee Related Costs - Wages &amp; Salaries</v>
          </cell>
        </row>
        <row r="5176">
          <cell r="J5176">
            <v>4300003000</v>
          </cell>
          <cell r="K5176" t="str">
            <v>HR:MUNICIP.STAFF:ALLOWANCE-HOUSING BENEFITS</v>
          </cell>
          <cell r="L5176" t="str">
            <v>Employee Related Costs - Wages &amp; Salaries</v>
          </cell>
        </row>
        <row r="5177">
          <cell r="J5177">
            <v>4300016000</v>
          </cell>
          <cell r="K5177" t="str">
            <v>HR:MUNICIP.STAFF:SOCIAL CONTRIB.-BARGAINING COUNCI</v>
          </cell>
          <cell r="L5177" t="str">
            <v>Employee Related Costs - Social Contributions</v>
          </cell>
        </row>
        <row r="5178">
          <cell r="J5178">
            <v>4300016000</v>
          </cell>
          <cell r="K5178" t="str">
            <v>HR:MUNICIP.STAFF:SOCIAL CONTRIB.-BARGAINING COUNCI</v>
          </cell>
          <cell r="L5178" t="str">
            <v>Employee Related Costs - Social Contributions</v>
          </cell>
        </row>
        <row r="5179">
          <cell r="J5179">
            <v>4300018000</v>
          </cell>
          <cell r="K5179" t="str">
            <v>HR:MUNICIP.STAFF:SOCIAL CONTRIB.-MEDICAL</v>
          </cell>
          <cell r="L5179" t="str">
            <v>Employee Related Costs - Social Contributions</v>
          </cell>
        </row>
        <row r="5180">
          <cell r="J5180">
            <v>4300018000</v>
          </cell>
          <cell r="K5180" t="str">
            <v>HR:MUNICIP.STAFF:SOCIAL CONTRIB.-MEDICAL</v>
          </cell>
          <cell r="L5180" t="str">
            <v>Employee Related Costs - Social Contributions</v>
          </cell>
        </row>
        <row r="5181">
          <cell r="J5181">
            <v>4300019000</v>
          </cell>
          <cell r="K5181" t="str">
            <v>HR:MUNICIP.STAFF:SOCIAL CONTRIB.-PENSION</v>
          </cell>
          <cell r="L5181" t="str">
            <v>Employee Related Costs - Social Contributions</v>
          </cell>
        </row>
        <row r="5182">
          <cell r="J5182">
            <v>4300019000</v>
          </cell>
          <cell r="K5182" t="str">
            <v>HR:MUNICIP.STAFF:SOCIAL CONTRIB.-PENSION</v>
          </cell>
          <cell r="L5182" t="str">
            <v>Employee Related Costs - Social Contributions</v>
          </cell>
        </row>
        <row r="5183">
          <cell r="J5183">
            <v>4300020000</v>
          </cell>
          <cell r="K5183" t="str">
            <v>HR:MUNICIP.STAFF:SOCIAL CONTRIB.-UIF</v>
          </cell>
          <cell r="L5183" t="str">
            <v>Employee Related Costs - Social Contributions</v>
          </cell>
        </row>
        <row r="5184">
          <cell r="J5184">
            <v>4300020000</v>
          </cell>
          <cell r="K5184" t="str">
            <v>HR:MUNICIP.STAFF:SOCIAL CONTRIB.-UIF</v>
          </cell>
          <cell r="L5184" t="str">
            <v>Employee Related Costs - Social Contributions</v>
          </cell>
        </row>
        <row r="5185">
          <cell r="J5185">
            <v>4500491000</v>
          </cell>
          <cell r="K5185" t="str">
            <v>SKILLS DEVELOPMENT FUND LEVY</v>
          </cell>
          <cell r="L5185" t="str">
            <v>Other Expenditure</v>
          </cell>
        </row>
        <row r="5186">
          <cell r="J5186">
            <v>4500491000</v>
          </cell>
          <cell r="K5186" t="str">
            <v>SKILLS DEVELOPMENT FUND LEVY</v>
          </cell>
          <cell r="L5186" t="str">
            <v>Other Expenditure</v>
          </cell>
        </row>
        <row r="5187">
          <cell r="J5187">
            <v>4300000000</v>
          </cell>
          <cell r="K5187" t="str">
            <v>HR:MUNICIP.STAFF:BASIC SALARY &amp; WAGES</v>
          </cell>
          <cell r="L5187" t="str">
            <v>Employee Related Costs - Wages &amp; Salaries</v>
          </cell>
        </row>
        <row r="5188">
          <cell r="J5188">
            <v>4300001000</v>
          </cell>
          <cell r="K5188" t="str">
            <v>HR:MUNICIP.STAFF:BONUSES</v>
          </cell>
          <cell r="L5188" t="str">
            <v>Employee Related Costs - Wages &amp; Salaries</v>
          </cell>
        </row>
        <row r="5189">
          <cell r="J5189">
            <v>4300002000</v>
          </cell>
          <cell r="K5189" t="str">
            <v>HR:MUNICIP.STAFF:ALLOWANCE-CELLULAR &amp; TELEPHONE</v>
          </cell>
          <cell r="L5189" t="str">
            <v>Employee Related Costs - Wages &amp; Salaries</v>
          </cell>
        </row>
        <row r="5190">
          <cell r="J5190">
            <v>4300005000</v>
          </cell>
          <cell r="K5190" t="str">
            <v>HR:MUNICIP.STAFF:ALLOWANCE-TRAVEL OR MOTOR VEHICLE</v>
          </cell>
          <cell r="L5190" t="str">
            <v>Employee Related Costs - Wages &amp; Salaries</v>
          </cell>
        </row>
        <row r="5191">
          <cell r="J5191">
            <v>4300010000</v>
          </cell>
          <cell r="K5191" t="str">
            <v>HR:MUNICIP.STAFF:BENEFIT-LONG SERVICE AWARD-ERC</v>
          </cell>
          <cell r="L5191" t="str">
            <v>Employee Related Costs - Wages &amp; Salaries</v>
          </cell>
        </row>
        <row r="5192">
          <cell r="J5192">
            <v>4300016000</v>
          </cell>
          <cell r="K5192" t="str">
            <v>HR:MUNICIP.STAFF:SOCIAL CONTRIB.-BARGAINING COUNCI</v>
          </cell>
          <cell r="L5192" t="str">
            <v>Employee Related Costs - Social Contributions</v>
          </cell>
        </row>
        <row r="5193">
          <cell r="J5193">
            <v>4300018000</v>
          </cell>
          <cell r="K5193" t="str">
            <v>HR:MUNICIP.STAFF:SOCIAL CONTRIB.-MEDICAL</v>
          </cell>
          <cell r="L5193" t="str">
            <v>Employee Related Costs - Social Contributions</v>
          </cell>
        </row>
        <row r="5194">
          <cell r="J5194">
            <v>4300019000</v>
          </cell>
          <cell r="K5194" t="str">
            <v>HR:MUNICIP.STAFF:SOCIAL CONTRIB.-PENSION</v>
          </cell>
          <cell r="L5194" t="str">
            <v>Employee Related Costs - Social Contributions</v>
          </cell>
        </row>
        <row r="5195">
          <cell r="J5195">
            <v>4300020000</v>
          </cell>
          <cell r="K5195" t="str">
            <v>HR:MUNICIP.STAFF:SOCIAL CONTRIB.-UIF</v>
          </cell>
          <cell r="L5195" t="str">
            <v>Employee Related Costs - Social Contributions</v>
          </cell>
        </row>
        <row r="5196">
          <cell r="J5196">
            <v>4500491000</v>
          </cell>
          <cell r="K5196" t="str">
            <v>SKILLS DEVELOPMENT FUND LEVY</v>
          </cell>
          <cell r="L5196" t="str">
            <v>Other Expenditure</v>
          </cell>
        </row>
        <row r="5197">
          <cell r="J5197">
            <v>4300000000</v>
          </cell>
          <cell r="K5197" t="str">
            <v>HR:MUNICIP.STAFF:BASIC SALARY &amp; WAGES</v>
          </cell>
          <cell r="L5197" t="str">
            <v>Employee Related Costs - Wages &amp; Salaries</v>
          </cell>
        </row>
        <row r="5198">
          <cell r="J5198">
            <v>4300001000</v>
          </cell>
          <cell r="K5198" t="str">
            <v>HR:MUNICIP.STAFF:BONUSES</v>
          </cell>
          <cell r="L5198" t="str">
            <v>Employee Related Costs - Wages &amp; Salaries</v>
          </cell>
        </row>
        <row r="5199">
          <cell r="J5199">
            <v>4300002000</v>
          </cell>
          <cell r="K5199" t="str">
            <v>HR:MUNICIP.STAFF:ALLOWANCE-CELLULAR &amp; TELEPHONE</v>
          </cell>
          <cell r="L5199" t="str">
            <v>Employee Related Costs - Wages &amp; Salaries</v>
          </cell>
        </row>
        <row r="5200">
          <cell r="J5200">
            <v>4300003000</v>
          </cell>
          <cell r="K5200" t="str">
            <v>HR:MUNICIP.STAFF:ALLOWANCE-HOUSING BENEFITS</v>
          </cell>
          <cell r="L5200" t="str">
            <v>Employee Related Costs - Wages &amp; Salaries</v>
          </cell>
        </row>
        <row r="5201">
          <cell r="J5201">
            <v>4300005000</v>
          </cell>
          <cell r="K5201" t="str">
            <v>HR:MUNICIP.STAFF:ALLOWANCE-TRAVEL OR MOTOR VEHICLE</v>
          </cell>
          <cell r="L5201" t="str">
            <v>Employee Related Costs - Wages &amp; Salaries</v>
          </cell>
        </row>
        <row r="5202">
          <cell r="J5202">
            <v>4300008000</v>
          </cell>
          <cell r="K5202" t="str">
            <v>HR:MUNICIP.STAFF:BENEF-ACTING &amp; POST BEN ALLOWANCE</v>
          </cell>
          <cell r="L5202" t="str">
            <v>Employee Related Costs - Wages &amp; Salaries</v>
          </cell>
        </row>
        <row r="5203">
          <cell r="J5203">
            <v>4300010000</v>
          </cell>
          <cell r="K5203" t="str">
            <v>HR:MUNICIP.STAFF:BENEFIT-LONG SERVICE AWARD-ERC</v>
          </cell>
          <cell r="L5203" t="str">
            <v>Employee Related Costs - Wages &amp; Salaries</v>
          </cell>
        </row>
        <row r="5204">
          <cell r="J5204">
            <v>4300016000</v>
          </cell>
          <cell r="K5204" t="str">
            <v>HR:MUNICIP.STAFF:SOCIAL CONTRIB.-BARGAINING COUNCI</v>
          </cell>
          <cell r="L5204" t="str">
            <v>Employee Related Costs - Social Contributions</v>
          </cell>
        </row>
        <row r="5205">
          <cell r="J5205">
            <v>4300018000</v>
          </cell>
          <cell r="K5205" t="str">
            <v>HR:MUNICIP.STAFF:SOCIAL CONTRIB.-MEDICAL</v>
          </cell>
          <cell r="L5205" t="str">
            <v>Employee Related Costs - Social Contributions</v>
          </cell>
        </row>
        <row r="5206">
          <cell r="J5206">
            <v>4300019000</v>
          </cell>
          <cell r="K5206" t="str">
            <v>HR:MUNICIP.STAFF:SOCIAL CONTRIB.-PENSION</v>
          </cell>
          <cell r="L5206" t="str">
            <v>Employee Related Costs - Social Contributions</v>
          </cell>
        </row>
        <row r="5207">
          <cell r="J5207">
            <v>4300020000</v>
          </cell>
          <cell r="K5207" t="str">
            <v>HR:MUNICIP.STAFF:SOCIAL CONTRIB.-UIF</v>
          </cell>
          <cell r="L5207" t="str">
            <v>Employee Related Costs - Social Contributions</v>
          </cell>
        </row>
        <row r="5208">
          <cell r="J5208">
            <v>4500491000</v>
          </cell>
          <cell r="K5208" t="str">
            <v>SKILLS DEVELOPMENT FUND LEVY</v>
          </cell>
          <cell r="L5208" t="str">
            <v>Other Expenditure</v>
          </cell>
        </row>
        <row r="5209">
          <cell r="J5209">
            <v>4300000000</v>
          </cell>
          <cell r="K5209" t="str">
            <v>HR:MUNICIP.STAFF:BASIC SALARY &amp; WAGES</v>
          </cell>
          <cell r="L5209" t="str">
            <v>Employee Related Costs - Wages &amp; Salaries</v>
          </cell>
        </row>
        <row r="5210">
          <cell r="J5210">
            <v>4300005000</v>
          </cell>
          <cell r="K5210" t="str">
            <v>HR:MUNICIP.STAFF:ALLOWANCE-TRAVEL OR MOTOR VEHICLE</v>
          </cell>
          <cell r="L5210" t="str">
            <v>Employee Related Costs - Wages &amp; Salaries</v>
          </cell>
        </row>
        <row r="5211">
          <cell r="J5211">
            <v>4300016000</v>
          </cell>
          <cell r="K5211" t="str">
            <v>HR:MUNICIP.STAFF:SOCIAL CONTRIB.-BARGAINING COUNCI</v>
          </cell>
          <cell r="L5211" t="str">
            <v>Employee Related Costs - Social Contributions</v>
          </cell>
        </row>
        <row r="5212">
          <cell r="J5212">
            <v>4300020000</v>
          </cell>
          <cell r="K5212" t="str">
            <v>HR:MUNICIP.STAFF:SOCIAL CONTRIB.-UIF</v>
          </cell>
          <cell r="L5212" t="str">
            <v>Employee Related Costs - Social Contributions</v>
          </cell>
        </row>
        <row r="5213">
          <cell r="J5213">
            <v>4120111000</v>
          </cell>
          <cell r="K5213" t="str">
            <v>CONTRACTORS:MAINT.-EQUIP.(VEHICLES)</v>
          </cell>
          <cell r="L5213" t="str">
            <v>Contracted Services</v>
          </cell>
        </row>
        <row r="5214">
          <cell r="J5214">
            <v>4120104000</v>
          </cell>
          <cell r="K5214" t="str">
            <v>CONTRACTORS:MAINT.-EQUIP.(GENERAL)</v>
          </cell>
          <cell r="L5214" t="str">
            <v>Contracted Services</v>
          </cell>
        </row>
        <row r="5215">
          <cell r="J5215">
            <v>4820000000</v>
          </cell>
          <cell r="K5215" t="str">
            <v>AMORTISATION- INTANGIBLE ASSETS</v>
          </cell>
          <cell r="L5215" t="str">
            <v>Depreciation and Asset Impairment</v>
          </cell>
        </row>
        <row r="5216">
          <cell r="J5216">
            <v>4820005000</v>
          </cell>
          <cell r="K5216" t="str">
            <v>DEPRECIATION:COMPUTER EQUIP.:ALL OR EXCL NERSA</v>
          </cell>
          <cell r="L5216" t="str">
            <v>Depreciation and Asset Impairment</v>
          </cell>
        </row>
        <row r="5217">
          <cell r="J5217">
            <v>4820007000</v>
          </cell>
          <cell r="K5217" t="str">
            <v>DEPRECIATION:FURNITURE &amp; FITTINGS.:ALL EXCL NE</v>
          </cell>
          <cell r="L5217" t="str">
            <v>Depreciation and Asset Impairment</v>
          </cell>
        </row>
        <row r="5218">
          <cell r="J5218">
            <v>4820030000</v>
          </cell>
          <cell r="K5218" t="str">
            <v>DEPRECIATION:MACHINERY &amp; EQUIP.:ALL OR EXCL NERSA</v>
          </cell>
          <cell r="L5218" t="str">
            <v>Depreciation and Asset Impairment</v>
          </cell>
        </row>
        <row r="5219">
          <cell r="J5219">
            <v>4820032000</v>
          </cell>
          <cell r="K5219" t="str">
            <v>DEPRECIATION:TRANSPORT ASSETS:ALL OR EXCL NERSA</v>
          </cell>
          <cell r="L5219" t="str">
            <v>Depreciation and Asset Impairment</v>
          </cell>
        </row>
        <row r="5220">
          <cell r="J5220">
            <v>5000000490</v>
          </cell>
          <cell r="K5220" t="str">
            <v>CHRG:DEPT CHARGE:INSURANCE ASSETS</v>
          </cell>
          <cell r="L5220" t="str">
            <v>Other Expenditure</v>
          </cell>
        </row>
        <row r="5221">
          <cell r="J5221">
            <v>4000000000</v>
          </cell>
          <cell r="K5221" t="str">
            <v>CONSUMPTION:CONSUM.STORES-STD RATED</v>
          </cell>
          <cell r="L5221" t="str">
            <v>Other Materials</v>
          </cell>
        </row>
        <row r="5222">
          <cell r="J5222">
            <v>4100025000</v>
          </cell>
          <cell r="K5222" t="str">
            <v>OUTSOURCED:CLEANING SERVICES</v>
          </cell>
          <cell r="L5222" t="str">
            <v>Contracted Services</v>
          </cell>
        </row>
        <row r="5223">
          <cell r="J5223">
            <v>4110050000</v>
          </cell>
          <cell r="K5223" t="str">
            <v>CONSULT.&amp; PROF.:INFRASTR./PLANNING-ARCHITECTURAL</v>
          </cell>
          <cell r="L5223" t="str">
            <v>Contracted Services</v>
          </cell>
        </row>
        <row r="5224">
          <cell r="J5224">
            <v>4120104000</v>
          </cell>
          <cell r="K5224" t="str">
            <v>CONTRACTORS:MAINT.-EQUIP.(GENERAL)</v>
          </cell>
          <cell r="L5224" t="str">
            <v>Contracted Services</v>
          </cell>
        </row>
        <row r="5225">
          <cell r="J5225">
            <v>4300000000</v>
          </cell>
          <cell r="K5225" t="str">
            <v>HR:MUNICIP.STAFF:BASIC SALARY &amp; WAGES</v>
          </cell>
          <cell r="L5225" t="str">
            <v>Employee Related Costs - Wages &amp; Salaries</v>
          </cell>
        </row>
        <row r="5226">
          <cell r="J5226">
            <v>4300001000</v>
          </cell>
          <cell r="K5226" t="str">
            <v>HR:MUNICIP.STAFF:BONUSES</v>
          </cell>
          <cell r="L5226" t="str">
            <v>Employee Related Costs - Wages &amp; Salaries</v>
          </cell>
        </row>
        <row r="5227">
          <cell r="J5227">
            <v>4300002000</v>
          </cell>
          <cell r="K5227" t="str">
            <v>HR:MUNICIP.STAFF:ALLOWANCE-CELLULAR &amp; TELEPHONE</v>
          </cell>
          <cell r="L5227" t="str">
            <v>Employee Related Costs - Wages &amp; Salaries</v>
          </cell>
        </row>
        <row r="5228">
          <cell r="J5228">
            <v>4300003000</v>
          </cell>
          <cell r="K5228" t="str">
            <v>HR:MUNICIP.STAFF:ALLOWANCE-HOUSING BENEFITS</v>
          </cell>
          <cell r="L5228" t="str">
            <v>Employee Related Costs - Wages &amp; Salaries</v>
          </cell>
        </row>
        <row r="5229">
          <cell r="J5229">
            <v>4300004000</v>
          </cell>
          <cell r="K5229" t="str">
            <v>HR:MUNICIP.STAFF:ALLOWANCE-LEAVE PAY</v>
          </cell>
          <cell r="L5229" t="str">
            <v>Employee Related Costs - Wages &amp; Salaries</v>
          </cell>
        </row>
        <row r="5230">
          <cell r="J5230">
            <v>4300005000</v>
          </cell>
          <cell r="K5230" t="str">
            <v>HR:MUNICIP.STAFF:ALLOWANCE-TRAVEL OR MOTOR VEHICLE</v>
          </cell>
          <cell r="L5230" t="str">
            <v>Employee Related Costs - Wages &amp; Salaries</v>
          </cell>
        </row>
        <row r="5231">
          <cell r="J5231">
            <v>4300006001</v>
          </cell>
          <cell r="K5231" t="str">
            <v>MUNICIPAL STAFF OVER TIME STRUCTURED</v>
          </cell>
          <cell r="L5231" t="str">
            <v>Employee Related Costs - Wages &amp; Salaries</v>
          </cell>
        </row>
        <row r="5232">
          <cell r="J5232">
            <v>4300008000</v>
          </cell>
          <cell r="K5232" t="str">
            <v>HR:MUNICIP.STAFF:BENEF-ACTING &amp; POST BEN ALLOWANCE</v>
          </cell>
          <cell r="L5232" t="str">
            <v>Employee Related Costs - Wages &amp; Salaries</v>
          </cell>
        </row>
        <row r="5233">
          <cell r="J5233">
            <v>4300010000</v>
          </cell>
          <cell r="K5233" t="str">
            <v>HR:MUNICIP.STAFF:BENEFIT-LONG SERVICE AWARD-ERC</v>
          </cell>
          <cell r="L5233" t="str">
            <v>Employee Related Costs - Wages &amp; Salaries</v>
          </cell>
        </row>
        <row r="5234">
          <cell r="J5234">
            <v>4300012000</v>
          </cell>
          <cell r="K5234" t="str">
            <v>HR:MUNICIP.STAFF:BENEFIT-SCARCITY ALLOWANCE</v>
          </cell>
          <cell r="L5234" t="str">
            <v>Employee Related Costs - Wages &amp; Salaries</v>
          </cell>
        </row>
        <row r="5235">
          <cell r="J5235">
            <v>4300015550</v>
          </cell>
          <cell r="K5235" t="str">
            <v>HR:MUNICIP.STAFF:BENEFIT-NON PENSIONABLE ALLOWANCE</v>
          </cell>
          <cell r="L5235" t="str">
            <v>Employee Related Costs - Wages &amp; Salaries</v>
          </cell>
        </row>
        <row r="5236">
          <cell r="J5236">
            <v>4300016000</v>
          </cell>
          <cell r="K5236" t="str">
            <v>HR:MUNICIP.STAFF:SOCIAL CONTRIB.-BARGAINING COUNCI</v>
          </cell>
          <cell r="L5236" t="str">
            <v>Employee Related Costs - Social Contributions</v>
          </cell>
        </row>
        <row r="5237">
          <cell r="J5237">
            <v>4300018000</v>
          </cell>
          <cell r="K5237" t="str">
            <v>HR:MUNICIP.STAFF:SOCIAL CONTRIB.-MEDICAL</v>
          </cell>
          <cell r="L5237" t="str">
            <v>Employee Related Costs - Social Contributions</v>
          </cell>
        </row>
        <row r="5238">
          <cell r="J5238">
            <v>4300019000</v>
          </cell>
          <cell r="K5238" t="str">
            <v>HR:MUNICIP.STAFF:SOCIAL CONTRIB.-PENSION</v>
          </cell>
          <cell r="L5238" t="str">
            <v>Employee Related Costs - Social Contributions</v>
          </cell>
        </row>
        <row r="5239">
          <cell r="J5239">
            <v>4300020000</v>
          </cell>
          <cell r="K5239" t="str">
            <v>HR:MUNICIP.STAFF:SOCIAL CONTRIB.-UIF</v>
          </cell>
          <cell r="L5239" t="str">
            <v>Employee Related Costs - Social Contributions</v>
          </cell>
        </row>
        <row r="5240">
          <cell r="J5240">
            <v>4500006000</v>
          </cell>
          <cell r="K5240" t="str">
            <v>ADS/PUBLICITY/MRKTG.:AUCTIONS</v>
          </cell>
          <cell r="L5240" t="str">
            <v>Other Expenditure</v>
          </cell>
        </row>
        <row r="5241">
          <cell r="J5241">
            <v>4500150000</v>
          </cell>
          <cell r="K5241" t="str">
            <v>CATERING MUNICIPAL ACTIVITIES</v>
          </cell>
          <cell r="L5241" t="str">
            <v>Contracted Services</v>
          </cell>
        </row>
        <row r="5242">
          <cell r="J5242">
            <v>4500181000</v>
          </cell>
          <cell r="K5242" t="str">
            <v>COMMUNICATION:TELEPHONE,FAX,TELEGRAPH</v>
          </cell>
          <cell r="L5242" t="str">
            <v>Other Expenditure</v>
          </cell>
        </row>
        <row r="5243">
          <cell r="J5243">
            <v>4500306000</v>
          </cell>
          <cell r="K5243" t="str">
            <v>EXT.COMPUTER SERVICE:SOFTWARE LICENCES-G</v>
          </cell>
          <cell r="L5243" t="str">
            <v>Other Expenditure</v>
          </cell>
        </row>
        <row r="5244">
          <cell r="J5244">
            <v>4500410000</v>
          </cell>
          <cell r="K5244" t="str">
            <v>INSURANCE UNDERWRITING- INSURANCE CLAIMS</v>
          </cell>
          <cell r="L5244" t="str">
            <v>Other Expenditure</v>
          </cell>
        </row>
        <row r="5245">
          <cell r="J5245">
            <v>4500411000</v>
          </cell>
          <cell r="K5245" t="str">
            <v>INSURANCE UNDERWRITING- PREMIUMS</v>
          </cell>
          <cell r="L5245" t="str">
            <v>Other Expenditure</v>
          </cell>
        </row>
        <row r="5246">
          <cell r="J5246">
            <v>4500422000</v>
          </cell>
          <cell r="K5246" t="str">
            <v>INTERNSHIPS</v>
          </cell>
          <cell r="L5246" t="str">
            <v>Other Expenditure</v>
          </cell>
        </row>
        <row r="5247">
          <cell r="J5247">
            <v>4500422010</v>
          </cell>
          <cell r="K5247" t="str">
            <v>LEARNERSHIPS</v>
          </cell>
          <cell r="L5247" t="str">
            <v>Other Expenditure</v>
          </cell>
        </row>
        <row r="5248">
          <cell r="J5248">
            <v>4500453000</v>
          </cell>
          <cell r="K5248" t="str">
            <v>REG.FEES:SEMINARS/CONFERENCES/EVENTS:NATIONAL</v>
          </cell>
          <cell r="L5248" t="str">
            <v>Other Expenditure</v>
          </cell>
        </row>
        <row r="5249">
          <cell r="J5249">
            <v>4500454020</v>
          </cell>
          <cell r="K5249" t="str">
            <v>TRAVEL AGENCY FEES</v>
          </cell>
          <cell r="L5249" t="str">
            <v>Other Expenditure</v>
          </cell>
        </row>
        <row r="5250">
          <cell r="J5250">
            <v>4500460000</v>
          </cell>
          <cell r="K5250" t="str">
            <v>OC:PRINTING. PUBLICATIONS AND BOOKS</v>
          </cell>
          <cell r="L5250" t="str">
            <v>Other Expenditure</v>
          </cell>
        </row>
        <row r="5251">
          <cell r="J5251">
            <v>4500470000</v>
          </cell>
          <cell r="K5251" t="str">
            <v>PROF.BODIES &amp; MEMBERSHIP,SUBSCRIP</v>
          </cell>
          <cell r="L5251" t="str">
            <v>Other Expenditure</v>
          </cell>
        </row>
        <row r="5252">
          <cell r="J5252">
            <v>4500491000</v>
          </cell>
          <cell r="K5252" t="str">
            <v>SKILLS DEVELOPMENT FUND LEVY</v>
          </cell>
          <cell r="L5252" t="str">
            <v>Other Expenditure</v>
          </cell>
        </row>
        <row r="5253">
          <cell r="J5253">
            <v>4560100000</v>
          </cell>
          <cell r="K5253" t="str">
            <v>UNIFORM &amp; PROTECTIVE CLOTHING</v>
          </cell>
          <cell r="L5253" t="str">
            <v>Other Expenditure</v>
          </cell>
        </row>
        <row r="5254">
          <cell r="J5254">
            <v>4560106010</v>
          </cell>
          <cell r="K5254" t="str">
            <v>TRF &amp; SUB : POST RETITEMENT BENEFIT</v>
          </cell>
          <cell r="L5254" t="str">
            <v>Grants and Subsidies</v>
          </cell>
        </row>
        <row r="5255">
          <cell r="J5255">
            <v>4700001000</v>
          </cell>
          <cell r="K5255" t="str">
            <v>OPERATING LEASES:COMPUTER EQUIP.</v>
          </cell>
          <cell r="L5255" t="str">
            <v>Other Expenditure</v>
          </cell>
        </row>
        <row r="5256">
          <cell r="J5256">
            <v>4700003000</v>
          </cell>
          <cell r="K5256" t="str">
            <v>OPERATING LEASES:FURNITURE &amp; EQUIP.-OR</v>
          </cell>
          <cell r="L5256" t="str">
            <v>Other Expenditure</v>
          </cell>
        </row>
        <row r="5257">
          <cell r="J5257">
            <v>4700004000</v>
          </cell>
          <cell r="K5257" t="str">
            <v>OPERATING LEASES:MACHINERY &amp; EQUIP.</v>
          </cell>
          <cell r="L5257" t="str">
            <v>Other Expenditure</v>
          </cell>
        </row>
        <row r="5258">
          <cell r="J5258">
            <v>4550000000</v>
          </cell>
          <cell r="K5258" t="str">
            <v>S&amp;T-DOMESTIC-ACCOMMODATION</v>
          </cell>
          <cell r="L5258" t="str">
            <v>Other Expenditure</v>
          </cell>
        </row>
        <row r="5259">
          <cell r="J5259">
            <v>4550004000</v>
          </cell>
          <cell r="K5259" t="str">
            <v>S&amp;T-DOMESTIC-CAR RENTAL</v>
          </cell>
          <cell r="L5259" t="str">
            <v>Other Expenditure</v>
          </cell>
        </row>
        <row r="5260">
          <cell r="J5260">
            <v>4550006000</v>
          </cell>
          <cell r="K5260" t="str">
            <v>S&amp;T-DOMESTIC-OWN TRANSPORT</v>
          </cell>
          <cell r="L5260" t="str">
            <v>Other Expenditure</v>
          </cell>
        </row>
        <row r="5261">
          <cell r="J5261">
            <v>4550008000</v>
          </cell>
          <cell r="K5261" t="str">
            <v>S&amp;T-DOMESTIC-PUBLIC TRANSPORT-AIR</v>
          </cell>
          <cell r="L5261" t="str">
            <v>Other Expenditure</v>
          </cell>
        </row>
        <row r="5262">
          <cell r="J5262">
            <v>8310009000</v>
          </cell>
          <cell r="K5262" t="str">
            <v>EX:REV:TOWN PLANNING &amp; SERVITUDES</v>
          </cell>
          <cell r="L5262" t="str">
            <v>Other Revenue</v>
          </cell>
        </row>
        <row r="5263">
          <cell r="J5263">
            <v>8310009050</v>
          </cell>
          <cell r="K5263" t="str">
            <v>WAYLEAVE TARIFFS</v>
          </cell>
          <cell r="L5263" t="str">
            <v>Other Revenue</v>
          </cell>
        </row>
        <row r="5264">
          <cell r="J5264">
            <v>8320006000</v>
          </cell>
          <cell r="K5264" t="str">
            <v>EX:REV:SALE OF GOODS:SUB-DIVISION &amp; CONSOLIDATION</v>
          </cell>
          <cell r="L5264" t="str">
            <v>Other Revenue</v>
          </cell>
        </row>
        <row r="5265">
          <cell r="J5265">
            <v>4300000000</v>
          </cell>
          <cell r="K5265" t="str">
            <v>HR:MUNICIP.STAFF:BASIC SALARY &amp; WAGES</v>
          </cell>
          <cell r="L5265" t="str">
            <v>Employee Related Costs - Wages &amp; Salaries</v>
          </cell>
        </row>
        <row r="5266">
          <cell r="J5266">
            <v>4300000000</v>
          </cell>
          <cell r="K5266" t="str">
            <v>HR:MUNICIP.STAFF:BASIC SALARY &amp; WAGES</v>
          </cell>
          <cell r="L5266" t="str">
            <v>Employee Related Costs - Wages &amp; Salaries</v>
          </cell>
        </row>
        <row r="5267">
          <cell r="J5267">
            <v>4300001000</v>
          </cell>
          <cell r="K5267" t="str">
            <v>HR:MUNICIP.STAFF:BONUSES</v>
          </cell>
          <cell r="L5267" t="str">
            <v>Employee Related Costs - Wages &amp; Salaries</v>
          </cell>
        </row>
        <row r="5268">
          <cell r="J5268">
            <v>4300001000</v>
          </cell>
          <cell r="K5268" t="str">
            <v>HR:MUNICIP.STAFF:BONUSES</v>
          </cell>
          <cell r="L5268" t="str">
            <v>Employee Related Costs - Wages &amp; Salaries</v>
          </cell>
        </row>
        <row r="5269">
          <cell r="J5269">
            <v>4300002000</v>
          </cell>
          <cell r="K5269" t="str">
            <v>HR:MUNICIP.STAFF:ALLOWANCE-CELLULAR &amp; TELEPHONE</v>
          </cell>
          <cell r="L5269" t="str">
            <v>Employee Related Costs - Wages &amp; Salaries</v>
          </cell>
        </row>
        <row r="5270">
          <cell r="J5270">
            <v>4300002000</v>
          </cell>
          <cell r="K5270" t="str">
            <v>HR:MUNICIP.STAFF:ALLOWANCE-CELLULAR &amp; TELEPHONE</v>
          </cell>
          <cell r="L5270" t="str">
            <v>Employee Related Costs - Wages &amp; Salaries</v>
          </cell>
        </row>
        <row r="5271">
          <cell r="J5271">
            <v>4300003000</v>
          </cell>
          <cell r="K5271" t="str">
            <v>HR:MUNICIP.STAFF:ALLOWANCE-HOUSING BENEFITS</v>
          </cell>
          <cell r="L5271" t="str">
            <v>Employee Related Costs - Wages &amp; Salaries</v>
          </cell>
        </row>
        <row r="5272">
          <cell r="J5272">
            <v>4300005000</v>
          </cell>
          <cell r="K5272" t="str">
            <v>HR:MUNICIP.STAFF:ALLOWANCE-TRAVEL OR MOTOR VEHICLE</v>
          </cell>
          <cell r="L5272" t="str">
            <v>Employee Related Costs - Wages &amp; Salaries</v>
          </cell>
        </row>
        <row r="5273">
          <cell r="J5273">
            <v>4300008000</v>
          </cell>
          <cell r="K5273" t="str">
            <v>HR:MUNICIP.STAFF:BENEF-ACTING &amp; POST BEN ALLOWANCE</v>
          </cell>
          <cell r="L5273" t="str">
            <v>Employee Related Costs - Wages &amp; Salaries</v>
          </cell>
        </row>
        <row r="5274">
          <cell r="J5274">
            <v>4300010000</v>
          </cell>
          <cell r="K5274" t="str">
            <v>HR:MUNICIP.STAFF:BENEFIT-LONG SERVICE AWARD-ERC</v>
          </cell>
          <cell r="L5274" t="str">
            <v>Employee Related Costs - Wages &amp; Salaries</v>
          </cell>
        </row>
        <row r="5275">
          <cell r="J5275">
            <v>4300012000</v>
          </cell>
          <cell r="K5275" t="str">
            <v>HR:MUNICIP.STAFF:BENEFIT-SCARCITY ALLOWANCE</v>
          </cell>
          <cell r="L5275" t="str">
            <v>Employee Related Costs - Wages &amp; Salaries</v>
          </cell>
        </row>
        <row r="5276">
          <cell r="J5276">
            <v>4300016000</v>
          </cell>
          <cell r="K5276" t="str">
            <v>HR:MUNICIP.STAFF:SOCIAL CONTRIB.-BARGAINING COUNCI</v>
          </cell>
          <cell r="L5276" t="str">
            <v>Employee Related Costs - Social Contributions</v>
          </cell>
        </row>
        <row r="5277">
          <cell r="J5277">
            <v>4300016000</v>
          </cell>
          <cell r="K5277" t="str">
            <v>HR:MUNICIP.STAFF:SOCIAL CONTRIB.-BARGAINING COUNCI</v>
          </cell>
          <cell r="L5277" t="str">
            <v>Employee Related Costs - Social Contributions</v>
          </cell>
        </row>
        <row r="5278">
          <cell r="J5278">
            <v>4300018000</v>
          </cell>
          <cell r="K5278" t="str">
            <v>HR:MUNICIP.STAFF:SOCIAL CONTRIB.-MEDICAL</v>
          </cell>
          <cell r="L5278" t="str">
            <v>Employee Related Costs - Social Contributions</v>
          </cell>
        </row>
        <row r="5279">
          <cell r="J5279">
            <v>4300018000</v>
          </cell>
          <cell r="K5279" t="str">
            <v>HR:MUNICIP.STAFF:SOCIAL CONTRIB.-MEDICAL</v>
          </cell>
          <cell r="L5279" t="str">
            <v>Employee Related Costs - Social Contributions</v>
          </cell>
        </row>
        <row r="5280">
          <cell r="J5280">
            <v>4300019000</v>
          </cell>
          <cell r="K5280" t="str">
            <v>HR:MUNICIP.STAFF:SOCIAL CONTRIB.-PENSION</v>
          </cell>
          <cell r="L5280" t="str">
            <v>Employee Related Costs - Social Contributions</v>
          </cell>
        </row>
        <row r="5281">
          <cell r="J5281">
            <v>4300019000</v>
          </cell>
          <cell r="K5281" t="str">
            <v>HR:MUNICIP.STAFF:SOCIAL CONTRIB.-PENSION</v>
          </cell>
          <cell r="L5281" t="str">
            <v>Employee Related Costs - Social Contributions</v>
          </cell>
        </row>
        <row r="5282">
          <cell r="J5282">
            <v>4300020000</v>
          </cell>
          <cell r="K5282" t="str">
            <v>HR:MUNICIP.STAFF:SOCIAL CONTRIB.-UIF</v>
          </cell>
          <cell r="L5282" t="str">
            <v>Employee Related Costs - Social Contributions</v>
          </cell>
        </row>
        <row r="5283">
          <cell r="J5283">
            <v>4300020000</v>
          </cell>
          <cell r="K5283" t="str">
            <v>HR:MUNICIP.STAFF:SOCIAL CONTRIB.-UIF</v>
          </cell>
          <cell r="L5283" t="str">
            <v>Employee Related Costs - Social Contributions</v>
          </cell>
        </row>
        <row r="5284">
          <cell r="J5284">
            <v>4500491000</v>
          </cell>
          <cell r="K5284" t="str">
            <v>SKILLS DEVELOPMENT FUND LEVY</v>
          </cell>
          <cell r="L5284" t="str">
            <v>Other Expenditure</v>
          </cell>
        </row>
        <row r="5285">
          <cell r="J5285">
            <v>4500491000</v>
          </cell>
          <cell r="K5285" t="str">
            <v>SKILLS DEVELOPMENT FUND LEVY</v>
          </cell>
          <cell r="L5285" t="str">
            <v>Other Expenditure</v>
          </cell>
        </row>
        <row r="5286">
          <cell r="J5286">
            <v>4560104000</v>
          </cell>
          <cell r="K5286" t="str">
            <v>SAFE CITY</v>
          </cell>
          <cell r="L5286" t="str">
            <v>Grants and Subsidies</v>
          </cell>
        </row>
        <row r="5287">
          <cell r="J5287">
            <v>4120104000</v>
          </cell>
          <cell r="K5287" t="str">
            <v>CONTRACTORS:MAINT.-EQUIP.(GENERAL)</v>
          </cell>
          <cell r="L5287" t="str">
            <v>Contracted Services</v>
          </cell>
        </row>
        <row r="5288">
          <cell r="J5288">
            <v>4120051000</v>
          </cell>
          <cell r="K5288" t="str">
            <v>CONTRACTORS : MAINT: BUILDINGS AND FACILITIES</v>
          </cell>
          <cell r="L5288" t="str">
            <v>Contracted Services</v>
          </cell>
        </row>
        <row r="5289">
          <cell r="J5289">
            <v>4120111000</v>
          </cell>
          <cell r="K5289" t="str">
            <v>CONTRACTORS:MAINT.-EQUIP.(VEHICLES)</v>
          </cell>
          <cell r="L5289" t="str">
            <v>Contracted Services</v>
          </cell>
        </row>
        <row r="5290">
          <cell r="J5290">
            <v>4820007000</v>
          </cell>
          <cell r="K5290" t="str">
            <v>DEPRECIATION:FURNITURE &amp; FITTINGS.:ALL EXCL NE</v>
          </cell>
          <cell r="L5290" t="str">
            <v>Depreciation and Asset Impairment</v>
          </cell>
        </row>
        <row r="5291">
          <cell r="J5291">
            <v>4820030000</v>
          </cell>
          <cell r="K5291" t="str">
            <v>DEPRECIATION:MACHINERY &amp; EQUIP.:ALL OR EXCL NERSA</v>
          </cell>
          <cell r="L5291" t="str">
            <v>Depreciation and Asset Impairment</v>
          </cell>
        </row>
        <row r="5292">
          <cell r="J5292">
            <v>5000000110</v>
          </cell>
          <cell r="K5292" t="str">
            <v>CHARGES:PRINTING SERVICE</v>
          </cell>
          <cell r="L5292" t="str">
            <v>Other Expenditure</v>
          </cell>
        </row>
        <row r="5293">
          <cell r="J5293">
            <v>4300000000</v>
          </cell>
          <cell r="K5293" t="str">
            <v>HR:MUNICIP.STAFF:BASIC SALARY &amp; WAGES</v>
          </cell>
          <cell r="L5293" t="str">
            <v>Employee Related Costs - Wages &amp; Salaries</v>
          </cell>
        </row>
        <row r="5294">
          <cell r="J5294">
            <v>4300001000</v>
          </cell>
          <cell r="K5294" t="str">
            <v>HR:MUNICIP.STAFF:BONUSES</v>
          </cell>
          <cell r="L5294" t="str">
            <v>Employee Related Costs - Wages &amp; Salaries</v>
          </cell>
        </row>
        <row r="5295">
          <cell r="J5295">
            <v>4300002000</v>
          </cell>
          <cell r="K5295" t="str">
            <v>HR:MUNICIP.STAFF:ALLOWANCE-CELLULAR &amp; TELEPHONE</v>
          </cell>
          <cell r="L5295" t="str">
            <v>Employee Related Costs - Wages &amp; Salaries</v>
          </cell>
        </row>
        <row r="5296">
          <cell r="J5296">
            <v>4300003000</v>
          </cell>
          <cell r="K5296" t="str">
            <v>HR:MUNICIP.STAFF:ALLOWANCE-HOUSING BENEFITS</v>
          </cell>
          <cell r="L5296" t="str">
            <v>Employee Related Costs - Wages &amp; Salaries</v>
          </cell>
        </row>
        <row r="5297">
          <cell r="J5297">
            <v>4300004000</v>
          </cell>
          <cell r="K5297" t="str">
            <v>HR:MUNICIP.STAFF:ALLOWANCE-LEAVE PAY</v>
          </cell>
          <cell r="L5297" t="str">
            <v>Employee Related Costs - Wages &amp; Salaries</v>
          </cell>
        </row>
        <row r="5298">
          <cell r="J5298">
            <v>4300005000</v>
          </cell>
          <cell r="K5298" t="str">
            <v>HR:MUNICIP.STAFF:ALLOWANCE-TRAVEL OR MOTOR VEHICLE</v>
          </cell>
          <cell r="L5298" t="str">
            <v>Employee Related Costs - Wages &amp; Salaries</v>
          </cell>
        </row>
        <row r="5299">
          <cell r="J5299">
            <v>4300008000</v>
          </cell>
          <cell r="K5299" t="str">
            <v>HR:MUNICIP.STAFF:BENEF-ACTING &amp; POST BEN ALLOWANCE</v>
          </cell>
          <cell r="L5299" t="str">
            <v>Employee Related Costs - Wages &amp; Salaries</v>
          </cell>
        </row>
        <row r="5300">
          <cell r="J5300">
            <v>4300016000</v>
          </cell>
          <cell r="K5300" t="str">
            <v>HR:MUNICIP.STAFF:SOCIAL CONTRIB.-BARGAINING COUNCI</v>
          </cell>
          <cell r="L5300" t="str">
            <v>Employee Related Costs - Social Contributions</v>
          </cell>
        </row>
        <row r="5301">
          <cell r="J5301">
            <v>4300018000</v>
          </cell>
          <cell r="K5301" t="str">
            <v>HR:MUNICIP.STAFF:SOCIAL CONTRIB.-MEDICAL</v>
          </cell>
          <cell r="L5301" t="str">
            <v>Employee Related Costs - Social Contributions</v>
          </cell>
        </row>
        <row r="5302">
          <cell r="J5302">
            <v>4300019000</v>
          </cell>
          <cell r="K5302" t="str">
            <v>HR:MUNICIP.STAFF:SOCIAL CONTRIB.-PENSION</v>
          </cell>
          <cell r="L5302" t="str">
            <v>Employee Related Costs - Social Contributions</v>
          </cell>
        </row>
        <row r="5303">
          <cell r="J5303">
            <v>4300020000</v>
          </cell>
          <cell r="K5303" t="str">
            <v>HR:MUNICIP.STAFF:SOCIAL CONTRIB.-UIF</v>
          </cell>
          <cell r="L5303" t="str">
            <v>Employee Related Costs - Social Contributions</v>
          </cell>
        </row>
        <row r="5304">
          <cell r="J5304">
            <v>4500150000</v>
          </cell>
          <cell r="K5304" t="str">
            <v>CATERING MUNICIPAL ACTIVITIES</v>
          </cell>
          <cell r="L5304" t="str">
            <v>Contracted Services</v>
          </cell>
        </row>
        <row r="5305">
          <cell r="J5305">
            <v>4500422000</v>
          </cell>
          <cell r="K5305" t="str">
            <v>INTERNSHIPS</v>
          </cell>
          <cell r="L5305" t="str">
            <v>Other Expenditure</v>
          </cell>
        </row>
        <row r="5306">
          <cell r="J5306">
            <v>4500422010</v>
          </cell>
          <cell r="K5306" t="str">
            <v>LEARNERSHIPS</v>
          </cell>
          <cell r="L5306" t="str">
            <v>Other Expenditure</v>
          </cell>
        </row>
        <row r="5307">
          <cell r="J5307">
            <v>4500470000</v>
          </cell>
          <cell r="K5307" t="str">
            <v>PROF.BODIES &amp; MEMBERSHIP,SUBSCRIP</v>
          </cell>
          <cell r="L5307" t="str">
            <v>Other Expenditure</v>
          </cell>
        </row>
        <row r="5308">
          <cell r="J5308">
            <v>4500491000</v>
          </cell>
          <cell r="K5308" t="str">
            <v>SKILLS DEVELOPMENT FUND LEVY</v>
          </cell>
          <cell r="L5308" t="str">
            <v>Other Expenditure</v>
          </cell>
        </row>
        <row r="5309">
          <cell r="J5309">
            <v>4560100000</v>
          </cell>
          <cell r="K5309" t="str">
            <v>UNIFORM &amp; PROTECTIVE CLOTHING</v>
          </cell>
          <cell r="L5309" t="str">
            <v>Other Expenditure</v>
          </cell>
        </row>
        <row r="5310">
          <cell r="J5310">
            <v>4000000000</v>
          </cell>
          <cell r="K5310" t="str">
            <v>CONSUMPTION:CONSUM.STORES-STD RATED</v>
          </cell>
          <cell r="L5310" t="str">
            <v>Other Materials</v>
          </cell>
        </row>
        <row r="5311">
          <cell r="J5311">
            <v>4100010000</v>
          </cell>
          <cell r="K5311" t="str">
            <v>OUTSOURCED:BUS.&amp; FIN.MGMT.</v>
          </cell>
          <cell r="L5311" t="str">
            <v>Contracted Services</v>
          </cell>
        </row>
        <row r="5312">
          <cell r="J5312">
            <v>4500018000</v>
          </cell>
          <cell r="K5312" t="str">
            <v>ADS/PUBLICITY/MRKTG.:STAFF RECRUITMENT</v>
          </cell>
          <cell r="L5312" t="str">
            <v>Other Expenditure</v>
          </cell>
        </row>
        <row r="5313">
          <cell r="J5313">
            <v>4500181000</v>
          </cell>
          <cell r="K5313" t="str">
            <v>COMMUNICATION:TELEPHONE,FAX,TELEGRAPH</v>
          </cell>
          <cell r="L5313" t="str">
            <v>Other Expenditure</v>
          </cell>
        </row>
        <row r="5314">
          <cell r="J5314">
            <v>4500310000</v>
          </cell>
          <cell r="K5314" t="str">
            <v>EXT.COMPUTER SERVICE:SPECIALISED COMPUTER SERVICE</v>
          </cell>
          <cell r="L5314" t="str">
            <v>Other Expenditure</v>
          </cell>
        </row>
        <row r="5315">
          <cell r="J5315">
            <v>4500453000</v>
          </cell>
          <cell r="K5315" t="str">
            <v>REG.FEES:SEMINARS/CONFERENCES/EVENTS:NATIONAL</v>
          </cell>
          <cell r="L5315" t="str">
            <v>Other Expenditure</v>
          </cell>
        </row>
        <row r="5316">
          <cell r="J5316">
            <v>4500454020</v>
          </cell>
          <cell r="K5316" t="str">
            <v>TRAVEL AGENCY FEES</v>
          </cell>
          <cell r="L5316" t="str">
            <v>Other Expenditure</v>
          </cell>
        </row>
        <row r="5317">
          <cell r="J5317">
            <v>4500460000</v>
          </cell>
          <cell r="K5317" t="str">
            <v>OC:PRINTING. PUBLICATIONS AND BOOKS</v>
          </cell>
          <cell r="L5317" t="str">
            <v>Other Expenditure</v>
          </cell>
        </row>
        <row r="5318">
          <cell r="J5318">
            <v>4700001000</v>
          </cell>
          <cell r="K5318" t="str">
            <v>OPERATING LEASES:COMPUTER EQUIP.</v>
          </cell>
          <cell r="L5318" t="str">
            <v>Other Expenditure</v>
          </cell>
        </row>
        <row r="5319">
          <cell r="J5319">
            <v>4300006001</v>
          </cell>
          <cell r="K5319" t="str">
            <v>MUNICIPAL STAFF OVER TIME STRUCTURED</v>
          </cell>
          <cell r="L5319" t="str">
            <v>Employee Related Costs - Wages &amp; Salaries</v>
          </cell>
        </row>
        <row r="5320">
          <cell r="J5320">
            <v>4820030000</v>
          </cell>
          <cell r="K5320" t="str">
            <v>DEPRECIATION:MACHINERY &amp; EQUIP.:ALL OR EXCL NERSA</v>
          </cell>
          <cell r="L5320" t="str">
            <v>Depreciation and Asset Impairment</v>
          </cell>
        </row>
        <row r="5321">
          <cell r="J5321">
            <v>4820034000</v>
          </cell>
          <cell r="K5321" t="str">
            <v>DEPRECIATION:BUILDINGS:ALL OR EXCL NERSA (SEE ASSE</v>
          </cell>
          <cell r="L5321" t="str">
            <v>Depreciation and Asset Impairment</v>
          </cell>
        </row>
        <row r="5322">
          <cell r="J5322">
            <v>4820034110</v>
          </cell>
          <cell r="K5322" t="str">
            <v>DEPRECIATION:COMMUNITY ASSETS:PUBLIC CONVENIENCES</v>
          </cell>
          <cell r="L5322" t="str">
            <v>Depreciation and Asset Impairment</v>
          </cell>
        </row>
        <row r="5323">
          <cell r="J5323">
            <v>5000000490</v>
          </cell>
          <cell r="K5323" t="str">
            <v>CHRG:DEPT CHARGE:INSURANCE ASSETS</v>
          </cell>
          <cell r="L5323" t="str">
            <v>Other Expenditure</v>
          </cell>
        </row>
        <row r="5324">
          <cell r="J5324">
            <v>4100013000</v>
          </cell>
          <cell r="K5324" t="str">
            <v>OUTSOURCED:PROJECT MGMT.</v>
          </cell>
          <cell r="L5324" t="str">
            <v>Contracted Services</v>
          </cell>
        </row>
        <row r="5325">
          <cell r="J5325">
            <v>4100057000</v>
          </cell>
          <cell r="K5325" t="str">
            <v>OUTSOURCED:REFUSE REMOVAL (SMME)</v>
          </cell>
          <cell r="L5325" t="str">
            <v>Contracted Services</v>
          </cell>
        </row>
        <row r="5326">
          <cell r="J5326">
            <v>4500410000</v>
          </cell>
          <cell r="K5326" t="str">
            <v>INSURANCE UNDERWRITING- INSURANCE CLAIMS</v>
          </cell>
          <cell r="L5326" t="str">
            <v>Other Expenditure</v>
          </cell>
        </row>
        <row r="5327">
          <cell r="J5327">
            <v>4500460000</v>
          </cell>
          <cell r="K5327" t="str">
            <v>OC:PRINTING. PUBLICATIONS AND BOOKS</v>
          </cell>
          <cell r="L5327" t="str">
            <v>Other Expenditure</v>
          </cell>
        </row>
        <row r="5328">
          <cell r="J5328">
            <v>4550006000</v>
          </cell>
          <cell r="K5328" t="str">
            <v>S&amp;T-DOMESTIC-OWN TRANSPORT</v>
          </cell>
          <cell r="L5328" t="str">
            <v>Other Expenditure</v>
          </cell>
        </row>
        <row r="5329">
          <cell r="J5329">
            <v>4550008000</v>
          </cell>
          <cell r="K5329" t="str">
            <v>S&amp;T-DOMESTIC-PUBLIC TRANSPORT-AIR</v>
          </cell>
          <cell r="L5329" t="str">
            <v>Other Expenditure</v>
          </cell>
        </row>
        <row r="5330">
          <cell r="J5330">
            <v>4000000000</v>
          </cell>
          <cell r="K5330" t="str">
            <v>CONSUMPTION:CONSUM.STORES-STD RATED</v>
          </cell>
          <cell r="L5330" t="str">
            <v>Other Materials</v>
          </cell>
        </row>
        <row r="5331">
          <cell r="J5331">
            <v>4100013000</v>
          </cell>
          <cell r="K5331" t="str">
            <v>OUTSOURCED:PROJECT MGMT.</v>
          </cell>
          <cell r="L5331" t="str">
            <v>Contracted Services</v>
          </cell>
        </row>
        <row r="5332">
          <cell r="J5332">
            <v>4110016000</v>
          </cell>
          <cell r="K5332" t="str">
            <v>CONSULT.&amp; PROF.:ORGANISATIONAL</v>
          </cell>
          <cell r="L5332" t="str">
            <v>Contracted Services</v>
          </cell>
        </row>
        <row r="5333">
          <cell r="J5333">
            <v>4300000000</v>
          </cell>
          <cell r="K5333" t="str">
            <v>HR:MUNICIP.STAFF:BASIC SALARY &amp; WAGES</v>
          </cell>
          <cell r="L5333" t="str">
            <v>Employee Related Costs - Wages &amp; Salaries</v>
          </cell>
        </row>
        <row r="5334">
          <cell r="J5334">
            <v>4300001000</v>
          </cell>
          <cell r="K5334" t="str">
            <v>HR:MUNICIP.STAFF:BONUSES</v>
          </cell>
          <cell r="L5334" t="str">
            <v>Employee Related Costs - Wages &amp; Salaries</v>
          </cell>
        </row>
        <row r="5335">
          <cell r="J5335">
            <v>4300002000</v>
          </cell>
          <cell r="K5335" t="str">
            <v>HR:MUNICIP.STAFF:ALLOWANCE-CELLULAR &amp; TELEPHONE</v>
          </cell>
          <cell r="L5335" t="str">
            <v>Employee Related Costs - Wages &amp; Salaries</v>
          </cell>
        </row>
        <row r="5336">
          <cell r="J5336">
            <v>4300003000</v>
          </cell>
          <cell r="K5336" t="str">
            <v>HR:MUNICIP.STAFF:ALLOWANCE-HOUSING BENEFITS</v>
          </cell>
          <cell r="L5336" t="str">
            <v>Employee Related Costs - Wages &amp; Salaries</v>
          </cell>
        </row>
        <row r="5337">
          <cell r="J5337">
            <v>4300005000</v>
          </cell>
          <cell r="K5337" t="str">
            <v>HR:MUNICIP.STAFF:ALLOWANCE-TRAVEL OR MOTOR VEHICLE</v>
          </cell>
          <cell r="L5337" t="str">
            <v>Employee Related Costs - Wages &amp; Salaries</v>
          </cell>
        </row>
        <row r="5338">
          <cell r="J5338">
            <v>4300008000</v>
          </cell>
          <cell r="K5338" t="str">
            <v>HR:MUNICIP.STAFF:BENEF-ACTING &amp; POST BEN ALLOWANCE</v>
          </cell>
          <cell r="L5338" t="str">
            <v>Employee Related Costs - Wages &amp; Salaries</v>
          </cell>
        </row>
        <row r="5339">
          <cell r="J5339">
            <v>4300010000</v>
          </cell>
          <cell r="K5339" t="str">
            <v>HR:MUNICIP.STAFF:BENEFIT-LONG SERVICE AWARD-ERC</v>
          </cell>
          <cell r="L5339" t="str">
            <v>Employee Related Costs - Wages &amp; Salaries</v>
          </cell>
        </row>
        <row r="5340">
          <cell r="J5340">
            <v>4300016000</v>
          </cell>
          <cell r="K5340" t="str">
            <v>HR:MUNICIP.STAFF:SOCIAL CONTRIB.-BARGAINING COUNCI</v>
          </cell>
          <cell r="L5340" t="str">
            <v>Employee Related Costs - Social Contributions</v>
          </cell>
        </row>
        <row r="5341">
          <cell r="J5341">
            <v>4300018000</v>
          </cell>
          <cell r="K5341" t="str">
            <v>HR:MUNICIP.STAFF:SOCIAL CONTRIB.-MEDICAL</v>
          </cell>
          <cell r="L5341" t="str">
            <v>Employee Related Costs - Social Contributions</v>
          </cell>
        </row>
        <row r="5342">
          <cell r="J5342">
            <v>4300019000</v>
          </cell>
          <cell r="K5342" t="str">
            <v>HR:MUNICIP.STAFF:SOCIAL CONTRIB.-PENSION</v>
          </cell>
          <cell r="L5342" t="str">
            <v>Employee Related Costs - Social Contributions</v>
          </cell>
        </row>
        <row r="5343">
          <cell r="J5343">
            <v>4300020000</v>
          </cell>
          <cell r="K5343" t="str">
            <v>HR:MUNICIP.STAFF:SOCIAL CONTRIB.-UIF</v>
          </cell>
          <cell r="L5343" t="str">
            <v>Employee Related Costs - Social Contributions</v>
          </cell>
        </row>
        <row r="5344">
          <cell r="J5344">
            <v>4500005000</v>
          </cell>
          <cell r="K5344" t="str">
            <v>ADS/PUBLICITY/MARKETING</v>
          </cell>
          <cell r="L5344" t="str">
            <v>Other Expenditure</v>
          </cell>
        </row>
        <row r="5345">
          <cell r="J5345">
            <v>4500150000</v>
          </cell>
          <cell r="K5345" t="str">
            <v>CATERING MUNICIPAL ACTIVITIES</v>
          </cell>
          <cell r="L5345" t="str">
            <v>Contracted Services</v>
          </cell>
        </row>
        <row r="5346">
          <cell r="J5346">
            <v>4500181000</v>
          </cell>
          <cell r="K5346" t="str">
            <v>COMMUNICATION:TELEPHONE,FAX,TELEGRAPH</v>
          </cell>
          <cell r="L5346" t="str">
            <v>Other Expenditure</v>
          </cell>
        </row>
        <row r="5347">
          <cell r="J5347">
            <v>4500460000</v>
          </cell>
          <cell r="K5347" t="str">
            <v>OC:PRINTING. PUBLICATIONS AND BOOKS</v>
          </cell>
          <cell r="L5347" t="str">
            <v>Other Expenditure</v>
          </cell>
        </row>
        <row r="5348">
          <cell r="J5348">
            <v>4500491000</v>
          </cell>
          <cell r="K5348" t="str">
            <v>SKILLS DEVELOPMENT FUND LEVY</v>
          </cell>
          <cell r="L5348" t="str">
            <v>Other Expenditure</v>
          </cell>
        </row>
        <row r="5349">
          <cell r="J5349">
            <v>4550001000</v>
          </cell>
          <cell r="K5349" t="str">
            <v>S&amp;T-DOMESTIC-DAILY ALLOWANCE</v>
          </cell>
          <cell r="L5349" t="str">
            <v>Other Expenditure</v>
          </cell>
        </row>
        <row r="5350">
          <cell r="J5350">
            <v>4550004000</v>
          </cell>
          <cell r="K5350" t="str">
            <v>S&amp;T-DOMESTIC-CAR RENTAL</v>
          </cell>
          <cell r="L5350" t="str">
            <v>Other Expenditure</v>
          </cell>
        </row>
        <row r="5351">
          <cell r="J5351">
            <v>4550008000</v>
          </cell>
          <cell r="K5351" t="str">
            <v>S&amp;T-DOMESTIC-PUBLIC TRANSPORT-AIR</v>
          </cell>
          <cell r="L5351" t="str">
            <v>Other Expenditure</v>
          </cell>
        </row>
        <row r="5352">
          <cell r="J5352">
            <v>4300000000</v>
          </cell>
          <cell r="K5352" t="str">
            <v>HR:MUNICIP.STAFF:BASIC SALARY &amp; WAGES</v>
          </cell>
          <cell r="L5352" t="str">
            <v>Employee Related Costs - Wages &amp; Salaries</v>
          </cell>
        </row>
        <row r="5353">
          <cell r="J5353">
            <v>4300020000</v>
          </cell>
          <cell r="K5353" t="str">
            <v>HR:MUNICIP.STAFF:SOCIAL CONTRIB.-UIF</v>
          </cell>
          <cell r="L5353" t="str">
            <v>Employee Related Costs - Social Contributions</v>
          </cell>
        </row>
        <row r="5354">
          <cell r="J5354">
            <v>4500422000</v>
          </cell>
          <cell r="K5354" t="str">
            <v>INTERNSHIPS</v>
          </cell>
          <cell r="L5354" t="str">
            <v>Other Expenditure</v>
          </cell>
        </row>
        <row r="5355">
          <cell r="J5355">
            <v>4500422010</v>
          </cell>
          <cell r="K5355" t="str">
            <v>LEARNERSHIPS</v>
          </cell>
          <cell r="L5355" t="str">
            <v>Other Expenditure</v>
          </cell>
        </row>
        <row r="5356">
          <cell r="J5356">
            <v>4550000000</v>
          </cell>
          <cell r="K5356" t="str">
            <v>S&amp;T-DOMESTIC-ACCOMMODATION</v>
          </cell>
          <cell r="L5356" t="str">
            <v>Other Expenditure</v>
          </cell>
        </row>
        <row r="5357">
          <cell r="J5357">
            <v>4120051000</v>
          </cell>
          <cell r="K5357" t="str">
            <v>CONTRACTORS : MAINT: BUILDINGS AND FACILITIES</v>
          </cell>
          <cell r="L5357" t="str">
            <v>Contracted Services</v>
          </cell>
        </row>
        <row r="5358">
          <cell r="J5358">
            <v>4120111000</v>
          </cell>
          <cell r="K5358" t="str">
            <v>CONTRACTORS:MAINT.-EQUIP.(VEHICLES)</v>
          </cell>
          <cell r="L5358" t="str">
            <v>Contracted Services</v>
          </cell>
        </row>
        <row r="5359">
          <cell r="J5359">
            <v>4820002000</v>
          </cell>
          <cell r="K5359" t="str">
            <v>DEPRECIATION:BUILDINGS:ALL OR EXCL NERSA (SEE ASSE</v>
          </cell>
          <cell r="L5359" t="str">
            <v>Depreciation and Asset Impairment</v>
          </cell>
        </row>
        <row r="5360">
          <cell r="J5360">
            <v>4820005000</v>
          </cell>
          <cell r="K5360" t="str">
            <v>DEPRECIATION:COMPUTER EQUIP.:ALL OR EXCL NERSA</v>
          </cell>
          <cell r="L5360" t="str">
            <v>Depreciation and Asset Impairment</v>
          </cell>
        </row>
        <row r="5361">
          <cell r="J5361">
            <v>4820007000</v>
          </cell>
          <cell r="K5361" t="str">
            <v>DEPRECIATION:FURNITURE &amp; FITTINGS.:ALL EXCL NE</v>
          </cell>
          <cell r="L5361" t="str">
            <v>Depreciation and Asset Impairment</v>
          </cell>
        </row>
        <row r="5362">
          <cell r="J5362">
            <v>4820030000</v>
          </cell>
          <cell r="K5362" t="str">
            <v>DEPRECIATION:MACHINERY &amp; EQUIP.:ALL OR EXCL NERSA</v>
          </cell>
          <cell r="L5362" t="str">
            <v>Depreciation and Asset Impairment</v>
          </cell>
        </row>
        <row r="5363">
          <cell r="J5363">
            <v>4820034000</v>
          </cell>
          <cell r="K5363" t="str">
            <v>DEPRECIATION:BUILDINGS:ALL OR EXCL NERSA (SEE ASSE</v>
          </cell>
          <cell r="L5363" t="str">
            <v>Depreciation and Asset Impairment</v>
          </cell>
        </row>
        <row r="5364">
          <cell r="J5364">
            <v>4820034040</v>
          </cell>
          <cell r="K5364" t="str">
            <v>DEPRECIATION:COMMUNITY ASSETS:CLINICS</v>
          </cell>
          <cell r="L5364" t="str">
            <v>Depreciation and Asset Impairment</v>
          </cell>
        </row>
        <row r="5365">
          <cell r="J5365">
            <v>4820360000</v>
          </cell>
          <cell r="K5365" t="str">
            <v>DEPRECIATION:BUILDINGS:ALL OR EXCL NERSA (SEE ASSE</v>
          </cell>
          <cell r="L5365" t="str">
            <v>Depreciation and Asset Impairment</v>
          </cell>
        </row>
        <row r="5366">
          <cell r="J5366">
            <v>5000000490</v>
          </cell>
          <cell r="K5366" t="str">
            <v>CHRG:DEPT CHARGE:INSURANCE ASSETS</v>
          </cell>
          <cell r="L5366" t="str">
            <v>Other Expenditure</v>
          </cell>
        </row>
        <row r="5367">
          <cell r="J5367">
            <v>5000000910</v>
          </cell>
          <cell r="K5367" t="str">
            <v>CHRG:INT BILL:WATER CONSUMPTION</v>
          </cell>
          <cell r="L5367" t="str">
            <v>Other Expenditure</v>
          </cell>
        </row>
        <row r="5368">
          <cell r="J5368">
            <v>4000000000</v>
          </cell>
          <cell r="K5368" t="str">
            <v>CONSUMPTION:CONSUM.STORES-STD RATED</v>
          </cell>
          <cell r="L5368" t="str">
            <v>Other Materials</v>
          </cell>
        </row>
        <row r="5369">
          <cell r="J5369">
            <v>4100025000</v>
          </cell>
          <cell r="K5369" t="str">
            <v>OUTSOURCED:CLEANING SERVICES</v>
          </cell>
          <cell r="L5369" t="str">
            <v>Contracted Services</v>
          </cell>
        </row>
        <row r="5370">
          <cell r="J5370">
            <v>4100026000</v>
          </cell>
          <cell r="K5370" t="str">
            <v>OUTSOURCED:CLEARING &amp; GRASS CUTTING</v>
          </cell>
          <cell r="L5370" t="str">
            <v>Contracted Services</v>
          </cell>
        </row>
        <row r="5371">
          <cell r="J5371">
            <v>4110050010</v>
          </cell>
          <cell r="K5371" t="str">
            <v>ELECTRICAL</v>
          </cell>
          <cell r="L5371" t="str">
            <v>Contracted Services</v>
          </cell>
        </row>
        <row r="5372">
          <cell r="J5372">
            <v>4300000000</v>
          </cell>
          <cell r="K5372" t="str">
            <v>HR:MUNICIP.STAFF:BASIC SALARY &amp; WAGES</v>
          </cell>
          <cell r="L5372" t="str">
            <v>Employee Related Costs - Wages &amp; Salaries</v>
          </cell>
        </row>
        <row r="5373">
          <cell r="J5373">
            <v>4300001000</v>
          </cell>
          <cell r="K5373" t="str">
            <v>HR:MUNICIP.STAFF:BONUSES</v>
          </cell>
          <cell r="L5373" t="str">
            <v>Employee Related Costs - Wages &amp; Salaries</v>
          </cell>
        </row>
        <row r="5374">
          <cell r="J5374">
            <v>4300002000</v>
          </cell>
          <cell r="K5374" t="str">
            <v>HR:MUNICIP.STAFF:ALLOWANCE-CELLULAR &amp; TELEPHONE</v>
          </cell>
          <cell r="L5374" t="str">
            <v>Employee Related Costs - Wages &amp; Salaries</v>
          </cell>
        </row>
        <row r="5375">
          <cell r="J5375">
            <v>4300003000</v>
          </cell>
          <cell r="K5375" t="str">
            <v>HR:MUNICIP.STAFF:ALLOWANCE-HOUSING BENEFITS</v>
          </cell>
          <cell r="L5375" t="str">
            <v>Employee Related Costs - Wages &amp; Salaries</v>
          </cell>
        </row>
        <row r="5376">
          <cell r="J5376">
            <v>4300005000</v>
          </cell>
          <cell r="K5376" t="str">
            <v>HR:MUNICIP.STAFF:ALLOWANCE-TRAVEL OR MOTOR VEHICLE</v>
          </cell>
          <cell r="L5376" t="str">
            <v>Employee Related Costs - Wages &amp; Salaries</v>
          </cell>
        </row>
        <row r="5377">
          <cell r="J5377">
            <v>4300006001</v>
          </cell>
          <cell r="K5377" t="str">
            <v>MUNICIPAL STAFF OVER TIME STRUCTURED</v>
          </cell>
          <cell r="L5377" t="str">
            <v>Employee Related Costs - Wages &amp; Salaries</v>
          </cell>
        </row>
        <row r="5378">
          <cell r="J5378">
            <v>4300010000</v>
          </cell>
          <cell r="K5378" t="str">
            <v>HR:MUNICIP.STAFF:BENEFIT-LONG SERVICE AWARD-ERC</v>
          </cell>
          <cell r="L5378" t="str">
            <v>Employee Related Costs - Wages &amp; Salaries</v>
          </cell>
        </row>
        <row r="5379">
          <cell r="J5379">
            <v>4300012000</v>
          </cell>
          <cell r="K5379" t="str">
            <v>HR:MUNICIP.STAFF:BENEFIT-SCARCITY ALLOWANCE</v>
          </cell>
          <cell r="L5379" t="str">
            <v>Employee Related Costs - Wages &amp; Salaries</v>
          </cell>
        </row>
        <row r="5380">
          <cell r="J5380">
            <v>4300016000</v>
          </cell>
          <cell r="K5380" t="str">
            <v>HR:MUNICIP.STAFF:SOCIAL CONTRIB.-BARGAINING COUNCI</v>
          </cell>
          <cell r="L5380" t="str">
            <v>Employee Related Costs - Social Contributions</v>
          </cell>
        </row>
        <row r="5381">
          <cell r="J5381">
            <v>4300018000</v>
          </cell>
          <cell r="K5381" t="str">
            <v>HR:MUNICIP.STAFF:SOCIAL CONTRIB.-MEDICAL</v>
          </cell>
          <cell r="L5381" t="str">
            <v>Employee Related Costs - Social Contributions</v>
          </cell>
        </row>
        <row r="5382">
          <cell r="J5382">
            <v>4300019000</v>
          </cell>
          <cell r="K5382" t="str">
            <v>HR:MUNICIP.STAFF:SOCIAL CONTRIB.-PENSION</v>
          </cell>
          <cell r="L5382" t="str">
            <v>Employee Related Costs - Social Contributions</v>
          </cell>
        </row>
        <row r="5383">
          <cell r="J5383">
            <v>4300020000</v>
          </cell>
          <cell r="K5383" t="str">
            <v>HR:MUNICIP.STAFF:SOCIAL CONTRIB.-UIF</v>
          </cell>
          <cell r="L5383" t="str">
            <v>Employee Related Costs - Social Contributions</v>
          </cell>
        </row>
        <row r="5384">
          <cell r="J5384">
            <v>4500181000</v>
          </cell>
          <cell r="K5384" t="str">
            <v>COMMUNICATION:TELEPHONE,FAX,TELEGRAPH</v>
          </cell>
          <cell r="L5384" t="str">
            <v>Other Expenditure</v>
          </cell>
        </row>
        <row r="5385">
          <cell r="J5385">
            <v>4500200000</v>
          </cell>
          <cell r="K5385" t="str">
            <v>DEEDS SEARCHES</v>
          </cell>
          <cell r="L5385" t="str">
            <v>Other Expenditure</v>
          </cell>
        </row>
        <row r="5386">
          <cell r="J5386">
            <v>4500201000</v>
          </cell>
          <cell r="K5386" t="str">
            <v>DRIVERS LICENCES &amp; PERMITS</v>
          </cell>
          <cell r="L5386" t="str">
            <v>Other Expenditure</v>
          </cell>
        </row>
        <row r="5387">
          <cell r="J5387">
            <v>4500300010</v>
          </cell>
          <cell r="K5387" t="str">
            <v>GPS LICENCE FEES</v>
          </cell>
          <cell r="L5387" t="str">
            <v>Other Expenditure</v>
          </cell>
        </row>
        <row r="5388">
          <cell r="J5388">
            <v>4500410000</v>
          </cell>
          <cell r="K5388" t="str">
            <v>INSURANCE UNDERWRITING- INSURANCE CLAIMS</v>
          </cell>
          <cell r="L5388" t="str">
            <v>Other Expenditure</v>
          </cell>
        </row>
        <row r="5389">
          <cell r="J5389">
            <v>4500411000</v>
          </cell>
          <cell r="K5389" t="str">
            <v>INSURANCE UNDERWRITING- PREMIUMS</v>
          </cell>
          <cell r="L5389" t="str">
            <v>Other Expenditure</v>
          </cell>
        </row>
        <row r="5390">
          <cell r="J5390">
            <v>4500422010</v>
          </cell>
          <cell r="K5390" t="str">
            <v>LEARNERSHIPS</v>
          </cell>
          <cell r="L5390" t="str">
            <v>Other Expenditure</v>
          </cell>
        </row>
        <row r="5391">
          <cell r="J5391">
            <v>4500453000</v>
          </cell>
          <cell r="K5391" t="str">
            <v>REG.FEES:SEMINARS/CONFERENCES/EVENTS:NATIONAL</v>
          </cell>
          <cell r="L5391" t="str">
            <v>Other Expenditure</v>
          </cell>
        </row>
        <row r="5392">
          <cell r="J5392">
            <v>4500491000</v>
          </cell>
          <cell r="K5392" t="str">
            <v>SKILLS DEVELOPMENT FUND LEVY</v>
          </cell>
          <cell r="L5392" t="str">
            <v>Other Expenditure</v>
          </cell>
        </row>
        <row r="5393">
          <cell r="J5393">
            <v>4550001000</v>
          </cell>
          <cell r="K5393" t="str">
            <v>S&amp;T-DOMESTIC-DAILY ALLOWANCE</v>
          </cell>
          <cell r="L5393" t="str">
            <v>Other Expenditure</v>
          </cell>
        </row>
        <row r="5394">
          <cell r="J5394">
            <v>4560001000</v>
          </cell>
          <cell r="K5394" t="str">
            <v>S&amp;T-FOREIGN-DAILY ALLOWANCE</v>
          </cell>
          <cell r="L5394" t="str">
            <v>Other Expenditure</v>
          </cell>
        </row>
        <row r="5395">
          <cell r="J5395">
            <v>4560106000</v>
          </cell>
          <cell r="K5395" t="str">
            <v>TRF &amp; SUB : INJURY ON DUTY</v>
          </cell>
          <cell r="L5395" t="str">
            <v>Grants and Subsidies</v>
          </cell>
        </row>
        <row r="5396">
          <cell r="J5396">
            <v>4560106010</v>
          </cell>
          <cell r="K5396" t="str">
            <v>TRF &amp; SUB : POST RETITEMENT BENEFIT</v>
          </cell>
          <cell r="L5396" t="str">
            <v>Grants and Subsidies</v>
          </cell>
        </row>
        <row r="5397">
          <cell r="J5397">
            <v>8000600030</v>
          </cell>
          <cell r="K5397" t="str">
            <v>EX:RENTAL:PPE:BLDS:RESIDENTIAL</v>
          </cell>
          <cell r="L5397" t="str">
            <v>Rent Of Facilities And Equipment</v>
          </cell>
        </row>
        <row r="5398">
          <cell r="J5398">
            <v>8000500160</v>
          </cell>
          <cell r="K5398" t="str">
            <v>EX:INTEREST:PROPERTY RENTAL DEBTORS</v>
          </cell>
          <cell r="L5398" t="str">
            <v>Interest Earned - Outstanding Debtors</v>
          </cell>
        </row>
        <row r="5399">
          <cell r="J5399">
            <v>8000600030</v>
          </cell>
          <cell r="K5399" t="str">
            <v>EX:RENTAL:PPE:BLDS:RESIDENTIAL</v>
          </cell>
          <cell r="L5399" t="str">
            <v>Rent Of Facilities And Equipment</v>
          </cell>
        </row>
        <row r="5400">
          <cell r="J5400">
            <v>8410004190</v>
          </cell>
          <cell r="K5400" t="str">
            <v>ELEC:CON/REC/DISCFEE</v>
          </cell>
          <cell r="L5400" t="str">
            <v>Service charges - electricity revenue</v>
          </cell>
        </row>
        <row r="5401">
          <cell r="J5401">
            <v>8000500160</v>
          </cell>
          <cell r="K5401" t="str">
            <v>EX:INTEREST:PROPERTY RENTAL DEBTORS</v>
          </cell>
          <cell r="L5401" t="str">
            <v>Interest Earned - Outstanding Debtors</v>
          </cell>
        </row>
        <row r="5402">
          <cell r="J5402">
            <v>8000600030</v>
          </cell>
          <cell r="K5402" t="str">
            <v>EX:RENTAL:PPE:BLDS:RESIDENTIAL</v>
          </cell>
          <cell r="L5402" t="str">
            <v>Rent Of Facilities And Equipment</v>
          </cell>
        </row>
        <row r="5403">
          <cell r="J5403">
            <v>4820002000</v>
          </cell>
          <cell r="K5403" t="str">
            <v>DEPRECIATION:BUILDINGS:ALL OR EXCL NERSA (SEE ASSE</v>
          </cell>
          <cell r="L5403" t="str">
            <v>Depreciation and Asset Impairment</v>
          </cell>
        </row>
        <row r="5404">
          <cell r="J5404">
            <v>4820005000</v>
          </cell>
          <cell r="K5404" t="str">
            <v>DEPRECIATION:COMPUTER EQUIP.:ALL OR EXCL NERSA</v>
          </cell>
          <cell r="L5404" t="str">
            <v>Depreciation and Asset Impairment</v>
          </cell>
        </row>
        <row r="5405">
          <cell r="J5405">
            <v>4820030000</v>
          </cell>
          <cell r="K5405" t="str">
            <v>DEPRECIATION:MACHINERY &amp; EQUIP.:ALL OR EXCL NERSA</v>
          </cell>
          <cell r="L5405" t="str">
            <v>Depreciation and Asset Impairment</v>
          </cell>
        </row>
        <row r="5406">
          <cell r="J5406">
            <v>4100013000</v>
          </cell>
          <cell r="K5406" t="str">
            <v>OUTSOURCED:PROJECT MGMT.</v>
          </cell>
          <cell r="L5406" t="str">
            <v>Contracted Services</v>
          </cell>
        </row>
        <row r="5407">
          <cell r="J5407">
            <v>4100059000</v>
          </cell>
          <cell r="K5407" t="str">
            <v>OUTSOURCED:SECURITY-EXTERNAL</v>
          </cell>
          <cell r="L5407" t="str">
            <v>Contracted Services</v>
          </cell>
        </row>
        <row r="5408">
          <cell r="J5408">
            <v>4110054000</v>
          </cell>
          <cell r="K5408" t="str">
            <v>CONSULT.&amp; PROF.:LEGAL COST:BY-LAW-MGMT.</v>
          </cell>
          <cell r="L5408" t="str">
            <v>Contracted Services</v>
          </cell>
        </row>
        <row r="5409">
          <cell r="J5409">
            <v>4120051000</v>
          </cell>
          <cell r="K5409" t="str">
            <v>CONTRACTORS : MAINT: BUILDINGS AND FACILITIES</v>
          </cell>
          <cell r="L5409" t="str">
            <v>Contracted Services</v>
          </cell>
        </row>
        <row r="5410">
          <cell r="J5410">
            <v>4300000000</v>
          </cell>
          <cell r="K5410" t="str">
            <v>HR:MUNICIP.STAFF:BASIC SALARY &amp; WAGES</v>
          </cell>
          <cell r="L5410" t="str">
            <v>Employee Related Costs - Wages &amp; Salaries</v>
          </cell>
        </row>
        <row r="5411">
          <cell r="J5411">
            <v>4300001000</v>
          </cell>
          <cell r="K5411" t="str">
            <v>HR:MUNICIP.STAFF:BONUSES</v>
          </cell>
          <cell r="L5411" t="str">
            <v>Employee Related Costs - Wages &amp; Salaries</v>
          </cell>
        </row>
        <row r="5412">
          <cell r="J5412">
            <v>4300002000</v>
          </cell>
          <cell r="K5412" t="str">
            <v>HR:MUNICIP.STAFF:ALLOWANCE-CELLULAR &amp; TELEPHONE</v>
          </cell>
          <cell r="L5412" t="str">
            <v>Employee Related Costs - Wages &amp; Salaries</v>
          </cell>
        </row>
        <row r="5413">
          <cell r="J5413">
            <v>4300003000</v>
          </cell>
          <cell r="K5413" t="str">
            <v>HR:MUNICIP.STAFF:ALLOWANCE-HOUSING BENEFITS</v>
          </cell>
          <cell r="L5413" t="str">
            <v>Employee Related Costs - Wages &amp; Salaries</v>
          </cell>
        </row>
        <row r="5414">
          <cell r="J5414">
            <v>4300004000</v>
          </cell>
          <cell r="K5414" t="str">
            <v>HR:MUNICIP.STAFF:ALLOWANCE-LEAVE PAY</v>
          </cell>
          <cell r="L5414" t="str">
            <v>Employee Related Costs - Wages &amp; Salaries</v>
          </cell>
        </row>
        <row r="5415">
          <cell r="J5415">
            <v>4300005000</v>
          </cell>
          <cell r="K5415" t="str">
            <v>HR:MUNICIP.STAFF:ALLOWANCE-TRAVEL OR MOTOR VEHICLE</v>
          </cell>
          <cell r="L5415" t="str">
            <v>Employee Related Costs - Wages &amp; Salaries</v>
          </cell>
        </row>
        <row r="5416">
          <cell r="J5416">
            <v>4300008000</v>
          </cell>
          <cell r="K5416" t="str">
            <v>HR:MUNICIP.STAFF:BENEF-ACTING &amp; POST BEN ALLOWANCE</v>
          </cell>
          <cell r="L5416" t="str">
            <v>Employee Related Costs - Wages &amp; Salaries</v>
          </cell>
        </row>
        <row r="5417">
          <cell r="J5417">
            <v>4300010000</v>
          </cell>
          <cell r="K5417" t="str">
            <v>HR:MUNICIP.STAFF:BENEFIT-LONG SERVICE AWARD-ERC</v>
          </cell>
          <cell r="L5417" t="str">
            <v>Employee Related Costs - Wages &amp; Salaries</v>
          </cell>
        </row>
        <row r="5418">
          <cell r="J5418">
            <v>4300012000</v>
          </cell>
          <cell r="K5418" t="str">
            <v>HR:MUNICIP.STAFF:BENEFIT-SCARCITY ALLOWANCE</v>
          </cell>
          <cell r="L5418" t="str">
            <v>Employee Related Costs - Wages &amp; Salaries</v>
          </cell>
        </row>
        <row r="5419">
          <cell r="J5419">
            <v>4300016000</v>
          </cell>
          <cell r="K5419" t="str">
            <v>HR:MUNICIP.STAFF:SOCIAL CONTRIB.-BARGAINING COUNCI</v>
          </cell>
          <cell r="L5419" t="str">
            <v>Employee Related Costs - Social Contributions</v>
          </cell>
        </row>
        <row r="5420">
          <cell r="J5420">
            <v>4300018000</v>
          </cell>
          <cell r="K5420" t="str">
            <v>HR:MUNICIP.STAFF:SOCIAL CONTRIB.-MEDICAL</v>
          </cell>
          <cell r="L5420" t="str">
            <v>Employee Related Costs - Social Contributions</v>
          </cell>
        </row>
        <row r="5421">
          <cell r="J5421">
            <v>4300019000</v>
          </cell>
          <cell r="K5421" t="str">
            <v>HR:MUNICIP.STAFF:SOCIAL CONTRIB.-PENSION</v>
          </cell>
          <cell r="L5421" t="str">
            <v>Employee Related Costs - Social Contributions</v>
          </cell>
        </row>
        <row r="5422">
          <cell r="J5422">
            <v>4300020000</v>
          </cell>
          <cell r="K5422" t="str">
            <v>HR:MUNICIP.STAFF:SOCIAL CONTRIB.-UIF</v>
          </cell>
          <cell r="L5422" t="str">
            <v>Employee Related Costs - Social Contributions</v>
          </cell>
        </row>
        <row r="5423">
          <cell r="J5423">
            <v>4500012000</v>
          </cell>
          <cell r="K5423" t="str">
            <v>ADS/PUBLICITY/MRKTG.:CUSTOMER/CLIENT INFORMATION</v>
          </cell>
          <cell r="L5423" t="str">
            <v>Other Expenditure</v>
          </cell>
        </row>
        <row r="5424">
          <cell r="J5424">
            <v>4500150000</v>
          </cell>
          <cell r="K5424" t="str">
            <v>CATERING MUNICIPAL ACTIVITIES</v>
          </cell>
          <cell r="L5424" t="str">
            <v>Contracted Services</v>
          </cell>
        </row>
        <row r="5425">
          <cell r="J5425">
            <v>4500422000</v>
          </cell>
          <cell r="K5425" t="str">
            <v>INTERNSHIPS</v>
          </cell>
          <cell r="L5425" t="str">
            <v>Other Expenditure</v>
          </cell>
        </row>
        <row r="5426">
          <cell r="J5426">
            <v>4500454020</v>
          </cell>
          <cell r="K5426" t="str">
            <v>TRAVEL AGENCY FEES</v>
          </cell>
          <cell r="L5426" t="str">
            <v>Other Expenditure</v>
          </cell>
        </row>
        <row r="5427">
          <cell r="J5427">
            <v>4500460000</v>
          </cell>
          <cell r="K5427" t="str">
            <v>OC:PRINTING. PUBLICATIONS AND BOOKS</v>
          </cell>
          <cell r="L5427" t="str">
            <v>Other Expenditure</v>
          </cell>
        </row>
        <row r="5428">
          <cell r="J5428">
            <v>4500491000</v>
          </cell>
          <cell r="K5428" t="str">
            <v>SKILLS DEVELOPMENT FUND LEVY</v>
          </cell>
          <cell r="L5428" t="str">
            <v>Other Expenditure</v>
          </cell>
        </row>
        <row r="5429">
          <cell r="J5429">
            <v>4550000000</v>
          </cell>
          <cell r="K5429" t="str">
            <v>S&amp;T-DOMESTIC-ACCOMMODATION</v>
          </cell>
          <cell r="L5429" t="str">
            <v>Other Expenditure</v>
          </cell>
        </row>
        <row r="5430">
          <cell r="J5430">
            <v>4550004000</v>
          </cell>
          <cell r="K5430" t="str">
            <v>S&amp;T-DOMESTIC-CAR RENTAL</v>
          </cell>
          <cell r="L5430" t="str">
            <v>Other Expenditure</v>
          </cell>
        </row>
        <row r="5431">
          <cell r="J5431">
            <v>4550008000</v>
          </cell>
          <cell r="K5431" t="str">
            <v>S&amp;T-DOMESTIC-PUBLIC TRANSPORT-AIR</v>
          </cell>
          <cell r="L5431" t="str">
            <v>Other Expenditure</v>
          </cell>
        </row>
        <row r="5432">
          <cell r="J5432">
            <v>8720002000</v>
          </cell>
          <cell r="K5432" t="str">
            <v>NE:KZ CAPITAL G&amp;S: HOUSING- ACCREDITATION</v>
          </cell>
          <cell r="L5432" t="str">
            <v>Transfers Recognised - Capital</v>
          </cell>
        </row>
        <row r="5433">
          <cell r="J5433">
            <v>8720002200</v>
          </cell>
          <cell r="K5433" t="str">
            <v>NE:KZ CAPITAL G&amp;S: MILITARY VETERANS</v>
          </cell>
          <cell r="L5433" t="str">
            <v>Transfers Recognised - Capital</v>
          </cell>
        </row>
        <row r="5434">
          <cell r="J5434">
            <v>8720002200</v>
          </cell>
          <cell r="K5434" t="str">
            <v>NE:KZ CAPITAL G&amp;S: MILITARY VETERANS</v>
          </cell>
          <cell r="L5434" t="str">
            <v>Transfers Recognised - Capital</v>
          </cell>
        </row>
        <row r="5435">
          <cell r="J5435">
            <v>8900003000</v>
          </cell>
          <cell r="K5435" t="str">
            <v>NE:KZ OPERATING G&amp;S: HOUSING- ACCREDITATION</v>
          </cell>
          <cell r="L5435" t="str">
            <v>Transfers Recognised - Operating</v>
          </cell>
        </row>
        <row r="5436">
          <cell r="J5436">
            <v>4120104000</v>
          </cell>
          <cell r="K5436" t="str">
            <v>CONTRACTORS:MAINT.-EQUIP.(GENERAL)</v>
          </cell>
          <cell r="L5436" t="str">
            <v>Contracted Services</v>
          </cell>
        </row>
        <row r="5437">
          <cell r="J5437">
            <v>4820002000</v>
          </cell>
          <cell r="K5437" t="str">
            <v>DEPRECIATION:BUILDINGS:ALL OR EXCL NERSA (SEE ASSE</v>
          </cell>
          <cell r="L5437" t="str">
            <v>Depreciation and Asset Impairment</v>
          </cell>
        </row>
        <row r="5438">
          <cell r="J5438">
            <v>4820005000</v>
          </cell>
          <cell r="K5438" t="str">
            <v>DEPRECIATION:COMPUTER EQUIP.:ALL OR EXCL NERSA</v>
          </cell>
          <cell r="L5438" t="str">
            <v>Depreciation and Asset Impairment</v>
          </cell>
        </row>
        <row r="5439">
          <cell r="J5439">
            <v>4820007000</v>
          </cell>
          <cell r="K5439" t="str">
            <v>DEPRECIATION:FURNITURE &amp; FITTINGS.:ALL EXCL NE</v>
          </cell>
          <cell r="L5439" t="str">
            <v>Depreciation and Asset Impairment</v>
          </cell>
        </row>
        <row r="5440">
          <cell r="J5440">
            <v>4820022000</v>
          </cell>
          <cell r="K5440" t="str">
            <v>DEPRECIATION:INFR.ELECTR.:NERSA:STREET LIGHTING &amp;</v>
          </cell>
          <cell r="L5440" t="str">
            <v>Depreciation and Asset Impairment</v>
          </cell>
        </row>
        <row r="5441">
          <cell r="J5441">
            <v>4820025000</v>
          </cell>
          <cell r="K5441" t="str">
            <v>DEPRECIATION:INFR.ROADS</v>
          </cell>
          <cell r="L5441" t="str">
            <v>Depreciation and Asset Impairment</v>
          </cell>
        </row>
        <row r="5442">
          <cell r="J5442">
            <v>4820030000</v>
          </cell>
          <cell r="K5442" t="str">
            <v>DEPRECIATION:MACHINERY &amp; EQUIP.:ALL OR EXCL NERSA</v>
          </cell>
          <cell r="L5442" t="str">
            <v>Depreciation and Asset Impairment</v>
          </cell>
        </row>
        <row r="5443">
          <cell r="J5443">
            <v>4820034000</v>
          </cell>
          <cell r="K5443" t="str">
            <v>DEPRECIATION:BUILDINGS:ALL OR EXCL NERSA (SEE ASSE</v>
          </cell>
          <cell r="L5443" t="str">
            <v>Depreciation and Asset Impairment</v>
          </cell>
        </row>
        <row r="5444">
          <cell r="J5444">
            <v>4820034060</v>
          </cell>
          <cell r="K5444" t="str">
            <v>DEPRECIATION:COMMUNITY ASSETS:CENTRES</v>
          </cell>
          <cell r="L5444" t="str">
            <v>Depreciation and Asset Impairment</v>
          </cell>
        </row>
        <row r="5445">
          <cell r="J5445">
            <v>4820360000</v>
          </cell>
          <cell r="K5445" t="str">
            <v>DEPRECIATION:BUILDINGS:ALL OR EXCL NERSA (SEE ASSE</v>
          </cell>
          <cell r="L5445" t="str">
            <v>Depreciation and Asset Impairment</v>
          </cell>
        </row>
        <row r="5446">
          <cell r="J5446">
            <v>4820360010</v>
          </cell>
          <cell r="K5446" t="str">
            <v>DEPRECIATION:COMMUNITY ASSETS:MARKETS</v>
          </cell>
          <cell r="L5446" t="str">
            <v>Depreciation and Asset Impairment</v>
          </cell>
        </row>
        <row r="5447">
          <cell r="J5447">
            <v>4820380000</v>
          </cell>
          <cell r="K5447" t="str">
            <v>DEPRECIATION:STORMWATER  :ALL OR EXCL NERSA</v>
          </cell>
          <cell r="L5447" t="str">
            <v>Depreciation and Asset Impairment</v>
          </cell>
        </row>
        <row r="5448">
          <cell r="J5448">
            <v>4820400000</v>
          </cell>
          <cell r="K5448" t="str">
            <v>DEPRECIATION:BUILDINGS:ALL OR EXCL NERSA</v>
          </cell>
          <cell r="L5448" t="str">
            <v>Depreciation and Asset Impairment</v>
          </cell>
        </row>
        <row r="5449">
          <cell r="J5449">
            <v>5000000490</v>
          </cell>
          <cell r="K5449" t="str">
            <v>CHRG:DEPT CHARGE:INSURANCE ASSETS</v>
          </cell>
          <cell r="L5449" t="str">
            <v>Other Expenditure</v>
          </cell>
        </row>
        <row r="5450">
          <cell r="J5450">
            <v>4000000000</v>
          </cell>
          <cell r="K5450" t="str">
            <v>CONSUMPTION:CONSUM.STORES-STD RATED</v>
          </cell>
          <cell r="L5450" t="str">
            <v>Other Materials</v>
          </cell>
        </row>
        <row r="5451">
          <cell r="J5451">
            <v>4000030000</v>
          </cell>
          <cell r="K5451" t="str">
            <v>CONSUMPTION:MATERIALS &amp; SUPPLIES</v>
          </cell>
          <cell r="L5451" t="str">
            <v>Other Materials</v>
          </cell>
        </row>
        <row r="5452">
          <cell r="J5452">
            <v>4100014000</v>
          </cell>
          <cell r="K5452" t="str">
            <v>OUTSOURCED:RESEARCH &amp; ADVISORY-EXTERNAL</v>
          </cell>
          <cell r="L5452" t="str">
            <v>Contracted Services</v>
          </cell>
        </row>
        <row r="5453">
          <cell r="J5453">
            <v>4100025000</v>
          </cell>
          <cell r="K5453" t="str">
            <v>OUTSOURCED:CLEANING SERVICES</v>
          </cell>
          <cell r="L5453" t="str">
            <v>Contracted Services</v>
          </cell>
        </row>
        <row r="5454">
          <cell r="J5454">
            <v>4100026000</v>
          </cell>
          <cell r="K5454" t="str">
            <v>OUTSOURCED:CLEARING &amp; GRASS CUTTING</v>
          </cell>
          <cell r="L5454" t="str">
            <v>Contracted Services</v>
          </cell>
        </row>
        <row r="5455">
          <cell r="J5455">
            <v>4110050000</v>
          </cell>
          <cell r="K5455" t="str">
            <v>CONSULT.&amp; PROF.:INFRASTR./PLANNING-ARCHITECTURAL</v>
          </cell>
          <cell r="L5455" t="str">
            <v>Contracted Services</v>
          </cell>
        </row>
        <row r="5456">
          <cell r="J5456">
            <v>4120104000</v>
          </cell>
          <cell r="K5456" t="str">
            <v>CONTRACTORS:MAINT.-EQUIP.(GENERAL)</v>
          </cell>
          <cell r="L5456" t="str">
            <v>Contracted Services</v>
          </cell>
        </row>
        <row r="5457">
          <cell r="J5457">
            <v>4300000000</v>
          </cell>
          <cell r="K5457" t="str">
            <v>HR:MUNICIP.STAFF:BASIC SALARY &amp; WAGES</v>
          </cell>
          <cell r="L5457" t="str">
            <v>Employee Related Costs - Wages &amp; Salaries</v>
          </cell>
        </row>
        <row r="5458">
          <cell r="J5458">
            <v>4300001000</v>
          </cell>
          <cell r="K5458" t="str">
            <v>HR:MUNICIP.STAFF:BONUSES</v>
          </cell>
          <cell r="L5458" t="str">
            <v>Employee Related Costs - Wages &amp; Salaries</v>
          </cell>
        </row>
        <row r="5459">
          <cell r="J5459">
            <v>4300002000</v>
          </cell>
          <cell r="K5459" t="str">
            <v>HR:MUNICIP.STAFF:ALLOWANCE-CELLULAR &amp; TELEPHONE</v>
          </cell>
          <cell r="L5459" t="str">
            <v>Employee Related Costs - Wages &amp; Salaries</v>
          </cell>
        </row>
        <row r="5460">
          <cell r="J5460">
            <v>4300003000</v>
          </cell>
          <cell r="K5460" t="str">
            <v>HR:MUNICIP.STAFF:ALLOWANCE-HOUSING BENEFITS</v>
          </cell>
          <cell r="L5460" t="str">
            <v>Employee Related Costs - Wages &amp; Salaries</v>
          </cell>
        </row>
        <row r="5461">
          <cell r="J5461">
            <v>4300005000</v>
          </cell>
          <cell r="K5461" t="str">
            <v>HR:MUNICIP.STAFF:ALLOWANCE-TRAVEL OR MOTOR VEHICLE</v>
          </cell>
          <cell r="L5461" t="str">
            <v>Employee Related Costs - Wages &amp; Salaries</v>
          </cell>
        </row>
        <row r="5462">
          <cell r="J5462">
            <v>4300006000</v>
          </cell>
          <cell r="K5462" t="str">
            <v>MUNICIPAL STAFF OVER TIME NON STRUCTURED</v>
          </cell>
          <cell r="L5462" t="str">
            <v>Employee Related Costs - Wages &amp; Salaries</v>
          </cell>
        </row>
        <row r="5463">
          <cell r="J5463">
            <v>4300006001</v>
          </cell>
          <cell r="K5463" t="str">
            <v>MUNICIPAL STAFF OVER TIME STRUCTURED</v>
          </cell>
          <cell r="L5463" t="str">
            <v>Employee Related Costs - Wages &amp; Salaries</v>
          </cell>
        </row>
        <row r="5464">
          <cell r="J5464">
            <v>4300006001</v>
          </cell>
          <cell r="K5464" t="str">
            <v>MUNICIPAL STAFF OVER TIME STRUCTURED</v>
          </cell>
          <cell r="L5464" t="str">
            <v>Employee Related Costs - Wages &amp; Salaries</v>
          </cell>
        </row>
        <row r="5465">
          <cell r="J5465">
            <v>4300007000</v>
          </cell>
          <cell r="K5465" t="str">
            <v>HR:MUNICIP.STAFF:ALLOWANCE-OVERTIME:NIGHT SHIFT</v>
          </cell>
          <cell r="L5465" t="str">
            <v>Employee Related Costs - Wages &amp; Salaries</v>
          </cell>
        </row>
        <row r="5466">
          <cell r="J5466">
            <v>4300008000</v>
          </cell>
          <cell r="K5466" t="str">
            <v>HR:MUNICIP.STAFF:BENEF-ACTING &amp; POST BEN ALLOWANCE</v>
          </cell>
          <cell r="L5466" t="str">
            <v>Employee Related Costs - Wages &amp; Salaries</v>
          </cell>
        </row>
        <row r="5467">
          <cell r="J5467">
            <v>4300010000</v>
          </cell>
          <cell r="K5467" t="str">
            <v>HR:MUNICIP.STAFF:BENEFIT-LONG SERVICE AWARD-ERC</v>
          </cell>
          <cell r="L5467" t="str">
            <v>Employee Related Costs - Wages &amp; Salaries</v>
          </cell>
        </row>
        <row r="5468">
          <cell r="J5468">
            <v>4300012000</v>
          </cell>
          <cell r="K5468" t="str">
            <v>HR:MUNICIP.STAFF:BENEFIT-SCARCITY ALLOWANCE</v>
          </cell>
          <cell r="L5468" t="str">
            <v>Employee Related Costs - Wages &amp; Salaries</v>
          </cell>
        </row>
        <row r="5469">
          <cell r="J5469">
            <v>4300016000</v>
          </cell>
          <cell r="K5469" t="str">
            <v>HR:MUNICIP.STAFF:SOCIAL CONTRIB.-BARGAINING COUNCI</v>
          </cell>
          <cell r="L5469" t="str">
            <v>Employee Related Costs - Social Contributions</v>
          </cell>
        </row>
        <row r="5470">
          <cell r="J5470">
            <v>4300018000</v>
          </cell>
          <cell r="K5470" t="str">
            <v>HR:MUNICIP.STAFF:SOCIAL CONTRIB.-MEDICAL</v>
          </cell>
          <cell r="L5470" t="str">
            <v>Employee Related Costs - Social Contributions</v>
          </cell>
        </row>
        <row r="5471">
          <cell r="J5471">
            <v>4300019000</v>
          </cell>
          <cell r="K5471" t="str">
            <v>HR:MUNICIP.STAFF:SOCIAL CONTRIB.-PENSION</v>
          </cell>
          <cell r="L5471" t="str">
            <v>Employee Related Costs - Social Contributions</v>
          </cell>
        </row>
        <row r="5472">
          <cell r="J5472">
            <v>4300020000</v>
          </cell>
          <cell r="K5472" t="str">
            <v>HR:MUNICIP.STAFF:SOCIAL CONTRIB.-UIF</v>
          </cell>
          <cell r="L5472" t="str">
            <v>Employee Related Costs - Social Contributions</v>
          </cell>
        </row>
        <row r="5473">
          <cell r="J5473">
            <v>4500012000</v>
          </cell>
          <cell r="K5473" t="str">
            <v>ADS/PUBLICITY/MRKTG.:CUSTOMER/CLIENT INFORMATION</v>
          </cell>
          <cell r="L5473" t="str">
            <v>Other Expenditure</v>
          </cell>
        </row>
        <row r="5474">
          <cell r="J5474">
            <v>4500019000</v>
          </cell>
          <cell r="K5474" t="str">
            <v>ADS/PUBLICITY/MRKTG.:TENDERS</v>
          </cell>
          <cell r="L5474" t="str">
            <v>Other Expenditure</v>
          </cell>
        </row>
        <row r="5475">
          <cell r="J5475">
            <v>4500150000</v>
          </cell>
          <cell r="K5475" t="str">
            <v>CATERING MUNICIPAL ACTIVITIES</v>
          </cell>
          <cell r="L5475" t="str">
            <v>Contracted Services</v>
          </cell>
        </row>
        <row r="5476">
          <cell r="J5476">
            <v>4500181000</v>
          </cell>
          <cell r="K5476" t="str">
            <v>COMMUNICATION:TELEPHONE,FAX,TELEGRAPH</v>
          </cell>
          <cell r="L5476" t="str">
            <v>Other Expenditure</v>
          </cell>
        </row>
        <row r="5477">
          <cell r="J5477">
            <v>4500410000</v>
          </cell>
          <cell r="K5477" t="str">
            <v>INSURANCE UNDERWRITING- INSURANCE CLAIMS</v>
          </cell>
          <cell r="L5477" t="str">
            <v>Other Expenditure</v>
          </cell>
        </row>
        <row r="5478">
          <cell r="J5478">
            <v>4500422000</v>
          </cell>
          <cell r="K5478" t="str">
            <v>INTERNSHIPS</v>
          </cell>
          <cell r="L5478" t="str">
            <v>Other Expenditure</v>
          </cell>
        </row>
        <row r="5479">
          <cell r="J5479">
            <v>4500422010</v>
          </cell>
          <cell r="K5479" t="str">
            <v>LEARNERSHIPS</v>
          </cell>
          <cell r="L5479" t="str">
            <v>Other Expenditure</v>
          </cell>
        </row>
        <row r="5480">
          <cell r="J5480">
            <v>4500441010</v>
          </cell>
          <cell r="K5480" t="str">
            <v>MUNICIPAL SERVICES</v>
          </cell>
          <cell r="L5480" t="str">
            <v>Other Expenditure</v>
          </cell>
        </row>
        <row r="5481">
          <cell r="J5481">
            <v>4500453000</v>
          </cell>
          <cell r="K5481" t="str">
            <v>REG.FEES:SEMINARS/CONFERENCES/EVENTS:NATIONAL</v>
          </cell>
          <cell r="L5481" t="str">
            <v>Other Expenditure</v>
          </cell>
        </row>
        <row r="5482">
          <cell r="J5482">
            <v>4500454020</v>
          </cell>
          <cell r="K5482" t="str">
            <v>TRAVEL AGENCY FEES</v>
          </cell>
          <cell r="L5482" t="str">
            <v>Other Expenditure</v>
          </cell>
        </row>
        <row r="5483">
          <cell r="J5483">
            <v>4500460000</v>
          </cell>
          <cell r="K5483" t="str">
            <v>OC:PRINTING. PUBLICATIONS AND BOOKS</v>
          </cell>
          <cell r="L5483" t="str">
            <v>Other Expenditure</v>
          </cell>
        </row>
        <row r="5484">
          <cell r="J5484">
            <v>4500470000</v>
          </cell>
          <cell r="K5484" t="str">
            <v>PROF.BODIES &amp; MEMBERSHIP,SUBSCRIP</v>
          </cell>
          <cell r="L5484" t="str">
            <v>Other Expenditure</v>
          </cell>
        </row>
        <row r="5485">
          <cell r="J5485">
            <v>4500491000</v>
          </cell>
          <cell r="K5485" t="str">
            <v>SKILLS DEVELOPMENT FUND LEVY</v>
          </cell>
          <cell r="L5485" t="str">
            <v>Other Expenditure</v>
          </cell>
        </row>
        <row r="5486">
          <cell r="J5486">
            <v>4560100000</v>
          </cell>
          <cell r="K5486" t="str">
            <v>UNIFORM &amp; PROTECTIVE CLOTHING</v>
          </cell>
          <cell r="L5486" t="str">
            <v>Other Expenditure</v>
          </cell>
        </row>
        <row r="5487">
          <cell r="J5487">
            <v>4700003000</v>
          </cell>
          <cell r="K5487" t="str">
            <v>OPERATING LEASES:FURNITURE &amp; EQUIP.-OR</v>
          </cell>
          <cell r="L5487" t="str">
            <v>Other Expenditure</v>
          </cell>
        </row>
        <row r="5488">
          <cell r="J5488">
            <v>4500306000</v>
          </cell>
          <cell r="K5488" t="str">
            <v>EXT.COMPUTER SERVICE:SOFTWARE LICENCES-G</v>
          </cell>
          <cell r="L5488" t="str">
            <v>Other Expenditure</v>
          </cell>
        </row>
        <row r="5489">
          <cell r="J5489">
            <v>4550000000</v>
          </cell>
          <cell r="K5489" t="str">
            <v>S&amp;T-DOMESTIC-ACCOMMODATION</v>
          </cell>
          <cell r="L5489" t="str">
            <v>Other Expenditure</v>
          </cell>
        </row>
        <row r="5490">
          <cell r="J5490">
            <v>4550004000</v>
          </cell>
          <cell r="K5490" t="str">
            <v>S&amp;T-DOMESTIC-CAR RENTAL</v>
          </cell>
          <cell r="L5490" t="str">
            <v>Other Expenditure</v>
          </cell>
        </row>
        <row r="5491">
          <cell r="J5491">
            <v>4550006000</v>
          </cell>
          <cell r="K5491" t="str">
            <v>S&amp;T-DOMESTIC-OWN TRANSPORT</v>
          </cell>
          <cell r="L5491" t="str">
            <v>Other Expenditure</v>
          </cell>
        </row>
        <row r="5492">
          <cell r="J5492">
            <v>4550008000</v>
          </cell>
          <cell r="K5492" t="str">
            <v>S&amp;T-DOMESTIC-PUBLIC TRANSPORT-AIR</v>
          </cell>
          <cell r="L5492" t="str">
            <v>Other Expenditure</v>
          </cell>
        </row>
        <row r="5493">
          <cell r="J5493">
            <v>8710007000</v>
          </cell>
          <cell r="K5493" t="str">
            <v>NE:NT CAPITAL G&amp;S: NEIGHBOURHOOD DEV P/SHIP GR</v>
          </cell>
          <cell r="L5493" t="str">
            <v>Transfers Recognised - Capital</v>
          </cell>
        </row>
        <row r="5494">
          <cell r="J5494">
            <v>8710023000</v>
          </cell>
          <cell r="K5494" t="str">
            <v>NE:NT CAPITAL G&amp;S:NEIGHBOURHOOD DEV P/SHIP GR-VAT</v>
          </cell>
          <cell r="L5494" t="str">
            <v>Transfers Recognised - Capital</v>
          </cell>
        </row>
        <row r="5495">
          <cell r="J5495">
            <v>4120111000</v>
          </cell>
          <cell r="K5495" t="str">
            <v>CONTRACTORS:MAINT.-EQUIP.(VEHICLES)</v>
          </cell>
          <cell r="L5495" t="str">
            <v>Contracted Services</v>
          </cell>
        </row>
        <row r="5496">
          <cell r="J5496">
            <v>4820000000</v>
          </cell>
          <cell r="K5496" t="str">
            <v>AMORTISATION- INTANGIBLE ASSETS</v>
          </cell>
          <cell r="L5496" t="str">
            <v>Depreciation and Asset Impairment</v>
          </cell>
        </row>
        <row r="5497">
          <cell r="J5497">
            <v>4820005000</v>
          </cell>
          <cell r="K5497" t="str">
            <v>DEPRECIATION:COMPUTER EQUIP.:ALL OR EXCL NERSA</v>
          </cell>
          <cell r="L5497" t="str">
            <v>Depreciation and Asset Impairment</v>
          </cell>
        </row>
        <row r="5498">
          <cell r="J5498">
            <v>4820007000</v>
          </cell>
          <cell r="K5498" t="str">
            <v>DEPRECIATION:FURNITURE &amp; FITTINGS.:ALL EXCL NE</v>
          </cell>
          <cell r="L5498" t="str">
            <v>Depreciation and Asset Impairment</v>
          </cell>
        </row>
        <row r="5499">
          <cell r="J5499">
            <v>4820030000</v>
          </cell>
          <cell r="K5499" t="str">
            <v>DEPRECIATION:MACHINERY &amp; EQUIP.:ALL OR EXCL NERSA</v>
          </cell>
          <cell r="L5499" t="str">
            <v>Depreciation and Asset Impairment</v>
          </cell>
        </row>
        <row r="5500">
          <cell r="J5500">
            <v>4820410000</v>
          </cell>
          <cell r="K5500" t="str">
            <v>DEPRECIATION:INFR.ELECTR.:NERSA:SUBSTATIONS</v>
          </cell>
          <cell r="L5500" t="str">
            <v>Depreciation and Asset Impairment</v>
          </cell>
        </row>
        <row r="5501">
          <cell r="J5501">
            <v>5000000490</v>
          </cell>
          <cell r="K5501" t="str">
            <v>CHRG:DEPT CHARGE:INSURANCE ASSETS</v>
          </cell>
          <cell r="L5501" t="str">
            <v>Other Expenditure</v>
          </cell>
        </row>
        <row r="5502">
          <cell r="J5502">
            <v>4300000000</v>
          </cell>
          <cell r="K5502" t="str">
            <v>HR:MUNICIP.STAFF:BASIC SALARY &amp; WAGES</v>
          </cell>
          <cell r="L5502" t="str">
            <v>Employee Related Costs - Wages &amp; Salaries</v>
          </cell>
        </row>
        <row r="5503">
          <cell r="J5503">
            <v>4300001000</v>
          </cell>
          <cell r="K5503" t="str">
            <v>HR:MUNICIP.STAFF:BONUSES</v>
          </cell>
          <cell r="L5503" t="str">
            <v>Employee Related Costs - Wages &amp; Salaries</v>
          </cell>
        </row>
        <row r="5504">
          <cell r="J5504">
            <v>4300002000</v>
          </cell>
          <cell r="K5504" t="str">
            <v>HR:MUNICIP.STAFF:ALLOWANCE-CELLULAR &amp; TELEPHONE</v>
          </cell>
          <cell r="L5504" t="str">
            <v>Employee Related Costs - Wages &amp; Salaries</v>
          </cell>
        </row>
        <row r="5505">
          <cell r="J5505">
            <v>4300003000</v>
          </cell>
          <cell r="K5505" t="str">
            <v>HR:MUNICIP.STAFF:ALLOWANCE-HOUSING BENEFITS</v>
          </cell>
          <cell r="L5505" t="str">
            <v>Employee Related Costs - Wages &amp; Salaries</v>
          </cell>
        </row>
        <row r="5506">
          <cell r="J5506">
            <v>4300010000</v>
          </cell>
          <cell r="K5506" t="str">
            <v>HR:MUNICIP.STAFF:BENEFIT-LONG SERVICE AWARD-ERC</v>
          </cell>
          <cell r="L5506" t="str">
            <v>Employee Related Costs - Wages &amp; Salaries</v>
          </cell>
        </row>
        <row r="5507">
          <cell r="J5507">
            <v>4300016000</v>
          </cell>
          <cell r="K5507" t="str">
            <v>HR:MUNICIP.STAFF:SOCIAL CONTRIB.-BARGAINING COUNCI</v>
          </cell>
          <cell r="L5507" t="str">
            <v>Employee Related Costs - Social Contributions</v>
          </cell>
        </row>
        <row r="5508">
          <cell r="J5508">
            <v>4300018000</v>
          </cell>
          <cell r="K5508" t="str">
            <v>HR:MUNICIP.STAFF:SOCIAL CONTRIB.-MEDICAL</v>
          </cell>
          <cell r="L5508" t="str">
            <v>Employee Related Costs - Social Contributions</v>
          </cell>
        </row>
        <row r="5509">
          <cell r="J5509">
            <v>4300019000</v>
          </cell>
          <cell r="K5509" t="str">
            <v>HR:MUNICIP.STAFF:SOCIAL CONTRIB.-PENSION</v>
          </cell>
          <cell r="L5509" t="str">
            <v>Employee Related Costs - Social Contributions</v>
          </cell>
        </row>
        <row r="5510">
          <cell r="J5510">
            <v>4300020000</v>
          </cell>
          <cell r="K5510" t="str">
            <v>HR:MUNICIP.STAFF:SOCIAL CONTRIB.-UIF</v>
          </cell>
          <cell r="L5510" t="str">
            <v>Employee Related Costs - Social Contributions</v>
          </cell>
        </row>
        <row r="5511">
          <cell r="J5511">
            <v>4500411000</v>
          </cell>
          <cell r="K5511" t="str">
            <v>INSURANCE UNDERWRITING- PREMIUMS</v>
          </cell>
          <cell r="L5511" t="str">
            <v>Other Expenditure</v>
          </cell>
        </row>
        <row r="5512">
          <cell r="J5512">
            <v>4000000000</v>
          </cell>
          <cell r="K5512" t="str">
            <v>CONSUMPTION:CONSUM.STORES-STD RATED</v>
          </cell>
          <cell r="L5512" t="str">
            <v>Other Materials</v>
          </cell>
        </row>
        <row r="5513">
          <cell r="J5513">
            <v>4100013000</v>
          </cell>
          <cell r="K5513" t="str">
            <v>OUTSOURCED:PROJECT MGMT.</v>
          </cell>
          <cell r="L5513" t="str">
            <v>Contracted Services</v>
          </cell>
        </row>
        <row r="5514">
          <cell r="J5514">
            <v>4100018000</v>
          </cell>
          <cell r="K5514" t="str">
            <v>OUTSOURCED:QUALITY CONTROL-BACTERIOLOGICAL EXAMIN.</v>
          </cell>
          <cell r="L5514" t="str">
            <v>Contracted Services</v>
          </cell>
        </row>
        <row r="5515">
          <cell r="J5515">
            <v>4110001000</v>
          </cell>
          <cell r="K5515" t="str">
            <v>CONSULT.&amp; PROF.:AIR POLLUTION</v>
          </cell>
          <cell r="L5515" t="str">
            <v>Contracted Services</v>
          </cell>
        </row>
        <row r="5516">
          <cell r="J5516">
            <v>4300000000</v>
          </cell>
          <cell r="K5516" t="str">
            <v>HR:MUNICIP.STAFF:BASIC SALARY &amp; WAGES</v>
          </cell>
          <cell r="L5516" t="str">
            <v>Employee Related Costs - Wages &amp; Salaries</v>
          </cell>
        </row>
        <row r="5517">
          <cell r="J5517">
            <v>4300001000</v>
          </cell>
          <cell r="K5517" t="str">
            <v>HR:MUNICIP.STAFF:BONUSES</v>
          </cell>
          <cell r="L5517" t="str">
            <v>Employee Related Costs - Wages &amp; Salaries</v>
          </cell>
        </row>
        <row r="5518">
          <cell r="J5518">
            <v>4300002000</v>
          </cell>
          <cell r="K5518" t="str">
            <v>HR:MUNICIP.STAFF:ALLOWANCE-CELLULAR &amp; TELEPHONE</v>
          </cell>
          <cell r="L5518" t="str">
            <v>Employee Related Costs - Wages &amp; Salaries</v>
          </cell>
        </row>
        <row r="5519">
          <cell r="J5519">
            <v>4300003000</v>
          </cell>
          <cell r="K5519" t="str">
            <v>HR:MUNICIP.STAFF:ALLOWANCE-HOUSING BENEFITS</v>
          </cell>
          <cell r="L5519" t="str">
            <v>Employee Related Costs - Wages &amp; Salaries</v>
          </cell>
        </row>
        <row r="5520">
          <cell r="J5520">
            <v>4300005000</v>
          </cell>
          <cell r="K5520" t="str">
            <v>HR:MUNICIP.STAFF:ALLOWANCE-TRAVEL OR MOTOR VEHICLE</v>
          </cell>
          <cell r="L5520" t="str">
            <v>Employee Related Costs - Wages &amp; Salaries</v>
          </cell>
        </row>
        <row r="5521">
          <cell r="J5521">
            <v>4300006001</v>
          </cell>
          <cell r="K5521" t="str">
            <v>MUNICIPAL STAFF OVER TIME STRUCTURED</v>
          </cell>
          <cell r="L5521" t="str">
            <v>Employee Related Costs - Wages &amp; Salaries</v>
          </cell>
        </row>
        <row r="5522">
          <cell r="J5522">
            <v>4300008000</v>
          </cell>
          <cell r="K5522" t="str">
            <v>HR:MUNICIP.STAFF:BENEF-ACTING &amp; POST BEN ALLOWANCE</v>
          </cell>
          <cell r="L5522" t="str">
            <v>Employee Related Costs - Wages &amp; Salaries</v>
          </cell>
        </row>
        <row r="5523">
          <cell r="J5523">
            <v>4300010000</v>
          </cell>
          <cell r="K5523" t="str">
            <v>HR:MUNICIP.STAFF:BENEFIT-LONG SERVICE AWARD-ERC</v>
          </cell>
          <cell r="L5523" t="str">
            <v>Employee Related Costs - Wages &amp; Salaries</v>
          </cell>
        </row>
        <row r="5524">
          <cell r="J5524">
            <v>4300015550</v>
          </cell>
          <cell r="K5524" t="str">
            <v>HR:MUNICIP.STAFF:BENEFIT-NON PENSIONABLE ALLOWANCE</v>
          </cell>
          <cell r="L5524" t="str">
            <v>Employee Related Costs - Wages &amp; Salaries</v>
          </cell>
        </row>
        <row r="5525">
          <cell r="J5525">
            <v>4300016000</v>
          </cell>
          <cell r="K5525" t="str">
            <v>HR:MUNICIP.STAFF:SOCIAL CONTRIB.-BARGAINING COUNCI</v>
          </cell>
          <cell r="L5525" t="str">
            <v>Employee Related Costs - Social Contributions</v>
          </cell>
        </row>
        <row r="5526">
          <cell r="J5526">
            <v>4300018000</v>
          </cell>
          <cell r="K5526" t="str">
            <v>HR:MUNICIP.STAFF:SOCIAL CONTRIB.-MEDICAL</v>
          </cell>
          <cell r="L5526" t="str">
            <v>Employee Related Costs - Social Contributions</v>
          </cell>
        </row>
        <row r="5527">
          <cell r="J5527">
            <v>4300019000</v>
          </cell>
          <cell r="K5527" t="str">
            <v>HR:MUNICIP.STAFF:SOCIAL CONTRIB.-PENSION</v>
          </cell>
          <cell r="L5527" t="str">
            <v>Employee Related Costs - Social Contributions</v>
          </cell>
        </row>
        <row r="5528">
          <cell r="J5528">
            <v>4300020000</v>
          </cell>
          <cell r="K5528" t="str">
            <v>HR:MUNICIP.STAFF:SOCIAL CONTRIB.-UIF</v>
          </cell>
          <cell r="L5528" t="str">
            <v>Employee Related Costs - Social Contributions</v>
          </cell>
        </row>
        <row r="5529">
          <cell r="J5529">
            <v>4500181000</v>
          </cell>
          <cell r="K5529" t="str">
            <v>COMMUNICATION:TELEPHONE,FAX,TELEGRAPH</v>
          </cell>
          <cell r="L5529" t="str">
            <v>Other Expenditure</v>
          </cell>
        </row>
        <row r="5530">
          <cell r="J5530">
            <v>4500310000</v>
          </cell>
          <cell r="K5530" t="str">
            <v>EXT.COMPUTER SERVICE:SPECIALISED COMPUTER SERVICE</v>
          </cell>
          <cell r="L5530" t="str">
            <v>Other Expenditure</v>
          </cell>
        </row>
        <row r="5531">
          <cell r="J5531">
            <v>4500422000</v>
          </cell>
          <cell r="K5531" t="str">
            <v>INTERNSHIPS</v>
          </cell>
          <cell r="L5531" t="str">
            <v>Other Expenditure</v>
          </cell>
        </row>
        <row r="5532">
          <cell r="J5532">
            <v>4500453000</v>
          </cell>
          <cell r="K5532" t="str">
            <v>REG.FEES:SEMINARS/CONFERENCES/EVENTS:NATIONAL</v>
          </cell>
          <cell r="L5532" t="str">
            <v>Other Expenditure</v>
          </cell>
        </row>
        <row r="5533">
          <cell r="J5533">
            <v>4500454020</v>
          </cell>
          <cell r="K5533" t="str">
            <v>TRAVEL AGENCY FEES</v>
          </cell>
          <cell r="L5533" t="str">
            <v>Other Expenditure</v>
          </cell>
        </row>
        <row r="5534">
          <cell r="J5534">
            <v>4500460000</v>
          </cell>
          <cell r="K5534" t="str">
            <v>OC:PRINTING. PUBLICATIONS AND BOOKS</v>
          </cell>
          <cell r="L5534" t="str">
            <v>Other Expenditure</v>
          </cell>
        </row>
        <row r="5535">
          <cell r="J5535">
            <v>4500470000</v>
          </cell>
          <cell r="K5535" t="str">
            <v>PROF.BODIES &amp; MEMBERSHIP,SUBSCRIP</v>
          </cell>
          <cell r="L5535" t="str">
            <v>Other Expenditure</v>
          </cell>
        </row>
        <row r="5536">
          <cell r="J5536">
            <v>4500491000</v>
          </cell>
          <cell r="K5536" t="str">
            <v>SKILLS DEVELOPMENT FUND LEVY</v>
          </cell>
          <cell r="L5536" t="str">
            <v>Other Expenditure</v>
          </cell>
        </row>
        <row r="5537">
          <cell r="J5537">
            <v>4560100000</v>
          </cell>
          <cell r="K5537" t="str">
            <v>UNIFORM &amp; PROTECTIVE CLOTHING</v>
          </cell>
          <cell r="L5537" t="str">
            <v>Other Expenditure</v>
          </cell>
        </row>
        <row r="5538">
          <cell r="J5538">
            <v>4700004000</v>
          </cell>
          <cell r="K5538" t="str">
            <v>OPERATING LEASES:MACHINERY &amp; EQUIP.</v>
          </cell>
          <cell r="L5538" t="str">
            <v>Other Expenditure</v>
          </cell>
        </row>
        <row r="5539">
          <cell r="J5539">
            <v>4550000000</v>
          </cell>
          <cell r="K5539" t="str">
            <v>S&amp;T-DOMESTIC-ACCOMMODATION</v>
          </cell>
          <cell r="L5539" t="str">
            <v>Other Expenditure</v>
          </cell>
        </row>
        <row r="5540">
          <cell r="J5540">
            <v>4550001000</v>
          </cell>
          <cell r="K5540" t="str">
            <v>S&amp;T-DOMESTIC-DAILY ALLOWANCE</v>
          </cell>
          <cell r="L5540" t="str">
            <v>Other Expenditure</v>
          </cell>
        </row>
        <row r="5541">
          <cell r="J5541">
            <v>4550004000</v>
          </cell>
          <cell r="K5541" t="str">
            <v>S&amp;T-DOMESTIC-CAR RENTAL</v>
          </cell>
          <cell r="L5541" t="str">
            <v>Other Expenditure</v>
          </cell>
        </row>
        <row r="5542">
          <cell r="J5542">
            <v>4550006000</v>
          </cell>
          <cell r="K5542" t="str">
            <v>S&amp;T-DOMESTIC-OWN TRANSPORT</v>
          </cell>
          <cell r="L5542" t="str">
            <v>Other Expenditure</v>
          </cell>
        </row>
        <row r="5543">
          <cell r="J5543">
            <v>4550008000</v>
          </cell>
          <cell r="K5543" t="str">
            <v>S&amp;T-DOMESTIC-PUBLIC TRANSPORT-AIR</v>
          </cell>
          <cell r="L5543" t="str">
            <v>Other Expenditure</v>
          </cell>
        </row>
        <row r="5544">
          <cell r="J5544">
            <v>8500005000</v>
          </cell>
          <cell r="K5544" t="str">
            <v>NE:FINES:LAW ENFORCEMENT</v>
          </cell>
          <cell r="L5544" t="str">
            <v>Fines</v>
          </cell>
        </row>
        <row r="5545">
          <cell r="J5545">
            <v>4120051000</v>
          </cell>
          <cell r="K5545" t="str">
            <v>CONTRACTORS : MAINT: BUILDINGS AND FACILITIES</v>
          </cell>
          <cell r="L5545" t="str">
            <v>Contracted Services</v>
          </cell>
        </row>
        <row r="5546">
          <cell r="J5546">
            <v>4120111000</v>
          </cell>
          <cell r="K5546" t="str">
            <v>CONTRACTORS:MAINT.-EQUIP.(VEHICLES)</v>
          </cell>
          <cell r="L5546" t="str">
            <v>Contracted Services</v>
          </cell>
        </row>
        <row r="5547">
          <cell r="J5547">
            <v>4820002000</v>
          </cell>
          <cell r="K5547" t="str">
            <v>DEPRECIATION:BUILDINGS:ALL OR EXCL NERSA (SEE ASSE</v>
          </cell>
          <cell r="L5547" t="str">
            <v>Depreciation and Asset Impairment</v>
          </cell>
        </row>
        <row r="5548">
          <cell r="J5548">
            <v>4820005000</v>
          </cell>
          <cell r="K5548" t="str">
            <v>DEPRECIATION:COMPUTER EQUIP.:ALL OR EXCL NERSA</v>
          </cell>
          <cell r="L5548" t="str">
            <v>Depreciation and Asset Impairment</v>
          </cell>
        </row>
        <row r="5549">
          <cell r="J5549">
            <v>4820007000</v>
          </cell>
          <cell r="K5549" t="str">
            <v>DEPRECIATION:FURNITURE &amp; FITTINGS.:ALL EXCL NE</v>
          </cell>
          <cell r="L5549" t="str">
            <v>Depreciation and Asset Impairment</v>
          </cell>
        </row>
        <row r="5550">
          <cell r="J5550">
            <v>4820030000</v>
          </cell>
          <cell r="K5550" t="str">
            <v>DEPRECIATION:MACHINERY &amp; EQUIP.:ALL OR EXCL NERSA</v>
          </cell>
          <cell r="L5550" t="str">
            <v>Depreciation and Asset Impairment</v>
          </cell>
        </row>
        <row r="5551">
          <cell r="J5551">
            <v>4820032000</v>
          </cell>
          <cell r="K5551" t="str">
            <v>DEPRECIATION:TRANSPORT ASSETS:ALL OR EXCL NERSA</v>
          </cell>
          <cell r="L5551" t="str">
            <v>Depreciation and Asset Impairment</v>
          </cell>
        </row>
        <row r="5552">
          <cell r="J5552">
            <v>4820400000</v>
          </cell>
          <cell r="K5552" t="str">
            <v>DEPRECIATION:BUILDINGS:ALL OR EXCL NERSA</v>
          </cell>
          <cell r="L5552" t="str">
            <v>Depreciation and Asset Impairment</v>
          </cell>
        </row>
        <row r="5553">
          <cell r="J5553">
            <v>5000000690</v>
          </cell>
          <cell r="K5553" t="str">
            <v>CHRG:DEPT CHARGE:RATES CHRG</v>
          </cell>
          <cell r="L5553" t="str">
            <v>Other Expenditure</v>
          </cell>
        </row>
        <row r="5554">
          <cell r="J5554">
            <v>4300000000</v>
          </cell>
          <cell r="K5554" t="str">
            <v>HR:MUNICIP.STAFF:BASIC SALARY &amp; WAGES</v>
          </cell>
          <cell r="L5554" t="str">
            <v>Employee Related Costs - Wages &amp; Salaries</v>
          </cell>
        </row>
        <row r="5555">
          <cell r="J5555">
            <v>4300001000</v>
          </cell>
          <cell r="K5555" t="str">
            <v>HR:MUNICIP.STAFF:BONUSES</v>
          </cell>
          <cell r="L5555" t="str">
            <v>Employee Related Costs - Wages &amp; Salaries</v>
          </cell>
        </row>
        <row r="5556">
          <cell r="J5556">
            <v>4300002000</v>
          </cell>
          <cell r="K5556" t="str">
            <v>HR:MUNICIP.STAFF:ALLOWANCE-CELLULAR &amp; TELEPHONE</v>
          </cell>
          <cell r="L5556" t="str">
            <v>Employee Related Costs - Wages &amp; Salaries</v>
          </cell>
        </row>
        <row r="5557">
          <cell r="J5557">
            <v>4300003000</v>
          </cell>
          <cell r="K5557" t="str">
            <v>HR:MUNICIP.STAFF:ALLOWANCE-HOUSING BENEFITS</v>
          </cell>
          <cell r="L5557" t="str">
            <v>Employee Related Costs - Wages &amp; Salaries</v>
          </cell>
        </row>
        <row r="5558">
          <cell r="J5558">
            <v>4300005000</v>
          </cell>
          <cell r="K5558" t="str">
            <v>HR:MUNICIP.STAFF:ALLOWANCE-TRAVEL OR MOTOR VEHICLE</v>
          </cell>
          <cell r="L5558" t="str">
            <v>Employee Related Costs - Wages &amp; Salaries</v>
          </cell>
        </row>
        <row r="5559">
          <cell r="J5559">
            <v>4300006001</v>
          </cell>
          <cell r="K5559" t="str">
            <v>MUNICIPAL STAFF OVER TIME STRUCTURED</v>
          </cell>
          <cell r="L5559" t="str">
            <v>Employee Related Costs - Wages &amp; Salaries</v>
          </cell>
        </row>
        <row r="5560">
          <cell r="J5560">
            <v>4300008000</v>
          </cell>
          <cell r="K5560" t="str">
            <v>HR:MUNICIP.STAFF:BENEF-ACTING &amp; POST BEN ALLOWANCE</v>
          </cell>
          <cell r="L5560" t="str">
            <v>Employee Related Costs - Wages &amp; Salaries</v>
          </cell>
        </row>
        <row r="5561">
          <cell r="J5561">
            <v>4300010000</v>
          </cell>
          <cell r="K5561" t="str">
            <v>HR:MUNICIP.STAFF:BENEFIT-LONG SERVICE AWARD-ERC</v>
          </cell>
          <cell r="L5561" t="str">
            <v>Employee Related Costs - Wages &amp; Salaries</v>
          </cell>
        </row>
        <row r="5562">
          <cell r="J5562">
            <v>4300016000</v>
          </cell>
          <cell r="K5562" t="str">
            <v>HR:MUNICIP.STAFF:SOCIAL CONTRIB.-BARGAINING COUNCI</v>
          </cell>
          <cell r="L5562" t="str">
            <v>Employee Related Costs - Social Contributions</v>
          </cell>
        </row>
        <row r="5563">
          <cell r="J5563">
            <v>4300018000</v>
          </cell>
          <cell r="K5563" t="str">
            <v>HR:MUNICIP.STAFF:SOCIAL CONTRIB.-MEDICAL</v>
          </cell>
          <cell r="L5563" t="str">
            <v>Employee Related Costs - Social Contributions</v>
          </cell>
        </row>
        <row r="5564">
          <cell r="J5564">
            <v>4300019000</v>
          </cell>
          <cell r="K5564" t="str">
            <v>HR:MUNICIP.STAFF:SOCIAL CONTRIB.-PENSION</v>
          </cell>
          <cell r="L5564" t="str">
            <v>Employee Related Costs - Social Contributions</v>
          </cell>
        </row>
        <row r="5565">
          <cell r="J5565">
            <v>4300020000</v>
          </cell>
          <cell r="K5565" t="str">
            <v>HR:MUNICIP.STAFF:SOCIAL CONTRIB.-UIF</v>
          </cell>
          <cell r="L5565" t="str">
            <v>Employee Related Costs - Social Contributions</v>
          </cell>
        </row>
        <row r="5566">
          <cell r="J5566">
            <v>4500491000</v>
          </cell>
          <cell r="K5566" t="str">
            <v>SKILLS DEVELOPMENT FUND LEVY</v>
          </cell>
          <cell r="L5566" t="str">
            <v>Other Expenditure</v>
          </cell>
        </row>
        <row r="5567">
          <cell r="J5567">
            <v>4300019000</v>
          </cell>
          <cell r="K5567" t="str">
            <v>HR:MUNICIP.STAFF:SOCIAL CONTRIB.-PENSION</v>
          </cell>
          <cell r="L5567" t="str">
            <v>Employee Related Costs - Social Contributions</v>
          </cell>
        </row>
        <row r="5568">
          <cell r="J5568">
            <v>8900008000</v>
          </cell>
          <cell r="K5568" t="str">
            <v>NE:KZ OPERATING G&amp;S:A/CULTURE-TATHAM ART GALLERY</v>
          </cell>
          <cell r="L5568" t="str">
            <v>Transfers Recognised - Operating</v>
          </cell>
        </row>
        <row r="5569">
          <cell r="J5569">
            <v>8900008000</v>
          </cell>
          <cell r="K5569" t="str">
            <v>NE:KZ OPERATING G&amp;S:A/CULTURE-TATHAM ART GALLERY</v>
          </cell>
          <cell r="L5569" t="str">
            <v>Transfers Recognised - Operating</v>
          </cell>
        </row>
        <row r="5570">
          <cell r="J5570">
            <v>4120051000</v>
          </cell>
          <cell r="K5570" t="str">
            <v>CONTRACTORS : MAINT: BUILDINGS AND FACILITIES</v>
          </cell>
          <cell r="L5570" t="str">
            <v>Contracted Services</v>
          </cell>
        </row>
        <row r="5571">
          <cell r="J5571">
            <v>4820002000</v>
          </cell>
          <cell r="K5571" t="str">
            <v>DEPRECIATION:BUILDINGS:ALL OR EXCL NERSA (SEE ASSE</v>
          </cell>
          <cell r="L5571" t="str">
            <v>Depreciation and Asset Impairment</v>
          </cell>
        </row>
        <row r="5572">
          <cell r="J5572">
            <v>4820005000</v>
          </cell>
          <cell r="K5572" t="str">
            <v>DEPRECIATION:COMPUTER EQUIP.:ALL OR EXCL NERSA</v>
          </cell>
          <cell r="L5572" t="str">
            <v>Depreciation and Asset Impairment</v>
          </cell>
        </row>
        <row r="5573">
          <cell r="J5573">
            <v>4820007000</v>
          </cell>
          <cell r="K5573" t="str">
            <v>DEPRECIATION:FURNITURE &amp; FITTINGS.:ALL EXCL NE</v>
          </cell>
          <cell r="L5573" t="str">
            <v>Depreciation and Asset Impairment</v>
          </cell>
        </row>
        <row r="5574">
          <cell r="J5574">
            <v>4820009000</v>
          </cell>
          <cell r="K5574" t="str">
            <v>DEPRECIATION:INFR.AIRPORTS</v>
          </cell>
          <cell r="L5574" t="str">
            <v>Depreciation and Asset Impairment</v>
          </cell>
        </row>
        <row r="5575">
          <cell r="J5575">
            <v>4820025000</v>
          </cell>
          <cell r="K5575" t="str">
            <v>DEPRECIATION:INFR.ROADS</v>
          </cell>
          <cell r="L5575" t="str">
            <v>Depreciation and Asset Impairment</v>
          </cell>
        </row>
        <row r="5576">
          <cell r="J5576">
            <v>4820030000</v>
          </cell>
          <cell r="K5576" t="str">
            <v>DEPRECIATION:MACHINERY &amp; EQUIP.:ALL OR EXCL NERSA</v>
          </cell>
          <cell r="L5576" t="str">
            <v>Depreciation and Asset Impairment</v>
          </cell>
        </row>
        <row r="5577">
          <cell r="J5577">
            <v>4820032000</v>
          </cell>
          <cell r="K5577" t="str">
            <v>DEPRECIATION:TRANSPORT ASSETS:ALL OR EXCL NERSA</v>
          </cell>
          <cell r="L5577" t="str">
            <v>Depreciation and Asset Impairment</v>
          </cell>
        </row>
        <row r="5578">
          <cell r="J5578">
            <v>4820360000</v>
          </cell>
          <cell r="K5578" t="str">
            <v>DEPRECIATION:BUILDINGS:ALL OR EXCL NERSA (SEE ASSE</v>
          </cell>
          <cell r="L5578" t="str">
            <v>Depreciation and Asset Impairment</v>
          </cell>
        </row>
        <row r="5579">
          <cell r="J5579">
            <v>4820360050</v>
          </cell>
          <cell r="K5579" t="str">
            <v>DEPRECIATION:COMMUNITY ASSETS:AIRPORTS</v>
          </cell>
          <cell r="L5579" t="str">
            <v>Depreciation and Asset Impairment</v>
          </cell>
        </row>
        <row r="5580">
          <cell r="J5580">
            <v>4820400000</v>
          </cell>
          <cell r="K5580" t="str">
            <v>DEPRECIATION:BUILDINGS:ALL OR EXCL NERSA</v>
          </cell>
          <cell r="L5580" t="str">
            <v>Depreciation and Asset Impairment</v>
          </cell>
        </row>
        <row r="5581">
          <cell r="J5581">
            <v>5000000490</v>
          </cell>
          <cell r="K5581" t="str">
            <v>CHRG:DEPT CHARGE:INSURANCE ASSETS</v>
          </cell>
          <cell r="L5581" t="str">
            <v>Other Expenditure</v>
          </cell>
        </row>
        <row r="5582">
          <cell r="J5582">
            <v>5000000850</v>
          </cell>
          <cell r="K5582" t="str">
            <v>CHRG:INT BILL:ELECTRICITY CONSUMPTION</v>
          </cell>
          <cell r="L5582" t="str">
            <v>Other Expenditure</v>
          </cell>
        </row>
        <row r="5583">
          <cell r="J5583">
            <v>5000000910</v>
          </cell>
          <cell r="K5583" t="str">
            <v>CHRG:INT BILL:WATER CONSUMPTION</v>
          </cell>
          <cell r="L5583" t="str">
            <v>Other Expenditure</v>
          </cell>
        </row>
        <row r="5584">
          <cell r="J5584">
            <v>4000000000</v>
          </cell>
          <cell r="K5584" t="str">
            <v>CONSUMPTION:CONSUM.STORES-STD RATED</v>
          </cell>
          <cell r="L5584" t="str">
            <v>Other Materials</v>
          </cell>
        </row>
        <row r="5585">
          <cell r="J5585">
            <v>4100000000</v>
          </cell>
          <cell r="K5585" t="str">
            <v>OUTSOURCED:ADMIN.&amp; SUPPORT STAFF (AIR TRAFFIC CNTR</v>
          </cell>
          <cell r="L5585" t="str">
            <v>Contracted Services</v>
          </cell>
        </row>
        <row r="5586">
          <cell r="J5586">
            <v>4100001000</v>
          </cell>
          <cell r="K5586" t="str">
            <v>OUTSOURCED:ALIEN VEGETATION CONTROL</v>
          </cell>
          <cell r="L5586" t="str">
            <v>Contracted Services</v>
          </cell>
        </row>
        <row r="5587">
          <cell r="J5587">
            <v>4100013000</v>
          </cell>
          <cell r="K5587" t="str">
            <v>OUTSOURCED:PROJECT MGMT.</v>
          </cell>
          <cell r="L5587" t="str">
            <v>Contracted Services</v>
          </cell>
        </row>
        <row r="5588">
          <cell r="J5588">
            <v>4100025000</v>
          </cell>
          <cell r="K5588" t="str">
            <v>OUTSOURCED:CLEANING SERVICES</v>
          </cell>
          <cell r="L5588" t="str">
            <v>Contracted Services</v>
          </cell>
        </row>
        <row r="5589">
          <cell r="J5589">
            <v>4100059000</v>
          </cell>
          <cell r="K5589" t="str">
            <v>OUTSOURCED:SECURITY-EXTERNAL</v>
          </cell>
          <cell r="L5589" t="str">
            <v>Contracted Services</v>
          </cell>
        </row>
        <row r="5590">
          <cell r="J5590">
            <v>4110050010</v>
          </cell>
          <cell r="K5590" t="str">
            <v>ELECTRICAL</v>
          </cell>
          <cell r="L5590" t="str">
            <v>Contracted Services</v>
          </cell>
        </row>
        <row r="5591">
          <cell r="J5591">
            <v>4300000000</v>
          </cell>
          <cell r="K5591" t="str">
            <v>HR:MUNICIP.STAFF:BASIC SALARY &amp; WAGES</v>
          </cell>
          <cell r="L5591" t="str">
            <v>Employee Related Costs - Wages &amp; Salaries</v>
          </cell>
        </row>
        <row r="5592">
          <cell r="J5592">
            <v>4300001000</v>
          </cell>
          <cell r="K5592" t="str">
            <v>HR:MUNICIP.STAFF:BONUSES</v>
          </cell>
          <cell r="L5592" t="str">
            <v>Employee Related Costs - Wages &amp; Salaries</v>
          </cell>
        </row>
        <row r="5593">
          <cell r="J5593">
            <v>4300002000</v>
          </cell>
          <cell r="K5593" t="str">
            <v>HR:MUNICIP.STAFF:ALLOWANCE-CELLULAR &amp; TELEPHONE</v>
          </cell>
          <cell r="L5593" t="str">
            <v>Employee Related Costs - Wages &amp; Salaries</v>
          </cell>
        </row>
        <row r="5594">
          <cell r="J5594">
            <v>4300005000</v>
          </cell>
          <cell r="K5594" t="str">
            <v>HR:MUNICIP.STAFF:ALLOWANCE-TRAVEL OR MOTOR VEHICLE</v>
          </cell>
          <cell r="L5594" t="str">
            <v>Employee Related Costs - Wages &amp; Salaries</v>
          </cell>
        </row>
        <row r="5595">
          <cell r="J5595">
            <v>4300006001</v>
          </cell>
          <cell r="K5595" t="str">
            <v>MUNICIPAL STAFF OVER TIME STRUCTURED</v>
          </cell>
          <cell r="L5595" t="str">
            <v>Employee Related Costs - Wages &amp; Salaries</v>
          </cell>
        </row>
        <row r="5596">
          <cell r="J5596">
            <v>4300006001</v>
          </cell>
          <cell r="K5596" t="str">
            <v>MUNICIPAL STAFF OVER TIME STRUCTURED</v>
          </cell>
          <cell r="L5596" t="str">
            <v>Employee Related Costs - Wages &amp; Salaries</v>
          </cell>
        </row>
        <row r="5597">
          <cell r="J5597">
            <v>4300008000</v>
          </cell>
          <cell r="K5597" t="str">
            <v>HR:MUNICIP.STAFF:BENEF-ACTING &amp; POST BEN ALLOWANCE</v>
          </cell>
          <cell r="L5597" t="str">
            <v>Employee Related Costs - Wages &amp; Salaries</v>
          </cell>
        </row>
        <row r="5598">
          <cell r="J5598">
            <v>4300010000</v>
          </cell>
          <cell r="K5598" t="str">
            <v>HR:MUNICIP.STAFF:BENEFIT-LONG SERVICE AWARD-ERC</v>
          </cell>
          <cell r="L5598" t="str">
            <v>Employee Related Costs - Wages &amp; Salaries</v>
          </cell>
        </row>
        <row r="5599">
          <cell r="J5599">
            <v>4300016000</v>
          </cell>
          <cell r="K5599" t="str">
            <v>HR:MUNICIP.STAFF:SOCIAL CONTRIB.-BARGAINING COUNCI</v>
          </cell>
          <cell r="L5599" t="str">
            <v>Employee Related Costs - Social Contributions</v>
          </cell>
        </row>
        <row r="5600">
          <cell r="J5600">
            <v>4300018000</v>
          </cell>
          <cell r="K5600" t="str">
            <v>HR:MUNICIP.STAFF:SOCIAL CONTRIB.-MEDICAL</v>
          </cell>
          <cell r="L5600" t="str">
            <v>Employee Related Costs - Social Contributions</v>
          </cell>
        </row>
        <row r="5601">
          <cell r="J5601">
            <v>4300019000</v>
          </cell>
          <cell r="K5601" t="str">
            <v>HR:MUNICIP.STAFF:SOCIAL CONTRIB.-PENSION</v>
          </cell>
          <cell r="L5601" t="str">
            <v>Employee Related Costs - Social Contributions</v>
          </cell>
        </row>
        <row r="5602">
          <cell r="J5602">
            <v>4300020000</v>
          </cell>
          <cell r="K5602" t="str">
            <v>HR:MUNICIP.STAFF:SOCIAL CONTRIB.-UIF</v>
          </cell>
          <cell r="L5602" t="str">
            <v>Employee Related Costs - Social Contributions</v>
          </cell>
        </row>
        <row r="5603">
          <cell r="J5603">
            <v>4500019000</v>
          </cell>
          <cell r="K5603" t="str">
            <v>ADS/PUBLICITY/MRKTG.:TENDERS</v>
          </cell>
          <cell r="L5603" t="str">
            <v>Other Expenditure</v>
          </cell>
        </row>
        <row r="5604">
          <cell r="J5604">
            <v>4500150000</v>
          </cell>
          <cell r="K5604" t="str">
            <v>CATERING MUNICIPAL ACTIVITIES</v>
          </cell>
          <cell r="L5604" t="str">
            <v>Contracted Services</v>
          </cell>
        </row>
        <row r="5605">
          <cell r="J5605">
            <v>4500410000</v>
          </cell>
          <cell r="K5605" t="str">
            <v>INSURANCE UNDERWRITING- INSURANCE CLAIMS</v>
          </cell>
          <cell r="L5605" t="str">
            <v>Other Expenditure</v>
          </cell>
        </row>
        <row r="5606">
          <cell r="J5606">
            <v>4500411000</v>
          </cell>
          <cell r="K5606" t="str">
            <v>INSURANCE UNDERWRITING- PREMIUMS</v>
          </cell>
          <cell r="L5606" t="str">
            <v>Other Expenditure</v>
          </cell>
        </row>
        <row r="5607">
          <cell r="J5607">
            <v>4500430000</v>
          </cell>
          <cell r="K5607" t="str">
            <v>LICENCES-LICENCE AGENCY FEES</v>
          </cell>
          <cell r="L5607" t="str">
            <v>Other Expenditure</v>
          </cell>
        </row>
        <row r="5608">
          <cell r="J5608">
            <v>4500441010</v>
          </cell>
          <cell r="K5608" t="str">
            <v>MUNICIPAL SERVICES</v>
          </cell>
          <cell r="L5608" t="str">
            <v>Other Expenditure</v>
          </cell>
        </row>
        <row r="5609">
          <cell r="J5609">
            <v>4500453000</v>
          </cell>
          <cell r="K5609" t="str">
            <v>REG.FEES:SEMINARS/CONFERENCES/EVENTS:NATIONAL</v>
          </cell>
          <cell r="L5609" t="str">
            <v>Other Expenditure</v>
          </cell>
        </row>
        <row r="5610">
          <cell r="J5610">
            <v>4500460000</v>
          </cell>
          <cell r="K5610" t="str">
            <v>OC:PRINTING. PUBLICATIONS AND BOOKS</v>
          </cell>
          <cell r="L5610" t="str">
            <v>Other Expenditure</v>
          </cell>
        </row>
        <row r="5611">
          <cell r="J5611">
            <v>4500491000</v>
          </cell>
          <cell r="K5611" t="str">
            <v>SKILLS DEVELOPMENT FUND LEVY</v>
          </cell>
          <cell r="L5611" t="str">
            <v>Other Expenditure</v>
          </cell>
        </row>
        <row r="5612">
          <cell r="J5612">
            <v>4550000000</v>
          </cell>
          <cell r="K5612" t="str">
            <v>S&amp;T-DOMESTIC-ACCOMMODATION</v>
          </cell>
          <cell r="L5612" t="str">
            <v>Other Expenditure</v>
          </cell>
        </row>
        <row r="5613">
          <cell r="J5613">
            <v>4550004000</v>
          </cell>
          <cell r="K5613" t="str">
            <v>S&amp;T-DOMESTIC-CAR RENTAL</v>
          </cell>
          <cell r="L5613" t="str">
            <v>Other Expenditure</v>
          </cell>
        </row>
        <row r="5614">
          <cell r="J5614">
            <v>4550008000</v>
          </cell>
          <cell r="K5614" t="str">
            <v>S&amp;T-DOMESTIC-PUBLIC TRANSPORT-AIR</v>
          </cell>
          <cell r="L5614" t="str">
            <v>Other Expenditure</v>
          </cell>
        </row>
        <row r="5615">
          <cell r="J5615">
            <v>4560100000</v>
          </cell>
          <cell r="K5615" t="str">
            <v>UNIFORM &amp; PROTECTIVE CLOTHING</v>
          </cell>
          <cell r="L5615" t="str">
            <v>Other Expenditure</v>
          </cell>
        </row>
        <row r="5616">
          <cell r="J5616">
            <v>4700001000</v>
          </cell>
          <cell r="K5616" t="str">
            <v>OPERATING LEASES:COMPUTER EQUIP.</v>
          </cell>
          <cell r="L5616" t="str">
            <v>Other Expenditure</v>
          </cell>
        </row>
        <row r="5617">
          <cell r="J5617">
            <v>4500422010</v>
          </cell>
          <cell r="K5617" t="str">
            <v>LEARNERSHIPS</v>
          </cell>
          <cell r="L5617" t="str">
            <v>Other Expenditure</v>
          </cell>
        </row>
        <row r="5618">
          <cell r="J5618">
            <v>8000600020</v>
          </cell>
          <cell r="K5618" t="str">
            <v>EX:RENTAL:PPE:BLDS:NON RESIDENTIAL</v>
          </cell>
          <cell r="L5618" t="str">
            <v>Rent Of Facilities And Equipment</v>
          </cell>
        </row>
        <row r="5619">
          <cell r="J5619">
            <v>8100011000</v>
          </cell>
          <cell r="K5619" t="str">
            <v>EX:REGISTRATION FEES:LANDING FEES (AIRPORT)</v>
          </cell>
          <cell r="L5619" t="str">
            <v>Other Revenue</v>
          </cell>
        </row>
        <row r="5620">
          <cell r="J5620">
            <v>8100011030</v>
          </cell>
          <cell r="K5620" t="str">
            <v>EX:OP REV:PASSENGER LEVY</v>
          </cell>
          <cell r="L5620" t="str">
            <v>Other Revenue</v>
          </cell>
        </row>
        <row r="5621">
          <cell r="J5621">
            <v>8720007000</v>
          </cell>
          <cell r="K5621" t="str">
            <v>NE:KZ CAPITAL G&amp;S:TREASURY - ORIBI AIRPORT</v>
          </cell>
          <cell r="L5621" t="str">
            <v>Transfers Recognised - Capital</v>
          </cell>
        </row>
        <row r="5622">
          <cell r="J5622">
            <v>4300000000</v>
          </cell>
          <cell r="K5622" t="str">
            <v>HR:MUNICIP.STAFF:BASIC SALARY &amp; WAGES</v>
          </cell>
          <cell r="L5622" t="str">
            <v>Employee Related Costs - Wages &amp; Salaries</v>
          </cell>
        </row>
        <row r="5623">
          <cell r="J5623">
            <v>4300001000</v>
          </cell>
          <cell r="K5623" t="str">
            <v>HR:MUNICIP.STAFF:BONUSES</v>
          </cell>
          <cell r="L5623" t="str">
            <v>Employee Related Costs - Wages &amp; Salaries</v>
          </cell>
        </row>
        <row r="5624">
          <cell r="J5624">
            <v>4300002000</v>
          </cell>
          <cell r="K5624" t="str">
            <v>HR:MUNICIP.STAFF:ALLOWANCE-CELLULAR &amp; TELEPHONE</v>
          </cell>
          <cell r="L5624" t="str">
            <v>Employee Related Costs - Wages &amp; Salaries</v>
          </cell>
        </row>
        <row r="5625">
          <cell r="J5625">
            <v>4300003000</v>
          </cell>
          <cell r="K5625" t="str">
            <v>HR:MUNICIP.STAFF:ALLOWANCE-HOUSING BENEFITS</v>
          </cell>
          <cell r="L5625" t="str">
            <v>Employee Related Costs - Wages &amp; Salaries</v>
          </cell>
        </row>
        <row r="5626">
          <cell r="J5626">
            <v>4300008000</v>
          </cell>
          <cell r="K5626" t="str">
            <v>HR:MUNICIP.STAFF:BENEF-ACTING &amp; POST BEN ALLOWANCE</v>
          </cell>
          <cell r="L5626" t="str">
            <v>Employee Related Costs - Wages &amp; Salaries</v>
          </cell>
        </row>
        <row r="5627">
          <cell r="J5627">
            <v>4300010000</v>
          </cell>
          <cell r="K5627" t="str">
            <v>HR:MUNICIP.STAFF:BENEFIT-LONG SERVICE AWARD-ERC</v>
          </cell>
          <cell r="L5627" t="str">
            <v>Employee Related Costs - Wages &amp; Salaries</v>
          </cell>
        </row>
        <row r="5628">
          <cell r="J5628">
            <v>4300016000</v>
          </cell>
          <cell r="K5628" t="str">
            <v>HR:MUNICIP.STAFF:SOCIAL CONTRIB.-BARGAINING COUNCI</v>
          </cell>
          <cell r="L5628" t="str">
            <v>Employee Related Costs - Social Contributions</v>
          </cell>
        </row>
        <row r="5629">
          <cell r="J5629">
            <v>4300018000</v>
          </cell>
          <cell r="K5629" t="str">
            <v>HR:MUNICIP.STAFF:SOCIAL CONTRIB.-MEDICAL</v>
          </cell>
          <cell r="L5629" t="str">
            <v>Employee Related Costs - Social Contributions</v>
          </cell>
        </row>
        <row r="5630">
          <cell r="J5630">
            <v>4300019000</v>
          </cell>
          <cell r="K5630" t="str">
            <v>HR:MUNICIP.STAFF:SOCIAL CONTRIB.-PENSION</v>
          </cell>
          <cell r="L5630" t="str">
            <v>Employee Related Costs - Social Contributions</v>
          </cell>
        </row>
        <row r="5631">
          <cell r="J5631">
            <v>4300020000</v>
          </cell>
          <cell r="K5631" t="str">
            <v>HR:MUNICIP.STAFF:SOCIAL CONTRIB.-UIF</v>
          </cell>
          <cell r="L5631" t="str">
            <v>Employee Related Costs - Social Contributions</v>
          </cell>
        </row>
        <row r="5632">
          <cell r="J5632">
            <v>4500491000</v>
          </cell>
          <cell r="K5632" t="str">
            <v>SKILLS DEVELOPMENT FUND LEVY</v>
          </cell>
          <cell r="L5632" t="str">
            <v>Other Expenditure</v>
          </cell>
        </row>
        <row r="5633">
          <cell r="J5633">
            <v>4820002000</v>
          </cell>
          <cell r="K5633" t="str">
            <v>DEPRECIATION:BUILDINGS:ALL OR EXCL NERSA (SEE ASSE</v>
          </cell>
          <cell r="L5633" t="str">
            <v>Depreciation and Asset Impairment</v>
          </cell>
        </row>
        <row r="5634">
          <cell r="J5634">
            <v>4820005000</v>
          </cell>
          <cell r="K5634" t="str">
            <v>DEPRECIATION:COMPUTER EQUIP.:ALL OR EXCL NERSA</v>
          </cell>
          <cell r="L5634" t="str">
            <v>Depreciation and Asset Impairment</v>
          </cell>
        </row>
        <row r="5635">
          <cell r="J5635">
            <v>4820007000</v>
          </cell>
          <cell r="K5635" t="str">
            <v>DEPRECIATION:FURNITURE &amp; FITTINGS.:ALL EXCL NE</v>
          </cell>
          <cell r="L5635" t="str">
            <v>Depreciation and Asset Impairment</v>
          </cell>
        </row>
        <row r="5636">
          <cell r="J5636">
            <v>4820022000</v>
          </cell>
          <cell r="K5636" t="str">
            <v>DEPRECIATION:INFR.ELECTR.:NERSA:STREET LIGHTING &amp;</v>
          </cell>
          <cell r="L5636" t="str">
            <v>Depreciation and Asset Impairment</v>
          </cell>
        </row>
        <row r="5637">
          <cell r="J5637">
            <v>4820030000</v>
          </cell>
          <cell r="K5637" t="str">
            <v>DEPRECIATION:MACHINERY &amp; EQUIP.:ALL OR EXCL NERSA</v>
          </cell>
          <cell r="L5637" t="str">
            <v>Depreciation and Asset Impairment</v>
          </cell>
        </row>
        <row r="5638">
          <cell r="J5638">
            <v>4820400000</v>
          </cell>
          <cell r="K5638" t="str">
            <v>DEPRECIATION:BUILDINGS:ALL OR EXCL NERSA</v>
          </cell>
          <cell r="L5638" t="str">
            <v>Depreciation and Asset Impairment</v>
          </cell>
        </row>
        <row r="5639">
          <cell r="J5639">
            <v>5000000490</v>
          </cell>
          <cell r="K5639" t="str">
            <v>CHRG:DEPT CHARGE:INSURANCE ASSETS</v>
          </cell>
          <cell r="L5639" t="str">
            <v>Other Expenditure</v>
          </cell>
        </row>
        <row r="5640">
          <cell r="J5640">
            <v>5000000850</v>
          </cell>
          <cell r="K5640" t="str">
            <v>CHRG:INT BILL:ELECTRICITY CONSUMPTION</v>
          </cell>
          <cell r="L5640" t="str">
            <v>Other Expenditure</v>
          </cell>
        </row>
        <row r="5641">
          <cell r="J5641">
            <v>5000000910</v>
          </cell>
          <cell r="K5641" t="str">
            <v>CHRG:INT BILL:WATER CONSUMPTION</v>
          </cell>
          <cell r="L5641" t="str">
            <v>Other Expenditure</v>
          </cell>
        </row>
        <row r="5642">
          <cell r="J5642">
            <v>4110016000</v>
          </cell>
          <cell r="K5642" t="str">
            <v>CONSULT.&amp; PROF.:ORGANISATIONAL</v>
          </cell>
          <cell r="L5642" t="str">
            <v>Contracted Services</v>
          </cell>
        </row>
        <row r="5643">
          <cell r="J5643">
            <v>4300000000</v>
          </cell>
          <cell r="K5643" t="str">
            <v>HR:MUNICIP.STAFF:BASIC SALARY &amp; WAGES</v>
          </cell>
          <cell r="L5643" t="str">
            <v>Employee Related Costs - Wages &amp; Salaries</v>
          </cell>
        </row>
        <row r="5644">
          <cell r="J5644">
            <v>4300006001</v>
          </cell>
          <cell r="K5644" t="str">
            <v>MUNICIPAL STAFF OVER TIME STRUCTURED</v>
          </cell>
          <cell r="L5644" t="str">
            <v>Employee Related Costs - Wages &amp; Salaries</v>
          </cell>
        </row>
        <row r="5645">
          <cell r="J5645">
            <v>4300020000</v>
          </cell>
          <cell r="K5645" t="str">
            <v>HR:MUNICIP.STAFF:SOCIAL CONTRIB.-UIF</v>
          </cell>
          <cell r="L5645" t="str">
            <v>Employee Related Costs - Social Contributions</v>
          </cell>
        </row>
        <row r="5646">
          <cell r="J5646">
            <v>4500181000</v>
          </cell>
          <cell r="K5646" t="str">
            <v>COMMUNICATION:TELEPHONE,FAX,TELEGRAPH</v>
          </cell>
          <cell r="L5646" t="str">
            <v>Other Expenditure</v>
          </cell>
        </row>
        <row r="5647">
          <cell r="J5647">
            <v>4500491000</v>
          </cell>
          <cell r="K5647" t="str">
            <v>SKILLS DEVELOPMENT FUND LEVY</v>
          </cell>
          <cell r="L5647" t="str">
            <v>Other Expenditure</v>
          </cell>
        </row>
        <row r="5648">
          <cell r="J5648">
            <v>4550001000</v>
          </cell>
          <cell r="K5648" t="str">
            <v>S&amp;T-DOMESTIC-DAILY ALLOWANCE</v>
          </cell>
          <cell r="L5648" t="str">
            <v>Other Expenditure</v>
          </cell>
        </row>
        <row r="5649">
          <cell r="J5649">
            <v>4120105000</v>
          </cell>
          <cell r="K5649" t="str">
            <v>CONTRACTORS:MAINT.-EQUIP.(OPERATING)</v>
          </cell>
          <cell r="L5649" t="str">
            <v>Contracted Services</v>
          </cell>
        </row>
        <row r="5650">
          <cell r="J5650">
            <v>4300000000</v>
          </cell>
          <cell r="K5650" t="str">
            <v>HR:MUNICIP.STAFF:BASIC SALARY &amp; WAGES</v>
          </cell>
          <cell r="L5650" t="str">
            <v>Employee Related Costs - Wages &amp; Salaries</v>
          </cell>
        </row>
        <row r="5651">
          <cell r="J5651">
            <v>4300020000</v>
          </cell>
          <cell r="K5651" t="str">
            <v>HR:MUNICIP.STAFF:SOCIAL CONTRIB.-UIF</v>
          </cell>
          <cell r="L5651" t="str">
            <v>Employee Related Costs - Social Contributions</v>
          </cell>
        </row>
        <row r="5652">
          <cell r="J5652">
            <v>4820005000</v>
          </cell>
          <cell r="K5652" t="str">
            <v>DEPRECIATION:COMPUTER EQUIP.:ALL OR EXCL NERSA</v>
          </cell>
          <cell r="L5652" t="str">
            <v>Depreciation and Asset Impairment</v>
          </cell>
        </row>
        <row r="5653">
          <cell r="J5653">
            <v>4820007000</v>
          </cell>
          <cell r="K5653" t="str">
            <v>DEPRECIATION:FURNITURE &amp; FITTINGS.:ALL EXCL NE</v>
          </cell>
          <cell r="L5653" t="str">
            <v>Depreciation and Asset Impairment</v>
          </cell>
        </row>
        <row r="5654">
          <cell r="J5654">
            <v>4820030000</v>
          </cell>
          <cell r="K5654" t="str">
            <v>DEPRECIATION:MACHINERY &amp; EQUIP.:ALL OR EXCL NERSA</v>
          </cell>
          <cell r="L5654" t="str">
            <v>Depreciation and Asset Impairment</v>
          </cell>
        </row>
        <row r="5655">
          <cell r="J5655">
            <v>4000000000</v>
          </cell>
          <cell r="K5655" t="str">
            <v>CONSUMPTION:CONSUM.STORES-STD RATED</v>
          </cell>
          <cell r="L5655" t="str">
            <v>Other Materials</v>
          </cell>
        </row>
        <row r="5656">
          <cell r="J5656">
            <v>4100013000</v>
          </cell>
          <cell r="K5656" t="str">
            <v>OUTSOURCED:PROJECT MGMT.</v>
          </cell>
          <cell r="L5656" t="str">
            <v>Contracted Services</v>
          </cell>
        </row>
        <row r="5657">
          <cell r="J5657">
            <v>4100025000</v>
          </cell>
          <cell r="K5657" t="str">
            <v>OUTSOURCED:CLEANING SERVICES</v>
          </cell>
          <cell r="L5657" t="str">
            <v>Contracted Services</v>
          </cell>
        </row>
        <row r="5658">
          <cell r="J5658">
            <v>4300000000</v>
          </cell>
          <cell r="K5658" t="str">
            <v>HR:MUNICIP.STAFF:BASIC SALARY &amp; WAGES</v>
          </cell>
          <cell r="L5658" t="str">
            <v>Employee Related Costs - Wages &amp; Salaries</v>
          </cell>
        </row>
        <row r="5659">
          <cell r="J5659">
            <v>4300020000</v>
          </cell>
          <cell r="K5659" t="str">
            <v>HR:MUNICIP.STAFF:SOCIAL CONTRIB.-UIF</v>
          </cell>
          <cell r="L5659" t="str">
            <v>Employee Related Costs - Social Contributions</v>
          </cell>
        </row>
        <row r="5660">
          <cell r="J5660">
            <v>4500014000</v>
          </cell>
          <cell r="K5660" t="str">
            <v>ADS/PUBLICITY/MRKTG.:GIFTS AND PROMOTIONAL ITEMS</v>
          </cell>
          <cell r="L5660" t="str">
            <v>Other Expenditure</v>
          </cell>
        </row>
        <row r="5661">
          <cell r="J5661">
            <v>4500150000</v>
          </cell>
          <cell r="K5661" t="str">
            <v>CATERING MUNICIPAL ACTIVITIES</v>
          </cell>
          <cell r="L5661" t="str">
            <v>Contracted Services</v>
          </cell>
        </row>
        <row r="5662">
          <cell r="J5662">
            <v>4500410000</v>
          </cell>
          <cell r="K5662" t="str">
            <v>INSURANCE UNDERWRITING- INSURANCE CLAIMS</v>
          </cell>
          <cell r="L5662" t="str">
            <v>Other Expenditure</v>
          </cell>
        </row>
        <row r="5663">
          <cell r="J5663">
            <v>4500411000</v>
          </cell>
          <cell r="K5663" t="str">
            <v>INSURANCE UNDERWRITING- PREMIUMS</v>
          </cell>
          <cell r="L5663" t="str">
            <v>Other Expenditure</v>
          </cell>
        </row>
        <row r="5664">
          <cell r="J5664">
            <v>4500422000</v>
          </cell>
          <cell r="K5664" t="str">
            <v>INTERNSHIPS</v>
          </cell>
          <cell r="L5664" t="str">
            <v>Other Expenditure</v>
          </cell>
        </row>
        <row r="5665">
          <cell r="J5665">
            <v>4500460000</v>
          </cell>
          <cell r="K5665" t="str">
            <v>OC:PRINTING. PUBLICATIONS AND BOOKS</v>
          </cell>
          <cell r="L5665" t="str">
            <v>Other Expenditure</v>
          </cell>
        </row>
        <row r="5666">
          <cell r="J5666">
            <v>4560100000</v>
          </cell>
          <cell r="K5666" t="str">
            <v>UNIFORM &amp; PROTECTIVE CLOTHING</v>
          </cell>
          <cell r="L5666" t="str">
            <v>Other Expenditure</v>
          </cell>
        </row>
        <row r="5667">
          <cell r="J5667">
            <v>4550001000</v>
          </cell>
          <cell r="K5667" t="str">
            <v>S&amp;T-DOMESTIC-DAILY ALLOWANCE</v>
          </cell>
          <cell r="L5667" t="str">
            <v>Other Expenditure</v>
          </cell>
        </row>
        <row r="5668">
          <cell r="J5668">
            <v>4550002000</v>
          </cell>
          <cell r="K5668" t="str">
            <v>S&amp;T-DOMESTIC-FOOD &amp; BEVERAGE (SERVED)</v>
          </cell>
          <cell r="L5668" t="str">
            <v>Other Expenditure</v>
          </cell>
        </row>
        <row r="5669">
          <cell r="J5669">
            <v>4120104000</v>
          </cell>
          <cell r="K5669" t="str">
            <v>CONTRACTORS:MAINT.-EQUIP.(GENERAL)</v>
          </cell>
          <cell r="L5669" t="str">
            <v>Contracted Services</v>
          </cell>
        </row>
        <row r="5670">
          <cell r="J5670">
            <v>4120111000</v>
          </cell>
          <cell r="K5670" t="str">
            <v>CONTRACTORS:MAINT.-EQUIP.(VEHICLES)</v>
          </cell>
          <cell r="L5670" t="str">
            <v>Contracted Services</v>
          </cell>
        </row>
        <row r="5671">
          <cell r="J5671">
            <v>4820005000</v>
          </cell>
          <cell r="K5671" t="str">
            <v>DEPRECIATION:COMPUTER EQUIP.:ALL OR EXCL NERSA</v>
          </cell>
          <cell r="L5671" t="str">
            <v>Depreciation and Asset Impairment</v>
          </cell>
        </row>
        <row r="5672">
          <cell r="J5672">
            <v>4820007000</v>
          </cell>
          <cell r="K5672" t="str">
            <v>DEPRECIATION:FURNITURE &amp; FITTINGS.:ALL EXCL NE</v>
          </cell>
          <cell r="L5672" t="str">
            <v>Depreciation and Asset Impairment</v>
          </cell>
        </row>
        <row r="5673">
          <cell r="J5673">
            <v>4820030000</v>
          </cell>
          <cell r="K5673" t="str">
            <v>DEPRECIATION:MACHINERY &amp; EQUIP.:ALL OR EXCL NERSA</v>
          </cell>
          <cell r="L5673" t="str">
            <v>Depreciation and Asset Impairment</v>
          </cell>
        </row>
        <row r="5674">
          <cell r="J5674">
            <v>5000000490</v>
          </cell>
          <cell r="K5674" t="str">
            <v>CHRG:DEPT CHARGE:INSURANCE ASSETS</v>
          </cell>
          <cell r="L5674" t="str">
            <v>Other Expenditure</v>
          </cell>
        </row>
        <row r="5675">
          <cell r="J5675">
            <v>4000010000</v>
          </cell>
          <cell r="K5675" t="str">
            <v>CONSUMPTION:CONSUM.STORES-ZERO RATED</v>
          </cell>
          <cell r="L5675" t="str">
            <v>Other Materials</v>
          </cell>
        </row>
        <row r="5676">
          <cell r="J5676">
            <v>4100025000</v>
          </cell>
          <cell r="K5676" t="str">
            <v>OUTSOURCED:CLEANING SERVICES</v>
          </cell>
          <cell r="L5676" t="str">
            <v>Contracted Services</v>
          </cell>
        </row>
        <row r="5677">
          <cell r="J5677">
            <v>4300000000</v>
          </cell>
          <cell r="K5677" t="str">
            <v>HR:MUNICIP.STAFF:BASIC SALARY &amp; WAGES</v>
          </cell>
          <cell r="L5677" t="str">
            <v>Employee Related Costs - Wages &amp; Salaries</v>
          </cell>
        </row>
        <row r="5678">
          <cell r="J5678">
            <v>4300001000</v>
          </cell>
          <cell r="K5678" t="str">
            <v>HR:MUNICIP.STAFF:BONUSES</v>
          </cell>
          <cell r="L5678" t="str">
            <v>Employee Related Costs - Wages &amp; Salaries</v>
          </cell>
        </row>
        <row r="5679">
          <cell r="J5679">
            <v>4300002000</v>
          </cell>
          <cell r="K5679" t="str">
            <v>HR:MUNICIP.STAFF:ALLOWANCE-CELLULAR &amp; TELEPHONE</v>
          </cell>
          <cell r="L5679" t="str">
            <v>Employee Related Costs - Wages &amp; Salaries</v>
          </cell>
        </row>
        <row r="5680">
          <cell r="J5680">
            <v>4300003000</v>
          </cell>
          <cell r="K5680" t="str">
            <v>HR:MUNICIP.STAFF:ALLOWANCE-HOUSING BENEFITS</v>
          </cell>
          <cell r="L5680" t="str">
            <v>Employee Related Costs - Wages &amp; Salaries</v>
          </cell>
        </row>
        <row r="5681">
          <cell r="J5681">
            <v>4300005000</v>
          </cell>
          <cell r="K5681" t="str">
            <v>HR:MUNICIP.STAFF:ALLOWANCE-TRAVEL OR MOTOR VEHICLE</v>
          </cell>
          <cell r="L5681" t="str">
            <v>Employee Related Costs - Wages &amp; Salaries</v>
          </cell>
        </row>
        <row r="5682">
          <cell r="J5682">
            <v>4300010000</v>
          </cell>
          <cell r="K5682" t="str">
            <v>HR:MUNICIP.STAFF:BENEFIT-LONG SERVICE AWARD-ERC</v>
          </cell>
          <cell r="L5682" t="str">
            <v>Employee Related Costs - Wages &amp; Salaries</v>
          </cell>
        </row>
        <row r="5683">
          <cell r="J5683">
            <v>4300016000</v>
          </cell>
          <cell r="K5683" t="str">
            <v>HR:MUNICIP.STAFF:SOCIAL CONTRIB.-BARGAINING COUNCI</v>
          </cell>
          <cell r="L5683" t="str">
            <v>Employee Related Costs - Social Contributions</v>
          </cell>
        </row>
        <row r="5684">
          <cell r="J5684">
            <v>4300018000</v>
          </cell>
          <cell r="K5684" t="str">
            <v>HR:MUNICIP.STAFF:SOCIAL CONTRIB.-MEDICAL</v>
          </cell>
          <cell r="L5684" t="str">
            <v>Employee Related Costs - Social Contributions</v>
          </cell>
        </row>
        <row r="5685">
          <cell r="J5685">
            <v>4300019000</v>
          </cell>
          <cell r="K5685" t="str">
            <v>HR:MUNICIP.STAFF:SOCIAL CONTRIB.-PENSION</v>
          </cell>
          <cell r="L5685" t="str">
            <v>Employee Related Costs - Social Contributions</v>
          </cell>
        </row>
        <row r="5686">
          <cell r="J5686">
            <v>4300020000</v>
          </cell>
          <cell r="K5686" t="str">
            <v>HR:MUNICIP.STAFF:SOCIAL CONTRIB.-UIF</v>
          </cell>
          <cell r="L5686" t="str">
            <v>Employee Related Costs - Social Contributions</v>
          </cell>
        </row>
        <row r="5687">
          <cell r="J5687">
            <v>4500006000</v>
          </cell>
          <cell r="K5687" t="str">
            <v>ADS/PUBLICITY/MRKTG.:AUCTIONS</v>
          </cell>
          <cell r="L5687" t="str">
            <v>Other Expenditure</v>
          </cell>
        </row>
        <row r="5688">
          <cell r="J5688">
            <v>4500150000</v>
          </cell>
          <cell r="K5688" t="str">
            <v>CATERING MUNICIPAL ACTIVITIES</v>
          </cell>
          <cell r="L5688" t="str">
            <v>Contracted Services</v>
          </cell>
        </row>
        <row r="5689">
          <cell r="J5689">
            <v>4500175000</v>
          </cell>
          <cell r="K5689" t="str">
            <v>COMMUNICATION:POSTAGE/STAMPS/FRANKING MACHINES</v>
          </cell>
          <cell r="L5689" t="str">
            <v>Other Expenditure</v>
          </cell>
        </row>
        <row r="5690">
          <cell r="J5690">
            <v>4500181000</v>
          </cell>
          <cell r="K5690" t="str">
            <v>COMMUNICATION:TELEPHONE,FAX,TELEGRAPH</v>
          </cell>
          <cell r="L5690" t="str">
            <v>Other Expenditure</v>
          </cell>
        </row>
        <row r="5691">
          <cell r="J5691">
            <v>4500306000</v>
          </cell>
          <cell r="K5691" t="str">
            <v>EXT.COMPUTER SERVICE:SOFTWARE LICENCES-G</v>
          </cell>
          <cell r="L5691" t="str">
            <v>Other Expenditure</v>
          </cell>
        </row>
        <row r="5692">
          <cell r="J5692">
            <v>4500410000</v>
          </cell>
          <cell r="K5692" t="str">
            <v>INSURANCE UNDERWRITING- INSURANCE CLAIMS</v>
          </cell>
          <cell r="L5692" t="str">
            <v>Other Expenditure</v>
          </cell>
        </row>
        <row r="5693">
          <cell r="J5693">
            <v>4500454020</v>
          </cell>
          <cell r="K5693" t="str">
            <v>TRAVEL AGENCY FEES</v>
          </cell>
          <cell r="L5693" t="str">
            <v>Other Expenditure</v>
          </cell>
        </row>
        <row r="5694">
          <cell r="J5694">
            <v>4500454030</v>
          </cell>
          <cell r="K5694" t="str">
            <v>OFFICE DECORATIONS</v>
          </cell>
          <cell r="L5694" t="str">
            <v>Other Expenditure</v>
          </cell>
        </row>
        <row r="5695">
          <cell r="J5695">
            <v>4500460000</v>
          </cell>
          <cell r="K5695" t="str">
            <v>OC:PRINTING. PUBLICATIONS AND BOOKS</v>
          </cell>
          <cell r="L5695" t="str">
            <v>Other Expenditure</v>
          </cell>
        </row>
        <row r="5696">
          <cell r="J5696">
            <v>4500491000</v>
          </cell>
          <cell r="K5696" t="str">
            <v>SKILLS DEVELOPMENT FUND LEVY</v>
          </cell>
          <cell r="L5696" t="str">
            <v>Other Expenditure</v>
          </cell>
        </row>
        <row r="5697">
          <cell r="J5697">
            <v>4560100000</v>
          </cell>
          <cell r="K5697" t="str">
            <v>UNIFORM &amp; PROTECTIVE CLOTHING</v>
          </cell>
          <cell r="L5697" t="str">
            <v>Other Expenditure</v>
          </cell>
        </row>
        <row r="5698">
          <cell r="J5698">
            <v>4700003000</v>
          </cell>
          <cell r="K5698" t="str">
            <v>OPERATING LEASES:FURNITURE &amp; EQUIP.-OR</v>
          </cell>
          <cell r="L5698" t="str">
            <v>Other Expenditure</v>
          </cell>
        </row>
        <row r="5699">
          <cell r="J5699">
            <v>4550000000</v>
          </cell>
          <cell r="K5699" t="str">
            <v>S&amp;T-DOMESTIC-ACCOMMODATION</v>
          </cell>
          <cell r="L5699" t="str">
            <v>Other Expenditure</v>
          </cell>
        </row>
        <row r="5700">
          <cell r="J5700">
            <v>4550001000</v>
          </cell>
          <cell r="K5700" t="str">
            <v>S&amp;T-DOMESTIC-DAILY ALLOWANCE</v>
          </cell>
          <cell r="L5700" t="str">
            <v>Other Expenditure</v>
          </cell>
        </row>
        <row r="5701">
          <cell r="J5701">
            <v>4550004000</v>
          </cell>
          <cell r="K5701" t="str">
            <v>S&amp;T-DOMESTIC-CAR RENTAL</v>
          </cell>
          <cell r="L5701" t="str">
            <v>Other Expenditure</v>
          </cell>
        </row>
        <row r="5702">
          <cell r="J5702">
            <v>4550008000</v>
          </cell>
          <cell r="K5702" t="str">
            <v>S&amp;T-DOMESTIC-PUBLIC TRANSPORT-AIR</v>
          </cell>
          <cell r="L5702" t="str">
            <v>Other Expenditure</v>
          </cell>
        </row>
        <row r="5703">
          <cell r="J5703">
            <v>8320004020</v>
          </cell>
          <cell r="K5703" t="str">
            <v>EX:SALE OF GDS:CHARTS/POSTERS</v>
          </cell>
          <cell r="L5703" t="str">
            <v>Other Revenue</v>
          </cell>
        </row>
        <row r="5704">
          <cell r="J5704">
            <v>8500014010</v>
          </cell>
          <cell r="K5704" t="str">
            <v>EX:REV:LICENSE AND PERMITS:TRADING</v>
          </cell>
          <cell r="L5704" t="str">
            <v>Licenses and Permits</v>
          </cell>
        </row>
        <row r="5705">
          <cell r="J5705">
            <v>8000600020</v>
          </cell>
          <cell r="K5705" t="str">
            <v>EX:RENTAL:PPE:BLDS:NON RESIDENTIAL</v>
          </cell>
          <cell r="L5705" t="str">
            <v>Rent Of Facilities And Equipment</v>
          </cell>
        </row>
        <row r="5706">
          <cell r="J5706">
            <v>8000600020</v>
          </cell>
          <cell r="K5706" t="str">
            <v>EX:RENTAL:PPE:BLDS:NON RESIDENTIAL</v>
          </cell>
          <cell r="L5706" t="str">
            <v>Rent Of Facilities And Equipment</v>
          </cell>
        </row>
        <row r="5707">
          <cell r="J5707">
            <v>8000600020</v>
          </cell>
          <cell r="K5707" t="str">
            <v>EX:RENTAL:PPE:BLDS:NON RESIDENTIAL</v>
          </cell>
          <cell r="L5707" t="str">
            <v>Rent Of Facilities And Equipment</v>
          </cell>
        </row>
        <row r="5708">
          <cell r="J5708">
            <v>8500014010</v>
          </cell>
          <cell r="K5708" t="str">
            <v>EX:REV:LICENSE AND PERMITS:TRADING</v>
          </cell>
          <cell r="L5708" t="str">
            <v>Licenses and Permits</v>
          </cell>
        </row>
        <row r="5709">
          <cell r="J5709">
            <v>8000600050</v>
          </cell>
          <cell r="K5709" t="str">
            <v>EX:RENTAL:PPE:RECREATIONAL FACILITIES</v>
          </cell>
          <cell r="L5709" t="str">
            <v>Rent Of Facilities And Equipment</v>
          </cell>
        </row>
        <row r="5710">
          <cell r="J5710">
            <v>8300009040</v>
          </cell>
          <cell r="K5710" t="str">
            <v>EX:SALE OF GDS:MANAGEMENT FEES</v>
          </cell>
          <cell r="L5710" t="str">
            <v>Other Revenue</v>
          </cell>
        </row>
        <row r="5711">
          <cell r="J5711">
            <v>8500009010</v>
          </cell>
          <cell r="K5711" t="str">
            <v>NE:FINES:COURT FINES</v>
          </cell>
          <cell r="L5711" t="str">
            <v>Fines</v>
          </cell>
        </row>
        <row r="5712">
          <cell r="J5712">
            <v>4120051000</v>
          </cell>
          <cell r="K5712" t="str">
            <v>CONTRACTORS : MAINT: BUILDINGS AND FACILITIES</v>
          </cell>
          <cell r="L5712" t="str">
            <v>Contracted Services</v>
          </cell>
        </row>
        <row r="5713">
          <cell r="J5713">
            <v>4820034000</v>
          </cell>
          <cell r="K5713" t="str">
            <v>DEPRECIATION:BUILDINGS:ALL OR EXCL NERSA (SEE ASSE</v>
          </cell>
          <cell r="L5713" t="str">
            <v>Depreciation and Asset Impairment</v>
          </cell>
        </row>
        <row r="5714">
          <cell r="J5714">
            <v>4820034110</v>
          </cell>
          <cell r="K5714" t="str">
            <v>DEPRECIATION:COMMUNITY ASSETS:PUBLIC CONVENIENCES</v>
          </cell>
          <cell r="L5714" t="str">
            <v>Depreciation and Asset Impairment</v>
          </cell>
        </row>
        <row r="5715">
          <cell r="J5715">
            <v>4820360000</v>
          </cell>
          <cell r="K5715" t="str">
            <v>DEPRECIATION:BUILDINGS:ALL OR EXCL NERSA (SEE ASSE</v>
          </cell>
          <cell r="L5715" t="str">
            <v>Depreciation and Asset Impairment</v>
          </cell>
        </row>
        <row r="5716">
          <cell r="J5716">
            <v>4820360010</v>
          </cell>
          <cell r="K5716" t="str">
            <v>DEPRECIATION:COMMUNITY ASSETS:MARKETS</v>
          </cell>
          <cell r="L5716" t="str">
            <v>Depreciation and Asset Impairment</v>
          </cell>
        </row>
        <row r="5717">
          <cell r="J5717">
            <v>5000000490</v>
          </cell>
          <cell r="K5717" t="str">
            <v>CHRG:DEPT CHARGE:INSURANCE ASSETS</v>
          </cell>
          <cell r="L5717" t="str">
            <v>Other Expenditure</v>
          </cell>
        </row>
        <row r="5718">
          <cell r="J5718">
            <v>4000000000</v>
          </cell>
          <cell r="K5718" t="str">
            <v>CONSUMPTION:CONSUM.STORES-STD RATED</v>
          </cell>
          <cell r="L5718" t="str">
            <v>Other Materials</v>
          </cell>
        </row>
        <row r="5719">
          <cell r="J5719">
            <v>4120051000</v>
          </cell>
          <cell r="K5719" t="str">
            <v>CONTRACTORS : MAINT: BUILDINGS AND FACILITIES</v>
          </cell>
          <cell r="L5719" t="str">
            <v>Contracted Services</v>
          </cell>
        </row>
        <row r="5720">
          <cell r="J5720">
            <v>4500410000</v>
          </cell>
          <cell r="K5720" t="str">
            <v>INSURANCE UNDERWRITING- INSURANCE CLAIMS</v>
          </cell>
          <cell r="L5720" t="str">
            <v>Other Expenditure</v>
          </cell>
        </row>
        <row r="5721">
          <cell r="J5721">
            <v>4560100000</v>
          </cell>
          <cell r="K5721" t="str">
            <v>UNIFORM &amp; PROTECTIVE CLOTHING</v>
          </cell>
          <cell r="L5721" t="str">
            <v>Other Expenditure</v>
          </cell>
        </row>
        <row r="5722">
          <cell r="J5722">
            <v>8000600020</v>
          </cell>
          <cell r="K5722" t="str">
            <v>EX:RENTAL:PPE:BLDS:NON RESIDENTIAL</v>
          </cell>
          <cell r="L5722" t="str">
            <v>Rent Of Facilities And Equipment</v>
          </cell>
        </row>
        <row r="5723">
          <cell r="J5723">
            <v>4820000000</v>
          </cell>
          <cell r="K5723" t="str">
            <v>AMORTISATION- INTANGIBLE ASSETS</v>
          </cell>
          <cell r="L5723" t="str">
            <v>Depreciation and Asset Impairment</v>
          </cell>
        </row>
        <row r="5724">
          <cell r="J5724">
            <v>4820005000</v>
          </cell>
          <cell r="K5724" t="str">
            <v>DEPRECIATION:COMPUTER EQUIP.:ALL OR EXCL NERSA</v>
          </cell>
          <cell r="L5724" t="str">
            <v>Depreciation and Asset Impairment</v>
          </cell>
        </row>
        <row r="5725">
          <cell r="J5725">
            <v>4820007000</v>
          </cell>
          <cell r="K5725" t="str">
            <v>DEPRECIATION:FURNITURE &amp; FITTINGS.:ALL EXCL NE</v>
          </cell>
          <cell r="L5725" t="str">
            <v>Depreciation and Asset Impairment</v>
          </cell>
        </row>
        <row r="5726">
          <cell r="J5726">
            <v>4820030000</v>
          </cell>
          <cell r="K5726" t="str">
            <v>DEPRECIATION:MACHINERY &amp; EQUIP.:ALL OR EXCL NERSA</v>
          </cell>
          <cell r="L5726" t="str">
            <v>Depreciation and Asset Impairment</v>
          </cell>
        </row>
        <row r="5727">
          <cell r="J5727">
            <v>5000000490</v>
          </cell>
          <cell r="K5727" t="str">
            <v>CHRG:DEPT CHARGE:INSURANCE ASSETS</v>
          </cell>
          <cell r="L5727" t="str">
            <v>Other Expenditure</v>
          </cell>
        </row>
        <row r="5728">
          <cell r="J5728">
            <v>4500410000</v>
          </cell>
          <cell r="K5728" t="str">
            <v>INSURANCE UNDERWRITING- INSURANCE CLAIMS</v>
          </cell>
          <cell r="L5728" t="str">
            <v>Other Expenditure</v>
          </cell>
        </row>
        <row r="5729">
          <cell r="J5729">
            <v>4500411000</v>
          </cell>
          <cell r="K5729" t="str">
            <v>INSURANCE UNDERWRITING- PREMIUMS</v>
          </cell>
          <cell r="L5729" t="str">
            <v>Other Expenditure</v>
          </cell>
        </row>
        <row r="5730">
          <cell r="J5730">
            <v>4820005000</v>
          </cell>
          <cell r="K5730" t="str">
            <v>DEPRECIATION:COMPUTER EQUIP.:ALL OR EXCL NERSA</v>
          </cell>
          <cell r="L5730" t="str">
            <v>Depreciation and Asset Impairment</v>
          </cell>
        </row>
        <row r="5731">
          <cell r="J5731">
            <v>4820007000</v>
          </cell>
          <cell r="K5731" t="str">
            <v>DEPRECIATION:FURNITURE &amp; FITTINGS.:ALL EXCL NE</v>
          </cell>
          <cell r="L5731" t="str">
            <v>Depreciation and Asset Impairment</v>
          </cell>
        </row>
        <row r="5732">
          <cell r="J5732">
            <v>4820030000</v>
          </cell>
          <cell r="K5732" t="str">
            <v>DEPRECIATION:MACHINERY &amp; EQUIP.:ALL OR EXCL NERSA</v>
          </cell>
          <cell r="L5732" t="str">
            <v>Depreciation and Asset Impairment</v>
          </cell>
        </row>
        <row r="5733">
          <cell r="J5733">
            <v>5000000490</v>
          </cell>
          <cell r="K5733" t="str">
            <v>CHRG:DEPT CHARGE:INSURANCE ASSETS</v>
          </cell>
          <cell r="L5733" t="str">
            <v>Other Expenditure</v>
          </cell>
        </row>
        <row r="5734">
          <cell r="J5734">
            <v>4000000000</v>
          </cell>
          <cell r="K5734" t="str">
            <v>CONSUMPTION:CONSUM.STORES-STD RATED</v>
          </cell>
          <cell r="L5734" t="str">
            <v>Other Materials</v>
          </cell>
        </row>
        <row r="5735">
          <cell r="J5735">
            <v>4100025000</v>
          </cell>
          <cell r="K5735" t="str">
            <v>OUTSOURCED:CLEANING SERVICES</v>
          </cell>
          <cell r="L5735" t="str">
            <v>Contracted Services</v>
          </cell>
        </row>
        <row r="5736">
          <cell r="J5736">
            <v>4300000000</v>
          </cell>
          <cell r="K5736" t="str">
            <v>HR:MUNICIP.STAFF:BASIC SALARY &amp; WAGES</v>
          </cell>
          <cell r="L5736" t="str">
            <v>Employee Related Costs - Wages &amp; Salaries</v>
          </cell>
        </row>
        <row r="5737">
          <cell r="J5737">
            <v>4300001000</v>
          </cell>
          <cell r="K5737" t="str">
            <v>HR:MUNICIP.STAFF:BONUSES</v>
          </cell>
          <cell r="L5737" t="str">
            <v>Employee Related Costs - Wages &amp; Salaries</v>
          </cell>
        </row>
        <row r="5738">
          <cell r="J5738">
            <v>4300002000</v>
          </cell>
          <cell r="K5738" t="str">
            <v>HR:MUNICIP.STAFF:ALLOWANCE-CELLULAR &amp; TELEPHONE</v>
          </cell>
          <cell r="L5738" t="str">
            <v>Employee Related Costs - Wages &amp; Salaries</v>
          </cell>
        </row>
        <row r="5739">
          <cell r="J5739">
            <v>4300003000</v>
          </cell>
          <cell r="K5739" t="str">
            <v>HR:MUNICIP.STAFF:ALLOWANCE-HOUSING BENEFITS</v>
          </cell>
          <cell r="L5739" t="str">
            <v>Employee Related Costs - Wages &amp; Salaries</v>
          </cell>
        </row>
        <row r="5740">
          <cell r="J5740">
            <v>4300005000</v>
          </cell>
          <cell r="K5740" t="str">
            <v>HR:MUNICIP.STAFF:ALLOWANCE-TRAVEL OR MOTOR VEHICLE</v>
          </cell>
          <cell r="L5740" t="str">
            <v>Employee Related Costs - Wages &amp; Salaries</v>
          </cell>
        </row>
        <row r="5741">
          <cell r="J5741">
            <v>4300008000</v>
          </cell>
          <cell r="K5741" t="str">
            <v>HR:MUNICIP.STAFF:BENEF-ACTING &amp; POST BEN ALLOWANCE</v>
          </cell>
          <cell r="L5741" t="str">
            <v>Employee Related Costs - Wages &amp; Salaries</v>
          </cell>
        </row>
        <row r="5742">
          <cell r="J5742">
            <v>4300010000</v>
          </cell>
          <cell r="K5742" t="str">
            <v>HR:MUNICIP.STAFF:BENEFIT-LONG SERVICE AWARD-ERC</v>
          </cell>
          <cell r="L5742" t="str">
            <v>Employee Related Costs - Wages &amp; Salaries</v>
          </cell>
        </row>
        <row r="5743">
          <cell r="J5743">
            <v>4300016000</v>
          </cell>
          <cell r="K5743" t="str">
            <v>HR:MUNICIP.STAFF:SOCIAL CONTRIB.-BARGAINING COUNCI</v>
          </cell>
          <cell r="L5743" t="str">
            <v>Employee Related Costs - Social Contributions</v>
          </cell>
        </row>
        <row r="5744">
          <cell r="J5744">
            <v>4300018000</v>
          </cell>
          <cell r="K5744" t="str">
            <v>HR:MUNICIP.STAFF:SOCIAL CONTRIB.-MEDICAL</v>
          </cell>
          <cell r="L5744" t="str">
            <v>Employee Related Costs - Social Contributions</v>
          </cell>
        </row>
        <row r="5745">
          <cell r="J5745">
            <v>4300019000</v>
          </cell>
          <cell r="K5745" t="str">
            <v>HR:MUNICIP.STAFF:SOCIAL CONTRIB.-PENSION</v>
          </cell>
          <cell r="L5745" t="str">
            <v>Employee Related Costs - Social Contributions</v>
          </cell>
        </row>
        <row r="5746">
          <cell r="J5746">
            <v>4300020000</v>
          </cell>
          <cell r="K5746" t="str">
            <v>HR:MUNICIP.STAFF:SOCIAL CONTRIB.-UIF</v>
          </cell>
          <cell r="L5746" t="str">
            <v>Employee Related Costs - Social Contributions</v>
          </cell>
        </row>
        <row r="5747">
          <cell r="J5747">
            <v>4500006000</v>
          </cell>
          <cell r="K5747" t="str">
            <v>ADS/PUBLICITY/MRKTG.:AUCTIONS</v>
          </cell>
          <cell r="L5747" t="str">
            <v>Other Expenditure</v>
          </cell>
        </row>
        <row r="5748">
          <cell r="J5748">
            <v>4500150000</v>
          </cell>
          <cell r="K5748" t="str">
            <v>CATERING MUNICIPAL ACTIVITIES</v>
          </cell>
          <cell r="L5748" t="str">
            <v>Contracted Services</v>
          </cell>
        </row>
        <row r="5749">
          <cell r="J5749">
            <v>4500181000</v>
          </cell>
          <cell r="K5749" t="str">
            <v>COMMUNICATION:TELEPHONE,FAX,TELEGRAPH</v>
          </cell>
          <cell r="L5749" t="str">
            <v>Other Expenditure</v>
          </cell>
        </row>
        <row r="5750">
          <cell r="J5750">
            <v>4500310000</v>
          </cell>
          <cell r="K5750" t="str">
            <v>EXT.COMPUTER SERVICE:SPECIALISED COMPUTER SERVICE</v>
          </cell>
          <cell r="L5750" t="str">
            <v>Other Expenditure</v>
          </cell>
        </row>
        <row r="5751">
          <cell r="J5751">
            <v>4500410000</v>
          </cell>
          <cell r="K5751" t="str">
            <v>INSURANCE UNDERWRITING- INSURANCE CLAIMS</v>
          </cell>
          <cell r="L5751" t="str">
            <v>Other Expenditure</v>
          </cell>
        </row>
        <row r="5752">
          <cell r="J5752">
            <v>4500454030</v>
          </cell>
          <cell r="K5752" t="str">
            <v>OFFICE DECORATIONS</v>
          </cell>
          <cell r="L5752" t="str">
            <v>Other Expenditure</v>
          </cell>
        </row>
        <row r="5753">
          <cell r="J5753">
            <v>4500460000</v>
          </cell>
          <cell r="K5753" t="str">
            <v>OC:PRINTING. PUBLICATIONS AND BOOKS</v>
          </cell>
          <cell r="L5753" t="str">
            <v>Other Expenditure</v>
          </cell>
        </row>
        <row r="5754">
          <cell r="J5754">
            <v>4500491000</v>
          </cell>
          <cell r="K5754" t="str">
            <v>SKILLS DEVELOPMENT FUND LEVY</v>
          </cell>
          <cell r="L5754" t="str">
            <v>Other Expenditure</v>
          </cell>
        </row>
        <row r="5755">
          <cell r="J5755">
            <v>4550001000</v>
          </cell>
          <cell r="K5755" t="str">
            <v>S&amp;T-DOMESTIC-DAILY ALLOWANCE</v>
          </cell>
          <cell r="L5755" t="str">
            <v>Other Expenditure</v>
          </cell>
        </row>
        <row r="5756">
          <cell r="J5756">
            <v>4560001000</v>
          </cell>
          <cell r="K5756" t="str">
            <v>S&amp;T-FOREIGN-DAILY ALLOWANCE</v>
          </cell>
          <cell r="L5756" t="str">
            <v>Other Expenditure</v>
          </cell>
        </row>
        <row r="5757">
          <cell r="J5757">
            <v>4560100000</v>
          </cell>
          <cell r="K5757" t="str">
            <v>UNIFORM &amp; PROTECTIVE CLOTHING</v>
          </cell>
          <cell r="L5757" t="str">
            <v>Other Expenditure</v>
          </cell>
        </row>
        <row r="5758">
          <cell r="J5758">
            <v>4700003000</v>
          </cell>
          <cell r="K5758" t="str">
            <v>OPERATING LEASES:FURNITURE &amp; EQUIP.-OR</v>
          </cell>
          <cell r="L5758" t="str">
            <v>Other Expenditure</v>
          </cell>
        </row>
        <row r="5759">
          <cell r="J5759">
            <v>4550004000</v>
          </cell>
          <cell r="K5759" t="str">
            <v>S&amp;T-DOMESTIC-CAR RENTAL</v>
          </cell>
          <cell r="L5759" t="str">
            <v>Other Expenditure</v>
          </cell>
        </row>
        <row r="5760">
          <cell r="J5760">
            <v>4820005000</v>
          </cell>
          <cell r="K5760" t="str">
            <v>DEPRECIATION:COMPUTER EQUIP.:ALL OR EXCL NERSA</v>
          </cell>
          <cell r="L5760" t="str">
            <v>Depreciation and Asset Impairment</v>
          </cell>
        </row>
        <row r="5761">
          <cell r="J5761">
            <v>4820007000</v>
          </cell>
          <cell r="K5761" t="str">
            <v>DEPRECIATION:FURNITURE &amp; FITTINGS.:ALL EXCL NE</v>
          </cell>
          <cell r="L5761" t="str">
            <v>Depreciation and Asset Impairment</v>
          </cell>
        </row>
        <row r="5762">
          <cell r="J5762">
            <v>4820030000</v>
          </cell>
          <cell r="K5762" t="str">
            <v>DEPRECIATION:MACHINERY &amp; EQUIP.:ALL OR EXCL NERSA</v>
          </cell>
          <cell r="L5762" t="str">
            <v>Depreciation and Asset Impairment</v>
          </cell>
        </row>
        <row r="5763">
          <cell r="J5763">
            <v>5000000490</v>
          </cell>
          <cell r="K5763" t="str">
            <v>CHRG:DEPT CHARGE:INSURANCE ASSETS</v>
          </cell>
          <cell r="L5763" t="str">
            <v>Other Expenditure</v>
          </cell>
        </row>
        <row r="5764">
          <cell r="J5764">
            <v>4100013000</v>
          </cell>
          <cell r="K5764" t="str">
            <v>OUTSOURCED:PROJECT MGMT.</v>
          </cell>
          <cell r="L5764" t="str">
            <v>Contracted Services</v>
          </cell>
        </row>
        <row r="5765">
          <cell r="J5765">
            <v>4300000000</v>
          </cell>
          <cell r="K5765" t="str">
            <v>HR:MUNICIP.STAFF:BASIC SALARY &amp; WAGES</v>
          </cell>
          <cell r="L5765" t="str">
            <v>Employee Related Costs - Wages &amp; Salaries</v>
          </cell>
        </row>
        <row r="5766">
          <cell r="J5766">
            <v>4300001000</v>
          </cell>
          <cell r="K5766" t="str">
            <v>HR:MUNICIP.STAFF:BONUSES</v>
          </cell>
          <cell r="L5766" t="str">
            <v>Employee Related Costs - Wages &amp; Salaries</v>
          </cell>
        </row>
        <row r="5767">
          <cell r="J5767">
            <v>4300002000</v>
          </cell>
          <cell r="K5767" t="str">
            <v>HR:MUNICIP.STAFF:ALLOWANCE-CELLULAR &amp; TELEPHONE</v>
          </cell>
          <cell r="L5767" t="str">
            <v>Employee Related Costs - Wages &amp; Salaries</v>
          </cell>
        </row>
        <row r="5768">
          <cell r="J5768">
            <v>4300003000</v>
          </cell>
          <cell r="K5768" t="str">
            <v>HR:MUNICIP.STAFF:ALLOWANCE-HOUSING BENEFITS</v>
          </cell>
          <cell r="L5768" t="str">
            <v>Employee Related Costs - Wages &amp; Salaries</v>
          </cell>
        </row>
        <row r="5769">
          <cell r="J5769">
            <v>4300004000</v>
          </cell>
          <cell r="K5769" t="str">
            <v>HR:MUNICIP.STAFF:ALLOWANCE-LEAVE PAY</v>
          </cell>
          <cell r="L5769" t="str">
            <v>Employee Related Costs - Wages &amp; Salaries</v>
          </cell>
        </row>
        <row r="5770">
          <cell r="J5770">
            <v>4300005000</v>
          </cell>
          <cell r="K5770" t="str">
            <v>HR:MUNICIP.STAFF:ALLOWANCE-TRAVEL OR MOTOR VEHICLE</v>
          </cell>
          <cell r="L5770" t="str">
            <v>Employee Related Costs - Wages &amp; Salaries</v>
          </cell>
        </row>
        <row r="5771">
          <cell r="J5771">
            <v>4300008000</v>
          </cell>
          <cell r="K5771" t="str">
            <v>HR:MUNICIP.STAFF:BENEF-ACTING &amp; POST BEN ALLOWANCE</v>
          </cell>
          <cell r="L5771" t="str">
            <v>Employee Related Costs - Wages &amp; Salaries</v>
          </cell>
        </row>
        <row r="5772">
          <cell r="J5772">
            <v>4300010000</v>
          </cell>
          <cell r="K5772" t="str">
            <v>HR:MUNICIP.STAFF:BENEFIT-LONG SERVICE AWARD-ERC</v>
          </cell>
          <cell r="L5772" t="str">
            <v>Employee Related Costs - Wages &amp; Salaries</v>
          </cell>
        </row>
        <row r="5773">
          <cell r="J5773">
            <v>4300016000</v>
          </cell>
          <cell r="K5773" t="str">
            <v>HR:MUNICIP.STAFF:SOCIAL CONTRIB.-BARGAINING COUNCI</v>
          </cell>
          <cell r="L5773" t="str">
            <v>Employee Related Costs - Social Contributions</v>
          </cell>
        </row>
        <row r="5774">
          <cell r="J5774">
            <v>4300018000</v>
          </cell>
          <cell r="K5774" t="str">
            <v>HR:MUNICIP.STAFF:SOCIAL CONTRIB.-MEDICAL</v>
          </cell>
          <cell r="L5774" t="str">
            <v>Employee Related Costs - Social Contributions</v>
          </cell>
        </row>
        <row r="5775">
          <cell r="J5775">
            <v>4300019000</v>
          </cell>
          <cell r="K5775" t="str">
            <v>HR:MUNICIP.STAFF:SOCIAL CONTRIB.-PENSION</v>
          </cell>
          <cell r="L5775" t="str">
            <v>Employee Related Costs - Social Contributions</v>
          </cell>
        </row>
        <row r="5776">
          <cell r="J5776">
            <v>4300020000</v>
          </cell>
          <cell r="K5776" t="str">
            <v>HR:MUNICIP.STAFF:SOCIAL CONTRIB.-UIF</v>
          </cell>
          <cell r="L5776" t="str">
            <v>Employee Related Costs - Social Contributions</v>
          </cell>
        </row>
        <row r="5777">
          <cell r="J5777">
            <v>4500200000</v>
          </cell>
          <cell r="K5777" t="str">
            <v>DEEDS SEARCHES</v>
          </cell>
          <cell r="L5777" t="str">
            <v>Other Expenditure</v>
          </cell>
        </row>
        <row r="5778">
          <cell r="J5778">
            <v>4500310000</v>
          </cell>
          <cell r="K5778" t="str">
            <v>EXT.COMPUTER SERVICE:SPECIALISED COMPUTER SERVICE</v>
          </cell>
          <cell r="L5778" t="str">
            <v>Other Expenditure</v>
          </cell>
        </row>
        <row r="5779">
          <cell r="J5779">
            <v>4500410000</v>
          </cell>
          <cell r="K5779" t="str">
            <v>INSURANCE UNDERWRITING- INSURANCE CLAIMS</v>
          </cell>
          <cell r="L5779" t="str">
            <v>Other Expenditure</v>
          </cell>
        </row>
        <row r="5780">
          <cell r="J5780">
            <v>4500422000</v>
          </cell>
          <cell r="K5780" t="str">
            <v>INTERNSHIPS</v>
          </cell>
          <cell r="L5780" t="str">
            <v>Other Expenditure</v>
          </cell>
        </row>
        <row r="5781">
          <cell r="J5781">
            <v>4500454020</v>
          </cell>
          <cell r="K5781" t="str">
            <v>TRAVEL AGENCY FEES</v>
          </cell>
          <cell r="L5781" t="str">
            <v>Other Expenditure</v>
          </cell>
        </row>
        <row r="5782">
          <cell r="J5782">
            <v>4500454030</v>
          </cell>
          <cell r="K5782" t="str">
            <v>OFFICE DECORATIONS</v>
          </cell>
          <cell r="L5782" t="str">
            <v>Other Expenditure</v>
          </cell>
        </row>
        <row r="5783">
          <cell r="J5783">
            <v>4500460000</v>
          </cell>
          <cell r="K5783" t="str">
            <v>OC:PRINTING. PUBLICATIONS AND BOOKS</v>
          </cell>
          <cell r="L5783" t="str">
            <v>Other Expenditure</v>
          </cell>
        </row>
        <row r="5784">
          <cell r="J5784">
            <v>4500491000</v>
          </cell>
          <cell r="K5784" t="str">
            <v>SKILLS DEVELOPMENT FUND LEVY</v>
          </cell>
          <cell r="L5784" t="str">
            <v>Other Expenditure</v>
          </cell>
        </row>
        <row r="5785">
          <cell r="J5785">
            <v>4560100000</v>
          </cell>
          <cell r="K5785" t="str">
            <v>UNIFORM &amp; PROTECTIVE CLOTHING</v>
          </cell>
          <cell r="L5785" t="str">
            <v>Other Expenditure</v>
          </cell>
        </row>
        <row r="5786">
          <cell r="J5786">
            <v>4560106010</v>
          </cell>
          <cell r="K5786" t="str">
            <v>TRF &amp; SUB : POST RETITEMENT BENEFIT</v>
          </cell>
          <cell r="L5786" t="str">
            <v>Grants and Subsidies</v>
          </cell>
        </row>
        <row r="5787">
          <cell r="J5787">
            <v>4700001000</v>
          </cell>
          <cell r="K5787" t="str">
            <v>OPERATING LEASES:COMPUTER EQUIP.</v>
          </cell>
          <cell r="L5787" t="str">
            <v>Other Expenditure</v>
          </cell>
        </row>
        <row r="5788">
          <cell r="J5788">
            <v>4700003000</v>
          </cell>
          <cell r="K5788" t="str">
            <v>OPERATING LEASES:FURNITURE &amp; EQUIP.-OR</v>
          </cell>
          <cell r="L5788" t="str">
            <v>Other Expenditure</v>
          </cell>
        </row>
        <row r="5789">
          <cell r="J5789">
            <v>4550000000</v>
          </cell>
          <cell r="K5789" t="str">
            <v>S&amp;T-DOMESTIC-ACCOMMODATION</v>
          </cell>
          <cell r="L5789" t="str">
            <v>Other Expenditure</v>
          </cell>
        </row>
        <row r="5790">
          <cell r="J5790">
            <v>4550004000</v>
          </cell>
          <cell r="K5790" t="str">
            <v>S&amp;T-DOMESTIC-CAR RENTAL</v>
          </cell>
          <cell r="L5790" t="str">
            <v>Other Expenditure</v>
          </cell>
        </row>
        <row r="5791">
          <cell r="J5791">
            <v>4550008000</v>
          </cell>
          <cell r="K5791" t="str">
            <v>S&amp;T-DOMESTIC-PUBLIC TRANSPORT-AIR</v>
          </cell>
          <cell r="L5791" t="str">
            <v>Other Expenditure</v>
          </cell>
        </row>
        <row r="5792">
          <cell r="J5792">
            <v>8500001020</v>
          </cell>
          <cell r="K5792" t="str">
            <v>NE:FINES:BUILDINGS</v>
          </cell>
          <cell r="L5792" t="str">
            <v>Fines</v>
          </cell>
        </row>
        <row r="5793">
          <cell r="J5793">
            <v>8100020010</v>
          </cell>
          <cell r="K5793" t="str">
            <v>EX:OP REV:PLAN PRINTING AND DUPLICATES</v>
          </cell>
          <cell r="L5793" t="str">
            <v>Other Revenue</v>
          </cell>
        </row>
        <row r="5794">
          <cell r="J5794">
            <v>8100020030</v>
          </cell>
          <cell r="K5794" t="str">
            <v>EX:OP REV:SALE OF PROPERTY</v>
          </cell>
          <cell r="L5794" t="str">
            <v>Other Revenue</v>
          </cell>
        </row>
        <row r="5795">
          <cell r="J5795">
            <v>8300000010</v>
          </cell>
          <cell r="K5795" t="str">
            <v>EX:REV:SIGN APPLICATION FEE</v>
          </cell>
          <cell r="L5795" t="str">
            <v>Other Revenue</v>
          </cell>
        </row>
        <row r="5796">
          <cell r="J5796">
            <v>8310002000</v>
          </cell>
          <cell r="K5796" t="str">
            <v>EX:REV:BUILDING PLAN APPROVAL</v>
          </cell>
          <cell r="L5796" t="str">
            <v>Other Revenue</v>
          </cell>
        </row>
        <row r="5797">
          <cell r="J5797">
            <v>8310006000</v>
          </cell>
          <cell r="K5797" t="str">
            <v>EX:REV:ENCROACHMENT FEES</v>
          </cell>
          <cell r="L5797" t="str">
            <v>Other Revenue</v>
          </cell>
        </row>
        <row r="5798">
          <cell r="J5798">
            <v>8310009000</v>
          </cell>
          <cell r="K5798" t="str">
            <v>EX:REV:TOWN PLANNING &amp; SERVITUDES</v>
          </cell>
          <cell r="L5798" t="str">
            <v>Other Revenue</v>
          </cell>
        </row>
        <row r="5799">
          <cell r="J5799">
            <v>8320004050</v>
          </cell>
          <cell r="K5799" t="str">
            <v>EX:SALE OF GDS:PLANS</v>
          </cell>
          <cell r="L5799" t="str">
            <v>Other Revenue</v>
          </cell>
        </row>
        <row r="5800">
          <cell r="J5800">
            <v>8000500160</v>
          </cell>
          <cell r="K5800" t="str">
            <v>EX:INTEREST:PROPERTY RENTAL DEBTORS</v>
          </cell>
          <cell r="L5800" t="str">
            <v>Interest Earned - Outstanding Debtors</v>
          </cell>
        </row>
        <row r="5801">
          <cell r="J5801">
            <v>4120104000</v>
          </cell>
          <cell r="K5801" t="str">
            <v>CONTRACTORS:MAINT.-EQUIP.(GENERAL)</v>
          </cell>
          <cell r="L5801" t="str">
            <v>Contracted Services</v>
          </cell>
        </row>
        <row r="5802">
          <cell r="J5802">
            <v>4120111000</v>
          </cell>
          <cell r="K5802" t="str">
            <v>CONTRACTORS:MAINT.-EQUIP.(VEHICLES)</v>
          </cell>
          <cell r="L5802" t="str">
            <v>Contracted Services</v>
          </cell>
        </row>
        <row r="5803">
          <cell r="J5803">
            <v>4820000000</v>
          </cell>
          <cell r="K5803" t="str">
            <v>AMORTISATION- INTANGIBLE ASSETS</v>
          </cell>
          <cell r="L5803" t="str">
            <v>Depreciation and Asset Impairment</v>
          </cell>
        </row>
        <row r="5804">
          <cell r="J5804">
            <v>4820002000</v>
          </cell>
          <cell r="K5804" t="str">
            <v>DEPRECIATION:BUILDINGS:ALL OR EXCL NERSA (SEE ASSE</v>
          </cell>
          <cell r="L5804" t="str">
            <v>Depreciation and Asset Impairment</v>
          </cell>
        </row>
        <row r="5805">
          <cell r="J5805">
            <v>4820005000</v>
          </cell>
          <cell r="K5805" t="str">
            <v>DEPRECIATION:COMPUTER EQUIP.:ALL OR EXCL NERSA</v>
          </cell>
          <cell r="L5805" t="str">
            <v>Depreciation and Asset Impairment</v>
          </cell>
        </row>
        <row r="5806">
          <cell r="J5806">
            <v>4820007000</v>
          </cell>
          <cell r="K5806" t="str">
            <v>DEPRECIATION:FURNITURE &amp; FITTINGS.:ALL EXCL NE</v>
          </cell>
          <cell r="L5806" t="str">
            <v>Depreciation and Asset Impairment</v>
          </cell>
        </row>
        <row r="5807">
          <cell r="J5807">
            <v>4820030000</v>
          </cell>
          <cell r="K5807" t="str">
            <v>DEPRECIATION:MACHINERY &amp; EQUIP.:ALL OR EXCL NERSA</v>
          </cell>
          <cell r="L5807" t="str">
            <v>Depreciation and Asset Impairment</v>
          </cell>
        </row>
        <row r="5808">
          <cell r="J5808">
            <v>5000000490</v>
          </cell>
          <cell r="K5808" t="str">
            <v>CHRG:DEPT CHARGE:INSURANCE ASSETS</v>
          </cell>
          <cell r="L5808" t="str">
            <v>Other Expenditure</v>
          </cell>
        </row>
        <row r="5809">
          <cell r="J5809">
            <v>4110016000</v>
          </cell>
          <cell r="K5809" t="str">
            <v>CONSULT.&amp; PROF.:ORGANISATIONAL</v>
          </cell>
          <cell r="L5809" t="str">
            <v>Contracted Services</v>
          </cell>
        </row>
        <row r="5810">
          <cell r="J5810">
            <v>4110016000</v>
          </cell>
          <cell r="K5810" t="str">
            <v>CONSULT.&amp; PROF.:ORGANISATIONAL</v>
          </cell>
          <cell r="L5810" t="str">
            <v>Contracted Services</v>
          </cell>
        </row>
        <row r="5811">
          <cell r="J5811">
            <v>4110016020</v>
          </cell>
          <cell r="K5811" t="str">
            <v>RESEARCH AND ADVISORY</v>
          </cell>
          <cell r="L5811" t="str">
            <v>Contracted Services</v>
          </cell>
        </row>
        <row r="5812">
          <cell r="J5812">
            <v>4300000000</v>
          </cell>
          <cell r="K5812" t="str">
            <v>HR:MUNICIP.STAFF:BASIC SALARY &amp; WAGES</v>
          </cell>
          <cell r="L5812" t="str">
            <v>Employee Related Costs - Wages &amp; Salaries</v>
          </cell>
        </row>
        <row r="5813">
          <cell r="J5813">
            <v>4300001000</v>
          </cell>
          <cell r="K5813" t="str">
            <v>HR:MUNICIP.STAFF:BONUSES</v>
          </cell>
          <cell r="L5813" t="str">
            <v>Employee Related Costs - Wages &amp; Salaries</v>
          </cell>
        </row>
        <row r="5814">
          <cell r="J5814">
            <v>4300002000</v>
          </cell>
          <cell r="K5814" t="str">
            <v>HR:MUNICIP.STAFF:ALLOWANCE-CELLULAR &amp; TELEPHONE</v>
          </cell>
          <cell r="L5814" t="str">
            <v>Employee Related Costs - Wages &amp; Salaries</v>
          </cell>
        </row>
        <row r="5815">
          <cell r="J5815">
            <v>4300003000</v>
          </cell>
          <cell r="K5815" t="str">
            <v>HR:MUNICIP.STAFF:ALLOWANCE-HOUSING BENEFITS</v>
          </cell>
          <cell r="L5815" t="str">
            <v>Employee Related Costs - Wages &amp; Salaries</v>
          </cell>
        </row>
        <row r="5816">
          <cell r="J5816">
            <v>4300005000</v>
          </cell>
          <cell r="K5816" t="str">
            <v>HR:MUNICIP.STAFF:ALLOWANCE-TRAVEL OR MOTOR VEHICLE</v>
          </cell>
          <cell r="L5816" t="str">
            <v>Employee Related Costs - Wages &amp; Salaries</v>
          </cell>
        </row>
        <row r="5817">
          <cell r="J5817">
            <v>4300006001</v>
          </cell>
          <cell r="K5817" t="str">
            <v>MUNICIPAL STAFF OVER TIME STRUCTURED</v>
          </cell>
          <cell r="L5817" t="str">
            <v>Employee Related Costs - Wages &amp; Salaries</v>
          </cell>
        </row>
        <row r="5818">
          <cell r="J5818">
            <v>4300008000</v>
          </cell>
          <cell r="K5818" t="str">
            <v>HR:MUNICIP.STAFF:BENEF-ACTING &amp; POST BEN ALLOWANCE</v>
          </cell>
          <cell r="L5818" t="str">
            <v>Employee Related Costs - Wages &amp; Salaries</v>
          </cell>
        </row>
        <row r="5819">
          <cell r="J5819">
            <v>4300010000</v>
          </cell>
          <cell r="K5819" t="str">
            <v>HR:MUNICIP.STAFF:BENEFIT-LONG SERVICE AWARD-ERC</v>
          </cell>
          <cell r="L5819" t="str">
            <v>Employee Related Costs - Wages &amp; Salaries</v>
          </cell>
        </row>
        <row r="5820">
          <cell r="J5820">
            <v>4300012000</v>
          </cell>
          <cell r="K5820" t="str">
            <v>HR:MUNICIP.STAFF:BENEFIT-SCARCITY ALLOWANCE</v>
          </cell>
          <cell r="L5820" t="str">
            <v>Employee Related Costs - Wages &amp; Salaries</v>
          </cell>
        </row>
        <row r="5821">
          <cell r="J5821">
            <v>4300016000</v>
          </cell>
          <cell r="K5821" t="str">
            <v>HR:MUNICIP.STAFF:SOCIAL CONTRIB.-BARGAINING COUNCI</v>
          </cell>
          <cell r="L5821" t="str">
            <v>Employee Related Costs - Social Contributions</v>
          </cell>
        </row>
        <row r="5822">
          <cell r="J5822">
            <v>4300018000</v>
          </cell>
          <cell r="K5822" t="str">
            <v>HR:MUNICIP.STAFF:SOCIAL CONTRIB.-MEDICAL</v>
          </cell>
          <cell r="L5822" t="str">
            <v>Employee Related Costs - Social Contributions</v>
          </cell>
        </row>
        <row r="5823">
          <cell r="J5823">
            <v>4300019000</v>
          </cell>
          <cell r="K5823" t="str">
            <v>HR:MUNICIP.STAFF:SOCIAL CONTRIB.-PENSION</v>
          </cell>
          <cell r="L5823" t="str">
            <v>Employee Related Costs - Social Contributions</v>
          </cell>
        </row>
        <row r="5824">
          <cell r="J5824">
            <v>4300020000</v>
          </cell>
          <cell r="K5824" t="str">
            <v>HR:MUNICIP.STAFF:SOCIAL CONTRIB.-UIF</v>
          </cell>
          <cell r="L5824" t="str">
            <v>Employee Related Costs - Social Contributions</v>
          </cell>
        </row>
        <row r="5825">
          <cell r="J5825">
            <v>4500006000</v>
          </cell>
          <cell r="K5825" t="str">
            <v>ADS/PUBLICITY/MRKTG.:AUCTIONS</v>
          </cell>
          <cell r="L5825" t="str">
            <v>Other Expenditure</v>
          </cell>
        </row>
        <row r="5826">
          <cell r="J5826">
            <v>4500012000</v>
          </cell>
          <cell r="K5826" t="str">
            <v>ADS/PUBLICITY/MRKTG.:CUSTOMER/CLIENT INFORMATION</v>
          </cell>
          <cell r="L5826" t="str">
            <v>Other Expenditure</v>
          </cell>
        </row>
        <row r="5827">
          <cell r="J5827">
            <v>4500150000</v>
          </cell>
          <cell r="K5827" t="str">
            <v>CATERING MUNICIPAL ACTIVITIES</v>
          </cell>
          <cell r="L5827" t="str">
            <v>Contracted Services</v>
          </cell>
        </row>
        <row r="5828">
          <cell r="J5828">
            <v>4500170000</v>
          </cell>
          <cell r="K5828" t="str">
            <v>COMMUNICATION:CELLULAR CONTRACT</v>
          </cell>
          <cell r="L5828" t="str">
            <v>Other Expenditure</v>
          </cell>
        </row>
        <row r="5829">
          <cell r="J5829">
            <v>4500175000</v>
          </cell>
          <cell r="K5829" t="str">
            <v>COMMUNICATION:POSTAGE/STAMPS/FRANKING MACHINES</v>
          </cell>
          <cell r="L5829" t="str">
            <v>Other Expenditure</v>
          </cell>
        </row>
        <row r="5830">
          <cell r="J5830">
            <v>4500181000</v>
          </cell>
          <cell r="K5830" t="str">
            <v>COMMUNICATION:TELEPHONE,FAX,TELEGRAPH</v>
          </cell>
          <cell r="L5830" t="str">
            <v>Other Expenditure</v>
          </cell>
        </row>
        <row r="5831">
          <cell r="J5831">
            <v>4500410000</v>
          </cell>
          <cell r="K5831" t="str">
            <v>INSURANCE UNDERWRITING- INSURANCE CLAIMS</v>
          </cell>
          <cell r="L5831" t="str">
            <v>Other Expenditure</v>
          </cell>
        </row>
        <row r="5832">
          <cell r="J5832">
            <v>4500422010</v>
          </cell>
          <cell r="K5832" t="str">
            <v>LEARNERSHIPS</v>
          </cell>
          <cell r="L5832" t="str">
            <v>Other Expenditure</v>
          </cell>
        </row>
        <row r="5833">
          <cell r="J5833">
            <v>4500454020</v>
          </cell>
          <cell r="K5833" t="str">
            <v>TRAVEL AGENCY FEES</v>
          </cell>
          <cell r="L5833" t="str">
            <v>Other Expenditure</v>
          </cell>
        </row>
        <row r="5834">
          <cell r="J5834">
            <v>4500460000</v>
          </cell>
          <cell r="K5834" t="str">
            <v>OC:PRINTING. PUBLICATIONS AND BOOKS</v>
          </cell>
          <cell r="L5834" t="str">
            <v>Other Expenditure</v>
          </cell>
        </row>
        <row r="5835">
          <cell r="J5835">
            <v>4500470000</v>
          </cell>
          <cell r="K5835" t="str">
            <v>PROF.BODIES &amp; MEMBERSHIP,SUBSCRIP</v>
          </cell>
          <cell r="L5835" t="str">
            <v>Other Expenditure</v>
          </cell>
        </row>
        <row r="5836">
          <cell r="J5836">
            <v>4500491000</v>
          </cell>
          <cell r="K5836" t="str">
            <v>SKILLS DEVELOPMENT FUND LEVY</v>
          </cell>
          <cell r="L5836" t="str">
            <v>Other Expenditure</v>
          </cell>
        </row>
        <row r="5837">
          <cell r="J5837">
            <v>4560100000</v>
          </cell>
          <cell r="K5837" t="str">
            <v>UNIFORM &amp; PROTECTIVE CLOTHING</v>
          </cell>
          <cell r="L5837" t="str">
            <v>Other Expenditure</v>
          </cell>
        </row>
        <row r="5838">
          <cell r="J5838">
            <v>4700003000</v>
          </cell>
          <cell r="K5838" t="str">
            <v>OPERATING LEASES:FURNITURE &amp; EQUIP.-OR</v>
          </cell>
          <cell r="L5838" t="str">
            <v>Other Expenditure</v>
          </cell>
        </row>
        <row r="5839">
          <cell r="J5839">
            <v>4550000000</v>
          </cell>
          <cell r="K5839" t="str">
            <v>S&amp;T-DOMESTIC-ACCOMMODATION</v>
          </cell>
          <cell r="L5839" t="str">
            <v>Other Expenditure</v>
          </cell>
        </row>
        <row r="5840">
          <cell r="J5840">
            <v>4550004000</v>
          </cell>
          <cell r="K5840" t="str">
            <v>S&amp;T-DOMESTIC-CAR RENTAL</v>
          </cell>
          <cell r="L5840" t="str">
            <v>Other Expenditure</v>
          </cell>
        </row>
        <row r="5841">
          <cell r="J5841">
            <v>4550006000</v>
          </cell>
          <cell r="K5841" t="str">
            <v>S&amp;T-DOMESTIC-OWN TRANSPORT</v>
          </cell>
          <cell r="L5841" t="str">
            <v>Other Expenditure</v>
          </cell>
        </row>
        <row r="5842">
          <cell r="J5842">
            <v>8720014000</v>
          </cell>
          <cell r="K5842" t="str">
            <v>NE:KZ CAPITAL G&amp;S:COGTA  - YOUTH ENTERPRISE PARK</v>
          </cell>
          <cell r="L5842" t="str">
            <v>Transfers Recognised - Capital</v>
          </cell>
        </row>
        <row r="5843">
          <cell r="J5843">
            <v>8900015000</v>
          </cell>
          <cell r="K5843" t="str">
            <v>1000/8900015000</v>
          </cell>
          <cell r="L5843" t="str">
            <v>Transfers Recognised - Capital</v>
          </cell>
        </row>
        <row r="5844">
          <cell r="J5844">
            <v>4120104000</v>
          </cell>
          <cell r="K5844" t="str">
            <v>CONTRACTORS:MAINT.-EQUIP.(GENERAL)</v>
          </cell>
          <cell r="L5844" t="str">
            <v>Contracted Services</v>
          </cell>
        </row>
        <row r="5845">
          <cell r="J5845">
            <v>4120111000</v>
          </cell>
          <cell r="K5845" t="str">
            <v>CONTRACTORS:MAINT.-EQUIP.(VEHICLES)</v>
          </cell>
          <cell r="L5845" t="str">
            <v>Contracted Services</v>
          </cell>
        </row>
        <row r="5846">
          <cell r="J5846">
            <v>4820005000</v>
          </cell>
          <cell r="K5846" t="str">
            <v>DEPRECIATION:COMPUTER EQUIP.:ALL OR EXCL NERSA</v>
          </cell>
          <cell r="L5846" t="str">
            <v>Depreciation and Asset Impairment</v>
          </cell>
        </row>
        <row r="5847">
          <cell r="J5847">
            <v>4820007000</v>
          </cell>
          <cell r="K5847" t="str">
            <v>DEPRECIATION:FURNITURE &amp; FITTINGS.:ALL EXCL NE</v>
          </cell>
          <cell r="L5847" t="str">
            <v>Depreciation and Asset Impairment</v>
          </cell>
        </row>
        <row r="5848">
          <cell r="J5848">
            <v>4820030000</v>
          </cell>
          <cell r="K5848" t="str">
            <v>DEPRECIATION:MACHINERY &amp; EQUIP.:ALL OR EXCL NERSA</v>
          </cell>
          <cell r="L5848" t="str">
            <v>Depreciation and Asset Impairment</v>
          </cell>
        </row>
        <row r="5849">
          <cell r="J5849">
            <v>5000000490</v>
          </cell>
          <cell r="K5849" t="str">
            <v>CHRG:DEPT CHARGE:INSURANCE ASSETS</v>
          </cell>
          <cell r="L5849" t="str">
            <v>Other Expenditure</v>
          </cell>
        </row>
        <row r="5850">
          <cell r="J5850">
            <v>4000000000</v>
          </cell>
          <cell r="K5850" t="str">
            <v>CONSUMPTION:CONSUM.STORES-STD RATED</v>
          </cell>
          <cell r="L5850" t="str">
            <v>Other Materials</v>
          </cell>
        </row>
        <row r="5851">
          <cell r="J5851">
            <v>4000030000</v>
          </cell>
          <cell r="K5851" t="str">
            <v>CONSUMPTION:MATERIALS &amp; SUPPLIES</v>
          </cell>
          <cell r="L5851" t="str">
            <v>Other Materials</v>
          </cell>
        </row>
        <row r="5852">
          <cell r="J5852">
            <v>4110016000</v>
          </cell>
          <cell r="K5852" t="str">
            <v>CONSULT.&amp; PROF.:ORGANISATIONAL</v>
          </cell>
          <cell r="L5852" t="str">
            <v>Contracted Services</v>
          </cell>
        </row>
        <row r="5853">
          <cell r="J5853">
            <v>4110050000</v>
          </cell>
          <cell r="K5853" t="str">
            <v>CONSULT.&amp; PROF.:INFRASTR./PLANNING-ARCHITECTURAL</v>
          </cell>
          <cell r="L5853" t="str">
            <v>Contracted Services</v>
          </cell>
        </row>
        <row r="5854">
          <cell r="J5854">
            <v>4300000000</v>
          </cell>
          <cell r="K5854" t="str">
            <v>HR:MUNICIP.STAFF:BASIC SALARY &amp; WAGES</v>
          </cell>
          <cell r="L5854" t="str">
            <v>Employee Related Costs - Wages &amp; Salaries</v>
          </cell>
        </row>
        <row r="5855">
          <cell r="J5855">
            <v>4300020000</v>
          </cell>
          <cell r="K5855" t="str">
            <v>HR:MUNICIP.STAFF:SOCIAL CONTRIB.-UIF</v>
          </cell>
          <cell r="L5855" t="str">
            <v>Employee Related Costs - Social Contributions</v>
          </cell>
        </row>
        <row r="5856">
          <cell r="J5856">
            <v>4500150000</v>
          </cell>
          <cell r="K5856" t="str">
            <v>CATERING MUNICIPAL ACTIVITIES</v>
          </cell>
          <cell r="L5856" t="str">
            <v>Contracted Services</v>
          </cell>
        </row>
        <row r="5857">
          <cell r="J5857">
            <v>4500181000</v>
          </cell>
          <cell r="K5857" t="str">
            <v>COMMUNICATION:TELEPHONE,FAX,TELEGRAPH</v>
          </cell>
          <cell r="L5857" t="str">
            <v>Other Expenditure</v>
          </cell>
        </row>
        <row r="5858">
          <cell r="J5858">
            <v>4500410000</v>
          </cell>
          <cell r="K5858" t="str">
            <v>INSURANCE UNDERWRITING- INSURANCE CLAIMS</v>
          </cell>
          <cell r="L5858" t="str">
            <v>Other Expenditure</v>
          </cell>
        </row>
        <row r="5859">
          <cell r="J5859">
            <v>4500422000</v>
          </cell>
          <cell r="K5859" t="str">
            <v>INTERNSHIPS</v>
          </cell>
          <cell r="L5859" t="str">
            <v>Other Expenditure</v>
          </cell>
        </row>
        <row r="5860">
          <cell r="J5860">
            <v>4500422010</v>
          </cell>
          <cell r="K5860" t="str">
            <v>LEARNERSHIPS</v>
          </cell>
          <cell r="L5860" t="str">
            <v>Other Expenditure</v>
          </cell>
        </row>
        <row r="5861">
          <cell r="J5861">
            <v>4500453000</v>
          </cell>
          <cell r="K5861" t="str">
            <v>REG.FEES:SEMINARS/CONFERENCES/EVENTS:NATIONAL</v>
          </cell>
          <cell r="L5861" t="str">
            <v>Other Expenditure</v>
          </cell>
        </row>
        <row r="5862">
          <cell r="J5862">
            <v>4560106010</v>
          </cell>
          <cell r="K5862" t="str">
            <v>TRF &amp; SUB : POST RETITEMENT BENEFIT</v>
          </cell>
          <cell r="L5862" t="str">
            <v>Grants and Subsidies</v>
          </cell>
        </row>
        <row r="5863">
          <cell r="J5863">
            <v>4700003000</v>
          </cell>
          <cell r="K5863" t="str">
            <v>OPERATING LEASES:FURNITURE &amp; EQUIP.-OR</v>
          </cell>
          <cell r="L5863" t="str">
            <v>Other Expenditure</v>
          </cell>
        </row>
        <row r="5864">
          <cell r="J5864">
            <v>4100023000</v>
          </cell>
          <cell r="K5864" t="str">
            <v>OUTSOURCED:CATERING SERVICES</v>
          </cell>
          <cell r="L5864" t="str">
            <v>Contracted Services</v>
          </cell>
        </row>
        <row r="5865">
          <cell r="J5865">
            <v>4550004000</v>
          </cell>
          <cell r="K5865" t="str">
            <v>S&amp;T-DOMESTIC-CAR RENTAL</v>
          </cell>
          <cell r="L5865" t="str">
            <v>Other Expenditure</v>
          </cell>
        </row>
        <row r="5866">
          <cell r="J5866">
            <v>4550006000</v>
          </cell>
          <cell r="K5866" t="str">
            <v>S&amp;T-DOMESTIC-OWN TRANSPORT</v>
          </cell>
          <cell r="L5866" t="str">
            <v>Other Expenditure</v>
          </cell>
        </row>
        <row r="5867">
          <cell r="J5867">
            <v>4550008000</v>
          </cell>
          <cell r="K5867" t="str">
            <v>S&amp;T-DOMESTIC-PUBLIC TRANSPORT-AIR</v>
          </cell>
          <cell r="L5867" t="str">
            <v>Other Expenditure</v>
          </cell>
        </row>
        <row r="5868">
          <cell r="J5868">
            <v>4820000000</v>
          </cell>
          <cell r="K5868" t="str">
            <v>AMORTISATION- INTANGIBLE ASSETS</v>
          </cell>
          <cell r="L5868" t="str">
            <v>Depreciation and Asset Impairment</v>
          </cell>
        </row>
        <row r="5869">
          <cell r="J5869">
            <v>4820002000</v>
          </cell>
          <cell r="K5869" t="str">
            <v>DEPRECIATION:BUILDINGS:ALL OR EXCL NERSA (SEE ASSE</v>
          </cell>
          <cell r="L5869" t="str">
            <v>Depreciation and Asset Impairment</v>
          </cell>
        </row>
        <row r="5870">
          <cell r="J5870">
            <v>4820005000</v>
          </cell>
          <cell r="K5870" t="str">
            <v>DEPRECIATION:COMPUTER EQUIP.:ALL OR EXCL NERSA</v>
          </cell>
          <cell r="L5870" t="str">
            <v>Depreciation and Asset Impairment</v>
          </cell>
        </row>
        <row r="5871">
          <cell r="J5871">
            <v>4820007000</v>
          </cell>
          <cell r="K5871" t="str">
            <v>DEPRECIATION:FURNITURE &amp; FITTINGS.:ALL EXCL NE</v>
          </cell>
          <cell r="L5871" t="str">
            <v>Depreciation and Asset Impairment</v>
          </cell>
        </row>
        <row r="5872">
          <cell r="J5872">
            <v>4820025000</v>
          </cell>
          <cell r="K5872" t="str">
            <v>DEPRECIATION:INFR.ROADS</v>
          </cell>
          <cell r="L5872" t="str">
            <v>Depreciation and Asset Impairment</v>
          </cell>
        </row>
        <row r="5873">
          <cell r="J5873">
            <v>4820027010</v>
          </cell>
          <cell r="K5873" t="str">
            <v>DEPRECIATION:INFR.WASTE WATER MGMT.:RETICULATION</v>
          </cell>
          <cell r="L5873" t="str">
            <v>Depreciation and Asset Impairment</v>
          </cell>
        </row>
        <row r="5874">
          <cell r="J5874">
            <v>4820030000</v>
          </cell>
          <cell r="K5874" t="str">
            <v>DEPRECIATION:MACHINERY &amp; EQUIP.:ALL OR EXCL NERSA</v>
          </cell>
          <cell r="L5874" t="str">
            <v>Depreciation and Asset Impairment</v>
          </cell>
        </row>
        <row r="5875">
          <cell r="J5875">
            <v>4820360000</v>
          </cell>
          <cell r="K5875" t="str">
            <v>DEPRECIATION:BUILDINGS:ALL OR EXCL NERSA (SEE ASSE</v>
          </cell>
          <cell r="L5875" t="str">
            <v>Depreciation and Asset Impairment</v>
          </cell>
        </row>
        <row r="5876">
          <cell r="J5876">
            <v>4820380010</v>
          </cell>
          <cell r="K5876" t="str">
            <v>DEPRECIATION:STORMWATER:CONVEYANCE</v>
          </cell>
          <cell r="L5876" t="str">
            <v>Depreciation and Asset Impairment</v>
          </cell>
        </row>
        <row r="5877">
          <cell r="J5877">
            <v>5000000490</v>
          </cell>
          <cell r="K5877" t="str">
            <v>CHRG:DEPT CHARGE:INSURANCE ASSETS</v>
          </cell>
          <cell r="L5877" t="str">
            <v>Other Expenditure</v>
          </cell>
        </row>
        <row r="5878">
          <cell r="J5878">
            <v>5000000690</v>
          </cell>
          <cell r="K5878" t="str">
            <v>CHRG:DEPT CHARGE:RATES CHRG</v>
          </cell>
          <cell r="L5878" t="str">
            <v>Other Expenditure</v>
          </cell>
        </row>
        <row r="5879">
          <cell r="J5879">
            <v>5000000910</v>
          </cell>
          <cell r="K5879" t="str">
            <v>CHRG:INT BILL:WATER CONSUMPTION</v>
          </cell>
          <cell r="L5879" t="str">
            <v>Other Expenditure</v>
          </cell>
        </row>
        <row r="5880">
          <cell r="J5880">
            <v>4100010000</v>
          </cell>
          <cell r="K5880" t="str">
            <v>OUTSOURCED:BUS.&amp; FIN.MGMT.</v>
          </cell>
          <cell r="L5880" t="str">
            <v>Contracted Services</v>
          </cell>
        </row>
        <row r="5881">
          <cell r="J5881">
            <v>4100013000</v>
          </cell>
          <cell r="K5881" t="str">
            <v>OUTSOURCED:PROJECT MGMT.</v>
          </cell>
          <cell r="L5881" t="str">
            <v>Contracted Services</v>
          </cell>
        </row>
        <row r="5882">
          <cell r="J5882">
            <v>4100059000</v>
          </cell>
          <cell r="K5882" t="str">
            <v>OUTSOURCED:SECURITY-EXTERNAL</v>
          </cell>
          <cell r="L5882" t="str">
            <v>Contracted Services</v>
          </cell>
        </row>
        <row r="5883">
          <cell r="J5883">
            <v>4110054000</v>
          </cell>
          <cell r="K5883" t="str">
            <v>CONSULT.&amp; PROF.:LEGAL COST:BY-LAW-MGMT.</v>
          </cell>
          <cell r="L5883" t="str">
            <v>Contracted Services</v>
          </cell>
        </row>
        <row r="5884">
          <cell r="J5884">
            <v>4300000000</v>
          </cell>
          <cell r="K5884" t="str">
            <v>HR:MUNICIP.STAFF:BASIC SALARY &amp; WAGES</v>
          </cell>
          <cell r="L5884" t="str">
            <v>Employee Related Costs - Wages &amp; Salaries</v>
          </cell>
        </row>
        <row r="5885">
          <cell r="J5885">
            <v>4300001000</v>
          </cell>
          <cell r="K5885" t="str">
            <v>HR:MUNICIP.STAFF:BONUSES</v>
          </cell>
          <cell r="L5885" t="str">
            <v>Employee Related Costs - Wages &amp; Salaries</v>
          </cell>
        </row>
        <row r="5886">
          <cell r="J5886">
            <v>4300002000</v>
          </cell>
          <cell r="K5886" t="str">
            <v>HR:MUNICIP.STAFF:ALLOWANCE-CELLULAR &amp; TELEPHONE</v>
          </cell>
          <cell r="L5886" t="str">
            <v>Employee Related Costs - Wages &amp; Salaries</v>
          </cell>
        </row>
        <row r="5887">
          <cell r="J5887">
            <v>4300003000</v>
          </cell>
          <cell r="K5887" t="str">
            <v>HR:MUNICIP.STAFF:ALLOWANCE-HOUSING BENEFITS</v>
          </cell>
          <cell r="L5887" t="str">
            <v>Employee Related Costs - Wages &amp; Salaries</v>
          </cell>
        </row>
        <row r="5888">
          <cell r="J5888">
            <v>4300005000</v>
          </cell>
          <cell r="K5888" t="str">
            <v>HR:MUNICIP.STAFF:ALLOWANCE-TRAVEL OR MOTOR VEHICLE</v>
          </cell>
          <cell r="L5888" t="str">
            <v>Employee Related Costs - Wages &amp; Salaries</v>
          </cell>
        </row>
        <row r="5889">
          <cell r="J5889">
            <v>4300008000</v>
          </cell>
          <cell r="K5889" t="str">
            <v>HR:MUNICIP.STAFF:BENEF-ACTING &amp; POST BEN ALLOWANCE</v>
          </cell>
          <cell r="L5889" t="str">
            <v>Employee Related Costs - Wages &amp; Salaries</v>
          </cell>
        </row>
        <row r="5890">
          <cell r="J5890">
            <v>4300010000</v>
          </cell>
          <cell r="K5890" t="str">
            <v>HR:MUNICIP.STAFF:BENEFIT-LONG SERVICE AWARD-ERC</v>
          </cell>
          <cell r="L5890" t="str">
            <v>Employee Related Costs - Wages &amp; Salaries</v>
          </cell>
        </row>
        <row r="5891">
          <cell r="J5891">
            <v>4300012000</v>
          </cell>
          <cell r="K5891" t="str">
            <v>HR:MUNICIP.STAFF:BENEFIT-SCARCITY ALLOWANCE</v>
          </cell>
          <cell r="L5891" t="str">
            <v>Employee Related Costs - Wages &amp; Salaries</v>
          </cell>
        </row>
        <row r="5892">
          <cell r="J5892">
            <v>4300016000</v>
          </cell>
          <cell r="K5892" t="str">
            <v>HR:MUNICIP.STAFF:SOCIAL CONTRIB.-BARGAINING COUNCI</v>
          </cell>
          <cell r="L5892" t="str">
            <v>Employee Related Costs - Social Contributions</v>
          </cell>
        </row>
        <row r="5893">
          <cell r="J5893">
            <v>4300018000</v>
          </cell>
          <cell r="K5893" t="str">
            <v>HR:MUNICIP.STAFF:SOCIAL CONTRIB.-MEDICAL</v>
          </cell>
          <cell r="L5893" t="str">
            <v>Employee Related Costs - Social Contributions</v>
          </cell>
        </row>
        <row r="5894">
          <cell r="J5894">
            <v>4300019000</v>
          </cell>
          <cell r="K5894" t="str">
            <v>HR:MUNICIP.STAFF:SOCIAL CONTRIB.-PENSION</v>
          </cell>
          <cell r="L5894" t="str">
            <v>Employee Related Costs - Social Contributions</v>
          </cell>
        </row>
        <row r="5895">
          <cell r="J5895">
            <v>4300020000</v>
          </cell>
          <cell r="K5895" t="str">
            <v>HR:MUNICIP.STAFF:SOCIAL CONTRIB.-UIF</v>
          </cell>
          <cell r="L5895" t="str">
            <v>Employee Related Costs - Social Contributions</v>
          </cell>
        </row>
        <row r="5896">
          <cell r="J5896">
            <v>4500012000</v>
          </cell>
          <cell r="K5896" t="str">
            <v>ADS/PUBLICITY/MRKTG.:CUSTOMER/CLIENT INFORMATION</v>
          </cell>
          <cell r="L5896" t="str">
            <v>Other Expenditure</v>
          </cell>
        </row>
        <row r="5897">
          <cell r="J5897">
            <v>4500019000</v>
          </cell>
          <cell r="K5897" t="str">
            <v>ADS/PUBLICITY/MRKTG.:TENDERS</v>
          </cell>
          <cell r="L5897" t="str">
            <v>Other Expenditure</v>
          </cell>
        </row>
        <row r="5898">
          <cell r="J5898">
            <v>4500056000</v>
          </cell>
          <cell r="K5898" t="str">
            <v>BURSARIES (EMPLOYEES)</v>
          </cell>
          <cell r="L5898" t="str">
            <v>Other Expenditure</v>
          </cell>
        </row>
        <row r="5899">
          <cell r="J5899">
            <v>4500150000</v>
          </cell>
          <cell r="K5899" t="str">
            <v>CATERING MUNICIPAL ACTIVITIES</v>
          </cell>
          <cell r="L5899" t="str">
            <v>Contracted Services</v>
          </cell>
        </row>
        <row r="5900">
          <cell r="J5900">
            <v>4500181000</v>
          </cell>
          <cell r="K5900" t="str">
            <v>COMMUNICATION:TELEPHONE,FAX,TELEGRAPH</v>
          </cell>
          <cell r="L5900" t="str">
            <v>Other Expenditure</v>
          </cell>
        </row>
        <row r="5901">
          <cell r="J5901">
            <v>4500410000</v>
          </cell>
          <cell r="K5901" t="str">
            <v>INSURANCE UNDERWRITING- INSURANCE CLAIMS</v>
          </cell>
          <cell r="L5901" t="str">
            <v>Other Expenditure</v>
          </cell>
        </row>
        <row r="5902">
          <cell r="J5902">
            <v>4500411000</v>
          </cell>
          <cell r="K5902" t="str">
            <v>INSURANCE UNDERWRITING- PREMIUMS</v>
          </cell>
          <cell r="L5902" t="str">
            <v>Other Expenditure</v>
          </cell>
        </row>
        <row r="5903">
          <cell r="J5903">
            <v>4500454020</v>
          </cell>
          <cell r="K5903" t="str">
            <v>TRAVEL AGENCY FEES</v>
          </cell>
          <cell r="L5903" t="str">
            <v>Other Expenditure</v>
          </cell>
        </row>
        <row r="5904">
          <cell r="J5904">
            <v>4500454030</v>
          </cell>
          <cell r="K5904" t="str">
            <v>OFFICE DECORATIONS</v>
          </cell>
          <cell r="L5904" t="str">
            <v>Other Expenditure</v>
          </cell>
        </row>
        <row r="5905">
          <cell r="J5905">
            <v>4500460000</v>
          </cell>
          <cell r="K5905" t="str">
            <v>OC:PRINTING. PUBLICATIONS AND BOOKS</v>
          </cell>
          <cell r="L5905" t="str">
            <v>Other Expenditure</v>
          </cell>
        </row>
        <row r="5906">
          <cell r="J5906">
            <v>4500491000</v>
          </cell>
          <cell r="K5906" t="str">
            <v>SKILLS DEVELOPMENT FUND LEVY</v>
          </cell>
          <cell r="L5906" t="str">
            <v>Other Expenditure</v>
          </cell>
        </row>
        <row r="5907">
          <cell r="J5907">
            <v>4500492000</v>
          </cell>
          <cell r="K5907" t="str">
            <v>SERVITUDES &amp; LAND SURVEYS</v>
          </cell>
          <cell r="L5907" t="str">
            <v>Other Expenditure</v>
          </cell>
        </row>
        <row r="5908">
          <cell r="J5908">
            <v>4550003000</v>
          </cell>
          <cell r="K5908" t="str">
            <v>S&amp;T-DOMESTIC-INCIDENTAL COST</v>
          </cell>
          <cell r="L5908" t="str">
            <v>Other Expenditure</v>
          </cell>
        </row>
        <row r="5909">
          <cell r="J5909">
            <v>4560100000</v>
          </cell>
          <cell r="K5909" t="str">
            <v>UNIFORM &amp; PROTECTIVE CLOTHING</v>
          </cell>
          <cell r="L5909" t="str">
            <v>Other Expenditure</v>
          </cell>
        </row>
        <row r="5910">
          <cell r="J5910">
            <v>4560106010</v>
          </cell>
          <cell r="K5910" t="str">
            <v>TRF &amp; SUB : POST RETITEMENT BENEFIT</v>
          </cell>
          <cell r="L5910" t="str">
            <v>Grants and Subsidies</v>
          </cell>
        </row>
        <row r="5911">
          <cell r="J5911">
            <v>4550000000</v>
          </cell>
          <cell r="K5911" t="str">
            <v>S&amp;T-DOMESTIC-ACCOMMODATION</v>
          </cell>
          <cell r="L5911" t="str">
            <v>Other Expenditure</v>
          </cell>
        </row>
        <row r="5912">
          <cell r="J5912">
            <v>4550001000</v>
          </cell>
          <cell r="K5912" t="str">
            <v>S&amp;T-DOMESTIC-DAILY ALLOWANCE</v>
          </cell>
          <cell r="L5912" t="str">
            <v>Other Expenditure</v>
          </cell>
        </row>
        <row r="5913">
          <cell r="J5913">
            <v>4550004000</v>
          </cell>
          <cell r="K5913" t="str">
            <v>S&amp;T-DOMESTIC-CAR RENTAL</v>
          </cell>
          <cell r="L5913" t="str">
            <v>Other Expenditure</v>
          </cell>
        </row>
        <row r="5914">
          <cell r="J5914">
            <v>4550006000</v>
          </cell>
          <cell r="K5914" t="str">
            <v>S&amp;T-DOMESTIC-OWN TRANSPORT</v>
          </cell>
          <cell r="L5914" t="str">
            <v>Other Expenditure</v>
          </cell>
        </row>
        <row r="5915">
          <cell r="J5915">
            <v>4560000000</v>
          </cell>
          <cell r="K5915" t="str">
            <v>S&amp;T-FOREIGN-ACCOMMODATION</v>
          </cell>
          <cell r="L5915" t="str">
            <v>Other Expenditure</v>
          </cell>
        </row>
        <row r="5916">
          <cell r="J5916">
            <v>4560004000</v>
          </cell>
          <cell r="K5916" t="str">
            <v>S&amp;T-FOREIGN-CAR RENTAL</v>
          </cell>
          <cell r="L5916" t="str">
            <v>Other Expenditure</v>
          </cell>
        </row>
        <row r="5917">
          <cell r="J5917">
            <v>8720016000</v>
          </cell>
          <cell r="K5917" t="str">
            <v>NE:KZ CAPITAL G&amp;S:HOUSING:JIKA JOE</v>
          </cell>
          <cell r="L5917" t="str">
            <v>Transfers Recognised - Capital</v>
          </cell>
        </row>
        <row r="5918">
          <cell r="J5918">
            <v>8900002100</v>
          </cell>
          <cell r="K5918" t="str">
            <v>NE:KZ OPERATING G&amp;S:HOUSING:BENEF AUDIT AND TRFS</v>
          </cell>
          <cell r="L5918" t="str">
            <v>Transfers Recognised - Operating</v>
          </cell>
        </row>
        <row r="5919">
          <cell r="J5919">
            <v>8710001000</v>
          </cell>
          <cell r="K5919" t="str">
            <v>NE:NT CAPITAL G&amp;S:MUNICIPAL INFRASTRUCTURE PROG</v>
          </cell>
          <cell r="L5919" t="str">
            <v>Transfers Recognised - Capital</v>
          </cell>
        </row>
        <row r="5920">
          <cell r="J5920">
            <v>8710021000</v>
          </cell>
          <cell r="K5920" t="str">
            <v>NE:NT CAPITAL G&amp;S:MUNICIPAL INFRASTRUCT. PROG-VAT</v>
          </cell>
          <cell r="L5920" t="str">
            <v>Transfers Recognised - Capital</v>
          </cell>
        </row>
        <row r="5921">
          <cell r="J5921">
            <v>4100013000</v>
          </cell>
          <cell r="K5921" t="str">
            <v>OUTSOURCED:PROJECT MGMT.</v>
          </cell>
          <cell r="L5921" t="str">
            <v>Contracted Services</v>
          </cell>
        </row>
        <row r="5922">
          <cell r="J5922">
            <v>4100790000</v>
          </cell>
          <cell r="K5922" t="str">
            <v>BAD DEBTS WRITTEN OFF:DEBT IMPAIRMENT</v>
          </cell>
          <cell r="L5922" t="str">
            <v>Debt Impairment</v>
          </cell>
        </row>
        <row r="5923">
          <cell r="J5923">
            <v>4300000000</v>
          </cell>
          <cell r="K5923" t="str">
            <v>HR:MUNICIP.STAFF:BASIC SALARY &amp; WAGES</v>
          </cell>
          <cell r="L5923" t="str">
            <v>Employee Related Costs - Wages &amp; Salaries</v>
          </cell>
        </row>
        <row r="5924">
          <cell r="J5924">
            <v>4300001000</v>
          </cell>
          <cell r="K5924" t="str">
            <v>HR:MUNICIP.STAFF:BONUSES</v>
          </cell>
          <cell r="L5924" t="str">
            <v>Employee Related Costs - Wages &amp; Salaries</v>
          </cell>
        </row>
        <row r="5925">
          <cell r="J5925">
            <v>4300002000</v>
          </cell>
          <cell r="K5925" t="str">
            <v>HR:MUNICIP.STAFF:ALLOWANCE-CELLULAR &amp; TELEPHONE</v>
          </cell>
          <cell r="L5925" t="str">
            <v>Employee Related Costs - Wages &amp; Salaries</v>
          </cell>
        </row>
        <row r="5926">
          <cell r="J5926">
            <v>4300003000</v>
          </cell>
          <cell r="K5926" t="str">
            <v>HR:MUNICIP.STAFF:ALLOWANCE-HOUSING BENEFITS</v>
          </cell>
          <cell r="L5926" t="str">
            <v>Employee Related Costs - Wages &amp; Salaries</v>
          </cell>
        </row>
        <row r="5927">
          <cell r="J5927">
            <v>4300005000</v>
          </cell>
          <cell r="K5927" t="str">
            <v>HR:MUNICIP.STAFF:ALLOWANCE-TRAVEL OR MOTOR VEHICLE</v>
          </cell>
          <cell r="L5927" t="str">
            <v>Employee Related Costs - Wages &amp; Salaries</v>
          </cell>
        </row>
        <row r="5928">
          <cell r="J5928">
            <v>4300006000</v>
          </cell>
          <cell r="K5928" t="str">
            <v>MUNICIPAL STAFF OVER TIME NON STRUCTURED</v>
          </cell>
          <cell r="L5928" t="str">
            <v>Employee Related Costs - Wages &amp; Salaries</v>
          </cell>
        </row>
        <row r="5929">
          <cell r="J5929">
            <v>4300012000</v>
          </cell>
          <cell r="K5929" t="str">
            <v>HR:MUNICIP.STAFF:BENEFIT-SCARCITY ALLOWANCE</v>
          </cell>
          <cell r="L5929" t="str">
            <v>Employee Related Costs - Wages &amp; Salaries</v>
          </cell>
        </row>
        <row r="5930">
          <cell r="J5930">
            <v>4300016000</v>
          </cell>
          <cell r="K5930" t="str">
            <v>HR:MUNICIP.STAFF:SOCIAL CONTRIB.-BARGAINING COUNCI</v>
          </cell>
          <cell r="L5930" t="str">
            <v>Employee Related Costs - Social Contributions</v>
          </cell>
        </row>
        <row r="5931">
          <cell r="J5931">
            <v>4300018000</v>
          </cell>
          <cell r="K5931" t="str">
            <v>HR:MUNICIP.STAFF:SOCIAL CONTRIB.-MEDICAL</v>
          </cell>
          <cell r="L5931" t="str">
            <v>Employee Related Costs - Social Contributions</v>
          </cell>
        </row>
        <row r="5932">
          <cell r="J5932">
            <v>4300019000</v>
          </cell>
          <cell r="K5932" t="str">
            <v>HR:MUNICIP.STAFF:SOCIAL CONTRIB.-PENSION</v>
          </cell>
          <cell r="L5932" t="str">
            <v>Employee Related Costs - Social Contributions</v>
          </cell>
        </row>
        <row r="5933">
          <cell r="J5933">
            <v>4300020000</v>
          </cell>
          <cell r="K5933" t="str">
            <v>HR:MUNICIP.STAFF:SOCIAL CONTRIB.-UIF</v>
          </cell>
          <cell r="L5933" t="str">
            <v>Employee Related Costs - Social Contributions</v>
          </cell>
        </row>
        <row r="5934">
          <cell r="J5934">
            <v>4500422000</v>
          </cell>
          <cell r="K5934" t="str">
            <v>INTERNSHIPS</v>
          </cell>
          <cell r="L5934" t="str">
            <v>Other Expenditure</v>
          </cell>
        </row>
        <row r="5935">
          <cell r="J5935">
            <v>4500491000</v>
          </cell>
          <cell r="K5935" t="str">
            <v>SKILLS DEVELOPMENT FUND LEVY</v>
          </cell>
          <cell r="L5935" t="str">
            <v>Other Expenditure</v>
          </cell>
        </row>
        <row r="5936">
          <cell r="J5936">
            <v>8000501615</v>
          </cell>
          <cell r="K5936" t="str">
            <v>EX:INTEREST:SHORT TERM INVESTMENTS HDF</v>
          </cell>
          <cell r="L5936" t="str">
            <v>Interest Earned - External Investments</v>
          </cell>
        </row>
        <row r="5937">
          <cell r="J5937">
            <v>4100013000</v>
          </cell>
          <cell r="K5937" t="str">
            <v>OUTSOURCED:PROJECT MGMT.</v>
          </cell>
          <cell r="L5937" t="str">
            <v>Contracted Services</v>
          </cell>
        </row>
        <row r="5938">
          <cell r="J5938">
            <v>4100013000</v>
          </cell>
          <cell r="K5938" t="str">
            <v>OUTSOURCED:PROJECT MGMT.</v>
          </cell>
          <cell r="L5938" t="str">
            <v>Contracted Services</v>
          </cell>
        </row>
        <row r="5939">
          <cell r="J5939">
            <v>8900002000</v>
          </cell>
          <cell r="K5939" t="str">
            <v>NE:KZ OPERATING G&amp;S:HOUSING:HOUSING PROJECTS</v>
          </cell>
          <cell r="L5939" t="str">
            <v>Transfers Recognised - Operating</v>
          </cell>
        </row>
        <row r="5940">
          <cell r="J5940">
            <v>5000000490</v>
          </cell>
          <cell r="K5940" t="str">
            <v>CHRG:DEPT CHARGE:INSURANCE ASSETS</v>
          </cell>
          <cell r="L5940" t="str">
            <v>Other Expenditure</v>
          </cell>
        </row>
        <row r="5941">
          <cell r="J5941">
            <v>4500411000</v>
          </cell>
          <cell r="K5941" t="str">
            <v>INSURANCE UNDERWRITING- PREMIUMS</v>
          </cell>
          <cell r="L5941" t="str">
            <v>Other Expenditure</v>
          </cell>
        </row>
        <row r="5942">
          <cell r="J5942">
            <v>5000000490</v>
          </cell>
          <cell r="K5942" t="str">
            <v>CHRG:DEPT CHARGE:INSURANCE ASSETS</v>
          </cell>
          <cell r="L5942" t="str">
            <v>Other Expenditure</v>
          </cell>
        </row>
        <row r="5943">
          <cell r="J5943">
            <v>5000000690</v>
          </cell>
          <cell r="K5943" t="str">
            <v>CHRG:DEPT CHARGE:RATES CHRG</v>
          </cell>
          <cell r="L5943" t="str">
            <v>Other Expenditure</v>
          </cell>
        </row>
        <row r="5944">
          <cell r="J5944">
            <v>5000000490</v>
          </cell>
          <cell r="K5944" t="str">
            <v>CHRG:DEPT CHARGE:INSURANCE ASSETS</v>
          </cell>
          <cell r="L5944" t="str">
            <v>Other Expenditure</v>
          </cell>
        </row>
        <row r="5945">
          <cell r="J5945">
            <v>5000000690</v>
          </cell>
          <cell r="K5945" t="str">
            <v>CHRG:DEPT CHARGE:RATES CHRG</v>
          </cell>
          <cell r="L5945" t="str">
            <v>Other Expenditure</v>
          </cell>
        </row>
        <row r="5946">
          <cell r="J5946">
            <v>4500411000</v>
          </cell>
          <cell r="K5946" t="str">
            <v>INSURANCE UNDERWRITING- PREMIUMS</v>
          </cell>
          <cell r="L5946" t="str">
            <v>Other Expenditure</v>
          </cell>
        </row>
        <row r="5947">
          <cell r="J5947">
            <v>8000600030</v>
          </cell>
          <cell r="K5947" t="str">
            <v>EX:RENTAL:PPE:BLDS:RESIDENTIAL</v>
          </cell>
          <cell r="L5947" t="str">
            <v>Rent Of Facilities And Equipment</v>
          </cell>
        </row>
        <row r="5948">
          <cell r="J5948">
            <v>5000000690</v>
          </cell>
          <cell r="K5948" t="str">
            <v>CHRG:DEPT CHARGE:RATES CHRG</v>
          </cell>
          <cell r="L5948" t="str">
            <v>Other Expenditure</v>
          </cell>
        </row>
        <row r="5949">
          <cell r="J5949">
            <v>8000600030</v>
          </cell>
          <cell r="K5949" t="str">
            <v>EX:RENTAL:PPE:BLDS:RESIDENTIAL</v>
          </cell>
          <cell r="L5949" t="str">
            <v>Rent Of Facilities And Equipment</v>
          </cell>
        </row>
        <row r="5950">
          <cell r="J5950">
            <v>5000000490</v>
          </cell>
          <cell r="K5950" t="str">
            <v>CHRG:DEPT CHARGE:INSURANCE ASSETS</v>
          </cell>
          <cell r="L5950" t="str">
            <v>Other Expenditure</v>
          </cell>
        </row>
        <row r="5951">
          <cell r="J5951">
            <v>5000000490</v>
          </cell>
          <cell r="K5951" t="str">
            <v>CHRG:DEPT CHARGE:INSURANCE ASSETS</v>
          </cell>
          <cell r="L5951" t="str">
            <v>Other Expenditure</v>
          </cell>
        </row>
        <row r="5952">
          <cell r="J5952">
            <v>8000600030</v>
          </cell>
          <cell r="K5952" t="str">
            <v>EX:RENTAL:PPE:BLDS:RESIDENTIAL</v>
          </cell>
          <cell r="L5952" t="str">
            <v>Rent Of Facilities And Equipment</v>
          </cell>
        </row>
        <row r="5953">
          <cell r="J5953">
            <v>5000000490</v>
          </cell>
          <cell r="K5953" t="str">
            <v>CHRG:DEPT CHARGE:INSURANCE ASSETS</v>
          </cell>
          <cell r="L5953" t="str">
            <v>Other Expenditure</v>
          </cell>
        </row>
        <row r="5954">
          <cell r="J5954">
            <v>5000000690</v>
          </cell>
          <cell r="K5954" t="str">
            <v>CHRG:DEPT CHARGE:RATES CHRG</v>
          </cell>
          <cell r="L5954" t="str">
            <v>Other Expenditure</v>
          </cell>
        </row>
        <row r="5955">
          <cell r="J5955">
            <v>8000500160</v>
          </cell>
          <cell r="K5955" t="str">
            <v>EX:INTEREST:PROPERTY RENTAL DEBTORS</v>
          </cell>
          <cell r="L5955" t="str">
            <v>Interest Earned - Outstanding Debtors</v>
          </cell>
        </row>
        <row r="5956">
          <cell r="J5956">
            <v>8000600030</v>
          </cell>
          <cell r="K5956" t="str">
            <v>EX:RENTAL:PPE:BLDS:RESIDENTIAL</v>
          </cell>
          <cell r="L5956" t="str">
            <v>Rent Of Facilities And Equipment</v>
          </cell>
        </row>
        <row r="5957">
          <cell r="J5957">
            <v>5000000490</v>
          </cell>
          <cell r="K5957" t="str">
            <v>CHRG:DEPT CHARGE:INSURANCE ASSETS</v>
          </cell>
          <cell r="L5957" t="str">
            <v>Other Expenditure</v>
          </cell>
        </row>
        <row r="5958">
          <cell r="J5958">
            <v>8000600030</v>
          </cell>
          <cell r="K5958" t="str">
            <v>EX:RENTAL:PPE:BLDS:RESIDENTIAL</v>
          </cell>
          <cell r="L5958" t="str">
            <v>Rent Of Facilities And Equipment</v>
          </cell>
        </row>
        <row r="5959">
          <cell r="J5959">
            <v>8000600030</v>
          </cell>
          <cell r="K5959" t="str">
            <v>EX:RENTAL:PPE:BLDS:RESIDENTIAL</v>
          </cell>
          <cell r="L5959" t="str">
            <v>Rent Of Facilities And Equipment</v>
          </cell>
        </row>
        <row r="5960">
          <cell r="J5960">
            <v>5000000490</v>
          </cell>
          <cell r="K5960" t="str">
            <v>CHRG:DEPT CHARGE:INSURANCE ASSETS</v>
          </cell>
          <cell r="L5960" t="str">
            <v>Other Expenditure</v>
          </cell>
        </row>
        <row r="5961">
          <cell r="J5961">
            <v>4500410000</v>
          </cell>
          <cell r="K5961" t="str">
            <v>INSURANCE UNDERWRITING- INSURANCE CLAIMS</v>
          </cell>
          <cell r="L5961" t="str">
            <v>Other Expenditure</v>
          </cell>
        </row>
        <row r="5962">
          <cell r="J5962">
            <v>8000600030</v>
          </cell>
          <cell r="K5962" t="str">
            <v>EX:RENTAL:PPE:BLDS:RESIDENTIAL</v>
          </cell>
          <cell r="L5962" t="str">
            <v>Rent Of Facilities And Equipment</v>
          </cell>
        </row>
        <row r="5963">
          <cell r="J5963">
            <v>5000000490</v>
          </cell>
          <cell r="K5963" t="str">
            <v>CHRG:DEPT CHARGE:INSURANCE ASSETS</v>
          </cell>
          <cell r="L5963" t="str">
            <v>Other Expenditure</v>
          </cell>
        </row>
        <row r="5964">
          <cell r="J5964">
            <v>8000600030</v>
          </cell>
          <cell r="K5964" t="str">
            <v>EX:RENTAL:PPE:BLDS:RESIDENTIAL</v>
          </cell>
          <cell r="L5964" t="str">
            <v>Rent Of Facilities And Equipment</v>
          </cell>
        </row>
        <row r="5965">
          <cell r="J5965">
            <v>5000000490</v>
          </cell>
          <cell r="K5965" t="str">
            <v>CHRG:DEPT CHARGE:INSURANCE ASSETS</v>
          </cell>
          <cell r="L5965" t="str">
            <v>Other Expenditure</v>
          </cell>
        </row>
        <row r="5966">
          <cell r="J5966">
            <v>5000000850</v>
          </cell>
          <cell r="K5966" t="str">
            <v>CHRG:INT BILL:ELECTRICITY CONSUMPTION</v>
          </cell>
          <cell r="L5966" t="str">
            <v>Other Expenditure</v>
          </cell>
        </row>
        <row r="5967">
          <cell r="J5967">
            <v>5000000910</v>
          </cell>
          <cell r="K5967" t="str">
            <v>CHRG:INT BILL:WATER CONSUMPTION</v>
          </cell>
          <cell r="L5967" t="str">
            <v>Other Expenditure</v>
          </cell>
        </row>
        <row r="5968">
          <cell r="J5968">
            <v>5000000490</v>
          </cell>
          <cell r="K5968" t="str">
            <v>CHRG:DEPT CHARGE:INSURANCE ASSETS</v>
          </cell>
          <cell r="L5968" t="str">
            <v>Other Expenditure</v>
          </cell>
        </row>
        <row r="5969">
          <cell r="J5969">
            <v>5000000850</v>
          </cell>
          <cell r="K5969" t="str">
            <v>CHRG:INT BILL:ELECTRICITY CONSUMPTION</v>
          </cell>
          <cell r="L5969" t="str">
            <v>Other Expenditure</v>
          </cell>
        </row>
        <row r="5970">
          <cell r="J5970">
            <v>5000000910</v>
          </cell>
          <cell r="K5970" t="str">
            <v>CHRG:INT BILL:WATER CONSUMPTION</v>
          </cell>
          <cell r="L5970" t="str">
            <v>Other Expenditure</v>
          </cell>
        </row>
        <row r="5971">
          <cell r="J5971">
            <v>4500410000</v>
          </cell>
          <cell r="K5971" t="str">
            <v>INSURANCE UNDERWRITING- INSURANCE CLAIMS</v>
          </cell>
          <cell r="L5971" t="str">
            <v>Other Expenditure</v>
          </cell>
        </row>
        <row r="5972">
          <cell r="J5972">
            <v>4500411000</v>
          </cell>
          <cell r="K5972" t="str">
            <v>INSURANCE UNDERWRITING- PREMIUMS</v>
          </cell>
          <cell r="L5972" t="str">
            <v>Other Expenditure</v>
          </cell>
        </row>
        <row r="5973">
          <cell r="J5973">
            <v>8000600030</v>
          </cell>
          <cell r="K5973" t="str">
            <v>EX:RENTAL:PPE:BLDS:RESIDENTIAL</v>
          </cell>
          <cell r="L5973" t="str">
            <v>Rent Of Facilities And Equipment</v>
          </cell>
        </row>
        <row r="5974">
          <cell r="J5974">
            <v>5000000490</v>
          </cell>
          <cell r="K5974" t="str">
            <v>CHRG:DEPT CHARGE:INSURANCE ASSETS</v>
          </cell>
          <cell r="L5974" t="str">
            <v>Other Expenditure</v>
          </cell>
        </row>
        <row r="5975">
          <cell r="J5975">
            <v>5000000850</v>
          </cell>
          <cell r="K5975" t="str">
            <v>CHRG:INT BILL:ELECTRICITY CONSUMPTION</v>
          </cell>
          <cell r="L5975" t="str">
            <v>Other Expenditure</v>
          </cell>
        </row>
        <row r="5976">
          <cell r="J5976">
            <v>5000000910</v>
          </cell>
          <cell r="K5976" t="str">
            <v>CHRG:INT BILL:WATER CONSUMPTION</v>
          </cell>
          <cell r="L5976" t="str">
            <v>Other Expenditure</v>
          </cell>
        </row>
        <row r="5977">
          <cell r="J5977">
            <v>4500410000</v>
          </cell>
          <cell r="K5977" t="str">
            <v>INSURANCE UNDERWRITING- INSURANCE CLAIMS</v>
          </cell>
          <cell r="L5977" t="str">
            <v>Other Expenditure</v>
          </cell>
        </row>
        <row r="5978">
          <cell r="J5978">
            <v>4500411000</v>
          </cell>
          <cell r="K5978" t="str">
            <v>INSURANCE UNDERWRITING- PREMIUMS</v>
          </cell>
          <cell r="L5978" t="str">
            <v>Other Expenditure</v>
          </cell>
        </row>
        <row r="5979">
          <cell r="J5979">
            <v>8000600030</v>
          </cell>
          <cell r="K5979" t="str">
            <v>EX:RENTAL:PPE:BLDS:RESIDENTIAL</v>
          </cell>
          <cell r="L5979" t="str">
            <v>Rent Of Facilities And Equipment</v>
          </cell>
        </row>
        <row r="5980">
          <cell r="J5980">
            <v>5000000490</v>
          </cell>
          <cell r="K5980" t="str">
            <v>CHRG:DEPT CHARGE:INSURANCE ASSETS</v>
          </cell>
          <cell r="L5980" t="str">
            <v>Other Expenditure</v>
          </cell>
        </row>
        <row r="5981">
          <cell r="J5981">
            <v>5000000850</v>
          </cell>
          <cell r="K5981" t="str">
            <v>CHRG:INT BILL:ELECTRICITY CONSUMPTION</v>
          </cell>
          <cell r="L5981" t="str">
            <v>Other Expenditure</v>
          </cell>
        </row>
        <row r="5982">
          <cell r="J5982">
            <v>5000000910</v>
          </cell>
          <cell r="K5982" t="str">
            <v>CHRG:INT BILL:WATER CONSUMPTION</v>
          </cell>
          <cell r="L5982" t="str">
            <v>Other Expenditure</v>
          </cell>
        </row>
        <row r="5983">
          <cell r="J5983">
            <v>4500410000</v>
          </cell>
          <cell r="K5983" t="str">
            <v>INSURANCE UNDERWRITING- INSURANCE CLAIMS</v>
          </cell>
          <cell r="L5983" t="str">
            <v>Other Expenditure</v>
          </cell>
        </row>
        <row r="5984">
          <cell r="J5984">
            <v>4500411000</v>
          </cell>
          <cell r="K5984" t="str">
            <v>INSURANCE UNDERWRITING- PREMIUMS</v>
          </cell>
          <cell r="L5984" t="str">
            <v>Other Expenditure</v>
          </cell>
        </row>
        <row r="5985">
          <cell r="J5985">
            <v>8000600030</v>
          </cell>
          <cell r="K5985" t="str">
            <v>EX:RENTAL:PPE:BLDS:RESIDENTIAL</v>
          </cell>
          <cell r="L5985" t="str">
            <v>Rent Of Facilities And Equipment</v>
          </cell>
        </row>
        <row r="5986">
          <cell r="J5986">
            <v>5000000490</v>
          </cell>
          <cell r="K5986" t="str">
            <v>CHRG:DEPT CHARGE:INSURANCE ASSETS</v>
          </cell>
          <cell r="L5986" t="str">
            <v>Other Expenditure</v>
          </cell>
        </row>
        <row r="5987">
          <cell r="J5987">
            <v>5000000910</v>
          </cell>
          <cell r="K5987" t="str">
            <v>CHRG:INT BILL:WATER CONSUMPTION</v>
          </cell>
          <cell r="L5987" t="str">
            <v>Other Expenditure</v>
          </cell>
        </row>
        <row r="5988">
          <cell r="J5988">
            <v>4500410000</v>
          </cell>
          <cell r="K5988" t="str">
            <v>INSURANCE UNDERWRITING- INSURANCE CLAIMS</v>
          </cell>
          <cell r="L5988" t="str">
            <v>Other Expenditure</v>
          </cell>
        </row>
        <row r="5989">
          <cell r="J5989">
            <v>4500411000</v>
          </cell>
          <cell r="K5989" t="str">
            <v>INSURANCE UNDERWRITING- PREMIUMS</v>
          </cell>
          <cell r="L5989" t="str">
            <v>Other Expenditure</v>
          </cell>
        </row>
        <row r="5990">
          <cell r="J5990">
            <v>8000600030</v>
          </cell>
          <cell r="K5990" t="str">
            <v>EX:RENTAL:PPE:BLDS:RESIDENTIAL</v>
          </cell>
          <cell r="L5990" t="str">
            <v>Rent Of Facilities And Equipment</v>
          </cell>
        </row>
        <row r="5991">
          <cell r="J5991">
            <v>5000000490</v>
          </cell>
          <cell r="K5991" t="str">
            <v>CHRG:DEPT CHARGE:INSURANCE ASSETS</v>
          </cell>
          <cell r="L5991" t="str">
            <v>Other Expenditure</v>
          </cell>
        </row>
        <row r="5992">
          <cell r="J5992">
            <v>4500410000</v>
          </cell>
          <cell r="K5992" t="str">
            <v>INSURANCE UNDERWRITING- INSURANCE CLAIMS</v>
          </cell>
          <cell r="L5992" t="str">
            <v>Other Expenditure</v>
          </cell>
        </row>
        <row r="5993">
          <cell r="J5993">
            <v>5000000490</v>
          </cell>
          <cell r="K5993" t="str">
            <v>CHRG:DEPT CHARGE:INSURANCE ASSETS</v>
          </cell>
          <cell r="L5993" t="str">
            <v>Other Expenditure</v>
          </cell>
        </row>
        <row r="5994">
          <cell r="J5994">
            <v>5000000690</v>
          </cell>
          <cell r="K5994" t="str">
            <v>CHRG:DEPT CHARGE:RATES CHRG</v>
          </cell>
          <cell r="L5994" t="str">
            <v>Other Expenditure</v>
          </cell>
        </row>
        <row r="5995">
          <cell r="J5995">
            <v>4500410000</v>
          </cell>
          <cell r="K5995" t="str">
            <v>INSURANCE UNDERWRITING- INSURANCE CLAIMS</v>
          </cell>
          <cell r="L5995" t="str">
            <v>Other Expenditure</v>
          </cell>
        </row>
        <row r="5996">
          <cell r="J5996">
            <v>8000600030</v>
          </cell>
          <cell r="K5996" t="str">
            <v>EX:RENTAL:PPE:BLDS:RESIDENTIAL</v>
          </cell>
          <cell r="L5996" t="str">
            <v>Rent Of Facilities And Equipment</v>
          </cell>
        </row>
        <row r="5997">
          <cell r="J5997">
            <v>5000000490</v>
          </cell>
          <cell r="K5997" t="str">
            <v>CHRG:DEPT CHARGE:INSURANCE ASSETS</v>
          </cell>
          <cell r="L5997" t="str">
            <v>Other Expenditure</v>
          </cell>
        </row>
        <row r="5998">
          <cell r="J5998">
            <v>4500410000</v>
          </cell>
          <cell r="K5998" t="str">
            <v>INSURANCE UNDERWRITING- INSURANCE CLAIMS</v>
          </cell>
          <cell r="L5998" t="str">
            <v>Other Expenditure</v>
          </cell>
        </row>
        <row r="5999">
          <cell r="J5999">
            <v>8000600030</v>
          </cell>
          <cell r="K5999" t="str">
            <v>EX:RENTAL:PPE:BLDS:RESIDENTIAL</v>
          </cell>
          <cell r="L5999" t="str">
            <v>Rent Of Facilities And Equipment</v>
          </cell>
        </row>
        <row r="6000">
          <cell r="J6000">
            <v>5000000690</v>
          </cell>
          <cell r="K6000" t="str">
            <v>CHRG:DEPT CHARGE:RATES CHRG</v>
          </cell>
          <cell r="L6000" t="str">
            <v>Other Expenditure</v>
          </cell>
        </row>
        <row r="6001">
          <cell r="J6001">
            <v>4120051000</v>
          </cell>
          <cell r="K6001" t="str">
            <v>CONTRACTORS : MAINT: BUILDINGS AND FACILITIES</v>
          </cell>
          <cell r="L6001" t="str">
            <v>Contracted Services</v>
          </cell>
        </row>
        <row r="6002">
          <cell r="J6002">
            <v>4120104000</v>
          </cell>
          <cell r="K6002" t="str">
            <v>CONTRACTORS:MAINT.-EQUIP.(GENERAL)</v>
          </cell>
          <cell r="L6002" t="str">
            <v>Contracted Services</v>
          </cell>
        </row>
        <row r="6003">
          <cell r="J6003">
            <v>4120111000</v>
          </cell>
          <cell r="K6003" t="str">
            <v>CONTRACTORS:MAINT.-EQUIP.(VEHICLES)</v>
          </cell>
          <cell r="L6003" t="str">
            <v>Contracted Services</v>
          </cell>
        </row>
        <row r="6004">
          <cell r="J6004">
            <v>4820002000</v>
          </cell>
          <cell r="K6004" t="str">
            <v>DEPRECIATION:BUILDINGS:ALL OR EXCL NERSA (SEE ASSE</v>
          </cell>
          <cell r="L6004" t="str">
            <v>Depreciation and Asset Impairment</v>
          </cell>
        </row>
        <row r="6005">
          <cell r="J6005">
            <v>4820005000</v>
          </cell>
          <cell r="K6005" t="str">
            <v>DEPRECIATION:COMPUTER EQUIP.:ALL OR EXCL NERSA</v>
          </cell>
          <cell r="L6005" t="str">
            <v>Depreciation and Asset Impairment</v>
          </cell>
        </row>
        <row r="6006">
          <cell r="J6006">
            <v>4820007000</v>
          </cell>
          <cell r="K6006" t="str">
            <v>DEPRECIATION:FURNITURE &amp; FITTINGS.:ALL EXCL NE</v>
          </cell>
          <cell r="L6006" t="str">
            <v>Depreciation and Asset Impairment</v>
          </cell>
        </row>
        <row r="6007">
          <cell r="J6007">
            <v>4820025000</v>
          </cell>
          <cell r="K6007" t="str">
            <v>DEPRECIATION:INFR.ROADS</v>
          </cell>
          <cell r="L6007" t="str">
            <v>Depreciation and Asset Impairment</v>
          </cell>
        </row>
        <row r="6008">
          <cell r="J6008">
            <v>4820030000</v>
          </cell>
          <cell r="K6008" t="str">
            <v>DEPRECIATION:MACHINERY &amp; EQUIP.:ALL OR EXCL NERSA</v>
          </cell>
          <cell r="L6008" t="str">
            <v>Depreciation and Asset Impairment</v>
          </cell>
        </row>
        <row r="6009">
          <cell r="J6009">
            <v>4820032000</v>
          </cell>
          <cell r="K6009" t="str">
            <v>DEPRECIATION:TRANSPORT ASSETS:ALL OR EXCL NERSA</v>
          </cell>
          <cell r="L6009" t="str">
            <v>Depreciation and Asset Impairment</v>
          </cell>
        </row>
        <row r="6010">
          <cell r="J6010">
            <v>4820360000</v>
          </cell>
          <cell r="K6010" t="str">
            <v>DEPRECIATION:BUILDINGS:ALL OR EXCL NERSA (SEE ASSE</v>
          </cell>
          <cell r="L6010" t="str">
            <v>Depreciation and Asset Impairment</v>
          </cell>
        </row>
        <row r="6011">
          <cell r="J6011">
            <v>4820360090</v>
          </cell>
          <cell r="K6011" t="str">
            <v>DEPRECIATION:HOUSING:STAFF HOUSING</v>
          </cell>
          <cell r="L6011" t="str">
            <v>Depreciation and Asset Impairment</v>
          </cell>
        </row>
        <row r="6012">
          <cell r="J6012">
            <v>4820390000</v>
          </cell>
          <cell r="K6012" t="str">
            <v>DEPRECIATION:MACHINERY &amp; EQUIP.:ALL OR EXCL NERSA</v>
          </cell>
          <cell r="L6012" t="str">
            <v>Depreciation and Asset Impairment</v>
          </cell>
        </row>
        <row r="6013">
          <cell r="J6013">
            <v>4820400000</v>
          </cell>
          <cell r="K6013" t="str">
            <v>DEPRECIATION:BUILDINGS:ALL OR EXCL NERSA</v>
          </cell>
          <cell r="L6013" t="str">
            <v>Depreciation and Asset Impairment</v>
          </cell>
        </row>
        <row r="6014">
          <cell r="J6014">
            <v>4000000000</v>
          </cell>
          <cell r="K6014" t="str">
            <v>CONSUMPTION:CONSUM.STORES-STD RATED</v>
          </cell>
          <cell r="L6014" t="str">
            <v>Other Materials</v>
          </cell>
        </row>
        <row r="6015">
          <cell r="J6015">
            <v>4100059000</v>
          </cell>
          <cell r="K6015" t="str">
            <v>OUTSOURCED:SECURITY-EXTERNAL</v>
          </cell>
          <cell r="L6015" t="str">
            <v>Contracted Services</v>
          </cell>
        </row>
        <row r="6016">
          <cell r="J6016">
            <v>4500150000</v>
          </cell>
          <cell r="K6016" t="str">
            <v>CATERING MUNICIPAL ACTIVITIES</v>
          </cell>
          <cell r="L6016" t="str">
            <v>Contracted Services</v>
          </cell>
        </row>
        <row r="6017">
          <cell r="J6017">
            <v>4500181000</v>
          </cell>
          <cell r="K6017" t="str">
            <v>COMMUNICATION:TELEPHONE,FAX,TELEGRAPH</v>
          </cell>
          <cell r="L6017" t="str">
            <v>Other Expenditure</v>
          </cell>
        </row>
        <row r="6018">
          <cell r="J6018">
            <v>4500441010</v>
          </cell>
          <cell r="K6018" t="str">
            <v>MUNICIPAL SERVICES</v>
          </cell>
          <cell r="L6018" t="str">
            <v>Other Expenditure</v>
          </cell>
        </row>
        <row r="6019">
          <cell r="J6019">
            <v>4550004000</v>
          </cell>
          <cell r="K6019" t="str">
            <v>S&amp;T-DOMESTIC-CAR RENTAL</v>
          </cell>
          <cell r="L6019" t="str">
            <v>Other Expenditure</v>
          </cell>
        </row>
        <row r="6020">
          <cell r="J6020">
            <v>8311000000</v>
          </cell>
          <cell r="K6020" t="str">
            <v>EX:REV:SALE OF GOODS:NURSERY SALE OF PLANTS</v>
          </cell>
          <cell r="L6020" t="str">
            <v>Other Revenue</v>
          </cell>
        </row>
        <row r="6021">
          <cell r="J6021">
            <v>4100013000</v>
          </cell>
          <cell r="K6021" t="str">
            <v>OUTSOURCED:PROJECT MGMT.</v>
          </cell>
          <cell r="L6021" t="str">
            <v>Contracted Services</v>
          </cell>
        </row>
        <row r="6022">
          <cell r="J6022">
            <v>4110016000</v>
          </cell>
          <cell r="K6022" t="str">
            <v>CONSULT.&amp; PROF.:ORGANISATIONAL</v>
          </cell>
          <cell r="L6022" t="str">
            <v>Contracted Services</v>
          </cell>
        </row>
        <row r="6023">
          <cell r="J6023">
            <v>4100013000</v>
          </cell>
          <cell r="K6023" t="str">
            <v>OUTSOURCED:PROJECT MGMT.</v>
          </cell>
          <cell r="L6023" t="str">
            <v>Contracted Services</v>
          </cell>
        </row>
        <row r="6024">
          <cell r="J6024">
            <v>4110016000</v>
          </cell>
          <cell r="K6024" t="str">
            <v>CONSULT.&amp; PROF.:ORGANISATIONAL</v>
          </cell>
          <cell r="L6024" t="str">
            <v>Contracted Services</v>
          </cell>
        </row>
        <row r="6025">
          <cell r="J6025">
            <v>8311000000</v>
          </cell>
          <cell r="K6025" t="str">
            <v>EX:REV:SALE OF GOODS:NURSERY SALE OF PLANTS</v>
          </cell>
          <cell r="L6025" t="str">
            <v>Other Revenue</v>
          </cell>
        </row>
        <row r="6026">
          <cell r="J6026">
            <v>4120051000</v>
          </cell>
          <cell r="K6026" t="str">
            <v>CONTRACTORS : MAINT: BUILDINGS AND FACILITIES</v>
          </cell>
          <cell r="L6026" t="str">
            <v>Contracted Services</v>
          </cell>
        </row>
        <row r="6027">
          <cell r="J6027">
            <v>4500306000</v>
          </cell>
          <cell r="K6027" t="str">
            <v>EXT.COMPUTER SERVICE:SOFTWARE LICENCES-G</v>
          </cell>
          <cell r="L6027" t="str">
            <v>Other Expenditure</v>
          </cell>
        </row>
        <row r="6028">
          <cell r="J6028">
            <v>4120104000</v>
          </cell>
          <cell r="K6028" t="str">
            <v>CONTRACTORS:MAINT.-EQUIP.(GENERAL)</v>
          </cell>
          <cell r="L6028" t="str">
            <v>Contracted Services</v>
          </cell>
        </row>
        <row r="6029">
          <cell r="J6029">
            <v>4120104000</v>
          </cell>
          <cell r="K6029" t="str">
            <v>CONTRACTORS:MAINT.-EQUIP.(GENERAL)</v>
          </cell>
          <cell r="L6029" t="str">
            <v>Contracted Services</v>
          </cell>
        </row>
        <row r="6030">
          <cell r="J6030">
            <v>4120111000</v>
          </cell>
          <cell r="K6030" t="str">
            <v>CONTRACTORS:MAINT.-EQUIP.(VEHICLES)</v>
          </cell>
          <cell r="L6030" t="str">
            <v>Contracted Services</v>
          </cell>
        </row>
        <row r="6031">
          <cell r="J6031">
            <v>4820002000</v>
          </cell>
          <cell r="K6031" t="str">
            <v>DEPRECIATION:BUILDINGS:ALL OR EXCL NERSA (SEE ASSE</v>
          </cell>
          <cell r="L6031" t="str">
            <v>Depreciation and Asset Impairment</v>
          </cell>
        </row>
        <row r="6032">
          <cell r="J6032">
            <v>4820005000</v>
          </cell>
          <cell r="K6032" t="str">
            <v>DEPRECIATION:COMPUTER EQUIP.:ALL OR EXCL NERSA</v>
          </cell>
          <cell r="L6032" t="str">
            <v>Depreciation and Asset Impairment</v>
          </cell>
        </row>
        <row r="6033">
          <cell r="J6033">
            <v>4820007000</v>
          </cell>
          <cell r="K6033" t="str">
            <v>DEPRECIATION:FURNITURE &amp; FITTINGS.:ALL EXCL NE</v>
          </cell>
          <cell r="L6033" t="str">
            <v>Depreciation and Asset Impairment</v>
          </cell>
        </row>
        <row r="6034">
          <cell r="J6034">
            <v>4820030000</v>
          </cell>
          <cell r="K6034" t="str">
            <v>DEPRECIATION:MACHINERY &amp; EQUIP.:ALL OR EXCL NERSA</v>
          </cell>
          <cell r="L6034" t="str">
            <v>Depreciation and Asset Impairment</v>
          </cell>
        </row>
        <row r="6035">
          <cell r="J6035">
            <v>4820360000</v>
          </cell>
          <cell r="K6035" t="str">
            <v>DEPRECIATION:BUILDINGS:ALL OR EXCL NERSA (SEE ASSE</v>
          </cell>
          <cell r="L6035" t="str">
            <v>Depreciation and Asset Impairment</v>
          </cell>
        </row>
        <row r="6036">
          <cell r="J6036">
            <v>4820360010</v>
          </cell>
          <cell r="K6036" t="str">
            <v>DEPRECIATION:COMMUNITY ASSETS:MARKETS</v>
          </cell>
          <cell r="L6036" t="str">
            <v>Depreciation and Asset Impairment</v>
          </cell>
        </row>
        <row r="6037">
          <cell r="J6037">
            <v>4820390000</v>
          </cell>
          <cell r="K6037" t="str">
            <v>DEPRECIATION:MACHINERY &amp; EQUIP.:ALL OR EXCL NERSA</v>
          </cell>
          <cell r="L6037" t="str">
            <v>Depreciation and Asset Impairment</v>
          </cell>
        </row>
        <row r="6038">
          <cell r="J6038">
            <v>4820400000</v>
          </cell>
          <cell r="K6038" t="str">
            <v>DEPRECIATION:BUILDINGS:ALL OR EXCL NERSA</v>
          </cell>
          <cell r="L6038" t="str">
            <v>Depreciation and Asset Impairment</v>
          </cell>
        </row>
        <row r="6039">
          <cell r="J6039">
            <v>5000000490</v>
          </cell>
          <cell r="K6039" t="str">
            <v>CHRG:DEPT CHARGE:INSURANCE ASSETS</v>
          </cell>
          <cell r="L6039" t="str">
            <v>Other Expenditure</v>
          </cell>
        </row>
        <row r="6040">
          <cell r="J6040">
            <v>5000000690</v>
          </cell>
          <cell r="K6040" t="str">
            <v>CHRG:DEPT CHARGE:RATES CHRG</v>
          </cell>
          <cell r="L6040" t="str">
            <v>Other Expenditure</v>
          </cell>
        </row>
        <row r="6041">
          <cell r="J6041">
            <v>5000000850</v>
          </cell>
          <cell r="K6041" t="str">
            <v>CHRG:INT BILL:ELECTRICITY CONSUMPTION</v>
          </cell>
          <cell r="L6041" t="str">
            <v>Other Expenditure</v>
          </cell>
        </row>
        <row r="6042">
          <cell r="J6042">
            <v>5000000910</v>
          </cell>
          <cell r="K6042" t="str">
            <v>CHRG:INT BILL:WATER CONSUMPTION</v>
          </cell>
          <cell r="L6042" t="str">
            <v>Other Expenditure</v>
          </cell>
        </row>
        <row r="6043">
          <cell r="J6043">
            <v>8100000000</v>
          </cell>
          <cell r="K6043" t="str">
            <v>EX:ADMININISTRATION &amp; HANDLING FEES</v>
          </cell>
          <cell r="L6043" t="str">
            <v>Other Revenue</v>
          </cell>
        </row>
        <row r="6044">
          <cell r="J6044">
            <v>8100006050</v>
          </cell>
          <cell r="K6044" t="str">
            <v>EX:OP REV:TRANSACTION HANDLING FEES</v>
          </cell>
          <cell r="L6044" t="str">
            <v>Other Revenue</v>
          </cell>
        </row>
        <row r="6045">
          <cell r="J6045">
            <v>8300011000</v>
          </cell>
          <cell r="K6045" t="str">
            <v>EX:REV:PARKING FEES</v>
          </cell>
          <cell r="L6045" t="str">
            <v>Other Revenue</v>
          </cell>
        </row>
        <row r="6046">
          <cell r="J6046">
            <v>4000000000</v>
          </cell>
          <cell r="K6046" t="str">
            <v>CONSUMPTION:CONSUM.STORES-STD RATED</v>
          </cell>
          <cell r="L6046" t="str">
            <v>Other Materials</v>
          </cell>
        </row>
        <row r="6047">
          <cell r="J6047">
            <v>4100001000</v>
          </cell>
          <cell r="K6047" t="str">
            <v>OUTSOURCED:ALIEN VEGETATION CONTROL</v>
          </cell>
          <cell r="L6047" t="str">
            <v>Contracted Services</v>
          </cell>
        </row>
        <row r="6048">
          <cell r="J6048">
            <v>4100025000</v>
          </cell>
          <cell r="K6048" t="str">
            <v>OUTSOURCED:CLEANING SERVICES</v>
          </cell>
          <cell r="L6048" t="str">
            <v>Contracted Services</v>
          </cell>
        </row>
        <row r="6049">
          <cell r="J6049">
            <v>4120104000</v>
          </cell>
          <cell r="K6049" t="str">
            <v>CONTRACTORS:MAINT.-EQUIP.(GENERAL)</v>
          </cell>
          <cell r="L6049" t="str">
            <v>Contracted Services</v>
          </cell>
        </row>
        <row r="6050">
          <cell r="J6050">
            <v>4300000000</v>
          </cell>
          <cell r="K6050" t="str">
            <v>HR:MUNICIP.STAFF:BASIC SALARY &amp; WAGES</v>
          </cell>
          <cell r="L6050" t="str">
            <v>Employee Related Costs - Wages &amp; Salaries</v>
          </cell>
        </row>
        <row r="6051">
          <cell r="J6051">
            <v>4300001000</v>
          </cell>
          <cell r="K6051" t="str">
            <v>HR:MUNICIP.STAFF:BONUSES</v>
          </cell>
          <cell r="L6051" t="str">
            <v>Employee Related Costs - Wages &amp; Salaries</v>
          </cell>
        </row>
        <row r="6052">
          <cell r="J6052">
            <v>4300002000</v>
          </cell>
          <cell r="K6052" t="str">
            <v>HR:MUNICIP.STAFF:ALLOWANCE-CELLULAR &amp; TELEPHONE</v>
          </cell>
          <cell r="L6052" t="str">
            <v>Employee Related Costs - Wages &amp; Salaries</v>
          </cell>
        </row>
        <row r="6053">
          <cell r="J6053">
            <v>4300003000</v>
          </cell>
          <cell r="K6053" t="str">
            <v>HR:MUNICIP.STAFF:ALLOWANCE-HOUSING BENEFITS</v>
          </cell>
          <cell r="L6053" t="str">
            <v>Employee Related Costs - Wages &amp; Salaries</v>
          </cell>
        </row>
        <row r="6054">
          <cell r="J6054">
            <v>4300004000</v>
          </cell>
          <cell r="K6054" t="str">
            <v>HR:MUNICIP.STAFF:ALLOWANCE-LEAVE PAY</v>
          </cell>
          <cell r="L6054" t="str">
            <v>Employee Related Costs - Wages &amp; Salaries</v>
          </cell>
        </row>
        <row r="6055">
          <cell r="J6055">
            <v>4300005000</v>
          </cell>
          <cell r="K6055" t="str">
            <v>HR:MUNICIP.STAFF:ALLOWANCE-TRAVEL OR MOTOR VEHICLE</v>
          </cell>
          <cell r="L6055" t="str">
            <v>Employee Related Costs - Wages &amp; Salaries</v>
          </cell>
        </row>
        <row r="6056">
          <cell r="J6056">
            <v>4300006000</v>
          </cell>
          <cell r="K6056" t="str">
            <v>MUNICIPAL STAFF OVER TIME NON STRUCTURED</v>
          </cell>
          <cell r="L6056" t="str">
            <v>Employee Related Costs - Wages &amp; Salaries</v>
          </cell>
        </row>
        <row r="6057">
          <cell r="J6057">
            <v>4300006001</v>
          </cell>
          <cell r="K6057" t="str">
            <v>MUNICIPAL STAFF OVER TIME STRUCTURED</v>
          </cell>
          <cell r="L6057" t="str">
            <v>Employee Related Costs - Wages &amp; Salaries</v>
          </cell>
        </row>
        <row r="6058">
          <cell r="J6058">
            <v>4300006001</v>
          </cell>
          <cell r="K6058" t="str">
            <v>MUNICIPAL STAFF OVER TIME STRUCTURED</v>
          </cell>
          <cell r="L6058" t="str">
            <v>Employee Related Costs - Wages &amp; Salaries</v>
          </cell>
        </row>
        <row r="6059">
          <cell r="J6059">
            <v>4300007000</v>
          </cell>
          <cell r="K6059" t="str">
            <v>HR:MUNICIP.STAFF:ALLOWANCE-OVERTIME:NIGHT SHIFT</v>
          </cell>
          <cell r="L6059" t="str">
            <v>Employee Related Costs - Wages &amp; Salaries</v>
          </cell>
        </row>
        <row r="6060">
          <cell r="J6060">
            <v>4300008000</v>
          </cell>
          <cell r="K6060" t="str">
            <v>HR:MUNICIP.STAFF:BENEF-ACTING &amp; POST BEN ALLOWANCE</v>
          </cell>
          <cell r="L6060" t="str">
            <v>Employee Related Costs - Wages &amp; Salaries</v>
          </cell>
        </row>
        <row r="6061">
          <cell r="J6061">
            <v>4300010000</v>
          </cell>
          <cell r="K6061" t="str">
            <v>HR:MUNICIP.STAFF:BENEFIT-LONG SERVICE AWARD-ERC</v>
          </cell>
          <cell r="L6061" t="str">
            <v>Employee Related Costs - Wages &amp; Salaries</v>
          </cell>
        </row>
        <row r="6062">
          <cell r="J6062">
            <v>4300015550</v>
          </cell>
          <cell r="K6062" t="str">
            <v>HR:MUNICIP.STAFF:BENEFIT-NON PENSIONABLE ALLOWANCE</v>
          </cell>
          <cell r="L6062" t="str">
            <v>Employee Related Costs - Wages &amp; Salaries</v>
          </cell>
        </row>
        <row r="6063">
          <cell r="J6063">
            <v>4300016000</v>
          </cell>
          <cell r="K6063" t="str">
            <v>HR:MUNICIP.STAFF:SOCIAL CONTRIB.-BARGAINING COUNCI</v>
          </cell>
          <cell r="L6063" t="str">
            <v>Employee Related Costs - Social Contributions</v>
          </cell>
        </row>
        <row r="6064">
          <cell r="J6064">
            <v>4300018000</v>
          </cell>
          <cell r="K6064" t="str">
            <v>HR:MUNICIP.STAFF:SOCIAL CONTRIB.-MEDICAL</v>
          </cell>
          <cell r="L6064" t="str">
            <v>Employee Related Costs - Social Contributions</v>
          </cell>
        </row>
        <row r="6065">
          <cell r="J6065">
            <v>4300019000</v>
          </cell>
          <cell r="K6065" t="str">
            <v>HR:MUNICIP.STAFF:SOCIAL CONTRIB.-PENSION</v>
          </cell>
          <cell r="L6065" t="str">
            <v>Employee Related Costs - Social Contributions</v>
          </cell>
        </row>
        <row r="6066">
          <cell r="J6066">
            <v>4300020000</v>
          </cell>
          <cell r="K6066" t="str">
            <v>HR:MUNICIP.STAFF:SOCIAL CONTRIB.-UIF</v>
          </cell>
          <cell r="L6066" t="str">
            <v>Employee Related Costs - Social Contributions</v>
          </cell>
        </row>
        <row r="6067">
          <cell r="J6067">
            <v>4500005000</v>
          </cell>
          <cell r="K6067" t="str">
            <v>ADS/PUBLICITY/MARKETING</v>
          </cell>
          <cell r="L6067" t="str">
            <v>Other Expenditure</v>
          </cell>
        </row>
        <row r="6068">
          <cell r="J6068">
            <v>4500006000</v>
          </cell>
          <cell r="K6068" t="str">
            <v>ADS/PUBLICITY/MRKTG.:AUCTIONS</v>
          </cell>
          <cell r="L6068" t="str">
            <v>Other Expenditure</v>
          </cell>
        </row>
        <row r="6069">
          <cell r="J6069">
            <v>4500306000</v>
          </cell>
          <cell r="K6069" t="str">
            <v>EXT.COMPUTER SERVICE:SOFTWARE LICENCES-G</v>
          </cell>
          <cell r="L6069" t="str">
            <v>Other Expenditure</v>
          </cell>
        </row>
        <row r="6070">
          <cell r="J6070">
            <v>4500410000</v>
          </cell>
          <cell r="K6070" t="str">
            <v>INSURANCE UNDERWRITING- INSURANCE CLAIMS</v>
          </cell>
          <cell r="L6070" t="str">
            <v>Other Expenditure</v>
          </cell>
        </row>
        <row r="6071">
          <cell r="J6071">
            <v>4500411000</v>
          </cell>
          <cell r="K6071" t="str">
            <v>INSURANCE UNDERWRITING- PREMIUMS</v>
          </cell>
          <cell r="L6071" t="str">
            <v>Other Expenditure</v>
          </cell>
        </row>
        <row r="6072">
          <cell r="J6072">
            <v>4500454030</v>
          </cell>
          <cell r="K6072" t="str">
            <v>OFFICE DECORATIONS</v>
          </cell>
          <cell r="L6072" t="str">
            <v>Other Expenditure</v>
          </cell>
        </row>
        <row r="6073">
          <cell r="J6073">
            <v>4500460000</v>
          </cell>
          <cell r="K6073" t="str">
            <v>OC:PRINTING. PUBLICATIONS AND BOOKS</v>
          </cell>
          <cell r="L6073" t="str">
            <v>Other Expenditure</v>
          </cell>
        </row>
        <row r="6074">
          <cell r="J6074">
            <v>4500491000</v>
          </cell>
          <cell r="K6074" t="str">
            <v>SKILLS DEVELOPMENT FUND LEVY</v>
          </cell>
          <cell r="L6074" t="str">
            <v>Other Expenditure</v>
          </cell>
        </row>
        <row r="6075">
          <cell r="J6075">
            <v>4560100000</v>
          </cell>
          <cell r="K6075" t="str">
            <v>UNIFORM &amp; PROTECTIVE CLOTHING</v>
          </cell>
          <cell r="L6075" t="str">
            <v>Other Expenditure</v>
          </cell>
        </row>
        <row r="6076">
          <cell r="J6076">
            <v>4560106010</v>
          </cell>
          <cell r="K6076" t="str">
            <v>TRF &amp; SUB : POST RETITEMENT BENEFIT</v>
          </cell>
          <cell r="L6076" t="str">
            <v>Grants and Subsidies</v>
          </cell>
        </row>
        <row r="6077">
          <cell r="J6077">
            <v>4700003000</v>
          </cell>
          <cell r="K6077" t="str">
            <v>OPERATING LEASES:FURNITURE &amp; EQUIP.-OR</v>
          </cell>
          <cell r="L6077" t="str">
            <v>Other Expenditure</v>
          </cell>
        </row>
        <row r="6078">
          <cell r="J6078">
            <v>8000600020</v>
          </cell>
          <cell r="K6078" t="str">
            <v>EX:RENTAL:PPE:BLDS:NON RESIDENTIAL</v>
          </cell>
          <cell r="L6078" t="str">
            <v>Rent Of Facilities And Equipment</v>
          </cell>
        </row>
        <row r="6079">
          <cell r="J6079">
            <v>8000500300</v>
          </cell>
          <cell r="K6079" t="str">
            <v>EX:SHARE OF SURPLUS</v>
          </cell>
          <cell r="L6079" t="str">
            <v>Other Revenue</v>
          </cell>
        </row>
        <row r="6080">
          <cell r="J6080">
            <v>8000600020</v>
          </cell>
          <cell r="K6080" t="str">
            <v>EX:RENTAL:PPE:BLDS:NON RESIDENTIAL</v>
          </cell>
          <cell r="L6080" t="str">
            <v>Rent Of Facilities And Equipment</v>
          </cell>
        </row>
        <row r="6081">
          <cell r="J6081">
            <v>8100006000</v>
          </cell>
          <cell r="K6081" t="str">
            <v>EX:COMMISSION</v>
          </cell>
          <cell r="L6081" t="str">
            <v>Other Revenue</v>
          </cell>
        </row>
        <row r="6082">
          <cell r="J6082">
            <v>8100006040</v>
          </cell>
          <cell r="K6082" t="str">
            <v>EX:OP REV:INCIDENTAL CASH SURPLUSES</v>
          </cell>
          <cell r="L6082" t="str">
            <v>Other Revenue</v>
          </cell>
        </row>
        <row r="6083">
          <cell r="J6083">
            <v>8100006050</v>
          </cell>
          <cell r="K6083" t="str">
            <v>EX:OP REV:TRANSACTION HANDLING FEES</v>
          </cell>
          <cell r="L6083" t="str">
            <v>Other Revenue</v>
          </cell>
        </row>
        <row r="6084">
          <cell r="J6084">
            <v>8410004280</v>
          </cell>
          <cell r="K6084" t="str">
            <v>ELEC:SALESCOMCONV3PH</v>
          </cell>
          <cell r="L6084" t="str">
            <v>Service charges - electricity revenue</v>
          </cell>
        </row>
        <row r="6085">
          <cell r="J6085">
            <v>8410004680</v>
          </cell>
          <cell r="K6085" t="str">
            <v>WASTEMNGT:SKIP</v>
          </cell>
          <cell r="L6085" t="str">
            <v>Service charges - refuse revenue</v>
          </cell>
        </row>
        <row r="6086">
          <cell r="J6086">
            <v>8410004800</v>
          </cell>
          <cell r="K6086" t="str">
            <v>WATER:SALE CONVENT.</v>
          </cell>
          <cell r="L6086" t="str">
            <v>Service charges - water revenue</v>
          </cell>
        </row>
        <row r="6087">
          <cell r="J6087">
            <v>8470000070</v>
          </cell>
          <cell r="K6087" t="str">
            <v>EX:RDS&amp;TRS:MARKET PORTERS</v>
          </cell>
          <cell r="L6087" t="str">
            <v>Licenses and Permits</v>
          </cell>
        </row>
        <row r="6088">
          <cell r="J6088">
            <v>8500014010</v>
          </cell>
          <cell r="K6088" t="str">
            <v>EX:REV:LICENSE AND PERMITS:TRADING</v>
          </cell>
          <cell r="L6088" t="str">
            <v>Licenses and Permits</v>
          </cell>
        </row>
        <row r="6089">
          <cell r="J6089">
            <v>8311000000</v>
          </cell>
          <cell r="K6089" t="str">
            <v>EX:REV:SALE OF GOODS:NURSERY SALE OF PLANTS</v>
          </cell>
          <cell r="L6089" t="str">
            <v>Other Revenue</v>
          </cell>
        </row>
        <row r="6090">
          <cell r="J6090">
            <v>8000500160</v>
          </cell>
          <cell r="K6090" t="str">
            <v>EX:INTEREST:PROPERTY RENTAL DEBTORS</v>
          </cell>
          <cell r="L6090" t="str">
            <v>Interest Earned - Outstanding Debtors</v>
          </cell>
        </row>
        <row r="6091">
          <cell r="J6091">
            <v>8000600020</v>
          </cell>
          <cell r="K6091" t="str">
            <v>EX:RENTAL:PPE:BLDS:NON RESIDENTIAL</v>
          </cell>
          <cell r="L6091" t="str">
            <v>Rent Of Facilities And Equipment</v>
          </cell>
        </row>
        <row r="6092">
          <cell r="J6092">
            <v>8300011000</v>
          </cell>
          <cell r="K6092" t="str">
            <v>EX:REV:PARKING FEES</v>
          </cell>
          <cell r="L6092" t="str">
            <v>Other Revenue</v>
          </cell>
        </row>
        <row r="6093">
          <cell r="J6093">
            <v>8000500570</v>
          </cell>
          <cell r="K6093" t="str">
            <v>EX:SALE OF GDS:BUYERS CARD</v>
          </cell>
          <cell r="L6093" t="str">
            <v>Other Revenue</v>
          </cell>
        </row>
        <row r="6094">
          <cell r="J6094">
            <v>8000600020</v>
          </cell>
          <cell r="K6094" t="str">
            <v>EX:RENTAL:PPE:BLDS:NON RESIDENTIAL</v>
          </cell>
          <cell r="L6094" t="str">
            <v>Rent Of Facilities And Equipment</v>
          </cell>
        </row>
        <row r="6095">
          <cell r="J6095">
            <v>8100006050</v>
          </cell>
          <cell r="K6095" t="str">
            <v>EX:OP REV:TRANSACTION HANDLING FEES</v>
          </cell>
          <cell r="L6095" t="str">
            <v>Other Revenue</v>
          </cell>
        </row>
        <row r="6096">
          <cell r="J6096">
            <v>8000500160</v>
          </cell>
          <cell r="K6096" t="str">
            <v>EX:INTEREST:PROPERTY RENTAL DEBTORS</v>
          </cell>
          <cell r="L6096" t="str">
            <v>Interest Earned - Outstanding Debtors</v>
          </cell>
        </row>
        <row r="6097">
          <cell r="J6097">
            <v>8000600020</v>
          </cell>
          <cell r="K6097" t="str">
            <v>EX:RENTAL:PPE:BLDS:NON RESIDENTIAL</v>
          </cell>
          <cell r="L6097" t="str">
            <v>Rent Of Facilities And Equipment</v>
          </cell>
        </row>
        <row r="6098">
          <cell r="J6098">
            <v>8100006040</v>
          </cell>
          <cell r="K6098" t="str">
            <v>EX:OP REV:INCIDENTAL CASH SURPLUSES</v>
          </cell>
          <cell r="L6098" t="str">
            <v>Other Revenue</v>
          </cell>
        </row>
        <row r="6099">
          <cell r="J6099">
            <v>8300011000</v>
          </cell>
          <cell r="K6099" t="str">
            <v>EX:REV:PARKING FEES</v>
          </cell>
          <cell r="L6099" t="str">
            <v>Other Revenue</v>
          </cell>
        </row>
        <row r="6100">
          <cell r="J6100">
            <v>8000500160</v>
          </cell>
          <cell r="K6100" t="str">
            <v>EX:INTEREST:PROPERTY RENTAL DEBTORS</v>
          </cell>
          <cell r="L6100" t="str">
            <v>Interest Earned - Outstanding Debtors</v>
          </cell>
        </row>
        <row r="6101">
          <cell r="J6101">
            <v>8000600020</v>
          </cell>
          <cell r="K6101" t="str">
            <v>EX:RENTAL:PPE:BLDS:NON RESIDENTIAL</v>
          </cell>
          <cell r="L6101" t="str">
            <v>Rent Of Facilities And Equipment</v>
          </cell>
        </row>
        <row r="6102">
          <cell r="J6102">
            <v>4120051000</v>
          </cell>
          <cell r="K6102" t="str">
            <v>CONTRACTORS : MAINT: BUILDINGS AND FACILITIES</v>
          </cell>
          <cell r="L6102" t="str">
            <v>Contracted Services</v>
          </cell>
        </row>
        <row r="6103">
          <cell r="J6103">
            <v>4120111000</v>
          </cell>
          <cell r="K6103" t="str">
            <v>CONTRACTORS:MAINT.-EQUIP.(VEHICLES)</v>
          </cell>
          <cell r="L6103" t="str">
            <v>Contracted Services</v>
          </cell>
        </row>
        <row r="6104">
          <cell r="J6104">
            <v>4120502000</v>
          </cell>
          <cell r="K6104" t="str">
            <v>CONTRACTORS:MAINT.-OTHER ASSETS</v>
          </cell>
          <cell r="L6104" t="str">
            <v>Contracted Services</v>
          </cell>
        </row>
        <row r="6105">
          <cell r="J6105">
            <v>4120104000</v>
          </cell>
          <cell r="K6105" t="str">
            <v>CONTRACTORS:MAINT.-EQUIP.(GENERAL)</v>
          </cell>
          <cell r="L6105" t="str">
            <v>Contracted Services</v>
          </cell>
        </row>
        <row r="6106">
          <cell r="J6106">
            <v>4120111000</v>
          </cell>
          <cell r="K6106" t="str">
            <v>CONTRACTORS:MAINT.-EQUIP.(VEHICLES)</v>
          </cell>
          <cell r="L6106" t="str">
            <v>Contracted Services</v>
          </cell>
        </row>
        <row r="6107">
          <cell r="J6107">
            <v>4120111000</v>
          </cell>
          <cell r="K6107" t="str">
            <v>CONTRACTORS:MAINT.-EQUIP.(VEHICLES)</v>
          </cell>
          <cell r="L6107" t="str">
            <v>Contracted Services</v>
          </cell>
        </row>
        <row r="6108">
          <cell r="J6108">
            <v>5000000490</v>
          </cell>
          <cell r="K6108" t="str">
            <v>CHRG:DEPT CHARGE:INSURANCE ASSETS</v>
          </cell>
          <cell r="L6108" t="str">
            <v>Other Expenditure</v>
          </cell>
        </row>
        <row r="6109">
          <cell r="J6109">
            <v>5000000850</v>
          </cell>
          <cell r="K6109" t="str">
            <v>CHRG:INT BILL:ELECTRICITY CONSUMPTION</v>
          </cell>
          <cell r="L6109" t="str">
            <v>Other Expenditure</v>
          </cell>
        </row>
        <row r="6110">
          <cell r="J6110">
            <v>5000000910</v>
          </cell>
          <cell r="K6110" t="str">
            <v>CHRG:INT BILL:WATER CONSUMPTION</v>
          </cell>
          <cell r="L6110" t="str">
            <v>Other Expenditure</v>
          </cell>
        </row>
        <row r="6111">
          <cell r="J6111">
            <v>4500411000</v>
          </cell>
          <cell r="K6111" t="str">
            <v>INSURANCE UNDERWRITING- PREMIUMS</v>
          </cell>
          <cell r="L6111" t="str">
            <v>Other Expenditure</v>
          </cell>
        </row>
        <row r="6112">
          <cell r="J6112">
            <v>4000000000</v>
          </cell>
          <cell r="K6112" t="str">
            <v>CONSUMPTION:CONSUM.STORES-STD RATED</v>
          </cell>
          <cell r="L6112" t="str">
            <v>Other Materials</v>
          </cell>
        </row>
        <row r="6113">
          <cell r="J6113">
            <v>4100026010</v>
          </cell>
          <cell r="K6113" t="str">
            <v>HYGIENE SERVICES</v>
          </cell>
          <cell r="L6113" t="str">
            <v>Contracted Services</v>
          </cell>
        </row>
        <row r="6114">
          <cell r="J6114">
            <v>4110016020</v>
          </cell>
          <cell r="K6114" t="str">
            <v>RESEARCH AND ADVISORY</v>
          </cell>
          <cell r="L6114" t="str">
            <v>Contracted Services</v>
          </cell>
        </row>
        <row r="6115">
          <cell r="J6115">
            <v>4120502000</v>
          </cell>
          <cell r="K6115" t="str">
            <v>CONTRACTORS:MAINT.-OTHER ASSETS</v>
          </cell>
          <cell r="L6115" t="str">
            <v>Contracted Services</v>
          </cell>
        </row>
        <row r="6116">
          <cell r="J6116">
            <v>4500009000</v>
          </cell>
          <cell r="K6116" t="str">
            <v>CORPORATE MUNICIPAL ACTIVITIES</v>
          </cell>
          <cell r="L6116" t="str">
            <v>Other Expenditure</v>
          </cell>
        </row>
        <row r="6117">
          <cell r="J6117">
            <v>4500175000</v>
          </cell>
          <cell r="K6117" t="str">
            <v>COMMUNICATION:POSTAGE/STAMPS/FRANKING MACHINES</v>
          </cell>
          <cell r="L6117" t="str">
            <v>Other Expenditure</v>
          </cell>
        </row>
        <row r="6118">
          <cell r="J6118">
            <v>4500215000</v>
          </cell>
          <cell r="K6118" t="str">
            <v>ENTERTAINMENT:SENIOR MGMT.</v>
          </cell>
          <cell r="L6118" t="str">
            <v>Other Expenditure</v>
          </cell>
        </row>
        <row r="6119">
          <cell r="J6119">
            <v>4500306000</v>
          </cell>
          <cell r="K6119" t="str">
            <v>EXT.COMPUTER SERVICE:SOFTWARE LICENCES-G</v>
          </cell>
          <cell r="L6119" t="str">
            <v>Other Expenditure</v>
          </cell>
        </row>
        <row r="6120">
          <cell r="J6120">
            <v>4500422000</v>
          </cell>
          <cell r="K6120" t="str">
            <v>INTERNSHIPS</v>
          </cell>
          <cell r="L6120" t="str">
            <v>Other Expenditure</v>
          </cell>
        </row>
        <row r="6121">
          <cell r="J6121">
            <v>4500422010</v>
          </cell>
          <cell r="K6121" t="str">
            <v>LEARNERSHIPS</v>
          </cell>
          <cell r="L6121" t="str">
            <v>Other Expenditure</v>
          </cell>
        </row>
        <row r="6122">
          <cell r="J6122">
            <v>4500453000</v>
          </cell>
          <cell r="K6122" t="str">
            <v>REG.FEES:SEMINARS/CONFERENCES/EVENTS:NATIONAL</v>
          </cell>
          <cell r="L6122" t="str">
            <v>Other Expenditure</v>
          </cell>
        </row>
        <row r="6123">
          <cell r="J6123">
            <v>4500454020</v>
          </cell>
          <cell r="K6123" t="str">
            <v>TRAVEL AGENCY FEES</v>
          </cell>
          <cell r="L6123" t="str">
            <v>Other Expenditure</v>
          </cell>
        </row>
        <row r="6124">
          <cell r="J6124">
            <v>4500454030</v>
          </cell>
          <cell r="K6124" t="str">
            <v>OFFICE DECORATIONS</v>
          </cell>
          <cell r="L6124" t="str">
            <v>Other Expenditure</v>
          </cell>
        </row>
        <row r="6125">
          <cell r="J6125">
            <v>4500460000</v>
          </cell>
          <cell r="K6125" t="str">
            <v>OC:PRINTING. PUBLICATIONS AND BOOKS</v>
          </cell>
          <cell r="L6125" t="str">
            <v>Other Expenditure</v>
          </cell>
        </row>
        <row r="6126">
          <cell r="J6126">
            <v>4500470000</v>
          </cell>
          <cell r="K6126" t="str">
            <v>PROF.BODIES &amp; MEMBERSHIP,SUBSCRIP</v>
          </cell>
          <cell r="L6126" t="str">
            <v>Other Expenditure</v>
          </cell>
        </row>
        <row r="6127">
          <cell r="J6127">
            <v>4560100000</v>
          </cell>
          <cell r="K6127" t="str">
            <v>UNIFORM &amp; PROTECTIVE CLOTHING</v>
          </cell>
          <cell r="L6127" t="str">
            <v>Other Expenditure</v>
          </cell>
        </row>
        <row r="6128">
          <cell r="J6128">
            <v>4700004000</v>
          </cell>
          <cell r="K6128" t="str">
            <v>OPERATING LEASES:MACHINERY &amp; EQUIP.</v>
          </cell>
          <cell r="L6128" t="str">
            <v>Other Expenditure</v>
          </cell>
        </row>
        <row r="6129">
          <cell r="J6129">
            <v>4120005000</v>
          </cell>
          <cell r="K6129" t="str">
            <v>CONTRACTORS:FIRE PROTECTION</v>
          </cell>
          <cell r="L6129" t="str">
            <v>Contracted Services</v>
          </cell>
        </row>
        <row r="6130">
          <cell r="J6130">
            <v>4500215000</v>
          </cell>
          <cell r="K6130" t="str">
            <v>ENTERTAINMENT:SENIOR MGMT.</v>
          </cell>
          <cell r="L6130" t="str">
            <v>Other Expenditure</v>
          </cell>
        </row>
        <row r="6131">
          <cell r="J6131">
            <v>4121011000</v>
          </cell>
          <cell r="K6131" t="str">
            <v>CONTRACTORS:SAFEGUARD &amp; SECURITY</v>
          </cell>
          <cell r="L6131" t="str">
            <v>Contracted Services</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Sifiso Khoza" refreshedDate="44340.468754513888" createdVersion="6" refreshedVersion="6" minRefreshableVersion="3" recordCount="4729">
  <cacheSource type="worksheet">
    <worksheetSource ref="A1:V4730" sheet="Opex"/>
  </cacheSource>
  <cacheFields count="22">
    <cacheField name="FUNCTION" numFmtId="0">
      <sharedItems containsSemiMixedTypes="0" containsString="0" containsNumber="1" containsInteger="1" minValue="101011" maxValue="604844"/>
    </cacheField>
    <cacheField name="VOTE" numFmtId="0">
      <sharedItems/>
    </cacheField>
    <cacheField name="SUBVOTE" numFmtId="0">
      <sharedItems/>
    </cacheField>
    <cacheField name="Municipal Vote" numFmtId="0">
      <sharedItems/>
    </cacheField>
    <cacheField name="A2A" numFmtId="0">
      <sharedItems/>
    </cacheField>
    <cacheField name="PROJECT" numFmtId="0">
      <sharedItems containsBlank="1"/>
    </cacheField>
    <cacheField name="PROJECT DESCRIPTION" numFmtId="0">
      <sharedItems containsBlank="1"/>
    </cacheField>
    <cacheField name="FUNDS CENTRE" numFmtId="0">
      <sharedItems containsBlank="1"/>
    </cacheField>
    <cacheField name="FUNDS CENTRE DESCRIPTION" numFmtId="0">
      <sharedItems containsBlank="1" containsMixedTypes="1" containsNumber="1" containsInteger="1" minValue="3" maxValue="4820007000"/>
    </cacheField>
    <cacheField name="FUNCTION SCOA TEXT" numFmtId="0">
      <sharedItems containsBlank="1"/>
    </cacheField>
    <cacheField name="ITEM" numFmtId="0">
      <sharedItems containsBlank="1" containsMixedTypes="1" containsNumber="1" containsInteger="1" minValue="3070000020" maxValue="8300000000"/>
    </cacheField>
    <cacheField name="ITEM DESCRIPTION" numFmtId="0">
      <sharedItems containsBlank="1"/>
    </cacheField>
    <cacheField name="ITEM GUID" numFmtId="0">
      <sharedItems containsBlank="1"/>
    </cacheField>
    <cacheField name="STANDARD ITEM" numFmtId="0">
      <sharedItems containsBlank="1" count="16">
        <s v="Bulk Purchases"/>
        <s v="Other Materials"/>
        <s v="Contracted Services"/>
        <s v="Employee related costs"/>
        <s v="Other Expenditure"/>
        <s v="Depreciation and Asset Impairment"/>
        <s v="Debt Impairment"/>
        <s v="Free Basic-Electricity"/>
        <s v="Free Basic-Property Rates"/>
        <s v="Free basic-Refuse removal"/>
        <s v="Free basic-Sanitation"/>
        <s v="Free basic-Water"/>
        <s v="Grants and Subsidies"/>
        <s v="Interest Expense - External Borrowings"/>
        <s v="Remuneration Of Councillors"/>
        <m u="1"/>
      </sharedItems>
    </cacheField>
    <cacheField name="Repairs and Maintanance" numFmtId="0">
      <sharedItems containsBlank="1"/>
    </cacheField>
    <cacheField name="FUND " numFmtId="0">
      <sharedItems containsBlank="1"/>
    </cacheField>
    <cacheField name="FUND DESCRIPTION" numFmtId="0">
      <sharedItems containsBlank="1"/>
    </cacheField>
    <cacheField name="COSTING" numFmtId="0">
      <sharedItems containsString="0" containsBlank="1" containsNumber="1" containsInteger="1" minValue="1000" maxValue="1009"/>
    </cacheField>
    <cacheField name="REGION" numFmtId="0">
      <sharedItems containsBlank="1"/>
    </cacheField>
    <cacheField name="2021/22" numFmtId="0">
      <sharedItems containsBlank="1" containsMixedTypes="1" containsNumber="1" minValue="0" maxValue="2185393029.02"/>
    </cacheField>
    <cacheField name="2022/23" numFmtId="0">
      <sharedItems containsBlank="1" containsMixedTypes="1" containsNumber="1" minValue="0" maxValue="2449680192.5023999"/>
    </cacheField>
    <cacheField name="2023/24" numFmtId="0">
      <sharedItems containsBlank="1" containsMixedTypes="1" containsNumber="1" minValue="0" maxValue="2696348211.752639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ifiso Khoza" refreshedDate="44340.472920023145" createdVersion="6" refreshedVersion="6" minRefreshableVersion="3" recordCount="247">
  <cacheSource type="worksheet">
    <worksheetSource ref="A8:AE255" sheet="Rev"/>
  </cacheSource>
  <cacheFields count="31">
    <cacheField name="FUNCTION" numFmtId="0">
      <sharedItems containsSemiMixedTypes="0" containsString="0" containsNumber="1" containsInteger="1" minValue="101011" maxValue="604745"/>
    </cacheField>
    <cacheField name="VOTE" numFmtId="0">
      <sharedItems/>
    </cacheField>
    <cacheField name="SUBVOTE" numFmtId="0">
      <sharedItems/>
    </cacheField>
    <cacheField name="PROJECT" numFmtId="0">
      <sharedItems/>
    </cacheField>
    <cacheField name="MUNICIPAL VOTE" numFmtId="0">
      <sharedItems/>
    </cacheField>
    <cacheField name="A2A" numFmtId="0">
      <sharedItems/>
    </cacheField>
    <cacheField name="PROJECT DESCRIPTION" numFmtId="0">
      <sharedItems containsBlank="1"/>
    </cacheField>
    <cacheField name="PROJECT GUID" numFmtId="0">
      <sharedItems containsBlank="1"/>
    </cacheField>
    <cacheField name="PROJECT GUID DESCRIPTION" numFmtId="0">
      <sharedItems/>
    </cacheField>
    <cacheField name="PROFIT CENTRE" numFmtId="0">
      <sharedItems containsMixedTypes="1" containsNumber="1" containsInteger="1" minValue="0" maxValue="0"/>
    </cacheField>
    <cacheField name="FUNDS CENTRE DESCRIPTION" numFmtId="0">
      <sharedItems/>
    </cacheField>
    <cacheField name="FUNCTION GUID" numFmtId="0">
      <sharedItems containsBlank="1"/>
    </cacheField>
    <cacheField name="FUNCTION SCOA TEXT" numFmtId="0">
      <sharedItems/>
    </cacheField>
    <cacheField name="ITEM" numFmtId="0">
      <sharedItems containsMixedTypes="1" containsNumber="1" containsInteger="1" minValue="8000000000" maxValue="8900008000"/>
    </cacheField>
    <cacheField name="ITEM DESCRIPTION" numFmtId="0">
      <sharedItems containsBlank="1"/>
    </cacheField>
    <cacheField name="ITEM GUID" numFmtId="0">
      <sharedItems containsBlank="1"/>
    </cacheField>
    <cacheField name="ITEM SCOA TEXT" numFmtId="0">
      <sharedItems containsBlank="1"/>
    </cacheField>
    <cacheField name="STANDARD ITEM" numFmtId="0">
      <sharedItems count="19">
        <s v="Agency Services"/>
        <s v="Fines"/>
        <s v="free basic electricity"/>
        <s v="free basic rebates "/>
        <s v="free basic refuse removal"/>
        <s v="free basic waste water"/>
        <s v="free basic water "/>
        <s v="Interest Earned - External Investments"/>
        <s v="Interest Earned - Outstanding Debtors"/>
        <s v="Licenses and Permits"/>
        <s v="Other Revenue"/>
        <s v="Property Rates"/>
        <s v="Rent Of Facilities And Equipment"/>
        <s v="Service Charges-Electricity"/>
        <s v="Service Charges-Refuse"/>
        <s v="Service Charges-Sanitation "/>
        <s v="Service Charges-Water"/>
        <s v="Transfers Recognised - Capital"/>
        <s v="Transfers Recognised - Operating"/>
      </sharedItems>
    </cacheField>
    <cacheField name="ITEM NT CODE" numFmtId="0">
      <sharedItems containsBlank="1"/>
    </cacheField>
    <cacheField name="FUND" numFmtId="0">
      <sharedItems/>
    </cacheField>
    <cacheField name="FUND DESCRIPTION" numFmtId="0">
      <sharedItems containsBlank="1"/>
    </cacheField>
    <cacheField name="FUND GUID" numFmtId="0">
      <sharedItems containsBlank="1"/>
    </cacheField>
    <cacheField name="FUND SCOA TEXT" numFmtId="0">
      <sharedItems containsBlank="1" containsMixedTypes="1" containsNumber="1" containsInteger="1" minValue="-244264000" maxValue="-244264000"/>
    </cacheField>
    <cacheField name="COSTING" numFmtId="0">
      <sharedItems containsBlank="1" containsMixedTypes="1" containsNumber="1" containsInteger="1" minValue="-194609000" maxValue="1000"/>
    </cacheField>
    <cacheField name="COSTING GUID" numFmtId="0">
      <sharedItems containsBlank="1" containsMixedTypes="1" containsNumber="1" containsInteger="1" minValue="-141195000" maxValue="-141195000"/>
    </cacheField>
    <cacheField name="REGION" numFmtId="0">
      <sharedItems containsBlank="1"/>
    </cacheField>
    <cacheField name="REGION GUID" numFmtId="0">
      <sharedItems containsBlank="1"/>
    </cacheField>
    <cacheField name="2020/21" numFmtId="165">
      <sharedItems containsSemiMixedTypes="0" containsString="0" containsNumber="1" minValue="-856600724.2478646" maxValue="0"/>
    </cacheField>
    <cacheField name="2021/22" numFmtId="165">
      <sharedItems containsString="0" containsBlank="1" containsNumber="1" minValue="-981578769.91562796" maxValue="-49.012401900000008" count="234">
        <n v="-634103.78439100005"/>
        <n v="-15881.185177550002"/>
        <n v="-7085.792960400001"/>
        <n v="-2934.9093042500003"/>
        <n v="-379.26263375000002"/>
        <n v="-1701043.0917326002"/>
        <n v="-114144.04921535001"/>
        <n v="-46303.883214050002"/>
        <n v="-7001.7717000000002"/>
        <n v="-3562576.7154509355"/>
        <n v="-105662918.03078"/>
        <n v="-6977655.2643413004"/>
        <n v="-13255972.543341"/>
        <n v="-190902259.70322087"/>
        <n v="-16076855.027107876"/>
        <n v="-186624.05592985003"/>
        <n v="-6126878.1538079502"/>
        <n v="-2186876.1916424502"/>
        <n v="-10950.770938800002"/>
        <n v="-86.355184300000005"/>
        <n v="-413973.91695275001"/>
        <n v="-43696039.502488464"/>
        <n v="-22087899.866205253"/>
        <n v="-8868.9108199999991"/>
        <n v="-5969.0103742500005"/>
        <n v="-10111579.426506251"/>
        <n v="-142057.77905935002"/>
        <n v="-2290.7463078500004"/>
        <n v="-64610.015323700005"/>
        <n v="-366.42605230000009"/>
        <n v="-190268.47809970001"/>
        <n v="-15570.773298849999"/>
        <n v="-20392022.915025305"/>
        <n v="-6313553.5560635999"/>
        <n v="-9691.6189947500006"/>
        <n v="-53167.953403950007"/>
        <n v="-101269939.43599996"/>
        <n v="-271057.25389820006"/>
        <n v="-770072.35599525017"/>
        <n v="-116774.38145065001"/>
        <n v="-21561.955950150004"/>
        <n v="-62714.869116900009"/>
        <n v="-276106.69825585006"/>
        <n v="-533289.94153050007"/>
        <n v="-659957.82639325003"/>
        <n v="-107483.03040475001"/>
        <n v="-6174017.5817782013"/>
        <n v="-2568099.3214684501"/>
        <n v="-648.8308442"/>
        <n v="-646828.33749380009"/>
        <n v="-41036640.578937851"/>
        <n v="-2283.7445361500004"/>
        <n v="-11311446.202610401"/>
        <n v="-191889.38824825"/>
        <n v="-3254.6568785500003"/>
        <n v="-26327.828553949999"/>
        <n v="-270861.20429060003"/>
        <n v="-1841.4659571"/>
        <n v="-282.40479190000002"/>
        <n v="-2270425.9994146503"/>
        <n v="-34693.778773500002"/>
        <n v="-557.80781209999998"/>
        <n v="-49712.57907"/>
        <n v="-349862.19438170007"/>
        <n v="-5603.7512839000001"/>
        <n v="-171340.35527070001"/>
        <n v="-3665816.0832793498"/>
        <n v="-45496.345544650001"/>
        <n v="-53396.677946150012"/>
        <n v="-8601.6765334499996"/>
        <n v="-7545.5759687"/>
        <n v="-16400638.451239351"/>
        <n v="-63968.186251200008"/>
        <n v="-3132939.2462791507"/>
        <n v="-992854.72794585"/>
        <n v="-97919.777224500009"/>
        <n v="-211985.63998920002"/>
        <n v="-15847.343281000003"/>
        <n v="-656.99957785000015"/>
        <n v="-562847.92076205008"/>
        <n v="-12687.210320400001"/>
        <n v="-7575.9169794000009"/>
        <n v="-34686.777001800001"/>
        <n v="-2732175.3386004004"/>
        <n v="-6331506.0987024009"/>
        <n v="-16954.790171550001"/>
        <n v="-55199.634158900008"/>
        <n v="-30839.303452650005"/>
        <n v="-304818.63007365004"/>
        <n v="-3131752.4459760003"/>
        <n v="-337448.05315760005"/>
        <n v="-430791.00561420008"/>
        <n v="-886.8910820000001"/>
        <n v="-8073178.1376861995"/>
        <n v="-24448588.038528502"/>
        <n v="-158981.06125825"/>
        <n v="-163.37467300000003"/>
        <n v="-13213375.959225751"/>
        <n v="-16457.664380850001"/>
        <n v="-4264.0789653000002"/>
        <n v="-458.61604635000003"/>
        <n v="-2927481.5914382502"/>
        <n v="-411186672"/>
        <n v="-1898513"/>
        <n v="-1479714"/>
        <n v="-137353048"/>
        <n v="-133468"/>
        <n v="-305769"/>
        <n v="-570728885"/>
        <n v="-51689903"/>
        <n v="-13919868"/>
        <n v="-509452"/>
        <n v="-116383071"/>
        <n v="-49.012401900000008"/>
        <n v="-475752.88258575008"/>
        <n v="-108.52746135000001"/>
        <n v="-15314301.902364852"/>
        <n v="-451635.2799651"/>
        <n v="-161387.33679915001"/>
        <n v="-146405.87928505"/>
        <n v="-787295.54741529992"/>
        <n v="-262273.53130055004"/>
        <n v="-50884.208867800007"/>
        <n v="-950355.14068880014"/>
        <n v="-314175.33098874998"/>
        <n v="-334503.80815775"/>
        <n v="-708113.67822195007"/>
        <n v="-11547.088495250002"/>
        <n v="-191759.85547180002"/>
        <n v="-561866.50576209999"/>
        <n v="-722299.26768615015"/>
        <n v="-31306.088232650003"/>
        <n v="-66019.705359300002"/>
        <n v="-15836.840623450002"/>
        <n v="-95451.652700249993"/>
        <n v="-33071.701663000007"/>
        <n v="-104972.8952503"/>
        <n v="-52409.428136450006"/>
        <n v="-73286.377421950005"/>
        <n v="-355688.83539805003"/>
        <n v="-50658.985211450003"/>
        <n v="-48718.327488600007"/>
        <n v="-26824.954344650003"/>
        <n v="-43839.259575650009"/>
        <n v="-47437.003267500004"/>
        <n v="-35067.2065975"/>
        <n v="-3710.9390010000002"/>
        <n v="-7427.7128117500015"/>
        <n v="-629858.3768169001"/>
        <n v="-4678024.8751659505"/>
        <n v="-3226311.3727845005"/>
        <n v="-10642.692984000001"/>
        <n v="-42714.308255850003"/>
        <n v="-12932.272329900001"/>
        <n v="-117684.61177165002"/>
        <n v="-24353.328934549998"/>
        <n v="-14064.225421400002"/>
        <n v="-20712.407650550005"/>
        <n v="-1892602.2297490002"/>
        <n v="-335748.95655840007"/>
        <n v="-1461541.65592435"/>
        <n v="-51042.915693000003"/>
        <n v="-159555.20653765"/>
        <n v="-19464.925326"/>
        <n v="-445.77946489999999"/>
        <n v="-148437.56004000001"/>
        <n v="-227990.52313345001"/>
        <n v="-22398.667668300001"/>
        <n v="-19092.664463950001"/>
        <n v="-8956.4329662500004"/>
        <n v="-27870.55225185"/>
        <n v="-17038.811431950002"/>
        <n v="-256786.47621165004"/>
        <n v="-980777.83872530004"/>
        <n v="-939517.5650591501"/>
        <n v="-3020589.9845429002"/>
        <n v="-664652.51431810006"/>
        <n v="-5685.4386204000002"/>
        <n v="-8625.0157724500004"/>
        <n v="-147299.77213875001"/>
        <n v="-4201.0630200000005"/>
        <n v="-3644646.2265444002"/>
        <n v="-527898.57732150005"/>
        <n v="-518117.10225660005"/>
        <n v="-1714.7170313628599"/>
        <n v="-1486130.5693370111"/>
        <n v="-5356532.2336047795"/>
        <n v="-3264.6106970292899"/>
        <n v="-24429827.013691559"/>
        <n v="-220769.12525281822"/>
        <n v="-414310.53854882618"/>
        <n v="-480605.5433865902"/>
        <n v="-82335526.142841443"/>
        <n v="-148949192.71944931"/>
        <n v="-4235.5449773082591"/>
        <n v="-71595706.272647366"/>
        <n v="-14076358.652971111"/>
        <n v="-981578769.91562796"/>
        <n v="-909918648.17853999"/>
        <n v="-719865195.09078288"/>
        <n v="-67549.878529536887"/>
        <n v="-1079543.1827808174"/>
        <n v="-23708.24832458649"/>
        <n v="-3527.77405402359"/>
        <n v="-1617.7621103649597"/>
        <n v="-110599712.70410371"/>
        <n v="-11957188.098528752"/>
        <n v="-731129.66876180004"/>
        <n v="-159226672.90682846"/>
        <n v="-197110.37601255003"/>
        <n v="-547010862.3428098"/>
        <n v="-224627315.59301767"/>
        <n v="-176019.61948960007"/>
        <n v="-1403213.9059352002"/>
        <m/>
        <n v="-3500000"/>
        <n v="-24000000"/>
        <n v="-199296576"/>
        <n v="-40000000"/>
        <n v="-1500000"/>
        <n v="-34000000"/>
        <n v="-78500000"/>
        <n v="-1900000"/>
        <n v="-366945847.15727454"/>
        <n v="-3516000"/>
        <n v="-36843731.057449363"/>
        <n v="-12863000"/>
        <n v="-19560296.379151538"/>
        <n v="-10034424"/>
        <n v="-21060953.253144376"/>
        <n v="-171851172.15298024"/>
        <n v="-14076900"/>
        <n v="-425000"/>
        <n v="-2138510.75"/>
      </sharedItems>
    </cacheField>
    <cacheField name="2022/23" numFmtId="0">
      <sharedItems containsString="0" containsBlank="1" containsNumber="1" minValue="-1099368222.3055034" maxValue="0" count="231">
        <n v="-671706.13880538626"/>
        <n v="-16822.939458578716"/>
        <n v="-7505.9804829517207"/>
        <n v="-3108.9494259920252"/>
        <n v="-401.75290793137498"/>
        <n v="-1801914.9470723432"/>
        <n v="-120912.79133382025"/>
        <n v="-49049.703488643165"/>
        <n v="-7416.9767618099995"/>
        <n v="-3990085.9213050483"/>
        <n v="-112002693.11262681"/>
        <n v="-7391430.2215167386"/>
        <n v="-14183890.62137487"/>
        <n v="-204265417.88244635"/>
        <n v="-17030212.530215371"/>
        <n v="-197690.86244649012"/>
        <n v="-6490202.0283287615"/>
        <n v="-2316557.9498068471"/>
        <n v="-11600.151655470841"/>
        <n v="-91.476046728989999"/>
        <n v="-438522.57022804802"/>
        <n v="-46287214.644986026"/>
        <n v="-23397712.328271221"/>
        <n v="-9394.8372316259974"/>
        <n v="-6322.972689443025"/>
        <n v="-10711196.086498071"/>
        <n v="-150481.80535756948"/>
        <n v="-2426.5875639055052"/>
        <n v="-68441.389232395406"/>
        <n v="-388.15511720139006"/>
        <n v="-201551.3988510122"/>
        <n v="-16494.120155471803"/>
        <n v="-21601269.873886302"/>
        <n v="-6687947.281938171"/>
        <n v="-10266.332001138675"/>
        <n v="-56320.813040804234"/>
        <n v="-107275246.84455475"/>
        <n v="-287130.9490543633"/>
        <n v="-815737.64670576842"/>
        <n v="-123699.10227067354"/>
        <n v="-22840.579937993898"/>
        <n v="-66433.86085553217"/>
        <n v="-292479.82546242193"/>
        <n v="-564914.03506325872"/>
        <n v="-699093.32549836964"/>
        <n v="-113856.77410775167"/>
        <n v="-6540136.8243776476"/>
        <n v="-2720387.6112315292"/>
        <n v="-687.30651326105999"/>
        <n v="-685185.25790718233"/>
        <n v="-43470113.365268864"/>
        <n v="-2419.1705871436952"/>
        <n v="-11982214.962425197"/>
        <n v="-203268.42897137121"/>
        <n v="-3447.6580314480152"/>
        <n v="-27889.06878719923"/>
        <n v="-286923.2737050326"/>
        <n v="-1950.6648883560299"/>
        <n v="-299.15139605966999"/>
        <n v="-2405062.2611799389"/>
        <n v="-36751.119854768549"/>
        <n v="-590.88581535752996"/>
        <n v="-52660.535008850995"/>
        <n v="-370609.02250853484"/>
        <n v="-5936.0537350352697"/>
        <n v="-181500.83833825251"/>
        <n v="-3883198.9770178148"/>
        <n v="-48194.278835447745"/>
        <n v="-56563.100948356703"/>
        <n v="-9111.7559518835842"/>
        <n v="-7993.0286236439097"/>
        <n v="-17373196.311397843"/>
        <n v="-67761.499695896156"/>
        <n v="-3318722.5435835039"/>
        <n v="-1051731.0133130387"/>
        <n v="-103726.42001391285"/>
        <n v="-224556.38844055956"/>
        <n v="-16787.090737563303"/>
        <n v="-695.95965281650513"/>
        <n v="-596224.80246323964"/>
        <n v="-13439.561892399721"/>
        <n v="-8025.1688562784202"/>
        <n v="-36743.702878006741"/>
        <n v="-2894193.3361794041"/>
        <n v="-6706964.4103554524"/>
        <n v="-17960.209228722913"/>
        <n v="-58472.972464522776"/>
        <n v="-32668.074147392148"/>
        <n v="-322894.37483701744"/>
        <n v="-3317465.3660223768"/>
        <n v="-357458.72270984569"/>
        <n v="-456336.91224712209"/>
        <n v="-939.48372316259997"/>
        <n v="-8551917.6012509912"/>
        <n v="-25898389.30921324"/>
        <n v="-168408.63819086421"/>
        <n v="-173.06279110890003"/>
        <n v="-13996929.153607838"/>
        <n v="-17433.603878634403"/>
        <n v="-4516.9388479422896"/>
        <n v="-485.81197789855497"/>
        <n v="-3101081.2498105383"/>
        <n v="-435857872.31999999"/>
        <n v="-2012423.78"/>
        <n v="-1568496.84"/>
        <n v="-145594230.88"/>
        <n v="-141476.08000000002"/>
        <n v="-324115.14"/>
        <n v="-604972618.10000002"/>
        <n v="-54791297.18"/>
        <n v="-14755060.08"/>
        <n v="-540019.12"/>
        <n v="-123366055.26000001"/>
        <n v="-51.953146014000012"/>
        <n v="-504298.05554089509"/>
        <n v="-115.03910903100001"/>
        <n v="-16233160.016506745"/>
        <n v="-478417.25206703041"/>
        <n v="-170957.60587133959"/>
        <n v="-155087.74792665345"/>
        <n v="-833982.17337702715"/>
        <n v="-277826.35170667263"/>
        <n v="-53901.642453660541"/>
        <n v="-1006711.2005316459"/>
        <n v="-332805.9281163828"/>
        <n v="-354339.88398150454"/>
        <n v="-750104.81934051169"/>
        <n v="-12231.830843018326"/>
        <n v="-203131.21490127774"/>
        <n v="-595185.18955379247"/>
        <n v="-765131.61425993883"/>
        <n v="-33162.539264846142"/>
        <n v="-69934.673887106488"/>
        <n v="-16775.965272420584"/>
        <n v="-101111.93570537481"/>
        <n v="-35032.853571615902"/>
        <n v="-111197.78793864278"/>
        <n v="-55517.307224941484"/>
        <n v="-77632.259603071638"/>
        <n v="-376781.18333715433"/>
        <n v="-53663.06303448898"/>
        <n v="-51607.324308673982"/>
        <n v="-28415.674137287744"/>
        <n v="-46438.927668486052"/>
        <n v="-50250.01756126275"/>
        <n v="-37146.69194873175"/>
        <n v="-3930.9976837592999"/>
        <n v="-7868.1761814867759"/>
        <n v="-667208.97856214223"/>
        <n v="-4955431.7502632905"/>
        <n v="-3417631.6371906209"/>
        <n v="-11273.804677951201"/>
        <n v="-45247.266735421901"/>
        <n v="-13699.15607906307"/>
        <n v="-124663.30924970885"/>
        <n v="-25797.481340368809"/>
        <n v="-14898.233988889022"/>
        <n v="-21940.653424227618"/>
        <n v="-2004833.5419731156"/>
        <n v="-355658.86968231318"/>
        <n v="-1548211.0761206639"/>
        <n v="-54069.760593594896"/>
        <n v="-169016.83028533263"/>
        <n v="-20619.195397831798"/>
        <n v="-472.21418716856994"/>
        <n v="-157239.907350372"/>
        <n v="-241510.36115526358"/>
        <n v="-23726.908661030189"/>
        <n v="-20224.859466662234"/>
        <n v="-9487.5494411486252"/>
        <n v="-29523.276000384703"/>
        <n v="-18049.212949864635"/>
        <n v="-272013.91425100085"/>
        <n v="-1038937.9645617103"/>
        <n v="-995230.95666715759"/>
        <n v="-3199710.9706262941"/>
        <n v="-704066.4084171633"/>
        <n v="-6022.5851305897195"/>
        <n v="-9136.4792077562852"/>
        <n v="-156034.64862657787"/>
        <n v="-4450.1860570859999"/>
        <n v="-3860773.7477784827"/>
        <n v="-559202.96295666497"/>
        <n v="-548841.44642041635"/>
        <n v="-1920.4830751264033"/>
        <n v="-1664466.2376574525"/>
        <n v="-5999316.1016373532"/>
        <n v="-3656.3639806728052"/>
        <n v="-27361406.255334549"/>
        <n v="-247261.42028315645"/>
        <n v="-464027.8031746854"/>
        <n v="-538278.2085929811"/>
        <n v="-92215789.279982433"/>
        <n v="-166823095.84578323"/>
        <n v="-4743.8103745852504"/>
        <n v="-80187191.025365055"/>
        <n v="-15765521.691327646"/>
        <n v="-1099368222.3055034"/>
        <n v="-1019108885.9599649"/>
        <n v="-806249018.50167692"/>
        <n v="-75655.863953081323"/>
        <n v="-1209088.3647145156"/>
        <n v="-26553.23812353687"/>
        <n v="-3951.1069405064213"/>
        <n v="-1811.8935636087549"/>
        <n v="-117158275.66745704"/>
        <n v="-12666249.352771506"/>
        <n v="-774485.65811937477"/>
        <n v="-168668814.61020339"/>
        <n v="-208799.02131009422"/>
        <n v="-585301622.70680654"/>
        <n v="-240351227.68452892"/>
        <n v="-188340.99285387207"/>
        <n v="-1501438.8793506643"/>
        <m/>
        <n v="-3500000"/>
        <n v="-7000000"/>
        <n v="-216615854.69999999"/>
        <n v="-60000000"/>
        <n v="0"/>
        <n v="-45000000"/>
        <n v="-1950000"/>
        <n v="-391718452.03171307"/>
        <n v="-39331060.45130153"/>
        <n v="-11938000"/>
        <n v="-20880816.824283998"/>
        <n v="-10536145.300000001"/>
        <n v="-22482783.414899956"/>
        <n v="-183452887.27780148"/>
        <n v="-14076900"/>
        <n v="-539000"/>
      </sharedItems>
    </cacheField>
    <cacheField name="2023/24" numFmtId="165">
      <sharedItems containsString="0" containsBlank="1" containsNumber="1" minValue="-1209305044.5360539" maxValue="0" count="231">
        <n v="-712210.01897535112"/>
        <n v="-17837.362707931014"/>
        <n v="-7958.5911060737099"/>
        <n v="-3296.4190763793445"/>
        <n v="-425.97860827963689"/>
        <n v="-1910570.4183808055"/>
        <n v="-128203.83265124961"/>
        <n v="-52007.400609008349"/>
        <n v="-7864.2204605471425"/>
        <n v="-4389094.5134355538"/>
        <n v="-119282868.16494754"/>
        <n v="-7837133.4638741985"/>
        <n v="-15176762.964871112"/>
        <n v="-218563997.13421762"/>
        <n v="-18057134.345787358"/>
        <n v="-209611.62145201347"/>
        <n v="-6881561.2106369855"/>
        <n v="-2456246.3941802001"/>
        <n v="-12299.640800295734"/>
        <n v="-96.992052346748096"/>
        <n v="-464965.48121279932"/>
        <n v="-49078333.688078687"/>
        <n v="-24808594.381665975"/>
        <n v="-9961.3459166930461"/>
        <n v="-6704.24794261644"/>
        <n v="-11357081.210513905"/>
        <n v="-159555.85822063094"/>
        <n v="-2572.9107940090071"/>
        <n v="-72568.405003108855"/>
        <n v="-411.56087076863389"/>
        <n v="-213704.94820172823"/>
        <n v="-17488.715600846754"/>
        <n v="-22903826.447281647"/>
        <n v="-7091230.5030390425"/>
        <n v="-10885.391820807337"/>
        <n v="-59716.958067164727"/>
        <n v="-113743944.22928141"/>
        <n v="-304444.94528234139"/>
        <n v="-864926.62680212629"/>
        <n v="-131158.15813759516"/>
        <n v="-24217.866908254931"/>
        <n v="-70439.822665120766"/>
        <n v="-310116.35893780598"/>
        <n v="-598978.35137757321"/>
        <n v="-741248.65302592132"/>
        <n v="-120722.3375864491"/>
        <n v="-6934507.0748876203"/>
        <n v="-2884426.9841887904"/>
        <n v="-728.75109601070187"/>
        <n v="-726501.92895898549"/>
        <n v="-46091361.201194577"/>
        <n v="-2565.0465735484599"/>
        <n v="-12704742.524659436"/>
        <n v="-215525.5152383449"/>
        <n v="-3655.5518107443304"/>
        <n v="-29570.779635067345"/>
        <n v="-304224.74710944609"/>
        <n v="-2068.2899811238985"/>
        <n v="-317.1902252420681"/>
        <n v="-2550087.5155290891"/>
        <n v="-38967.212382011094"/>
        <n v="-626.51623002358906"/>
        <n v="-55835.965269884713"/>
        <n v="-392956.74656579952"/>
        <n v="-6293.997775257897"/>
        <n v="-192445.33889004914"/>
        <n v="-4117355.875331989"/>
        <n v="-51100.393849225242"/>
        <n v="-59973.855935542611"/>
        <n v="-9661.1948357821639"/>
        <n v="-8475.0082496496379"/>
        <n v="-18420800.048975132"/>
        <n v="-71847.518127558695"/>
        <n v="-3518841.5129615893"/>
        <n v="-1115150.393415815"/>
        <n v="-109981.12314075179"/>
        <n v="-238097.13866352531"/>
        <n v="-17799.352309038371"/>
        <n v="-737.92601988134038"/>
        <n v="-632177.15805177297"/>
        <n v="-14249.967474511424"/>
        <n v="-8509.086538312009"/>
        <n v="-38959.348161550552"/>
        <n v="-3068713.1943510221"/>
        <n v="-7111394.3642998859"/>
        <n v="-19043.209845214904"/>
        <n v="-61998.892704133497"/>
        <n v="-34637.959018479894"/>
        <n v="-342364.90563968959"/>
        <n v="-3517508.5275935261"/>
        <n v="-379013.48368924938"/>
        <n v="-483854.02805562358"/>
        <n v="-996.13459166930477"/>
        <n v="-9067598.2326064259"/>
        <n v="-27460062.184558798"/>
        <n v="-178563.67907377332"/>
        <n v="-183.4984774127667"/>
        <n v="-14840943.981570391"/>
        <n v="-18484.85019251606"/>
        <n v="-4789.3102604732094"/>
        <n v="-515.10644016583785"/>
        <n v="-3288076.4491741136"/>
        <n v="-464188634.02079999"/>
        <n v="-2143231.3256999999"/>
        <n v="-1670449.1346"/>
        <n v="-155057855.8872"/>
        <n v="-150672.0252"/>
        <n v="-345182.62410000002"/>
        <n v="-644295838.27649999"/>
        <n v="-58352731.496699996"/>
        <n v="-15714138.985199999"/>
        <n v="-575120.3628"/>
        <n v="-131384848.8519"/>
        <n v="-55.330100504910007"/>
        <n v="-537077.42915105319"/>
        <n v="-122.51665111801501"/>
        <n v="-17288315.417579681"/>
        <n v="-507265.81236667233"/>
        <n v="-181266.34950538137"/>
        <n v="-164439.53912663067"/>
        <n v="-884271.29843166191"/>
        <n v="-294579.28071458498"/>
        <n v="-57151.911493616273"/>
        <n v="-1067415.8859237041"/>
        <n v="-352874.1255818007"/>
        <n v="-375706.57898558927"/>
        <n v="-795336.13994674454"/>
        <n v="-12969.410242852331"/>
        <n v="-215380.02715982479"/>
        <n v="-631074.85648388613"/>
        <n v="-811269.05059981311"/>
        <n v="-35162.240382516364"/>
        <n v="-74151.734722499008"/>
        <n v="-17787.555978347547"/>
        <n v="-107208.98542840891"/>
        <n v="-37145.334641984344"/>
        <n v="-117903.01455134295"/>
        <n v="-58865.000850605458"/>
        <n v="-82313.484857136864"/>
        <n v="-399501.08869238477"/>
        <n v="-56898.945735468667"/>
        <n v="-54719.245964487025"/>
        <n v="-30129.139287766197"/>
        <n v="-49239.195006895759"/>
        <n v="-53280.093620206892"/>
        <n v="-39386.637473240276"/>
        <n v="-4168.0368440899856"/>
        <n v="-8342.6272052304284"/>
        <n v="-707441.6799694394"/>
        <n v="-5254244.2848041672"/>
        <n v="-3623714.8249132154"/>
        <n v="-11953.615100031659"/>
        <n v="-47975.676919567843"/>
        <n v="-14525.215190630573"/>
        <n v="-132180.50679746631"/>
        <n v="-27353.06946519305"/>
        <n v="-15796.597498419031"/>
        <n v="-23263.674825708542"/>
        <n v="-2125725.0045540947"/>
        <n v="-377105.09952415666"/>
        <n v="-1641568.2040107399"/>
        <n v="-57330.167157388671"/>
        <n v="-179208.54515153819"/>
        <n v="-21862.532880321054"/>
        <n v="-500.68870265483469"/>
        <n v="-166721.47376359944"/>
        <n v="-256073.43593292599"/>
        <n v="-25157.641253290309"/>
        <n v="-21444.418492501965"/>
        <n v="-10059.648672449888"/>
        <n v="-31303.5295432079"/>
        <n v="-19137.580490741475"/>
        <n v="-288416.35328033619"/>
        <n v="-1101585.9238247813"/>
        <n v="-1055243.3833541872"/>
        <n v="-3392653.5421550595"/>
        <n v="-746521.61284471827"/>
        <n v="-6385.7470139642801"/>
        <n v="-9687.4089039839891"/>
        <n v="-165443.53793876051"/>
        <n v="-4718.5322763282857"/>
        <n v="-4093578.4047695254"/>
        <n v="-592922.90162295185"/>
        <n v="-581936.58563956746"/>
        <n v="-2112.5313826390438"/>
        <n v="-1830912.8614231979"/>
        <n v="-6599247.7118010893"/>
        <n v="-4022.000378740086"/>
        <n v="-30097546.880868006"/>
        <n v="-271987.56231147214"/>
        <n v="-510430.58349215396"/>
        <n v="-592106.02945227921"/>
        <n v="-101437368.20798068"/>
        <n v="-183505405.43036157"/>
        <n v="-5218.1914120437759"/>
        <n v="-88205910.127901569"/>
        <n v="-17342073.860460412"/>
        <n v="-1209305044.5360539"/>
        <n v="-1121019774.5559614"/>
        <n v="-886873920.35184467"/>
        <n v="-83221.450348389466"/>
        <n v="-1329997.2011859673"/>
        <n v="-29208.561935890561"/>
        <n v="-4346.2176345570642"/>
        <n v="-1993.0829199696307"/>
        <n v="-124222919.69020471"/>
        <n v="-13430024.188743629"/>
        <n v="-821187.14330397313"/>
        <n v="-178839544.13119864"/>
        <n v="-221389.60229509292"/>
        <n v="-626272736.29628301"/>
        <n v="-257175813.62244597"/>
        <n v="-201524.86235364314"/>
        <n v="-1606539.6009052109"/>
        <m/>
        <n v="-3500000"/>
        <n v="-9000000"/>
        <n v="-226752134.30000001"/>
        <n v="-55890000"/>
        <n v="0"/>
        <n v="-50000000"/>
        <n v="-1950000"/>
        <n v="-394122235.46306843"/>
        <n v="-39572415.820087731"/>
        <n v="-10938000"/>
        <n v="-21008952.124663763"/>
        <n v="-12560480.4770403"/>
        <n v="-22620749.196147129"/>
        <n v="-184578647.39603299"/>
        <n v="-14076900"/>
        <n v="-57100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Sifiso Khoza" refreshedDate="44342.449389120367" createdVersion="6" refreshedVersion="6" minRefreshableVersion="3" recordCount="206">
  <cacheSource type="worksheet">
    <worksheetSource ref="A1:G54" sheet="Capex"/>
  </cacheSource>
  <cacheFields count="31">
    <cacheField name="FUNCTION" numFmtId="0">
      <sharedItems containsMixedTypes="1" containsNumber="1" containsInteger="1" minValue="101011" maxValue="604745"/>
    </cacheField>
    <cacheField name="VOTE" numFmtId="0">
      <sharedItems count="7">
        <s v="INFRASTRUCTURE"/>
        <s v="CITY FINANCE"/>
        <s v="CORPORATE SERVICES"/>
        <s v="CITY MANAGER"/>
        <s v="COMMUNITY SERVICES"/>
        <s v="SUSTAINABLE DEVELOPMENT AND CITY ENTERPRISES"/>
        <s v="ECONOMIC DEVELOPMENT" u="1"/>
      </sharedItems>
    </cacheField>
    <cacheField name="SUBVOTE" numFmtId="0">
      <sharedItems containsBlank="1"/>
    </cacheField>
    <cacheField name="PROJECT" numFmtId="0">
      <sharedItems/>
    </cacheField>
    <cacheField name="PROJECT DESCRIPTION" numFmtId="0">
      <sharedItems/>
    </cacheField>
    <cacheField name="PROJECT GUID DESCRIPTION" numFmtId="0">
      <sharedItems containsBlank="1"/>
    </cacheField>
    <cacheField name="PROJECT GUID" numFmtId="0">
      <sharedItems containsBlank="1"/>
    </cacheField>
    <cacheField name="Project Guid Check" numFmtId="0">
      <sharedItems containsBlank="1" count="16">
        <s v="Function:Finance and Administration:Core Function:Finance"/>
        <s v="Function:Energy Sources:Core Function:Electricity"/>
        <s v="Capital:Non-infrastructure:New:Machinery and Equipment"/>
        <s v="Function:Finance and Administration:Core Function:Administrative and Corporate Support"/>
        <s v="Function:Executive and Council:Core Function:Municipal Manager, Town Secretary and Chief Executive"/>
        <s v="Function:Waste Management:Core Function:Solid Waste Disposal (Landfill Sites)"/>
        <s v="Function:Housing:Core Function:Housing"/>
        <e v="#N/A"/>
        <s v="Function:Planning and Development:Core Function:Corporate Wide Strategic Planning (IDPs, LEDs)"/>
        <s v="Function:Road Transport:Core Function:Roads"/>
        <s v="Capital:Non-infrastructure:New:Transport Assets"/>
        <s v="Capital:Non-infrastructure:New:Furniture and Office Equipment"/>
        <s v="Capital:Non-infrastructure:New:Computer Equipment"/>
        <s v="Function:Water Management:Core Function:Water Distribution"/>
        <s v="Function:Waste Water Management:Core Function:Sewerage"/>
        <m/>
      </sharedItems>
    </cacheField>
    <cacheField name="FUNDS CENTRE" numFmtId="0">
      <sharedItems containsBlank="1"/>
    </cacheField>
    <cacheField name="FUNDS CENTRE DESCRIPTION" numFmtId="0">
      <sharedItems containsBlank="1"/>
    </cacheField>
    <cacheField name="FUNCTION GUID" numFmtId="0">
      <sharedItems containsNonDate="0" containsString="0" containsBlank="1"/>
    </cacheField>
    <cacheField name="FUNCTION SCOA TEXT" numFmtId="0">
      <sharedItems containsNonDate="0" containsString="0" containsBlank="1"/>
    </cacheField>
    <cacheField name="ITEM" numFmtId="0">
      <sharedItems containsMixedTypes="1" containsNumber="1" containsInteger="1" minValue="500000" maxValue="4600000000"/>
    </cacheField>
    <cacheField name="ITEM DESCRIPTION" numFmtId="0">
      <sharedItems containsBlank="1" count="93">
        <s v="OUTSOURCED INFRASTRUCTURE CAP PROJECTS/HILTON UPG"/>
        <s v="OUTSOURCED INFRASTRUCTURE CAP PROJECTS/MASONS SUBSTATION UPGRADE"/>
        <s v="OUTSOURCED INFRASTRUCTURE CAP PROJECTS/PINE STR PRIMARY SUBSTATION UPGRADE"/>
        <s v="OUTSOURCED INFRASTRUCTURE CAP PROJECTS/CROSSWAYS PRIMARY SUBSTATION UPGRADE"/>
        <s v="PPE-ELECTR.-ALL OR EXCL NERSA-ACQUISITION"/>
        <s v="PPE-ELECTR.-NERSA-TRANSFORM.STATION EQUIP.(&gt;132 KV"/>
        <s v="OUTSOURCED INFRASTRUCTURE CAP PROJECTS/WATER METERING"/>
        <s v="OUTSOURCED INFRASTRUCTURE CAP PROJECTS/ELECTRICITY METERING"/>
        <s v="OUTSOURCED INFRASTRUCTURE CAP PROJECTS/SAP SYSTEM"/>
        <s v="OUTSOURCED INFRASTRUCTURE CAP PROJECTS/FUEL MANAGEMENT SYSTEM"/>
        <s v="OUTSOURCED INFRASTRUCTURE CAP PROJECTS/SECURITY CAMERAS STORES"/>
        <s v="OUTSOURCED INFRASTRUCTURE CAP PROJECTS/LAN &amp; WAN"/>
        <s v="OUTSOURCED INFRASTRUCTURE CAP PROJECTS/REFURBISHMENT CITY HALL"/>
        <s v="OUTSOURCED INFRASTRUCTURE CAP PROJECTS"/>
        <s v="OUTSOURCED INFRASTRUCTURE CAP PROJECTS/GUTTER BOX REPAIR"/>
        <s v="OUTSOURCED INFRASTRUCTURE CAP PROJECTS/PMS "/>
        <s v="OUTSOURCED INFRASTRUCTURE CAP PROJECTS/ARCHBELL STR PRIMARY SUBSTATION UPGRADE"/>
        <s v="OUTSOURCED INFRASTRUCTURE CAP PROJECTS/ TRAFFIC CALMING MEASURES"/>
        <s v="OUTSOURCED INFRASTRUCTURE CAP PROJECTS/:EAST RING ROAD-DETAIL DES&amp;CONSTR"/>
        <s v="OUTSOURCED INFRASTRUCTURE CAP PROJECTS/NEW:CHANGE ROOMS REHAB"/>
        <s v="OUTSOURCED INFRASTRUCTURE CAP PROJECTS/ CANALISATION/BANK PROTECTION"/>
        <s v="PPE-MACHINERY &amp; EQUIP.-ALL OR EXCL NERSA-ACQUISITI/COVID-19 EQUIPMENT"/>
        <s v="PPE-TRANSPORT ASSETS.-ALL OR EXCL NERSA-ACQUISITI/NEW VEHICLES"/>
        <s v="REAL ESTATE FILING SYSTEM"/>
        <s v="WORKING TOOLS:MEASURING WHEELS, CAMERAS, PROJECTORS, VOICE RECORDER"/>
        <s v="COMPUTERS"/>
        <s v="PPE-COMPUTER EQUIP.-ALL OR EXCL NERSA-ACQUISITION"/>
        <s v="PPE-FURNITURE -ALL OR EXCL NERSA-ACQUISITION"/>
        <s v="PPE-MACHINERY &amp; EQUIP.-ALL OR EXCL NERSA-ACQUISITION"/>
        <s v="PPE-FURNITURE AND EQUIPMENT - ALL OR EXCL NERSA-ACQUISITI"/>
        <s v="PPE-MACHINERY &amp; EQUIP.-ALL OR EXCL NERSA-ACQUISITI"/>
        <s v="PPE-MACHINERY &amp; EQUIP.-ALL OR EXCL NERSA-ACQUISITI/NEW EQUIPMENT"/>
        <s v="PPE-MACHINERY &amp; EQUIP.-ALL OR EXCL NERSA-ACQUISITI/PURCHASE OF CONTAINERS"/>
        <s v="PPE-FURNITURE &amp; OFF.EQUIP.-NERSA-ACQUISITION"/>
        <s v="PPE-RPBS:ROAD SIGNAGE-ACQUISITION"/>
        <s v="PPE-FURNITURE -ALL OR EXCL NERSA-ACQUI"/>
        <s v="PPE-TRANSPORT ASSETS.-ALL OR EXCL NERSA-ACQUISITI"/>
        <s v="PPE-FURNITURE - ALL OR EXCL NERSA-ACQUI"/>
        <s v="INTANGIBLE - OTHER:COMPUTER SOFTWARE - ACQUISITION"/>
        <s v="OUTSOURCED INFRASTRUCTURE CAP PROJECTS/REHAB OF WATER INFRASTRUCTURE "/>
        <s v="OUTSOURCED INFRASTRUCTURE CAP PROJECTS/CAMPSDRIFT DESILTING"/>
        <s v="OUTSOURCED INFRASTRUCTURE CAP PROJECTS/OLD EDN ROAD UPG"/>
        <s v="OUTSOURCED INFRASTRUCTURE CAP PROJECTS/CIVIC ZONE PH1 MARKET STALLS "/>
        <s v="OUTSOURCED INFRASTRUCTURE CAP PROJECTS/CIVIC ZONE  PH1 SKY BRIDGE "/>
        <s v="OUTSOURCED INFRASTRUCTURE CAP PROJECTS/NDPG EDN TOWN CENTRE PROMENADE (PLAN &amp; DESIGN)"/>
        <s v="OUTSOURCED INFRASTRUCTURE CAP PROJECTS/BASIC WATER SUPPLY "/>
        <s v="OUTSOURCED INFRASTRUCTURE CAP PROJECTS/HENLEY DAM"/>
        <s v="CONTRACTORS SEWERAGE SERVICES"/>
        <s v="OUTSOURCED INFRASTRUCTURE CAP PROJECTS/VULINDLELA PHASE 3"/>
        <s v=" PPE-TRANSPORT ASSETS.-ALL OR EXCL NERSA-ACQUISITI"/>
        <s v="CAPITAL: PROV GOV: LIBR, ARCH, MUSEUMS"/>
        <s v="OUTSOURCED INFRASTRUCTURE CAP PROJECTS/MILITARY VETERANS"/>
        <s v="OUTSOURCED INFRASTRUCTURE CAP PROJECTS/WARD38 HALL"/>
        <s v="OUTSOURCED INFRASTRUCTURE CAP PROJECTS/WARD7 HALL"/>
        <s v="OUTSOURCED INFRASTRUCTURE CAP PROJECTS/WARD29 HALL"/>
        <s v="OUTSOURCED INFRASTRUCTURE CAP PROJECTS/WARD24 HALL"/>
        <s v="OUTSOURCED INFRASTRUCTURE CAP PROJECTS/WARD8 HALL"/>
        <s v="OUTSOURCED INFRASTRUCTURE CAP PROJECTS/WARD13 HALL"/>
        <s v="OUTSOURCED INFRASTRUCTURE CAP PROJECTS/MADIBA HALL"/>
        <s v="OUTSOURCED INFRASTRUCTURE CAP PROJECTS/REHABILITATION OF LANDFILL SITE - Phase 2 -  4 "/>
        <s v="OUTSOURCED INFRASTRUCTURE CAP PROJECTS/JIKA JOE CRU"/>
        <s v="OUTSOURCED INFRASTRUCTURE CAP PROJECTS/REHAB OF ROADS IN ASHDOWN - Phase 2"/>
        <s v="OUTSOURCED INFRASTRUCTURE CAP PROJECTS/DAMBUZA MJ SWD UPG"/>
        <s v="OUTSOURCED INFRASTRUCTURE CAP PROJECTS/GRAVEL ROADS EDN UNIT14/UNIT P"/>
        <s v="OUTSOURCED INFRASTRUCTURE CAP PROJECTS/GRAVEL ROADS EDN-CALUZA"/>
        <s v="OUTSOURCED INFRASTRUCTURE CAP PROJECTS/GRAVEL ROAD EDN-HAREWOOD"/>
        <s v="OUTSOURCED INFRASTRUCTURE CAP PROJECTS/GRAVEL ROADS EDN-SNATHING"/>
        <s v="OUTSOURCED INFRASTRUCTURE CAP PROJECTS/GRAVEL ROADS VULINDLELA WARD3"/>
        <s v="OUTSOURCED INFRASTRUCTURE CAP PROJECTS/GRAVEL ROADS VULINDLELA WARD 4"/>
        <s v="OUTSOURCED INFRASTRUCTURE CAP PROJECTS/GRAVEL ROADS VULINDLELA WARD 6"/>
        <s v="OUTSOURCED INFRASTRUCTURE CAP PROJECTS/GRAVEL ROADS VULINDLELA WARD7"/>
        <s v="OUTSOURCED INFRASTRUCTURE CAP PROJECTS/GRAVEL ROADS VULINDLELA WARD8"/>
        <s v="OUTSOURCED INFRASTRUCTURE CAP PROJECTS/GRAVEL ROADS VULINDLELA WARD9"/>
        <s v="OUTSOURCED INFRASTRUCTURE CAP PROJECTS/ROAD PEACE VALLEY-10KM"/>
        <s v="OUTSOURCED INFRASTRUCTURE CAP PROJECTS/GRAVEL ROADS WILLOWFOUNTAIN"/>
        <s v="OUTSOURCED INFRASTRUCTURE CAP PROJECTS/GRAVEL ROADS GEORGETOWN/ESIGODINI"/>
        <s v="OUTSOURCED INFRASTRUCTURE CAP PROJECTS/GRAVEL ROADS VULINDLELA WARD1"/>
        <s v="OUTSOURCED INFRASTRUCTURE CAP PROJECTS/GRAVEL ROADS VULINDLELA WARD5"/>
        <s v="OUTSOURCED INFRASTRUCTURE CAP PROJECTS/GRAVEL ROADS VULINDLELA WARD39"/>
        <s v="OUTSOURCED INFRASTRUCTURE CAP PROJECTS/REHAB VULINDLELA WARD2"/>
        <s v="OUTSOURCED INFRASTRUCTURE CAP PROJECTS/REHAB FRANCE WARD13"/>
        <s v="OUTSOURCED INFRASTRUCTURE CAP PROJECTS/HIGH MAST LIGHTS-VUL &amp; GREAT EDN"/>
        <s v="OUTSOURCED INFRASTRUCTURE CAP PROJECTS/MIDBLOCK WATER &amp; SEWER ERADICATION"/>
        <s v="OUTSOURCED INFRASTRUCTURE CAP PROJECTS/ELIM OF CONSERV TANKS:SEWER"/>
        <s v="OUTSOURCED INFRASTRUCTURE CAP PROJECTS/EDENDALE - SEWER RETICULATION - Ward 16"/>
        <s v="OUTSOURCED INFRASTRUCTURE CAP PROJECTS/:SLANGSPRUIT AMBLETON SANITATION SYSTEM"/>
        <s v="OUTSOURCED INFRASTRUCTURE CAP PROJECTS/REDUCTION OF NON REVENUE WATER"/>
        <s v="OUTSOURCED INFRASTRUCTURE CAP PROJECTS/COPESVILLE RESERVOIR"/>
        <s v="OUTSOURCED INFRASTRUCTURE CAP PROJECTS/NCWADI PHASE 2A"/>
        <s v="OUTSOURCED INFRASTRUCTURE CAP PROJECTS/VULINDLELA HOUSEHOLD SANITATION - Ward 10 (Phase 2)"/>
        <s v="OUTSOURCED INFRASTRUCTURE CAP PROJECTS/ERADICATION OF GREATER MSUNDUZI SANITATION BACKLOG"/>
        <s v="OUTSOURCED INFRASTRUCTURE CAP PROJECTS/THEMBENI CEMETERY"/>
        <m u="1"/>
      </sharedItems>
    </cacheField>
    <cacheField name="ITEM GUID" numFmtId="0">
      <sharedItems containsBlank="1"/>
    </cacheField>
    <cacheField name="ITEM SCOA TEXT" numFmtId="0">
      <sharedItems containsNonDate="0" containsString="0" containsBlank="1"/>
    </cacheField>
    <cacheField name="STANDARD ITEM" numFmtId="0">
      <sharedItems containsNonDate="0" containsString="0" containsBlank="1"/>
    </cacheField>
    <cacheField name="ITEM NT CODE" numFmtId="0">
      <sharedItems containsNonDate="0" containsString="0" containsBlank="1"/>
    </cacheField>
    <cacheField name="FUND " numFmtId="0">
      <sharedItems count="11">
        <s v="BRO1_ALNS"/>
        <s v="RV01_LEVS"/>
        <s v="RV01_MSE"/>
        <s v="RV01_WATR"/>
        <s v="TS01_INEP"/>
        <s v="TS01_NDPG"/>
        <s v="TS01_WSIG"/>
        <s v="TS02_ACRDC"/>
        <s v="TS02_ART"/>
        <s v="TS02_HSE"/>
        <s v="TS01_MIG"/>
      </sharedItems>
    </cacheField>
    <cacheField name="FUND DESCRIPTION" numFmtId="0">
      <sharedItems/>
    </cacheField>
    <cacheField name="FUND GUID" numFmtId="0">
      <sharedItems/>
    </cacheField>
    <cacheField name="FUND SCOA TEXT" numFmtId="0">
      <sharedItems containsNonDate="0" containsString="0" containsBlank="1"/>
    </cacheField>
    <cacheField name="COSTING" numFmtId="0">
      <sharedItems containsSemiMixedTypes="0" containsString="0" containsNumber="1" containsInteger="1" minValue="1000" maxValue="1000"/>
    </cacheField>
    <cacheField name="COSTING GUID" numFmtId="0">
      <sharedItems containsBlank="1"/>
    </cacheField>
    <cacheField name="REGION" numFmtId="0">
      <sharedItems count="64">
        <s v="Zone 1 - ( Mgeni wards 1,2,3,22 )"/>
        <s v="Zone 2 , Zone 4 ( Wards 23,24,26 )"/>
        <s v="Zone 4 (Wards 25,26,27, )"/>
        <s v="Zone 1: Vulindlela (Ward 1,2,3,4,5,6,7,8,9&amp;39)/ward1,2,3"/>
        <s v="All Zones - ZA"/>
        <s v="Zone 1: Vulindlela (Ward 1,2,3,4,5,6,7,8,9&amp;39)"/>
        <s v="WHOLE OF THE MUNICIPALITY"/>
        <s v="Administrative or Head Office (Including Satellite Offices)"/>
        <s v="Zone 5: Northern (Ward 28,29,30,31,32,34,35&amp;38)"/>
        <s v="ALL ZONES"/>
        <s v="ZONE 5"/>
        <s v="Zone 4:Central (Ward 24,25,26,27,33,36,37)"/>
        <s v="Zone 4 , Zone 5 (Wards 27, 32, 33 )"/>
        <s v="Zone 5: Northern (Ward 28,29,30,31,32,34,35&amp;38)/ward35"/>
        <s v="Admin or head office - AH"/>
        <s v="Zone 5:Northern (Ward 28,29,30,31,32,34,35,38 )"/>
        <s v="Zone 5: Northern (Ward 28,29,30,31,32,34,35&amp;38)/ward30"/>
        <s v="Zone 5: Northern (Ward 28,29,30,31,32,34,35&amp;38)/ward38"/>
        <s v="Zone 5: Northern (Ward 28,29,30,31,32,34,35&amp;38)/ward29"/>
        <s v="Zone 5: Northern (Ward 28,29,30,31,32,34,35&amp;38)/ward33"/>
        <s v="Zone 5: Northern (Ward 28,29,30,31,32,34,35&amp;38)/ward1"/>
        <s v="Zone 5: Northern (Ward 28,29,30,31,32,34,35&amp;38)/ward28"/>
        <s v="Zone 1: Vulindlela (Ward 1,2,3,4,5,6,7,8,9&amp;39)/ward1"/>
        <s v="Zone 4:Central (Ward 24,25,26,27,33,36,37)/ward33"/>
        <s v="Zone 2: Edendale (Ward 10,11,12,16,20,21,22,23)"/>
        <s v="Zone 1: Edendale (Ward 3, 4,5,6,7,9,39)"/>
        <s v="Zone 1: Vulindlela (Ward 1,2,3,4,5,6,7,8,9&amp;39) / Zone 2: Edendale  (Ward 10,11,12,16,20,21,22,23)"/>
        <s v="Zone 5: Northern (Ward 28,29,30,31,32,34,35&amp;38) - WARD 38"/>
        <s v="Zone 1: Vulindlela (Ward 1,2,3,4,5,6,7,8,9&amp;39) - WARD 7"/>
        <s v="Zone 5: Northern (Ward 28,29,30,31,32,34,35&amp;38) - WARD 29"/>
        <s v="Zone 4:Central (Ward 24,25,26,27,33,36,37) - WARD 24"/>
        <s v="Zone 1: Vulindlela (Ward 1,2,3,4,5,6,7,8,9&amp;39) - WARD 8"/>
        <s v="Zone 3: Imbali (Ward 13,14,15,17,18,19) - WARD 13"/>
        <s v="Zone 5: Northern (Ward 28,29,30,31,32,34,35&amp;38) - WARD 34"/>
        <s v="Zone 5: Northern (Ward 28,29,30,31,32,34,35&amp;38) - WARD 35"/>
        <s v="Zone 4:Central (Ward 24,25,26,27,33,36,37) -  WARD 33"/>
        <s v="Zone 2: Edendale (Ward 10,11,12,16,20,21,22,23) - WARD 23"/>
        <s v="Zone 2: Edendale (Ward 10,11,12,16,20,21,22,23) - WARD 21"/>
        <s v="Zone 3: Imbali (Ward 13,14,15,17,18,19) - WARD 18"/>
        <s v="Zone 2: Edendale (Ward 10,11,12,16,20,21,22,23) - WARD 20"/>
        <s v="Zone 2: Edendale (Ward 10,11,12,16,20,21,22,23) - WARD 11"/>
        <s v="Zone 1: Vulindlela (Ward 1,2,3,4,5,6,7,8,9&amp;39) - WARD 3"/>
        <s v="Zone 1: Vulindlela (Ward 1,2,3,4,5,6,7,8,9&amp;39) - WARD 4"/>
        <s v="Zone 1: Vulindlela (Ward 1,2,3,4,5,6,7,8,9&amp;39) -  WARD 6"/>
        <s v="Zone 1: Vulindlela (Ward 1,2,3,4,5,6,7,8,9&amp;39) - WARD 9"/>
        <s v="Zone 2: Edendale (Ward 10,11,12,16,20,21,22,23) - WARD 26"/>
        <s v="Zone 3: Imbali (Ward 13,14,15,17,18,19) - WARD 14"/>
        <s v="Zone 2: Edendale (Ward 10,11,12,16,20,21,22,23) - WARD 12"/>
        <s v="Zone 1: Vulindlela (Ward 1,2,3,4,5,6,7,8,9&amp;39) - WARD 1"/>
        <s v="Zone 1: Vulindlela (Ward 1,2,3,4,5,6,7,8,9&amp;39) - WARD 5"/>
        <s v="Zone 1: Vulindlela (Ward 1,2,3,4,5,6,7,8,9&amp;39) - WARD 39"/>
        <s v="Zone 1: Vulindlela (Ward 1,2,3,4,5,6,7,8,9&amp;39) - WARD 2"/>
        <s v="All Zones - ZA WARD 15 &amp; 19"/>
        <s v="All Zones - ZA  - WARD 21"/>
        <s v="Zone 2: Edendale (Ward 10,11,12,16,20,21,22,23) - WARD 16"/>
        <s v="Zone 3: Imbali (Ward 13,14,15,17,18,19) - WARD 13 &amp; 18"/>
        <s v="Zone 5:Northern (Ward 28,29,30,31,32,34,35,38 ) - WARD 29 &amp; 30"/>
        <s v="Zone 1: Edendale (Ward 3, 4,5,6,7,9,39) - WARD 39"/>
        <s v="Zone 2: Edendale (Ward 10,11,12,16,20,21,22,23) - WARD 10"/>
        <s v="Zone 1: Vulindlela (Ward 1,2,3,4,5,6,7,8,9&amp;39) - WARD 13 -39"/>
        <s v="Zone 5:Northern (Ward 28,29,30,31,32,34,35,38 ) - WARD 5"/>
        <s v="Zone 1: Edendale (Ward 3, 4,5,6,7,9,39) - WARD 17"/>
        <s v="Zone 5:Northern (Ward 28,29,30,31,32,34,35,38 ) - WARD 35"/>
        <s v="Zone 1: Edendale (Ward 3, 4,5,6,7,9,39) - WARD 3"/>
      </sharedItems>
    </cacheField>
    <cacheField name="REGION GUID" numFmtId="0">
      <sharedItems containsBlank="1"/>
    </cacheField>
    <cacheField name="PROJECT TYPE" numFmtId="0">
      <sharedItems containsBlank="1"/>
    </cacheField>
    <cacheField name="Project Span" numFmtId="0">
      <sharedItems containsBlank="1"/>
    </cacheField>
    <cacheField name="2021/22" numFmtId="165">
      <sharedItems containsString="0" containsBlank="1" containsNumber="1" minValue="0" maxValue="58500000"/>
    </cacheField>
    <cacheField name="2022/23" numFmtId="165">
      <sharedItems containsString="0" containsBlank="1" containsNumber="1" minValue="0" maxValue="55040690"/>
    </cacheField>
    <cacheField name="2023/24" numFmtId="165">
      <sharedItems containsString="0" containsBlank="1" containsNumber="1" minValue="0" maxValue="36628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729">
  <r>
    <n v="504702"/>
    <s v="INFRASTRUCTURE"/>
    <s v="PURCHASE OF ELECTRICITY"/>
    <s v="5.1 - Electricity"/>
    <s v="Function:Energy Sources:Core Function:Electricity"/>
    <s v="O/504702.JZA.99B"/>
    <s v="MSE:ZA:ELECTRICITY BULK PURCHASE"/>
    <s v="5702JZA99B"/>
    <s v="MSE:ZA:ELECTRICITY BULK PURCHASE"/>
    <s v="Function:Energy Sources:Core Function:Electricity"/>
    <n v="4050000000"/>
    <s v="BULK PURCHASES:ELECTRICITY:ESKOM"/>
    <s v="7967cbfc-b463-4e0a-a8c2-221403f69a9b"/>
    <x v="0"/>
    <m/>
    <s v="RV01_MSE"/>
    <s v="COUNCIL: MUNICIPAL SERVICES: ELECTRICITY"/>
    <n v="1000"/>
    <s v="ADM &amp; HO"/>
    <n v="2185393029.02"/>
    <n v="2449680192.5023999"/>
    <n v="2696348211.7526398"/>
  </r>
  <r>
    <n v="504785"/>
    <s v="INFRASTRUCTURE"/>
    <s v="PURCHASE OF WATER"/>
    <s v="5.4 - Water and Sanitation"/>
    <s v="Function:Water Management:Core Function:Water Distribution"/>
    <s v="O/504785.ZZA.99B"/>
    <s v="WATR:ZA:WATER BULK PURCHASE"/>
    <s v="5785ZZA99B"/>
    <s v="WATR:ZA:WATER BULK PURCHASE"/>
    <s v="Function:Water Management:Core Function:Water Distribution"/>
    <n v="4000100000"/>
    <s v="WATER BULK PURCHASES"/>
    <s v="9d75b4f7-c576-4ca7-bce2-b51c616184a5"/>
    <x v="0"/>
    <m/>
    <s v="RV01_WATR"/>
    <s v="COUNCIL: MUNICIPAL SERVICES: WATER"/>
    <n v="1000"/>
    <s v="ADM &amp; HO"/>
    <n v="729813170.88"/>
    <n v="780900092.84160006"/>
    <n v="835563099.34051216"/>
  </r>
  <r>
    <n v="300004"/>
    <s v="SUSTAINABLE DEVELOPMENT AND CITY ENTERPRISES"/>
    <s v="SAFE CITY"/>
    <s v="6.1 - City Entities"/>
    <s v="Function:Road Transport:Core Function:Police Forces, Traffic and Street Parking Control"/>
    <s v="O/300004.002"/>
    <s v="MUTRO:ADM &amp; FIN: MUNICIPAL RUNNING COST"/>
    <m/>
    <m/>
    <m/>
    <n v="4000000000"/>
    <s v="CONSUMPTION:CONSUM.STORES-STD RATED"/>
    <m/>
    <x v="1"/>
    <m/>
    <m/>
    <m/>
    <m/>
    <m/>
    <n v="10921.25"/>
    <n v="11890.38"/>
    <n v="12912.82"/>
  </r>
  <r>
    <n v="300005"/>
    <s v="SUSTAINABLE DEVELOPMENT AND CITY ENTERPRISES"/>
    <s v="SAFE CITY"/>
    <s v="6.1 - City Entities"/>
    <s v="Function:Road Transport:Core Function:Police Forces, Traffic and Street Parking Control"/>
    <s v="O/300005.002"/>
    <s v="MUTRO:HR: MUNICIPAL RUNNING COST"/>
    <m/>
    <m/>
    <m/>
    <n v="4000000000"/>
    <s v="CONSUMPTION:CONSUM.STORES-STD RATED"/>
    <m/>
    <x v="1"/>
    <m/>
    <m/>
    <m/>
    <m/>
    <m/>
    <n v="19591.25"/>
    <n v="20560.38"/>
    <n v="21582.82"/>
  </r>
  <r>
    <n v="300001"/>
    <s v="SUSTAINABLE DEVELOPMENT AND CITY ENTERPRISES"/>
    <s v="SAFE CITY"/>
    <s v="6.1 - City Entities"/>
    <s v="Function:Road Transport:Core Function:Police Forces, Traffic and Street Parking Control"/>
    <s v="O/300001.002"/>
    <s v="MUTRO:TECHNICAL:MUNICIPAL RUNNING COST"/>
    <m/>
    <m/>
    <m/>
    <n v="4000000000"/>
    <s v="CONSUMPTION:CONSUM.STORES-STD RATED"/>
    <m/>
    <x v="1"/>
    <m/>
    <m/>
    <m/>
    <m/>
    <m/>
    <n v="13810.25"/>
    <n v="14779.38"/>
    <n v="15801.82"/>
  </r>
  <r>
    <n v="300004"/>
    <s v="SUSTAINABLE DEVELOPMENT AND CITY ENTERPRISES"/>
    <s v="SAFE CITY"/>
    <s v="6.1 - City Entities"/>
    <s v="Function:Road Transport:Core Function:Police Forces, Traffic and Street Parking Control"/>
    <s v="O/300004.002"/>
    <s v="MUTRO:ADM &amp; FIN: MUNICIPAL RUNNING COST"/>
    <m/>
    <m/>
    <m/>
    <n v="4000010000"/>
    <s v="CONSUMPTION:CONSUM.STORES-ZERO RATED"/>
    <m/>
    <x v="1"/>
    <m/>
    <m/>
    <m/>
    <m/>
    <m/>
    <n v="26177.25"/>
    <n v="27146.38"/>
    <n v="28168.82"/>
  </r>
  <r>
    <n v="300004"/>
    <s v="SUSTAINABLE DEVELOPMENT AND CITY ENTERPRISES"/>
    <s v="SAFE CITY"/>
    <s v="6.1 - City Entities"/>
    <s v="Function:Road Transport:Core Function:Police Forces, Traffic and Street Parking Control"/>
    <s v="O/300004.002"/>
    <s v="MUTRO:ADM &amp; FIN: MUNICIPAL RUNNING COST"/>
    <m/>
    <n v="3"/>
    <m/>
    <n v="4100007030"/>
    <s v="HUMAN RESOURCES"/>
    <m/>
    <x v="2"/>
    <m/>
    <m/>
    <m/>
    <m/>
    <m/>
    <n v="12717.1"/>
    <n v="13416.54"/>
    <n v="14154.45"/>
  </r>
  <r>
    <n v="300002"/>
    <s v="SUSTAINABLE DEVELOPMENT AND CITY ENTERPRISES"/>
    <s v="SAFE CITY"/>
    <s v="6.1 - City Entities"/>
    <s v="Function:Road Transport:Core Function:Police Forces, Traffic and Street Parking Control"/>
    <s v="O/300002.002"/>
    <s v="MUTRO:CNTR ROOM: MUNICIPAL RUNNING COST"/>
    <m/>
    <m/>
    <m/>
    <n v="4100062010"/>
    <s v="TRAFFIC FINES MANAGEMENT"/>
    <m/>
    <x v="2"/>
    <m/>
    <m/>
    <m/>
    <m/>
    <m/>
    <n v="120000"/>
    <n v="126600"/>
    <n v="133563"/>
  </r>
  <r>
    <n v="300004"/>
    <s v="SUSTAINABLE DEVELOPMENT AND CITY ENTERPRISES"/>
    <s v="SAFE CITY"/>
    <s v="6.1 - City Entities"/>
    <s v="Function:Road Transport:Core Function:Police Forces, Traffic and Street Parking Control"/>
    <s v="O/300004.002"/>
    <s v="MUTRO:ADM &amp; FIN: MUNICIPAL RUNNING COST"/>
    <m/>
    <m/>
    <m/>
    <n v="4110012000"/>
    <s v="CONSULT.&amp; PROF.:HUMAN RESOURCES-FEES"/>
    <m/>
    <x v="2"/>
    <m/>
    <m/>
    <m/>
    <m/>
    <m/>
    <n v="95000"/>
    <n v="100225"/>
    <n v="105737.38"/>
  </r>
  <r>
    <n v="300003"/>
    <s v="SUSTAINABLE DEVELOPMENT AND CITY ENTERPRISES"/>
    <s v="SAFE CITY"/>
    <s v="6.1 - City Entities"/>
    <s v="Function:Road Transport:Core Function:Police Forces, Traffic and Street Parking Control"/>
    <s v="O/300003.002"/>
    <s v="MUTRO:CEO: MUNICIPAL RUNNING COST"/>
    <m/>
    <m/>
    <m/>
    <n v="4110054000"/>
    <s v="CONSULT.&amp; PROF.:LEGAL COST:BY-LAW-MGMT."/>
    <m/>
    <x v="2"/>
    <m/>
    <m/>
    <m/>
    <m/>
    <m/>
    <n v="19685"/>
    <n v="20458.330000000002"/>
    <n v="21273.86"/>
  </r>
  <r>
    <n v="300005"/>
    <s v="SUSTAINABLE DEVELOPMENT AND CITY ENTERPRISES"/>
    <s v="SAFE CITY"/>
    <s v="6.1 - City Entities"/>
    <s v="Function:Road Transport:Core Function:Police Forces, Traffic and Street Parking Control"/>
    <s v="O/300005.002"/>
    <s v="MUTRO:HR: MUNICIPAL RUNNING COST"/>
    <m/>
    <m/>
    <m/>
    <n v="4110054000"/>
    <s v="CONSULT.&amp; PROF.:LEGAL COST:BY-LAW-MGMT."/>
    <m/>
    <x v="2"/>
    <m/>
    <m/>
    <m/>
    <m/>
    <m/>
    <n v="8437"/>
    <n v="9210.33"/>
    <n v="10025.66"/>
  </r>
  <r>
    <n v="300004"/>
    <s v="SUSTAINABLE DEVELOPMENT AND CITY ENTERPRISES"/>
    <s v="SAFE CITY"/>
    <s v="6.1 - City Entities"/>
    <s v="Function:Road Transport:Core Function:Police Forces, Traffic and Street Parking Control"/>
    <s v="O/300004.002"/>
    <s v="MUTRO:ADM &amp; FIN: MUNICIPAL RUNNING COST"/>
    <m/>
    <m/>
    <m/>
    <n v="4120000000"/>
    <s v="CONTRACTORS:EMPLOYEE WELLNESS"/>
    <m/>
    <x v="2"/>
    <m/>
    <m/>
    <m/>
    <m/>
    <m/>
    <n v="6881"/>
    <n v="7781.63"/>
    <n v="8732.16"/>
  </r>
  <r>
    <n v="300002"/>
    <s v="SUSTAINABLE DEVELOPMENT AND CITY ENTERPRISES"/>
    <s v="SAFE CITY"/>
    <s v="6.1 - City Entities"/>
    <s v="Function:Road Transport:Core Function:Police Forces, Traffic and Street Parking Control"/>
    <s v="O/300002.002"/>
    <s v="MUTRO:CNTR ROOM: MUNICIPAL RUNNING COST"/>
    <m/>
    <m/>
    <m/>
    <n v="4120000000"/>
    <s v="CONTRACTORS:EMPLOYEE WELLNESS"/>
    <m/>
    <x v="2"/>
    <m/>
    <m/>
    <m/>
    <m/>
    <m/>
    <n v="44858"/>
    <n v="45758.63"/>
    <n v="46709.16"/>
  </r>
  <r>
    <n v="300005"/>
    <s v="SUSTAINABLE DEVELOPMENT AND CITY ENTERPRISES"/>
    <s v="SAFE CITY"/>
    <s v="6.1 - City Entities"/>
    <s v="Function:Road Transport:Core Function:Police Forces, Traffic and Street Parking Control"/>
    <s v="O/300005.002"/>
    <s v="MUTRO:HR: MUNICIPAL RUNNING COST"/>
    <m/>
    <m/>
    <m/>
    <n v="4120000000"/>
    <s v="CONTRACTORS:EMPLOYEE WELLNESS"/>
    <m/>
    <x v="2"/>
    <m/>
    <m/>
    <m/>
    <m/>
    <m/>
    <n v="3716"/>
    <n v="4616.63"/>
    <n v="5567.16"/>
  </r>
  <r>
    <n v="300001"/>
    <s v="SUSTAINABLE DEVELOPMENT AND CITY ENTERPRISES"/>
    <s v="SAFE CITY"/>
    <s v="6.1 - City Entities"/>
    <s v="Function:Road Transport:Core Function:Police Forces, Traffic and Street Parking Control"/>
    <s v="O/300001.002"/>
    <s v="MUTRO:TECHNICAL:MUNICIPAL RUNNING COST"/>
    <m/>
    <m/>
    <m/>
    <n v="4120000000"/>
    <s v="CONTRACTORS:EMPLOYEE WELLNESS"/>
    <m/>
    <x v="2"/>
    <m/>
    <m/>
    <m/>
    <m/>
    <m/>
    <n v="10045"/>
    <n v="10945.63"/>
    <n v="11896.16"/>
  </r>
  <r>
    <n v="300001"/>
    <s v="SUSTAINABLE DEVELOPMENT AND CITY ENTERPRISES"/>
    <s v="SAFE CITY"/>
    <s v="6.1 - City Entities"/>
    <s v="Function:Road Transport:Core Function:Police Forces, Traffic and Street Parking Control"/>
    <s v="M/300001.003"/>
    <s v="TECHNICAL: BUILDINGS &amp; FACILITIES"/>
    <m/>
    <m/>
    <m/>
    <n v="4120051000"/>
    <s v="CONTRACTORS : MAINT: BUILDINGS AND FACILITIES"/>
    <m/>
    <x v="2"/>
    <s v="R/M"/>
    <m/>
    <m/>
    <m/>
    <m/>
    <n v="284240"/>
    <n v="299873.2"/>
    <n v="316366.23"/>
  </r>
  <r>
    <n v="300004"/>
    <s v="SUSTAINABLE DEVELOPMENT AND CITY ENTERPRISES"/>
    <s v="SAFE CITY"/>
    <s v="6.1 - City Entities"/>
    <s v="Function:Road Transport:Core Function:Police Forces, Traffic and Street Parking Control"/>
    <s v="M/300004.001"/>
    <s v="MUTRO:ADM &amp; FIN: MACHINERY &amp; EQUIPMENT"/>
    <m/>
    <m/>
    <m/>
    <n v="4120104000"/>
    <s v="CONTRACTORS:MAINT.-EQUIP.(GENERAL)"/>
    <m/>
    <x v="2"/>
    <s v="R/M"/>
    <m/>
    <m/>
    <m/>
    <m/>
    <n v="18550.36"/>
    <n v="19487.47"/>
    <n v="20476.330000000002"/>
  </r>
  <r>
    <n v="300003"/>
    <s v="SUSTAINABLE DEVELOPMENT AND CITY ENTERPRISES"/>
    <s v="SAFE CITY"/>
    <s v="6.1 - City Entities"/>
    <s v="Function:Road Transport:Core Function:Police Forces, Traffic and Street Parking Control"/>
    <s v="M/300003.001"/>
    <s v="MUTRO:CEO: MACHINERY &amp; EQUIPMENT"/>
    <m/>
    <m/>
    <m/>
    <n v="4120104000"/>
    <s v="CONTRACTORS:MAINT.-EQUIP.(GENERAL)"/>
    <m/>
    <x v="2"/>
    <s v="R/M"/>
    <m/>
    <m/>
    <m/>
    <m/>
    <n v="9496.36"/>
    <n v="10433.469999999999"/>
    <n v="11422.33"/>
  </r>
  <r>
    <n v="300002"/>
    <s v="SUSTAINABLE DEVELOPMENT AND CITY ENTERPRISES"/>
    <s v="SAFE CITY"/>
    <s v="6.1 - City Entities"/>
    <s v="Function:Road Transport:Core Function:Police Forces, Traffic and Street Parking Control"/>
    <s v="M/300002.001"/>
    <s v="MUTRO:CNTR ROOM: MACHINERY &amp; EQUIPMENT"/>
    <m/>
    <m/>
    <m/>
    <n v="4120104000"/>
    <s v="CONTRACTORS:MAINT.-EQUIP.(GENERAL)"/>
    <m/>
    <x v="2"/>
    <s v="R/M"/>
    <m/>
    <m/>
    <m/>
    <m/>
    <n v="20814.36"/>
    <n v="21751.47"/>
    <n v="22740.33"/>
  </r>
  <r>
    <n v="300005"/>
    <s v="SUSTAINABLE DEVELOPMENT AND CITY ENTERPRISES"/>
    <s v="SAFE CITY"/>
    <s v="6.1 - City Entities"/>
    <s v="Function:Road Transport:Core Function:Police Forces, Traffic and Street Parking Control"/>
    <s v="M/300005.001"/>
    <s v="MUTRO:HR: MACHINERY &amp; EQUIPMENT"/>
    <m/>
    <m/>
    <m/>
    <n v="4120104000"/>
    <s v="CONTRACTORS:MAINT.-EQUIP.(GENERAL)"/>
    <m/>
    <x v="2"/>
    <s v="R/M"/>
    <m/>
    <m/>
    <m/>
    <m/>
    <n v="5724.36"/>
    <n v="6661.47"/>
    <n v="7650.33"/>
  </r>
  <r>
    <n v="300001"/>
    <s v="SUSTAINABLE DEVELOPMENT AND CITY ENTERPRISES"/>
    <s v="SAFE CITY"/>
    <s v="6.1 - City Entities"/>
    <s v="Function:Road Transport:Core Function:Police Forces, Traffic and Street Parking Control"/>
    <s v="M/300001.001"/>
    <s v="TECHNICAL: MACHINERY &amp; EQUIPMENT"/>
    <m/>
    <m/>
    <m/>
    <n v="4120104000"/>
    <s v="CONTRACTORS:MAINT.-EQUIP.(GENERAL)"/>
    <m/>
    <x v="2"/>
    <s v="R/M"/>
    <m/>
    <m/>
    <m/>
    <m/>
    <n v="30623.360000000001"/>
    <n v="31560.47"/>
    <n v="32549.33"/>
  </r>
  <r>
    <n v="300001"/>
    <s v="SUSTAINABLE DEVELOPMENT AND CITY ENTERPRISES"/>
    <s v="SAFE CITY"/>
    <s v="6.1 - City Entities"/>
    <s v="Function:Road Transport:Core Function:Police Forces, Traffic and Street Parking Control"/>
    <s v="M/300001.002"/>
    <s v="TECHNICAL: TRANSPORT ASSETS"/>
    <m/>
    <m/>
    <m/>
    <n v="4120111000"/>
    <s v="CONTRACTORS:MAINT.-EQUIP.(VEHICLES)"/>
    <m/>
    <x v="2"/>
    <s v="R/M"/>
    <m/>
    <m/>
    <m/>
    <m/>
    <n v="45000"/>
    <n v="47475"/>
    <n v="50086.13"/>
  </r>
  <r>
    <n v="300004"/>
    <s v="SUSTAINABLE DEVELOPMENT AND CITY ENTERPRISES"/>
    <s v="SAFE CITY"/>
    <s v="6.1 - City Entities"/>
    <s v="Function:Road Transport:Core Function:Police Forces, Traffic and Street Parking Control"/>
    <s v="O/300004.002"/>
    <s v="MUTRO:ADM &amp; FIN: MUNICIPAL RUNNING COST"/>
    <m/>
    <m/>
    <m/>
    <n v="4300000000"/>
    <s v="HR:MUNICIP.STAFF:BASIC SALARY &amp; WAGES"/>
    <m/>
    <x v="3"/>
    <m/>
    <m/>
    <m/>
    <m/>
    <m/>
    <n v="867681.38"/>
    <n v="970089.89"/>
    <n v="1078131.6100000001"/>
  </r>
  <r>
    <n v="300002"/>
    <s v="SUSTAINABLE DEVELOPMENT AND CITY ENTERPRISES"/>
    <s v="SAFE CITY"/>
    <s v="6.1 - City Entities"/>
    <s v="Function:Road Transport:Core Function:Police Forces, Traffic and Street Parking Control"/>
    <s v="O/300002.002"/>
    <s v="MUTRO:CNTR ROOM: MUNICIPAL RUNNING COST"/>
    <m/>
    <m/>
    <m/>
    <n v="4300000000"/>
    <s v="HR:MUNICIP.STAFF:BASIC SALARY &amp; WAGES"/>
    <m/>
    <x v="3"/>
    <m/>
    <m/>
    <m/>
    <m/>
    <m/>
    <n v="4553187.38"/>
    <n v="4655595.8899999997"/>
    <n v="4763637.6100000003"/>
  </r>
  <r>
    <n v="300005"/>
    <s v="SUSTAINABLE DEVELOPMENT AND CITY ENTERPRISES"/>
    <s v="SAFE CITY"/>
    <s v="6.1 - City Entities"/>
    <s v="Function:Road Transport:Core Function:Police Forces, Traffic and Street Parking Control"/>
    <s v="O/300005.002"/>
    <s v="MUTRO:HR: MUNICIPAL RUNNING COST"/>
    <m/>
    <m/>
    <m/>
    <n v="4300000000"/>
    <s v="HR:MUNICIP.STAFF:BASIC SALARY &amp; WAGES"/>
    <m/>
    <x v="3"/>
    <m/>
    <m/>
    <m/>
    <m/>
    <m/>
    <n v="906158.38"/>
    <n v="1008566.89"/>
    <n v="1116608.6100000001"/>
  </r>
  <r>
    <n v="300001"/>
    <s v="SUSTAINABLE DEVELOPMENT AND CITY ENTERPRISES"/>
    <s v="SAFE CITY"/>
    <s v="6.1 - City Entities"/>
    <s v="Function:Road Transport:Core Function:Police Forces, Traffic and Street Parking Control"/>
    <s v="O/300001.002"/>
    <s v="MUTRO:TECHNICAL:MUNICIPAL RUNNING COST"/>
    <m/>
    <m/>
    <m/>
    <n v="4300000000"/>
    <s v="HR:MUNICIP.STAFF:BASIC SALARY &amp; WAGES"/>
    <m/>
    <x v="3"/>
    <m/>
    <m/>
    <m/>
    <m/>
    <m/>
    <n v="1120880.3799999999"/>
    <n v="1223288.8899999999"/>
    <n v="1331330.6100000001"/>
  </r>
  <r>
    <n v="300004"/>
    <s v="SUSTAINABLE DEVELOPMENT AND CITY ENTERPRISES"/>
    <s v="SAFE CITY"/>
    <s v="6.1 - City Entities"/>
    <s v="Function:Road Transport:Core Function:Police Forces, Traffic and Street Parking Control"/>
    <s v="O/300004.002"/>
    <s v="MUTRO:ADM &amp; FIN: MUNICIPAL RUNNING COST"/>
    <m/>
    <m/>
    <m/>
    <n v="4300001000"/>
    <s v="HR:MUNICIP.STAFF:BONUSES"/>
    <m/>
    <x v="3"/>
    <m/>
    <m/>
    <m/>
    <m/>
    <m/>
    <m/>
    <m/>
    <m/>
  </r>
  <r>
    <n v="300002"/>
    <s v="SUSTAINABLE DEVELOPMENT AND CITY ENTERPRISES"/>
    <s v="SAFE CITY"/>
    <s v="6.1 - City Entities"/>
    <s v="Function:Road Transport:Core Function:Police Forces, Traffic and Street Parking Control"/>
    <s v="O/300002.002"/>
    <s v="MUTRO:CNTR ROOM: MUNICIPAL RUNNING COST"/>
    <m/>
    <m/>
    <m/>
    <n v="4300001000"/>
    <s v="HR:MUNICIP.STAFF:BONUSES"/>
    <m/>
    <x v="3"/>
    <m/>
    <m/>
    <m/>
    <m/>
    <m/>
    <m/>
    <m/>
    <m/>
  </r>
  <r>
    <n v="300005"/>
    <s v="SUSTAINABLE DEVELOPMENT AND CITY ENTERPRISES"/>
    <s v="SAFE CITY"/>
    <s v="6.1 - City Entities"/>
    <s v="Function:Road Transport:Core Function:Police Forces, Traffic and Street Parking Control"/>
    <s v="O/300005.002"/>
    <s v="MUTRO:HR: MUNICIPAL RUNNING COST"/>
    <m/>
    <m/>
    <m/>
    <n v="4300001000"/>
    <s v="HR:MUNICIP.STAFF:BONUSES"/>
    <m/>
    <x v="3"/>
    <m/>
    <m/>
    <m/>
    <m/>
    <m/>
    <m/>
    <m/>
    <m/>
  </r>
  <r>
    <n v="300001"/>
    <s v="SUSTAINABLE DEVELOPMENT AND CITY ENTERPRISES"/>
    <s v="SAFE CITY"/>
    <s v="6.1 - City Entities"/>
    <s v="Function:Road Transport:Core Function:Police Forces, Traffic and Street Parking Control"/>
    <s v="O/300001.002"/>
    <s v="MUTRO:TECHNICAL:MUNICIPAL RUNNING COST"/>
    <m/>
    <m/>
    <m/>
    <n v="4300001000"/>
    <s v="HR:MUNICIP.STAFF:BONUSES"/>
    <m/>
    <x v="3"/>
    <m/>
    <m/>
    <m/>
    <m/>
    <m/>
    <m/>
    <m/>
    <m/>
  </r>
  <r>
    <n v="300004"/>
    <s v="SUSTAINABLE DEVELOPMENT AND CITY ENTERPRISES"/>
    <s v="SAFE CITY"/>
    <s v="6.1 - City Entities"/>
    <s v="Function:Road Transport:Core Function:Police Forces, Traffic and Street Parking Control"/>
    <s v="O/300004.002"/>
    <s v="MUTRO:ADM &amp; FIN: MUNICIPAL RUNNING COST"/>
    <m/>
    <m/>
    <m/>
    <n v="4300002000"/>
    <s v="HR:MUNICIP.STAFF:ALLOWANCE-CELLULAR &amp; TELEPHONE"/>
    <m/>
    <x v="3"/>
    <m/>
    <m/>
    <m/>
    <m/>
    <m/>
    <n v="14670.75"/>
    <n v="15631.78"/>
    <n v="16645.66"/>
  </r>
  <r>
    <n v="300002"/>
    <s v="SUSTAINABLE DEVELOPMENT AND CITY ENTERPRISES"/>
    <s v="SAFE CITY"/>
    <s v="6.1 - City Entities"/>
    <s v="Function:Road Transport:Core Function:Police Forces, Traffic and Street Parking Control"/>
    <s v="O/300002.002"/>
    <s v="MUTRO:CNTR ROOM: MUNICIPAL RUNNING COST"/>
    <m/>
    <m/>
    <m/>
    <n v="4300002000"/>
    <s v="HR:MUNICIP.STAFF:ALLOWANCE-CELLULAR &amp; TELEPHONE"/>
    <m/>
    <x v="3"/>
    <m/>
    <m/>
    <m/>
    <m/>
    <m/>
    <n v="25288.75"/>
    <n v="26249.78"/>
    <n v="27263.66"/>
  </r>
  <r>
    <n v="300005"/>
    <s v="SUSTAINABLE DEVELOPMENT AND CITY ENTERPRISES"/>
    <s v="SAFE CITY"/>
    <s v="6.1 - City Entities"/>
    <s v="Function:Road Transport:Core Function:Police Forces, Traffic and Street Parking Control"/>
    <s v="O/300005.002"/>
    <s v="MUTRO:HR: MUNICIPAL RUNNING COST"/>
    <m/>
    <m/>
    <m/>
    <n v="4300002000"/>
    <s v="HR:MUNICIP.STAFF:ALLOWANCE-CELLULAR &amp; TELEPHONE"/>
    <m/>
    <x v="3"/>
    <m/>
    <m/>
    <m/>
    <m/>
    <m/>
    <n v="15226.75"/>
    <n v="16187.78"/>
    <n v="17201.66"/>
  </r>
  <r>
    <n v="300001"/>
    <s v="SUSTAINABLE DEVELOPMENT AND CITY ENTERPRISES"/>
    <s v="SAFE CITY"/>
    <s v="6.1 - City Entities"/>
    <s v="Function:Road Transport:Core Function:Police Forces, Traffic and Street Parking Control"/>
    <s v="O/300001.002"/>
    <s v="MUTRO:TECHNICAL:MUNICIPAL RUNNING COST"/>
    <m/>
    <m/>
    <m/>
    <n v="4300002000"/>
    <s v="HR:MUNICIP.STAFF:ALLOWANCE-CELLULAR &amp; TELEPHONE"/>
    <m/>
    <x v="3"/>
    <m/>
    <m/>
    <m/>
    <m/>
    <m/>
    <n v="14687.75"/>
    <n v="15648.78"/>
    <n v="16662.66"/>
  </r>
  <r>
    <n v="300004"/>
    <s v="SUSTAINABLE DEVELOPMENT AND CITY ENTERPRISES"/>
    <s v="SAFE CITY"/>
    <s v="6.1 - City Entities"/>
    <s v="Function:Road Transport:Core Function:Police Forces, Traffic and Street Parking Control"/>
    <s v="O/300004.002"/>
    <s v="MUTRO:ADM &amp; FIN: MUNICIPAL RUNNING COST"/>
    <m/>
    <m/>
    <m/>
    <n v="4300005000"/>
    <s v="HR:MUNICIP.STAFF:ALLOWANCE-TRAVEL OR MOTOR VEHICLE"/>
    <m/>
    <x v="3"/>
    <m/>
    <m/>
    <m/>
    <m/>
    <m/>
    <n v="46225"/>
    <n v="48767.38"/>
    <n v="51449.2"/>
  </r>
  <r>
    <n v="300005"/>
    <s v="SUSTAINABLE DEVELOPMENT AND CITY ENTERPRISES"/>
    <s v="SAFE CITY"/>
    <s v="6.1 - City Entities"/>
    <s v="Function:Road Transport:Core Function:Police Forces, Traffic and Street Parking Control"/>
    <s v="O/300005.002"/>
    <s v="MUTRO:HR: MUNICIPAL RUNNING COST"/>
    <m/>
    <m/>
    <m/>
    <n v="4300005000"/>
    <s v="HR:MUNICIP.STAFF:ALLOWANCE-TRAVEL OR MOTOR VEHICLE"/>
    <m/>
    <x v="3"/>
    <m/>
    <m/>
    <m/>
    <m/>
    <m/>
    <n v="46225"/>
    <n v="48767.38"/>
    <n v="51449.2"/>
  </r>
  <r>
    <n v="300001"/>
    <s v="SUSTAINABLE DEVELOPMENT AND CITY ENTERPRISES"/>
    <s v="SAFE CITY"/>
    <s v="6.1 - City Entities"/>
    <s v="Function:Road Transport:Core Function:Police Forces, Traffic and Street Parking Control"/>
    <s v="O/300001.002"/>
    <s v="MUTRO:TECHNICAL:MUNICIPAL RUNNING COST"/>
    <m/>
    <m/>
    <m/>
    <n v="4300005000"/>
    <s v="HR:MUNICIP.STAFF:ALLOWANCE-TRAVEL OR MOTOR VEHICLE"/>
    <m/>
    <x v="3"/>
    <m/>
    <m/>
    <m/>
    <m/>
    <m/>
    <n v="46225"/>
    <n v="48767.38"/>
    <n v="51449.2"/>
  </r>
  <r>
    <n v="300002"/>
    <s v="SUSTAINABLE DEVELOPMENT AND CITY ENTERPRISES"/>
    <s v="SAFE CITY"/>
    <s v="6.1 - City Entities"/>
    <s v="Function:Road Transport:Core Function:Police Forces, Traffic and Street Parking Control"/>
    <s v="O/300002.002"/>
    <s v="MUTRO:CNTR ROOM: MUNICIPAL RUNNING COST"/>
    <m/>
    <m/>
    <m/>
    <n v="4300006001"/>
    <s v="MUNICIPAL STAFF OVER TIME STRUCTURED"/>
    <m/>
    <x v="3"/>
    <m/>
    <m/>
    <m/>
    <m/>
    <m/>
    <n v="1250000"/>
    <n v="1318750"/>
    <n v="1391281.25"/>
  </r>
  <r>
    <n v="300004"/>
    <s v="SUSTAINABLE DEVELOPMENT AND CITY ENTERPRISES"/>
    <s v="SAFE CITY"/>
    <s v="6.1 - City Entities"/>
    <s v="Function:Road Transport:Core Function:Police Forces, Traffic and Street Parking Control"/>
    <s v="O/300004.002"/>
    <s v="MUTRO:ADM &amp; FIN: MUNICIPAL RUNNING COST"/>
    <m/>
    <m/>
    <m/>
    <n v="4300018000"/>
    <s v="HR:MUNICIP.STAFF:SOCIAL CONTRIB.-MEDICAL"/>
    <m/>
    <x v="3"/>
    <m/>
    <m/>
    <m/>
    <m/>
    <m/>
    <n v="117979.49"/>
    <n v="130892.92"/>
    <n v="144517.62"/>
  </r>
  <r>
    <n v="300002"/>
    <s v="SUSTAINABLE DEVELOPMENT AND CITY ENTERPRISES"/>
    <s v="SAFE CITY"/>
    <s v="6.1 - City Entities"/>
    <s v="Function:Road Transport:Core Function:Police Forces, Traffic and Street Parking Control"/>
    <s v="O/300002.002"/>
    <s v="MUTRO:CNTR ROOM: MUNICIPAL RUNNING COST"/>
    <m/>
    <m/>
    <m/>
    <n v="4300018000"/>
    <s v="HR:MUNICIP.STAFF:SOCIAL CONTRIB.-MEDICAL"/>
    <m/>
    <x v="3"/>
    <m/>
    <m/>
    <m/>
    <m/>
    <m/>
    <n v="558856.49"/>
    <n v="571769.92000000004"/>
    <n v="585394.62"/>
  </r>
  <r>
    <n v="300005"/>
    <s v="SUSTAINABLE DEVELOPMENT AND CITY ENTERPRISES"/>
    <s v="SAFE CITY"/>
    <s v="6.1 - City Entities"/>
    <s v="Function:Road Transport:Core Function:Police Forces, Traffic and Street Parking Control"/>
    <s v="O/300005.002"/>
    <s v="MUTRO:HR: MUNICIPAL RUNNING COST"/>
    <m/>
    <m/>
    <m/>
    <n v="4300018000"/>
    <s v="HR:MUNICIP.STAFF:SOCIAL CONTRIB.-MEDICAL"/>
    <m/>
    <x v="3"/>
    <m/>
    <m/>
    <m/>
    <m/>
    <m/>
    <n v="143579.49"/>
    <n v="156492.92000000001"/>
    <n v="170117.62"/>
  </r>
  <r>
    <n v="300001"/>
    <s v="SUSTAINABLE DEVELOPMENT AND CITY ENTERPRISES"/>
    <s v="SAFE CITY"/>
    <s v="6.1 - City Entities"/>
    <s v="Function:Road Transport:Core Function:Police Forces, Traffic and Street Parking Control"/>
    <s v="O/300001.002"/>
    <s v="MUTRO:TECHNICAL:MUNICIPAL RUNNING COST"/>
    <m/>
    <m/>
    <m/>
    <n v="4300018000"/>
    <s v="HR:MUNICIP.STAFF:SOCIAL CONTRIB.-MEDICAL"/>
    <m/>
    <x v="3"/>
    <m/>
    <m/>
    <m/>
    <m/>
    <m/>
    <n v="118779.46"/>
    <n v="131692.92000000001"/>
    <n v="145317.62"/>
  </r>
  <r>
    <n v="300004"/>
    <s v="SUSTAINABLE DEVELOPMENT AND CITY ENTERPRISES"/>
    <s v="SAFE CITY"/>
    <s v="6.1 - City Entities"/>
    <s v="Function:Road Transport:Core Function:Police Forces, Traffic and Street Parking Control"/>
    <s v="O/300004.002"/>
    <s v="MUTRO:ADM &amp; FIN: MUNICIPAL RUNNING COST"/>
    <m/>
    <m/>
    <m/>
    <n v="4300019000"/>
    <s v="HR:MUNICIP.STAFF:SOCIAL CONTRIB.-PENSION"/>
    <m/>
    <x v="3"/>
    <m/>
    <m/>
    <m/>
    <m/>
    <m/>
    <n v="72927.62"/>
    <n v="81735.77"/>
    <n v="91027.54"/>
  </r>
  <r>
    <n v="300002"/>
    <s v="SUSTAINABLE DEVELOPMENT AND CITY ENTERPRISES"/>
    <s v="SAFE CITY"/>
    <s v="6.1 - City Entities"/>
    <s v="Function:Road Transport:Core Function:Police Forces, Traffic and Street Parking Control"/>
    <s v="O/300002.002"/>
    <s v="MUTRO:CNTR ROOM: MUNICIPAL RUNNING COST"/>
    <m/>
    <m/>
    <m/>
    <n v="4300019000"/>
    <s v="HR:MUNICIP.STAFF:SOCIAL CONTRIB.-PENSION"/>
    <m/>
    <x v="3"/>
    <m/>
    <m/>
    <m/>
    <m/>
    <m/>
    <n v="403908.62"/>
    <n v="412716.77"/>
    <n v="422008.54"/>
  </r>
  <r>
    <n v="300005"/>
    <s v="SUSTAINABLE DEVELOPMENT AND CITY ENTERPRISES"/>
    <s v="SAFE CITY"/>
    <s v="6.1 - City Entities"/>
    <s v="Function:Road Transport:Core Function:Police Forces, Traffic and Street Parking Control"/>
    <s v="O/300005.002"/>
    <s v="MUTRO:HR: MUNICIPAL RUNNING COST"/>
    <m/>
    <m/>
    <m/>
    <n v="4300019000"/>
    <s v="HR:MUNICIP.STAFF:SOCIAL CONTRIB.-PENSION"/>
    <m/>
    <x v="3"/>
    <m/>
    <m/>
    <m/>
    <m/>
    <m/>
    <n v="90261.62"/>
    <n v="99069.77"/>
    <n v="108361.54"/>
  </r>
  <r>
    <n v="300001"/>
    <s v="SUSTAINABLE DEVELOPMENT AND CITY ENTERPRISES"/>
    <s v="SAFE CITY"/>
    <s v="6.1 - City Entities"/>
    <s v="Function:Road Transport:Core Function:Police Forces, Traffic and Street Parking Control"/>
    <s v="O/300001.002"/>
    <s v="MUTRO:TECHNICAL:MUNICIPAL RUNNING COST"/>
    <m/>
    <m/>
    <m/>
    <n v="4300019000"/>
    <s v="HR:MUNICIP.STAFF:SOCIAL CONTRIB.-PENSION"/>
    <m/>
    <x v="3"/>
    <m/>
    <m/>
    <m/>
    <m/>
    <m/>
    <n v="73468.62"/>
    <n v="82276.77"/>
    <n v="91568.54"/>
  </r>
  <r>
    <n v="300004"/>
    <s v="SUSTAINABLE DEVELOPMENT AND CITY ENTERPRISES"/>
    <s v="SAFE CITY"/>
    <s v="6.1 - City Entities"/>
    <s v="Function:Road Transport:Core Function:Police Forces, Traffic and Street Parking Control"/>
    <s v="O/300004.002"/>
    <s v="MUTRO:ADM &amp; FIN: MUNICIPAL RUNNING COST"/>
    <m/>
    <m/>
    <m/>
    <n v="4500005000"/>
    <s v="ADS/PUBLICITY/MARKETING"/>
    <m/>
    <x v="4"/>
    <m/>
    <m/>
    <m/>
    <m/>
    <m/>
    <n v="53657"/>
    <n v="56608.14"/>
    <n v="59721.58"/>
  </r>
  <r>
    <n v="300004"/>
    <s v="SUSTAINABLE DEVELOPMENT AND CITY ENTERPRISES"/>
    <s v="SAFE CITY"/>
    <s v="6.1 - City Entities"/>
    <s v="Function:Road Transport:Core Function:Police Forces, Traffic and Street Parking Control"/>
    <s v="O/300004.002"/>
    <s v="MUTRO:ADM &amp; FIN: MUNICIPAL RUNNING COST"/>
    <m/>
    <m/>
    <m/>
    <n v="4500050000"/>
    <s v="EXTERNAL AUDIT FEES"/>
    <m/>
    <x v="4"/>
    <m/>
    <m/>
    <m/>
    <m/>
    <m/>
    <n v="795000"/>
    <n v="838725"/>
    <n v="884854.88"/>
  </r>
  <r>
    <n v="300004"/>
    <s v="SUSTAINABLE DEVELOPMENT AND CITY ENTERPRISES"/>
    <s v="SAFE CITY"/>
    <s v="6.1 - City Entities"/>
    <s v="Function:Road Transport:Core Function:Police Forces, Traffic and Street Parking Control"/>
    <s v="O/300004.002"/>
    <s v="MUTRO:ADM &amp; FIN: MUNICIPAL RUNNING COST"/>
    <m/>
    <m/>
    <m/>
    <n v="4500051000"/>
    <s v="BANK FEES- BANK ACCOUNTS"/>
    <m/>
    <x v="4"/>
    <m/>
    <m/>
    <m/>
    <m/>
    <m/>
    <n v="38000"/>
    <n v="40090"/>
    <n v="42294.95"/>
  </r>
  <r>
    <n v="300004"/>
    <s v="SUSTAINABLE DEVELOPMENT AND CITY ENTERPRISES"/>
    <s v="SAFE CITY"/>
    <s v="6.1 - City Entities"/>
    <s v="Function:Road Transport:Core Function:Police Forces, Traffic and Street Parking Control"/>
    <s v="O/300004.002"/>
    <s v="MUTRO:ADM &amp; FIN: MUNICIPAL RUNNING COST"/>
    <m/>
    <m/>
    <m/>
    <n v="4500165000"/>
    <s v="COURIER &amp; DELIVERY SERVICES"/>
    <m/>
    <x v="4"/>
    <m/>
    <m/>
    <m/>
    <m/>
    <m/>
    <n v="28890.720000000001"/>
    <n v="30479.71"/>
    <n v="32156.09"/>
  </r>
  <r>
    <n v="300003"/>
    <s v="SUSTAINABLE DEVELOPMENT AND CITY ENTERPRISES"/>
    <s v="SAFE CITY"/>
    <s v="6.1 - City Entities"/>
    <s v="Function:Road Transport:Core Function:Police Forces, Traffic and Street Parking Control"/>
    <s v="O/300003.002"/>
    <s v="MUTRO:CEO: MUNICIPAL RUNNING COST"/>
    <m/>
    <m/>
    <m/>
    <n v="4500181000"/>
    <s v="COMMUNICATION:TELEPHONE,FAX,TELEGRAPH"/>
    <m/>
    <x v="4"/>
    <m/>
    <m/>
    <m/>
    <m/>
    <m/>
    <n v="7429"/>
    <n v="8203.92"/>
    <n v="9021.5400000000009"/>
  </r>
  <r>
    <n v="300004"/>
    <s v="SUSTAINABLE DEVELOPMENT AND CITY ENTERPRISES"/>
    <s v="SAFE CITY"/>
    <s v="6.1 - City Entities"/>
    <s v="Function:Road Transport:Core Function:Police Forces, Traffic and Street Parking Control"/>
    <s v="O/300004.002"/>
    <s v="MUTRO:ADM &amp; FIN: MUNICIPAL RUNNING COST"/>
    <m/>
    <m/>
    <m/>
    <n v="4500181000"/>
    <s v="COMMUNICATION:TELEPHONE,FAX,TELEGRAPH"/>
    <m/>
    <x v="4"/>
    <m/>
    <m/>
    <m/>
    <m/>
    <m/>
    <n v="37145"/>
    <n v="37919.919999999998"/>
    <n v="38737.54"/>
  </r>
  <r>
    <n v="300002"/>
    <s v="SUSTAINABLE DEVELOPMENT AND CITY ENTERPRISES"/>
    <s v="SAFE CITY"/>
    <s v="6.1 - City Entities"/>
    <s v="Function:Road Transport:Core Function:Police Forces, Traffic and Street Parking Control"/>
    <s v="O/300002.002"/>
    <s v="MUTRO:CNTR ROOM: MUNICIPAL RUNNING COST"/>
    <m/>
    <m/>
    <m/>
    <n v="4500181000"/>
    <s v="COMMUNICATION:TELEPHONE,FAX,TELEGRAPH"/>
    <m/>
    <x v="4"/>
    <m/>
    <m/>
    <m/>
    <m/>
    <m/>
    <n v="5892"/>
    <n v="6666.92"/>
    <n v="7484.54"/>
  </r>
  <r>
    <n v="300001"/>
    <s v="SUSTAINABLE DEVELOPMENT AND CITY ENTERPRISES"/>
    <s v="SAFE CITY"/>
    <s v="6.1 - City Entities"/>
    <s v="Function:Road Transport:Core Function:Police Forces, Traffic and Street Parking Control"/>
    <s v="O/300001.002"/>
    <s v="MUTRO:TECHNICAL:MUNICIPAL RUNNING COST"/>
    <m/>
    <m/>
    <m/>
    <n v="4500181000"/>
    <s v="COMMUNICATION:TELEPHONE,FAX,TELEGRAPH"/>
    <m/>
    <x v="4"/>
    <m/>
    <m/>
    <m/>
    <m/>
    <m/>
    <n v="5892"/>
    <n v="6666.92"/>
    <n v="7484.54"/>
  </r>
  <r>
    <n v="300002"/>
    <s v="SUSTAINABLE DEVELOPMENT AND CITY ENTERPRISES"/>
    <s v="SAFE CITY"/>
    <s v="6.1 - City Entities"/>
    <s v="Function:Road Transport:Core Function:Police Forces, Traffic and Street Parking Control"/>
    <s v="O/300002.002"/>
    <s v="MUTRO:CNTR ROOM: MUNICIPAL RUNNING COST"/>
    <m/>
    <m/>
    <m/>
    <n v="4500300000"/>
    <s v="EXT.COMPUTER SERVICE:INTERNET CHARGE"/>
    <m/>
    <x v="4"/>
    <m/>
    <m/>
    <m/>
    <m/>
    <m/>
    <n v="22163.71"/>
    <n v="23382.71"/>
    <n v="24668.76"/>
  </r>
  <r>
    <n v="300004"/>
    <s v="SUSTAINABLE DEVELOPMENT AND CITY ENTERPRISES"/>
    <s v="SAFE CITY"/>
    <s v="6.1 - City Entities"/>
    <s v="Function:Road Transport:Core Function:Police Forces, Traffic and Street Parking Control"/>
    <s v="O/300004.002"/>
    <s v="MUTRO:ADM &amp; FIN: MUNICIPAL RUNNING COST"/>
    <m/>
    <m/>
    <m/>
    <n v="4500411000"/>
    <s v="INSURANCE UNDERWRITING- PREMIUMS"/>
    <m/>
    <x v="4"/>
    <m/>
    <m/>
    <m/>
    <m/>
    <m/>
    <n v="530000"/>
    <n v="559150"/>
    <n v="589903.25"/>
  </r>
  <r>
    <n v="300004"/>
    <s v="SUSTAINABLE DEVELOPMENT AND CITY ENTERPRISES"/>
    <s v="SAFE CITY"/>
    <s v="6.1 - City Entities"/>
    <s v="Function:Road Transport:Core Function:Police Forces, Traffic and Street Parking Control"/>
    <s v="O/300004.002"/>
    <s v="MUTRO:ADM &amp; FIN: MUNICIPAL RUNNING COST"/>
    <m/>
    <m/>
    <m/>
    <n v="4500431000"/>
    <s v="LICENCES-MOTOR VEHICLE LICENCE &amp; REGISTRATIONS"/>
    <m/>
    <x v="4"/>
    <m/>
    <m/>
    <m/>
    <m/>
    <m/>
    <n v="16427"/>
    <n v="17330.8"/>
    <n v="18284.29"/>
  </r>
  <r>
    <n v="300003"/>
    <s v="SUSTAINABLE DEVELOPMENT AND CITY ENTERPRISES"/>
    <s v="SAFE CITY"/>
    <s v="6.1 - City Entities"/>
    <s v="Function:Road Transport:Core Function:Police Forces, Traffic and Street Parking Control"/>
    <s v="O/300003.003"/>
    <s v="MUTRO:CEO: W/SHOP,SEMINAR,TRAINING"/>
    <m/>
    <m/>
    <m/>
    <n v="4500453000"/>
    <s v="REG.FEES:SEMINARS/CONFERENCES/EVENTS:NATIONAL"/>
    <m/>
    <x v="4"/>
    <m/>
    <m/>
    <m/>
    <m/>
    <m/>
    <n v="5254"/>
    <n v="5608.75"/>
    <n v="5983.26"/>
  </r>
  <r>
    <n v="300002"/>
    <s v="SUSTAINABLE DEVELOPMENT AND CITY ENTERPRISES"/>
    <s v="SAFE CITY"/>
    <s v="6.1 - City Entities"/>
    <s v="Function:Road Transport:Core Function:Police Forces, Traffic and Street Parking Control"/>
    <s v="O/300002.003"/>
    <s v="MUTRO:CNTR ROOM: W/SHOP,SEMINAR,TRAINING"/>
    <m/>
    <m/>
    <m/>
    <n v="4500453000"/>
    <s v="REG.FEES:SEMINARS/CONFERENCES/EVENTS:NATIONAL"/>
    <m/>
    <x v="4"/>
    <m/>
    <m/>
    <m/>
    <m/>
    <m/>
    <n v="9476"/>
    <n v="9830.75"/>
    <n v="10205.24"/>
  </r>
  <r>
    <n v="300005"/>
    <s v="SUSTAINABLE DEVELOPMENT AND CITY ENTERPRISES"/>
    <s v="SAFE CITY"/>
    <s v="6.1 - City Entities"/>
    <s v="Function:Road Transport:Core Function:Police Forces, Traffic and Street Parking Control"/>
    <s v="O/300005.003"/>
    <s v="MUTRO:HR: W/SHOP,SEMINAR,TRAINING"/>
    <m/>
    <m/>
    <m/>
    <n v="4500453000"/>
    <s v="REG.FEES:SEMINARS/CONFERENCES/EVENTS:NATIONAL"/>
    <m/>
    <x v="4"/>
    <m/>
    <m/>
    <m/>
    <m/>
    <m/>
    <n v="6848"/>
    <n v="7202.75"/>
    <n v="7577.24"/>
  </r>
  <r>
    <n v="300001"/>
    <s v="SUSTAINABLE DEVELOPMENT AND CITY ENTERPRISES"/>
    <s v="SAFE CITY"/>
    <s v="6.1 - City Entities"/>
    <s v="Function:Road Transport:Core Function:Police Forces, Traffic and Street Parking Control"/>
    <s v="O/300001.003"/>
    <s v="MUTRO:TECHNICAL:W/SHOP,SEMINAR,TRAINING"/>
    <m/>
    <m/>
    <m/>
    <n v="4500453000"/>
    <s v="REG.FEES:SEMINARS/CONFERENCES/EVENTS:NATIONAL"/>
    <m/>
    <x v="4"/>
    <m/>
    <m/>
    <m/>
    <m/>
    <m/>
    <n v="4221"/>
    <n v="4575.75"/>
    <n v="4950.24"/>
  </r>
  <r>
    <n v="300004"/>
    <s v="SUSTAINABLE DEVELOPMENT AND CITY ENTERPRISES"/>
    <s v="SAFE CITY"/>
    <s v="6.1 - City Entities"/>
    <s v="Function:Road Transport:Core Function:Police Forces, Traffic and Street Parking Control"/>
    <s v="O/300004.003"/>
    <s v="MUTRO:ADM &amp; FIN: W/SHOP,SEMINAR,TRAINING"/>
    <m/>
    <m/>
    <m/>
    <n v="4550000000"/>
    <s v="S&amp;T-DOMESTIC-ACCOMMODATION"/>
    <m/>
    <x v="4"/>
    <m/>
    <m/>
    <m/>
    <m/>
    <m/>
    <n v="4856"/>
    <n v="5078.2299999999996"/>
    <n v="5312.69"/>
  </r>
  <r>
    <n v="300003"/>
    <s v="SUSTAINABLE DEVELOPMENT AND CITY ENTERPRISES"/>
    <s v="SAFE CITY"/>
    <s v="6.1 - City Entities"/>
    <s v="Function:Road Transport:Core Function:Police Forces, Traffic and Street Parking Control"/>
    <s v="O/300003.003"/>
    <s v="MUTRO:CEO: W/SHOP,SEMINAR,TRAINING"/>
    <m/>
    <m/>
    <m/>
    <n v="4550000000"/>
    <s v="S&amp;T-DOMESTIC-ACCOMMODATION"/>
    <m/>
    <x v="4"/>
    <m/>
    <m/>
    <m/>
    <m/>
    <m/>
    <n v="2428"/>
    <n v="2650.23"/>
    <n v="2884.69"/>
  </r>
  <r>
    <n v="300002"/>
    <s v="SUSTAINABLE DEVELOPMENT AND CITY ENTERPRISES"/>
    <s v="SAFE CITY"/>
    <s v="6.1 - City Entities"/>
    <s v="Function:Road Transport:Core Function:Police Forces, Traffic and Street Parking Control"/>
    <s v="O/300002.003"/>
    <s v="MUTRO:CNTR ROOM: W/SHOP,SEMINAR,TRAINING"/>
    <m/>
    <m/>
    <m/>
    <n v="4550000000"/>
    <s v="S&amp;T-DOMESTIC-ACCOMMODATION"/>
    <m/>
    <x v="4"/>
    <m/>
    <m/>
    <m/>
    <m/>
    <m/>
    <n v="4856"/>
    <n v="5078.2299999999996"/>
    <n v="5313"/>
  </r>
  <r>
    <n v="300004"/>
    <s v="SUSTAINABLE DEVELOPMENT AND CITY ENTERPRISES"/>
    <s v="SAFE CITY"/>
    <s v="6.1 - City Entities"/>
    <s v="Function:Road Transport:Core Function:Police Forces, Traffic and Street Parking Control"/>
    <s v="O/300004.003"/>
    <s v="MUTRO:ADM &amp; FIN: W/SHOP,SEMINAR,TRAINING"/>
    <m/>
    <m/>
    <m/>
    <n v="4550001000"/>
    <s v="S&amp;T-DOMESTIC-DAILY ALLOWANCE"/>
    <m/>
    <x v="4"/>
    <m/>
    <m/>
    <m/>
    <m/>
    <m/>
    <n v="1093"/>
    <n v="1137.51"/>
    <n v="1184.4000000000001"/>
  </r>
  <r>
    <n v="300003"/>
    <s v="SUSTAINABLE DEVELOPMENT AND CITY ENTERPRISES"/>
    <s v="SAFE CITY"/>
    <s v="6.1 - City Entities"/>
    <s v="Function:Road Transport:Core Function:Police Forces, Traffic and Street Parking Control"/>
    <s v="O/300003.003"/>
    <s v="MUTRO:CEO: W/SHOP,SEMINAR,TRAINING"/>
    <m/>
    <m/>
    <m/>
    <n v="4550001000"/>
    <s v="S&amp;T-DOMESTIC-DAILY ALLOWANCE"/>
    <m/>
    <x v="4"/>
    <m/>
    <m/>
    <m/>
    <m/>
    <m/>
    <n v="243"/>
    <n v="287.51"/>
    <n v="334.4"/>
  </r>
  <r>
    <n v="300002"/>
    <s v="SUSTAINABLE DEVELOPMENT AND CITY ENTERPRISES"/>
    <s v="SAFE CITY"/>
    <s v="6.1 - City Entities"/>
    <s v="Function:Road Transport:Core Function:Police Forces, Traffic and Street Parking Control"/>
    <s v="O/300002.003"/>
    <s v="MUTRO:CNTR ROOM: W/SHOP,SEMINAR,TRAINING"/>
    <m/>
    <m/>
    <m/>
    <n v="4550001000"/>
    <s v="S&amp;T-DOMESTIC-DAILY ALLOWANCE"/>
    <m/>
    <x v="4"/>
    <m/>
    <m/>
    <m/>
    <m/>
    <m/>
    <n v="1091"/>
    <n v="1138"/>
    <n v="1184"/>
  </r>
  <r>
    <n v="300004"/>
    <s v="SUSTAINABLE DEVELOPMENT AND CITY ENTERPRISES"/>
    <s v="SAFE CITY"/>
    <s v="6.1 - City Entities"/>
    <s v="Function:Road Transport:Core Function:Police Forces, Traffic and Street Parking Control"/>
    <s v="O/300004.003"/>
    <s v="MUTRO:ADM &amp; FIN: W/SHOP,SEMINAR,TRAINING"/>
    <m/>
    <m/>
    <m/>
    <n v="4550004000"/>
    <s v="S&amp;T-DOMESTIC-CAR RENTAL"/>
    <m/>
    <x v="4"/>
    <m/>
    <m/>
    <m/>
    <m/>
    <m/>
    <n v="1942"/>
    <n v="2031.02"/>
    <n v="2124.92"/>
  </r>
  <r>
    <n v="300003"/>
    <s v="SUSTAINABLE DEVELOPMENT AND CITY ENTERPRISES"/>
    <s v="SAFE CITY"/>
    <s v="6.1 - City Entities"/>
    <s v="Function:Road Transport:Core Function:Police Forces, Traffic and Street Parking Control"/>
    <s v="O/300003.003"/>
    <s v="MUTRO:CEO: W/SHOP,SEMINAR,TRAINING"/>
    <m/>
    <m/>
    <m/>
    <n v="4550004000"/>
    <s v="S&amp;T-DOMESTIC-CAR RENTAL"/>
    <m/>
    <x v="4"/>
    <m/>
    <m/>
    <m/>
    <m/>
    <m/>
    <n v="971"/>
    <n v="1060.02"/>
    <n v="1153.92"/>
  </r>
  <r>
    <n v="300001"/>
    <s v="SUSTAINABLE DEVELOPMENT AND CITY ENTERPRISES"/>
    <s v="SAFE CITY"/>
    <s v="6.1 - City Entities"/>
    <s v="Function:Road Transport:Core Function:Police Forces, Traffic and Street Parking Control"/>
    <s v="O/300001.003"/>
    <s v="MUTRO:TECHNICAL:W/SHOP,SEMINAR,TRAINING"/>
    <m/>
    <m/>
    <m/>
    <n v="4550004000"/>
    <s v="S&amp;T-DOMESTIC-CAR RENTAL"/>
    <m/>
    <x v="4"/>
    <m/>
    <m/>
    <m/>
    <m/>
    <m/>
    <n v="1942"/>
    <n v="2031.02"/>
    <n v="2124.92"/>
  </r>
  <r>
    <n v="300004"/>
    <s v="SUSTAINABLE DEVELOPMENT AND CITY ENTERPRISES"/>
    <s v="SAFE CITY"/>
    <s v="6.1 - City Entities"/>
    <s v="Function:Road Transport:Core Function:Police Forces, Traffic and Street Parking Control"/>
    <s v="O/300004.003"/>
    <s v="MUTRO:ADM &amp; FIN: W/SHOP,SEMINAR,TRAINING"/>
    <m/>
    <m/>
    <m/>
    <n v="4550008000"/>
    <s v="S&amp;T-DOMESTIC-PUBLIC TRANSPORT-AIR"/>
    <m/>
    <x v="4"/>
    <m/>
    <m/>
    <m/>
    <m/>
    <m/>
    <n v="2700"/>
    <n v="3046.55"/>
    <n v="3411.99"/>
  </r>
  <r>
    <n v="300003"/>
    <s v="SUSTAINABLE DEVELOPMENT AND CITY ENTERPRISES"/>
    <s v="SAFE CITY"/>
    <s v="6.1 - City Entities"/>
    <s v="Function:Road Transport:Core Function:Police Forces, Traffic and Street Parking Control"/>
    <s v="O/300003.003"/>
    <s v="MUTRO:CEO: W/SHOP,SEMINAR,TRAINING"/>
    <m/>
    <m/>
    <m/>
    <n v="4550008000"/>
    <s v="S&amp;T-DOMESTIC-PUBLIC TRANSPORT-AIR"/>
    <m/>
    <x v="4"/>
    <m/>
    <m/>
    <m/>
    <m/>
    <m/>
    <n v="3504"/>
    <n v="3850.5"/>
    <n v="4215.99"/>
  </r>
  <r>
    <n v="300001"/>
    <s v="SUSTAINABLE DEVELOPMENT AND CITY ENTERPRISES"/>
    <s v="SAFE CITY"/>
    <s v="6.1 - City Entities"/>
    <s v="Function:Road Transport:Core Function:Police Forces, Traffic and Street Parking Control"/>
    <s v="O/300001.003"/>
    <s v="MUTRO:TECHNICAL:W/SHOP,SEMINAR,TRAINING"/>
    <m/>
    <m/>
    <m/>
    <n v="4550008000"/>
    <s v="S&amp;T-DOMESTIC-PUBLIC TRANSPORT-AIR"/>
    <m/>
    <x v="4"/>
    <m/>
    <m/>
    <m/>
    <m/>
    <m/>
    <n v="12700"/>
    <n v="13046.5"/>
    <n v="13411.99"/>
  </r>
  <r>
    <n v="300002"/>
    <s v="SUSTAINABLE DEVELOPMENT AND CITY ENTERPRISES"/>
    <s v="SAFE CITY"/>
    <s v="6.1 - City Entities"/>
    <s v="Function:Road Transport:Core Function:Police Forces, Traffic and Street Parking Control"/>
    <s v="O/300002.002"/>
    <s v="MUTRO:CNTR ROOM: MUNICIPAL RUNNING COST"/>
    <m/>
    <m/>
    <m/>
    <n v="4560100000"/>
    <s v="UNIFORM &amp; PROTECTIVE CLOTHING"/>
    <m/>
    <x v="4"/>
    <m/>
    <m/>
    <m/>
    <m/>
    <m/>
    <n v="11667"/>
    <n v="12217"/>
    <n v="12797.25"/>
  </r>
  <r>
    <n v="300005"/>
    <s v="SUSTAINABLE DEVELOPMENT AND CITY ENTERPRISES"/>
    <s v="SAFE CITY"/>
    <s v="6.1 - City Entities"/>
    <s v="Function:Road Transport:Core Function:Police Forces, Traffic and Street Parking Control"/>
    <s v="O/300005.002"/>
    <s v="MUTRO:HR: MUNICIPAL RUNNING COST"/>
    <m/>
    <m/>
    <m/>
    <n v="4560100000"/>
    <s v="UNIFORM &amp; PROTECTIVE CLOTHING"/>
    <m/>
    <x v="4"/>
    <m/>
    <m/>
    <m/>
    <m/>
    <m/>
    <n v="8667"/>
    <n v="9217"/>
    <n v="9797.25"/>
  </r>
  <r>
    <n v="300001"/>
    <s v="SUSTAINABLE DEVELOPMENT AND CITY ENTERPRISES"/>
    <s v="SAFE CITY"/>
    <s v="6.1 - City Entities"/>
    <s v="Function:Road Transport:Core Function:Police Forces, Traffic and Street Parking Control"/>
    <s v="O/300001.002"/>
    <s v="MUTRO:TECHNICAL:MUNICIPAL RUNNING COST"/>
    <m/>
    <m/>
    <m/>
    <n v="4560100000"/>
    <s v="UNIFORM &amp; PROTECTIVE CLOTHING"/>
    <m/>
    <x v="4"/>
    <m/>
    <m/>
    <m/>
    <m/>
    <m/>
    <n v="9667"/>
    <n v="10217"/>
    <n v="10797.25"/>
  </r>
  <r>
    <n v="300004"/>
    <s v="SUSTAINABLE DEVELOPMENT AND CITY ENTERPRISES"/>
    <s v="SAFE CITY"/>
    <s v="6.1 - City Entities"/>
    <s v="Function:Road Transport:Core Function:Police Forces, Traffic and Street Parking Control"/>
    <s v="O/300004.002"/>
    <s v="MUTRO:ADM &amp; FIN: MUNICIPAL RUNNING COST"/>
    <m/>
    <m/>
    <m/>
    <n v="4560101000"/>
    <s v="VEHICLE TRACKING"/>
    <m/>
    <x v="4"/>
    <m/>
    <m/>
    <m/>
    <m/>
    <m/>
    <n v="16427"/>
    <n v="17330.8"/>
    <n v="18284"/>
  </r>
  <r>
    <n v="300004"/>
    <s v="SUSTAINABLE DEVELOPMENT AND CITY ENTERPRISES"/>
    <s v="SAFE CITY"/>
    <s v="6.1 - City Entities"/>
    <s v="Function:Road Transport:Core Function:Police Forces, Traffic and Street Parking Control"/>
    <s v="O/300004.002"/>
    <s v="MUTRO:ADM &amp; FIN: MUNICIPAL RUNNING COST"/>
    <m/>
    <m/>
    <m/>
    <n v="4560103000"/>
    <s v="WORKMEN'S COMPENSATION FUND"/>
    <m/>
    <x v="4"/>
    <m/>
    <m/>
    <m/>
    <m/>
    <m/>
    <n v="4304"/>
    <n v="4304"/>
    <n v="5261.42"/>
  </r>
  <r>
    <n v="300002"/>
    <s v="SUSTAINABLE DEVELOPMENT AND CITY ENTERPRISES"/>
    <s v="SAFE CITY"/>
    <s v="6.1 - City Entities"/>
    <s v="Function:Road Transport:Core Function:Police Forces, Traffic and Street Parking Control"/>
    <s v="O/300002.002"/>
    <s v="MUTRO:CNTR ROOM: MUNICIPAL RUNNING COST"/>
    <m/>
    <m/>
    <m/>
    <n v="4560103000"/>
    <s v="WORKMEN'S COMPENSATION FUND"/>
    <m/>
    <x v="4"/>
    <m/>
    <m/>
    <m/>
    <m/>
    <m/>
    <n v="19255"/>
    <n v="21070"/>
    <n v="21070"/>
  </r>
  <r>
    <n v="300005"/>
    <s v="SUSTAINABLE DEVELOPMENT AND CITY ENTERPRISES"/>
    <s v="SAFE CITY"/>
    <s v="6.1 - City Entities"/>
    <s v="Function:Road Transport:Core Function:Police Forces, Traffic and Street Parking Control"/>
    <s v="O/300005.002"/>
    <s v="MUTRO:HR: MUNICIPAL RUNNING COST"/>
    <m/>
    <m/>
    <m/>
    <n v="4560103000"/>
    <s v="WORKMEN'S COMPENSATION FUND"/>
    <m/>
    <x v="4"/>
    <m/>
    <m/>
    <m/>
    <m/>
    <m/>
    <n v="5113"/>
    <n v="5113"/>
    <n v="6070.42"/>
  </r>
  <r>
    <n v="300001"/>
    <s v="SUSTAINABLE DEVELOPMENT AND CITY ENTERPRISES"/>
    <s v="SAFE CITY"/>
    <s v="6.1 - City Entities"/>
    <s v="Function:Road Transport:Core Function:Police Forces, Traffic and Street Parking Control"/>
    <s v="O/300001.002"/>
    <s v="MUTRO:TECHNICAL:MUNICIPAL RUNNING COST"/>
    <m/>
    <m/>
    <m/>
    <n v="4560103000"/>
    <s v="WORKMEN'S COMPENSATION FUND"/>
    <m/>
    <x v="4"/>
    <m/>
    <m/>
    <m/>
    <m/>
    <m/>
    <n v="4329"/>
    <n v="4329"/>
    <n v="4329"/>
  </r>
  <r>
    <n v="300003"/>
    <s v="SUSTAINABLE DEVELOPMENT AND CITY ENTERPRISES"/>
    <s v="SAFE CITY"/>
    <s v="6.1 - City Entities"/>
    <s v="Function:Road Transport:Core Function:Police Forces, Traffic and Street Parking Control"/>
    <s v="O/300003.002"/>
    <s v="MUTRO:CEO: MUNICIPAL RUNNING COST"/>
    <m/>
    <m/>
    <m/>
    <n v="4700004000"/>
    <s v="OPERATING LEASES:MACHINERY &amp; EQUIP."/>
    <m/>
    <x v="4"/>
    <m/>
    <m/>
    <m/>
    <m/>
    <m/>
    <n v="2932"/>
    <n v="3131.38"/>
    <n v="3341.47"/>
  </r>
  <r>
    <n v="300004"/>
    <s v="SUSTAINABLE DEVELOPMENT AND CITY ENTERPRISES"/>
    <s v="SAFE CITY"/>
    <s v="6.1 - City Entities"/>
    <s v="Function:Road Transport:Core Function:Police Forces, Traffic and Street Parking Control"/>
    <s v="O/300004.002"/>
    <s v="MUTRO:ADM &amp; FIN: MUNICIPAL RUNNING COST"/>
    <m/>
    <m/>
    <m/>
    <n v="4700004000"/>
    <s v="OPERATING LEASES:MACHINERY &amp; EQUIP."/>
    <m/>
    <x v="4"/>
    <m/>
    <m/>
    <m/>
    <m/>
    <m/>
    <n v="1544"/>
    <n v="1743.38"/>
    <n v="1953.47"/>
  </r>
  <r>
    <n v="300002"/>
    <s v="SUSTAINABLE DEVELOPMENT AND CITY ENTERPRISES"/>
    <s v="SAFE CITY"/>
    <s v="6.1 - City Entities"/>
    <s v="Function:Road Transport:Core Function:Police Forces, Traffic and Street Parking Control"/>
    <s v="O/300002.002"/>
    <s v="MUTRO:CNTR ROOM: MUNICIPAL RUNNING COST"/>
    <m/>
    <m/>
    <m/>
    <n v="4700004000"/>
    <s v="OPERATING LEASES:MACHINERY &amp; EQUIP."/>
    <m/>
    <x v="4"/>
    <m/>
    <m/>
    <m/>
    <m/>
    <m/>
    <n v="1544"/>
    <n v="1743"/>
    <n v="1953"/>
  </r>
  <r>
    <n v="300005"/>
    <s v="SUSTAINABLE DEVELOPMENT AND CITY ENTERPRISES"/>
    <s v="SAFE CITY"/>
    <s v="6.1 - City Entities"/>
    <s v="Function:Road Transport:Core Function:Police Forces, Traffic and Street Parking Control"/>
    <s v="O/300005.002"/>
    <s v="MUTRO:HR: MUNICIPAL RUNNING COST"/>
    <m/>
    <m/>
    <m/>
    <n v="4700004000"/>
    <s v="OPERATING LEASES:MACHINERY &amp; EQUIP."/>
    <m/>
    <x v="4"/>
    <m/>
    <m/>
    <m/>
    <m/>
    <m/>
    <n v="8480"/>
    <n v="8679.3799999999992"/>
    <n v="8679"/>
  </r>
  <r>
    <n v="300002"/>
    <s v="SUSTAINABLE DEVELOPMENT AND CITY ENTERPRISES"/>
    <s v="SAFE CITY"/>
    <s v="6.1 - City Entities"/>
    <s v="Function:Road Transport:Core Function:Police Forces, Traffic and Street Parking Control"/>
    <s v="O/300002.001"/>
    <s v="NONF:CNTR ROOM: MUNICIPAL RUNNING COST"/>
    <m/>
    <m/>
    <m/>
    <n v="4820030000"/>
    <s v="DEPRECIATION:MACHINERY &amp; EQUIP.:ALL OR EXCL NERSA"/>
    <m/>
    <x v="5"/>
    <m/>
    <m/>
    <m/>
    <m/>
    <m/>
    <n v="51718"/>
    <n v="51718"/>
    <n v="52500"/>
  </r>
  <r>
    <n v="300001"/>
    <s v="SUSTAINABLE DEVELOPMENT AND CITY ENTERPRISES"/>
    <s v="SAFE CITY"/>
    <s v="6.1 - City Entities"/>
    <s v="Function:Road Transport:Core Function:Police Forces, Traffic and Street Parking Control"/>
    <s v="O/300001.001"/>
    <s v="NONF:TECHNICAL: MUNICIPAL RUNNING COST"/>
    <m/>
    <m/>
    <m/>
    <n v="4820030000"/>
    <s v="DEPRECIATION:MACHINERY &amp; EQUIP.:ALL OR EXCL NERSA"/>
    <m/>
    <x v="5"/>
    <m/>
    <m/>
    <m/>
    <m/>
    <m/>
    <n v="130382"/>
    <n v="130382"/>
    <n v="131580"/>
  </r>
  <r>
    <n v="300001"/>
    <s v="SUSTAINABLE DEVELOPMENT AND CITY ENTERPRISES"/>
    <s v="SAFE CITY"/>
    <s v="6.1 - City Entities"/>
    <s v="Function:Road Transport:Core Function:Police Forces, Traffic and Street Parking Control"/>
    <s v="O/300001.001"/>
    <s v="NONF:TECHNICAL: MUNICIPAL RUNNING COST"/>
    <m/>
    <m/>
    <m/>
    <n v="4820034000"/>
    <s v="DEPRECIATION:BUILDINGS:ALL OR EXCL NERSA (SEE ASSE"/>
    <m/>
    <x v="5"/>
    <m/>
    <m/>
    <m/>
    <m/>
    <m/>
    <n v="87398"/>
    <n v="87398"/>
    <n v="88500"/>
  </r>
  <r>
    <n v="300002"/>
    <s v="SUSTAINABLE DEVELOPMENT AND CITY ENTERPRISES"/>
    <s v="SAFE CITY"/>
    <s v="6.1 - City Entities"/>
    <s v="Function:Road Transport:Core Function:Police Forces, Traffic and Street Parking Control"/>
    <s v="O/300002.001"/>
    <s v="NONF:CNTR ROOM: MUNICIPAL RUNNING COST"/>
    <m/>
    <m/>
    <m/>
    <n v="4820390000"/>
    <s v="DEPRECIATION:MACHINERY &amp; EQUIP.:ALL OR EXCL NERSA"/>
    <m/>
    <x v="5"/>
    <m/>
    <m/>
    <m/>
    <m/>
    <m/>
    <n v="50897"/>
    <n v="50897"/>
    <n v="51800"/>
  </r>
  <r>
    <n v="300001"/>
    <s v="SUSTAINABLE DEVELOPMENT AND CITY ENTERPRISES"/>
    <s v="SAFE CITY"/>
    <s v="6.1 - City Entities"/>
    <s v="Function:Road Transport:Core Function:Police Forces, Traffic and Street Parking Control"/>
    <s v="O/300001.001"/>
    <s v="NONF:TECHNICAL: MUNICIPAL RUNNING COST"/>
    <m/>
    <m/>
    <m/>
    <n v="4820390000"/>
    <s v="DEPRECIATION:MACHINERY &amp; EQUIP.:ALL OR EXCL NERSA"/>
    <m/>
    <x v="5"/>
    <m/>
    <m/>
    <m/>
    <m/>
    <m/>
    <n v="129562"/>
    <n v="129562"/>
    <n v="135000"/>
  </r>
  <r>
    <n v="300003"/>
    <s v="SUSTAINABLE DEVELOPMENT AND CITY ENTERPRISES"/>
    <s v="SAFE CITY"/>
    <s v="6.1 - City Entities"/>
    <s v="Function:Road Transport:Core Function:Police Forces, Traffic and Street Parking Control"/>
    <s v="O/300003.002"/>
    <s v="MUTRO:CEO: MUNICIPAL RUNNING COST"/>
    <m/>
    <m/>
    <m/>
    <n v="4100062020"/>
    <s v="ELECTRICAL"/>
    <m/>
    <x v="4"/>
    <m/>
    <m/>
    <m/>
    <m/>
    <m/>
    <n v="26794.23"/>
    <n v="29101.98"/>
    <n v="31537.1"/>
  </r>
  <r>
    <n v="300004"/>
    <s v="SUSTAINABLE DEVELOPMENT AND CITY ENTERPRISES"/>
    <s v="SAFE CITY"/>
    <s v="6.1 - City Entities"/>
    <s v="Function:Road Transport:Core Function:Police Forces, Traffic and Street Parking Control"/>
    <s v="O/300004.002"/>
    <s v="MUTRO:ADM &amp; FIN: MUNICIPAL RUNNING COST"/>
    <m/>
    <m/>
    <m/>
    <n v="4100062020"/>
    <s v="ELECTRICAL"/>
    <m/>
    <x v="4"/>
    <m/>
    <m/>
    <m/>
    <m/>
    <m/>
    <n v="14570.23"/>
    <n v="16877.98"/>
    <n v="19313.099999999999"/>
  </r>
  <r>
    <n v="300002"/>
    <s v="SUSTAINABLE DEVELOPMENT AND CITY ENTERPRISES"/>
    <s v="SAFE CITY"/>
    <s v="6.1 - City Entities"/>
    <s v="Function:Road Transport:Core Function:Police Forces, Traffic and Street Parking Control"/>
    <s v="O/300002.002"/>
    <s v="MUTRO:CNTR ROOM: MUNICIPAL RUNNING COST"/>
    <m/>
    <m/>
    <m/>
    <n v="4100062020"/>
    <s v="ELECTRICAL"/>
    <m/>
    <x v="4"/>
    <m/>
    <m/>
    <m/>
    <m/>
    <m/>
    <n v="33342.230000000003"/>
    <n v="35649.980000000003"/>
    <n v="38085.1"/>
  </r>
  <r>
    <n v="300005"/>
    <s v="SUSTAINABLE DEVELOPMENT AND CITY ENTERPRISES"/>
    <s v="SAFE CITY"/>
    <s v="6.1 - City Entities"/>
    <s v="Function:Road Transport:Core Function:Police Forces, Traffic and Street Parking Control"/>
    <s v="O/300005.002"/>
    <s v="MUTRO:HR: MUNICIPAL RUNNING COST"/>
    <m/>
    <m/>
    <m/>
    <n v="4100062020"/>
    <s v="ELECTRICAL"/>
    <m/>
    <x v="4"/>
    <m/>
    <m/>
    <m/>
    <m/>
    <m/>
    <n v="20859.23"/>
    <n v="23166.98"/>
    <n v="25602.1"/>
  </r>
  <r>
    <n v="300001"/>
    <s v="SUSTAINABLE DEVELOPMENT AND CITY ENTERPRISES"/>
    <s v="SAFE CITY"/>
    <s v="6.1 - City Entities"/>
    <s v="Function:Road Transport:Core Function:Police Forces, Traffic and Street Parking Control"/>
    <s v="O/300001.002"/>
    <s v="MUTRO:TECHNICAL:MUNICIPAL RUNNING COST"/>
    <m/>
    <m/>
    <m/>
    <n v="4100062020"/>
    <s v="ELECTRICAL"/>
    <m/>
    <x v="4"/>
    <m/>
    <m/>
    <m/>
    <m/>
    <m/>
    <n v="114267.23"/>
    <n v="116574.98"/>
    <n v="119010.1"/>
  </r>
  <r>
    <n v="300003"/>
    <s v="SUSTAINABLE DEVELOPMENT AND CITY ENTERPRISES"/>
    <s v="SAFE CITY"/>
    <s v="6.1 - City Entities"/>
    <s v="Function:Road Transport:Core Function:Police Forces, Traffic and Street Parking Control"/>
    <s v="O/300003.002"/>
    <s v="MUTRO:CEO: MUNICIPAL RUNNING COST"/>
    <m/>
    <m/>
    <m/>
    <n v="4110001020"/>
    <s v="BOARD MEMBER"/>
    <m/>
    <x v="3"/>
    <m/>
    <m/>
    <m/>
    <m/>
    <m/>
    <n v="185000"/>
    <n v="195175"/>
    <n v="205909.63"/>
  </r>
  <r>
    <n v="300004"/>
    <s v="SUSTAINABLE DEVELOPMENT AND CITY ENTERPRISES"/>
    <s v="SAFE CITY"/>
    <s v="6.1 - City Entities"/>
    <s v="Function:Road Transport:Core Function:Police Forces, Traffic and Street Parking Control"/>
    <s v="O/300004.002"/>
    <s v="MUTRO:ADM &amp; FIN: MUNICIPAL RUNNING COST"/>
    <m/>
    <m/>
    <m/>
    <n v="4110016040"/>
    <s v="QUALITY CONTROL"/>
    <m/>
    <x v="4"/>
    <m/>
    <m/>
    <m/>
    <m/>
    <m/>
    <n v="30043.24"/>
    <n v="31650.47"/>
    <n v="33601.14"/>
  </r>
  <r>
    <n v="300003"/>
    <s v="SUSTAINABLE DEVELOPMENT AND CITY ENTERPRISES"/>
    <s v="SAFE CITY"/>
    <s v="6.1 - City Entities"/>
    <s v="Function:Road Transport:Core Function:Police Forces, Traffic and Street Parking Control"/>
    <s v="O/300003.002"/>
    <s v="MUTRO:CEO: MUNICIPAL RUNNING COST"/>
    <m/>
    <m/>
    <m/>
    <n v="4200000000"/>
    <s v="HR:SNR.MGMT:BASIC SALARY"/>
    <m/>
    <x v="3"/>
    <m/>
    <m/>
    <m/>
    <m/>
    <m/>
    <n v="767638.21"/>
    <n v="809905.79"/>
    <n v="854450.6"/>
  </r>
  <r>
    <n v="300003"/>
    <s v="SUSTAINABLE DEVELOPMENT AND CITY ENTERPRISES"/>
    <s v="SAFE CITY"/>
    <s v="6.1 - City Entities"/>
    <s v="Function:Road Transport:Core Function:Police Forces, Traffic and Street Parking Control"/>
    <s v="O/300003.002"/>
    <s v="MUTRO:CEO: MUNICIPAL RUNNING COST"/>
    <m/>
    <m/>
    <m/>
    <n v="4200001000"/>
    <s v="HR:SNR.MGMT:BONUSES"/>
    <m/>
    <x v="3"/>
    <m/>
    <m/>
    <m/>
    <m/>
    <m/>
    <m/>
    <m/>
    <m/>
  </r>
  <r>
    <n v="300003"/>
    <s v="SUSTAINABLE DEVELOPMENT AND CITY ENTERPRISES"/>
    <s v="SAFE CITY"/>
    <s v="6.1 - City Entities"/>
    <s v="Function:Road Transport:Core Function:Police Forces, Traffic and Street Parking Control"/>
    <s v="O/300003.002"/>
    <s v="MUTRO:CEO: MUNICIPAL RUNNING COST"/>
    <m/>
    <m/>
    <m/>
    <n v="4200002000"/>
    <s v="HR:SNR.MGMT:ALLOWANCE-CELLULAR &amp; TELEPHONE"/>
    <m/>
    <x v="3"/>
    <m/>
    <m/>
    <m/>
    <m/>
    <m/>
    <n v="8901"/>
    <n v="9390.56"/>
    <n v="9907.0400000000009"/>
  </r>
  <r>
    <n v="300003"/>
    <s v="SUSTAINABLE DEVELOPMENT AND CITY ENTERPRISES"/>
    <s v="SAFE CITY"/>
    <s v="6.1 - City Entities"/>
    <s v="Function:Road Transport:Core Function:Police Forces, Traffic and Street Parking Control"/>
    <s v="O/300003.002"/>
    <s v="MUTRO:CEO: MUNICIPAL RUNNING COST"/>
    <m/>
    <m/>
    <m/>
    <n v="4200004000"/>
    <s v="HR:SNR.MGMT:ALLOWANCE-TRAVEL OR MOTOR VEHICLE"/>
    <m/>
    <x v="3"/>
    <m/>
    <m/>
    <m/>
    <m/>
    <m/>
    <n v="37087.5"/>
    <n v="39127.31"/>
    <n v="41279.31"/>
  </r>
  <r>
    <n v="300003"/>
    <s v="SUSTAINABLE DEVELOPMENT AND CITY ENTERPRISES"/>
    <s v="SAFE CITY"/>
    <s v="6.1 - City Entities"/>
    <s v="Function:Road Transport:Core Function:Police Forces, Traffic and Street Parking Control"/>
    <s v="O/300003.002"/>
    <s v="MUTRO:CEO: MUNICIPAL RUNNING COST"/>
    <m/>
    <m/>
    <m/>
    <n v="4200012000"/>
    <s v="HR:SNR.MGMT:SOCIAL CONTRIB. -MEDICAL"/>
    <m/>
    <x v="3"/>
    <m/>
    <m/>
    <m/>
    <m/>
    <m/>
    <n v="33438.089999999997"/>
    <n v="35277.18"/>
    <n v="37217.43"/>
  </r>
  <r>
    <n v="300004"/>
    <s v="SUSTAINABLE DEVELOPMENT AND CITY ENTERPRISES"/>
    <s v="SAFE CITY"/>
    <s v="6.1 - City Entities"/>
    <s v="Function:Road Transport:Core Function:Police Forces, Traffic and Street Parking Control"/>
    <s v="O/300004.002"/>
    <s v="MUTRO:ADM &amp; FIN: MUNICIPAL RUNNING COST"/>
    <m/>
    <m/>
    <m/>
    <n v="4560103010"/>
    <s v="OC:PARKING FEES"/>
    <m/>
    <x v="4"/>
    <m/>
    <m/>
    <m/>
    <m/>
    <m/>
    <n v="16425"/>
    <n v="17328.8"/>
    <n v="18282.29"/>
  </r>
  <r>
    <n v="300004"/>
    <s v="SUSTAINABLE DEVELOPMENT AND CITY ENTERPRISES"/>
    <s v="SAFE CITY"/>
    <s v="6.1 - City Entities"/>
    <s v="Function:Road Transport:Core Function:Police Forces, Traffic and Street Parking Control"/>
    <s v="O/300004.001"/>
    <s v="NONF:ADM &amp; FIN: MUNICIPAL RUNNING COST"/>
    <m/>
    <m/>
    <m/>
    <n v="4820006000"/>
    <s v="DEPRECIATION:COMPUTER EQUIP.:ALL OR EXCL NERSA"/>
    <m/>
    <x v="5"/>
    <m/>
    <m/>
    <m/>
    <m/>
    <m/>
    <n v="155859"/>
    <n v="157059"/>
    <n v="158950"/>
  </r>
  <r>
    <n v="300003"/>
    <s v="SUSTAINABLE DEVELOPMENT AND CITY ENTERPRISES"/>
    <s v="SAFE CITY"/>
    <s v="6.1 - City Entities"/>
    <s v="Function:Road Transport:Core Function:Police Forces, Traffic and Street Parking Control"/>
    <s v="O/300003.001"/>
    <s v="NONF:CEO: MUNICIPAL RUNNING COST"/>
    <m/>
    <m/>
    <m/>
    <n v="4820006000"/>
    <s v="DEPRECIATION:COMPUTER EQUIP.:ALL OR EXCL NERSA"/>
    <m/>
    <x v="5"/>
    <m/>
    <m/>
    <m/>
    <m/>
    <m/>
    <n v="43964"/>
    <n v="45164"/>
    <n v="45164"/>
  </r>
  <r>
    <n v="300002"/>
    <s v="SUSTAINABLE DEVELOPMENT AND CITY ENTERPRISES"/>
    <s v="SAFE CITY"/>
    <s v="6.1 - City Entities"/>
    <s v="Function:Road Transport:Core Function:Police Forces, Traffic and Street Parking Control"/>
    <s v="O/300002.001"/>
    <s v="NONF:CNTR ROOM: MUNICIPAL RUNNING COST"/>
    <m/>
    <m/>
    <m/>
    <n v="4820006000"/>
    <s v="DEPRECIATION:COMPUTER EQUIP.:ALL OR EXCL NERSA"/>
    <m/>
    <x v="5"/>
    <m/>
    <m/>
    <m/>
    <m/>
    <m/>
    <n v="56163"/>
    <n v="57363"/>
    <n v="57500"/>
  </r>
  <r>
    <n v="300001"/>
    <s v="SUSTAINABLE DEVELOPMENT AND CITY ENTERPRISES"/>
    <s v="SAFE CITY"/>
    <s v="6.1 - City Entities"/>
    <s v="Function:Road Transport:Core Function:Police Forces, Traffic and Street Parking Control"/>
    <s v="O/300001.001"/>
    <s v="NONF:TECHNICAL: MUNICIPAL RUNNING COST"/>
    <m/>
    <m/>
    <m/>
    <n v="4820006000"/>
    <s v="DEPRECIATION:COMPUTER EQUIP.:ALL OR EXCL NERSA"/>
    <m/>
    <x v="5"/>
    <m/>
    <m/>
    <m/>
    <m/>
    <m/>
    <n v="41529"/>
    <n v="42729"/>
    <n v="42820"/>
  </r>
  <r>
    <n v="300004"/>
    <s v="SUSTAINABLE DEVELOPMENT AND CITY ENTERPRISES"/>
    <s v="SAFE CITY"/>
    <s v="6.1 - City Entities"/>
    <s v="Function:Road Transport:Core Function:Police Forces, Traffic and Street Parking Control"/>
    <s v="O/300004.001"/>
    <s v="NONF:ADM &amp; FIN: MUNICIPAL RUNNING COST"/>
    <m/>
    <m/>
    <m/>
    <n v="4820007000"/>
    <s v="DEPRECIATION:FURNITURE &amp; FITTINGS.:ALL EXCL NE"/>
    <m/>
    <x v="5"/>
    <m/>
    <m/>
    <m/>
    <m/>
    <m/>
    <n v="91671"/>
    <n v="92871"/>
    <n v="92350"/>
  </r>
  <r>
    <n v="300003"/>
    <s v="SUSTAINABLE DEVELOPMENT AND CITY ENTERPRISES"/>
    <s v="SAFE CITY"/>
    <s v="6.1 - City Entities"/>
    <s v="Function:Road Transport:Core Function:Police Forces, Traffic and Street Parking Control"/>
    <s v="O/300003.001"/>
    <s v="NONF:CEO: MUNICIPAL RUNNING COST"/>
    <m/>
    <m/>
    <m/>
    <n v="4820007000"/>
    <s v="DEPRECIATION:FURNITURE &amp; FITTINGS.:ALL EXCL NE"/>
    <m/>
    <x v="5"/>
    <m/>
    <m/>
    <m/>
    <m/>
    <m/>
    <n v="23814"/>
    <n v="23814"/>
    <n v="24510"/>
  </r>
  <r>
    <n v="300002"/>
    <s v="SUSTAINABLE DEVELOPMENT AND CITY ENTERPRISES"/>
    <s v="SAFE CITY"/>
    <s v="6.1 - City Entities"/>
    <s v="Function:Road Transport:Core Function:Police Forces, Traffic and Street Parking Control"/>
    <s v="O/300002.001"/>
    <s v="NONF:CNTR ROOM: MUNICIPAL RUNNING COST"/>
    <m/>
    <m/>
    <m/>
    <n v="4820007000"/>
    <s v="DEPRECIATION:FURNITURE &amp; FITTINGS.:ALL EXCL NE"/>
    <m/>
    <x v="5"/>
    <m/>
    <m/>
    <m/>
    <m/>
    <m/>
    <n v="60647"/>
    <n v="60647"/>
    <n v="61570"/>
  </r>
  <r>
    <n v="300001"/>
    <s v="SUSTAINABLE DEVELOPMENT AND CITY ENTERPRISES"/>
    <s v="SAFE CITY"/>
    <s v="6.1 - City Entities"/>
    <s v="Function:Road Transport:Core Function:Police Forces, Traffic and Street Parking Control"/>
    <s v="O/300001.001"/>
    <s v="NONF:TECHNICAL: MUNICIPAL RUNNING COST"/>
    <m/>
    <m/>
    <m/>
    <n v="4820007000"/>
    <s v="DEPRECIATION:FURNITURE &amp; FITTINGS.:ALL EXCL NE"/>
    <m/>
    <x v="5"/>
    <m/>
    <m/>
    <m/>
    <m/>
    <m/>
    <n v="30396"/>
    <n v="30396"/>
    <n v="32598"/>
  </r>
  <r>
    <n v="302501"/>
    <s v="CORPORATE SERVICES"/>
    <s v="GM - CORP_SERV"/>
    <s v="4.1 - Human Resources Management"/>
    <s v="Function:Finance and Administration:Core Function:Human Resources"/>
    <s v="O/302501.BAH.X04"/>
    <s v="LEVS:AH:TWS:HIV:AWARENESS &amp; INFORMN"/>
    <s v="3501BAHX04"/>
    <s v="LEVS:AH:TWS:HIV:AWARENESS &amp; INFORMN"/>
    <s v="Function:Finance and Administration:Core Function:Human Resources"/>
    <n v="4110057190"/>
    <s v="CONTRACTORS:MEDICAL SERVICES"/>
    <s v="d78df303-bd40-43d6-b2e3-3e62f44d29c5"/>
    <x v="2"/>
    <m/>
    <s v="RV01_LEVS"/>
    <s v="TAXES: PROPERTY RATES: LEVIES"/>
    <n v="1000"/>
    <s v="ADM &amp; HO"/>
    <n v="0"/>
    <n v="0"/>
    <n v="0"/>
  </r>
  <r>
    <n v="302501"/>
    <s v="CORPORATE SERVICES"/>
    <s v="GM - CORP_SERV"/>
    <s v="4.1 - Human Resources Management"/>
    <s v="Function:Finance and Administration:Core Function:Human Resources"/>
    <s v="O/302501.BAH.X19"/>
    <s v="&quot;LEVS:AH:TWS:CAPBUIL:W/SH"/>
    <s v="3501BAHX19"/>
    <s v="&quot;LEVS:AH:TWS:CAPBUIL:W/SH"/>
    <s v="Function:Finance and Administration:Core Function:Human Resources"/>
    <n v="4120001000"/>
    <s v="CONTRACTORS:EVENT PROMOTERS-BATHO PELE"/>
    <s v="d8a5ad89-3f16-41dc-a243-e7ab0b94f1fe"/>
    <x v="2"/>
    <m/>
    <s v="RV01_LEVS"/>
    <s v="TAXES: PROPERTY RATES: LEVIES"/>
    <n v="1000"/>
    <s v="ADM &amp; HO"/>
    <n v="0"/>
    <n v="0"/>
    <n v="0"/>
  </r>
  <r>
    <n v="302501"/>
    <s v="CORPORATE SERVICES"/>
    <s v="GM - CORP_SERV"/>
    <s v="4.1 - Human Resources Management"/>
    <s v="Function:Finance and Administration:Core Function:Human Resources"/>
    <s v="O/302501.BAH.X85"/>
    <s v="LEVS:AH:TWS:FUNT&amp;EV:EVENTS &amp; ORGANISATNS"/>
    <s v="3501BAHX85"/>
    <s v="LEVS:AH:TWS:FUNT&amp;EV:EVENTS &amp; ORGANISATNS"/>
    <s v="Function:Finance and Administration:Core Function:Human Resources"/>
    <n v="4110057270"/>
    <s v="CONTRACTORS:STAGE AND SOUND CREW"/>
    <s v="f42e08ca-1ad7-4cfe-8840-3e85755b0e72"/>
    <x v="2"/>
    <m/>
    <s v="RV01_LEVS"/>
    <s v="TAXES: PROPERTY RATES: LEVIES"/>
    <n v="1000"/>
    <s v="ADM &amp; HO"/>
    <n v="30000"/>
    <n v="30000"/>
    <n v="30000"/>
  </r>
  <r>
    <n v="304038"/>
    <s v="CORPORATE SERVICES"/>
    <s v="HR - FINANCE_CMO_COR"/>
    <s v="4.1 - Human Resources Management"/>
    <s v="Function:Finance and Administration:Core Function:Finance"/>
    <s v="M/304038.BAH.E27"/>
    <s v="LEVS:AH:NIF:BUILD &amp; OTHER STRUCT:PL"/>
    <s v="3038BAHE27"/>
    <s v="LEVS:AH:NIF:BUILD &amp; OTHER STRUCT:PL"/>
    <s v="Function:Finance and Administration:Core Function:Finance"/>
    <n v="4120051000"/>
    <s v="CONTRACTORS : MAINT: BUILDINGS AND FACILITIES"/>
    <s v="164e4e65-7b56-4201-bd41-620fbdc099ea"/>
    <x v="2"/>
    <s v="R/M"/>
    <s v="RV01_LEVS"/>
    <s v="TAXES: PROPERTY RATES: LEVIES"/>
    <n v="1000"/>
    <s v="ADM &amp; HO"/>
    <n v="20000"/>
    <n v="25000"/>
    <n v="26000"/>
  </r>
  <r>
    <n v="304346"/>
    <s v="CORPORATE SERVICES"/>
    <s v="OCCUPATIONAL HEALTH"/>
    <s v="4.1 - Human Resources Management"/>
    <s v="Function:Finance and Administration:Core Function:Human Resources"/>
    <s v="M/304346.BAH.E27"/>
    <s v="NONF:AH:MRC:MUNICIPAL RUNNING COST"/>
    <s v="3346BAHE27"/>
    <s v="NONF:AH:MRC:MUNICIPAL RUNNING COST"/>
    <s v="Function:Finance and Administration:Core Function:Human Resources"/>
    <n v="4120051000"/>
    <s v="CONTRACTORS : MAINT: BUILDINGS AND FACILITIES"/>
    <s v="164e4e65-7b56-4201-bd41-620fbdc099ea"/>
    <x v="2"/>
    <s v="R/M"/>
    <s v="RV01_LEVS"/>
    <s v="TAXES: PROPERTY RATES: LEVIES"/>
    <n v="1000"/>
    <s v="ADM &amp; HO"/>
    <n v="60000"/>
    <n v="65000"/>
    <n v="68000"/>
  </r>
  <r>
    <n v="304346"/>
    <s v="CORPORATE SERVICES"/>
    <s v="OCCUPATIONAL HEALTH"/>
    <s v="4.1 - Human Resources Management"/>
    <s v="Function:Finance and Administration:Core Function:Human Resources"/>
    <s v="M/304346.BAH.E43"/>
    <s v="LEVS:AH:NIF:MACH &amp; EQUIPMENT:PL"/>
    <s v="3346BAHE43"/>
    <s v="LEVS:AH:NIF:MACH &amp; EQUIPMENT:PL"/>
    <s v="Function:Finance and Administration:Core Function:Human Resources"/>
    <n v="4120104000"/>
    <s v="CONTRACTORS:MAINT.-EQUIP.(GENERAL)"/>
    <s v="2032e879-efa1-470a-8d86-cce9f493c275"/>
    <x v="2"/>
    <s v="R/M"/>
    <s v="RV01_LEVS"/>
    <s v="TAXES: PROPERTY RATES: LEVIES"/>
    <n v="1000"/>
    <s v="ADM &amp; HO"/>
    <n v="20000"/>
    <n v="25000"/>
    <n v="28000"/>
  </r>
  <r>
    <n v="304346"/>
    <s v="CORPORATE SERVICES"/>
    <s v="OCCUPATIONAL HEALTH"/>
    <s v="4.1 - Human Resources Management"/>
    <s v="Function:Finance and Administration:Core Function:Human Resources"/>
    <s v="O/304346.BAH.X93"/>
    <s v="LEVS:AH:TWS:HUMRES:EMPL ASSISTANCE PROG"/>
    <s v="3346BAHX93"/>
    <s v="LEVS:AH:TWS:HUMRES:EMPL ASSISTANCE PROG"/>
    <s v="Function:Finance and Administration:Core Function:Human Resources"/>
    <n v="4120000000"/>
    <s v="CONTRACTORS:EMPLOYEE WELLNESS"/>
    <s v="a80ba101-834e-430a-8921-413dfa75f3bd"/>
    <x v="2"/>
    <m/>
    <s v="RV01_LEVS"/>
    <s v="TAXES: PROPERTY RATES: LEVIES"/>
    <n v="1000"/>
    <s v="ADM &amp; HO"/>
    <n v="120000"/>
    <n v="150000"/>
    <n v="160000"/>
  </r>
  <r>
    <n v="304346"/>
    <s v="CORPORATE SERVICES"/>
    <s v="OCCUPATIONAL HEALTH"/>
    <s v="4.1 - Human Resources Management"/>
    <s v="Function:Finance and Administration:Core Function:Human Resources"/>
    <s v="O/304346.BAH.000"/>
    <s v="LEVS:AH:MRC:MUNICIPAL RUNNING COST"/>
    <s v="3346BAH000"/>
    <s v="LEVS:AH:MRC:MUNICIPAL RUNNING COST"/>
    <s v="Function:Finance and Administration:Core Function:Human Resources"/>
    <n v="4100059000"/>
    <s v="OUTSOURCED : SECURITY : EXTERNAL"/>
    <s v="a8fa065e-1a74-43c7-b5f4-1a46f1d6199d"/>
    <x v="2"/>
    <m/>
    <s v="RV01_LEVS"/>
    <s v="TAXES: PROPERTY RATES: LEVIES"/>
    <n v="1000"/>
    <s v="ADM &amp; HO"/>
    <n v="159924"/>
    <n v="180000"/>
    <n v="200000"/>
  </r>
  <r>
    <n v="304346"/>
    <s v="CORPORATE SERVICES"/>
    <s v="OCCUPATIONAL HEALTH"/>
    <s v="4.1 - Human Resources Management"/>
    <s v="Function:Finance and Administration:Core Function:Human Resources"/>
    <s v="O/304346.BAH.000"/>
    <s v="LEVS:AH:MRC:MUNICIPAL RUNNING COST"/>
    <s v="3346BAH000"/>
    <s v="LEVS:AH:MRC:MUNICIPAL RUNNING COST"/>
    <s v="Function:Finance and Administration:Core Function:Human Resources"/>
    <n v="4110015000"/>
    <s v="CONSULT.&amp; PROF.:OCCUP.HEALTH &amp; SAFETY"/>
    <s v="b2e47c37-7f1d-4b8a-9fcf-3d9701797554"/>
    <x v="2"/>
    <m/>
    <s v="RV01_LEVS"/>
    <s v="TAXES: PROPERTY RATES: LEVIES"/>
    <n v="1000"/>
    <s v="ADM &amp; HO"/>
    <n v="96000"/>
    <n v="100000"/>
    <n v="120000"/>
  </r>
  <r>
    <n v="304346"/>
    <s v="CORPORATE SERVICES"/>
    <s v="OCCUPATIONAL HEALTH"/>
    <s v="4.1 - Human Resources Management"/>
    <s v="Function:Finance and Administration:Core Function:Human Resources"/>
    <s v="O/304346.BAH.000"/>
    <s v="LEVS:AH:MRC:MUNICIPAL RUNNING COST"/>
    <s v="3346BAH000"/>
    <s v="LEVS:AH:MRC:MUNICIPAL RUNNING COST"/>
    <s v="Function:Finance and Administration:Core Function:Human Resources"/>
    <n v="4110057190"/>
    <s v="CONTRACTORS:MEDICAL SERVICES"/>
    <s v="d78df303-bd40-43d6-b2e3-3e62f44d29c5"/>
    <x v="2"/>
    <m/>
    <s v="RV01_LEVS"/>
    <s v="TAXES: PROPERTY RATES: LEVIES"/>
    <n v="1000"/>
    <s v="ADM &amp; HO"/>
    <n v="0"/>
    <n v="0"/>
    <n v="0"/>
  </r>
  <r>
    <n v="304346"/>
    <s v="CORPORATE SERVICES"/>
    <s v="OCCUPATIONAL HEALTH"/>
    <s v="4.1 - Human Resources Management"/>
    <s v="Function:Finance and Administration:Core Function:Human Resources"/>
    <s v="O/304346.BAH.X04"/>
    <s v="LEVS:AH:TWS:HIV:AWARENESS &amp; INFORMN"/>
    <s v="3346BAHX04"/>
    <s v="LEVS:AH:TWS:HIV:AWARENESS &amp; INFORMN"/>
    <s v="Function:Finance and Administration:Core Function:Human Resources"/>
    <n v="4110057190"/>
    <s v="CONTRACTORS:MEDICAL SERVICES"/>
    <s v="d78df303-bd40-43d6-b2e3-3e62f44d29c5"/>
    <x v="2"/>
    <m/>
    <s v="RV01_LEVS"/>
    <s v="TAXES: PROPERTY RATES: LEVIES"/>
    <n v="1000"/>
    <s v="ADM &amp; HO"/>
    <n v="700000"/>
    <n v="800000"/>
    <n v="900000"/>
  </r>
  <r>
    <n v="304346"/>
    <s v="CORPORATE SERVICES"/>
    <s v="OCCUPATIONAL HEALTH"/>
    <s v="4.1 - Human Resources Management"/>
    <s v="Function:Finance and Administration:Core Function:Human Resources"/>
    <s v="O/304346.BAH.000"/>
    <s v="LEVS:AH:MRC:MUNICIPAL RUNNING COST"/>
    <s v="3346BAH000"/>
    <s v="LEVS:AH:MRC:MUNICIPAL RUNNING COST"/>
    <s v="Function:Finance and Administration:Core Function:Human Resources"/>
    <n v="4100025000"/>
    <s v="OUTSOURCED:CLEANING SERVICES"/>
    <s v="ea79a1d4-dd40-4b4d-afe9-8fce5029c5bd"/>
    <x v="2"/>
    <m/>
    <s v="RV01_LEVS"/>
    <s v="TAXES: PROPERTY RATES: LEVIES"/>
    <n v="1000"/>
    <s v="ADM &amp; HO"/>
    <n v="168000"/>
    <n v="180000"/>
    <n v="185000"/>
  </r>
  <r>
    <n v="304502"/>
    <s v="CORPORATE SERVICES"/>
    <s v="LEGAL SERVICES"/>
    <s v="4.3 - Legal Services"/>
    <s v="Function:Finance and Administration:Core Function:Legal Services"/>
    <s v="M/304502.BAH.E43"/>
    <s v="LEVS:AH:NIF:MACH &amp; EQUIPMENT:PL"/>
    <s v="3502BAHE43"/>
    <s v="LEVS:AH:NIF:MACH &amp; EQUIPMENT:PL"/>
    <s v="Function:Finance and Administration:Core Function:Legal Services"/>
    <n v="4120104000"/>
    <s v="CONTRACTORS:MAINT.-EQUIP.(GENERAL)"/>
    <s v="2032e879-efa1-470a-8d86-cce9f493c275"/>
    <x v="2"/>
    <s v="R/M"/>
    <s v="RV01_LEVS"/>
    <s v="TAXES: PROPERTY RATES: LEVIES"/>
    <n v="1000"/>
    <s v="ADM &amp; HO"/>
    <n v="50000"/>
    <n v="25000"/>
    <n v="25000"/>
  </r>
  <r>
    <n v="304502"/>
    <s v="CORPORATE SERVICES"/>
    <s v="LEGAL SERVICES"/>
    <s v="4.3 - Legal Services"/>
    <s v="Function:Finance and Administration:Core Function:Legal Services"/>
    <s v="O/304502.BAH.000"/>
    <s v="LEVS:AH:MRC:MUNICIPAL RUNNING COST"/>
    <s v="3502BAH000"/>
    <s v="LEVS:AH:MRC:MUNICIPAL RUNNING COST"/>
    <s v="Function:Finance and Administration:Core Function:Legal Services"/>
    <n v="4110054000"/>
    <s v="CONSULT.&amp; PROF.:LEGAL COST:BY-LAW-MGMT."/>
    <s v="70565d91-66a3-4c39-876c-9f06b3276529"/>
    <x v="2"/>
    <m/>
    <s v="RV01_LEVS"/>
    <s v="TAXES: PROPERTY RATES: LEVIES"/>
    <n v="1000"/>
    <s v="ADM &amp; HO"/>
    <n v="2000000"/>
    <n v="3000000"/>
    <n v="3250000"/>
  </r>
  <r>
    <n v="304502"/>
    <s v="CORPORATE SERVICES"/>
    <s v="LEGAL SERVICES"/>
    <s v="4.3 - Legal Services"/>
    <s v="Function:Finance and Administration:Core Function:Legal Services"/>
    <s v="O/304502.BAH.000"/>
    <s v="LEVS:AH:MRC:MUNICIPAL RUNNING COST"/>
    <s v="3502BAH000"/>
    <s v="LEVS:AH:MRC:MUNICIPAL RUNNING COST"/>
    <s v="Function:Finance and Administration:Core Function:Legal Services"/>
    <n v="4100010000"/>
    <s v="OUTSOURCED:BUS.&amp; FIN.MGMT."/>
    <s v="d7dc8f7d-6cf3-45e7-b52b-cd3e015711c3"/>
    <x v="2"/>
    <m/>
    <s v="RV01_LEVS"/>
    <s v="TAXES: PROPERTY RATES: LEVIES"/>
    <n v="1000"/>
    <s v="ADM &amp; HO"/>
    <n v="0"/>
    <n v="0"/>
    <n v="0"/>
  </r>
  <r>
    <n v="304502"/>
    <s v="CORPORATE SERVICES"/>
    <s v="LEGAL SERVICES"/>
    <s v="4.3 - Legal Services"/>
    <s v="Function:Finance and Administration:Core Function:Legal Services"/>
    <s v="O/304502.BAH.000"/>
    <s v="LEVS:AH:MRC:MUNICIPAL RUNNING COST"/>
    <s v="3502BAH000"/>
    <s v="LEVS:AH:MRC:MUNICIPAL RUNNING COST"/>
    <s v="Function:Finance and Administration:Core Function:Legal Services"/>
    <n v="4100025000"/>
    <s v="OUTSOURCED:CLEANING SERVICES"/>
    <s v="ea79a1d4-dd40-4b4d-afe9-8fce5029c5bd"/>
    <x v="2"/>
    <m/>
    <s v="RV01_LEVS"/>
    <s v="TAXES: PROPERTY RATES: LEVIES"/>
    <n v="1000"/>
    <s v="ADM &amp; HO"/>
    <n v="0"/>
    <n v="0"/>
    <n v="0"/>
  </r>
  <r>
    <n v="304505"/>
    <s v="CORPORATE SERVICES"/>
    <s v="ARCHIVS_RGSTRY &amp; INF"/>
    <s v="4.4 - Secretariat and Auxiliary Services"/>
    <s v="Function:Finance and Administration:Core Function:Administrative and Corporate Support"/>
    <s v="M/304505.BAH.E43"/>
    <s v="LEVS:AH:NIF:MACH &amp; EQUIPMENT:PL"/>
    <s v="3505BAHE43"/>
    <s v="LEVS:AH:NIF:MACH &amp; EQUIPMENT:PL"/>
    <s v="Function:Finance and Administration:Core Function:Administrative and Corporate Support"/>
    <n v="4120104000"/>
    <s v="CONTRACTORS:MAINT.-EQUIP.(GENERAL)"/>
    <s v="2032e879-efa1-470a-8d86-cce9f493c275"/>
    <x v="2"/>
    <s v="R/M"/>
    <s v="RV01_LEVS"/>
    <s v="TAXES: PROPERTY RATES: LEVIES"/>
    <n v="1000"/>
    <s v="ADM &amp; HO"/>
    <n v="300000"/>
    <n v="300000"/>
    <n v="300000"/>
  </r>
  <r>
    <n v="304505"/>
    <s v="CORPORATE SERVICES"/>
    <s v="ARCHIVS_RGSTRY &amp; INF"/>
    <s v="4.4 - Secretariat and Auxiliary Services"/>
    <s v="Function:Finance and Administration:Core Function:Administrative and Corporate Support"/>
    <s v="O/304505.BAH.000"/>
    <s v="LEVS:AH:MRC:MUNICIPAL RUNNING COST"/>
    <s v="3505BAH000"/>
    <s v="LEVS:AH:MRC:MUNICIPAL RUNNING COST"/>
    <s v="Function:Finance and Administration:Core Function:Administrative and Corporate Support"/>
    <n v="4100025000"/>
    <s v="OUTSOURCED:CLEANING SERVICES"/>
    <s v="ea79a1d4-dd40-4b4d-afe9-8fce5029c5bd"/>
    <x v="2"/>
    <m/>
    <s v="RV01_LEVS"/>
    <s v="TAXES: PROPERTY RATES: LEVIES"/>
    <n v="1000"/>
    <s v="ADM &amp; HO"/>
    <n v="0"/>
    <n v="0"/>
    <n v="0"/>
  </r>
  <r>
    <n v="304506"/>
    <s v="CORPORATE SERVICES"/>
    <s v="PRINTING"/>
    <s v="4.4 - Secretariat and Auxiliary Services"/>
    <s v="Function:Finance and Administration:Core Function:Administrative and Corporate Support"/>
    <s v="M/304506.BAH.E43"/>
    <s v="LEVS:AH:NIF:MACH &amp; EQUIPMENT:PL"/>
    <s v="3506BAHE43"/>
    <s v="LEVS:AH:NIF:MACH &amp; EQUIPMENT:PL"/>
    <s v="Function:Finance and Administration:Core Function:Administrative and Corporate Support"/>
    <n v="4120104000"/>
    <s v="CONTRACTORS:MAINT.-EQUIP.(GENERAL)"/>
    <s v="2032e879-efa1-470a-8d86-cce9f493c275"/>
    <x v="2"/>
    <s v="R/M"/>
    <s v="RV01_LEVS"/>
    <s v="TAXES: PROPERTY RATES: LEVIES"/>
    <n v="1000"/>
    <s v="ADM &amp; HO"/>
    <n v="60000"/>
    <n v="75000"/>
    <n v="100000"/>
  </r>
  <r>
    <n v="304506"/>
    <s v="CORPORATE SERVICES"/>
    <s v="PRINTING"/>
    <s v="4.4 - Secretariat and Auxiliary Services"/>
    <s v="Function:Finance and Administration:Core Function:Administrative and Corporate Support"/>
    <s v="M/304506.BAH.E45"/>
    <s v="LEVS:AH:NIF:TRANSPORT ASSETS:PL"/>
    <s v="3506BAHE45"/>
    <s v="LEVS:AH:NIF:TRANSPORT ASSETS:PL"/>
    <s v="Function:Finance and Administration:Core Function:Administrative and Corporate Support"/>
    <n v="4120111000"/>
    <s v="CONTRACTORS:MAINT.-EQUIP.(VEHICLES)"/>
    <s v="2032e879-efa1-470a-8d86-cce9f493c275"/>
    <x v="2"/>
    <s v="R/M"/>
    <s v="RV01_LEVS"/>
    <s v="TAXES: PROPERTY RATES: LEVIES"/>
    <n v="1000"/>
    <s v="ADM &amp; HO"/>
    <n v="50000"/>
    <n v="50000"/>
    <n v="50000"/>
  </r>
  <r>
    <n v="304507"/>
    <s v="CORPORATE SERVICES"/>
    <s v="SECRETARIAT"/>
    <s v="4.4 - Secretariat and Auxiliary Services"/>
    <s v="Function:Finance and Administration:Core Function:Administrative and Corporate Support"/>
    <s v="M/304507.BAH.E43"/>
    <s v="LEVS:AH:NIF:MACH &amp; EQUIPMENT:PL"/>
    <s v="3507BAHE43"/>
    <s v="LEVS:AH:NIF:MACH &amp; EQUIPMENT:PL"/>
    <s v="Function:Finance and Administration:Core Function:Administrative and Corporate Support"/>
    <n v="4120105000"/>
    <s v="CONTRACTORS:MAINT.-EQUIP.(OPERATING)"/>
    <s v="2032e879-efa1-470a-8d86-cce9f493c275"/>
    <x v="2"/>
    <s v="R/M"/>
    <s v="RV01_LEVS"/>
    <s v="TAXES: PROPERTY RATES: LEVIES"/>
    <n v="1000"/>
    <s v="ADM &amp; HO"/>
    <n v="271000"/>
    <n v="181000"/>
    <n v="181000"/>
  </r>
  <r>
    <n v="304507"/>
    <s v="CORPORATE SERVICES"/>
    <s v="SECRETARIAT"/>
    <s v="4.4 - Secretariat and Auxiliary Services"/>
    <s v="Function:Finance and Administration:Core Function:Administrative and Corporate Support"/>
    <s v="O/304507.BAH.000"/>
    <s v="LEVS:AH:MRC:MUNICIPAL RUNNING COST"/>
    <s v="3507BAH000"/>
    <s v="LEVS:AH:MRC:MUNICIPAL RUNNING COST"/>
    <s v="Function:Finance and Administration:Core Function:Administrative and Corporate Support"/>
    <n v="4100062000"/>
    <s v="OUTSOURCED:TRANSLATORS/SCRIBES &amp; EDITORS"/>
    <s v="fb0b297f-ed55-4f0f-8ab9-d14ff16b6fe0"/>
    <x v="2"/>
    <m/>
    <s v="RV01_LEVS"/>
    <s v="TAXES: PROPERTY RATES: LEVIES"/>
    <n v="1000"/>
    <s v="ADM &amp; HO"/>
    <n v="0"/>
    <n v="30000"/>
    <n v="31000"/>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110011000"/>
    <s v="CONSULT.&amp; PROF.:BUSINESS &amp; FIN.MGMT.-AGREEMENTS"/>
    <s v="053b1b7d-a69d-412c-bd7d-9688a9cf1a23"/>
    <x v="2"/>
    <m/>
    <s v="RV01_LEVS"/>
    <s v="TAXES: PROPERTY RATES: LEVIES"/>
    <n v="1000"/>
    <s v="ADM &amp; HO"/>
    <n v="50000"/>
    <n v="50000"/>
    <n v="50000"/>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120051000"/>
    <s v="CONTRACTORS : MAINT: BUILDINGS AND FACILITIES"/>
    <s v="164e4e65-7b56-4201-bd41-620fbdc099ea"/>
    <x v="2"/>
    <s v="R/M"/>
    <s v="RV01_LEVS"/>
    <s v="TAXES: PROPERTY RATES: LEVIES"/>
    <n v="1000"/>
    <s v="ADM &amp; HO"/>
    <n v="0"/>
    <n v="0"/>
    <n v="0"/>
  </r>
  <r>
    <n v="304525"/>
    <s v="CORPORATE SERVICES"/>
    <s v="PERSONNEL"/>
    <s v="4.1 - Human Resources Management"/>
    <s v="Function:Finance and Administration:Core Function:Human Resources"/>
    <s v="M/304525BAH.E53"/>
    <s v="LEVS:AH:MRC:MUNICIPAL RUNNING COST"/>
    <s v="3525BAHE27"/>
    <s v="LEVS:AH:MRC:MUNICIPAL RUNNING COST"/>
    <s v="Function:Finance and Administration:Core Function:Human Resources"/>
    <n v="4120051000"/>
    <s v="CONTRACTORS : MAINT: BUILDINGS AND FACILITIES"/>
    <s v="164e4e65-7b56-4201-bd41-620fbdc099ea"/>
    <x v="2"/>
    <s v="R/M"/>
    <s v="RV01_LEVS"/>
    <s v="TAXES: PROPERTY RATES: LEVIES"/>
    <n v="1000"/>
    <s v="ADM &amp; HO"/>
    <n v="50000"/>
    <n v="50000"/>
    <n v="52000"/>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100025000"/>
    <s v="OUTSOURCED:CLEANING SERVICES"/>
    <s v="ea79a1d4-dd40-4b4d-afe9-8fce5029c5bd"/>
    <x v="2"/>
    <m/>
    <s v="RV01_LEVS"/>
    <s v="TAXES: PROPERTY RATES: LEVIES"/>
    <n v="1000"/>
    <s v="ADM &amp; HO"/>
    <n v="25200"/>
    <n v="30000"/>
    <n v="32000"/>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100000000"/>
    <s v="OUTSOURCED:ADMIN.&amp; SUPPORT STAFF (AIR TRAFFIC CNTR"/>
    <s v="1a5246fc-17da-4fab-af6f-0b0126e87b6f"/>
    <x v="2"/>
    <m/>
    <s v="RV01_LEVS"/>
    <s v="TAXES: PROPERTY RATES: LEVIES"/>
    <n v="1000"/>
    <s v="ADM &amp; HO"/>
    <n v="1000000"/>
    <n v="1000000"/>
    <n v="1200000"/>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110057080"/>
    <s v="CONTRACTORS:AUDIO-VISUAL SERVICES"/>
    <s v="517aa31c-7e17-48e1-bf86-49c5a9d42e6d"/>
    <x v="2"/>
    <m/>
    <s v="RV01_LEVS"/>
    <s v="TAXES: PROPERTY RATES: LEVIES"/>
    <n v="1000"/>
    <s v="ADM &amp; HO"/>
    <n v="30000"/>
    <n v="30000"/>
    <n v="30000"/>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100017000"/>
    <s v="OUTSOURCED:QUALIFICATION VERIFICATION"/>
    <s v="690dd89f-33ae-4b1b-8f0b-f801998489e4"/>
    <x v="2"/>
    <m/>
    <s v="RV01_LEVS"/>
    <s v="TAXES: PROPERTY RATES: LEVIES"/>
    <n v="1000"/>
    <s v="ADM &amp; HO"/>
    <n v="3000000"/>
    <n v="2000000"/>
    <n v="2000000"/>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110054000"/>
    <s v="CONSULT.&amp; PROF.:LEGAL COST:BY-LAW-MGMT."/>
    <s v="70565d91-66a3-4c39-876c-9f06b3276529"/>
    <x v="2"/>
    <m/>
    <s v="RV01_LEVS"/>
    <s v="TAXES: PROPERTY RATES: LEVIES"/>
    <n v="1000"/>
    <s v="ADM &amp; HO"/>
    <n v="50000"/>
    <n v="55000"/>
    <n v="55000"/>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110016000"/>
    <s v="CONSULT.&amp; PROF.:ORGANISATIONAL"/>
    <s v="eaf6f09b-cc2a-47cd-bfc2-387af8b7ce7b"/>
    <x v="2"/>
    <m/>
    <s v="RV01_LEVS"/>
    <s v="TAXES: PROPERTY RATES: LEVIES"/>
    <n v="1000"/>
    <s v="ADM &amp; HO"/>
    <n v="0"/>
    <n v="0"/>
    <n v="0"/>
  </r>
  <r>
    <n v="304526"/>
    <s v="CORPORATE SERVICES"/>
    <s v="ICT - PROJECTS"/>
    <s v="4.2 - Information Technology"/>
    <s v="Function:Finance and Administration:Core Function:Information Technology"/>
    <s v="M/304526.BAH.E43"/>
    <s v="LEVS:AH:NIF:MACH &amp; EQUIPMENT:PL"/>
    <s v="3526BAHE43"/>
    <s v="LEVS:AH:NIF:MACH &amp; EQUIPMENT:PL"/>
    <s v="Function:Finance and Administration:Core Function:Information Technology"/>
    <n v="4120104000"/>
    <s v="CONTRACTORS:MAINT.-EQUIP.(GENERAL)"/>
    <s v="2032e879-efa1-470a-8d86-cce9f493c275"/>
    <x v="2"/>
    <s v="R/M"/>
    <s v="RV01_LEVS"/>
    <s v="TAXES: PROPERTY RATES: LEVIES"/>
    <n v="1000"/>
    <s v="ADM &amp; HO"/>
    <n v="0"/>
    <n v="0"/>
    <n v="0"/>
  </r>
  <r>
    <n v="304526"/>
    <s v="CORPORATE SERVICES"/>
    <s v="ICT - PROJECTS"/>
    <s v="4.2 - Information Technology"/>
    <s v="Function:Finance and Administration:Core Function:Information Technology"/>
    <s v="M/304526.BAH.E43"/>
    <s v="LEVS:AH:NIF:MACH &amp; EQUIPMENT:PL"/>
    <s v="3526BAHE43"/>
    <s v="LEVS:AH:NIF:MACH &amp; EQUIPMENT:PL"/>
    <s v="Function:Finance and Administration:Core Function:Information Technology"/>
    <n v="4120105000"/>
    <s v="CONTRACTORS:MAINT.-EQUIP.(OPERATING)"/>
    <s v="2032e879-efa1-470a-8d86-cce9f493c275"/>
    <x v="2"/>
    <s v="R/M"/>
    <s v="RV01_LEVS"/>
    <s v="TAXES: PROPERTY RATES: LEVIES"/>
    <n v="1000"/>
    <s v="ADM &amp; HO"/>
    <n v="5000000"/>
    <n v="8179145"/>
    <n v="14877945.5"/>
  </r>
  <r>
    <n v="304526"/>
    <s v="CORPORATE SERVICES"/>
    <s v="ICT - PROJECTS"/>
    <s v="4.2 - Information Technology"/>
    <s v="Function:Finance and Administration:Core Function:Information Technology"/>
    <s v="O/304526.BAH.000"/>
    <s v="LEVS:AH:MRC:MUNICIPAL RUNNING COST"/>
    <s v="3526BAH000"/>
    <s v="LEVS:AH:MRC:MUNICIPAL RUNNING COST"/>
    <s v="Function:Finance and Administration:Core Function:Information Technology"/>
    <n v="4100013000"/>
    <s v="OUTSOURCED:PROJECT MGMT."/>
    <s v="f30348a9-bbdf-4465-86b2-fc02aa0f40cc"/>
    <x v="2"/>
    <m/>
    <s v="RV01_LEVS"/>
    <s v="TAXES: PROPERTY RATES: LEVIES"/>
    <n v="1000"/>
    <s v="ADM &amp; HO"/>
    <n v="0"/>
    <n v="0"/>
    <n v="0"/>
  </r>
  <r>
    <n v="304530"/>
    <s v="CORPORATE SERVICES"/>
    <s v="ORG DEV &amp; SKLS DEV"/>
    <s v="4.1 - Human Resources Management"/>
    <s v="Function:Finance and Administration:Core Function:Human Resources"/>
    <s v="O/304530.BAH.000"/>
    <s v="LEVS:AH:MRC:MUNICIPAL RUNNING COST"/>
    <s v="3530BAH000"/>
    <s v="LEVS:AH:MRC:MUNICIPAL RUNNING COST"/>
    <s v="Function:Finance and Administration:Core Function:Human Resources"/>
    <n v="4110012000"/>
    <s v="CONSULT.&amp; PROF.:HUMAN RESOURCES-FEES"/>
    <s v="55553fce-9001-4f46-be5b-f8dd4763875c"/>
    <x v="2"/>
    <m/>
    <s v="RV01_LEVS"/>
    <s v="TAXES: PROPERTY RATES: LEVIES"/>
    <n v="1000"/>
    <s v="ADM &amp; HO"/>
    <n v="0"/>
    <n v="0"/>
    <n v="0"/>
  </r>
  <r>
    <n v="304530"/>
    <s v="CORPORATE SERVICES"/>
    <s v="ORG DEV &amp; SKLS DEV"/>
    <s v="4.1 - Human Resources Management"/>
    <s v="Function:Finance and Administration:Core Function:Human Resources"/>
    <s v="O/304530.BAH.000"/>
    <s v="LEVS:AH:MRC:MUNICIPAL RUNNING COST"/>
    <s v="3530BAH000"/>
    <s v="LEVS:AH:MRC:MUNICIPAL RUNNING COST"/>
    <s v="Function:Finance and Administration:Core Function:Human Resources"/>
    <n v="4110016000"/>
    <s v="CONSULT.&amp; PROF.:ORGANISATIONAL"/>
    <s v="eaf6f09b-cc2a-47cd-bfc2-387af8b7ce7b"/>
    <x v="2"/>
    <m/>
    <s v="RV01_LEVS"/>
    <s v="TAXES: PROPERTY RATES: LEVIES"/>
    <n v="1000"/>
    <s v="ADM &amp; HO"/>
    <n v="75000"/>
    <n v="50000"/>
    <n v="75000"/>
  </r>
  <r>
    <n v="202035"/>
    <s v="CITY FINANCE"/>
    <s v="G M - CFO"/>
    <s v="2.2 - Budget and Treasury Management"/>
    <s v="Function:Finance and Administration:Core Function:Finance"/>
    <s v="M/202035.BAH.E27"/>
    <s v="LEVS:AH:NIF:BUILD &amp; OTHER STRUCT:PL"/>
    <s v="2035BAHE27"/>
    <s v="LEVS:AH:NIF:BUILD &amp; OTHER STRUCT:PL"/>
    <s v="Function:Finance and Administration:Core Function:Finance"/>
    <n v="4120051000"/>
    <s v="CONTRACTORS : MAINT: BUILDINGS AND FACILITIES"/>
    <s v="164e4e65-7b56-4201-bd41-620fbdc099ea"/>
    <x v="2"/>
    <s v="R/M"/>
    <s v="RV01_LEVS"/>
    <s v="TAXES: PROPERTY RATES: LEVIES"/>
    <n v="1000"/>
    <s v="ADM &amp; HO"/>
    <n v="1300000"/>
    <n v="100000"/>
    <n v="100000"/>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Finance"/>
    <n v="4100010000"/>
    <s v="OUTSOURCED:BUS.&amp; FIN.MGMT."/>
    <s v="d7dc8f7d-6cf3-45e7-b52b-cd3e015711c3"/>
    <x v="2"/>
    <m/>
    <s v="RV01_LEVS"/>
    <s v="TAXES: PROPERTY RATES: LEVIES"/>
    <n v="1000"/>
    <s v="ADM &amp; HO"/>
    <n v="5500000"/>
    <n v="4000000"/>
    <n v="4000000"/>
  </r>
  <r>
    <n v="202035"/>
    <s v="CITY FINANCE"/>
    <s v="G M - CFO"/>
    <s v="2.2 - Budget and Treasury Management"/>
    <s v="Function:Finance and Administration:Core Function:Finance"/>
    <s v="O/202035.BAH.Y78"/>
    <s v="LEVS:AH:TWS:PUBLIC PROTECT &amp; SAFETY"/>
    <s v="2035BAHY78"/>
    <s v="LEVS:AH:TWS:PUBLIC PROTECT &amp; SAFETY"/>
    <s v="Function:Finance and Administration:Core Function:Finance"/>
    <n v="4121011000"/>
    <s v="CONTRACTORS:SAFEGUARD &amp; SECURITY"/>
    <s v="de9786e8-f4f5-49e2-b23d-43a788af4ffb"/>
    <x v="2"/>
    <m/>
    <s v="RV01_LEVS"/>
    <s v="TAXES: PROPERTY RATES: LEVIES"/>
    <n v="1000"/>
    <s v="ADM &amp; HO"/>
    <n v="1440000"/>
    <n v="1512000"/>
    <n v="1587600"/>
  </r>
  <r>
    <n v="202035"/>
    <s v="CITY FINANCE"/>
    <s v="G M - CFO"/>
    <s v="2.2 - Budget and Treasury Management"/>
    <s v="Function:Finance and Administration:Core Function:Finance"/>
    <s v="O/202035.GAH.000"/>
    <s v="LGFG:AH:MRC:MUNICIPAL RUNNING COST"/>
    <s v="2035GAH000"/>
    <s v="LGFG:AH:MRC:MUNICIPAL RUNNING COST"/>
    <s v="Function:Finance and Administration:Core Function:Finance"/>
    <n v="4100005000"/>
    <s v="OUTSOURCED:ACCOUNTING &amp; AUDITING- EXT.SERVICES"/>
    <s v="45005ecd-35eb-4640-8fcb-ff1d2d18111c"/>
    <x v="2"/>
    <m/>
    <s v="TS10_LGFG"/>
    <s v="OPER: LOCAL GOV FINANCIAL MGMT GRANT"/>
    <n v="1000"/>
    <s v="ADM &amp; HO"/>
    <n v="461490.4411764706"/>
    <n v="473323.5294117647"/>
    <n v="485156.6176470588"/>
  </r>
  <r>
    <n v="202035"/>
    <s v="CITY FINANCE"/>
    <s v="G M - CFO"/>
    <s v="2.2 - Budget and Treasury Management"/>
    <s v="Function:Finance and Administration:Core Function:Finance"/>
    <s v="O/202035.GAH.000"/>
    <s v="LGFG:AH:MRC:MUNICIPAL RUNNING COST"/>
    <s v="2035GAH000"/>
    <s v="LGFG:AH:MRC:MUNICIPAL RUNNING COST"/>
    <s v="Function:Finance and Administration:Core Function:Finance"/>
    <n v="4100010000"/>
    <s v="OUTSOURCED:BUS.&amp; FIN.MGMT."/>
    <s v="d7dc8f7d-6cf3-45e7-b52b-cd3e015711c3"/>
    <x v="2"/>
    <m/>
    <s v="TS10_LGFG"/>
    <s v="OPER: LOCAL GOV FINANCIAL MGMT GRANT"/>
    <n v="1000"/>
    <s v="ADM &amp; HO"/>
    <n v="418802.64705882355"/>
    <n v="429541.17647058825"/>
    <n v="440279.70588235295"/>
  </r>
  <r>
    <n v="202035"/>
    <s v="CITY FINANCE"/>
    <s v="G M - CFO"/>
    <s v="2.2 - Budget and Treasury Management"/>
    <s v="Function:Finance and Administration:Core Function:Finance"/>
    <s v="O/202035.GAH.000"/>
    <s v="LGFG:AH:MRC:MUNICIPAL RUNNING COST"/>
    <s v="2035GAH000"/>
    <s v="LGFG:AH:MRC:MUNICIPAL RUNNING COST"/>
    <s v="Function:Finance and Administration:Core Function:Finance"/>
    <n v="4100019000"/>
    <s v="OUTSOURCED:VALUER"/>
    <s v="184c574e-db44-4299-ad33-fb2c0273744e"/>
    <x v="2"/>
    <m/>
    <s v="TS10_LGFG"/>
    <s v="OPER: LOCAL GOV FINANCIAL MGMT GRANT"/>
    <n v="1000"/>
    <s v="ADM &amp; HO"/>
    <n v="102381.88235294117"/>
    <n v="105007.05882352941"/>
    <n v="107632.23529411765"/>
  </r>
  <r>
    <n v="203554"/>
    <s v="CITY FINANCE"/>
    <s v="ASSET &amp; LIAB - MNGT"/>
    <s v="2.1 - Asset Management"/>
    <s v="Function:Finance and Administration:Core Function:Asset Management"/>
    <s v="O/203554.BAH.000"/>
    <s v="LEVS:AH:MRC:MUNICIPAL RUNNING COST"/>
    <s v="2554BAH000"/>
    <s v="LEVS:AH:MRC:MUNICIPAL RUNNING COST"/>
    <s v="Function:Finance and Administration:Core Function:Asset Management"/>
    <n v="4100010000"/>
    <s v="OUTSOURCED:BUS.&amp; FIN.MGMT."/>
    <s v="d7dc8f7d-6cf3-45e7-b52b-cd3e015711c3"/>
    <x v="2"/>
    <m/>
    <s v="RV01_LEVS"/>
    <s v="TAXES: PROPERTY RATES: LEVIES"/>
    <n v="1000"/>
    <s v="ADM &amp; HO"/>
    <n v="3550400"/>
    <n v="3905440.0000000005"/>
    <n v="4295984.0000000009"/>
  </r>
  <r>
    <n v="204160"/>
    <s v="CITY FINANCE"/>
    <s v="FLT MNGT TRNS &amp; PLNT"/>
    <s v="2.1 - Asset Management"/>
    <s v="Function:Finance and Administration:Core Function:Asset Management"/>
    <s v="M/204160.BAH.E45"/>
    <s v="LEVS:AH:NIF:TRANSPORT ASSETS:PL"/>
    <s v="2160BAHE45"/>
    <s v="LEVS:AH:NIF:TRANSPORT ASSETS:PL"/>
    <s v="Function:Finance and Administration:Core Function:Asset Management"/>
    <n v="4120111000"/>
    <s v="CONTRACTORS:MAINT.-EQUIP.(VEHICLES)"/>
    <s v="2032e879-efa1-470a-8d86-cce9f493c275"/>
    <x v="2"/>
    <s v="R/M"/>
    <s v="RV01_LEVS"/>
    <s v="TAXES: PROPERTY RATES: LEVIES"/>
    <n v="1000"/>
    <s v="ADM &amp; HO"/>
    <n v="2450000"/>
    <n v="2450000"/>
    <n v="2450000"/>
  </r>
  <r>
    <n v="204160"/>
    <s v="CITY FINANCE"/>
    <s v="FLT MNGT TRNS &amp; PLNT"/>
    <s v="2.1 - Asset Management"/>
    <s v="Function:Finance and Administration:Core Function:Asset Management"/>
    <s v="O/204160.BAH.000"/>
    <s v="LEVS:AH:MRC:MUNICIPAL RUNNING COST"/>
    <s v="2160BAH000"/>
    <s v="LEVS:AH:MRC:MUNICIPAL RUNNING COST"/>
    <s v="Function:Finance and Administration:Core Function:Asset Management"/>
    <n v="4100010000"/>
    <s v="OUTSOURCED:BUS.&amp; FIN.MGMT."/>
    <s v="d7dc8f7d-6cf3-45e7-b52b-cd3e015711c3"/>
    <x v="2"/>
    <m/>
    <s v="RV01_LEVS"/>
    <s v="TAXES: PROPERTY RATES: LEVIES"/>
    <n v="1000"/>
    <s v="ADM &amp; HO"/>
    <n v="173820"/>
    <n v="191202"/>
    <n v="210322"/>
  </r>
  <r>
    <n v="204160"/>
    <s v="CITY FINANCE"/>
    <s v="FLT MNGT TRNS &amp; PLNT"/>
    <s v="2.1 - Asset Management"/>
    <s v="Function:Finance and Administration:Core Function:Asset Management"/>
    <s v="O/204160.BAH.000"/>
    <s v="LEVS:AH:MRC:MUNICIPAL RUNNING COST"/>
    <s v="2160BAH000"/>
    <s v="LEVS:AH:MRC:MUNICIPAL RUNNING COST"/>
    <s v="Function:Finance and Administration:Core Function:Asset Management"/>
    <n v="4100025000"/>
    <s v="OUTSOURCED:CLEANING SERVICES"/>
    <s v="ea79a1d4-dd40-4b4d-afe9-8fce5029c5bd"/>
    <x v="2"/>
    <m/>
    <s v="RV01_LEVS"/>
    <s v="TAXES: PROPERTY RATES: LEVIES"/>
    <n v="1000"/>
    <s v="ADM &amp; HO"/>
    <n v="143556"/>
    <n v="157911"/>
    <n v="17370216"/>
  </r>
  <r>
    <n v="204160"/>
    <s v="CITY FINANCE"/>
    <s v="FLT MNGT TRNS &amp; PLNT"/>
    <s v="2.1 - Asset Management"/>
    <s v="Function:Finance and Administration:Core Function:Asset Management"/>
    <s v="O/204160.BAH.X08"/>
    <s v="LEVS:AH:TWS:ASSETPR:VEHICLE MGMT SYST"/>
    <s v="2160BAHX08"/>
    <s v="LEVS:AH:TWS:ASSETPR:VEHICLE MGMT SYST"/>
    <s v="Function:Finance and Administration:Core Function:Asset Management"/>
    <n v="4110057160"/>
    <s v="CONTRACTORS:GRAPHIC DESIGNERS"/>
    <s v="05fe49ab-183b-4f9e-aaf3-63ad5be12beb"/>
    <x v="2"/>
    <m/>
    <s v="RV01_LEVS"/>
    <s v="TAXES: PROPERTY RATES: LEVIES"/>
    <n v="1000"/>
    <s v="ADM &amp; HO"/>
    <n v="146200"/>
    <n v="350000"/>
    <n v="400000"/>
  </r>
  <r>
    <n v="204240"/>
    <s v="CITY FINANCE"/>
    <s v="REAL_EST&amp;VAL _MNGT"/>
    <s v="2.1 - Asset Management"/>
    <s v="Function:Finance and Administration:Core Function:Property Services"/>
    <s v="M/204240.JAH.E27"/>
    <s v="MSE:AH:NIF:BUILD &amp; OTHER STRUCT:PL"/>
    <s v="2240JAHE27"/>
    <s v="MSE:AH:NIF:BUILD &amp; OTHER STRUCT:PL"/>
    <s v="Function:Finance and Administration:Core Function:Property Services"/>
    <n v="4120051000"/>
    <s v="CONTRACTORS : MAINT: BUILDINGS AND FACILITIES"/>
    <s v="164e4e65-7b56-4201-bd41-620fbdc099ea"/>
    <x v="2"/>
    <s v="R/M"/>
    <s v="RV01_MSE"/>
    <s v="COUNCIL: MUNICIPAL SERVICES: ELECTRICITY"/>
    <n v="1000"/>
    <s v="ADM &amp; HO"/>
    <n v="300000"/>
    <n v="315000"/>
    <n v="330750"/>
  </r>
  <r>
    <n v="204240"/>
    <s v="CITY FINANCE"/>
    <s v="REAL_EST&amp;VAL _MNGT"/>
    <s v="2.1 - Asset Management"/>
    <s v="Function:Finance and Administration:Core Function:Property Services"/>
    <s v="O/204240.JAH.000"/>
    <s v="MSE:AH:MRC:MUNICIPAL RUNNING COST"/>
    <s v="2240JAH000"/>
    <s v="MSE:AH:MRC:MUNICIPAL RUNNING COST"/>
    <s v="Function:Finance and Administration:Core Function:Property Services"/>
    <n v="4100010000"/>
    <s v="OUTSOURCED:BUS.&amp; FIN.MGMT."/>
    <s v="d7dc8f7d-6cf3-45e7-b52b-cd3e015711c3"/>
    <x v="2"/>
    <m/>
    <s v="RV01_MSE"/>
    <s v="COUNCIL: MUNICIPAL SERVICES: ELECTRICITY"/>
    <n v="1000"/>
    <s v="ADM &amp; HO"/>
    <n v="2550000"/>
    <n v="4720000"/>
    <n v="4646000"/>
  </r>
  <r>
    <n v="204240"/>
    <s v="CITY FINANCE"/>
    <s v="REAL_EST&amp;VAL _MNGT"/>
    <s v="2.1 - Asset Management"/>
    <s v="Function:Finance and Administration:Core Function:Property Services"/>
    <s v="O/204240.JAH.000"/>
    <s v="MSE:AH:MRC:MUNICIPAL RUNNING COST"/>
    <s v="2240JAH000"/>
    <s v="MSE:AH:MRC:MUNICIPAL RUNNING COST"/>
    <s v="Function:Finance and Administration:Core Function:Property Services"/>
    <n v="4110054000"/>
    <s v="CONSULT.&amp; PROF.:LEGAL COST:BY-LAW-MGMT."/>
    <s v="70565d91-66a3-4c39-876c-9f06b3276529"/>
    <x v="2"/>
    <m/>
    <s v="RV01_MSE"/>
    <s v="COUNCIL: MUNICIPAL SERVICES: ELECTRICITY"/>
    <n v="1000"/>
    <s v="ADM &amp; HO"/>
    <n v="7500"/>
    <n v="8000"/>
    <n v="8000"/>
  </r>
  <r>
    <n v="204242"/>
    <s v="CITY FINANCE"/>
    <s v="REAL_EST&amp;VAL"/>
    <s v="2.1 - Asset Management"/>
    <s v="Function:Finance and Administration:Core Function:Property Services"/>
    <s v="O/204242.JAH.000"/>
    <s v="MSE:AH:MRC:MUNICIPAL RUNNING COST"/>
    <s v="2242JAH000"/>
    <s v="MSE:AH:MRC:MUNICIPAL RUNNING COST"/>
    <s v="Function:Finance and Administration:Core Function:Property Services"/>
    <n v="4100019000"/>
    <s v="OUTSOURCED:VALUER"/>
    <s v="184c574e-db44-4299-ad33-fb2c0273744e"/>
    <x v="2"/>
    <m/>
    <s v="RV01_MSE"/>
    <s v="COUNCIL: MUNICIPAL SERVICES: ELECTRICITY"/>
    <n v="1000"/>
    <s v="ADM &amp; HO"/>
    <n v="1450000"/>
    <n v="6450000"/>
    <n v="7450000"/>
  </r>
  <r>
    <n v="204027"/>
    <s v="CITY FINANCE"/>
    <s v="BUDGET PLANNING"/>
    <s v="2.2 - Budget and Treasury Management"/>
    <s v="Function:Finance and Administration:Core Function:Budget and Treasury Office"/>
    <s v="O/204027.BAH.000"/>
    <s v="LEVS:AH:MRC:MUNICIPAL RUNNING COST"/>
    <s v="2027BAH000"/>
    <s v="LEVS:AH:MRC:MUNICIPAL RUNNING COST"/>
    <s v="Function:Finance and Administration:Core Function:Budget and Treasury Office"/>
    <n v="4100010000"/>
    <s v="OUTSOURCED:BUS.&amp; FIN.MGMT."/>
    <s v="d7dc8f7d-6cf3-45e7-b52b-cd3e015711c3"/>
    <x v="2"/>
    <m/>
    <s v="RV01_LEVS"/>
    <s v="TAXES: PROPERTY RATES: LEVIES"/>
    <n v="1000"/>
    <s v="ADM &amp; HO"/>
    <n v="2000000"/>
    <n v="2000000"/>
    <n v="2000000"/>
  </r>
  <r>
    <n v="204048"/>
    <s v="CITY FINANCE"/>
    <s v="BUDGET PLANNING_ IMP"/>
    <s v="2.2 - Budget and Treasury Management"/>
    <s v="Function:Finance and Administration:Core Function:Budget and Treasury Office"/>
    <s v="O/204048.BAH.000"/>
    <s v="LEVS:AH:MRC:MUNICIPAL RUNNING COST"/>
    <s v="2048BAH000"/>
    <s v="LEVS:AH:MRC:MUNICIPAL RUNNING COST"/>
    <s v="Function:Finance and Administration:Core Function:Budget and Treasury Office"/>
    <n v="4100010000"/>
    <s v="OUTSOURCED:BUS.&amp; FIN.MGMT."/>
    <s v="d7dc8f7d-6cf3-45e7-b52b-cd3e015711c3"/>
    <x v="2"/>
    <m/>
    <s v="RV01_LEVS"/>
    <s v="TAXES: PROPERTY RATES: LEVIES"/>
    <n v="1000"/>
    <s v="ADM &amp; HO"/>
    <n v="1500000"/>
    <n v="1700000"/>
    <n v="2000000"/>
  </r>
  <r>
    <n v="203045"/>
    <s v="CITY FINANCE"/>
    <s v="ICT - SUPPORT"/>
    <s v="2.3 - Expenditure Management"/>
    <s v="Function:Finance and Administration:Core Function:Finance"/>
    <s v="O/203045.BAH.000"/>
    <s v="LEVS:AH:MRC:MUNICIPAL RUNNING COST"/>
    <s v="2045BAH000"/>
    <s v="LEVS:AH:MRC:MUNICIPAL RUNNING COST"/>
    <s v="Function:Finance and Administration:Core Function:Finance"/>
    <n v="4100010000"/>
    <s v="OUTSOURCED:BUS.&amp; FIN.MGMT."/>
    <s v="d7dc8f7d-6cf3-45e7-b52b-cd3e015711c3"/>
    <x v="2"/>
    <m/>
    <s v="RV01_LEVS"/>
    <s v="TAXES: PROPERTY RATES: LEVIES"/>
    <n v="1000"/>
    <s v="ADM &amp; HO"/>
    <n v="14205000"/>
    <n v="15000000"/>
    <n v="8000000"/>
  </r>
  <r>
    <n v="204041"/>
    <s v="CITY FINANCE"/>
    <s v="PAY OFFICE"/>
    <s v="2.3 - Expenditure Management"/>
    <s v="Function:Finance and Administration:Core Function:Finance"/>
    <s v="O/204041.BAH.000"/>
    <s v="LEVS:AH:MRC:MUNICIPAL RUNNING COST"/>
    <s v="2041BAH000"/>
    <s v="LEVS:AH:MRC:MUNICIPAL RUNNING COST"/>
    <s v="Function:Finance and Administration:Core Function:Finance"/>
    <n v="4100010000"/>
    <s v="OUTSOURCED:BUS.&amp; FIN.MGMT."/>
    <s v="d7dc8f7d-6cf3-45e7-b52b-cd3e015711c3"/>
    <x v="2"/>
    <m/>
    <s v="RV01_LEVS"/>
    <s v="TAXES: PROPERTY RATES: LEVIES"/>
    <n v="1000"/>
    <s v="ADM &amp; HO"/>
    <n v="20000"/>
    <n v="21000"/>
    <n v="22050"/>
  </r>
  <r>
    <n v="204039"/>
    <s v="CITY FINANCE"/>
    <s v="FIN &amp; CASH MNGT"/>
    <s v="2.2 - Budget and Treasury Management"/>
    <s v="Function:Finance and Administration:Core Function:Budget and Treasury Office"/>
    <s v="O/204039.BAH.000"/>
    <s v="LEVS:AH:MRC:MUNICIPAL RUNNING COST"/>
    <s v="2039BAH000"/>
    <s v="LEVS:AH:MRC:MUNICIPAL RUNNING COST"/>
    <s v="Function:Finance and Administration:Core Function:Finance"/>
    <n v="4100010000"/>
    <s v="OUTSOURCED:BUS.&amp; FIN.MGMT."/>
    <s v="d7dc8f7d-6cf3-45e7-b52b-cd3e015711c3"/>
    <x v="2"/>
    <m/>
    <s v="RV01_LEVS"/>
    <s v="TAXES: PROPERTY RATES: LEVIES"/>
    <n v="1000"/>
    <s v="ADM &amp; HO"/>
    <n v="156793.37600000002"/>
    <n v="164319.45804800003"/>
    <n v="172371.11149235201"/>
  </r>
  <r>
    <n v="204020"/>
    <s v="CITY FINANCE"/>
    <s v="UTLTY SV -CONS BILL"/>
    <s v="2.4 - Revenue Management"/>
    <s v="Function:Finance and Administration:Core Function:Finance"/>
    <s v="M/204020.BAH.E27"/>
    <s v="LEVS:AH:NIF:BUILD &amp; OTHER STRUCT:PL"/>
    <s v="2020BAHE27"/>
    <s v="LEVS:AH:NIF:BUILD &amp; OTHER STRUCT:PL"/>
    <s v="Function:Finance and Administration:Core Function:Finance"/>
    <n v="4120051000"/>
    <s v="CONTRACTORS : MAINT: BUILDINGS AND FACILITIES"/>
    <s v="164e4e65-7b56-4201-bd41-620fbdc099ea"/>
    <x v="2"/>
    <s v="R/M"/>
    <s v="RV01_LEVS"/>
    <s v="TAXES: PROPERTY RATES: LEVIES"/>
    <n v="1000"/>
    <s v="ADM &amp; HO"/>
    <n v="250000"/>
    <n v="250000"/>
    <n v="250000"/>
  </r>
  <r>
    <n v="204020"/>
    <s v="CITY FINANCE"/>
    <s v="UTLTY SV -CONS BILL"/>
    <s v="2.4 - Revenue Management"/>
    <s v="Function:Finance and Administration:Core Function:Finance"/>
    <s v="M/204020.BAH.E45"/>
    <s v="LEVS:AH:NIF:TRANSPORT ASSETS:PL"/>
    <s v="2020BAHE45"/>
    <s v="LEVS:AH:NIF:TRANSPORT ASSETS:PL"/>
    <s v="Function:Finance and Administration:Core Function:Finance"/>
    <n v="4120111000"/>
    <s v="CONTRACTORS:MAINT.-EQUIP.(VEHICLES)"/>
    <s v="2032e879-efa1-470a-8d86-cce9f493c275"/>
    <x v="2"/>
    <s v="R/M"/>
    <s v="RV01_LEVS"/>
    <s v="TAXES: PROPERTY RATES: LEVIES"/>
    <n v="1000"/>
    <s v="ADM &amp; HO"/>
    <n v="204000"/>
    <n v="216240"/>
    <n v="229214"/>
  </r>
  <r>
    <n v="204020"/>
    <s v="CITY FINANCE"/>
    <s v="UTLTY SV -CONS BILL"/>
    <s v="2.4 - Revenue Management"/>
    <s v="Function:Finance and Administration:Core Function:Finance"/>
    <s v="O/204020.BAH.000"/>
    <s v="LEVS:AH:MRC:MUNICIPAL RUNNING COST"/>
    <s v="2020BAH000"/>
    <s v="LEVS:AH:MRC:MUNICIPAL RUNNING COST"/>
    <s v="Function:Finance and Administration:Core Function:Finance"/>
    <n v="4100010000"/>
    <s v="OUTSOURCED:BUS.&amp; FIN.MGMT."/>
    <s v="d7dc8f7d-6cf3-45e7-b52b-cd3e015711c3"/>
    <x v="2"/>
    <m/>
    <s v="RV01_LEVS"/>
    <s v="TAXES: PROPERTY RATES: LEVIES"/>
    <n v="1000"/>
    <s v="ADM &amp; HO"/>
    <n v="1120140"/>
    <n v="1187348.5"/>
    <n v="1258589"/>
  </r>
  <r>
    <n v="204020"/>
    <s v="CITY FINANCE"/>
    <s v="UTLTY SV -CONS BILL"/>
    <s v="2.4 - Revenue Management"/>
    <s v="Function:Finance and Administration:Core Function:Finance"/>
    <s v="O/204020.BAH.000"/>
    <s v="LEVS:AH:MRC:MUNICIPAL RUNNING COST"/>
    <s v="2020BAH000"/>
    <s v="LEVS:AH:MRC:MUNICIPAL RUNNING COST"/>
    <s v="Function:Finance and Administration:Core Function:Finance"/>
    <n v="4100025000"/>
    <s v="OUTSOURCED:CLEANING SERVICES"/>
    <s v="ea79a1d4-dd40-4b4d-afe9-8fce5029c5bd"/>
    <x v="2"/>
    <m/>
    <s v="RV01_LEVS"/>
    <s v="TAXES: PROPERTY RATES: LEVIES"/>
    <n v="1000"/>
    <s v="ADM &amp; HO"/>
    <n v="98484"/>
    <n v="104393"/>
    <n v="109657"/>
  </r>
  <r>
    <n v="204022"/>
    <s v="CITY FINANCE"/>
    <s v="RATES_AUX REVENUE"/>
    <s v="2.4 - Revenue Management"/>
    <s v="Function:Finance and Administration:Core Function:Finance"/>
    <s v="O/204022.BAH.000"/>
    <s v="LEVS:AH:MRC:MUNICIPAL RUNNING COST"/>
    <s v="2022BAH000"/>
    <s v="LEVS:AH:MRC:MUNICIPAL RUNNING COST"/>
    <s v="Function:Finance and Administration:Core Function:Finance"/>
    <n v="4100010000"/>
    <s v="OUTSOURCED:BUS.&amp; FIN.MGMT."/>
    <s v="d7dc8f7d-6cf3-45e7-b52b-cd3e015711c3"/>
    <x v="2"/>
    <m/>
    <s v="RV01_LEVS"/>
    <s v="TAXES: PROPERTY RATES: LEVIES"/>
    <n v="1000"/>
    <s v="ADM &amp; HO"/>
    <n v="60000"/>
    <n v="63000"/>
    <n v="66150"/>
  </r>
  <r>
    <n v="204023"/>
    <s v="CITY FINANCE"/>
    <s v="DEBTORS MANAGEMENT"/>
    <s v="2.4 - Revenue Management"/>
    <s v="Function:Finance and Administration:Core Function:Finance"/>
    <s v="O/204023.BAH.000"/>
    <s v="LEVS:AH:MRC:MUNICIPAL RUNNING COST"/>
    <s v="2023BAH000"/>
    <s v="LEVS:AH:MRC:MUNICIPAL RUNNING COST"/>
    <s v="Function:Finance and Administration:Core Function:Finance"/>
    <n v="4100010000"/>
    <s v="OUTSOURCED:BUS.&amp; FIN.MGMT."/>
    <s v="d7dc8f7d-6cf3-45e7-b52b-cd3e015711c3"/>
    <x v="2"/>
    <m/>
    <s v="RV01_LEVS"/>
    <s v="TAXES: PROPERTY RATES: LEVIES"/>
    <n v="1000"/>
    <s v="ADM &amp; HO"/>
    <n v="100000"/>
    <n v="100000"/>
    <n v="100000"/>
  </r>
  <r>
    <n v="204023"/>
    <s v="CITY FINANCE"/>
    <s v="DEBTORS MANAGEMENT"/>
    <s v="2.4 - Revenue Management"/>
    <s v="Function:Finance and Administration:Core Function:Finance"/>
    <s v="O/204023.BAH.000"/>
    <s v="LEVS:AH:MRC:MUNICIPAL RUNNING COST"/>
    <s v="2023BAH000"/>
    <s v="LEVS:AH:MRC:MUNICIPAL RUNNING COST"/>
    <s v="Function:Finance and Administration:Core Function:Finance"/>
    <n v="4110057000"/>
    <s v="CONSULT.&amp; PROF.:LEGAL:COLLECTIONS RESEARCH"/>
    <s v="15cc1208-bf34-46f1-abb4-50b410684a30"/>
    <x v="2"/>
    <m/>
    <s v="RV01_LEVS"/>
    <s v="TAXES: PROPERTY RATES: LEVIES"/>
    <n v="1000"/>
    <s v="ADM &amp; HO"/>
    <n v="12000000"/>
    <n v="12600000"/>
    <n v="13230000"/>
  </r>
  <r>
    <n v="204024"/>
    <s v="CITY FINANCE"/>
    <s v="CUSTOMER CARE"/>
    <s v="2.4 - Revenue Management"/>
    <s v="Function:Finance and Administration:Core Function:Finance"/>
    <s v="M/204024.BAH.E43"/>
    <s v="LEVS:AH:NIF:MACH &amp; EQUIPMENT:PL"/>
    <s v="2024BAHE43"/>
    <s v="LEVS:AH:NIF:MACH &amp; EQUIPMENT:PL"/>
    <s v="Function:Finance and Administration:Core Function:Finance"/>
    <n v="4120104000"/>
    <s v="CONTRACTORS:MAINT.-EQUIP.(GENERAL)"/>
    <s v="2032e879-efa1-470a-8d86-cce9f493c275"/>
    <x v="2"/>
    <s v="R/M"/>
    <s v="RV01_LEVS"/>
    <s v="TAXES: PROPERTY RATES: LEVIES"/>
    <n v="1000"/>
    <s v="ADM &amp; HO"/>
    <n v="106747"/>
    <n v="117421.70000000001"/>
    <n v="129163.87000000002"/>
  </r>
  <r>
    <n v="204024"/>
    <s v="CITY FINANCE"/>
    <s v="CUSTOMER CARE"/>
    <s v="2.4 - Revenue Management"/>
    <s v="Function:Finance and Administration:Core Function:Finance"/>
    <s v="O/204024.BAH.000"/>
    <s v="LEVS:AH:MRC:MUNICIPAL RUNNING COST"/>
    <s v="2024BAH000"/>
    <s v="LEVS:AH:MRC:MUNICIPAL RUNNING COST"/>
    <s v="Function:Finance and Administration:Core Function:Finance"/>
    <n v="4100025000"/>
    <s v="OUTSOURCED:CLEANING SERVICES"/>
    <s v="ea79a1d4-dd40-4b4d-afe9-8fce5029c5bd"/>
    <x v="2"/>
    <m/>
    <s v="RV01_LEVS"/>
    <s v="TAXES: PROPERTY RATES: LEVIES"/>
    <n v="1000"/>
    <s v="ADM &amp; HO"/>
    <n v="336000"/>
    <n v="369600.00000000006"/>
    <n v="406560.00000000012"/>
  </r>
  <r>
    <n v="204024"/>
    <s v="CITY FINANCE"/>
    <s v="CUSTOMER CARE"/>
    <s v="2.4 - Revenue Management"/>
    <s v="Function:Finance and Administration:Core Function:Finance"/>
    <s v="O/204024.BAH.000"/>
    <s v="LEVS:AH:MRC:MUNICIPAL RUNNING COST"/>
    <s v="2024BAH000"/>
    <s v="LEVS:AH:MRC:MUNICIPAL RUNNING COST"/>
    <s v="Function:Finance and Administration:Core Function:Finance"/>
    <n v="4100059000"/>
    <s v="OUTSOURCED:SECURITY-EXTERNAL"/>
    <s v="a8fa065e-1a74-43c7-b5f4-1a46f1d6199d"/>
    <x v="2"/>
    <m/>
    <s v="RV01_LEVS"/>
    <s v="TAXES: PROPERTY RATES: LEVIES"/>
    <n v="1000"/>
    <s v="ADM &amp; HO"/>
    <n v="906587.88"/>
    <n v="997246.66800000006"/>
    <n v="1096971.3348000001"/>
  </r>
  <r>
    <n v="204024"/>
    <s v="CITY FINANCE"/>
    <s v="CUSTOMER CARE"/>
    <s v="2.4 - Revenue Management"/>
    <s v="Function:Finance and Administration:Core Function:Finance"/>
    <s v="O/204024.BAH.X19"/>
    <s v="&quot;LEVS:AH:TWS:CAPBUIL:W/SH"/>
    <s v="2024BAHX19"/>
    <s v="&quot;LEVS:AH:TWS:CAPBUIL:W/SH"/>
    <s v="Function:Finance and Administration:Core Function:Finance"/>
    <n v="4121003000"/>
    <s v="CONTRACTORS:PREPAID ELECTRICITY VENDORS"/>
    <s v="253a56b8-0242-4951-b414-6a6aacaafc84"/>
    <x v="2"/>
    <m/>
    <s v="RV01_LEVS"/>
    <s v="TAXES: PROPERTY RATES: LEVIES"/>
    <n v="1000"/>
    <s v="ADM &amp; HO"/>
    <n v="1872000"/>
    <n v="4118400.0000000005"/>
    <n v="4530240.0000000009"/>
  </r>
  <r>
    <n v="203012"/>
    <s v="CITY FINANCE"/>
    <s v="SUPPLY CHAIN - MNGT"/>
    <s v="2.5 - Supply Chain Management"/>
    <s v="Function:Finance and Administration:Core Function:Supply Chain Management"/>
    <s v="O/203012.BAH.000"/>
    <s v="LEVS:AH:MRC:MUNICIPAL RUNNING COST"/>
    <s v="2012BAH000"/>
    <s v="LEVS:AH:MRC:MUNICIPAL RUNNING COST"/>
    <s v="Function:Finance and Administration:Core Function:Supply Chain Management"/>
    <n v="4100010000"/>
    <s v="OUTSOURCED:BUS.&amp; FIN.MGMT."/>
    <s v="d7dc8f7d-6cf3-45e7-b52b-cd3e015711c3"/>
    <x v="2"/>
    <m/>
    <s v="RV01_LEVS"/>
    <s v="TAXES: PROPERTY RATES: LEVIES"/>
    <n v="1000"/>
    <s v="ADM &amp; HO"/>
    <n v="360000"/>
    <n v="350000"/>
    <n v="400000"/>
  </r>
  <r>
    <n v="204037"/>
    <s v="CITY FINANCE"/>
    <s v="LOGISTIC"/>
    <s v="2.5 - Supply Chain Management"/>
    <s v="Function:Finance and Administration:Core Function:Supply Chain Management"/>
    <s v="M/204037.BAH.E27"/>
    <s v="LEVS:AH:NIF:BUILD &amp; OTHER STRUCT:PL"/>
    <s v="2037BAHE27"/>
    <s v="LEVS:AH:NIF:BUILD &amp; OTHER STRUCT:PL"/>
    <s v="Function:Finance and Administration:Core Function:Supply Chain Management"/>
    <n v="4120051000"/>
    <s v="CONTRACTORS : MAINT: BUILDINGS AND FACILITIES"/>
    <s v="164e4e65-7b56-4201-bd41-620fbdc099ea"/>
    <x v="2"/>
    <s v="R/M"/>
    <s v="RV01_LEVS"/>
    <s v="TAXES: PROPERTY RATES: LEVIES"/>
    <n v="1000"/>
    <s v="ADM &amp; HO"/>
    <n v="97290"/>
    <n v="99000"/>
    <n v="105000"/>
  </r>
  <r>
    <n v="204037"/>
    <s v="CITY FINANCE"/>
    <s v="LOGISTIC"/>
    <s v="2.5 - Supply Chain Management"/>
    <s v="Function:Finance and Administration:Core Function:Supply Chain Management"/>
    <s v="M/204037.BAH.E43"/>
    <s v="LEVS:AH:NIF:MACH &amp; EQUIPMENT:PL"/>
    <s v="2037BAHE43"/>
    <s v="LEVS:AH:NIF:MACH &amp; EQUIPMENT:PL"/>
    <s v="Function:Finance and Administration:Core Function:Supply Chain Management"/>
    <n v="4120104000"/>
    <s v="CONTRACTORS:MAINT.-EQUIP.(GENERAL)"/>
    <s v="2032e879-efa1-470a-8d86-cce9f493c275"/>
    <x v="2"/>
    <s v="R/M"/>
    <s v="RV01_LEVS"/>
    <s v="TAXES: PROPERTY RATES: LEVIES"/>
    <n v="1000"/>
    <s v="ADM &amp; HO"/>
    <n v="17000"/>
    <n v="18000"/>
    <n v="19000"/>
  </r>
  <r>
    <n v="204037"/>
    <s v="CITY FINANCE"/>
    <s v="LOGISTIC"/>
    <s v="2.5 - Supply Chain Management"/>
    <s v="Function:Finance and Administration:Core Function:Supply Chain Management"/>
    <s v="M/204037.BAH.E45"/>
    <s v="LEVS:AH:NIF:TRANSPORT ASSETS:PL"/>
    <s v="2037BAHE45"/>
    <s v="LEVS:AH:NIF:TRANSPORT ASSETS:PL"/>
    <s v="Function:Finance and Administration:Core Function:Supply Chain Management"/>
    <n v="4120111000"/>
    <s v="CONTRACTORS:MAINT.-EQUIP.(VEHICLES)"/>
    <s v="2032e879-efa1-470a-8d86-cce9f493c275"/>
    <x v="2"/>
    <s v="R/M"/>
    <s v="RV01_LEVS"/>
    <s v="TAXES: PROPERTY RATES: LEVIES"/>
    <n v="1000"/>
    <s v="ADM &amp; HO"/>
    <n v="12000"/>
    <n v="13000"/>
    <n v="14000"/>
  </r>
  <r>
    <n v="204037"/>
    <s v="CITY FINANCE"/>
    <s v="LOGISTIC"/>
    <s v="2.5 - Supply Chain Management"/>
    <s v="Function:Finance and Administration:Core Function:Supply Chain Management"/>
    <s v="O/204037.BAH.000"/>
    <s v="LEVS:AH:MRC:MUNICIPAL RUNNING COST"/>
    <s v="2037BAH000"/>
    <s v="LEVS:AH:MRC:MUNICIPAL RUNNING COST"/>
    <s v="Function:Finance and Administration:Core Function:Supply Chain Management"/>
    <n v="4100010000"/>
    <s v="OUTSOURCED:BUS.&amp; FIN.MGMT."/>
    <s v="d7dc8f7d-6cf3-45e7-b52b-cd3e015711c3"/>
    <x v="2"/>
    <m/>
    <s v="RV01_LEVS"/>
    <s v="TAXES: PROPERTY RATES: LEVIES"/>
    <n v="1000"/>
    <s v="ADM &amp; HO"/>
    <n v="301411"/>
    <n v="302000"/>
    <n v="325150"/>
  </r>
  <r>
    <n v="204051"/>
    <s v="CITY FINANCE"/>
    <s v="BIDS CNTRCTS &amp; MONIT"/>
    <s v="2.5 - Supply Chain Management"/>
    <s v="Function:Finance and Administration:Core Function:Supply Chain Management"/>
    <s v="O/204051.BAH.000"/>
    <s v="LEVS:AH:MRC:MUNICIPAL RUNNING COST"/>
    <s v="2051BAH000"/>
    <s v="LEVS:AH:MRC:MUNICIPAL RUNNING COST"/>
    <s v="Function:Finance and Administration:Core Function:Supply Chain Management"/>
    <n v="4100010000"/>
    <s v="OUTSOURCED:BUS.&amp; FIN.MGMT."/>
    <s v="d7dc8f7d-6cf3-45e7-b52b-cd3e015711c3"/>
    <x v="2"/>
    <m/>
    <s v="RV01_LEVS"/>
    <s v="TAXES: PROPERTY RATES: LEVIES"/>
    <n v="1000"/>
    <s v="ADM &amp; HO"/>
    <n v="210000"/>
    <n v="210000"/>
    <n v="225000"/>
  </r>
  <r>
    <n v="402284"/>
    <s v="COMMUNITY SERVICES"/>
    <s v="GM - COMMUNITY_SERV"/>
    <s v="4.5 - General Manager: Corporate Service"/>
    <s v="Function:Executive and Council:Core Function:Municipal Manager, Town Secretary and Chief Executive"/>
    <s v="M/402284.JAH.E43"/>
    <s v="MSE:AH:NIF:MACH &amp; EQUIPMENT:PL"/>
    <s v="4284JAHE43"/>
    <s v="MSE:AH:NIF:MACH &amp; EQUIPMENT:PL"/>
    <s v="Function:Executive and Council:Core Function:Municipal Manager, Town Secretary and Chief Executive"/>
    <n v="4120104000"/>
    <s v="CONTRACTORS:MAINT.-EQUIP.(GENERAL)"/>
    <s v="2032e879-efa1-470a-8d86-cce9f493c275"/>
    <x v="2"/>
    <s v="R/M"/>
    <s v="RV01_MSE"/>
    <s v="COUNCIL: MUNICIPAL SERVICES: ELECTRICITY"/>
    <n v="1000"/>
    <s v="ADM &amp; HO"/>
    <n v="2000.0400000000002"/>
    <n v="2100.0420000000004"/>
    <n v="2205.0441000000005"/>
  </r>
  <r>
    <n v="402284"/>
    <s v="COMMUNITY SERVICES"/>
    <s v="GM - COMMUNITY_SERV"/>
    <s v="4.5 - General Manager: Corporate Service"/>
    <s v="Function:Executive and Council:Core Function:Municipal Manager, Town Secretary and Chief Executive"/>
    <s v="M/402284.JAH.E27"/>
    <s v="MSE:AH:NIF:BUILD &amp; OTHER STRUCT:PL"/>
    <s v="4284JAHE27"/>
    <s v="MSE:AH:NIF:BUILD &amp; OTHER STRUCT:PL"/>
    <s v="Function:Executive and Council:Core Function:Municipal Manager, Town Secretary and Chief Executive"/>
    <n v="4120051000"/>
    <s v="CONTRACTORS : MAINT: BUILDINGS AND FACILITIES"/>
    <s v="164e4e65-7b56-4201-bd41-620fbdc099ea"/>
    <x v="2"/>
    <s v="R/M"/>
    <s v="RV01_MSE"/>
    <s v="COUNCIL: MUNICIPAL SERVICES: ELECTRICITY"/>
    <n v="1000"/>
    <s v="ADM &amp; HO"/>
    <n v="20000"/>
    <n v="12404"/>
    <n v="13024"/>
  </r>
  <r>
    <n v="403243"/>
    <s v="COMMUNITY SERVICES"/>
    <s v="COMMUNITY HALLS"/>
    <s v="3.3 - Recreation and Facilities"/>
    <s v="Function:Community and Social Services:Core Function:Community Halls and Facilities"/>
    <s v="M/403243.JAH.E43"/>
    <s v="MSE:AH:NIF:MACH &amp; EQUIPMENT:PL"/>
    <s v="4243JAHE43"/>
    <s v="MSE:AH:NIF:MACH &amp; EQUIPMENT:PL"/>
    <s v="Function:Community and Social Services:Core Function:Community Halls and Facilities"/>
    <n v="4120104000"/>
    <s v="CONTRACTORS:MAINT.-EQUIP.(GENERAL)"/>
    <s v="2032e879-efa1-470a-8d86-cce9f493c275"/>
    <x v="2"/>
    <s v="R/M"/>
    <s v="RV01_MSE"/>
    <s v="COUNCIL: MUNICIPAL SERVICES: ELECTRICITY"/>
    <n v="1000"/>
    <s v="ADM &amp; HO"/>
    <n v="15000"/>
    <n v="18000"/>
    <n v="21600"/>
  </r>
  <r>
    <n v="403243"/>
    <s v="COMMUNITY SERVICES"/>
    <s v="COMMUNITY HALLS"/>
    <s v="3.3 - Recreation and Facilities"/>
    <s v="Function:Community and Social Services:Core Function:Community Halls and Facilities"/>
    <s v="M/403243.JAH.E45"/>
    <s v="MSE:AH:NIF:TRANSPORT ASSETS:PL"/>
    <s v="4243JAHE45"/>
    <s v="MSE:AH:NIF:TRANSPORT ASSETS:PL"/>
    <s v="Function:Community and Social Services:Core Function:Community Halls and Facilities"/>
    <n v="4120111000"/>
    <s v="CONTRACTORS:MAINT.-EQUIP.(VEHICLES)"/>
    <s v="2032e879-efa1-470a-8d86-cce9f493c275"/>
    <x v="2"/>
    <s v="R/M"/>
    <s v="RV01_MSE"/>
    <s v="COUNCIL: MUNICIPAL SERVICES: ELECTRICITY"/>
    <n v="1000"/>
    <s v="ADM &amp; HO"/>
    <n v="15000"/>
    <n v="18000"/>
    <n v="21600"/>
  </r>
  <r>
    <n v="403243"/>
    <s v="COMMUNITY SERVICES"/>
    <s v="COMMUNITY HALLS"/>
    <s v="3.3 - Recreation and Facilities"/>
    <s v="Function:Community and Social Services:Core Function:Community Halls and Facilities"/>
    <s v="M/403243.JAH.E27"/>
    <s v="MSE:AH:NIF:BUILD &amp; OTHER STRUCT:PL"/>
    <s v="4243JAHE27"/>
    <s v="MSE:AH:NIF:BUILD &amp; OTHER STRUCT:PL"/>
    <s v="Function:Community and Social Services:Core Function:Community Halls and Facilities"/>
    <n v="4120051000"/>
    <s v="CONTRACTORS : MAINT: BUILDINGS AND FACILITIES"/>
    <s v="164e4e65-7b56-4201-bd41-620fbdc099ea"/>
    <x v="2"/>
    <s v="R/M"/>
    <s v="RV01_MSE"/>
    <s v="COUNCIL: MUNICIPAL SERVICES: ELECTRICITY"/>
    <n v="1000"/>
    <s v="ADM &amp; HO"/>
    <n v="2000000.1"/>
    <n v="3228000.12"/>
    <n v="3873600.1439999999"/>
  </r>
  <r>
    <n v="403553"/>
    <s v="COMMUNITY SERVICES"/>
    <s v="AREA BASED - MNGT"/>
    <s v="3.1 - Area Based Management "/>
    <s v="Function:Community and Social Services:Non-core Function:Population Development"/>
    <s v="M/403553.JAH.E45"/>
    <s v="MSE:AH:NIF:TRANSPORT ASSETS:PL"/>
    <s v="4553JAHE45"/>
    <s v="MSE:AH:NIF:TRANSPORT ASSETS:PL"/>
    <s v="Function:Community and Social Services:Non-core Function:Population Development"/>
    <n v="4120111000"/>
    <s v="CONTRACTORS:MAINT.-EQUIP.(VEHICLES)"/>
    <s v="2032e879-efa1-470a-8d86-cce9f493c275"/>
    <x v="2"/>
    <s v="R/M"/>
    <s v="RV01_MSE"/>
    <s v="COUNCIL: MUNICIPAL SERVICES: ELECTRICITY"/>
    <n v="1000"/>
    <s v="ADM &amp; HO"/>
    <n v="42000"/>
    <n v="50400"/>
    <n v="60480"/>
  </r>
  <r>
    <n v="403553"/>
    <s v="COMMUNITY SERVICES"/>
    <s v="AREA BASED - MNGT"/>
    <s v="3.1 - Area Based Management "/>
    <s v="Function:Community and Social Services:Non-core Function:Population Development"/>
    <s v="O/403553.JAH.Y78"/>
    <s v="MSE:AH:TWS:PUBLIC PROTECT &amp; SAFETY"/>
    <s v="4553JAHY78"/>
    <s v="MSE:AH:TWS:PUBLIC PROTECT &amp; SAFETY"/>
    <s v="Function:Community and Social Services:Non-core Function:Population Development"/>
    <n v="4121011000"/>
    <s v="CONTRACTORS:SAFEGUARD &amp; SECURITY"/>
    <s v="de9786e8-f4f5-49e2-b23d-43a788af4ffb"/>
    <x v="2"/>
    <m/>
    <s v="RV01_MSE"/>
    <s v="COUNCIL: MUNICIPAL SERVICES: ELECTRICITY"/>
    <n v="1000"/>
    <s v="ADM &amp; HO"/>
    <n v="90000"/>
    <n v="108000"/>
    <n v="129600"/>
  </r>
  <r>
    <n v="403553"/>
    <s v="COMMUNITY SERVICES"/>
    <s v="AREA BASED - MNGT"/>
    <s v="3.1 - Area Based Management "/>
    <s v="Function:Community and Social Services:Non-core Function:Population Development"/>
    <s v="O/403553.JAH.000"/>
    <s v="MSE:AH:MRC:MUNICIPAL RUNNING COST"/>
    <s v="4553JAH000"/>
    <s v="MSE:AH:MRC:MUNICIPAL RUNNING COST"/>
    <s v="Function:Community and Social Services:Non-core Function:Population Development"/>
    <n v="4100051000"/>
    <s v="OUTSOURCED:PROF.STAFF:EXTERNAL"/>
    <s v="bfbb491f-f22b-4057-943b-03e93da0f28a"/>
    <x v="2"/>
    <m/>
    <s v="RV01_MSE"/>
    <s v="COUNCIL: MUNICIPAL SERVICES: ELECTRICITY"/>
    <n v="1000"/>
    <s v="ADM &amp; HO"/>
    <n v="50400"/>
    <n v="120960"/>
    <n v="145152"/>
  </r>
  <r>
    <n v="403553"/>
    <s v="COMMUNITY SERVICES"/>
    <s v="AREA BASED - MNGT"/>
    <s v="3.1 - Area Based Management "/>
    <s v="Function:Community and Social Services:Non-core Function:Population Development"/>
    <s v="O/403553.JAH.000"/>
    <s v="MSE:AH:MRC:MUNICIPAL RUNNING COST"/>
    <s v="4553JAH000"/>
    <s v="MSE:AH:MRC:MUNICIPAL RUNNING COST"/>
    <s v="Function:Community and Social Services:Non-core Function:Population Development"/>
    <n v="4100025000"/>
    <s v="OUTSOURCED:CLEANING SERVICES"/>
    <s v="ea79a1d4-dd40-4b4d-afe9-8fce5029c5bd"/>
    <x v="2"/>
    <m/>
    <s v="RV01_MSE"/>
    <s v="COUNCIL: MUNICIPAL SERVICES: ELECTRICITY"/>
    <n v="1000"/>
    <s v="ADM &amp; HO"/>
    <n v="140400"/>
    <n v="168480"/>
    <n v="202176"/>
  </r>
  <r>
    <n v="404106"/>
    <s v="COMMUNITY SERVICES"/>
    <s v="MUNICIPAL OFFICES"/>
    <s v="3.3 - Recreation and Facilities"/>
    <s v="Function:Finance and Administration:Core Function:Property Services"/>
    <s v="M/404106.JAH.E43"/>
    <s v="MSE:AH:NIF:MACH &amp; EQUIPMENT:PL"/>
    <s v="4106JAHE43"/>
    <s v="MSE:AH:NIF:MACH &amp; EQUIPMENT:PL"/>
    <s v="Function:Finance and Administration:Core Function:Property Services"/>
    <n v="4120104000"/>
    <s v="CONTRACTORS:MAINT.-EQUIP.(GENERAL)"/>
    <s v="2032e879-efa1-470a-8d86-cce9f493c275"/>
    <x v="2"/>
    <s v="R/M"/>
    <s v="RV01_MSE"/>
    <s v="COUNCIL: MUNICIPAL SERVICES: ELECTRICITY"/>
    <n v="1000"/>
    <s v="ADM &amp; HO"/>
    <n v="234000"/>
    <n v="257400.00000000003"/>
    <n v="257400.00000000003"/>
  </r>
  <r>
    <n v="404106"/>
    <s v="COMMUNITY SERVICES"/>
    <s v="MUNICIPAL OFFICES"/>
    <s v="3.3 - Recreation and Facilities"/>
    <s v="Function:Finance and Administration:Core Function:Property Services"/>
    <s v="O/404106.JAH.000"/>
    <s v="MSE:AH:MRC:MUNICIPAL RUNNING COST"/>
    <s v="4106JAH000"/>
    <s v="MSE:AH:MRC:MUNICIPAL RUNNING COST"/>
    <s v="Function:Finance and Administration:Core Function:Property Services"/>
    <n v="4100026010"/>
    <s v="HYGIENE SERVICES"/>
    <s v="28371137-b4a9-4ca3-97a6-2014ad3029ff"/>
    <x v="2"/>
    <m/>
    <s v="RV01_MSE"/>
    <s v="COUNCIL: MUNICIPAL SERVICES: ELECTRICITY"/>
    <n v="1000"/>
    <s v="ADM &amp; HO"/>
    <n v="300000"/>
    <n v="330000"/>
    <n v="330000"/>
  </r>
  <r>
    <n v="404106"/>
    <s v="COMMUNITY SERVICES"/>
    <s v="MUNICIPAL OFFICES"/>
    <s v="3.3 - Recreation and Facilities"/>
    <s v="Function:Finance and Administration:Core Function:Property Services"/>
    <s v="O/404106.JAH.000"/>
    <s v="MSE:AH:MRC:MUNICIPAL RUNNING COST"/>
    <s v="4106JAH000"/>
    <s v="MSE:AH:MRC:MUNICIPAL RUNNING COST"/>
    <s v="Function:Finance and Administration:Core Function:Property Services"/>
    <n v="4100025000"/>
    <s v="OUTSOURCED:CLEANING SERVICES"/>
    <s v="ea79a1d4-dd40-4b4d-afe9-8fce5029c5bd"/>
    <x v="2"/>
    <m/>
    <s v="RV01_MSE"/>
    <s v="COUNCIL: MUNICIPAL SERVICES: ELECTRICITY"/>
    <n v="1000"/>
    <s v="ADM &amp; HO"/>
    <n v="1020000"/>
    <n v="1122000"/>
    <n v="1122000"/>
  </r>
  <r>
    <n v="404106"/>
    <s v="COMMUNITY SERVICES"/>
    <s v="MUNICIPAL OFFICES"/>
    <s v="3.3 - Recreation and Facilities"/>
    <s v="Function:Finance and Administration:Core Function:Property Services"/>
    <s v="M/404106.JAH.E27"/>
    <s v="MSE:AH:NIF:BUILD &amp; OTHER STRUCT:PL"/>
    <s v="4106JAHE27"/>
    <s v="MSE:AH:NIF:BUILD &amp; OTHER STRUCT:PL"/>
    <s v="Function:Finance and Administration:Core Function:Property Services"/>
    <n v="4120051000"/>
    <s v="CONTRACTORS : MAINT: BUILDINGS AND FACILITIES"/>
    <s v="164e4e65-7b56-4201-bd41-620fbdc099ea"/>
    <x v="2"/>
    <s v="R/M"/>
    <s v="RV01_MSE"/>
    <s v="COUNCIL: MUNICIPAL SERVICES: ELECTRICITY"/>
    <n v="1000"/>
    <s v="ADM &amp; HO"/>
    <n v="1000000"/>
    <n v="1650000"/>
    <n v="1650000"/>
  </r>
  <r>
    <n v="404117"/>
    <s v="COMMUNITY SERVICES"/>
    <s v="EAST_ASHBRTON_CNTRL"/>
    <s v="3.1 - Area Based Management "/>
    <s v="Function:Finance and Administration:Core Function:Administrative and Corporate Support"/>
    <s v="M/404117.BZ4.E45"/>
    <s v="LEVS:Z4:NIF:TRANSPORT ASSETS:PL"/>
    <s v="4117BZ4E45"/>
    <s v="LEVS:Z4:NIF:TRANSPORT ASSETS:PL"/>
    <s v="Function:Finance and Administration:Core Function:Administrative and Corporate Support"/>
    <n v="4120111000"/>
    <s v="CONTRACTORS:MAINT.-EQUIP.(VEHICLES)"/>
    <s v="2032e879-efa1-470a-8d86-cce9f493c275"/>
    <x v="2"/>
    <s v="R/M"/>
    <s v="RV01_LEVS"/>
    <s v="TAXES: PROPERTY RATES: LEVIES"/>
    <n v="1000"/>
    <s v="ADM &amp; HO"/>
    <n v="45000"/>
    <n v="54000"/>
    <n v="64800"/>
  </r>
  <r>
    <n v="404117"/>
    <s v="COMMUNITY SERVICES"/>
    <s v="EAST_ASHBRTON_CNTRL"/>
    <s v="3.1 - Area Based Management "/>
    <s v="Function:Finance and Administration:Core Function:Administrative and Corporate Support"/>
    <s v="M/404117.BZ4.E27"/>
    <s v="LEVS:Z4:NIF:BUILD &amp; OTHER STRUCT:PL"/>
    <s v="4117BZ4E27"/>
    <s v="LEVS:Z4:NIF:BUILD &amp; OTHER STRUCT:PL"/>
    <s v="Function:Finance and Administration:Core Function:Administrative and Corporate Support"/>
    <n v="4120051000"/>
    <s v="CONTRACTORS : MAINT: BUILDINGS AND FACILITIES"/>
    <s v="164e4e65-7b56-4201-bd41-620fbdc099ea"/>
    <x v="2"/>
    <s v="R/M"/>
    <s v="RV01_LEVS"/>
    <s v="TAXES: PROPERTY RATES: LEVIES"/>
    <n v="1000"/>
    <s v="ADM &amp; HO"/>
    <n v="75000"/>
    <n v="90000"/>
    <n v="108000"/>
  </r>
  <r>
    <n v="404118"/>
    <s v="COMMUNITY SERVICES"/>
    <s v="NORTHERN"/>
    <s v="3.1 - Area Based Management "/>
    <s v="Function:Finance and Administration:Core Function:Administrative and Corporate Support"/>
    <s v="M/404118.BZ5.E43"/>
    <s v="LEVS:Z5:NIF:MACH &amp; EQUIPMENT:PL"/>
    <s v="4118BZ5E43"/>
    <s v="LEVS:Z5:NIF:MACH &amp; EQUIPMENT:PL"/>
    <s v="Function:Finance and Administration:Core Function:Administrative and Corporate Support"/>
    <n v="4120104000"/>
    <s v="CONTRACTORS:MAINT.-EQUIP.(GENERAL)"/>
    <s v="2032e879-efa1-470a-8d86-cce9f493c275"/>
    <x v="2"/>
    <s v="R/M"/>
    <s v="RV01_LEVS"/>
    <s v="TAXES: PROPERTY RATES: LEVIES"/>
    <n v="1000"/>
    <s v="ADM &amp; HO"/>
    <n v="12000"/>
    <n v="14400"/>
    <n v="17280"/>
  </r>
  <r>
    <n v="404118"/>
    <s v="COMMUNITY SERVICES"/>
    <s v="NORTHERN"/>
    <s v="3.1 - Area Based Management "/>
    <s v="Function:Finance and Administration:Core Function:Administrative and Corporate Support"/>
    <s v="M/404118.BZ5.E45"/>
    <s v="LEVS:Z5:NIF:TRANSPORT ASSETS:PL"/>
    <s v="4118BZ5E45"/>
    <s v="LEVS:Z5:NIF:TRANSPORT ASSETS:PL"/>
    <s v="Function:Finance and Administration:Core Function:Administrative and Corporate Support"/>
    <n v="4120111000"/>
    <s v="CONTRACTORS:MAINT.-EQUIP.(VEHICLES)"/>
    <s v="2032e879-efa1-470a-8d86-cce9f493c275"/>
    <x v="2"/>
    <s v="R/M"/>
    <s v="RV01_LEVS"/>
    <s v="TAXES: PROPERTY RATES: LEVIES"/>
    <n v="1000"/>
    <s v="ADM &amp; HO"/>
    <n v="36000"/>
    <n v="43200"/>
    <n v="51840"/>
  </r>
  <r>
    <n v="404118"/>
    <s v="COMMUNITY SERVICES"/>
    <s v="NORTHERN"/>
    <s v="3.1 - Area Based Management "/>
    <s v="Function:Finance and Administration:Core Function:Administrative and Corporate Support"/>
    <s v="M/404118.BZ5.E27"/>
    <s v="LEVS:Z5:NIF:BUILD &amp; OTHER STRUCT:PL"/>
    <s v="4118BZ5E27"/>
    <s v="LEVS:Z5:NIF:BUILD &amp; OTHER STRUCT:PL"/>
    <s v="Function:Finance and Administration:Core Function:Administrative and Corporate Support"/>
    <n v="4120051000"/>
    <s v="CONTRACTORS : MAINT: BUILDINGS AND FACILITIES"/>
    <s v="164e4e65-7b56-4201-bd41-620fbdc099ea"/>
    <x v="2"/>
    <s v="R/M"/>
    <s v="RV01_LEVS"/>
    <s v="TAXES: PROPERTY RATES: LEVIES"/>
    <n v="1000"/>
    <s v="ADM &amp; HO"/>
    <n v="86000"/>
    <n v="103200"/>
    <n v="123840"/>
  </r>
  <r>
    <n v="404119"/>
    <s v="COMMUNITY SERVICES"/>
    <s v="IMBALI"/>
    <s v="3.1 - Area Based Management "/>
    <s v="Function:Finance and Administration:Core Function:Administrative and Corporate Support"/>
    <s v="M/404119.BZ3.E43"/>
    <s v="LEVS:Z3:NIF:MACH &amp; EQUIPMENT:PL"/>
    <s v="4119BZ3E43"/>
    <s v="LEVS:Z3:NIF:MACH &amp; EQUIPMENT:PL"/>
    <s v="Function:Finance and Administration:Core Function:Administrative and Corporate Support"/>
    <n v="4120104000"/>
    <s v="CONTRACTORS:MAINT.-EQUIP.(GENERAL)"/>
    <s v="2032e879-efa1-470a-8d86-cce9f493c275"/>
    <x v="2"/>
    <s v="R/M"/>
    <s v="RV01_LEVS"/>
    <s v="TAXES: PROPERTY RATES: LEVIES"/>
    <n v="1000"/>
    <s v="ADM &amp; HO"/>
    <n v="24000"/>
    <n v="28800"/>
    <n v="34560"/>
  </r>
  <r>
    <n v="404119"/>
    <s v="COMMUNITY SERVICES"/>
    <s v="IMBALI"/>
    <s v="3.1 - Area Based Management "/>
    <s v="Function:Finance and Administration:Core Function:Administrative and Corporate Support"/>
    <s v="M/404119.BZ3.E45"/>
    <s v="LEVS:Z3:NIF:TRANSPORT ASSETS:PL"/>
    <s v="4119BZ3E45"/>
    <s v="LEVS:Z3:NIF:TRANSPORT ASSETS:PL"/>
    <s v="Function:Finance and Administration:Core Function:Administrative and Corporate Support"/>
    <n v="4120111000"/>
    <s v="CONTRACTORS:MAINT.-EQUIP.(VEHICLES)"/>
    <s v="2032e879-efa1-470a-8d86-cce9f493c275"/>
    <x v="2"/>
    <s v="R/M"/>
    <s v="RV01_LEVS"/>
    <s v="TAXES: PROPERTY RATES: LEVIES"/>
    <n v="1000"/>
    <s v="ADM &amp; HO"/>
    <n v="48000"/>
    <n v="57600"/>
    <n v="69120"/>
  </r>
  <r>
    <n v="404119"/>
    <s v="COMMUNITY SERVICES"/>
    <s v="IMBALI"/>
    <s v="3.1 - Area Based Management "/>
    <s v="Function:Finance and Administration:Core Function:Administrative and Corporate Support"/>
    <s v="M/404119.BZ3.E27"/>
    <s v="LEVS:Z3:NIF:BUILD &amp; OTHER STRUCT:PL"/>
    <s v="4119BZ3E27"/>
    <s v="LEVS:Z3:NIF:BUILD &amp; OTHER STRUCT:PL"/>
    <s v="Function:Finance and Administration:Core Function:Administrative and Corporate Support"/>
    <n v="4120051000"/>
    <s v="CONTRACTORS : MAINT: BUILDINGS AND FACILITIES"/>
    <s v="164e4e65-7b56-4201-bd41-620fbdc099ea"/>
    <x v="2"/>
    <s v="R/M"/>
    <s v="RV01_LEVS"/>
    <s v="TAXES: PROPERTY RATES: LEVIES"/>
    <n v="1000"/>
    <s v="ADM &amp; HO"/>
    <n v="80000"/>
    <n v="96000"/>
    <n v="115200"/>
  </r>
  <r>
    <n v="404120"/>
    <s v="COMMUNITY SERVICES"/>
    <s v="EDENDALE"/>
    <s v="3.1 - Area Based Management "/>
    <s v="Function:Finance and Administration:Core Function:Administrative and Corporate Support"/>
    <s v="M/404120.BZ2.E43"/>
    <s v="LEVS:Z2:NIF:MACH &amp; EQUIPMENT:PL"/>
    <s v="4120BZ2E43"/>
    <s v="LEVS:Z2:NIF:MACH &amp; EQUIPMENT:PL"/>
    <s v="Function:Finance and Administration:Core Function:Administrative and Corporate Support"/>
    <n v="4120104000"/>
    <s v="CONTRACTORS:MAINT.-EQUIP.(GENERAL)"/>
    <s v="2032e879-efa1-470a-8d86-cce9f493c275"/>
    <x v="2"/>
    <s v="R/M"/>
    <s v="RV01_LEVS"/>
    <s v="TAXES: PROPERTY RATES: LEVIES"/>
    <n v="1000"/>
    <s v="ADM &amp; HO"/>
    <n v="120000"/>
    <n v="144000"/>
    <n v="172800"/>
  </r>
  <r>
    <n v="404120"/>
    <s v="COMMUNITY SERVICES"/>
    <s v="EDENDALE"/>
    <s v="3.1 - Area Based Management "/>
    <s v="Function:Finance and Administration:Core Function:Administrative and Corporate Support"/>
    <s v="M/404120.BZ2.E27"/>
    <s v="LEVS:Z2:NIF:BUILD &amp; OTHER STRUCT:PL"/>
    <s v="4120BZ2E27"/>
    <s v="LEVS:Z2:NIF:BUILD &amp; OTHER STRUCT:PL"/>
    <s v="Function:Finance and Administration:Core Function:Administrative and Corporate Support"/>
    <n v="4120051000"/>
    <s v="CONTRACTORS : MAINT: BUILDINGS AND FACILITIES"/>
    <s v="164e4e65-7b56-4201-bd41-620fbdc099ea"/>
    <x v="2"/>
    <s v="R/M"/>
    <s v="RV01_LEVS"/>
    <s v="TAXES: PROPERTY RATES: LEVIES"/>
    <n v="1000"/>
    <s v="ADM &amp; HO"/>
    <n v="400000"/>
    <n v="480000"/>
    <n v="576000"/>
  </r>
  <r>
    <n v="404120"/>
    <s v="COMMUNITY SERVICES"/>
    <s v="EDENDALE"/>
    <s v="3.1 - Area Based Management "/>
    <s v="Function:Finance and Administration:Core Function:Administrative and Corporate Support"/>
    <s v="M/404120.BZ2.E45"/>
    <s v="LEVS:Z2:NIF:TRANSPORT ASSETS:PL"/>
    <s v="4120BZ2E45"/>
    <s v="LEVS:Z2:NIF:TRANSPORT ASSETS:PL"/>
    <s v="Function:Finance and Administration:Core Function:Administrative and Corporate Support"/>
    <n v="4120111000"/>
    <s v="CONTRACTORS:MAINT.-EQUIP.(VEHICLES)"/>
    <s v="2032e879-efa1-470a-8d86-cce9f493c275"/>
    <x v="2"/>
    <s v="R/M"/>
    <s v="RV01_LEVS"/>
    <s v="TAXES: PROPERTY RATES: LEVIES"/>
    <n v="1000"/>
    <s v="ADM &amp; HO"/>
    <n v="100000"/>
    <n v="120000"/>
    <n v="150000"/>
  </r>
  <r>
    <n v="404121"/>
    <s v="COMMUNITY SERVICES"/>
    <s v="VULINDLELA"/>
    <s v="3.1 - Area Based Management "/>
    <s v="Function:Finance and Administration:Core Function:Administrative and Corporate Support"/>
    <s v="M/404121.BZ1.E43"/>
    <s v="LEVS:Z1:NIF:MACH &amp; EQUIPMENT:PL"/>
    <s v="4121BZ1E43"/>
    <s v="LEVS:Z1:NIF:MACH &amp; EQUIPMENT:PL"/>
    <s v="Function:Finance and Administration:Core Function:Administrative and Corporate Support"/>
    <n v="4120104000"/>
    <s v="CONTRACTORS:MAINT.-EQUIP.(GENERAL)"/>
    <s v="2032e879-efa1-470a-8d86-cce9f493c275"/>
    <x v="2"/>
    <s v="R/M"/>
    <s v="RV01_LEVS"/>
    <s v="TAXES: PROPERTY RATES: LEVIES"/>
    <n v="1000"/>
    <s v="ADM &amp; HO"/>
    <n v="18000"/>
    <n v="21600"/>
    <n v="25920"/>
  </r>
  <r>
    <n v="404121"/>
    <s v="COMMUNITY SERVICES"/>
    <s v="VULINDLELA"/>
    <s v="3.1 - Area Based Management "/>
    <s v="Function:Finance and Administration:Core Function:Administrative and Corporate Support"/>
    <s v="M/404121.BZ1.E27"/>
    <s v="LEVS:Z1:NIF:BUILD &amp; OTHER STRUCT:PL"/>
    <s v="4121BZ1E27"/>
    <s v="LEVS:Z1:NIF:BUILD &amp; OTHER STRUCT:PL"/>
    <s v="Function:Finance and Administration:Core Function:Administrative and Corporate Support"/>
    <n v="4120051000"/>
    <s v="CONTRACTORS : MAINT: BUILDINGS AND FACILITIES"/>
    <s v="164e4e65-7b56-4201-bd41-620fbdc099ea"/>
    <x v="2"/>
    <s v="R/M"/>
    <s v="RV01_LEVS"/>
    <s v="TAXES: PROPERTY RATES: LEVIES"/>
    <n v="1000"/>
    <s v="ADM &amp; HO"/>
    <n v="80000"/>
    <n v="96000"/>
    <n v="115200"/>
  </r>
  <r>
    <n v="404121"/>
    <s v="COMMUNITY SERVICES"/>
    <s v="VULINDLELA"/>
    <s v="3.1 - Area Based Management "/>
    <s v="Function:Finance and Administration:Core Function:Administrative and Corporate Support"/>
    <s v="M/404121.BZ1.E45"/>
    <s v="LEVS:Z1:NIF:TRANSPORT ASSETS:PL"/>
    <s v="4121BZ1E45"/>
    <s v="LEVS:Z1:NIF:TRANSPORT ASSETS:PL"/>
    <s v="Function:Finance and Administration:Core Function:Administrative and Corporate Support"/>
    <n v="4120111000"/>
    <s v="CONTRACTORS:MAINT.-EQUIP.(VEHICLES)"/>
    <s v="2032e879-efa1-470a-8d86-cce9f493c275"/>
    <x v="2"/>
    <s v="R/M"/>
    <s v="RV01_LEVS"/>
    <s v="TAXES: PROPERTY RATES: LEVIES"/>
    <n v="1000"/>
    <s v="ADM &amp; HO"/>
    <n v="90500"/>
    <n v="108600"/>
    <n v="130320"/>
  </r>
  <r>
    <n v="404144"/>
    <s v="COMMUNITY SERVICES"/>
    <s v="ANIMAL CARE AND DISEASES"/>
    <s v="4.1 - Human Resources Management"/>
    <s v="Function:Community and Social Services:Core Function:Animal Care and Diseases"/>
    <s v="O/404144.JZA.000"/>
    <s v="MSE:ZA.MUNICIPAL RUNNING COSTS"/>
    <s v="4144JZA000"/>
    <s v="MSE:ZA.MUNICIPAL RUNNING COSTS"/>
    <s v="Function:Community and Social Services:Core Function:Animal Care and Diseases"/>
    <n v="4100003000"/>
    <s v="OUTSOURCED:ANIMAL CARE"/>
    <s v="62f8f78e-7cf5-436e-895b-16225f52a90b"/>
    <x v="2"/>
    <m/>
    <s v="RV01_MSE"/>
    <s v="COUNCIL: MUNICIPAL SERVICES: ELECTRICITY"/>
    <n v="1000"/>
    <s v="ALL ZONES"/>
    <n v="1482653.13"/>
    <n v="1570129.68"/>
    <n v="1662767.37"/>
  </r>
  <r>
    <n v="404166"/>
    <s v="COMMUNITY SERVICES"/>
    <s v="BULD &amp; FACILTS MNGT"/>
    <s v="3.3 - Recreation and Facilities"/>
    <s v="Function:Finance and Administration:Core Function:Property Services"/>
    <s v="M/404166.JAH.E45"/>
    <s v="MSE:AH:NIF:TRANSPORT ASSETS:PL"/>
    <s v="4166JAHE45"/>
    <s v="MSE:AH:NIF:TRANSPORT ASSETS:PL"/>
    <s v="Function:Finance and Administration:Core Function:Property Services"/>
    <n v="4120111000"/>
    <s v="CONTRACTORS:MAINT.-EQUIP.(VEHICLES)"/>
    <s v="2032e879-efa1-470a-8d86-cce9f493c275"/>
    <x v="2"/>
    <s v="R/M"/>
    <s v="RV01_MSE"/>
    <s v="COUNCIL: MUNICIPAL SERVICES: ELECTRICITY"/>
    <n v="1000"/>
    <s v="ADM &amp; HO"/>
    <n v="25000"/>
    <n v="30000"/>
    <n v="30000"/>
  </r>
  <r>
    <n v="404180"/>
    <s v="COMMUNITY SERVICES"/>
    <s v="STREET CLEANING"/>
    <s v="3.4 - Waste Management"/>
    <s v="Function:Waste Management:Core Function:Solid Waste Removal"/>
    <s v="M/404180.JAH.E43"/>
    <s v="MSE:AH:NIF:MACH &amp; EQUIPMENT:PL"/>
    <s v="4180JAHE43"/>
    <s v="MSE:AH:NIF:MACH &amp; EQUIPMENT:PL"/>
    <s v="Function:Waste Management:Core Function:Solid Waste Removal"/>
    <n v="4120104000"/>
    <s v="CONTRACTORS:MAINT.-EQUIP.(GENERAL)"/>
    <s v="2032e879-efa1-470a-8d86-cce9f493c275"/>
    <x v="2"/>
    <s v="R/M"/>
    <s v="RV01_MSE"/>
    <s v="COUNCIL: MUNICIPAL SERVICES: ELECTRICITY"/>
    <n v="1000"/>
    <s v="ADM &amp; HO"/>
    <n v="9835.92"/>
    <n v="10819"/>
    <n v="11900"/>
  </r>
  <r>
    <n v="404180"/>
    <s v="COMMUNITY SERVICES"/>
    <s v="STREET CLEANING"/>
    <s v="3.4 - Waste Management"/>
    <s v="Function:Waste Management:Core Function:Solid Waste Removal"/>
    <s v="M/404180.JAH.E27"/>
    <s v="MSE:AH:NIF:BUILD &amp; OTHER STRUCT:PL"/>
    <s v="4180JAHE27"/>
    <s v="MSE:AH:NIF:BUILD &amp; OTHER STRUCT:PL"/>
    <s v="Function:Waste Management:Core Function:Solid Waste Removal"/>
    <n v="4120051000"/>
    <s v="CONTRACTORS : MAINT: BUILDINGS AND FACILITIES"/>
    <s v="164e4e65-7b56-4201-bd41-620fbdc099ea"/>
    <x v="2"/>
    <s v="R/M"/>
    <s v="RV01_MSE"/>
    <s v="COUNCIL: MUNICIPAL SERVICES: ELECTRICITY"/>
    <n v="1000"/>
    <s v="ADM &amp; HO"/>
    <n v="292458.96000000008"/>
    <n v="321704"/>
    <n v="353874"/>
  </r>
  <r>
    <n v="404181"/>
    <s v="COMMUNITY SERVICES"/>
    <s v="PUBLIC CONVENIENCES"/>
    <s v="3.4 - Waste Management"/>
    <s v="Function:Waste Water Management:Core Function:Public Toilets"/>
    <s v="O/404181.AAH.000"/>
    <s v="NONF:AH:MRC:MUNICIPAL RUNNING COST"/>
    <s v="4181AAH000"/>
    <s v="NONF:AH:MRC:MUNICIPAL RUNNING COST"/>
    <s v="Function:Waste Water Management:Core Function:Public Toilets"/>
    <n v="4110016000"/>
    <s v="CONSULT.&amp; PROF.:ORGANISATIONAL"/>
    <s v="eaf6f09b-cc2a-47cd-bfc2-387af8b7ce7b"/>
    <x v="2"/>
    <m/>
    <s v="NF01_NONF"/>
    <s v="NON-FUNDING TRANSACTIONS"/>
    <n v="1000"/>
    <s v="ADM &amp; HO"/>
    <n v="46742.46"/>
    <n v="51416.5"/>
    <n v="56558"/>
  </r>
  <r>
    <n v="404181"/>
    <s v="COMMUNITY SERVICES"/>
    <s v="PUBLIC CONVENIENCES"/>
    <s v="3.4 - Waste Management"/>
    <s v="Function:Waste Water Management:Core Function:Public Toilets"/>
    <s v="M/404181.JAH.E27"/>
    <s v="MSE:AH:NIF:BUILD &amp; OTHER STRUCT:PL"/>
    <s v="4181JAHE27"/>
    <s v="MSE:AH:NIF:BUILD &amp; OTHER STRUCT:PL"/>
    <s v="Function:Waste Water Management:Core Function:Public Toilets"/>
    <n v="4120051000"/>
    <s v="CONTRACTORS : MAINT: BUILDINGS AND FACILITIES"/>
    <s v="164e4e65-7b56-4201-bd41-620fbdc099ea"/>
    <x v="2"/>
    <s v="R/M"/>
    <s v="RV01_MSE"/>
    <s v="COUNCIL: MUNICIPAL SERVICES: ELECTRICITY"/>
    <n v="1000"/>
    <s v="ADM &amp; HO"/>
    <n v="196230"/>
    <n v="215853"/>
    <n v="237438"/>
  </r>
  <r>
    <n v="404181"/>
    <s v="COMMUNITY SERVICES"/>
    <s v="PUBLIC CONVENIENCES"/>
    <s v="3.4 - Waste Management"/>
    <s v="Function:Waste Water Management:Core Function:Public Toilets"/>
    <s v="M/404181.JAH.E45"/>
    <s v="MSE:AH:NIF:TRANSPORT ASSETS:PL"/>
    <s v="4181JAHE45"/>
    <s v="MSE:AH:NIF:TRANSPORT ASSETS:PL"/>
    <s v="Function:Waste Water Management:Core Function:Public Toilets"/>
    <n v="4120111000"/>
    <s v="CONTRACTORS:MAINT.-EQUIP.(VEHICLES)"/>
    <s v="2032e879-efa1-470a-8d86-cce9f493c275"/>
    <x v="2"/>
    <s v="R/M"/>
    <s v="RV01_MSE"/>
    <s v="COUNCIL: MUNICIPAL SERVICES: ELECTRICITY"/>
    <n v="1000"/>
    <s v="ADM &amp; HO"/>
    <n v="272590.98"/>
    <n v="299850"/>
    <n v="329835"/>
  </r>
  <r>
    <n v="404182"/>
    <s v="COMMUNITY SERVICES"/>
    <s v="ENVIROMENTAL MNGT"/>
    <s v="3.4 - Waste Management"/>
    <s v="Function:Waste Management:Core Function:Solid Waste Removal"/>
    <s v="M/404182.JAH.E43"/>
    <s v="MSE:AH:NIF:MACH &amp; EQUIPMENT:PL"/>
    <s v="4182JAHE43"/>
    <s v="MSE:AH:NIF:MACH &amp; EQUIPMENT:PL"/>
    <s v="Function:Waste Management:Core Function:Solid Waste Removal"/>
    <n v="4120104000"/>
    <s v="CONTRACTORS:MAINT.-EQUIP.(GENERAL)"/>
    <s v="2032e879-efa1-470a-8d86-cce9f493c275"/>
    <x v="2"/>
    <s v="R/M"/>
    <s v="RV01_MSE"/>
    <s v="COUNCIL: MUNICIPAL SERVICES: ELECTRICITY"/>
    <n v="1000"/>
    <s v="ADM &amp; HO"/>
    <n v="13080.96"/>
    <n v="14389"/>
    <n v="15827"/>
  </r>
  <r>
    <n v="404182"/>
    <s v="COMMUNITY SERVICES"/>
    <s v="ENVIROMENTAL MNGT"/>
    <s v="3.4 - Waste Management"/>
    <s v="Function:Waste Management:Core Function:Solid Waste Removal"/>
    <s v="O/404182.JAH.000"/>
    <s v="MSE:AH:MRC:MUNICIPAL RUNNING COST"/>
    <s v="4182JAH000"/>
    <s v="MSE:AH:MRC:MUNICIPAL RUNNING COST"/>
    <s v="Function:Waste Management:Core Function:Solid Waste Removal"/>
    <n v="4110014000"/>
    <s v="CONSULT.&amp; PROF.:MEDICAL EXAMINATIONS"/>
    <s v="0e96099d-1c0f-49a4-860c-e26ae7cf0fbd"/>
    <x v="2"/>
    <m/>
    <s v="RV01_MSE"/>
    <s v="COUNCIL: MUNICIPAL SERVICES: ELECTRICITY"/>
    <n v="1000"/>
    <s v="ADM &amp; HO"/>
    <n v="21685.5"/>
    <n v="23854"/>
    <n v="26239"/>
  </r>
  <r>
    <n v="404182"/>
    <s v="COMMUNITY SERVICES"/>
    <s v="ENVIROMENTAL MNGT"/>
    <s v="3.4 - Waste Management"/>
    <s v="Function:Waste Management:Core Function:Solid Waste Removal"/>
    <s v="M/404182.JAH.E27"/>
    <s v="MSE:AH:NIF:BUILD &amp; OTHER STRUCT:PL"/>
    <s v="4182JAHE27"/>
    <s v="MSE:AH:NIF:BUILD &amp; OTHER STRUCT:PL"/>
    <s v="Function:Waste Management:Core Function:Solid Waste Removal"/>
    <n v="4120051000"/>
    <s v="CONTRACTORS : MAINT: BUILDINGS AND FACILITIES"/>
    <s v="164e4e65-7b56-4201-bd41-620fbdc099ea"/>
    <x v="2"/>
    <s v="R/M"/>
    <s v="RV01_MSE"/>
    <s v="COUNCIL: MUNICIPAL SERVICES: ELECTRICITY"/>
    <n v="1000"/>
    <s v="ADM &amp; HO"/>
    <n v="130818.96"/>
    <n v="143900"/>
    <n v="158290"/>
  </r>
  <r>
    <n v="404182"/>
    <s v="COMMUNITY SERVICES"/>
    <s v="ENVIROMENTAL MNGT"/>
    <s v="3.4 - Waste Management"/>
    <s v="Function:Waste Management:Core Function:Solid Waste Removal"/>
    <s v="M/404182.JAH.E45"/>
    <s v="MSE:AH:NIF:TRANSPORT ASSETS:PL"/>
    <s v="4182JAHE45"/>
    <s v="MSE:AH:NIF:TRANSPORT ASSETS:PL"/>
    <s v="Function:Waste Management:Core Function:Solid Waste Removal"/>
    <n v="4120111000"/>
    <s v="CONTRACTORS:MAINT.-EQUIP.(VEHICLES)"/>
    <s v="2032e879-efa1-470a-8d86-cce9f493c275"/>
    <x v="2"/>
    <s v="R/M"/>
    <s v="RV01_MSE"/>
    <s v="COUNCIL: MUNICIPAL SERVICES: ELECTRICITY"/>
    <n v="1000"/>
    <s v="ADM &amp; HO"/>
    <n v="1365130.92"/>
    <n v="1501644"/>
    <n v="1651808"/>
  </r>
  <r>
    <n v="404182"/>
    <s v="COMMUNITY SERVICES"/>
    <s v="ENVIROMENTAL MNGT"/>
    <s v="3.4 - Waste Management"/>
    <s v="Function:Waste Management:Core Function:Solid Waste Removal"/>
    <s v="O/404182.JAH.000"/>
    <s v="MSE:AH:MRC:MUNICIPAL RUNNING COST"/>
    <s v="4182JAH000"/>
    <s v="MSE:AH:MRC:MUNICIPAL RUNNING COST"/>
    <s v="Function:Waste Management:Core Function:Solid Waste Removal"/>
    <n v="4100057000"/>
    <s v="OUTSOURCED:REFUSE REMOVAL (SMME)"/>
    <s v="f49ae09e-9f52-4cf6-8973-f932a7e4319c"/>
    <x v="2"/>
    <m/>
    <s v="RV01_MSE"/>
    <s v="COUNCIL: MUNICIPAL SERVICES: ELECTRICITY"/>
    <n v="1000"/>
    <s v="ADM &amp; HO"/>
    <n v="3780696.04"/>
    <n v="1200000"/>
    <n v="1300000"/>
  </r>
  <r>
    <n v="404183"/>
    <s v="COMMUNITY SERVICES"/>
    <s v="CONTAINER SERVICE"/>
    <s v="3.4 - Waste Management"/>
    <s v="Function:Waste Management:Core Function:Solid Waste Removal"/>
    <s v="M/404183.JAH.E43"/>
    <s v="MSE:AH:NIF:MACH &amp; EQUIPMENT:PL"/>
    <s v="4183JAHE43"/>
    <s v="MSE:AH:NIF:MACH &amp; EQUIPMENT:PL"/>
    <s v="Function:Waste Management:Core Function:Solid Waste Removal"/>
    <n v="4120104000"/>
    <s v="CONTRACTORS:MAINT.-EQUIP.(GENERAL)"/>
    <s v="2032e879-efa1-470a-8d86-cce9f493c275"/>
    <x v="2"/>
    <s v="R/M"/>
    <s v="RV01_MSE"/>
    <s v="COUNCIL: MUNICIPAL SERVICES: ELECTRICITY"/>
    <n v="1000"/>
    <s v="ADM &amp; HO"/>
    <n v="29434.92"/>
    <n v="32978"/>
    <n v="36275"/>
  </r>
  <r>
    <n v="404183"/>
    <s v="COMMUNITY SERVICES"/>
    <s v="CONTAINER SERVICE"/>
    <s v="3.4 - Waste Management"/>
    <s v="Function:Waste Management:Core Function:Solid Waste Removal"/>
    <s v="M/404183.JAH.E45"/>
    <s v="MSE:AH:NIF:TRANSPORT ASSETS:PL"/>
    <s v="4183JAHE45"/>
    <s v="MSE:AH:NIF:TRANSPORT ASSETS:PL"/>
    <s v="Function:Waste Management:Core Function:Solid Waste Removal"/>
    <n v="4120111000"/>
    <s v="CONTRACTORS:MAINT.-EQUIP.(VEHICLES)"/>
    <s v="2032e879-efa1-470a-8d86-cce9f493c275"/>
    <x v="2"/>
    <s v="R/M"/>
    <s v="RV01_MSE"/>
    <s v="COUNCIL: MUNICIPAL SERVICES: ELECTRICITY"/>
    <n v="1000"/>
    <s v="ADM &amp; HO"/>
    <n v="826077.95999999985"/>
    <n v="908685"/>
    <n v="999553"/>
  </r>
  <r>
    <n v="404184"/>
    <s v="COMMUNITY SERVICES"/>
    <s v="GARDEN CENTRES"/>
    <s v="3.4 - Waste Management"/>
    <s v="Function:Waste Management:Core Function:Solid Waste Removal"/>
    <s v="M/404184.JAH.E43"/>
    <s v="MSE:AH:NIF:MACH &amp; EQUIPMENT:PL"/>
    <s v="4184JAHE43"/>
    <s v="MSE:AH:NIF:MACH &amp; EQUIPMENT:PL"/>
    <s v="Function:Waste Management:Core Function:Solid Waste Removal"/>
    <n v="4120104000"/>
    <s v="CONTRACTORS:MAINT.-EQUIP.(GENERAL)"/>
    <s v="2032e879-efa1-470a-8d86-cce9f493c275"/>
    <x v="2"/>
    <s v="R/M"/>
    <s v="RV01_MSE"/>
    <s v="COUNCIL: MUNICIPAL SERVICES: ELECTRICITY"/>
    <n v="1000"/>
    <s v="ADM &amp; HO"/>
    <n v="45786.960000000014"/>
    <n v="50365"/>
    <n v="55401"/>
  </r>
  <r>
    <n v="404184"/>
    <s v="COMMUNITY SERVICES"/>
    <s v="GARDEN CENTRES"/>
    <s v="3.4 - Waste Management"/>
    <s v="Function:Waste Management:Core Function:Solid Waste Removal"/>
    <s v="M/404184.JAH.E45"/>
    <s v="MSE:AH:NIF:TRANSPORT ASSETS:PL"/>
    <s v="4184JAHE45"/>
    <s v="MSE:AH:NIF:TRANSPORT ASSETS:PL"/>
    <s v="Function:Waste Management:Core Function:Solid Waste Removal"/>
    <n v="4120111000"/>
    <s v="CONTRACTORS:MAINT.-EQUIP.(VEHICLES)"/>
    <s v="2032e879-efa1-470a-8d86-cce9f493c275"/>
    <x v="2"/>
    <s v="R/M"/>
    <s v="RV01_MSE"/>
    <s v="COUNCIL: MUNICIPAL SERVICES: ELECTRICITY"/>
    <n v="1000"/>
    <s v="ADM &amp; HO"/>
    <n v="87618"/>
    <n v="96379"/>
    <n v="106016"/>
  </r>
  <r>
    <n v="404186"/>
    <s v="COMMUNITY SERVICES"/>
    <s v="GENERAL - WASTE MNGT"/>
    <s v="3.4 - Waste Management"/>
    <s v="Function:Waste Management:Core Function:Solid Waste Removal"/>
    <s v="M/404186.JAH.D35"/>
    <s v="MSE:AH:INF:SOLID WASTE DISPOSAL:PL"/>
    <s v="4186JAHD35"/>
    <s v="MSE:AH:INF:SOLID WASTE DISPOSAL:PL"/>
    <s v="Function:Waste Management:Core Function:Solid Waste Removal"/>
    <n v="4120104000"/>
    <s v="CONTRACTORS:MAINT.-EQUIP.(GENERAL)"/>
    <s v="2032e879-efa1-470a-8d86-cce9f493c275"/>
    <x v="2"/>
    <s v="R/M"/>
    <s v="RV01_MSE"/>
    <s v="COUNCIL: MUNICIPAL SERVICES: ELECTRICITY"/>
    <n v="1000"/>
    <s v="ADM &amp; HO"/>
    <n v="13080.96"/>
    <n v="14389"/>
    <n v="15828"/>
  </r>
  <r>
    <n v="404187"/>
    <s v="COMMUNITY SERVICES"/>
    <s v="ILLEGAL DUMPING"/>
    <s v="3.4 - Waste Management"/>
    <s v="Function:Waste Management:Core Function:Solid Waste Removal"/>
    <s v="M/404187.JAH.E45"/>
    <s v="MSE:AH:NIF:TRANSPORT ASSETS:PL"/>
    <s v="4187JAHE45"/>
    <s v="MSE:AH:NIF:TRANSPORT ASSETS:PL"/>
    <s v="Function:Waste Management:Core Function:Solid Waste Removal"/>
    <n v="4120111000"/>
    <s v="CONTRACTORS:MAINT.-EQUIP.(VEHICLES)"/>
    <s v="2032e879-efa1-470a-8d86-cce9f493c275"/>
    <x v="2"/>
    <s v="R/M"/>
    <s v="RV01_MSE"/>
    <s v="COUNCIL: MUNICIPAL SERVICES: ELECTRICITY"/>
    <n v="1000"/>
    <s v="ADM &amp; HO"/>
    <n v="105004.92000000003"/>
    <n v="115505"/>
    <n v="127055"/>
  </r>
  <r>
    <n v="404220"/>
    <s v="COMMUNITY SERVICES"/>
    <s v="OFFICES"/>
    <s v="3.3 - Recreation and Facilities"/>
    <s v="Function:Finance and Administration:Core Function:Property Services"/>
    <s v="M/404220.WAH.E43"/>
    <s v="WWAT:AH:NIF:MACH &amp; EQUIPMENT:PL"/>
    <s v="4220WAHE43"/>
    <s v="WWAT:AH:NIF:MACH &amp; EQUIPMENT:PL"/>
    <s v="Function:Finance and Administration:Core Function:Property Services"/>
    <n v="4120104000"/>
    <s v="CONTRACTORS:MAINT.-EQUIP.(GENERAL)"/>
    <s v="2032e879-efa1-470a-8d86-cce9f493c275"/>
    <x v="2"/>
    <s v="R/M"/>
    <s v="RV01_WWAT"/>
    <s v="COUNCIL: MUNICIPAL SERVICES: WASTE WATER"/>
    <n v="1000"/>
    <s v="ADM &amp; HO"/>
    <n v="150000"/>
    <n v="165000"/>
    <n v="165000"/>
  </r>
  <r>
    <n v="404220"/>
    <s v="COMMUNITY SERVICES"/>
    <s v="OFFICES"/>
    <s v="3.3 - Recreation and Facilities"/>
    <s v="Function:Finance and Administration:Core Function:Property Services"/>
    <s v="M/404220.WAH.E27"/>
    <s v="WWAT:AH:NIF:BUILD &amp; OTHER STRUCT:PL"/>
    <s v="4220WAHE27"/>
    <s v="WWAT:AH:NIF:BUILD &amp; OTHER STRUCT:PL"/>
    <s v="Function:Finance and Administration:Core Function:Property Services"/>
    <n v="4120104000"/>
    <s v="CONTRACTORS:MAINT.-EQUIP.(GENERAL)"/>
    <s v="2032e879-efa1-470a-8d86-cce9f493c275"/>
    <x v="2"/>
    <s v="R/M"/>
    <s v="RV01_WWAT"/>
    <s v="COUNCIL: MUNICIPAL SERVICES: WASTE WATER"/>
    <n v="1000"/>
    <s v="ADM &amp; HO"/>
    <n v="300000"/>
    <n v="330000"/>
    <n v="330000"/>
  </r>
  <r>
    <n v="404220"/>
    <s v="COMMUNITY SERVICES"/>
    <s v="OFFICES"/>
    <s v="3.3 - Recreation and Facilities"/>
    <s v="Function:Finance and Administration:Core Function:Property Services"/>
    <s v="O/404220.WAH.000"/>
    <s v="WWAT:AH:MRC:MUNICIPAL RUNNING COST"/>
    <s v="4220WAH000"/>
    <s v="WWAT:AH:MRC:MUNICIPAL RUNNING COST"/>
    <s v="Function:Finance and Administration:Core Function:Property Services"/>
    <n v="4100026010"/>
    <s v="HYGIENE SERVICES"/>
    <s v="28371137-b4a9-4ca3-97a6-2014ad3029ff"/>
    <x v="2"/>
    <m/>
    <s v="RV01_WWAT"/>
    <s v="COUNCIL: MUNICIPAL SERVICES: WASTE WATER"/>
    <n v="1000"/>
    <s v="ADM &amp; HO"/>
    <n v="612000"/>
    <n v="673200"/>
    <n v="673200"/>
  </r>
  <r>
    <n v="404220"/>
    <s v="COMMUNITY SERVICES"/>
    <s v="OFFICES"/>
    <s v="3.3 - Recreation and Facilities"/>
    <s v="Function:Finance and Administration:Core Function:Property Services"/>
    <s v="O/404220.WAH.000"/>
    <s v="WWAT:AH:MRC:MUNICIPAL RUNNING COST"/>
    <s v="4220WAH000"/>
    <s v="WWAT:AH:MRC:MUNICIPAL RUNNING COST"/>
    <s v="Function:Finance and Administration:Core Function:Property Services"/>
    <n v="4100025000"/>
    <s v="OUTSOURCED:CLEANING SERVICES"/>
    <s v="ea79a1d4-dd40-4b4d-afe9-8fce5029c5bd"/>
    <x v="2"/>
    <m/>
    <s v="RV01_WWAT"/>
    <s v="COUNCIL: MUNICIPAL SERVICES: WASTE WATER"/>
    <n v="1000"/>
    <s v="ADM &amp; HO"/>
    <n v="1200000"/>
    <n v="1320000"/>
    <n v="1320000"/>
  </r>
  <r>
    <n v="404220"/>
    <s v="COMMUNITY SERVICES"/>
    <s v="OFFICES"/>
    <s v="3.3 - Recreation and Facilities"/>
    <s v="Function:Finance and Administration:Core Function:Property Services"/>
    <s v="M/404220.MAH.E27"/>
    <s v="WWAT:AH:NIF:BUILD &amp; OTHER STRUCT:PL"/>
    <s v="4220MAHE27"/>
    <s v="WWAT:AH:NIF:BUILD &amp; OTHER STRUCT:PL"/>
    <s v="Function:Finance and Administration:Core Function:Property Services"/>
    <n v="4120051000"/>
    <s v="CONTRACTORS : MAINT: BUILDINGS AND FACILITIES"/>
    <s v="164e4e65-7b56-4201-bd41-620fbdc099ea"/>
    <x v="2"/>
    <s v="R/M"/>
    <s v="RV01_WWAT"/>
    <s v="COUNCIL: MUNICIPAL SERVICES: WASTE WATER"/>
    <n v="1000"/>
    <s v="ADM &amp; HO"/>
    <n v="1500000"/>
    <n v="1650000.0000000002"/>
    <n v="1650000.0000000002"/>
  </r>
  <r>
    <n v="404221"/>
    <s v="COMMUNITY SERVICES"/>
    <s v="PARKING"/>
    <s v="3.3 - Recreation and Facilities"/>
    <s v="Function:Finance and Administration:Core Function:Property Services"/>
    <s v="M/404221.JAH.E27"/>
    <s v="MSE:AH:NIF:BUILD &amp; OTHER STRUCT:PL"/>
    <s v="4221JAHE27"/>
    <s v="MSE:AH:NIF:BUILD &amp; OTHER STRUCT:PL"/>
    <s v="Function:Finance and Administration:Core Function:Property Services"/>
    <n v="4120051000"/>
    <s v="CONTRACTORS : MAINT: BUILDINGS AND FACILITIES"/>
    <s v="164e4e65-7b56-4201-bd41-620fbdc099ea"/>
    <x v="2"/>
    <s v="R/M"/>
    <s v="RV01_MSE"/>
    <s v="COUNCIL: MUNICIPAL SERVICES: ELECTRICITY"/>
    <n v="1000"/>
    <s v="ADM &amp; HO"/>
    <n v="270000"/>
    <n v="297000"/>
    <n v="297000"/>
  </r>
  <r>
    <n v="404222"/>
    <s v="COMMUNITY SERVICES"/>
    <s v="LINE SHOPS"/>
    <s v="3.3 - Recreation and Facilities"/>
    <s v="Function:Finance and Administration:Core Function:Property Services"/>
    <s v="M/404222.JAH.E27"/>
    <s v="MSE:AH:NIF:BUILD &amp; OTHER STRUCT:PL"/>
    <s v="4222JAHE27"/>
    <s v="MSE:AH:NIF:BUILD &amp; OTHER STRUCT:PL"/>
    <s v="Function:Finance and Administration:Core Function:Property Services"/>
    <n v="4120051000"/>
    <s v="CONTRACTORS : MAINT: BUILDINGS AND FACILITIES"/>
    <s v="164e4e65-7b56-4201-bd41-620fbdc099ea"/>
    <x v="2"/>
    <s v="R/M"/>
    <s v="RV01_MSE"/>
    <s v="COUNCIL: MUNICIPAL SERVICES: ELECTRICITY"/>
    <n v="1000"/>
    <s v="ADM &amp; HO"/>
    <n v="300000"/>
    <n v="330000"/>
    <n v="330000"/>
  </r>
  <r>
    <n v="404223"/>
    <s v="COMMUNITY SERVICES"/>
    <s v="SUPERMARKET"/>
    <s v="3.3 - Recreation and Facilities"/>
    <s v="Function:Finance and Administration:Core Function:Property Services"/>
    <s v="M/404223.JAH.E27"/>
    <s v="MSE:AH:NIF:BUILD &amp; OTHER STRUCT:PL"/>
    <s v="4223JAHE27"/>
    <s v="MSE:AH:NIF:BUILD &amp; OTHER STRUCT:PL"/>
    <s v="Function:Finance and Administration:Core Function:Property Services"/>
    <n v="4120051000"/>
    <s v="CONTRACTORS : MAINT: BUILDINGS AND FACILITIES"/>
    <s v="164e4e65-7b56-4201-bd41-620fbdc099ea"/>
    <x v="2"/>
    <s v="R/M"/>
    <s v="RV01_MSE"/>
    <s v="COUNCIL: MUNICIPAL SERVICES: ELECTRICITY"/>
    <n v="1000"/>
    <s v="ADM &amp; HO"/>
    <n v="234000"/>
    <n v="257400.00000000003"/>
    <n v="257400.00000000003"/>
  </r>
  <r>
    <n v="404224"/>
    <s v="COMMUNITY SERVICES"/>
    <s v="BUS STATION"/>
    <s v="3.3 - Recreation and Facilities"/>
    <s v="Function:Road Transport:Core Function:Public Transport"/>
    <s v="M/404224.JAH.E43"/>
    <s v="MSE:AH:NIF:MACH &amp; EQUIPMENT:PL"/>
    <s v="4224JAHE43"/>
    <s v="MSE:AH:NIF:MACH &amp; EQUIPMENT:PL"/>
    <s v="Function:Road Transport:Core Function:Public Transport"/>
    <n v="4120104000"/>
    <s v="CONTRACTORS:MAINT.-EQUIP.(GENERAL)"/>
    <s v="2032e879-efa1-470a-8d86-cce9f493c275"/>
    <x v="2"/>
    <s v="R/M"/>
    <s v="RV01_MSE"/>
    <s v="COUNCIL: MUNICIPAL SERVICES: ELECTRICITY"/>
    <n v="1000"/>
    <s v="ADM &amp; HO"/>
    <n v="20000"/>
    <n v="132000"/>
    <n v="132000"/>
  </r>
  <r>
    <n v="404224"/>
    <s v="COMMUNITY SERVICES"/>
    <s v="BUS STATION"/>
    <s v="3.3 - Recreation and Facilities"/>
    <s v="Function:Road Transport:Core Function:Public Transport"/>
    <s v="M/404224.JAH.E27"/>
    <s v="MSE:AH:NIF:BUILD &amp; OTHER STRUCT:PL"/>
    <s v="4224JAHE27"/>
    <s v="MSE:AH:NIF:BUILD &amp; OTHER STRUCT:PL"/>
    <s v="Function:Road Transport:Core Function:Public Transport"/>
    <n v="4120051000"/>
    <s v="CONTRACTORS : MAINT: BUILDINGS AND FACILITIES"/>
    <s v="164e4e65-7b56-4201-bd41-620fbdc099ea"/>
    <x v="2"/>
    <s v="R/M"/>
    <s v="RV01_MSE"/>
    <s v="COUNCIL: MUNICIPAL SERVICES: ELECTRICITY"/>
    <n v="1000"/>
    <s v="ADM &amp; HO"/>
    <n v="200000"/>
    <n v="310200"/>
    <n v="310200"/>
  </r>
  <r>
    <n v="404224"/>
    <s v="COMMUNITY SERVICES"/>
    <s v="BUS STATION"/>
    <s v="3.3 - Recreation and Facilities"/>
    <s v="Function:Road Transport:Core Function:Public Transport"/>
    <s v="O/404224.JAH.000"/>
    <s v="MSE:AH:MRC:MUNICIPAL RUNNING COST"/>
    <s v="4224JAH000"/>
    <s v="MSE:AH:MRC:MUNICIPAL RUNNING COST"/>
    <s v="Function:Road Transport:Core Function:Public Transport"/>
    <n v="4100025000"/>
    <s v="OUTSOURCED:CLEANING SERVICES"/>
    <s v="ea79a1d4-dd40-4b4d-afe9-8fce5029c5bd"/>
    <x v="2"/>
    <m/>
    <s v="RV01_MSE"/>
    <s v="COUNCIL: MUNICIPAL SERVICES: ELECTRICITY"/>
    <n v="1000"/>
    <s v="ADM &amp; HO"/>
    <n v="100000"/>
    <n v="396000.00000000006"/>
    <n v="396000.00000000006"/>
  </r>
  <r>
    <n v="404267"/>
    <s v="COMMUNITY SERVICES"/>
    <s v="GENERAL - MAINTENANC"/>
    <s v="3.3 - Recreation and Facilities"/>
    <s v="Function:Housing:Core Function:Housing"/>
    <s v="M/404267.JAH.E43"/>
    <s v="MSE:AH:NIF:MACH &amp; EQUIPMENT:PL"/>
    <s v="4267JAHE43"/>
    <s v="MSE:AH:NIF:MACH &amp; EQUIPMENT:PL"/>
    <s v="Function:Housing:Core Function:Housing"/>
    <n v="4120104000"/>
    <s v="CONTRACTORS:MAINT.-EQUIP.(GENERAL)"/>
    <s v="2032e879-efa1-470a-8d86-cce9f493c275"/>
    <x v="2"/>
    <s v="R/M"/>
    <s v="RV01_MSE"/>
    <s v="COUNCIL: MUNICIPAL SERVICES: ELECTRICITY"/>
    <n v="1000"/>
    <s v="ADM &amp; HO"/>
    <n v="264000"/>
    <n v="290400"/>
    <n v="290400"/>
  </r>
  <r>
    <n v="404267"/>
    <s v="COMMUNITY SERVICES"/>
    <s v="GENERAL - MAINTENANC"/>
    <s v="3.3 - Recreation and Facilities"/>
    <s v="Function:Housing:Core Function:Housing"/>
    <s v="M/404267.JAH.E27"/>
    <s v="MSE:AH:NIF:BUILD &amp; OTHER STRUCT:PL"/>
    <s v="4267JAHE27"/>
    <s v="MSE:AH:NIF:BUILD &amp; OTHER STRUCT:PL"/>
    <s v="Function:Housing:Core Function:Housing"/>
    <n v="4120051000"/>
    <s v="CONTRACTORS : MAINT: BUILDINGS AND FACILITIES"/>
    <s v="164e4e65-7b56-4201-bd41-620fbdc099ea"/>
    <x v="2"/>
    <s v="R/M"/>
    <s v="RV01_MSE"/>
    <s v="COUNCIL: MUNICIPAL SERVICES: ELECTRICITY"/>
    <n v="1000"/>
    <s v="ADM &amp; HO"/>
    <n v="600000"/>
    <n v="660000"/>
    <n v="660000"/>
  </r>
  <r>
    <n v="404292"/>
    <s v="COMMUNITY SERVICES"/>
    <s v="PLANT &amp; VEHICLES"/>
    <s v="3.2 - Public Safety, Emergency Services and Enforcement"/>
    <s v="Function:Public Safety:Non-core Function:Fire Fighting and Protection"/>
    <s v="M/404292.JAH.E27"/>
    <s v="MSE:AH:NIF:BUILD &amp; OTHER STRUCT:PL"/>
    <s v="4292JAHE27"/>
    <s v="MSE:AH:NIF:BUILD &amp; OTHER STRUCT:PL"/>
    <s v="Function:Public Safety:Non-core Function:Fire Fighting and Protection"/>
    <n v="4120051000"/>
    <s v="CONTRACTORS : MAINT: BUILDINGS AND FACILITIES"/>
    <s v="164e4e65-7b56-4201-bd41-620fbdc099ea"/>
    <x v="2"/>
    <s v="R/M"/>
    <s v="RV01_MSE"/>
    <s v="COUNCIL: MUNICIPAL SERVICES: ELECTRICITY"/>
    <n v="1000"/>
    <s v="ADM &amp; HO"/>
    <n v="450000"/>
    <n v="450000"/>
    <n v="475000"/>
  </r>
  <r>
    <n v="404292"/>
    <s v="COMMUNITY SERVICES"/>
    <s v="PLANT &amp; VEHICLES"/>
    <s v="3.2 - Public Safety, Emergency Services and Enforcement"/>
    <s v="Function:Public Safety:Non-core Function:Fire Fighting and Protection"/>
    <s v="M/404292.JAH.E45"/>
    <s v="MSE:AH:NIF:TRANSPORT ASSETS:PL"/>
    <s v="4292JAHE45"/>
    <s v="MSE:AH:NIF:TRANSPORT ASSETS:PL"/>
    <s v="Function:Public Safety:Non-core Function:Fire Fighting and Protection"/>
    <n v="4120111000"/>
    <s v="CONTRACTORS:MAINT.-EQUIP.(VEHICLES)"/>
    <s v="2032e879-efa1-470a-8d86-cce9f493c275"/>
    <x v="2"/>
    <s v="R/M"/>
    <s v="RV01_MSE"/>
    <s v="COUNCIL: MUNICIPAL SERVICES: ELECTRICITY"/>
    <n v="1000"/>
    <s v="ADM &amp; HO"/>
    <n v="1000000"/>
    <n v="1450000"/>
    <n v="1550000"/>
  </r>
  <r>
    <n v="404293"/>
    <s v="COMMUNITY SERVICES"/>
    <s v="DIASTER MNGT"/>
    <s v="3.2 - Public Safety, Emergency Services and Enforcement"/>
    <s v="Function:Public Safety:Core Function:Civil Defence"/>
    <s v="M/404293.JAH.E43"/>
    <s v="MSE:AH:NIF:MACH &amp; EQUIPMENT:PL"/>
    <s v="4293JAHE43"/>
    <s v="MSE:AH:NIF:MACH &amp; EQUIPMENT:PL"/>
    <s v="Function:Public Safety:Core Function:Civil Defence"/>
    <s v="4120103000"/>
    <s v="CONTRACTORS:MAINT.-EQUIP.(RADIO REPAIRS)"/>
    <s v="2032e879-efa1-470a-8d86-cce9f493c275"/>
    <x v="2"/>
    <s v="R/M"/>
    <s v="RV01_MSE"/>
    <s v="COUNCIL: MUNICIPAL SERVICES: ELECTRICITY"/>
    <n v="1000"/>
    <s v="ADM &amp; HO"/>
    <n v="18000"/>
    <n v="18500"/>
    <n v="19000"/>
  </r>
  <r>
    <n v="404293"/>
    <s v="COMMUNITY SERVICES"/>
    <s v="DIASTER MNGT"/>
    <s v="3.2 - Public Safety, Emergency Services and Enforcement"/>
    <s v="Function:Public Safety:Core Function:Civil Defence"/>
    <s v="M/404293.JAH.E27"/>
    <s v="MSE:AH:NIF:BUILD &amp; OTHER STRUCT:PL"/>
    <s v="4293JAHE27"/>
    <s v="MSE:AH:NIF:BUILD &amp; OTHER STRUCT:PL"/>
    <s v="Function:Public Safety:Core Function:Civil Defence"/>
    <n v="4120051000"/>
    <s v="CONTRACTORS : MAINT: BUILDINGS AND FACILITIES"/>
    <s v="164e4e65-7b56-4201-bd41-620fbdc099ea"/>
    <x v="2"/>
    <s v="R/M"/>
    <s v="RV01_MSE"/>
    <s v="COUNCIL: MUNICIPAL SERVICES: ELECTRICITY"/>
    <n v="1000"/>
    <s v="ADM &amp; HO"/>
    <n v="150000"/>
    <m/>
    <m/>
  </r>
  <r>
    <n v="404294"/>
    <s v="COMMUNITY SERVICES"/>
    <s v="MNT &amp; ADMIN - FIRE"/>
    <s v="3.2 - Public Safety, Emergency Services and Enforcement"/>
    <s v="Function:Public Safety:Non-core Function:Fire Fighting and Protection"/>
    <s v="M/404294.JAH.E27"/>
    <s v="MSE:AH:NIF:BUILD &amp; OTHER STRUCT:PL"/>
    <s v="4294JAHE27"/>
    <s v="MSE:AH:NIF:BUILD &amp; OTHER STRUCT:PL"/>
    <s v="Function:Public Safety:Non-core Function:Fire Fighting and Protection"/>
    <n v="4120051000"/>
    <s v="CONTRACTORS : MAINT: BUILDINGS AND FACILITIES"/>
    <s v="164e4e65-7b56-4201-bd41-620fbdc099ea"/>
    <x v="2"/>
    <s v="R/M"/>
    <s v="RV01_MSE"/>
    <s v="COUNCIL: MUNICIPAL SERVICES: ELECTRICITY"/>
    <n v="1000"/>
    <s v="ADM &amp; HO"/>
    <n v="85000"/>
    <n v="90000"/>
    <n v="95000"/>
  </r>
  <r>
    <n v="404296"/>
    <s v="COMMUNITY SERVICES"/>
    <s v="COMMUNICATION CENTRE"/>
    <s v="3.2 - Public Safety, Emergency Services and Enforcement"/>
    <s v="Function:Public Safety:Non-core Function:Fire Fighting and Protection"/>
    <s v="O/404296.JAH.000"/>
    <s v="MSE:AH:MRC:MUNICIPAL RUNNING COST"/>
    <s v="4296JAH000"/>
    <s v="MSE:AH:MRC:MUNICIPAL RUNNING COST"/>
    <s v="Function:Public Safety:Non-core Function:Fire Fighting and Protection"/>
    <n v="4120100000"/>
    <s v="CONTRACTORS:MAINT.-EQUIP.(AIRPORT)"/>
    <s v="2032e879-efa1-470a-8d86-cce9f493c275"/>
    <x v="2"/>
    <s v="R/M"/>
    <s v="RV01_MSE"/>
    <s v="COUNCIL: MUNICIPAL SERVICES: ELECTRICITY"/>
    <n v="1000"/>
    <s v="ADM &amp; HO"/>
    <n v="29000"/>
    <n v="33000"/>
    <n v="39000"/>
  </r>
  <r>
    <n v="404296"/>
    <s v="COMMUNITY SERVICES"/>
    <s v="COMMUNICATION CENTRE"/>
    <s v="3.2 - Public Safety, Emergency Services and Enforcement"/>
    <s v="Function:Public Safety:Non-core Function:Fire Fighting and Protection"/>
    <s v="M/404296.JAH.E43"/>
    <s v="MSE:AH:NIF:MACH &amp; EQUIPMENT:PL"/>
    <s v="4296JAHE43"/>
    <s v="MSE:AH:NIF:MACH &amp; EQUIPMENT:PL"/>
    <s v="Function:Public Safety:Non-core Function:Fire Fighting and Protection"/>
    <n v="4120100000"/>
    <s v="CONTRACTORS:MAINT.-EQUIP.(AIRPORT)"/>
    <s v="2032e879-efa1-470a-8d86-cce9f493c275"/>
    <x v="2"/>
    <s v="R/M"/>
    <s v="RV01_MSE"/>
    <s v="COUNCIL: MUNICIPAL SERVICES: ELECTRICITY"/>
    <n v="1000"/>
    <s v="ADM &amp; HO"/>
    <n v="30000"/>
    <n v="35000"/>
    <n v="40000"/>
  </r>
  <r>
    <n v="404296"/>
    <s v="COMMUNITY SERVICES"/>
    <s v="COMMUNICATION CENTRE"/>
    <s v="3.2 - Public Safety, Emergency Services and Enforcement"/>
    <s v="Function:Public Safety:Non-core Function:Fire Fighting and Protection"/>
    <s v="M/404296.JAH.E43"/>
    <s v="MSE:AH:NIF:MACH &amp; EQUIPMENT:PL"/>
    <s v="4296JAHE43"/>
    <s v="MSE:AH:NIF:MACH &amp; EQUIPMENT:PL"/>
    <s v="Function:Public Safety:Non-core Function:Fire Fighting and Protection"/>
    <n v="4120104000"/>
    <s v="CONTRACTORS:MAINT.-EQUIP.(GENERAL)"/>
    <s v="2032e879-efa1-470a-8d86-cce9f493c275"/>
    <x v="2"/>
    <s v="R/M"/>
    <s v="RV01_MSE"/>
    <s v="COUNCIL: MUNICIPAL SERVICES: ELECTRICITY"/>
    <n v="1000"/>
    <s v="ADM &amp; HO"/>
    <n v="75000"/>
    <n v="80000"/>
    <n v="85000"/>
  </r>
  <r>
    <n v="404298"/>
    <s v="COMMUNITY SERVICES"/>
    <s v="WORKSHOP"/>
    <s v="3.2 - Public Safety, Emergency Services and Enforcement"/>
    <s v="Function:Public Safety:Non-core Function:Fire Fighting and Protection"/>
    <s v="M/404298.BAH.E43"/>
    <s v="LEVS:AH:NIF:MACH &amp; EQUIPMENT:PL"/>
    <s v="4298BAHE43"/>
    <s v="LEVS:AH:NIF:MACH &amp; EQUIPMENT:PL"/>
    <s v="Function:Public Safety:Non-core Function:Fire Fighting and Protection"/>
    <n v="4120104000"/>
    <s v="CONTRACTORS:MAINT.-EQUIP.(GENERAL)"/>
    <s v="2032e879-efa1-470a-8d86-cce9f493c275"/>
    <x v="2"/>
    <s v="R/M"/>
    <s v="RV01_LEVS"/>
    <s v="TAXES: PROPERTY RATES: LEVIES"/>
    <n v="1000"/>
    <s v="ADM &amp; HO"/>
    <n v="25000"/>
    <m/>
    <m/>
  </r>
  <r>
    <n v="404300"/>
    <s v="COMMUNITY SERVICES"/>
    <s v="PHYSICAL EDUCATION"/>
    <s v="3.2 - Public Safety, Emergency Services and Enforcement"/>
    <s v="Function:Public Safety:Non-core Function:Fire Fighting and Protection"/>
    <s v="M/404300.JAH.E43"/>
    <s v="MSE:AH:NIF:MACH &amp; EQUIPMENT:PL"/>
    <s v="4300JAHE43"/>
    <s v="MSE:AH:NIF:MACH &amp; EQUIPMENT:PL"/>
    <s v="Function:Public Safety:Non-core Function:Fire Fighting and Protection"/>
    <n v="4120104000"/>
    <s v="CONTRACTORS:MAINT.-EQUIP.(GENERAL)"/>
    <s v="2032e879-efa1-470a-8d86-cce9f493c275"/>
    <x v="2"/>
    <s v="R/M"/>
    <s v="RV01_MSE"/>
    <s v="COUNCIL: MUNICIPAL SERVICES: ELECTRICITY"/>
    <n v="1000"/>
    <s v="ADM &amp; HO"/>
    <n v="80000"/>
    <n v="85000"/>
    <n v="90000"/>
  </r>
  <r>
    <n v="404302"/>
    <s v="COMMUNITY SERVICES"/>
    <s v="OPERATIONS"/>
    <s v="3.2 - Public Safety, Emergency Services and Enforcement"/>
    <s v="Function:Public Safety:Non-core Function:Fire Fighting and Protection"/>
    <s v="O/404302.JAH.000"/>
    <s v="MSE:AH:MRC:MUNICIPAL RUNNING COST"/>
    <s v="4302JAH000"/>
    <s v="MSE:AH:MRC:MUNICIPAL RUNNING COST"/>
    <s v="Function:Public Safety:Non-core Function:Fire Fighting and Protection"/>
    <n v="4100026010"/>
    <s v="HYGIENE SERVICES"/>
    <s v="28371137-b4a9-4ca3-97a6-2014ad3029ff"/>
    <x v="2"/>
    <m/>
    <s v="RV01_MSE"/>
    <s v="COUNCIL: MUNICIPAL SERVICES: ELECTRICITY"/>
    <n v="1000"/>
    <s v="ADM &amp; HO"/>
    <n v="6000"/>
    <n v="7000"/>
    <n v="8000"/>
  </r>
  <r>
    <n v="404302"/>
    <s v="COMMUNITY SERVICES"/>
    <s v="OPERATIONS"/>
    <s v="3.2 - Public Safety, Emergency Services and Enforcement"/>
    <s v="Function:Public Safety:Non-core Function:Fire Fighting and Protection"/>
    <s v="M/404302.JAH.E43"/>
    <s v="MSE:AH:NIF:MACH &amp; EQUIPMENT:PL"/>
    <s v="4302JAHE43"/>
    <s v="MSE:AH:NIF:MACH &amp; EQUIPMENT:PL"/>
    <s v="Function:Public Safety:Non-core Function:Fire Fighting and Protection"/>
    <n v="4120104000"/>
    <s v="CONTRACTORS:MAINT.-EQUIP.(GENERAL)"/>
    <s v="2032e879-efa1-470a-8d86-cce9f493c275"/>
    <x v="2"/>
    <s v="R/M"/>
    <s v="RV01_MSE"/>
    <s v="COUNCIL: MUNICIPAL SERVICES: ELECTRICITY"/>
    <n v="1000"/>
    <s v="ADM &amp; HO"/>
    <n v="280000"/>
    <n v="320000"/>
    <n v="350000"/>
  </r>
  <r>
    <n v="404325"/>
    <s v="COMMUNITY SERVICES"/>
    <s v="ADMIN - TRAFFIC"/>
    <s v="3.2 - Public Safety, Emergency Services and Enforcement"/>
    <s v="Function:Road Transport:Core Function:Police Forces, Traffic and Street Parking Control"/>
    <s v="O/404325.JAH.000"/>
    <s v="MSE:AH:MRC:MUNICIPAL RUNNING COST"/>
    <s v="4325JAH000"/>
    <s v="MSE:AH:MRC:MUNICIPAL RUNNING COST"/>
    <s v="Function:Road Transport:Core Function:Police Forces, Traffic and Street Parking Control"/>
    <n v="4100026010"/>
    <s v="HYGIENE SERVICES"/>
    <s v="28371137-b4a9-4ca3-97a6-2014ad3029ff"/>
    <x v="2"/>
    <m/>
    <s v="RV01_MSE"/>
    <s v="COUNCIL: MUNICIPAL SERVICES: ELECTRICITY"/>
    <n v="1000"/>
    <s v="ADM &amp; HO"/>
    <n v="24000"/>
    <n v="27000"/>
    <n v="35000"/>
  </r>
  <r>
    <n v="404325"/>
    <s v="COMMUNITY SERVICES"/>
    <s v="ADMIN - TRAFFIC"/>
    <s v="3.2 - Public Safety, Emergency Services and Enforcement"/>
    <s v="Function:Road Transport:Core Function:Police Forces, Traffic and Street Parking Control"/>
    <s v="M/403243.JAH.E45"/>
    <s v="MSE:AH:NIF:TRANSPORT ASSETS:PL"/>
    <s v="4325JAHE45"/>
    <s v="MSE:AH:NIF:TRANSPORT ASSETS:PL"/>
    <s v="Function:Road Transport:Core Function:Police Forces, Traffic and Street Parking Control"/>
    <s v="4120111000"/>
    <s v="CONTRACTORS:MAINT.-EQUIP.(VEHICLE)"/>
    <s v="2032e879-efa1-470a-8d86-cce9f493c275"/>
    <x v="2"/>
    <s v="R/M"/>
    <s v="RV01_MSE"/>
    <s v="COUNCIL: MUNICIPAL SERVICES: ELECTRICITY"/>
    <n v="1000"/>
    <s v="ADM &amp; HO"/>
    <n v="24000"/>
    <n v="30000"/>
    <n v="45000"/>
  </r>
  <r>
    <n v="404325"/>
    <s v="COMMUNITY SERVICES"/>
    <s v="ADMIN - TRAFFIC"/>
    <s v="3.2 - Public Safety, Emergency Services and Enforcement"/>
    <s v="Function:Road Transport:Core Function:Police Forces, Traffic and Street Parking Control"/>
    <s v="M/404325.JAH.E43"/>
    <s v="MSE:AH:NIF:MACH &amp; EQUIPMENT:PL"/>
    <s v="4325JAHE43"/>
    <s v="MSE:AH:NIF:MACH &amp; EQUIPMENT:PL"/>
    <s v="Function:Road Transport:Core Function:Police Forces, Traffic and Street Parking Control"/>
    <n v="4120104000"/>
    <s v="CONTRACTORS:MAINT.-EQUIP.(GENERAL)"/>
    <s v="2032e879-efa1-470a-8d86-cce9f493c275"/>
    <x v="2"/>
    <s v="R/M"/>
    <s v="RV01_MSE"/>
    <s v="COUNCIL: MUNICIPAL SERVICES: ELECTRICITY"/>
    <n v="1000"/>
    <s v="ADM &amp; HO"/>
    <n v="60000"/>
    <n v="70000"/>
    <n v="80000"/>
  </r>
  <r>
    <n v="404325"/>
    <s v="COMMUNITY SERVICES"/>
    <s v="ADMIN - TRAFFIC"/>
    <s v="3.2 - Public Safety, Emergency Services and Enforcement"/>
    <s v="Function:Road Transport:Core Function:Police Forces, Traffic and Street Parking Control"/>
    <s v="M/404325.JAH.E27"/>
    <s v="MSE:AH:NIF:BUILD &amp; OTHER STRUCT:PL"/>
    <s v="4325JAHE27"/>
    <s v="MSE:AH:NIF:BUILD &amp; OTHER STRUCT:PL"/>
    <s v="Function:Road Transport:Core Function:Police Forces, Traffic and Street Parking Control"/>
    <n v="4120051000"/>
    <s v="CONTRACTORS : MAINT: BUILDINGS AND FACILITIES"/>
    <s v="164e4e65-7b56-4201-bd41-620fbdc099ea"/>
    <x v="2"/>
    <s v="R/M"/>
    <s v="RV01_MSE"/>
    <s v="COUNCIL: MUNICIPAL SERVICES: ELECTRICITY"/>
    <n v="1000"/>
    <s v="ADM &amp; HO"/>
    <n v="1000000"/>
    <n v="1000000"/>
    <n v="500000"/>
  </r>
  <r>
    <n v="404327"/>
    <s v="COMMUNITY SERVICES"/>
    <s v="TRFC CONT/LAW ENFCT"/>
    <s v="3.2 - Public Safety, Emergency Services and Enforcement"/>
    <s v="Function:Road Transport:Core Function:Police Forces, Traffic and Street Parking Control"/>
    <s v="M/404327.JAH.E43"/>
    <s v="MSE:AH:NIF:MACH &amp; EQUIPMENT:PL"/>
    <s v="4327JAHE43"/>
    <s v="MSE:AH:NIF:MACH &amp; EQUIPMENT:PL"/>
    <s v="Function:Road Transport:Core Function:Police Forces, Traffic and Street Parking Control"/>
    <n v="4120104000"/>
    <s v="CONTRACTORS:MAINT.-EQUIP.(GENERAL)"/>
    <s v="2032e879-efa1-470a-8d86-cce9f493c275"/>
    <x v="2"/>
    <s v="R/M"/>
    <s v="RV01_MSE"/>
    <s v="COUNCIL: MUNICIPAL SERVICES: ELECTRICITY"/>
    <n v="1000"/>
    <s v="ADM &amp; HO"/>
    <n v="6264"/>
    <n v="8000"/>
    <n v="8000"/>
  </r>
  <r>
    <n v="404327"/>
    <s v="COMMUNITY SERVICES"/>
    <s v="TRFC CONT/LAW ENFCT"/>
    <s v="3.2 - Public Safety, Emergency Services and Enforcement"/>
    <s v="Function:Road Transport:Core Function:Police Forces, Traffic and Street Parking Control"/>
    <s v="M/404327.JAH.E27"/>
    <s v="MSE:AH:NIF:BUILD &amp; OTHER STRUCT:PL"/>
    <s v="4327JAHE27"/>
    <s v="MSE:AH:NIF:BUILD &amp; OTHER STRUCT:PL"/>
    <s v="Function:Road Transport:Core Function:Police Forces, Traffic and Street Parking Control"/>
    <n v="4120051000"/>
    <s v="CONTRACTORS : MAINT: BUILDINGS AND FACILITIES"/>
    <s v="164e4e65-7b56-4201-bd41-620fbdc099ea"/>
    <x v="2"/>
    <s v="R/M"/>
    <s v="RV01_MSE"/>
    <s v="COUNCIL: MUNICIPAL SERVICES: ELECTRICITY"/>
    <n v="1000"/>
    <s v="ADM &amp; HO"/>
    <n v="12000"/>
    <n v="15000"/>
    <n v="18000"/>
  </r>
  <r>
    <n v="404327"/>
    <s v="COMMUNITY SERVICES"/>
    <s v="TRFC CONT/LAW ENFCT"/>
    <s v="3.2 - Public Safety, Emergency Services and Enforcement"/>
    <s v="Function:Road Transport:Core Function:Police Forces, Traffic and Street Parking Control"/>
    <s v="M/404327.JAH.E43"/>
    <s v="MSE:AH:NIF:MACH &amp; EQUIPMENT:PL"/>
    <s v="4327JAHE43"/>
    <s v="MSE:AH:NIF:MACH &amp; EQUIPMENT:PL"/>
    <s v="Function:Road Transport:Core Function:Police Forces, Traffic and Street Parking Control"/>
    <n v="4120103000"/>
    <s v="CONTRACTORS:MAINT.-EQUIP.(RADIO REPAIRS)"/>
    <s v="2032e879-efa1-470a-8d86-cce9f493c275"/>
    <x v="2"/>
    <s v="R/M"/>
    <s v="RV01_MSE"/>
    <s v="COUNCIL: MUNICIPAL SERVICES: ELECTRICITY"/>
    <n v="1000"/>
    <s v="ADM &amp; HO"/>
    <n v="19999.920000000002"/>
    <n v="35000"/>
    <n v="35000"/>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100062010"/>
    <s v="TRAFFIC FINES MANAGEMENT"/>
    <s v="110c2de1-e47f-4faf-9924-9a2098cd8570"/>
    <x v="2"/>
    <m/>
    <s v="RV01_MSE"/>
    <s v="COUNCIL: MUNICIPAL SERVICES: ELECTRICITY"/>
    <n v="1000"/>
    <s v="ADM &amp; HO"/>
    <n v="36000"/>
    <n v="40000"/>
    <n v="45000"/>
  </r>
  <r>
    <n v="404327"/>
    <s v="COMMUNITY SERVICES"/>
    <s v="TRFC CONT/LAW ENFCT"/>
    <s v="3.2 - Public Safety, Emergency Services and Enforcement"/>
    <s v="Function:Road Transport:Core Function:Police Forces, Traffic and Street Parking Control"/>
    <s v="M/404327.JAH.E45"/>
    <s v="MSE:AH:NIF:TRANSPORT ASSETS:PL"/>
    <s v="4327JAHE45"/>
    <s v="MSE:AH:NIF:TRANSPORT ASSETS:PL"/>
    <s v="Function:Road Transport:Core Function:Police Forces, Traffic and Street Parking Control"/>
    <n v="4120111000"/>
    <s v="CONTRACTORS:MAINT.-EQUIP.(VEHICLES)"/>
    <s v="2032e879-efa1-470a-8d86-cce9f493c275"/>
    <x v="2"/>
    <s v="R/M"/>
    <s v="RV01_MSE"/>
    <s v="COUNCIL: MUNICIPAL SERVICES: ELECTRICITY"/>
    <n v="1000"/>
    <s v="ADM &amp; HO"/>
    <n v="600000"/>
    <n v="650000"/>
    <n v="700000"/>
  </r>
  <r>
    <n v="404328"/>
    <s v="COMMUNITY SERVICES"/>
    <s v="SECURITY"/>
    <s v="3.2 - Public Safety, Emergency Services and Enforcement"/>
    <s v="Function:Finance and Administration:Core Function:Security Services"/>
    <s v="M/404328.JAH.E43"/>
    <s v="MSE:AH:NIF:MACH &amp; EQUIPMENT:PL"/>
    <s v="4328JAHE43"/>
    <s v="MSE:AH:NIF:MACH &amp; EQUIPMENT:PL"/>
    <s v="Function:Finance and Administration:Core Function:Security Services"/>
    <n v="4120104000"/>
    <s v="CONTRACTORS:MAINT.-EQUIP.(GENERAL)"/>
    <s v="2032e879-efa1-470a-8d86-cce9f493c275"/>
    <x v="2"/>
    <s v="R/M"/>
    <s v="RV01_MSE"/>
    <s v="COUNCIL: MUNICIPAL SERVICES: ELECTRICITY"/>
    <n v="1000"/>
    <s v="ADM &amp; HO"/>
    <n v="7200"/>
    <n v="8500"/>
    <n v="10000"/>
  </r>
  <r>
    <n v="404328"/>
    <s v="COMMUNITY SERVICES"/>
    <s v="SECURITY"/>
    <s v="3.2 - Public Safety, Emergency Services and Enforcement"/>
    <s v="Function:Finance and Administration:Core Function:Security Services"/>
    <s v="M/404328.JAH.E45"/>
    <s v="MSE:AH:NIF:TRANSPORT ASSETS:PL"/>
    <s v="4328JAHE45"/>
    <s v="MSE:AH:NIF:TRANSPORT ASSETS:PL"/>
    <s v="Function:Finance and Administration:Core Function:Security Services"/>
    <n v="4120111000"/>
    <s v="CONTRACTORS:MAINT.-EQUIP.(VEHICLES)"/>
    <s v="2032e879-efa1-470a-8d86-cce9f493c275"/>
    <x v="2"/>
    <s v="R/M"/>
    <s v="RV01_MSE"/>
    <s v="COUNCIL: MUNICIPAL SERVICES: ELECTRICITY"/>
    <n v="1000"/>
    <s v="ADM &amp; HO"/>
    <n v="709999.92000000027"/>
    <n v="900000"/>
    <n v="1000000"/>
  </r>
  <r>
    <n v="404328"/>
    <s v="COMMUNITY SERVICES"/>
    <s v="SECURITY"/>
    <s v="3.2 - Public Safety, Emergency Services and Enforcement"/>
    <s v="Function:Finance and Administration:Core Function:Security Services"/>
    <s v="O/404328.JAH.000"/>
    <s v="MSE:AH:MRC:MUNICIPAL RUNNING COST"/>
    <s v="4328JAH000"/>
    <s v="MSE:AH:MRC:MUNICIPAL RUNNING COST"/>
    <s v="Function:Finance and Administration:Core Function:Security Services"/>
    <n v="4100059000"/>
    <s v="OUTSOURCED:SECURITY-EXTERNAL"/>
    <s v="a8fa065e-1a74-43c7-b5f4-1a46f1d6199d"/>
    <x v="2"/>
    <m/>
    <s v="RV01_MSE"/>
    <s v="COUNCIL: MUNICIPAL SERVICES: ELECTRICITY"/>
    <n v="1000"/>
    <s v="ADM &amp; HO"/>
    <n v="45000000"/>
    <n v="45000000"/>
    <n v="45000000"/>
  </r>
  <r>
    <n v="404357"/>
    <s v="COMMUNITY SERVICES"/>
    <s v="HIV&amp;AIDS_TRAINING"/>
    <s v="3.1 - Area Based Management "/>
    <s v="Function:Health:Non-core Function:Health Services"/>
    <s v="M/404357.JAH.E43"/>
    <s v="MSE:AH:NIF:MACH &amp; EQUIPMENT:PL"/>
    <s v="4357JAHE43"/>
    <s v="MSE:AH:NIF:MACH &amp; EQUIPMENT:PL"/>
    <s v="Function:Health:Non-core Function:Health Services"/>
    <n v="4120104000"/>
    <s v="CONTRACTORS:MAINT.-EQUIP.(GENERAL)"/>
    <s v="2032e879-efa1-470a-8d86-cce9f493c275"/>
    <x v="2"/>
    <s v="R/M"/>
    <s v="RV01_MSE"/>
    <s v="COUNCIL: MUNICIPAL SERVICES: ELECTRICITY"/>
    <n v="1000"/>
    <s v="ADM &amp; HO"/>
    <n v="6800"/>
    <n v="8160"/>
    <n v="9792"/>
  </r>
  <r>
    <n v="404357"/>
    <s v="COMMUNITY SERVICES"/>
    <s v="HIV&amp;AIDS_TRAINING"/>
    <s v="3.1 - Area Based Management "/>
    <s v="Function:Health:Non-core Function:Health Services"/>
    <s v="O/404357.JAH.000"/>
    <s v="MSE:AH:MRC:MUNICIPAL RUNNING COST"/>
    <s v="4357JAH000"/>
    <s v="MSE:AH:MRC:MUNICIPAL RUNNING COST"/>
    <s v="Function:Health:Non-core Function:Health Services"/>
    <n v="4100061000"/>
    <s v="OUTSOURCED:SEWERAGE SERVICES"/>
    <s v="996ee29d-2d98-4925-b255-2fdcf918f375"/>
    <x v="2"/>
    <m/>
    <s v="RV01_MSE"/>
    <s v="COUNCIL: MUNICIPAL SERVICES: ELECTRICITY"/>
    <n v="1000"/>
    <s v="ADM &amp; HO"/>
    <n v="9500"/>
    <n v="11400"/>
    <n v="13680"/>
  </r>
  <r>
    <n v="404359"/>
    <s v="COMMUNITY SERVICES"/>
    <s v="HIV &amp; AIDS/SOCIAL SERVICE"/>
    <s v="3.1 - Area Based Management "/>
    <s v="Function:Community and Social Services:Non-core Function:Aged Care"/>
    <s v="M/404359.JAH.E43"/>
    <s v="MSE:AH:NIF:MACH &amp; EQUIPMENT:PL"/>
    <s v="4359JAHE43"/>
    <s v="MSE:AH:NIF:MACH &amp; EQUIPMENT:PL"/>
    <s v="Function:Community and Social Services:Non-core Function:Aged Care"/>
    <n v="4120104000"/>
    <s v="CONTRACTORS:MAINT.-EQUIP.(GENERAL)"/>
    <s v="2032e879-efa1-470a-8d86-cce9f493c275"/>
    <x v="2"/>
    <s v="R/M"/>
    <s v="RV01_MSE"/>
    <s v="COUNCIL: MUNICIPAL SERVICES: ELECTRICITY"/>
    <n v="1000"/>
    <s v="ADM &amp; HO"/>
    <n v="6000"/>
    <n v="7200"/>
    <n v="8640"/>
  </r>
  <r>
    <n v="404359"/>
    <s v="COMMUNITY SERVICES"/>
    <s v="HIV &amp; AIDS/SOCIAL SERVICE"/>
    <s v="3.1 - Area Based Management "/>
    <s v="Function:Community and Social Services:Non-core Function:Aged Care"/>
    <s v="M/404359.JAH.E27"/>
    <s v="MSE:AH:NIF:BUILD &amp; OTHER STRUCT:PL"/>
    <s v="4359JAHE27"/>
    <s v="MSE:AH:NIF:BUILD &amp; OTHER STRUCT:PL"/>
    <s v="Function:Community and Social Services:Non-core Function:Aged Care"/>
    <n v="4120051000"/>
    <s v="CONTRACTORS : MAINT: BUILDINGS AND FACILITIES"/>
    <s v="164e4e65-7b56-4201-bd41-620fbdc099ea"/>
    <x v="2"/>
    <s v="R/M"/>
    <s v="RV01_MSE"/>
    <s v="COUNCIL: MUNICIPAL SERVICES: ELECTRICITY"/>
    <n v="1000"/>
    <s v="ADM &amp; HO"/>
    <n v="10000"/>
    <n v="12000"/>
    <n v="14400"/>
  </r>
  <r>
    <n v="404390"/>
    <s v="COMMUNITY SERVICES"/>
    <s v="MNT &amp; ADMN - SPRTS"/>
    <s v="3.3 - Recreation and Facilities"/>
    <s v="Function:Sport and Recreation:Non-core Function:Recreational Facilities"/>
    <s v="M/404390.JAH.E43"/>
    <s v="MSE:AH:NIF:MACH &amp; EQUIPMENT:PL"/>
    <s v="4390JAHE43"/>
    <s v="MSE:AH:NIF:MACH &amp; EQUIPMENT:PL"/>
    <s v="Function:Sport and Recreation:Non-core Function:Recreational Facilities"/>
    <n v="4120104000"/>
    <s v="CONTRACTORS:MAINT.-EQUIP.(GENERAL)"/>
    <s v="2032e879-efa1-470a-8d86-cce9f493c275"/>
    <x v="2"/>
    <s v="R/M"/>
    <s v="RV01_MSE"/>
    <s v="COUNCIL: MUNICIPAL SERVICES: ELECTRICITY"/>
    <n v="1000"/>
    <s v="ADM &amp; HO"/>
    <n v="153000"/>
    <n v="170000"/>
    <n v="180000"/>
  </r>
  <r>
    <n v="404390"/>
    <s v="COMMUNITY SERVICES"/>
    <s v="MNT &amp; ADMN - SPRTS"/>
    <s v="3.3 - Recreation and Facilities"/>
    <s v="Function:Sport and Recreation:Non-core Function:Recreational Facilities"/>
    <s v="M/404390.JAH.E45"/>
    <s v="MSE:AH:NIF:TRANSPORT ASSETS:PL"/>
    <s v="4390JAHE45"/>
    <s v="MSE:AH:NIF:TRANSPORT ASSETS:PL"/>
    <s v="Function:Sport and Recreation:Non-core Function:Recreational Facilities"/>
    <n v="4120111000"/>
    <s v="CONTRACTORS:MAINT.-EQUIP.(VEHICLES)"/>
    <s v="2032e879-efa1-470a-8d86-cce9f493c275"/>
    <x v="2"/>
    <s v="R/M"/>
    <s v="RV01_MSE"/>
    <s v="COUNCIL: MUNICIPAL SERVICES: ELECTRICITY"/>
    <n v="1000"/>
    <s v="ADM &amp; HO"/>
    <n v="210000"/>
    <n v="240000"/>
    <n v="260000"/>
  </r>
  <r>
    <n v="404390"/>
    <s v="COMMUNITY SERVICES"/>
    <s v="MNT &amp; ADMN - SPRTS"/>
    <s v="3.3 - Recreation and Facilities"/>
    <s v="Function:Sport and Recreation:Non-core Function:Recreational Facilities"/>
    <s v="M/404390.JAH.E27"/>
    <s v="MSE:AH:NIF:BUILD &amp; OTHER STRUCT:PL"/>
    <s v="4390JAHE27"/>
    <s v="MSE:AH:NIF:BUILD &amp; OTHER STRUCT:PL"/>
    <s v="Function:Sport and Recreation:Non-core Function:Recreational Facilities"/>
    <n v="4120051000"/>
    <s v="CONTRACTORS : MAINT: BUILDINGS AND FACILITIES"/>
    <s v="164e4e65-7b56-4201-bd41-620fbdc099ea"/>
    <x v="2"/>
    <s v="R/M"/>
    <s v="RV01_MSE"/>
    <s v="COUNCIL: MUNICIPAL SERVICES: ELECTRICITY"/>
    <n v="1000"/>
    <s v="ADM &amp; HO"/>
    <n v="920000"/>
    <n v="1000000"/>
    <n v="500000"/>
  </r>
  <r>
    <n v="404392"/>
    <s v="COMMUNITY SERVICES"/>
    <s v="CEMETERIES"/>
    <s v="3.3 - Recreation and Facilities"/>
    <s v="Function:Community and Social Services:Core Function:Cemeteries, Funeral Parlours and Crematoriums"/>
    <s v="O/404392.JAH.000"/>
    <s v="MSE:AH:MRC:MUNICIPAL RUNNING COST"/>
    <s v="4392JAH000"/>
    <s v="MSE:AH:MRC:MUNICIPAL RUNNING COST"/>
    <s v="Function:Community and Social Services:Core Function:Cemeteries, Funeral Parlours and Crematoriums"/>
    <n v="4110052000"/>
    <s v="CONSULT.&amp; PROF.:LABORATORY:WATER"/>
    <s v="0b091c05-a1da-4c3f-904d-0064a1e13c93"/>
    <x v="2"/>
    <m/>
    <s v="RV01_MSE"/>
    <s v="COUNCIL: MUNICIPAL SERVICES: ELECTRICITY"/>
    <n v="1000"/>
    <s v="ADM &amp; HO"/>
    <n v="100000"/>
    <n v="105000"/>
    <n v="110250"/>
  </r>
  <r>
    <n v="404392"/>
    <s v="COMMUNITY SERVICES"/>
    <s v="CEMETERIES"/>
    <s v="3.3 - Recreation and Facilities"/>
    <s v="Function:Community and Social Services:Core Function:Cemeteries, Funeral Parlours and Crematoriums"/>
    <s v="O/404392.JAH.000"/>
    <s v="MSE:AH:MRC:MUNICIPAL RUNNING COST"/>
    <s v="4392JAH000"/>
    <s v="MSE:AH:MRC:MUNICIPAL RUNNING COST"/>
    <s v="Function:Community and Social Services:Core Function:Cemeteries, Funeral Parlours and Crematoriums"/>
    <n v="4100004000"/>
    <s v="OUTSOURCED:BURIAL SERVICES"/>
    <s v="38833fb0-e379-460c-9d95-a13f4df76188"/>
    <x v="2"/>
    <m/>
    <s v="RV01_MSE"/>
    <s v="COUNCIL: MUNICIPAL SERVICES: ELECTRICITY"/>
    <n v="1000"/>
    <s v="ADM &amp; HO"/>
    <n v="540000"/>
    <n v="567000"/>
    <n v="595350"/>
  </r>
  <r>
    <n v="404398"/>
    <s v="COMMUNITY SERVICES"/>
    <s v="NURSERY"/>
    <s v="3.3 - Recreation and Facilities"/>
    <s v="Function:Sport and Recreation:Core Function:Community Parks (including Nurseries)"/>
    <s v="M/404398.JAH.E27"/>
    <s v="MSE:AH:NIF:BUILD &amp; OTHER STRUCT:PL"/>
    <s v="4398JAHE27"/>
    <s v="MSE:AH:NIF:BUILD &amp; OTHER STRUCT:PL"/>
    <s v="Function:Sport and Recreation:Core Function:Community Parks (including Nurseries)"/>
    <n v="4120051000"/>
    <s v="CONTRACTORS : MAINT: BUILDINGS AND FACILITIES"/>
    <s v="164e4e65-7b56-4201-bd41-620fbdc099ea"/>
    <x v="2"/>
    <s v="R/M"/>
    <s v="RV01_MSE"/>
    <s v="COUNCIL: MUNICIPAL SERVICES: ELECTRICITY"/>
    <n v="1000"/>
    <s v="ADM &amp; HO"/>
    <n v="200000"/>
    <n v="280000"/>
    <n v="280000"/>
  </r>
  <r>
    <n v="404400"/>
    <s v="COMMUNITY SERVICES"/>
    <s v="CONSERVATION"/>
    <s v="3.3 - Recreation and Facilities"/>
    <s v="Function:Sport and Recreation:Non-core Function:Recreational Facilities"/>
    <s v="M/404400.JAH.E43"/>
    <s v="MSE:AH:NIF:MACH &amp; EQUIPMENT:PL"/>
    <s v="4400JAHE43"/>
    <s v="MSE:AH:NIF:MACH &amp; EQUIPMENT:PL"/>
    <s v="Function:Sport and Recreation:Non-core Function:Recreational Facilities"/>
    <n v="4120104000"/>
    <s v="CONTRACTORS:MAINT.-EQUIP.(GENERAL)"/>
    <s v="2032e879-efa1-470a-8d86-cce9f493c275"/>
    <x v="2"/>
    <s v="R/M"/>
    <s v="RV01_MSE"/>
    <s v="COUNCIL: MUNICIPAL SERVICES: ELECTRICITY"/>
    <n v="1000"/>
    <s v="ADM &amp; HO"/>
    <n v="32034"/>
    <n v="35237.4"/>
    <n v="38761.14"/>
  </r>
  <r>
    <n v="404400"/>
    <s v="COMMUNITY SERVICES"/>
    <s v="CONSERVATION"/>
    <s v="3.3 - Recreation and Facilities"/>
    <s v="Function:Sport and Recreation:Non-core Function:Recreational Facilities"/>
    <s v="O/404400.JAH.000"/>
    <s v="MSE:AH:MRC:MUNICIPAL RUNNING COST"/>
    <s v="4400JAH000"/>
    <s v="MSE:AH:MRC:MUNICIPAL RUNNING COST"/>
    <s v="Function:Sport and Recreation:Non-core Function:Recreational Facilities"/>
    <n v="4100001000"/>
    <s v="OUTSOURCED:ALIEN VEGETATION CONTROL"/>
    <s v="56aa9681-2cf5-4465-aa2c-b66d74fe85d1"/>
    <x v="2"/>
    <m/>
    <s v="RV01_MSE"/>
    <s v="COUNCIL: MUNICIPAL SERVICES: ELECTRICITY"/>
    <n v="1000"/>
    <s v="ADM &amp; HO"/>
    <n v="87999.60000000002"/>
    <n v="96800"/>
    <n v="106480"/>
  </r>
  <r>
    <n v="404400"/>
    <s v="COMMUNITY SERVICES"/>
    <s v="CONSERVATION"/>
    <s v="3.3 - Recreation and Facilities"/>
    <s v="Function:Sport and Recreation:Non-core Function:Recreational Facilities"/>
    <s v="M/404400.JAH.E45"/>
    <s v="MSE:AH:NIF:TRANSPORT ASSETS:PL"/>
    <s v="4400JAHE45"/>
    <s v="MSE:AH:NIF:TRANSPORT ASSETS:PL"/>
    <s v="Function:Sport and Recreation:Non-core Function:Recreational Facilities"/>
    <n v="4120111000"/>
    <s v="CONTRACTORS:MAINT.-EQUIP.(VEHICLES)"/>
    <s v="2032e879-efa1-470a-8d86-cce9f493c275"/>
    <x v="2"/>
    <s v="R/M"/>
    <s v="RV01_MSE"/>
    <s v="COUNCIL: MUNICIPAL SERVICES: ELECTRICITY"/>
    <n v="1000"/>
    <s v="ADM &amp; HO"/>
    <n v="99999.60000000002"/>
    <n v="110000"/>
    <n v="121000"/>
  </r>
  <r>
    <n v="404402"/>
    <s v="COMMUNITY SERVICES"/>
    <s v="DISTRICT NORTH"/>
    <s v="3.3 - Recreation and Facilities"/>
    <s v="Function:Sport and Recreation:Core Function:Community Parks (including Nurseries)"/>
    <s v="M/404402.JAH.E27"/>
    <s v="MSE:AH:NIF:BUILD &amp; OTHER STRUCT:PL"/>
    <s v="4402JAHE27"/>
    <s v="MSE:AH:NIF:BUILD &amp; OTHER STRUCT:PL"/>
    <s v="Function:Sport and Recreation:Core Function:Community Parks (including Nurseries)"/>
    <n v="4120051000"/>
    <s v="CONTRACTORS : MAINT: BUILDINGS AND FACILITIES"/>
    <s v="164e4e65-7b56-4201-bd41-620fbdc099ea"/>
    <x v="2"/>
    <s v="R/M"/>
    <s v="RV01_MSE"/>
    <s v="COUNCIL: MUNICIPAL SERVICES: ELECTRICITY"/>
    <n v="1000"/>
    <s v="ADM &amp; HO"/>
    <n v="200000"/>
    <n v="210000"/>
    <n v="222000"/>
  </r>
  <r>
    <n v="404402"/>
    <s v="COMMUNITY SERVICES"/>
    <s v="DISTRICT NORTH"/>
    <s v="3.3 - Recreation and Facilities"/>
    <s v="Function:Sport and Recreation:Core Function:Community Parks (including Nurseries)"/>
    <s v="M/404402.JAH.E45"/>
    <s v="MSE:AH:NIF:TRANSPORT ASSETS:PL"/>
    <s v="4402JAHE45"/>
    <s v="MSE:AH:NIF:TRANSPORT ASSETS:PL"/>
    <s v="Function:Sport and Recreation:Core Function:Community Parks (including Nurseries)"/>
    <n v="4120111000"/>
    <s v="CONTRACTORS:MAINT.-EQUIP.(VEHICLES)"/>
    <s v="2032e879-efa1-470a-8d86-cce9f493c275"/>
    <x v="2"/>
    <s v="R/M"/>
    <s v="RV01_MSE"/>
    <s v="COUNCIL: MUNICIPAL SERVICES: ELECTRICITY"/>
    <n v="1000"/>
    <s v="ADM &amp; HO"/>
    <n v="700000"/>
    <s v="1 260 000"/>
    <s v="1 323 000"/>
  </r>
  <r>
    <n v="404402"/>
    <s v="COMMUNITY SERVICES"/>
    <s v="DISTRICT NORTH"/>
    <s v="3.3 - Recreation and Facilities"/>
    <s v="Function:Sport and Recreation:Core Function:Community Parks (including Nurseries)"/>
    <s v="M/404402.JAH.E43"/>
    <s v="MSE:AH:NIF:MACH &amp; EQUIPMENT:PL"/>
    <s v="4402JAHE43"/>
    <s v="MSE:AH:NIF:MACH &amp; EQUIPMENT:PL"/>
    <s v="Function:Sport and Recreation:Core Function:Community Parks (including Nurseries)"/>
    <n v="4120104000"/>
    <s v="CONTRACTORS:MAINT.-EQUIP.(GENERAL)"/>
    <s v="2032e879-efa1-470a-8d86-cce9f493c275"/>
    <x v="2"/>
    <s v="R/M"/>
    <s v="RV01_MSE"/>
    <s v="COUNCIL: MUNICIPAL SERVICES: ELECTRICITY"/>
    <n v="1000"/>
    <s v="ADM &amp; HO"/>
    <n v="400000"/>
    <s v="630 000"/>
    <s v="661 500"/>
  </r>
  <r>
    <n v="404404"/>
    <s v="COMMUNITY SERVICES"/>
    <s v="DISTRICT CENTRAL"/>
    <s v="3.3 - Recreation and Facilities"/>
    <s v="Function:Sport and Recreation:Core Function:Community Parks (including Nurseries)"/>
    <s v="M/404404.JAH.E43"/>
    <s v="MSE:AH:NIF:MACH &amp; EQUIPMENT:PL"/>
    <s v="4404JAHE43"/>
    <s v="MSE:AH:NIF:MACH &amp; EQUIPMENT:PL"/>
    <s v="Function:Sport and Recreation:Core Function:Community Parks (including Nurseries)"/>
    <n v="4120104000"/>
    <s v="CONTRACTORS:MAINT.-EQUIP.(GENERAL)"/>
    <s v="2032e879-efa1-470a-8d86-cce9f493c275"/>
    <x v="2"/>
    <s v="R/M"/>
    <s v="RV01_MSE"/>
    <s v="COUNCIL: MUNICIPAL SERVICES: ELECTRICITY"/>
    <n v="1000"/>
    <s v="ADM &amp; HO"/>
    <n v="144000"/>
    <n v="160000"/>
    <n v="180000"/>
  </r>
  <r>
    <n v="404404"/>
    <s v="COMMUNITY SERVICES"/>
    <s v="DISTRICT CENTRAL"/>
    <s v="3.3 - Recreation and Facilities"/>
    <s v="Function:Sport and Recreation:Core Function:Community Parks (including Nurseries)"/>
    <s v="0/404404.JAH.000"/>
    <s v="MSE:AH:MRC:MUNICIPAL RUNNING COST"/>
    <s v="4404JAH000"/>
    <s v="MSE:AH:MRC:MUNICIPAL RUNNING COST"/>
    <s v="Function:Sport and Recreation:Core Function:Community Parks (including Nurseries)"/>
    <n v="4100026010"/>
    <s v="HYGIENE SERVICES"/>
    <s v="28371137-b4a9-4ca3-97a6-2014ad3029ff"/>
    <x v="2"/>
    <m/>
    <s v="RV01_MSE"/>
    <s v="COUNCIL: MUNICIPAL SERVICES: ELECTRICITY"/>
    <n v="1000"/>
    <s v="ADM &amp; HO"/>
    <n v="200004"/>
    <n v="250000"/>
    <n v="300000"/>
  </r>
  <r>
    <n v="404404"/>
    <s v="COMMUNITY SERVICES"/>
    <s v="DISTRICT CENTRAL"/>
    <s v="3.3 - Recreation and Facilities"/>
    <s v="Function:Sport and Recreation:Core Function:Community Parks (including Nurseries)"/>
    <s v="M/404404.JAH.E45"/>
    <s v="MSE:AH:NIF:TRANSPORT ASSETS:PL"/>
    <s v="4404JAHE45"/>
    <s v="MSE:AH:NIF:TRANSPORT ASSETS:PL"/>
    <s v="Function:Sport and Recreation:Core Function:Community Parks (including Nurseries)"/>
    <n v="4120111000"/>
    <s v="CONTRACTORS:MAINT.-EQUIP.(VEHICLES)"/>
    <s v="2032e879-efa1-470a-8d86-cce9f493c275"/>
    <x v="2"/>
    <s v="R/M"/>
    <s v="RV01_MSE"/>
    <s v="COUNCIL: MUNICIPAL SERVICES: ELECTRICITY"/>
    <n v="1000"/>
    <s v="ADM &amp; HO"/>
    <n v="349992"/>
    <n v="400000"/>
    <n v="500000"/>
  </r>
  <r>
    <n v="404406"/>
    <s v="COMMUNITY SERVICES"/>
    <s v="DISTRICT SOUTH"/>
    <s v="3.3 - Recreation and Facilities"/>
    <s v="Function:Sport and Recreation:Core Function:Community Parks (including Nurseries)"/>
    <s v="M/404406.JAH.E43"/>
    <s v="MSE:AH:NIF:MACH &amp; EQUIPMENT:PL"/>
    <s v="4406JAHE43"/>
    <s v="MSE:AH:NIF:MACH &amp; EQUIPMENT:PL"/>
    <s v="Function:Sport and Recreation:Core Function:Community Parks (including Nurseries)"/>
    <n v="4120104000"/>
    <s v="CONTRACTORS:MAINT.-EQUIP.(GENERAL)"/>
    <s v="2032e879-efa1-470a-8d86-cce9f493c275"/>
    <x v="2"/>
    <s v="R/M"/>
    <s v="RV01_MSE"/>
    <s v="COUNCIL: MUNICIPAL SERVICES: ELECTRICITY"/>
    <n v="1000"/>
    <s v="ADM &amp; HO"/>
    <n v="180000"/>
    <n v="200000"/>
    <n v="250000"/>
  </r>
  <r>
    <n v="404406"/>
    <s v="COMMUNITY SERVICES"/>
    <s v="DISTRICT SOUTH"/>
    <s v="3.3 - Recreation and Facilities"/>
    <s v="Function:Sport and Recreation:Core Function:Community Parks (including Nurseries)"/>
    <s v="M/404406.JAH.E45"/>
    <s v="MSE:AH:NIF:TRANSPORT ASSETS:PL"/>
    <s v="4406JAHE45"/>
    <s v="MSE:AH:NIF:TRANSPORT ASSETS:PL"/>
    <s v="Function:Sport and Recreation:Core Function:Community Parks (including Nurseries)"/>
    <n v="4120111000"/>
    <s v="CONTRACTORS:MAINT.-EQUIP.(VEHICLES)"/>
    <s v="2032e879-efa1-470a-8d86-cce9f493c275"/>
    <x v="2"/>
    <s v="R/M"/>
    <s v="RV01_MSE"/>
    <s v="COUNCIL: MUNICIPAL SERVICES: ELECTRICITY"/>
    <n v="1000"/>
    <s v="ADM &amp; HO"/>
    <n v="199200"/>
    <n v="210000"/>
    <n v="220000"/>
  </r>
  <r>
    <n v="404406"/>
    <s v="COMMUNITY SERVICES"/>
    <s v="DISTRICT SOUTH"/>
    <s v="3.3 - Recreation and Facilities"/>
    <s v="Function:Sport and Recreation:Core Function:Community Parks (including Nurseries)"/>
    <s v="M/404406.JAH.E27"/>
    <s v="MSE:AH:NIF:BUILD &amp; OTHER STRUCT:PL"/>
    <s v="4406JAHE27"/>
    <s v="MSE:AH:NIF:BUILD &amp; OTHER STRUCT:PL"/>
    <s v="Function:Sport and Recreation:Core Function:Community Parks (including Nurseries)"/>
    <n v="4120051000"/>
    <s v="CONTRACTORS : MAINT: BUILDINGS AND FACILITIES"/>
    <s v="164e4e65-7b56-4201-bd41-620fbdc099ea"/>
    <x v="2"/>
    <s v="R/M"/>
    <s v="RV01_MSE"/>
    <s v="COUNCIL: MUNICIPAL SERVICES: ELECTRICITY"/>
    <n v="1000"/>
    <s v="ADM &amp; HO"/>
    <n v="360000"/>
    <n v="400000"/>
    <n v="450000"/>
  </r>
  <r>
    <n v="404412"/>
    <s v="COMMUNITY SERVICES"/>
    <s v="HORTICULTURE"/>
    <s v="3.3 - Recreation and Facilities"/>
    <s v="Function:Sport and Recreation:Core Function:Community Parks (including Nurseries)"/>
    <s v="M/404412.JAH.E27"/>
    <s v="MSE:AH:NIF:BUILD &amp; OTHER STRUCT:PL"/>
    <s v="4412JAHE27"/>
    <s v="MSE:AH:NIF:BUILD &amp; OTHER STRUCT:PL"/>
    <s v="Function:Sport and Recreation:Core Function:Community Parks (including Nurseries)"/>
    <n v="4120051000"/>
    <s v="CONTRACTORS : MAINT: BUILDINGS AND FACILITIES"/>
    <s v="164e4e65-7b56-4201-bd41-620fbdc099ea"/>
    <x v="2"/>
    <s v="R/M"/>
    <s v="RV01_MSE"/>
    <s v="COUNCIL: MUNICIPAL SERVICES: ELECTRICITY"/>
    <n v="1000"/>
    <s v="ADM &amp; HO"/>
    <n v="700000"/>
    <n v="1000000"/>
    <n v="1500000"/>
  </r>
  <r>
    <n v="404412"/>
    <s v="COMMUNITY SERVICES"/>
    <s v="HORTICULTURE"/>
    <s v="3.3 - Recreation and Facilities"/>
    <s v="Function:Sport and Recreation:Core Function:Community Parks (including Nurseries)"/>
    <s v="O/404412.JAH.000"/>
    <s v="MSE:AH:MRC:MUNICIPAL RUNNING COST"/>
    <s v="4412JAH000"/>
    <s v="MSE:AH:MRC:MUNICIPAL RUNNING COST"/>
    <s v="Function:Sport and Recreation:Core Function:Community Parks (including Nurseries)"/>
    <n v="4120111000"/>
    <s v="CONTRACTORS:MAINT.-EQUIP.(VEHICLES)"/>
    <s v="2032e879-efa1-470a-8d86-cce9f493c275"/>
    <x v="2"/>
    <s v="R/M"/>
    <s v="RV01_MSE"/>
    <s v="COUNCIL: MUNICIPAL SERVICES: ELECTRICITY"/>
    <n v="1000"/>
    <s v="ADM &amp; HO"/>
    <n v="1000000"/>
    <n v="2200000"/>
    <n v="2500000"/>
  </r>
  <r>
    <n v="404412"/>
    <s v="COMMUNITY SERVICES"/>
    <s v="HORTICULTURE"/>
    <s v="3.3 - Recreation and Facilities"/>
    <s v="Function:Sport and Recreation:Core Function:Community Parks (including Nurseries)"/>
    <s v="M/404412.JAH.E45"/>
    <s v="MSE:AH:NIF:TRANSPORT ASSETS:PL"/>
    <s v="4412JAHE45"/>
    <s v="MSE:AH:NIF:TRANSPORT ASSETS:PL"/>
    <s v="Function:Sport and Recreation:Core Function:Community Parks (including Nurseries)"/>
    <n v="4120111000"/>
    <s v="CONTRACTORS:MAINT.-EQUIP.(VEHICLES)"/>
    <s v="2032e879-efa1-470a-8d86-cce9f493c275"/>
    <x v="2"/>
    <s v="R/M"/>
    <s v="RV01_MSE"/>
    <s v="COUNCIL: MUNICIPAL SERVICES: ELECTRICITY"/>
    <n v="1000"/>
    <s v="ADM &amp; HO"/>
    <n v="0"/>
    <n v="0"/>
    <n v="0"/>
  </r>
  <r>
    <n v="404431"/>
    <s v="COMMUNITY SERVICES"/>
    <s v="SPORTS GROUNDS"/>
    <s v="3.3 - Recreation and Facilities"/>
    <s v="Function:Sport and Recreation:Non-core Function:Recreational Facilities"/>
    <s v="O/404431.JAH.000"/>
    <s v="MSE:AH:MRC:MUNICIPAL RUNNING COST"/>
    <s v="4431JAH000"/>
    <s v="MSE:AH:MRC:MUNICIPAL RUNNING COST"/>
    <s v="Function:Sport and Recreation:Non-core Function:Recreational Facilities"/>
    <n v="4110057260"/>
    <s v="CONTRACTORS:SPORTS AND RECREATION"/>
    <s v="f013b706-b724-455c-9f36-b5135eb56a49"/>
    <x v="2"/>
    <m/>
    <s v="RV01_MSE"/>
    <s v="COUNCIL: MUNICIPAL SERVICES: ELECTRICITY"/>
    <n v="1000"/>
    <s v="ADM &amp; HO"/>
    <n v="30000"/>
    <n v="40000"/>
    <n v="50000"/>
  </r>
  <r>
    <n v="404431"/>
    <s v="COMMUNITY SERVICES"/>
    <s v="SPORTS GROUNDS"/>
    <s v="3.3 - Recreation and Facilities"/>
    <s v="Function:Sport and Recreation:Non-core Function:Recreational Facilities"/>
    <s v="M/404431.JAH.E45"/>
    <s v="MSE:AH:NIF:TRANSPORT ASSETS:PL"/>
    <s v="4431JAHE45"/>
    <s v="MSE:AH:NIF:TRANSPORT ASSETS:PL"/>
    <s v="Function:Sport and Recreation:Non-core Function:Recreational Facilities"/>
    <n v="4120111000"/>
    <s v="CONTRACTORS:MAINT.-EQUIP.(VEHICLES)"/>
    <s v="2032e879-efa1-470a-8d86-cce9f493c275"/>
    <x v="2"/>
    <s v="R/M"/>
    <s v="RV01_MSE"/>
    <s v="COUNCIL: MUNICIPAL SERVICES: ELECTRICITY"/>
    <n v="1000"/>
    <s v="ADM &amp; HO"/>
    <n v="42000"/>
    <n v="50000"/>
    <n v="60000"/>
  </r>
  <r>
    <n v="404431"/>
    <s v="COMMUNITY SERVICES"/>
    <s v="SPORTS GROUNDS"/>
    <s v="3.3 - Recreation and Facilities"/>
    <s v="Function:Sport and Recreation:Non-core Function:Recreational Facilities"/>
    <s v="M/404431.JAH.E27"/>
    <s v="MSE:AH:NIF:BUILD &amp; OTHER STRUCT:PL"/>
    <s v="4431JAHE27"/>
    <s v="MSE:AH:NIF:BUILD &amp; OTHER STRUCT:PL"/>
    <s v="Function:Sport and Recreation:Non-core Function:Recreational Facilities"/>
    <n v="4120051000"/>
    <s v="CONTRACTORS : MAINT: BUILDINGS AND FACILITIES"/>
    <s v="164e4e65-7b56-4201-bd41-620fbdc099ea"/>
    <x v="2"/>
    <s v="R/M"/>
    <s v="RV01_MSE"/>
    <s v="COUNCIL: MUNICIPAL SERVICES: ELECTRICITY"/>
    <n v="1000"/>
    <s v="ADM &amp; HO"/>
    <n v="250008"/>
    <n v="260000"/>
    <n v="280000"/>
  </r>
  <r>
    <n v="404432"/>
    <s v="COMMUNITY SERVICES"/>
    <s v="ALEX&amp;RA SWMMNG BATH"/>
    <s v="3.3 - Recreation and Facilities"/>
    <s v="Function:Sport and Recreation:Non-core Function:Recreational Facilities"/>
    <s v="M/404432.JAH.E45"/>
    <s v="MSE:AH:NIF:TRANSPORT ASSETS:PL"/>
    <s v="4432JAHE45"/>
    <s v="MSE:AH:NIF:TRANSPORT ASSETS:PL"/>
    <s v="Function:Sport and Recreation:Non-core Function:Recreational Facilities"/>
    <n v="4120111000"/>
    <s v="CONTRACTORS:MAINT.-EQUIP.(VEHICLES)"/>
    <s v="2032e879-efa1-470a-8d86-cce9f493c275"/>
    <x v="2"/>
    <s v="R/M"/>
    <s v="RV01_MSE"/>
    <s v="COUNCIL: MUNICIPAL SERVICES: ELECTRICITY"/>
    <n v="1000"/>
    <s v="ADM &amp; HO"/>
    <n v="1000000"/>
    <n v="0"/>
    <n v="0"/>
  </r>
  <r>
    <n v="404440"/>
    <s v="COMMUNITY SERVICES"/>
    <s v="SUPERTUBE"/>
    <s v="3.3 - Recreation and Facilities"/>
    <s v="Function:Sport and Recreation:Non-core Function:Recreational Facilities"/>
    <s v="M/404440.JAH.E27"/>
    <s v="MSE:AH:NIF:BUILD &amp; OTHER STRUCT:PL"/>
    <s v="4440JAHE27"/>
    <s v="MSE:AH:NIF:BUILD &amp; OTHER STRUCT:PL"/>
    <s v="Function:Sport and Recreation:Non-core Function:Recreational Facilities"/>
    <n v="4120051000"/>
    <s v="CONTRACTORS : MAINT: BUILDINGS AND FACILITIES"/>
    <s v="164e4e65-7b56-4201-bd41-620fbdc099ea"/>
    <x v="2"/>
    <s v="R/M"/>
    <s v="RV01_MSE"/>
    <s v="COUNCIL: MUNICIPAL SERVICES: ELECTRICITY"/>
    <n v="1000"/>
    <s v="ADM &amp; HO"/>
    <n v="150000"/>
    <n v="200000"/>
    <n v="250000"/>
  </r>
  <r>
    <n v="404446"/>
    <s v="COMMUNITY SERVICES"/>
    <s v="COPSVILLE SPRT FCLTY"/>
    <s v="3.3 - Recreation and Facilities"/>
    <s v="Function:Sport and Recreation:Non-core Function:Recreational Facilities"/>
    <s v="M/404446.JAH.E27"/>
    <s v="MSE:AH:NIF:BUILD &amp; OTHER STRUCT:PL"/>
    <s v="4446JAHE27"/>
    <s v="MSE:AH:NIF:BUILD &amp; OTHER STRUCT:PL"/>
    <s v="Function:Sport and Recreation:Non-core Function:Recreational Facilities"/>
    <n v="4120051000"/>
    <s v="CONTRACTORS : MAINT: BUILDINGS AND FACILITIES"/>
    <s v="164e4e65-7b56-4201-bd41-620fbdc099ea"/>
    <x v="2"/>
    <s v="R/M"/>
    <s v="RV01_MSE"/>
    <s v="COUNCIL: MUNICIPAL SERVICES: ELECTRICITY"/>
    <n v="1000"/>
    <s v="ADM &amp; HO"/>
    <n v="400000"/>
    <n v="2200000"/>
    <n v="2500000"/>
  </r>
  <r>
    <n v="404447"/>
    <s v="COMMUNITY SERVICES"/>
    <s v="ZINKWAZI SPRTS FCLTY"/>
    <s v="3.3 - Recreation and Facilities"/>
    <s v="Function:Sport and Recreation:Non-core Function:Recreational Facilities"/>
    <s v="M/404447.JAH.E27"/>
    <s v="MSE:AH:NIF:BUILD &amp; OTHER STRUCT:PL"/>
    <s v="4447JAHE27"/>
    <s v="MSE:AH:NIF:BUILD &amp; OTHER STRUCT:PL"/>
    <s v="Function:Sport and Recreation:Non-core Function:Recreational Facilities"/>
    <n v="4120051000"/>
    <s v="CONTRACTORS : MAINT: BUILDINGS AND FACILITIES"/>
    <s v="164e4e65-7b56-4201-bd41-620fbdc099ea"/>
    <x v="2"/>
    <s v="R/M"/>
    <s v="RV01_MSE"/>
    <s v="COUNCIL: MUNICIPAL SERVICES: ELECTRICITY"/>
    <n v="1000"/>
    <s v="ADM &amp; HO"/>
    <n v="400000"/>
    <n v="2200000"/>
    <n v="2500000"/>
  </r>
  <r>
    <n v="404448"/>
    <s v="COMMUNITY SERVICES"/>
    <s v="UNIT N SPRTS FCLTY"/>
    <s v="3.3 - Recreation and Facilities"/>
    <s v="Function:Sport and Recreation:Non-core Function:Recreational Facilities"/>
    <s v="M/404448.JAH.E27"/>
    <s v="MSE:AH:NIF:BUILD &amp; OTHER STRUCT:PL"/>
    <s v="4448JAHE27"/>
    <s v="MSE:AH:NIF:BUILD &amp; OTHER STRUCT:PL"/>
    <s v="Function:Sport and Recreation:Non-core Function:Recreational Facilities"/>
    <n v="4120051000"/>
    <s v="CONTRACTORS : MAINT: BUILDINGS AND FACILITIES"/>
    <s v="164e4e65-7b56-4201-bd41-620fbdc099ea"/>
    <x v="2"/>
    <s v="R/M"/>
    <s v="RV01_MSE"/>
    <s v="COUNCIL: MUNICIPAL SERVICES: ELECTRICITY"/>
    <n v="1000"/>
    <s v="ADM &amp; HO"/>
    <n v="700000"/>
    <n v="900000"/>
    <n v="1100000"/>
  </r>
  <r>
    <n v="404449"/>
    <s v="COMMUNITY SERVICES"/>
    <s v="WILLOWFOUNTAIN SPORT"/>
    <s v="3.3 - Recreation and Facilities"/>
    <s v="Function:Sport and Recreation:Non-core Function:Recreational Facilities"/>
    <s v="M/404449.JAH.E27"/>
    <s v="MSE:AH:NIF:BUILD &amp; OTHER STRUCT:PL"/>
    <s v="4449JAHE27"/>
    <s v="MSE:AH:NIF:BUILD &amp; OTHER STRUCT:PL"/>
    <s v="Function:Sport and Recreation:Non-core Function:Recreational Facilities"/>
    <n v="4120051000"/>
    <s v="CONTRACTORS : MAINT: BUILDINGS AND FACILITIES"/>
    <s v="164e4e65-7b56-4201-bd41-620fbdc099ea"/>
    <x v="2"/>
    <s v="R/M"/>
    <s v="RV01_MSE"/>
    <s v="COUNCIL: MUNICIPAL SERVICES: ELECTRICITY"/>
    <n v="1000"/>
    <s v="ADM &amp; HO"/>
    <n v="200000"/>
    <n v="900000"/>
    <n v="1100000"/>
  </r>
  <r>
    <n v="404450"/>
    <s v="COMMUNITY SERVICES"/>
    <s v="CALUZA SPRT FCLTY"/>
    <s v="3.3 - Recreation and Facilities"/>
    <s v="Function:Sport and Recreation:Non-core Function:Recreational Facilities"/>
    <s v="M/404450.JAH.E27"/>
    <s v="MSE:AH:NIF:BUILD &amp; OTHER STRUCT:PL"/>
    <s v="4450JAHE27"/>
    <s v="MSE:AH:NIF:BUILD &amp; OTHER STRUCT:PL"/>
    <s v="Function:Sport and Recreation:Non-core Function:Recreational Facilities"/>
    <n v="4120051000"/>
    <s v="CONTRACTORS : MAINT: BUILDINGS AND FACILITIES"/>
    <s v="164e4e65-7b56-4201-bd41-620fbdc099ea"/>
    <x v="2"/>
    <s v="R/M"/>
    <s v="RV01_MSE"/>
    <s v="COUNCIL: MUNICIPAL SERVICES: ELECTRICITY"/>
    <n v="1000"/>
    <s v="ADM &amp; HO"/>
    <n v="200000"/>
    <n v="900000"/>
    <n v="1100000"/>
  </r>
  <r>
    <n v="404456"/>
    <s v="COMMUNITY SERVICES"/>
    <s v="EASTWOOD SPRT FCLTY"/>
    <s v="3.3 - Recreation and Facilities"/>
    <s v="Function:Sport and Recreation:Non-core Function:Recreational Facilities"/>
    <s v="M/404456.JAH.E43"/>
    <s v="MSE:AH:NIF:MACH &amp; EQUIPMENT:PL"/>
    <s v="4456JAHE43"/>
    <s v="MSE:AH:NIF:MACH &amp; EQUIPMENT:PL"/>
    <s v="Function:Sport and Recreation:Non-core Function:Recreational Facilities"/>
    <n v="4120104000"/>
    <s v="CONTRACTORS:MAINT.-EQUIP.(GENERAL)"/>
    <s v="2032e879-efa1-470a-8d86-cce9f493c275"/>
    <x v="2"/>
    <s v="R/M"/>
    <s v="RV01_MSE"/>
    <s v="COUNCIL: MUNICIPAL SERVICES: ELECTRICITY"/>
    <n v="1000"/>
    <s v="ADM &amp; HO"/>
    <n v="200000"/>
    <n v="225000"/>
    <n v="250000"/>
  </r>
  <r>
    <n v="404456"/>
    <s v="COMMUNITY SERVICES"/>
    <s v="EASTWOOD SPRT FCLTY"/>
    <s v="3.3 - Recreation and Facilities"/>
    <s v="Function:Sport and Recreation:Non-core Function:Recreational Facilities"/>
    <s v="M/404456.JAH.E27"/>
    <s v="MSE:AH:NIF:BUILD &amp; OTHER STRUCT:PL"/>
    <s v="4456JAHE27"/>
    <s v="MSE:AH:NIF:BUILD &amp; OTHER STRUCT:PL"/>
    <s v="Function:Sport and Recreation:Non-core Function:Recreational Facilities"/>
    <n v="4120051000"/>
    <s v="CONTRACTORS : MAINT: BUILDINGS AND FACILITIES"/>
    <s v="164e4e65-7b56-4201-bd41-620fbdc099ea"/>
    <x v="2"/>
    <s v="R/M"/>
    <s v="RV01_MSE"/>
    <s v="COUNCIL: MUNICIPAL SERVICES: ELECTRICITY"/>
    <n v="1000"/>
    <s v="ADM &amp; HO"/>
    <n v="700000"/>
    <n v="900000"/>
    <n v="1100000"/>
  </r>
  <r>
    <n v="404457"/>
    <s v="COMMUNITY SERVICES"/>
    <s v="ALEXMAURE SPRT FCLTY"/>
    <s v="3.3 - Recreation and Facilities"/>
    <s v="Function:Sport and Recreation:Non-core Function:Recreational Facilities"/>
    <s v="M/404457.JAH.E45"/>
    <s v="MSE:AH:NIF:TRANSPORT ASSETS:PL"/>
    <s v="4457JAHE45"/>
    <s v="MSE:AH:NIF:TRANSPORT ASSETS:PL"/>
    <s v="Function:Sport and Recreation:Non-core Function:Recreational Facilities"/>
    <n v="4120111000"/>
    <s v="CONTRACTORS:MAINT.-EQUIP.(VEHICLES)"/>
    <s v="2032e879-efa1-470a-8d86-cce9f493c275"/>
    <x v="2"/>
    <s v="R/M"/>
    <s v="RV01_MSE"/>
    <s v="COUNCIL: MUNICIPAL SERVICES: ELECTRICITY"/>
    <n v="1000"/>
    <s v="ADM &amp; HO"/>
    <n v="42000"/>
    <n v="50000"/>
    <n v="60000"/>
  </r>
  <r>
    <n v="404457"/>
    <s v="COMMUNITY SERVICES"/>
    <s v="ALEXMAURE SPRT FCLTY"/>
    <s v="3.3 - Recreation and Facilities"/>
    <s v="Function:Sport and Recreation:Non-core Function:Recreational Facilities"/>
    <s v="M/404457.JAH.E43"/>
    <s v="MSE:AH:NIF:MACH &amp; EQUIPMENT:PL"/>
    <s v="4457JAHE43"/>
    <s v="MSE:AH:NIF:MACH &amp; EQUIPMENT:PL"/>
    <s v="Function:Sport and Recreation:Non-core Function:Recreational Facilities"/>
    <n v="4120104000"/>
    <s v="CONTRACTORS:MAINT.-EQUIP.(GENERAL)"/>
    <s v="2032e879-efa1-470a-8d86-cce9f493c275"/>
    <x v="2"/>
    <s v="R/M"/>
    <s v="RV01_MSE"/>
    <s v="COUNCIL: MUNICIPAL SERVICES: ELECTRICITY"/>
    <n v="1000"/>
    <s v="ADM &amp; HO"/>
    <n v="44400"/>
    <n v="50000"/>
    <n v="60000"/>
  </r>
  <r>
    <n v="404459"/>
    <s v="COMMUNITY SERVICES"/>
    <s v="ORTHMAN SPORT FACLTY"/>
    <s v="3.3 - Recreation and Facilities"/>
    <s v="Function:Sport and Recreation:Non-core Function:Recreational Facilities"/>
    <s v="M/404459.JAH.E27"/>
    <s v="MSE:AH:NIF:BUILD &amp; OTHER STRUCT:PL"/>
    <s v="4459JAHE27"/>
    <s v="MSE:AH:NIF:BUILD &amp; OTHER STRUCT:PL"/>
    <s v="Function:Sport and Recreation:Non-core Function:Recreational Facilities"/>
    <n v="4120051000"/>
    <s v="CONTRACTORS : MAINT: BUILDINGS AND FACILITIES"/>
    <s v="164e4e65-7b56-4201-bd41-620fbdc099ea"/>
    <x v="2"/>
    <s v="R/M"/>
    <s v="RV01_MSE"/>
    <s v="COUNCIL: MUNICIPAL SERVICES: ELECTRICITY"/>
    <n v="1000"/>
    <s v="ADM &amp; HO"/>
    <n v="200000"/>
    <n v="900000"/>
    <n v="1100000"/>
  </r>
  <r>
    <n v="404460"/>
    <s v="COMMUNITY SERVICES"/>
    <s v="DALES PRK SPRT FCLTY"/>
    <s v="3.3 - Recreation and Facilities"/>
    <s v="Function:Sport and Recreation:Non-core Function:Recreational Facilities"/>
    <s v="M/404460.JAH.E27"/>
    <s v="MSE:AH:NIF:BUILD &amp; OTHER STRUCT:PL"/>
    <s v="4460JAHE27"/>
    <s v="MSE:AH:NIF:BUILD &amp; OTHER STRUCT:PL"/>
    <s v="Function:Sport and Recreation:Non-core Function:Recreational Facilities"/>
    <n v="4120051000"/>
    <s v="CONTRACTORS : MAINT: BUILDINGS AND FACILITIES"/>
    <s v="164e4e65-7b56-4201-bd41-620fbdc099ea"/>
    <x v="2"/>
    <s v="R/M"/>
    <s v="RV01_MSE"/>
    <s v="COUNCIL: MUNICIPAL SERVICES: ELECTRICITY"/>
    <n v="1000"/>
    <s v="ADM &amp; HO"/>
    <n v="340340"/>
    <n v="150000"/>
    <n v="200000"/>
  </r>
  <r>
    <n v="404461"/>
    <s v="COMMUNITY SERVICES"/>
    <s v="WADLEY SPORT FACLITY"/>
    <s v="3.3 - Recreation and Facilities"/>
    <s v="Function:Sport and Recreation:Non-core Function:Recreational Facilities"/>
    <s v="M/404461.JAH.E27"/>
    <s v="MSE:AH:NIF:BUILD &amp; OTHER STRUCT:PL"/>
    <s v="4461JAHE27"/>
    <s v="MSE:AH:NIF:BUILD &amp; OTHER STRUCT:PL"/>
    <s v="Function:Sport and Recreation:Non-core Function:Recreational Facilities"/>
    <n v="4120051000"/>
    <s v="CONTRACTORS : MAINT: BUILDINGS AND FACILITIES"/>
    <s v="164e4e65-7b56-4201-bd41-620fbdc099ea"/>
    <x v="2"/>
    <s v="R/M"/>
    <s v="RV01_MSE"/>
    <s v="COUNCIL: MUNICIPAL SERVICES: ELECTRICITY"/>
    <n v="1000"/>
    <s v="ADM &amp; HO"/>
    <n v="200000"/>
    <n v="900000"/>
    <n v="1100000"/>
  </r>
  <r>
    <n v="404462"/>
    <s v="COMMUNITY SERVICES"/>
    <s v="IMBALI SPORT FACLITY"/>
    <s v="3.3 - Recreation and Facilities"/>
    <s v="Function:Sport and Recreation:Non-core Function:Recreational Facilities"/>
    <s v="M/404462.JAH.E43"/>
    <s v="MSE:AH:NIF:MACH &amp; EQUIPMENT:PL"/>
    <s v="4462JAHE43"/>
    <s v="MSE:AH:NIF:MACH &amp; EQUIPMENT:PL"/>
    <s v="Function:Sport and Recreation:Non-core Function:Recreational Facilities"/>
    <n v="4120104000"/>
    <s v="CONTRACTORS:MAINT.-EQUIP.(GENERAL)"/>
    <s v="2032e879-efa1-470a-8d86-cce9f493c275"/>
    <x v="2"/>
    <s v="R/M"/>
    <s v="RV01_MSE"/>
    <s v="COUNCIL: MUNICIPAL SERVICES: ELECTRICITY"/>
    <n v="1000"/>
    <s v="ADM &amp; HO"/>
    <n v="400000"/>
    <n v="2500000"/>
    <n v="2600000"/>
  </r>
  <r>
    <n v="404463"/>
    <s v="COMMUNITY SERVICES"/>
    <s v="ASHDOWN SPORTS FACIL"/>
    <s v="3.3 - Recreation and Facilities"/>
    <s v="Function:Sport and Recreation:Non-core Function:Recreational Facilities"/>
    <s v="M/404463.JAH.E27"/>
    <s v="MSE:AH:NIF:BUILD &amp; OTHER STRUCT:PL"/>
    <s v="4463JAHE27"/>
    <s v="MSE:AH:NIF:BUILD &amp; OTHER STRUCT:PL"/>
    <s v="Function:Sport and Recreation:Non-core Function:Recreational Facilities"/>
    <n v="4120051000"/>
    <s v="CONTRACTORS : MAINT: BUILDINGS AND FACILITIES"/>
    <s v="164e4e65-7b56-4201-bd41-620fbdc099ea"/>
    <x v="2"/>
    <s v="R/M"/>
    <s v="RV01_MSE"/>
    <s v="COUNCIL: MUNICIPAL SERVICES: ELECTRICITY"/>
    <n v="1000"/>
    <s v="ADM &amp; HO"/>
    <n v="200000"/>
    <n v="900000"/>
    <n v="1100000"/>
  </r>
  <r>
    <n v="404463"/>
    <s v="COMMUNITY SERVICES"/>
    <s v="ASHDOWN SPORTS FACIL"/>
    <s v="3.3 - Recreation and Facilities"/>
    <s v="Function:Sport and Recreation:Non-core Function:Recreational Facilities"/>
    <s v="M/404463.JAH.E45"/>
    <s v="MSE:AH:NIF:TRANSPORT ASSETS:PL"/>
    <s v="4463JAHE45"/>
    <s v="MSE:AH:NIF:TRANSPORT ASSETS:PL"/>
    <s v="Function:Sport and Recreation:Non-core Function:Recreational Facilities"/>
    <n v="4120111000"/>
    <s v="CONTRACTORS:MAINT.-EQUIP.(VEHICLES)"/>
    <s v="2032e879-efa1-470a-8d86-cce9f493c275"/>
    <x v="2"/>
    <s v="R/M"/>
    <s v="RV01_MSE"/>
    <s v="COUNCIL: MUNICIPAL SERVICES: ELECTRICITY"/>
    <n v="1000"/>
    <s v="ADM &amp; HO"/>
    <n v="300000"/>
    <n v="2000000"/>
    <n v="2250000"/>
  </r>
  <r>
    <n v="404464"/>
    <s v="COMMUNITY SERVICES"/>
    <s v="SOBANTU SPORTS FACIL"/>
    <s v="3.3 - Recreation and Facilities"/>
    <s v="Function:Sport and Recreation:Non-core Function:Recreational Facilities"/>
    <s v="M/404464.JAH.E27"/>
    <s v="MSE:AH:NIF:BUILD &amp; OTHER STRUCT:PL"/>
    <s v="4464JAHE27"/>
    <s v="MSE:AH:NIF:BUILD &amp; OTHER STRUCT:PL"/>
    <s v="Function:Sport and Recreation:Non-core Function:Recreational Facilities"/>
    <n v="4120051000"/>
    <s v="CONTRACTORS : MAINT: BUILDINGS AND FACILITIES"/>
    <s v="164e4e65-7b56-4201-bd41-620fbdc099ea"/>
    <x v="2"/>
    <s v="R/M"/>
    <s v="RV01_MSE"/>
    <s v="COUNCIL: MUNICIPAL SERVICES: ELECTRICITY"/>
    <n v="1000"/>
    <s v="ADM &amp; HO"/>
    <n v="200000"/>
    <n v="900000"/>
    <n v="1100000"/>
  </r>
  <r>
    <n v="404465"/>
    <s v="COMMUNITY SERVICES"/>
    <s v="OVAL SPORTS FACILITI"/>
    <s v="3.3 - Recreation and Facilities"/>
    <s v="Function:Sport and Recreation:Non-core Function:Recreational Facilities"/>
    <s v="M/404465.JAH.E45"/>
    <s v="MSE:AH:NIF:TRANSPORT ASSETS:PL"/>
    <s v="4465JAHE45"/>
    <s v="MSE:AH:NIF:TRANSPORT ASSETS:PL"/>
    <s v="Function:Sport and Recreation:Non-core Function:Recreational Facilities"/>
    <n v="4120111000"/>
    <s v="CONTRACTORS:MAINT.-EQUIP.(VEHICLES)"/>
    <s v="2032e879-efa1-470a-8d86-cce9f493c275"/>
    <x v="2"/>
    <s v="R/M"/>
    <s v="RV01_MSE"/>
    <s v="COUNCIL: MUNICIPAL SERVICES: ELECTRICITY"/>
    <n v="1000"/>
    <s v="ADM &amp; HO"/>
    <n v="377500"/>
    <n v="40000"/>
    <n v="50000"/>
  </r>
  <r>
    <n v="404466"/>
    <s v="COMMUNITY SERVICES"/>
    <s v="HARRY GWALA STADIUM"/>
    <s v="3.3 - Recreation and Facilities"/>
    <s v="Function:Sport and Recreation:Non-core Function:Recreational Facilities"/>
    <s v="O/404466.JAH.000"/>
    <s v="MSE:AH:MRC:MUNICIPAL RUNNING COST"/>
    <s v="4466JAH000"/>
    <s v="MSE:AH:MRC:MUNICIPAL RUNNING COST"/>
    <s v="Function:Sport and Recreation:Non-core Function:Recreational Facilities"/>
    <n v="4120051000"/>
    <s v="CONTRACTORS : MAINT: BUILDINGS AND FACILITIES"/>
    <s v="164e4e65-7b56-4201-bd41-620fbdc099ea"/>
    <x v="2"/>
    <s v="R/M"/>
    <s v="RV01_MSE"/>
    <s v="COUNCIL: MUNICIPAL SERVICES: ELECTRICITY"/>
    <n v="1000"/>
    <s v="ADM &amp; HO"/>
    <n v="383000"/>
    <n v="40000"/>
    <n v="50000"/>
  </r>
  <r>
    <n v="404466"/>
    <s v="COMMUNITY SERVICES"/>
    <s v="HARRY GWALA STADIUM"/>
    <s v="3.3 - Recreation and Facilities"/>
    <s v="Function:Sport and Recreation:Non-core Function:Recreational Facilities"/>
    <s v="O/404466.JAH.000"/>
    <s v="MSE:AH:MRC:MUNICIPAL RUNNING COST"/>
    <s v="4466JAH000"/>
    <s v="MSE:AH:MRC:MUNICIPAL RUNNING COST"/>
    <s v="Function:Sport and Recreation:Non-core Function:Recreational Facilities"/>
    <n v="4100026010"/>
    <s v="HYGIENE SERVICES"/>
    <s v="28371137-b4a9-4ca3-97a6-2014ad3029ff"/>
    <x v="2"/>
    <m/>
    <s v="RV01_MSE"/>
    <s v="COUNCIL: MUNICIPAL SERVICES: ELECTRICITY"/>
    <n v="1000"/>
    <s v="ADM &amp; HO"/>
    <n v="533337"/>
    <n v="250000"/>
    <n v="260000"/>
  </r>
  <r>
    <n v="404466"/>
    <s v="COMMUNITY SERVICES"/>
    <s v="HARRY GWALA STADIUM"/>
    <s v="3.3 - Recreation and Facilities"/>
    <s v="Function:Sport and Recreation:Non-core Function:Recreational Facilities"/>
    <s v="M/404466.JAH.E27"/>
    <s v="MSE:AH:NIF:BUILD &amp; OTHER STRUCT:PL"/>
    <s v="4466JAHE27"/>
    <s v="MSE:AH:NIF:BUILD &amp; OTHER STRUCT:PL"/>
    <s v="Function:Sport and Recreation:Non-core Function:Recreational Facilities"/>
    <n v="4120051000"/>
    <s v="CONTRACTORS : MAINT: BUILDINGS AND FACILITIES"/>
    <s v="164e4e65-7b56-4201-bd41-620fbdc099ea"/>
    <x v="2"/>
    <s v="R/M"/>
    <s v="RV01_MSE"/>
    <s v="COUNCIL: MUNICIPAL SERVICES: ELECTRICITY"/>
    <n v="1000"/>
    <s v="ADM &amp; HO"/>
    <n v="1083337"/>
    <n v="100000"/>
    <n v="120000"/>
  </r>
  <r>
    <n v="404467"/>
    <s v="COMMUNITY SERVICES"/>
    <s v="NORTHDALE SPRT FCLTY"/>
    <s v="3.3 - Recreation and Facilities"/>
    <s v="Function:Sport and Recreation:Non-core Function:Recreational Facilities"/>
    <s v="M/404467.JAH.E27"/>
    <s v="MSE:AH:NIF:BUILD &amp; OTHER STRUCT:PL"/>
    <s v="4467JAHE27"/>
    <s v="MSE:AH:NIF:BUILD &amp; OTHER STRUCT:PL"/>
    <s v="Function:Sport and Recreation:Non-core Function:Recreational Facilities"/>
    <n v="4120051000"/>
    <s v="CONTRACTORS : MAINT: BUILDINGS AND FACILITIES"/>
    <s v="164e4e65-7b56-4201-bd41-620fbdc099ea"/>
    <x v="2"/>
    <s v="R/M"/>
    <s v="RV01_MSE"/>
    <s v="COUNCIL: MUNICIPAL SERVICES: ELECTRICITY"/>
    <n v="1000"/>
    <s v="ADM &amp; HO"/>
    <n v="289587"/>
    <n v="150000"/>
    <n v="175000"/>
  </r>
  <r>
    <n v="404468"/>
    <s v="COMMUNITY SERVICES"/>
    <s v="ABJACKSON SPRT FCLTY"/>
    <s v="3.3 - Recreation and Facilities"/>
    <s v="Function:Sport and Recreation:Non-core Function:Recreational Facilities"/>
    <s v="O/404468.JAH.000"/>
    <s v="MSE:AH:MRC:MUNICIPAL RUNNING COST"/>
    <s v="4468JAH000"/>
    <s v="MSE:AH:MRC:MUNICIPAL RUNNING COST"/>
    <s v="Function:Sport and Recreation:Non-core Function:Recreational Facilities"/>
    <n v="4121000000"/>
    <s v="CONTRACTORS:PEST CONTROL &amp; FUMIGATION"/>
    <s v="ba020fff-0077-42a4-9d04-0f993f0d2391"/>
    <x v="2"/>
    <m/>
    <s v="RV01_MSE"/>
    <s v="COUNCIL: MUNICIPAL SERVICES: ELECTRICITY"/>
    <n v="1000"/>
    <s v="ADM &amp; HO"/>
    <n v="372000"/>
    <n v="30000"/>
    <n v="40000"/>
  </r>
  <r>
    <n v="404469"/>
    <s v="COMMUNITY SERVICES"/>
    <s v="WOODL&amp;S SPORT FACLTY"/>
    <s v="3.3 - Recreation and Facilities"/>
    <s v="Function:Sport and Recreation:Non-core Function:Recreational Facilities"/>
    <s v="M/404469.JAH.E27"/>
    <s v="MSE:AH:NIF:BUILD &amp; OTHER STRUCT:PL"/>
    <s v="4469JAHE27"/>
    <s v="MSE:AH:NIF:BUILD &amp; OTHER STRUCT:PL"/>
    <s v="Function:Sport and Recreation:Non-core Function:Recreational Facilities"/>
    <n v="4120051000"/>
    <s v="CONTRACTORS : MAINT: BUILDINGS AND FACILITIES"/>
    <s v="164e4e65-7b56-4201-bd41-620fbdc099ea"/>
    <x v="2"/>
    <s v="R/M"/>
    <s v="RV01_MSE"/>
    <s v="COUNCIL: MUNICIPAL SERVICES: ELECTRICITY"/>
    <n v="1000"/>
    <s v="ADM &amp; HO"/>
    <n v="200000"/>
    <n v="900000"/>
    <n v="1100000"/>
  </r>
  <r>
    <n v="404472"/>
    <s v="COMMUNITY SERVICES"/>
    <s v="PROTEA SPORTS FACILI"/>
    <s v="3.3 - Recreation and Facilities"/>
    <s v="Function:Sport and Recreation:Non-core Function:Recreational Facilities"/>
    <s v="M/404472.JAH.E27"/>
    <s v="MSE:AH:NIF:BUILD &amp; OTHER STRUCT:PL"/>
    <s v="4472JAHE27"/>
    <s v="MSE:AH:NIF:BUILD &amp; OTHER STRUCT:PL"/>
    <s v="Function:Sport and Recreation:Non-core Function:Recreational Facilities"/>
    <n v="4120051000"/>
    <s v="CONTRACTORS : MAINT: BUILDINGS AND FACILITIES"/>
    <s v="164e4e65-7b56-4201-bd41-620fbdc099ea"/>
    <x v="2"/>
    <s v="R/M"/>
    <s v="RV01_MSE"/>
    <s v="COUNCIL: MUNICIPAL SERVICES: ELECTRICITY"/>
    <n v="1000"/>
    <s v="ADM &amp; HO"/>
    <n v="300000"/>
    <n v="900000"/>
    <n v="1100000"/>
  </r>
  <r>
    <n v="404474"/>
    <s v="COMMUNITY SERVICES"/>
    <s v="TEHIUS SPORT FACLTY"/>
    <s v="3.3 - Recreation and Facilities"/>
    <s v="Function:Sport and Recreation:Non-core Function:Recreational Facilities"/>
    <s v="M/404474.JAH.E27"/>
    <s v="MSE:AH:NIF:BUILD &amp; OTHER STRUCT:PL"/>
    <s v="4474JAHE27"/>
    <s v="MSE:AH:NIF:BUILD &amp; OTHER STRUCT:PL"/>
    <s v="Function:Sport and Recreation:Non-core Function:Recreational Facilities"/>
    <n v="4120051000"/>
    <s v="CONTRACTORS : MAINT: BUILDINGS AND FACILITIES"/>
    <s v="164e4e65-7b56-4201-bd41-620fbdc099ea"/>
    <x v="2"/>
    <s v="R/M"/>
    <s v="RV01_MSE"/>
    <s v="COUNCIL: MUNICIPAL SERVICES: ELECTRICITY"/>
    <n v="1000"/>
    <s v="ADM &amp; HO"/>
    <n v="200000"/>
    <n v="700000"/>
    <n v="700000"/>
  </r>
  <r>
    <n v="404477"/>
    <s v="COMMUNITY SERVICES"/>
    <s v="SOBANTU YOUTH CENTRE"/>
    <s v="3.3 - Recreation and Facilities"/>
    <s v="Function:Sport and Recreation:Non-core Function:Recreational Facilities"/>
    <s v="M/404477.JAH.E45"/>
    <s v="MSE:AH:NIF:TRANSPORT ASSETS:PL"/>
    <s v="4477JAHE45"/>
    <s v="MSE:AH:NIF:TRANSPORT ASSETS:PL"/>
    <s v="Function:Sport and Recreation:Non-core Function:Recreational Facilities"/>
    <n v="4120111000"/>
    <s v="CONTRACTORS:MAINT.-EQUIP.(VEHICLES)"/>
    <s v="2032e879-efa1-470a-8d86-cce9f493c275"/>
    <x v="2"/>
    <s v="R/M"/>
    <s v="RV01_MSE"/>
    <s v="COUNCIL: MUNICIPAL SERVICES: ELECTRICITY"/>
    <n v="1000"/>
    <s v="ADM &amp; HO"/>
    <n v="1732545"/>
    <n v="1200000"/>
    <n v="1500000"/>
  </r>
  <r>
    <n v="404478"/>
    <s v="COMMUNITY SERVICES"/>
    <s v="ATHLETIC STADIUM"/>
    <s v="3.3 - Recreation and Facilities"/>
    <s v="Function:Community and Social Services:Core Function:Community Halls and Facilities"/>
    <s v="0/404478.JAH.000"/>
    <s v="MSE:AH:MRC:MUNICIPAL RUNNING COST"/>
    <m/>
    <m/>
    <m/>
    <n v="4100026010"/>
    <s v="HYGIENE SERVICES"/>
    <s v="28371137-b4a9-4ca3-97a6-2014ad3029ff"/>
    <x v="2"/>
    <m/>
    <s v="RV01_LEVS"/>
    <s v="TAXES: PROPERTY RATES: LEVIES"/>
    <n v="1000"/>
    <s v="ADM &amp; HO"/>
    <n v="300000"/>
    <n v="350000"/>
    <n v="400000"/>
  </r>
  <r>
    <n v="404478"/>
    <s v="COMMUNITY SERVICES"/>
    <s v="ATHLETIC STADIUM"/>
    <s v="3.3 - Recreation and Facilities"/>
    <s v="Function:Community and Social Services:Core Function:Community Halls and Facilities"/>
    <s v="M/404478.JAH.E27"/>
    <s v="MSE:AH:MRC:MUNICIPAL RUNNING COST"/>
    <m/>
    <m/>
    <m/>
    <n v="4120051000"/>
    <s v="CONTRACTORS : MAINT: BUILDINGS AND FACILITIES"/>
    <s v="164e4e65-7b56-4201-bd41-620fbdc099ea"/>
    <x v="2"/>
    <s v="R/M"/>
    <s v="RV01_LEVS"/>
    <s v="TAXES: PROPERTY RATES: LEVIES"/>
    <n v="1000"/>
    <s v="ADM &amp; HO"/>
    <n v="360000"/>
    <n v="380000"/>
    <n v="400000"/>
  </r>
  <r>
    <n v="404478"/>
    <s v="COMMUNITY SERVICES"/>
    <s v="ATHLETIC STADIUM"/>
    <s v="3.3 - Recreation and Facilities"/>
    <s v="Function:Community and Social Services:Core Function:Community Halls and Facilities"/>
    <s v="M/404478.JAH.E43"/>
    <s v="MSE:AH:MRC:MUNICIPAL RUNNING COST"/>
    <m/>
    <m/>
    <m/>
    <n v="4120104000"/>
    <s v="CONTRACTORS:MAINT.-EQUIP.(GENERAL)"/>
    <s v="2032e879-efa1-470a-8d86-cce9f493c275"/>
    <x v="2"/>
    <s v="R/M"/>
    <s v="RV01_LEVS"/>
    <s v="TAXES: PROPERTY RATES: LEVIES"/>
    <n v="1000"/>
    <s v="ADM &amp; HO"/>
    <n v="425004"/>
    <n v="450000"/>
    <n v="460000"/>
  </r>
  <r>
    <n v="404504"/>
    <s v="COMMUNITY SERVICES"/>
    <s v="CITY HALL"/>
    <s v="3.3 - Recreation and Facilities"/>
    <s v="Function:Community and Social Services:Core Function:Community Halls and Facilities"/>
    <s v="M/404504.BAH.E43"/>
    <s v="LEVS:AH:NIF:MACH &amp; EQUIPMENT:PL"/>
    <s v="4504BAHE43"/>
    <s v="LEVS:AH:NIF:MACH &amp; EQUIPMENT:PL"/>
    <s v="Function:Community and Social Services:Core Function:Community Halls and Facilities"/>
    <n v="4120104000"/>
    <s v="CONTRACTORS:MAINT.-EQUIP.(GENERAL)"/>
    <s v="2032e879-efa1-470a-8d86-cce9f493c275"/>
    <x v="2"/>
    <s v="R/M"/>
    <s v="RV01_LEVS"/>
    <s v="TAXES: PROPERTY RATES: LEVIES"/>
    <n v="1000"/>
    <s v="ADM &amp; HO"/>
    <n v="8000"/>
    <n v="8500"/>
    <n v="8925"/>
  </r>
  <r>
    <n v="404504"/>
    <s v="COMMUNITY SERVICES"/>
    <s v="CITY HALL"/>
    <s v="3.3 - Recreation and Facilities"/>
    <s v="Function:Community and Social Services:Core Function:Community Halls and Facilities"/>
    <s v="M/404504.BAH.E27"/>
    <s v="LEVS:AH:NIF:BUILD &amp; OTHER STRUCT:PL"/>
    <s v="4504BAHE27"/>
    <s v="LEVS:AH:NIF:BUILD &amp; OTHER STRUCT:PL"/>
    <s v="Function:Community and Social Services:Core Function:Community Halls and Facilities"/>
    <n v="4120051000"/>
    <s v="CONTRACTORS : MAINT: BUILDINGS AND FACILITIES"/>
    <s v="164e4e65-7b56-4201-bd41-620fbdc099ea"/>
    <x v="2"/>
    <s v="R/M"/>
    <s v="RV01_LEVS"/>
    <s v="TAXES: PROPERTY RATES: LEVIES"/>
    <n v="1000"/>
    <s v="ADM &amp; HO"/>
    <n v="500000"/>
    <n v="630000"/>
    <n v="765000"/>
  </r>
  <r>
    <n v="404185"/>
    <s v="COMMUNITY SERVICES"/>
    <s v="LANDFILL SITE"/>
    <s v="3.4 - Waste Management"/>
    <s v="Function:Waste Management:Core Function:Solid Waste Disposal (Landfill Sites)"/>
    <s v="O/404185.MAH.000"/>
    <s v="WAST:AH:MRC:MUNICIPAL RUNNING COST"/>
    <s v="4185MAH000"/>
    <s v="WAST:AH:MRC:MUNICIPAL RUNNING COST"/>
    <s v="Function:Waste Management:Core Function:Solid Waste Disposal (Landfill Sites)"/>
    <n v="4100054000"/>
    <s v="OUTSOURCED:CONNECT/DISCONNECT-ELECTRICITY"/>
    <s v="8b1c3870-93ea-4612-a244-b0ee65bf2350"/>
    <x v="2"/>
    <m/>
    <s v="RV01_WAST"/>
    <s v="COUNCIL: MUNICIPAL SERVICES: WASTE"/>
    <n v="1000"/>
    <s v="ADM &amp; HO"/>
    <n v="9348.9600000000009"/>
    <n v="10284"/>
    <n v="11313"/>
  </r>
  <r>
    <n v="404185"/>
    <s v="COMMUNITY SERVICES"/>
    <s v="LANDFILL SITE"/>
    <s v="3.4 - Waste Management"/>
    <s v="Function:Waste Management:Core Function:Solid Waste Disposal (Landfill Sites)"/>
    <s v="O/404185.MAH.000"/>
    <s v="WAST:AH:MRC:MUNICIPAL RUNNING COST"/>
    <s v="4185MAH000"/>
    <s v="WAST:AH:MRC:MUNICIPAL RUNNING COST"/>
    <s v="Function:Waste Management:Core Function:Solid Waste Disposal (Landfill Sites)"/>
    <n v="4100010000"/>
    <s v="OUTSOURCED:BUS.&amp; FIN.MGMT."/>
    <s v="d7dc8f7d-6cf3-45e7-b52b-cd3e015711c3"/>
    <x v="2"/>
    <m/>
    <s v="RV01_WAST"/>
    <s v="COUNCIL: MUNICIPAL SERVICES: WASTE"/>
    <n v="1000"/>
    <s v="ADM &amp; HO"/>
    <n v="46741.920000000013"/>
    <n v="51416"/>
    <n v="56563"/>
  </r>
  <r>
    <n v="404185"/>
    <s v="COMMUNITY SERVICES"/>
    <s v="LANDFILL SITE"/>
    <s v="3.4 - Waste Management"/>
    <s v="Function:Waste Management:Core Function:Solid Waste Disposal (Landfill Sites)"/>
    <s v="O/404185.MAH.000"/>
    <s v="WAST:AH:MRC:MUNICIPAL RUNNING COST"/>
    <s v="4185MAH000"/>
    <s v="WAST:AH:MRC:MUNICIPAL RUNNING COST"/>
    <s v="Function:Waste Management:Core Function:Solid Waste Disposal (Landfill Sites)"/>
    <n v="4110001000"/>
    <s v="CONSULT.&amp; PROF.:AIR POLLUTION"/>
    <s v="cb7b79c1-3136-4f0d-b0b6-cc425e7e4c97"/>
    <x v="2"/>
    <m/>
    <s v="RV01_WAST"/>
    <s v="COUNCIL: MUNICIPAL SERVICES: WASTE"/>
    <n v="1000"/>
    <s v="ADM &amp; HO"/>
    <n v="85056.48"/>
    <n v="93563.5"/>
    <n v="102922.5"/>
  </r>
  <r>
    <n v="404185"/>
    <s v="COMMUNITY SERVICES"/>
    <s v="LANDFILL SITE"/>
    <s v="3.4 - Waste Management"/>
    <s v="Function:Waste Management:Core Function:Solid Waste Disposal (Landfill Sites)"/>
    <s v="M/404185.MAH.D35"/>
    <s v="WAST:AH:INF:SOLID WASTE DISPOSAL:PL"/>
    <s v="4185MAHD35"/>
    <s v="WAST:AH:INF:SOLID WASTE DISPOSAL:PL"/>
    <s v="Function:Waste Management:Core Function:Solid Waste Disposal (Landfill Sites)"/>
    <n v="4120104000"/>
    <s v="CONTRACTORS:MAINT.-EQUIP.(GENERAL)"/>
    <s v="2032e879-efa1-470a-8d86-cce9f493c275"/>
    <x v="2"/>
    <s v="R/M"/>
    <s v="RV01_WAST"/>
    <s v="COUNCIL: MUNICIPAL SERVICES: WASTE"/>
    <n v="1000"/>
    <s v="ADM &amp; HO"/>
    <n v="405319.92000000016"/>
    <n v="445852"/>
    <n v="490435"/>
  </r>
  <r>
    <n v="404185"/>
    <s v="COMMUNITY SERVICES"/>
    <s v="LANDFILL SITE"/>
    <s v="3.4 - Waste Management"/>
    <s v="Function:Waste Management:Core Function:Solid Waste Disposal (Landfill Sites)"/>
    <s v="O/404185.MAH.000"/>
    <s v="WAST:AH:MRC:MUNICIPAL RUNNING COST"/>
    <s v="4185MAH000"/>
    <s v="WAST:AH:MRC:MUNICIPAL RUNNING COST"/>
    <s v="Function:Waste Management:Core Function:Solid Waste Disposal (Landfill Sites)"/>
    <n v="4100059000"/>
    <s v="OUTSOURCED:SECURITY-EXTERNAL"/>
    <s v="a8fa065e-1a74-43c7-b5f4-1a46f1d6199d"/>
    <x v="2"/>
    <m/>
    <s v="RV01_WAST"/>
    <s v="COUNCIL: MUNICIPAL SERVICES: WASTE"/>
    <n v="1000"/>
    <s v="ADM &amp; HO"/>
    <n v="467424"/>
    <n v="514166"/>
    <n v="565583"/>
  </r>
  <r>
    <n v="404185"/>
    <s v="COMMUNITY SERVICES"/>
    <s v="LANDFILL SITE"/>
    <s v="3.4 - Waste Management"/>
    <s v="Function:Waste Management:Core Function:Solid Waste Disposal (Landfill Sites)"/>
    <s v="M/404185.MAH.E27"/>
    <s v="WAST:AH:NIF:BUILD &amp; OTHER STRUCT:PL"/>
    <s v="4185MAHE27"/>
    <s v="WAST:AH:NIF:BUILD &amp; OTHER STRUCT:PL"/>
    <s v="Function:Waste Management:Core Function:Solid Waste Disposal (Landfill Sites)"/>
    <n v="4120051000"/>
    <s v="CONTRACTORS : MAINT: BUILDINGS AND FACILITIES"/>
    <s v="164e4e65-7b56-4201-bd41-620fbdc099ea"/>
    <x v="2"/>
    <s v="R/M"/>
    <s v="RV01_WAST"/>
    <s v="COUNCIL: MUNICIPAL SERVICES: WASTE"/>
    <n v="1000"/>
    <s v="ADM &amp; HO"/>
    <n v="493629"/>
    <n v="542992"/>
    <n v="597291"/>
  </r>
  <r>
    <n v="404185"/>
    <s v="COMMUNITY SERVICES"/>
    <s v="LANDFILL SITE"/>
    <s v="3.4 - Waste Management"/>
    <s v="Function:Waste Management:Core Function:Solid Waste Disposal (Landfill Sites)"/>
    <s v="M/404185.MAH.E45"/>
    <s v="WAST:AH:NIF:TRANSPORT ASSETS:PL"/>
    <s v="4185MAHE45"/>
    <s v="WAST:AH:NIF:TRANSPORT ASSETS:PL"/>
    <s v="Function:Waste Management:Core Function:Solid Waste Disposal (Landfill Sites)"/>
    <n v="4120111000"/>
    <s v="CONTRACTORS:MAINT.-EQUIP.(VEHICLES)"/>
    <s v="2032e879-efa1-470a-8d86-cce9f493c275"/>
    <x v="2"/>
    <s v="R/M"/>
    <s v="RV01_WAST"/>
    <s v="COUNCIL: MUNICIPAL SERVICES: WASTE"/>
    <n v="1000"/>
    <s v="ADM &amp; HO"/>
    <n v="3400000"/>
    <n v="3400000"/>
    <n v="3400000"/>
  </r>
  <r>
    <n v="604515"/>
    <s v="SUSTAINABLE DEVELOPMENT AND CITY ENTERPRISES"/>
    <s v="LICNSNG &amp; VOTERS ROL"/>
    <s v="6.2 - Development Services"/>
    <s v="Function:Other:Core Function:Licensing and Regulation"/>
    <s v="M/604515.JAH.E45"/>
    <s v="MSE:AH:NIF:TRANSPORT ASSETS:PL"/>
    <s v="6515JAHE45"/>
    <s v="MSE:AH:NIF:TRANSPORT ASSETS:PL"/>
    <s v="Function:Other:Core Function:Licensing and Regulation"/>
    <n v="4120111000"/>
    <s v="CONTRACTORS:MAINT.-EQUIP.(VEHICLES)"/>
    <s v="2032e879-efa1-470a-8d86-cce9f493c275"/>
    <x v="2"/>
    <s v="R/M"/>
    <s v="RV01_MSE"/>
    <s v="COUNCIL: MUNICIPAL SERVICES: ELECTRICITY"/>
    <n v="1000"/>
    <s v="ADM &amp; HO"/>
    <n v="5000"/>
    <n v="5300"/>
    <n v="5618"/>
  </r>
  <r>
    <n v="604745"/>
    <s v="SUSTAINABLE DEVELOPMENT AND CITY ENTERPRISES"/>
    <s v="MUNICIPAL MARKET"/>
    <s v="6.1 - City Entities"/>
    <s v="Function:Other:Core Function:Markets"/>
    <s v="M/604745.JAH.E45"/>
    <s v="MSE:AH:NIF:TRANSPORT ASSETS:PL"/>
    <s v="6745JAHE45"/>
    <s v="MSE:AH:NIF:TRANSPORT ASSETS:PL"/>
    <s v="Function:Other:Core Function:Markets"/>
    <n v="4120104000"/>
    <s v="CONTRACTORS:MAINT.-EQUIP.(GENERAL)"/>
    <s v="2032e879-efa1-470a-8d86-cce9f493c275"/>
    <x v="2"/>
    <s v="R/M"/>
    <s v="RV01_MSE"/>
    <s v="COUNCIL: MUNICIPAL SERVICES: ELECTRICITY"/>
    <n v="1000"/>
    <s v="ADM &amp; HO"/>
    <n v="7012"/>
    <n v="7432.72"/>
    <n v="7878.6832000000004"/>
  </r>
  <r>
    <n v="604515"/>
    <s v="SUSTAINABLE DEVELOPMENT AND CITY ENTERPRISES"/>
    <s v="LICNSNG &amp; VOTERS ROL"/>
    <s v="6.2 - Development Services"/>
    <s v="Function:Other:Core Function:Licensing and Regulation"/>
    <s v="M/604515.JAH.E43"/>
    <s v="MSE:AH:NIF:MACH &amp; EQUIPMENT:PL"/>
    <s v="6515JAHE43"/>
    <s v="MSE:AH:NIF:MACH &amp; EQUIPMENT:PL"/>
    <s v="Function:Other:Core Function:Licensing and Regulation"/>
    <n v="4120104000"/>
    <s v="CONTRACTORS:MAINT.-EQUIP.(GENERAL)"/>
    <s v="2032e879-efa1-470a-8d86-cce9f493c275"/>
    <x v="2"/>
    <s v="R/M"/>
    <s v="RV01_MSE"/>
    <s v="COUNCIL: MUNICIPAL SERVICES: ELECTRICITY"/>
    <n v="1000"/>
    <s v="ADM &amp; HO"/>
    <n v="11686"/>
    <n v="12387.16"/>
    <n v="13130.3896"/>
  </r>
  <r>
    <n v="604515"/>
    <s v="SUSTAINABLE DEVELOPMENT AND CITY ENTERPRISES"/>
    <s v="LICNSNG &amp; VOTERS ROL"/>
    <s v="6.2 - Development Services"/>
    <s v="Function:Other:Core Function:Licensing and Regulation"/>
    <s v="O/604515.JAH.000"/>
    <s v="MSE:AH:MRC:MUNICIPAL RUNNING COST"/>
    <s v="6515JAH000"/>
    <s v="MSE:AH:MRC:MUNICIPAL RUNNING COST"/>
    <s v="Function:Other:Core Function:Licensing and Regulation"/>
    <n v="4100025000"/>
    <s v="OUTSOURCED:CLEANING SERVICES"/>
    <s v="ea79a1d4-dd40-4b4d-afe9-8fce5029c5bd"/>
    <x v="2"/>
    <m/>
    <s v="RV01_MSE"/>
    <s v="COUNCIL: MUNICIPAL SERVICES: ELECTRICITY"/>
    <n v="1000"/>
    <s v="ADM &amp; HO"/>
    <n v="11918"/>
    <n v="12633.08"/>
    <n v="13391.0648"/>
  </r>
  <r>
    <n v="604844"/>
    <s v="SUSTAINABLE DEVELOPMENT AND CITY ENTERPRISES"/>
    <s v="ART GALLERY - GRANT"/>
    <s v="6.1 - City Entities"/>
    <s v="Function:Community and Social Services:Core Function:Museums and Art Galleries"/>
    <s v="M/604844.JAH.E43"/>
    <s v="MSE:AH:NIF:MACH &amp; EQUIPMENT:PL"/>
    <s v="6844JAHE43"/>
    <s v="MSE:AH:NIF:MACH &amp; EQUIPMENT:PL"/>
    <s v="Function:Community and Social Services:Core Function:Museums and Art Galleries"/>
    <n v="4120111000"/>
    <s v="CONTRACTORS:MAINT.-EQUIP.(VEHICLES)"/>
    <s v="2032e879-efa1-470a-8d86-cce9f493c275"/>
    <x v="2"/>
    <s v="R/M"/>
    <s v="RV01_MSE"/>
    <s v="COUNCIL: MUNICIPAL SERVICES: ELECTRICITY"/>
    <n v="1000"/>
    <s v="ADM &amp; HO"/>
    <n v="14000"/>
    <n v="14840"/>
    <n v="15730.4"/>
  </r>
  <r>
    <n v="604511"/>
    <s v="SUSTAINABLE DEVELOPMENT AND CITY ENTERPRISES"/>
    <s v="ECONOMIC AFFAIRS"/>
    <s v="6.2 - Development Services"/>
    <s v="Function:Planning and Development:Core Function:Economic Development/Planning"/>
    <s v="O/604511.JAH.000"/>
    <s v="MSE:AH:MRC:MUNICIPAL RUNNING COST"/>
    <s v="6511JAH000"/>
    <s v="MSE:AH:MRC:MUNICIPAL RUNNING COST"/>
    <s v="Function:Planning and Development:Core Function:Economic Development/Planning"/>
    <n v="4100013000"/>
    <s v="OUTSOURCED:PROJECT MGMT."/>
    <s v="f30348a9-bbdf-4465-86b2-fc02aa0f40cc"/>
    <x v="2"/>
    <m/>
    <s v="RV01_MSE"/>
    <s v="COUNCIL: MUNICIPAL SERVICES: ELECTRICITY"/>
    <n v="1000"/>
    <s v="ADM &amp; HO"/>
    <n v="14184"/>
    <n v="15036"/>
    <n v="15938"/>
  </r>
  <r>
    <n v="604241"/>
    <s v="SUSTAINABLE DEVELOPMENT AND CITY ENTERPRISES"/>
    <s v="SPECIAL PROJECTS"/>
    <s v="6.2 - Development Services"/>
    <s v="Function:Planning and Development:Core Function:Economic Development/Planning"/>
    <s v="O/604241.JAH.000"/>
    <s v="LEVS:AH:MRC:MUNICIPAL RUNNING COST"/>
    <s v="6241JAH000"/>
    <s v="LEVS:AH:MRC:MUNICIPAL RUNNING COST"/>
    <s v="Function:Planning and Development:Core Function:Economic Development/Planning"/>
    <n v="4500181000"/>
    <s v="COMMUNICATION:TELEPHONE,FAX,TELEGRAPH"/>
    <s v="941ab780-cdfa-4842-bb68-a7f5ce3e333e"/>
    <x v="2"/>
    <m/>
    <s v="RV01_LEVS"/>
    <s v="TAXES: PROPERTY RATES: LEVIES"/>
    <n v="1000"/>
    <s v="ADM &amp; HO"/>
    <n v="16864"/>
    <n v="17876"/>
    <n v="20086"/>
  </r>
  <r>
    <n v="604517"/>
    <s v="SUSTAINABLE DEVELOPMENT AND CITY ENTERPRISES"/>
    <s v="DEBI MARKET"/>
    <s v="6.1 - City Entities"/>
    <s v="Function:Other:Core Function:Markets"/>
    <s v="M/604517.JAH.E27"/>
    <s v="MSE:AH:NIF:BUILD &amp; OTHER STRUCT:PL"/>
    <s v="6517JAHE27"/>
    <s v="MSE:AH:NIF:BUILD &amp; OTHER STRUCT:PL"/>
    <s v="Function:Other:Core Function:Markets"/>
    <n v="4120051000"/>
    <s v="CONTRACTORS : MAINT: BUILDINGS AND FACILITIES"/>
    <s v="164e4e65-7b56-4201-bd41-620fbdc099ea"/>
    <x v="2"/>
    <s v="R/M"/>
    <s v="RV01_MSE"/>
    <s v="COUNCIL: MUNICIPAL SERVICES: ELECTRICITY"/>
    <n v="1000"/>
    <s v="ADM &amp; HO"/>
    <n v="18278"/>
    <n v="20106"/>
    <n v="22117"/>
  </r>
  <r>
    <n v="604844"/>
    <s v="SUSTAINABLE DEVELOPMENT AND CITY ENTERPRISES"/>
    <s v="ART GALLERY - GRANT"/>
    <s v="6.1 - City Entities"/>
    <s v="Function:Community and Social Services:Core Function:Museums and Art Galleries"/>
    <s v="O/604844.JAH.X15"/>
    <s v="MSE:AH:TWS:CAPBUIL:DEV OF FIRE-FIGHTERS"/>
    <s v="6844JAHX15"/>
    <s v="MSE:AH:TWS:CAPBUIL:DEV OF FIRE-FIGHTERS"/>
    <s v="Function:Community and Social Services:Core Function:Museums and Art Galleries"/>
    <n v="4120005000"/>
    <s v="CONTRACTORS:FIRE PROTECTION"/>
    <s v="82e41dac-099e-4899-9a82-71e55e76bb77"/>
    <x v="2"/>
    <m/>
    <s v="RV01_MSE"/>
    <s v="COUNCIL: MUNICIPAL SERVICES: ELECTRICITY"/>
    <n v="1000"/>
    <s v="ADM &amp; HO"/>
    <n v="20000"/>
    <n v="21200"/>
    <n v="22472"/>
  </r>
  <r>
    <n v="604347"/>
    <s v="SUSTAINABLE DEVELOPMENT AND CITY ENTERPRISES"/>
    <s v="ENVIRONMENTAL HEALTH"/>
    <s v="6.4 - Town Planning"/>
    <s v="Function:Environmental Protection:Non-core Function:Pollution Control"/>
    <s v="M/604347.JAH.E43"/>
    <s v="MSE:AH:NIF:MACH &amp; EQUIPMENT:PL"/>
    <s v="634JAHE43"/>
    <s v="MSE:AH:NIF:MACH &amp; EQUIPMENT:PL"/>
    <s v="Function:Environmental Protection:Non-core Function:Pollution Control"/>
    <n v="4120104000"/>
    <s v="CONTRACTORS:MAINT.-EQUIP.(LABORATORY AND FIELD ASSETS)"/>
    <s v="2032e879-efa1-470a-8d86-cce9f493c275"/>
    <x v="2"/>
    <s v="R/M"/>
    <s v="RV01_MSE"/>
    <s v="COUNCIL: MUNICIPAL SERVICES: ELECTRICITY"/>
    <n v="1000"/>
    <s v="ADM &amp; HO"/>
    <n v="21400"/>
    <n v="22900"/>
    <n v="24274"/>
  </r>
  <r>
    <n v="604745"/>
    <s v="SUSTAINABLE DEVELOPMENT AND CITY ENTERPRISES"/>
    <s v="MUNICIPAL MARKET"/>
    <s v="6.1 - City Entities"/>
    <s v="Function:Other:Core Function:Markets"/>
    <s v="M/604745.JAH.E45"/>
    <s v="MSE:AH:NIF:TRANSPORT ASSETS:PL"/>
    <s v="6745JAHE45"/>
    <s v="MSE:AH:NIF:TRANSPORT ASSETS:PL"/>
    <s v="Function:Other:Core Function:Markets"/>
    <n v="4120111000"/>
    <s v="CONTRACTORS:MAINT.-EQUIP.(VEHICLES)"/>
    <s v="2032e879-efa1-470a-8d86-cce9f493c275"/>
    <x v="2"/>
    <s v="R/M"/>
    <s v="RV01_MSE"/>
    <s v="COUNCIL: MUNICIPAL SERVICES: ELECTRICITY"/>
    <n v="1000"/>
    <s v="ADM &amp; HO"/>
    <n v="21585"/>
    <n v="22880.1"/>
    <n v="24252.905999999999"/>
  </r>
  <r>
    <n v="604347"/>
    <s v="SUSTAINABLE DEVELOPMENT AND CITY ENTERPRISES"/>
    <s v="ENVIRONMENTAL HEALTH"/>
    <s v="6.4 - Town Planning"/>
    <s v="Function:Environmental Protection:Non-core Function:Pollution Control"/>
    <s v="O/604347.JAH.000"/>
    <s v="MSE:AH:MRC:MUNICIPAL RUNNING COST"/>
    <s v="6347JAH000"/>
    <s v="MSE:AH:MRC:MUNICIPAL RUNNING COST"/>
    <s v="Function:Environmental Protection:Non-core Function:Pollution Control"/>
    <n v="4100013000"/>
    <s v="OUTSOURCED:PROJECT MGMT."/>
    <s v="f30348a9-bbdf-4465-86b2-fc02aa0f40cc"/>
    <x v="2"/>
    <m/>
    <s v="RV01_MSE"/>
    <s v="COUNCIL: MUNICIPAL SERVICES: ELECTRICITY"/>
    <n v="1000"/>
    <s v="ADM &amp; HO"/>
    <n v="21836"/>
    <n v="23365"/>
    <n v="24766.9"/>
  </r>
  <r>
    <n v="604241"/>
    <s v="SUSTAINABLE DEVELOPMENT AND CITY ENTERPRISES"/>
    <s v="SPECIAL PROJECTS"/>
    <s v="6.2 - Development Services"/>
    <s v="Function:Planning and Development:Core Function:Economic Development/Planning"/>
    <s v="O/604241.JAH.000"/>
    <s v="LEVS:AH:MRC:MUNICIPAL RUNNING COST"/>
    <s v="6241JAH000"/>
    <s v="LEVS:AH:MRC:MUNICIPAL RUNNING COST"/>
    <s v="Function:Planning and Development:Core Function:Economic Development/Planning"/>
    <n v="4500150000"/>
    <s v="CATERING MUNICIPAL ACTIVITIES"/>
    <s v="ddde6a75-7115-45cb-bbb7-14b8a3c46fe3"/>
    <x v="2"/>
    <m/>
    <s v="RV01_LEVS"/>
    <s v="TAXES: PROPERTY RATES: LEVIES"/>
    <n v="1000"/>
    <s v="ADM &amp; HO"/>
    <n v="27946"/>
    <n v="29623"/>
    <n v="31401"/>
  </r>
  <r>
    <n v="604844"/>
    <s v="SUSTAINABLE DEVELOPMENT AND CITY ENTERPRISES"/>
    <s v="ART GALLERY - GRANT"/>
    <s v="6.1 - City Entities"/>
    <s v="Function:Community and Social Services:Core Function:Museums and Art Galleries"/>
    <s v="O/604844.JAH.Y78"/>
    <s v="MSE:AH:TWS:PUBLIC PROTECT &amp; SAFETY"/>
    <s v="6844JAHY78"/>
    <s v="MSE:AH:TWS:PUBLIC PROTECT &amp; SAFETY"/>
    <s v="Function:Community and Social Services:Core Function:Museums and Art Galleries"/>
    <n v="4121011000"/>
    <s v="CONTRACTORS:SAFEGUARD &amp; SECURITY"/>
    <s v="de9786e8-f4f5-49e2-b23d-43a788af4ffb"/>
    <x v="2"/>
    <m/>
    <s v="RV01_MSE"/>
    <s v="COUNCIL: MUNICIPAL SERVICES: ELECTRICITY"/>
    <n v="1000"/>
    <s v="ADM &amp; HO"/>
    <n v="28270"/>
    <n v="29966.2"/>
    <n v="31764.172000000002"/>
  </r>
  <r>
    <n v="604480"/>
    <s v="SUSTAINABLE DEVELOPMENT AND CITY ENTERPRISES"/>
    <s v="ART GALLERY"/>
    <s v="6.1 - City Entities"/>
    <s v="Function:Community and Social Services:Core Function:Museums and Art Galleries"/>
    <s v="M/604480.JAH.E45"/>
    <s v="MSE:AH:NIF:TRANSPORT ASSETS:PL"/>
    <s v="6480JAHE45"/>
    <s v="MSE:AH:NIF:TRANSPORT ASSETS:PL"/>
    <s v="Function:Community and Social Services:Core Function:Museums and Art Galleries"/>
    <n v="4120111000"/>
    <s v="CONTRACTORS:MAINT.-EQUIP.(VEHICLES)"/>
    <s v="2032e879-efa1-470a-8d86-cce9f493c275"/>
    <x v="2"/>
    <s v="R/M"/>
    <s v="RV01_MSE"/>
    <s v="COUNCIL: MUNICIPAL SERVICES: ELECTRICITY"/>
    <n v="1000"/>
    <s v="ADM &amp; HO"/>
    <n v="36000"/>
    <n v="39600"/>
    <n v="43560"/>
  </r>
  <r>
    <n v="604844"/>
    <s v="SUSTAINABLE DEVELOPMENT AND CITY ENTERPRISES"/>
    <s v="ART GALLERY - GRANT"/>
    <s v="6.1 - City Entities"/>
    <s v="Function:Community and Social Services:Core Function:Museums and Art Galleries"/>
    <s v="M/604844.JAH.E45"/>
    <s v="MSE:AH:NIF:TRANSPORT ASSETS:PL"/>
    <s v="6844JAHE45"/>
    <s v="MSE:AH:NIF:TRANSPORT ASSETS:PL"/>
    <s v="Function:Community and Social Services:Core Function:Museums and Art Galleries"/>
    <n v="4120111000"/>
    <s v="CONTRACTORS:MAINT.-EQUIP.(VEHICLES)"/>
    <s v="2032e879-efa1-470a-8d86-cce9f493c275"/>
    <x v="2"/>
    <s v="R/M"/>
    <s v="RV01_MSE"/>
    <s v="COUNCIL: MUNICIPAL SERVICES: ELECTRICITY"/>
    <n v="1000"/>
    <s v="ADM &amp; HO"/>
    <n v="36000"/>
    <n v="38160"/>
    <n v="40449.599999999999"/>
  </r>
  <r>
    <n v="604549"/>
    <s v="SUSTAINABLE DEVELOPMENT AND CITY ENTERPRISES"/>
    <s v="FORWARD PLAN SERVICE"/>
    <s v="6.4 - Town Planning"/>
    <s v="Function:Planning and Development:Core Function:Town Planning, Building Regulations and Enforcement, and City Engineer"/>
    <s v="M/604549.JAH.E45"/>
    <s v="MSE:AH:NIF:TRANSPORT ASSETS:PL"/>
    <s v="6549JAHE45"/>
    <s v="MSE:AH:NIF:TRANSPORT ASSETS:PL"/>
    <s v="Function:Planning and Development:Core Function:Town Planning, Building Regulations and Enforcement, and City Engineer"/>
    <n v="4120111000"/>
    <s v="CONTRACTORS:MAINT.-EQUIP.(VEHICLES)"/>
    <s v="2032e879-efa1-470a-8d86-cce9f493c275"/>
    <x v="2"/>
    <s v="R/M"/>
    <s v="RV01_MSE"/>
    <s v="COUNCIL: MUNICIPAL SERVICES: ELECTRICITY"/>
    <n v="1000"/>
    <s v="ADM &amp; HO"/>
    <n v="50000"/>
    <n v="53000"/>
    <n v="56180"/>
  </r>
  <r>
    <n v="604844"/>
    <s v="SUSTAINABLE DEVELOPMENT AND CITY ENTERPRISES"/>
    <s v="ART GALLERY - GRANT"/>
    <s v="6.1 - City Entities"/>
    <s v="Function:Community and Social Services:Core Function:Museums and Art Galleries"/>
    <s v="M/604844.JAH.E27"/>
    <s v="MSE:AH:NIF:BUILD &amp; OTHER STRUCT:PL"/>
    <s v="6844JAHE27"/>
    <s v="MSE:AH:NIF:BUILD &amp; OTHER STRUCT:PL"/>
    <s v="Function:Community and Social Services:Core Function:Museums and Art Galleries"/>
    <n v="4120111000"/>
    <s v="CONTRACTORS:MAINT.-EQUIP.(VEHICLES)"/>
    <s v="2032e879-efa1-470a-8d86-cce9f493c275"/>
    <x v="2"/>
    <s v="R/M"/>
    <s v="RV01_MSE"/>
    <s v="COUNCIL: MUNICIPAL SERVICES: ELECTRICITY"/>
    <n v="1000"/>
    <s v="ADM &amp; HO"/>
    <n v="50000"/>
    <n v="53000"/>
    <n v="56180"/>
  </r>
  <r>
    <n v="604844"/>
    <s v="SUSTAINABLE DEVELOPMENT AND CITY ENTERPRISES"/>
    <s v="ART GALLERY - GRANT"/>
    <s v="6.1 - City Entities"/>
    <s v="Function:Community and Social Services:Core Function:Museums and Art Galleries"/>
    <s v="O/604844.JAH.000"/>
    <s v="MSE:AH:MRC:MUNICIPAL RUNNING COST"/>
    <s v="6844JAH000"/>
    <s v="MSE:AH:MRC:MUNICIPAL RUNNING COST"/>
    <s v="Function:Community and Social Services:Core Function:Museums and Art Galleries"/>
    <n v="4110016020"/>
    <s v="RESEARCH AND ADVISORY"/>
    <s v="42fbd460-61e7-4f23-bb7d-3d6510778782"/>
    <x v="2"/>
    <m/>
    <s v="RV01_MSE"/>
    <s v="COUNCIL: MUNICIPAL SERVICES: ELECTRICITY"/>
    <n v="1000"/>
    <s v="ADM &amp; HO"/>
    <n v="67500"/>
    <n v="71550"/>
    <n v="75843"/>
  </r>
  <r>
    <n v="604844"/>
    <s v="SUSTAINABLE DEVELOPMENT AND CITY ENTERPRISES"/>
    <s v="ART GALLERY - GRANT"/>
    <s v="6.1 - City Entities"/>
    <s v="Function:Community and Social Services:Core Function:Museums and Art Galleries"/>
    <s v="O/604844.JAH.000"/>
    <s v="MSE:AH:MRC:MUNICIPAL RUNNING COST"/>
    <s v="6844JAH000"/>
    <s v="MSE:AH:MRC:MUNICIPAL RUNNING COST"/>
    <s v="Function:Community and Social Services:Core Function:Museums and Art Galleries"/>
    <n v="4120502000"/>
    <s v="CONTRACTORS:MAINT.-OTHER ASSETS"/>
    <s v="8af603f4-1efc-471f-8efb-a4081255c8ee"/>
    <x v="2"/>
    <s v="R/M"/>
    <s v="RV01_MSE"/>
    <s v="COUNCIL: MUNICIPAL SERVICES: ELECTRICITY"/>
    <n v="1000"/>
    <s v="ADM &amp; HO"/>
    <n v="70495"/>
    <n v="74724.7"/>
    <n v="79208.182000000001"/>
  </r>
  <r>
    <n v="604844"/>
    <s v="SUSTAINABLE DEVELOPMENT AND CITY ENTERPRISES"/>
    <s v="ART GALLERY - GRANT"/>
    <s v="6.1 - City Entities"/>
    <s v="Function:Community and Social Services:Core Function:Museums and Art Galleries"/>
    <s v="O/604844.JAH.000"/>
    <s v="MSE:AH:MRC:MUNICIPAL RUNNING COST"/>
    <s v="6844JAH000"/>
    <s v="MSE:AH:MRC:MUNICIPAL RUNNING COST"/>
    <s v="Function:Community and Social Services:Core Function:Museums and Art Galleries"/>
    <n v="4100026010"/>
    <s v="HYGIENE SERVICES"/>
    <s v="28371137-b4a9-4ca3-97a6-2014ad3029ff"/>
    <x v="2"/>
    <m/>
    <s v="RV01_MSE"/>
    <s v="COUNCIL: MUNICIPAL SERVICES: ELECTRICITY"/>
    <n v="1000"/>
    <s v="ADM &amp; HO"/>
    <n v="79320"/>
    <n v="84079.2"/>
    <n v="89123.95199999999"/>
  </r>
  <r>
    <n v="604347"/>
    <s v="SUSTAINABLE DEVELOPMENT AND CITY ENTERPRISES"/>
    <s v="ENVIRONMENTAL HEALTH"/>
    <s v="6.4 - Town Planning"/>
    <s v="Function:Environmental Protection:Non-core Function:Pollution Control"/>
    <s v="M/604347.JAH.E45"/>
    <s v="MSE:AH:NIF:TRANSPORT ASSETS:PL"/>
    <s v="6347JAHE45"/>
    <s v="MSE:AH:NIF:TRANSPORT ASSETS:PL"/>
    <s v="Function:Environmental Protection:Non-core Function:Pollution Control"/>
    <n v="4120111000"/>
    <s v="CONTRACTORS:MAINT.-EQUIP.(VEHICLES)"/>
    <s v="2032e879-efa1-470a-8d86-cce9f493c275"/>
    <x v="2"/>
    <s v="R/M"/>
    <s v="RV01_MSE"/>
    <s v="COUNCIL: MUNICIPAL SERVICES: ELECTRICITY"/>
    <n v="1000"/>
    <s v="ADM &amp; HO"/>
    <n v="82250"/>
    <n v="88010"/>
    <n v="93290.6"/>
  </r>
  <r>
    <n v="604745"/>
    <s v="SUSTAINABLE DEVELOPMENT AND CITY ENTERPRISES"/>
    <s v="MUNICIPAL MARKET"/>
    <s v="6.1 - City Entities"/>
    <s v="Function:Other:Core Function:Markets"/>
    <s v="O/604745.JAH.000"/>
    <s v="MSE:AH:MRC:MUNICIPAL RUNNING COST"/>
    <s v="6745JAH000"/>
    <s v="MSE:AH:MRC:MUNICIPAL RUNNING COST"/>
    <s v="Function:Other:Core Function:Markets"/>
    <n v="4100001000"/>
    <s v="OUTSOURCED:ALIEN VEGETATION CONTROL"/>
    <s v="56aa9681-2cf5-4465-aa2c-b66d74fe85d1"/>
    <x v="2"/>
    <m/>
    <s v="RV01_MSE"/>
    <s v="COUNCIL: MUNICIPAL SERVICES: ELECTRICITY"/>
    <n v="1000"/>
    <s v="ADM &amp; HO"/>
    <n v="100000"/>
    <n v="106000"/>
    <n v="112360"/>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100025000"/>
    <s v="OUTSOURCED:CLEANING SERVICES"/>
    <s v="ea79a1d4-dd40-4b4d-afe9-8fce5029c5bd"/>
    <x v="2"/>
    <m/>
    <s v="RV01_MSE"/>
    <s v="COUNCIL: MUNICIPAL SERVICES: ELECTRICITY"/>
    <n v="1000"/>
    <s v="ADM &amp; HO"/>
    <n v="114950"/>
    <n v="121847"/>
    <n v="129157"/>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100026000"/>
    <s v="OUTSOURCED:CLEARING &amp; GRASS CUTTING"/>
    <s v="f0c67060-a0dd-437d-b166-b769d95dab65"/>
    <x v="2"/>
    <m/>
    <s v="RV01_MSE"/>
    <s v="COUNCIL: MUNICIPAL SERVICES: ELECTRICITY"/>
    <n v="1000"/>
    <s v="ADM &amp; HO"/>
    <n v="125400"/>
    <n v="132924"/>
    <n v="140899"/>
  </r>
  <r>
    <n v="604115"/>
    <s v="SUSTAINABLE DEVELOPMENT AND CITY ENTERPRISES"/>
    <s v="ENVIRO MNGT"/>
    <s v="6.4 - Town Planning"/>
    <s v="Function:Environmental Protection:Non-core Function:Nature Conservation"/>
    <s v="M/604115.BZA.E27"/>
    <s v="LEVS:ZA:NIF:BUILD &amp; OTHER STRUCT:PL"/>
    <s v="6115BZAE27"/>
    <s v="LEVS:ZA:NIF:BUILD &amp; OTHER STRUCT:PL"/>
    <s v="Function:Environmental Protection:Non-core Function:Nature Conservation"/>
    <n v="4120051000"/>
    <s v="CONTRACTORS : MAINT: BUILDINGS AND FACILITIES"/>
    <s v="164e4e65-7b56-4201-bd41-620fbdc099ea"/>
    <x v="2"/>
    <s v="R/M"/>
    <s v="RV01_LEVS"/>
    <s v="TAXES: PROPERTY RATES: LEVIES"/>
    <n v="1000"/>
    <s v="ADM &amp; HO"/>
    <n v="150000"/>
    <n v="65000"/>
    <n v="71500"/>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110054000"/>
    <s v="CONSULT.&amp; PROF.:LEGAL COST:BY-LAW-MGMT."/>
    <s v="70565d91-66a3-4c39-876c-9f06b3276529"/>
    <x v="2"/>
    <m/>
    <s v="TS11_ACRDO"/>
    <s v="OPER: PROV GOV: HOUSING ACCREDITATION"/>
    <n v="1000"/>
    <s v="ADM &amp; HO"/>
    <m/>
    <m/>
    <m/>
  </r>
  <r>
    <n v="604347"/>
    <s v="SUSTAINABLE DEVELOPMENT AND CITY ENTERPRISES"/>
    <s v="ENVIRONMENTAL HEALTH"/>
    <s v="6.4 - Town Planning"/>
    <s v="Function:Environmental Protection:Non-core Function:Pollution Control"/>
    <s v="O/604347.JAH.000"/>
    <s v="MSE:AH:MRC:MUNICIPAL RUNNING COST"/>
    <s v="6347JAH000"/>
    <s v="MSE:AH:MRC:MUNICIPAL RUNNING COST"/>
    <s v="Function:Environmental Protection:Non-core Function:Pollution Control"/>
    <n v="4100018000"/>
    <s v="OUTSOURCED:QUALITY CONTROL-BACTERIOLOGICAL EXAMIN."/>
    <s v="82b85371-ca5c-4db5-b65b-63fc64ab04fa"/>
    <x v="2"/>
    <m/>
    <s v="RV01_MSE"/>
    <s v="COUNCIL: MUNICIPAL SERVICES: ELECTRICITY"/>
    <n v="1000"/>
    <s v="ADM &amp; HO"/>
    <n v="170848.13939999999"/>
    <n v="182810"/>
    <n v="193778.6"/>
  </r>
  <r>
    <n v="604265"/>
    <s v="SUSTAINABLE DEVELOPMENT AND CITY ENTERPRISES"/>
    <s v="ESTABLISHMENT"/>
    <s v="6.3 - Human Settlement Development"/>
    <s v="Function:Housing:Core Function:Housing"/>
    <s v="O/604265.JAH.000"/>
    <s v="MSE:AH:MRC:MUNICIPAL RUNNING COST"/>
    <s v="6265JAH000"/>
    <s v="MSE:AH:MRC:MUNICIPAL RUNNING COST"/>
    <s v="Function:Housing:Core Function:Housing"/>
    <n v="4100025000"/>
    <s v="OUTSOURCED:CLEANING SERVICES"/>
    <s v="ea79a1d4-dd40-4b4d-afe9-8fce5029c5bd"/>
    <x v="2"/>
    <m/>
    <s v="RV01_MSE"/>
    <s v="COUNCIL: MUNICIPAL SERVICES: ELECTRICITY"/>
    <n v="1000"/>
    <s v="ADM &amp; HO"/>
    <n v="194000"/>
    <n v="194000"/>
    <n v="194000"/>
  </r>
  <r>
    <n v="604517"/>
    <s v="SUSTAINABLE DEVELOPMENT AND CITY ENTERPRISES"/>
    <s v="DEBI MARKET"/>
    <s v="6.1 - City Entities"/>
    <s v="Function:Other:Core Function:Markets"/>
    <s v="O/604517.JAH.000"/>
    <s v="MSE:AH:MRC:MUNICIPAL RUNNING COST"/>
    <s v="6517JAH000"/>
    <s v="MSE:AH:MRC:MUNICIPAL RUNNING COST"/>
    <s v="Function:Other:Core Function:Markets"/>
    <n v="4120051000"/>
    <s v="CONTRACTORS : MAINT: BUILDINGS AND FACILITIES"/>
    <s v="164e4e65-7b56-4201-bd41-620fbdc099ea"/>
    <x v="2"/>
    <s v="R/M"/>
    <s v="RV01_MSE"/>
    <s v="COUNCIL: MUNICIPAL SERVICES: ELECTRICITY"/>
    <n v="1000"/>
    <s v="ADM &amp; HO"/>
    <n v="200000"/>
    <n v="220000"/>
    <n v="242000"/>
  </r>
  <r>
    <n v="604735"/>
    <s v="SUSTAINABLE DEVELOPMENT AND CITY ENTERPRISES"/>
    <s v="FORESTRY SERVICE"/>
    <s v="6.1 - City Entities"/>
    <s v="Function:Other:Core Function:Forestry"/>
    <s v="M/604735.D95.E27"/>
    <s v="NIF:BUILD &amp; OTHER STRUCT:PL"/>
    <s v="6735D95E27"/>
    <s v="NIF:BUILD &amp; OTHER STRUCT:PL"/>
    <s v="Function:Other:Core Function:Forestry"/>
    <n v="4120051000"/>
    <s v="CONTRACTORS : MAINT: BUILDINGS AND FACILITIES"/>
    <s v="164e4e65-7b56-4201-bd41-620fbdc099ea"/>
    <x v="2"/>
    <s v="R/M"/>
    <s v="CS01_FRST"/>
    <s v="COMM SERV: FORESTRY"/>
    <n v="1000"/>
    <s v="ADM &amp; HO"/>
    <n v="200000"/>
    <n v="212000"/>
    <n v="224720"/>
  </r>
  <r>
    <n v="604844"/>
    <s v="SUSTAINABLE DEVELOPMENT AND CITY ENTERPRISES"/>
    <s v="ART GALLERY - GRANT"/>
    <s v="6.1 - City Entities"/>
    <s v="Function:Community and Social Services:Core Function:Museums and Art Galleries"/>
    <s v="M/604844.JAH.E35"/>
    <s v="MSE:AH:NIF:INTANGIBLE ASSET:PL"/>
    <s v="6844JAHE35"/>
    <s v="MSE:AH:NIF:INTANGIBLE ASSET:PL"/>
    <s v="Function:Community and Social Services:Core Function:Museums and Art Galleries"/>
    <n v="4120502000"/>
    <s v="CONTRACTORS:MAINT.-OTHER ASSETS"/>
    <s v="8af603f4-1efc-471f-8efb-a4081255c8ee"/>
    <x v="2"/>
    <s v="R/M"/>
    <s v="RV01_MSE"/>
    <s v="COUNCIL: MUNICIPAL SERVICES: ELECTRICITY"/>
    <n v="1000"/>
    <s v="ADM &amp; HO"/>
    <n v="200000"/>
    <n v="212000"/>
    <n v="224720"/>
  </r>
  <r>
    <n v="604247"/>
    <s v="SUSTAINABLE DEVELOPMENT AND CITY ENTERPRISES"/>
    <s v="BUSINESS DEVELOPMENT"/>
    <s v="6.2 - Development Services"/>
    <s v="Function:Planning and Development:Core Function:Economic Development/Planning"/>
    <s v="O/604247.JAH.000"/>
    <s v="MSE:AH:MRC:MUNICIPAL RUNNING COST"/>
    <s v="6247JAH000"/>
    <s v="MSE:AH:MRC:MUNICIPAL RUNNING COST"/>
    <s v="Function:Planning and Development:Core Function:Economic Development/Planning"/>
    <n v="4100013000"/>
    <s v="OUTSOURCED:PROJECT MGMT."/>
    <s v="f30348a9-bbdf-4465-86b2-fc02aa0f40cc"/>
    <x v="2"/>
    <m/>
    <s v="RV01_MSE"/>
    <s v="COUNCIL: MUNICIPAL SERVICES: ELECTRICITY"/>
    <n v="1000"/>
    <s v="ADM &amp; HO"/>
    <n v="250000"/>
    <n v="268044"/>
    <n v="284127"/>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120111000"/>
    <s v="CONTRACTORS : MAINT: EQUIP(VEHICLE)"/>
    <s v="2032e879-efa1-470a-8d86-cce9f493c275"/>
    <x v="2"/>
    <s v="R/M"/>
    <s v="TS11_ACRDO"/>
    <s v="OPER: PROV GOV: HOUSING ACCREDITATION"/>
    <n v="1000"/>
    <s v="ADM &amp; HO"/>
    <m/>
    <m/>
    <m/>
  </r>
  <r>
    <n v="604546"/>
    <s v="SUSTAINABLE DEVELOPMENT AND CITY ENTERPRISES"/>
    <s v="URBAN SERVICES"/>
    <s v="6.4 - Town Planning"/>
    <s v="Function:Planning and Development:Core Function:Town Planning, Building Regulations and Enforcement, and City Engineer"/>
    <s v="O/604546.JAH.000"/>
    <s v="MSE:AH:MRC:MUNICIPAL RUNNING COST"/>
    <s v="6546JAH000"/>
    <s v="MSE:AH:MRC:MUNICIPAL RUNNING COST"/>
    <s v="Function:Planning and Development:Core Function:Town Planning, Building Regulations and Enforcement, and City Engineer"/>
    <n v="4100025000"/>
    <s v="OUTSOURCED:CLEANING SERVICES"/>
    <s v="ea79a1d4-dd40-4b4d-afe9-8fce5029c5bd"/>
    <x v="2"/>
    <m/>
    <s v="RV01_MSE"/>
    <s v="COUNCIL: MUNICIPAL SERVICES: ELECTRICITY"/>
    <n v="1000"/>
    <s v="ADM &amp; HO"/>
    <n v="250000"/>
    <n v="265000"/>
    <n v="280900"/>
  </r>
  <r>
    <n v="604735"/>
    <s v="SUSTAINABLE DEVELOPMENT AND CITY ENTERPRISES"/>
    <s v="FORESTRY SERVICE"/>
    <s v="6.1 - City Entities"/>
    <s v="Function:Other:Core Function:Forestry"/>
    <s v="M/604735.D95.E43"/>
    <s v="NIF:MACH &amp; EQUIPMENT:PL"/>
    <s v="6735D95E43"/>
    <s v="NIF:MACH &amp; EQUIPMENT:PL"/>
    <s v="Function:Other:Core Function:Forestry"/>
    <n v="4120104000"/>
    <s v="CONTRACTORS:MAINT.-EQUIP.(GENERAL)"/>
    <s v="2032e879-efa1-470a-8d86-cce9f493c275"/>
    <x v="2"/>
    <s v="R/M"/>
    <s v="CS01_FRST"/>
    <s v="COMM SERV: FORESTRY"/>
    <n v="1000"/>
    <s v="ADM &amp; HO"/>
    <n v="250000"/>
    <n v="265000"/>
    <n v="280900"/>
  </r>
  <r>
    <n v="604735"/>
    <s v="SUSTAINABLE DEVELOPMENT AND CITY ENTERPRISES"/>
    <s v="FORESTRY SERVICE"/>
    <s v="6.1 - City Entities"/>
    <s v="Function:Other:Core Function:Forestry"/>
    <s v="M/604735.D95.E45"/>
    <s v="NIF:TRANSPORT ASSETS:PL"/>
    <s v="6735D95E45"/>
    <s v="NIF:TRANSPORT ASSETS:PL"/>
    <s v="Function:Other:Core Function:Forestry"/>
    <n v="4120111000"/>
    <s v="CONTRACTORS:MAINT.-EQUIP.(VEHICLES)"/>
    <s v="2032e879-efa1-470a-8d86-cce9f493c275"/>
    <x v="2"/>
    <s v="R/M"/>
    <s v="CS01_FRST"/>
    <s v="COMM SERV: FORESTRY"/>
    <n v="1000"/>
    <s v="ADM &amp; HO"/>
    <n v="250000"/>
    <n v="265000"/>
    <n v="280900"/>
  </r>
  <r>
    <n v="604285"/>
    <s v="SUSTAINABLE DEVELOPMENT AND CITY ENTERPRISES"/>
    <s v="GEVDI"/>
    <s v="6.4 - Town Planning"/>
    <s v="Function:Planning and Development:Core Function:Town Planning, Building Regulations and Enforcement, and City Engineer"/>
    <s v="M/604285.JAH.E43"/>
    <s v="MSE:AH:NIF:MACH &amp; EQUIPMENT:PL"/>
    <s v="6285JAHE43"/>
    <s v="MSE:AH:NIF:MACH &amp; EQUIPMENT:PL"/>
    <s v="Function:Planning and Development:Core Function:Town Planning, Building Regulations and Enforcement, and City Engineer"/>
    <n v="4120104000"/>
    <s v="CONTRACTORS:MAINT.-EQUIP.(GENERAL)"/>
    <s v="2032e879-efa1-470a-8d86-cce9f493c275"/>
    <x v="2"/>
    <s v="R/M"/>
    <s v="RV01_MSE"/>
    <s v="COUNCIL: MUNICIPAL SERVICES: ELECTRICITY"/>
    <n v="1000"/>
    <s v="ADM &amp; HO"/>
    <n v="300000"/>
    <n v="318000"/>
    <n v="377080"/>
  </r>
  <r>
    <n v="604735"/>
    <s v="SUSTAINABLE DEVELOPMENT AND CITY ENTERPRISES"/>
    <s v="FORESTRY SERVICE"/>
    <s v="6.1 - City Entities"/>
    <s v="Function:Other:Core Function:Forestry"/>
    <s v="O/604735.D9H.000"/>
    <s v="FRST:AH:MUNICIPAL RUNNING COST"/>
    <s v="6735D9H000"/>
    <s v="FRST:AH:MUNICIPAL RUNNING COST"/>
    <s v="Function:Other:Core Function:Forestry"/>
    <n v="4100059000"/>
    <s v="OUTSOURCED:SECURITY-EXTERNAL"/>
    <s v="a8fa065e-1a74-43c7-b5f4-1a46f1d6199d"/>
    <x v="2"/>
    <m/>
    <s v="CS01_FRST"/>
    <s v="COMM SERV: FORESTRY"/>
    <n v="1000"/>
    <s v="ADM &amp; HO"/>
    <n v="300000"/>
    <n v="318000"/>
    <n v="337080"/>
  </r>
  <r>
    <n v="604844"/>
    <s v="SUSTAINABLE DEVELOPMENT AND CITY ENTERPRISES"/>
    <s v="ART GALLERY - GRANT"/>
    <s v="6.1 - City Entities"/>
    <s v="Function:Community and Social Services:Core Function:Museums and Art Galleries"/>
    <s v="M/604844.JAH.E27"/>
    <s v="MSE:AH:NIF:BUILD &amp; OTHER STRUCT:PL"/>
    <s v="6844JAHE27"/>
    <s v="MSE:AH:NIF:BUILD &amp; OTHER STRUCT:PL"/>
    <s v="Function:Community and Social Services:Core Function:Museums and Art Galleries"/>
    <n v="4120051000"/>
    <s v="CONTRACTORS : MAINT: BUILDINGS AND FACILITIES"/>
    <s v="164e4e65-7b56-4201-bd41-620fbdc099ea"/>
    <x v="2"/>
    <s v="R/M"/>
    <s v="RV01_MSE"/>
    <s v="COUNCIL: MUNICIPAL SERVICES: ELECTRICITY"/>
    <n v="1000"/>
    <s v="ADM &amp; HO"/>
    <n v="20000"/>
    <n v="339200"/>
    <n v="359552"/>
  </r>
  <r>
    <n v="604511"/>
    <s v="SUSTAINABLE DEVELOPMENT AND CITY ENTERPRISES"/>
    <s v="ECONOMIC AFFAIRS"/>
    <s v="6.2 - Development Services"/>
    <s v="Function:Planning and Development:Core Function:Economic Development/Planning"/>
    <s v="O/604511.JAH.000"/>
    <s v="MSE:AH:MRC:MUNICIPAL RUNNING COST"/>
    <s v="6511JAH000"/>
    <s v="MSE:AH:MRC:MUNICIPAL RUNNING COST"/>
    <s v="Function:Planning and Development:Core Function:Economic Development/Planning"/>
    <n v="4100057000"/>
    <s v="OUTSOURCED:REFUSE REMOVAL (SMME)"/>
    <s v="f49ae09e-9f52-4cf6-8973-f932a7e4319c"/>
    <x v="2"/>
    <m/>
    <s v="RV01_MSE"/>
    <s v="COUNCIL: MUNICIPAL SERVICES: ELECTRICITY"/>
    <n v="1000"/>
    <s v="ADM &amp; HO"/>
    <n v="362075"/>
    <n v="383800"/>
    <n v="406828"/>
  </r>
  <r>
    <n v="604745"/>
    <s v="SUSTAINABLE DEVELOPMENT AND CITY ENTERPRISES"/>
    <s v="MUNICIPAL MARKET"/>
    <s v="6.1 - City Entities"/>
    <s v="Function:Other:Core Function:Markets"/>
    <s v="O/604745.JAH.000"/>
    <s v="MSE:AH:MRC:MUNICIPAL RUNNING COST"/>
    <s v="6745JAH000"/>
    <s v="MSE:AH:MRC:MUNICIPAL RUNNING COST"/>
    <s v="Function:Other:Core Function:Markets"/>
    <n v="4100025000"/>
    <s v="OUTSOURCED:CLEANING SERVICES"/>
    <s v="ea79a1d4-dd40-4b4d-afe9-8fce5029c5bd"/>
    <x v="2"/>
    <m/>
    <s v="RV01_MSE"/>
    <s v="COUNCIL: MUNICIPAL SERVICES: ELECTRICITY"/>
    <n v="1000"/>
    <s v="ADM &amp; HO"/>
    <n v="385000"/>
    <n v="408100"/>
    <n v="432586"/>
  </r>
  <r>
    <n v="604548"/>
    <s v="SUSTAINABLE DEVELOPMENT AND CITY ENTERPRISES"/>
    <s v="DEV MNGT"/>
    <s v="6.4 - Town Planning"/>
    <s v="Function:Planning and Development:Core Function:Town Planning, Building Regulations and Enforcement, and City Engineer"/>
    <s v="O/604548.JAH.000"/>
    <s v="MSE:AH:MRC:MUNICIPAL RUNNING COST"/>
    <s v="6548JAH000"/>
    <s v="MSE:AH:MRC:MUNICIPAL RUNNING COST"/>
    <s v="Function:Planning and Development:Core Function:Town Planning, Building Regulations and Enforcement, and City Engineer"/>
    <n v="4110016020"/>
    <s v="RESEARCH AND ADVISORY"/>
    <s v="42fbd460-61e7-4f23-bb7d-3d6510778782"/>
    <x v="2"/>
    <m/>
    <s v="RV01_MSE"/>
    <s v="COUNCIL: MUNICIPAL SERVICES: ELECTRICITY"/>
    <n v="1000"/>
    <s v="ADM &amp; HO"/>
    <n v="400000"/>
    <n v="424000"/>
    <n v="449440"/>
  </r>
  <r>
    <n v="604844"/>
    <s v="SUSTAINABLE DEVELOPMENT AND CITY ENTERPRISES"/>
    <s v="ART GALLERY - GRANT"/>
    <s v="6.1 - City Entities"/>
    <s v="Function:Community and Social Services:Core Function:Museums and Art Galleries"/>
    <s v="M/604844.JAH.E43"/>
    <s v="MSE:AH:NIF:MACH &amp; EQUIPMENT:PL"/>
    <s v="6844JAHE43"/>
    <s v="MSE:AH:NIF:MACH &amp; EQUIPMENT:PL"/>
    <s v="Function:Community and Social Services:Core Function:Museums and Art Galleries"/>
    <n v="4120104000"/>
    <s v="CONTRACTORS:MAINT.-EQUIP.(GENERAL)"/>
    <s v="2032e879-efa1-470a-8d86-cce9f493c275"/>
    <x v="2"/>
    <s v="R/M"/>
    <s v="RV01_MSE"/>
    <s v="COUNCIL: MUNICIPAL SERVICES: ELECTRICITY"/>
    <n v="1000"/>
    <s v="ADM &amp; HO"/>
    <n v="418000"/>
    <n v="443080"/>
    <n v="469664.8"/>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120051000"/>
    <s v="CONTRACTORS : MAINT: BUILDINGS AND FACILITIES"/>
    <s v="164e4e65-7b56-4201-bd41-620fbdc099ea"/>
    <x v="2"/>
    <s v="R/M"/>
    <s v="TS11_ACRDO"/>
    <s v="OPER: PROV GOV: HOUSING ACCREDITATION"/>
    <n v="1000"/>
    <s v="ADM &amp; HO"/>
    <m/>
    <m/>
    <m/>
  </r>
  <r>
    <n v="604735"/>
    <s v="SUSTAINABLE DEVELOPMENT AND CITY ENTERPRISES"/>
    <s v="FORESTRY SERVICE"/>
    <s v="6.1 - City Entities"/>
    <s v="Function:Other:Core Function:Forestry"/>
    <s v="P/604735.001"/>
    <s v="FRST:Z5:TWS:ENVIRM:CATCHMENT &amp; FORESTRY"/>
    <s v="6735D95P01"/>
    <s v="FRST:Z5:TWS:ENVIRM:CATCHMENT &amp; FORESTRY"/>
    <s v="Function:Other:Core Function:Forestry"/>
    <n v="4110016000"/>
    <s v="CONSULT.&amp; PROF.:ORGANISATIONAL"/>
    <s v="eaf6f09b-cc2a-47cd-bfc2-387af8b7ce7b"/>
    <x v="2"/>
    <m/>
    <s v="CS01_FRST"/>
    <s v="COMM SERV: FORESTRY"/>
    <n v="1000"/>
    <s v="ADM &amp; HO"/>
    <n v="500000"/>
    <n v="530000"/>
    <n v="561800"/>
  </r>
  <r>
    <n v="604745"/>
    <s v="SUSTAINABLE DEVELOPMENT AND CITY ENTERPRISES"/>
    <s v="MUNICIPAL MARKET"/>
    <s v="6.1 - City Entities"/>
    <s v="Function:Other:Core Function:Markets"/>
    <s v="M/604745.JAH.E43"/>
    <s v="MSE:AH:NIF:MACH &amp; EQUIPMENT:PL"/>
    <s v="6745JAHE43"/>
    <s v="MSE:AH:NIF:MACH &amp; EQUIPMENT:PL"/>
    <s v="Function:Other:Core Function:Markets"/>
    <n v="4120104000"/>
    <s v="CONTRACTORS:MAINT.-EQUIP.(GENERAL)"/>
    <s v="2032e879-efa1-470a-8d86-cce9f493c275"/>
    <x v="2"/>
    <s v="R/M"/>
    <s v="RV01_MSE"/>
    <s v="COUNCIL: MUNICIPAL SERVICES: ELECTRICITY"/>
    <n v="1000"/>
    <s v="ADM &amp; HO"/>
    <n v="535980"/>
    <n v="568138.80000000005"/>
    <n v="602227.12800000003"/>
  </r>
  <r>
    <n v="604511"/>
    <s v="SUSTAINABLE DEVELOPMENT AND CITY ENTERPRISES"/>
    <s v="ECONOMIC AFFAIRS"/>
    <s v="6.2 - Development Services"/>
    <s v="Function:Planning and Development:Core Function:Economic Development/Planning"/>
    <s v="O/604511.JAH.000"/>
    <s v="MSE:AH:MRC:MUNICIPAL RUNNING COST"/>
    <s v="6511JAH000"/>
    <s v="MSE:AH:MRC:MUNICIPAL RUNNING COST"/>
    <s v="Function:Planning and Development:Core Function:Economic Development/Planning"/>
    <n v="4110016000"/>
    <s v="CONSULT.&amp; PROF.:ORGANISATIONAL"/>
    <s v="eaf6f09b-cc2a-47cd-bfc2-387af8b7ce7b"/>
    <x v="2"/>
    <m/>
    <s v="RV01_MSE"/>
    <s v="COUNCIL: MUNICIPAL SERVICES: ELECTRICITY"/>
    <n v="1000"/>
    <s v="ADM &amp; HO"/>
    <n v="134692.25"/>
    <n v="142773.75"/>
    <n v="158390.25"/>
  </r>
  <r>
    <n v="604265"/>
    <s v="SUSTAINABLE DEVELOPMENT AND CITY ENTERPRISES"/>
    <s v="ESTABLISHMENT"/>
    <s v="6.3 - Human Settlement Development"/>
    <s v="Function:Housing:Core Function:Housing"/>
    <s v="O/604265.JAH.000"/>
    <s v="MSE:AH:MRC:MUNICIPAL RUNNING COST"/>
    <s v="6265JAH000"/>
    <s v="MSE:AH:MRC:MUNICIPAL RUNNING COST"/>
    <s v="Function:Housing:Core Function:Housing"/>
    <n v="4100026000"/>
    <s v="OUTSOURCED:CLEARING &amp; GRASS CUTTING"/>
    <s v="f0c67060-a0dd-437d-b166-b769d95dab65"/>
    <x v="2"/>
    <m/>
    <s v="RV01_MSE"/>
    <s v="COUNCIL: MUNICIPAL SERVICES: ELECTRICITY"/>
    <n v="1000"/>
    <s v="ADM &amp; HO"/>
    <n v="600000"/>
    <n v="600000"/>
    <n v="600000"/>
  </r>
  <r>
    <n v="604508"/>
    <s v="SUSTAINABLE DEVELOPMENT AND CITY ENTERPRISES"/>
    <s v="AIRPORT"/>
    <s v="6.1 - City Entities"/>
    <s v="Function:Other:Core Function:Air Transport"/>
    <s v="M/604508.JAH.E27"/>
    <s v="MSE:AH:NIF:BUILD &amp; OTHER STRUCT:PL"/>
    <s v="6508JAHE27"/>
    <s v="MSE:AH:NIF:BUILD &amp; OTHER STRUCT:PL"/>
    <s v="Function:Other:Core Function:Air Transport"/>
    <n v="4120051000"/>
    <s v="CONTRACTORS : MAINT: BUILDINGS AND FACILITIES"/>
    <s v="164e4e65-7b56-4201-bd41-620fbdc099ea"/>
    <x v="2"/>
    <s v="R/M"/>
    <s v="RV01_MSE"/>
    <s v="COUNCIL: MUNICIPAL SERVICES: ELECTRICITY"/>
    <n v="1000"/>
    <s v="ADM &amp; HO"/>
    <n v="600000"/>
    <n v="600000"/>
    <n v="636000"/>
  </r>
  <r>
    <n v="604508"/>
    <s v="SUSTAINABLE DEVELOPMENT AND CITY ENTERPRISES"/>
    <s v="AIRPORT"/>
    <s v="6.1 - City Entities"/>
    <s v="Function:Other:Core Function:Air Transport"/>
    <s v="O/604508.JAH.000"/>
    <s v="MSE:AH:MRC:MUNICIPAL RUNNING COST"/>
    <s v="6508JAH000"/>
    <s v="MSE:AH:MRC:MUNICIPAL RUNNING COST"/>
    <s v="Function:Other:Core Function:Air Transport"/>
    <n v="4100025000"/>
    <s v="OUTSOURCED:CLEANING SERVICES"/>
    <s v="a8fa065e-1a74-43c7-b5f4-1a46f1d6199d"/>
    <x v="2"/>
    <m/>
    <s v="RV01_MSE"/>
    <s v="COUNCIL: MUNICIPAL SERVICES: ELECTRICITY"/>
    <n v="1000"/>
    <s v="ADM &amp; HO"/>
    <n v="600000"/>
    <n v="600000"/>
    <n v="636000"/>
  </r>
  <r>
    <n v="604560"/>
    <s v="SUSTAINABLE DEVELOPMENT AND CITY ENTERPRISES"/>
    <s v="NEW HOUSING PROJECTS"/>
    <s v="6.3 - Human Settlement Development"/>
    <s v="Function:Housing:Core Function:Housing"/>
    <s v="O/604560.JAH.000"/>
    <s v="MSE:AH:MRC:MUNICIPAL RUNNING COST"/>
    <s v="6560JAH000"/>
    <s v="MSE:AH:MRC:MUNICIPAL RUNNING COST"/>
    <s v="Function:Housing:Core Function:Housing"/>
    <n v="4110054000"/>
    <s v="CONSULT.&amp; PROF.:LEGAL COST:BY-LAW-MGMT."/>
    <s v="70565d91-66a3-4c39-876c-9f06b3276529"/>
    <x v="2"/>
    <m/>
    <s v="RV01_MSE"/>
    <s v="COUNCIL: MUNICIPAL SERVICES: ELECTRICITY"/>
    <n v="1000"/>
    <s v="ADM &amp; HO"/>
    <n v="300000"/>
    <n v="318000"/>
    <n v="337080"/>
  </r>
  <r>
    <n v="602097"/>
    <s v="SUSTAINABLE DEVELOPMENT AND CITY ENTERPRISES"/>
    <s v="GM - SUSTNBL DEV &amp; C"/>
    <s v="6.5 - General Manager: Sustainable Development and City Enterprises"/>
    <s v="Function:Planning and Development:Core Function:Economic Development/Planning"/>
    <s v="O/602097.JAH.000"/>
    <s v="MSE:AH:MRC:MUNICIPAL RUNNING COST"/>
    <s v="6097JAH000"/>
    <s v="MSE:AH:MRC:MUNICIPAL RUNNING COST"/>
    <s v="Function:Planning and Development:Core Function:Economic Development/Planning"/>
    <n v="4110016000"/>
    <s v="CONSULT.&amp; PROF.:ORGANISATIONAL"/>
    <s v="eaf6f09b-cc2a-47cd-bfc2-387af8b7ce7b"/>
    <x v="2"/>
    <m/>
    <s v="RV01_MSE"/>
    <s v="COUNCIL: MUNICIPAL SERVICES: ELECTRICITY"/>
    <n v="1000"/>
    <s v="ADM &amp; HO"/>
    <n v="303826"/>
    <n v="303826"/>
    <n v="303826"/>
  </r>
  <r>
    <n v="604745"/>
    <s v="SUSTAINABLE DEVELOPMENT AND CITY ENTERPRISES"/>
    <s v="MUNICIPAL MARKET"/>
    <s v="6.1 - City Entities"/>
    <s v="Function:Other:Core Function:Markets"/>
    <s v="O/604745.JAH.000"/>
    <s v="MSE:AH:MRC:MUNICIPAL RUNNING COST"/>
    <s v="6745JAH000"/>
    <s v="MSE:AH:MRC:MUNICIPAL RUNNING COST"/>
    <s v="Function:Other:Core Function:Markets"/>
    <n v="4120104000"/>
    <s v="CONTRACTORS:MAINT.-EQUIP.(GENERAL)"/>
    <s v="2032e879-efa1-470a-8d86-cce9f493c275"/>
    <x v="2"/>
    <s v="R/M"/>
    <s v="RV01_MSE"/>
    <s v="COUNCIL: MUNICIPAL SERVICES: ELECTRICITY"/>
    <n v="1000"/>
    <s v="ADM &amp; HO"/>
    <n v="700000"/>
    <n v="742000"/>
    <n v="786520"/>
  </r>
  <r>
    <n v="604241"/>
    <s v="SUSTAINABLE DEVELOPMENT AND CITY ENTERPRISES"/>
    <s v="SPECIAL PROJECTS"/>
    <s v="6.2 - Development Services"/>
    <s v="Function:Planning and Development:Core Function:Economic Development/Planning"/>
    <s v="O/604241.JAH.000"/>
    <s v="LEVS:AH:MRC:MUNICIPAL RUNNING COST"/>
    <s v="6247JAH000"/>
    <s v="LEVS:AH:MRC:MUNICIPAL RUNNING COST"/>
    <s v="Function:Planning and Development:Core Function:Economic Development/Planning"/>
    <n v="4110016000"/>
    <s v="CONSULT.&amp; PROF.:ORGANISATIONAL"/>
    <s v="eaf6f09b-cc2a-47cd-bfc2-387af8b7ce7b"/>
    <x v="2"/>
    <m/>
    <s v="RV01_LEVS"/>
    <s v="TAXES: PROPERTY RATES: LEVIES"/>
    <n v="1000"/>
    <s v="ADM &amp; HO"/>
    <n v="371000"/>
    <n v="393260"/>
    <n v="416855.6"/>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100014000"/>
    <s v="OUTSOURCED:RESEARCH &amp; ADVISORY-EXTERNAL"/>
    <s v="bf617571-4b9e-47a9-a952-8ed0bbb89f5a"/>
    <x v="2"/>
    <m/>
    <s v="RV01_MSE"/>
    <s v="COUNCIL: MUNICIPAL SERVICES: ELECTRICITY"/>
    <n v="1000"/>
    <s v="ADM &amp; HO"/>
    <n v="949628"/>
    <n v="1006605"/>
    <n v="1067001"/>
  </r>
  <r>
    <n v="604347"/>
    <s v="SUSTAINABLE DEVELOPMENT AND CITY ENTERPRISES"/>
    <s v="ENVIRONMENTAL HEALTH"/>
    <s v="6.4 - Town Planning"/>
    <s v="Function:Environmental Protection:Non-core Function:Pollution Control"/>
    <s v="O/604347.JAH.000"/>
    <s v="MSE:AH:MRC:MUNICIPAL RUNNING COST"/>
    <s v="6347JAH000"/>
    <s v="MSE:AH:MRC:MUNICIPAL RUNNING COST"/>
    <s v="Function:Environmental Protection:Non-core Function:Pollution Control"/>
    <n v="4110001000"/>
    <s v="CONSULT.&amp; PROF.:AIR POLLUTION"/>
    <s v="cb7b79c1-3136-4f0d-b0b6-cc425e7e4c97"/>
    <x v="2"/>
    <m/>
    <s v="RV01_MSE"/>
    <s v="COUNCIL: MUNICIPAL SERVICES: ELECTRICITY"/>
    <n v="1000"/>
    <s v="ADM &amp; HO"/>
    <n v="478745.0197"/>
    <n v="512257.5"/>
    <n v="542992.94999999995"/>
  </r>
  <r>
    <n v="604564"/>
    <s v="SUSTAINABLE DEVELOPMENT AND CITY ENTERPRISES"/>
    <s v="HOUSING : GENERAL"/>
    <s v="6.3 - Human Settlement Development"/>
    <s v="Function:Housing:Core Function:Housing"/>
    <s v="O/604564.JAH.000"/>
    <s v="MSE:AH:MRC:MUNICIPAL RUNNING COST"/>
    <s v="6564JAH000"/>
    <s v="MSE:AH:MRC:MUNICIPAL RUNNING COST"/>
    <s v="Function:Housing:Core Function:Housing"/>
    <n v="4100013000"/>
    <s v="OUTSOURCED:PROJECT MGMT."/>
    <s v="f30348a9-bbdf-4465-86b2-fc02aa0f40cc"/>
    <x v="2"/>
    <m/>
    <s v="RV01_MSE"/>
    <s v="COUNCIL: MUNICIPAL SERVICES: ELECTRICITY"/>
    <n v="1000"/>
    <s v="ALL ZONES"/>
    <n v="1000000"/>
    <n v="1060000"/>
    <n v="1123600"/>
  </r>
  <r>
    <n v="604564"/>
    <s v="SUSTAINABLE DEVELOPMENT AND CITY ENTERPRISES"/>
    <s v="HOUSING : GENERAL"/>
    <s v="6.3 - Human Settlement Development"/>
    <s v="Function:Housing:Core Function:Housing"/>
    <s v="P/604564.013     "/>
    <s v="HSDV:Z2:LAND ACQUISITION:EDENDALE"/>
    <s v="6564JAH000"/>
    <s v="MSE:AH:MRC:MUNICIPAL RUNNING COST"/>
    <s v="Function:Housing:Core Function:Housing"/>
    <n v="4100013000"/>
    <s v="OUTSOURCED:PROJECT MGMT."/>
    <s v="f30348a9-bbdf-4465-86b2-fc02aa0f40cc"/>
    <x v="2"/>
    <m/>
    <m/>
    <m/>
    <n v="1000"/>
    <s v="ADM &amp; HO"/>
    <n v="1000000"/>
    <n v="1060000"/>
    <n v="1123600"/>
  </r>
  <r>
    <n v="604247"/>
    <s v="SUSTAINABLE DEVELOPMENT AND CITY ENTERPRISES"/>
    <s v="BUSINESS DEVELOPMENT"/>
    <s v="6.2 - Development Services"/>
    <s v="Function:Planning and Development:Core Function:Economic Development/Planning"/>
    <s v="O/604247.JAH.000"/>
    <s v="MSE:AH:MRC:MUNICIPAL RUNNING COST"/>
    <s v="6247JAH000"/>
    <s v="MSE:AH:MRC:MUNICIPAL RUNNING COST"/>
    <s v="Function:Planning and Development:Core Function:Economic Development/Planning"/>
    <n v="4110016000"/>
    <s v="CONSULT.&amp; PROF.:ORGANISATIONAL"/>
    <s v="eaf6f09b-cc2a-47cd-bfc2-387af8b7ce7b"/>
    <x v="2"/>
    <m/>
    <s v="RV01_MSE"/>
    <s v="COUNCIL: MUNICIPAL SERVICES: ELECTRICITY"/>
    <n v="1000"/>
    <s v="ADM &amp; HO"/>
    <n v="693344"/>
    <n v="734945"/>
    <n v="779041.5"/>
  </r>
  <r>
    <n v="604115"/>
    <s v="SUSTAINABLE DEVELOPMENT AND CITY ENTERPRISES"/>
    <s v="ENVIRO MNGT"/>
    <s v="6.4 - Town Planning"/>
    <s v="Function:Environmental Protection:Non-core Function:Nature Conservation"/>
    <s v="O/604115.BZA.000"/>
    <s v="LEVS:ZA:MRC:MUNICIPAL RUNNING COSTS"/>
    <s v="6115BZA000"/>
    <s v="LEVS:ZA:MRC:MUNICIPAL RUNNING COSTS"/>
    <s v="Function:Environmental Protection:Non-core Function:Nature Conservation"/>
    <n v="4100010000"/>
    <s v="OUTSOURCED:BUS.&amp; FIN.MGMT."/>
    <s v="d7dc8f7d-6cf3-45e7-b52b-cd3e015711c3"/>
    <x v="2"/>
    <m/>
    <s v="RV01_LEVS"/>
    <s v="TAXES: PROPERTY RATES: LEVIES"/>
    <n v="1000"/>
    <s v="ADM &amp; HO"/>
    <n v="1420000"/>
    <n v="450000"/>
    <n v="1500000"/>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100013000"/>
    <s v="OUTSOURCED:PROJECT MGMT."/>
    <s v="f30348a9-bbdf-4465-86b2-fc02aa0f40cc"/>
    <x v="2"/>
    <m/>
    <s v="TS11_ACRDO"/>
    <s v="OPER: PROV GOV: HOUSING ACCREDITATION"/>
    <n v="1000"/>
    <s v="ADM &amp; HO"/>
    <m/>
    <m/>
    <m/>
  </r>
  <r>
    <n v="604548"/>
    <s v="SUSTAINABLE DEVELOPMENT AND CITY ENTERPRISES"/>
    <s v="DEV MNGT"/>
    <s v="6.4 - Town Planning"/>
    <s v="Function:Planning and Development:Core Function:Town Planning, Building Regulations and Enforcement, and City Engineer"/>
    <s v="O/604548.F5H.Y82"/>
    <s v="MSE:AH:MRC:MUNICIPAL RUNNING COST"/>
    <s v="6548F5HY82"/>
    <s v="MSE:AH:MRC:MUNICIPAL RUNNING COST"/>
    <s v="Function:Planning and Development:Core Function:Town Planning, Building Regulations and Enforcement, and City Engineer"/>
    <n v="4110016000"/>
    <s v="CONSULT.&amp; PROF.:ORGANISATIONAL"/>
    <s v="eaf6f09b-cc2a-47cd-bfc2-387af8b7ce7b"/>
    <x v="2"/>
    <m/>
    <s v="TS11_SDF"/>
    <m/>
    <n v="1000"/>
    <s v="ADM &amp; HO"/>
    <m/>
    <m/>
    <m/>
  </r>
  <r>
    <n v="604549"/>
    <s v="SUSTAINABLE DEVELOPMENT AND CITY ENTERPRISES"/>
    <s v="FORWARD PLAN SERVICE"/>
    <s v="6.4 - Town Planning"/>
    <s v="Function:Planning and Development:Core Function:Town Planning, Building Regulations and Enforcement, and City Engineer"/>
    <s v="O/604549.JAH.000"/>
    <s v="MSE:AH:MRC:MUNICIPAL RUNNING COST"/>
    <s v="6549JAH000"/>
    <s v="MSE:AH:MRC:MUNICIPAL RUNNING COST"/>
    <s v="Function:Planning and Development:Core Function:Town Planning, Building Regulations and Enforcement, and City Engineer"/>
    <n v="4110050000"/>
    <s v="CONSULT.&amp; PROF.:INFRASTR./PLANNING-ARCHITECTURAL"/>
    <s v="37e0208c-d1b9-4698-a72c-ed162ae7e1af"/>
    <x v="2"/>
    <m/>
    <s v="RV01_MSE"/>
    <s v="COUNCIL: MUNICIPAL SERVICES: ELECTRICITY"/>
    <n v="1000"/>
    <s v="ADM &amp; HO"/>
    <n v="750000"/>
    <n v="795000"/>
    <n v="842700"/>
  </r>
  <r>
    <n v="604549"/>
    <s v="SUSTAINABLE DEVELOPMENT AND CITY ENTERPRISES"/>
    <s v="FORWARD PLAN SERVICE"/>
    <s v="6.4 - Town Planning"/>
    <s v="Function:Planning and Development:Core Function:Town Planning, Building Regulations and Enforcement, and City Engineer"/>
    <s v="O/604549.JAH.000"/>
    <s v="MSE:AH:MRC:MUNICIPAL RUNNING COST"/>
    <s v="6549JAH000"/>
    <s v="MSE:AH:MRC:MUNICIPAL RUNNING COST"/>
    <s v="Function:Planning and Development:Core Function:Town Planning, Building Regulations and Enforcement, and City Engineer"/>
    <n v="4110016000"/>
    <s v="CONSULT.&amp; PROF.:ORGANISATIONAL"/>
    <s v="eaf6f09b-cc2a-47cd-bfc2-387af8b7ce7b"/>
    <x v="2"/>
    <m/>
    <s v="RV01_MSE"/>
    <s v="COUNCIL: MUNICIPAL SERVICES: ELECTRICITY"/>
    <n v="1000"/>
    <s v="ADM &amp; HO"/>
    <n v="750000"/>
    <n v="795000"/>
    <n v="842700"/>
  </r>
  <r>
    <n v="604745"/>
    <s v="SUSTAINABLE DEVELOPMENT AND CITY ENTERPRISES"/>
    <s v="MUNICIPAL MARKET"/>
    <s v="6.1 - City Entities"/>
    <s v="Function:Other:Core Function:Markets"/>
    <s v="M/604745.BAH.E27"/>
    <s v="LEVS:AH:NIF:BUILD &amp; OTHER STRUCT:PL"/>
    <s v="6745BAHE27"/>
    <s v="LEVS:AH:NIF:BUILD &amp; OTHER STRUCT:PL"/>
    <s v="Function:Other:Core Function:Markets"/>
    <n v="4120051000"/>
    <s v="CONTRACTORS : MAINT: BUILDINGS AND FACILITIES"/>
    <s v="164e4e65-7b56-4201-bd41-620fbdc099ea"/>
    <x v="2"/>
    <s v="R/M"/>
    <s v="RV01_LEVS"/>
    <s v="TAXES: PROPERTY RATES: LEVIES"/>
    <n v="1000"/>
    <s v="ADM &amp; HO"/>
    <n v="1300000"/>
    <n v="1590000"/>
    <n v="1685400"/>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110050000"/>
    <s v="CONSULT.&amp; PROF.:INFRASTR./PLANNING-ARCHITECTURAL"/>
    <s v="37e0208c-d1b9-4698-a72c-ed162ae7e1af"/>
    <x v="2"/>
    <m/>
    <s v="RV01_MSE"/>
    <s v="COUNCIL: MUNICIPAL SERVICES: ELECTRICITY"/>
    <n v="1000"/>
    <s v="ADM &amp; HO"/>
    <n v="932620.5"/>
    <n v="998577.5"/>
    <n v="1057892"/>
  </r>
  <r>
    <n v="604548"/>
    <s v="SUSTAINABLE DEVELOPMENT AND CITY ENTERPRISES"/>
    <s v="DEV MNGT"/>
    <s v="6.4 - Town Planning"/>
    <s v="Function:Planning and Development:Core Function:Town Planning, Building Regulations and Enforcement, and City Engineer"/>
    <s v="O/604548.JAH.000"/>
    <s v="MSE:AH:MRC:MUNICIPAL RUNNING COST"/>
    <s v="6548BZ3007"/>
    <s v="LEVS:Z3:LIGHT INDUSTRIAL HUB"/>
    <s v="Function:Planning and Development:Core Function:Town Planning, Building Regulations and Enforcement, and City Engineer"/>
    <n v="4100013000"/>
    <s v="OUTSOURCED:PROJECT MGMT."/>
    <s v="f30348a9-bbdf-4465-86b2-fc02aa0f40cc"/>
    <x v="2"/>
    <m/>
    <s v="RV01_LEVS"/>
    <s v="TAXES: PROPERTY RATES: LEVIES"/>
    <n v="1000"/>
    <s v="ADM &amp; HO"/>
    <n v="2500000"/>
    <n v="2650000"/>
    <n v="2809000"/>
  </r>
  <r>
    <n v="604560"/>
    <s v="SUSTAINABLE DEVELOPMENT AND CITY ENTERPRISES"/>
    <s v="NEW HOUSING PROJECTS"/>
    <s v="6.3 - Human Settlement Development"/>
    <s v="Function:Housing:Core Function:Housing"/>
    <s v="O/604560.JAH.000"/>
    <s v="MSE:AH:MRC:MUNICIPAL RUNNING COST"/>
    <s v="6560JAH000"/>
    <s v="MSE:AH:MRC:MUNICIPAL RUNNING COST"/>
    <s v="Function:Housing:Core Function:Housing"/>
    <n v="4100059000"/>
    <s v="OUTSOURCED:SECURITY-EXTERNAL"/>
    <s v="a8fa065e-1a74-43c7-b5f4-1a46f1d6199d"/>
    <x v="2"/>
    <m/>
    <s v="RV01_MSE"/>
    <s v="COUNCIL: MUNICIPAL SERVICES: ELECTRICITY"/>
    <n v="1000"/>
    <s v="ADM &amp; HO"/>
    <n v="1500000"/>
    <n v="2650000"/>
    <n v="2809000"/>
  </r>
  <r>
    <n v="604564"/>
    <s v="SUSTAINABLE DEVELOPMENT AND CITY ENTERPRISES"/>
    <s v="HOUSING : GENERAL"/>
    <s v="6.3 - Human Settlement Development"/>
    <s v="Function:Housing:Core Function:Housing"/>
    <s v="P/604564.001"/>
    <s v="CBR01:ZA:PRESIDENTIAL OSS"/>
    <s v="6564D1AP01"/>
    <s v="CBR01:ZA:PRESIDENTIAL OSS"/>
    <s v="Function:Housing:Core Function:Housing"/>
    <n v="4110057060"/>
    <s v="BUILDING"/>
    <s v="e61a4c2c-d41e-4080-b140-0c37e3aa717e"/>
    <x v="2"/>
    <m/>
    <s v="CB01_CBR01"/>
    <s v="CASH BACKED RESERVES: HOUSING DEVELOPM"/>
    <n v="1000"/>
    <s v="ADM &amp; HO"/>
    <n v="2500000"/>
    <n v="2650000"/>
    <n v="2809000"/>
  </r>
  <r>
    <n v="604508"/>
    <s v="SUSTAINABLE DEVELOPMENT AND CITY ENTERPRISES"/>
    <s v="AIRPORT"/>
    <s v="6.1 - City Entities"/>
    <s v="Function:Other:Core Function:Air Transport"/>
    <s v="O/604508.JAH.000"/>
    <s v="MSE:AH:MRC:MUNICIPAL RUNNING COST"/>
    <s v="6508JAH000"/>
    <s v="MSE:AH:MRC:MUNICIPAL RUNNING COST"/>
    <s v="Function:Other:Core Function:Air Transport"/>
    <n v="4110050010"/>
    <s v="ELECTRICAL"/>
    <s v="164f55e6-6922-4dc6-9702-990c2723882b"/>
    <x v="2"/>
    <m/>
    <s v="RV01_MSE"/>
    <s v="COUNCIL: MUNICIPAL SERVICES: ELECTRICITY"/>
    <n v="1000"/>
    <s v="ADM &amp; HO"/>
    <n v="2800000"/>
    <n v="3000000"/>
    <n v="3180000"/>
  </r>
  <r>
    <n v="604735"/>
    <s v="SUSTAINABLE DEVELOPMENT AND CITY ENTERPRISES"/>
    <s v="FORESTRY SERVICE"/>
    <s v="6.1 - City Entities"/>
    <s v="Function:Other:Core Function:Forestry"/>
    <s v="P/604735.001"/>
    <s v="FRST:Z5:TWS:ENVIRM:CATCHMENT &amp; FORESTRY"/>
    <s v="6735D95P01"/>
    <s v="FRST:Z5:TWS:ENVIRM:CATCHMENT &amp; FORESTRY"/>
    <s v="Function:Other:Core Function:Forestry"/>
    <n v="4100013000"/>
    <s v="OUTSOURCED:PROJECT MGMT."/>
    <s v="f30348a9-bbdf-4465-86b2-fc02aa0f40cc"/>
    <x v="2"/>
    <m/>
    <s v="CS01_FRST"/>
    <s v="COMM SERV: FORESTRY"/>
    <n v="1000"/>
    <s v="ADM &amp; HO"/>
    <n v="2500000"/>
    <n v="3710000"/>
    <n v="3932600"/>
  </r>
  <r>
    <n v="604508"/>
    <s v="SUSTAINABLE DEVELOPMENT AND CITY ENTERPRISES"/>
    <s v="AIRPORT"/>
    <s v="6.1 - City Entities"/>
    <s v="Function:Other:Core Function:Air Transport"/>
    <s v="O/604508.JAH.000"/>
    <s v="MSE:AH:MRC:MUNICIPAL RUNNING COST"/>
    <s v="6508JAH000"/>
    <s v="MSE:AH:MRC:MUNICIPAL RUNNING COST"/>
    <s v="Function:Other:Core Function:Air Transport"/>
    <n v="4100000000"/>
    <s v="OUTSOURCED:ADMIN.&amp; SUPPORT STAFF (AIR TRAFFIC CNTR"/>
    <s v="1a5246fc-17da-4fab-af6f-0b0126e87b6f"/>
    <x v="2"/>
    <m/>
    <s v="RV01_MSE"/>
    <s v="COUNCIL: MUNICIPAL SERVICES: ELECTRICITY"/>
    <n v="1000"/>
    <s v="ADM &amp; HO"/>
    <n v="3850242.36"/>
    <n v="3850242.36"/>
    <n v="4081256.9016"/>
  </r>
  <r>
    <n v="604508"/>
    <s v="SUSTAINABLE DEVELOPMENT AND CITY ENTERPRISES"/>
    <s v="AIRPORT"/>
    <s v="6.1 - City Entities"/>
    <s v="Function:Other:Core Function:Air Transport"/>
    <s v="O/604508.JAH.000"/>
    <s v="MSE:AH:MRC:MUNICIPAL RUNNING COST"/>
    <s v="6508JAH000"/>
    <s v="MSE:AH:MRC:MUNICIPAL RUNNING COST"/>
    <s v="Function:Other:Core Function:Air Transport"/>
    <n v="4100013000"/>
    <s v="OUTSOURCED:PROJECT MGMT."/>
    <s v="f30348a9-bbdf-4465-86b2-fc02aa0f40cc"/>
    <x v="2"/>
    <m/>
    <s v="RV01_MSE"/>
    <s v="COUNCIL: MUNICIPAL SERVICES: ELECTRICITY"/>
    <n v="1000"/>
    <s v="ADM &amp; HO"/>
    <n v="3500000"/>
    <n v="4500000"/>
    <n v="4770000"/>
  </r>
  <r>
    <n v="604508"/>
    <s v="SUSTAINABLE DEVELOPMENT AND CITY ENTERPRISES"/>
    <s v="AIRPORT"/>
    <s v="6.1 - City Entities"/>
    <s v="Function:Other:Core Function:Air Transport"/>
    <s v="O/604508.JAH.000"/>
    <s v="MSE:AH:MRC:MUNICIPAL RUNNING COST"/>
    <s v="6508JAH000"/>
    <s v="MSE:AH:MRC:MUNICIPAL RUNNING COST"/>
    <s v="Function:Other:Core Function:Air Transport"/>
    <n v="4100059000"/>
    <s v="OUTSOURCED:SECURITY-EXTERNAL"/>
    <s v="a8fa065e-1a74-43c7-b5f4-1a46f1d6199d"/>
    <x v="2"/>
    <m/>
    <s v="RV01_MSE"/>
    <s v="COUNCIL: MUNICIPAL SERVICES: ELECTRICITY"/>
    <n v="1000"/>
    <s v="ADM &amp; HO"/>
    <n v="3800000"/>
    <n v="5200000"/>
    <n v="5512000"/>
  </r>
  <r>
    <n v="604560"/>
    <s v="SUSTAINABLE DEVELOPMENT AND CITY ENTERPRISES"/>
    <s v="NEW HOUSING PROJECTS"/>
    <s v="6.3 - Human Settlement Development"/>
    <s v="Function:Housing:Core Function:Housing"/>
    <s v="O/604560.JAH.000"/>
    <s v="MSE:AH:MRC:MUNICIPAL RUNNING COST"/>
    <s v="6560JAH000"/>
    <s v="MSE:AH:MRC:MUNICIPAL RUNNING COST"/>
    <s v="Function:Housing:Core Function:Housing"/>
    <n v="4100013000"/>
    <s v="OUTSOURCED:PROJECT MGMT."/>
    <s v="f30348a9-bbdf-4465-86b2-fc02aa0f40cc"/>
    <x v="2"/>
    <m/>
    <s v="RV01_MSE"/>
    <s v="COUNCIL: MUNICIPAL SERVICES: ELECTRICITY"/>
    <n v="1000"/>
    <s v="ADM &amp; HO"/>
    <n v="5000000"/>
    <n v="5300000"/>
    <n v="5618000"/>
  </r>
  <r>
    <n v="604564"/>
    <s v="SUSTAINABLE DEVELOPMENT AND CITY ENTERPRISES"/>
    <s v="HOUSING : GENERAL"/>
    <s v="6.3 - Human Settlement Development"/>
    <s v="Function:Housing:Core Function:Housing"/>
    <s v="P/604564.002"/>
    <s v="CBR01:ZA:OSS PHASE 2"/>
    <s v="6564D1AP02"/>
    <s v="CBR01:ZA:OSS PHASE 2"/>
    <s v="Function:Housing:Core Function:Housing"/>
    <n v="4110057060"/>
    <s v="BUILDING"/>
    <s v="e61a4c2c-d41e-4080-b140-0c37e3aa717e"/>
    <x v="2"/>
    <m/>
    <s v="CB01_CBR01"/>
    <s v="CASH BACKED RESERVES: HOUSING DEVELOPM"/>
    <n v="1000"/>
    <e v="#N/A"/>
    <n v="6000000"/>
    <n v="6360000"/>
    <n v="6741600"/>
  </r>
  <r>
    <n v="604265"/>
    <s v="SUSTAINABLE DEVELOPMENT AND CITY ENTERPRISES"/>
    <s v="ESTABLISHMENT"/>
    <s v="6.3 - Human Settlement Development"/>
    <s v="Function:Housing:Core Function:Housing"/>
    <s v="M/604265.JAH.E27"/>
    <s v="MSE:AH:NIF:BUILD &amp; OTHER STRUCT:PL"/>
    <s v="6265JAHE27"/>
    <s v="MSE:AH:NIF:BUILD &amp; OTHER STRUCT:PL"/>
    <s v="Function:Housing:Core Function:Housing"/>
    <n v="4120051000"/>
    <s v="CONTRACTORS : MAINT: BUILDINGS AND FACILITIES"/>
    <s v="164e4e65-7b56-4201-bd41-620fbdc099ea"/>
    <x v="2"/>
    <s v="R/M"/>
    <s v="RV01_MSE"/>
    <s v="COUNCIL: MUNICIPAL SERVICES: ELECTRICITY"/>
    <n v="1000"/>
    <s v="ADM &amp; HO"/>
    <n v="1000000"/>
    <n v="1200000"/>
    <n v="1200000"/>
  </r>
  <r>
    <n v="604101"/>
    <s v="SUSTAINABLE DEVELOPMENT AND CITY ENTERPRISES"/>
    <s v="LAND SURVEY"/>
    <s v="6.4 - Town Planning"/>
    <s v="Function:Planning and Development:Core Function:Town Planning, Building Regulations and Enforcement, and City Engineer"/>
    <s v="O/604101.JAH.000"/>
    <s v="MSE:AH:MRC:MUNICIPAL RUNNING COST"/>
    <s v="6101JAH000"/>
    <s v="MSE:AH:MRC:MUNICIPAL RUNNING COST"/>
    <s v="Function:Planning and Development:Core Function:Town Planning, Building Regulations and Enforcement, and City Engineer"/>
    <n v="4110050000"/>
    <s v="CONSULT.&amp; PROF.:INFRASTR./PLANNING-ARCHITECTURAL"/>
    <s v="37e0208c-d1b9-4698-a72c-ed162ae7e1af"/>
    <x v="2"/>
    <m/>
    <s v="RV01_MSE"/>
    <s v="COUNCIL: MUNICIPAL SERVICES: ELECTRICITY"/>
    <n v="1000"/>
    <s v="ADM &amp; HO"/>
    <n v="750000"/>
    <n v="600000"/>
    <n v="500000"/>
  </r>
  <r>
    <n v="604101"/>
    <s v="SUSTAINABLE DEVELOPMENT AND CITY ENTERPRISES"/>
    <s v="LAND SURVEY"/>
    <s v="6.4 - Town Planning"/>
    <s v="Function:Planning and Development:Core Function:Town Planning, Building Regulations and Enforcement, and City Engineer"/>
    <s v="M/604101.JAH.E43"/>
    <s v="MSE:AH:NIF:MACH &amp; EQUIPMENT:PL"/>
    <s v="6101JAHE43"/>
    <s v="MSE:AH:NIF:MACH &amp; EQUIPMENT:PL"/>
    <s v="Function:Planning and Development:Core Function:Town Planning, Building Regulations and Enforcement, and City Engineer"/>
    <n v="4120104000"/>
    <s v="CONTRACTORS:MAINT.-EQUIP.(GENERAL)"/>
    <s v="2032e879-efa1-470a-8d86-cce9f493c275"/>
    <x v="2"/>
    <s v="R/M"/>
    <s v="RV01_MSE"/>
    <s v="COUNCIL: MUNICIPAL SERVICES: ELECTRICITY"/>
    <n v="1000"/>
    <s v="ADM &amp; HO"/>
    <s v="150 000"/>
    <s v="180 000"/>
    <s v="200 000"/>
  </r>
  <r>
    <n v="604101"/>
    <s v="SUSTAINABLE DEVELOPMENT AND CITY ENTERPRISES"/>
    <s v="LAND SURVEY"/>
    <s v="6.4 - Town Planning"/>
    <s v="Function:Planning and Development:Core Function:Town Planning, Building Regulations and Enforcement, and City Engineer"/>
    <s v="M/604101.BAH.E45"/>
    <s v="LEVS:AH:NIF:TRANSPORT ASSETS:PL"/>
    <s v="6101BAHE45"/>
    <s v="LEVS:AH:NIF:TRANSPORT ASSETS:PL"/>
    <s v="Function:Planning and Development:Core Function:Town Planning, Building Regulations and Enforcement, and City Engineer"/>
    <n v="4120111000"/>
    <s v="CONTRACTORS:MAINT.-EQUIP.(VEHICLES)"/>
    <s v="2032e879-efa1-470a-8d86-cce9f493c275"/>
    <x v="2"/>
    <s v="R/M"/>
    <s v="RV01_LEVS"/>
    <s v="TAXES: PROPERTY RATES: LEVIES"/>
    <n v="1000"/>
    <s v="ADM &amp; HO"/>
    <s v="20 000"/>
    <s v="30 000"/>
    <s v="40 000"/>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110054000"/>
    <s v="CONSULT.&amp; PROF.:LEGAL COST:BY-LAW-MGMT."/>
    <s v="70565d91-66a3-4c39-876c-9f06b3276529"/>
    <x v="2"/>
    <m/>
    <s v="RV01_LEVS"/>
    <s v="TAXES: PROPERTY RATES: LEVIES"/>
    <n v="1000"/>
    <s v="ADM &amp; HO"/>
    <n v="1000000"/>
    <n v="1000000"/>
    <n v="1500000"/>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100010000"/>
    <s v="OUTSOURCED:BUS.&amp; FIN.MGMT."/>
    <s v="d7dc8f7d-6cf3-45e7-b52b-cd3e015711c3"/>
    <x v="2"/>
    <m/>
    <s v="RV01_LEVS"/>
    <s v="TAXES: PROPERTY RATES: LEVIES"/>
    <n v="1000"/>
    <s v="ADM &amp; HO"/>
    <n v="50000"/>
    <n v="1000000"/>
    <n v="100000"/>
  </r>
  <r>
    <n v="101011"/>
    <s v="CITY MANAGER"/>
    <s v="CITY MANAGER'S OFFICE"/>
    <s v="1.2 - Office of the City Manager"/>
    <s v="Function:Executive and Council:Core Function:Municipal Manager, Town Secretary and Chief Executive"/>
    <s v="O/101011.BAH.Y78"/>
    <s v="LEVS:AH:TWS:PUBLIC PROTECT &amp; SAFETY"/>
    <s v="1011BAHY78"/>
    <s v="LEVS:AH:TWS:PUBLIC PROTECT &amp; SAFETY"/>
    <s v="Function:Executive and Council:Core Function:Municipal Manager, Town Secretary and Chief Executive"/>
    <n v="4121011000"/>
    <s v="CONTRACTORS:SAFEGUARD &amp; SECURITY"/>
    <s v="de9786e8-f4f5-49e2-b23d-43a788af4ffb"/>
    <x v="2"/>
    <m/>
    <s v="RV01_LEVS"/>
    <s v="TAXES: PROPERTY RATES: LEVIES"/>
    <n v="1000"/>
    <s v="ADM &amp; HO"/>
    <n v="1500000"/>
    <n v="2000000"/>
    <n v="2500000"/>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110016000"/>
    <s v="CONSULT.&amp; PROF.:ORGANISATIONAL"/>
    <s v="eaf6f09b-cc2a-47cd-bfc2-387af8b7ce7b"/>
    <x v="2"/>
    <m/>
    <s v="RV01_LEVS"/>
    <s v="TAXES: PROPERTY RATES: LEVIES"/>
    <n v="1000"/>
    <s v="ADM &amp; HO"/>
    <n v="500000"/>
    <n v="500000"/>
    <n v="1000000"/>
  </r>
  <r>
    <n v="103036"/>
    <s v="CITY MANAGER"/>
    <s v="CHIF AUDT EXC - MNGT"/>
    <s v="1.1 - Internal Audit and Compliance"/>
    <s v="Function:Internal Audit:Core Function:Governance Function"/>
    <s v="O/103036.BAH.000"/>
    <s v="LEVS:AH:MRC:MUNICIPAL RUNNING COST"/>
    <s v="1036BAH000"/>
    <s v="LEVS:AH:MRC:MUNICIPAL RUNNING COST"/>
    <s v="Function:Internal Audit:Core Function:Governance Function"/>
    <n v="4110057070"/>
    <s v="CATERING SERVICES"/>
    <s v="9a1247e5-6d44-4b68-a4f2-1e0d00a55d87"/>
    <x v="2"/>
    <m/>
    <s v="RV01_LEVS"/>
    <s v="TAXES: PROPERTY RATES: LEVIES"/>
    <n v="1000"/>
    <s v="ADM &amp; HO"/>
    <n v="50000"/>
    <n v="50000"/>
    <n v="50000"/>
  </r>
  <r>
    <n v="103036"/>
    <s v="CITY MANAGER"/>
    <s v="CHIF AUDT EXC - MNGT"/>
    <s v="1.1 - Internal Audit and Compliance"/>
    <s v="Function:Internal Audit:Core Function:Governance Function"/>
    <s v="O/103036.BAH.000"/>
    <s v="LEVS:AH:MRC:MUNICIPAL RUNNING COST"/>
    <s v="1036BAH000"/>
    <s v="LEVS:AH:MRC:MUNICIPAL RUNNING COST"/>
    <s v="Function:Internal Audit:Core Function:Governance Function"/>
    <n v="4121011000"/>
    <s v="CONTRACTORS:SAFEGUARD &amp; SECURITY(VIP)"/>
    <s v="de9786e8-f4f5-49e2-b23d-43a788af4ffb"/>
    <x v="2"/>
    <m/>
    <s v="RV01_LEVS"/>
    <s v="TAXES: PROPERTY RATES: LEVIES"/>
    <n v="1000"/>
    <s v="ADM &amp; HO"/>
    <n v="2000000"/>
    <n v="2100000"/>
    <n v="2100000"/>
  </r>
  <r>
    <n v="103036"/>
    <s v="CITY MANAGER"/>
    <s v="CHIF AUDT EXC - MNGT"/>
    <s v="1.1 - Internal Audit and Compliance"/>
    <s v="Function:Internal Audit:Core Function:Governance Function"/>
    <s v="O/103036.BAH.000"/>
    <s v="LEVS:AH:MRC:MUNICIPAL RUNNING COST"/>
    <s v="1036BAH000"/>
    <s v="LEVS:AH:MRC:MUNICIPAL RUNNING COST"/>
    <s v="Function:Internal Audit:Core Function:Governance Function"/>
    <n v="4100010000"/>
    <s v="OUTSOURCED:BUS.&amp; FIN.MGMT."/>
    <s v="d7dc8f7d-6cf3-45e7-b52b-cd3e015711c3"/>
    <x v="2"/>
    <m/>
    <s v="RV01_LEVS"/>
    <s v="TAXES: PROPERTY RATES: LEVIES"/>
    <n v="1000"/>
    <s v="ADM &amp; HO"/>
    <n v="500000"/>
    <n v="550000"/>
    <n v="600000"/>
  </r>
  <r>
    <n v="104010"/>
    <s v="CITY MANAGER"/>
    <s v="OFFICE -SPEKR&amp;CH WHP"/>
    <s v="1.3 - Political Support"/>
    <s v="Function:Executive and Council:Core Function:Mayor and Council"/>
    <s v="M/104010.BAH.E27"/>
    <s v="LEVS:AH:NIF:BUILD &amp; OTHER STRUCT:PL"/>
    <s v="1010BAHE27"/>
    <s v="LEVS:AH:NIF:BUILD &amp; OTHER STRUCT:PL"/>
    <s v="Function:Executive and Council:Core Function:Mayor and Council"/>
    <n v="4120051000"/>
    <s v="CONTRACTORS : MAINT: BUILDINGS AND FACILITIES"/>
    <s v="164e4e65-7b56-4201-bd41-620fbdc099ea"/>
    <x v="2"/>
    <s v="R/M"/>
    <s v="RV01_LEVS"/>
    <s v="TAXES: PROPERTY RATES: LEVIES"/>
    <n v="1000"/>
    <s v="ADM &amp; HO"/>
    <m/>
    <m/>
    <m/>
  </r>
  <r>
    <n v="104010"/>
    <s v="CITY MANAGER"/>
    <s v="OFFICE -SPEKR&amp;CH WHP"/>
    <s v="1.3 - Political Support"/>
    <s v="Function:Executive and Council:Core Function:Mayor and Council"/>
    <s v="M/104010.BAH.E43"/>
    <s v="LEVS:AH:NIF:MACH &amp; EQUIPMENT:PL"/>
    <s v="1010BAHE43"/>
    <s v="LEVS:AH:NIF:MACH &amp; EQUIPMENT:PL"/>
    <s v="Function:Executive and Council:Core Function:Mayor and Council"/>
    <n v="4120104000"/>
    <s v="CONTRACTORS:MAINT.-EQUIP.(GENERAL)"/>
    <s v="2032e879-efa1-470a-8d86-cce9f493c275"/>
    <x v="2"/>
    <s v="R/M"/>
    <s v="RV01_LEVS"/>
    <s v="TAXES: PROPERTY RATES: LEVIES"/>
    <n v="1000"/>
    <s v="ADM &amp; HO"/>
    <n v="10000"/>
    <n v="11000"/>
    <n v="11100"/>
  </r>
  <r>
    <n v="104010"/>
    <s v="CITY MANAGER"/>
    <s v="OFFICE -SPEKR&amp;CH WHP"/>
    <s v="1.3 - Political Support"/>
    <s v="Function:Executive and Council:Core Function:Mayor and Council"/>
    <s v="M/104010.BAH.E45"/>
    <s v="LEVS:AH:NIF:TRANSPORT ASSETS:PL"/>
    <s v="1010BAHE45"/>
    <s v="LEVS:AH:NIF:TRANSPORT ASSETS:PL"/>
    <s v="Function:Executive and Council:Core Function:Mayor and Council"/>
    <n v="4120111000"/>
    <s v="CONTRACTORS:MAINT.-EQUIP.(VEHICLES)"/>
    <s v="2032e879-efa1-470a-8d86-cce9f493c275"/>
    <x v="2"/>
    <s v="R/M"/>
    <s v="RV01_LEVS"/>
    <s v="TAXES: PROPERTY RATES: LEVIES"/>
    <n v="1000"/>
    <s v="ADM &amp; HO"/>
    <n v="800000"/>
    <n v="810000"/>
    <n v="900000"/>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110057070"/>
    <s v="CATERING SERVICES"/>
    <s v="9a1247e5-6d44-4b68-a4f2-1e0d00a55d87"/>
    <x v="2"/>
    <m/>
    <s v="RV01_LEVS"/>
    <s v="TAXES: PROPERTY RATES: LEVIES"/>
    <n v="1000"/>
    <s v="ADM &amp; HO"/>
    <n v="130000"/>
    <n v="130000"/>
    <n v="150000"/>
  </r>
  <r>
    <n v="104010"/>
    <s v="CITY MANAGER"/>
    <s v="OFFICE -SPEKR&amp;CH WHP"/>
    <s v="1.3 - Political Support"/>
    <s v="Function:Executive and Council:Core Function:Mayor and Council"/>
    <s v="O/104010.BAH.X19"/>
    <s v="&quot;LEVS:AH:TWS:CAPBUIL:W/SH"/>
    <s v="1010BAHX19"/>
    <s v="&quot;LEVS:AH:TWS:CAPBUIL:W/SH"/>
    <s v="Function:Executive and Council:Core Function:Mayor and Council"/>
    <n v="4121010000"/>
    <s v="CONTRACTORS:TRANSPORTATION"/>
    <s v="c6511b92-cd40-40b9-8de0-b4a72bc781b7"/>
    <x v="2"/>
    <m/>
    <s v="RV01_LEVS"/>
    <s v="TAXES: PROPERTY RATES: LEVIES"/>
    <n v="1000"/>
    <s v="ADM &amp; HO"/>
    <n v="20000"/>
    <n v="22000"/>
    <n v="23000"/>
  </r>
  <r>
    <n v="104010"/>
    <s v="CITY MANAGER"/>
    <s v="OFFICE -SPEKR&amp;CH WHP"/>
    <s v="1.3 - Political Support"/>
    <s v="Function:Executive and Council:Core Function:Mayor and Council"/>
    <s v="O/104010.BAH.X19"/>
    <s v="&quot;LEVS:AH:TWS:CAPBUIL:W/SH"/>
    <s v="1010BAHX19"/>
    <s v="&quot;LEVS:AH:TWS:CAPBUIL:W/SH"/>
    <s v="Function:Executive and Council:Core Function:Mayor and Council"/>
    <n v="4110057270"/>
    <s v="CONTRACTORS:STAGE AND SOUND CREW"/>
    <s v="f42e08ca-1ad7-4cfe-8840-3e85755b0e72"/>
    <x v="2"/>
    <m/>
    <s v="RV01_LEVS"/>
    <s v="TAXES: PROPERTY RATES: LEVIES"/>
    <n v="1000"/>
    <s v="ADM &amp; HO"/>
    <n v="120000"/>
    <n v="60000"/>
    <n v="80000"/>
  </r>
  <r>
    <n v="104013"/>
    <s v="CITY MANAGER"/>
    <s v="MAYOR &amp; DEPUTY MAYOR"/>
    <s v="1.3 - Political Support"/>
    <s v="Function:Executive and Council:Core Function:Mayor and Council"/>
    <s v="O/104013.BAH.X19"/>
    <s v="&quot;LEVS:AH:TWS:CAPBUIL:W/SH"/>
    <s v="1013BAHX19"/>
    <s v="&quot;LEVS:AH:TWS:CAPBUIL:W/SH"/>
    <s v="Function:Executive and Council:Core Function:Mayor and Council"/>
    <n v="4121010000"/>
    <s v="CONTRACTORS:TRANSPORTATION"/>
    <s v="c6511b92-cd40-40b9-8de0-b4a72bc781b7"/>
    <x v="2"/>
    <m/>
    <s v="RV01_LEVS"/>
    <s v="TAXES: PROPERTY RATES: LEVIES"/>
    <n v="1000"/>
    <s v="ADM &amp; HO"/>
    <n v="1148983.2"/>
    <n v="1500000"/>
    <n v="1520000"/>
  </r>
  <r>
    <n v="104013"/>
    <s v="CITY MANAGER"/>
    <s v="MAYOR &amp; DEPUTY MAYOR"/>
    <s v="1.3 - Political Support"/>
    <s v="Function:Executive and Council:Core Function:Mayor and Council"/>
    <s v="O/104013.BAH.X04"/>
    <s v="LEVS:AH:TWS:HIV:AWARENESS &amp; INFORMN"/>
    <s v="1013BAHX04"/>
    <s v="LEVS:AH:TWS:HIV:AWARENESS &amp; INFORMN"/>
    <s v="Function:Executive and Council:Core Function:Mayor and Council"/>
    <n v="4110057190"/>
    <s v="CONTRACTORS:MEDICAL SERVICES"/>
    <s v="d78df303-bd40-43d6-b2e3-3e62f44d29c5"/>
    <x v="2"/>
    <m/>
    <s v="RV01_LEVS"/>
    <s v="TAXES: PROPERTY RATES: LEVIES"/>
    <n v="1000"/>
    <s v="ADM &amp; HO"/>
    <n v="100000"/>
    <n v="120000"/>
    <n v="130000"/>
  </r>
  <r>
    <n v="104013"/>
    <s v="CITY MANAGER"/>
    <s v="MAYOR &amp; DEPUTY MAYOR"/>
    <s v="1.3 - Political Support"/>
    <s v="Function:Executive and Council:Core Function:Mayor and Council"/>
    <s v="O/104013.BAH.Y78"/>
    <s v="LEVS:AH:TWS:PUBLIC PROTECT &amp; SAFETY"/>
    <s v="1013BAHY78"/>
    <s v="LEVS:AH:TWS:PUBLIC PROTECT &amp; SAFETY"/>
    <s v="Function:Executive and Council:Core Function:Mayor and Council"/>
    <n v="4121011000"/>
    <s v="CONTRACTORS:SAFEGUARD &amp; SECURITY(VIP)"/>
    <s v="de9786e8-f4f5-49e2-b23d-43a788af4ffb"/>
    <x v="2"/>
    <m/>
    <s v="RV01_LEVS"/>
    <s v="TAXES: PROPERTY RATES: LEVIES"/>
    <n v="1000"/>
    <s v="ADM &amp; HO"/>
    <n v="2500000"/>
    <n v="2700000"/>
    <n v="3000000"/>
  </r>
  <r>
    <n v="104013"/>
    <s v="CITY MANAGER"/>
    <s v="MAYOR &amp; DEPUTY MAYOR"/>
    <s v="1.3 - Political Support"/>
    <s v="Function:Executive and Council:Core Function:Mayor and Council"/>
    <s v="O/104013.BAH.000"/>
    <s v="LEVS:AH:MRC:MUNICIPAL RUNNING COST"/>
    <s v="1013BAH000"/>
    <s v="LEVS:AH:MRC:MUNICIPAL RUNNING COST"/>
    <s v="Function:Executive and Council:Core Function:Mayor and Council"/>
    <n v="4110057030"/>
    <s v="ARTISTS AND PERFORMERS"/>
    <s v="e743692c-0b64-4d6b-9d31-278a390cb45e"/>
    <x v="2"/>
    <m/>
    <s v="RV01_LEVS"/>
    <s v="TAXES: PROPERTY RATES: LEVIES"/>
    <n v="1000"/>
    <s v="ADM &amp; HO"/>
    <n v="200000"/>
    <n v="250000"/>
    <n v="252000"/>
  </r>
  <r>
    <n v="104014"/>
    <s v="CITY MANAGER"/>
    <s v="IDP"/>
    <s v="1.4 - Strategic Planning"/>
    <s v="Function:Planning and Development:Core Function:Corporate Wide Strategic Planning (IDPs, LEDs)"/>
    <s v="O/104014.BAH.000"/>
    <s v="LEVS:AH:MRC:MUNICIPAL RUNNING COST"/>
    <s v="1014BAH000"/>
    <s v="LEVS:AH:MRC:MUNICIPAL RUNNING COST"/>
    <s v="Function:Planning and Development:Core Function:Corporate Wide Strategic Planning (IDPs, LEDs)"/>
    <n v="4100010000"/>
    <s v="OUTSOURCED:BUS.&amp; FIN.MGMT."/>
    <s v="d7dc8f7d-6cf3-45e7-b52b-cd3e015711c3"/>
    <x v="2"/>
    <m/>
    <s v="RV01_LEVS"/>
    <s v="TAXES: PROPERTY RATES: LEVIES"/>
    <n v="1000"/>
    <s v="ADM &amp; HO"/>
    <n v="336755"/>
    <n v="400000"/>
    <n v="660000"/>
  </r>
  <r>
    <n v="104014"/>
    <s v="CITY MANAGER"/>
    <s v="IDP"/>
    <s v="1.4 - Strategic Planning"/>
    <s v="Function:Planning and Development:Core Function:Corporate Wide Strategic Planning (IDPs, LEDs)"/>
    <s v="O/104014.BAH.000"/>
    <s v="LEVS:AH:MRC:MUNICIPAL RUNNING COST"/>
    <s v="1014BAH000"/>
    <s v="LEVS:AH:MRC:MUNICIPAL RUNNING COST"/>
    <s v="Function:Planning and Development:Core Function:Corporate Wide Strategic Planning (IDPs, LEDs)"/>
    <n v="4110057030"/>
    <s v="ARTISTS AND PERFORMERS"/>
    <s v="e743692c-0b64-4d6b-9d31-278a390cb45e"/>
    <x v="2"/>
    <m/>
    <s v="RV01_LEVS"/>
    <s v="TAXES: PROPERTY RATES: LEVIES"/>
    <n v="1000"/>
    <s v="ADM &amp; HO"/>
    <n v="150000"/>
    <n v="170000"/>
    <n v="180000"/>
  </r>
  <r>
    <n v="104015"/>
    <s v="CITY MANAGER"/>
    <s v="WARD COMMITTEES"/>
    <s v="1.3 - Political Support"/>
    <s v="Function:Executive and Council:Core Function:Municipal Manager, Town Secretary and Chief Executive"/>
    <s v="O/104015.BAH.000"/>
    <s v="LEVS:AH:MRC:MUNICIPAL RUNNING COST"/>
    <s v="1015BAH000"/>
    <s v="LEVS:AH:MRC:MUNICIPAL RUNNING COST"/>
    <s v="Function:Executive and Council:Core Function:Municipal Manager, Town Secretary and Chief Executive"/>
    <n v="4100007030"/>
    <s v="HUMAN RESOURCES"/>
    <s v="c4b8f662-8269-4577-a132-6eace20bcb68"/>
    <x v="2"/>
    <m/>
    <s v="RV01_LEVS"/>
    <s v="TAXES: PROPERTY RATES: LEVIES"/>
    <n v="1000"/>
    <s v="ADM &amp; HO"/>
    <n v="800000"/>
    <n v="850000"/>
    <n v="900000"/>
  </r>
  <r>
    <n v="104052"/>
    <s v="CITY MANAGER"/>
    <s v="FORENSIC INV"/>
    <s v="1.1 - Internal Audit and Compliance"/>
    <s v="Function:Internal Audit:Core Function:Governance Function"/>
    <s v="O/104052.BAH.000"/>
    <s v="LEVS:AH:MRC:MUNICIPAL RUNNING COST"/>
    <s v="1052BAH000"/>
    <s v="LEVS:AH:MRC:MUNICIPAL RUNNING COST"/>
    <s v="Function:Internal Audit:Core Function:Governance Function"/>
    <n v="4100010000"/>
    <s v="OUTSOURCED:BUS.&amp; FIN.MGMT."/>
    <s v="d7dc8f7d-6cf3-45e7-b52b-cd3e015711c3"/>
    <x v="2"/>
    <m/>
    <s v="RV01_LEVS"/>
    <s v="TAXES: PROPERTY RATES: LEVIES"/>
    <n v="1000"/>
    <s v="ADM &amp; HO"/>
    <n v="4000000"/>
    <n v="4440750"/>
    <n v="4694380.1250000009"/>
  </r>
  <r>
    <n v="104053"/>
    <s v="CITY MANAGER"/>
    <s v="ASSURANCE"/>
    <s v="1.1 - Internal Audit and Compliance"/>
    <s v="Function:Internal Audit:Core Function:Governance Function"/>
    <s v="O/104053.BAH.000"/>
    <s v="LEVS:AH:MRC:MUNICIPAL RUNNING COST"/>
    <s v="1053BAH000"/>
    <s v="LEVS:AH:MRC:MUNICIPAL RUNNING COST"/>
    <s v="Function:Internal Audit:Core Function:Governance Function"/>
    <n v="4100010000"/>
    <s v="OUTSOURCED:BUS.&amp; FIN.MGMT."/>
    <s v="d7dc8f7d-6cf3-45e7-b52b-cd3e015711c3"/>
    <x v="2"/>
    <m/>
    <s v="RV01_LEVS"/>
    <s v="TAXES: PROPERTY RATES: LEVIES"/>
    <n v="1000"/>
    <s v="ADM &amp; HO"/>
    <n v="5000000"/>
    <n v="5100000"/>
    <n v="6000000"/>
  </r>
  <r>
    <n v="104054"/>
    <s v="CITY MANAGER"/>
    <s v="CHIEF RISK OFFICER"/>
    <s v="1.1 - Internal Audit and Compliance"/>
    <s v="Function:Internal Audit:Core Function:Governance Function"/>
    <s v="O/104054.BAH.000"/>
    <s v="LEVS:AH:MRC:MUNICIPAL RUNNING COST"/>
    <s v="1054BAH000"/>
    <s v="LEVS:AH:MRC:MUNICIPAL RUNNING COST"/>
    <s v="Function:Internal Audit:Core Function:Governance Function"/>
    <n v="4100010000"/>
    <s v="OUTSOURCED:BUS.&amp; FIN.MGMT."/>
    <s v="d7dc8f7d-6cf3-45e7-b52b-cd3e015711c3"/>
    <x v="2"/>
    <m/>
    <s v="RV01_LEVS"/>
    <s v="TAXES: PROPERTY RATES: LEVIES"/>
    <n v="1000"/>
    <s v="ADM &amp; HO"/>
    <n v="2000000"/>
    <n v="2100000"/>
    <n v="2100000"/>
  </r>
  <r>
    <n v="104509"/>
    <s v="CITY MANAGER"/>
    <s v="COMMUNICATIONS &amp; IGR"/>
    <s v="1.2 - Office of the City Manager"/>
    <s v="Function:Executive and Council:Core Function:Mayor and Council"/>
    <s v="O/104509.BAH.X19"/>
    <s v="&quot;LEVS:AH:TWS:CAPBUIL:W/SH"/>
    <s v="1509BAHX19"/>
    <s v="&quot;LEVS:AH:TWS:CAPBUIL:W/SH"/>
    <s v="Function:Executive and Council:Core Function:Mayor and Council"/>
    <n v="4100023000"/>
    <s v="OUTSOURCED:CATERING SERVICES"/>
    <s v="ddde6a75-7115-45cb-bbb7-14b8a3c46fe3"/>
    <x v="2"/>
    <m/>
    <s v="RV01_LEVS"/>
    <s v="TAXES: PROPERTY RATES: LEVIES"/>
    <n v="1000"/>
    <s v="ADM &amp; HO"/>
    <n v="18000"/>
    <n v="19000"/>
    <n v="20000"/>
  </r>
  <r>
    <n v="104510"/>
    <s v="CITY MANAGER"/>
    <s v="PROTECTION VIP"/>
    <s v="1.3 - Political Support"/>
    <s v="Function:Executive and Council:Core Function:Mayor and Council"/>
    <s v="M/104510.BAH.E45"/>
    <s v="LEVS:AH:NIF:TRANSPORT ASSETS:PL"/>
    <s v="1510BAHE45"/>
    <s v="LEVS:AH:NIF:TRANSPORT ASSETS:PL"/>
    <s v="Function:Executive and Council:Core Function:Mayor and Council"/>
    <n v="4120111000"/>
    <s v="CONTRACTORS:MAINT.-EQUIP.(VEHICLES)"/>
    <s v="2032e879-efa1-470a-8d86-cce9f493c275"/>
    <x v="2"/>
    <s v="R/M"/>
    <s v="RV01_LEVS"/>
    <s v="TAXES: PROPERTY RATES: LEVIES"/>
    <n v="1000"/>
    <s v="ADM &amp; HO"/>
    <n v="70000"/>
    <n v="80000"/>
    <n v="100000"/>
  </r>
  <r>
    <n v="504143"/>
    <s v="CITY MANAGER"/>
    <s v="IRPTN"/>
    <s v="5.3 - Roads and Transportation"/>
    <s v="Function:Road Transport:Core Function:Roads"/>
    <s v="O/504143.D2H.000"/>
    <s v="PTIG:AH:MRC:MUNICIPAL RUNNING COST"/>
    <s v="5143D2H000"/>
    <s v="PTIG:AH:MRC:MUNICIPAL RUNNING COST"/>
    <s v="Function:Road Transport:Core Function:Roads"/>
    <n v="4110011000"/>
    <s v="CONSULT.&amp; PROF.:BUSINESS &amp; FIN.MGMT.-AGREEMENTS"/>
    <s v="053b1b7d-a69d-412c-bd7d-9688a9cf1a23"/>
    <x v="2"/>
    <m/>
    <s v="TS10_PTIG"/>
    <s v="OPER: PUBLIC TRANSPORT INFR GRANT"/>
    <n v="1000"/>
    <s v="ADM &amp; HO"/>
    <m/>
    <m/>
    <m/>
  </r>
  <r>
    <n v="504143"/>
    <s v="CITY MANAGER"/>
    <s v="IRPTN"/>
    <s v="5.3 - Roads and Transportation"/>
    <s v="Function:Road Transport:Core Function:Roads"/>
    <s v="O/504143.D2H.000"/>
    <s v="PTIG:AH:MRC:MUNICIPAL RUNNING COST"/>
    <s v="5143D2H000"/>
    <s v="PTIG:AH:MRC:MUNICIPAL RUNNING COST"/>
    <s v="Function:Road Transport:Core Function:Roads"/>
    <n v="4100025000"/>
    <s v="OUTSOURCED:CLEANING SERVICES"/>
    <s v="ea79a1d4-dd40-4b4d-afe9-8fce5029c5bd"/>
    <x v="2"/>
    <m/>
    <s v="TS10_PTIG"/>
    <s v="OPER: PUBLIC TRANSPORT INFR GRANT"/>
    <n v="1000"/>
    <s v="ADM &amp; HO"/>
    <m/>
    <m/>
    <m/>
  </r>
  <r>
    <n v="502100"/>
    <s v="INFRASTRUCTURE"/>
    <s v="GM - INFRA_SERV"/>
    <s v="5.5 - General Manager: Infrastructure "/>
    <s v="Function:Executive and Council:Core Function:Municipal Manager, Town Secretary and Chief Executive"/>
    <s v="O/502100.JAH.000"/>
    <s v="MSE:AH:MRC:MUNICIPAL RUNNING COST"/>
    <s v="5100JAH000"/>
    <s v="MSE:AH:MRC:MUNICIPAL RUNNING COST"/>
    <s v="Function:Executive and Council:Core Function:Municipal Manager, Town Secretary and Chief Executive"/>
    <n v="4110050000"/>
    <s v="CONSULT.&amp; PROF.:INFRASTR./PLANNING-ARCHITECTURAL"/>
    <s v="37e0208c-d1b9-4698-a72c-ed162ae7e1af"/>
    <x v="2"/>
    <m/>
    <s v="RV01_MSE"/>
    <s v="COUNCIL: MUNICIPAL SERVICES: ELECTRICITY"/>
    <n v="1000"/>
    <s v="ADM &amp; HO"/>
    <n v="2000000"/>
    <n v="1500000"/>
    <m/>
  </r>
  <r>
    <n v="504124"/>
    <s v="INFRASTRUCTURE"/>
    <s v="ROADS GENERAL"/>
    <s v="5.3 - Roads and Transportation"/>
    <s v="Function:Road Transport:Core Function:Roads"/>
    <s v="M/504124.JAH.E45"/>
    <s v="MSE:AH:NIF:TRANSPORT ASSETS:PL"/>
    <s v="5124JAHE45"/>
    <s v="MSE:AH:NIF:TRANSPORT ASSETS:PL"/>
    <s v="Function:Road Transport:Core Function:Roads"/>
    <n v="4120111000"/>
    <s v="CONTRACTORS:MAINT.-EQUIP.(VEHICLES)"/>
    <s v="2032e879-efa1-470a-8d86-cce9f493c275"/>
    <x v="2"/>
    <s v="R/M"/>
    <s v="RV01_MSE"/>
    <s v="COUNCIL: MUNICIPAL SERVICES: ELECTRICITY"/>
    <n v="1000"/>
    <s v="ADM &amp; HO"/>
    <n v="123000"/>
    <n v="130380"/>
    <n v="138202.80000000002"/>
  </r>
  <r>
    <n v="504124"/>
    <s v="INFRASTRUCTURE"/>
    <s v="ROADS GENERAL"/>
    <s v="5.3 - Roads and Transportation"/>
    <s v="Function:Road Transport:Core Function:Roads"/>
    <s v="O/504124.JAH.000"/>
    <s v="MSE:AH:MRC:MUNICIPAL RUNNING COST"/>
    <s v="5124JAH000"/>
    <s v="MSE:AH:MRC:MUNICIPAL RUNNING COST"/>
    <s v="Function:Road Transport:Core Function:Roads"/>
    <n v="4120008000"/>
    <s v="CONTRACTORS:GAS"/>
    <s v="64e8df8f-323e-4aab-b647-4ed709ca59ac"/>
    <x v="2"/>
    <m/>
    <s v="RV01_MSE"/>
    <s v="COUNCIL: MUNICIPAL SERVICES: ELECTRICITY"/>
    <n v="1000"/>
    <s v="ADM &amp; HO"/>
    <n v="1200"/>
    <n v="1272"/>
    <n v="1348.3200000000002"/>
  </r>
  <r>
    <n v="504124"/>
    <s v="INFRASTRUCTURE"/>
    <s v="ROADS GENERAL"/>
    <s v="5.3 - Roads and Transportation"/>
    <s v="Function:Road Transport:Core Function:Roads"/>
    <s v="M/504124.JAH.D33"/>
    <s v="&quot;MSE:AH:INF:ROADS"/>
    <s v="5124JAHD33"/>
    <s v="&quot;MSE:AH:INF:ROADS"/>
    <s v="Function:Road Transport:Core Function:Roads"/>
    <n v="4120502000"/>
    <s v="CONTRACTORS:MAINT.-OTHER ASSETS"/>
    <s v="8af603f4-1efc-471f-8efb-a4081255c8ee"/>
    <x v="2"/>
    <s v="R/M"/>
    <s v="RV01_MSE"/>
    <s v="COUNCIL: MUNICIPAL SERVICES: ELECTRICITY"/>
    <n v="1000"/>
    <s v="ADM &amp; HO"/>
    <n v="2100000"/>
    <n v="2226000"/>
    <n v="2359560"/>
  </r>
  <r>
    <n v="504125"/>
    <s v="INFRASTRUCTURE"/>
    <s v="ROADS SURFACE REPAIR"/>
    <s v="5.3 - Roads and Transportation"/>
    <s v="Function:Road Transport:Core Function:Roads"/>
    <s v="M/504125.JAH.D33"/>
    <s v="&quot;MSE:AH:INF:ROADS"/>
    <s v="5125JAHD33"/>
    <s v="&quot;MSE:AH:INF:ROADS"/>
    <s v="Function:Road Transport:Core Function:Roads"/>
    <n v="4120104000"/>
    <s v="CONTRACTORS:MAINT.-EQUIP.(GENERAL)"/>
    <s v="2032e879-efa1-470a-8d86-cce9f493c275"/>
    <x v="2"/>
    <s v="R/M"/>
    <s v="RV01_MSE"/>
    <s v="COUNCIL: MUNICIPAL SERVICES: ELECTRICITY"/>
    <n v="1000"/>
    <s v="ADM &amp; HO"/>
    <n v="65000"/>
    <n v="68900"/>
    <n v="73034"/>
  </r>
  <r>
    <n v="504125"/>
    <s v="INFRASTRUCTURE"/>
    <s v="ROADS SURFACE REPAIR"/>
    <s v="5.3 - Roads and Transportation"/>
    <s v="Function:Road Transport:Core Function:Roads"/>
    <s v="M/504125.JAH.E45"/>
    <s v="MSE:AH:NIF:TRANSPORT ASSETS:PL"/>
    <s v="5125JAHE45"/>
    <s v="MSE:AH:NIF:TRANSPORT ASSETS:PL"/>
    <s v="Function:Road Transport:Core Function:Roads"/>
    <n v="4120111000"/>
    <s v="CONTRACTORS:MAINT.-EQUIP.(VEHICLES)"/>
    <s v="2032e879-efa1-470a-8d86-cce9f493c275"/>
    <x v="2"/>
    <s v="R/M"/>
    <s v="RV01_MSE"/>
    <s v="COUNCIL: MUNICIPAL SERVICES: ELECTRICITY"/>
    <n v="1000"/>
    <s v="ADM &amp; HO"/>
    <n v="121000"/>
    <n v="128260"/>
    <n v="135955.6"/>
  </r>
  <r>
    <n v="504125"/>
    <s v="INFRASTRUCTURE"/>
    <s v="ROADS SURFACE REPAIR"/>
    <s v="5.3 - Roads and Transportation"/>
    <s v="Function:Road Transport:Core Function:Roads"/>
    <s v="M/504125.JAH.E46"/>
    <s v="MSE:AH:NIF:TRANSPORT ASSETS:UPL"/>
    <s v="5125JAHE46"/>
    <s v="&quot;MSE:AH:INF:ROADS"/>
    <s v="Function:Road Transport:Core Function:Roads"/>
    <n v="4120111000"/>
    <s v="CONTRACTORS:MAINT.-EQUIP.(VEHICLES)"/>
    <s v="2032e879-efa1-470a-8d86-cce9f493c275"/>
    <x v="2"/>
    <s v="R/M"/>
    <s v="RV01_MSE"/>
    <s v="COUNCIL: MUNICIPAL SERVICES: ELECTRICITY"/>
    <n v="1000"/>
    <s v="ADM &amp; HO"/>
    <n v="98000"/>
    <n v="103880"/>
    <n v="110112.8"/>
  </r>
  <r>
    <n v="504125"/>
    <s v="INFRASTRUCTURE"/>
    <s v="ROADS SURFACE REPAIR"/>
    <s v="5.3 - Roads and Transportation"/>
    <s v="Function:Road Transport:Core Function:Roads"/>
    <s v="O/504125.JAH.000"/>
    <s v="MSE:AH:MRC:MUNICIPAL RUNNING COST"/>
    <s v="5125JAH000"/>
    <s v="MSE:AH:MRC:MUNICIPAL RUNNING COST"/>
    <s v="Function:Road Transport:Core Function:Roads"/>
    <n v="4120008000"/>
    <s v="CONTRACTORS:GAS"/>
    <s v="64e8df8f-323e-4aab-b647-4ed709ca59ac"/>
    <x v="2"/>
    <m/>
    <s v="RV01_MSE"/>
    <s v="COUNCIL: MUNICIPAL SERVICES: ELECTRICITY"/>
    <n v="1000"/>
    <s v="ADM &amp; HO"/>
    <n v="1200"/>
    <n v="1272"/>
    <n v="1348.3200000000002"/>
  </r>
  <r>
    <n v="504125"/>
    <s v="INFRASTRUCTURE"/>
    <s v="ROADS SURFACE REPAIR"/>
    <s v="5.3 - Roads and Transportation"/>
    <s v="Function:Road Transport:Core Function:Roads"/>
    <s v="M/504125.JAH.D33"/>
    <s v="&quot;MSE:AH:INF:ROADS"/>
    <s v="5125JAHD33"/>
    <s v="&quot;MSE:AH:INF:ROADS"/>
    <s v="Function:Road Transport:Core Function:Roads"/>
    <n v="4120502000"/>
    <s v="CONTRACTORS:MAINT.-OTHER ASSETS"/>
    <s v="8af603f4-1efc-471f-8efb-a4081255c8ee"/>
    <x v="2"/>
    <s v="R/M"/>
    <s v="RV01_MSE"/>
    <s v="COUNCIL: MUNICIPAL SERVICES: ELECTRICITY"/>
    <n v="1000"/>
    <s v="ADM &amp; HO"/>
    <n v="15575000"/>
    <n v="13038000"/>
    <n v="13820280"/>
  </r>
  <r>
    <n v="504125"/>
    <s v="INFRASTRUCTURE"/>
    <s v="ROADS SURFACE REPAIR"/>
    <s v="5.3 - Roads and Transportation"/>
    <s v="Function:Road Transport:Core Function:Roads"/>
    <s v="M/504125.JAH.D34"/>
    <s v="&quot;MSE:AH:INF:ROADS"/>
    <s v="5125JAHD34"/>
    <s v="&quot;MSE:AH:INF:ROADS"/>
    <s v="Function:Road Transport:Core Function:Roads"/>
    <n v="4120502000"/>
    <s v="CONTRACTORS:MAINT.-OTHER ASSETS"/>
    <s v="8af603f4-1efc-471f-8efb-a4081255c8ee"/>
    <x v="2"/>
    <s v="R/M"/>
    <s v="RV01_MSE"/>
    <s v="COUNCIL: MUNICIPAL SERVICES: ELECTRICITY"/>
    <n v="1000"/>
    <s v="ADM &amp; HO"/>
    <n v="16375000"/>
    <n v="16430000"/>
    <n v="17415800"/>
  </r>
  <r>
    <n v="504126"/>
    <s v="INFRASTRUCTURE"/>
    <s v="CANLISD RIVER &amp; STRM"/>
    <s v="5.3 - Roads and Transportation"/>
    <s v="Function:Road Transport:Core Function:Roads"/>
    <s v="M/504126.JAH.D33"/>
    <s v="&quot;MSE:AH:INF:ROADS"/>
    <s v="5126JAHD33"/>
    <s v="&quot;MSE:AH:INF:ROADS"/>
    <s v="Function:Road Transport:Core Function:Roads"/>
    <n v="4120104000"/>
    <s v="CONTRACTORS:MAINT.-EQUIP.(GENERAL)"/>
    <s v="2032e879-efa1-470a-8d86-cce9f493c275"/>
    <x v="2"/>
    <s v="R/M"/>
    <s v="RV01_MSE"/>
    <s v="COUNCIL: MUNICIPAL SERVICES: ELECTRICITY"/>
    <n v="1000"/>
    <s v="ADM &amp; HO"/>
    <n v="115000"/>
    <n v="121900"/>
    <n v="129214"/>
  </r>
  <r>
    <n v="504126"/>
    <s v="INFRASTRUCTURE"/>
    <s v="CANLISD RIVER &amp; STRM"/>
    <s v="5.3 - Roads and Transportation"/>
    <s v="Function:Road Transport:Core Function:Roads"/>
    <s v="M/504126.JAH.D33"/>
    <s v="&quot;MSE:AH:INF:ROADS"/>
    <s v="5126JAHD33"/>
    <s v="&quot;MSE:AH:INF:ROADS"/>
    <s v="Function:Road Transport:Core Function:Roads"/>
    <n v="4120502000"/>
    <s v="CONTRACTORS:MAINT.-OTHER ASSETS"/>
    <s v="8af603f4-1efc-471f-8efb-a4081255c8ee"/>
    <x v="2"/>
    <s v="R/M"/>
    <s v="RV01_MSE"/>
    <s v="COUNCIL: MUNICIPAL SERVICES: ELECTRICITY"/>
    <n v="1000"/>
    <s v="ADM &amp; HO"/>
    <n v="5750000"/>
    <n v="6057625.0000000009"/>
    <n v="6381707.9375000019"/>
  </r>
  <r>
    <n v="504126"/>
    <s v="INFRASTRUCTURE"/>
    <s v="CANLISD RIVER &amp; STRM"/>
    <s v="5.3 - Roads and Transportation"/>
    <s v="Function:Road Transport:Core Function:Roads"/>
    <s v="M/504126.JAH.D34"/>
    <s v="&quot;MSE:AH:INF:ROADS"/>
    <s v="5126JAHD34"/>
    <s v="&quot;MSE:AH:INF:ROADS"/>
    <s v="Function:Road Transport:Core Function:Roads"/>
    <n v="4120502000"/>
    <s v="CONTRACTORS:MAINT.-OTHER ASSETS"/>
    <s v="8af603f4-1efc-471f-8efb-a4081255c8ee"/>
    <x v="2"/>
    <s v="R/M"/>
    <s v="RV01_MSE"/>
    <s v="COUNCIL: MUNICIPAL SERVICES: ELECTRICITY"/>
    <n v="1000"/>
    <s v="ADM &amp; HO"/>
    <n v="4250000"/>
    <n v="4477375"/>
    <n v="4716914.5625"/>
  </r>
  <r>
    <n v="504127"/>
    <s v="INFRASTRUCTURE"/>
    <s v="VERGES &amp; SUNDRY WORK"/>
    <s v="5.3 - Roads and Transportation"/>
    <s v="Function:Road Transport:Core Function:Roads"/>
    <s v="M/504127.JAH.D33"/>
    <s v="&quot;MSE:AH:INF:ROADS"/>
    <s v="5127JAHD33"/>
    <s v="&quot;MSE:AH:INF:ROADS"/>
    <s v="Function:Road Transport:Core Function:Roads"/>
    <n v="4120104000"/>
    <s v="CONTRACTORS:MAINT.-EQUIP.(GENERAL)"/>
    <s v="2032e879-efa1-470a-8d86-cce9f493c275"/>
    <x v="2"/>
    <s v="R/M"/>
    <s v="RV01_MSE"/>
    <s v="COUNCIL: MUNICIPAL SERVICES: ELECTRICITY"/>
    <n v="1000"/>
    <s v="ADM &amp; HO"/>
    <n v="15000"/>
    <n v="15900"/>
    <n v="16854"/>
  </r>
  <r>
    <n v="504127"/>
    <s v="INFRASTRUCTURE"/>
    <s v="VERGES &amp; SUNDRY WORK"/>
    <s v="5.3 - Roads and Transportation"/>
    <s v="Function:Road Transport:Core Function:Roads"/>
    <s v="M/504127.JAH.E45"/>
    <s v="MSE:AH:NIF:TRANSPORT ASSETS:PL"/>
    <s v="5127JAHE45"/>
    <s v="MSE:AH:NIF:TRANSPORT ASSETS:PL"/>
    <s v="Function:Road Transport:Core Function:Roads"/>
    <n v="4120111000"/>
    <s v="CONTRACTORS:MAINT.-EQUIP.(VEHICLES)"/>
    <s v="2032e879-efa1-470a-8d86-cce9f493c275"/>
    <x v="2"/>
    <s v="R/M"/>
    <s v="RV01_MSE"/>
    <s v="COUNCIL: MUNICIPAL SERVICES: ELECTRICITY"/>
    <n v="1000"/>
    <s v="ADM &amp; HO"/>
    <n v="98000"/>
    <n v="103880"/>
    <n v="110112.8"/>
  </r>
  <r>
    <n v="504127"/>
    <s v="INFRASTRUCTURE"/>
    <s v="VERGES &amp; SUNDRY WORK"/>
    <s v="5.3 - Roads and Transportation"/>
    <s v="Function:Road Transport:Core Function:Roads"/>
    <s v="M/504127.JAH.D33"/>
    <s v="&quot;MSE:AH:INF:ROADS"/>
    <s v="5127JAHD33"/>
    <s v="&quot;MSE:AH:INF:ROADS"/>
    <s v="Function:Road Transport:Core Function:Roads"/>
    <n v="4120502000"/>
    <s v="CONTRACTORS:MAINT.-OTHER ASSETS"/>
    <s v="8af603f4-1efc-471f-8efb-a4081255c8ee"/>
    <x v="2"/>
    <s v="R/M"/>
    <s v="RV01_MSE"/>
    <s v="COUNCIL: MUNICIPAL SERVICES: ELECTRICITY"/>
    <n v="1000"/>
    <s v="ADM &amp; HO"/>
    <n v="2300000"/>
    <n v="2438000"/>
    <n v="2584280"/>
  </r>
  <r>
    <n v="504127"/>
    <s v="INFRASTRUCTURE"/>
    <s v="VERGES &amp; SUNDRY WORK"/>
    <s v="5.3 - Roads and Transportation"/>
    <s v="Function:Road Transport:Core Function:Roads"/>
    <s v="M/504127.JAH.D34"/>
    <s v="&quot;MSE:AH:INF:ROADS"/>
    <s v="5127JAHD34"/>
    <s v="&quot;MSE:AH:INF:ROADS"/>
    <s v="Function:Road Transport:Core Function:Roads"/>
    <n v="4120502000"/>
    <s v="CONTRACTORS:MAINT.-OTHER ASSETS"/>
    <s v="8af603f4-1efc-471f-8efb-a4081255c8ee"/>
    <x v="2"/>
    <s v="R/M"/>
    <s v="RV01_MSE"/>
    <s v="COUNCIL: MUNICIPAL SERVICES: ELECTRICITY"/>
    <n v="1000"/>
    <s v="ADM &amp; HO"/>
    <n v="6800000"/>
    <n v="7208000"/>
    <n v="7640480"/>
  </r>
  <r>
    <n v="504128"/>
    <s v="INFRASTRUCTURE"/>
    <s v="RAILWAY FEEDER LINES"/>
    <s v="5.3 - Roads and Transportation"/>
    <s v="Function:Road Transport:Core Function:Roads"/>
    <s v="M/504128.JAH.D33"/>
    <s v="&quot;MSE:AH:INF:ROADS"/>
    <s v="5128JAHD33"/>
    <s v="&quot;MSE:AH:INF:ROADS"/>
    <s v="Function:Road Transport:Core Function:Roads"/>
    <n v="4120502000"/>
    <s v="CONTRACTORS:MAINT.-OTHER ASSETS"/>
    <s v="8af603f4-1efc-471f-8efb-a4081255c8ee"/>
    <x v="2"/>
    <s v="R/M"/>
    <s v="RV01_MSE"/>
    <s v="COUNCIL: MUNICIPAL SERVICES: ELECTRICITY"/>
    <n v="1000"/>
    <s v="ADM &amp; HO"/>
    <n v="1200000"/>
    <n v="1272000"/>
    <n v="1348320"/>
  </r>
  <r>
    <n v="504129"/>
    <s v="INFRASTRUCTURE"/>
    <s v="BRIDGES &amp; CULVERTS"/>
    <s v="5.3 - Roads and Transportation"/>
    <s v="Function:Road Transport:Core Function:Roads"/>
    <s v="M/504129.JAH.D33"/>
    <s v="&quot;MSE:AH:INF:ROADS"/>
    <s v="5129JAHD33"/>
    <s v="&quot;MSE:AH:INF:ROADS"/>
    <s v="Function:Road Transport:Core Function:Roads"/>
    <n v="4120502000"/>
    <s v="CONTRACTORS:MAINT.-OTHER ASSETS"/>
    <s v="8af603f4-1efc-471f-8efb-a4081255c8ee"/>
    <x v="2"/>
    <s v="R/M"/>
    <s v="RV01_MSE"/>
    <s v="COUNCIL: MUNICIPAL SERVICES: ELECTRICITY"/>
    <n v="1000"/>
    <s v="ADM &amp; HO"/>
    <n v="1500000"/>
    <n v="1590000"/>
    <n v="1685400"/>
  </r>
  <r>
    <n v="504129"/>
    <s v="INFRASTRUCTURE"/>
    <s v="BRIDGES &amp; CULVERTS"/>
    <s v="5.3 - Roads and Transportation"/>
    <s v="Function:Road Transport:Core Function:Roads"/>
    <s v="M/504129.JAH.D34"/>
    <s v="&quot;MSE:AH:INF:ROADS"/>
    <s v="5129JAHD34"/>
    <s v="&quot;MSE:AH:INF:ROADS"/>
    <s v="Function:Road Transport:Core Function:Roads"/>
    <n v="4120502000"/>
    <s v="CONTRACTORS:MAINT.-OTHER ASSETS"/>
    <s v="8af603f4-1efc-471f-8efb-a4081255c8ee"/>
    <x v="2"/>
    <s v="R/M"/>
    <s v="RV01_MSE"/>
    <s v="COUNCIL: MUNICIPAL SERVICES: ELECTRICITY"/>
    <n v="1000"/>
    <s v="ADM &amp; HO"/>
    <n v="2500000"/>
    <n v="2650000"/>
    <n v="2809000"/>
  </r>
  <r>
    <n v="504131"/>
    <s v="INFRASTRUCTURE"/>
    <s v="TRANSPORTATION"/>
    <s v="5.3 - Roads and Transportation"/>
    <s v="Function:Road Transport:Core Function:Public Transport"/>
    <s v="O/504131.JAH.000"/>
    <s v="MSE:AH:MRC:MUNICIPAL RUNNING COST"/>
    <s v="5131JAH000"/>
    <s v="MSE:AH:MRC:MUNICIPAL RUNNING COST"/>
    <s v="Function:Road Transport:Core Function:Public Transport"/>
    <n v="4110050000"/>
    <s v="CONSULT.&amp; PROF.:INFRASTR./PLANNING-ARCHITECTURAL"/>
    <s v="37e0208c-d1b9-4698-a72c-ed162ae7e1af"/>
    <x v="2"/>
    <m/>
    <s v="RV01_MSE"/>
    <s v="COUNCIL: MUNICIPAL SERVICES: ELECTRICITY"/>
    <n v="1000"/>
    <s v="ADM &amp; HO"/>
    <n v="1000000"/>
    <n v="80000"/>
    <n v="80000"/>
  </r>
  <r>
    <n v="504131"/>
    <s v="INFRASTRUCTURE"/>
    <s v="TRANSPORTATION"/>
    <s v="5.3 - Roads and Transportation"/>
    <s v="Function:Road Transport:Core Function:Public Transport"/>
    <s v="O/504131.JAH.000"/>
    <s v="MSE:AH:MRC:MUNICIPAL RUNNING COST"/>
    <s v="5131JAH000"/>
    <s v="MSE:AH:MRC:MUNICIPAL RUNNING COST"/>
    <s v="Function:Road Transport:Core Function:Public Transport"/>
    <n v="4121006000"/>
    <s v="CONTRACTORS:TRAFFIC &amp; STREET LIGHTS"/>
    <s v="f8889f94-bcba-43eb-9233-c4b1472d52d4"/>
    <x v="2"/>
    <m/>
    <s v="RV01_MSE"/>
    <s v="COUNCIL: MUNICIPAL SERVICES: ELECTRICITY"/>
    <n v="1000"/>
    <s v="ADM &amp; HO"/>
    <n v="5000"/>
    <n v="5250"/>
    <n v="5512.5"/>
  </r>
  <r>
    <n v="504131"/>
    <s v="INFRASTRUCTURE"/>
    <s v="TRANSPORTATION"/>
    <s v="5.3 - Roads and Transportation"/>
    <s v="Function:Road Transport:Core Function:Public Transport"/>
    <s v="M/504131.JAH.D37"/>
    <s v="MSE:AH:INF:TRANSPORTATION:PL"/>
    <s v="5131JAHD37"/>
    <s v="MSE:AH:INF:TRANSPORTATION:PL"/>
    <s v="Function:Road Transport:Core Function:Public Transport"/>
    <n v="4121006000"/>
    <s v="CONTRACTORS:TRAFFIC &amp; STREET LIGHTS"/>
    <s v="f8889f94-bcba-43eb-9233-c4b1472d52d4"/>
    <x v="2"/>
    <m/>
    <s v="RV01_MSE"/>
    <s v="COUNCIL: MUNICIPAL SERVICES: ELECTRICITY"/>
    <n v="1000"/>
    <s v="ADM &amp; HO"/>
    <n v="2000000"/>
    <n v="1000000"/>
    <n v="1000000"/>
  </r>
  <r>
    <n v="504132"/>
    <s v="INFRASTRUCTURE"/>
    <s v="WEST ST TAXI "/>
    <s v="5.3 - Roads and Transportation"/>
    <s v="Function:Road Transport:Core Function:Roads"/>
    <s v="M/504132.JAH.E27"/>
    <s v="MSE:AH:NIF:BUILD &amp; OTHER STRUCT:PL"/>
    <s v="5132JAHE27"/>
    <s v="MSE:AH:NIF:BUILD &amp; OTHER STRUCT:PL"/>
    <s v="Function:Road Transport:Core Function:Taxi Ranks"/>
    <n v="4120051000"/>
    <s v="CONTRACTORS : MAINT: BUILDINGS AND FACILITIES"/>
    <s v="164e4e65-7b56-4201-bd41-620fbdc099ea"/>
    <x v="2"/>
    <s v="R/M"/>
    <s v="RV01_MSE"/>
    <s v="COUNCIL: MUNICIPAL SERVICES: ELECTRICITY"/>
    <n v="1000"/>
    <s v="ADM &amp; HO"/>
    <n v="90000"/>
    <n v="94500"/>
    <n v="99225"/>
  </r>
  <r>
    <n v="504133"/>
    <s v="INFRASTRUCTURE"/>
    <s v="RETIEF ST BUS STATN"/>
    <s v="5.3 - Roads and Transportation"/>
    <s v="Function:Road Transport:Core Function:Public Transport"/>
    <s v="M/504133.JAH.E27"/>
    <s v="MSE:AH:NIF:BUILD &amp; OTHER STRUCT:PL"/>
    <s v="5133JAHE27"/>
    <s v="MSE:AH:NIF:BUILD &amp; OTHER STRUCT:PL"/>
    <s v="Function:Road Transport:Core Function:Taxi Ranks"/>
    <n v="4120051000"/>
    <s v="CONTRACTORS : MAINT: BUILDINGS AND FACILITIES"/>
    <s v="164e4e65-7b56-4201-bd41-620fbdc099ea"/>
    <x v="2"/>
    <s v="R/M"/>
    <s v="RV01_MSE"/>
    <s v="COUNCIL: MUNICIPAL SERVICES: ELECTRICITY"/>
    <n v="1000"/>
    <s v="ADM &amp; HO"/>
    <n v="45000"/>
    <n v="47250"/>
    <n v="49613"/>
  </r>
  <r>
    <n v="504135"/>
    <s v="INFRASTRUCTURE"/>
    <s v="PEDESTRIAN AREAS"/>
    <s v="5.3 - Roads and Transportation"/>
    <s v="Function:Road Transport:Core Function:Roads"/>
    <s v="M/504135.JAH.D33"/>
    <s v="&quot;MSE:AH:INF:ROADS"/>
    <s v="5135JAHD33"/>
    <s v="&quot;MSE:AH:INF:ROADS"/>
    <s v="Function:Road Transport:Core Function:Roads"/>
    <n v="4120502000"/>
    <s v="CONTRACTORS:MAINT.-OTHER ASSETS"/>
    <s v="8af603f4-1efc-471f-8efb-a4081255c8ee"/>
    <x v="2"/>
    <s v="R/M"/>
    <s v="RV01_MSE"/>
    <s v="COUNCIL: MUNICIPAL SERVICES: ELECTRICITY"/>
    <n v="1000"/>
    <s v="ADM &amp; HO"/>
    <m/>
    <m/>
    <m/>
  </r>
  <r>
    <n v="504135"/>
    <s v="INFRASTRUCTURE"/>
    <s v="PEDESTRIAN AREAS"/>
    <s v="5.3 - Roads and Transportation"/>
    <s v="Function:Road Transport:Core Function:Roads"/>
    <s v="M/504135.JAH.D33"/>
    <s v="&quot;MSE:AH:INF:ROADS"/>
    <s v="5135JAHD33"/>
    <s v="&quot;MSE:AH:INF:ROADS"/>
    <s v="Function:Road Transport:Core Function:Roads"/>
    <n v="4120502000"/>
    <s v="CONTRACTORS:MAINT.-OTHER ASSETS"/>
    <s v="8af603f4-1efc-471f-8efb-a4081255c8ee"/>
    <x v="2"/>
    <s v="R/M"/>
    <s v="RV01_MSE"/>
    <s v="COUNCIL: MUNICIPAL SERVICES: ELECTRICITY"/>
    <n v="1000"/>
    <s v="ADM &amp; HO"/>
    <n v="4000000"/>
    <n v="4200000"/>
    <n v="4500000"/>
  </r>
  <r>
    <n v="504136"/>
    <s v="INFRASTRUCTURE"/>
    <s v="TRFC SGNS &amp; RDMRKNG"/>
    <s v="5.3 - Roads and Transportation"/>
    <s v="Function:Road Transport:Core Function:Roads"/>
    <s v="M/504136.JAH.D33"/>
    <s v="&quot;MSE:AH:INF:ROADS"/>
    <s v="5136JAHD33"/>
    <s v="&quot;MSE:AH:INF:ROADS"/>
    <s v="Function:Road Transport:Core Function:Roads"/>
    <n v="4120104000"/>
    <s v="CONTRACTORS:MAINT.-EQUIP.(GENERAL)"/>
    <s v="2032e879-efa1-470a-8d86-cce9f493c275"/>
    <x v="2"/>
    <s v="R/M"/>
    <s v="RV01_MSE"/>
    <s v="COUNCIL: MUNICIPAL SERVICES: ELECTRICITY"/>
    <n v="1000"/>
    <s v="ADM &amp; HO"/>
    <n v="1200000"/>
    <n v="1260000"/>
    <n v="900000"/>
  </r>
  <r>
    <n v="504136"/>
    <s v="INFRASTRUCTURE"/>
    <s v="TRFC SGNS &amp; RDMRKNG"/>
    <s v="5.3 - Roads and Transportation"/>
    <s v="Function:Road Transport:Core Function:Roads"/>
    <s v="M/504136.JAH.E45"/>
    <s v="MSE:AH:NIF:TRANSPORT ASSETS:PL"/>
    <s v="5136JAHE45"/>
    <s v="MSE:AH:NIF:TRANSPORT ASSETS:PL"/>
    <s v="Function:Road Transport:Core Function:Roads"/>
    <n v="4120111000"/>
    <s v="CONTRACTORS:MAINT.-EQUIP.(VEHICLES)"/>
    <s v="2032e879-efa1-470a-8d86-cce9f493c275"/>
    <x v="2"/>
    <s v="R/M"/>
    <s v="RV01_MSE"/>
    <s v="COUNCIL: MUNICIPAL SERVICES: ELECTRICITY"/>
    <n v="1000"/>
    <s v="ADM &amp; HO"/>
    <n v="52500"/>
    <n v="55125"/>
    <n v="57881"/>
  </r>
  <r>
    <n v="504136"/>
    <s v="INFRASTRUCTURE"/>
    <s v="TRFC SGNS &amp; RDMRKNG"/>
    <s v="5.3 - Roads and Transportation"/>
    <s v="Function:Road Transport:Core Function:Roads"/>
    <s v="M/504136.JAH.D33"/>
    <s v="&quot;MSE:AH:INF:ROADS"/>
    <s v="5136JAHD33"/>
    <s v="&quot;MSE:AH:INF:ROADS"/>
    <s v="Function:Road Transport:Core Function:Roads"/>
    <n v="4120502000"/>
    <s v="CONTRACTORS:MAINT.-OTHER ASSETS"/>
    <s v="8af603f4-1efc-471f-8efb-a4081255c8ee"/>
    <x v="2"/>
    <s v="R/M"/>
    <s v="RV01_MSE"/>
    <s v="COUNCIL: MUNICIPAL SERVICES: ELECTRICITY"/>
    <n v="1000"/>
    <s v="ADM &amp; HO"/>
    <n v="10000"/>
    <n v="10500"/>
    <n v="11025"/>
  </r>
  <r>
    <n v="504136"/>
    <s v="INFRASTRUCTURE"/>
    <s v="TRFC SGNS &amp; RDMRKNG"/>
    <s v="5.3 - Roads and Transportation"/>
    <s v="Function:Road Transport:Core Function:Roads"/>
    <s v="M/504136.JAH.D33"/>
    <s v="&quot;MSE:AH:INF:ROADS"/>
    <s v="5136JAHD33"/>
    <s v="&quot;MSE:AH:INF:ROADS"/>
    <s v="Function:Road Transport:Core Function:Roads"/>
    <n v="4120104000"/>
    <s v="CONTRACTORS:MAINT.-EQUIP.(GENERAL)"/>
    <s v="2032e879-efa1-470a-8d86-cce9f493c275"/>
    <x v="2"/>
    <s v="R/M"/>
    <s v="RV01_MSE"/>
    <s v="COUNCIL: MUNICIPAL SERVICES: ELECTRICITY"/>
    <n v="1000"/>
    <s v="ADM &amp; HO"/>
    <n v="25000"/>
    <n v="26500"/>
    <n v="28090"/>
  </r>
  <r>
    <n v="504136"/>
    <s v="INFRASTRUCTURE"/>
    <s v="TRFC SGNS &amp; RDMRKNG"/>
    <s v="5.3 - Roads and Transportation"/>
    <s v="Function:Road Transport:Core Function:Roads"/>
    <s v="M/504136.JAH.E45"/>
    <s v="MSE:AH:NIF:TRANSPORT ASSETS:PL"/>
    <s v="5136JAHE45"/>
    <s v="MSE:AH:NIF:TRANSPORT ASSETS:PL"/>
    <s v="Function:Road Transport:Core Function:Roads"/>
    <n v="4120111000"/>
    <s v="CONTRACTORS:MAINT.-EQUIP.(VEHICLES)"/>
    <s v="2032e879-efa1-470a-8d86-cce9f493c275"/>
    <x v="2"/>
    <s v="R/M"/>
    <s v="RV01_MSE"/>
    <s v="COUNCIL: MUNICIPAL SERVICES: ELECTRICITY"/>
    <n v="1000"/>
    <s v="ADM &amp; HO"/>
    <n v="155000"/>
    <n v="164300"/>
    <n v="174158"/>
  </r>
  <r>
    <n v="504137"/>
    <s v="INFRASTRUCTURE"/>
    <s v="GRDRAIL SFETY BARIER"/>
    <s v="5.3 - Roads and Transportation"/>
    <s v="Function:Road Transport:Core Function:Roads"/>
    <s v="M/504137.JAH.D33"/>
    <s v="&quot;MSE:AH:INF:ROADS"/>
    <s v="5137JAHD33"/>
    <s v="&quot;MSE:AH:INF:ROADS"/>
    <s v="Function:Road Transport:Core Function:Roads"/>
    <n v="4120502000"/>
    <s v="CONTRACTORS:MAINT.-OTHER ASSETS"/>
    <s v="8af603f4-1efc-471f-8efb-a4081255c8ee"/>
    <x v="2"/>
    <s v="R/M"/>
    <s v="RV01_MSE"/>
    <s v="COUNCIL: MUNICIPAL SERVICES: ELECTRICITY"/>
    <n v="1000"/>
    <s v="ADM &amp; HO"/>
    <n v="200000"/>
    <n v="210000"/>
    <n v="220500"/>
  </r>
  <r>
    <n v="504137"/>
    <s v="INFRASTRUCTURE"/>
    <s v="GRDRAIL SFETY BARIER"/>
    <s v="5.3 - Roads and Transportation"/>
    <s v="Function:Road Transport:Core Function:Roads"/>
    <s v="M/504137.JAH.D34"/>
    <s v="&quot;MSE:AH:INF:ROADS"/>
    <s v="5137JAHD34"/>
    <s v="&quot;MSE:AH:INF:ROADS"/>
    <s v="Function:Road Transport:Core Function:Roads"/>
    <n v="4120502000"/>
    <s v="CONTRACTORS:MAINT.-OTHER ASSETS"/>
    <s v="8af603f4-1efc-471f-8efb-a4081255c8ee"/>
    <x v="2"/>
    <s v="R/M"/>
    <s v="RV01_MSE"/>
    <s v="COUNCIL: MUNICIPAL SERVICES: ELECTRICITY"/>
    <n v="1000"/>
    <s v="ADM &amp; HO"/>
    <n v="100000"/>
    <n v="270862"/>
    <n v="284405"/>
  </r>
  <r>
    <n v="504139"/>
    <s v="INFRASTRUCTURE"/>
    <s v="SLATTER ST TAXI"/>
    <s v="3.3 - Recreation and Facilities"/>
    <s v="Function:Road Transport:Core Function:Roads"/>
    <s v="M/504139.JAH.E27"/>
    <s v="MSE:AH:NIF:BUILD &amp; OTHER STRUCT:PL"/>
    <s v="5139JAHE27"/>
    <s v="MSE:AH:NIF:BUILD &amp; OTHER STRUCT:PL"/>
    <s v="Function:Road Transport:Core Function:Taxi Ranks"/>
    <n v="4120051000"/>
    <s v="CONTRACTORS : MAINT: BUILDINGS AND FACILITIES"/>
    <s v="164e4e65-7b56-4201-bd41-620fbdc099ea"/>
    <x v="2"/>
    <s v="R/M"/>
    <s v="RV01_MSE"/>
    <s v="COUNCIL: MUNICIPAL SERVICES: ELECTRICITY"/>
    <n v="1000"/>
    <s v="ADM &amp; HO"/>
    <n v="45000"/>
    <n v="47250"/>
    <n v="49613"/>
  </r>
  <r>
    <n v="504140"/>
    <s v="INFRASTRUCTURE"/>
    <s v="DRAINAGE GENERAL"/>
    <s v="5.3 - Roads and Transportation"/>
    <s v="Function:Waste Water Management:Core Function:Storm Water Management"/>
    <s v="M/504140.JAH.E45"/>
    <s v="MSE:AH:NIF:TRANSPORT ASSETS:PL"/>
    <s v="5140JAHE45"/>
    <s v="MSE:AH:NIF:TRANSPORT ASSETS:PL"/>
    <s v="Function:Waste Water Management:Core Function:Storm Water Management"/>
    <n v="4120111000"/>
    <s v="CONTRACTORS:MAINT.-EQUIP.(VEHICLES)"/>
    <s v="2032e879-efa1-470a-8d86-cce9f493c275"/>
    <x v="2"/>
    <s v="R/M"/>
    <s v="RV01_MSE"/>
    <s v="COUNCIL: MUNICIPAL SERVICES: ELECTRICITY"/>
    <n v="1000"/>
    <s v="ADM &amp; HO"/>
    <m/>
    <m/>
    <m/>
  </r>
  <r>
    <n v="504140"/>
    <s v="INFRASTRUCTURE"/>
    <s v="DRAINAGE GENERAL"/>
    <s v="5.3 - Roads and Transportation"/>
    <s v="Function:Waste Water Management:Core Function:Storm Water Management"/>
    <s v="M/504140.JAH.E45"/>
    <s v="MSE:AH:NIF:TRANSPORT ASSETS:PL"/>
    <s v="5140JAHE45"/>
    <s v="MSE:AH:NIF:TRANSPORT ASSETS:PL"/>
    <s v="Function:Waste Water Management:Core Function:Storm Water Management"/>
    <n v="4120111000"/>
    <s v="CONTRACTORS:MAINT.-EQUIP.(VEHICLES)"/>
    <s v="2032e879-efa1-470a-8d86-cce9f493c275"/>
    <x v="2"/>
    <s v="R/M"/>
    <s v="RV01_MSE"/>
    <s v="COUNCIL: MUNICIPAL SERVICES: ELECTRICITY"/>
    <n v="1000"/>
    <s v="ADM &amp; HO"/>
    <n v="75000"/>
    <n v="79500"/>
    <n v="84270"/>
  </r>
  <r>
    <n v="504141"/>
    <s v="INFRASTRUCTURE"/>
    <s v="PUBLIC TRNSPRT FCLTY"/>
    <s v="5.3 - Roads and Transportation"/>
    <s v="Function:Road Transport:Core Function:Taxi Ranks"/>
    <s v="M/504141.JAH.E27"/>
    <s v="MSE:AH:NIF:BUILD &amp; OTHER STRUCT:PL"/>
    <s v="5141JAHE27"/>
    <s v="MSE:AH:NIF:BUILD &amp; OTHER STRUCT:PL"/>
    <s v="Function:Road Transport:Core Function:Taxi Ranks"/>
    <n v="4120051000"/>
    <s v="CONTRACTORS : MAINT: BUILDINGS AND FACILITIES"/>
    <s v="164e4e65-7b56-4201-bd41-620fbdc099ea"/>
    <x v="2"/>
    <s v="R/M"/>
    <s v="RV01_MSE"/>
    <s v="COUNCIL: MUNICIPAL SERVICES: ELECTRICITY"/>
    <n v="1000"/>
    <s v="ADM &amp; HO"/>
    <n v="50000"/>
    <n v="52500"/>
    <n v="52125"/>
  </r>
  <r>
    <n v="504141"/>
    <s v="INFRASTRUCTURE"/>
    <s v="PUBLIC TRNSPRT FCLTY"/>
    <s v="5.3 - Roads and Transportation"/>
    <s v="Function:Road Transport:Core Function:Taxi Ranks"/>
    <s v="M/504141.JAH.E28"/>
    <s v="MSE:AH:NIF:BUILD &amp; OTHER STRUCT:UPL"/>
    <s v="5141JAHE28"/>
    <s v="MSE:AH:NIF:BUILD &amp; OTHER STRUCT:UPL"/>
    <s v="Function:Road Transport:Core Function:Taxi Ranks"/>
    <n v="4120051000"/>
    <s v="CONTRACTORS : MAINT: BUILDINGS AND FACILITIES"/>
    <s v="164e4e65-7b56-4201-bd41-620fbdc099ea"/>
    <x v="2"/>
    <s v="R/M"/>
    <s v="RV01_MSE"/>
    <s v="COUNCIL: MUNICIPAL SERVICES: ELECTRICITY"/>
    <n v="1000"/>
    <s v="ADM &amp; HO"/>
    <n v="40000"/>
    <n v="42000"/>
    <n v="44100"/>
  </r>
  <r>
    <n v="504141"/>
    <s v="INFRASTRUCTURE"/>
    <s v="PUBLIC TRNSPRT FCLTY"/>
    <s v="5.3 - Roads and Transportation"/>
    <s v="Function:Road Transport:Core Function:Taxi Ranks"/>
    <s v="M/504141.JAH.E27"/>
    <s v="MSE:AH:NIF:BUILD &amp; OTHER STRUCT:PL"/>
    <s v="5141JAHE27"/>
    <s v="MSE:AH:NIF:BUILD &amp; OTHER STRUCT:PL"/>
    <s v="Function:Road Transport:Core Function:Taxi Ranks"/>
    <n v="4120051000"/>
    <s v="CONTRACTORS : MAINT: BUILDINGS AND FACILITIES"/>
    <s v="164e4e65-7b56-4201-bd41-620fbdc099ea"/>
    <x v="2"/>
    <s v="R/M"/>
    <s v="RV01_MSE"/>
    <s v="COUNCIL: MUNICIPAL SERVICES: ELECTRICITY"/>
    <n v="1000"/>
    <s v="ADM &amp; HO"/>
    <n v="10000"/>
    <n v="10500"/>
    <n v="11025"/>
  </r>
  <r>
    <n v="504141"/>
    <s v="INFRASTRUCTURE"/>
    <s v="PUBLIC TRNSPRT FCLTY"/>
    <s v="5.3 - Roads and Transportation"/>
    <s v="Function:Road Transport:Core Function:Taxi Ranks"/>
    <s v="M/504141.JAH.D37"/>
    <s v="MSE:AH:INF:TRANSPORTATION:PL"/>
    <s v="5141JAHD37"/>
    <s v="MSE:AH:INF:TRANSPORTATION:PL"/>
    <s v="Function:Road Transport:Core Function:Taxi Ranks"/>
    <n v="4120104000"/>
    <s v="CONTRACTORS:MAINT.-EQUIP.(GENERAL)"/>
    <s v="2032e879-efa1-470a-8d86-cce9f493c275"/>
    <x v="2"/>
    <s v="R/M"/>
    <s v="RV01_MSE"/>
    <s v="COUNCIL: MUNICIPAL SERVICES: ELECTRICITY"/>
    <n v="1000"/>
    <s v="ADM &amp; HO"/>
    <n v="300000"/>
    <n v="315000"/>
    <n v="330750"/>
  </r>
  <r>
    <n v="504141"/>
    <s v="INFRASTRUCTURE"/>
    <s v="BROOKSIDE TAXI"/>
    <s v="5.3 - Roads and Transportation"/>
    <s v="Function:Road Transport:Core Function:Taxi Ranks"/>
    <s v="M/504141.JAH.E27"/>
    <s v="MSE:AH:NIF:BUILD &amp; OTHER STRUCT:PL"/>
    <s v="5141JAHE27"/>
    <s v="MSE:AH:NIF:BUILD &amp; OTHER STRUCT:PL"/>
    <s v="Function:Road Transport:Core Function:Taxi Ranks"/>
    <n v="4120051000"/>
    <s v="CONTRACTORS : MAINT: BUILDINGS AND FACILITIES"/>
    <s v="164e4e65-7b56-4201-bd41-620fbdc099ea"/>
    <x v="2"/>
    <s v="R/M"/>
    <s v="RV01_MSE"/>
    <s v="COUNCIL: MUNICIPAL SERVICES: ELECTRICITY"/>
    <n v="1000"/>
    <s v="ADM &amp; HO"/>
    <n v="70000"/>
    <n v="73500"/>
    <n v="77175"/>
  </r>
  <r>
    <n v="504141"/>
    <s v="INFRASTRUCTURE"/>
    <s v="QUEEN ST TAXI "/>
    <s v="5.3 - Roads and Transportation"/>
    <s v="Function:Road Transport:Core Function:Taxi Ranks"/>
    <s v="M/504141.JAH.E27"/>
    <s v="MSE:AH:NIF:BUILD &amp; OTHER STRUCT:PL"/>
    <s v="5141JAHE27"/>
    <s v="MSE:AH:NIF:BUILD &amp; OTHER STRUCT:PL"/>
    <s v="Function:Road Transport:Core Function:Taxi Ranks"/>
    <n v="4120051000"/>
    <s v="CONTRACTORS : MAINT: BUILDINGS AND FACILITIES"/>
    <s v="164e4e65-7b56-4201-bd41-620fbdc099ea"/>
    <x v="2"/>
    <s v="R/M"/>
    <s v="RV01_MSE"/>
    <s v="COUNCIL: MUNICIPAL SERVICES: ELECTRICITY"/>
    <n v="1000"/>
    <s v="ADM &amp; HO"/>
    <n v="20000"/>
    <n v="21000"/>
    <n v="22050"/>
  </r>
  <r>
    <n v="504141"/>
    <s v="INFRASTRUCTURE"/>
    <s v="BOOM ST TAXI"/>
    <s v="5.3 - Roads and Transportation"/>
    <s v="Function:Road Transport:Core Function:Taxi Ranks"/>
    <s v="M/504141.JAH.E27"/>
    <s v="MSE:AH:NIF:BUILD &amp; OTHER STRUCT:PL"/>
    <s v="5141JAHE27"/>
    <s v="MSE:AH:NIF:BUILD &amp; OTHER STRUCT:PL"/>
    <s v="Function:Road Transport:Core Function:Taxi Ranks"/>
    <n v="4120051000"/>
    <s v="CONTRACTORS : MAINT: BUILDINGS AND FACILITIES"/>
    <s v="164e4e65-7b56-4201-bd41-620fbdc099ea"/>
    <x v="2"/>
    <s v="R/M"/>
    <s v="RV01_MSE"/>
    <s v="COUNCIL: MUNICIPAL SERVICES: ELECTRICITY"/>
    <n v="1000"/>
    <s v="ADM &amp; HO"/>
    <n v="15000"/>
    <n v="15750"/>
    <n v="16538"/>
  </r>
  <r>
    <n v="504142"/>
    <s v="INFRASTRUCTURE"/>
    <s v="FREEDOM SQUARE TAXI"/>
    <s v="5.3 - Roads and Transportation"/>
    <s v="Function:Road Transport:Core Function:Taxi Ranks"/>
    <s v="O/504142.JAH.000"/>
    <s v="MSE:AH:MRC:MUNICIPAL RUNNING COST"/>
    <s v="5142JAH000"/>
    <s v="MSE:AH:MRC:MUNICIPAL RUNNING COST"/>
    <s v="Function:Road Transport:Core Function:Taxi Ranks"/>
    <n v="4100025000"/>
    <s v="OUTSOURCED:CLEANING SERVICES"/>
    <s v="ea79a1d4-dd40-4b4d-afe9-8fce5029c5bd"/>
    <x v="2"/>
    <m/>
    <s v="RV01_MSE"/>
    <s v="COUNCIL: MUNICIPAL SERVICES: ELECTRICITY"/>
    <n v="1000"/>
    <s v="ADM &amp; HO"/>
    <n v="760272"/>
    <n v="0"/>
    <n v="0"/>
  </r>
  <r>
    <n v="504142"/>
    <s v="INFRASTRUCTURE"/>
    <s v="FREEDOM SQUARE TAXI"/>
    <s v="5.3 - Roads and Transportation"/>
    <s v="Function:Road Transport:Core Function:Taxi Ranks"/>
    <s v="O/504142.JAH.000"/>
    <s v="MSE:AH:MRC:MUNICIPAL RUNNING COST"/>
    <s v="5142JAH000"/>
    <s v="MSE:AH:MRC:MUNICIPAL RUNNING COST"/>
    <s v="Function:Road Transport:Core Function:Taxi Ranks"/>
    <n v="4120008000"/>
    <s v="CONTRACTORS:GAS"/>
    <s v="64e8df8f-323e-4aab-b647-4ed709ca59ac"/>
    <x v="2"/>
    <m/>
    <s v="RV01_MSE"/>
    <s v="COUNCIL: MUNICIPAL SERVICES: ELECTRICITY"/>
    <n v="1000"/>
    <s v="ADM &amp; HO"/>
    <n v="4000"/>
    <n v="4200"/>
    <n v="4410"/>
  </r>
  <r>
    <n v="504142"/>
    <s v="INFRASTRUCTURE"/>
    <s v="FREEDOM SQUARE TAXI"/>
    <s v="5.3 - Roads and Transportation"/>
    <s v="Function:Road Transport:Core Function:Taxi Ranks"/>
    <s v="M/504142.JAH.E27"/>
    <s v="MSE:AH:NIF:BUILD &amp; OTHER STRUCT:PL"/>
    <s v="5142JAHE27"/>
    <s v="MSE:AH:NIF:BUILD &amp; OTHER STRUCT:PL"/>
    <s v="Function:Road Transport:Core Function:Taxi Ranks"/>
    <n v="4120051000"/>
    <s v="CONTRACTORS : MAINT: BUILDINGS AND FACILITIES"/>
    <s v="164e4e65-7b56-4201-bd41-620fbdc099ea"/>
    <x v="2"/>
    <s v="R/M"/>
    <s v="RV01_MSE"/>
    <s v="COUNCIL: MUNICIPAL SERVICES: ELECTRICITY"/>
    <n v="1000"/>
    <s v="ADM &amp; HO"/>
    <n v="40000"/>
    <n v="42000"/>
    <n v="44100"/>
  </r>
  <r>
    <n v="504142"/>
    <s v="INFRASTRUCTURE"/>
    <s v="FREEDOM SQUARE TAXI"/>
    <s v="5.3 - Roads and Transportation"/>
    <s v="Function:Road Transport:Core Function:Taxi Ranks"/>
    <s v="M/504142.JAH.E28"/>
    <s v="MSE:AH:NIF:BUILD &amp; OTHER STRUCT:UPL"/>
    <s v="5142JAHE28"/>
    <s v="MSE:AH:NIF:BUILD &amp; OTHER STRUCT:UPL"/>
    <s v="Function:Road Transport:Core Function:Taxi Ranks"/>
    <n v="4120051000"/>
    <s v="CONTRACTORS : MAINT: BUILDINGS AND FACILITIES"/>
    <s v="164e4e65-7b56-4201-bd41-620fbdc099ea"/>
    <x v="2"/>
    <s v="R/M"/>
    <s v="RV01_MSE"/>
    <s v="COUNCIL: MUNICIPAL SERVICES: ELECTRICITY"/>
    <n v="1000"/>
    <s v="ADM &amp; HO"/>
    <n v="40000"/>
    <n v="42000"/>
    <n v="44100"/>
  </r>
  <r>
    <n v="504142"/>
    <s v="INFRASTRUCTURE"/>
    <s v="FREEDOM SQUARE TAXI"/>
    <s v="5.3 - Roads and Transportation"/>
    <s v="Function:Road Transport:Core Function:Taxi Ranks"/>
    <s v="M/504142.JAH.D37"/>
    <s v="MSE:AH:INF:TRANSPORTATION:PL"/>
    <s v="5142JAHD37"/>
    <s v="MSE:AH:INF:TRANSPORTATION:PL"/>
    <s v="Function:Road Transport:Core Function:Taxi Ranks"/>
    <n v="4120104000"/>
    <s v="CONTRACTORS:MAINT.-EQUIP.(GENERAL)"/>
    <s v="2032e879-efa1-470a-8d86-cce9f493c275"/>
    <x v="2"/>
    <s v="R/M"/>
    <s v="RV01_MSE"/>
    <s v="COUNCIL: MUNICIPAL SERVICES: ELECTRICITY"/>
    <n v="1000"/>
    <s v="ADM &amp; HO"/>
    <n v="20000"/>
    <n v="21000"/>
    <n v="22050"/>
  </r>
  <r>
    <n v="504142"/>
    <s v="INFRASTRUCTURE"/>
    <s v="FREEDOM SQUARE TAXI"/>
    <s v="5.3 - Roads and Transportation"/>
    <s v="Function:Road Transport:Core Function:Taxi Ranks"/>
    <s v="M/504142.JAH.D38"/>
    <s v="MSE:AH:INF:TRANSPORTATION:UPL"/>
    <s v="5142JAHD38"/>
    <s v="MSE:AH:INF:TRANSPORTATION:PL"/>
    <s v="Function:Road Transport:Core Function:Taxi Ranks"/>
    <n v="4120104000"/>
    <s v="CONTRACTORS:MAINT.-EQUIP.(GENERAL)"/>
    <s v="2032e879-efa1-470a-8d86-cce9f493c275"/>
    <x v="2"/>
    <s v="R/M"/>
    <s v="RV01_MSE"/>
    <s v="COUNCIL: MUNICIPAL SERVICES: ELECTRICITY"/>
    <n v="1000"/>
    <s v="ADM &amp; HO"/>
    <n v="10000"/>
    <n v="10500"/>
    <n v="11025"/>
  </r>
  <r>
    <n v="504142"/>
    <s v="INFRASTRUCTURE"/>
    <s v="FREEDOM SQUARE TAXI"/>
    <s v="5.3 - Roads and Transportation"/>
    <s v="Function:Road Transport:Core Function:Taxi Ranks"/>
    <s v="O/504142.JAH.000"/>
    <s v="MSE:AH:MRC:MUNICIPAL RUNNING COST"/>
    <s v="5142JAH000"/>
    <s v="MSE:AH:MRC:MUNICIPAL RUNNING COST"/>
    <s v="Function:Road Transport:Core Function:Taxi Ranks"/>
    <n v="4121000000"/>
    <s v="CONTRACTORS:PEST CONTROL &amp; FUMIGATION"/>
    <s v="ba020fff-0077-42a4-9d04-0f993f0d2391"/>
    <x v="2"/>
    <m/>
    <s v="RV01_MSE"/>
    <s v="COUNCIL: MUNICIPAL SERVICES: ELECTRICITY"/>
    <n v="1000"/>
    <s v="ADM &amp; HO"/>
    <n v="5000"/>
    <n v="5250"/>
    <n v="5513"/>
  </r>
  <r>
    <n v="504161"/>
    <s v="INFRASTRUCTURE"/>
    <s v="MECHANICAL WORKSHOPS"/>
    <s v="5.1 - Electricity"/>
    <s v="Function:Finance and Administration:Core Function:Asset Management"/>
    <s v="M/504161.BAH.E43"/>
    <s v="LEVS:AH:NIF:MACH &amp; EQUIPMENT:PL"/>
    <s v="5161BAHE43"/>
    <s v="LEVS:AH:NIF:MACH &amp; EQUIPMENT:PL"/>
    <s v="Function:Finance and Administration:Core Function:Asset Management"/>
    <n v="4120104000"/>
    <s v="CONTRACTORS:MAINT.-EQUIP.(GENERAL)"/>
    <s v="2032e879-efa1-470a-8d86-cce9f493c275"/>
    <x v="2"/>
    <s v="R/M"/>
    <s v="RV01_LEVS"/>
    <s v="TAXES: PROPERTY RATES: LEVIES"/>
    <n v="1000"/>
    <s v="ADM &amp; HO"/>
    <n v="130000"/>
    <n v="136500"/>
    <n v="143325"/>
  </r>
  <r>
    <n v="504161"/>
    <s v="INFRASTRUCTURE"/>
    <s v="MECHANICAL WORKSHOPS"/>
    <s v="5.1 - Electricity"/>
    <s v="Function:Finance and Administration:Core Function:Asset Management"/>
    <s v="M/504161.BAH.E45"/>
    <s v="LEVS:AH:NIF:TRANSPORT ASSETS:PL"/>
    <s v="5161BAHE45"/>
    <s v="LEVS:AH:NIF:TRANSPORT ASSETS:PL"/>
    <s v="Function:Finance and Administration:Core Function:Asset Management"/>
    <n v="4120111000"/>
    <s v="CONTRACTORS:MAINT.-EQUIP.(VEHICLES)"/>
    <s v="2032e879-efa1-470a-8d86-cce9f493c275"/>
    <x v="2"/>
    <s v="R/M"/>
    <s v="RV01_LEVS"/>
    <s v="TAXES: PROPERTY RATES: LEVIES"/>
    <n v="1000"/>
    <s v="ADM &amp; HO"/>
    <n v="450000"/>
    <n v="472500"/>
    <n v="496125"/>
  </r>
  <r>
    <n v="504161"/>
    <s v="INFRASTRUCTURE"/>
    <s v="MECHANICAL WORKSHOPS"/>
    <s v="5.1 - Electricity"/>
    <s v="Function:Finance and Administration:Core Function:Asset Management"/>
    <s v="O/504161.BAH.000"/>
    <s v="LEVS:AH:MRC:MUNICIPAL RUNNING COST"/>
    <s v="5161BAH000"/>
    <s v="LEVS:AH:MRC:MUNICIPAL RUNNING COST"/>
    <s v="Function:Finance and Administration:Core Function:Asset Management"/>
    <n v="4110057150"/>
    <s v="CONTRACTORS:FIRE SERVICES"/>
    <s v="51550f6e-f5a8-4bf4-ba19-a1bfbc9a55bd"/>
    <x v="2"/>
    <m/>
    <s v="RV01_LEVS"/>
    <s v="TAXES: PROPERTY RATES: LEVIES"/>
    <n v="1000"/>
    <s v="ADM &amp; HO"/>
    <m/>
    <m/>
    <m/>
  </r>
  <r>
    <n v="504161"/>
    <s v="INFRASTRUCTURE"/>
    <s v="MECHANICAL WORKSHOPS"/>
    <s v="5.1 - Electricity"/>
    <s v="Function:Finance and Administration:Core Function:Asset Management"/>
    <s v="O/504161.BAH.000"/>
    <s v="LEVS:AH:MRC:MUNICIPAL RUNNING COST"/>
    <s v="5161BAH000"/>
    <s v="LEVS:AH:MRC:MUNICIPAL RUNNING COST"/>
    <s v="Function:Finance and Administration:Core Function:Asset Management"/>
    <n v="4120008000"/>
    <s v="CONTRACTORS:GAS"/>
    <s v="64e8df8f-323e-4aab-b647-4ed709ca59ac"/>
    <x v="2"/>
    <m/>
    <s v="RV01_LEVS"/>
    <s v="TAXES: PROPERTY RATES: LEVIES"/>
    <n v="1000"/>
    <s v="ADM &amp; HO"/>
    <n v="7000"/>
    <n v="7350"/>
    <n v="7718"/>
  </r>
  <r>
    <n v="504161"/>
    <s v="INFRASTRUCTURE"/>
    <s v="MECHANICAL WORKSHOPS"/>
    <s v="5.1 - Electricity"/>
    <s v="Function:Finance and Administration:Core Function:Asset Management"/>
    <s v="O/504161.BAH.000"/>
    <s v="LEVS:AH:MRC:MUNICIPAL RUNNING COST"/>
    <s v="5161BAH000"/>
    <s v="LEVS:AH:MRC:MUNICIPAL RUNNING COST"/>
    <s v="Function:Finance and Administration:Core Function:Asset Management"/>
    <n v="4100010000"/>
    <s v="OUTSOURCED:BUS.&amp; FIN.MGMT."/>
    <s v="d7dc8f7d-6cf3-45e7-b52b-cd3e015711c3"/>
    <x v="2"/>
    <m/>
    <s v="RV01_LEVS"/>
    <s v="TAXES: PROPERTY RATES: LEVIES"/>
    <n v="1000"/>
    <s v="ADM &amp; HO"/>
    <n v="360000"/>
    <n v="378000"/>
    <n v="396900"/>
  </r>
  <r>
    <n v="504162"/>
    <s v="INFRASTRUCTURE"/>
    <s v="CONCRET CASTING YARD"/>
    <s v="5.3 - Roads and Transportation"/>
    <s v="Function:Finance and Administration:Core Function:Asset Management"/>
    <s v="M/504162.JAH.E27"/>
    <s v="MSE:AH:NIF:BUILD &amp; OTHER STRUCT:PL"/>
    <s v="5162JAHE27"/>
    <s v="MSE:AH:NIF:BUILD &amp; OTHER STRUCT:PL"/>
    <s v="Function:Finance and Administration:Core Function:Asset Management"/>
    <n v="4120051000"/>
    <s v="CONTRACTORS : MAINT: BUILDINGS AND FACILITIES"/>
    <s v="164e4e65-7b56-4201-bd41-620fbdc099ea"/>
    <x v="2"/>
    <s v="R/M"/>
    <s v="RV01_MSE"/>
    <s v="COUNCIL: MUNICIPAL SERVICES: ELECTRICITY"/>
    <n v="1000"/>
    <s v="ADM &amp; HO"/>
    <n v="250000"/>
    <n v="265000"/>
    <n v="280900"/>
  </r>
  <r>
    <n v="504162"/>
    <s v="INFRASTRUCTURE"/>
    <s v="CONCRET CASTING YARD"/>
    <s v="5.3 - Roads and Transportation"/>
    <s v="Function:Finance and Administration:Core Function:Asset Management"/>
    <s v="M/504162.JAH.E43"/>
    <s v="MSE:AH:NIF:MACH &amp; EQUIPMENT:PL"/>
    <s v="5162JAHE43"/>
    <s v="MSE:AH:NIF:MACH &amp; EQUIPMENT:PL"/>
    <s v="Function:Finance and Administration:Core Function:Asset Management"/>
    <n v="4120104000"/>
    <s v="CONTRACTORS:MAINT.-EQUIP.(GENERAL)"/>
    <s v="2032e879-efa1-470a-8d86-cce9f493c275"/>
    <x v="2"/>
    <s v="R/M"/>
    <s v="RV01_MSE"/>
    <s v="COUNCIL: MUNICIPAL SERVICES: ELECTRICITY"/>
    <n v="1000"/>
    <s v="ADM &amp; HO"/>
    <n v="65000"/>
    <n v="68900"/>
    <n v="73034"/>
  </r>
  <r>
    <n v="504164"/>
    <s v="INFRASTRUCTURE"/>
    <s v="DEPOT LEAV TOOLS"/>
    <s v="5.1 - Electricity"/>
    <s v="Function:Finance and Administration:Core Function:Asset Management"/>
    <s v="M/504164.BAH.E27"/>
    <s v="LEVS:AH:NIF:BUILD &amp; OTHER STRUCT:PL"/>
    <s v="5164BAHE27"/>
    <s v="LEVS:AH:NIF:BUILD &amp; OTHER STRUCT:PL"/>
    <s v="Function:Finance and Administration:Core Function:Asset Management"/>
    <n v="4120051000"/>
    <s v="CONTRACTORS : MAINT: BUILDINGS AND FACILITIES"/>
    <s v="164e4e65-7b56-4201-bd41-620fbdc099ea"/>
    <x v="2"/>
    <s v="R/M"/>
    <s v="RV01_LEVS"/>
    <s v="TAXES: PROPERTY RATES: LEVIES"/>
    <n v="1000"/>
    <s v="ADM &amp; HO"/>
    <n v="100000"/>
    <n v="105000"/>
    <n v="110250"/>
  </r>
  <r>
    <n v="504164"/>
    <s v="INFRASTRUCTURE"/>
    <s v="DEPOT LEAV TOOLS"/>
    <s v="5.1 - Electricity"/>
    <s v="Function:Finance and Administration:Core Function:Asset Management"/>
    <s v="O/504164.BAH.000"/>
    <s v="LEVS:AH:MRC:MUNICIPAL RUNNING COST"/>
    <s v="5164BAH000"/>
    <s v="LEVS:AH:MRC:MUNICIPAL RUNNING COST"/>
    <s v="Function:Finance and Administration:Core Function:Asset Management"/>
    <n v="4110057150"/>
    <s v="CONTRACTORS:FIRE SERVICES"/>
    <s v="51550f6e-f5a8-4bf4-ba19-a1bfbc9a55bd"/>
    <x v="2"/>
    <m/>
    <s v="RV01_LEVS"/>
    <s v="TAXES: PROPERTY RATES: LEVIES"/>
    <n v="1000"/>
    <s v="ADM &amp; HO"/>
    <m/>
    <m/>
    <m/>
  </r>
  <r>
    <n v="504167"/>
    <s v="INFRASTRUCTURE"/>
    <s v="PUBLIC WORKS"/>
    <s v="5.3 - Roads and Transportation"/>
    <s v="Function:Road Transport:Core Function:Roads"/>
    <s v="O/504167.JAH.000"/>
    <s v="MSE:AH:MRC:MUNICIPAL RUNNING COST"/>
    <s v="5167JAH000"/>
    <s v="MSE:AH:MRC:MUNICIPAL RUNNING COST"/>
    <s v="Function:Road Transport:Core Function:Roads"/>
    <n v="4120003000"/>
    <s v="CONTRACTORS:FIRST AID"/>
    <s v="eda51ffc-4836-4611-a5ac-188210d26222"/>
    <x v="2"/>
    <m/>
    <s v="RV01_MSE"/>
    <s v="COUNCIL: MUNICIPAL SERVICES: ELECTRICITY"/>
    <n v="1000"/>
    <s v="ADM &amp; HO"/>
    <n v="800"/>
    <n v="848"/>
    <n v="898.88"/>
  </r>
  <r>
    <n v="504171"/>
    <s v="INFRASTRUCTURE"/>
    <s v="DRAINAGE DISTRIBUTION"/>
    <s v="5.3 - Roads and Transportation"/>
    <s v="Function:Waste Water Management:Core Function:Storm Water Management"/>
    <s v="O/504171.WAH.000"/>
    <s v="WWAT:AH:MRC:MUNICIPAL RUNNING COST"/>
    <s v="5171WAH000"/>
    <s v="WWAT:AH:MRC:MUNICIPAL RUNNING COST"/>
    <s v="Function:Waste Water Management:Core Function:Storm Water Management"/>
    <n v="4120003000"/>
    <s v="CONTRACTORS:FIRST AID"/>
    <s v="eda51ffc-4836-4611-a5ac-188210d26222"/>
    <x v="2"/>
    <m/>
    <s v="RV01_WWAT"/>
    <s v="COUNCIL: MUNICIPAL SERVICES: WASTE WATER"/>
    <n v="1000"/>
    <s v="ADM &amp; HO"/>
    <n v="800"/>
    <n v="848"/>
    <n v="898.88"/>
  </r>
  <r>
    <n v="504202"/>
    <s v="INFRASTRUCTURE"/>
    <s v="SEWER RETCULTN MAINT"/>
    <s v="5.4 - Water and Sanitation"/>
    <s v="Function:Waste Water Management:Core Function:Sewerage"/>
    <s v="M/504202.WAH.E28"/>
    <s v="WATR:AH.NIF:BUILD &amp; OTHER STRUCT:UPL"/>
    <s v="5202WAHE28"/>
    <s v="WATR:AH.NIF:BUILD &amp; OTHER STRUCT:UPL"/>
    <s v="Function:Waste Water Management:Core Function:Sewerage"/>
    <n v="4120051000"/>
    <s v="CONTRACTORS : MAINT: BUILDINGS AND FACILITIES"/>
    <s v="164e4e65-7b56-4201-bd41-620fbdc099ea"/>
    <x v="2"/>
    <s v="R/M"/>
    <s v="RV01_WWAT"/>
    <s v="COUNCIL: MUNICIPAL SERVICES: WASTE WATER"/>
    <n v="1000"/>
    <s v="ADM &amp; HO"/>
    <n v="1500000"/>
    <n v="1605000"/>
    <n v="1733400"/>
  </r>
  <r>
    <n v="504202"/>
    <s v="INFRASTRUCTURE"/>
    <s v="SEWER RETCULTN MAINT"/>
    <s v="5.4 - Water and Sanitation"/>
    <s v="Function:Waste Water Management:Core Function:Sewerage"/>
    <s v="M/504202.WAH.E45"/>
    <s v="WWAT:AH:NIF:TRANSPORT ASSETS:PL"/>
    <s v="5202WAHE45"/>
    <s v="WWAT:AH:NIF:TRANSPORT ASSETS:PL"/>
    <s v="Function:Waste Water Management:Core Function:Sewerage"/>
    <n v="4120111000"/>
    <s v="CONTRACTORS:MAINT.-EQUIP.(VEHICLES)"/>
    <s v="2032e879-efa1-470a-8d86-cce9f493c275"/>
    <x v="2"/>
    <s v="R/M"/>
    <s v="RV01_WWAT"/>
    <s v="COUNCIL: MUNICIPAL SERVICES: WASTE WATER"/>
    <n v="1000"/>
    <s v="ADM &amp; HO"/>
    <n v="2500000"/>
    <n v="2675000"/>
    <n v="2889000"/>
  </r>
  <r>
    <n v="504202"/>
    <s v="INFRASTRUCTURE"/>
    <s v="SEWER RETCULTN MAINT"/>
    <s v="5.4 - Water and Sanitation"/>
    <s v="Function:Waste Water Management:Core Function:Sewerage"/>
    <s v="O/504202.WAH.000"/>
    <s v="WWAT:AH:MRC:MUNICIPAL RUNNING COST"/>
    <s v="5202WAH000"/>
    <s v="WWAT:AH:MRC:MUNICIPAL RUNNING COST"/>
    <s v="Function:Waste Water Management:Core Function:Sewerage"/>
    <n v="4100026010"/>
    <s v="HYGIENE SERVICES"/>
    <s v="28371137-b4a9-4ca3-97a6-2014ad3029ff"/>
    <x v="2"/>
    <m/>
    <s v="RV01_WWAT"/>
    <s v="COUNCIL: MUNICIPAL SERVICES: WASTE WATER"/>
    <n v="1000"/>
    <s v="ADM &amp; HO"/>
    <n v="903772"/>
    <n v="948960"/>
    <n v="996408"/>
  </r>
  <r>
    <n v="504202"/>
    <s v="INFRASTRUCTURE"/>
    <s v="SEWER RETCULTN MAINT"/>
    <s v="5.4 - Water and Sanitation"/>
    <s v="Function:Waste Water Management:Core Function:Sewerage"/>
    <s v="O/504202.WAH.000"/>
    <s v="WWAT:AH:MRC:MUNICIPAL RUNNING COST"/>
    <s v="5202WAH000"/>
    <s v="WWAT:AH:MRC:MUNICIPAL RUNNING COST"/>
    <s v="Function:Waste Water Management:Core Function:Sewerage"/>
    <n v="4121012000"/>
    <s v="CONTRACTORS:SEWERAGE SERVICES"/>
    <s v="2b5551b7-7c58-4397-ac29-7efa60d7c0fb"/>
    <x v="2"/>
    <m/>
    <s v="RV01_WWAT"/>
    <s v="COUNCIL: MUNICIPAL SERVICES: WASTE WATER"/>
    <n v="1000"/>
    <s v="ADM &amp; HO"/>
    <n v="5000000"/>
    <n v="5500000"/>
    <n v="6000000"/>
  </r>
  <r>
    <n v="504202"/>
    <s v="INFRASTRUCTURE"/>
    <s v="SEWER RETCULTN MAINT"/>
    <s v="5.4 - Water and Sanitation"/>
    <s v="Function:Waste Water Management:Core Function:Sewerage"/>
    <s v="O/504202.WAH.000"/>
    <s v="WWAT:AH:MRC:MUNICIPAL RUNNING COST"/>
    <s v="5202WAH000"/>
    <s v="WWAT:AH:MRC:MUNICIPAL RUNNING COST"/>
    <s v="Function:Waste Water Management:Core Function:Sewerage"/>
    <n v="4100010000"/>
    <s v="OUTSOURCED:BUS.&amp; FIN.MGMT."/>
    <s v="d7dc8f7d-6cf3-45e7-b52b-cd3e015711c3"/>
    <x v="2"/>
    <m/>
    <s v="RV01_WWAT"/>
    <s v="COUNCIL: MUNICIPAL SERVICES: WASTE WATER"/>
    <n v="1000"/>
    <s v="ADM &amp; HO"/>
    <n v="1841256.31"/>
    <n v="1933319.13"/>
    <n v="2029985.09"/>
  </r>
  <r>
    <n v="504203"/>
    <s v="INFRASTRUCTURE"/>
    <s v="DARVILL PURIFICATION"/>
    <s v="5.4 - Water and Sanitation"/>
    <s v="Function:Waste Water Management:Core Function:Sewerage"/>
    <s v="O/504203.WAH.H06"/>
    <s v="WWAT:AH:INF:METERS BULK"/>
    <s v="5203WAHH06"/>
    <s v="WWAT:AH:INF:METERS BULK"/>
    <s v="Function:Waste Water Management:Core Function:Sewerage"/>
    <n v="4121012000"/>
    <s v="CONTRACTORS:SEWERAGE SERVICES"/>
    <s v="2b5551b7-7c58-4397-ac29-7efa60d7c0fb"/>
    <x v="2"/>
    <m/>
    <s v="RV01_WWAT"/>
    <s v="COUNCIL: MUNICIPAL SERVICES: WASTE WATER"/>
    <n v="1000"/>
    <s v="ADM &amp; HO"/>
    <n v="176254891.56"/>
    <n v="185067636"/>
    <n v="194321018"/>
  </r>
  <r>
    <n v="504205"/>
    <s v="INFRASTRUCTURE"/>
    <s v="GENERAL - SANITATION"/>
    <s v="5.4 - Water and Sanitation"/>
    <s v="Function:Waste Water Management:Core Function:Sewerage"/>
    <s v="M/504205.WAH.E45"/>
    <s v="WWAT:AH:NIF:TRANSPORT ASSETS:PL"/>
    <s v="5205WAHE45"/>
    <s v="WWAT:AH:NIF:TRANSPORT ASSETS:PL"/>
    <s v="Function:Waste Water Management:Core Function:Sewerage"/>
    <n v="4120111000"/>
    <s v="CONTRACTORS:MAINT.-EQUIP.(VEHICLES)"/>
    <s v="2032e879-efa1-470a-8d86-cce9f493c275"/>
    <x v="2"/>
    <s v="R/M"/>
    <s v="RV01_WWAT"/>
    <s v="COUNCIL: MUNICIPAL SERVICES: WASTE WATER"/>
    <n v="1000"/>
    <s v="ADM &amp; HO"/>
    <n v="56995"/>
    <n v="59845"/>
    <n v="62836"/>
  </r>
  <r>
    <n v="504527"/>
    <s v="INFRASTRUCTURE"/>
    <s v="MNGT SERVICES"/>
    <s v="5.2 - Project Management Office"/>
    <s v="Function:Finance and Administration:Core Function:Human Resources"/>
    <s v="M/504527.BAH.E27"/>
    <s v="LEVS:AH:NIF:BUILD &amp; OTHER STRUCT:PL"/>
    <s v="5527BAHE27"/>
    <s v="LEVS:AH:NIF:BUILD &amp; OTHER STRUCT:PL"/>
    <s v="Function:Finance and Administration:Core Function:Human Resources"/>
    <n v="4120051000"/>
    <s v="CONTRACTORS : MAINT: BUILDINGS AND FACILITIES"/>
    <s v="164e4e65-7b56-4201-bd41-620fbdc099ea"/>
    <x v="2"/>
    <s v="R/M"/>
    <s v="RV01_LEVS"/>
    <s v="TAXES: PROPERTY RATES: LEVIES"/>
    <n v="1000"/>
    <s v="ADM &amp; HO"/>
    <n v="51940"/>
    <m/>
    <m/>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110050000"/>
    <s v="CONSULT.&amp; PROF.:INFRASTR./PLANNING-ARCHITECTURAL"/>
    <s v="37e0208c-d1b9-4698-a72c-ed162ae7e1af"/>
    <x v="2"/>
    <m/>
    <s v="RV01_LEVS"/>
    <s v="TAXES: PROPERTY RATES: LEVIES"/>
    <n v="1000"/>
    <s v="ADM &amp; HO"/>
    <n v="0"/>
    <m/>
    <m/>
  </r>
  <r>
    <n v="504527"/>
    <s v="INFRASTRUCTURE"/>
    <s v="MNGT SERVICES"/>
    <s v="5.2 - Project Management Office"/>
    <s v="Function:Finance and Administration:Core Function:Human Resources"/>
    <s v="O/504527.HAH.000"/>
    <s v="MIG:AH:MRC:MUNICIPAL RUNNING COST"/>
    <s v="5527HAH000"/>
    <s v="MIG:AH:MRC:MUNICIPAL RUNNING COST"/>
    <s v="Function:Finance and Administration:Core Function:Human Resources"/>
    <n v="4110050000"/>
    <s v="CONSULT.&amp; PROF.:INFRASTR./PLANNING-ARCHITECTURAL"/>
    <s v="37e0208c-d1b9-4698-a72c-ed162ae7e1af"/>
    <x v="2"/>
    <m/>
    <s v="TS10_MIG"/>
    <s v="CAPITAL: MUNICIPAL INFR GRANT"/>
    <n v="1000"/>
    <s v="ADM &amp; HO"/>
    <n v="2438587"/>
    <n v="2517397"/>
    <n v="2572535"/>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110057150"/>
    <s v="CONTRACTORS:FIRE SERVICES"/>
    <s v="51550f6e-f5a8-4bf4-ba19-a1bfbc9a55bd"/>
    <x v="2"/>
    <m/>
    <s v="RV01_LEVS"/>
    <s v="TAXES: PROPERTY RATES: LEVIES"/>
    <n v="1000"/>
    <s v="ADM &amp; HO"/>
    <n v="2000"/>
    <m/>
    <m/>
  </r>
  <r>
    <n v="504527"/>
    <s v="INFRASTRUCTURE"/>
    <s v="MNGT SERVICES"/>
    <s v="5.2 - Project Management Office"/>
    <s v="Function:Finance and Administration:Core Function:Human Resources"/>
    <s v="O/504527.HAH.000"/>
    <s v="MIG:AH:MRC:MUNICIPAL RUNNING COST"/>
    <s v="5527HAH000"/>
    <s v="MIG:AH:MRC:MUNICIPAL RUNNING COST"/>
    <s v="Function:Finance and Administration:Core Function:Human Resources"/>
    <n v="4100007030"/>
    <s v="HUMAN RESOURCES"/>
    <s v="c4b8f662-8269-4577-a132-6eace20bcb68"/>
    <x v="2"/>
    <m/>
    <s v="TS10_MIG"/>
    <s v="CAPITAL: MUNICIPAL INFR GRANT"/>
    <n v="1000"/>
    <s v="ADM &amp; HO"/>
    <n v="2376747.5599999996"/>
    <n v="7941033.9993600007"/>
    <n v="8385731.9033241607"/>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100025000"/>
    <s v="OUTSOURCED:CLEANING SERVICES"/>
    <s v="ea79a1d4-dd40-4b4d-afe9-8fce5029c5bd"/>
    <x v="2"/>
    <m/>
    <s v="RV01_LEVS"/>
    <s v="TAXES: PROPERTY RATES: LEVIES"/>
    <n v="1000"/>
    <s v="ADM &amp; HO"/>
    <n v="105336"/>
    <n v="115869.6"/>
    <n v="127456.56000000001"/>
  </r>
  <r>
    <n v="504701"/>
    <s v="INFRASTRUCTURE"/>
    <s v="MNGT"/>
    <s v="5.1 - Electricity"/>
    <s v="Function:Energy Sources:Core Function:Electricity"/>
    <s v="O/504701.JAH.000"/>
    <s v="MSE:AH:MRC:MUNICIPAL RUNNING COST"/>
    <s v="5701JAH000"/>
    <s v="MSE:AH:MRC:MUNICIPAL RUNNING COST"/>
    <s v="Function:Energy Sources:Core Function:Electricity"/>
    <n v="4110014000"/>
    <s v="CONSULT.&amp; PROF.:MEDICAL EXAMINATIONS"/>
    <s v="0e96099d-1c0f-49a4-860c-e26ae7cf0fbd"/>
    <x v="2"/>
    <m/>
    <s v="RV01_MSE"/>
    <s v="COUNCIL: MUNICIPAL SERVICES: ELECTRICITY"/>
    <n v="1000"/>
    <s v="ADM &amp; HO"/>
    <n v="500000"/>
    <n v="275000"/>
    <n v="302500"/>
  </r>
  <r>
    <n v="504701"/>
    <s v="INFRASTRUCTURE"/>
    <s v="MNGT"/>
    <s v="5.1 - Electricity"/>
    <s v="Function:Energy Sources:Core Function:Electricity"/>
    <s v="M/504701.JAH.E27"/>
    <s v="MSE:AH:NIF:BUILD &amp; OTHER STRUCT:PL"/>
    <s v="5701JAHE27"/>
    <s v="MSE:AH:NIF:BUILD &amp; OTHER STRUCT:PL"/>
    <s v="Function:Energy Sources:Core Function:Electricity"/>
    <n v="4120051000"/>
    <s v="CONTRACTORS : MAINT: BUILDINGS AND FACILITIES"/>
    <s v="164e4e65-7b56-4201-bd41-620fbdc099ea"/>
    <x v="2"/>
    <s v="R/M"/>
    <s v="RV01_MSE"/>
    <s v="COUNCIL: MUNICIPAL SERVICES: ELECTRICITY"/>
    <n v="1000"/>
    <s v="ADM &amp; HO"/>
    <n v="1500000"/>
    <n v="1650000"/>
    <n v="1815000"/>
  </r>
  <r>
    <n v="504701"/>
    <s v="INFRASTRUCTURE"/>
    <s v="MNGT"/>
    <s v="5.1 - Electricity"/>
    <s v="Function:Energy Sources:Core Function:Electricity"/>
    <s v="M/504701.JAH.E28"/>
    <s v="MSE:AH:NIF:BUILD &amp; OTHER STRUCT:UPL"/>
    <s v="5701JAHE28"/>
    <s v="MSE:AH:NIF:BUILD &amp; OTHER STRUCT:UPL"/>
    <s v="Function:Energy Sources:Core Function:Electricity"/>
    <n v="4120051000"/>
    <s v="CONTRACTORS : MAINT: BUILDINGS AND FACILITIES"/>
    <s v="164e4e65-7b56-4201-bd41-620fbdc099ea"/>
    <x v="2"/>
    <s v="R/M"/>
    <s v="RV01_MSE"/>
    <s v="COUNCIL: MUNICIPAL SERVICES: ELECTRICITY"/>
    <n v="1000"/>
    <s v="ADM &amp; HO"/>
    <n v="1000000"/>
    <n v="1100000"/>
    <n v="1210000"/>
  </r>
  <r>
    <n v="504701"/>
    <s v="INFRASTRUCTURE"/>
    <s v="MNGT"/>
    <s v="5.1 - Electricity"/>
    <s v="Function:Energy Sources:Core Function:Electricity"/>
    <s v="O/504701.JAH.000"/>
    <s v="MSE:AH:MRC:MUNICIPAL RUNNING COST"/>
    <s v="5701JAH000"/>
    <s v="MSE:AH:MRC:MUNICIPAL RUNNING COST"/>
    <s v="Function:Energy Sources:Core Function:Electricity"/>
    <n v="4100025000"/>
    <s v="OUTSOURCED:CLEANING SERVICES"/>
    <s v="ea79a1d4-dd40-4b4d-afe9-8fce5029c5bd"/>
    <x v="2"/>
    <m/>
    <s v="RV01_MSE"/>
    <s v="COUNCIL: MUNICIPAL SERVICES: ELECTRICITY"/>
    <n v="1000"/>
    <s v="ADM &amp; HO"/>
    <m/>
    <m/>
    <m/>
  </r>
  <r>
    <n v="504701"/>
    <s v="INFRASTRUCTURE"/>
    <s v="MNGT"/>
    <s v="5.1 - Electricity"/>
    <s v="Function:Energy Sources:Core Function:Electricity"/>
    <s v="O/504701.JAH.000"/>
    <s v="MSE:AH:MRC:MUNICIPAL RUNNING COST"/>
    <s v="5701JAH000"/>
    <s v="MSE:AH:MRC:MUNICIPAL RUNNING COST"/>
    <s v="Function:Energy Sources:Core Function:Electricity"/>
    <n v="4100054000"/>
    <s v="OUTSOURCED:CONNECT/DISCONNECT-ELECTRICITY"/>
    <s v="8b1c3870-93ea-4612-a244-b0ee65bf2350"/>
    <x v="2"/>
    <m/>
    <s v="RV01_MSE"/>
    <s v="COUNCIL: MUNICIPAL SERVICES: ELECTRICITY"/>
    <n v="1000"/>
    <s v="ADM &amp; HO"/>
    <n v="8000000"/>
    <n v="9405000"/>
    <n v="9828229.5"/>
  </r>
  <r>
    <n v="504701"/>
    <s v="INFRASTRUCTURE"/>
    <s v="MNGT"/>
    <s v="5.1 - Electricity"/>
    <s v="Function:Energy Sources:Core Function:Electricity"/>
    <s v="O/504701.JAH.000"/>
    <s v="MSE:AH:MRC:MUNICIPAL RUNNING COST"/>
    <s v="5701JAH000"/>
    <s v="MSE:AH:MRC:MUNICIPAL RUNNING COST"/>
    <s v="Function:Energy Sources:Core Function:Electricity"/>
    <s v="4100005000"/>
    <s v="OUTSOURCED:ACCOUNTING &amp; AUDITING- EXT.SERVICES"/>
    <s v="45005ecd-35eb-4640-8fcb-ff1d2d18111c"/>
    <x v="2"/>
    <m/>
    <s v="RV01_MSE"/>
    <s v="COUNCIL: MUNICIPAL SERVICES: ELECTRICITY"/>
    <n v="1000"/>
    <s v="ADM &amp; HO"/>
    <n v="630000"/>
    <m/>
    <m/>
  </r>
  <r>
    <n v="504703"/>
    <s v="INFRASTRUCTURE"/>
    <s v="STREET LIGHTING"/>
    <s v="5.1 - Electricity"/>
    <s v="Function:Energy Sources:Core Function:Street Lighting and Signal Systems"/>
    <s v="M/504703.JAH.D21"/>
    <s v="MSE:AH:INF:STR LIGHT&amp;SIGNAL SYST:PL"/>
    <s v="5703JAHD21"/>
    <s v="MSE:AH:INF:STR LIGHT&amp;SIGNAL SYST:PL"/>
    <s v="Function:Energy Sources:Core Function:Street Lighting and Signal Systems"/>
    <n v="4120502000"/>
    <s v="CONTRACTORS:MAINT.-OTHER ASSETS"/>
    <s v="8af603f4-1efc-471f-8efb-a4081255c8ee"/>
    <x v="2"/>
    <s v="R/M"/>
    <s v="RV01_MSE"/>
    <s v="COUNCIL: MUNICIPAL SERVICES: ELECTRICITY"/>
    <n v="1000"/>
    <s v="ADM &amp; HO"/>
    <n v="5537020"/>
    <n v="6090722"/>
    <n v="6699794.2000000002"/>
  </r>
  <r>
    <n v="504703"/>
    <s v="INFRASTRUCTURE"/>
    <s v="STREET LIGHTING"/>
    <s v="5.1 - Electricity"/>
    <s v="Function:Energy Sources:Core Function:Street Lighting and Signal Systems"/>
    <s v="M/504703.JAH.D22"/>
    <s v="MSE:AH:INF:STR LIGHT&amp;SIGNAL SYST:UPL"/>
    <s v="5703JAHD22"/>
    <s v="MSE:AH:INF:STR LIGHT&amp;SIGNAL SYST:UPL"/>
    <s v="Function:Energy Sources:Core Function:Street Lighting and Signal Systems"/>
    <n v="4120502000"/>
    <s v="CONTRACTORS:MAINT.-OTHER ASSETS"/>
    <s v="8af603f4-1efc-471f-8efb-a4081255c8ee"/>
    <x v="2"/>
    <s v="R/M"/>
    <s v="RV01_MSE"/>
    <s v="COUNCIL: MUNICIPAL SERVICES: ELECTRICITY"/>
    <n v="1000"/>
    <s v="ADM &amp; HO"/>
    <n v="5300000"/>
    <n v="5930000"/>
    <n v="6623000"/>
  </r>
  <r>
    <n v="504703"/>
    <s v="INFRASTRUCTURE"/>
    <s v="STREET LIGHTING"/>
    <s v="5.1 - Electricity"/>
    <s v="Function:Energy Sources:Core Function:Street Lighting and Signal Systems"/>
    <s v="O/504703.JAH.G05"/>
    <s v="MSE:AH:INF:METERS"/>
    <s v="5703JAHG05"/>
    <s v="MSE:AH:INF:METERS"/>
    <s v="Function:Energy Sources:Core Function:Street Lighting and Signal Systems"/>
    <n v="4120502000"/>
    <s v="CONTRACTORS:MAINT.-OTHER ASSETS"/>
    <s v="8af603f4-1efc-471f-8efb-a4081255c8ee"/>
    <x v="2"/>
    <s v="R/M"/>
    <s v="RV01_MSE"/>
    <s v="COUNCIL: MUNICIPAL SERVICES: ELECTRICITY"/>
    <n v="1000"/>
    <s v="ADM &amp; HO"/>
    <n v="1000000"/>
    <n v="1100000"/>
    <n v="1210000"/>
  </r>
  <r>
    <n v="504703"/>
    <s v="INFRASTRUCTURE"/>
    <s v="STREET LIGHTING"/>
    <s v="5.1 - Electricity"/>
    <s v="Function:Energy Sources:Core Function:Street Lighting and Signal Systems"/>
    <s v="O/504703.JAH.G09"/>
    <s v="MSE:AH:INF:STREET LIGHT &amp; SIGN SYST"/>
    <s v="5703JAHG09"/>
    <s v="MSE:AH:INF:STREET LIGHT &amp; SIGN SYST"/>
    <s v="Function:Energy Sources:Core Function:Street Lighting and Signal Systems"/>
    <n v="4121006000"/>
    <s v="CONTRACTORS:TRAFFIC &amp; STREET LIGHTS"/>
    <s v="f8889f94-bcba-43eb-9233-c4b1472d52d4"/>
    <x v="2"/>
    <m/>
    <s v="RV01_MSE"/>
    <s v="COUNCIL: MUNICIPAL SERVICES: ELECTRICITY"/>
    <n v="1000"/>
    <s v="ADM &amp; HO"/>
    <n v="4900000"/>
    <n v="5500000"/>
    <n v="6050000"/>
  </r>
  <r>
    <n v="504704"/>
    <s v="INFRASTRUCTURE"/>
    <s v="SERVICES"/>
    <s v="5.1 - Electricity"/>
    <s v="Function:Energy Sources:Core Function:Electricity"/>
    <s v="M/504704.JAH.D29"/>
    <s v="MSE:AH:INF:UNSPECIFIED ACTIVITY:PL"/>
    <s v="5704JAHD29"/>
    <s v="MSE:AH:INF:UNSPECIFIED ACTIVITY:PL"/>
    <s v="Function:Energy Sources:Core Function:Electricity"/>
    <n v="4120104000"/>
    <s v="CONTRACTORS:MAINT.-EQUIP.(GENERAL)"/>
    <s v="2032e879-efa1-470a-8d86-cce9f493c275"/>
    <x v="2"/>
    <s v="R/M"/>
    <s v="RV01_MSE"/>
    <s v="COUNCIL: MUNICIPAL SERVICES: ELECTRICITY"/>
    <n v="1000"/>
    <s v="ADM &amp; HO"/>
    <n v="200000"/>
    <n v="204000"/>
    <n v="213000"/>
  </r>
  <r>
    <n v="504704"/>
    <s v="INFRASTRUCTURE"/>
    <s v="SERVICES"/>
    <s v="5.1 - Electricity"/>
    <s v="Function:Energy Sources:Core Function:Electricity"/>
    <s v="M/504704.JAH.D19"/>
    <s v="MSE:AH:INF:STATION EQUIPMENT:PL"/>
    <s v="5704JAHD19"/>
    <s v="MSE:AH:INF:STATION EQUIPMENT:PL"/>
    <s v="Function:Energy Sources:Core Function:Electricity"/>
    <n v="4120106000"/>
    <s v="CONTRACTORS:MAINT.-EQUIP.(STANDBY)"/>
    <s v="2032e879-efa1-470a-8d86-cce9f493c275"/>
    <x v="2"/>
    <s v="R/M"/>
    <s v="RV01_MSE"/>
    <s v="COUNCIL: MUNICIPAL SERVICES: ELECTRICITY"/>
    <n v="1000"/>
    <s v="ADM &amp; HO"/>
    <n v="700"/>
    <n v="731.5"/>
    <n v="764.41"/>
  </r>
  <r>
    <n v="504704"/>
    <s v="INFRASTRUCTURE"/>
    <s v="SERVICES"/>
    <s v="5.1 - Electricity"/>
    <s v="Function:Energy Sources:Core Function:Electricity"/>
    <s v="M/504704.JAH.D05"/>
    <s v="MSE:AH:INF:CUSTOMER INSTALLTNS:PL"/>
    <s v="5704JAHD05"/>
    <s v="MSE:AH:INF:CUSTOMER INSTALLTNS:PL"/>
    <s v="Function:Energy Sources:Core Function:Electricity"/>
    <n v="4120107000"/>
    <s v="CONTRACTORS:MAINT.-EQUIP.(PREPAYMENTS)"/>
    <s v="2032e879-efa1-470a-8d86-cce9f493c275"/>
    <x v="2"/>
    <s v="R/M"/>
    <s v="RV01_MSE"/>
    <s v="COUNCIL: MUNICIPAL SERVICES: ELECTRICITY"/>
    <n v="1000"/>
    <s v="ADM &amp; HO"/>
    <n v="100000"/>
    <n v="102000"/>
    <n v="106500"/>
  </r>
  <r>
    <n v="504704"/>
    <s v="INFRASTRUCTURE"/>
    <s v="SERVICES"/>
    <s v="5.1 - Electricity"/>
    <s v="Function:Energy Sources:Core Function:Electricity"/>
    <s v="M/504704.JAH.D19"/>
    <s v="MSE:AH:INF:STATION EQUIPMENT:PL"/>
    <s v="5704JAHD19"/>
    <s v="MSE:AH:INF:STATION EQUIPMENT:PL"/>
    <s v="Function:Energy Sources:Core Function:Electricity"/>
    <n v="4120104000"/>
    <s v="CONTRACTORS:MAINT.-EQUIP.(GENERAL)"/>
    <s v="2032e879-efa1-470a-8d86-cce9f493c275"/>
    <x v="2"/>
    <s v="R/M"/>
    <s v="RV01_MSE"/>
    <s v="COUNCIL: MUNICIPAL SERVICES: ELECTRICITY"/>
    <n v="1000"/>
    <s v="ADM &amp; HO"/>
    <n v="200000"/>
    <n v="204000"/>
    <n v="213000"/>
  </r>
  <r>
    <n v="504704"/>
    <s v="INFRASTRUCTURE"/>
    <s v="SERVICES"/>
    <s v="5.1 - Electricity"/>
    <s v="Function:Energy Sources:Core Function:Electricity"/>
    <s v="M/504704.JAH.D30"/>
    <s v="MSE:AH:INF:UNSPECIFIED ACTIVITY:UPL"/>
    <s v="5704JAHD30"/>
    <s v="MSE:AH:INF:UNSPECIFIED ACTIVITY:UPL"/>
    <s v="Function:Energy Sources:Core Function:Electricity"/>
    <n v="4120104000"/>
    <s v="CONTRACTORS:MAINT.-EQUIP.(GENERAL)"/>
    <s v="2032e879-efa1-470a-8d86-cce9f493c275"/>
    <x v="2"/>
    <s v="R/M"/>
    <s v="RV01_MSE"/>
    <s v="COUNCIL: MUNICIPAL SERVICES: ELECTRICITY"/>
    <n v="1000"/>
    <s v="ADM &amp; HO"/>
    <n v="200000"/>
    <n v="204000"/>
    <n v="213000"/>
  </r>
  <r>
    <n v="504704"/>
    <s v="INFRASTRUCTURE"/>
    <s v="SERVICES"/>
    <s v="5.1 - Electricity"/>
    <s v="Function:Energy Sources:Core Function:Electricity"/>
    <s v="M/504704.JAH.D20"/>
    <s v="MSE:AH:INF:STATION EQUIPMENT:UPL"/>
    <s v="5704JAHD20"/>
    <s v="MSE:AH:INF:STATION EQUIPMENT:UPL"/>
    <s v="Function:Energy Sources:Core Function:Electricity"/>
    <n v="4120104000"/>
    <s v="CONTRACTORS:MAINT.-EQUIP.(GENERAL)"/>
    <s v="2032e879-efa1-470a-8d86-cce9f493c275"/>
    <x v="2"/>
    <s v="R/M"/>
    <s v="RV01_MSE"/>
    <s v="COUNCIL: MUNICIPAL SERVICES: ELECTRICITY"/>
    <n v="1000"/>
    <s v="ADM &amp; HO"/>
    <n v="200000"/>
    <n v="204000"/>
    <n v="213000"/>
  </r>
  <r>
    <n v="504704"/>
    <s v="INFRASTRUCTURE"/>
    <s v="SERVICES"/>
    <s v="5.1 - Electricity"/>
    <s v="Function:Energy Sources:Core Function:Electricity"/>
    <s v="M/504704.JAH.D30"/>
    <s v="MSE:AH:INF:UNSPECIFIED ACTIVITY:UPL"/>
    <s v="5704JAHD30"/>
    <s v="MSE:AH:INF:UNSPECIFIED ACTIVITY:UPL"/>
    <s v="Function:Energy Sources:Core Function:Electricity"/>
    <n v="4120106000"/>
    <s v="CONTRACTORS:MAINT.-EQUIP.(STANDBY)"/>
    <s v="2032e879-efa1-470a-8d86-cce9f493c275"/>
    <x v="2"/>
    <s v="R/M"/>
    <s v="RV01_MSE"/>
    <s v="COUNCIL: MUNICIPAL SERVICES: ELECTRICITY"/>
    <n v="1000"/>
    <s v="ADM &amp; HO"/>
    <n v="700000"/>
    <n v="731500"/>
    <n v="764417.5"/>
  </r>
  <r>
    <n v="504704"/>
    <s v="INFRASTRUCTURE"/>
    <s v="SERVICES"/>
    <s v="5.1 - Electricity"/>
    <s v="Function:Energy Sources:Core Function:Electricity"/>
    <s v="M/504704.JAH.D20"/>
    <s v="MSE:AH:INF:STATION EQUIPMENT:UPL"/>
    <s v="5704JAHD20"/>
    <s v="MSE:AH:INF:STATION EQUIPMENT:UPL"/>
    <s v="Function:Energy Sources:Core Function:Electricity"/>
    <n v="4120106000"/>
    <s v="CONTRACTORS:MAINT.-EQUIP.(STANDBY)"/>
    <s v="2032e879-efa1-470a-8d86-cce9f493c275"/>
    <x v="2"/>
    <s v="R/M"/>
    <s v="RV01_MSE"/>
    <s v="COUNCIL: MUNICIPAL SERVICES: ELECTRICITY"/>
    <n v="1000"/>
    <s v="ADM &amp; HO"/>
    <n v="1500"/>
    <n v="1567.5"/>
    <n v="1638"/>
  </r>
  <r>
    <n v="504704"/>
    <s v="INFRASTRUCTURE"/>
    <s v="SERVICES"/>
    <s v="5.1 - Electricity"/>
    <s v="Function:Energy Sources:Core Function:Electricity"/>
    <s v="M/504704.JAH.D06"/>
    <s v="MSE:AH:INF:CUSTOMER INSTALLTNS:UPL"/>
    <s v="5704JAHD06"/>
    <s v="MSE:AH:INF:CUSTOMER INSTALLTNS:UPL"/>
    <s v="Function:Energy Sources:Core Function:Electricity"/>
    <n v="4120107000"/>
    <s v="CONTRACTORS:MAINT.-EQUIP.(PREPAYMENTS)"/>
    <s v="2032e879-efa1-470a-8d86-cce9f493c275"/>
    <x v="2"/>
    <s v="R/M"/>
    <s v="RV01_MSE"/>
    <s v="COUNCIL: MUNICIPAL SERVICES: ELECTRICITY"/>
    <n v="1000"/>
    <s v="ADM &amp; HO"/>
    <n v="100000"/>
    <n v="102000"/>
    <n v="106500"/>
  </r>
  <r>
    <n v="504704"/>
    <s v="INFRASTRUCTURE"/>
    <s v="SERVICES"/>
    <s v="5.1 - Electricity"/>
    <s v="Function:Energy Sources:Core Function:Electricity"/>
    <s v="M/504704.JAH.D29"/>
    <s v="MSE:AH:INF:UNSPECIFIED ACTIVITY:PL"/>
    <s v="5704JAHD29"/>
    <s v="MSE:AH:INF:UNSPECIFIED ACTIVITY:PL"/>
    <s v="Function:Energy Sources:Core Function:Electricity"/>
    <n v="4120502000"/>
    <s v="CONTRACTORS:MAINT.-OTHER ASSETS"/>
    <s v="8af603f4-1efc-471f-8efb-a4081255c8ee"/>
    <x v="2"/>
    <s v="R/M"/>
    <s v="RV01_MSE"/>
    <s v="COUNCIL: MUNICIPAL SERVICES: ELECTRICITY"/>
    <n v="1000"/>
    <s v="ADM &amp; HO"/>
    <n v="200000"/>
    <n v="204000"/>
    <n v="213000"/>
  </r>
  <r>
    <n v="504705"/>
    <s v="INFRASTRUCTURE"/>
    <s v="METERING &amp; PROTECTION"/>
    <s v="5.1 - Electricity"/>
    <s v="Function:Energy Sources:Core Function:Electricity"/>
    <s v="M/504705.JAH.D11"/>
    <s v="MSE:AH:INF:METERS:PL"/>
    <s v="5705JAHD11"/>
    <s v="MSE:AH:INF:METERS:PL"/>
    <s v="Function:Energy Sources:Core Function:Electricity"/>
    <n v="4120104000"/>
    <s v="CONTRACTORS:MAINT.-EQUIP.(GENERAL)"/>
    <s v="2032e879-efa1-470a-8d86-cce9f493c275"/>
    <x v="2"/>
    <s v="R/M"/>
    <s v="RV01_MSE"/>
    <s v="COUNCIL: MUNICIPAL SERVICES: ELECTRICITY"/>
    <n v="1000"/>
    <s v="ADM &amp; HO"/>
    <n v="2500000"/>
    <n v="2725000"/>
    <n v="2970250"/>
  </r>
  <r>
    <n v="504705"/>
    <s v="INFRASTRUCTURE"/>
    <s v="METERING &amp; PROTECTION"/>
    <s v="5.1 - Electricity"/>
    <s v="Function:Energy Sources:Core Function:Electricity"/>
    <s v="M/504705.JAH.D29"/>
    <s v="MSE:AH:INF:UNSPECIFIED ACTIVITY:PL"/>
    <s v="5705JAHD29"/>
    <s v="MSE:AH:INF:UNSPECIFIED ACTIVITY:PL"/>
    <s v="Function:Energy Sources:Core Function:Electricity"/>
    <n v="4120104000"/>
    <s v="CONTRACTORS:MAINT.-EQUIP.(GENERAL)"/>
    <s v="2032e879-efa1-470a-8d86-cce9f493c275"/>
    <x v="2"/>
    <s v="R/M"/>
    <s v="RV01_MSE"/>
    <s v="COUNCIL: MUNICIPAL SERVICES: ELECTRICITY"/>
    <n v="1000"/>
    <s v="ADM &amp; HO"/>
    <n v="100000"/>
    <n v="104500"/>
    <n v="109202.5"/>
  </r>
  <r>
    <n v="504705"/>
    <s v="INFRASTRUCTURE"/>
    <s v="METERING &amp; PROTECTION"/>
    <s v="5.1 - Electricity"/>
    <s v="Function:Energy Sources:Core Function:Electricity"/>
    <s v="M/504705.JAH.D12"/>
    <s v="MSE:AH:INF:METERS:UPL"/>
    <s v="5705JAHD12"/>
    <s v="MSE:AH:INF:METERS:UPL"/>
    <s v="Function:Energy Sources:Core Function:Electricity"/>
    <n v="4120104000"/>
    <s v="CONTRACTORS:MAINT.-EQUIP.(GENERAL)"/>
    <s v="2032e879-efa1-470a-8d86-cce9f493c275"/>
    <x v="2"/>
    <s v="R/M"/>
    <s v="RV01_MSE"/>
    <s v="COUNCIL: MUNICIPAL SERVICES: ELECTRICITY"/>
    <n v="1000"/>
    <s v="ADM &amp; HO"/>
    <n v="1500000"/>
    <n v="1635000"/>
    <n v="1782150"/>
  </r>
  <r>
    <n v="504705"/>
    <s v="INFRASTRUCTURE"/>
    <s v="METERING &amp; PROTECTION"/>
    <s v="5.1 - Electricity"/>
    <s v="Function:Energy Sources:Core Function:Electricity"/>
    <s v="M/504705.JAH.D30"/>
    <s v="MSE:AH:INF:UNSPECIFIED ACTIVITY:UPL"/>
    <s v="5705JAHD30"/>
    <s v="MSE:AH:INF:UNSPECIFIED ACTIVITY:UPL"/>
    <s v="Function:Energy Sources:Core Function:Electricity"/>
    <n v="4120104000"/>
    <s v="CONTRACTORS:MAINT.-EQUIP.(GENERAL)"/>
    <s v="2032e879-efa1-470a-8d86-cce9f493c275"/>
    <x v="2"/>
    <s v="R/M"/>
    <s v="RV01_MSE"/>
    <s v="COUNCIL: MUNICIPAL SERVICES: ELECTRICITY"/>
    <n v="1000"/>
    <s v="ADM &amp; HO"/>
    <n v="1296000"/>
    <n v="209000"/>
    <n v="218405"/>
  </r>
  <r>
    <n v="504705"/>
    <s v="INFRASTRUCTURE"/>
    <s v="METERING &amp; PROTECTION"/>
    <s v="5.1 - Electricity"/>
    <s v="Function:Energy Sources:Core Function:Electricity"/>
    <s v="M/504705.JAH.D12"/>
    <s v="MSE:AH:INF:METERS:UPL"/>
    <s v="5705JAHD12"/>
    <s v="MSE:AH:INF:METERS:UPL"/>
    <s v="Function:Energy Sources:Core Function:Electricity"/>
    <n v="4120106000"/>
    <s v="CONTRACTORS:MAINT.-EQUIP.(STANDBY)"/>
    <s v="2032e879-efa1-470a-8d86-cce9f493c275"/>
    <x v="2"/>
    <s v="R/M"/>
    <s v="RV01_MSE"/>
    <s v="COUNCIL: MUNICIPAL SERVICES: ELECTRICITY"/>
    <n v="1000"/>
    <s v="ADM &amp; HO"/>
    <n v="125000"/>
    <n v="136250"/>
    <n v="148512"/>
  </r>
  <r>
    <n v="504705"/>
    <s v="INFRASTRUCTURE"/>
    <s v="METERING &amp; PROTECTION"/>
    <s v="5.1 - Electricity"/>
    <s v="Function:Energy Sources:Core Function:Electricity"/>
    <s v="O/504705.JAH.G05"/>
    <s v="MSE:AH:INF:METERS"/>
    <s v="5705JAHG05"/>
    <s v="MSE:AH:INF:METERS"/>
    <s v="Function:Energy Sources:Core Function:Electricity"/>
    <n v="4120104000"/>
    <s v="CONTRACTORS:MAINT.-EQUIP.(GENERAL)"/>
    <s v="2032e879-efa1-470a-8d86-cce9f493c275"/>
    <x v="2"/>
    <s v="R/M"/>
    <s v="RV01_MSE"/>
    <s v="COUNCIL: MUNICIPAL SERVICES: ELECTRICITY"/>
    <n v="1000"/>
    <s v="ADM &amp; HO"/>
    <n v="5000000"/>
    <n v="5500000"/>
    <n v="6050000"/>
  </r>
  <r>
    <n v="504706"/>
    <s v="INFRASTRUCTURE"/>
    <s v="WORKSHOPS"/>
    <s v="5.1 - Electricity"/>
    <s v="Function:Energy Sources:Core Function:Electricity"/>
    <s v="O/504706.JAH.000"/>
    <s v="MSE:AH:MRC:MUNICIPAL RUNNING COST"/>
    <s v="5706JAH000"/>
    <s v="MSE:AH:MRC:MUNICIPAL RUNNING COST"/>
    <s v="Function:Energy Sources:Core Function:Electricity"/>
    <n v="4100026010"/>
    <s v="HYGIENE SERVICES"/>
    <s v="28371137-b4a9-4ca3-97a6-2014ad3029ff"/>
    <x v="2"/>
    <m/>
    <s v="RV01_MSE"/>
    <s v="COUNCIL: MUNICIPAL SERVICES: ELECTRICITY"/>
    <n v="1000"/>
    <s v="ADM &amp; HO"/>
    <m/>
    <m/>
    <m/>
  </r>
  <r>
    <n v="504706"/>
    <s v="INFRASTRUCTURE"/>
    <s v="WORKSHOPS"/>
    <s v="5.1 - Electricity"/>
    <s v="Function:Energy Sources:Core Function:Electricity"/>
    <s v="O/504706.JAH.000"/>
    <s v="MSE:AH:MRC:MUNICIPAL RUNNING COST"/>
    <s v="5706JAH000"/>
    <s v="MSE:AH:MRC:MUNICIPAL RUNNING COST"/>
    <s v="Function:Energy Sources:Core Function:Electricity"/>
    <n v="4100025000"/>
    <s v="OUTSOURCED:CLEANING SERVICES"/>
    <s v="ea79a1d4-dd40-4b4d-afe9-8fce5029c5bd"/>
    <x v="2"/>
    <m/>
    <s v="RV01_MSE"/>
    <s v="COUNCIL: MUNICIPAL SERVICES: ELECTRICITY"/>
    <n v="1000"/>
    <s v="ADM &amp; HO"/>
    <m/>
    <m/>
    <m/>
  </r>
  <r>
    <n v="504706"/>
    <s v="INFRASTRUCTURE"/>
    <s v="WORKSHOPS"/>
    <s v="5.1 - Electricity"/>
    <s v="Function:Energy Sources:Core Function:Electricity"/>
    <s v="M/504706.JAH.E27"/>
    <s v="MSE:AH:NIF:BUILD &amp; OTHER STRUCT:PL"/>
    <s v="5706JAHE27"/>
    <s v="LEVS:AH:NIF:BUILD &amp; OTHER STRUCT:PL"/>
    <s v="Function:Energy Sources:Core Function:Electricity"/>
    <n v="4120051000"/>
    <s v="CONTRACTORS : MAINT: BUILDINGS AND FACILITIES"/>
    <s v="164e4e65-7b56-4201-bd41-620fbdc099ea"/>
    <x v="2"/>
    <s v="R/M"/>
    <s v="RV01_MSE"/>
    <s v="COUNCIL: MUNICIPAL SERVICES: ELECTRICITY"/>
    <n v="1000"/>
    <s v="ADM &amp; HO"/>
    <n v="1500000"/>
    <n v="1650000"/>
    <n v="1815000"/>
  </r>
  <r>
    <n v="504706"/>
    <s v="INFRASTRUCTURE"/>
    <s v="WORKSHOPS"/>
    <s v="5.1 - Electricity"/>
    <s v="Function:Energy Sources:Core Function:Electricity"/>
    <s v="M/504706.JAH.E28"/>
    <s v="MSE:AH:NIF:BUILD &amp; OTHER STRUCT:UPL"/>
    <s v="5706JAHE28"/>
    <s v="LEVS:AH:NIF:BUILD &amp; OTHER STRUCT:PL"/>
    <s v="Function:Energy Sources:Core Function:Electricity"/>
    <n v="4120051000"/>
    <s v="CONTRACTORS : MAINT: BUILDINGS AND FACILITIES"/>
    <s v="164e4e65-7b56-4201-bd41-620fbdc099ea"/>
    <x v="2"/>
    <s v="R/M"/>
    <s v="RV01_MSE"/>
    <s v="COUNCIL: MUNICIPAL SERVICES: ELECTRICITY"/>
    <n v="1000"/>
    <s v="ADM &amp; HO"/>
    <n v="1500000"/>
    <n v="1650000"/>
    <n v="1815000"/>
  </r>
  <r>
    <n v="504706"/>
    <s v="INFRASTRUCTURE"/>
    <s v="WORKSHOPS"/>
    <s v="5.1 - Electricity"/>
    <s v="Function:Energy Sources:Core Function:Electricity"/>
    <s v="O/504706.JAH.000"/>
    <s v="MSE:AH:MRC:MUNICIPAL RUNNING COST"/>
    <s v="5706JAH000"/>
    <s v="MSE:AH:MRC:MUNICIPAL RUNNING COST"/>
    <s v="Function:Energy Sources:Core Function:Electricity"/>
    <n v="4120003000"/>
    <s v="CONTRACTORS:FIRST AID"/>
    <s v="eda51ffc-4836-4611-a5ac-188210d26222"/>
    <x v="2"/>
    <m/>
    <s v="RV01_MSE"/>
    <s v="COUNCIL: MUNICIPAL SERVICES: ELECTRICITY"/>
    <n v="1000"/>
    <s v="ADM &amp; HO"/>
    <n v="1000000"/>
    <n v="1100000"/>
    <n v="1210000"/>
  </r>
  <r>
    <n v="504707"/>
    <s v="INFRASTRUCTURE"/>
    <s v="RADIO/TRAFFIC"/>
    <s v="5.1 - Electricity"/>
    <s v="Function:Energy Sources:Core Function:Electricity"/>
    <s v="M/504707.JAH.D29"/>
    <s v="MSE:AH:INF:UNSPECIFIED ACTIVITY:PL"/>
    <s v="5707JAHD29"/>
    <s v="MSE:AH:INF:UNSPECIFIED ACTIVITY:PL"/>
    <s v="Function:Energy Sources:Core Function:Electricity"/>
    <n v="4120104000"/>
    <s v="CONTRACTORS:MAINT.-EQUIP.(GENERAL)"/>
    <s v="2032e879-efa1-470a-8d86-cce9f493c275"/>
    <x v="2"/>
    <s v="R/M"/>
    <s v="RV01_MSE"/>
    <s v="COUNCIL: MUNICIPAL SERVICES: ELECTRICITY"/>
    <n v="1000"/>
    <s v="ADM &amp; HO"/>
    <n v="500000"/>
    <n v="550000"/>
    <n v="605000"/>
  </r>
  <r>
    <n v="504707"/>
    <s v="INFRASTRUCTURE"/>
    <s v="RADIO/TRAFFIC"/>
    <s v="5.1 - Electricity"/>
    <s v="Function:Energy Sources:Core Function:Electricity"/>
    <s v="M/504707.JAH.D30"/>
    <s v="MSE:AH:INF:UNSPECIFIED ACTIVITY:UPL"/>
    <s v="5707JAHD30"/>
    <s v="MSE:AH:INF:UNSPECIFIED ACTIVITY:UPL"/>
    <s v="Function:Energy Sources:Core Function:Electricity"/>
    <n v="4120104000"/>
    <s v="CONTRACTORS:MAINT.-EQUIP.(GENERAL)"/>
    <s v="2032e879-efa1-470a-8d86-cce9f493c275"/>
    <x v="2"/>
    <s v="R/M"/>
    <s v="RV01_MSE"/>
    <s v="COUNCIL: MUNICIPAL SERVICES: ELECTRICITY"/>
    <n v="1000"/>
    <s v="ADM &amp; HO"/>
    <n v="500000"/>
    <n v="550000"/>
    <n v="605000"/>
  </r>
  <r>
    <n v="504707"/>
    <s v="INFRASTRUCTURE"/>
    <s v="RADIO/TRAFFIC"/>
    <s v="5.1 - Electricity"/>
    <s v="Function:Energy Sources:Core Function:Electricity"/>
    <s v="M/504707.JAH.D30"/>
    <s v="MSE:AH:INF:UNSPECIFIED ACTIVITY:UPL"/>
    <s v="5707JAHD30"/>
    <s v="MSE:AH:INF:UNSPECIFIED ACTIVITY:UPL"/>
    <s v="Function:Energy Sources:Core Function:Electricity"/>
    <n v="4120106000"/>
    <s v="CONTRACTORS:MAINT.-EQUIP.(STANDBY)"/>
    <s v="2032e879-efa1-470a-8d86-cce9f493c275"/>
    <x v="2"/>
    <s v="R/M"/>
    <s v="RV01_MSE"/>
    <s v="COUNCIL: MUNICIPAL SERVICES: ELECTRICITY"/>
    <n v="1000"/>
    <s v="ADM &amp; HO"/>
    <n v="500000"/>
    <n v="550000"/>
    <n v="605000"/>
  </r>
  <r>
    <n v="504708"/>
    <s v="INFRASTRUCTURE"/>
    <s v="SUB-STATIONS"/>
    <s v="5.1 - Electricity"/>
    <s v="Function:Energy Sources:Core Function:Electricity"/>
    <s v="M/504708.JAH.E27"/>
    <s v="MSE:AH:NIF:BUILD &amp; OTHER STRUCT:PL"/>
    <s v="5708JAHE27"/>
    <s v="MSE:AH:NIF:BUILD &amp; OTHER STRUCT:PL"/>
    <s v="Function:Energy Sources:Core Function:Electricity"/>
    <n v="4120051000"/>
    <s v="CONTRACTORS : MAINT: BUILDINGS AND FACILITIES"/>
    <s v="164e4e65-7b56-4201-bd41-620fbdc099ea"/>
    <x v="2"/>
    <s v="R/M"/>
    <s v="RV01_MSE"/>
    <s v="COUNCIL: MUNICIPAL SERVICES: ELECTRICITY"/>
    <n v="1000"/>
    <s v="ADM &amp; HO"/>
    <n v="360000"/>
    <n v="396000"/>
    <n v="435600"/>
  </r>
  <r>
    <n v="504708"/>
    <s v="INFRASTRUCTURE"/>
    <s v="SUB-STATIONS"/>
    <s v="5.1 - Electricity"/>
    <s v="Function:Energy Sources:Core Function:Electricity"/>
    <s v="M/504708.JAH.E28"/>
    <s v="MSE:AH:NIF:BUILD &amp; OTHER STRUCT:UPL"/>
    <s v="5708JAHE28"/>
    <s v="LEVS:AH:NIF:BUILD &amp; OTHER STRUCT:PL"/>
    <s v="Function:Energy Sources:Core Function:Electricity"/>
    <n v="4120051000"/>
    <s v="CONTRACTORS : MAINT: BUILDINGS AND FACILITIES"/>
    <s v="164e4e65-7b56-4201-bd41-620fbdc099ea"/>
    <x v="2"/>
    <s v="R/M"/>
    <s v="RV01_MSE"/>
    <s v="COUNCIL: MUNICIPAL SERVICES: ELECTRICITY"/>
    <n v="1000"/>
    <s v="ADM &amp; HO"/>
    <n v="2500000"/>
    <n v="2750000"/>
    <n v="3025000"/>
  </r>
  <r>
    <n v="504708"/>
    <s v="INFRASTRUCTURE"/>
    <s v="SUB-STATIONS"/>
    <s v="5.1 - Electricity"/>
    <s v="Function:Energy Sources:Core Function:Electricity"/>
    <s v="M/504708.JAH.D19"/>
    <s v="MSE:AH:INF:STATION EQUIPMENT:PL"/>
    <s v="5708JAHD19"/>
    <s v="MSE:AH:INF:STATION EQUIPMENT:PL"/>
    <s v="Function:Energy Sources:Core Function:Electricity"/>
    <n v="4120104000"/>
    <s v="CONTRACTORS:MAINT.-EQUIP.(GENERAL)"/>
    <s v="2032e879-efa1-470a-8d86-cce9f493c275"/>
    <x v="2"/>
    <s v="R/M"/>
    <s v="RV01_MSE"/>
    <s v="COUNCIL: MUNICIPAL SERVICES: ELECTRICITY"/>
    <n v="1000"/>
    <s v="ADM &amp; HO"/>
    <n v="24640000"/>
    <n v="27104000"/>
    <n v="29814400"/>
  </r>
  <r>
    <n v="504708"/>
    <s v="INFRASTRUCTURE"/>
    <s v="SUB-STATIONS"/>
    <s v="5.1 - Electricity"/>
    <s v="Function:Energy Sources:Core Function:Electricity"/>
    <s v="M/504708.JAH.D19"/>
    <s v="MSE:AH:INF:STATION EQUIPMENT:PL"/>
    <s v="5708JAHD19"/>
    <s v="MSE:AH:INF:STATION EQUIPMENT:PL"/>
    <s v="Function:Energy Sources:Core Function:Electricity"/>
    <n v="4120108000"/>
    <s v="CONTRACTORS:MAINT.-EQUIP.(PRIMARY SUB-STATIONS)"/>
    <s v="2032e879-efa1-470a-8d86-cce9f493c275"/>
    <x v="2"/>
    <s v="R/M"/>
    <s v="RV01_MSE"/>
    <s v="COUNCIL: MUNICIPAL SERVICES: ELECTRICITY"/>
    <n v="1000"/>
    <s v="ADM &amp; HO"/>
    <n v="10000000"/>
    <n v="11000000"/>
    <n v="12000000"/>
  </r>
  <r>
    <n v="504708"/>
    <s v="INFRASTRUCTURE"/>
    <s v="SUB-STATIONS"/>
    <s v="5.1 - Electricity"/>
    <s v="Function:Energy Sources:Core Function:Electricity"/>
    <s v="M/504708.JAH.D19"/>
    <s v="MSE:AH:INF:STATION EQUIPMENT:PL"/>
    <s v="5708JAHD19"/>
    <s v="MSE:AH:INF:STATION EQUIPMENT:PL"/>
    <s v="Function:Energy Sources:Core Function:Electricity"/>
    <n v="4120109000"/>
    <s v="CONTRACTORS:MAINT.-EQUIP.(SECONDARY SUB-STATIONS"/>
    <s v="2032e879-efa1-470a-8d86-cce9f493c275"/>
    <x v="2"/>
    <s v="R/M"/>
    <s v="RV01_MSE"/>
    <s v="COUNCIL: MUNICIPAL SERVICES: ELECTRICITY"/>
    <n v="1000"/>
    <s v="ADM &amp; HO"/>
    <n v="6026650"/>
    <n v="6629315"/>
    <n v="7292246.5"/>
  </r>
  <r>
    <n v="504708"/>
    <s v="INFRASTRUCTURE"/>
    <s v="SUB-STATIONS"/>
    <s v="5.1 - Electricity"/>
    <s v="Function:Energy Sources:Core Function:Electricity"/>
    <s v="M/504708.JAH.D20"/>
    <s v="MSE:AH:INF:STATION EQUIPMENT:UPL"/>
    <s v="5708JAHD20"/>
    <s v="MSE:AH:INF:STATION EQUIPMENT:UPL"/>
    <s v="Function:Energy Sources:Core Function:Electricity"/>
    <n v="4120104000"/>
    <s v="CONTRACTORS:MAINT.-EQUIP.(GENERAL)"/>
    <s v="2032e879-efa1-470a-8d86-cce9f493c275"/>
    <x v="2"/>
    <s v="R/M"/>
    <s v="RV01_MSE"/>
    <s v="COUNCIL: MUNICIPAL SERVICES: ELECTRICITY"/>
    <n v="1000"/>
    <s v="ADM &amp; HO"/>
    <n v="1600000"/>
    <n v="1760000"/>
    <n v="1936000"/>
  </r>
  <r>
    <n v="504708"/>
    <s v="INFRASTRUCTURE"/>
    <s v="SUB-STATIONS"/>
    <s v="5.1 - Electricity"/>
    <s v="Function:Energy Sources:Core Function:Electricity"/>
    <s v="M/504708.JAH.D24"/>
    <s v="MSE:AH:INF:STRUCTURES:UPL"/>
    <s v="5708JAHD24"/>
    <s v="MSE:AH:INF:STRUCTURES:UPL"/>
    <s v="Function:Energy Sources:Core Function:Electricity"/>
    <n v="4120104000"/>
    <s v="CONTRACTORS:MAINT.-EQUIP.(GENERAL)"/>
    <s v="2032e879-efa1-470a-8d86-cce9f493c275"/>
    <x v="2"/>
    <s v="R/M"/>
    <s v="RV01_MSE"/>
    <s v="COUNCIL: MUNICIPAL SERVICES: ELECTRICITY"/>
    <n v="1000"/>
    <s v="ADM &amp; HO"/>
    <m/>
    <m/>
    <m/>
  </r>
  <r>
    <n v="504708"/>
    <s v="INFRASTRUCTURE"/>
    <s v="SUB-STATIONS"/>
    <s v="5.1 - Electricity"/>
    <s v="Function:Energy Sources:Core Function:Electricity"/>
    <s v="M/504708.JAH.D20"/>
    <s v="MSE:AH:INF:STATION EQUIPMENT:UPL"/>
    <s v="5708JAHD20"/>
    <s v="MSE:AH:INF:STATION EQUIPMENT:UPL"/>
    <s v="Function:Energy Sources:Core Function:Electricity"/>
    <n v="4120108000"/>
    <s v="CONTRACTORS:MAINT.-EQUIP.(PRIMARY SUB-STATIONS)"/>
    <s v="2032e879-efa1-470a-8d86-cce9f493c275"/>
    <x v="2"/>
    <s v="R/M"/>
    <s v="RV01_MSE"/>
    <s v="COUNCIL: MUNICIPAL SERVICES: ELECTRICITY"/>
    <n v="1000"/>
    <s v="ADM &amp; HO"/>
    <n v="8325218"/>
    <n v="9157739.8000000007"/>
    <n v="8325218"/>
  </r>
  <r>
    <n v="504708"/>
    <s v="INFRASTRUCTURE"/>
    <s v="SUB-STATIONS"/>
    <s v="5.1 - Electricity"/>
    <s v="Function:Energy Sources:Core Function:Electricity"/>
    <s v="M/504708.JAH.D20"/>
    <s v="MSE:AH:INF:STATION EQUIPMENT:UPL"/>
    <s v="5708JAHD20"/>
    <s v="MSE:AH:INF:STATION EQUIPMENT:UPL"/>
    <s v="Function:Energy Sources:Core Function:Electricity"/>
    <n v="4120109000"/>
    <s v="CONTRACTORS:MAINT.-EQUIP.(SECONDARY SUB-STATIONS"/>
    <s v="2032e879-efa1-470a-8d86-cce9f493c275"/>
    <x v="2"/>
    <s v="R/M"/>
    <s v="RV01_MSE"/>
    <s v="COUNCIL: MUNICIPAL SERVICES: ELECTRICITY"/>
    <n v="1000"/>
    <s v="ADM &amp; HO"/>
    <n v="1322000"/>
    <n v="1454200"/>
    <m/>
  </r>
  <r>
    <n v="504708"/>
    <s v="INFRASTRUCTURE"/>
    <s v="SUB-STATIONS"/>
    <s v="5.1 - Electricity"/>
    <s v="Function:Energy Sources:Core Function:Electricity"/>
    <s v="M/504708.JAH.D23"/>
    <s v="MSE:AH:INF:STRUCTURES:PL"/>
    <s v="5708JAHD23"/>
    <s v="MSE:AH:INF:STRUCTURES:PL"/>
    <s v="Function:Energy Sources:Core Function:Electricity"/>
    <n v="4120104000"/>
    <s v="CONTRACTORS:MAINT.-EQUIP.(GENERAL)"/>
    <s v="2032e879-efa1-470a-8d86-cce9f493c275"/>
    <x v="2"/>
    <s v="R/M"/>
    <s v="RV01_MSE"/>
    <s v="COUNCIL: MUNICIPAL SERVICES: ELECTRICITY"/>
    <n v="1000"/>
    <s v="ADM &amp; HO"/>
    <n v="5000000"/>
    <n v="5500000"/>
    <n v="6050000"/>
  </r>
  <r>
    <n v="504708"/>
    <s v="INFRASTRUCTURE"/>
    <s v="SUB-STATIONS"/>
    <s v="5.1 - Electricity"/>
    <s v="Function:Energy Sources:Core Function:Electricity"/>
    <s v="M/504708.JAH.D20"/>
    <s v="MSE:AH:INF:STATION EQUIPMENT:UPL"/>
    <s v="5708JAHD20"/>
    <s v="MSE:AH:INF:STATION EQUIPMENT:UPL"/>
    <s v="Function:Energy Sources:Core Function:Electricity"/>
    <n v="4120106000"/>
    <s v="CONTRACTORS:MAINT.-EQUIP.(STANDBY)"/>
    <s v="2032e879-efa1-470a-8d86-cce9f493c275"/>
    <x v="2"/>
    <s v="R/M"/>
    <s v="RV01_MSE"/>
    <s v="COUNCIL: MUNICIPAL SERVICES: ELECTRICITY"/>
    <n v="1000"/>
    <s v="ADM &amp; HO"/>
    <n v="5000000"/>
    <n v="5500000"/>
    <n v="6050000"/>
  </r>
  <r>
    <n v="504709"/>
    <s v="INFRASTRUCTURE"/>
    <s v="UNDERGROUND MAINS"/>
    <s v="5.1 - Electricity"/>
    <s v="Function:Energy Sources:Core Function:Electricity"/>
    <s v="M/504709.JAH.D28"/>
    <s v="MSE:AH:INF:UNDERGROUND LINES:UPL"/>
    <s v="5709JAHD28"/>
    <s v="MSE:AH:INF:UNDERGROUND LINES:UPL"/>
    <s v="Function:Energy Sources:Core Function:Electricity"/>
    <n v="4120106000"/>
    <s v="CONTRACTORS:MAINT.-EQUIP.(STANDBY)"/>
    <s v="2032e879-efa1-470a-8d86-cce9f493c275"/>
    <x v="2"/>
    <s v="R/M"/>
    <s v="RV01_MSE"/>
    <s v="COUNCIL: MUNICIPAL SERVICES: ELECTRICITY"/>
    <n v="1000"/>
    <s v="ADM &amp; HO"/>
    <n v="3000000"/>
    <n v="3300000"/>
    <n v="3000000"/>
  </r>
  <r>
    <n v="504709"/>
    <s v="INFRASTRUCTURE"/>
    <s v="UNDERGROUND MAINS"/>
    <s v="5.1 - Electricity"/>
    <s v="Function:Energy Sources:Core Function:Electricity"/>
    <s v="M/504709.JAH.D27"/>
    <s v="MSE:AH:INF:UNDERGROUND LINES:PL"/>
    <s v="5709JAHD27"/>
    <s v="MSE:AH:INF:UNDERGROUND LINES:PL"/>
    <s v="Function:Energy Sources:Core Function:Electricity"/>
    <n v="4120502000"/>
    <s v="CONTRACTORS:MAINT.-OTHER ASSETS"/>
    <s v="8af603f4-1efc-471f-8efb-a4081255c8ee"/>
    <x v="2"/>
    <s v="R/M"/>
    <s v="RV01_MSE"/>
    <s v="COUNCIL: MUNICIPAL SERVICES: ELECTRICITY"/>
    <n v="1000"/>
    <s v="ADM &amp; HO"/>
    <m/>
    <m/>
    <m/>
  </r>
  <r>
    <n v="504709"/>
    <s v="INFRASTRUCTURE"/>
    <s v="UNDERGROUND MAINS"/>
    <s v="5.1 - Electricity"/>
    <s v="Function:Energy Sources:Core Function:Electricity"/>
    <s v="M/504709.JAH.D28"/>
    <s v="MSE:AH:INF:UNDERGROUND LINES:UPL"/>
    <s v="5709JAHD28"/>
    <s v="MSE:AH:INF:UNDERGROUND LINES:UPL"/>
    <s v="Function:Energy Sources:Core Function:Electricity"/>
    <n v="4120502000"/>
    <s v="CONTRACTORS:MAINT.-OTHER ASSETS"/>
    <s v="8af603f4-1efc-471f-8efb-a4081255c8ee"/>
    <x v="2"/>
    <s v="R/M"/>
    <s v="RV01_MSE"/>
    <s v="COUNCIL: MUNICIPAL SERVICES: ELECTRICITY"/>
    <n v="1000"/>
    <s v="ADM &amp; HO"/>
    <m/>
    <m/>
    <m/>
  </r>
  <r>
    <n v="504709"/>
    <s v="INFRASTRUCTURE"/>
    <s v="UNDERGROUND MAINS"/>
    <s v="5.1 - Electricity"/>
    <s v="Function:Energy Sources:Core Function:Electricity"/>
    <s v="O/504709.JAH.G05"/>
    <s v="MSE:AH:INF:METERS"/>
    <s v="5709JAHG05"/>
    <s v="MSE:AH:INF:METERS"/>
    <s v="Function:Energy Sources:Core Function:Electricity"/>
    <n v="4120502000"/>
    <s v="CONTRACTORS:MAINT.-OTHER ASSETS"/>
    <s v="8af603f4-1efc-471f-8efb-a4081255c8ee"/>
    <x v="2"/>
    <s v="R/M"/>
    <s v="RV01_MSE"/>
    <s v="COUNCIL: MUNICIPAL SERVICES: ELECTRICITY"/>
    <n v="1000"/>
    <s v="ADM &amp; HO"/>
    <n v="50000"/>
    <n v="55000"/>
    <n v="60000"/>
  </r>
  <r>
    <n v="504710"/>
    <s v="INFRASTRUCTURE"/>
    <s v="OVERHEAD MAINS"/>
    <s v="5.1 - Electricity"/>
    <s v="Function:Energy Sources:Core Function:Electricity"/>
    <s v="M/504710.JAH.D16"/>
    <s v="MSE:AH:INF:OVERHEAD LINE:UPL"/>
    <s v="5710JAHD16"/>
    <s v="MSE:AH:INF:OVERHEAD LINE:UPL"/>
    <s v="Function:Energy Sources:Core Function:Electricity"/>
    <n v="4120106000"/>
    <s v="CONTRACTORS:MAINT.-EQUIP.(STANDBY)"/>
    <s v="2032e879-efa1-470a-8d86-cce9f493c275"/>
    <x v="2"/>
    <s v="R/M"/>
    <s v="RV01_MSE"/>
    <s v="COUNCIL: MUNICIPAL SERVICES: ELECTRICITY"/>
    <n v="1000"/>
    <s v="ADM &amp; HO"/>
    <n v="2000000"/>
    <n v="2200000"/>
    <n v="2420000"/>
  </r>
  <r>
    <n v="504710"/>
    <s v="INFRASTRUCTURE"/>
    <s v="OVERHEAD MAINS"/>
    <s v="5.1 - Electricity"/>
    <s v="Function:Energy Sources:Core Function:Electricity"/>
    <s v="M/504710.JAH.D15"/>
    <s v="MSE:AH:INF:OVERHEAD LINE:PL"/>
    <s v="5710JAHD15"/>
    <s v="MSE:AH:INF:OVERHEAD LINE:PL"/>
    <s v="Function:Energy Sources:Core Function:Electricity"/>
    <n v="4120502000"/>
    <s v="CONTRACTORS:MAINT.-OTHER ASSETS"/>
    <s v="8af603f4-1efc-471f-8efb-a4081255c8ee"/>
    <x v="2"/>
    <s v="R/M"/>
    <s v="RV01_MSE"/>
    <s v="COUNCIL: MUNICIPAL SERVICES: ELECTRICITY"/>
    <n v="1000"/>
    <s v="ADM &amp; HO"/>
    <n v="4000000"/>
    <n v="4200000"/>
    <n v="4500000"/>
  </r>
  <r>
    <n v="504710"/>
    <s v="INFRASTRUCTURE"/>
    <s v="OVERHEAD MAINS"/>
    <s v="5.1 - Electricity"/>
    <s v="Function:Energy Sources:Core Function:Electricity"/>
    <s v="M/504710.JAH.D16"/>
    <s v="MSE:AH:INF:OVERHEAD LINE:UPL"/>
    <s v="5710JAHD16"/>
    <s v="MSE:AH:INF:OVERHEAD LINE:UPL"/>
    <s v="Function:Energy Sources:Core Function:Electricity"/>
    <n v="4120502000"/>
    <s v="CONTRACTORS:MAINT.-OTHER ASSETS"/>
    <s v="8af603f4-1efc-471f-8efb-a4081255c8ee"/>
    <x v="2"/>
    <s v="R/M"/>
    <s v="RV01_MSE"/>
    <s v="COUNCIL: MUNICIPAL SERVICES: ELECTRICITY"/>
    <n v="1000"/>
    <s v="ADM &amp; HO"/>
    <n v="1225000"/>
    <n v="1347500"/>
    <n v="1482250"/>
  </r>
  <r>
    <n v="504710"/>
    <s v="INFRASTRUCTURE"/>
    <s v="OVERHEAD MAINS"/>
    <s v="5.1 - Electricity"/>
    <s v="Function:Energy Sources:Core Function:Electricity"/>
    <s v="O/504710.JAH.000"/>
    <s v="MSE:AH:MRC:MUNICIPAL RUNNING COST"/>
    <s v="5710JAH000"/>
    <s v="MSE:AH:MRC:MUNICIPAL RUNNING COST"/>
    <s v="Function:Energy Sources:Core Function:Electricity"/>
    <n v="4100026000"/>
    <s v="OUTSOURCED:CLEARING &amp; GRASS CUTTING"/>
    <s v="f0c67060-a0dd-437d-b166-b769d95dab65"/>
    <x v="2"/>
    <m/>
    <s v="RV01_MSE"/>
    <s v="COUNCIL: MUNICIPAL SERVICES: ELECTRICITY"/>
    <n v="1000"/>
    <s v="ADM &amp; HO"/>
    <n v="2000000"/>
    <n v="2200000"/>
    <n v="2500000"/>
  </r>
  <r>
    <n v="504710"/>
    <s v="INFRASTRUCTURE"/>
    <s v="OVERHEAD MAINS"/>
    <s v="5.1 - Electricity"/>
    <s v="Function:Energy Sources:Core Function:Electricity"/>
    <s v="M/504710.JAH.D15"/>
    <s v="MSE:AH:INF:OVERHEAD LINE:PL"/>
    <s v="5710JAHD15"/>
    <s v="MSE:AH:INF:OVERHEAD LINE:PL"/>
    <s v="Function:Energy Sources:Core Function:Electricity"/>
    <n v="4120104000"/>
    <s v="CONTRACTORS:MAINT.-EQUIP.(GENERAL)"/>
    <s v="2032e879-efa1-470a-8d86-cce9f493c275"/>
    <x v="2"/>
    <s v="R/M"/>
    <s v="RV01_MSE"/>
    <s v="COUNCIL: MUNICIPAL SERVICES: ELECTRICITY"/>
    <n v="1000"/>
    <s v="ADM &amp; HO"/>
    <n v="2000000"/>
    <n v="2200000"/>
    <n v="2500000"/>
  </r>
  <r>
    <n v="504710"/>
    <s v="INFRASTRUCTURE"/>
    <s v="OVERHEAD MAINS"/>
    <s v="5.1 - Electricity"/>
    <s v="Function:Energy Sources:Core Function:Electricity"/>
    <s v="M/504710.JAH.D16"/>
    <s v="MSE:AH:INF:OVERHEAD LINE:UPL"/>
    <s v="5710JAHD16"/>
    <s v="MSE:AH:INF:OVERHEAD LINE:UPL"/>
    <s v="Function:Energy Sources:Core Function:Electricity"/>
    <n v="4120104000"/>
    <s v="CONTRACTORS:MAINT.-EQUIP.(GENERAL)"/>
    <s v="2032e879-efa1-470a-8d86-cce9f493c275"/>
    <x v="2"/>
    <s v="R/M"/>
    <s v="RV01_MSE"/>
    <s v="COUNCIL: MUNICIPAL SERVICES: ELECTRICITY"/>
    <n v="1000"/>
    <s v="ADM &amp; HO"/>
    <n v="2000000"/>
    <n v="2200000"/>
    <n v="2500000"/>
  </r>
  <r>
    <n v="504711"/>
    <s v="INFRASTRUCTURE"/>
    <s v="SYSTEM CONTROL"/>
    <s v="5.1 - Electricity"/>
    <s v="Function:Energy Sources:Core Function:Electricity"/>
    <s v="M/504711.JAH.D03"/>
    <s v="MSE:AH:INF:CONTROL CENTRE OPS:PL"/>
    <s v="5711JAHD03"/>
    <s v="MSE:AH:INF:CONTROL CENTRE OPS:PL"/>
    <s v="Function:Energy Sources:Core Function:Electricity"/>
    <n v="4120104000"/>
    <s v="CONTRACTORS:MAINT.-EQUIP.(GENERAL)"/>
    <s v="2032e879-efa1-470a-8d86-cce9f493c275"/>
    <x v="2"/>
    <s v="R/M"/>
    <s v="RV01_MSE"/>
    <s v="COUNCIL: MUNICIPAL SERVICES: ELECTRICITY"/>
    <n v="1000"/>
    <s v="ADM &amp; HO"/>
    <n v="2000000"/>
    <n v="2200000"/>
    <n v="2420000"/>
  </r>
  <r>
    <n v="504712"/>
    <s v="INFRASTRUCTURE"/>
    <s v="MISC DISTRBTION"/>
    <s v="5.1 - Electricity"/>
    <s v="Function:Energy Sources:Core Function:Electricity"/>
    <s v="M/504712.JAH.E45"/>
    <s v="MSE:AH:NIF:TRANSPORT ASSETS:PL"/>
    <s v="5712JAHE45"/>
    <s v="MSE:AH:NIF:TRANSPORT ASSETS:PL"/>
    <s v="Function:Energy Sources:Core Function:Electricity"/>
    <n v="4120111000"/>
    <s v="CONTRACTORS:MAINT.-EQUIP.(VEHICLES)"/>
    <s v="2032e879-efa1-470a-8d86-cce9f493c275"/>
    <x v="2"/>
    <s v="R/M"/>
    <s v="RV01_MSE"/>
    <s v="RV01_MSE"/>
    <n v="1000"/>
    <s v="ADM &amp; HO"/>
    <n v="2500000"/>
    <n v="2700000"/>
    <n v="3300000"/>
  </r>
  <r>
    <n v="504714"/>
    <s v="INFRASTRUCTURE"/>
    <s v="TRAFFIC SIGNALS"/>
    <s v="5.3 - Roads and Transportation"/>
    <s v="Function:Energy Sources:Core Function:Electricity"/>
    <s v="M/504714.JAH.D21"/>
    <s v="MSE:AH:INF:STR LIGHT&amp;SIGNAL SYST:PL"/>
    <s v="5714JAHD21"/>
    <s v="MSE:AH:INF:STR LIGHT&amp;SIGNAL SYST:PL"/>
    <s v="Function:Energy Sources:Core Function:Electricity"/>
    <n v="4120104000"/>
    <s v="CONTRACTORS:MAINT.-EQUIP.(GENERAL)"/>
    <s v="2032e879-efa1-470a-8d86-cce9f493c275"/>
    <x v="2"/>
    <s v="R/M"/>
    <s v="RV01_MSE"/>
    <s v="COUNCIL: MUNICIPAL SERVICES: ELECTRICITY"/>
    <n v="1000"/>
    <s v="ADM &amp; HO"/>
    <n v="355000"/>
    <n v="372750"/>
    <n v="391388"/>
  </r>
  <r>
    <n v="504715"/>
    <s v="INFRASTRUCTURE"/>
    <s v="TRANSPORT &amp; PLANT"/>
    <s v="5.1 - Electricity"/>
    <s v="Function:Energy Sources:Core Function:Electricity"/>
    <s v="O/504715.JAH.Y70"/>
    <s v="MSE:AH:TWS:OCCUP HEALTH&amp;SAFETY"/>
    <s v="5715JAHY70"/>
    <s v="MSE:AH:TWS:OCCUP HEALTH&amp;SAFETY"/>
    <s v="Function:Energy Sources:Core Function:Electricity"/>
    <n v="4110014000"/>
    <s v="CONSULT.&amp; PROF.:MEDICAL EXAMINATIONS"/>
    <s v="0e96099d-1c0f-49a4-860c-e26ae7cf0fbd"/>
    <x v="2"/>
    <m/>
    <s v="RV01_MSE"/>
    <s v="COUNCIL: MUNICIPAL SERVICES: ELECTRICITY"/>
    <n v="1000"/>
    <s v="ADM &amp; HO"/>
    <m/>
    <m/>
    <m/>
  </r>
  <r>
    <n v="504715"/>
    <s v="INFRASTRUCTURE"/>
    <s v="TRANSPORT &amp; PLANT"/>
    <s v="5.1 - Electricity"/>
    <s v="Function:Energy Sources:Core Function:Electricity"/>
    <s v="M/504715.JAH.E43"/>
    <s v="MSE:AH:NIF:MACH &amp; EQUIPMENT:PL"/>
    <s v="5715JAHE43"/>
    <s v="MSE:AH:NIF:MACH &amp; EQUIPMENT:PL"/>
    <s v="Function:Energy Sources:Core Function:Electricity"/>
    <n v="4120104000"/>
    <s v="CONTRACTORS:MAINT.-EQUIP.(GENERAL)"/>
    <s v="2032e879-efa1-470a-8d86-cce9f493c275"/>
    <x v="2"/>
    <s v="R/M"/>
    <s v="RV01_MSE"/>
    <s v="COUNCIL: MUNICIPAL SERVICES: ELECTRICITY"/>
    <n v="1000"/>
    <s v="ADM &amp; HO"/>
    <n v="60000"/>
    <n v="63000"/>
    <n v="66150"/>
  </r>
  <r>
    <n v="504715"/>
    <s v="INFRASTRUCTURE"/>
    <s v="TRANSPORT &amp; PLANT"/>
    <s v="5.1 - Electricity"/>
    <s v="Function:Energy Sources:Core Function:Electricity"/>
    <s v="M/504715.JAH.E45"/>
    <s v="MSE:AH:NIF:TRANSPORT ASSETS:PL"/>
    <s v="5715JAHE45"/>
    <s v="MSE:AH:NIF:TRANSPORT ASSETS:PL"/>
    <s v="Function:Energy Sources:Core Function:Electricity"/>
    <n v="4120111000"/>
    <s v="CONTRACTORS:MAINT.-EQUIP.(VEHICLES)"/>
    <s v="2032e879-efa1-470a-8d86-cce9f493c275"/>
    <x v="2"/>
    <s v="R/M"/>
    <s v="RV01_MSE"/>
    <s v="COUNCIL: MUNICIPAL SERVICES: ELECTRICITY"/>
    <n v="1000"/>
    <s v="ADM &amp; HO"/>
    <n v="300000"/>
    <n v="315000"/>
    <n v="330750"/>
  </r>
  <r>
    <n v="504715"/>
    <s v="INFRASTRUCTURE"/>
    <s v="TRANSPORT &amp; PLANT"/>
    <s v="5.1 - Electricity"/>
    <s v="Function:Energy Sources:Core Function:Electricity"/>
    <s v="O/504715.JAH.Y70"/>
    <s v="MSE:AH:TWS:OCCUP HEALTH&amp;SAFETY"/>
    <s v="5715JAHY70"/>
    <s v="MSE:AH:TWS:OCCUP HEALTH&amp;SAFETY"/>
    <s v="Function:Energy Sources:Core Function:Electricity"/>
    <n v="4120003000"/>
    <s v="CONTRACTORS:FIRST AID"/>
    <s v="eda51ffc-4836-4611-a5ac-188210d26222"/>
    <x v="2"/>
    <m/>
    <s v="RV01_MSE"/>
    <s v="COUNCIL: MUNICIPAL SERVICES: ELECTRICITY"/>
    <n v="1000"/>
    <s v="ADM &amp; HO"/>
    <m/>
    <m/>
    <m/>
  </r>
  <r>
    <n v="504786"/>
    <s v="INFRASTRUCTURE"/>
    <s v="LEAK DETECTION"/>
    <s v="5.4 - Water and Sanitation"/>
    <s v="Function:Water Management:Core Function:Water Distribution"/>
    <s v="M/504786.ZAH.E45"/>
    <s v="WATR:AH:NIF:TRANSPORT ASSETS:PL"/>
    <s v="5786ZAHE45"/>
    <s v="WATR:AH:NIF:TRANSPORT ASSETS:PL"/>
    <s v="Function:Water Management:Core Function:Water Distribution"/>
    <n v="4120111000"/>
    <s v="CONTRACTORS:MAINT.-EQUIP.(VEHICLES)"/>
    <s v="2032e879-efa1-470a-8d86-cce9f493c275"/>
    <x v="2"/>
    <s v="R/M"/>
    <s v="RV01_WATR"/>
    <s v="COUNCIL: MUNICIPAL SERVICES: WATER"/>
    <n v="1000"/>
    <s v="ADM &amp; HO"/>
    <n v="26929"/>
    <n v="28814"/>
    <n v="31119"/>
  </r>
  <r>
    <n v="504787"/>
    <s v="INFRASTRUCTURE"/>
    <s v="DISTRIBUTION"/>
    <s v="5.4 - Water and Sanitation"/>
    <s v="Function:Water Management:Core Function:Water Distribution"/>
    <s v="M/504787.ZAH.D63"/>
    <s v="WATR:AH:INF:BULK WATER RETIC:PL"/>
    <s v="5787ZAHD63"/>
    <s v="WATR:AH:INF:BULK WATER RETIC:PL"/>
    <s v="Function:Water Management:Core Function:Water Distribution"/>
    <n v="4120104000"/>
    <s v="CONTRACTORS:MAINT.-EQUIP.(GENERAL)"/>
    <s v="2032e879-efa1-470a-8d86-cce9f493c275"/>
    <x v="2"/>
    <s v="R/M"/>
    <s v="RV01_WATR"/>
    <s v="COUNCIL: MUNICIPAL SERVICES: WATER"/>
    <n v="1000"/>
    <s v="ADM &amp; HO"/>
    <n v="200000"/>
    <n v="220000"/>
    <n v="250000"/>
  </r>
  <r>
    <n v="504787"/>
    <s v="INFRASTRUCTURE"/>
    <s v="DISTRIBUTION"/>
    <s v="5.4 - Water and Sanitation"/>
    <s v="Function:Water Management:Core Function:Water Distribution"/>
    <s v="M/504787.ZAH.E45"/>
    <s v="WATR:AH:NIF:TRANSPORT ASSETS:PL"/>
    <s v="5787ZAHE45"/>
    <s v="WATR:AH:NIF:TRANSPORT ASSETS:PL"/>
    <s v="Function:Water Management:Core Function:Water Distribution"/>
    <n v="4120111000"/>
    <s v="CONTRACTORS:MAINT.-EQUIP.(VEHICLES)"/>
    <s v="2032e879-efa1-470a-8d86-cce9f493c275"/>
    <x v="2"/>
    <s v="R/M"/>
    <s v="RV01_WATR"/>
    <s v="COUNCIL: MUNICIPAL SERVICES: WATER"/>
    <n v="1000"/>
    <s v="ADM &amp; HO"/>
    <n v="1500000"/>
    <n v="1605000"/>
    <n v="1733400"/>
  </r>
  <r>
    <n v="504787"/>
    <s v="INFRASTRUCTURE"/>
    <s v="DISTRIBUTION"/>
    <s v="5.4 - Water and Sanitation"/>
    <s v="Function:Water Management:Core Function:Water Distribution"/>
    <s v="M/504787.ZAH.D64"/>
    <s v="WATR:AH:INF:BULK WATER RETIC:UPL"/>
    <s v="5787ZAHD64"/>
    <s v="WATR:AH:INF:BULK WATER RETIC:UPL"/>
    <s v="Function:Water Management:Core Function:Water Distribution"/>
    <n v="4120104000"/>
    <s v="CONTRACTORS:MAINT.-EQUIP.(GENERAL)"/>
    <s v="2032e879-efa1-470a-8d86-cce9f493c275"/>
    <x v="2"/>
    <s v="R/M"/>
    <s v="RV01_WATR"/>
    <s v="COUNCIL: MUNICIPAL SERVICES: WATER"/>
    <n v="1000"/>
    <s v="ADM &amp; HO"/>
    <n v="1000000"/>
    <n v="1070000"/>
    <n v="1155600"/>
  </r>
  <r>
    <n v="504787"/>
    <s v="INFRASTRUCTURE"/>
    <s v="DISTRIBUTION"/>
    <s v="5.4 - Water and Sanitation"/>
    <s v="Function:Water Management:Core Function:Water Distribution"/>
    <s v="M/504787.ZAH.E46"/>
    <s v="WATR:AH:NIF:TRANSPORT ASSETS:UPL"/>
    <s v="5787ZAHE46"/>
    <s v="WATR:AH:NIF:TRANSPORT ASSETS:UPL"/>
    <s v="Function:Water Management:Core Function:Water Distribution"/>
    <n v="4120111000"/>
    <s v="CONTRACTORS:MAINT.-EQUIP.(VEHICLES)"/>
    <s v="2032e879-efa1-470a-8d86-cce9f493c275"/>
    <x v="2"/>
    <s v="R/M"/>
    <s v="RV01_WATR"/>
    <s v="COUNCIL: MUNICIPAL SERVICES: WATER"/>
    <n v="1000"/>
    <s v="ADM &amp; HO"/>
    <n v="2000000"/>
    <n v="2200000"/>
    <n v="2500000"/>
  </r>
  <r>
    <n v="504787"/>
    <s v="INFRASTRUCTURE"/>
    <s v="DISTRIBUTION"/>
    <s v="5.4 - Water and Sanitation"/>
    <s v="Function:Water Management:Core Function:Water Distribution"/>
    <s v="M/504787.ZAH.D63"/>
    <s v="WATR:AH:INF:BULK WATER RETIC:PL"/>
    <s v="5787ZAHD63"/>
    <s v="WATR:AH:INF:BULK WATER RETIC:PL"/>
    <s v="Function:Water Management:Core Function:Water Distribution"/>
    <n v="4120502000"/>
    <s v="CONTRACTORS:MAINT.-OTHER ASSETS"/>
    <s v="8af603f4-1efc-471f-8efb-a4081255c8ee"/>
    <x v="2"/>
    <s v="R/M"/>
    <s v="RV01_WATR"/>
    <s v="COUNCIL: MUNICIPAL SERVICES: WATER"/>
    <n v="1000"/>
    <s v="ADM &amp; HO"/>
    <n v="2000000"/>
    <n v="2200000"/>
    <n v="2500000"/>
  </r>
  <r>
    <n v="504787"/>
    <s v="INFRASTRUCTURE"/>
    <s v="DISTRIBUTION"/>
    <s v="5.4 - Water and Sanitation"/>
    <s v="Function:Water Management:Core Function:Water Distribution"/>
    <s v="M/504787.ZAH.D64"/>
    <s v="WATR:AH:INF:BULK WATER RETIC:UPL"/>
    <s v="5787ZAHD64"/>
    <s v="WATR:AH:INF:BULK WATER RETIC:UPL"/>
    <s v="Function:Water Management:Core Function:Water Distribution"/>
    <n v="4120502000"/>
    <s v="CONTRACTORS:MAINT.-OTHER ASSETS"/>
    <s v="8af603f4-1efc-471f-8efb-a4081255c8ee"/>
    <x v="2"/>
    <s v="R/M"/>
    <s v="RV01_WATR"/>
    <s v="COUNCIL: MUNICIPAL SERVICES: WATER"/>
    <n v="1000"/>
    <s v="ADM &amp; HO"/>
    <n v="1000000"/>
    <n v="1200000"/>
    <n v="1500000"/>
  </r>
  <r>
    <n v="504787"/>
    <s v="INFRASTRUCTURE"/>
    <s v="DISTRIBUTION"/>
    <s v="5.4 - Water and Sanitation"/>
    <s v="Function:Water Management:Core Function:Water Distribution"/>
    <s v="O/504787.ZAH.000"/>
    <s v="WATR:AH:MRC:MUNICIPAL RUNNING COST"/>
    <s v="5787ZAH000"/>
    <s v="WATR:AH:MRC:MUNICIPAL RUNNING COST"/>
    <s v="Function:Water Management:Core Function:Water Distribution"/>
    <n v="4100026000"/>
    <s v="OUTSOURCED:CLEARING &amp; GRASS CUTTING"/>
    <s v="f0c67060-a0dd-437d-b166-b769d95dab65"/>
    <x v="2"/>
    <m/>
    <s v="RV01_WATR"/>
    <s v="COUNCIL: MUNICIPAL SERVICES: WATER"/>
    <n v="1000"/>
    <s v="ADM &amp; HO"/>
    <n v="82500"/>
    <n v="86625"/>
    <n v="90956"/>
  </r>
  <r>
    <n v="504789"/>
    <s v="INFRASTRUCTURE"/>
    <s v="GENERAL - WATER"/>
    <s v="5.4 - Water and Sanitation"/>
    <s v="Function:Water Management:Core Function:Water Distribution"/>
    <s v="M/504789.ZAH.E45"/>
    <s v="WATR:AH:NIF:TRANSPORT ASSETS:PL"/>
    <s v="5789ZAHE45"/>
    <s v="WATR:AH:NIF:TRANSPORT ASSETS:PL"/>
    <s v="Function:Water Management:Core Function:Water Distribution"/>
    <n v="4120111000"/>
    <s v="CONTRACTORS:MAINT.-EQUIP.(VEHICLES)"/>
    <s v="2032e879-efa1-470a-8d86-cce9f493c275"/>
    <x v="2"/>
    <s v="R/M"/>
    <s v="RV01_WATR"/>
    <s v="COUNCIL: MUNICIPAL SERVICES: WATER"/>
    <n v="1000"/>
    <s v="ADM &amp; HO"/>
    <n v="73013"/>
    <n v="78124"/>
    <n v="84374"/>
  </r>
  <r>
    <n v="204022"/>
    <s v="CITY FINANCE"/>
    <s v="RATES_AUX REVENUE"/>
    <s v="2.4 - Revenue Management"/>
    <s v="Function:Finance and Administration:Core Function:Finance"/>
    <s v="O/204022.BAH.000"/>
    <s v="LEVS:AH:MRC:MUNICIPAL RUNNING COST"/>
    <s v="2022BAH000"/>
    <s v="LEVS:AH:MRC:MUNICIPAL RUNNING COST"/>
    <s v="Function:Finance and Administration:Core Function:Finance"/>
    <n v="4100790000"/>
    <s v="BAD DEBTS WRITTEN OFF:DEBT IMPAIRMENT"/>
    <s v="1cf602dd-a304-41d5-ace0-b80c24672c74"/>
    <x v="6"/>
    <m/>
    <s v="RV01_LEVS"/>
    <s v="TAXES: PROPERTY RATES: LEVIES"/>
    <n v="1000"/>
    <s v="ADM &amp; HO"/>
    <n v="150000000"/>
    <n v="200000000"/>
    <n v="250000000"/>
  </r>
  <r>
    <n v="302501"/>
    <s v="CORPORATE SERVICES"/>
    <s v="GM - CORP_SERV"/>
    <s v="4.1 - Human Resources Management"/>
    <s v="Function:Finance and Administration:Core Function:Human Resources"/>
    <s v="O/302501.AAH.000"/>
    <s v="NONF:AH:MRC:MUNICIPAL RUNNING COST"/>
    <s v="3501AAH000"/>
    <s v="NONF:AH:MRC:MUNICIPAL RUNNING COST"/>
    <s v="Function:Finance and Administration:Core Function:Human Resources"/>
    <n v="4820000000"/>
    <s v="AMORTISATION- INTANGIBLE ASSETS"/>
    <s v="37511104-b00f-4ffd-93de-5bae65b9049d"/>
    <x v="5"/>
    <m/>
    <s v="NF01_NONF"/>
    <s v="NON-FUNDING TRANSACTIONS"/>
    <n v="1000"/>
    <s v="ADM &amp; HO"/>
    <n v="425.32"/>
    <n v="426"/>
    <n v="426"/>
  </r>
  <r>
    <n v="302501"/>
    <s v="CORPORATE SERVICES"/>
    <s v="GM - CORP_SERV"/>
    <s v="4.1 - Human Resources Management"/>
    <s v="Function:Finance and Administration:Core Function:Human Resources"/>
    <s v="O/302501.AAH.000"/>
    <s v="NONF:AH:MRC:MUNICIPAL RUNNING COST"/>
    <s v="3501AAH000"/>
    <s v="NONF:AH:MRC:MUNICIPAL RUNNING COST"/>
    <s v="Function:Finance and Administration:Core Function:Human Resources"/>
    <n v="4820005000"/>
    <s v="DEPRECIATION:COMPUTER EQUIP.:ALL OR EXCL NERSA"/>
    <s v="5bc4af14-5dea-4fd0-96ec-3bf5c7b882c0"/>
    <x v="5"/>
    <m/>
    <s v="NF01_NONF"/>
    <s v="NON-FUNDING TRANSACTIONS"/>
    <n v="1000"/>
    <s v="ADM &amp; HO"/>
    <n v="5123"/>
    <n v="4430"/>
    <n v="1128"/>
  </r>
  <r>
    <n v="302501"/>
    <s v="CORPORATE SERVICES"/>
    <s v="GM - CORP_SERV"/>
    <s v="4.1 - Human Resources Management"/>
    <s v="Function:Finance and Administration:Core Function:Human Resources"/>
    <s v="O/302501.AAH.000"/>
    <s v="NONF:AH:MRC:MUNICIPAL RUNNING COST"/>
    <s v="3501AAH000"/>
    <s v="NONF:AH:MRC:MUNICIPAL RUNNING COST"/>
    <s v="Function:Finance and Administration:Core Function:Human Resources"/>
    <n v="4820360000"/>
    <s v="DEPRECIATION:BUILDINGS:ALL OR EXCL NERSA (SEE ASSE"/>
    <s v="62e342d1-e206-47d1-bb21-146c00a886f9"/>
    <x v="5"/>
    <m/>
    <s v="NF01_NONF"/>
    <s v="NON-FUNDING TRANSACTIONS"/>
    <n v="1000"/>
    <s v="ADM &amp; HO"/>
    <n v="0"/>
    <n v="0"/>
    <n v="0"/>
  </r>
  <r>
    <n v="302501"/>
    <s v="CORPORATE SERVICES"/>
    <s v="GM - CORP_SERV"/>
    <s v="4.1 - Human Resources Management"/>
    <s v="Function:Finance and Administration:Core Function:Human Resources"/>
    <s v="O/302501.AAH.000"/>
    <s v="NONF:AH:MRC:MUNICIPAL RUNNING COST"/>
    <s v="3501AAH000"/>
    <s v="NONF:AH:MRC:MUNICIPAL RUNNING COST"/>
    <s v="Function:Finance and Administration:Core Function:Human Resources"/>
    <n v="4820030000"/>
    <s v="DEPRECIATION:MACHINERY &amp; EQUIP.:ALL OR EXCL NERSA"/>
    <s v="99290159-5e73-48a5-91b1-fb0dd4ef9ed4"/>
    <x v="5"/>
    <m/>
    <s v="NF01_NONF"/>
    <s v="NON-FUNDING TRANSACTIONS"/>
    <n v="1000"/>
    <s v="ADM &amp; HO"/>
    <n v="16506"/>
    <n v="15355"/>
    <n v="7675"/>
  </r>
  <r>
    <n v="302501"/>
    <s v="CORPORATE SERVICES"/>
    <s v="GM - CORP_SERV"/>
    <s v="4.1 - Human Resources Management"/>
    <s v="Function:Finance and Administration:Core Function:Human Resources"/>
    <s v="O/302501.AAH.000"/>
    <s v="NONF:AH:MRC:MUNICIPAL RUNNING COST"/>
    <s v="3501AAH000"/>
    <s v="NONF:AH:MRC:MUNICIPAL RUNNING COST"/>
    <s v="Function:Finance and Administration:Core Function:Human Resources"/>
    <n v="4820007000"/>
    <s v="DEPRECIATION:FURNITURE &amp; FITTINGS.:ALL EXCL NE"/>
    <s v="cb5cae3e-4698-47cf-99d4-5bc609c98f2a"/>
    <x v="5"/>
    <m/>
    <s v="NF01_NONF"/>
    <s v="NON-FUNDING TRANSACTIONS"/>
    <n v="1000"/>
    <s v="ADM &amp; HO"/>
    <n v="5922"/>
    <n v="5503"/>
    <n v="5381"/>
  </r>
  <r>
    <n v="302501"/>
    <s v="CORPORATE SERVICES"/>
    <s v="GM - CORP_SERV"/>
    <s v="4.1 - Human Resources Management"/>
    <s v="Function:Finance and Administration:Core Function:Human Resources"/>
    <s v="O/302501.AAH.000"/>
    <m/>
    <s v="3501AAH000"/>
    <m/>
    <m/>
    <n v="4820000000"/>
    <s v="AMORTISATION- INTANGIBLE ASSETS"/>
    <m/>
    <x v="5"/>
    <m/>
    <s v="NF01_NONF"/>
    <s v="NON-FUNDING TRANSACTIONS"/>
    <n v="1000"/>
    <s v="ADM &amp; HO"/>
    <n v="426"/>
    <n v="426"/>
    <n v="426"/>
  </r>
  <r>
    <n v="302501"/>
    <s v="CORPORATE SERVICES"/>
    <s v="GM - CORP_SERV"/>
    <s v="4.1 - Human Resources Management"/>
    <s v="Function:Finance and Administration:Core Function:Human Resources"/>
    <s v="O/302501.AAH.000"/>
    <m/>
    <s v="3501AAH000"/>
    <m/>
    <m/>
    <n v="4820002000"/>
    <s v="DEPRECIATION:BUILDINGS:ALL OR EXCL NERSA (SEE ASSE"/>
    <m/>
    <x v="5"/>
    <m/>
    <s v="NF01_NONF"/>
    <s v="NON-FUNDING TRANSACTIONS"/>
    <n v="1000"/>
    <s v="ADM &amp; HO"/>
    <n v="15407"/>
    <n v="15407"/>
    <n v="15407"/>
  </r>
  <r>
    <n v="302501"/>
    <s v="CORPORATE SERVICES"/>
    <s v="GM - CORP_SERV"/>
    <s v="4.1 - Human Resources Management"/>
    <s v="Function:Finance and Administration:Core Function:Human Resources"/>
    <s v="O/302501.AAH.000"/>
    <m/>
    <s v="3501AAH000"/>
    <m/>
    <m/>
    <n v="4820360010"/>
    <s v="DEPRECIATION:COMMUNITY ASSETS:MARKETS"/>
    <m/>
    <x v="5"/>
    <m/>
    <s v="NF01_NONF"/>
    <s v="NON-FUNDING TRANSACTIONS"/>
    <n v="1000"/>
    <s v="ADM &amp; HO"/>
    <n v="575"/>
    <n v="575"/>
    <n v="575"/>
  </r>
  <r>
    <n v="304038"/>
    <s v="CORPORATE SERVICES"/>
    <s v="HR - FINANCE_CMO_COR"/>
    <s v="4.1 - Human Resources Management"/>
    <s v="Function:Finance and Administration:Core Function:Finance"/>
    <s v="O/304038.AAH.000"/>
    <s v="NONF:AH:MRC:MUNICIPAL RUNNING COST"/>
    <s v="3038AAH000"/>
    <s v="NONF:AH:MRC:MUNICIPAL RUNNING COST"/>
    <s v="Function:Finance and Administration:Core Function:Finance"/>
    <n v="4820005000"/>
    <s v="DEPRECIATION:COMPUTER EQUIP.:ALL OR EXCL NERSA"/>
    <s v="5bc4af14-5dea-4fd0-96ec-3bf5c7b882c0"/>
    <x v="5"/>
    <m/>
    <s v="NF01_NONF"/>
    <s v="NON-FUNDING TRANSACTIONS"/>
    <n v="1000"/>
    <s v="ADM &amp; HO"/>
    <n v="4821.2600000000011"/>
    <n v="3014"/>
    <n v="868"/>
  </r>
  <r>
    <n v="304038"/>
    <s v="CORPORATE SERVICES"/>
    <s v="HR - FINANCE_CMO_COR"/>
    <s v="4.1 - Human Resources Management"/>
    <s v="Function:Finance and Administration:Core Function:Finance"/>
    <s v="O/304038.AAH.000"/>
    <s v="NONF:AH:MRC:MUNICIPAL RUNNING COST"/>
    <s v="3038AAH000"/>
    <s v="NONF:AH:MRC:MUNICIPAL RUNNING COST"/>
    <s v="Function:Finance and Administration:Core Function:Finance"/>
    <n v="4820030000"/>
    <s v="DEPRECIATION:MACHINERY &amp; EQUIP.:ALL OR EXCL NERSA"/>
    <s v="99290159-5e73-48a5-91b1-fb0dd4ef9ed4"/>
    <x v="5"/>
    <m/>
    <s v="NF01_NONF"/>
    <s v="NON-FUNDING TRANSACTIONS"/>
    <n v="1000"/>
    <s v="ADM &amp; HO"/>
    <n v="1925.6999999999998"/>
    <n v="1917"/>
    <n v="1386"/>
  </r>
  <r>
    <n v="304038"/>
    <s v="CORPORATE SERVICES"/>
    <s v="HR - FINANCE_CMO_COR"/>
    <s v="4.1 - Human Resources Management"/>
    <s v="Function:Finance and Administration:Core Function:Finance"/>
    <s v="O/304038.AAH.000"/>
    <s v="NONF:AH:MRC:MUNICIPAL RUNNING COST"/>
    <s v="3038AAH000"/>
    <s v="NONF:AH:MRC:MUNICIPAL RUNNING COST"/>
    <s v="Function:Finance and Administration:Core Function:Finance"/>
    <n v="4820007000"/>
    <s v="DEPRECIATION:FURNITURE &amp; FITTINGS.:ALL EXCL NE"/>
    <s v="cb5cae3e-4698-47cf-99d4-5bc609c98f2a"/>
    <x v="5"/>
    <m/>
    <s v="NF01_NONF"/>
    <s v="NON-FUNDING TRANSACTIONS"/>
    <n v="1000"/>
    <s v="ADM &amp; HO"/>
    <n v="3018.01"/>
    <n v="2939"/>
    <n v="2742"/>
  </r>
  <r>
    <n v="304103"/>
    <s v="CORPORATE SERVICES"/>
    <s v="HR - INFRASTR SERV"/>
    <s v="4.1 - Human Resources Management"/>
    <s v="Function:Finance and Administration:Core Function:Administrative and Corporate Support"/>
    <s v="O/304103.AAH.000"/>
    <s v="NONF:AH:MRC:MUNICIPAL RUNNING COST"/>
    <s v="3103AAH000"/>
    <s v="NONF:AH:MRC:MUNICIPAL RUNNING COST"/>
    <s v="Function:Finance and Administration:Core Function:Administrative and Corporate Support"/>
    <n v="4820005000"/>
    <s v="DEPRECIATION:COMPUTER EQUIP.:ALL OR EXCL NERSA"/>
    <s v="5bc4af14-5dea-4fd0-96ec-3bf5c7b882c0"/>
    <x v="5"/>
    <m/>
    <s v="NF01_NONF"/>
    <s v="NON-FUNDING TRANSACTIONS"/>
    <n v="1000"/>
    <s v="ADM &amp; HO"/>
    <n v="0"/>
    <n v="0"/>
    <n v="0"/>
  </r>
  <r>
    <n v="304103"/>
    <s v="CORPORATE SERVICES"/>
    <s v="HR - INFRASTR SERV"/>
    <s v="4.1 - Human Resources Management"/>
    <s v="Function:Finance and Administration:Core Function:Administrative and Corporate Support"/>
    <s v="O/304103.AAH.000"/>
    <s v="NONF:AH:MRC:MUNICIPAL RUNNING COST"/>
    <s v="3103AAH000"/>
    <s v="NONF:AH:MRC:MUNICIPAL RUNNING COST"/>
    <s v="Function:Finance and Administration:Core Function:Administrative and Corporate Support"/>
    <n v="4820007000"/>
    <s v="DEPRECIATION:FURNITURE &amp; FITTINGS.:ALL EXCL NE"/>
    <s v="cb5cae3e-4698-47cf-99d4-5bc609c98f2a"/>
    <x v="5"/>
    <m/>
    <s v="NF01_NONF"/>
    <s v="NON-FUNDING TRANSACTIONS"/>
    <n v="1000"/>
    <s v="ADM &amp; HO"/>
    <n v="50"/>
    <n v="50"/>
    <n v="50"/>
  </r>
  <r>
    <n v="304346"/>
    <s v="CORPORATE SERVICES"/>
    <s v="OCCUPATIONAL HEALTH"/>
    <s v="4.1 - Human Resources Management"/>
    <s v="Function:Finance and Administration:Core Function:Human Resources"/>
    <s v="O/304346.AAH.000"/>
    <s v="NONF:AH:MRC:MUNICIPAL RUNNING COST"/>
    <s v="3346AAH000"/>
    <s v="NONF:AH:MRC:MUNICIPAL RUNNING COST"/>
    <s v="Function:Finance and Administration:Core Function:Human Resources"/>
    <n v="4820005000"/>
    <s v="DEPRECIATION:COMPUTER EQUIP.:ALL OR EXCL NERSA"/>
    <s v="5bc4af14-5dea-4fd0-96ec-3bf5c7b882c0"/>
    <x v="5"/>
    <m/>
    <s v="NF01_NONF"/>
    <s v="NON-FUNDING TRANSACTIONS"/>
    <n v="1000"/>
    <s v="ADM &amp; HO"/>
    <n v="55400"/>
    <n v="44379"/>
    <n v="19904"/>
  </r>
  <r>
    <n v="304346"/>
    <s v="CORPORATE SERVICES"/>
    <s v="OCCUPATIONAL HEALTH"/>
    <s v="4.1 - Human Resources Management"/>
    <s v="Function:Finance and Administration:Core Function:Human Resources"/>
    <s v="O/304346.AAH.000"/>
    <s v="NONF:AH:MRC:MUNICIPAL RUNNING COST"/>
    <s v="3346AAH000"/>
    <s v="NONF:AH:MRC:MUNICIPAL RUNNING COST"/>
    <s v="Function:Finance and Administration:Core Function:Human Resources"/>
    <n v="4820034000"/>
    <s v="DEPRECIATION:BUILDINGS:ALL OR EXCL NERSA (SEE ASSE"/>
    <s v="62e342d1-e206-47d1-bb21-146c00a886f9"/>
    <x v="5"/>
    <m/>
    <s v="NF01_NONF"/>
    <s v="NON-FUNDING TRANSACTIONS"/>
    <n v="1000"/>
    <s v="ADM &amp; HO"/>
    <n v="0"/>
    <n v="0"/>
    <n v="0"/>
  </r>
  <r>
    <n v="304346"/>
    <s v="CORPORATE SERVICES"/>
    <s v="OCCUPATIONAL HEALTH"/>
    <s v="4.1 - Human Resources Management"/>
    <s v="Function:Finance and Administration:Core Function:Human Resources"/>
    <s v="O/304346.AAH.000"/>
    <s v="NONF:AH:MRC:MUNICIPAL RUNNING COST"/>
    <s v="3346AAH000"/>
    <s v="NONF:AH:MRC:MUNICIPAL RUNNING COST"/>
    <s v="Function:Finance and Administration:Core Function:Human Resources"/>
    <n v="4820360000"/>
    <s v="DEPRECIATION:BUILDINGS:ALL OR EXCL NERSA (SEE ASSE"/>
    <s v="62e342d1-e206-47d1-bb21-146c00a886f9"/>
    <x v="5"/>
    <m/>
    <s v="NF01_NONF"/>
    <s v="NON-FUNDING TRANSACTIONS"/>
    <n v="1000"/>
    <s v="ADM &amp; HO"/>
    <n v="0"/>
    <n v="0"/>
    <n v="0"/>
  </r>
  <r>
    <n v="304346"/>
    <s v="CORPORATE SERVICES"/>
    <s v="OCCUPATIONAL HEALTH"/>
    <s v="4.1 - Human Resources Management"/>
    <s v="Function:Finance and Administration:Core Function:Human Resources"/>
    <s v="O/304346.AAH.000"/>
    <s v="NONF:AH:MRC:MUNICIPAL RUNNING COST"/>
    <s v="3346AAH000"/>
    <s v="NONF:AH:MRC:MUNICIPAL RUNNING COST"/>
    <s v="Function:Finance and Administration:Core Function:Human Resources"/>
    <n v="4820400000"/>
    <s v="DEPRECIATION:BUILDINGS:ALL OR EXCL NERSA"/>
    <s v="62e342d1-e206-47d1-bb21-146c00a886f9"/>
    <x v="5"/>
    <m/>
    <s v="NF01_NONF"/>
    <s v="NON-FUNDING TRANSACTIONS"/>
    <n v="1000"/>
    <s v="ADM &amp; HO"/>
    <n v="2599"/>
    <n v="2592"/>
    <n v="0"/>
  </r>
  <r>
    <n v="304346"/>
    <s v="CORPORATE SERVICES"/>
    <s v="OCCUPATIONAL HEALTH"/>
    <s v="4.1 - Human Resources Management"/>
    <s v="Function:Finance and Administration:Core Function:Human Resources"/>
    <s v="O/304346.AAH.000"/>
    <s v="NONF:AH:MRC:MUNICIPAL RUNNING COST"/>
    <s v="3346AAH000"/>
    <s v="NONF:AH:MRC:MUNICIPAL RUNNING COST"/>
    <s v="Function:Finance and Administration:Core Function:Human Resources"/>
    <n v="4820030000"/>
    <s v="DEPRECIATION:MACHINERY &amp; EQUIP.:ALL OR EXCL NERSA"/>
    <s v="99290159-5e73-48a5-91b1-fb0dd4ef9ed4"/>
    <x v="5"/>
    <m/>
    <s v="NF01_NONF"/>
    <s v="NON-FUNDING TRANSACTIONS"/>
    <n v="1000"/>
    <s v="ADM &amp; HO"/>
    <n v="28604.760000000002"/>
    <n v="23258"/>
    <n v="11789"/>
  </r>
  <r>
    <n v="304346"/>
    <s v="CORPORATE SERVICES"/>
    <s v="OCCUPATIONAL HEALTH"/>
    <s v="4.1 - Human Resources Management"/>
    <s v="Function:Finance and Administration:Core Function:Human Resources"/>
    <s v="O/304346.AAH.000"/>
    <s v="NONF:AH:MRC:MUNICIPAL RUNNING COST"/>
    <s v="3346AAH000"/>
    <s v="NONF:AH:MRC:MUNICIPAL RUNNING COST"/>
    <s v="Function:Finance and Administration:Core Function:Human Resources"/>
    <n v="4820007000"/>
    <s v="DEPRECIATION:FURNITURE &amp; FITTINGS.:ALL EXCL NE"/>
    <s v="cb5cae3e-4698-47cf-99d4-5bc609c98f2a"/>
    <x v="5"/>
    <m/>
    <s v="NF01_NONF"/>
    <s v="NON-FUNDING TRANSACTIONS"/>
    <n v="1000"/>
    <s v="ADM &amp; HO"/>
    <n v="84388.34"/>
    <n v="84215"/>
    <n v="83824"/>
  </r>
  <r>
    <n v="304346"/>
    <s v="CORPORATE SERVICES"/>
    <s v="OCCUPATIONAL HEALTH"/>
    <s v="4.1 - Human Resources Management"/>
    <s v="Function:Finance and Administration:Core Function:Human Resources"/>
    <s v="O/304346.AAH.000"/>
    <m/>
    <s v="3346AAH000"/>
    <n v="4820007000"/>
    <s v="3346AAH000"/>
    <n v="4820000000"/>
    <s v="AMORTISATION- INTANGIBLE ASSETS"/>
    <m/>
    <x v="5"/>
    <m/>
    <s v="NF01_NONF"/>
    <s v="NON-FUNDING TRANSACTIONS"/>
    <n v="1000"/>
    <s v="ADM &amp; HO"/>
    <n v="60"/>
    <n v="55"/>
    <n v="0"/>
  </r>
  <r>
    <n v="304502"/>
    <s v="CORPORATE SERVICES"/>
    <s v="LEGAL SERVICES"/>
    <s v="4.3 - Legal Services"/>
    <s v="Function:Finance and Administration:Core Function:Legal Services"/>
    <s v="O/304502.AAH.000"/>
    <s v="NONF:AH:MRC:MUNICIPAL RUNNING COST"/>
    <s v="3502AAH000"/>
    <s v="NONF:AH:MRC:MUNICIPAL RUNNING COST"/>
    <s v="Function:Finance and Administration:Core Function:Legal Services"/>
    <n v="4820005000"/>
    <s v="DEPRECIATION:COMPUTER EQUIP.:ALL OR EXCL NERSA"/>
    <s v="5bc4af14-5dea-4fd0-96ec-3bf5c7b882c0"/>
    <x v="5"/>
    <m/>
    <s v="NF01_NONF"/>
    <s v="NON-FUNDING TRANSACTIONS"/>
    <n v="1000"/>
    <s v="ADM &amp; HO"/>
    <n v="34381"/>
    <n v="28146"/>
    <n v="12868"/>
  </r>
  <r>
    <n v="304502"/>
    <s v="CORPORATE SERVICES"/>
    <s v="LEGAL SERVICES"/>
    <s v="4.3 - Legal Services"/>
    <s v="Function:Finance and Administration:Core Function:Legal Services"/>
    <s v="O/304502.AAH.000"/>
    <s v="NONF:AH:MRC:MUNICIPAL RUNNING COST"/>
    <s v="3502AAH000"/>
    <s v="NONF:AH:MRC:MUNICIPAL RUNNING COST"/>
    <s v="Function:Finance and Administration:Core Function:Legal Services"/>
    <n v="4820030000"/>
    <s v="DEPRECIATION:MACHINERY &amp; EQUIP.:ALL OR EXCL NERSA"/>
    <s v="99290159-5e73-48a5-91b1-fb0dd4ef9ed4"/>
    <x v="5"/>
    <m/>
    <s v="NF01_NONF"/>
    <s v="NON-FUNDING TRANSACTIONS"/>
    <n v="1000"/>
    <s v="ADM &amp; HO"/>
    <n v="4710"/>
    <n v="4601"/>
    <n v="3664"/>
  </r>
  <r>
    <n v="304502"/>
    <s v="CORPORATE SERVICES"/>
    <s v="LEGAL SERVICES"/>
    <s v="4.3 - Legal Services"/>
    <s v="Function:Finance and Administration:Core Function:Legal Services"/>
    <s v="O/304502.AAH.000"/>
    <s v="NONF:AH:MRC:MUNICIPAL RUNNING COST"/>
    <s v="3502AAH000"/>
    <s v="NONF:AH:MRC:MUNICIPAL RUNNING COST"/>
    <s v="Function:Finance and Administration:Core Function:Legal Services"/>
    <n v="4820007000"/>
    <s v="DEPRECIATION:FURNITURE &amp; FITTINGS.:ALL EXCL NE"/>
    <s v="cb5cae3e-4698-47cf-99d4-5bc609c98f2a"/>
    <x v="5"/>
    <m/>
    <s v="NF01_NONF"/>
    <s v="NON-FUNDING TRANSACTIONS"/>
    <n v="1000"/>
    <s v="ADM &amp; HO"/>
    <n v="7731"/>
    <n v="7720"/>
    <n v="7604"/>
  </r>
  <r>
    <n v="304505"/>
    <s v="CORPORATE SERVICES"/>
    <s v="ARCHIVS_RGSTRY &amp; INF"/>
    <s v="4.4 - Secretariat and Auxiliary Services"/>
    <s v="Function:Finance and Administration:Core Function:Administrative and Corporate Support"/>
    <s v="O/304505.AAH.000"/>
    <s v="NONF:AH:MRC:MUNICIPAL RUNNING COST"/>
    <s v="3505AAH000"/>
    <s v="NONF:AH:MRC:MUNICIPAL RUNNING COST"/>
    <s v="Function:Finance and Administration:Core Function:Administrative and Corporate Support"/>
    <n v="4820005000"/>
    <s v="DEPRECIATION:COMPUTER EQUIP.:ALL OR EXCL NERSA"/>
    <s v="5bc4af14-5dea-4fd0-96ec-3bf5c7b882c0"/>
    <x v="5"/>
    <m/>
    <s v="NF01_NONF"/>
    <s v="TAXES: PROPERTY RATES: LEVIES"/>
    <n v="1000"/>
    <s v="ADM &amp; HO"/>
    <n v="0"/>
    <n v="0"/>
    <n v="0"/>
  </r>
  <r>
    <n v="304505"/>
    <s v="CORPORATE SERVICES"/>
    <s v="ARCHIVS_RGSTRY &amp; INF"/>
    <s v="4.4 - Secretariat and Auxiliary Services"/>
    <s v="Function:Finance and Administration:Core Function:Administrative and Corporate Support"/>
    <s v="O/304505.AAH.000"/>
    <s v="NONF:AH:MRC:MUNICIPAL RUNNING COST"/>
    <s v="3505AAH000"/>
    <s v="NONF:AH:MRC:MUNICIPAL RUNNING COST"/>
    <s v="Function:Finance and Administration:Core Function:Administrative and Corporate Support"/>
    <n v="4820030000"/>
    <s v="DEPRECIATION:MACHINERY &amp; EQUIP.:ALL OR EXCL NERSA"/>
    <s v="99290159-5e73-48a5-91b1-fb0dd4ef9ed4"/>
    <x v="5"/>
    <m/>
    <s v="NF01_NONF"/>
    <s v="TAXES: PROPERTY RATES: LEVIES"/>
    <n v="1000"/>
    <s v="ADM &amp; HO"/>
    <n v="686.61"/>
    <n v="687"/>
    <n v="687"/>
  </r>
  <r>
    <n v="304505"/>
    <s v="CORPORATE SERVICES"/>
    <s v="ARCHIVS_RGSTRY &amp; INF"/>
    <s v="4.4 - Secretariat and Auxiliary Services"/>
    <s v="Function:Finance and Administration:Core Function:Administrative and Corporate Support"/>
    <s v="O/304505.AAH.000"/>
    <s v="NONF:AH:MRC:MUNICIPAL RUNNING COST"/>
    <s v="3505AAH000"/>
    <s v="NONF:AH:MRC:MUNICIPAL RUNNING COST"/>
    <s v="Function:Finance and Administration:Core Function:Administrative and Corporate Support"/>
    <n v="4820007000"/>
    <s v="DEPRECIATION:FURNITURE &amp; FITTINGS.:ALL EXCL NE"/>
    <s v="cb5cae3e-4698-47cf-99d4-5bc609c98f2a"/>
    <x v="5"/>
    <m/>
    <s v="NF01_NONF"/>
    <s v="TAXES: PROPERTY RATES: LEVIES"/>
    <n v="1000"/>
    <s v="ADM &amp; HO"/>
    <n v="25.98"/>
    <n v="27"/>
    <n v="27"/>
  </r>
  <r>
    <n v="304506"/>
    <s v="CORPORATE SERVICES"/>
    <s v="PRINTING"/>
    <s v="4.4 - Secretariat and Auxiliary Services"/>
    <s v="Function:Finance and Administration:Core Function:Administrative and Corporate Support"/>
    <s v="O/304506.AAH.000"/>
    <s v="NONF:AH:MRC:MUNICIPAL RUNNING COST"/>
    <s v="3506AAH000"/>
    <s v="NONF:AH:MRC:MUNICIPAL RUNNING COST"/>
    <s v="Function:Finance and Administration:Core Function:Administrative and Corporate Support"/>
    <n v="4820005000"/>
    <s v="DEPRECIATION:COMPUTER EQUIP.:ALL OR EXCL NERSA"/>
    <s v="5bc4af14-5dea-4fd0-96ec-3bf5c7b882c0"/>
    <x v="5"/>
    <m/>
    <s v="NF01_NONF"/>
    <s v="TAXES: PROPERTY RATES: LEVIES"/>
    <n v="1000"/>
    <s v="ADM &amp; HO"/>
    <n v="7937"/>
    <n v="3478.62"/>
    <n v="22"/>
  </r>
  <r>
    <n v="304506"/>
    <s v="CORPORATE SERVICES"/>
    <s v="PRINTING"/>
    <s v="4.4 - Secretariat and Auxiliary Services"/>
    <s v="Function:Finance and Administration:Core Function:Administrative and Corporate Support"/>
    <s v="O/304506.AAH.000"/>
    <s v="NONF:AH:MRC:MUNICIPAL RUNNING COST"/>
    <s v="3506AAH000"/>
    <s v="NONF:AH:MRC:MUNICIPAL RUNNING COST"/>
    <s v="Function:Finance and Administration:Core Function:Administrative and Corporate Support"/>
    <n v="4820030000"/>
    <s v="DEPRECIATION:MACHINERY &amp; EQUIP.:ALL OR EXCL NERSA"/>
    <s v="99290159-5e73-48a5-91b1-fb0dd4ef9ed4"/>
    <x v="5"/>
    <m/>
    <s v="NF01_NONF"/>
    <s v="TAXES: PROPERTY RATES: LEVIES"/>
    <n v="1000"/>
    <s v="ADM &amp; HO"/>
    <n v="57157"/>
    <n v="36389.53"/>
    <n v="34076"/>
  </r>
  <r>
    <n v="304506"/>
    <s v="CORPORATE SERVICES"/>
    <s v="PRINTING"/>
    <s v="4.4 - Secretariat and Auxiliary Services"/>
    <s v="Function:Finance and Administration:Core Function:Administrative and Corporate Support"/>
    <s v="O/304506.AAH.000"/>
    <s v="NONF:AH:MRC:MUNICIPAL RUNNING COST"/>
    <s v="3506AAH000"/>
    <s v="NONF:AH:MRC:MUNICIPAL RUNNING COST"/>
    <s v="Function:Finance and Administration:Core Function:Administrative and Corporate Support"/>
    <n v="4820007000"/>
    <s v="DEPRECIATION:FURNITURE &amp; FITTINGS.:ALL EXCL NE"/>
    <s v="cb5cae3e-4698-47cf-99d4-5bc609c98f2a"/>
    <x v="5"/>
    <m/>
    <s v="NF01_NONF"/>
    <s v="TAXES: PROPERTY RATES: LEVIES"/>
    <n v="1000"/>
    <s v="ADM &amp; HO"/>
    <n v="3264.5000000000005"/>
    <n v="2676.74"/>
    <n v="1834"/>
  </r>
  <r>
    <n v="304507"/>
    <s v="CORPORATE SERVICES"/>
    <s v="SECRETARIAT"/>
    <s v="4.4 - Secretariat and Auxiliary Services"/>
    <s v="Function:Finance and Administration:Core Function:Administrative and Corporate Support"/>
    <s v="O/304507.AAH.000"/>
    <s v="NONF:AH:MRC:MUNICIPAL RUNNING COST"/>
    <s v="3507AAH000"/>
    <s v="NONF:AH:MRC:MUNICIPAL RUNNING COST"/>
    <s v="Function:Finance and Administration:Core Function:Administrative and Corporate Support"/>
    <n v="4820005000"/>
    <s v="DEPRECIATION:COMPUTER EQUIP.:ALL OR EXCL NERSA"/>
    <s v="5bc4af14-5dea-4fd0-96ec-3bf5c7b882c0"/>
    <x v="5"/>
    <m/>
    <s v="NF01_NONF"/>
    <s v="TAXES: PROPERTY RATES: LEVIES"/>
    <n v="1000"/>
    <s v="ADM &amp; HO"/>
    <n v="64797"/>
    <n v="60808.84"/>
    <n v="33458.910000000003"/>
  </r>
  <r>
    <n v="304507"/>
    <s v="CORPORATE SERVICES"/>
    <s v="SECRETARIAT"/>
    <s v="4.4 - Secretariat and Auxiliary Services"/>
    <s v="Function:Finance and Administration:Core Function:Administrative and Corporate Support"/>
    <s v="O/304507.AAH.000"/>
    <s v="NONF:AH:MRC:MUNICIPAL RUNNING COST"/>
    <s v="3507AAH000"/>
    <s v="NONF:AH:MRC:MUNICIPAL RUNNING COST"/>
    <s v="Function:Finance and Administration:Core Function:Administrative and Corporate Support"/>
    <n v="4820030000"/>
    <s v="DEPRECIATION:MACHINERY &amp; EQUIP.:ALL OR EXCL NERSA"/>
    <s v="99290159-5e73-48a5-91b1-fb0dd4ef9ed4"/>
    <x v="5"/>
    <m/>
    <s v="NF01_NONF"/>
    <s v="TAXES: PROPERTY RATES: LEVIES"/>
    <n v="1000"/>
    <s v="ADM &amp; HO"/>
    <n v="32137.670000000006"/>
    <n v="31028"/>
    <n v="15241"/>
  </r>
  <r>
    <n v="304507"/>
    <s v="CORPORATE SERVICES"/>
    <s v="SECRETARIAT"/>
    <s v="4.4 - Secretariat and Auxiliary Services"/>
    <s v="Function:Finance and Administration:Core Function:Administrative and Corporate Support"/>
    <s v="O/304507.AAH.000"/>
    <s v="NONF:AH:MRC:MUNICIPAL RUNNING COST"/>
    <s v="3507AAH000"/>
    <s v="NONF:AH:MRC:MUNICIPAL RUNNING COST"/>
    <s v="Function:Finance and Administration:Core Function:Administrative and Corporate Support"/>
    <n v="4820007000"/>
    <s v="DEPRECIATION:FURNITURE &amp; FITTINGS.:ALL EXCL NE"/>
    <s v="cb5cae3e-4698-47cf-99d4-5bc609c98f2a"/>
    <x v="5"/>
    <m/>
    <s v="NF01_NONF"/>
    <s v="TAXES: PROPERTY RATES: LEVIES"/>
    <n v="1000"/>
    <s v="ADM &amp; HO"/>
    <n v="37321.64"/>
    <n v="31842"/>
    <n v="22271"/>
  </r>
  <r>
    <n v="304525"/>
    <s v="CORPORATE SERVICES"/>
    <s v="PERSONNEL"/>
    <s v="4.1 - Human Resources Management"/>
    <s v="Function:Finance and Administration:Core Function:Human Resources"/>
    <s v="O/304525.AAH.000"/>
    <s v="NONF:AH:MRC:MUNICIPAL RUNNING COST"/>
    <s v="3525AAH000"/>
    <s v="NONF:AH:MRC:MUNICIPAL RUNNING COST"/>
    <s v="Function:Finance and Administration:Core Function:Human Resources"/>
    <n v="4820005000"/>
    <s v="DEPRECIATION:COMPUTER EQUIP.:ALL OR EXCL NERSA"/>
    <s v="5bc4af14-5dea-4fd0-96ec-3bf5c7b882c0"/>
    <x v="5"/>
    <m/>
    <s v="NF01_NONF"/>
    <s v="TAXES: PROPERTY RATES: LEVIES"/>
    <n v="1000"/>
    <s v="ADM &amp; HO"/>
    <n v="74290"/>
    <n v="56562"/>
    <n v="36163"/>
  </r>
  <r>
    <n v="304525"/>
    <s v="CORPORATE SERVICES"/>
    <s v="PERSONNEL"/>
    <s v="4.1 - Human Resources Management"/>
    <s v="Function:Finance and Administration:Core Function:Human Resources"/>
    <s v="O/304525.AAH.000"/>
    <s v="NONF:AH:MRC:MUNICIPAL RUNNING COST"/>
    <s v="3525AAH000"/>
    <s v="NONF:AH:MRC:MUNICIPAL RUNNING COST"/>
    <s v="Function:Finance and Administration:Core Function:Human Resources"/>
    <n v="4820030000"/>
    <s v="DEPRECIATION:MACHINERY &amp; EQUIP.:ALL OR EXCL NERSA"/>
    <s v="99290159-5e73-48a5-91b1-fb0dd4ef9ed4"/>
    <x v="5"/>
    <m/>
    <s v="NF01_NONF"/>
    <s v="TAXES: PROPERTY RATES: LEVIES"/>
    <n v="1000"/>
    <s v="ADM &amp; HO"/>
    <n v="28154"/>
    <n v="48558"/>
    <n v="17367"/>
  </r>
  <r>
    <n v="304525"/>
    <s v="CORPORATE SERVICES"/>
    <s v="PERSONNEL"/>
    <s v="4.1 - Human Resources Management"/>
    <s v="Function:Finance and Administration:Core Function:Human Resources"/>
    <s v="O/304525.AAH.000"/>
    <s v="NONF:AH:MRC:MUNICIPAL RUNNING COST"/>
    <s v="3525AAH000"/>
    <s v="NONF:AH:MRC:MUNICIPAL RUNNING COST"/>
    <s v="Function:Finance and Administration:Core Function:Human Resources"/>
    <n v="4820007000"/>
    <s v="DEPRECIATION:FURNITURE &amp; FITTINGS.:ALL EXCL NE"/>
    <s v="cb5cae3e-4698-47cf-99d4-5bc609c98f2a"/>
    <x v="5"/>
    <m/>
    <s v="NF01_NONF"/>
    <s v="TAXES: PROPERTY RATES: LEVIES"/>
    <n v="1000"/>
    <s v="ADM &amp; HO"/>
    <n v="26130"/>
    <n v="25929"/>
    <n v="15859"/>
  </r>
  <r>
    <n v="304525"/>
    <s v="CORPORATE SERVICES"/>
    <s v="PERSONNEL"/>
    <s v="4.1 - Human Resources Management"/>
    <s v="Function:Finance and Administration:Core Function:Human Resources"/>
    <s v="O/304525.AAH.000"/>
    <s v="3525AAH000"/>
    <s v="3525AAH000"/>
    <n v="4820007000"/>
    <s v="3525AAH000"/>
    <n v="4820000000"/>
    <s v="AMORTISATION- INTANGIBLE ASSETS"/>
    <m/>
    <x v="5"/>
    <m/>
    <s v="NF01_NONF"/>
    <m/>
    <m/>
    <m/>
    <n v="1870"/>
    <n v="1865"/>
    <n v="21"/>
  </r>
  <r>
    <n v="304526"/>
    <s v="CORPORATE SERVICES"/>
    <s v="ICT - PROJECTS"/>
    <s v="4.2 - Information Technology"/>
    <s v="Function:Finance and Administration:Core Function:Information Technology"/>
    <s v="O/304526.AAH.000"/>
    <s v="NONF:AH:MRC:MUNICIPAL RUNNING COST"/>
    <s v="3526AAH000"/>
    <s v="NONF:AH:MRC:MUNICIPAL RUNNING COST"/>
    <s v="Function:Finance and Administration:Core Function:Information Technology"/>
    <n v="4820005000"/>
    <s v="DEPRECIATION:COMPUTER EQUIP.:ALL OR EXCL NERSA"/>
    <s v="5bc4af14-5dea-4fd0-96ec-3bf5c7b882c0"/>
    <x v="5"/>
    <m/>
    <s v="NF01_NONF"/>
    <s v="NON-FUNDING TRANSACTIONS"/>
    <n v="1000"/>
    <s v="ADM &amp; HO"/>
    <n v="6374116"/>
    <n v="4712761"/>
    <n v="862071"/>
  </r>
  <r>
    <n v="304526"/>
    <s v="CORPORATE SERVICES"/>
    <s v="ICT - PROJECTS"/>
    <s v="4.2 - Information Technology"/>
    <s v="Function:Finance and Administration:Core Function:Information Technology"/>
    <s v="O/304526.AAH.000"/>
    <s v="NONF:AH:MRC:MUNICIPAL RUNNING COST"/>
    <s v="3526AAH000"/>
    <s v="NONF:AH:MRC:MUNICIPAL RUNNING COST"/>
    <s v="Function:Finance and Administration:Core Function:Information Technology"/>
    <n v="4820400000"/>
    <s v="DEPRECIATION:BUILDINGS:ALL OR EXCL NERSA"/>
    <s v="62e342d1-e206-47d1-bb21-146c00a886f9"/>
    <x v="5"/>
    <m/>
    <s v="NF01_NONF"/>
    <s v="NON-FUNDING TRANSACTIONS"/>
    <n v="1000"/>
    <s v="ADM &amp; HO"/>
    <n v="0"/>
    <n v="0"/>
    <n v="0"/>
  </r>
  <r>
    <n v="304526"/>
    <s v="CORPORATE SERVICES"/>
    <s v="ICT - PROJECTS"/>
    <s v="4.2 - Information Technology"/>
    <s v="Function:Finance and Administration:Core Function:Information Technology"/>
    <s v="O/304526.AAH.000"/>
    <s v="NONF:AH:MRC:MUNICIPAL RUNNING COST"/>
    <s v="3526AAH000"/>
    <s v="NONF:AH:MRC:MUNICIPAL RUNNING COST"/>
    <s v="Function:Finance and Administration:Core Function:Information Technology"/>
    <n v="4820030000"/>
    <s v="DEPRECIATION:MACHINERY &amp; EQUIP.:ALL OR EXCL NERSA"/>
    <s v="99290159-5e73-48a5-91b1-fb0dd4ef9ed4"/>
    <x v="5"/>
    <m/>
    <s v="NF01_NONF"/>
    <s v="NON-FUNDING TRANSACTIONS"/>
    <n v="1000"/>
    <s v="ADM &amp; HO"/>
    <n v="268223"/>
    <n v="244093"/>
    <n v="205180"/>
  </r>
  <r>
    <n v="304526"/>
    <s v="CORPORATE SERVICES"/>
    <s v="ICT - PROJECTS"/>
    <s v="4.2 - Information Technology"/>
    <s v="Function:Finance and Administration:Core Function:Information Technology"/>
    <s v="O/304526.AAH.000"/>
    <s v="NONF:AH:MRC:MUNICIPAL RUNNING COST"/>
    <s v="3526AAH000"/>
    <s v="NONF:AH:MRC:MUNICIPAL RUNNING COST"/>
    <s v="Function:Finance and Administration:Core Function:Information Technology"/>
    <n v="4820390000"/>
    <s v="DEPRECIATION:MACHINERY &amp; EQUIP.:ALL OR EXCL NERSA"/>
    <s v="99290159-5e73-48a5-91b1-fb0dd4ef9ed4"/>
    <x v="5"/>
    <m/>
    <s v="NF01_NONF"/>
    <s v="NON-FUNDING TRANSACTIONS"/>
    <n v="1000"/>
    <s v="ADM &amp; HO"/>
    <n v="0"/>
    <n v="0"/>
    <n v="0"/>
  </r>
  <r>
    <n v="304526"/>
    <s v="CORPORATE SERVICES"/>
    <s v="ICT - PROJECTS"/>
    <s v="4.2 - Information Technology"/>
    <s v="Function:Finance and Administration:Core Function:Information Technology"/>
    <s v="O/304526.AAH.000"/>
    <s v="NONF:AH:MRC:MUNICIPAL RUNNING COST"/>
    <s v="3526AAH000"/>
    <s v="NONF:AH:MRC:MUNICIPAL RUNNING COST"/>
    <s v="Function:Finance and Administration:Core Function:Information Technology"/>
    <n v="4820007000"/>
    <s v="DEPRECIATION:FURNITURE &amp; FITTINGS.:ALL EXCL NE"/>
    <s v="cb5cae3e-4698-47cf-99d4-5bc609c98f2a"/>
    <x v="5"/>
    <m/>
    <s v="NF01_NONF"/>
    <s v="NON-FUNDING TRANSACTIONS"/>
    <n v="1000"/>
    <s v="ADM &amp; HO"/>
    <n v="63045"/>
    <n v="62190"/>
    <n v="56265"/>
  </r>
  <r>
    <n v="304526"/>
    <s v="CORPORATE SERVICES"/>
    <s v="ICT - PROJECTS"/>
    <s v="4.2 - Information Technology"/>
    <s v="Function:Finance and Administration:Core Function:Information Technology"/>
    <s v="O/304526.AAH.000"/>
    <s v="3526AAH000"/>
    <s v="3526AAH000"/>
    <m/>
    <m/>
    <n v="4820000000"/>
    <s v="AMORTISATION- INTANGIBLE ASSETS"/>
    <m/>
    <x v="5"/>
    <m/>
    <s v="NF01_NONF"/>
    <s v="NON-FUNDING TRANSACTIONS"/>
    <n v="1000"/>
    <s v="ADM &amp; HO"/>
    <n v="51470"/>
    <n v="34271"/>
    <n v="13964"/>
  </r>
  <r>
    <n v="304526"/>
    <s v="CORPORATE SERVICES"/>
    <s v="ICT - PROJECTS"/>
    <s v="4.2 - Information Technology"/>
    <s v="Function:Finance and Administration:Core Function:Information Technology"/>
    <s v="O/304526.AAH.000"/>
    <s v="3526AAH000"/>
    <s v="3526AAH000"/>
    <m/>
    <m/>
    <n v="4820002000"/>
    <s v="DEPRECIATION:BUILDINGS:ALL OR EXCL NERSA (SEE ASSE"/>
    <m/>
    <x v="5"/>
    <m/>
    <s v="NF01_NONF"/>
    <s v="NON-FUNDING TRANSACTIONS"/>
    <n v="1000"/>
    <s v="ADM &amp; HO"/>
    <n v="5942"/>
    <n v="5942"/>
    <n v="5942"/>
  </r>
  <r>
    <n v="304526"/>
    <s v="CORPORATE SERVICES"/>
    <s v="ICT - PROJECTS"/>
    <s v="4.2 - Information Technology"/>
    <s v="Function:Finance and Administration:Core Function:Information Technology"/>
    <s v="O/304526.AAH.000"/>
    <s v="3526AAH000"/>
    <s v="3526AAH000"/>
    <m/>
    <m/>
    <n v="4820032000"/>
    <s v="DEPRECIATION:TRANSPORT ASSETS:ALL OR EXCL NERSA"/>
    <m/>
    <x v="5"/>
    <m/>
    <s v="NF01_NONF"/>
    <s v="NON-FUNDING TRANSACTIONS"/>
    <n v="1000"/>
    <s v="ADM &amp; HO"/>
    <n v="0"/>
    <n v="0"/>
    <n v="0"/>
  </r>
  <r>
    <n v="304526"/>
    <s v="CORPORATE SERVICES"/>
    <s v="ICT - PROJECTS"/>
    <s v="4.2 - Information Technology"/>
    <s v="Function:Finance and Administration:Core Function:Information Technology"/>
    <s v="O/304526.AAH.000"/>
    <s v="3526AAH000"/>
    <s v="3526AAH000"/>
    <m/>
    <m/>
    <n v="4820400000"/>
    <s v="DEPRECIATION:BUILDINGS:ALL OR EXCL NERSA"/>
    <m/>
    <x v="5"/>
    <m/>
    <s v="NF01_NONF"/>
    <s v="NON-FUNDING TRANSACTIONS"/>
    <n v="1000"/>
    <s v="ADM &amp; HO"/>
    <n v="78987"/>
    <n v="61930"/>
    <n v="11287"/>
  </r>
  <r>
    <n v="304530"/>
    <s v="CORPORATE SERVICES"/>
    <s v="ORG DEV &amp; SKLS DEV"/>
    <s v="4.1 - Human Resources Management"/>
    <s v="Function:Finance and Administration:Core Function:Human Resources"/>
    <s v="O/304530.AAH.000"/>
    <s v="NONF:AH:MRC:MUNICIPAL RUNNING COST"/>
    <s v="3530AAH000"/>
    <s v="NONF:AH:MRC:MUNICIPAL RUNNING COST"/>
    <s v="Function:Finance and Administration:Core Function:Human Resources"/>
    <n v="4820005000"/>
    <s v="DEPRECIATION:COMPUTER EQUIP.:ALL OR EXCL NERSA"/>
    <s v="5bc4af14-5dea-4fd0-96ec-3bf5c7b882c0"/>
    <x v="5"/>
    <m/>
    <s v="NF01_NONF"/>
    <s v="NON-FUNDING TRANSACTIONS"/>
    <n v="1000"/>
    <s v="ADM &amp; HO"/>
    <n v="182198.54"/>
    <n v="177141"/>
    <n v="4124"/>
  </r>
  <r>
    <n v="304530"/>
    <s v="CORPORATE SERVICES"/>
    <s v="ORG DEV &amp; SKLS DEV"/>
    <s v="4.1 - Human Resources Management"/>
    <s v="Function:Finance and Administration:Core Function:Human Resources"/>
    <s v="O/304530.AAH.000"/>
    <s v="NONF:AH:MRC:MUNICIPAL RUNNING COST"/>
    <s v="3530AAH000"/>
    <s v="NONF:AH:MRC:MUNICIPAL RUNNING COST"/>
    <s v="Function:Finance and Administration:Core Function:Human Resources"/>
    <n v="4820030000"/>
    <s v="DEPRECIATION:MACHINERY &amp; EQUIP.:ALL OR EXCL NERSA"/>
    <s v="99290159-5e73-48a5-91b1-fb0dd4ef9ed4"/>
    <x v="5"/>
    <m/>
    <s v="NF01_NONF"/>
    <s v="NON-FUNDING TRANSACTIONS"/>
    <n v="1000"/>
    <s v="ADM &amp; HO"/>
    <n v="26205"/>
    <n v="23464"/>
    <n v="13280"/>
  </r>
  <r>
    <n v="304530"/>
    <s v="CORPORATE SERVICES"/>
    <s v="ORG DEV &amp; SKLS DEV"/>
    <s v="4.1 - Human Resources Management"/>
    <s v="Function:Finance and Administration:Core Function:Human Resources"/>
    <s v="O/304530.AAH.000"/>
    <s v="NONF:AH:MRC:MUNICIPAL RUNNING COST"/>
    <s v="3530AAH000"/>
    <s v="NONF:AH:MRC:MUNICIPAL RUNNING COST"/>
    <s v="Function:Finance and Administration:Core Function:Human Resources"/>
    <n v="4820007000"/>
    <s v="DEPRECIATION:FURNITURE &amp; FITTINGS.:ALL EXCL NE"/>
    <s v="cb5cae3e-4698-47cf-99d4-5bc609c98f2a"/>
    <x v="5"/>
    <m/>
    <s v="NF01_NONF"/>
    <s v="NON-FUNDING TRANSACTIONS"/>
    <n v="1000"/>
    <s v="ADM &amp; HO"/>
    <n v="13982"/>
    <n v="13885"/>
    <n v="13305"/>
  </r>
  <r>
    <n v="202035"/>
    <s v="CITY FINANCE"/>
    <s v="G M - CFO"/>
    <s v="2.2 - Budget and Treasury Management"/>
    <s v="Function:Finance and Administration:Core Function:Finance"/>
    <s v="O/202035.AAH.000"/>
    <s v="NONF:AH:MRC:MUNICIPAL RUNNING COST"/>
    <s v="2035AAH000"/>
    <s v="NONF:AH:MRC:MUNICIPAL RUNNING COST"/>
    <s v="Function:Finance and Administration:Core Function:Finance"/>
    <n v="4820000000"/>
    <s v="AMORTISATION- INTANGIBLE ASSETS"/>
    <s v="37511104-b00f-4ffd-93de-5bae65b9049d"/>
    <x v="5"/>
    <m/>
    <s v="NF01_NONF"/>
    <s v="NON-FUNDING TRANSACTIONS"/>
    <n v="1000"/>
    <s v="ADM &amp; HO"/>
    <n v="14359557.470000001"/>
    <n v="14731785.960000001"/>
    <n v="12315506.48"/>
  </r>
  <r>
    <n v="202035"/>
    <s v="CITY FINANCE"/>
    <s v="G M - CFO"/>
    <s v="2.2 - Budget and Treasury Management"/>
    <s v="Function:Finance and Administration:Core Function:Finance"/>
    <s v="O/202035.AAH.000"/>
    <s v="NONF:AH:MRC:MUNICIPAL RUNNING COST"/>
    <m/>
    <m/>
    <s v="Function:Finance and Administration:Core Function:Finance"/>
    <s v="4820002000"/>
    <s v="DEPRECIATION:BUILDINGS:ALL OR EXCL NERSA (SEE ASSE"/>
    <s v="62e342d1-e206-47d1-bb21-146c00a886f9"/>
    <x v="5"/>
    <m/>
    <s v="NF01_NONF"/>
    <m/>
    <m/>
    <m/>
    <n v="226455.01"/>
    <n v="226455.01"/>
    <n v="226455.01"/>
  </r>
  <r>
    <n v="202035"/>
    <s v="CITY FINANCE"/>
    <s v="G M - CFO"/>
    <s v="2.2 - Budget and Treasury Management"/>
    <s v="Function:Finance and Administration:Core Function:Finance"/>
    <s v="O/202035.AAH.000"/>
    <s v="NONF:AH:MRC:MUNICIPAL RUNNING COST"/>
    <s v="2035AAH000"/>
    <s v="NONF:AH:MRC:MUNICIPAL RUNNING COST"/>
    <s v="Function:Finance and Administration:Core Function:Finance"/>
    <n v="4820005000"/>
    <s v="DEPRECIATION:COMPUTER EQUIP.:ALL OR EXCL NERSA"/>
    <s v="5bc4af14-5dea-4fd0-96ec-3bf5c7b882c0"/>
    <x v="5"/>
    <m/>
    <s v="NF01_NONF"/>
    <s v="NON-FUNDING TRANSACTIONS"/>
    <n v="1000"/>
    <s v="ADM &amp; HO"/>
    <n v="295575.07"/>
    <n v="273276.32"/>
    <n v="232841.8"/>
  </r>
  <r>
    <n v="202035"/>
    <s v="CITY FINANCE"/>
    <s v="G M - CFO"/>
    <s v="2.2 - Budget and Treasury Management"/>
    <s v="Function:Finance and Administration:Core Function:Finance"/>
    <s v="O/202035.AAH.000"/>
    <s v="NONF:AH:MRC:MUNICIPAL RUNNING COST"/>
    <s v="2035AAH000"/>
    <s v="NONF:AH:MRC:MUNICIPAL RUNNING COST"/>
    <s v="Function:Finance and Administration:Core Function:Finance"/>
    <n v="4820007000"/>
    <s v="DEPRECIATION:FURNITURE &amp; FITTINGS.:ALL EXCL NE"/>
    <s v="cb5cae3e-4698-47cf-99d4-5bc609c98f2a"/>
    <x v="5"/>
    <m/>
    <s v="NF01_NONF"/>
    <s v="NON-FUNDING TRANSACTIONS"/>
    <n v="1000"/>
    <s v="ADM &amp; HO"/>
    <n v="33522.980000000003"/>
    <n v="32303.89"/>
    <n v="30440.32"/>
  </r>
  <r>
    <n v="202035"/>
    <s v="CITY FINANCE"/>
    <s v="G M - CFO"/>
    <s v="2.2 - Budget and Treasury Management"/>
    <s v="Function:Finance and Administration:Core Function:Finance"/>
    <s v="O/202035.AAH.000"/>
    <s v="NONF:AH:MRC:MUNICIPAL RUNNING COST"/>
    <s v="2035AAH000"/>
    <s v="NONF:AH:MRC:MUNICIPAL RUNNING COST"/>
    <s v="Function:Finance and Administration:Core Function:Finance"/>
    <n v="4820030000"/>
    <s v="DEPRECIATION:MACHINERY &amp; EQUIP.:ALL OR EXCL NERSA"/>
    <s v="99290159-5e73-48a5-91b1-fb0dd4ef9ed4"/>
    <x v="5"/>
    <m/>
    <s v="NF01_NONF"/>
    <s v="NON-FUNDING TRANSACTIONS"/>
    <n v="1000"/>
    <s v="ADM &amp; HO"/>
    <n v="165802.32"/>
    <n v="170181.05"/>
    <n v="165776.85999999999"/>
  </r>
  <r>
    <n v="202035"/>
    <s v="CITY FINANCE"/>
    <s v="G M - CFO"/>
    <s v="2.2 - Budget and Treasury Management"/>
    <s v="Function:Finance and Administration:Core Function:Finance"/>
    <s v="O/202035.AAH.000"/>
    <s v="NONF:AH:MRC:MUNICIPAL RUNNING COST"/>
    <m/>
    <m/>
    <s v="Function:Finance and Administration:Core Function:Finance"/>
    <s v="4820400000"/>
    <s v="DEPRECIATION:BUILDINGS:ALL OR EXCL NERSA"/>
    <s v="62e342d1-e206-47d1-bb21-146c00a886f9"/>
    <x v="5"/>
    <m/>
    <s v="NF01_NONF"/>
    <m/>
    <m/>
    <m/>
    <n v="3150.8600000000006"/>
    <n v="3150.86"/>
    <n v="3150.85"/>
  </r>
  <r>
    <n v="203554"/>
    <s v="CITY FINANCE"/>
    <s v="ASSET &amp; LIAB - MNGT"/>
    <s v="2.1 - Asset Management"/>
    <s v="Function:Finance and Administration:Core Function:Asset Management"/>
    <s v="O/203554.AAH.000"/>
    <s v="NONF:AH:MRC:MUNICIPAL RUNNING COST"/>
    <s v="2554AAH000"/>
    <s v="NONF:AH:MRC:MUNICIPAL RUNNING COST"/>
    <s v="Function:Finance and Administration:Core Function:Asset Management"/>
    <n v="4820005000"/>
    <s v="DEPRECIATION:COMPUTER EQUIP.:ALL OR EXCL NERSA"/>
    <s v="5bc4af14-5dea-4fd0-96ec-3bf5c7b882c0"/>
    <x v="5"/>
    <m/>
    <s v="NF01_NONF"/>
    <s v="NON-FUNDING TRANSACTIONS"/>
    <n v="1000"/>
    <s v="ADM &amp; HO"/>
    <n v="26315.599999999999"/>
    <n v="32800.6"/>
    <n v="32800.6"/>
  </r>
  <r>
    <n v="203554"/>
    <s v="CITY FINANCE"/>
    <s v="ASSET &amp; LIAB - MNGT"/>
    <s v="2.1 - Asset Management"/>
    <s v="Function:Finance and Administration:Core Function:Asset Management"/>
    <s v="O/203554.AAH.000"/>
    <s v="NONF:AH:MRC:MUNICIPAL RUNNING COST"/>
    <s v="2554AAH000"/>
    <s v="NONF:AH:MRC:MUNICIPAL RUNNING COST"/>
    <s v="Function:Finance and Administration:Core Function:Asset Management"/>
    <n v="4820007000"/>
    <s v="DEPRECIATION:FURNITURE &amp; FITTINGS.:ALL EXCL NE"/>
    <s v="cb5cae3e-4698-47cf-99d4-5bc609c98f2a"/>
    <x v="5"/>
    <m/>
    <s v="NF01_NONF"/>
    <s v="NON-FUNDING TRANSACTIONS"/>
    <n v="1000"/>
    <s v="ADM &amp; HO"/>
    <n v="1713.6599999999999"/>
    <n v="1713.66"/>
    <n v="1096.94"/>
  </r>
  <r>
    <n v="203554"/>
    <s v="CITY FINANCE"/>
    <s v="ASSET &amp; LIAB - MNGT"/>
    <s v="2.1 - Asset Management"/>
    <s v="Function:Finance and Administration:Core Function:Asset Management"/>
    <s v="O/203554.AAH.000"/>
    <s v="NONF:AH:MRC:MUNICIPAL RUNNING COST"/>
    <s v="2554AAH000"/>
    <s v="NONF:AH:MRC:MUNICIPAL RUNNING COST"/>
    <s v="Function:Finance and Administration:Core Function:Asset Management"/>
    <n v="4820030000"/>
    <s v="DEPRECIATION:MACHINERY &amp; EQUIP.:ALL OR EXCL NERSA"/>
    <s v="99290159-5e73-48a5-91b1-fb0dd4ef9ed4"/>
    <x v="5"/>
    <m/>
    <s v="NF01_NONF"/>
    <s v="NON-FUNDING TRANSACTIONS"/>
    <n v="1000"/>
    <s v="ADM &amp; HO"/>
    <n v="6313.2300000000005"/>
    <n v="6313"/>
    <n v="6313"/>
  </r>
  <r>
    <n v="204026"/>
    <s v="CITY FINANCE"/>
    <s v="ASSETS"/>
    <s v="2.1 - Asset Management"/>
    <s v="Function:Finance and Administration:Core Function:Asset Management"/>
    <s v="O/204026.AAH.000"/>
    <s v="NONF:AH:MRC:MUNICIPAL RUNNING COST"/>
    <m/>
    <m/>
    <m/>
    <s v="4820030000"/>
    <s v="DEPRECIATION:MACHINERY &amp; EQUIP.:ALL OR EXCL NERSA"/>
    <s v="99290159-5e73-48a5-91b1-fb0dd4ef9ed4"/>
    <x v="5"/>
    <m/>
    <s v="NF01_NONF"/>
    <m/>
    <m/>
    <m/>
    <n v="5909.12"/>
    <n v="5882.89"/>
    <n v="816.57"/>
  </r>
  <r>
    <n v="204040"/>
    <s v="CITY FINANCE"/>
    <s v="INSURANCE MNGT"/>
    <s v="2.1 - Asset Management"/>
    <s v="Function:Finance and Administration:Core Function:Finance"/>
    <s v="O/204040.AAH.000"/>
    <s v="NONF:AH:MRC:MUNICIPAL RUNNING COST"/>
    <s v="2040AAH000"/>
    <s v="NONF:AH:MRC:MUNICIPAL RUNNING COST"/>
    <s v="Function:Finance and Administration:Core Function:Finance"/>
    <n v="4820005000"/>
    <s v="DEPRECIATION:COMPUTER EQUIP.:ALL OR EXCL NERSA"/>
    <s v="5bc4af14-5dea-4fd0-96ec-3bf5c7b882c0"/>
    <x v="5"/>
    <m/>
    <s v="NF01_NONF"/>
    <s v="NON-FUNDING TRANSACTIONS"/>
    <n v="1000"/>
    <s v="ADM &amp; HO"/>
    <n v="32874.69"/>
    <n v="117709.11"/>
    <n v="186917.33"/>
  </r>
  <r>
    <n v="204040"/>
    <s v="CITY FINANCE"/>
    <s v="INSURANCE MNGT"/>
    <s v="2.1 - Asset Management"/>
    <s v="Function:Finance and Administration:Core Function:Finance"/>
    <s v="O/204040.AAH.000"/>
    <s v="NONF:AH:MRC:MUNICIPAL RUNNING COST"/>
    <s v="2040AAH000"/>
    <s v="NONF:AH:MRC:MUNICIPAL RUNNING COST"/>
    <s v="Function:Finance and Administration:Core Function:Finance"/>
    <n v="4820007000"/>
    <s v="DEPRECIATION:FURNITURE &amp; FITTINGS.:ALL EXCL NE"/>
    <s v="cb5cae3e-4698-47cf-99d4-5bc609c98f2a"/>
    <x v="5"/>
    <m/>
    <s v="NF01_NONF"/>
    <s v="NON-FUNDING TRANSACTIONS"/>
    <n v="1000"/>
    <s v="ADM &amp; HO"/>
    <n v="27150.560000000001"/>
    <n v="93900.53"/>
    <n v="155150.39999999999"/>
  </r>
  <r>
    <n v="204040"/>
    <s v="CITY FINANCE"/>
    <s v="INSURANCE MNGT"/>
    <s v="2.1 - Asset Management"/>
    <s v="Function:Finance and Administration:Core Function:Finance"/>
    <s v="O/204040.AAH.000"/>
    <s v="NONF:AH:MRC:MUNICIPAL RUNNING COST"/>
    <s v="2040AAH000"/>
    <s v="NONF:AH:MRC:MUNICIPAL RUNNING COST"/>
    <s v="Function:Finance and Administration:Core Function:Finance"/>
    <n v="4820030000"/>
    <s v="DEPRECIATION:MACHINERY &amp; EQUIP.:ALL OR EXCL NERSA"/>
    <s v="99290159-5e73-48a5-91b1-fb0dd4ef9ed4"/>
    <x v="5"/>
    <m/>
    <s v="NF01_NONF"/>
    <s v="NON-FUNDING TRANSACTIONS"/>
    <n v="1000"/>
    <s v="ADM &amp; HO"/>
    <n v="59.25"/>
    <n v="59.26"/>
    <n v="59.14"/>
  </r>
  <r>
    <n v="204160"/>
    <s v="CITY FINANCE"/>
    <s v="FLT MNGT TRNS &amp; PLNT"/>
    <s v="2.1 - Asset Management"/>
    <s v="Function:Finance and Administration:Core Function:Asset Management"/>
    <s v="O/204160.AAH.000"/>
    <s v="NONF:AH:MRC:MUNICIPAL RUNNING COST"/>
    <s v="2160AAH000"/>
    <s v="NONF:AH:MRC:MUNICIPAL RUNNING COST"/>
    <s v="Function:Finance and Administration:Core Function:Asset Management"/>
    <n v="4820000000"/>
    <s v="AMORTISATION- INTANGIBLE ASSETS"/>
    <s v="37511104-b00f-4ffd-93de-5bae65b9049d"/>
    <x v="5"/>
    <m/>
    <s v="NF01_NONF"/>
    <s v="NON-FUNDING TRANSACTIONS"/>
    <n v="1000"/>
    <s v="ADM &amp; HO"/>
    <n v="22.319999999999997"/>
    <n v="21.69"/>
    <n v="17.829999999999998"/>
  </r>
  <r>
    <n v="204160"/>
    <s v="CITY FINANCE"/>
    <s v="FLT MNGT TRNS &amp; PLNT"/>
    <s v="2.1 - Asset Management"/>
    <s v="Function:Finance and Administration:Core Function:Asset Management"/>
    <s v="O/204160.AAH.000"/>
    <s v="NONF:AH:MRC:MUNICIPAL RUNNING COST"/>
    <s v="2160AAH000"/>
    <s v="NONF:AH:MRC:MUNICIPAL RUNNING COST"/>
    <s v="Function:Finance and Administration:Core Function:Asset Management"/>
    <n v="4820005000"/>
    <s v="DEPRECIATION:COMPUTER EQUIP.:ALL OR EXCL NERSA"/>
    <s v="5bc4af14-5dea-4fd0-96ec-3bf5c7b882c0"/>
    <x v="5"/>
    <m/>
    <s v="NF01_NONF"/>
    <s v="NON-FUNDING TRANSACTIONS"/>
    <n v="1000"/>
    <s v="ADM &amp; HO"/>
    <n v="113954.81"/>
    <n v="113505.92"/>
    <n v="103008.9"/>
  </r>
  <r>
    <n v="204160"/>
    <s v="CITY FINANCE"/>
    <s v="FLT MNGT TRNS &amp; PLNT"/>
    <s v="2.1 - Asset Management"/>
    <s v="Function:Finance and Administration:Core Function:Asset Management"/>
    <s v="O/204160.AAH.000"/>
    <s v="NONF:AH:MRC:MUNICIPAL RUNNING COST"/>
    <s v="2160AAH000"/>
    <s v="NONF:AH:MRC:MUNICIPAL RUNNING COST"/>
    <s v="Function:Finance and Administration:Core Function:Asset Management"/>
    <n v="4820007000"/>
    <s v="DEPRECIATION:FURNITURE &amp; FITTINGS.:ALL EXCL NE"/>
    <s v="cb5cae3e-4698-47cf-99d4-5bc609c98f2a"/>
    <x v="5"/>
    <m/>
    <s v="NF01_NONF"/>
    <s v="NON-FUNDING TRANSACTIONS"/>
    <n v="1000"/>
    <s v="ADM &amp; HO"/>
    <n v="8288.3599999999988"/>
    <n v="8164.94"/>
    <n v="7799.5"/>
  </r>
  <r>
    <n v="204160"/>
    <s v="CITY FINANCE"/>
    <s v="FLT MNGT TRNS &amp; PLNT"/>
    <s v="2.1 - Asset Management"/>
    <s v="Function:Finance and Administration:Core Function:Asset Management"/>
    <s v="O/204160.AAH.000"/>
    <s v="NONF:AH:MRC:MUNICIPAL RUNNING COST"/>
    <s v="2160AAH000"/>
    <s v="NONF:AH:MRC:MUNICIPAL RUNNING COST"/>
    <s v="Function:Finance and Administration:Core Function:Asset Management"/>
    <n v="4820030000"/>
    <s v="DEPRECIATION:MACHINERY &amp; EQUIP.:ALL OR EXCL NERSA"/>
    <s v="99290159-5e73-48a5-91b1-fb0dd4ef9ed4"/>
    <x v="5"/>
    <m/>
    <s v="NF01_NONF"/>
    <s v="NON-FUNDING TRANSACTIONS"/>
    <n v="1000"/>
    <s v="ADM &amp; HO"/>
    <n v="1765429.6900000002"/>
    <n v="1734020.5"/>
    <n v="1678107.89"/>
  </r>
  <r>
    <n v="204160"/>
    <s v="CITY FINANCE"/>
    <s v="FLT MNGT TRNS &amp; PLNT"/>
    <s v="2.1 - Asset Management"/>
    <s v="Function:Finance and Administration:Core Function:Asset Management"/>
    <s v="O/204160.AAH.000"/>
    <s v="NONF:AH:MRC:MUNICIPAL RUNNING COST"/>
    <m/>
    <m/>
    <m/>
    <s v="4820032000"/>
    <s v="DEPRECIATION:TRANSPORT ASSETS:ALL OR EXCL NERSA"/>
    <s v="e6c69ff1-adef-42df-b564-a052001c0da5"/>
    <x v="5"/>
    <m/>
    <s v="NF01_NONF"/>
    <s v="NON-FUNDING TRANSACTIONS"/>
    <n v="1000"/>
    <s v="ADM &amp; HO"/>
    <n v="14932033.18"/>
    <n v="17439228.710000001"/>
    <n v="19027071.59"/>
  </r>
  <r>
    <n v="204160"/>
    <s v="CITY FINANCE"/>
    <s v="FLT MNGT TRNS &amp; PLNT"/>
    <s v="2.1 - Asset Management"/>
    <s v="Function:Finance and Administration:Core Function:Asset Management"/>
    <s v="O/204160.AAH.000"/>
    <s v="NONF:AH:MRC:MUNICIPAL RUNNING COST"/>
    <m/>
    <m/>
    <m/>
    <s v="4820034040"/>
    <s v="DEPRECIATION:COMMUNITY ASSETS:CLINICS"/>
    <m/>
    <x v="5"/>
    <m/>
    <s v="NF01_NONF"/>
    <m/>
    <m/>
    <m/>
    <n v="15212.119999999999"/>
    <n v="15212.12"/>
    <n v="15212.12"/>
  </r>
  <r>
    <n v="204160"/>
    <s v="CITY FINANCE"/>
    <s v="FLT MNGT TRNS &amp; PLNT"/>
    <s v="2.1 - Asset Management"/>
    <s v="Function:Finance and Administration:Core Function:Asset Management"/>
    <s v="O/204160.AAH.000"/>
    <s v="NONF:AH:MRC:MUNICIPAL RUNNING COST"/>
    <m/>
    <m/>
    <m/>
    <s v="4820360070"/>
    <s v="DEPRECIATION:OTHER ASSETS:WORKSHOPS &amp; DEPOTS"/>
    <m/>
    <x v="5"/>
    <m/>
    <s v="NF01_NONF"/>
    <m/>
    <m/>
    <m/>
    <n v="246829.90000000002"/>
    <n v="243334.62"/>
    <n v="239104.39"/>
  </r>
  <r>
    <n v="204160"/>
    <s v="CITY FINANCE"/>
    <s v="FLT MNGT TRNS &amp; PLNT"/>
    <s v="2.1 - Asset Management"/>
    <s v="Function:Finance and Administration:Core Function:Asset Management"/>
    <s v="O/204160.AAH.000"/>
    <s v="NONF:AH:MRC:MUNICIPAL RUNNING COST"/>
    <s v="2160AAH000"/>
    <s v="NONF:AH:MRC:MUNICIPAL RUNNING COST"/>
    <s v="Function:Finance and Administration:Core Function:Asset Management"/>
    <n v="4820400000"/>
    <s v="DEPRECIATION:BUILDINGS:ALL OR EXCL NERSA"/>
    <s v="62e342d1-e206-47d1-bb21-146c00a886f9"/>
    <x v="5"/>
    <m/>
    <s v="NF01_NONF"/>
    <s v="NON-FUNDING TRANSACTIONS"/>
    <n v="1000"/>
    <s v="ADM &amp; HO"/>
    <n v="427.03999999999996"/>
    <n v="426.01"/>
    <n v="48.06"/>
  </r>
  <r>
    <n v="204170"/>
    <s v="CITY FINANCE"/>
    <s v="FLT MNGT HEAD OFFICE"/>
    <s v="2.1 - Asset Management"/>
    <s v="Function:Finance and Administration:Core Function:Asset Management"/>
    <s v="O/204170.AAH.000"/>
    <s v="NONF:AH:MRC:MUNICIPAL RUNNING COST"/>
    <s v="2170AAH000"/>
    <s v="NONF:AH:MRC:MUNICIPAL RUNNING COST"/>
    <s v="Function:Finance and Administration:Core Function:Asset Management"/>
    <n v="4820000000"/>
    <s v="AMORTISATION- INTANGIBLE ASSETS"/>
    <s v="37511104-b00f-4ffd-93de-5bae65b9049d"/>
    <x v="5"/>
    <m/>
    <s v="NF01_NONF"/>
    <s v="NON-FUNDING TRANSACTIONS"/>
    <n v="1000"/>
    <s v="ADM &amp; HO"/>
    <n v="558.61"/>
    <n v="557.08000000000004"/>
    <m/>
  </r>
  <r>
    <n v="204170"/>
    <s v="CITY FINANCE"/>
    <s v="FLT MNGT HEAD OFFICE"/>
    <s v="2.1 - Asset Management"/>
    <s v="Function:Finance and Administration:Core Function:Asset Management"/>
    <s v="O/204170.AAH.000"/>
    <s v="NONF:AH:MRC:MUNICIPAL RUNNING COST"/>
    <m/>
    <m/>
    <m/>
    <s v="4820005000"/>
    <s v="DEPRECIATION:COMPUTER EQUIP.:ALL OR EXCL NERSA"/>
    <s v="5bc4af14-5dea-4fd0-96ec-3bf5c7b882c0"/>
    <x v="5"/>
    <m/>
    <s v="NF01_NONF"/>
    <s v="NON-FUNDING TRANSACTIONS"/>
    <m/>
    <m/>
    <n v="140.29999999999998"/>
    <n v="140.25"/>
    <n v="140.22"/>
  </r>
  <r>
    <n v="204170"/>
    <s v="CITY FINANCE"/>
    <s v="FLT MNGT HEAD OFFICE"/>
    <s v="2.1 - Asset Management"/>
    <s v="Function:Finance and Administration:Core Function:Asset Management"/>
    <s v="O/204170.AAH.000"/>
    <s v="NONF:AH:MRC:MUNICIPAL RUNNING COST"/>
    <m/>
    <m/>
    <m/>
    <s v="4820007000"/>
    <s v="DEPRECIATION:FURNITURE &amp; FITTINGS.:ALL EXCL NE"/>
    <s v="cb5cae3e-4698-47cf-99d4-5bc609c98f2a"/>
    <x v="5"/>
    <m/>
    <s v="NF01_NONF"/>
    <s v="NON-FUNDING TRANSACTIONS"/>
    <m/>
    <m/>
    <n v="341.77"/>
    <n v="341.8"/>
    <n v="341.82"/>
  </r>
  <r>
    <n v="204170"/>
    <s v="CITY FINANCE"/>
    <s v="FLT MNGT HEAD OFFICE"/>
    <s v="2.1 - Asset Management"/>
    <s v="Function:Finance and Administration:Core Function:Asset Management"/>
    <s v="O/204170.AAH.000"/>
    <s v="NONF:AH:MRC:MUNICIPAL RUNNING COST"/>
    <s v="2170AAH000"/>
    <s v="NONF:AH:MRC:MUNICIPAL RUNNING COST"/>
    <s v="Function:Finance and Administration:Core Function:Asset Management"/>
    <n v="4820030000"/>
    <s v="DEPRECIATION:MACHINERY &amp; EQUIP.:ALL OR EXCL NERSA"/>
    <s v="99290159-5e73-48a5-91b1-fb0dd4ef9ed4"/>
    <x v="5"/>
    <m/>
    <s v="NF01_NONF"/>
    <s v="NON-FUNDING TRANSACTIONS"/>
    <n v="1000"/>
    <s v="ADM &amp; HO"/>
    <n v="4838.6499999999996"/>
    <n v="4838.66"/>
    <n v="4826.68"/>
  </r>
  <r>
    <n v="204170"/>
    <s v="CITY FINANCE"/>
    <s v="FLT MNGT HEAD OFFICE"/>
    <s v="2.1 - Asset Management"/>
    <s v="Function:Finance and Administration:Core Function:Asset Management"/>
    <s v="O/204170.AAH.000"/>
    <s v="NONF:AH:MRC:MUNICIPAL RUNNING COST"/>
    <m/>
    <m/>
    <m/>
    <s v="4820032000"/>
    <s v="DEPRECIATION:TRANSPORT ASSETS:ALL OR EXCL NERSA"/>
    <s v="e6c69ff1-adef-42df-b564-a052001c0da5"/>
    <x v="5"/>
    <m/>
    <s v="NF01_NONF"/>
    <s v="NON-FUNDING TRANSACTIONS"/>
    <n v="1000"/>
    <s v="ADM &amp; HO"/>
    <n v="105502.76999999999"/>
    <n v="105074.78"/>
    <n v="94528.69"/>
  </r>
  <r>
    <n v="204240"/>
    <s v="CITY FINANCE"/>
    <s v="REAL_EST&amp;VAL _MNGT"/>
    <s v="2.1 - Asset Management"/>
    <s v="Function:Finance and Administration:Core Function:Property Services"/>
    <s v="O/204240.AAH.000"/>
    <s v="NONF:AH:MRC:MUNICIPAL RUNNING COST"/>
    <m/>
    <m/>
    <m/>
    <s v="4820002000"/>
    <s v="DEPRECIATION:BUILDINGS:ALL OR EXCL NERSA (SEE ASSE"/>
    <s v="62e342d1-e206-47d1-bb21-146c00a886f9"/>
    <x v="5"/>
    <m/>
    <s v="NF01_NONF"/>
    <m/>
    <m/>
    <m/>
    <n v="12234.599999999999"/>
    <n v="12234.6"/>
    <n v="12234.6"/>
  </r>
  <r>
    <n v="204240"/>
    <s v="CITY FINANCE"/>
    <s v="REAL_EST&amp;VAL _MNGT"/>
    <s v="2.1 - Asset Management"/>
    <s v="Function:Finance and Administration:Core Function:Property Services"/>
    <s v="O/204240.AAH.000"/>
    <s v="NONF:AH:MRC:MUNICIPAL RUNNING COST"/>
    <m/>
    <m/>
    <m/>
    <s v="4820005000"/>
    <s v="DEPRECIATION:COMPUTER EQUIP.:ALL OR EXCL NERSA"/>
    <s v="5bc4af14-5dea-4fd0-96ec-3bf5c7b882c0"/>
    <x v="5"/>
    <m/>
    <s v="NF01_NONF"/>
    <s v="NON-FUNDING TRANSACTIONS"/>
    <m/>
    <m/>
    <n v="36866.070000000007"/>
    <n v="33227.39"/>
    <n v="10713.97"/>
  </r>
  <r>
    <n v="204240"/>
    <s v="CITY FINANCE"/>
    <s v="REAL_EST&amp;VAL _MNGT"/>
    <s v="2.1 - Asset Management"/>
    <s v="Function:Finance and Administration:Core Function:Property Services"/>
    <s v="O/204240.AAH.000"/>
    <s v="NONF:AH:MRC:MUNICIPAL RUNNING COST"/>
    <s v="2240AAH000"/>
    <s v="NONF:AH:MRC:MUNICIPAL RUNNING COST"/>
    <s v="Function:Finance and Administration:Core Function:Property Services"/>
    <n v="4820007000"/>
    <s v="DEPRECIATION:FURNITURE &amp; FITTINGS.:ALL EXCL NE"/>
    <s v="cb5cae3e-4698-47cf-99d4-5bc609c98f2a"/>
    <x v="5"/>
    <m/>
    <s v="NF01_NONF"/>
    <s v="NON-FUNDING TRANSACTIONS"/>
    <n v="1000"/>
    <s v="ADM &amp; HO"/>
    <n v="6630.1500000000005"/>
    <n v="6557.93"/>
    <n v="5991.43"/>
  </r>
  <r>
    <n v="204240"/>
    <s v="CITY FINANCE"/>
    <s v="REAL_EST&amp;VAL _MNGT"/>
    <s v="2.1 - Asset Management"/>
    <s v="Function:Finance and Administration:Core Function:Property Services"/>
    <s v="O/204240.AAH.000"/>
    <s v="NONF:AH:MRC:MUNICIPAL RUNNING COST"/>
    <s v="2240AAH000"/>
    <s v="NONF:AH:MRC:MUNICIPAL RUNNING COST"/>
    <s v="Function:Finance and Administration:Core Function:Property Services"/>
    <n v="4820030000"/>
    <s v="DEPRECIATION:MACHINERY &amp; EQUIP.:ALL OR EXCL NERSA"/>
    <s v="99290159-5e73-48a5-91b1-fb0dd4ef9ed4"/>
    <x v="5"/>
    <m/>
    <s v="NF01_NONF"/>
    <s v="NON-FUNDING TRANSACTIONS"/>
    <n v="1000"/>
    <s v="ADM &amp; HO"/>
    <n v="2900.41"/>
    <n v="1983.46"/>
    <n v="616.04999999999995"/>
  </r>
  <r>
    <n v="204240"/>
    <s v="CITY FINANCE"/>
    <s v="REAL_EST&amp;VAL _MNGT"/>
    <s v="2.1 - Asset Management"/>
    <s v="Function:Finance and Administration:Core Function:Property Services"/>
    <s v="O/204240.AAH.000"/>
    <s v="NONF:AH:MRC:MUNICIPAL RUNNING COST"/>
    <s v="2240AAH000"/>
    <s v="NONF:AH:MRC:MUNICIPAL RUNNING COST"/>
    <s v="Function:Finance and Administration:Core Function:Property Services"/>
    <n v="4820400000"/>
    <s v="DEPRECIATION:BUILDINGS:ALL OR EXCL NERSA"/>
    <s v="62e342d1-e206-47d1-bb21-146c00a886f9"/>
    <x v="5"/>
    <m/>
    <s v="NF01_NONF"/>
    <s v="NON-FUNDING TRANSACTIONS"/>
    <n v="1000"/>
    <s v="ADM &amp; HO"/>
    <n v="1504.4599999999998"/>
    <n v="347.28"/>
    <n v="98.78"/>
  </r>
  <r>
    <n v="204242"/>
    <s v="CITY FINANCE"/>
    <s v="REAL_EST&amp;VAL"/>
    <s v="2.1 - Asset Management"/>
    <s v="Function:Finance and Administration:Core Function:Property Services"/>
    <s v="O/204242.AAH.000"/>
    <s v="NONF:AH:MRC:MUNICIPAL RUNNING COST"/>
    <s v="2242AAH000"/>
    <s v="NONF:AH:MRC:MUNICIPAL RUNNING COST"/>
    <s v="Function:Finance and Administration:Core Function:Property Services"/>
    <n v="4820005000"/>
    <s v="DEPRECIATION:COMPUTER EQUIP.:ALL OR EXCL NERSA"/>
    <s v="5bc4af14-5dea-4fd0-96ec-3bf5c7b882c0"/>
    <x v="5"/>
    <m/>
    <s v="NF01_NONF"/>
    <s v="NON-FUNDING TRANSACTIONS"/>
    <n v="1000"/>
    <s v="ADM &amp; HO"/>
    <n v="16264.47"/>
    <n v="15355.74"/>
    <n v="12946.59"/>
  </r>
  <r>
    <n v="204242"/>
    <s v="CITY FINANCE"/>
    <s v="REAL_EST&amp;VAL"/>
    <s v="2.1 - Asset Management"/>
    <s v="Function:Finance and Administration:Core Function:Property Services"/>
    <s v="O/204242.AAH.000"/>
    <s v="NONF:AH:MRC:MUNICIPAL RUNNING COST"/>
    <s v="2242AAH000"/>
    <s v="NONF:AH:MRC:MUNICIPAL RUNNING COST"/>
    <s v="Function:Finance and Administration:Core Function:Property Services"/>
    <n v="4820007000"/>
    <s v="DEPRECIATION:FURNITURE &amp; FITTINGS.:ALL EXCL NE"/>
    <s v="cb5cae3e-4698-47cf-99d4-5bc609c98f2a"/>
    <x v="5"/>
    <m/>
    <s v="NF01_NONF"/>
    <s v="NON-FUNDING TRANSACTIONS"/>
    <n v="1000"/>
    <s v="ADM &amp; HO"/>
    <n v="32481.39"/>
    <n v="62347.47"/>
    <n v="67176.45"/>
  </r>
  <r>
    <n v="204242"/>
    <s v="CITY FINANCE"/>
    <s v="REAL_EST&amp;VAL"/>
    <s v="2.1 - Asset Management"/>
    <s v="Function:Finance and Administration:Core Function:Property Services"/>
    <s v="O/204242.AAH.000"/>
    <s v="NONF:AH:MRC:MUNICIPAL RUNNING COST"/>
    <s v="2242AAH000"/>
    <s v="NONF:AH:MRC:MUNICIPAL RUNNING COST"/>
    <s v="Function:Finance and Administration:Core Function:Property Services"/>
    <n v="4820030000"/>
    <s v="DEPRECIATION:MACHINERY &amp; EQUIP.:ALL OR EXCL NERSA"/>
    <s v="99290159-5e73-48a5-91b1-fb0dd4ef9ed4"/>
    <x v="5"/>
    <m/>
    <s v="NF01_NONF"/>
    <s v="NON-FUNDING TRANSACTIONS"/>
    <n v="1000"/>
    <s v="ADM &amp; HO"/>
    <n v="126005.25"/>
    <n v="129058.48"/>
    <n v="130342.01"/>
  </r>
  <r>
    <n v="204242"/>
    <s v="CITY FINANCE"/>
    <s v="REAL_EST&amp;VAL"/>
    <s v="2.1 - Asset Management"/>
    <s v="Function:Finance and Administration:Core Function:Property Services"/>
    <s v="O/204242.AAH.000"/>
    <s v="NONF:AH:MRC:MUNICIPAL RUNNING COST"/>
    <m/>
    <m/>
    <m/>
    <s v="4820034040"/>
    <s v="DEPRECIATION:COMMUNITY ASSETS:CLINICS"/>
    <m/>
    <x v="5"/>
    <m/>
    <s v="NF01_NONF"/>
    <m/>
    <m/>
    <m/>
    <n v="625646.52000000014"/>
    <n v="625580.44999999995"/>
    <n v="601500.37"/>
  </r>
  <r>
    <n v="204242"/>
    <s v="CITY FINANCE"/>
    <s v="REAL_EST&amp;VAL"/>
    <s v="2.1 - Asset Management"/>
    <s v="Function:Finance and Administration:Core Function:Property Services"/>
    <s v="O/204242.AAH.000"/>
    <s v="NONF:AH:MRC:MUNICIPAL RUNNING COST"/>
    <m/>
    <m/>
    <m/>
    <s v="4820034050"/>
    <s v="DEPRECIATION:COMMUNITY ASSETS:LIBRARIES"/>
    <m/>
    <x v="5"/>
    <m/>
    <s v="NF01_NONF"/>
    <m/>
    <m/>
    <m/>
    <n v="32090.769999999997"/>
    <n v="32090.77"/>
    <n v="32090.77"/>
  </r>
  <r>
    <n v="204242"/>
    <s v="CITY FINANCE"/>
    <s v="REAL_EST&amp;VAL"/>
    <s v="2.1 - Asset Management"/>
    <s v="Function:Finance and Administration:Core Function:Property Services"/>
    <s v="O/204242.AAH.000"/>
    <s v="NONF:AH:MRC:MUNICIPAL RUNNING COST"/>
    <m/>
    <m/>
    <m/>
    <s v="4820034060"/>
    <s v="DEPRECIATION:COMMUNITY ASSETS:CENTRES"/>
    <m/>
    <x v="5"/>
    <m/>
    <s v="NF01_NONF"/>
    <m/>
    <m/>
    <m/>
    <n v="74027"/>
    <n v="73942.84"/>
    <n v="43301.760000000002"/>
  </r>
  <r>
    <n v="204246"/>
    <s v="CITY FINANCE"/>
    <s v="REAL_EST&amp;VAL_ADMIN"/>
    <s v="2.1 - Asset Management"/>
    <s v="Function:Finance and Administration:Core Function:Property Services"/>
    <s v="O/204246.AAH.000"/>
    <s v="NONF:AH:MRC:MUNICIPAL RUNNING COST"/>
    <s v="2246AAH000"/>
    <s v="NONF:AH:MRC:MUNICIPAL RUNNING COST"/>
    <s v="Function:Finance and Administration:Core Function:Property Services"/>
    <n v="4820005000"/>
    <s v="DEPRECIATION:COMPUTER EQUIP.:ALL OR EXCL NERSA"/>
    <s v="5bc4af14-5dea-4fd0-96ec-3bf5c7b882c0"/>
    <x v="5"/>
    <m/>
    <s v="NF01_NONF"/>
    <s v="NON-FUNDING TRANSACTIONS"/>
    <n v="1000"/>
    <s v="ADM &amp; HO"/>
    <n v="654.07000000000005"/>
    <n v="165.58"/>
    <m/>
  </r>
  <r>
    <n v="204246"/>
    <s v="CITY FINANCE"/>
    <s v="REAL_EST&amp;VAL_ADMIN"/>
    <s v="2.1 - Asset Management"/>
    <s v="Function:Finance and Administration:Core Function:Property Services"/>
    <s v="O/204246.AAH.000"/>
    <s v="NONF:AH:MRC:MUNICIPAL RUNNING COST"/>
    <s v="2246AAH000"/>
    <s v="NONF:AH:MRC:MUNICIPAL RUNNING COST"/>
    <s v="Function:Finance and Administration:Core Function:Property Services"/>
    <n v="4820007000"/>
    <s v="DEPRECIATION:FURNITURE &amp; FITTINGS.:ALL EXCL NE"/>
    <s v="cb5cae3e-4698-47cf-99d4-5bc609c98f2a"/>
    <x v="5"/>
    <m/>
    <s v="NF01_NONF"/>
    <s v="NON-FUNDING TRANSACTIONS"/>
    <n v="1000"/>
    <s v="ADM &amp; HO"/>
    <n v="1629.13"/>
    <n v="1627.83"/>
    <n v="1184.97"/>
  </r>
  <r>
    <n v="204246"/>
    <s v="CITY FINANCE"/>
    <s v="REAL_EST&amp;VAL_ADMIN"/>
    <s v="2.1 - Asset Management"/>
    <s v="Function:Finance and Administration:Core Function:Property Services"/>
    <s v="O/204246.AAH.000"/>
    <s v="NONF:AH:MRC:MUNICIPAL RUNNING COST"/>
    <s v="2246AAH000"/>
    <s v="NONF:AH:MRC:MUNICIPAL RUNNING COST"/>
    <s v="Function:Finance and Administration:Core Function:Property Services"/>
    <n v="4820030000"/>
    <s v="DEPRECIATION:MACHINERY &amp; EQUIP.:ALL OR EXCL NERSA"/>
    <s v="99290159-5e73-48a5-91b1-fb0dd4ef9ed4"/>
    <x v="5"/>
    <m/>
    <s v="NF01_NONF"/>
    <s v="NON-FUNDING TRANSACTIONS"/>
    <n v="1000"/>
    <s v="ADM &amp; HO"/>
    <n v="1413.69"/>
    <n v="1413.7"/>
    <n v="1312.5"/>
  </r>
  <r>
    <n v="204246"/>
    <s v="CITY FINANCE"/>
    <s v="REAL_EST&amp;VAL_ADMIN"/>
    <s v="2.1 - Asset Management"/>
    <s v="Function:Finance and Administration:Core Function:Property Services"/>
    <s v="O/204246.AAH.000"/>
    <s v="NONF:AH:MRC:MUNICIPAL RUNNING COST"/>
    <m/>
    <m/>
    <m/>
    <s v="4820360070"/>
    <s v="DEPRECIATION:OTHER ASSETS:WORKSHOPS &amp; DEPOTS"/>
    <m/>
    <x v="5"/>
    <m/>
    <s v="NF01_NONF"/>
    <m/>
    <m/>
    <m/>
    <n v="248685.08000000002"/>
    <n v="246938.72"/>
    <n v="244558.45"/>
  </r>
  <r>
    <n v="204825"/>
    <s v="CITY FINANCE"/>
    <s v="SELF INSURANCE RES"/>
    <s v="2.1 - Asset Management"/>
    <s v="Function:Finance and Administration:Core Function:Budget and Treasury Office"/>
    <s v="O/204825.AAH.000"/>
    <s v="NONF:AH:MRC:MUNICIPAL RUNNING COST"/>
    <m/>
    <m/>
    <m/>
    <s v="4820005000"/>
    <s v="DEPRECIATION:COMPUTER EQUIP.:ALL OR EXCL NERSA"/>
    <s v="5bc4af14-5dea-4fd0-96ec-3bf5c7b882c0"/>
    <x v="5"/>
    <m/>
    <s v="NF01_NONF"/>
    <s v="NON-FUNDING TRANSACTIONS"/>
    <m/>
    <m/>
    <n v="3663.8"/>
    <n v="3663.8"/>
    <n v="3603.57"/>
  </r>
  <r>
    <n v="203047"/>
    <s v="CITY FINANCE"/>
    <s v="BUD PLN IMPL&amp;MT_MNGT"/>
    <s v="2.2 - Budget and Treasury Management"/>
    <s v="Function:Finance and Administration:Core Function:Budget and Treasury Office"/>
    <s v="O/203047.AAH.000"/>
    <s v="NONF:AH:MRC:MUNICIPAL RUNNING COST"/>
    <s v="2047AAH000"/>
    <s v="NONF:AH:MRC:MUNICIPAL RUNNING COST"/>
    <s v="Function:Finance and Administration:Core Function:Budget and Treasury Office"/>
    <n v="4820005000"/>
    <s v="DEPRECIATION:COMPUTER EQUIP.:ALL OR EXCL NERSA"/>
    <s v="5bc4af14-5dea-4fd0-96ec-3bf5c7b882c0"/>
    <x v="5"/>
    <m/>
    <s v="NF01_NONF"/>
    <s v="NON-FUNDING TRANSACTIONS"/>
    <n v="1000"/>
    <s v="ADM &amp; HO"/>
    <n v="18751.830000000002"/>
    <n v="17593.580000000002"/>
    <n v="14253.33"/>
  </r>
  <r>
    <n v="203047"/>
    <s v="CITY FINANCE"/>
    <s v="BUD PLN IMPL&amp;MT_MNGT"/>
    <s v="2.2 - Budget and Treasury Management"/>
    <s v="Function:Finance and Administration:Core Function:Budget and Treasury Office"/>
    <s v="O/203047.AAH.000"/>
    <s v="NONF:AH:MRC:MUNICIPAL RUNNING COST"/>
    <s v="2047AAH000"/>
    <s v="NONF:AH:MRC:MUNICIPAL RUNNING COST"/>
    <s v="Function:Finance and Administration:Core Function:Budget and Treasury Office"/>
    <n v="4820007000"/>
    <s v="DEPRECIATION:FURNITURE &amp; FITTINGS.:ALL EXCL NE"/>
    <s v="cb5cae3e-4698-47cf-99d4-5bc609c98f2a"/>
    <x v="5"/>
    <m/>
    <s v="NF01_NONF"/>
    <s v="NON-FUNDING TRANSACTIONS"/>
    <n v="1000"/>
    <s v="ADM &amp; HO"/>
    <n v="7339.2300000000005"/>
    <n v="7332.95"/>
    <n v="7270.18"/>
  </r>
  <r>
    <n v="203047"/>
    <s v="CITY FINANCE"/>
    <s v="BUD PLN IMPL&amp;MT_MNGT"/>
    <s v="2.2 - Budget and Treasury Management"/>
    <s v="Function:Finance and Administration:Core Function:Budget and Treasury Office"/>
    <s v="O/203047.AAH.000"/>
    <s v="NONF:AH:MRC:MUNICIPAL RUNNING COST"/>
    <s v="2047AAH000"/>
    <s v="NONF:AH:MRC:MUNICIPAL RUNNING COST"/>
    <s v="Function:Finance and Administration:Core Function:Budget and Treasury Office"/>
    <n v="4820030000"/>
    <s v="DEPRECIATION:MACHINERY &amp; EQUIP.:ALL OR EXCL NERSA"/>
    <s v="99290159-5e73-48a5-91b1-fb0dd4ef9ed4"/>
    <x v="5"/>
    <m/>
    <s v="NF01_NONF"/>
    <s v="NON-FUNDING TRANSACTIONS"/>
    <n v="1000"/>
    <s v="ADM &amp; HO"/>
    <n v="1034.1300000000001"/>
    <n v="1033.94"/>
    <n v="452.93"/>
  </r>
  <r>
    <n v="204104"/>
    <s v="CITY FINANCE"/>
    <s v="FINANCIAL MANAGER"/>
    <s v="2.2 - Budget and Treasury Management"/>
    <s v="Function:Finance and Administration:Core Function:Budget and Treasury Office"/>
    <s v="O/204104.AAH.000"/>
    <s v="NONF:AH:MRC:MUNICIPAL RUNNING COST"/>
    <s v="2104AAH000"/>
    <s v="NONF:AH:MRC:MUNICIPAL RUNNING COST"/>
    <s v="Function:Finance and Administration:Core Function:Budget and Treasury Office"/>
    <n v="4820005000"/>
    <s v="DEPRECIATION:COMPUTER EQUIP.:ALL OR EXCL NERSA"/>
    <s v="5bc4af14-5dea-4fd0-96ec-3bf5c7b882c0"/>
    <x v="5"/>
    <m/>
    <s v="NF01_NONF"/>
    <s v="NON-FUNDING TRANSACTIONS"/>
    <n v="1000"/>
    <s v="ADM &amp; HO"/>
    <n v="4396.47"/>
    <n v="3447.78"/>
    <n v="1623.46"/>
  </r>
  <r>
    <n v="204104"/>
    <s v="CITY FINANCE"/>
    <s v="FINANCIAL MANAGER"/>
    <s v="2.2 - Budget and Treasury Management"/>
    <s v="Function:Finance and Administration:Core Function:Budget and Treasury Office"/>
    <s v="O/204104.AAH.000"/>
    <s v="NONF:AH:MRC:MUNICIPAL RUNNING COST"/>
    <s v="2104AAH000"/>
    <s v="NONF:AH:MRC:MUNICIPAL RUNNING COST"/>
    <s v="Function:Finance and Administration:Core Function:Budget and Treasury Office"/>
    <n v="4820007000"/>
    <s v="DEPRECIATION:FURNITURE &amp; FITTINGS.:ALL EXCL NE"/>
    <s v="cb5cae3e-4698-47cf-99d4-5bc609c98f2a"/>
    <x v="5"/>
    <m/>
    <s v="NF01_NONF"/>
    <s v="NON-FUNDING TRANSACTIONS"/>
    <n v="1000"/>
    <s v="ADM &amp; HO"/>
    <n v="2449.8700000000003"/>
    <n v="2446.11"/>
    <n v="2389.73"/>
  </r>
  <r>
    <n v="204104"/>
    <s v="CITY FINANCE"/>
    <s v="FINANCIAL MANAGER"/>
    <s v="2.2 - Budget and Treasury Management"/>
    <s v="Function:Finance and Administration:Core Function:Budget and Treasury Office"/>
    <s v="O/204104.AAH.000"/>
    <s v="NONF:AH:MRC:MUNICIPAL RUNNING COST"/>
    <s v="2104AAH000"/>
    <s v="NONF:AH:MRC:MUNICIPAL RUNNING COST"/>
    <s v="Function:Finance and Administration:Core Function:Budget and Treasury Office"/>
    <n v="4820030000"/>
    <s v="DEPRECIATION:MACHINERY &amp; EQUIP.:ALL OR EXCL NERSA"/>
    <s v="99290159-5e73-48a5-91b1-fb0dd4ef9ed4"/>
    <x v="5"/>
    <m/>
    <s v="NF01_NONF"/>
    <s v="NON-FUNDING TRANSACTIONS"/>
    <n v="1000"/>
    <s v="ADM &amp; HO"/>
    <n v="930.71999999999991"/>
    <n v="925.66"/>
    <n v="875.61"/>
  </r>
  <r>
    <n v="203045"/>
    <s v="CITY FINANCE"/>
    <s v="ICT - SUPPORT"/>
    <s v="2.3 - Expenditure Management"/>
    <s v="Function:Finance and Administration:Core Function:Finance"/>
    <s v="O/203045.AAH.000"/>
    <s v="NONF:AH:MRC:MUNICIPAL RUNNING COST"/>
    <s v="2045AAH000"/>
    <s v="NONF:AH:MRC:MUNICIPAL RUNNING COST"/>
    <s v="Function:Finance and Administration:Core Function:Finance"/>
    <n v="4820000000"/>
    <s v="AMORTISATION- INTANGIBLE ASSETS"/>
    <s v="37511104-b00f-4ffd-93de-5bae65b9049d"/>
    <x v="5"/>
    <m/>
    <s v="NF01_NONF"/>
    <s v="NON-FUNDING TRANSACTIONS"/>
    <n v="1000"/>
    <s v="ADM &amp; HO"/>
    <n v="0.8600000000000001"/>
    <n v="0.86"/>
    <n v="0.86"/>
  </r>
  <r>
    <n v="203045"/>
    <s v="CITY FINANCE"/>
    <s v="ICT - SUPPORT"/>
    <s v="2.3 - Expenditure Management"/>
    <s v="Function:Finance and Administration:Core Function:Finance"/>
    <s v="O/203045.AAH.000"/>
    <s v="NONF:AH:MRC:MUNICIPAL RUNNING COST"/>
    <s v="2045AAH000"/>
    <s v="NONF:AH:MRC:MUNICIPAL RUNNING COST"/>
    <s v="Function:Finance and Administration:Core Function:Finance"/>
    <n v="4820005000"/>
    <s v="DEPRECIATION:COMPUTER EQUIP.:ALL OR EXCL NERSA"/>
    <s v="5bc4af14-5dea-4fd0-96ec-3bf5c7b882c0"/>
    <x v="5"/>
    <m/>
    <s v="NF01_NONF"/>
    <s v="NON-FUNDING TRANSACTIONS"/>
    <n v="1000"/>
    <s v="ADM &amp; HO"/>
    <n v="1497.3899999999999"/>
    <n v="1370.4"/>
    <n v="1173.24"/>
  </r>
  <r>
    <n v="203045"/>
    <s v="CITY FINANCE"/>
    <s v="ICT - SUPPORT"/>
    <s v="2.3 - Expenditure Management"/>
    <s v="Function:Finance and Administration:Core Function:Finance"/>
    <s v="O/203045.AAH.000"/>
    <s v="NONF:AH:MRC:MUNICIPAL RUNNING COST"/>
    <s v="2045AAH000"/>
    <s v="NONF:AH:MRC:MUNICIPAL RUNNING COST"/>
    <s v="Function:Finance and Administration:Core Function:Finance"/>
    <n v="4820007000"/>
    <s v="DEPRECIATION:FURNITURE &amp; FITTINGS.:ALL EXCL NE"/>
    <s v="cb5cae3e-4698-47cf-99d4-5bc609c98f2a"/>
    <x v="5"/>
    <m/>
    <s v="NF01_NONF"/>
    <s v="NON-FUNDING TRANSACTIONS"/>
    <n v="1000"/>
    <s v="ADM &amp; HO"/>
    <n v="196.63"/>
    <n v="196.61"/>
    <n v="196.63"/>
  </r>
  <r>
    <n v="203045"/>
    <s v="CITY FINANCE"/>
    <s v="ICT - SUPPORT"/>
    <s v="2.3 - Expenditure Management"/>
    <s v="Function:Finance and Administration:Core Function:Finance"/>
    <s v="O/203045.AAH.000"/>
    <s v="NONF:AH:MRC:MUNICIPAL RUNNING COST"/>
    <s v="2045AAH000"/>
    <s v="NONF:AH:MRC:MUNICIPAL RUNNING COST"/>
    <s v="Function:Finance and Administration:Core Function:Finance"/>
    <n v="4820030000"/>
    <s v="DEPRECIATION:MACHINERY &amp; EQUIP.:ALL OR EXCL NERSA"/>
    <s v="99290159-5e73-48a5-91b1-fb0dd4ef9ed4"/>
    <x v="5"/>
    <m/>
    <s v="NF01_NONF"/>
    <s v="NON-FUNDING TRANSACTIONS"/>
    <n v="1000"/>
    <s v="ADM &amp; HO"/>
    <n v="195.47"/>
    <n v="130.43"/>
    <n v="29.45"/>
  </r>
  <r>
    <n v="204041"/>
    <s v="CITY FINANCE"/>
    <s v="PAY OFFICE"/>
    <s v="2.3 - Expenditure Management"/>
    <s v="Function:Finance and Administration:Core Function:Finance"/>
    <s v="O/204041.AAH.000"/>
    <s v="NONF:AH:MRC:MUNICIPAL RUNNING COST"/>
    <s v="2041AAH000"/>
    <s v="NONF:AH:MRC:MUNICIPAL RUNNING COST"/>
    <s v="Function:Finance and Administration:Core Function:Finance"/>
    <n v="4820000000"/>
    <s v="AMORTISATION- INTANGIBLE ASSETS"/>
    <s v="37511104-b00f-4ffd-93de-5bae65b9049d"/>
    <x v="5"/>
    <m/>
    <s v="NF01_NONF"/>
    <s v="NON-FUNDING TRANSACTIONS"/>
    <n v="1000"/>
    <s v="ADM &amp; HO"/>
    <n v="163.66"/>
    <n v="163.21"/>
    <m/>
  </r>
  <r>
    <n v="204041"/>
    <s v="CITY FINANCE"/>
    <s v="PAY OFFICE"/>
    <s v="2.3 - Expenditure Management"/>
    <s v="Function:Finance and Administration:Core Function:Finance"/>
    <s v="O/204041.AAH.000"/>
    <s v="NONF:AH:MRC:MUNICIPAL RUNNING COST"/>
    <s v="2041AAH000"/>
    <s v="NONF:AH:MRC:MUNICIPAL RUNNING COST"/>
    <s v="Function:Finance and Administration:Core Function:Finance"/>
    <n v="4820005000"/>
    <s v="DEPRECIATION:COMPUTER EQUIP.:ALL OR EXCL NERSA"/>
    <s v="5bc4af14-5dea-4fd0-96ec-3bf5c7b882c0"/>
    <x v="5"/>
    <m/>
    <s v="NF01_NONF"/>
    <s v="NON-FUNDING TRANSACTIONS"/>
    <n v="1000"/>
    <s v="ADM &amp; HO"/>
    <n v="34939.31"/>
    <n v="42327.729999999996"/>
    <n v="35428.51"/>
  </r>
  <r>
    <n v="204041"/>
    <s v="CITY FINANCE"/>
    <s v="PAY OFFICE"/>
    <s v="2.3 - Expenditure Management"/>
    <s v="Function:Finance and Administration:Core Function:Finance"/>
    <s v="O/204041.AAH.000"/>
    <s v="NONF:AH:MRC:MUNICIPAL RUNNING COST"/>
    <s v="2041AAH000"/>
    <s v="NONF:AH:MRC:MUNICIPAL RUNNING COST"/>
    <s v="Function:Finance and Administration:Core Function:Finance"/>
    <n v="4820007000"/>
    <s v="DEPRECIATION:FURNITURE &amp; FITTINGS.:ALL EXCL NE"/>
    <s v="cb5cae3e-4698-47cf-99d4-5bc609c98f2a"/>
    <x v="5"/>
    <m/>
    <s v="NF01_NONF"/>
    <s v="NON-FUNDING TRANSACTIONS"/>
    <n v="1000"/>
    <s v="ADM &amp; HO"/>
    <n v="6363.829999999999"/>
    <n v="10111.119999999999"/>
    <n v="13552.86"/>
  </r>
  <r>
    <n v="204041"/>
    <s v="CITY FINANCE"/>
    <s v="PAY OFFICE"/>
    <s v="2.3 - Expenditure Management"/>
    <s v="Function:Finance and Administration:Core Function:Finance"/>
    <s v="O/204041.AAH.000"/>
    <s v="NONF:AH:MRC:MUNICIPAL RUNNING COST"/>
    <m/>
    <m/>
    <m/>
    <s v="4820030000"/>
    <s v="DEPRECIATION:MACHINERY &amp; EQUIP.:ALL OR EXCL NERSA"/>
    <s v="99290159-5e73-48a5-91b1-fb0dd4ef9ed4"/>
    <x v="5"/>
    <m/>
    <s v="NF01_NONF"/>
    <m/>
    <m/>
    <m/>
    <n v="11107"/>
    <n v="19906.849999999999"/>
    <n v="19852.239999999998"/>
  </r>
  <r>
    <n v="204043"/>
    <s v="CITY FINANCE"/>
    <s v="CREDITORS"/>
    <s v="2.3 - Expenditure Management"/>
    <s v="Function:Finance and Administration:Core Function:Finance"/>
    <s v="O/204043.AAH.000"/>
    <s v="NONF:AH:MRC:MUNICIPAL RUNNING COST"/>
    <s v="2043AAH000"/>
    <s v="NONF:AH:MRC:MUNICIPAL RUNNING COST"/>
    <s v="Function:Finance and Administration:Core Function:Finance"/>
    <n v="4820005000"/>
    <s v="DEPRECIATION:COMPUTER EQUIP.:ALL OR EXCL NERSA"/>
    <s v="5bc4af14-5dea-4fd0-96ec-3bf5c7b882c0"/>
    <x v="5"/>
    <m/>
    <s v="NF01_NONF"/>
    <s v="NON-FUNDING TRANSACTIONS"/>
    <n v="1000"/>
    <s v="ADM &amp; HO"/>
    <n v="34507.919999999998"/>
    <n v="28573.58"/>
    <n v="17139.46"/>
  </r>
  <r>
    <n v="204043"/>
    <s v="CITY FINANCE"/>
    <s v="CREDITORS"/>
    <s v="2.3 - Expenditure Management"/>
    <s v="Function:Finance and Administration:Core Function:Finance"/>
    <s v="O/204043.AAH.000"/>
    <s v="NONF:AH:MRC:MUNICIPAL RUNNING COST"/>
    <s v="2043AAH000"/>
    <s v="NONF:AH:MRC:MUNICIPAL RUNNING COST"/>
    <s v="Function:Finance and Administration:Core Function:Finance"/>
    <n v="4820007000"/>
    <s v="DEPRECIATION:FURNITURE &amp; FITTINGS.:ALL EXCL NE"/>
    <s v="cb5cae3e-4698-47cf-99d4-5bc609c98f2a"/>
    <x v="5"/>
    <m/>
    <s v="NF01_NONF"/>
    <s v="NON-FUNDING TRANSACTIONS"/>
    <n v="1000"/>
    <s v="ADM &amp; HO"/>
    <n v="14854.89"/>
    <n v="14556.17"/>
    <n v="13422.91"/>
  </r>
  <r>
    <n v="204043"/>
    <s v="CITY FINANCE"/>
    <s v="CREDITORS"/>
    <s v="2.3 - Expenditure Management"/>
    <s v="Function:Finance and Administration:Core Function:Finance"/>
    <s v="O/204043.AAH.000"/>
    <s v="NONF:AH:MRC:MUNICIPAL RUNNING COST"/>
    <s v="2043AAH000"/>
    <s v="NONF:AH:MRC:MUNICIPAL RUNNING COST"/>
    <s v="Function:Finance and Administration:Core Function:Finance"/>
    <n v="4820030000"/>
    <s v="DEPRECIATION:MACHINERY &amp; EQUIP.:ALL OR EXCL NERSA"/>
    <s v="99290159-5e73-48a5-91b1-fb0dd4ef9ed4"/>
    <x v="5"/>
    <m/>
    <s v="NF01_NONF"/>
    <s v="NON-FUNDING TRANSACTIONS"/>
    <n v="1000"/>
    <s v="ADM &amp; HO"/>
    <n v="12824.47"/>
    <n v="12743.41"/>
    <n v="2835.31"/>
  </r>
  <r>
    <n v="203060"/>
    <s v="CITY FINANCE"/>
    <s v="GENERAL - FIN GOV"/>
    <s v="2.2 - Budget and Treasury Management"/>
    <s v="Function:Finance and Administration:Core Function:Finance"/>
    <s v="O/203060.AAH.000"/>
    <s v="NONF:AH:MRC:MUNICIPAL RUNNING COST"/>
    <m/>
    <m/>
    <m/>
    <s v="4820000000"/>
    <s v="AMORTISATION- INTANGIBLE ASSETS"/>
    <s v="37511104-b00f-4ffd-93de-5bae65b9049d"/>
    <x v="5"/>
    <m/>
    <s v="NF01_NONF"/>
    <s v="NON-FUNDING TRANSACTIONS"/>
    <n v="1000"/>
    <s v="ADM &amp; HO"/>
    <n v="1.4000000000000001"/>
    <n v="0.93"/>
    <m/>
  </r>
  <r>
    <n v="203060"/>
    <s v="CITY FINANCE"/>
    <s v="GENERAL - FIN GOV"/>
    <s v="2.2 - Budget and Treasury Management"/>
    <s v="Function:Finance and Administration:Core Function:Finance"/>
    <s v="O/203060.AAH.000"/>
    <s v="NONF:AH:MRC:MUNICIPAL RUNNING COST"/>
    <s v="2060AAH000"/>
    <s v="NONF:AH:MRC:MUNICIPAL RUNNING COST"/>
    <s v="Function:Finance and Administration:Core Function:Finance"/>
    <n v="4820400000"/>
    <s v="DEPRECIATION:BUILDINGS:ALL OR EXCL NERSA"/>
    <s v="62e342d1-e206-47d1-bb21-146c00a886f9"/>
    <x v="5"/>
    <m/>
    <s v="NF01_NONF"/>
    <s v="NON-FUNDING TRANSACTIONS"/>
    <n v="1000"/>
    <s v="ADM &amp; HO"/>
    <n v="59.580000000000005"/>
    <n v="59.54"/>
    <n v="38.04"/>
  </r>
  <r>
    <n v="204039"/>
    <s v="CITY FINANCE"/>
    <s v="FIN &amp; CASH MNGT"/>
    <s v="2.2 - Budget and Treasury Management"/>
    <s v="Function:Finance and Administration:Core Function:Budget and Treasury Office"/>
    <s v="O/204039.AAH.000"/>
    <s v="NONF:AH:MRC:MUNICIPAL RUNNING COST"/>
    <s v="2039AAH000"/>
    <s v="NONF:AH:MRC:MUNICIPAL RUNNING COST"/>
    <s v="Function:Finance and Administration:Core Function:Budget and Treasury Office"/>
    <n v="4820005000"/>
    <s v="DEPRECIATION:COMPUTER EQUIP.:ALL OR EXCL NERSA"/>
    <s v="5bc4af14-5dea-4fd0-96ec-3bf5c7b882c0"/>
    <x v="5"/>
    <m/>
    <s v="NF01_NONF"/>
    <s v="NON-FUNDING TRANSACTIONS"/>
    <n v="1000"/>
    <s v="ADM &amp; HO"/>
    <n v="13498.36"/>
    <n v="28873.72"/>
    <n v="34347.120000000003"/>
  </r>
  <r>
    <n v="204039"/>
    <s v="CITY FINANCE"/>
    <s v="FIN &amp; CASH MNGT"/>
    <s v="2.2 - Budget and Treasury Management"/>
    <s v="Function:Finance and Administration:Core Function:Budget and Treasury Office"/>
    <s v="O/204039.AAH.000"/>
    <s v="NONF:AH:MRC:MUNICIPAL RUNNING COST"/>
    <s v="2039AAH000"/>
    <s v="NONF:AH:MRC:MUNICIPAL RUNNING COST"/>
    <s v="Function:Finance and Administration:Core Function:Budget and Treasury Office"/>
    <n v="4820007000"/>
    <s v="DEPRECIATION:FURNITURE &amp; FITTINGS.:ALL EXCL NE"/>
    <s v="cb5cae3e-4698-47cf-99d4-5bc609c98f2a"/>
    <x v="5"/>
    <m/>
    <s v="NF01_NONF"/>
    <s v="NON-FUNDING TRANSACTIONS"/>
    <n v="1000"/>
    <s v="ADM &amp; HO"/>
    <n v="3612.45"/>
    <n v="7432.4"/>
    <n v="9497.4599999999991"/>
  </r>
  <r>
    <n v="204039"/>
    <s v="CITY FINANCE"/>
    <s v="FIN &amp; CASH MNGT"/>
    <s v="2.2 - Budget and Treasury Management"/>
    <s v="Function:Finance and Administration:Core Function:Budget and Treasury Office"/>
    <s v="O/204039.AAH.000"/>
    <s v="NONF:AH:MRC:MUNICIPAL RUNNING COST"/>
    <s v="2039AAH000"/>
    <s v="NONF:AH:MRC:MUNICIPAL RUNNING COST"/>
    <s v="Function:Finance and Administration:Core Function:Budget and Treasury Office"/>
    <n v="4820030000"/>
    <s v="DEPRECIATION:MACHINERY &amp; EQUIP.:ALL OR EXCL NERSA"/>
    <s v="99290159-5e73-48a5-91b1-fb0dd4ef9ed4"/>
    <x v="5"/>
    <m/>
    <s v="NF01_NONF"/>
    <s v="NON-FUNDING TRANSACTIONS"/>
    <n v="1000"/>
    <s v="ADM &amp; HO"/>
    <n v="1040.46"/>
    <n v="693.68"/>
    <n v="104.62"/>
  </r>
  <r>
    <n v="204020"/>
    <s v="CITY FINANCE"/>
    <s v="UTLTY SV -CONS BILL"/>
    <s v="2.4 - Revenue Management"/>
    <s v="Function:Finance and Administration:Core Function:Finance"/>
    <s v="O/204020.AAH.000"/>
    <s v="NONF:AH:MRC:MUNICIPAL RUNNING COST"/>
    <s v="2020AAH000"/>
    <s v="NONF:AH:MRC:MUNICIPAL RUNNING COST"/>
    <s v="Function:Finance and Administration:Core Function:Finance"/>
    <n v="4820000000"/>
    <s v="AMORTISATION- INTANGIBLE ASSETS"/>
    <s v="37511104-b00f-4ffd-93de-5bae65b9049d"/>
    <x v="5"/>
    <m/>
    <s v="NF01_NONF"/>
    <s v="NON-FUNDING TRANSACTIONS"/>
    <n v="1000"/>
    <s v="ADM &amp; HO"/>
    <n v="83540.03"/>
    <n v="173540.45"/>
    <n v="186871.81"/>
  </r>
  <r>
    <n v="204020"/>
    <s v="CITY FINANCE"/>
    <s v="UTLTY SV -CONS BILL"/>
    <s v="2.4 - Revenue Management"/>
    <s v="Function:Finance and Administration:Core Function:Finance"/>
    <s v="O/204020.AAH.000"/>
    <s v="NONF:AH:MRC:MUNICIPAL RUNNING COST"/>
    <s v="2020AAH000"/>
    <s v="NONF:AH:MRC:MUNICIPAL RUNNING COST"/>
    <s v="Function:Finance and Administration:Core Function:Finance"/>
    <n v="4820005000"/>
    <s v="DEPRECIATION:COMPUTER EQUIP.:ALL OR EXCL NERSA"/>
    <s v="5bc4af14-5dea-4fd0-96ec-3bf5c7b882c0"/>
    <x v="5"/>
    <m/>
    <s v="NF01_NONF"/>
    <s v="NON-FUNDING TRANSACTIONS"/>
    <n v="1000"/>
    <s v="ADM &amp; HO"/>
    <n v="139618.44999999998"/>
    <n v="156692.85"/>
    <n v="143735.1"/>
  </r>
  <r>
    <n v="204020"/>
    <s v="CITY FINANCE"/>
    <s v="UTLTY SV -CONS BILL"/>
    <s v="2.4 - Revenue Management"/>
    <s v="Function:Finance and Administration:Core Function:Finance"/>
    <s v="O/204020.AAH.000"/>
    <s v="NONF:AH:MRC:MUNICIPAL RUNNING COST"/>
    <s v="2020AAH000"/>
    <s v="NONF:AH:MRC:MUNICIPAL RUNNING COST"/>
    <s v="Function:Finance and Administration:Core Function:Finance"/>
    <n v="4820007000"/>
    <s v="DEPRECIATION:FURNITURE &amp; FITTINGS.:ALL EXCL NE"/>
    <s v="cb5cae3e-4698-47cf-99d4-5bc609c98f2a"/>
    <x v="5"/>
    <m/>
    <s v="NF01_NONF"/>
    <s v="NON-FUNDING TRANSACTIONS"/>
    <n v="1000"/>
    <s v="ADM &amp; HO"/>
    <n v="42873.100000000013"/>
    <n v="41687.01"/>
    <n v="38127.67"/>
  </r>
  <r>
    <n v="204020"/>
    <s v="CITY FINANCE"/>
    <s v="UTLTY SV -CONS BILL"/>
    <s v="2.4 - Revenue Management"/>
    <s v="Function:Finance and Administration:Core Function:Finance"/>
    <s v="O/204020.AAH.000"/>
    <s v="NONF:AH:MRC:MUNICIPAL RUNNING COST"/>
    <s v="2020AAH000"/>
    <s v="NONF:AH:MRC:MUNICIPAL RUNNING COST"/>
    <s v="Function:Finance and Administration:Core Function:Finance"/>
    <n v="4820030000"/>
    <s v="DEPRECIATION:MACHINERY &amp; EQUIP.:ALL OR EXCL NERSA"/>
    <s v="99290159-5e73-48a5-91b1-fb0dd4ef9ed4"/>
    <x v="5"/>
    <m/>
    <s v="NF01_NONF"/>
    <s v="NON-FUNDING TRANSACTIONS"/>
    <n v="1000"/>
    <s v="ADM &amp; HO"/>
    <n v="149723.85999999999"/>
    <n v="138281.45000000001"/>
    <n v="129729.92"/>
  </r>
  <r>
    <n v="204021"/>
    <s v="CITY FINANCE"/>
    <s v="UTLTY SV - HSG RENT"/>
    <s v="2.4 - Revenue Management"/>
    <s v="Function:Finance and Administration:Core Function:Finance"/>
    <s v="O/204021.AAH.000"/>
    <s v="NONF:AH:MRC:MUNICIPAL RUNNING COST"/>
    <s v="2021AAH000"/>
    <s v="NONF:AH:MRC:MUNICIPAL RUNNING COST"/>
    <s v="Function:Finance and Administration:Core Function:Finance"/>
    <n v="4820005000"/>
    <s v="DEPRECIATION:COMPUTER EQUIP.:ALL OR EXCL NERSA"/>
    <s v="5bc4af14-5dea-4fd0-96ec-3bf5c7b882c0"/>
    <x v="5"/>
    <m/>
    <s v="NF01_NONF"/>
    <s v="NON-FUNDING TRANSACTIONS"/>
    <n v="1000"/>
    <s v="ADM &amp; HO"/>
    <n v="24068.639999999999"/>
    <n v="20093.900000000001"/>
    <n v="16680.37"/>
  </r>
  <r>
    <n v="204021"/>
    <s v="CITY FINANCE"/>
    <s v="UTLTY SV - HSG RENT"/>
    <s v="2.4 - Revenue Management"/>
    <s v="Function:Finance and Administration:Core Function:Finance"/>
    <s v="O/204021.AAH.000"/>
    <s v="NONF:AH:MRC:MUNICIPAL RUNNING COST"/>
    <s v="2021AAH000"/>
    <s v="NONF:AH:MRC:MUNICIPAL RUNNING COST"/>
    <s v="Function:Finance and Administration:Core Function:Finance"/>
    <n v="4820007000"/>
    <s v="DEPRECIATION:FURNITURE &amp; FITTINGS.:ALL EXCL NE"/>
    <s v="cb5cae3e-4698-47cf-99d4-5bc609c98f2a"/>
    <x v="5"/>
    <m/>
    <s v="NF01_NONF"/>
    <s v="NON-FUNDING TRANSACTIONS"/>
    <n v="1000"/>
    <s v="ADM &amp; HO"/>
    <n v="10051.900000000001"/>
    <n v="10022.99"/>
    <n v="9895.69"/>
  </r>
  <r>
    <n v="204021"/>
    <s v="CITY FINANCE"/>
    <s v="UTLTY SV - HSG RENT"/>
    <s v="2.4 - Revenue Management"/>
    <s v="Function:Finance and Administration:Core Function:Finance"/>
    <s v="O/204021.AAH.000"/>
    <s v="NONF:AH:MRC:MUNICIPAL RUNNING COST"/>
    <s v="2021AAH000"/>
    <s v="NONF:AH:MRC:MUNICIPAL RUNNING COST"/>
    <s v="Function:Finance and Administration:Core Function:Finance"/>
    <n v="4820030000"/>
    <s v="DEPRECIATION:MACHINERY &amp; EQUIP.:ALL OR EXCL NERSA"/>
    <s v="99290159-5e73-48a5-91b1-fb0dd4ef9ed4"/>
    <x v="5"/>
    <m/>
    <s v="NF01_NONF"/>
    <s v="NON-FUNDING TRANSACTIONS"/>
    <n v="1000"/>
    <s v="ADM &amp; HO"/>
    <n v="15271.75"/>
    <n v="12115.42"/>
    <n v="11200.17"/>
  </r>
  <r>
    <n v="204022"/>
    <s v="CITY FINANCE"/>
    <s v="RATES_AUX REVENUE"/>
    <s v="2.4 - Revenue Management"/>
    <s v="Function:Finance and Administration:Core Function:Finance"/>
    <s v="O/204022.AAH.000"/>
    <s v="NONF:AH:MRC:MUNICIPAL RUNNING COST"/>
    <s v="2022AAH000"/>
    <s v="NONF:AH:MRC:MUNICIPAL RUNNING COST"/>
    <s v="Function:Finance and Administration:Core Function:Finance"/>
    <n v="4820005000"/>
    <s v="DEPRECIATION:COMPUTER EQUIP.:ALL OR EXCL NERSA"/>
    <s v="5bc4af14-5dea-4fd0-96ec-3bf5c7b882c0"/>
    <x v="5"/>
    <m/>
    <s v="NF01_NONF"/>
    <s v="NON-FUNDING TRANSACTIONS"/>
    <n v="1000"/>
    <s v="ADM &amp; HO"/>
    <n v="25721.69"/>
    <n v="42198.15"/>
    <n v="48200"/>
  </r>
  <r>
    <n v="204022"/>
    <s v="CITY FINANCE"/>
    <s v="RATES_AUX REVENUE"/>
    <s v="2.4 - Revenue Management"/>
    <s v="Function:Finance and Administration:Core Function:Finance"/>
    <s v="O/204022.AAH.000"/>
    <s v="NONF:AH:MRC:MUNICIPAL RUNNING COST"/>
    <s v="2022AAH000"/>
    <s v="NONF:AH:MRC:MUNICIPAL RUNNING COST"/>
    <s v="Function:Finance and Administration:Core Function:Finance"/>
    <n v="4820007000"/>
    <s v="DEPRECIATION:FURNITURE &amp; FITTINGS.:ALL EXCL NE"/>
    <s v="cb5cae3e-4698-47cf-99d4-5bc609c98f2a"/>
    <x v="5"/>
    <m/>
    <s v="NF01_NONF"/>
    <s v="NON-FUNDING TRANSACTIONS"/>
    <n v="1000"/>
    <s v="ADM &amp; HO"/>
    <n v="14389.69"/>
    <n v="14307.98"/>
    <n v="48200"/>
  </r>
  <r>
    <n v="204022"/>
    <s v="CITY FINANCE"/>
    <s v="RATES_AUX REVENUE"/>
    <s v="2.4 - Revenue Management"/>
    <s v="Function:Finance and Administration:Core Function:Finance"/>
    <s v="O/204022.AAH.000"/>
    <s v="NONF:AH:MRC:MUNICIPAL RUNNING COST"/>
    <s v="2022AAH000"/>
    <s v="NONF:AH:MRC:MUNICIPAL RUNNING COST"/>
    <s v="Function:Finance and Administration:Core Function:Finance"/>
    <n v="4820030000"/>
    <s v="DEPRECIATION:MACHINERY &amp; EQUIP.:ALL OR EXCL NERSA"/>
    <s v="99290159-5e73-48a5-91b1-fb0dd4ef9ed4"/>
    <x v="5"/>
    <m/>
    <s v="NF01_NONF"/>
    <s v="NON-FUNDING TRANSACTIONS"/>
    <n v="1000"/>
    <s v="ADM &amp; HO"/>
    <n v="18687.760000000002"/>
    <n v="18685.46"/>
    <n v="18650.009999999998"/>
  </r>
  <r>
    <n v="204023"/>
    <s v="CITY FINANCE"/>
    <s v="DEBTORS MANAGEMENT"/>
    <s v="2.4 - Revenue Management"/>
    <s v="Function:Finance and Administration:Core Function:Finance"/>
    <s v="O/204023.AAH.000"/>
    <s v="NONF:AH:MRC:MUNICIPAL RUNNING COST"/>
    <s v="2023AAH000"/>
    <s v="NONF:AH:MRC:MUNICIPAL RUNNING COST"/>
    <s v="Function:Finance and Administration:Core Function:Finance"/>
    <n v="4820005000"/>
    <s v="DEPRECIATION:COMPUTER EQUIP.:ALL OR EXCL NERSA"/>
    <s v="5bc4af14-5dea-4fd0-96ec-3bf5c7b882c0"/>
    <x v="5"/>
    <m/>
    <s v="NF01_NONF"/>
    <s v="NON-FUNDING TRANSACTIONS"/>
    <n v="1000"/>
    <s v="ADM &amp; HO"/>
    <n v="840.2800000000002"/>
    <n v="785.04"/>
    <m/>
  </r>
  <r>
    <n v="204023"/>
    <s v="CITY FINANCE"/>
    <s v="DEBTORS MANAGEMENT"/>
    <s v="2.4 - Revenue Management"/>
    <s v="Function:Finance and Administration:Core Function:Finance"/>
    <s v="O/204023.AAH.000"/>
    <s v="NONF:AH:MRC:MUNICIPAL RUNNING COST"/>
    <s v="2023AAH000"/>
    <s v="NONF:AH:MRC:MUNICIPAL RUNNING COST"/>
    <s v="Function:Finance and Administration:Core Function:Finance"/>
    <n v="4820007000"/>
    <s v="DEPRECIATION:FURNITURE &amp; FITTINGS.:ALL EXCL NE"/>
    <s v="cb5cae3e-4698-47cf-99d4-5bc609c98f2a"/>
    <x v="5"/>
    <m/>
    <s v="NF01_NONF"/>
    <s v="NON-FUNDING TRANSACTIONS"/>
    <n v="1000"/>
    <s v="ADM &amp; HO"/>
    <n v="693.8"/>
    <n v="693.56"/>
    <n v="690.74"/>
  </r>
  <r>
    <n v="204023"/>
    <s v="CITY FINANCE"/>
    <s v="DEBTORS MANAGEMENT"/>
    <s v="2.4 - Revenue Management"/>
    <s v="Function:Finance and Administration:Core Function:Finance"/>
    <s v="O/204023.AAH.000"/>
    <s v="NONF:AH:MRC:MUNICIPAL RUNNING COST"/>
    <m/>
    <m/>
    <m/>
    <s v="4820030000"/>
    <s v="DEPRECIATION:MACHINERY &amp; EQUIP.:ALL OR EXCL NERSA"/>
    <s v="99290159-5e73-48a5-91b1-fb0dd4ef9ed4"/>
    <x v="5"/>
    <m/>
    <s v="NF01_NONF"/>
    <m/>
    <m/>
    <m/>
    <n v="4719.4699999999993"/>
    <n v="4719.47"/>
    <n v="4719.47"/>
  </r>
  <r>
    <n v="204024"/>
    <s v="CITY FINANCE"/>
    <s v="CUSTOMER CARE"/>
    <s v="2.4 - Revenue Management"/>
    <s v="Function:Finance and Administration:Core Function:Finance"/>
    <s v="O/204024.AAH.000"/>
    <s v="NONF:AH:MRC:MUNICIPAL RUNNING COST"/>
    <s v="2024AAH000"/>
    <s v="NONF:AH:MRC:MUNICIPAL RUNNING COST"/>
    <s v="Function:Finance and Administration:Core Function:Finance"/>
    <n v="4820005000"/>
    <s v="DEPRECIATION:COMPUTER EQUIP.:ALL OR EXCL NERSA"/>
    <s v="5bc4af14-5dea-4fd0-96ec-3bf5c7b882c0"/>
    <x v="5"/>
    <m/>
    <s v="NF01_NONF"/>
    <s v="NON-FUNDING TRANSACTIONS"/>
    <n v="1000"/>
    <s v="ADM &amp; HO"/>
    <n v="23724.58"/>
    <n v="18474.490000000002"/>
    <n v="5314.32"/>
  </r>
  <r>
    <n v="204024"/>
    <s v="CITY FINANCE"/>
    <s v="CUSTOMER CARE"/>
    <s v="2.4 - Revenue Management"/>
    <s v="Function:Finance and Administration:Core Function:Finance"/>
    <s v="O/204024.AAH.000"/>
    <s v="NONF:AH:MRC:MUNICIPAL RUNNING COST"/>
    <s v="2024AAH000"/>
    <s v="NONF:AH:MRC:MUNICIPAL RUNNING COST"/>
    <s v="Function:Finance and Administration:Core Function:Finance"/>
    <n v="4820007000"/>
    <s v="DEPRECIATION:FURNITURE &amp; FITTINGS.:ALL EXCL NE"/>
    <s v="cb5cae3e-4698-47cf-99d4-5bc609c98f2a"/>
    <x v="5"/>
    <m/>
    <s v="NF01_NONF"/>
    <s v="NON-FUNDING TRANSACTIONS"/>
    <n v="1000"/>
    <s v="ADM &amp; HO"/>
    <n v="5526.47"/>
    <n v="5251.75"/>
    <n v="4899.46"/>
  </r>
  <r>
    <n v="204024"/>
    <s v="CITY FINANCE"/>
    <s v="CUSTOMER CARE"/>
    <s v="2.4 - Revenue Management"/>
    <s v="Function:Finance and Administration:Core Function:Finance"/>
    <s v="O/204024.AAH.000"/>
    <s v="NONF:AH:MRC:MUNICIPAL RUNNING COST"/>
    <s v="2024AAH000"/>
    <s v="NONF:AH:MRC:MUNICIPAL RUNNING COST"/>
    <s v="Function:Finance and Administration:Core Function:Finance"/>
    <n v="4820030000"/>
    <s v="DEPRECIATION:MACHINERY &amp; EQUIP.:ALL OR EXCL NERSA"/>
    <s v="99290159-5e73-48a5-91b1-fb0dd4ef9ed4"/>
    <x v="5"/>
    <m/>
    <s v="NF01_NONF"/>
    <s v="NON-FUNDING TRANSACTIONS"/>
    <n v="1000"/>
    <s v="ADM &amp; HO"/>
    <n v="17263.420000000002"/>
    <n v="12608.49"/>
    <n v="9869.24"/>
  </r>
  <r>
    <n v="204046"/>
    <s v="CITY FINANCE"/>
    <s v="COMP ANALYSIS"/>
    <s v="2.4 - Revenue Management"/>
    <s v="Function:Finance and Administration:Core Function:Finance"/>
    <s v="O/204046.AAH.000"/>
    <s v="NONF:AH:MRC:MUNICIPAL RUNNING COST"/>
    <s v="2046AAH000"/>
    <s v="NONF:AH:MRC:MUNICIPAL RUNNING COST"/>
    <s v="Function:Finance and Administration:Core Function:Finance"/>
    <n v="4820000000"/>
    <s v="AMORTISATION- INTANGIBLE ASSETS"/>
    <s v="37511104-b00f-4ffd-93de-5bae65b9049d"/>
    <x v="5"/>
    <m/>
    <s v="NF01_NONF"/>
    <s v="NON-FUNDING TRANSACTIONS"/>
    <n v="1000"/>
    <s v="ADM &amp; HO"/>
    <n v="7.089999999999999"/>
    <n v="7.08"/>
    <n v="5.3"/>
  </r>
  <r>
    <n v="204046"/>
    <s v="CITY FINANCE"/>
    <s v="COMP ANALYSIS"/>
    <s v="2.4 - Revenue Management"/>
    <s v="Function:Finance and Administration:Core Function:Finance"/>
    <s v="O/204046.AAH.000"/>
    <s v="NONF:AH:MRC:MUNICIPAL RUNNING COST"/>
    <s v="2046AAH000"/>
    <s v="NONF:AH:MRC:MUNICIPAL RUNNING COST"/>
    <s v="Function:Finance and Administration:Core Function:Finance"/>
    <n v="4820005000"/>
    <s v="DEPRECIATION:COMPUTER EQUIP.:ALL OR EXCL NERSA"/>
    <s v="5bc4af14-5dea-4fd0-96ec-3bf5c7b882c0"/>
    <x v="5"/>
    <m/>
    <s v="NF01_NONF"/>
    <s v="NON-FUNDING TRANSACTIONS"/>
    <n v="1000"/>
    <s v="ADM &amp; HO"/>
    <n v="30826.829999999998"/>
    <n v="27811.11"/>
    <n v="17915.5"/>
  </r>
  <r>
    <n v="204046"/>
    <s v="CITY FINANCE"/>
    <s v="COMP ANALYSIS"/>
    <s v="2.4 - Revenue Management"/>
    <s v="Function:Finance and Administration:Core Function:Finance"/>
    <s v="O/204046.AAH.000"/>
    <s v="NONF:AH:MRC:MUNICIPAL RUNNING COST"/>
    <s v="2046AAH000"/>
    <s v="NONF:AH:MRC:MUNICIPAL RUNNING COST"/>
    <s v="Function:Finance and Administration:Core Function:Finance"/>
    <n v="4820007000"/>
    <s v="DEPRECIATION:FURNITURE &amp; FITTINGS.:ALL EXCL NE"/>
    <s v="cb5cae3e-4698-47cf-99d4-5bc609c98f2a"/>
    <x v="5"/>
    <m/>
    <s v="NF01_NONF"/>
    <s v="NON-FUNDING TRANSACTIONS"/>
    <n v="1000"/>
    <s v="ADM &amp; HO"/>
    <n v="5140.33"/>
    <n v="5115.55"/>
    <n v="5024.12"/>
  </r>
  <r>
    <n v="204046"/>
    <s v="CITY FINANCE"/>
    <s v="COMP ANALYSIS"/>
    <s v="2.4 - Revenue Management"/>
    <s v="Function:Finance and Administration:Core Function:Finance"/>
    <s v="O/204046.AAH.000"/>
    <s v="NONF:AH:MRC:MUNICIPAL RUNNING COST"/>
    <s v="2046AAH000"/>
    <s v="NONF:AH:MRC:MUNICIPAL RUNNING COST"/>
    <s v="Function:Finance and Administration:Core Function:Finance"/>
    <n v="4820030000"/>
    <s v="DEPRECIATION:MACHINERY &amp; EQUIP.:ALL OR EXCL NERSA"/>
    <s v="99290159-5e73-48a5-91b1-fb0dd4ef9ed4"/>
    <x v="5"/>
    <m/>
    <s v="NF01_NONF"/>
    <s v="NON-FUNDING TRANSACTIONS"/>
    <n v="1000"/>
    <s v="ADM &amp; HO"/>
    <n v="6253.0700000000006"/>
    <n v="2349.9"/>
    <n v="804.04"/>
  </r>
  <r>
    <n v="204046"/>
    <s v="CITY FINANCE"/>
    <s v="COMP ANALYSIS"/>
    <s v="2.4 - Revenue Management"/>
    <s v="Function:Finance and Administration:Core Function:Finance"/>
    <s v="O/204046.AAH.000"/>
    <s v="NONF:AH:MRC:MUNICIPAL RUNNING COST"/>
    <s v="2046AAH000"/>
    <s v="NONF:AH:MRC:MUNICIPAL RUNNING COST"/>
    <s v="Function:Finance and Administration:Core Function:Finance"/>
    <n v="4820400000"/>
    <s v="DEPRECIATION:BUILDINGS:ALL OR EXCL NERSA"/>
    <s v="62e342d1-e206-47d1-bb21-146c00a886f9"/>
    <x v="5"/>
    <m/>
    <s v="NF01_NONF"/>
    <s v="NON-FUNDING TRANSACTIONS"/>
    <n v="1000"/>
    <s v="ADM &amp; HO"/>
    <n v="269.02"/>
    <n v="269.02"/>
    <n v="112.77"/>
  </r>
  <r>
    <n v="203012"/>
    <s v="CITY FINANCE"/>
    <s v="SUPPLY CHAIN - MNGT"/>
    <s v="2.5 - Supply Chain Management"/>
    <s v="Function:Finance and Administration:Core Function:Supply Chain Management"/>
    <s v="O/203012.AAH.000"/>
    <s v="NONF:AH:MRC:MUNICIPAL RUNNING COST"/>
    <s v="2012AAH000"/>
    <s v="NONF:AH:MRC:MUNICIPAL RUNNING COST"/>
    <s v="Function:Finance and Administration:Core Function:Supply Chain Management"/>
    <n v="4820005000"/>
    <s v="DEPRECIATION:COMPUTER EQUIP.:ALL OR EXCL NERSA"/>
    <s v="5bc4af14-5dea-4fd0-96ec-3bf5c7b882c0"/>
    <x v="5"/>
    <m/>
    <s v="NF01_NONF"/>
    <s v="NON-FUNDING TRANSACTIONS"/>
    <n v="1000"/>
    <s v="ADM &amp; HO"/>
    <n v="56351.25"/>
    <n v="77560.84"/>
    <n v="64112.58"/>
  </r>
  <r>
    <n v="203012"/>
    <s v="CITY FINANCE"/>
    <s v="SUPPLY CHAIN - MNGT"/>
    <s v="2.5 - Supply Chain Management"/>
    <s v="Function:Finance and Administration:Core Function:Supply Chain Management"/>
    <s v="O/203012.AAH.000"/>
    <s v="NONF:AH:MRC:MUNICIPAL RUNNING COST"/>
    <s v="2012AAH000"/>
    <s v="NONF:AH:MRC:MUNICIPAL RUNNING COST"/>
    <s v="Function:Finance and Administration:Core Function:Supply Chain Management"/>
    <n v="4820007000"/>
    <s v="DEPRECIATION:FURNITURE &amp; FITTINGS.:ALL EXCL NE"/>
    <s v="cb5cae3e-4698-47cf-99d4-5bc609c98f2a"/>
    <x v="5"/>
    <m/>
    <s v="NF01_NONF"/>
    <s v="NON-FUNDING TRANSACTIONS"/>
    <n v="1000"/>
    <s v="ADM &amp; HO"/>
    <n v="16128.73"/>
    <n v="15577.74"/>
    <n v="11893.71"/>
  </r>
  <r>
    <n v="203012"/>
    <s v="CITY FINANCE"/>
    <s v="SUPPLY CHAIN - MNGT"/>
    <s v="2.5 - Supply Chain Management"/>
    <s v="Function:Finance and Administration:Core Function:Supply Chain Management"/>
    <s v="O/203012.AAH.000"/>
    <s v="NONF:AH:MRC:MUNICIPAL RUNNING COST"/>
    <s v="2012AAH000"/>
    <s v="NONF:AH:MRC:MUNICIPAL RUNNING COST"/>
    <s v="Function:Finance and Administration:Core Function:Supply Chain Management"/>
    <n v="4820030000"/>
    <s v="DEPRECIATION:MACHINERY &amp; EQUIP.:ALL OR EXCL NERSA"/>
    <s v="99290159-5e73-48a5-91b1-fb0dd4ef9ed4"/>
    <x v="5"/>
    <m/>
    <s v="NF01_NONF"/>
    <s v="NON-FUNDING TRANSACTIONS"/>
    <n v="1000"/>
    <s v="ADM &amp; HO"/>
    <n v="17731.259999999998"/>
    <n v="10640.47"/>
    <n v="8784.07"/>
  </r>
  <r>
    <n v="203012"/>
    <s v="CITY FINANCE"/>
    <s v="SUPPLY CHAIN - MNGT"/>
    <s v="2.5 - Supply Chain Management"/>
    <s v="Function:Finance and Administration:Core Function:Supply Chain Management"/>
    <s v="O/203012.AAH.000"/>
    <s v="NONF:AH:MRC:MUNICIPAL RUNNING COST"/>
    <m/>
    <m/>
    <m/>
    <s v="4820400000"/>
    <s v="DEPRECIATION:BUILDINGS:ALL OR EXCL NERSA"/>
    <s v="62e342d1-e206-47d1-bb21-146c00a886f9"/>
    <x v="5"/>
    <m/>
    <s v="NF01_NONF"/>
    <m/>
    <m/>
    <m/>
    <n v="2296.33"/>
    <n v="2296.3200000000002"/>
    <n v="2126.4699999999998"/>
  </r>
  <r>
    <n v="204037"/>
    <s v="CITY FINANCE"/>
    <s v="LOGISTIC"/>
    <s v="2.5 - Supply Chain Management"/>
    <s v="Function:Finance and Administration:Core Function:Supply Chain Management"/>
    <s v="O/204037.AAH.000"/>
    <s v="NONF:AH:MRC:MUNICIPAL RUNNING COST"/>
    <s v="2037AAH000"/>
    <s v="NONF:AH:MRC:MUNICIPAL RUNNING COST"/>
    <s v="Function:Finance and Administration:Core Function:Supply Chain Management"/>
    <n v="4820000000"/>
    <s v="AMORTISATION- INTANGIBLE ASSETS"/>
    <s v="37511104-b00f-4ffd-93de-5bae65b9049d"/>
    <x v="5"/>
    <m/>
    <s v="NF01_NONF"/>
    <s v="NON-FUNDING TRANSACTIONS"/>
    <n v="1000"/>
    <s v="ADM &amp; HO"/>
    <n v="30642.75"/>
    <n v="60642.75"/>
    <n v="60642.75"/>
  </r>
  <r>
    <n v="204037"/>
    <s v="CITY FINANCE"/>
    <s v="LOGISTIC"/>
    <s v="2.5 - Supply Chain Management"/>
    <s v="Function:Finance and Administration:Core Function:Supply Chain Management"/>
    <s v="O/204037.AAH.000"/>
    <s v="NONF:AH:MRC:MUNICIPAL RUNNING COST"/>
    <s v="2037AAH000"/>
    <s v="NONF:AH:MRC:MUNICIPAL RUNNING COST"/>
    <s v="Function:Finance and Administration:Core Function:Supply Chain Management"/>
    <n v="4820002000"/>
    <s v="DEPRECIATION:BUILDINGS:ALL OR EXCL NERSA (SEE ASSE"/>
    <s v="62e342d1-e206-47d1-bb21-146c00a886f9"/>
    <x v="5"/>
    <m/>
    <s v="NF01_NONF"/>
    <s v="NON-FUNDING TRANSACTIONS"/>
    <n v="1000"/>
    <s v="ADM &amp; HO"/>
    <n v="1490384.2500000002"/>
    <n v="1487019.81"/>
    <n v="262362.68"/>
  </r>
  <r>
    <n v="204037"/>
    <s v="CITY FINANCE"/>
    <s v="LOGISTIC"/>
    <s v="2.5 - Supply Chain Management"/>
    <s v="Function:Finance and Administration:Core Function:Supply Chain Management"/>
    <s v="O/204037.AAH.000"/>
    <s v="NONF:AH:MRC:MUNICIPAL RUNNING COST"/>
    <s v="2037AAH000"/>
    <s v="NONF:AH:MRC:MUNICIPAL RUNNING COST"/>
    <s v="Function:Finance and Administration:Core Function:Supply Chain Management"/>
    <n v="4820005000"/>
    <s v="DEPRECIATION:COMPUTER EQUIP.:ALL OR EXCL NERSA"/>
    <s v="5bc4af14-5dea-4fd0-96ec-3bf5c7b882c0"/>
    <x v="5"/>
    <m/>
    <s v="NF01_NONF"/>
    <s v="NON-FUNDING TRANSACTIONS"/>
    <n v="1000"/>
    <s v="ADM &amp; HO"/>
    <n v="28455.29"/>
    <n v="42644.03"/>
    <n v="43865.89"/>
  </r>
  <r>
    <n v="204037"/>
    <s v="CITY FINANCE"/>
    <s v="LOGISTIC"/>
    <s v="2.5 - Supply Chain Management"/>
    <s v="Function:Finance and Administration:Core Function:Supply Chain Management"/>
    <s v="O/204037.AAH.000"/>
    <s v="NONF:AH:MRC:MUNICIPAL RUNNING COST"/>
    <s v="2037AAH000"/>
    <s v="NONF:AH:MRC:MUNICIPAL RUNNING COST"/>
    <s v="Function:Finance and Administration:Core Function:Supply Chain Management"/>
    <n v="4820007000"/>
    <s v="DEPRECIATION:FURNITURE &amp; FITTINGS.:ALL EXCL NE"/>
    <s v="cb5cae3e-4698-47cf-99d4-5bc609c98f2a"/>
    <x v="5"/>
    <m/>
    <s v="NF01_NONF"/>
    <s v="NON-FUNDING TRANSACTIONS"/>
    <n v="1000"/>
    <s v="ADM &amp; HO"/>
    <n v="22990.149999999998"/>
    <n v="26515.8"/>
    <n v="25922.68"/>
  </r>
  <r>
    <n v="204037"/>
    <s v="CITY FINANCE"/>
    <s v="LOGISTIC"/>
    <s v="2.5 - Supply Chain Management"/>
    <s v="Function:Finance and Administration:Core Function:Supply Chain Management"/>
    <s v="O/204037.AAH.000"/>
    <s v="NONF:AH:MRC:MUNICIPAL RUNNING COST"/>
    <s v="2037AAH000"/>
    <s v="NONF:AH:MRC:MUNICIPAL RUNNING COST"/>
    <s v="Function:Finance and Administration:Core Function:Supply Chain Management"/>
    <n v="4820030000"/>
    <s v="DEPRECIATION:MACHINERY &amp; EQUIP.:ALL OR EXCL NERSA"/>
    <s v="99290159-5e73-48a5-91b1-fb0dd4ef9ed4"/>
    <x v="5"/>
    <m/>
    <s v="NF01_NONF"/>
    <s v="NON-FUNDING TRANSACTIONS"/>
    <n v="1000"/>
    <s v="ADM &amp; HO"/>
    <n v="228727.23"/>
    <n v="125077.19"/>
    <n v="66475.39"/>
  </r>
  <r>
    <n v="204037"/>
    <s v="CITY FINANCE"/>
    <s v="LOGISTIC"/>
    <s v="2.5 - Supply Chain Management"/>
    <s v="Function:Finance and Administration:Core Function:Supply Chain Management"/>
    <s v="O/204037.AAH.000"/>
    <s v="NONF:AH:MRC:MUNICIPAL RUNNING COST"/>
    <m/>
    <m/>
    <m/>
    <s v="4820360070"/>
    <s v="DEPRECIATION:OTHER ASSETS:WORKSHOPS &amp; DEPOTS"/>
    <m/>
    <x v="5"/>
    <m/>
    <s v="NF01_NONF"/>
    <m/>
    <m/>
    <m/>
    <n v="82997.079999999987"/>
    <n v="82790.55"/>
    <n v="82708.800000000003"/>
  </r>
  <r>
    <n v="204037"/>
    <s v="CITY FINANCE"/>
    <s v="LOGISTIC"/>
    <s v="2.5 - Supply Chain Management"/>
    <s v="Function:Finance and Administration:Core Function:Supply Chain Management"/>
    <s v="O/204037.AAH.000"/>
    <s v="NONF:AH:MRC:MUNICIPAL RUNNING COST"/>
    <s v="2037AAH000"/>
    <s v="NONF:AH:MRC:MUNICIPAL RUNNING COST"/>
    <s v="Function:Finance and Administration:Core Function:Supply Chain Management"/>
    <n v="4820400000"/>
    <s v="DEPRECIATION:BUILDINGS:ALL OR EXCL NERSA"/>
    <s v="62e342d1-e206-47d1-bb21-146c00a886f9"/>
    <x v="5"/>
    <m/>
    <s v="NF01_NONF"/>
    <s v="NON-FUNDING TRANSACTIONS"/>
    <n v="1000"/>
    <s v="ADM &amp; HO"/>
    <n v="109802.81"/>
    <n v="180884.74"/>
    <n v="173101.05"/>
  </r>
  <r>
    <n v="204051"/>
    <s v="CITY FINANCE"/>
    <s v="BIDS CNTRCTS &amp; MONIT"/>
    <s v="2.5 - Supply Chain Management"/>
    <s v="Function:Finance and Administration:Core Function:Supply Chain Management"/>
    <s v="O/204051.AAH.000"/>
    <s v="NONF:AH:MRC:MUNICIPAL RUNNING COST"/>
    <m/>
    <m/>
    <m/>
    <s v="4820007000"/>
    <s v="DEPRECIATION:FURNITURE &amp; FITTINGS.:ALL EXCL NE"/>
    <s v="cb5cae3e-4698-47cf-99d4-5bc609c98f2a"/>
    <x v="5"/>
    <m/>
    <s v="NF01_NONF"/>
    <s v="NON-FUNDING TRANSACTIONS"/>
    <n v="1000"/>
    <s v="ADM &amp; HO"/>
    <n v="8120.04"/>
    <n v="15620.08"/>
    <n v="15620.04"/>
  </r>
  <r>
    <n v="204051"/>
    <s v="CITY FINANCE"/>
    <s v="BIDS CNTRCTS &amp; MONIT"/>
    <s v="2.5 - Supply Chain Management"/>
    <s v="Function:Finance and Administration:Core Function:Supply Chain Management"/>
    <s v="O/204051.AAH.000"/>
    <s v="NONF:AH:MRC:MUNICIPAL RUNNING COST"/>
    <m/>
    <m/>
    <m/>
    <s v="4820030000"/>
    <s v="DEPRECIATION:MACHINERY &amp; EQUIP.:ALL OR EXCL NERSA"/>
    <s v="99290159-5e73-48a5-91b1-fb0dd4ef9ed4"/>
    <x v="5"/>
    <m/>
    <s v="NF01_NONF"/>
    <m/>
    <m/>
    <m/>
    <n v="1277.9999999999998"/>
    <n v="1278"/>
    <n v="457.86"/>
  </r>
  <r>
    <n v="502100"/>
    <s v="INFRASTRUCTURE"/>
    <s v="GM - INFRA_SERV"/>
    <s v="5.5 - General Manager: Infrastructure "/>
    <s v="Function:Executive and Council:Core Function:Municipal Manager, Town Secretary and Chief Executive"/>
    <s v="O/502100.AAH.000"/>
    <s v="NONF:AH:MRC:MUNICIPAL RUNNING COST"/>
    <s v="5100AAH000"/>
    <s v="NONF:AH:MRC:MUNICIPAL RUNNING COST"/>
    <s v="Function:Executive and Council:Core Function:Municipal Manager, Town Secretary and Chief Executive"/>
    <n v="4820005000"/>
    <s v="DEPRECIATION:COMPUTER EQUIP.:ALL OR EXCL NERSA"/>
    <s v="5bc4af14-5dea-4fd0-96ec-3bf5c7b882c0"/>
    <x v="5"/>
    <m/>
    <s v="NF01_NONF"/>
    <s v="NON-FUNDING TRANSACTIONS"/>
    <n v="1000"/>
    <s v="ADM &amp; HO"/>
    <n v="3441.13"/>
    <n v="3441.13"/>
    <n v="3439.77"/>
  </r>
  <r>
    <n v="502100"/>
    <s v="INFRASTRUCTURE"/>
    <s v="GM - INFRA_SERV"/>
    <s v="5.5 - General Manager: Infrastructure "/>
    <s v="Function:Executive and Council:Core Function:Municipal Manager, Town Secretary and Chief Executive"/>
    <s v="O/502100.AAH.000"/>
    <s v="NONF:AH:MRC:MUNICIPAL RUNNING COST"/>
    <s v="5100AAH000"/>
    <s v="NONF:AH:MRC:MUNICIPAL RUNNING COST"/>
    <s v="Function:Executive and Council:Core Function:Municipal Manager, Town Secretary and Chief Executive"/>
    <n v="4820030000"/>
    <s v="DEPRECIATION:MACHINERY &amp; EQUIP.:ALL OR EXCL NERSA"/>
    <s v="99290159-5e73-48a5-91b1-fb0dd4ef9ed4"/>
    <x v="5"/>
    <m/>
    <s v="NF01_NONF"/>
    <s v="NON-FUNDING TRANSACTIONS"/>
    <n v="1000"/>
    <s v="ADM &amp; HO"/>
    <n v="1630.51"/>
    <n v="1621.93"/>
    <n v="1527.52"/>
  </r>
  <r>
    <n v="502100"/>
    <s v="INFRASTRUCTURE"/>
    <s v="GM - INFRA_SERV"/>
    <s v="5.5 - General Manager: Infrastructure "/>
    <s v="Function:Executive and Council:Core Function:Municipal Manager, Town Secretary and Chief Executive"/>
    <s v="O/502100.AAH.000"/>
    <s v="NONF:AH:MRC:MUNICIPAL RUNNING COST"/>
    <s v="5100AAH000"/>
    <s v="NONF:AH:MRC:MUNICIPAL RUNNING COST"/>
    <s v="Function:Executive and Council:Core Function:Municipal Manager, Town Secretary and Chief Executive"/>
    <n v="4820007000"/>
    <s v="DEPRECIATION:FURNITURE &amp; FITTINGS.:ALL EXCL NE"/>
    <s v="cb5cae3e-4698-47cf-99d4-5bc609c98f2a"/>
    <x v="5"/>
    <m/>
    <s v="NF01_NONF"/>
    <s v="NON-FUNDING TRANSACTIONS"/>
    <n v="1000"/>
    <s v="ADM &amp; HO"/>
    <n v="3161.49"/>
    <n v="2991.15"/>
    <n v="2991.3"/>
  </r>
  <r>
    <n v="504124"/>
    <s v="INFRASTRUCTURE"/>
    <s v="ROADS GENERAL"/>
    <s v="5.3 - Roads and Transportation"/>
    <s v="Function:Road Transport:Core Function:Roads"/>
    <s v="O/504124.AAH.000"/>
    <s v="NONF:AH:MRC:MUNICIPAL RUNNING COST"/>
    <s v="5124AAH000"/>
    <s v="NONF:AH:MRC:MUNICIPAL RUNNING COST"/>
    <s v="Function:Road Transport:Core Function:Roads"/>
    <n v="4820002000"/>
    <s v="DEPRECIATION:BUILDINGS:ALL OR EXCL NERSA (SEE ASSE"/>
    <s v="62e342d1-e206-47d1-bb21-146c00a886f9"/>
    <x v="5"/>
    <m/>
    <s v="NF01_NONF"/>
    <s v="NON-FUNDING TRANSACTIONS"/>
    <n v="1000"/>
    <s v="ADM &amp; HO"/>
    <n v="47313.51"/>
    <n v="47249.41"/>
    <n v="23865.84"/>
  </r>
  <r>
    <n v="504124"/>
    <s v="INFRASTRUCTURE"/>
    <s v="ROADS GENERAL"/>
    <s v="5.3 - Roads and Transportation"/>
    <s v="Function:Road Transport:Core Function:Roads"/>
    <s v="O/504124.AAH.000"/>
    <s v="NONF:AH:MRC:MUNICIPAL RUNNING COST"/>
    <s v="5124AAH000"/>
    <s v="NONF:AH:MRC:MUNICIPAL RUNNING COST"/>
    <s v="Function:Road Transport:Core Function:Roads"/>
    <n v="4820005000"/>
    <s v="DEPRECIATION:COMPUTER EQUIP.:ALL OR EXCL NERSA"/>
    <s v="5bc4af14-5dea-4fd0-96ec-3bf5c7b882c0"/>
    <x v="5"/>
    <m/>
    <s v="NF01_NONF"/>
    <s v="NON-FUNDING TRANSACTIONS"/>
    <n v="1000"/>
    <s v="ADM &amp; HO"/>
    <n v="24435.94"/>
    <n v="19165.25"/>
    <n v="8589.5"/>
  </r>
  <r>
    <n v="504124"/>
    <s v="INFRASTRUCTURE"/>
    <s v="ROADS GENERAL"/>
    <s v="5.3 - Roads and Transportation"/>
    <s v="Function:Road Transport:Core Function:Roads"/>
    <s v="O/504124.AAH.000"/>
    <s v="NONF:AH:MRC:MUNICIPAL RUNNING COST"/>
    <s v="5124AAH000"/>
    <s v="NONF:AH:MRC:MUNICIPAL RUNNING COST"/>
    <s v="Function:Road Transport:Core Function:Roads"/>
    <n v="4820007000"/>
    <s v="DEPRECIATION:FURNITURE &amp; FITTINGS.:ALL EXCL NE"/>
    <s v="cb5cae3e-4698-47cf-99d4-5bc609c98f2a"/>
    <x v="5"/>
    <m/>
    <s v="NF01_NONF"/>
    <s v="NON-FUNDING TRANSACTIONS"/>
    <n v="1000"/>
    <s v="ADM &amp; HO"/>
    <n v="16076.53"/>
    <n v="15903.18"/>
    <n v="15188.05"/>
  </r>
  <r>
    <n v="504124"/>
    <s v="INFRASTRUCTURE"/>
    <s v="ROADS GENERAL"/>
    <s v="5.3 - Roads and Transportation"/>
    <s v="Function:Road Transport:Core Function:Roads"/>
    <s v="O/504124.AAH.000"/>
    <s v="NONF:AH:MRC:MUNICIPAL RUNNING COST"/>
    <s v="5124AAH000"/>
    <s v="NONF:AH:MRC:MUNICIPAL RUNNING COST"/>
    <s v="Function:Road Transport:Core Function:Roads"/>
    <n v="4820030000"/>
    <s v="DEPRECIATION:MACHINERY &amp; EQUIP.:ALL OR EXCL NERSA"/>
    <s v="99290159-5e73-48a5-91b1-fb0dd4ef9ed4"/>
    <x v="5"/>
    <m/>
    <s v="NF01_NONF"/>
    <s v="NON-FUNDING TRANSACTIONS"/>
    <n v="1000"/>
    <s v="ADM &amp; HO"/>
    <n v="46052.31"/>
    <n v="41189.410000000003"/>
    <n v="32071.96"/>
  </r>
  <r>
    <n v="504124"/>
    <s v="INFRASTRUCTURE"/>
    <s v="ROADS GENERAL"/>
    <s v="5.3 - Roads and Transportation"/>
    <s v="Function:Road Transport:Core Function:Roads"/>
    <s v="O/504124.AAH.000"/>
    <s v="MSE:AH:MRC:MUNICIPAL RUNNING COST"/>
    <s v="5124AAH000"/>
    <s v="MSE:AH:MRC:MUNICIPAL RUNNING COST"/>
    <s v="Function:Road Transport:Core Function:Roads"/>
    <n v="4820032000"/>
    <s v="DEPRECIATION:TRANSPORT ASSETS:ALL OR EXCL NERSA"/>
    <s v="e6c69ff1-adef-42df-b564-a052001c0da5"/>
    <x v="5"/>
    <m/>
    <s v="NF01_NONF"/>
    <s v="NON-FUNDING TRANSACTIONS"/>
    <n v="1000"/>
    <s v="ADM &amp; HO"/>
    <n v="12.39"/>
    <n v="12.39"/>
    <n v="12.39"/>
  </r>
  <r>
    <n v="504124"/>
    <s v="INFRASTRUCTURE"/>
    <s v="ROADS GENERAL"/>
    <s v="5.3 - Roads and Transportation"/>
    <s v="Function:Road Transport:Core Function:Roads"/>
    <s v="O/504124.AAH.000"/>
    <s v="NONF:AH:MRC:MUNICIPAL RUNNING COST"/>
    <s v="5124AAH000"/>
    <s v="NONF:AH:MRC:MUNICIPAL RUNNING COST"/>
    <s v="Function:Road Transport:Core Function:Roads"/>
    <n v="4820360070"/>
    <s v="DEPRECIATION:OTHER ASSETS:WORKSHOPS &amp; DEPOTS"/>
    <s v="02f6e306-4cc7-4d7a-a4b0-53266c8c9de0"/>
    <x v="5"/>
    <m/>
    <s v="NF01_NONF"/>
    <s v="NON-FUNDING TRANSACTIONS"/>
    <n v="1000"/>
    <s v="ADM &amp; HO"/>
    <n v="226376.74"/>
    <n v="226344.57"/>
    <n v="214584.16"/>
  </r>
  <r>
    <n v="504124"/>
    <s v="INFRASTRUCTURE"/>
    <s v="ROADS GENERAL"/>
    <s v="5.3 - Roads and Transportation"/>
    <s v="Function:Road Transport:Core Function:Roads"/>
    <s v="O/504124.AAH.000"/>
    <s v="NONF:AH:MRC:MUNICIPAL RUNNING COST"/>
    <s v="5124AAH000"/>
    <s v="NONF:AH:MRC:MUNICIPAL RUNNING COST"/>
    <s v="Function:Road Transport:Core Function:Roads"/>
    <n v="4820380010"/>
    <s v="DEPRECIATION:STORMWATER:CONVEYANCE"/>
    <s v="8568e0de-85d5-4288-bcc1-ed529defd20e"/>
    <x v="5"/>
    <m/>
    <s v="NF01_NONF"/>
    <s v="NON-FUNDING TRANSACTIONS"/>
    <n v="1000"/>
    <s v="ADM &amp; HO"/>
    <n v="23940.959999999999"/>
    <n v="23940.959999999999"/>
    <n v="23940.959999999999"/>
  </r>
  <r>
    <n v="504124"/>
    <s v="INFRASTRUCTURE"/>
    <s v="ROADS GENERAL"/>
    <s v="5.3 - Roads and Transportation"/>
    <s v="Function:Road Transport:Core Function:Roads"/>
    <s v="O/504124.AAH.000"/>
    <s v="NONF:AH:MRC:MUNICIPAL RUNNING COST"/>
    <s v="5124AAH000"/>
    <s v="NONF:AH:MRC:MUNICIPAL RUNNING COST"/>
    <s v="Function:Road Transport:Core Function:Roads"/>
    <n v="4820400000"/>
    <s v="DEPRECIATION:BUILDINGS:ALL OR EXCL NERSA"/>
    <s v="62e342d1-e206-47d1-bb21-146c00a886f9"/>
    <x v="5"/>
    <m/>
    <s v="NF01_NONF"/>
    <s v="NON-FUNDING TRANSACTIONS"/>
    <n v="1000"/>
    <s v="ADM &amp; HO"/>
    <n v="659.33"/>
    <n v="659.34"/>
    <n v="657.52"/>
  </r>
  <r>
    <n v="504125"/>
    <s v="INFRASTRUCTURE"/>
    <s v="ROADS SURFACE REPAIR"/>
    <s v="5.3 - Roads and Transportation"/>
    <s v="Function:Road Transport:Core Function:Roads"/>
    <s v="O/504125.AAH.000"/>
    <s v="NONF:AH:MRC:MUNICIPAL RUNNING COST"/>
    <s v="5125AAH000"/>
    <s v="NONF:AH:MRC:MUNICIPAL RUNNING COST"/>
    <s v="Function:Road Transport:Core Function:Roads"/>
    <n v="4820007000"/>
    <s v="DEPRECIATION:FURNITURE &amp; FITTINGS.:ALL EXCL NE"/>
    <s v="cb5cae3e-4698-47cf-99d4-5bc609c98f2a"/>
    <x v="5"/>
    <m/>
    <s v="NF01_NONF"/>
    <s v="NON-FUNDING TRANSACTIONS"/>
    <n v="1000"/>
    <s v="ADM &amp; HO"/>
    <n v="4849.12"/>
    <n v="4814.3599999999997"/>
    <n v="4657.8"/>
  </r>
  <r>
    <n v="504125"/>
    <s v="INFRASTRUCTURE"/>
    <s v="ROADS SURFACE REPAIR"/>
    <s v="5.3 - Roads and Transportation"/>
    <s v="Function:Road Transport:Core Function:Roads"/>
    <s v="O/504125.AAH.000"/>
    <s v="NONF:AH:MRC:MUNICIPAL RUNNING COST"/>
    <s v="5125AAH000"/>
    <s v="NONF:AH:MRC:MUNICIPAL RUNNING COST"/>
    <s v="Function:Road Transport:Core Function:Roads"/>
    <n v="4820017000"/>
    <s v="DEPRECIATION:INFR.ELECTR.:NERSA:UNDERGROUND CONDUC"/>
    <s v="37fca6ee-528b-462f-893e-db96b1fd30b3"/>
    <x v="5"/>
    <m/>
    <s v="NF01_NONF"/>
    <s v="NON-FUNDING TRANSACTIONS"/>
    <n v="1000"/>
    <s v="ADM &amp; HO"/>
    <n v="13012.35"/>
    <n v="13012.35"/>
    <n v="13012.35"/>
  </r>
  <r>
    <n v="504125"/>
    <s v="INFRASTRUCTURE"/>
    <s v="ROADS SURFACE REPAIR"/>
    <s v="5.3 - Roads and Transportation"/>
    <s v="Function:Road Transport:Core Function:Roads"/>
    <s v="O/504125.AAH.000"/>
    <s v="NONF:AH:MRC:MUNICIPAL RUNNING COST"/>
    <s v="5125AAH000"/>
    <s v="NONF:AH:MRC:MUNICIPAL RUNNING COST"/>
    <s v="Function:Road Transport:Core Function:Roads"/>
    <n v="4820022000"/>
    <s v="DEPRECIATION:INFR.ELECTR.:NERSA:STREET LIGHTING &amp;"/>
    <s v="24a8bda4-5301-4e13-8680-803f5f0675f5"/>
    <x v="5"/>
    <m/>
    <s v="NF01_NONF"/>
    <s v="NON-FUNDING TRANSACTIONS"/>
    <n v="1000"/>
    <s v="ADM &amp; HO"/>
    <n v="1601.69"/>
    <n v="1601.69"/>
    <n v="1601.69"/>
  </r>
  <r>
    <n v="504125"/>
    <s v="INFRASTRUCTURE"/>
    <s v="ROADS SURFACE REPAIR"/>
    <s v="5.3 - Roads and Transportation"/>
    <s v="Function:Road Transport:Core Function:Roads"/>
    <s v="O/504125.AAH.000"/>
    <s v="NONF:AH:MRC:MUNICIPAL RUNNING COST"/>
    <s v="5125AAH000"/>
    <s v="NONF:AH:MRC:MUNICIPAL RUNNING COST"/>
    <s v="Function:Road Transport:Core Function:Roads"/>
    <n v="4820025000"/>
    <s v="DEPRECIATION:INFR.ROADS"/>
    <s v="ddc037e2-f450-40e9-94ae-165d4f986deb"/>
    <x v="5"/>
    <m/>
    <s v="NF01_NONF"/>
    <s v="NON-FUNDING TRANSACTIONS"/>
    <n v="1000"/>
    <s v="ADM &amp; HO"/>
    <n v="97807812.090000331"/>
    <n v="84416723.029999316"/>
    <n v="41781342.709999561"/>
  </r>
  <r>
    <n v="504125"/>
    <s v="INFRASTRUCTURE"/>
    <s v="ROADS SURFACE REPAIR"/>
    <s v="5.3 - Roads and Transportation"/>
    <s v="Function:Road Transport:Core Function:Roads"/>
    <s v="O/504125.AAH.000"/>
    <s v="NONF:AH:MRC:MUNICIPAL RUNNING COST"/>
    <s v="5125AAH000"/>
    <s v="NONF:AH:MRC:MUNICIPAL RUNNING COST"/>
    <s v="Function:Road Transport:Core Function:Roads"/>
    <n v="4820025030"/>
    <s v="DEPRECIATION:INFR.ROAD FURNITURE"/>
    <s v="64552632-c772-4f2b-9e4b-e09d31361131"/>
    <x v="5"/>
    <m/>
    <s v="NF01_NONF"/>
    <s v="NON-FUNDING TRANSACTIONS"/>
    <n v="1000"/>
    <s v="ADM &amp; HO"/>
    <n v="5237.12"/>
    <n v="5237.12"/>
    <n v="5237.12"/>
  </r>
  <r>
    <n v="504125"/>
    <s v="INFRASTRUCTURE"/>
    <s v="ROADS SURFACE REPAIR"/>
    <s v="5.3 - Roads and Transportation"/>
    <s v="Function:Road Transport:Core Function:Roads"/>
    <s v="O/504125.AAH.000"/>
    <s v="NONF:AH:MRC:MUNICIPAL RUNNING COST"/>
    <s v="5125AAH000"/>
    <s v="NONF:AH:MRC:MUNICIPAL RUNNING COST"/>
    <s v="Function:Road Transport:Core Function:Roads"/>
    <n v="4820026000"/>
    <s v="DEPRECIATION:INFR.RAILWAYS"/>
    <s v="03735383-9d4b-437b-abe9-0127d8476cf4"/>
    <x v="5"/>
    <m/>
    <s v="NF01_NONF"/>
    <s v="NON-FUNDING TRANSACTIONS"/>
    <n v="1000"/>
    <s v="ADM &amp; HO"/>
    <n v="10677.84"/>
    <n v="10677.83"/>
    <n v="10677.84"/>
  </r>
  <r>
    <n v="504125"/>
    <s v="INFRASTRUCTURE"/>
    <s v="ROADS SURFACE REPAIR"/>
    <s v="5.3 - Roads and Transportation"/>
    <s v="Function:Road Transport:Core Function:Roads"/>
    <s v="O/504125.AAH.000"/>
    <s v="NONF:AH:MRC:MUNICIPAL RUNNING COST"/>
    <s v="5125AAH000"/>
    <s v="NONF:AH:MRC:MUNICIPAL RUNNING COST"/>
    <s v="Function:Road Transport:Core Function:Roads"/>
    <n v="4820030000"/>
    <s v="DEPRECIATION:MACHINERY &amp; EQUIP.:ALL OR EXCL NERSA"/>
    <s v="99290159-5e73-48a5-91b1-fb0dd4ef9ed4"/>
    <x v="5"/>
    <m/>
    <s v="NF01_NONF"/>
    <s v="NON-FUNDING TRANSACTIONS"/>
    <n v="1000"/>
    <s v="ADM &amp; HO"/>
    <n v="9329.9500000000007"/>
    <n v="9324.4"/>
    <n v="9127.49"/>
  </r>
  <r>
    <n v="504125"/>
    <s v="INFRASTRUCTURE"/>
    <s v="ROADS SURFACE REPAIR"/>
    <s v="5.3 - Roads and Transportation"/>
    <s v="Function:Road Transport:Core Function:Roads"/>
    <s v="O/504125.AAH.000"/>
    <s v="NONF:AH:MRC:MUNICIPAL RUNNING COST"/>
    <s v="5125AAH000"/>
    <s v="NONF:AH:MRC:MUNICIPAL RUNNING COST"/>
    <s v="Function:Road Transport:Core Function:Roads"/>
    <n v="4820380000"/>
    <s v="DEPRECIATION:STORMWATER  :ALL OR EXCL NERSA"/>
    <s v="bd2d21ed-6180-4739-b466-baff708e4386"/>
    <x v="5"/>
    <m/>
    <s v="NF01_NONF"/>
    <s v="NON-FUNDING TRANSACTIONS"/>
    <n v="1000"/>
    <s v="ADM &amp; HO"/>
    <n v="539709.47"/>
    <n v="539709.46"/>
    <n v="539709.48"/>
  </r>
  <r>
    <n v="504125"/>
    <s v="INFRASTRUCTURE"/>
    <s v="ROADS SURFACE REPAIR"/>
    <s v="5.3 - Roads and Transportation"/>
    <s v="Function:Road Transport:Core Function:Roads"/>
    <s v="O/504125.AAH.000"/>
    <s v="NONF:AH:MRC:MUNICIPAL RUNNING COST"/>
    <s v="5125AAH000"/>
    <s v="NONF:AH:MRC:MUNICIPAL RUNNING COST"/>
    <s v="Function:Road Transport:Core Function:Roads"/>
    <n v="4820380010"/>
    <s v="DEPRECIATION:STORMWATER:CONVEYANCE"/>
    <s v="8568e0de-85d5-4288-bcc1-ed529defd20e"/>
    <x v="5"/>
    <m/>
    <s v="NF01_NONF"/>
    <s v="NON-FUNDING TRANSACTIONS"/>
    <n v="1000"/>
    <s v="ADM &amp; HO"/>
    <n v="1421957.54"/>
    <n v="1421957.54"/>
    <n v="1421957.53"/>
  </r>
  <r>
    <n v="504126"/>
    <s v="INFRASTRUCTURE"/>
    <s v="CANLISD RIVER &amp; STRM"/>
    <s v="5.3 - Roads and Transportation"/>
    <s v="Function:Road Transport:Core Function:Roads"/>
    <s v="O/504126.AAH.000"/>
    <s v="NONF:AH:MRC:MUNICIPAL RUNNING COST"/>
    <s v="5126AAH000"/>
    <s v="NONF:AH:MRC:MUNICIPAL RUNNING COST"/>
    <s v="Function:Road Transport:Core Function:Roads"/>
    <n v="4820025000"/>
    <s v="DEPRECIATION:INFR.ROADS"/>
    <s v="ddc037e2-f450-40e9-94ae-165d4f986deb"/>
    <x v="5"/>
    <m/>
    <s v="NF01_NONF"/>
    <s v="NON-FUNDING TRANSACTIONS"/>
    <n v="1000"/>
    <s v="ADM &amp; HO"/>
    <n v="19771.47"/>
    <n v="19771.47"/>
    <n v="19771.47"/>
  </r>
  <r>
    <n v="504126"/>
    <s v="INFRASTRUCTURE"/>
    <s v="CANLISD RIVER &amp; STRM"/>
    <s v="5.3 - Roads and Transportation"/>
    <s v="Function:Road Transport:Core Function:Roads"/>
    <s v="O/504126.AAH.000"/>
    <s v="NONF:AH:MRC:MUNICIPAL RUNNING COST"/>
    <s v="5126AAH000"/>
    <s v="NONF:AH:MRC:MUNICIPAL RUNNING COST"/>
    <s v="Function:Road Transport:Core Function:Roads"/>
    <n v="4820380000"/>
    <s v="DEPRECIATION:STORMWATER  :ALL OR EXCL NERSA"/>
    <s v="bd2d21ed-6180-4739-b466-baff708e4386"/>
    <x v="5"/>
    <m/>
    <s v="NF01_NONF"/>
    <s v="NON-FUNDING TRANSACTIONS"/>
    <n v="1000"/>
    <s v="ADM &amp; HO"/>
    <n v="6381635.2800000003"/>
    <n v="6381635.2800000003"/>
    <n v="6381635.3200000003"/>
  </r>
  <r>
    <n v="504126"/>
    <s v="INFRASTRUCTURE"/>
    <s v="CANLISD RIVER &amp; STRM"/>
    <s v="5.3 - Roads and Transportation"/>
    <s v="Function:Road Transport:Core Function:Roads"/>
    <s v="O/504126.AAH.000"/>
    <s v="NONF:AH:MRC:MUNICIPAL RUNNING COST"/>
    <s v="5126AAH000"/>
    <s v="NONF:AH:MRC:MUNICIPAL RUNNING COST"/>
    <s v="Function:Road Transport:Core Function:Roads"/>
    <n v="4820380010"/>
    <s v="DEPRECIATION:STORMWATER:CONVEYANCE"/>
    <s v="8568e0de-85d5-4288-bcc1-ed529defd20e"/>
    <x v="5"/>
    <m/>
    <s v="NF01_NONF"/>
    <s v="NON-FUNDING TRANSACTIONS"/>
    <n v="1000"/>
    <s v="ADM &amp; HO"/>
    <n v="7240643.9000000004"/>
    <n v="7240643.8300000001"/>
    <n v="7240643.9000000004"/>
  </r>
  <r>
    <n v="504127"/>
    <s v="INFRASTRUCTURE"/>
    <s v="VERGES &amp; SUNDRY WORK"/>
    <s v="5.3 - Roads and Transportation"/>
    <s v="Function:Road Transport:Core Function:Roads"/>
    <s v="O/504127.AAH.000"/>
    <s v="NONF:AH:MRC:MUNICIPAL RUNNING COST"/>
    <s v="5127AAH000"/>
    <s v="NONF:AH:MRC:MUNICIPAL RUNNING COST"/>
    <s v="Function:Road Transport:Core Function:Roads"/>
    <n v="4820026000"/>
    <s v="DEPRECIATION:INFR.RAILWAYS"/>
    <s v="03735383-9d4b-437b-abe9-0127d8476cf4"/>
    <x v="5"/>
    <m/>
    <s v="NF01_NONF"/>
    <s v="NON-FUNDING TRANSACTIONS"/>
    <n v="1000"/>
    <s v="ADM &amp; HO"/>
    <n v="4014.18"/>
    <n v="4014.19"/>
    <n v="4014.18"/>
  </r>
  <r>
    <n v="504128"/>
    <s v="INFRASTRUCTURE"/>
    <s v="RAILWAY FEEDER LINES"/>
    <s v="5.3 - Roads and Transportation"/>
    <s v="Function:Road Transport:Core Function:Roads"/>
    <s v="O/504128.AAH.000"/>
    <s v="NONF:AH:MRC:MUNICIPAL RUNNING COST"/>
    <s v="5128AAH000"/>
    <s v="NONF:AH:MRC:MUNICIPAL RUNNING COST"/>
    <s v="Function:Road Transport:Core Function:Roads"/>
    <n v="4820026000"/>
    <s v="DEPRECIATION:INFR.RAILWAYS"/>
    <s v="03735383-9d4b-437b-abe9-0127d8476cf4"/>
    <x v="5"/>
    <m/>
    <s v="NF01_NONF"/>
    <s v="NON-FUNDING TRANSACTIONS"/>
    <n v="1000"/>
    <s v="ADM &amp; HO"/>
    <n v="104618.62"/>
    <n v="104618.59"/>
    <n v="104592.19"/>
  </r>
  <r>
    <n v="504129"/>
    <s v="INFRASTRUCTURE"/>
    <s v="BRIDGES &amp; CULVERTS"/>
    <s v="5.3 - Roads and Transportation"/>
    <s v="Function:Road Transport:Core Function:Roads"/>
    <s v="O/504129.AAH.000"/>
    <s v="NONF:AH:MRC:MUNICIPAL RUNNING COST"/>
    <s v="5129AAH000"/>
    <s v="NONF:AH:MRC:MUNICIPAL RUNNING COST"/>
    <s v="Function:Road Transport:Core Function:Roads"/>
    <n v="4820025000"/>
    <s v="DEPRECIATION:INFR.ROADS"/>
    <s v="ddc037e2-f450-40e9-94ae-165d4f986deb"/>
    <x v="5"/>
    <m/>
    <s v="NF01_NONF"/>
    <s v="NON-FUNDING TRANSACTIONS"/>
    <n v="1000"/>
    <s v="ADM &amp; HO"/>
    <n v="155765.5"/>
    <n v="155765.49"/>
    <n v="155765.5"/>
  </r>
  <r>
    <n v="504129"/>
    <s v="INFRASTRUCTURE"/>
    <s v="BRIDGES &amp; CULVERTS"/>
    <s v="5.3 - Roads and Transportation"/>
    <s v="Function:Road Transport:Core Function:Roads"/>
    <s v="O/504129.AAH.000"/>
    <s v="NONF:AH:MRC:MUNICIPAL RUNNING COST"/>
    <s v="5129AAH000"/>
    <s v="NONF:AH:MRC:MUNICIPAL RUNNING COST"/>
    <s v="Function:Road Transport:Core Function:Roads"/>
    <n v="4820380010"/>
    <s v="DEPRECIATION:STORMWATER:CONVEYANCE"/>
    <s v="8568e0de-85d5-4288-bcc1-ed529defd20e"/>
    <x v="5"/>
    <m/>
    <s v="NF01_NONF"/>
    <s v="NON-FUNDING TRANSACTIONS"/>
    <n v="1000"/>
    <s v="ADM &amp; HO"/>
    <n v="75.599999999999994"/>
    <n v="75.599999999999994"/>
    <n v="75.599999999999994"/>
  </r>
  <r>
    <n v="504130"/>
    <s v="INFRASTRUCTURE"/>
    <s v="STREET NAME PLATES"/>
    <s v="5.3 - Roads and Transportation"/>
    <s v="Function:Road Transport:Core Function:Roads"/>
    <s v="O/504130.AAH.000"/>
    <s v="NONF:AH:MRC:MUNICIPAL RUNNING COST"/>
    <s v="5130AAH000"/>
    <s v="NONF:AH:MRC:MUNICIPAL RUNNING COST"/>
    <s v="Function:Road Transport:Core Function:Roads"/>
    <n v="4820030000"/>
    <s v="DEPRECIATION:MACHINERY &amp; EQUIP.:ALL OR EXCL NERSA"/>
    <s v="99290159-5e73-48a5-91b1-fb0dd4ef9ed4"/>
    <x v="5"/>
    <m/>
    <s v="NF01_NONF"/>
    <s v="NON-FUNDING TRANSACTIONS"/>
    <n v="1000"/>
    <s v="ADM &amp; HO"/>
    <n v="283.56"/>
    <n v="120.44"/>
    <n v="120.44"/>
  </r>
  <r>
    <n v="504131"/>
    <s v="INFRASTRUCTURE"/>
    <s v="TRANSPORTATION"/>
    <s v="5.3 - Roads and Transportation"/>
    <s v="Function:Road Transport:Core Function:Public Transport"/>
    <s v="O/504131.AAH.000"/>
    <s v="NONF:AH:MRC:MUNICIPAL RUNNING COST"/>
    <s v="5131AAH000"/>
    <s v="NONF:AH:MRC:MUNICIPAL RUNNING COST"/>
    <s v="Function:Road Transport:Core Function:Public Transport"/>
    <n v="4820002000"/>
    <s v="DEPRECIATION:BUILDINGS:ALL OR EXCL NERSA (SEE ASSE"/>
    <s v="62e342d1-e206-47d1-bb21-146c00a886f9"/>
    <x v="5"/>
    <m/>
    <s v="NF01_NONF"/>
    <s v="NON-FUNDING TRANSACTIONS"/>
    <n v="1000"/>
    <s v="ADM &amp; HO"/>
    <n v="1477373.15"/>
    <n v="1463336.62"/>
    <n v="1430464.68"/>
  </r>
  <r>
    <n v="504131"/>
    <s v="INFRASTRUCTURE"/>
    <s v="TRANSPORTATION"/>
    <s v="5.3 - Roads and Transportation"/>
    <s v="Function:Road Transport:Core Function:Public Transport"/>
    <s v="O/504131.AAH.000"/>
    <s v="NONF:AH:MRC:MUNICIPAL RUNNING COST"/>
    <s v="5131AAH000"/>
    <s v="NONF:AH:MRC:MUNICIPAL RUNNING COST"/>
    <s v="Function:Road Transport:Core Function:Public Transport"/>
    <n v="4820005000"/>
    <s v="DEPRECIATION:COMPUTER EQUIP.:ALL OR EXCL NERSA"/>
    <s v="5bc4af14-5dea-4fd0-96ec-3bf5c7b882c0"/>
    <x v="5"/>
    <m/>
    <s v="NF01_NONF"/>
    <s v="NON-FUNDING TRANSACTIONS"/>
    <n v="1000"/>
    <s v="ADM &amp; HO"/>
    <n v="81999.61"/>
    <n v="79361.509999999995"/>
    <n v="75092.02"/>
  </r>
  <r>
    <n v="504131"/>
    <s v="INFRASTRUCTURE"/>
    <s v="TRANSPORTATION"/>
    <s v="5.3 - Roads and Transportation"/>
    <s v="Function:Road Transport:Core Function:Public Transport"/>
    <s v="O/504131.AAH.000"/>
    <s v="NONF:AH:MRC:MUNICIPAL RUNNING COST"/>
    <s v="5131AAH000"/>
    <s v="NONF:AH:MRC:MUNICIPAL RUNNING COST"/>
    <s v="Function:Road Transport:Core Function:Public Transport"/>
    <n v="4820007000"/>
    <s v="DEPRECIATION:FURNITURE &amp; FITTINGS.:ALL EXCL NE"/>
    <s v="cb5cae3e-4698-47cf-99d4-5bc609c98f2a"/>
    <x v="5"/>
    <m/>
    <s v="NF01_NONF"/>
    <s v="NON-FUNDING TRANSACTIONS"/>
    <n v="1000"/>
    <s v="ADM &amp; HO"/>
    <n v="26545.43"/>
    <n v="25997.38"/>
    <n v="23519.759999999998"/>
  </r>
  <r>
    <n v="504131"/>
    <s v="INFRASTRUCTURE"/>
    <s v="TRANSPORTATION"/>
    <s v="5.3 - Roads and Transportation"/>
    <s v="Function:Road Transport:Core Function:Public Transport"/>
    <s v="O/504131.AAH.000"/>
    <s v="NONF:AH:MRC:MUNICIPAL RUNNING COST"/>
    <s v="5131AAH000"/>
    <s v="NONF:AH:MRC:MUNICIPAL RUNNING COST"/>
    <s v="Function:Road Transport:Core Function:Public Transport"/>
    <n v="4820025000"/>
    <s v="DEPRECIATION:INFR.ROADS"/>
    <s v="ddc037e2-f450-40e9-94ae-165d4f986deb"/>
    <x v="5"/>
    <m/>
    <s v="NF01_NONF"/>
    <s v="NON-FUNDING TRANSACTIONS"/>
    <n v="1000"/>
    <s v="ADM &amp; HO"/>
    <n v="461674.31"/>
    <n v="428985.3"/>
    <n v="407619.78"/>
  </r>
  <r>
    <n v="504131"/>
    <s v="INFRASTRUCTURE"/>
    <s v="TRANSPORTATION"/>
    <s v="5.3 - Roads and Transportation"/>
    <s v="Function:Road Transport:Core Function:Public Transport"/>
    <s v="O/504131.AAH.000"/>
    <s v="NONF:AH:MRC:MUNICIPAL RUNNING COST"/>
    <s v="5131AAH000"/>
    <s v="NONF:AH:MRC:MUNICIPAL RUNNING COST"/>
    <s v="Function:Road Transport:Core Function:Public Transport"/>
    <n v="4820030000"/>
    <s v="DEPRECIATION:MACHINERY &amp; EQUIP.:ALL OR EXCL NERSA"/>
    <s v="99290159-5e73-48a5-91b1-fb0dd4ef9ed4"/>
    <x v="5"/>
    <m/>
    <s v="NF01_NONF"/>
    <s v="NON-FUNDING TRANSACTIONS"/>
    <n v="1000"/>
    <s v="ADM &amp; HO"/>
    <n v="131628.22"/>
    <n v="130407.77"/>
    <n v="90127.97"/>
  </r>
  <r>
    <n v="504131"/>
    <s v="INFRASTRUCTURE"/>
    <s v="TRANSPORTATION"/>
    <s v="5.3 - Roads and Transportation"/>
    <s v="Function:Road Transport:Core Function:Public Transport"/>
    <s v="O/504131.AAH.000"/>
    <s v="NONF:AH:MRC:MUNICIPAL RUNNING COST"/>
    <s v="5131AAH000"/>
    <s v="NONF:AH:MRC:MUNICIPAL RUNNING COST"/>
    <s v="Function:Road Transport:Core Function:Public Transport"/>
    <n v="4820034110"/>
    <s v="DEPRECIATION:COMMUNITY ASSETS:PUBLIC CONVENIENCES"/>
    <s v="3bb73c75-47a0-4c6d-9cc8-711dfd8294a8"/>
    <x v="5"/>
    <m/>
    <s v="NF01_NONF"/>
    <s v="NON-FUNDING TRANSACTIONS"/>
    <n v="1000"/>
    <s v="ADM &amp; HO"/>
    <n v="10734.16"/>
    <n v="10734.15"/>
    <n v="10704.75"/>
  </r>
  <r>
    <n v="504131"/>
    <s v="INFRASTRUCTURE"/>
    <s v="TRANSPORTATION"/>
    <s v="5.3 - Roads and Transportation"/>
    <s v="Function:Road Transport:Core Function:Public Transport"/>
    <s v="O/504131.AAH.000"/>
    <s v="NONF:AH:MRC:MUNICIPAL RUNNING COST"/>
    <s v="5131AAH000"/>
    <s v="NONF:AH:MRC:MUNICIPAL RUNNING COST"/>
    <s v="Function:Road Transport:Core Function:Public Transport"/>
    <n v="4820380000"/>
    <s v="DEPRECIATION:STORMWATER  :ALL OR EXCL NERSA"/>
    <s v="bd2d21ed-6180-4739-b466-baff708e4386"/>
    <x v="5"/>
    <m/>
    <s v="NF01_NONF"/>
    <s v="NON-FUNDING TRANSACTIONS"/>
    <n v="1000"/>
    <s v="ADM &amp; HO"/>
    <n v="23653.83"/>
    <n v="23653.83"/>
    <n v="23653.83"/>
  </r>
  <r>
    <n v="504131"/>
    <s v="INFRASTRUCTURE"/>
    <s v="TRANSPORTATION"/>
    <s v="5.3 - Roads and Transportation"/>
    <s v="Function:Road Transport:Core Function:Public Transport"/>
    <s v="O/504131.AAH.000"/>
    <s v="NONF:AH:MRC:MUNICIPAL RUNNING COST"/>
    <s v="5131AAH000"/>
    <s v="NONF:AH:MRC:MUNICIPAL RUNNING COST"/>
    <s v="Function:Road Transport:Core Function:Public Transport"/>
    <n v="4820380010"/>
    <s v="DEPRECIATION:STORMWATER:CONVEYANCE"/>
    <s v="8568e0de-85d5-4288-bcc1-ed529defd20e"/>
    <x v="5"/>
    <m/>
    <s v="NF01_NONF"/>
    <s v="NON-FUNDING TRANSACTIONS"/>
    <n v="1000"/>
    <s v="ADM &amp; HO"/>
    <n v="1961.8"/>
    <n v="1961.8"/>
    <n v="1961.8"/>
  </r>
  <r>
    <n v="504133"/>
    <s v="INFRASTRUCTURE"/>
    <s v="RETIEF ST BUS STATN"/>
    <s v="5.3 - Roads and Transportation"/>
    <s v="Function:Road Transport:Core Function:Public Transport"/>
    <s v="O/504133.AAH.000"/>
    <s v="NONF:AH:MRC:MUNICIPAL RUNNING COST"/>
    <s v="5133AAH000"/>
    <s v="NONF:AH:MRC:MUNICIPAL RUNNING COST"/>
    <s v="Function:Road Transport:Core Function:Taxi Ranks"/>
    <n v="4820002000"/>
    <s v="DEPRECIATION:BUILDINGS:ALL OR EXCL NERSA (SEE ASSE"/>
    <s v="62e342d1-e206-47d1-bb21-146c00a886f9"/>
    <x v="5"/>
    <m/>
    <s v="NF01_NONF"/>
    <s v="NON-FUNDING TRANSACTIONS"/>
    <n v="1000"/>
    <s v="ADM &amp; HO"/>
    <n v="979.2"/>
    <n v="979.2"/>
    <n v="979.2"/>
  </r>
  <r>
    <n v="504133"/>
    <s v="INFRASTRUCTURE"/>
    <s v="RETIEF ST BUS STATN"/>
    <s v="5.3 - Roads and Transportation"/>
    <s v="Function:Road Transport:Core Function:Public Transport"/>
    <s v="O/504133.AAH.000"/>
    <s v="NONF:AH:MRC:MUNICIPAL RUNNING COST"/>
    <s v="5133AAH000"/>
    <s v="NONF:AH:MRC:MUNICIPAL RUNNING COST"/>
    <s v="Function:Road Transport:Core Function:Taxi Ranks"/>
    <n v="4820005000"/>
    <s v="DEPRECIATION:COMPUTER EQUIP.:ALL OR EXCL NERSA"/>
    <s v="5bc4af14-5dea-4fd0-96ec-3bf5c7b882c0"/>
    <x v="5"/>
    <m/>
    <s v="NF01_NONF"/>
    <s v="NON-FUNDING TRANSACTIONS"/>
    <n v="1000"/>
    <s v="ADM &amp; HO"/>
    <n v="153.61000000000001"/>
    <n v="153.61000000000001"/>
    <n v="63.13"/>
  </r>
  <r>
    <n v="504133"/>
    <s v="INFRASTRUCTURE"/>
    <s v="RETIEF ST BUS STATN"/>
    <s v="5.3 - Roads and Transportation"/>
    <s v="Function:Road Transport:Core Function:Public Transport"/>
    <s v="O/504133.AAH.000"/>
    <s v="NONF:AH:MRC:MUNICIPAL RUNNING COST"/>
    <s v="5133AAH000"/>
    <s v="NONF:AH:MRC:MUNICIPAL RUNNING COST"/>
    <s v="Function:Road Transport:Core Function:Taxi Ranks"/>
    <n v="4820007000"/>
    <s v="DEPRECIATION:FURNITURE &amp; FITTINGS.:ALL EXCL NE"/>
    <s v="cb5cae3e-4698-47cf-99d4-5bc609c98f2a"/>
    <x v="5"/>
    <m/>
    <s v="NF01_NONF"/>
    <s v="NON-FUNDING TRANSACTIONS"/>
    <n v="1000"/>
    <s v="ADM &amp; HO"/>
    <n v="7719.01"/>
    <n v="7718.68"/>
    <n v="7718.96"/>
  </r>
  <r>
    <n v="504133"/>
    <s v="INFRASTRUCTURE"/>
    <s v="RETIEF ST BUS STATN"/>
    <s v="5.3 - Roads and Transportation"/>
    <s v="Function:Road Transport:Core Function:Public Transport"/>
    <s v="O/504133.AAH.000"/>
    <s v="NONF:AH:MRC:MUNICIPAL RUNNING COST"/>
    <s v="5133AAH000"/>
    <s v="NONF:AH:MRC:MUNICIPAL RUNNING COST"/>
    <s v="Function:Road Transport:Core Function:Public Transport"/>
    <n v="4820030000"/>
    <s v="DEPRECIATION:MACHINERY &amp; EQUIP.:ALL OR EXCL NERSA"/>
    <s v="99290159-5e73-48a5-91b1-fb0dd4ef9ed4"/>
    <x v="5"/>
    <m/>
    <s v="NF01_NONF"/>
    <s v="NON-FUNDING TRANSACTIONS"/>
    <n v="1000"/>
    <s v="ADM &amp; HO"/>
    <n v="5278.49"/>
    <n v="5278.07"/>
    <n v="3901.92"/>
  </r>
  <r>
    <n v="504136"/>
    <s v="INFRASTRUCTURE"/>
    <s v="TRFC SGNS &amp; RDMRKNG"/>
    <s v="5.3 - Roads and Transportation"/>
    <s v="Function:Road Transport:Core Function:Roads"/>
    <s v="O/504136.AAH.000"/>
    <s v="NONF:AH:MRC:MUNICIPAL RUNNING COST"/>
    <s v="5136AAH000"/>
    <s v="NONF:AH:MRC:MUNICIPAL RUNNING COST"/>
    <s v="Function:Road Transport:Core Function:Roads"/>
    <n v="4820000000"/>
    <s v="AMORTISATION- INTANGIBLE ASSETS"/>
    <s v="37511104-b00f-4ffd-93de-5bae65b9049d"/>
    <x v="5"/>
    <m/>
    <s v="NF01_NONF"/>
    <s v="NON-FUNDING TRANSACTIONS"/>
    <n v="1000"/>
    <s v="ADM &amp; HO"/>
    <n v="1.91"/>
    <n v="1.26"/>
    <n v="0"/>
  </r>
  <r>
    <n v="504136"/>
    <s v="INFRASTRUCTURE"/>
    <s v="TRFC SGNS &amp; RDMRKNG"/>
    <s v="5.3 - Roads and Transportation"/>
    <s v="Function:Road Transport:Core Function:Roads"/>
    <s v="O/504136.AAH.000"/>
    <s v="NONF:AH:MRC:MUNICIPAL RUNNING COST"/>
    <s v="5136AAH000"/>
    <s v="NONF:AH:MRC:MUNICIPAL RUNNING COST"/>
    <s v="Function:Road Transport:Core Function:Roads"/>
    <n v="4820002000"/>
    <s v="DEPRECIATION:BUILDINGS:ALL OR EXCL NERSA (SEE ASSE"/>
    <s v="62e342d1-e206-47d1-bb21-146c00a886f9"/>
    <x v="5"/>
    <m/>
    <s v="NF01_NONF"/>
    <s v="NON-FUNDING TRANSACTIONS"/>
    <n v="1000"/>
    <s v="ADM &amp; HO"/>
    <n v="4366.5200000000004"/>
    <n v="4366.5200000000004"/>
    <n v="4366.5200000000004"/>
  </r>
  <r>
    <n v="504136"/>
    <s v="INFRASTRUCTURE"/>
    <s v="TRFC SGNS &amp; RDMRKNG"/>
    <s v="5.3 - Roads and Transportation"/>
    <s v="Function:Road Transport:Core Function:Roads"/>
    <s v="O/504136.AAH.000"/>
    <s v="NONF:AH:MRC:MUNICIPAL RUNNING COST"/>
    <s v="5136AAH000"/>
    <s v="NONF:AH:MRC:MUNICIPAL RUNNING COST"/>
    <s v="Function:Road Transport:Core Function:Roads"/>
    <n v="4820005000"/>
    <s v="DEPRECIATION:COMPUTER EQUIP.:ALL OR EXCL NERSA"/>
    <s v="5bc4af14-5dea-4fd0-96ec-3bf5c7b882c0"/>
    <x v="5"/>
    <m/>
    <s v="NF01_NONF"/>
    <s v="NON-FUNDING TRANSACTIONS"/>
    <n v="1000"/>
    <s v="ADM &amp; HO"/>
    <n v="1579.93"/>
    <n v="1560.42"/>
    <n v="1452.73"/>
  </r>
  <r>
    <n v="504136"/>
    <s v="INFRASTRUCTURE"/>
    <s v="TRFC SGNS &amp; RDMRKNG"/>
    <s v="5.3 - Roads and Transportation"/>
    <s v="Function:Road Transport:Core Function:Roads"/>
    <s v="O/504136.AAH.000"/>
    <s v="NONF:AH:MRC:MUNICIPAL RUNNING COST"/>
    <s v="5136AAH000"/>
    <s v="NONF:AH:MRC:MUNICIPAL RUNNING COST"/>
    <s v="Function:Road Transport:Core Function:Roads"/>
    <n v="4820007000"/>
    <s v="DEPRECIATION:FURNITURE &amp; FITTINGS.:ALL EXCL NE"/>
    <s v="cb5cae3e-4698-47cf-99d4-5bc609c98f2a"/>
    <x v="5"/>
    <m/>
    <s v="NF01_NONF"/>
    <s v="NON-FUNDING TRANSACTIONS"/>
    <n v="1000"/>
    <s v="ADM &amp; HO"/>
    <n v="236.69"/>
    <n v="232.55"/>
    <n v="190.98"/>
  </r>
  <r>
    <n v="504136"/>
    <s v="INFRASTRUCTURE"/>
    <s v="TRFC SGNS &amp; RDMRKNG"/>
    <s v="5.3 - Roads and Transportation"/>
    <s v="Function:Road Transport:Core Function:Roads"/>
    <s v="O/504136.AAH.000"/>
    <s v="NONF:AH:MRC:MUNICIPAL RUNNING COST"/>
    <s v="5136AAH000"/>
    <s v="NONF:AH:MRC:MUNICIPAL RUNNING COST"/>
    <s v="Function:Road Transport:Core Function:Roads"/>
    <n v="4820030000"/>
    <s v="DEPRECIATION:MACHINERY &amp; EQUIP.:ALL OR EXCL NERSA"/>
    <s v="99290159-5e73-48a5-91b1-fb0dd4ef9ed4"/>
    <x v="5"/>
    <m/>
    <s v="NF01_NONF"/>
    <s v="NON-FUNDING TRANSACTIONS"/>
    <n v="1000"/>
    <s v="ADM &amp; HO"/>
    <n v="26815.29"/>
    <n v="7249.08"/>
    <n v="1533.04"/>
  </r>
  <r>
    <n v="504137"/>
    <s v="INFRASTRUCTURE"/>
    <s v="GRDRAIL SFETY BARIER"/>
    <s v="5.3 - Roads and Transportation"/>
    <s v="Function:Road Transport:Core Function:Roads"/>
    <s v="O/504137.AAH.000"/>
    <s v="NONF:AH:MRC:MUNICIPAL RUNNING COST"/>
    <s v="5137AAH000"/>
    <s v="NONF:AH:MRC:MUNICIPAL RUNNING COST"/>
    <s v="Function:Road Transport:Core Function:Roads"/>
    <n v="4820025000"/>
    <s v="DEPRECIATION:INFR.ROADS"/>
    <s v="ddc037e2-f450-40e9-94ae-165d4f986deb"/>
    <x v="5"/>
    <m/>
    <s v="NF01_NONF"/>
    <s v="NON-FUNDING TRANSACTIONS"/>
    <n v="1000"/>
    <s v="ADM &amp; HO"/>
    <n v="25643.78"/>
    <n v="25643.77"/>
    <n v="25643.78"/>
  </r>
  <r>
    <n v="504140"/>
    <s v="INFRASTRUCTURE"/>
    <s v="DRAINAGE GENERAL"/>
    <s v="5.3 - Roads and Transportation"/>
    <s v="Function:Waste Water Management:Core Function:Storm Water Management"/>
    <s v="O/504140.AAH.000"/>
    <s v="NONF:AH:MRC:MUNICIPAL RUNNING COST"/>
    <s v="5140AAH000"/>
    <s v="NONF:AH:MRC:MUNICIPAL RUNNING COST"/>
    <s v="Function:Waste Water Management:Core Function:Storm Water Management"/>
    <n v="4820002000"/>
    <s v="DEPRECIATION:BUILDINGS:ALL OR EXCL NERSA (SEE ASSE"/>
    <s v="62e342d1-e206-47d1-bb21-146c00a886f9"/>
    <x v="5"/>
    <m/>
    <s v="NF01_NONF"/>
    <s v="NON-FUNDING TRANSACTIONS"/>
    <n v="1000"/>
    <s v="ADM &amp; HO"/>
    <n v="1906.01"/>
    <n v="1901.01"/>
    <n v="1906.01"/>
  </r>
  <r>
    <n v="504140"/>
    <s v="INFRASTRUCTURE"/>
    <s v="DRAINAGE GENERAL"/>
    <s v="5.3 - Roads and Transportation"/>
    <s v="Function:Waste Water Management:Core Function:Storm Water Management"/>
    <s v="O/504140.AAH.000"/>
    <s v="NONF:AH:MRC:MUNICIPAL RUNNING COST"/>
    <s v="5140AAH000"/>
    <s v="NONF:AH:MRC:MUNICIPAL RUNNING COST"/>
    <s v="Function:Waste Water Management:Core Function:Storm Water Management"/>
    <n v="4820005000"/>
    <s v="DEPRECIATION:COMPUTER EQUIP.:ALL OR EXCL NERSA"/>
    <s v="5bc4af14-5dea-4fd0-96ec-3bf5c7b882c0"/>
    <x v="5"/>
    <m/>
    <s v="NF01_NONF"/>
    <s v="NON-FUNDING TRANSACTIONS"/>
    <n v="1000"/>
    <s v="ADM &amp; HO"/>
    <n v="213.07"/>
    <n v="213.07"/>
    <n v="212.47"/>
  </r>
  <r>
    <n v="504140"/>
    <s v="INFRASTRUCTURE"/>
    <s v="DRAINAGE GENERAL"/>
    <s v="5.3 - Roads and Transportation"/>
    <s v="Function:Waste Water Management:Core Function:Storm Water Management"/>
    <s v="O/504140.AAH.000"/>
    <s v="NONF:AH:MRC:MUNICIPAL RUNNING COST"/>
    <s v="5140AAH000"/>
    <s v="NONF:AH:MRC:MUNICIPAL RUNNING COST"/>
    <s v="Function:Waste Water Management:Core Function:Storm Water Management"/>
    <n v="4820007000"/>
    <s v="DEPRECIATION:FURNITURE &amp; FITTINGS.:ALL EXCL NE"/>
    <s v="cb5cae3e-4698-47cf-99d4-5bc609c98f2a"/>
    <x v="5"/>
    <m/>
    <s v="NF01_NONF"/>
    <s v="NON-FUNDING TRANSACTIONS"/>
    <n v="1000"/>
    <s v="ADM &amp; HO"/>
    <n v="1040.1199999999999"/>
    <n v="1040.1400000000001"/>
    <n v="1039.67"/>
  </r>
  <r>
    <n v="504140"/>
    <s v="INFRASTRUCTURE"/>
    <s v="DRAINAGE GENERAL"/>
    <s v="5.3 - Roads and Transportation"/>
    <s v="Function:Waste Water Management:Core Function:Storm Water Management"/>
    <s v="O/504140.AAH.000"/>
    <s v="NONF:AH:MRC:MUNICIPAL RUNNING COST"/>
    <s v="5140AAH000"/>
    <s v="NONF:AH:MRC:MUNICIPAL RUNNING COST"/>
    <s v="Function:Waste Water Management:Core Function:Storm Water Management"/>
    <n v="4820030000"/>
    <s v="DEPRECIATION:MACHINERY &amp; EQUIP.:ALL OR EXCL NERSA"/>
    <s v="99290159-5e73-48a5-91b1-fb0dd4ef9ed4"/>
    <x v="5"/>
    <m/>
    <s v="NF01_NONF"/>
    <s v="NON-FUNDING TRANSACTIONS"/>
    <n v="1000"/>
    <s v="ADM &amp; HO"/>
    <n v="8497.9"/>
    <n v="8497.91"/>
    <n v="8497.43"/>
  </r>
  <r>
    <n v="504141"/>
    <s v="INFRASTRUCTURE"/>
    <s v="PUBLIC TRNSPRT FCLTY"/>
    <s v="5.3 - Roads and Transportation"/>
    <s v="Function:Road Transport:Core Function:Taxi Ranks"/>
    <s v="O/504141.AAH.000"/>
    <s v="NONF:AH:MRC:MUNICIPAL RUNNING COST"/>
    <s v="5141AAH000"/>
    <s v="NONF:AH:MRC:MUNICIPAL RUNNING COST"/>
    <s v="Function:Road Transport:Core Function:Taxi Ranks"/>
    <n v="4820002000"/>
    <s v="DEPRECIATION:BUILDINGS:ALL OR EXCL NERSA (SEE ASSE"/>
    <s v="62e342d1-e206-47d1-bb21-146c00a886f9"/>
    <x v="5"/>
    <m/>
    <s v="NF01_NONF"/>
    <s v="NON-FUNDING TRANSACTIONS"/>
    <n v="1000"/>
    <s v="ADM &amp; HO"/>
    <n v="946646.71"/>
    <n v="946646.72"/>
    <n v="671240.98"/>
  </r>
  <r>
    <n v="504141"/>
    <s v="INFRASTRUCTURE"/>
    <s v="PUBLIC TRNSPRT FCLTY"/>
    <s v="5.3 - Roads and Transportation"/>
    <s v="Function:Road Transport:Core Function:Taxi Ranks"/>
    <s v="O/504141.AAH.000"/>
    <s v="NONF:AH:MRC:MUNICIPAL RUNNING COST"/>
    <s v="5141AAH000"/>
    <s v="NONF:AH:MRC:MUNICIPAL RUNNING COST"/>
    <s v="Function:Road Transport:Core Function:Taxi Ranks"/>
    <n v="4820025000"/>
    <s v="DEPRECIATION:INFR.ROADS"/>
    <s v="ddc037e2-f450-40e9-94ae-165d4f986deb"/>
    <x v="5"/>
    <m/>
    <s v="NF01_NONF"/>
    <s v="NON-FUNDING TRANSACTIONS"/>
    <n v="1000"/>
    <s v="ADM &amp; HO"/>
    <n v="26.21"/>
    <n v="26.21"/>
    <n v="26.21"/>
  </r>
  <r>
    <n v="504141"/>
    <s v="INFRASTRUCTURE"/>
    <s v="PUBLIC TRNSPRT FCLTY"/>
    <s v="5.3 - Roads and Transportation"/>
    <s v="Function:Road Transport:Core Function:Taxi Ranks"/>
    <s v="O/504141.AAH.000"/>
    <s v="NONF:AH:MRC:MUNICIPAL RUNNING COST"/>
    <s v="5141AAH000"/>
    <s v="NONF:AH:MRC:MUNICIPAL RUNNING COST"/>
    <s v="Function:Road Transport:Core Function:Taxi Ranks"/>
    <n v="4820034110"/>
    <s v="DEPRECIATION:COMMUNITY ASSETS:PUBLIC CONVENIENCES"/>
    <s v="3bb73c75-47a0-4c6d-9cc8-711dfd8294a8"/>
    <x v="5"/>
    <m/>
    <s v="NF01_NONF"/>
    <s v="NON-FUNDING TRANSACTIONS"/>
    <n v="1000"/>
    <s v="ADM &amp; HO"/>
    <n v="61863.85"/>
    <n v="61853"/>
    <n v="57873.37"/>
  </r>
  <r>
    <n v="504141"/>
    <s v="INFRASTRUCTURE"/>
    <s v="PUBLIC TRNSPRT FCLTY"/>
    <s v="5.3 - Roads and Transportation"/>
    <s v="Function:Road Transport:Core Function:Taxi Ranks"/>
    <s v="O/504141.AAH.000"/>
    <s v="NONF:AH:MRC:MUNICIPAL RUNNING COST"/>
    <s v="5141AAH000"/>
    <s v="NONF:AH:MRC:MUNICIPAL RUNNING COST"/>
    <s v="Function:Road Transport:Core Function:Taxi Ranks"/>
    <n v="4820400000"/>
    <s v="DEPRECIATION:BUILDINGS:ALL OR EXCL NERSA"/>
    <s v="62e342d1-e206-47d1-bb21-146c00a886f9"/>
    <x v="5"/>
    <m/>
    <s v="NF01_NONF"/>
    <s v="NON-FUNDING TRANSACTIONS"/>
    <n v="1000"/>
    <s v="ADM &amp; HO"/>
    <n v="31941.15"/>
    <n v="31941.14"/>
    <n v="31941.15"/>
  </r>
  <r>
    <n v="504161"/>
    <s v="INFRASTRUCTURE"/>
    <s v="MECHANICAL WORKSHOPS"/>
    <s v="5.1 - Electricity"/>
    <s v="Function:Finance and Administration:Core Function:Asset Management"/>
    <s v="O/504161.AAH.000"/>
    <s v="NONF:AH:MRC:MUNICIPAL RUNNING COST"/>
    <s v="5161AAH000"/>
    <s v="NONF:AH:MRC:MUNICIPAL RUNNING COST"/>
    <s v="Function:Finance and Administration:Core Function:Asset Management"/>
    <n v="4820400000"/>
    <s v="DEPRECIATION:BUILDINGS:ALL OR EXCL NERSA"/>
    <s v="62e342d1-e206-47d1-bb21-146c00a886f9"/>
    <x v="5"/>
    <m/>
    <s v="NF01_NONF"/>
    <s v="NON-FUNDING TRANSACTIONS"/>
    <n v="1000"/>
    <s v="ADM &amp; HO"/>
    <n v="5.01"/>
    <n v="5.01"/>
    <n v="4.76"/>
  </r>
  <r>
    <n v="504161"/>
    <s v="INFRASTRUCTURE"/>
    <s v="MECHANICAL WORKSHOPS"/>
    <s v="5.1 - Electricity"/>
    <s v="Function:Finance and Administration:Core Function:Asset Management"/>
    <s v="O/504161.AAH.000"/>
    <s v="NONF:AH:MRC:MUNICIPAL RUNNING COST"/>
    <s v="5161AAH000"/>
    <s v="NONF:AH:MRC:MUNICIPAL RUNNING COST"/>
    <s v="Function:Finance and Administration:Core Function:Asset Management"/>
    <n v="4820030000"/>
    <s v="DEPRECIATION:MACHINERY &amp; EQUIP.:ALL OR EXCL NERSA"/>
    <s v="99290159-5e73-48a5-91b1-fb0dd4ef9ed4"/>
    <x v="5"/>
    <m/>
    <s v="NF01_NONF"/>
    <s v="NON-FUNDING TRANSACTIONS"/>
    <n v="1000"/>
    <s v="ADM &amp; HO"/>
    <n v="3714.58"/>
    <n v="3698.95"/>
    <n v="3634.15"/>
  </r>
  <r>
    <n v="504161"/>
    <s v="INFRASTRUCTURE"/>
    <s v="MECHANICAL WORKSHOPS"/>
    <s v="5.1 - Electricity"/>
    <s v="Function:Finance and Administration:Core Function:Asset Management"/>
    <s v="O/504161.AAH.000"/>
    <s v="NONF:AH:MRC:MUNICIPAL RUNNING COST"/>
    <s v="5161AAH000"/>
    <s v="NONF:AH:MRC:MUNICIPAL RUNNING COST"/>
    <s v="Function:Finance and Administration:Core Function:Asset Management"/>
    <n v="4820005000"/>
    <s v="DEPRECIATION:COMPUTER EQUIP.:ALL OR EXCL NERSA"/>
    <s v="5bc4af14-5dea-4fd0-96ec-3bf5c7b882c0"/>
    <x v="5"/>
    <m/>
    <s v="NF01_NONF"/>
    <s v="NON-FUNDING TRANSACTIONS"/>
    <m/>
    <m/>
    <n v="3931.04"/>
    <n v="3928.65"/>
    <n v="2740.86"/>
  </r>
  <r>
    <n v="504161"/>
    <s v="INFRASTRUCTURE"/>
    <s v="MECHANICAL WORKSHOPS"/>
    <s v="5.1 - Electricity"/>
    <s v="Function:Finance and Administration:Core Function:Asset Management"/>
    <s v="O/504161.AAH.000"/>
    <s v="NONF:AH:MRC:MUNICIPAL RUNNING COST"/>
    <s v="5161AAH000"/>
    <s v="NONF:AH:MRC:MUNICIPAL RUNNING COST"/>
    <s v="Function:Finance and Administration:Core Function:Asset Management"/>
    <n v="4820007000"/>
    <s v="DEPRECIATION:FURNITURE &amp; FITTINGS.:ALL EXCL NE"/>
    <s v="cb5cae3e-4698-47cf-99d4-5bc609c98f2a"/>
    <x v="5"/>
    <m/>
    <s v="NF01_NONF"/>
    <s v="NON-FUNDING TRANSACTIONS"/>
    <n v="1000"/>
    <s v="ADM &amp; HO"/>
    <n v="2262.7600000000002"/>
    <n v="2262.4899999999998"/>
    <n v="2181.64"/>
  </r>
  <r>
    <n v="504162"/>
    <s v="INFRASTRUCTURE"/>
    <s v="CONCRET CASTING YARD"/>
    <s v="5.3 - Roads and Transportation"/>
    <s v="Function:Finance and Administration:Core Function:Asset Management"/>
    <s v="O/504162.AAH.000"/>
    <s v="MSE:AH:MRC:MUNICIPAL RUNNING COST"/>
    <s v="5162AAH000"/>
    <s v="NONF:AH:MRC:MUNICIPAL RUNNING COST"/>
    <s v="Function:Finance and Administration:Core Function:Asset Management"/>
    <n v="4820002000"/>
    <s v="DEPRECIATION:BUILDINGS:ALL OR EXCL NERSA (SEE ASSE"/>
    <s v="62e342d1-e206-47d1-bb21-146c00a886f9"/>
    <x v="5"/>
    <m/>
    <s v="NF01_NONF"/>
    <s v="NON-FUNDING TRANSACTIONS"/>
    <n v="1000"/>
    <s v="ADM &amp; HO"/>
    <n v="10901.1"/>
    <n v="10901.1"/>
    <n v="10901.1"/>
  </r>
  <r>
    <n v="504164"/>
    <s v="INFRASTRUCTURE"/>
    <s v="DEPOT LEAV TOOLS"/>
    <s v="5.1 - Electricity"/>
    <s v="Function:Finance and Administration:Core Function:Asset Management"/>
    <s v="O/504164.AAH.000"/>
    <s v="NONF:AH:MRC:MUNICIPAL RUNNING COST"/>
    <s v="5164AAH000"/>
    <s v="NONF:AH:MRC:MUNICIPAL RUNNING COST"/>
    <s v="Function:Finance and Administration:Core Function:Asset Management"/>
    <n v="4820005000"/>
    <s v="DEPRECIATION:COMPUTER EQUIP.:ALL OR EXCL NERSA"/>
    <s v="5bc4af14-5dea-4fd0-96ec-3bf5c7b882c0"/>
    <x v="5"/>
    <m/>
    <s v="NF01_NONF"/>
    <s v="NON-FUNDING TRANSACTIONS"/>
    <n v="1000"/>
    <s v="ADM &amp; HO"/>
    <n v="18579.11"/>
    <n v="12977.75"/>
    <n v="2961.66"/>
  </r>
  <r>
    <n v="504164"/>
    <s v="INFRASTRUCTURE"/>
    <s v="DEPOT LEAV TOOLS"/>
    <s v="5.1 - Electricity"/>
    <s v="Function:Finance and Administration:Core Function:Asset Management"/>
    <s v="O/504164.AAH.000"/>
    <s v="NONF:AH:MRC:MUNICIPAL RUNNING COST"/>
    <s v="5164AAH000"/>
    <s v="NONF:AH:MRC:MUNICIPAL RUNNING COST"/>
    <s v="Function:Finance and Administration:Core Function:Asset Management"/>
    <n v="4820400000"/>
    <s v="DEPRECIATION:BUILDINGS:ALL OR EXCL NERSA"/>
    <s v="62e342d1-e206-47d1-bb21-146c00a886f9"/>
    <x v="5"/>
    <m/>
    <s v="NF01_NONF"/>
    <s v="NON-FUNDING TRANSACTIONS"/>
    <n v="1000"/>
    <s v="ADM &amp; HO"/>
    <n v="4954.67"/>
    <n v="4871.49"/>
    <n v="3963.96"/>
  </r>
  <r>
    <n v="504164"/>
    <s v="INFRASTRUCTURE"/>
    <s v="DEPOT LEAV TOOLS"/>
    <s v="5.1 - Electricity"/>
    <s v="Function:Finance and Administration:Core Function:Asset Management"/>
    <s v="O/504164.AAH.000"/>
    <s v="NONF:AH:MRC:MUNICIPAL RUNNING COST"/>
    <s v="5164AAH000"/>
    <s v="NONF:AH:MRC:MUNICIPAL RUNNING COST"/>
    <s v="Function:Finance and Administration:Core Function:Asset Management"/>
    <n v="4820002000"/>
    <s v="DEPRECIATION:BUILDINGS:ALL OR EXCL NERSA (SEE ASSE"/>
    <s v="62e342d1-e206-47d1-bb21-146c00a886f9"/>
    <x v="5"/>
    <m/>
    <s v="NF01_NONF"/>
    <s v="NON-FUNDING TRANSACTIONS"/>
    <m/>
    <m/>
    <n v="161584.23000000001"/>
    <n v="161547.95000000001"/>
    <n v="148349.72"/>
  </r>
  <r>
    <n v="504164"/>
    <s v="INFRASTRUCTURE"/>
    <s v="DEPOT LEAV TOOLS"/>
    <s v="5.1 - Electricity"/>
    <s v="Function:Finance and Administration:Core Function:Asset Management"/>
    <s v="O/504164.AAH.000"/>
    <s v="NONF:AH:MRC:MUNICIPAL RUNNING COST"/>
    <s v="5164AAH000"/>
    <s v="NONF:AH:MRC:MUNICIPAL RUNNING COST"/>
    <s v="Function:Finance and Administration:Core Function:Asset Management"/>
    <n v="4820030000"/>
    <s v="DEPRECIATION:MACHINERY &amp; EQUIP.:ALL OR EXCL NERSA"/>
    <s v="99290159-5e73-48a5-91b1-fb0dd4ef9ed4"/>
    <x v="5"/>
    <m/>
    <s v="NF01_NONF"/>
    <s v="NON-FUNDING TRANSACTIONS"/>
    <n v="1000"/>
    <s v="ADM &amp; HO"/>
    <n v="7356.51"/>
    <n v="6509.7"/>
    <n v="4516.84"/>
  </r>
  <r>
    <n v="504164"/>
    <s v="INFRASTRUCTURE"/>
    <s v="DEPOT LEAV TOOLS"/>
    <s v="5.1 - Electricity"/>
    <s v="Function:Finance and Administration:Core Function:Asset Management"/>
    <s v="O/504164.AAH.000"/>
    <s v="NONF:AH:MRC:MUNICIPAL RUNNING COST"/>
    <s v="5164AAH000"/>
    <s v="NONF:AH:MRC:MUNICIPAL RUNNING COST"/>
    <s v="Function:Finance and Administration:Core Function:Asset Management"/>
    <n v="4820007000"/>
    <s v="DEPRECIATION:FURNITURE &amp; FITTINGS.:ALL EXCL NE"/>
    <s v="cb5cae3e-4698-47cf-99d4-5bc609c98f2a"/>
    <x v="5"/>
    <m/>
    <s v="NF01_NONF"/>
    <s v="NON-FUNDING TRANSACTIONS"/>
    <n v="1000"/>
    <s v="ADM &amp; HO"/>
    <n v="6823.67"/>
    <n v="6751.75"/>
    <n v="6286.19"/>
  </r>
  <r>
    <n v="504167"/>
    <s v="INFRASTRUCTURE"/>
    <s v="PUBLIC WORKS"/>
    <s v="5.3 - Roads and Transportation"/>
    <s v="Function:Road Transport:Core Function:Roads"/>
    <s v="O/504167.AAH.000"/>
    <s v="NONF:AH:MRC:MUNICIPAL RUNNING COST"/>
    <s v="5167AAH000"/>
    <s v="NONF:AH:MRC:MUNICIPAL RUNNING COST"/>
    <s v="Function:Road Transport:Core Function:Roads"/>
    <n v="4820005000"/>
    <s v="DEPRECIATION:COMPUTER EQUIP.:ALL OR EXCL NERSA"/>
    <s v="5bc4af14-5dea-4fd0-96ec-3bf5c7b882c0"/>
    <x v="5"/>
    <m/>
    <s v="NF01_NONF"/>
    <s v="NON-FUNDING TRANSACTIONS"/>
    <n v="1000"/>
    <s v="ADM &amp; HO"/>
    <n v="2985.8"/>
    <n v="2985.79"/>
    <n v="1120.69"/>
  </r>
  <r>
    <n v="504167"/>
    <s v="INFRASTRUCTURE"/>
    <s v="PUBLIC WORKS"/>
    <s v="5.3 - Roads and Transportation"/>
    <s v="Function:Road Transport:Core Function:Roads"/>
    <s v="O/504167.AAH.000"/>
    <s v="NONF:AH:MRC:MUNICIPAL RUNNING COST"/>
    <s v="5167AAH000"/>
    <s v="NONF:AH:MRC:MUNICIPAL RUNNING COST"/>
    <s v="Function:Road Transport:Core Function:Roads"/>
    <n v="4820007000"/>
    <s v="DEPRECIATION:FURNITURE &amp; FITTINGS.:ALL EXCL NE"/>
    <s v="cb5cae3e-4698-47cf-99d4-5bc609c98f2a"/>
    <x v="5"/>
    <m/>
    <s v="NF01_NONF"/>
    <s v="NON-FUNDING TRANSACTIONS"/>
    <n v="1000"/>
    <s v="ADM &amp; HO"/>
    <n v="343.19"/>
    <n v="340.11"/>
    <n v="331.9"/>
  </r>
  <r>
    <n v="504167"/>
    <s v="INFRASTRUCTURE"/>
    <s v="PUBLIC WORKS"/>
    <s v="5.3 - Roads and Transportation"/>
    <s v="Function:Road Transport:Core Function:Roads"/>
    <s v="O/504167.AAH.000"/>
    <s v="NONF:AH:MRC:MUNICIPAL RUNNING COST"/>
    <s v="5167AAH000"/>
    <s v="NONF:AH:MRC:MUNICIPAL RUNNING COST"/>
    <s v="Function:Road Transport:Core Function:Roads"/>
    <n v="4820030000"/>
    <s v="DEPRECIATION:MACHINERY &amp; EQUIP.:ALL OR EXCL NERSA"/>
    <s v="99290159-5e73-48a5-91b1-fb0dd4ef9ed4"/>
    <x v="5"/>
    <m/>
    <s v="NF01_NONF"/>
    <s v="NON-FUNDING TRANSACTIONS"/>
    <n v="1000"/>
    <s v="ADM &amp; HO"/>
    <n v="891.86"/>
    <n v="297.27"/>
    <n v="297.27"/>
  </r>
  <r>
    <n v="504169"/>
    <s v="INFRASTRUCTURE"/>
    <s v="WATER"/>
    <s v="5.4 - Water and Sanitation"/>
    <s v="Function:Water Management:Core Function:Water Distribution"/>
    <s v="O/504169.AAH.000"/>
    <s v="NONF:AH:MRC:MUNICIPAL RUNNING COST"/>
    <s v="5169AAH000"/>
    <s v="NONF:AH:MRC:MUNICIPAL RUNNING COST"/>
    <s v="Function:Water Management:Core Function:Water Distribution"/>
    <n v="4820030000"/>
    <s v="DEPRECIATION:MACHINERY &amp; EQUIP.:ALL OR EXCL NERSA"/>
    <s v="99290159-5e73-48a5-91b1-fb0dd4ef9ed4"/>
    <x v="5"/>
    <m/>
    <s v="NF01_NONF"/>
    <s v="NON-FUNDING TRANSACTIONS"/>
    <n v="1000"/>
    <s v="ADM &amp; HO"/>
    <n v="280.66000000000003"/>
    <n v="203.76"/>
    <n v="0"/>
  </r>
  <r>
    <n v="504169"/>
    <s v="INFRASTRUCTURE"/>
    <s v="WATER"/>
    <s v="5.4 - Water and Sanitation"/>
    <s v="Function:Water Management:Core Function:Water Distribution"/>
    <s v="O/504169.AAH.000"/>
    <s v="NONF:AH:MRC:MUNICIPAL RUNNING COST"/>
    <s v="5169AAH000"/>
    <s v="NONF:AH:MRC:MUNICIPAL RUNNING COST"/>
    <s v="Function:Water Management:Core Function:Water Distribution"/>
    <n v="4820007000"/>
    <s v="DEPRECIATION:FURNITURE &amp; FITTINGS.:ALL EXCL NE"/>
    <s v="cb5cae3e-4698-47cf-99d4-5bc609c98f2a"/>
    <x v="5"/>
    <m/>
    <s v="NF01_NONF"/>
    <s v="NON-FUNDING TRANSACTIONS"/>
    <n v="1000"/>
    <s v="ZONE4: CENTRAL"/>
    <n v="589.72"/>
    <n v="428.18"/>
    <n v="0"/>
  </r>
  <r>
    <n v="504175"/>
    <s v="INFRASTRUCTURE"/>
    <s v="ELECTRONICS"/>
    <s v="5.4 - Water and Sanitation"/>
    <s v="Function:Water Management:Core Function:Water Distribution"/>
    <s v="O/504175.AAH.000"/>
    <s v="NONF:AH:MRC:MUNICIPAL RUNNING COST"/>
    <s v="5175AAH000"/>
    <s v="NONF:AH:MRC:MUNICIPAL RUNNING COST"/>
    <s v="Function:Water Management:Core Function:Water Distribution"/>
    <n v="4820030000"/>
    <s v="DEPRECIATION:MACHINERY &amp; EQUIP.:ALL OR EXCL NERSA"/>
    <s v="99290159-5e73-48a5-91b1-fb0dd4ef9ed4"/>
    <x v="5"/>
    <m/>
    <s v="NF01_NONF"/>
    <s v="NON-FUNDING TRANSACTIONS"/>
    <n v="1000"/>
    <s v="ADM &amp; HO"/>
    <n v="505.51"/>
    <n v="505.51"/>
    <n v="505.52"/>
  </r>
  <r>
    <n v="504175"/>
    <s v="INFRASTRUCTURE"/>
    <s v="ELECTRONICS"/>
    <s v="5.4 - Water and Sanitation"/>
    <s v="Function:Water Management:Core Function:Water Distribution"/>
    <s v="O/504175.AAH.000"/>
    <s v="NONF:AH:MRC:MUNICIPAL RUNNING COST"/>
    <s v="5175AAH000"/>
    <s v="NONF:AH:MRC:MUNICIPAL RUNNING COST"/>
    <s v="Function:Water Management:Core Function:Water Distribution"/>
    <n v="4820007000"/>
    <s v="DEPRECIATION:FURNITURE &amp; FITTINGS.:ALL EXCL NE"/>
    <s v="cb5cae3e-4698-47cf-99d4-5bc609c98f2a"/>
    <x v="5"/>
    <m/>
    <s v="NF01_NONF"/>
    <s v="NON-FUNDING TRANSACTIONS"/>
    <n v="1000"/>
    <s v="ADM &amp; HO"/>
    <n v="161.66"/>
    <n v="161.63999999999999"/>
    <n v="161.66"/>
  </r>
  <r>
    <n v="504202"/>
    <s v="INFRASTRUCTURE"/>
    <s v="SEWER RETCULTN MAINT"/>
    <s v="5.4 - Water and Sanitation"/>
    <s v="Function:Waste Water Management:Core Function:Sewerage"/>
    <s v="O/504202.AAH.000"/>
    <s v="NONF:AH:MRC:MUNICIPAL RUNNING COST"/>
    <s v="5202AAH000"/>
    <s v="NONF:AH:MRC:MUNICIPAL RUNNING COST"/>
    <s v="Function:Waste Water Management:Core Function:Sewerage"/>
    <n v="4820030000"/>
    <s v="DEPRECIATION:MACHINERY &amp; EQUIP.:ALL OR EXCL NERSA"/>
    <s v="99290159-5e73-48a5-91b1-fb0dd4ef9ed4"/>
    <x v="5"/>
    <m/>
    <s v="NF01_NONF"/>
    <s v="NON-FUNDING TRANSACTIONS"/>
    <n v="1000"/>
    <s v="ADM &amp; HO"/>
    <n v="182922.23"/>
    <n v="55731.64"/>
    <n v="1736.33"/>
  </r>
  <r>
    <n v="504202"/>
    <s v="INFRASTRUCTURE"/>
    <s v="SEWER RETCULTN MAINT"/>
    <s v="5.4 - Water and Sanitation"/>
    <s v="Function:Waste Water Management:Core Function:Sewerage"/>
    <s v="O/504202.AAH.000"/>
    <s v="NONF:AH:MRC:MUNICIPAL RUNNING COST"/>
    <s v="5202AAH000"/>
    <s v="NONF:AH:MRC:MUNICIPAL RUNNING COST"/>
    <s v="Function:Waste Water Management:Core Function:Sewerage"/>
    <n v="4820027010"/>
    <s v="DEPRECIATION:INFR.WASTE WATER MGMT.:RETICULATION"/>
    <s v="3d2e20c8-00f3-43e4-8927-21b340b59c23"/>
    <x v="5"/>
    <m/>
    <s v="NF01_NONF"/>
    <s v="NON-FUNDING TRANSACTIONS"/>
    <n v="1000"/>
    <s v="ADM &amp; HO"/>
    <n v="19273127.780000001"/>
    <n v="19270000"/>
    <n v="19270440.780000001"/>
  </r>
  <r>
    <n v="504202"/>
    <s v="INFRASTRUCTURE"/>
    <s v="SEWER RETCULTN MAINT"/>
    <s v="5.4 - Water and Sanitation"/>
    <s v="Function:Waste Water Management:Core Function:Sewerage"/>
    <s v="O/504202.AAH.000"/>
    <s v="NONF:AH:MRC:MUNICIPAL RUNNING COST"/>
    <s v="5202AAH000"/>
    <s v="NONF:AH:MRC:MUNICIPAL RUNNING COST"/>
    <s v="Function:Waste Water Management:Core Function:Sewerage"/>
    <n v="4820027020"/>
    <s v="DEPRECIATION:INFR.WASTE WATER MGMT.:TREATMENT WORK"/>
    <s v="0dc89854-182d-482e-84d5-5f2e04e8b812"/>
    <x v="5"/>
    <m/>
    <s v="NF01_NONF"/>
    <s v="NON-FUNDING TRANSACTIONS"/>
    <n v="1000"/>
    <s v="ADM &amp; HO"/>
    <n v="690647.78"/>
    <n v="690558.32"/>
    <n v="658002.86"/>
  </r>
  <r>
    <n v="504202"/>
    <s v="INFRASTRUCTURE"/>
    <s v="SEWER RETCULTN MAINT"/>
    <s v="5.4 - Water and Sanitation"/>
    <s v="Function:Waste Water Management:Core Function:Sewerage"/>
    <s v="O/504202.AAH.000"/>
    <s v="NONF:AH:MRC:MUNICIPAL RUNNING COST"/>
    <s v="5202AAH000"/>
    <s v="NONF:AH:MRC:MUNICIPAL RUNNING COST"/>
    <s v="Function:Waste Water Management:Core Function:Sewerage"/>
    <n v="4820027030"/>
    <s v="DEPRECIATION:INFR.WASTE WATER MGMT.:PUMP STATIONS"/>
    <s v="f0a27ef7-5a57-4ce8-9e3e-a53140ff38cb"/>
    <x v="5"/>
    <m/>
    <s v="NF01_NONF"/>
    <s v="NON-FUNDING TRANSACTIONS"/>
    <n v="1000"/>
    <s v="ADM &amp; HO"/>
    <n v="433246.93"/>
    <n v="431769.29"/>
    <n v="331132.67"/>
  </r>
  <r>
    <n v="504202"/>
    <s v="INFRASTRUCTURE"/>
    <s v="SEWER RETCULTN MAINT"/>
    <s v="5.4 - Water and Sanitation"/>
    <s v="Function:Waste Water Management:Core Function:Sewerage"/>
    <s v="O/504202.AAH.000"/>
    <s v="NONF:AH:MRC:MUNICIPAL RUNNING COST"/>
    <s v="5202AAH000"/>
    <s v="NONF:AH:MRC:MUNICIPAL RUNNING COST"/>
    <s v="Function:Waste Water Management:Core Function:Sewerage"/>
    <n v="4820370000"/>
    <s v="DEPRECIATION:WATER :ALL OR EXCL NERSA"/>
    <s v="76b5bc42-42d2-46cf-b12c-ec452064a958"/>
    <x v="5"/>
    <m/>
    <s v="NF01_NONF"/>
    <s v="NON-FUNDING TRANSACTIONS"/>
    <n v="1000"/>
    <s v="ADM &amp; HO"/>
    <n v="19348.29"/>
    <n v="19348.29"/>
    <n v="19348.29"/>
  </r>
  <r>
    <n v="504202"/>
    <s v="INFRASTRUCTURE"/>
    <s v="SEWER RETCULTN MAINT"/>
    <s v="5.4 - Water and Sanitation"/>
    <s v="Function:Waste Water Management:Core Function:Sewerage"/>
    <s v="O/504202.AAH.000"/>
    <s v="NONF:AH:MRC:MUNICIPAL RUNNING COST"/>
    <s v="5202AAH000"/>
    <s v="NONF:AH:MRC:MUNICIPAL RUNNING COST"/>
    <s v="Function:Waste Water Management:Core Function:Sewerage"/>
    <n v="4820380010"/>
    <s v="DEPRECIATION:STORMWATER:CONVEYANCE"/>
    <s v="8568e0de-85d5-4288-bcc1-ed529defd20e"/>
    <x v="5"/>
    <m/>
    <s v="NF01_NONF"/>
    <s v="NON-FUNDING TRANSACTIONS"/>
    <n v="1000"/>
    <s v="ADM &amp; HO"/>
    <n v="42951.72"/>
    <n v="42951.72"/>
    <n v="42951.72"/>
  </r>
  <r>
    <n v="504202"/>
    <s v="INFRASTRUCTURE"/>
    <s v="SEWER RETCULTN MAINT"/>
    <s v="5.4 - Water and Sanitation"/>
    <s v="Function:Waste Water Management:Core Function:Sewerage"/>
    <s v="O/504202.AAH.000"/>
    <s v="NONF:AH:MRC:MUNICIPAL RUNNING COST"/>
    <s v="5202AAH000"/>
    <s v="NONF:AH:MRC:MUNICIPAL RUNNING COST"/>
    <s v="Function:Waste Water Management:Core Function:Sewerage"/>
    <n v="4820430000"/>
    <s v="DEPRECIATION INFRASTRUCTURE WASTE MANAGEMENT"/>
    <s v="6f6ed1f6-cc29-4fe7-9334-acbfe456f3b0"/>
    <x v="5"/>
    <m/>
    <s v="NF01_NONF"/>
    <s v="NON-FUNDING TRANSACTIONS"/>
    <n v="1000"/>
    <s v="ADM &amp; HO"/>
    <n v="6126.13"/>
    <n v="6126.13"/>
    <n v="6126.13"/>
  </r>
  <r>
    <n v="504205"/>
    <s v="INFRASTRUCTURE"/>
    <s v="GENERAL - SANITATION"/>
    <s v="5.4 - Water and Sanitation"/>
    <s v="Function:Waste Water Management:Core Function:Sewerage"/>
    <s v="O/504205.AAH.000"/>
    <s v="NONF:AH:MRC:MUNICIPAL RUNNING COST"/>
    <s v="5205AAH000"/>
    <s v="NONF:AH:MRC:MUNICIPAL RUNNING COST"/>
    <s v="Function:Waste Water Management:Core Function:Sewerage"/>
    <n v="4820000000"/>
    <s v="AMORTISATION- INTANGIBLE ASSETS"/>
    <s v="37511104-b00f-4ffd-93de-5bae65b9049d"/>
    <x v="5"/>
    <m/>
    <s v="NF01_NONF"/>
    <s v="NON-FUNDING TRANSACTIONS"/>
    <n v="1000"/>
    <s v="ADM &amp; HO"/>
    <n v="13.79"/>
    <n v="13.59"/>
    <n v="11.68"/>
  </r>
  <r>
    <n v="504205"/>
    <s v="INFRASTRUCTURE"/>
    <s v="GENERAL - SANITATION"/>
    <s v="5.4 - Water and Sanitation"/>
    <s v="Function:Waste Water Management:Core Function:Sewerage"/>
    <s v="O/504205.AAH.000"/>
    <s v="NONF:AH:MRC:MUNICIPAL RUNNING COST"/>
    <s v="5205AAH000"/>
    <s v="NONF:AH:MRC:MUNICIPAL RUNNING COST"/>
    <s v="Function:Waste Water Management:Core Function:Sewerage"/>
    <n v="4820005000"/>
    <s v="DEPRECIATION:COMPUTER EQUIP.:ALL OR EXCL NERSA"/>
    <s v="5bc4af14-5dea-4fd0-96ec-3bf5c7b882c0"/>
    <x v="5"/>
    <m/>
    <s v="NF01_NONF"/>
    <s v="NON-FUNDING TRANSACTIONS"/>
    <n v="1000"/>
    <s v="ADM &amp; HO"/>
    <n v="6691.61"/>
    <n v="6397.96"/>
    <n v="1633.71"/>
  </r>
  <r>
    <n v="504205"/>
    <s v="INFRASTRUCTURE"/>
    <s v="GENERAL - SANITATION"/>
    <s v="5.4 - Water and Sanitation"/>
    <s v="Function:Waste Water Management:Core Function:Sewerage"/>
    <s v="O/504205.AAH.000"/>
    <s v="NONF:AH:MRC:MUNICIPAL RUNNING COST"/>
    <s v="5205AAH000"/>
    <s v="NONF:AH:MRC:MUNICIPAL RUNNING COST"/>
    <s v="Function:Waste Water Management:Core Function:Sewerage"/>
    <n v="4820400000"/>
    <s v="DEPRECIATION:BUILDINGS:ALL OR EXCL NERSA"/>
    <s v="62e342d1-e206-47d1-bb21-146c00a886f9"/>
    <x v="5"/>
    <m/>
    <s v="NF01_NONF"/>
    <s v="NON-FUNDING TRANSACTIONS"/>
    <n v="1000"/>
    <s v="ADM &amp; HO"/>
    <n v="292.06"/>
    <n v="292.07"/>
    <n v="292.06"/>
  </r>
  <r>
    <n v="504205"/>
    <s v="INFRASTRUCTURE"/>
    <s v="GENERAL - SANITATION"/>
    <s v="5.4 - Water and Sanitation"/>
    <s v="Function:Waste Water Management:Core Function:Sewerage"/>
    <s v="O/504205.AAH.000"/>
    <s v="NONF:AH:MRC:MUNICIPAL RUNNING COST"/>
    <s v="5205AAH000"/>
    <s v="NONF:AH:MRC:MUNICIPAL RUNNING COST"/>
    <s v="Function:Waste Water Management:Core Function:Sewerage"/>
    <n v="4820030000"/>
    <s v="DEPRECIATION:MACHINERY &amp; EQUIP.:ALL OR EXCL NERSA"/>
    <s v="99290159-5e73-48a5-91b1-fb0dd4ef9ed4"/>
    <x v="5"/>
    <m/>
    <s v="NF01_NONF"/>
    <s v="NON-FUNDING TRANSACTIONS"/>
    <n v="1000"/>
    <s v="ADM &amp; HO"/>
    <n v="892.01"/>
    <n v="576.09"/>
    <n v="517.37"/>
  </r>
  <r>
    <n v="504205"/>
    <s v="INFRASTRUCTURE"/>
    <s v="GENERAL - SANITATION"/>
    <s v="5.4 - Water and Sanitation"/>
    <s v="Function:Waste Water Management:Core Function:Sewerage"/>
    <s v="O/504205.AAH.000"/>
    <s v="NONF:AH:MRC:MUNICIPAL RUNNING COST"/>
    <s v="5205AAH000"/>
    <s v="NONF:AH:MRC:MUNICIPAL RUNNING COST"/>
    <s v="Function:Waste Water Management:Core Function:Sewerage"/>
    <n v="4820007000"/>
    <s v="DEPRECIATION:FURNITURE &amp; FITTINGS.:ALL EXCL NE"/>
    <s v="cb5cae3e-4698-47cf-99d4-5bc609c98f2a"/>
    <x v="5"/>
    <m/>
    <s v="NF01_NONF"/>
    <s v="NON-FUNDING TRANSACTIONS"/>
    <n v="1000"/>
    <s v="ADM &amp; HO"/>
    <n v="1153.75"/>
    <n v="1153.5899999999999"/>
    <n v="1153.79"/>
  </r>
  <r>
    <n v="504207"/>
    <s v="INFRASTRUCTURE"/>
    <s v="TELEMETRY SERVICE"/>
    <s v="5.4 - Water and Sanitation"/>
    <s v="Function:Waste Water Management:Core Function:Sewerage"/>
    <s v="O/504207.AAH.000"/>
    <s v="NONF:AH:MRC:MUNICIPAL RUNNING COST"/>
    <s v="5207AAH000"/>
    <s v="NONF:AH:MRC:MUNICIPAL RUNNING COST"/>
    <s v="Function:Waste Water Management:Core Function:Sewerage"/>
    <n v="4820005000"/>
    <s v="DEPRECIATION:COMPUTER EQUIP.:ALL OR EXCL NERSA"/>
    <s v="5bc4af14-5dea-4fd0-96ec-3bf5c7b882c0"/>
    <x v="5"/>
    <m/>
    <s v="NF01_NONF"/>
    <s v="NON-FUNDING TRANSACTIONS"/>
    <n v="1000"/>
    <s v="ADM &amp; HO"/>
    <n v="6744.16"/>
    <n v="5203.2299999999996"/>
    <n v="1003.64"/>
  </r>
  <r>
    <n v="504207"/>
    <s v="INFRASTRUCTURE"/>
    <s v="TELEMETRY SERVICE"/>
    <s v="5.4 - Water and Sanitation"/>
    <s v="Function:Waste Water Management:Core Function:Sewerage"/>
    <s v="O/504207.AAH.000"/>
    <s v="NONF:AH:MRC:MUNICIPAL RUNNING COST"/>
    <s v="5207AAH000"/>
    <s v="NONF:AH:MRC:MUNICIPAL RUNNING COST"/>
    <s v="Function:Waste Water Management:Core Function:Sewerage"/>
    <n v="4820025050"/>
    <s v="DEPRECIATION:WATER:PUMP STATIONS :ALL OR EXCL NERS"/>
    <s v="ea9af53d-aee8-48b8-b16b-8b20cf8a3576"/>
    <x v="5"/>
    <m/>
    <s v="NF01_NONF"/>
    <s v="NON-FUNDING TRANSACTIONS"/>
    <n v="1000"/>
    <s v="ADM &amp; HO"/>
    <n v="1556.99"/>
    <n v="1556.99"/>
    <n v="1556.99"/>
  </r>
  <r>
    <n v="504207"/>
    <s v="INFRASTRUCTURE"/>
    <s v="TELEMETRY SERVICE"/>
    <s v="5.4 - Water and Sanitation"/>
    <s v="Function:Waste Water Management:Core Function:Sewerage"/>
    <s v="O/504207.AAH.000"/>
    <s v="NONF:AH:MRC:MUNICIPAL RUNNING COST"/>
    <s v="5207AAH000"/>
    <s v="NONF:AH:MRC:MUNICIPAL RUNNING COST"/>
    <s v="Function:Waste Water Management:Core Function:Sewerage"/>
    <n v="4820025060"/>
    <s v="DEPRECIATION:WATER:RESERVOIRS :ALL OR EXCL NERSA"/>
    <s v="d0985def-2d7d-4877-aec2-cac9c680c9e5"/>
    <x v="5"/>
    <m/>
    <s v="NF01_NONF"/>
    <s v="NON-FUNDING TRANSACTIONS"/>
    <n v="1000"/>
    <s v="ADM &amp; HO"/>
    <n v="9243.57"/>
    <n v="9243.57"/>
    <n v="9243.57"/>
  </r>
  <r>
    <n v="504207"/>
    <s v="INFRASTRUCTURE"/>
    <s v="TELEMETRY SERVICE"/>
    <s v="5.4 - Water and Sanitation"/>
    <s v="Function:Waste Water Management:Core Function:Sewerage"/>
    <s v="O/504207.AAH.000"/>
    <s v="NONF:AH:MRC:MUNICIPAL RUNNING COST"/>
    <s v="5207AAH000"/>
    <s v="NONF:AH:MRC:MUNICIPAL RUNNING COST"/>
    <s v="Function:Waste Water Management:Core Function:Sewerage"/>
    <n v="4820030000"/>
    <s v="DEPRECIATION:MACHINERY &amp; EQUIP.:ALL OR EXCL NERSA"/>
    <s v="99290159-5e73-48a5-91b1-fb0dd4ef9ed4"/>
    <x v="5"/>
    <m/>
    <s v="NF01_NONF"/>
    <s v="NON-FUNDING TRANSACTIONS"/>
    <n v="1000"/>
    <s v="ADM &amp; HO"/>
    <n v="39730.449999999997"/>
    <n v="36218.44"/>
    <n v="16385.98"/>
  </r>
  <r>
    <n v="504207"/>
    <s v="INFRASTRUCTURE"/>
    <s v="TELEMETRY SERVICE"/>
    <s v="5.4 - Water and Sanitation"/>
    <s v="Function:Waste Water Management:Core Function:Sewerage"/>
    <s v="O/504207.AAH.000"/>
    <s v="NONF:AH:MRC:MUNICIPAL RUNNING COST"/>
    <s v="5207AAH000"/>
    <s v="NONF:AH:MRC:MUNICIPAL RUNNING COST"/>
    <s v="Function:Waste Water Management:Core Function:Sewerage"/>
    <n v="4820007000"/>
    <s v="DEPRECIATION:FURNITURE &amp; FITTINGS.:ALL EXCL NE"/>
    <s v="cb5cae3e-4698-47cf-99d4-5bc609c98f2a"/>
    <x v="5"/>
    <m/>
    <s v="NF01_NONF"/>
    <s v="NON-FUNDING TRANSACTIONS"/>
    <n v="1000"/>
    <s v="ADM &amp; HO"/>
    <n v="2968.25"/>
    <n v="2968.29"/>
    <n v="2968.3"/>
  </r>
  <r>
    <n v="504207"/>
    <s v="INFRASTRUCTURE"/>
    <s v="TELEMETRY SERVICE"/>
    <s v="5.4 - Water and Sanitation"/>
    <s v="Function:Waste Water Management:Core Function:Sewerage"/>
    <s v="O/504207.AAH.000"/>
    <s v="NONF:AH:MRC:MUNICIPAL RUNNING COST"/>
    <s v="5207AAH000"/>
    <s v="NONF:AH:MRC:MUNICIPAL RUNNING COST"/>
    <s v="Function:Waste Water Management:Core Function:Sewerage"/>
    <n v="4820400000"/>
    <s v="DEPRECIATION:BUILDINGS:ALL OR EXCL NERSA"/>
    <s v="62e342d1-e206-47d1-bb21-146c00a886f9"/>
    <x v="5"/>
    <m/>
    <s v="NF01_NONF"/>
    <s v="NON-FUNDING TRANSACTIONS"/>
    <n v="1000"/>
    <s v="ADM &amp; HO"/>
    <n v="847.36"/>
    <n v="615.20000000000005"/>
    <n v="0"/>
  </r>
  <r>
    <n v="504527"/>
    <s v="INFRASTRUCTURE"/>
    <s v="MNGT SERVICES"/>
    <s v="5.2 - Project Management Office"/>
    <s v="Function:Finance and Administration:Core Function:Human Resources"/>
    <s v="O/504527.AAH.000"/>
    <s v="NONF:AH:MRC:MUNICIPAL RUNNING COST"/>
    <s v="5527AAH000"/>
    <s v="NONF:AH:MRC:MUNICIPAL RUNNING COST"/>
    <s v="Function:Finance and Administration:Core Function:Human Resources"/>
    <n v="4820005000"/>
    <s v="DEPRECIATION:COMPUTER EQUIP.:ALL OR EXCL NERSA"/>
    <s v="5bc4af14-5dea-4fd0-96ec-3bf5c7b882c0"/>
    <x v="5"/>
    <m/>
    <s v="NF01_NONF"/>
    <s v="NON-FUNDING TRANSACTIONS"/>
    <n v="1000"/>
    <s v="ADM &amp; HO"/>
    <n v="42658.38"/>
    <n v="39639.58"/>
    <n v="36327.230000000003"/>
  </r>
  <r>
    <n v="504527"/>
    <s v="INFRASTRUCTURE"/>
    <s v="MNGT SERVICES"/>
    <s v="5.2 - Project Management Office"/>
    <s v="Function:Finance and Administration:Core Function:Human Resources"/>
    <s v="O/504527.AAH.000"/>
    <s v="NONF:AH:MRC:MUNICIPAL RUNNING COST"/>
    <s v="5527AAH000"/>
    <s v="NONF:AH:MRC:MUNICIPAL RUNNING COST"/>
    <s v="Function:Finance and Administration:Core Function:Human Resources"/>
    <n v="4820002000"/>
    <s v="DEPRECIATION:BUILDINGS:ALL OR EXCL NERSA (SEE ASSE"/>
    <s v="62e342d1-e206-47d1-bb21-146c00a886f9"/>
    <x v="5"/>
    <m/>
    <s v="NF01_NONF"/>
    <s v="NON-FUNDING TRANSACTIONS"/>
    <n v="1000"/>
    <s v="ADM &amp; HO"/>
    <n v="261747.3"/>
    <n v="261344.28"/>
    <n v="114642.88"/>
  </r>
  <r>
    <n v="504527"/>
    <s v="INFRASTRUCTURE"/>
    <s v="MNGT SERVICES"/>
    <s v="5.2 - Project Management Office"/>
    <s v="Function:Finance and Administration:Core Function:Human Resources"/>
    <s v="O/504527.AAH.000"/>
    <s v="NONF:AH:MRC:MUNICIPAL RUNNING COST"/>
    <s v="5527AAH000"/>
    <s v="NONF:AH:MRC:MUNICIPAL RUNNING COST"/>
    <s v="Function:Finance and Administration:Core Function:Human Resources"/>
    <n v="4820030000"/>
    <s v="DEPRECIATION:MACHINERY &amp; EQUIP.:ALL OR EXCL NERSA"/>
    <s v="99290159-5e73-48a5-91b1-fb0dd4ef9ed4"/>
    <x v="5"/>
    <m/>
    <s v="NF01_NONF"/>
    <s v="NON-FUNDING TRANSACTIONS"/>
    <n v="1000"/>
    <s v="ADM &amp; HO"/>
    <n v="12111.57"/>
    <n v="11766.48"/>
    <n v="6957.69"/>
  </r>
  <r>
    <n v="504527"/>
    <s v="INFRASTRUCTURE"/>
    <s v="MNGT SERVICES"/>
    <s v="5.2 - Project Management Office"/>
    <s v="Function:Finance and Administration:Core Function:Human Resources"/>
    <s v="O/504527.AAH.000"/>
    <s v="NONF:AH:MRC:MUNICIPAL RUNNING COST"/>
    <s v="5527AAH000"/>
    <s v="NONF:AH:MRC:MUNICIPAL RUNNING COST"/>
    <s v="Function:Finance and Administration:Core Function:Human Resources"/>
    <n v="4820007000"/>
    <s v="DEPRECIATION:FURNITURE &amp; FITTINGS.:ALL EXCL NE"/>
    <s v="cb5cae3e-4698-47cf-99d4-5bc609c98f2a"/>
    <x v="5"/>
    <m/>
    <s v="NF01_NONF"/>
    <s v="NON-FUNDING TRANSACTIONS"/>
    <n v="1000"/>
    <s v="ADM &amp; HO"/>
    <n v="8527.8799999999992"/>
    <n v="8388.2000000000007"/>
    <n v="7958.02"/>
  </r>
  <r>
    <n v="504701"/>
    <s v="INFRASTRUCTURE"/>
    <s v="MNGT"/>
    <s v="5.1 - Electricity"/>
    <s v="Function:Energy Sources:Core Function:Electricity"/>
    <s v="O/504701.AAH.000"/>
    <s v="NONF:AH:MRC:MUNICIPAL RUNNING COST"/>
    <s v="5701AAH000"/>
    <s v="NONF:AH:MRC:MUNICIPAL RUNNING COST"/>
    <s v="Function:Energy Sources:Core Function:Electricity"/>
    <n v="4820005000"/>
    <s v="DEPRECIATION:COMPUTER EQUIP.:ALL OR EXCL NERSA"/>
    <s v="5bc4af14-5dea-4fd0-96ec-3bf5c7b882c0"/>
    <x v="5"/>
    <m/>
    <s v="NF01_NONF"/>
    <s v="NON-FUNDING TRANSACTIONS"/>
    <n v="1000"/>
    <s v="ADM &amp; HO"/>
    <n v="14084.73"/>
    <n v="13990.59"/>
    <n v="9125.15"/>
  </r>
  <r>
    <n v="504701"/>
    <s v="INFRASTRUCTURE"/>
    <s v="MNGT"/>
    <s v="5.1 - Electricity"/>
    <s v="Function:Energy Sources:Core Function:Electricity"/>
    <s v="O/504701.AAH.000"/>
    <s v="NONF:AH:MRC:MUNICIPAL RUNNING COST"/>
    <s v="5701AAH000"/>
    <s v="NONF:AH:MRC:MUNICIPAL RUNNING COST"/>
    <s v="Function:Energy Sources:Core Function:Electricity"/>
    <n v="4820030000"/>
    <s v="DEPRECIATION:MACHINERY &amp; EQUIP.:ALL OR EXCL NERSA"/>
    <s v="99290159-5e73-48a5-91b1-fb0dd4ef9ed4"/>
    <x v="5"/>
    <m/>
    <s v="NF01_NONF"/>
    <s v="NON-FUNDING TRANSACTIONS"/>
    <n v="1000"/>
    <s v="ADM &amp; HO"/>
    <n v="7110.86"/>
    <n v="7030"/>
    <n v="5082.7700000000004"/>
  </r>
  <r>
    <n v="504701"/>
    <s v="INFRASTRUCTURE"/>
    <s v="MNGT"/>
    <s v="5.1 - Electricity"/>
    <s v="Function:Energy Sources:Core Function:Electricity"/>
    <s v="O/504701.AAH.000"/>
    <s v="NONF:AH:MRC:MUNICIPAL RUNNING COST"/>
    <s v="5701AAH000"/>
    <s v="NONF:AH:MRC:MUNICIPAL RUNNING COST"/>
    <s v="Function:Energy Sources:Core Function:Electricity"/>
    <n v="4820007000"/>
    <s v="DEPRECIATION:FURNITURE &amp; FITTINGS.:ALL EXCL NE"/>
    <s v="cb5cae3e-4698-47cf-99d4-5bc609c98f2a"/>
    <x v="5"/>
    <m/>
    <s v="NF01_NONF"/>
    <s v="NON-FUNDING TRANSACTIONS"/>
    <n v="1000"/>
    <s v="ADM &amp; HO"/>
    <n v="2407.54"/>
    <n v="2405.86"/>
    <n v="2394.94"/>
  </r>
  <r>
    <n v="504701"/>
    <s v="INFRASTRUCTURE"/>
    <s v="MNGT"/>
    <s v="5.1 - Electricity"/>
    <s v="Function:Energy Sources:Core Function:Electricity"/>
    <s v="O/504701.AAH.000"/>
    <s v="NONF:AH:MRC:MUNICIPAL RUNNING COST"/>
    <s v="5701AAH000"/>
    <s v="NONF:AH:MRC:MUNICIPAL RUNNING COST"/>
    <s v="Function:Energy Sources:Core Function:Electricity"/>
    <n v="4820410000"/>
    <s v="DEPRECIATION:INFR.ELECTR.:NERSA:SUBSTATIONS"/>
    <s v="24a8bda4-5301-4e13-8680-803f5f0675f5"/>
    <x v="5"/>
    <m/>
    <s v="NF01_NONF"/>
    <s v="NON-FUNDING TRANSACTIONS"/>
    <m/>
    <m/>
    <n v="7333.94"/>
    <n v="7333.94"/>
    <n v="7333.94"/>
  </r>
  <r>
    <n v="504703"/>
    <s v="INFRASTRUCTURE"/>
    <s v="STREET LIGHTING"/>
    <s v="5.1 - Electricity"/>
    <s v="Function:Energy Sources:Core Function:Street Lighting and Signal Systems"/>
    <s v="O/504703.AAH.000"/>
    <s v="NONF:AH:MRC:MUNICIPAL RUNNING COST"/>
    <s v="5703AAH000"/>
    <s v="NONF:AH:MRC:MUNICIPAL RUNNING COST"/>
    <s v="Function:Energy Sources:Core Function:Street Lighting and Signal Systems"/>
    <n v="4820010000"/>
    <s v="DEPRECIATION:INFR.ELECTR.:NERSA:T/FORMER STATION&gt;1"/>
    <s v="aedf5644-32a3-4e64-9984-68845daa52b6"/>
    <x v="5"/>
    <m/>
    <s v="NF01_NONF"/>
    <s v="NON-FUNDING TRANSACTIONS"/>
    <n v="1000"/>
    <s v="ADM &amp; HO"/>
    <n v="485661.52"/>
    <n v="485661.52"/>
    <n v="485661.52"/>
  </r>
  <r>
    <n v="504703"/>
    <s v="INFRASTRUCTURE"/>
    <s v="STREET LIGHTING"/>
    <s v="5.1 - Electricity"/>
    <s v="Function:Energy Sources:Core Function:Street Lighting and Signal Systems"/>
    <s v="O/504703.AAH.000"/>
    <s v="NONF:AH:MRC:MUNICIPAL RUNNING COST"/>
    <s v="5703AAH000"/>
    <s v="NONF:AH:MRC:MUNICIPAL RUNNING COST"/>
    <s v="Function:Energy Sources:Core Function:Street Lighting and Signal Systems"/>
    <n v="4820022000"/>
    <s v="DEPRECIATION:INFR.ELECTR.:NERSA:STREET LIGHTING &amp;"/>
    <s v="24a8bda4-5301-4e13-8680-803f5f0675f5"/>
    <x v="5"/>
    <m/>
    <s v="NF01_NONF"/>
    <s v="NON-FUNDING TRANSACTIONS"/>
    <n v="1000"/>
    <s v="ADM &amp; HO"/>
    <n v="5012593.4000000004"/>
    <n v="5012593.43"/>
    <n v="5012593.4000000004"/>
  </r>
  <r>
    <n v="504703"/>
    <s v="INFRASTRUCTURE"/>
    <s v="STREET LIGHTING"/>
    <s v="5.1 - Electricity"/>
    <s v="Function:Energy Sources:Core Function:Street Lighting and Signal Systems"/>
    <s v="O/504703.AAH.000"/>
    <s v="NONF:AH:MRC:MUNICIPAL RUNNING COST"/>
    <s v="5703AAH000"/>
    <s v="NONF:AH:MRC:MUNICIPAL RUNNING COST"/>
    <s v="Function:Energy Sources:Core Function:Street Lighting and Signal Systems"/>
    <n v="4820410000"/>
    <s v="DEPRECIATION:INFR.ELECTR.:NERSA:SUBSTATIONS"/>
    <s v="24a8bda4-5301-4e13-8680-803f5f0675f5"/>
    <x v="5"/>
    <m/>
    <s v="NF01_NONF"/>
    <s v="NON-FUNDING TRANSACTIONS"/>
    <n v="1000"/>
    <s v="ADM &amp; HO"/>
    <n v="6160.78"/>
    <n v="6160.78"/>
    <n v="6160.78"/>
  </r>
  <r>
    <n v="504704"/>
    <s v="INFRASTRUCTURE"/>
    <s v="SERVICES"/>
    <s v="5.1 - Electricity"/>
    <s v="Function:Energy Sources:Core Function:Electricity"/>
    <s v="O/504704.AAH.000"/>
    <s v="NONF:AH:MRC:MUNICIPAL RUNNING COST"/>
    <s v="5704AAH000"/>
    <s v="NONF:AH:MRC:MUNICIPAL RUNNING COST"/>
    <s v="Function:Energy Sources:Core Function:Electricity"/>
    <n v="4820030000"/>
    <s v="DEPRECIATION:MACHINERY &amp; EQUIP.:ALL OR EXCL NERSA"/>
    <s v="99290159-5e73-48a5-91b1-fb0dd4ef9ed4"/>
    <x v="5"/>
    <m/>
    <s v="NF01_NONF"/>
    <s v="NON-FUNDING TRANSACTIONS"/>
    <n v="1000"/>
    <s v="ADM &amp; HO"/>
    <n v="1208.05"/>
    <n v="1206.6300000000001"/>
    <n v="689.61"/>
  </r>
  <r>
    <n v="504704"/>
    <s v="INFRASTRUCTURE"/>
    <s v="SERVICES"/>
    <s v="5.1 - Electricity"/>
    <s v="Function:Energy Sources:Core Function:Electricity"/>
    <s v="O/504704.AAH.000"/>
    <s v="NONF:AH:MRC:MUNICIPAL RUNNING COST"/>
    <s v="5704AAH000"/>
    <s v="NONF:AH:MRC:MUNICIPAL RUNNING COST"/>
    <s v="Function:Energy Sources:Core Function:Electricity"/>
    <n v="4820005000"/>
    <s v="DEPRECIATION:COMPUTER EQUIP.:ALL OR EXCL NERSA"/>
    <s v="5bc4af14-5dea-4fd0-96ec-3bf5c7b882c0"/>
    <x v="5"/>
    <m/>
    <s v="NF01_NONF"/>
    <s v="NON-FUNDING TRANSACTIONS"/>
    <m/>
    <m/>
    <n v="1564.24"/>
    <n v="1162.56"/>
    <n v="435.29"/>
  </r>
  <r>
    <n v="504704"/>
    <s v="INFRASTRUCTURE"/>
    <s v="SERVICES"/>
    <s v="5.1 - Electricity"/>
    <s v="Function:Energy Sources:Core Function:Electricity"/>
    <s v="O/504704.AAH.000"/>
    <s v="NONF:AH:MRC:MUNICIPAL RUNNING COST"/>
    <s v="5704AAH000"/>
    <s v="NONF:AH:MRC:MUNICIPAL RUNNING COST"/>
    <s v="Function:Energy Sources:Core Function:Electricity"/>
    <n v="4820007000"/>
    <s v="DEPRECIATION:FURNITURE &amp; FITTINGS.:ALL EXCL NE"/>
    <s v="cb5cae3e-4698-47cf-99d4-5bc609c98f2a"/>
    <x v="5"/>
    <m/>
    <s v="NF01_NONF"/>
    <s v="NON-FUNDING TRANSACTIONS"/>
    <n v="1000"/>
    <s v="ADM &amp; HO"/>
    <n v="58.8"/>
    <n v="58.79"/>
    <n v="58.65"/>
  </r>
  <r>
    <n v="504706"/>
    <s v="INFRASTRUCTURE"/>
    <s v="WORKSHOPS"/>
    <s v="5.1 - Electricity"/>
    <s v="Function:Energy Sources:Core Function:Electricity"/>
    <s v="O/504706.AAH.000"/>
    <s v="NONF:AH:MRC:MUNICIPAL RUNNING COST"/>
    <s v="5706AAH000"/>
    <s v="NONF:AH:MRC:MUNICIPAL RUNNING COST"/>
    <s v="Function:Energy Sources:Core Function:Electricity"/>
    <n v="4820011000"/>
    <s v="DEPRECIATION:INFR.ELECTR.:NERSA:T/FORMER STATIO&lt;13"/>
    <s v="cc196d3a-21f9-4128-a3a2-7c93fd1a4a73"/>
    <x v="5"/>
    <m/>
    <s v="NF01_NONF"/>
    <s v="NON-FUNDING TRANSACTIONS"/>
    <n v="1000"/>
    <s v="ADM &amp; HO"/>
    <n v="2268.7199999999998"/>
    <n v="2268.7199999999998"/>
    <n v="2268.7199999999998"/>
  </r>
  <r>
    <n v="504706"/>
    <s v="INFRASTRUCTURE"/>
    <s v="WORKSHOPS"/>
    <s v="5.1 - Electricity"/>
    <s v="Function:Energy Sources:Core Function:Electricity"/>
    <s v="O/504706.AAH.000"/>
    <s v="NONF:AH:MRC:MUNICIPAL RUNNING COST"/>
    <s v="5706AAH000"/>
    <s v="NONF:AH:MRC:MUNICIPAL RUNNING COST"/>
    <s v="Function:Energy Sources:Core Function:Electricity"/>
    <n v="4820032000"/>
    <s v="DEPRECIATION:TRANSPORT ASSETS:ALL OR EXCL NERSA"/>
    <s v="e6c69ff1-adef-42df-b564-a052001c0da5"/>
    <x v="5"/>
    <m/>
    <s v="NF01_NONF"/>
    <s v="NON-FUNDING TRANSACTIONS"/>
    <n v="1000"/>
    <s v="ADM &amp; HO"/>
    <n v="3.49"/>
    <n v="3.49"/>
    <n v="3.49"/>
  </r>
  <r>
    <n v="504706"/>
    <s v="INFRASTRUCTURE"/>
    <s v="WORKSHOPS"/>
    <s v="5.1 - Electricity"/>
    <s v="Function:Energy Sources:Core Function:Electricity"/>
    <s v="O/504706.AAH.000"/>
    <s v="NONF:AH:MRC:MUNICIPAL RUNNING COST"/>
    <s v="5706AAH000"/>
    <s v="NONF:AH:MRC:MUNICIPAL RUNNING COST"/>
    <s v="Function:Energy Sources:Core Function:Electricity"/>
    <n v="4820410000"/>
    <s v="DEPRECIATION:INFR.ELECTR.:NERSA:SUBSTATIONS"/>
    <s v="24a8bda4-5301-4e13-8680-803f5f0675f5"/>
    <x v="5"/>
    <m/>
    <s v="NF01_NONF"/>
    <s v="NON-FUNDING TRANSACTIONS"/>
    <n v="1000"/>
    <s v="ADM &amp; HO"/>
    <n v="98646.74"/>
    <n v="98646.74"/>
    <n v="98646.74"/>
  </r>
  <r>
    <n v="504706"/>
    <s v="INFRASTRUCTURE"/>
    <s v="WORKSHOPS"/>
    <s v="5.1 - Electricity"/>
    <s v="Function:Energy Sources:Core Function:Electricity"/>
    <s v="O/504706.AAH.000"/>
    <s v="NONF:AH:MRC:MUNICIPAL RUNNING COST"/>
    <s v="5706AAH000"/>
    <s v="NONF:AH:MRC:MUNICIPAL RUNNING COST"/>
    <s v="Function:Energy Sources:Core Function:Electricity"/>
    <n v="4820420000"/>
    <s v="DEPRECIATION:INFR.ELECTR:NERSA:TFOMER STATION&gt;132K"/>
    <s v="24a8bda4-5301-4e13-8680-803f5f0675f5"/>
    <x v="5"/>
    <m/>
    <s v="NF01_NONF"/>
    <s v="NON-FUNDING TRANSACTIONS"/>
    <n v="1000"/>
    <s v="ADM &amp; HO"/>
    <n v="9989.1200000000008"/>
    <n v="9989.1"/>
    <n v="9989.1200000000008"/>
  </r>
  <r>
    <n v="504706"/>
    <s v="INFRASTRUCTURE"/>
    <s v="WORKSHOPS"/>
    <s v="5.1 - Electricity"/>
    <s v="Function:Energy Sources:Core Function:Electricity"/>
    <s v="O/504706.AAH.000"/>
    <s v="NONF:AH:MRC:MUNICIPAL RUNNING COST"/>
    <s v="5706AAH000"/>
    <s v="NONF:AH:MRC:MUNICIPAL RUNNING COST"/>
    <s v="Function:Energy Sources:Core Function:Electricity"/>
    <n v="4820005000"/>
    <s v="DEPRECIATION:COMPUTER EQUIP.:ALL OR EXCL NERSA"/>
    <s v="5bc4af14-5dea-4fd0-96ec-3bf5c7b882c0"/>
    <x v="5"/>
    <m/>
    <s v="NF01_NONF"/>
    <s v="NON-FUNDING TRANSACTIONS"/>
    <n v="1000"/>
    <s v="ADM &amp; HO"/>
    <n v="12063.98"/>
    <n v="11352.65"/>
    <n v="6450.27"/>
  </r>
  <r>
    <n v="504706"/>
    <s v="INFRASTRUCTURE"/>
    <s v="WORKSHOPS"/>
    <s v="5.1 - Electricity"/>
    <s v="Function:Energy Sources:Core Function:Electricity"/>
    <s v="O/504706.AAH.000"/>
    <s v="NONF:AH:MRC:MUNICIPAL RUNNING COST"/>
    <s v="5706AAH000"/>
    <s v="NONF:AH:MRC:MUNICIPAL RUNNING COST"/>
    <s v="Function:Energy Sources:Core Function:Electricity"/>
    <n v="4820030000"/>
    <s v="DEPRECIATION:MACHINERY &amp; EQUIP.:ALL OR EXCL NERSA"/>
    <s v="99290159-5e73-48a5-91b1-fb0dd4ef9ed4"/>
    <x v="5"/>
    <m/>
    <s v="NF01_NONF"/>
    <s v="NON-FUNDING TRANSACTIONS"/>
    <n v="1000"/>
    <s v="ADM &amp; HO"/>
    <n v="29155.200000000001"/>
    <n v="27208.09"/>
    <n v="18373.84"/>
  </r>
  <r>
    <n v="504706"/>
    <s v="INFRASTRUCTURE"/>
    <s v="WORKSHOPS"/>
    <s v="5.1 - Electricity"/>
    <s v="Function:Energy Sources:Core Function:Electricity"/>
    <s v="O/504706.AAH.000"/>
    <s v="NONF:AH:MRC:MUNICIPAL RUNNING COST"/>
    <s v="5706AAH000"/>
    <s v="NONF:AH:MRC:MUNICIPAL RUNNING COST"/>
    <s v="Function:Energy Sources:Core Function:Electricity"/>
    <n v="4820007000"/>
    <s v="DEPRECIATION:FURNITURE &amp; FITTINGS.:ALL EXCL NE"/>
    <s v="cb5cae3e-4698-47cf-99d4-5bc609c98f2a"/>
    <x v="5"/>
    <m/>
    <s v="NF01_NONF"/>
    <s v="NON-FUNDING TRANSACTIONS"/>
    <n v="1000"/>
    <s v="ADM &amp; HO"/>
    <n v="4432.8500000000004"/>
    <n v="4374.6400000000003"/>
    <n v="3984.75"/>
  </r>
  <r>
    <n v="504708"/>
    <s v="INFRASTRUCTURE"/>
    <s v="SUB-STATIONS"/>
    <s v="5.1 - Electricity"/>
    <s v="Function:Energy Sources:Core Function:Electricity"/>
    <s v="O/504708.AAH.000"/>
    <s v="NONF:AH:MRC:MUNICIPAL RUNNING COST"/>
    <s v="5708AAH000"/>
    <s v="NONF:AH:MRC:MUNICIPAL RUNNING COST"/>
    <s v="Function:Energy Sources:Core Function:Electricity"/>
    <n v="4820410000"/>
    <s v="DEPRECIATION:INFR.ELECTR.:NERSA:SUBSTATIONS"/>
    <s v="24a8bda4-5301-4e13-8680-803f5f0675f5"/>
    <x v="5"/>
    <m/>
    <s v="NF01_NONF"/>
    <s v="NON-FUNDING TRANSACTIONS"/>
    <n v="1000"/>
    <s v="ADM &amp; HO"/>
    <n v="23768977.949999999"/>
    <n v="23731972.73"/>
    <n v="22636254.73"/>
  </r>
  <r>
    <n v="504708"/>
    <s v="INFRASTRUCTURE"/>
    <s v="SUB-STATIONS"/>
    <s v="5.1 - Electricity"/>
    <s v="Function:Energy Sources:Core Function:Electricity"/>
    <s v="O/504708.AAH.000"/>
    <s v="NONF:AH:MRC:MUNICIPAL RUNNING COST"/>
    <s v="5708AAH000"/>
    <s v="NONF:AH:MRC:MUNICIPAL RUNNING COST"/>
    <s v="Function:Energy Sources:Core Function:Electricity"/>
    <n v="4820420000"/>
    <s v="DEPRECIATION:INFR.ELECTR:NERSA:TFOMER STATION&gt;132K"/>
    <s v="24a8bda4-5301-4e13-8680-803f5f0675f5"/>
    <x v="5"/>
    <m/>
    <s v="NF01_NONF"/>
    <s v="NON-FUNDING TRANSACTIONS"/>
    <n v="1000"/>
    <s v="ADM &amp; HO"/>
    <n v="121162.98"/>
    <n v="121162.97"/>
    <n v="121162.98"/>
  </r>
  <r>
    <n v="504708"/>
    <s v="INFRASTRUCTURE"/>
    <s v="SUB-STATIONS"/>
    <s v="5.1 - Electricity"/>
    <s v="Function:Energy Sources:Core Function:Electricity"/>
    <s v="O/504708.AAH.000"/>
    <s v="NONF:AH:MRC:MUNICIPAL RUNNING COST"/>
    <s v="5708AAH000"/>
    <s v="NONF:AH:MRC:MUNICIPAL RUNNING COST"/>
    <s v="Function:Energy Sources:Core Function:Electricity"/>
    <n v="4820030000"/>
    <s v="DEPRECIATION:MACHINERY &amp; EQUIP.:ALL OR EXCL NERSA"/>
    <s v="99290159-5e73-48a5-91b1-fb0dd4ef9ed4"/>
    <x v="5"/>
    <m/>
    <s v="NF01_NONF"/>
    <s v="NON-FUNDING TRANSACTIONS"/>
    <n v="1000"/>
    <s v="ADM &amp; HO"/>
    <n v="14253.22"/>
    <n v="14253.43"/>
    <n v="14250.28"/>
  </r>
  <r>
    <n v="504708"/>
    <s v="INFRASTRUCTURE"/>
    <s v="SUB-STATIONS"/>
    <s v="5.1 - Electricity"/>
    <s v="Function:Energy Sources:Core Function:Electricity"/>
    <s v="O/504708.AAH.000"/>
    <s v="NONF:AH:MRC:MUNICIPAL RUNNING COST"/>
    <s v="5708AAH000"/>
    <s v="NONF:AH:MRC:MUNICIPAL RUNNING COST"/>
    <s v="Function:Energy Sources:Core Function:Electricity"/>
    <n v="4820010000"/>
    <s v="DEPRECIATION:INFR.ELECTR.:NERSA:T/FORMER STATION&gt;1"/>
    <s v="aedf5644-32a3-4e64-9984-68845daa52b6"/>
    <x v="5"/>
    <m/>
    <s v="NF01_NONF"/>
    <s v="NON-FUNDING TRANSACTIONS"/>
    <n v="1000"/>
    <s v="ADM &amp; HO"/>
    <n v="508997.85"/>
    <n v="508997.86"/>
    <n v="508997.86"/>
  </r>
  <r>
    <n v="504708"/>
    <s v="INFRASTRUCTURE"/>
    <s v="SUB-STATIONS"/>
    <s v="5.1 - Electricity"/>
    <s v="Function:Energy Sources:Core Function:Electricity"/>
    <s v="O/504708.AAH.000"/>
    <s v="NONF:AH:MRC:MUNICIPAL RUNNING COST"/>
    <s v="5708AAH000"/>
    <s v="NONF:AH:MRC:MUNICIPAL RUNNING COST"/>
    <s v="Function:Energy Sources:Core Function:Electricity"/>
    <n v="4820007000"/>
    <s v="DEPRECIATION:FURNITURE &amp; FITTINGS.:ALL EXCL NE"/>
    <s v="cb5cae3e-4698-47cf-99d4-5bc609c98f2a"/>
    <x v="5"/>
    <m/>
    <s v="NF01_NONF"/>
    <s v="NON-FUNDING TRANSACTIONS"/>
    <n v="1000"/>
    <s v="ADM &amp; HO"/>
    <n v="264.49"/>
    <n v="264.51"/>
    <n v="257.74"/>
  </r>
  <r>
    <n v="504708"/>
    <s v="INFRASTRUCTURE"/>
    <s v="SUB-STATIONS"/>
    <s v="5.1 - Electricity"/>
    <s v="Function:Energy Sources:Core Function:Electricity"/>
    <s v="O/504708.AAH.000"/>
    <s v="NONF:AH:MRC:MUNICIPAL RUNNING COST"/>
    <s v="5708AAH000"/>
    <s v="NONF:AH:MRC:MUNICIPAL RUNNING COST"/>
    <s v="Function:Energy Sources:Core Function:Electricity"/>
    <n v="4820011000"/>
    <s v="DEPRECIATION:INFR.ELECTR.:NERSA:T/FORMER STATIO&lt;13"/>
    <s v="cc196d3a-21f9-4128-a3a2-7c93fd1a4a73"/>
    <x v="5"/>
    <m/>
    <s v="NF01_NONF"/>
    <s v="NON-FUNDING TRANSACTIONS"/>
    <n v="1000"/>
    <s v="ADM &amp; HO"/>
    <n v="306802.07"/>
    <n v="306802.07"/>
    <n v="306802.07"/>
  </r>
  <r>
    <n v="504709"/>
    <s v="INFRASTRUCTURE"/>
    <s v="UNDERGROUND MAINS"/>
    <s v="5.1 - Electricity"/>
    <s v="Function:Energy Sources:Core Function:Electricity"/>
    <s v="O/504709.AAH.000"/>
    <s v="NONF:AH:MRC:MUNICIPAL RUNNING COST"/>
    <s v="5709AAH000"/>
    <s v="NONF:AH:MRC:MUNICIPAL RUNNING COST"/>
    <s v="Function:Energy Sources:Core Function:Electricity"/>
    <n v="4820017000"/>
    <s v="DEPRECIATION:INFR.ELECTR.:NERSA:UNDERGROUND CONDUC"/>
    <s v="37fca6ee-528b-462f-893e-db96b1fd30b3"/>
    <x v="5"/>
    <m/>
    <s v="NF01_NONF"/>
    <s v="NON-FUNDING TRANSACTIONS"/>
    <n v="1000"/>
    <s v="ADM &amp; HO"/>
    <n v="45290684.979999997"/>
    <n v="45285827.380000003"/>
    <n v="45200684.939999998"/>
  </r>
  <r>
    <n v="504710"/>
    <s v="INFRASTRUCTURE"/>
    <s v="OVERHEAD MAINS"/>
    <s v="5.1 - Electricity"/>
    <s v="Function:Energy Sources:Core Function:Electricity"/>
    <s v="O/504710.AAH.000"/>
    <s v="NONF:AH:MRC:MUNICIPAL RUNNING COST"/>
    <s v="5710AAH000"/>
    <s v="NONF:AH:MRC:MUNICIPAL RUNNING COST"/>
    <s v="Function:Energy Sources:Core Function:Electricity"/>
    <n v="4820010000"/>
    <s v="DEPRECIATION:INFR.ELECTR.:NERSA:T/FORMER STATION&gt;1"/>
    <s v="aedf5644-32a3-4e64-9984-68845daa52b6"/>
    <x v="5"/>
    <m/>
    <s v="NF01_NONF"/>
    <s v="NON-FUNDING TRANSACTIONS"/>
    <n v="1000"/>
    <s v="ADM &amp; HO"/>
    <n v="538690.36"/>
    <n v="538690.30000000005"/>
    <n v="396434.44"/>
  </r>
  <r>
    <n v="504710"/>
    <s v="INFRASTRUCTURE"/>
    <s v="OVERHEAD MAINS"/>
    <s v="5.1 - Electricity"/>
    <s v="Function:Energy Sources:Core Function:Electricity"/>
    <s v="O/504710.AAH.000"/>
    <s v="NONF:AH:MRC:MUNICIPAL RUNNING COST"/>
    <s v="5710AAH000"/>
    <s v="NONF:AH:MRC:MUNICIPAL RUNNING COST"/>
    <s v="Function:Energy Sources:Core Function:Electricity"/>
    <n v="4820015000"/>
    <s v="DEPRECIATION:INFR.ELECTR.:NERSA:OVERHEAD CONDUCTOR"/>
    <s v="37fca6ee-528b-462f-893e-db96b1fd30b3"/>
    <x v="5"/>
    <m/>
    <s v="NF01_NONF"/>
    <s v="NON-FUNDING TRANSACTIONS"/>
    <n v="1000"/>
    <s v="ADM &amp; HO"/>
    <n v="6019319.9900000002"/>
    <n v="6019319.96"/>
    <n v="6015327.3099999996"/>
  </r>
  <r>
    <n v="504713"/>
    <s v="INFRASTRUCTURE"/>
    <s v="GENERAL - ELECTRICITY"/>
    <s v="5.1 - Electricity"/>
    <s v="Function:Energy Sources:Core Function:Electricity"/>
    <s v="O/504713.AAH.000"/>
    <s v="NONF:AH:MRC:MUNICIPAL RUNNING COST"/>
    <s v="5713AAH000"/>
    <s v="NONF:AH:MRC:MUNICIPAL RUNNING COST"/>
    <s v="Function:Energy Sources:Core Function:Electricity"/>
    <n v="4820010000"/>
    <s v="DEPRECIATION:INFR.ELECTR.:NERSA:T/FORMER STATION&gt;1"/>
    <s v="aedf5644-32a3-4e64-9984-68845daa52b6"/>
    <x v="5"/>
    <m/>
    <s v="NF01_NONF"/>
    <s v="NON-FUNDING TRANSACTIONS"/>
    <n v="1000"/>
    <s v="ADM &amp; HO"/>
    <n v="1135855.57"/>
    <n v="1135855.72"/>
    <n v="1135772.55"/>
  </r>
  <r>
    <n v="504713"/>
    <s v="INFRASTRUCTURE"/>
    <s v="GENERAL - ELECTRICITY"/>
    <s v="5.1 - Electricity"/>
    <s v="Function:Energy Sources:Core Function:Electricity"/>
    <s v="O/504713.AAH.000"/>
    <s v="NONF:AH:MRC:MUNICIPAL RUNNING COST"/>
    <s v="5713AAH000"/>
    <s v="NONF:AH:MRC:MUNICIPAL RUNNING COST"/>
    <s v="Function:Energy Sources:Core Function:Electricity"/>
    <n v="4820022000"/>
    <s v="DEPRECIATION:INFR.ELECTR.:NERSA:STREET LIGHTING &amp;"/>
    <s v="24a8bda4-5301-4e13-8680-803f5f0675f5"/>
    <x v="5"/>
    <m/>
    <s v="NF01_NONF"/>
    <s v="NON-FUNDING TRANSACTIONS"/>
    <n v="1000"/>
    <s v="ADM &amp; HO"/>
    <n v="918043.38"/>
    <n v="916251.21"/>
    <n v="918043.4"/>
  </r>
  <r>
    <n v="504713"/>
    <s v="INFRASTRUCTURE"/>
    <s v="GENERAL - ELECTRICITY"/>
    <s v="5.1 - Electricity"/>
    <s v="Function:Energy Sources:Core Function:Electricity"/>
    <s v="O/504713.AAH.000"/>
    <s v="NONF:AH:MRC:MUNICIPAL RUNNING COST"/>
    <s v="5713AAH000"/>
    <s v="NONF:AH:MRC:MUNICIPAL RUNNING COST"/>
    <s v="Function:Energy Sources:Core Function:Electricity"/>
    <n v="4820410000"/>
    <s v="DEPRECIATION:INFR.ELECTR.:NERSA:SUBSTATIONS"/>
    <s v="24a8bda4-5301-4e13-8680-803f5f0675f5"/>
    <x v="5"/>
    <m/>
    <s v="NF01_NONF"/>
    <s v="NON-FUNDING TRANSACTIONS"/>
    <n v="1000"/>
    <s v="ADM &amp; HO"/>
    <n v="5339475"/>
    <n v="5369554"/>
    <n v="8626169"/>
  </r>
  <r>
    <n v="504713"/>
    <s v="INFRASTRUCTURE"/>
    <s v="GENERAL - ELECTRICITY"/>
    <s v="5.1 - Electricity"/>
    <s v="Function:Energy Sources:Core Function:Electricity"/>
    <s v="O/504713.AAH.000"/>
    <s v="NONF:AH:MRC:MUNICIPAL RUNNING COST"/>
    <s v="5713AAH000"/>
    <s v="NONF:AH:MRC:MUNICIPAL RUNNING COST"/>
    <s v="Function:Energy Sources:Core Function:Electricity"/>
    <n v="4820420000"/>
    <s v="DEPRECIATION:INFR.ELECTR:NERSA:TFOMER STATION&gt;132K"/>
    <s v="24a8bda4-5301-4e13-8680-803f5f0675f5"/>
    <x v="5"/>
    <m/>
    <s v="NF01_NONF"/>
    <s v="NON-FUNDING TRANSACTIONS"/>
    <n v="1000"/>
    <s v="ADM &amp; HO"/>
    <n v="2059226"/>
    <n v="2344176"/>
    <n v="3021705"/>
  </r>
  <r>
    <n v="504713"/>
    <s v="INFRASTRUCTURE"/>
    <s v="GENERAL - ELECTRICITY"/>
    <s v="5.1 - Electricity"/>
    <s v="Function:Energy Sources:Core Function:Electricity"/>
    <s v="O/504713.AAH.000"/>
    <s v="NONF:AH:MRC:MUNICIPAL RUNNING COST"/>
    <s v="5713AAH000"/>
    <s v="NONF:AH:MRC:MUNICIPAL RUNNING COST"/>
    <s v="Function:Energy Sources:Core Function:Electricity"/>
    <n v="4820024000"/>
    <s v="DEPRECIATION:INFR.ELECTR.:NERSA:ELECTRIC PLANT"/>
    <s v="aedf5644-32a3-4e64-9984-68845daa52b6"/>
    <x v="5"/>
    <m/>
    <s v="NF01_NONF"/>
    <s v="NON-FUNDING TRANSACTIONS"/>
    <n v="1000"/>
    <s v="ADM &amp; HO"/>
    <n v="93497.53"/>
    <n v="93497.5"/>
    <n v="93497.55"/>
  </r>
  <r>
    <n v="504713"/>
    <s v="INFRASTRUCTURE"/>
    <s v="GENERAL - ELECTRICITY"/>
    <s v="5.1 - Electricity"/>
    <s v="Function:Energy Sources:Core Function:Electricity"/>
    <s v="O/504713.AAH.000"/>
    <s v="NONF:AH:MRC:MUNICIPAL RUNNING COST"/>
    <s v="5713AAH000"/>
    <s v="NONF:AH:MRC:MUNICIPAL RUNNING COST"/>
    <s v="Function:Energy Sources:Core Function:Electricity"/>
    <n v="4820025000"/>
    <s v="DEPRECIATION:INFR.ROADS"/>
    <s v="ddc037e2-f450-40e9-94ae-165d4f986deb"/>
    <x v="5"/>
    <m/>
    <s v="NF01_NONF"/>
    <s v="NON-FUNDING TRANSACTIONS"/>
    <n v="1000"/>
    <s v="ADM &amp; HO"/>
    <n v="132002.47"/>
    <n v="132002.47"/>
    <n v="132002.47"/>
  </r>
  <r>
    <n v="504713"/>
    <s v="INFRASTRUCTURE"/>
    <s v="GENERAL - ELECTRICITY"/>
    <s v="5.1 - Electricity"/>
    <s v="Function:Energy Sources:Core Function:Electricity"/>
    <s v="O/504713.AAH.000"/>
    <s v="NONF:AH:MRC:MUNICIPAL RUNNING COST"/>
    <s v="5713AAH000"/>
    <s v="NONF:AH:MRC:MUNICIPAL RUNNING COST"/>
    <s v="Function:Energy Sources:Core Function:Electricity"/>
    <n v="4820032000"/>
    <s v="DEPRECIATION:TRANSPORT ASSETS:ALL OR EXCL NERSA"/>
    <s v="e6c69ff1-adef-42df-b564-a052001c0da5"/>
    <x v="5"/>
    <m/>
    <s v="NF01_NONF"/>
    <s v="NON-FUNDING TRANSACTIONS"/>
    <n v="1000"/>
    <s v="ADM &amp; HO"/>
    <n v="318028"/>
    <n v="317629"/>
    <n v="307817"/>
  </r>
  <r>
    <n v="504713"/>
    <s v="INFRASTRUCTURE"/>
    <s v="GENERAL - ELECTRICITY"/>
    <s v="5.1 - Electricity"/>
    <s v="Function:Energy Sources:Core Function:Electricity"/>
    <s v="O/504713.AAH.000"/>
    <s v="NONF:AH:MRC:MUNICIPAL RUNNING COST"/>
    <s v="5713AAH000"/>
    <s v="NONF:AH:MRC:MUNICIPAL RUNNING COST"/>
    <s v="Function:Energy Sources:Core Function:Electricity"/>
    <n v="4820000000"/>
    <s v="AMORTISATION- INTANGIBLE ASSETS"/>
    <s v="37511104-b00f-4ffd-93de-5bae65b9049d"/>
    <x v="5"/>
    <m/>
    <s v="NF01_NONF"/>
    <s v="NON-FUNDING TRANSACTIONS"/>
    <n v="1000"/>
    <s v="ADM &amp; HO"/>
    <n v="2314.4899999999998"/>
    <n v="2308.46"/>
    <n v="119.02"/>
  </r>
  <r>
    <n v="504713"/>
    <s v="INFRASTRUCTURE"/>
    <s v="GENERAL - ELECTRICITY"/>
    <s v="5.1 - Electricity"/>
    <s v="Function:Energy Sources:Core Function:Electricity"/>
    <s v="O/504713.AAH.000"/>
    <s v="NONF:AH:MRC:MUNICIPAL RUNNING COST"/>
    <s v="5713AAH000"/>
    <s v="NONF:AH:MRC:MUNICIPAL RUNNING COST"/>
    <s v="Function:Energy Sources:Core Function:Electricity"/>
    <n v="4820015000"/>
    <s v="DEPRECIATION:INFR.ELECTR.:NERSA:OVERHEAD CONDUCTOR"/>
    <s v="37fca6ee-528b-462f-893e-db96b1fd30b3"/>
    <x v="5"/>
    <m/>
    <s v="NF01_NONF"/>
    <s v="NON-FUNDING TRANSACTIONS"/>
    <n v="1000"/>
    <s v="ADM &amp; HO"/>
    <n v="1745.99"/>
    <n v="1746"/>
    <n v="1745.99"/>
  </r>
  <r>
    <n v="504713"/>
    <s v="INFRASTRUCTURE"/>
    <s v="GENERAL - ELECTRICITY"/>
    <s v="5.1 - Electricity"/>
    <s v="Function:Energy Sources:Core Function:Electricity"/>
    <s v="O/504713.AAH.000"/>
    <s v="NONF:AH:MRC:MUNICIPAL RUNNING COST"/>
    <s v="5713AAH000"/>
    <s v="NONF:AH:MRC:MUNICIPAL RUNNING COST"/>
    <s v="Function:Energy Sources:Core Function:Electricity"/>
    <n v="4820017000"/>
    <s v="DEPRECIATION:INFR.ELECTR.:NERSA:UNDERGROUND CONDUC"/>
    <s v="37fca6ee-528b-462f-893e-db96b1fd30b3"/>
    <x v="5"/>
    <m/>
    <s v="NF01_NONF"/>
    <s v="NON-FUNDING TRANSACTIONS"/>
    <n v="1000"/>
    <s v="ADM &amp; HO"/>
    <n v="2151995"/>
    <n v="2151995"/>
    <n v="2151995"/>
  </r>
  <r>
    <n v="504713"/>
    <s v="INFRASTRUCTURE"/>
    <s v="GENERAL - ELECTRICITY"/>
    <s v="5.1 - Electricity"/>
    <s v="Function:Energy Sources:Core Function:Electricity"/>
    <s v="O/504713.AAH.000"/>
    <s v="NONF:AH:MRC:MUNICIPAL RUNNING COST"/>
    <s v="5713AAH000"/>
    <s v="NONF:AH:MRC:MUNICIPAL RUNNING COST"/>
    <s v="Function:Energy Sources:Core Function:Electricity"/>
    <n v="4820005000"/>
    <s v="DEPRECIATION:COMPUTER EQUIP.:ALL OR EXCL NERSA"/>
    <s v="5bc4af14-5dea-4fd0-96ec-3bf5c7b882c0"/>
    <x v="5"/>
    <m/>
    <s v="NF01_NONF"/>
    <s v="NON-FUNDING TRANSACTIONS"/>
    <n v="1000"/>
    <s v="ADM &amp; HO"/>
    <n v="173733"/>
    <n v="160530"/>
    <n v="71589"/>
  </r>
  <r>
    <n v="504713"/>
    <s v="INFRASTRUCTURE"/>
    <s v="GENERAL - ELECTRICITY"/>
    <s v="5.1 - Electricity"/>
    <s v="Function:Energy Sources:Core Function:Electricity"/>
    <s v="O/504713.AAH.000"/>
    <s v="NONF:AH:MRC:MUNICIPAL RUNNING COST"/>
    <s v="5713AAH000"/>
    <s v="NONF:AH:MRC:MUNICIPAL RUNNING COST"/>
    <s v="Function:Energy Sources:Core Function:Electricity"/>
    <n v="4820002000"/>
    <s v="DEPRECIATION:BUILDINGS:ALL OR EXCL NERSA (SEE ASSE"/>
    <s v="62e342d1-e206-47d1-bb21-146c00a886f9"/>
    <x v="5"/>
    <m/>
    <s v="NF01_NONF"/>
    <s v="NON-FUNDING TRANSACTIONS"/>
    <n v="1000"/>
    <s v="ADM &amp; HO"/>
    <n v="839.8"/>
    <n v="839.79"/>
    <n v="839.8"/>
  </r>
  <r>
    <n v="504713"/>
    <s v="INFRASTRUCTURE"/>
    <s v="GENERAL - ELECTRICITY"/>
    <s v="5.1 - Electricity"/>
    <s v="Function:Energy Sources:Core Function:Electricity"/>
    <s v="O/504713.AAH.000"/>
    <s v="NONF:AH:MRC:MUNICIPAL RUNNING COST"/>
    <s v="5713AAH000"/>
    <s v="NONF:AH:MRC:MUNICIPAL RUNNING COST"/>
    <s v="Function:Energy Sources:Core Function:Electricity"/>
    <n v="4820400000"/>
    <s v="DEPRECIATION:BUILDINGS:ALL OR EXCL NERSA"/>
    <s v="62e342d1-e206-47d1-bb21-146c00a886f9"/>
    <x v="5"/>
    <m/>
    <s v="NF01_NONF"/>
    <s v="NON-FUNDING TRANSACTIONS"/>
    <n v="1000"/>
    <s v="ADM &amp; HO"/>
    <n v="1580.64"/>
    <n v="1544.32"/>
    <n v="75.77"/>
  </r>
  <r>
    <n v="504713"/>
    <s v="INFRASTRUCTURE"/>
    <s v="GENERAL - ELECTRICITY"/>
    <s v="5.1 - Electricity"/>
    <s v="Function:Energy Sources:Core Function:Electricity"/>
    <s v="O/504713.AAH.000"/>
    <s v="NONF:AH:MRC:MUNICIPAL RUNNING COST"/>
    <s v="5713AAH000"/>
    <s v="NONF:AH:MRC:MUNICIPAL RUNNING COST"/>
    <s v="Function:Energy Sources:Core Function:Electricity"/>
    <n v="4820030000"/>
    <s v="DEPRECIATION:MACHINERY &amp; EQUIP.:ALL OR EXCL NERSA"/>
    <s v="99290159-5e73-48a5-91b1-fb0dd4ef9ed4"/>
    <x v="5"/>
    <m/>
    <s v="NF01_NONF"/>
    <s v="NON-FUNDING TRANSACTIONS"/>
    <n v="1000"/>
    <s v="ADM &amp; HO"/>
    <n v="810336"/>
    <n v="800095"/>
    <n v="744606"/>
  </r>
  <r>
    <n v="504713"/>
    <s v="INFRASTRUCTURE"/>
    <s v="GENERAL - ELECTRICITY"/>
    <s v="5.1 - Electricity"/>
    <s v="Function:Energy Sources:Core Function:Electricity"/>
    <s v="O/504713.AAH.000"/>
    <s v="NONF:AH:MRC:MUNICIPAL RUNNING COST"/>
    <s v="5713AAH000"/>
    <s v="NONF:AH:MRC:MUNICIPAL RUNNING COST"/>
    <s v="Function:Energy Sources:Core Function:Electricity"/>
    <n v="4820007000"/>
    <s v="DEPRECIATION:FURNITURE &amp; FITTINGS.:ALL EXCL NE"/>
    <s v="cb5cae3e-4698-47cf-99d4-5bc609c98f2a"/>
    <x v="5"/>
    <m/>
    <s v="NF01_NONF"/>
    <s v="NON-FUNDING TRANSACTIONS"/>
    <n v="1000"/>
    <s v="ADM &amp; HO"/>
    <n v="27612.23"/>
    <n v="27561.33"/>
    <n v="26849.81"/>
  </r>
  <r>
    <n v="504713"/>
    <s v="INFRASTRUCTURE"/>
    <s v="GENERAL - ELECTRICITY"/>
    <s v="5.1 - Electricity"/>
    <s v="Function:Energy Sources:Core Function:Electricity"/>
    <s v="O/504713.AAH.000"/>
    <s v="NONF:AH:MRC:MUNICIPAL RUNNING COST"/>
    <s v="5713AAH000"/>
    <s v="NONF:AH:MRC:MUNICIPAL RUNNING COST"/>
    <s v="Function:Energy Sources:Core Function:Electricity"/>
    <n v="4820011000"/>
    <s v="DEPRECIATION:INFR.ELECTR.:NERSA:T/FORMER STATIO&lt;13"/>
    <s v="cc196d3a-21f9-4128-a3a2-7c93fd1a4a73"/>
    <x v="5"/>
    <m/>
    <s v="NF01_NONF"/>
    <s v="NON-FUNDING TRANSACTIONS"/>
    <n v="1000"/>
    <s v="ADM &amp; HO"/>
    <n v="1777877"/>
    <n v="1777867"/>
    <n v="1774026"/>
  </r>
  <r>
    <n v="504714"/>
    <s v="INFRASTRUCTURE"/>
    <s v="TRAFFIC SIGNALS"/>
    <s v="5.3 - Roads and Transportation"/>
    <s v="Function:Energy Sources:Core Function:Electricity"/>
    <s v="O/504714.AAH.000"/>
    <s v="NONF:AH:MRC:MUNICIPAL RUNNING COST"/>
    <s v="5714AAH000"/>
    <s v="NONF:AH:MRC:MUNICIPAL RUNNING COST"/>
    <s v="Function:Energy Sources:Core Function:Electricity"/>
    <n v="4820030000"/>
    <s v="DEPRECIATION:MACHINERY &amp; EQUIP.:ALL OR EXCL NERSA"/>
    <s v="99290159-5e73-48a5-91b1-fb0dd4ef9ed4"/>
    <x v="5"/>
    <m/>
    <s v="NF01_NONF"/>
    <s v="NON-FUNDING TRANSACTIONS"/>
    <n v="1000"/>
    <s v="ADM &amp; HO"/>
    <n v="13612.68"/>
    <n v="13612.68"/>
    <n v="13612.68"/>
  </r>
  <r>
    <n v="504786"/>
    <s v="INFRASTRUCTURE"/>
    <s v="LEAK DETECTION"/>
    <s v="5.4 - Water and Sanitation"/>
    <s v="Function:Water Management:Core Function:Water Distribution"/>
    <s v="O/504786.AAH.000"/>
    <s v="NONF:AH:MRC:MUNICIPAL RUNNING COST"/>
    <s v="5786AAH000"/>
    <s v="NONF:AH:MRC:MUNICIPAL RUNNING COST"/>
    <s v="Function:Water Management:Core Function:Water Distribution"/>
    <n v="4820030000"/>
    <s v="DEPRECIATION:MACHINERY &amp; EQUIP.:ALL OR EXCL NERSA"/>
    <s v="99290159-5e73-48a5-91b1-fb0dd4ef9ed4"/>
    <x v="5"/>
    <m/>
    <s v="NF01_NONF"/>
    <s v="NON-FUNDING TRANSACTIONS"/>
    <n v="1000"/>
    <s v="ADM &amp; HO"/>
    <n v="29535.67"/>
    <n v="29529.49"/>
    <n v="27305.759999999998"/>
  </r>
  <r>
    <n v="504786"/>
    <s v="INFRASTRUCTURE"/>
    <s v="LEAK DETECTION"/>
    <s v="5.4 - Water and Sanitation"/>
    <s v="Function:Water Management:Core Function:Water Distribution"/>
    <s v="O/504786.AAH.000"/>
    <s v="NONF:AH:MRC:MUNICIPAL RUNNING COST"/>
    <s v="5786AAH000"/>
    <s v="NONF:AH:MRC:MUNICIPAL RUNNING COST"/>
    <s v="Function:Water Management:Core Function:Water Distribution"/>
    <n v="4820032000"/>
    <s v="DEPRECIATION:TRANSPORT ASSETS:ALL OR EXCL NERSA"/>
    <s v="e6c69ff1-adef-42df-b564-a052001c0da5"/>
    <x v="5"/>
    <m/>
    <s v="NF01_NONF"/>
    <s v="NON-FUNDING TRANSACTIONS"/>
    <n v="1000"/>
    <s v="ADM &amp; HO"/>
    <n v="8.9"/>
    <n v="8.9"/>
    <n v="8.9"/>
  </r>
  <r>
    <n v="504786"/>
    <s v="INFRASTRUCTURE"/>
    <s v="LEAK DETECTION"/>
    <s v="5.4 - Water and Sanitation"/>
    <s v="Function:Water Management:Core Function:Water Distribution"/>
    <s v="O/504786.AAH.000"/>
    <s v="NONF:AH:MRC:MUNICIPAL RUNNING COST"/>
    <s v="5786AAH000"/>
    <s v="NONF:AH:MRC:MUNICIPAL RUNNING COST"/>
    <s v="Function:Water Management:Core Function:Water Distribution"/>
    <n v="4820007000"/>
    <s v="DEPRECIATION:FURNITURE &amp; FITTINGS.:ALL EXCL NE"/>
    <s v="cb5cae3e-4698-47cf-99d4-5bc609c98f2a"/>
    <x v="5"/>
    <m/>
    <s v="NF01_NONF"/>
    <s v="NON-FUNDING TRANSACTIONS"/>
    <n v="1000"/>
    <s v="ADM &amp; HO"/>
    <n v="188.11"/>
    <n v="188.08"/>
    <n v="188.12"/>
  </r>
  <r>
    <n v="504787"/>
    <s v="INFRASTRUCTURE"/>
    <s v="DISTRIBUTION"/>
    <s v="5.4 - Water and Sanitation"/>
    <s v="Function:Water Management:Core Function:Water Distribution"/>
    <s v="O/504787.AAH.000"/>
    <s v="NONF:AH:MRC:MUNICIPAL RUNNING COST"/>
    <s v="5787AAH000"/>
    <s v="NONF:AH:MRC:MUNICIPAL RUNNING COST"/>
    <s v="Function:Water Management:Core Function:Water Distribution"/>
    <n v="4820000000"/>
    <s v="AMORTISATION- INTANGIBLE ASSETS"/>
    <s v="37511104-b00f-4ffd-93de-5bae65b9049d"/>
    <x v="5"/>
    <m/>
    <s v="NF01_NONF"/>
    <s v="NON-FUNDING TRANSACTIONS"/>
    <n v="1000"/>
    <s v="ADM &amp; HO"/>
    <n v="3.92"/>
    <n v="3.91"/>
    <n v="3.91"/>
  </r>
  <r>
    <n v="504787"/>
    <s v="INFRASTRUCTURE"/>
    <s v="DISTRIBUTION"/>
    <s v="5.4 - Water and Sanitation"/>
    <s v="Function:Water Management:Core Function:Water Distribution"/>
    <s v="O/504787.AAH.000"/>
    <s v="NONF:AH:MRC:MUNICIPAL RUNNING COST"/>
    <s v="5787AAH000"/>
    <s v="NONF:AH:MRC:MUNICIPAL RUNNING COST"/>
    <s v="Function:Water Management:Core Function:Water Distribution"/>
    <n v="4820400000"/>
    <s v="DEPRECIATION:BUILDINGS:ALL OR EXCL NERSA"/>
    <s v="62e342d1-e206-47d1-bb21-146c00a886f9"/>
    <x v="5"/>
    <m/>
    <s v="NF01_NONF"/>
    <s v="NON-FUNDING TRANSACTIONS"/>
    <n v="1000"/>
    <s v="ADM &amp; HO"/>
    <n v="1445.37"/>
    <n v="1445.14"/>
    <n v="1365.58"/>
  </r>
  <r>
    <n v="504787"/>
    <s v="INFRASTRUCTURE"/>
    <s v="DISTRIBUTION"/>
    <s v="5.4 - Water and Sanitation"/>
    <s v="Function:Water Management:Core Function:Water Distribution"/>
    <s v="O/504787.AAH.000"/>
    <s v="NONF:AH:MRC:MUNICIPAL RUNNING COST"/>
    <s v="5787AAH000"/>
    <s v="NONF:AH:MRC:MUNICIPAL RUNNING COST"/>
    <s v="Function:Water Management:Core Function:Water Distribution"/>
    <n v="4820370000"/>
    <s v="DEPRECIATION:WATER :ALL OR EXCL NERSA"/>
    <s v="76b5bc42-42d2-46cf-b12c-ec452064a958"/>
    <x v="5"/>
    <m/>
    <s v="NF01_NONF"/>
    <s v="NON-FUNDING TRANSACTIONS"/>
    <n v="1000"/>
    <s v="ADM &amp; HO"/>
    <n v="14297928.74"/>
    <n v="14278432.07"/>
    <n v="14249119.300000001"/>
  </r>
  <r>
    <n v="504787"/>
    <s v="INFRASTRUCTURE"/>
    <s v="DISTRIBUTION"/>
    <s v="5.4 - Water and Sanitation"/>
    <s v="Function:Water Management:Core Function:Water Distribution"/>
    <s v="O/504787.AAH.000"/>
    <s v="NONF:AH:MRC:MUNICIPAL RUNNING COST"/>
    <s v="5787AAH000"/>
    <s v="NONF:AH:MRC:MUNICIPAL RUNNING COST"/>
    <s v="Function:Water Management:Core Function:Water Distribution"/>
    <n v="4820030000"/>
    <s v="DEPRECIATION:MACHINERY &amp; EQUIP.:ALL OR EXCL NERSA"/>
    <s v="99290159-5e73-48a5-91b1-fb0dd4ef9ed4"/>
    <x v="5"/>
    <m/>
    <s v="NF01_NONF"/>
    <s v="NON-FUNDING TRANSACTIONS"/>
    <n v="1000"/>
    <s v="ADM &amp; HO"/>
    <n v="104912.31"/>
    <n v="94152.15"/>
    <n v="94038.32"/>
  </r>
  <r>
    <n v="504787"/>
    <s v="INFRASTRUCTURE"/>
    <s v="DISTRIBUTION"/>
    <s v="5.4 - Water and Sanitation"/>
    <s v="Function:Water Management:Core Function:Water Distribution"/>
    <s v="O/504787.AAH.000"/>
    <s v="NONF:AH:MRC:MUNICIPAL RUNNING COST"/>
    <s v="5787AAH000"/>
    <s v="NONF:AH:MRC:MUNICIPAL RUNNING COST"/>
    <s v="Function:Water Management:Core Function:Water Distribution"/>
    <n v="4820005000"/>
    <s v="DEPRECIATION:COMPUTER EQUIP.:ALL OR EXCL NERSA"/>
    <s v="5bc4af14-5dea-4fd0-96ec-3bf5c7b882c0"/>
    <x v="5"/>
    <m/>
    <s v="NF01_NONF"/>
    <s v="NON-FUNDING TRANSACTIONS"/>
    <n v="1000"/>
    <s v="ADM &amp; HO"/>
    <n v="19347.66"/>
    <n v="19347.66"/>
    <n v="19347.72"/>
  </r>
  <r>
    <n v="504787"/>
    <s v="INFRASTRUCTURE"/>
    <s v="DISTRIBUTION"/>
    <s v="5.4 - Water and Sanitation"/>
    <s v="Function:Water Management:Core Function:Water Distribution"/>
    <s v="O/504787.AAH.000"/>
    <s v="NONF:AH:MRC:MUNICIPAL RUNNING COST"/>
    <s v="5787AAH000"/>
    <s v="NONF:AH:MRC:MUNICIPAL RUNNING COST"/>
    <s v="Function:Water Management:Core Function:Water Distribution"/>
    <n v="4820025050"/>
    <s v="DEPRECIATION:WATER:PUMP STATIONS :ALL OR EXCL NERS"/>
    <s v="ea9af53d-aee8-48b8-b16b-8b20cf8a3576"/>
    <x v="5"/>
    <m/>
    <s v="NF01_NONF"/>
    <s v="NON-FUNDING TRANSACTIONS"/>
    <n v="1000"/>
    <s v="ADM &amp; HO"/>
    <n v="126786.49"/>
    <n v="119958.72"/>
    <n v="118982.15"/>
  </r>
  <r>
    <n v="504787"/>
    <s v="INFRASTRUCTURE"/>
    <s v="DISTRIBUTION"/>
    <s v="5.4 - Water and Sanitation"/>
    <s v="Function:Water Management:Core Function:Water Distribution"/>
    <s v="O/504787.AAH.000"/>
    <s v="NONF:AH:MRC:MUNICIPAL RUNNING COST"/>
    <s v="5787AAH000"/>
    <s v="NONF:AH:MRC:MUNICIPAL RUNNING COST"/>
    <s v="Function:Water Management:Core Function:Water Distribution"/>
    <n v="4820025060"/>
    <s v="DEPRECIATION:WATER:RESERVOIRS :ALL OR EXCL NERSA"/>
    <s v="d0985def-2d7d-4877-aec2-cac9c680c9e5"/>
    <x v="5"/>
    <m/>
    <s v="NF01_NONF"/>
    <s v="NON-FUNDING TRANSACTIONS"/>
    <n v="1000"/>
    <s v="ADM &amp; HO"/>
    <n v="10516432.4"/>
    <n v="10466919.82"/>
    <n v="9696610.75"/>
  </r>
  <r>
    <n v="504787"/>
    <s v="INFRASTRUCTURE"/>
    <s v="DISTRIBUTION"/>
    <s v="5.4 - Water and Sanitation"/>
    <s v="Function:Water Management:Core Function:Water Distribution"/>
    <s v="O/504787.AAH.000"/>
    <s v="NONF:AH:MRC:MUNICIPAL RUNNING COST"/>
    <s v="5787AAH000"/>
    <s v="NONF:AH:MRC:MUNICIPAL RUNNING COST"/>
    <s v="Function:Water Management:Core Function:Water Distribution"/>
    <n v="4820025070"/>
    <s v="DEPRECIATION:WATER:BULK MAINS :ALL OR EXCL NERSA"/>
    <s v="76b5bc42-42d2-46cf-b12c-ec452064a958"/>
    <x v="5"/>
    <m/>
    <s v="NF01_NONF"/>
    <s v="NON-FUNDING TRANSACTIONS"/>
    <n v="1000"/>
    <s v="ADM &amp; HO"/>
    <n v="31186716.890000001"/>
    <n v="28384528.52"/>
    <n v="7590555.9199999999"/>
  </r>
  <r>
    <n v="504787"/>
    <s v="INFRASTRUCTURE"/>
    <s v="DISTRIBUTION"/>
    <s v="5.4 - Water and Sanitation"/>
    <s v="Function:Water Management:Core Function:Water Distribution"/>
    <s v="O/504787.AAH.000"/>
    <s v="NONF:AH:MRC:MUNICIPAL RUNNING COST"/>
    <s v="5787AAH000"/>
    <s v="NONF:AH:MRC:MUNICIPAL RUNNING COST"/>
    <s v="Function:Water Management:Core Function:Water Distribution"/>
    <n v="4820025080"/>
    <s v="DEPRECIATION:WATER:PRV STATIONS :ALL OR EXCL NERSA"/>
    <s v="71591f7b-88ee-4116-93ad-a30bff1f7ce3"/>
    <x v="5"/>
    <m/>
    <s v="NF01_NONF"/>
    <s v="NON-FUNDING TRANSACTIONS"/>
    <n v="1000"/>
    <s v="ADM &amp; HO"/>
    <n v="251756.57"/>
    <n v="231208.45"/>
    <n v="9806.27"/>
  </r>
  <r>
    <n v="504787"/>
    <s v="INFRASTRUCTURE"/>
    <s v="DISTRIBUTION"/>
    <s v="5.4 - Water and Sanitation"/>
    <s v="Function:Water Management:Core Function:Water Distribution"/>
    <s v="O/504787.AAH.000"/>
    <s v="NONF:AH:MRC:MUNICIPAL RUNNING COST"/>
    <s v="5787AAH000"/>
    <s v="NONF:AH:MRC:MUNICIPAL RUNNING COST"/>
    <s v="Function:Water Management:Core Function:Water Distribution"/>
    <n v="4820025090"/>
    <s v="DEPRECIATION:WATER:METERS :ALL OR EXCL NERSA"/>
    <s v="f10f867c-5f1a-41b5-9881-0a767ba0815a"/>
    <x v="5"/>
    <m/>
    <s v="NF01_NONF"/>
    <s v="NON-FUNDING TRANSACTIONS"/>
    <n v="1000"/>
    <s v="ADM &amp; HO"/>
    <n v="7789398"/>
    <n v="7781485.8899999997"/>
    <n v="7789397.9900000002"/>
  </r>
  <r>
    <n v="504787"/>
    <s v="INFRASTRUCTURE"/>
    <s v="DISTRIBUTION"/>
    <s v="5.4 - Water and Sanitation"/>
    <s v="Function:Water Management:Core Function:Water Distribution"/>
    <s v="O/504787.AAH.000"/>
    <s v="NONF:AH:MRC:MUNICIPAL RUNNING COST"/>
    <s v="5787AAH000"/>
    <s v="NONF:AH:MRC:MUNICIPAL RUNNING COST"/>
    <s v="Function:Water Management:Core Function:Water Distribution"/>
    <n v="4820007000"/>
    <s v="DEPRECIATION:FURNITURE &amp; FITTINGS.:ALL EXCL NE"/>
    <s v="cb5cae3e-4698-47cf-99d4-5bc609c98f2a"/>
    <x v="5"/>
    <m/>
    <s v="NF01_NONF"/>
    <s v="NON-FUNDING TRANSACTIONS"/>
    <n v="1000"/>
    <s v="ADM &amp; HO"/>
    <n v="5058.59"/>
    <n v="4234.08"/>
    <n v="1074.3599999999999"/>
  </r>
  <r>
    <n v="504787"/>
    <s v="INFRASTRUCTURE"/>
    <s v="DISTRIBUTION"/>
    <s v="5.4 - Water and Sanitation"/>
    <s v="Function:Water Management:Core Function:Water Distribution"/>
    <s v="O/504787.AAH.000"/>
    <s v="NONF:AH:MRC:MUNICIPAL RUNNING COST"/>
    <s v="5787AAH000"/>
    <s v="NONF:AH:MRC:MUNICIPAL RUNNING COST"/>
    <s v="Function:Water Management:Core Function:Water Distribution"/>
    <n v="4820027010"/>
    <s v="DEPRECIATION:INFR.WASTE WATER MGMT.:RETICULATION"/>
    <s v="3d2e20c8-00f3-43e4-8927-21b340b59c23"/>
    <x v="5"/>
    <m/>
    <s v="NF01_NONF"/>
    <s v="NON-FUNDING TRANSACTIONS"/>
    <n v="1000"/>
    <s v="ADM &amp; HO"/>
    <n v="49861.46"/>
    <n v="49861.46"/>
    <n v="49861.46"/>
  </r>
  <r>
    <n v="504787"/>
    <s v="INFRASTRUCTURE"/>
    <s v="DISTRIBUTION"/>
    <s v="5.4 - Water and Sanitation"/>
    <s v="Function:Water Management:Core Function:Water Distribution"/>
    <s v="O/504787.AAH.000"/>
    <s v="NONF:AH:MRC:MUNICIPAL RUNNING COST"/>
    <s v="5787AAH000"/>
    <s v="NONF:AH:MRC:MUNICIPAL RUNNING COST"/>
    <s v="Function:Water Management:Core Function:Water Distribution"/>
    <n v="4820032000"/>
    <s v="DEPRECIATION:TRANSPORT ASSETS:ALL OR EXCL NERSA"/>
    <s v="e6c69ff1-adef-42df-b564-a052001c0da5"/>
    <x v="5"/>
    <m/>
    <s v="NF01_NONF"/>
    <s v="NON-FUNDING TRANSACTIONS"/>
    <n v="1000"/>
    <s v="ADM &amp; HO"/>
    <n v="385802.95"/>
    <n v="385802.94"/>
    <n v="385802.96"/>
  </r>
  <r>
    <n v="504788"/>
    <s v="INFRASTRUCTURE"/>
    <s v="METERS"/>
    <s v="5.4 - Water and Sanitation"/>
    <s v="Function:Water Management:Core Function:Water Distribution"/>
    <s v="O/504788.AAH.000"/>
    <s v="NONF:AH:MRC:MUNICIPAL RUNNING COST"/>
    <s v="5788AAH000"/>
    <s v="NONF:AH:MRC:MUNICIPAL RUNNING COST"/>
    <s v="Function:Water Management:Core Function:Water Distribution"/>
    <n v="4820025060"/>
    <s v="DEPRECIATION:WATER:RESERVOIRS :ALL OR EXCL NERSA"/>
    <s v="d0985def-2d7d-4877-aec2-cac9c680c9e5"/>
    <x v="5"/>
    <m/>
    <s v="NF01_NONF"/>
    <s v="NON-FUNDING TRANSACTIONS"/>
    <n v="1000"/>
    <s v="ADM &amp; HO"/>
    <n v="36420.370000000003"/>
    <n v="36420.370000000003"/>
    <n v="36420.370000000003"/>
  </r>
  <r>
    <n v="504788"/>
    <s v="INFRASTRUCTURE"/>
    <s v="METERS"/>
    <s v="5.4 - Water and Sanitation"/>
    <s v="Function:Water Management:Core Function:Water Distribution"/>
    <s v="O/504788.AAH.000"/>
    <s v="NONF:AH:MRC:MUNICIPAL RUNNING COST"/>
    <s v="5788AAH000"/>
    <s v="NONF:AH:MRC:MUNICIPAL RUNNING COST"/>
    <s v="Function:Water Management:Core Function:Water Distribution"/>
    <n v="4820025090"/>
    <s v="DEPRECIATION:WATER:METERS :ALL OR EXCL NERSA"/>
    <s v="f10f867c-5f1a-41b5-9881-0a767ba0815a"/>
    <x v="5"/>
    <m/>
    <s v="NF01_NONF"/>
    <s v="NON-FUNDING TRANSACTIONS"/>
    <n v="1000"/>
    <s v="ADM &amp; HO"/>
    <n v="8432.82"/>
    <n v="8432.67"/>
    <n v="8409.76"/>
  </r>
  <r>
    <n v="504788"/>
    <s v="INFRASTRUCTURE"/>
    <s v="METERS"/>
    <s v="5.4 - Water and Sanitation"/>
    <s v="Function:Water Management:Core Function:Water Distribution"/>
    <s v="O/504788.AAH.000"/>
    <s v="NONF:AH:MRC:MUNICIPAL RUNNING COST"/>
    <s v="5788AAH000"/>
    <s v="NONF:AH:MRC:MUNICIPAL RUNNING COST"/>
    <s v="Function:Water Management:Core Function:Water Distribution"/>
    <n v="4820370000"/>
    <s v="DEPRECIATION:WATER :ALL OR EXCL NERSA"/>
    <s v="76b5bc42-42d2-46cf-b12c-ec452064a958"/>
    <x v="5"/>
    <m/>
    <s v="NF01_NONF"/>
    <s v="NON-FUNDING TRANSACTIONS"/>
    <n v="1000"/>
    <s v="ADM &amp; HO"/>
    <n v="72697.11"/>
    <n v="72697.100000000006"/>
    <n v="72697.11"/>
  </r>
  <r>
    <n v="504789"/>
    <s v="INFRASTRUCTURE"/>
    <s v="GENERAL - WATER"/>
    <s v="5.4 - Water and Sanitation"/>
    <s v="Function:Water Management:Core Function:Water Distribution"/>
    <s v="O/504789.AAH.000"/>
    <s v="NONF:AH:MRC:MUNICIPAL RUNNING COST"/>
    <s v="5789AAH000"/>
    <s v="NONF:AH:MRC:MUNICIPAL RUNNING COST"/>
    <s v="Function:Water Management:Core Function:Water Distribution"/>
    <n v="4820000000"/>
    <s v="AMORTISATION- INTANGIBLE ASSETS"/>
    <s v="37511104-b00f-4ffd-93de-5bae65b9049d"/>
    <x v="5"/>
    <m/>
    <s v="NF01_NONF"/>
    <s v="NON-FUNDING TRANSACTIONS"/>
    <n v="1000"/>
    <s v="ADM &amp; HO"/>
    <n v="12503.82"/>
    <n v="12451.53"/>
    <n v="1402.43"/>
  </r>
  <r>
    <n v="504789"/>
    <s v="INFRASTRUCTURE"/>
    <s v="GENERAL - WATER"/>
    <s v="5.4 - Water and Sanitation"/>
    <s v="Function:Water Management:Core Function:Water Distribution"/>
    <s v="O/504789.AAH.000"/>
    <s v="NONF:AH:MRC:MUNICIPAL RUNNING COST"/>
    <s v="5789AAH000"/>
    <s v="NONF:AH:MRC:MUNICIPAL RUNNING COST"/>
    <s v="Function:Water Management:Core Function:Water Distribution"/>
    <n v="4820005000"/>
    <s v="DEPRECIATION:COMPUTER EQUIP.:ALL OR EXCL NERSA"/>
    <s v="5bc4af14-5dea-4fd0-96ec-3bf5c7b882c0"/>
    <x v="5"/>
    <m/>
    <s v="NF01_NONF"/>
    <s v="NON-FUNDING TRANSACTIONS"/>
    <n v="1000"/>
    <s v="ADM &amp; HO"/>
    <n v="58894.03"/>
    <n v="46909.58"/>
    <n v="20821.189999999999"/>
  </r>
  <r>
    <n v="504789"/>
    <s v="INFRASTRUCTURE"/>
    <s v="GENERAL - WATER"/>
    <s v="5.4 - Water and Sanitation"/>
    <s v="Function:Water Management:Core Function:Water Distribution"/>
    <s v="O/504789.AAH.000"/>
    <s v="NONF:AH:MRC:MUNICIPAL RUNNING COST"/>
    <s v="5789AAH000"/>
    <s v="NONF:AH:MRC:MUNICIPAL RUNNING COST"/>
    <s v="Function:Water Management:Core Function:Water Distribution"/>
    <n v="4820400000"/>
    <s v="DEPRECIATION:BUILDINGS:ALL OR EXCL NERSA"/>
    <s v="62e342d1-e206-47d1-bb21-146c00a886f9"/>
    <x v="5"/>
    <m/>
    <s v="NF01_NONF"/>
    <s v="NON-FUNDING TRANSACTIONS"/>
    <n v="1000"/>
    <s v="ADM &amp; HO"/>
    <n v="7467.28"/>
    <n v="7467.31"/>
    <n v="7446.83"/>
  </r>
  <r>
    <n v="504789"/>
    <s v="INFRASTRUCTURE"/>
    <s v="GENERAL - WATER"/>
    <s v="5.4 - Water and Sanitation"/>
    <s v="Function:Water Management:Core Function:Water Distribution"/>
    <s v="O/504789.AAH.000"/>
    <s v="NONF:AH:MRC:MUNICIPAL RUNNING COST"/>
    <s v="5789AAH000"/>
    <s v="NONF:AH:MRC:MUNICIPAL RUNNING COST"/>
    <s v="Function:Water Management:Core Function:Water Distribution"/>
    <n v="4820030000"/>
    <s v="DEPRECIATION:MACHINERY &amp; EQUIP.:ALL OR EXCL NERSA"/>
    <s v="99290159-5e73-48a5-91b1-fb0dd4ef9ed4"/>
    <x v="5"/>
    <m/>
    <s v="NF01_NONF"/>
    <s v="NON-FUNDING TRANSACTIONS"/>
    <n v="1000"/>
    <s v="ADM &amp; HO"/>
    <n v="78681.649999999994"/>
    <n v="70828.61"/>
    <n v="42731.66"/>
  </r>
  <r>
    <n v="504789"/>
    <s v="INFRASTRUCTURE"/>
    <s v="GENERAL - WATER"/>
    <s v="5.4 - Water and Sanitation"/>
    <s v="Function:Water Management:Core Function:Water Distribution"/>
    <s v="O/504789.AAH.000"/>
    <s v="NONF:AH:MRC:MUNICIPAL RUNNING COST"/>
    <s v="5789AAH000"/>
    <s v="NONF:AH:MRC:MUNICIPAL RUNNING COST"/>
    <s v="Function:Water Management:Core Function:Water Distribution"/>
    <n v="4820007000"/>
    <s v="DEPRECIATION:FURNITURE &amp; FITTINGS.:ALL EXCL NE"/>
    <s v="cb5cae3e-4698-47cf-99d4-5bc609c98f2a"/>
    <x v="5"/>
    <m/>
    <s v="NF01_NONF"/>
    <s v="NON-FUNDING TRANSACTIONS"/>
    <n v="1000"/>
    <s v="ADM &amp; HO"/>
    <n v="22282.639999999999"/>
    <n v="21592.93"/>
    <n v="19141.41"/>
  </r>
  <r>
    <n v="402284"/>
    <s v="COMMUNITY SERVICES"/>
    <s v="GM - COMMUNITY_SERV"/>
    <s v="4.5 - General Manager: Corporate Service"/>
    <s v="Function:Executive and Council:Core Function:Municipal Manager, Town Secretary and Chief Executive"/>
    <s v="O/402284.AAH.000"/>
    <s v="NONF:AH:MRC:MUNICIPAL RUNNING COST"/>
    <s v="4284AAH000"/>
    <s v="NONF:AH:MRC:MUNICIPAL RUNNING COST"/>
    <s v="Function:Executive and Council:Core Function:Municipal Manager, Town Secretary and Chief Executive"/>
    <n v="4820030000"/>
    <s v="DEPRECIATION:MACHINERY &amp; EQUIP.:ALL OR EXCL NERSA"/>
    <s v="99290159-5e73-48a5-91b1-fb0dd4ef9ed4"/>
    <x v="5"/>
    <m/>
    <s v="NF01_NONF"/>
    <m/>
    <n v="1000"/>
    <s v="ADM &amp; HO"/>
    <n v="4325.12"/>
    <n v="4047.92"/>
    <n v="1458.05"/>
  </r>
  <r>
    <n v="402284"/>
    <s v="COMMUNITY SERVICES"/>
    <s v="GM - COMMUNITY_SERV"/>
    <s v="4.5 - General Manager: Corporate Service"/>
    <s v="Function:Executive and Council:Core Function:Municipal Manager, Town Secretary and Chief Executive"/>
    <s v="O/402284.AAH.000"/>
    <s v="NONF:AH:MRC:MUNICIPAL RUNNING COST"/>
    <s v="4284AAH000"/>
    <s v="NONF:AH:MRC:MUNICIPAL RUNNING COST"/>
    <s v="Function:Executive and Council:Core Function:Municipal Manager, Town Secretary and Chief Executive"/>
    <n v="4820007000"/>
    <s v="DEPRECIATION:FURNITURE &amp; FITTINGS.:ALL EXCL NE"/>
    <s v="cb5cae3e-4698-47cf-99d4-5bc609c98f2a"/>
    <x v="5"/>
    <m/>
    <s v="NF01_NONF"/>
    <m/>
    <n v="1000"/>
    <s v="ADM &amp; HO"/>
    <n v="7606.6599999999989"/>
    <n v="7433.33"/>
    <n v="6987.6200000000099"/>
  </r>
  <r>
    <n v="402284"/>
    <s v="COMMUNITY SERVICES"/>
    <s v="GM - COMMUNITY_SERV"/>
    <s v="4.5 - General Manager: Corporate Service"/>
    <s v="Function:Executive and Council:Core Function:Municipal Manager, Town Secretary and Chief Executive"/>
    <s v="O/402284.AAH.000"/>
    <s v="NONF:AH:MRC:MUNICIPAL RUNNING COST"/>
    <s v="4284AAH000"/>
    <s v="NONF:AH:MRC:MUNICIPAL RUNNING COST"/>
    <s v="Function:Executive and Council:Core Function:Municipal Manager, Town Secretary and Chief Executive"/>
    <n v="4820005000"/>
    <s v="DEPRECIATION:COMPUTER EQUIP.:ALL OR EXCL NERSA"/>
    <s v="5bc4af14-5dea-4fd0-96ec-3bf5c7b882c0"/>
    <x v="5"/>
    <m/>
    <s v="NF01_NONF"/>
    <m/>
    <n v="1000"/>
    <s v="ADM &amp; HO"/>
    <n v="19793.2"/>
    <n v="19001.3"/>
    <n v="14233.98"/>
  </r>
  <r>
    <n v="403243"/>
    <s v="COMMUNITY SERVICES"/>
    <s v="COMMUNITY HALLS"/>
    <s v="3.3 - Recreation and Facilities"/>
    <s v="Function:Community and Social Services:Core Function:Community Halls and Facilities"/>
    <s v="O/403243.AAH.000"/>
    <s v="NONF:AH:MRC:MUNICIPAL RUNNING COST"/>
    <s v="4243AAH000"/>
    <s v="NONF:AH:MRC:MUNICIPAL RUNNING COST"/>
    <s v="Function:Community and Social Services:Core Function:Community Halls and Facilities"/>
    <n v="4820360010"/>
    <s v="DEPRECIATION:COMMUNITY ASSETS:MARKETS"/>
    <s v="6a945d5d-dcea-4d6c-b26f-8c75063141e6"/>
    <x v="5"/>
    <m/>
    <s v="NF01_NONF"/>
    <m/>
    <n v="1000"/>
    <s v="ADM &amp; HO"/>
    <n v="1525.0799999999997"/>
    <n v="1525.07"/>
    <n v="1525.08"/>
  </r>
  <r>
    <n v="403243"/>
    <s v="COMMUNITY SERVICES"/>
    <s v="COMMUNITY HALLS"/>
    <s v="3.3 - Recreation and Facilities"/>
    <s v="Function:Community and Social Services:Core Function:Community Halls and Facilities"/>
    <s v="O/403243.AAH.000"/>
    <s v="NONF:AH:MRC:MUNICIPAL RUNNING COST"/>
    <s v="4243AAH000"/>
    <s v="NONF:AH:MRC:MUNICIPAL RUNNING COST"/>
    <s v="Function:Community and Social Services:Core Function:Community Halls and Facilities"/>
    <n v="4820350010"/>
    <s v="DEPRECIATION:SPORT&amp;RECR:OUTDOOR FACILITIES"/>
    <s v="5ab60e67-4ea1-4e4e-96c9-343983b10aee"/>
    <x v="5"/>
    <m/>
    <s v="NF01_NONF"/>
    <m/>
    <n v="1000"/>
    <s v="ADM &amp; HO"/>
    <n v="2104.2000000000003"/>
    <n v="2104.1999999999998"/>
    <n v="2104.1999999999998"/>
  </r>
  <r>
    <n v="403243"/>
    <s v="COMMUNITY SERVICES"/>
    <s v="COMMUNITY HALLS"/>
    <s v="3.3 - Recreation and Facilities"/>
    <s v="Function:Community and Social Services:Core Function:Community Halls and Facilities"/>
    <s v="O/403243.AAH.000"/>
    <s v="NONF:AH:MRC:MUNICIPAL RUNNING COST"/>
    <s v="4243AAH000"/>
    <s v="NONF:AH:MRC:MUNICIPAL RUNNING COST"/>
    <s v="Function:Community and Social Services:Core Function:Community Halls and Facilities"/>
    <n v="4820005000"/>
    <s v="DEPRECIATION:COMPUTER EQUIP.:ALL OR EXCL NERSA"/>
    <s v="5bc4af14-5dea-4fd0-96ec-3bf5c7b882c0"/>
    <x v="5"/>
    <m/>
    <s v="NF01_NONF"/>
    <m/>
    <n v="1000"/>
    <s v="ADM &amp; HO"/>
    <n v="3619.5000000000005"/>
    <n v="2429"/>
    <n v="1585.05"/>
  </r>
  <r>
    <n v="403243"/>
    <s v="COMMUNITY SERVICES"/>
    <s v="COMMUNITY HALLS"/>
    <s v="3.3 - Recreation and Facilities"/>
    <s v="Function:Community and Social Services:Core Function:Community Halls and Facilities"/>
    <s v="O/403243.AAH.000"/>
    <s v="NONF:AH:MRC:MUNICIPAL RUNNING COST"/>
    <s v="4243AAH000"/>
    <s v="NONF:AH:MRC:MUNICIPAL RUNNING COST"/>
    <s v="Function:Community and Social Services:Core Function:Community Halls and Facilities"/>
    <n v="4820034050"/>
    <s v="DEPRECIATION:COMMUNITY ASSETS:LIBRARIES"/>
    <s v="e8fa2898-47e8-4a61-b5a6-13bec4c12397"/>
    <x v="5"/>
    <m/>
    <s v="NF01_NONF"/>
    <m/>
    <n v="1000"/>
    <s v="ADM &amp; HO"/>
    <n v="4565.95"/>
    <n v="4565.95"/>
    <n v="4565.95"/>
  </r>
  <r>
    <n v="403243"/>
    <s v="COMMUNITY SERVICES"/>
    <s v="COMMUNITY HALLS"/>
    <s v="3.3 - Recreation and Facilities"/>
    <s v="Function:Community and Social Services:Core Function:Community Halls and Facilities"/>
    <s v="O/403243.AAH.000"/>
    <s v="NONF:AH:MRC:MUNICIPAL RUNNING COST"/>
    <s v="4243AAH000"/>
    <s v="NONF:AH:MRC:MUNICIPAL RUNNING COST"/>
    <s v="Function:Community and Social Services:Core Function:Community Halls and Facilities"/>
    <n v="4820025000"/>
    <s v="DEPRECIATION:INFR.ROADS"/>
    <s v="ddc037e2-f450-40e9-94ae-165d4f986deb"/>
    <x v="5"/>
    <m/>
    <s v="NF01_NONF"/>
    <m/>
    <n v="1000"/>
    <s v="ADM &amp; HO"/>
    <n v="14313.830000000002"/>
    <n v="14313.84"/>
    <n v="14313.83"/>
  </r>
  <r>
    <n v="403243"/>
    <s v="COMMUNITY SERVICES"/>
    <s v="COMMUNITY HALLS"/>
    <s v="3.3 - Recreation and Facilities"/>
    <s v="Function:Community and Social Services:Core Function:Community Halls and Facilities"/>
    <s v="O/403243.AAH.000"/>
    <s v="NONF:AH:MRC:MUNICIPAL RUNNING COST"/>
    <s v="4243AAH000"/>
    <s v="NONF:AH:MRC:MUNICIPAL RUNNING COST"/>
    <s v="Function:Community and Social Services:Core Function:Community Halls and Facilities"/>
    <n v="4820030000"/>
    <s v="DEPRECIATION:MACHINERY &amp; EQUIP.:ALL OR EXCL NERSA"/>
    <s v="99290159-5e73-48a5-91b1-fb0dd4ef9ed4"/>
    <x v="5"/>
    <m/>
    <s v="NF01_NONF"/>
    <m/>
    <n v="1000"/>
    <s v="ADM &amp; HO"/>
    <n v="17145.349999999991"/>
    <n v="17127.79"/>
    <n v="16040.03"/>
  </r>
  <r>
    <n v="403243"/>
    <s v="COMMUNITY SERVICES"/>
    <s v="COMMUNITY HALLS"/>
    <s v="3.3 - Recreation and Facilities"/>
    <s v="Function:Community and Social Services:Core Function:Community Halls and Facilities"/>
    <s v="O/403243.AAH.000"/>
    <s v="NONF:AH:MRC:MUNICIPAL RUNNING COST"/>
    <s v="4243AAH000"/>
    <s v="NONF:AH:MRC:MUNICIPAL RUNNING COST"/>
    <s v="Function:Community and Social Services:Core Function:Community Halls and Facilities"/>
    <n v="4820007000"/>
    <s v="DEPRECIATION:FURNITURE &amp; FITTINGS.:ALL EXCL NE"/>
    <s v="cb5cae3e-4698-47cf-99d4-5bc609c98f2a"/>
    <x v="5"/>
    <m/>
    <s v="NF01_NONF"/>
    <m/>
    <n v="1000"/>
    <s v="ADM &amp; HO"/>
    <n v="22060.239999999885"/>
    <n v="22045.699999999899"/>
    <n v="21532.7599999999"/>
  </r>
  <r>
    <n v="403243"/>
    <s v="COMMUNITY SERVICES"/>
    <s v="COMMUNITY HALLS"/>
    <s v="3.3 - Recreation and Facilities"/>
    <s v="Function:Community and Social Services:Core Function:Community Halls and Facilities"/>
    <s v="O/403243.AAH.000"/>
    <s v="NONF:AH:MRC:MUNICIPAL RUNNING COST"/>
    <s v="4243AAH000"/>
    <s v="NONF:AH:MRC:MUNICIPAL RUNNING COST"/>
    <s v="Function:Community and Social Services:Core Function:Community Halls and Facilities"/>
    <n v="4820400000"/>
    <s v="DEPRECIATION:BUILDINGS:ALL OR EXCL NERSA"/>
    <s v="62e342d1-e206-47d1-bb21-146c00a886f9"/>
    <x v="5"/>
    <m/>
    <s v="NF01_NONF"/>
    <m/>
    <n v="1000"/>
    <s v="ADM &amp; HO"/>
    <n v="236930.77999999997"/>
    <n v="227593.93"/>
    <n v="151625.29"/>
  </r>
  <r>
    <n v="403243"/>
    <s v="COMMUNITY SERVICES"/>
    <s v="COMMUNITY HALLS"/>
    <s v="3.3 - Recreation and Facilities"/>
    <s v="Function:Community and Social Services:Core Function:Community Halls and Facilities"/>
    <s v="O/403243.AAH.000"/>
    <s v="NONF:AH:MRC:MUNICIPAL RUNNING COST"/>
    <s v="4243AAH000"/>
    <s v="NONF:AH:MRC:MUNICIPAL RUNNING COST"/>
    <s v="Function:Community and Social Services:Core Function:Community Halls and Facilities"/>
    <n v="4820034100"/>
    <s v="DEPRECIATION:COMMUNITY ASSETS:THEATRES"/>
    <s v="ab75c877-5b3f-47e5-92a3-5cd690dbabbd"/>
    <x v="5"/>
    <m/>
    <s v="NF01_NONF"/>
    <m/>
    <n v="1000"/>
    <s v="ADM &amp; HO"/>
    <n v="379708.60000000003"/>
    <n v="378870.66"/>
    <n v="73764.3"/>
  </r>
  <r>
    <n v="403243"/>
    <s v="COMMUNITY SERVICES"/>
    <s v="COMMUNITY HALLS"/>
    <s v="3.3 - Recreation and Facilities"/>
    <s v="Function:Community and Social Services:Core Function:Community Halls and Facilities"/>
    <s v="O/403243.AAH.000"/>
    <s v="NONF:AH:MRC:MUNICIPAL RUNNING COST"/>
    <s v="4243AAH000"/>
    <s v="NONF:AH:MRC:MUNICIPAL RUNNING COST"/>
    <s v="Function:Community and Social Services:Core Function:Community Halls and Facilities"/>
    <n v="4820034060"/>
    <s v="DEPRECIATION:COMMUNITY ASSETS:CENTRES"/>
    <s v="b94c9340-054b-429b-8451-1114c9ea8ff0"/>
    <x v="5"/>
    <m/>
    <s v="NF01_NONF"/>
    <m/>
    <n v="1000"/>
    <s v="ADM &amp; HO"/>
    <n v="2711186.57"/>
    <n v="2591607.41"/>
    <n v="2007339.02"/>
  </r>
  <r>
    <n v="403243"/>
    <s v="COMMUNITY SERVICES"/>
    <s v="COMMUNITY HALLS"/>
    <s v="3.3 - Recreation and Facilities"/>
    <s v="Function:Community and Social Services:Core Function:Community Halls and Facilities"/>
    <s v="O/403243.AAH.000"/>
    <s v="NONF:AH:MRC:MUNICIPAL RUNNING COST"/>
    <s v="4243AAH000"/>
    <s v="NONF:AH:MRC:MUNICIPAL RUNNING COST"/>
    <s v="Function:Community and Social Services:Core Function:Community Halls and Facilities"/>
    <n v="4820002000"/>
    <s v="DEPRECIATION:BUILDINGS:ALL OR EXCL NERSA (SEE ASSE"/>
    <s v="62e342d1-e206-47d1-bb21-146c00a886f9"/>
    <x v="5"/>
    <m/>
    <s v="NF01_NONF"/>
    <m/>
    <n v="1000"/>
    <s v="ADM &amp; HO"/>
    <n v="4931686.97"/>
    <n v="4920670.42"/>
    <n v="910607"/>
  </r>
  <r>
    <n v="403552"/>
    <s v="COMMUNITY SERVICES"/>
    <s v="CORP STRTG PLN"/>
    <s v="3.1 - Area Based Management "/>
    <s v="Function:Planning and Development:Core Function:Town Planning, Building Regulations and Enforcement, and City Engineer"/>
    <s v="O/403552.AAH.000"/>
    <s v="NONF:AH:MRC:MUNICIPAL RUNNING COST"/>
    <s v="4552AAH000"/>
    <s v="NONF:AH:MRC:MUNICIPAL RUNNING COST"/>
    <s v="Function:Planning and Development:Core Function:Town Planning, Building Regulations and Enforcement, and City Engineer"/>
    <n v="4820005000"/>
    <s v="DEPRECIATION:COMPUTER EQUIP.:ALL OR EXCL NERSA"/>
    <s v="5bc4af14-5dea-4fd0-96ec-3bf5c7b882c0"/>
    <x v="5"/>
    <m/>
    <s v="NF01_NONF"/>
    <m/>
    <n v="1000"/>
    <s v="ADM &amp; HO"/>
    <n v="13172.31"/>
    <n v="11680.03"/>
    <n v="5075.47"/>
  </r>
  <r>
    <n v="403552"/>
    <s v="COMMUNITY SERVICES"/>
    <s v="CORP STRTG PLN"/>
    <s v="3.1 - Area Based Management "/>
    <s v="Function:Planning and Development:Core Function:Town Planning, Building Regulations and Enforcement, and City Engineer"/>
    <s v="O/403552.AAH.000"/>
    <s v="NONF:AH:MRC:MUNICIPAL RUNNING COST"/>
    <s v="4552AAH000"/>
    <s v="NONF:AH:MRC:MUNICIPAL RUNNING COST"/>
    <s v="Function:Planning and Development:Core Function:Town Planning, Building Regulations and Enforcement, and City Engineer"/>
    <n v="4820007000"/>
    <s v="DEPRECIATION:FURNITURE &amp; FITTINGS.:ALL EXCL NE"/>
    <s v="cb5cae3e-4698-47cf-99d4-5bc609c98f2a"/>
    <x v="5"/>
    <m/>
    <s v="NF01_NONF"/>
    <m/>
    <n v="1000"/>
    <s v="ADM &amp; HO"/>
    <n v="14934.929999999989"/>
    <n v="14667.15"/>
    <n v="14174.14"/>
  </r>
  <r>
    <n v="403552"/>
    <s v="COMMUNITY SERVICES"/>
    <s v="CORP STRTG PLN"/>
    <s v="3.1 - Area Based Management "/>
    <s v="Function:Planning and Development:Core Function:Town Planning, Building Regulations and Enforcement, and City Engineer"/>
    <s v="O/403552.AAH.000"/>
    <s v="NONF:AH:MRC:MUNICIPAL RUNNING COST"/>
    <s v="4552AAH000"/>
    <s v="NONF:AH:MRC:MUNICIPAL RUNNING COST"/>
    <s v="Function:Planning and Development:Core Function:Town Planning, Building Regulations and Enforcement, and City Engineer"/>
    <n v="4820030000"/>
    <s v="DEPRECIATION:MACHINERY &amp; EQUIP.:ALL OR EXCL NERSA"/>
    <s v="99290159-5e73-48a5-91b1-fb0dd4ef9ed4"/>
    <x v="5"/>
    <m/>
    <s v="NF01_NONF"/>
    <m/>
    <n v="1000"/>
    <s v="ADM &amp; HO"/>
    <n v="38951.479999999989"/>
    <n v="38130.989999999903"/>
    <n v="36904.660000000003"/>
  </r>
  <r>
    <n v="403553"/>
    <s v="COMMUNITY SERVICES"/>
    <s v="AREA BASED - MNGT"/>
    <s v="3.1 - Area Based Management "/>
    <s v="Function:Community and Social Services:Non-core Function:Population Development"/>
    <s v="O/403553.AAH.000"/>
    <s v="NONF:AH:MRC:MUNICIPAL RUNNING COST"/>
    <s v="4552AAH000"/>
    <s v="NONF:AH:MRC:MUNICIPAL RUNNING COST"/>
    <s v="Function:Planning and Development:Core Function:Town Planning, Building Regulations and Enforcement, and City Engineer"/>
    <n v="4820000000"/>
    <s v="AMORTISATION- INTANGIBLE ASSETS"/>
    <s v="37511104-b00f-4ffd-93de-5bae65b9049d"/>
    <x v="5"/>
    <m/>
    <s v="NF01_NONF"/>
    <m/>
    <n v="1000"/>
    <s v="ADM &amp; HO"/>
    <n v="44.41"/>
    <n v="44.4"/>
    <n v="44.41"/>
  </r>
  <r>
    <n v="403553"/>
    <s v="COMMUNITY SERVICES"/>
    <s v="AREA BASED - MNGT"/>
    <s v="3.1 - Area Based Management "/>
    <s v="Function:Community and Social Services:Non-core Function:Population Development"/>
    <s v="O/403553.AAH.000"/>
    <s v="NONF:AH:MRC:MUNICIPAL RUNNING COST"/>
    <s v="4553AAH000"/>
    <s v="NONF:AH:MRC:MUNICIPAL RUNNING COST"/>
    <s v="Function:Community and Social Services:Non-core Function:Population Development"/>
    <n v="4820034110"/>
    <s v="DEPRECIATION:COMMUNITY ASSETS:PUBLIC CONVENIENCES"/>
    <s v="3bb73c75-47a0-4c6d-9cc8-711dfd8294a8"/>
    <x v="5"/>
    <m/>
    <s v="NF01_NONF"/>
    <m/>
    <n v="1000"/>
    <s v="ADM &amp; HO"/>
    <n v="30561.59"/>
    <n v="30304.34"/>
    <n v="29791.93"/>
  </r>
  <r>
    <n v="403553"/>
    <s v="COMMUNITY SERVICES"/>
    <s v="AREA BASED - MNGT"/>
    <s v="3.1 - Area Based Management "/>
    <s v="Function:Community and Social Services:Non-core Function:Population Development"/>
    <s v="O/403553.AAH.000"/>
    <s v="NONF:AH:MRC:MUNICIPAL RUNNING COST"/>
    <s v="4553AAH000"/>
    <s v="NONF:AH:MRC:MUNICIPAL RUNNING COST"/>
    <s v="Function:Community and Social Services:Non-core Function:Population Development"/>
    <n v="4820007000"/>
    <s v="DEPRECIATION:FURNITURE &amp; FITTINGS.:ALL EXCL NE"/>
    <s v="cb5cae3e-4698-47cf-99d4-5bc609c98f2a"/>
    <x v="5"/>
    <m/>
    <s v="NF01_NONF"/>
    <m/>
    <n v="1000"/>
    <s v="ADM &amp; HO"/>
    <n v="33165.819999999985"/>
    <n v="32745.95"/>
    <n v="30106.84"/>
  </r>
  <r>
    <n v="403553"/>
    <s v="COMMUNITY SERVICES"/>
    <s v="AREA BASED - MNGT"/>
    <s v="3.1 - Area Based Management "/>
    <s v="Function:Community and Social Services:Non-core Function:Population Development"/>
    <s v="O/403553.AAH.000"/>
    <s v="NONF:AH:MRC:MUNICIPAL RUNNING COST"/>
    <s v="4553AAH000"/>
    <s v="NONF:AH:MRC:MUNICIPAL RUNNING COST"/>
    <s v="Function:Community and Social Services:Non-core Function:Population Development"/>
    <n v="4820030000"/>
    <s v="DEPRECIATION:MACHINERY &amp; EQUIP.:ALL OR EXCL NERSA"/>
    <s v="99290159-5e73-48a5-91b1-fb0dd4ef9ed4"/>
    <x v="5"/>
    <m/>
    <s v="NF01_NONF"/>
    <m/>
    <n v="1000"/>
    <s v="ADM &amp; HO"/>
    <n v="46905.240000000005"/>
    <n v="28565.87"/>
    <n v="12785.45"/>
  </r>
  <r>
    <n v="403553"/>
    <s v="COMMUNITY SERVICES"/>
    <s v="AREA BASED - MNGT"/>
    <s v="3.1 - Area Based Management "/>
    <s v="Function:Community and Social Services:Non-core Function:Population Development"/>
    <s v="O/403553.AAH.000"/>
    <s v="NONF:AH:MRC:MUNICIPAL RUNNING COST"/>
    <s v="4553AAH000"/>
    <s v="NONF:AH:MRC:MUNICIPAL RUNNING COST"/>
    <s v="Function:Community and Social Services:Non-core Function:Population Development"/>
    <n v="4820400000"/>
    <s v="DEPRECIATION:BUILDINGS:ALL OR EXCL NERSA "/>
    <s v="62e342d1-e206-47d1-bb21-146c00a886f9"/>
    <x v="5"/>
    <m/>
    <s v="NF01_NONF"/>
    <m/>
    <n v="1000"/>
    <s v="ADM &amp; HO"/>
    <n v="4860.53"/>
    <n v="3235.93"/>
    <n v="0"/>
  </r>
  <r>
    <n v="403553"/>
    <s v="COMMUNITY SERVICES"/>
    <s v="AREA BASED - MNGT"/>
    <s v="3.1 - Area Based Management "/>
    <s v="Function:Community and Social Services:Non-core Function:Population Development"/>
    <s v="O/403553.AAH.000"/>
    <s v="NONF:AH:MRC:MUNICIPAL RUNNING COST"/>
    <s v="4553AAH000"/>
    <s v="NONF:AH:MRC:MUNICIPAL RUNNING COST"/>
    <s v="Function:Community and Social Services:Non-core Function:Population Development"/>
    <n v="4820002000"/>
    <s v="DEPRECIATION:BUILDINGS:ALL OR EXCL NERSA (SEE ASSE"/>
    <s v="62e342d1-e206-47d1-bb21-146c00a886f9"/>
    <x v="5"/>
    <m/>
    <s v="NF01_NONF"/>
    <m/>
    <n v="1000"/>
    <s v="ADM &amp; HO"/>
    <n v="59508.71"/>
    <n v="59503.12"/>
    <n v="57374.68"/>
  </r>
  <r>
    <n v="403553"/>
    <s v="COMMUNITY SERVICES"/>
    <s v="AREA BASED - MNGT"/>
    <s v="3.1 - Area Based Management "/>
    <s v="Function:Community and Social Services:Non-core Function:Population Development"/>
    <s v="O/403553.AAH.000"/>
    <s v="NONF:AH:MRC:MUNICIPAL RUNNING COST"/>
    <s v="4553AAH000"/>
    <s v="NONF:AH:MRC:MUNICIPAL RUNNING COST"/>
    <s v="Function:Community and Social Services:Non-core Function:Population Development"/>
    <n v="4820005000"/>
    <s v="DEPRECIATION:COMPUTER EQUIP.:ALL OR EXCL NERSA"/>
    <s v="5bc4af14-5dea-4fd0-96ec-3bf5c7b882c0"/>
    <x v="5"/>
    <m/>
    <s v="NF01_NONF"/>
    <m/>
    <n v="1000"/>
    <s v="ADM &amp; HO"/>
    <n v="97302.140000000043"/>
    <n v="88857.47"/>
    <n v="38572.28"/>
  </r>
  <r>
    <n v="403553"/>
    <s v="COMMUNITY SERVICES"/>
    <s v="AREA BASED - MNGT"/>
    <s v="3.1 - Area Based Management "/>
    <s v="Function:Community and Social Services:Non-core Function:Population Development"/>
    <s v="O/403553.AAH.000"/>
    <s v="NONF:AH:MRC:MUNICIPAL RUNNING COST"/>
    <s v="4553AAH000"/>
    <s v="NONF:AH:MRC:MUNICIPAL RUNNING COST"/>
    <s v="Function:Community and Social Services:Non-core Function:Population Development"/>
    <n v="4820350010"/>
    <s v="DEPRECIATION:SPORT&amp;RECR:OUTDOOR FACILITIES"/>
    <s v="5ab60e67-4ea1-4e4e-96c9-343983b10aee"/>
    <x v="5"/>
    <m/>
    <s v="NF01_NONF"/>
    <m/>
    <n v="1000"/>
    <s v="ADM &amp; HO"/>
    <n v="132411.37"/>
    <n v="131321.57"/>
    <n v="128191.63"/>
  </r>
  <r>
    <n v="403553"/>
    <s v="COMMUNITY SERVICES"/>
    <s v="AREA BASED - MNGT"/>
    <s v="3.1 - Area Based Management "/>
    <s v="Function:Community and Social Services:Non-core Function:Population Development"/>
    <s v="O/403553.AAH.000"/>
    <s v="NONF:AH:MRC:MUNICIPAL RUNNING COST"/>
    <s v="4553AAH000"/>
    <s v="NONF:AH:MRC:MUNICIPAL RUNNING COST"/>
    <s v="Function:Community and Social Services:Non-core Function:Population Development"/>
    <n v="4820032000"/>
    <s v="DEPRECIATION:TRANSPORT ASSETS:ALL OR EXCL NERSA"/>
    <s v="e6c69ff1-adef-42df-b564-a052001c0da5"/>
    <x v="5"/>
    <m/>
    <s v="NF01_NONF"/>
    <m/>
    <n v="1000"/>
    <m/>
    <n v="189487.98000000004"/>
    <n v="189487.97"/>
    <n v="189487.98"/>
  </r>
  <r>
    <n v="403553"/>
    <s v="COMMUNITY SERVICES"/>
    <s v="AREA BASED - MNGT"/>
    <s v="3.1 - Area Based Management "/>
    <s v="Function:Community and Social Services:Non-core Function:Population Development"/>
    <s v="O/403553.AAH.000"/>
    <s v="NONF:AH:MRC:MUNICIPAL RUNNING COST"/>
    <s v="4553AAH000"/>
    <s v="NONF:AH:MRC:MUNICIPAL RUNNING COST"/>
    <s v="Function:Community and Social Services:Non-core Function:Population Development"/>
    <n v="4820034060"/>
    <s v="DEPRECIATION:COMMUNITY ASSETS:CENTRES"/>
    <s v="b94c9340-054b-429b-8451-1114c9ea8ff0"/>
    <x v="5"/>
    <m/>
    <s v="NF01_NONF"/>
    <m/>
    <n v="1000"/>
    <s v="ADM &amp; HO"/>
    <n v="336064.01"/>
    <n v="325347.76"/>
    <n v="285741.53999999998"/>
  </r>
  <r>
    <n v="404102"/>
    <s v="COMMUNITY SERVICES"/>
    <s v="BLDNG &amp; FACILS MNGT"/>
    <s v="3.3 - Recreation and Facilities"/>
    <s v="Function:Finance and Administration:Core Function:Marketing, Customer Relations, Publicity and Media Co-ordination"/>
    <s v="O/404102.AAH.000"/>
    <s v="NONF:AH:MRC:MUNICIPAL RUNNING COST"/>
    <s v="4102AAH000"/>
    <s v="NONF:AH:MRC:MUNICIPAL RUNNING COST"/>
    <s v="Function:Finance and Administration:Core Function:Marketing, Customer Relations, Publicity and Media Co-ordination"/>
    <n v="4820000000"/>
    <s v="AMORTISATION- INTANGIBLE ASSETS"/>
    <s v="37511104-b00f-4ffd-93de-5bae65b9049d"/>
    <x v="5"/>
    <m/>
    <s v="NF01_NONF"/>
    <m/>
    <n v="1000"/>
    <s v="ADM &amp; HO"/>
    <n v="40.069999999999993"/>
    <n v="40.049999999999997"/>
    <n v="40.06"/>
  </r>
  <r>
    <n v="404102"/>
    <s v="COMMUNITY SERVICES"/>
    <s v="BLDNG &amp; FACILS MNGT"/>
    <s v="3.3 - Recreation and Facilities"/>
    <s v="Function:Finance and Administration:Core Function:Marketing, Customer Relations, Publicity and Media Co-ordination"/>
    <s v="O/404102.AAH.000"/>
    <s v="NONF:AH:MRC:MUNICIPAL RUNNING COST"/>
    <s v="4102AAH000"/>
    <s v="NONF:AH:MRC:MUNICIPAL RUNNING COST"/>
    <s v="Function:Finance and Administration:Core Function:Marketing, Customer Relations, Publicity and Media Co-ordination"/>
    <n v="4820005000"/>
    <s v="DEPRECIATION:COMPUTER EQUIP.:ALL OR EXCL NERSA"/>
    <s v="5bc4af14-5dea-4fd0-96ec-3bf5c7b882c0"/>
    <x v="5"/>
    <m/>
    <s v="NF01_NONF"/>
    <m/>
    <n v="1000"/>
    <s v="ADM &amp; HO"/>
    <n v="339.34"/>
    <n v="305.57"/>
    <n v="140"/>
  </r>
  <r>
    <n v="404102"/>
    <s v="COMMUNITY SERVICES"/>
    <s v="BLDNG &amp; FACILS MNGT"/>
    <s v="3.3 - Recreation and Facilities"/>
    <s v="Function:Finance and Administration:Core Function:Marketing, Customer Relations, Publicity and Media Co-ordination"/>
    <s v="O/404102.AAH.000"/>
    <s v="NONF:AH:MRC:MUNICIPAL RUNNING COST"/>
    <s v="4102AAH000"/>
    <s v="NONF:AH:MRC:MUNICIPAL RUNNING COST"/>
    <s v="Function:Finance and Administration:Core Function:Marketing, Customer Relations, Publicity and Media Co-ordination"/>
    <n v="4820030000"/>
    <s v="DEPRECIATION:MACHINERY &amp; EQUIP.:ALL OR EXCL NERSA"/>
    <s v="99290159-5e73-48a5-91b1-fb0dd4ef9ed4"/>
    <x v="5"/>
    <m/>
    <s v="NF01_NONF"/>
    <m/>
    <n v="1000"/>
    <s v="ADM &amp; HO"/>
    <n v="769.77999999999986"/>
    <n v="769.66"/>
    <n v="730.24"/>
  </r>
  <r>
    <n v="404102"/>
    <s v="COMMUNITY SERVICES"/>
    <s v="BLDNG &amp; FACILS MNGT"/>
    <s v="3.3 - Recreation and Facilities"/>
    <s v="Function:Finance and Administration:Core Function:Marketing, Customer Relations, Publicity and Media Co-ordination"/>
    <s v="O/404102.AAH.000"/>
    <s v="NONF:AH:MRC:MUNICIPAL RUNNING COST"/>
    <s v="4102AAH000"/>
    <s v="NONF:AH:MRC:MUNICIPAL RUNNING COST"/>
    <s v="Function:Finance and Administration:Core Function:Marketing, Customer Relations, Publicity and Media Co-ordination"/>
    <n v="4820007000"/>
    <s v="DEPRECIATION:FURNITURE &amp; FITTINGS.:ALL EXCL NE"/>
    <s v="cb5cae3e-4698-47cf-99d4-5bc609c98f2a"/>
    <x v="5"/>
    <m/>
    <s v="NF01_NONF"/>
    <m/>
    <n v="1000"/>
    <s v="ADM &amp; HO"/>
    <n v="910.3"/>
    <n v="782.86"/>
    <n v="555.88"/>
  </r>
  <r>
    <n v="404106"/>
    <s v="COMMUNITY SERVICES"/>
    <s v="MUNICIPAL OFFICES"/>
    <s v="3.3 - Recreation and Facilities"/>
    <s v="Function:Finance and Administration:Core Function:Property Services"/>
    <s v="O/404106.AAH.000"/>
    <s v="NONF:AH:MRC:MUNICIPAL RUNNING COST"/>
    <s v="4106AAH000"/>
    <s v="NONF:AH:MRC:MUNICIPAL RUNNING COST"/>
    <s v="Function:Finance and Administration:Core Function:Property Services"/>
    <n v="4820005000"/>
    <s v="DEPRECIATION:COMPUTER EQUIP.:ALL OR EXCL NERSA"/>
    <s v="5bc4af14-5dea-4fd0-96ec-3bf5c7b882c0"/>
    <x v="5"/>
    <m/>
    <s v="NF01_NONF"/>
    <m/>
    <n v="1000"/>
    <s v="ZONE4: CENTRAL"/>
    <n v="3640.7700000000004"/>
    <n v="3629.21"/>
    <n v="3177.47"/>
  </r>
  <r>
    <n v="404106"/>
    <s v="COMMUNITY SERVICES"/>
    <s v="MUNICIPAL OFFICES"/>
    <s v="3.3 - Recreation and Facilities"/>
    <s v="Function:Finance and Administration:Core Function:Property Services"/>
    <s v="O/404106.AAH.000"/>
    <s v="NONF:AH:MRC:MUNICIPAL RUNNING COST"/>
    <s v="4106AAH000"/>
    <s v="NONF:AH:MRC:MUNICIPAL RUNNING COST"/>
    <s v="Function:Finance and Administration:Core Function:Property Services"/>
    <n v="4820400000"/>
    <s v="DEPRECIATION:BUILDINGS:ALL OR EXCL NERSA"/>
    <s v="62e342d1-e206-47d1-bb21-146c00a886f9"/>
    <x v="5"/>
    <m/>
    <s v="NF01_NONF"/>
    <m/>
    <n v="1000"/>
    <s v="ADM &amp; HO"/>
    <n v="5349.7099999999991"/>
    <n v="5348.88"/>
    <n v="1992.07"/>
  </r>
  <r>
    <n v="404106"/>
    <s v="COMMUNITY SERVICES"/>
    <s v="MUNICIPAL OFFICES"/>
    <s v="3.3 - Recreation and Facilities"/>
    <s v="Function:Finance and Administration:Core Function:Property Services"/>
    <s v="O/404106.AAH.000"/>
    <s v="NONF:AH:MRC:MUNICIPAL RUNNING COST"/>
    <s v="4106AAH000"/>
    <s v="NONF:AH:MRC:MUNICIPAL RUNNING COST"/>
    <s v="Function:Finance and Administration:Core Function:Property Services"/>
    <n v="4820007000"/>
    <s v="DEPRECIATION:FURNITURE &amp; FITTINGS.:ALL EXCL NE"/>
    <s v="cb5cae3e-4698-47cf-99d4-5bc609c98f2a"/>
    <x v="5"/>
    <m/>
    <s v="NF01_NONF"/>
    <m/>
    <n v="1000"/>
    <s v="ADM &amp; HO"/>
    <n v="6009.4999999999991"/>
    <n v="5664.68"/>
    <n v="5131.9799999999996"/>
  </r>
  <r>
    <n v="404106"/>
    <s v="COMMUNITY SERVICES"/>
    <s v="MUNICIPAL OFFICES"/>
    <s v="3.3 - Recreation and Facilities"/>
    <s v="Function:Finance and Administration:Core Function:Property Services"/>
    <s v="O/404106.AAH.000"/>
    <s v="NONF:AH:MRC:MUNICIPAL RUNNING COST"/>
    <s v="4106AAH000"/>
    <s v="NONF:AH:MRC:MUNICIPAL RUNNING COST"/>
    <s v="Function:Finance and Administration:Core Function:Property Services"/>
    <n v="4820030000"/>
    <s v="DEPRECIATION:MACHINERY &amp; EQUIP.:ALL OR EXCL NERSA"/>
    <s v="99290159-5e73-48a5-91b1-fb0dd4ef9ed4"/>
    <x v="5"/>
    <m/>
    <s v="NF01_NONF"/>
    <m/>
    <n v="1000"/>
    <s v="ADM &amp; HO"/>
    <n v="6945.4"/>
    <n v="3584.92"/>
    <n v="1270.7"/>
  </r>
  <r>
    <n v="404106"/>
    <s v="COMMUNITY SERVICES"/>
    <s v="MUNICIPAL OFFICES"/>
    <s v="3.3 - Recreation and Facilities"/>
    <s v="Function:Finance and Administration:Core Function:Property Services"/>
    <s v="O/404106.AAH.000"/>
    <s v="NONF:AH:MRC:MUNICIPAL RUNNING COST"/>
    <s v="4106AAH000"/>
    <s v="NONF:AH:MRC:MUNICIPAL RUNNING COST"/>
    <s v="Function:Finance and Administration:Core Function:Property Services"/>
    <n v="4820034110"/>
    <s v="DEPRECIATION:COMMUNITY ASSETS:PUBLIC CONVENIENCES"/>
    <s v="3bb73c75-47a0-4c6d-9cc8-711dfd8294a8"/>
    <x v="5"/>
    <m/>
    <s v="NF01_NONF"/>
    <m/>
    <n v="1000"/>
    <s v="ADM &amp; HO"/>
    <n v="42861.4"/>
    <n v="42861.41"/>
    <n v="42831.76"/>
  </r>
  <r>
    <n v="404106"/>
    <s v="COMMUNITY SERVICES"/>
    <s v="MUNICIPAL OFFICES"/>
    <s v="3.3 - Recreation and Facilities"/>
    <s v="Function:Finance and Administration:Core Function:Property Services"/>
    <s v="O/404106.AAH.000"/>
    <s v="NONF:AH:MRC:MUNICIPAL RUNNING COST"/>
    <s v="4106AAH000"/>
    <s v="NONF:AH:MRC:MUNICIPAL RUNNING COST"/>
    <s v="Function:Finance and Administration:Core Function:Property Services"/>
    <n v="4820002000"/>
    <s v="DEPRECIATION:BUILDINGS:ALL OR EXCL NERSA (SEE ASSE"/>
    <s v="62e342d1-e206-47d1-bb21-146c00a886f9"/>
    <x v="5"/>
    <m/>
    <s v="NF01_NONF"/>
    <m/>
    <n v="1000"/>
    <s v="ADM &amp; HO"/>
    <n v="1946837.5699999996"/>
    <n v="1946735.52"/>
    <n v="1909468.68"/>
  </r>
  <r>
    <n v="404166"/>
    <s v="BULD &amp; FACILTS MNGT"/>
    <s v="BULD &amp; FACILTS MNGT"/>
    <s v="3.3 - Recreation and Facilities"/>
    <s v="Function:Finance and Administration:Core Function:Property Services"/>
    <s v="O/404166.AAH.000"/>
    <s v="NONF:AH:MRC:MUNICIPAL RUNNING COST"/>
    <s v="4166AAH000"/>
    <s v="NONF:AH:MRC:MUNICIPAL RUNNING COST"/>
    <s v="Function:Finance and Administration:Core Function:Property Services"/>
    <n v="4820000000"/>
    <s v="AMORTISATION- INTANGIBLE ASSETS"/>
    <s v="37511104-b00f-4ffd-93de-5bae65b9049d"/>
    <x v="5"/>
    <m/>
    <s v="NF01_NONF"/>
    <m/>
    <n v="1000"/>
    <s v="ADM &amp; HO"/>
    <n v="18.430000000000003"/>
    <n v="3.69"/>
    <n v="0"/>
  </r>
  <r>
    <n v="404166"/>
    <s v="COMMUNITY SERVICES"/>
    <s v="BULD &amp; FACILTS MNGT"/>
    <s v="3.3 - Recreation and Facilities"/>
    <s v="Function:Finance and Administration:Core Function:Property Services"/>
    <s v="O/404166.AAH.000"/>
    <s v="NONF:AH:MRC:MUNICIPAL RUNNING COST"/>
    <s v="4166AAH000"/>
    <s v="NONF:AH:MRC:MUNICIPAL RUNNING COST"/>
    <s v="Function:Finance and Administration:Core Function:Property Services"/>
    <n v="4820007000"/>
    <s v="DEPRECIATION:FURNITURE &amp; FITTINGS.:ALL EXCL NE"/>
    <s v="cb5cae3e-4698-47cf-99d4-5bc609c98f2a"/>
    <x v="5"/>
    <m/>
    <s v="NF01_NONF"/>
    <m/>
    <n v="1000"/>
    <s v="ADM &amp; HO"/>
    <n v="10787.660000000007"/>
    <n v="10761.99"/>
    <n v="10627.39"/>
  </r>
  <r>
    <n v="404166"/>
    <s v="COMMUNITY SERVICES"/>
    <s v="BULD &amp; FACILTS MNGT"/>
    <s v="3.3 - Recreation and Facilities"/>
    <s v="Function:Finance and Administration:Core Function:Property Services"/>
    <s v="O/404166.AAH.000"/>
    <s v="NONF:AH:MRC:MUNICIPAL RUNNING COST"/>
    <s v="4166AAH000"/>
    <s v="NONF:AH:MRC:MUNICIPAL RUNNING COST"/>
    <s v="Function:Finance and Administration:Core Function:Property Services"/>
    <n v="4820005000"/>
    <s v="DEPRECIATION:COMPUTER EQUIP.:ALL OR EXCL NERSA"/>
    <s v="5bc4af14-5dea-4fd0-96ec-3bf5c7b882c0"/>
    <x v="5"/>
    <m/>
    <s v="NF01_NONF"/>
    <m/>
    <n v="1000"/>
    <s v="ADM &amp; HO"/>
    <n v="10902.24"/>
    <n v="9639.9"/>
    <n v="5004.0600000000004"/>
  </r>
  <r>
    <n v="404166"/>
    <s v="COMMUNITY SERVICES"/>
    <s v="BULD &amp; FACILTS MNGT"/>
    <s v="3.3 - Recreation and Facilities"/>
    <s v="Function:Finance and Administration:Core Function:Property Services"/>
    <s v="O/404166.AAH.000"/>
    <s v="NONF:AH:MRC:MUNICIPAL RUNNING COST"/>
    <s v="4166AAH000"/>
    <s v="NONF:AH:MRC:MUNICIPAL RUNNING COST"/>
    <s v="Function:Finance and Administration:Core Function:Property Services"/>
    <n v="4820030000"/>
    <s v="DEPRECIATION:MACHINERY &amp; EQUIP.:ALL OR EXCL NERSA"/>
    <s v="99290159-5e73-48a5-91b1-fb0dd4ef9ed4"/>
    <x v="5"/>
    <m/>
    <s v="NF01_NONF"/>
    <m/>
    <n v="1000"/>
    <s v="ADM &amp; HO"/>
    <n v="110911.01999999995"/>
    <n v="107507.39"/>
    <n v="105260.93"/>
  </r>
  <r>
    <n v="404173"/>
    <s v="COMMUNITY SERVICES"/>
    <s v="MUNCPAL BUS ENTITIES"/>
    <s v="3.4 - Waste Management"/>
    <s v="Function:Waste Management:Core Function:Solid Waste Removal"/>
    <s v="O/404173.AAH.000"/>
    <s v="NONF:AH:MRC:MUNICIPAL RUNNING COST"/>
    <s v="4173AAH000"/>
    <s v="NONF:AH:MRC:MUNICIPAL RUNNING COST"/>
    <s v="Function:Waste Management:Core Function:Solid Waste Removal"/>
    <n v="4820030000"/>
    <s v="DEPRECIATION:MACHINERY &amp; EQUIP.:ALL OR EXCL NERSA"/>
    <s v="99290159-5e73-48a5-91b1-fb0dd4ef9ed4"/>
    <x v="5"/>
    <m/>
    <s v="NF01_NONF"/>
    <m/>
    <n v="1000"/>
    <s v="ADM &amp; HO"/>
    <n v="83.679999999999993"/>
    <n v="83.67"/>
    <n v="0"/>
  </r>
  <r>
    <n v="404173"/>
    <s v="COMMUNITY SERVICES"/>
    <s v="MUNCPAL BUS ENTITIES"/>
    <s v="3.4 - Waste Management"/>
    <s v="Function:Waste Management:Core Function:Solid Waste Removal"/>
    <s v="O/404173.AAH.000"/>
    <s v="NONF:AH:MRC:MUNICIPAL RUNNING COST"/>
    <s v="4173AAH000"/>
    <s v="NONF:AH:MRC:MUNICIPAL RUNNING COST"/>
    <s v="Function:Waste Management:Core Function:Solid Waste Removal"/>
    <n v="4820005000"/>
    <s v="DEPRECIATION:COMPUTER EQUIP.:ALL OR EXCL NERSA"/>
    <s v="5bc4af14-5dea-4fd0-96ec-3bf5c7b882c0"/>
    <x v="5"/>
    <m/>
    <s v="NF01_NONF"/>
    <m/>
    <n v="1000"/>
    <s v="ADM &amp; HO"/>
    <n v="546.1"/>
    <n v="545.23"/>
    <n v="226.52"/>
  </r>
  <r>
    <n v="404173"/>
    <s v="COMMUNITY SERVICES"/>
    <s v="MUNCPAL BUS ENTITIES"/>
    <s v="3.4 - Waste Management"/>
    <s v="Function:Waste Management:Core Function:Solid Waste Removal"/>
    <s v="O/404173.AAH.000"/>
    <s v="NONF:AH:MRC:MUNICIPAL RUNNING COST"/>
    <s v="4173AAH000"/>
    <s v="NONF:AH:MRC:MUNICIPAL RUNNING COST"/>
    <s v="Function:Waste Management:Core Function:Solid Waste Removal"/>
    <n v="4820007000"/>
    <s v="DEPRECIATION:FURNITURE &amp; FITTINGS.:ALL EXCL NE"/>
    <s v="cb5cae3e-4698-47cf-99d4-5bc609c98f2a"/>
    <x v="5"/>
    <m/>
    <s v="NF01_NONF"/>
    <m/>
    <n v="1000"/>
    <s v="ADM &amp; HO"/>
    <n v="1260.8700000000001"/>
    <n v="1260.9100000000001"/>
    <n v="1260.78"/>
  </r>
  <r>
    <n v="404174"/>
    <s v="COMMUNITY SERVICES"/>
    <s v="TWN PLANNG &amp; ENV ADM"/>
    <s v="3.4 - Waste Management"/>
    <s v="Function:Waste Management:Core Function:Solid Waste Removal"/>
    <s v="O/404174.AAH.000"/>
    <s v="NONF:AH:MRC:MUNICIPAL RUNNING COST"/>
    <s v="4174AAH000"/>
    <s v="NONF:AH:MRC:MUNICIPAL RUNNING COST"/>
    <s v="Function:Waste Management:Core Function:Solid Waste Removal"/>
    <n v="4820400000"/>
    <s v="DEPRECIATION:BUILDINGS:ALL OR EXCL NERSA"/>
    <s v="62e342d1-e206-47d1-bb21-146c00a886f9"/>
    <x v="5"/>
    <m/>
    <s v="NF01_NONF"/>
    <m/>
    <n v="1000"/>
    <s v="ADM &amp; HO"/>
    <n v="979.82"/>
    <n v="896.61"/>
    <n v="0"/>
  </r>
  <r>
    <n v="404174"/>
    <s v="COMMUNITY SERVICES"/>
    <s v="TWN PLANNG &amp; ENV ADM"/>
    <s v="3.4 - Waste Management"/>
    <s v="Function:Waste Management:Core Function:Solid Waste Removal"/>
    <s v="O/404174.AAH.000"/>
    <s v="NONF:AH:MRC:MUNICIPAL RUNNING COST"/>
    <s v="4174AAH000"/>
    <s v="NONF:AH:MRC:MUNICIPAL RUNNING COST"/>
    <s v="Function:Waste Management:Core Function:Solid Waste Removal"/>
    <n v="4820007000"/>
    <s v="DEPRECIATION:FURNITURE &amp; FITTINGS.:ALL EXCL NE"/>
    <s v="cb5cae3e-4698-47cf-99d4-5bc609c98f2a"/>
    <x v="5"/>
    <m/>
    <s v="NF01_NONF"/>
    <m/>
    <n v="1000"/>
    <s v="ADM &amp; HO"/>
    <n v="4513.3099999999968"/>
    <n v="4493.58"/>
    <n v="4489.70999999999"/>
  </r>
  <r>
    <n v="404174"/>
    <s v="COMMUNITY SERVICES"/>
    <s v="TWN PLANNG &amp; ENV ADM"/>
    <s v="3.4 - Waste Management"/>
    <s v="Function:Waste Management:Core Function:Solid Waste Removal"/>
    <s v="O/404174.AAH.000"/>
    <s v="NONF:AH:MRC:MUNICIPAL RUNNING COST"/>
    <s v="4174AAH000"/>
    <s v="NONF:AH:MRC:MUNICIPAL RUNNING COST"/>
    <s v="Function:Waste Management:Core Function:Solid Waste Removal"/>
    <n v="4820005000"/>
    <s v="DEPRECIATION:COMPUTER EQUIP.:ALL OR EXCL NERSA"/>
    <s v="5bc4af14-5dea-4fd0-96ec-3bf5c7b882c0"/>
    <x v="5"/>
    <m/>
    <s v="NF01_NONF"/>
    <m/>
    <n v="1000"/>
    <s v="ADM &amp; HO"/>
    <n v="14541.060000000001"/>
    <n v="12701.02"/>
    <n v="6229.04"/>
  </r>
  <r>
    <n v="404174"/>
    <s v="COMMUNITY SERVICES"/>
    <s v="TWN PLANNG &amp; ENV ADM"/>
    <s v="3.4 - Waste Management"/>
    <s v="Function:Waste Management:Core Function:Solid Waste Removal"/>
    <s v="O/404174.AAH.000"/>
    <s v="NONF:AH:MRC:MUNICIPAL RUNNING COST"/>
    <s v="4174AAH000"/>
    <s v="NONF:AH:MRC:MUNICIPAL RUNNING COST"/>
    <s v="Function:Waste Management:Core Function:Solid Waste Removal"/>
    <n v="4820030000"/>
    <s v="DEPRECIATION:MACHINERY &amp; EQUIP.:ALL OR EXCL NERSA"/>
    <s v="99290159-5e73-48a5-91b1-fb0dd4ef9ed4"/>
    <x v="5"/>
    <m/>
    <s v="NF01_NONF"/>
    <m/>
    <n v="1000"/>
    <s v="ADM &amp; HO"/>
    <n v="73192.09"/>
    <n v="72748.479999999996"/>
    <n v="71488.44"/>
  </r>
  <r>
    <n v="404181"/>
    <s v="COMMUNITY SERVICES"/>
    <s v="PUBLIC CONVENIENCES"/>
    <s v="3.4 - Waste Management"/>
    <s v="Function:Waste Water Management:Core Function:Public Toilets"/>
    <s v="O/404181.AAH.000"/>
    <s v="NONF:AH:MRC:MUNICIPAL RUNNING COST"/>
    <s v="4181AAH000"/>
    <s v="NONF:AH:MRC:MUNICIPAL RUNNING COST"/>
    <s v="Function:Waste Water Management:Core Function:Public Toilets"/>
    <n v="4820005000"/>
    <s v="DEPRECIATION:COMPUTER EQUIP.:ALL OR EXCL NERSA"/>
    <s v="5bc4af14-5dea-4fd0-96ec-3bf5c7b882c0"/>
    <x v="5"/>
    <m/>
    <s v="NF01_NONF"/>
    <m/>
    <n v="1000"/>
    <s v="ADM &amp; HO"/>
    <n v="190.42"/>
    <n v="190.42"/>
    <n v="107.98"/>
  </r>
  <r>
    <n v="404181"/>
    <s v="COMMUNITY SERVICES"/>
    <s v="PUBLIC CONVENIENCES"/>
    <s v="3.4 - Waste Management"/>
    <s v="Function:Waste Water Management:Core Function:Public Toilets"/>
    <s v="O/404181.AAH.000"/>
    <s v="NONF:AH:MRC:MUNICIPAL RUNNING COST"/>
    <s v="4181AAH000"/>
    <s v="NONF:AH:MRC:MUNICIPAL RUNNING COST"/>
    <s v="Function:Waste Water Management:Core Function:Public Toilets"/>
    <n v="4820030000"/>
    <s v="DEPRECIATION:MACHINERY &amp; EQUIP.:ALL OR EXCL NERSA"/>
    <s v="99290159-5e73-48a5-91b1-fb0dd4ef9ed4"/>
    <x v="5"/>
    <m/>
    <s v="NF01_NONF"/>
    <m/>
    <n v="1000"/>
    <s v="ADM &amp; HO"/>
    <n v="530.92000000000007"/>
    <n v="353.94"/>
    <n v="34.03"/>
  </r>
  <r>
    <n v="404181"/>
    <s v="COMMUNITY SERVICES"/>
    <s v="PUBLIC CONVENIENCES"/>
    <s v="3.4 - Waste Management"/>
    <s v="Function:Waste Water Management:Core Function:Public Toilets"/>
    <s v="O/404181.AAH.000"/>
    <s v="NONF:AH:MRC:MUNICIPAL RUNNING COST"/>
    <s v="4181AAH000"/>
    <s v="NONF:AH:MRC:MUNICIPAL RUNNING COST"/>
    <s v="Function:Waste Water Management:Core Function:Public Toilets"/>
    <n v="4820007000"/>
    <s v="DEPRECIATION:FURNITURE &amp; FITTINGS.:ALL EXCL NE"/>
    <s v="cb5cae3e-4698-47cf-99d4-5bc609c98f2a"/>
    <x v="5"/>
    <m/>
    <s v="NF01_NONF"/>
    <m/>
    <n v="1000"/>
    <s v="ADM &amp; HO"/>
    <n v="5104.880000000001"/>
    <n v="5104.87"/>
    <n v="5104.87"/>
  </r>
  <r>
    <n v="404182"/>
    <s v="COMMUNITY SERVICES"/>
    <s v="ENVIROMENTAL MNGT"/>
    <s v="3.4 - Waste Management"/>
    <s v="Function:Waste Management:Core Function:Solid Waste Removal"/>
    <s v="O/404182.AAH.000"/>
    <s v="NONF:AH:MRC:MUNICIPAL RUNNING COST"/>
    <s v="4182AAH000"/>
    <s v="NONF:AH:MRC:MUNICIPAL RUNNING COST"/>
    <s v="Function:Waste Management:Core Function:Solid Waste Removal"/>
    <n v="4820007000"/>
    <s v="DEPRECIATION:FURNITURE &amp; FITTINGS.:ALL EXCL NE"/>
    <s v="cb5cae3e-4698-47cf-99d4-5bc609c98f2a"/>
    <x v="5"/>
    <m/>
    <s v="NF01_NONF"/>
    <m/>
    <n v="1000"/>
    <s v="ADM &amp; HO"/>
    <n v="357.64"/>
    <n v="357.65"/>
    <n v="357.65"/>
  </r>
  <r>
    <n v="404182"/>
    <s v="COMMUNITY SERVICES"/>
    <s v="ENVIROMENTAL MNGT"/>
    <s v="3.4 - Waste Management"/>
    <s v="Function:Waste Management:Core Function:Solid Waste Removal"/>
    <s v="O/404182.AAH.000"/>
    <s v="NONF:AH:MRC:MUNICIPAL RUNNING COST"/>
    <s v="4182AAH000"/>
    <s v="NONF:AH:MRC:MUNICIPAL RUNNING COST"/>
    <s v="Function:Waste Management:Core Function:Solid Waste Removal"/>
    <n v="4820002000"/>
    <s v="DEPRECIATION:BUILDINGS:ALL OR EXCL NERSA (SEE ASSE"/>
    <s v="62e342d1-e206-47d1-bb21-146c00a886f9"/>
    <x v="5"/>
    <m/>
    <s v="NF01_NONF"/>
    <m/>
    <n v="1000"/>
    <s v="ADM &amp; HO"/>
    <n v="1700.0000000000002"/>
    <n v="1700"/>
    <n v="1700"/>
  </r>
  <r>
    <n v="404182"/>
    <s v="COMMUNITY SERVICES"/>
    <s v="ENVIROMENTAL MNGT"/>
    <s v="3.4 - Waste Management"/>
    <s v="Function:Waste Management:Core Function:Solid Waste Removal"/>
    <s v="O/404182.AAH.000"/>
    <s v="NONF:AH:MRC:MUNICIPAL RUNNING COST"/>
    <s v="4182AAH000"/>
    <s v="NONF:AH:MRC:MUNICIPAL RUNNING COST"/>
    <s v="Function:Waste Management:Core Function:Solid Waste Removal"/>
    <n v="4820030000"/>
    <s v="DEPRECIATION:MACHINERY &amp; EQUIP.:ALL OR EXCL NERSA"/>
    <s v="99290159-5e73-48a5-91b1-fb0dd4ef9ed4"/>
    <x v="5"/>
    <m/>
    <s v="NF01_NONF"/>
    <m/>
    <n v="1000"/>
    <s v="ADM &amp; HO"/>
    <n v="194513.83"/>
    <n v="185493.19"/>
    <n v="185493.18"/>
  </r>
  <r>
    <n v="404183"/>
    <s v="COMMUNITY SERVICES"/>
    <s v="CONTAINER SERVICE"/>
    <s v="3.4 - Waste Management"/>
    <s v="Function:Waste Management:Core Function:Solid Waste Removal"/>
    <s v="O/404183.AAH.000"/>
    <s v="NONF:AH:MRC:MUNICIPAL RUNNING COST"/>
    <s v="4183AAH000"/>
    <s v="NONF:AH:MRC:MUNICIPAL RUNNING COST"/>
    <s v="Function:Waste Management:Core Function:Solid Waste Removal"/>
    <n v="4820032000"/>
    <s v="DEPRECIATION:TRANSPORT ASSETS:ALL OR EXCL NERSA"/>
    <s v="e6c69ff1-adef-42df-b564-a052001c0da5"/>
    <x v="5"/>
    <m/>
    <s v="NF01_NONF"/>
    <m/>
    <n v="1000"/>
    <s v="ADM &amp; HO"/>
    <n v="279423.64"/>
    <n v="279423.65000000002"/>
    <n v="279423.64"/>
  </r>
  <r>
    <n v="404184"/>
    <s v="COMMUNITY SERVICES"/>
    <s v="GARDEN CENTRES"/>
    <s v="3.4 - Waste Management"/>
    <s v="Function:Waste Management:Core Function:Solid Waste Removal"/>
    <s v="O/404184.AAH.000"/>
    <s v="NONF:AH:MRC:MUNICIPAL RUNNING COST"/>
    <s v="4184AAH000"/>
    <s v="NONF:AH:MRC:MUNICIPAL RUNNING COST"/>
    <s v="Function:Waste Management:Core Function:Solid Waste Removal"/>
    <n v="4820034120"/>
    <s v="DEPRECIATION:COMMUNITY ASSETS:STADIUMS"/>
    <s v="a98a7287-9397-4dec-9e11-8e9342d8285f"/>
    <x v="5"/>
    <m/>
    <s v="NF01_NONF"/>
    <m/>
    <n v="1000"/>
    <s v="ADM &amp; HO"/>
    <n v="10554.189999999999"/>
    <n v="10554.19"/>
    <n v="10554.19"/>
  </r>
  <r>
    <n v="404184"/>
    <s v="COMMUNITY SERVICES"/>
    <s v="GARDEN CENTRES"/>
    <s v="3.4 - Waste Management"/>
    <s v="Function:Waste Management:Core Function:Solid Waste Removal"/>
    <s v="O/404184.AAH.000"/>
    <s v="NONF:AH:MRC:MUNICIPAL RUNNING COST"/>
    <s v="4184AAH000"/>
    <s v="NONF:AH:MRC:MUNICIPAL RUNNING COST"/>
    <s v="Function:Waste Management:Core Function:Solid Waste Removal"/>
    <n v="4820400000"/>
    <s v="DEPRECIATION:BUILDINGS:ALL OR EXCL NERSA"/>
    <s v="62e342d1-e206-47d1-bb21-146c00a886f9"/>
    <x v="5"/>
    <m/>
    <s v="NF01_NONF"/>
    <m/>
    <n v="1000"/>
    <s v="ADM &amp; HO"/>
    <n v="14662.93"/>
    <n v="14659.74"/>
    <n v="13500"/>
  </r>
  <r>
    <n v="404184"/>
    <s v="COMMUNITY SERVICES"/>
    <s v="GARDEN CENTRES"/>
    <s v="3.4 - Waste Management"/>
    <s v="Function:Waste Management:Core Function:Solid Waste Removal"/>
    <s v="O/404184.AAH.000"/>
    <s v="NONF:AH:MRC:MUNICIPAL RUNNING COST"/>
    <s v="4184AAH000"/>
    <s v="NONF:AH:MRC:MUNICIPAL RUNNING COST"/>
    <s v="Function:Waste Management:Core Function:Solid Waste Removal"/>
    <n v="4820030000"/>
    <s v="DEPRECIATION:MACHINERY &amp; EQUIP.:ALL OR EXCL NERSA"/>
    <s v="99290159-5e73-48a5-91b1-fb0dd4ef9ed4"/>
    <x v="5"/>
    <m/>
    <s v="NF01_NONF"/>
    <m/>
    <n v="1000"/>
    <s v="ADM &amp; HO"/>
    <n v="25720.14"/>
    <n v="18898.54"/>
    <n v="18119.87"/>
  </r>
  <r>
    <n v="404184"/>
    <s v="COMMUNITY SERVICES"/>
    <s v="GARDEN CENTRES"/>
    <s v="3.4 - Waste Management"/>
    <s v="Function:Waste Management:Core Function:Solid Waste Removal"/>
    <s v="O/404184.AAH.000"/>
    <s v="NONF:AH:MRC:MUNICIPAL RUNNING COST"/>
    <s v="4184AAH000"/>
    <s v="NONF:AH:MRC:MUNICIPAL RUNNING COST"/>
    <s v="Function:Waste Management:Core Function:Solid Waste Removal"/>
    <n v="4820430000"/>
    <s v="DEPRECIATION INFRASTRUCTURE WASTE MANAGEMENT"/>
    <s v="6f6ed1f6-cc29-4fe7-9334-acbfe456f3b0"/>
    <x v="5"/>
    <m/>
    <s v="NF01_NONF"/>
    <m/>
    <n v="1000"/>
    <s v="ADM &amp; HO"/>
    <n v="312387.37999999995"/>
    <n v="312292.42"/>
    <n v="304297.83"/>
  </r>
  <r>
    <n v="404186"/>
    <s v="COMMUNITY SERVICES"/>
    <s v="GENERAL - WASTE MNGT"/>
    <s v="3.4 - Waste Management"/>
    <s v="Function:Waste Management:Core Function:Solid Waste Removal"/>
    <s v="O/404186.AAH.000"/>
    <s v="NONF:AH:MRC:MUNICIPAL RUNNING COST"/>
    <s v="4186AAH000"/>
    <s v="NONF:AH:MRC:MUNICIPAL RUNNING COST"/>
    <s v="Function:Waste Management:Core Function:Solid Waste Removal"/>
    <n v="4820002000"/>
    <s v="DEPRECIATION:BUILDINGS:ALL OR EXCL NERSA (SEE ASSE"/>
    <s v="62e342d1-e206-47d1-bb21-146c00a886f9"/>
    <x v="5"/>
    <m/>
    <s v="NF01_NONF"/>
    <m/>
    <n v="1000"/>
    <s v="ADM &amp; HO"/>
    <n v="18615.13"/>
    <n v="18612.73"/>
    <n v="17496.87"/>
  </r>
  <r>
    <n v="404186"/>
    <s v="COMMUNITY SERVICES"/>
    <s v="GENERAL - WASTE MNGT"/>
    <s v="3.4 - Waste Management"/>
    <s v="Function:Waste Management:Core Function:Solid Waste Removal"/>
    <s v="O/404186.AAH.000"/>
    <s v="NONF:AH:MRC:MUNICIPAL RUNNING COST"/>
    <s v="4186AAH000"/>
    <s v="NONF:AH:MRC:MUNICIPAL RUNNING COST"/>
    <s v="Function:Waste Management:Core Function:Solid Waste Removal"/>
    <n v="4820030000"/>
    <s v="DEPRECIATION:MACHINERY &amp; EQUIP.:ALL OR EXCL NERSA"/>
    <s v="99290159-5e73-48a5-91b1-fb0dd4ef9ed4"/>
    <x v="5"/>
    <m/>
    <s v="NF01_NONF"/>
    <m/>
    <n v="1000"/>
    <s v="ADM &amp; HO"/>
    <n v="40021.999999999993"/>
    <n v="40021.5"/>
    <n v="40022"/>
  </r>
  <r>
    <n v="404220"/>
    <s v="COMMUNITY SERVICES"/>
    <s v="OFFICES"/>
    <s v="3.3 - Recreation and Facilities"/>
    <s v="Function:Finance and Administration:Core Function:Property Services"/>
    <s v="O/404220.AAH.000"/>
    <s v="NONF:AH:MRC:MUNICIPAL RUNNING COST"/>
    <s v="4220AAH000"/>
    <s v="NONF:AH:MRC:MUNICIPAL RUNNING COST"/>
    <s v="Function:Finance and Administration:Core Function:Property Services"/>
    <n v="4820400000"/>
    <s v="DEPRECIATION:BUILDINGS:ALL OR EXCL NERSA"/>
    <s v="62e342d1-e206-47d1-bb21-146c00a886f9"/>
    <x v="5"/>
    <m/>
    <s v="NF01_NONF"/>
    <m/>
    <n v="1000"/>
    <s v="ADM &amp; HO"/>
    <n v="1661.6000000000001"/>
    <n v="1661.61"/>
    <n v="1657.05"/>
  </r>
  <r>
    <n v="404220"/>
    <s v="COMMUNITY SERVICES"/>
    <s v="OFFICES"/>
    <s v="3.3 - Recreation and Facilities"/>
    <s v="Function:Finance and Administration:Core Function:Property Services"/>
    <s v="O/404220.AAH.000"/>
    <s v="NONF:AH:MRC:MUNICIPAL RUNNING COST"/>
    <s v="4220AAH000"/>
    <s v="NONF:AH:MRC:MUNICIPAL RUNNING COST"/>
    <s v="Function:Finance and Administration:Core Function:Property Services"/>
    <n v="4820007000"/>
    <s v="DEPRECIATION:FURNITURE &amp; FITTINGS.:ALL EXCL NE"/>
    <s v="cb5cae3e-4698-47cf-99d4-5bc609c98f2a"/>
    <x v="5"/>
    <m/>
    <s v="NF01_NONF"/>
    <m/>
    <n v="1000"/>
    <s v="ADM &amp; HO"/>
    <n v="3086.2399999999993"/>
    <n v="3086.22"/>
    <n v="3086.22"/>
  </r>
  <r>
    <n v="404220"/>
    <s v="COMMUNITY SERVICES"/>
    <s v="OFFICES"/>
    <s v="3.3 - Recreation and Facilities"/>
    <s v="Function:Finance and Administration:Core Function:Property Services"/>
    <s v="O/404220.AAH.000"/>
    <s v="NONF:AH:MRC:MUNICIPAL RUNNING COST"/>
    <s v="4220AAH000"/>
    <s v="NONF:AH:MRC:MUNICIPAL RUNNING COST"/>
    <s v="Function:Finance and Administration:Core Function:Property Services"/>
    <n v="4820005000"/>
    <s v="DEPRECIATION:COMPUTER EQUIP.:ALL OR EXCL NERSA"/>
    <s v="5bc4af14-5dea-4fd0-96ec-3bf5c7b882c0"/>
    <x v="5"/>
    <m/>
    <s v="NF01_NONF"/>
    <m/>
    <n v="1000"/>
    <s v="ADM &amp; HO"/>
    <n v="7019.44"/>
    <n v="7019.46"/>
    <n v="7019.49"/>
  </r>
  <r>
    <n v="404220"/>
    <s v="COMMUNITY SERVICES"/>
    <s v="OFFICES"/>
    <s v="3.3 - Recreation and Facilities"/>
    <s v="Function:Finance and Administration:Core Function:Property Services"/>
    <s v="O/404220.AAH.000"/>
    <s v="NONF:AH:MRC:MUNICIPAL RUNNING COST"/>
    <s v="4220AAH000"/>
    <s v="NONF:AH:MRC:MUNICIPAL RUNNING COST"/>
    <s v="Function:Finance and Administration:Core Function:Property Services"/>
    <n v="4820034110"/>
    <s v="DEPRECIATION:COMMUNITY ASSETS:PUBLIC CONVENIENCES"/>
    <s v="3bb73c75-47a0-4c6d-9cc8-711dfd8294a8"/>
    <x v="5"/>
    <m/>
    <s v="NF01_NONF"/>
    <m/>
    <n v="1000"/>
    <s v="ADM &amp; HO"/>
    <n v="16309.219999999998"/>
    <n v="16309.23"/>
    <n v="16264.54"/>
  </r>
  <r>
    <n v="404220"/>
    <s v="COMMUNITY SERVICES"/>
    <s v="OFFICES"/>
    <s v="3.3 - Recreation and Facilities"/>
    <s v="Function:Finance and Administration:Core Function:Property Services"/>
    <s v="O/404220.AAH.000"/>
    <s v="NONF:AH:MRC:MUNICIPAL RUNNING COST"/>
    <s v="4220AAH000"/>
    <s v="NONF:AH:MRC:MUNICIPAL RUNNING COST"/>
    <s v="Function:Finance and Administration:Core Function:Property Services"/>
    <n v="4820030000"/>
    <s v="DEPRECIATION:MACHINERY &amp; EQUIP.:ALL OR EXCL NERSA"/>
    <s v="99290159-5e73-48a5-91b1-fb0dd4ef9ed4"/>
    <x v="5"/>
    <m/>
    <s v="NF01_NONF"/>
    <m/>
    <n v="1000"/>
    <s v="ADM &amp; HO"/>
    <n v="20777.339999999997"/>
    <n v="5627.38"/>
    <n v="5627.32"/>
  </r>
  <r>
    <n v="404220"/>
    <s v="COMMUNITY SERVICES"/>
    <s v="OFFICES"/>
    <s v="3.3 - Recreation and Facilities"/>
    <s v="Function:Finance and Administration:Core Function:Property Services"/>
    <s v="O/404220.AAH.000"/>
    <s v="NONF:AH:MRC:MUNICIPAL RUNNING COST"/>
    <s v="4220AAH000"/>
    <s v="NONF:AH:MRC:MUNICIPAL RUNNING COST"/>
    <s v="Function:Finance and Administration:Core Function:Property Services"/>
    <n v="4820002000"/>
    <s v="DEPRECIATION:BUILDINGS:ALL OR EXCL NERSA (SEE ASSE"/>
    <s v="62e342d1-e206-47d1-bb21-146c00a886f9"/>
    <x v="5"/>
    <m/>
    <s v="NF01_NONF"/>
    <m/>
    <n v="1000"/>
    <s v="ADM &amp; HO"/>
    <n v="9392189.6000000015"/>
    <n v="9369794.5800000001"/>
    <n v="1218031.28"/>
  </r>
  <r>
    <n v="404266"/>
    <s v="COMMUNITY SERVICES"/>
    <s v="COMMNTY AWARENSS PRJ"/>
    <s v="3.3 - Recreation and Facilities"/>
    <s v="Function:Housing:Core Function:Housing"/>
    <s v="O/404266.AAH.000"/>
    <s v="NONF:AH:MRC:MUNICIPAL RUNNING COST"/>
    <s v="4266AAH000"/>
    <s v="NONF:AH:MRC:MUNICIPAL RUNNING COST"/>
    <s v="Function:Housing:Core Function:Housing"/>
    <n v="4820002000"/>
    <s v="DEPRECIATION:BUILDINGS:ALL OR EXCL NERSA (SEE ASSE"/>
    <s v="62e342d1-e206-47d1-bb21-146c00a886f9"/>
    <x v="5"/>
    <m/>
    <s v="NF01_NONF"/>
    <m/>
    <n v="1000"/>
    <s v="ADM &amp; HO"/>
    <n v="288.89"/>
    <n v="288.87"/>
    <n v="288.89"/>
  </r>
  <r>
    <n v="404266"/>
    <s v="COMMUNITY SERVICES"/>
    <s v="COMMNTY AWARENSS PRJ"/>
    <s v="3.3 - Recreation and Facilities"/>
    <s v="Function:Housing:Core Function:Housing"/>
    <s v="O/404266.AAH.000"/>
    <s v="NONF:AH:MRC:MUNICIPAL RUNNING COST"/>
    <s v="4266AAH000"/>
    <s v="NONF:AH:MRC:MUNICIPAL RUNNING COST"/>
    <s v="Function:Housing:Core Function:Housing"/>
    <n v="4820360020"/>
    <s v="DEPRECIATION:COMMUNITY ASSETS:CARE CENTRES"/>
    <s v="b94c9340-054b-429b-8451-1114c9ea8ff0"/>
    <x v="5"/>
    <m/>
    <s v="NF01_NONF"/>
    <m/>
    <n v="1000"/>
    <s v="ADM &amp; HO"/>
    <n v="17470.219999999998"/>
    <n v="17129"/>
    <n v="17108.05"/>
  </r>
  <r>
    <n v="404266"/>
    <s v="COMMUNITY SERVICES"/>
    <s v="COMMNTY AWARENSS PRJ"/>
    <s v="3.3 - Recreation and Facilities"/>
    <s v="Function:Housing:Core Function:Housing"/>
    <s v="O/404266.AAH.000"/>
    <s v="NONF:AH:MRC:MUNICIPAL RUNNING COST"/>
    <s v="4266AAH000"/>
    <s v="NONF:AH:MRC:MUNICIPAL RUNNING COST"/>
    <s v="Function:Housing:Core Function:Housing"/>
    <n v="4820360060"/>
    <s v="DEPRECIATION:COMMUNITY ASSETS:CRECHES"/>
    <s v="0cab284b-fc95-4e57-a7a8-58a8cf86fc0e"/>
    <x v="5"/>
    <m/>
    <s v="NF01_NONF"/>
    <m/>
    <n v="1000"/>
    <s v="ADM &amp; HO"/>
    <n v="500031"/>
    <n v="498447.38"/>
    <n v="495417.61"/>
  </r>
  <r>
    <n v="404266"/>
    <s v="COMMUNITY SERVICES"/>
    <s v="COMMNTY AWARENSS PRJ"/>
    <s v="3.3 - Recreation and Facilities"/>
    <s v="Function:Housing:Core Function:Housing"/>
    <s v="O/404266.AAH.000"/>
    <s v="NONF:AH:MRC:MUNICIPAL RUNNING COST"/>
    <s v="4266AAH000"/>
    <s v="NONF:AH:MRC:MUNICIPAL RUNNING COST"/>
    <s v="Function:Housing:Core Function:Housing"/>
    <n v="4820034060"/>
    <s v="DEPRECIATION:COMMUNITY ASSETS:CENTRES"/>
    <s v="b94c9340-054b-429b-8451-1114c9ea8ff0"/>
    <x v="5"/>
    <m/>
    <s v="NF01_NONF"/>
    <m/>
    <n v="1000"/>
    <s v="ADM &amp; HO"/>
    <n v="172817.63"/>
    <n v="170812.24"/>
    <n v="168039.42"/>
  </r>
  <r>
    <n v="404291"/>
    <s v="COMMUNITY SERVICES"/>
    <s v="ADMINISTRATION FIRE"/>
    <s v="3.2 - Public Safety, Emergency Services and Enforcement"/>
    <s v="Function:Public Safety:Non-core Function:Fire Fighting and Protection"/>
    <s v="O/404291.AAH.000"/>
    <s v="NONF:AH:MRC:MUNICIPAL RUNNING COST"/>
    <s v="4291AAH000"/>
    <s v="NONF:AH:MRC:MUNICIPAL RUNNING COST"/>
    <s v="Function:Public Safety:Non-core Function:Fire Fighting and Protection"/>
    <n v="4820005000"/>
    <s v="DEPRECIATION:COMPUTER EQUIP.:ALL OR EXCL NERSA"/>
    <s v="5bc4af14-5dea-4fd0-96ec-3bf5c7b882c0"/>
    <x v="5"/>
    <m/>
    <s v="NF01_NONF"/>
    <m/>
    <n v="1000"/>
    <s v="ADM &amp; HO"/>
    <n v="659.18000000000006"/>
    <n v="659.2"/>
    <n v="657.38"/>
  </r>
  <r>
    <n v="404291"/>
    <s v="COMMUNITY SERVICES"/>
    <s v="ADMINISTRATION FIRE"/>
    <s v="3.2 - Public Safety, Emergency Services and Enforcement"/>
    <s v="Function:Public Safety:Non-core Function:Fire Fighting and Protection"/>
    <s v="O/404291.AAH.000"/>
    <s v="NONF:AH:MRC:MUNICIPAL RUNNING COST"/>
    <s v="4291AAH000"/>
    <s v="NONF:AH:MRC:MUNICIPAL RUNNING COST"/>
    <s v="Function:Public Safety:Non-core Function:Fire Fighting and Protection"/>
    <n v="4820007000"/>
    <s v="DEPRECIATION:FURNITURE &amp; FITTINGS.:ALL EXCL NE"/>
    <s v="cb5cae3e-4698-47cf-99d4-5bc609c98f2a"/>
    <x v="5"/>
    <m/>
    <s v="NF01_NONF"/>
    <m/>
    <n v="1000"/>
    <s v="ADM &amp; HO"/>
    <n v="1446.6100000000001"/>
    <n v="1446.81"/>
    <n v="1446.15"/>
  </r>
  <r>
    <n v="404291"/>
    <s v="COMMUNITY SERVICES"/>
    <s v="ADMINISTRATION FIRE"/>
    <s v="3.2 - Public Safety, Emergency Services and Enforcement"/>
    <s v="Function:Public Safety:Non-core Function:Fire Fighting and Protection"/>
    <s v="O/404291.AAH.000"/>
    <s v="NONF:AH:MRC:MUNICIPAL RUNNING COST"/>
    <s v="4291AAH000"/>
    <s v="NONF:AH:MRC:MUNICIPAL RUNNING COST"/>
    <s v="Function:Public Safety:Non-core Function:Fire Fighting and Protection"/>
    <n v="4820030000"/>
    <s v="DEPRECIATION:MACHINERY &amp; EQUIP.:ALL OR EXCL NERSA"/>
    <s v="99290159-5e73-48a5-91b1-fb0dd4ef9ed4"/>
    <x v="5"/>
    <m/>
    <s v="NF01_NONF"/>
    <m/>
    <n v="1000"/>
    <s v="ADM &amp; HO"/>
    <n v="23003.350000000002"/>
    <n v="19204.43"/>
    <n v="18783.13"/>
  </r>
  <r>
    <n v="404292"/>
    <s v="COMMUNITY SERVICES"/>
    <s v="PLANT &amp; VEHICLES"/>
    <s v="3.2 - Public Safety, Emergency Services and Enforcement"/>
    <s v="Function:Public Safety:Non-core Function:Fire Fighting and Protection"/>
    <s v="O/404292.AAH.000"/>
    <s v="NONF:AH:MRC:MUNICIPAL RUNNING COST"/>
    <s v="4292AAH000"/>
    <s v="NONF:AH:MRC:MUNICIPAL RUNNING COST"/>
    <s v="Function:Public Safety:Non-core Function:Fire Fighting and Protection"/>
    <n v="4820032000"/>
    <s v="DEPRECIATION:TRANSPORT ASSETS:ALL OR EXCL NERSA"/>
    <s v="e6c69ff1-adef-42df-b564-a052001c0da5"/>
    <x v="5"/>
    <m/>
    <s v="NF01_NONF"/>
    <m/>
    <n v="1000"/>
    <s v="ADM &amp; HO"/>
    <n v="15000.009999999998"/>
    <n v="15000.01"/>
    <n v="15000.01"/>
  </r>
  <r>
    <n v="404293"/>
    <s v="COMMUNITY SERVICES"/>
    <s v="DIASTER MNGT"/>
    <s v="3.2 - Public Safety, Emergency Services and Enforcement"/>
    <s v="Function:Public Safety:Core Function:Civil Defence"/>
    <s v="O/404293.AAH.000"/>
    <s v="NONF:AH:MRC:MUNICIPAL RUNNING COST"/>
    <s v="4293AAH000"/>
    <s v="NONF:AH:MRC:MUNICIPAL RUNNING COST"/>
    <s v="Function:Public Safety:Core Function:Civil Defence"/>
    <n v="4820400000"/>
    <s v="DEPRECIATION:BUILDINGS:ALL OR EXCL NERSA"/>
    <s v="62e342d1-e206-47d1-bb21-146c00a886f9"/>
    <x v="5"/>
    <m/>
    <s v="NF01_NONF"/>
    <m/>
    <n v="1000"/>
    <s v="ADM &amp; HO"/>
    <n v="650.05999999999995"/>
    <n v="650.07000000000005"/>
    <n v="648.28"/>
  </r>
  <r>
    <n v="404293"/>
    <s v="COMMUNITY SERVICES"/>
    <s v="DIASTER MNGT"/>
    <s v="3.2 - Public Safety, Emergency Services and Enforcement"/>
    <s v="Function:Public Safety:Core Function:Civil Defence"/>
    <s v="O/404293.AAH.000"/>
    <s v="NONF:AH:MRC:MUNICIPAL RUNNING COST"/>
    <s v="4293AAH000"/>
    <s v="NONF:AH:MRC:MUNICIPAL RUNNING COST"/>
    <s v="Function:Public Safety:Core Function:Civil Defence"/>
    <n v="4820007000"/>
    <s v="DEPRECIATION:FURNITURE &amp; FITTINGS.:ALL EXCL NE"/>
    <s v="cb5cae3e-4698-47cf-99d4-5bc609c98f2a"/>
    <x v="5"/>
    <m/>
    <s v="NF01_NONF"/>
    <m/>
    <n v="1000"/>
    <s v="ADM &amp; HO"/>
    <n v="8381.880000000021"/>
    <n v="8059.5800000000199"/>
    <n v="7120.3900000000203"/>
  </r>
  <r>
    <n v="404293"/>
    <s v="COMMUNITY SERVICES"/>
    <s v="DIASTER MNGT"/>
    <s v="3.2 - Public Safety, Emergency Services and Enforcement"/>
    <s v="Function:Public Safety:Core Function:Civil Defence"/>
    <s v="O/404293.AAH.000"/>
    <s v="NONF:AH:MRC:MUNICIPAL RUNNING COST"/>
    <s v="4293AAH000"/>
    <s v="NONF:AH:MRC:MUNICIPAL RUNNING COST"/>
    <s v="Function:Public Safety:Core Function:Civil Defence"/>
    <n v="4820005000"/>
    <s v="DEPRECIATION:COMPUTER EQUIP.:ALL OR EXCL NERSA"/>
    <s v="5bc4af14-5dea-4fd0-96ec-3bf5c7b882c0"/>
    <x v="5"/>
    <m/>
    <s v="NF01_NONF"/>
    <m/>
    <n v="1000"/>
    <s v="ADM &amp; HO"/>
    <n v="9300.82"/>
    <n v="7340.07"/>
    <n v="2462.5700000000002"/>
  </r>
  <r>
    <n v="404293"/>
    <s v="COMMUNITY SERVICES"/>
    <s v="DIASTER MNGT"/>
    <s v="3.2 - Public Safety, Emergency Services and Enforcement"/>
    <s v="Function:Public Safety:Core Function:Civil Defence"/>
    <s v="O/404293.AAH.000"/>
    <s v="NONF:AH:MRC:MUNICIPAL RUNNING COST"/>
    <s v="4293AAH000"/>
    <s v="NONF:AH:MRC:MUNICIPAL RUNNING COST"/>
    <s v="Function:Public Safety:Core Function:Civil Defence"/>
    <n v="4820030000"/>
    <s v="DEPRECIATION:MACHINERY &amp; EQUIP.:ALL OR EXCL NERSA"/>
    <s v="99290159-5e73-48a5-91b1-fb0dd4ef9ed4"/>
    <x v="5"/>
    <m/>
    <s v="NF01_NONF"/>
    <m/>
    <n v="1000"/>
    <s v="ADM &amp; HO"/>
    <n v="22906.839999999993"/>
    <n v="20232.41"/>
    <n v="15537.79"/>
  </r>
  <r>
    <n v="404294"/>
    <s v="COMMUNITY SERVICES"/>
    <s v="MNT &amp; ADMIN - FIRE"/>
    <s v="3.2 - Public Safety, Emergency Services and Enforcement"/>
    <s v="Function:Public Safety:Non-core Function:Fire Fighting and Protection"/>
    <s v="O/404294.AAH.000"/>
    <s v="NONF:AH:MRC:MUNICIPAL RUNNING COST"/>
    <s v="4294AAH000"/>
    <s v="NONF:AH:MRC:MUNICIPAL RUNNING COST"/>
    <s v="Function:Public Safety:Non-core Function:Fire Fighting and Protection"/>
    <n v="4820400000"/>
    <s v="DEPRECIATION:BUILDINGS:ALL OR EXCL NERSA"/>
    <s v="62e342d1-e206-47d1-bb21-146c00a886f9"/>
    <x v="5"/>
    <m/>
    <s v="NF01_NONF"/>
    <m/>
    <n v="1000"/>
    <s v="ADM &amp; HO"/>
    <n v="798.85"/>
    <n v="798.84"/>
    <n v="796.66"/>
  </r>
  <r>
    <n v="404294"/>
    <s v="COMMUNITY SERVICES"/>
    <s v="MNT &amp; ADMIN - FIRE"/>
    <s v="3.2 - Public Safety, Emergency Services and Enforcement"/>
    <s v="Function:Public Safety:Non-core Function:Fire Fighting and Protection"/>
    <s v="O/404294.AAH.000"/>
    <s v="NONF:AH:MRC:MUNICIPAL RUNNING COST"/>
    <s v="4294AAH000"/>
    <s v="NONF:AH:MRC:MUNICIPAL RUNNING COST"/>
    <s v="Function:Public Safety:Non-core Function:Fire Fighting and Protection"/>
    <n v="4820034060"/>
    <s v="DEPRECIATION:COMMUNITY ASSETS:CENTRES"/>
    <s v="b94c9340-054b-429b-8451-1114c9ea8ff0"/>
    <x v="5"/>
    <m/>
    <s v="NF01_NONF"/>
    <m/>
    <n v="1000"/>
    <s v="ADM &amp; HO"/>
    <n v="1041.2299999999998"/>
    <n v="1038.3800000000001"/>
    <n v="0"/>
  </r>
  <r>
    <n v="404294"/>
    <s v="COMMUNITY SERVICES"/>
    <s v="MNT &amp; ADMIN - FIRE"/>
    <s v="3.2 - Public Safety, Emergency Services and Enforcement"/>
    <s v="Function:Public Safety:Non-core Function:Fire Fighting and Protection"/>
    <s v="O/404294.AAH.000"/>
    <s v="NONF:AH:MRC:MUNICIPAL RUNNING COST"/>
    <s v="4294AAH000"/>
    <s v="NONF:AH:MRC:MUNICIPAL RUNNING COST"/>
    <s v="Function:Public Safety:Non-core Function:Fire Fighting and Protection"/>
    <n v="4820007000"/>
    <s v="DEPRECIATION:FURNITURE &amp; FITTINGS.:ALL EXCL NE"/>
    <s v="cb5cae3e-4698-47cf-99d4-5bc609c98f2a"/>
    <x v="5"/>
    <m/>
    <s v="NF01_NONF"/>
    <m/>
    <n v="1000"/>
    <s v="ADM &amp; HO"/>
    <n v="5211.1399999999976"/>
    <n v="4187.99"/>
    <n v="2566.13"/>
  </r>
  <r>
    <n v="404294"/>
    <s v="COMMUNITY SERVICES"/>
    <s v="MNT &amp; ADMIN - FIRE"/>
    <s v="3.2 - Public Safety, Emergency Services and Enforcement"/>
    <s v="Function:Public Safety:Non-core Function:Fire Fighting and Protection"/>
    <s v="O/404294.AAH.000"/>
    <s v="NONF:AH:MRC:MUNICIPAL RUNNING COST"/>
    <s v="4294AAH000"/>
    <s v="NONF:AH:MRC:MUNICIPAL RUNNING COST"/>
    <s v="Function:Public Safety:Non-core Function:Fire Fighting and Protection"/>
    <n v="4820030000"/>
    <s v="DEPRECIATION:MACHINERY &amp; EQUIP.:ALL OR EXCL NERSA"/>
    <s v="99290159-5e73-48a5-91b1-fb0dd4ef9ed4"/>
    <x v="5"/>
    <m/>
    <s v="NF01_NONF"/>
    <m/>
    <n v="1000"/>
    <s v="ADM &amp; HO"/>
    <n v="5790.6699999999992"/>
    <n v="5379.17"/>
    <n v="4014.82"/>
  </r>
  <r>
    <n v="404294"/>
    <s v="COMMUNITY SERVICES"/>
    <s v="MNT &amp; ADMIN - FIRE"/>
    <s v="3.2 - Public Safety, Emergency Services and Enforcement"/>
    <s v="Function:Public Safety:Non-core Function:Fire Fighting and Protection"/>
    <s v="O/404294.AAH.000"/>
    <s v="NONF:AH:MRC:MUNICIPAL RUNNING COST"/>
    <s v="4294AAH000"/>
    <s v="NONF:AH:MRC:MUNICIPAL RUNNING COST"/>
    <s v="Function:Public Safety:Non-core Function:Fire Fighting and Protection"/>
    <n v="4820005000"/>
    <s v="DEPRECIATION:COMPUTER EQUIP.:ALL OR EXCL NERSA"/>
    <s v="5bc4af14-5dea-4fd0-96ec-3bf5c7b882c0"/>
    <x v="5"/>
    <m/>
    <s v="NF01_NONF"/>
    <m/>
    <n v="1000"/>
    <s v="ADM &amp; HO"/>
    <n v="11956.439999999997"/>
    <n v="9957.16"/>
    <n v="3960.09"/>
  </r>
  <r>
    <n v="404294"/>
    <s v="COMMUNITY SERVICES"/>
    <s v="MNT &amp; ADMIN - FIRE"/>
    <s v="3.2 - Public Safety, Emergency Services and Enforcement"/>
    <s v="Function:Public Safety:Non-core Function:Fire Fighting and Protection"/>
    <s v="O/404294.AAH.000"/>
    <s v="NONF:AH:MRC:MUNICIPAL RUNNING COST"/>
    <s v="4294AAH000"/>
    <s v="NONF:AH:MRC:MUNICIPAL RUNNING COST"/>
    <s v="Function:Public Safety:Non-core Function:Fire Fighting and Protection"/>
    <n v="4820034010"/>
    <s v="DEPRECIATION:COMMUNITY ASSETS:FIRE STATIONS"/>
    <s v="f6aa8c8e-fbfa-4b6f-bb7a-15b494cf14ee"/>
    <x v="5"/>
    <m/>
    <s v="NF01_NONF"/>
    <m/>
    <n v="1000"/>
    <s v="ADM &amp; HO"/>
    <n v="336043.98"/>
    <n v="336037.69"/>
    <n v="333574.09999999998"/>
  </r>
  <r>
    <n v="404295"/>
    <s v="COMMUNITY SERVICES"/>
    <s v="FIRE PREVENTION"/>
    <s v="3.2 - Public Safety, Emergency Services and Enforcement"/>
    <s v="Function:Public Safety:Non-core Function:Fire Fighting and Protection"/>
    <s v="O/404295.AAH.000"/>
    <s v="NONF:AH:MRC:MUNICIPAL RUNNING COST"/>
    <s v="4295AAH000"/>
    <s v="NONF:AH:MRC:MUNICIPAL RUNNING COST"/>
    <s v="Function:Public Safety:Non-core Function:Fire Fighting and Protection"/>
    <n v="4820400000"/>
    <s v="DEPRECIATION:BUILDINGS:ALL OR EXCL NERSA"/>
    <s v="62e342d1-e206-47d1-bb21-146c00a886f9"/>
    <x v="5"/>
    <m/>
    <s v="NF01_NONF"/>
    <m/>
    <n v="1000"/>
    <s v="ADM &amp; HO"/>
    <n v="158.76000000000002"/>
    <n v="158.75"/>
    <n v="43.54"/>
  </r>
  <r>
    <n v="404295"/>
    <s v="COMMUNITY SERVICES"/>
    <s v="FIRE PREVENTION"/>
    <s v="3.2 - Public Safety, Emergency Services and Enforcement"/>
    <s v="Function:Public Safety:Non-core Function:Fire Fighting and Protection"/>
    <s v="O/404295.AAH.000"/>
    <s v="NONF:AH:MRC:MUNICIPAL RUNNING COST"/>
    <s v="4295AAH000"/>
    <s v="NONF:AH:MRC:MUNICIPAL RUNNING COST"/>
    <s v="Function:Public Safety:Non-core Function:Fire Fighting and Protection"/>
    <n v="4820007000"/>
    <s v="DEPRECIATION:FURNITURE &amp; FITTINGS.:ALL EXCL NE"/>
    <s v="cb5cae3e-4698-47cf-99d4-5bc609c98f2a"/>
    <x v="5"/>
    <m/>
    <s v="NF01_NONF"/>
    <m/>
    <n v="1000"/>
    <s v="ADM &amp; HO"/>
    <n v="10606.570000000012"/>
    <n v="10602.27"/>
    <n v="10541.08"/>
  </r>
  <r>
    <n v="404295"/>
    <s v="COMMUNITY SERVICES"/>
    <s v="FIRE PREVENTION"/>
    <s v="3.2 - Public Safety, Emergency Services and Enforcement"/>
    <s v="Function:Public Safety:Non-core Function:Fire Fighting and Protection"/>
    <s v="O/404295.AAH.000"/>
    <s v="NONF:AH:MRC:MUNICIPAL RUNNING COST"/>
    <s v="4295AAH000"/>
    <s v="NONF:AH:MRC:MUNICIPAL RUNNING COST"/>
    <s v="Function:Public Safety:Non-core Function:Fire Fighting and Protection"/>
    <n v="4820005000"/>
    <s v="DEPRECIATION:COMPUTER EQUIP.:ALL OR EXCL NERSA"/>
    <s v="5bc4af14-5dea-4fd0-96ec-3bf5c7b882c0"/>
    <x v="5"/>
    <m/>
    <s v="NF01_NONF"/>
    <m/>
    <n v="1000"/>
    <s v="ADM &amp; HO"/>
    <n v="22652.959999999999"/>
    <n v="20283.490000000002"/>
    <n v="10729.84"/>
  </r>
  <r>
    <n v="404295"/>
    <s v="COMMUNITY SERVICES"/>
    <s v="FIRE PREVENTION"/>
    <s v="3.2 - Public Safety, Emergency Services and Enforcement"/>
    <s v="Function:Public Safety:Non-core Function:Fire Fighting and Protection"/>
    <s v="O/404295.AAH.000"/>
    <s v="NONF:AH:MRC:MUNICIPAL RUNNING COST"/>
    <s v="4295AAH000"/>
    <s v="NONF:AH:MRC:MUNICIPAL RUNNING COST"/>
    <s v="Function:Public Safety:Non-core Function:Fire Fighting and Protection"/>
    <n v="4820030000"/>
    <s v="DEPRECIATION:MACHINERY &amp; EQUIP.:ALL OR EXCL NERSA"/>
    <s v="99290159-5e73-48a5-91b1-fb0dd4ef9ed4"/>
    <x v="5"/>
    <m/>
    <s v="NF01_NONF"/>
    <m/>
    <n v="1000"/>
    <s v="ZONE4: CENTRAL"/>
    <n v="47841.269999999982"/>
    <n v="43051.93"/>
    <n v="33318.07"/>
  </r>
  <r>
    <n v="404295"/>
    <s v="COMMUNITY SERVICES"/>
    <s v="FIRE PREVENTION"/>
    <s v="3.2 - Public Safety, Emergency Services and Enforcement"/>
    <s v="Function:Public Safety:Non-core Function:Fire Fighting and Protection"/>
    <s v="O/404295.AAH.000"/>
    <s v="NONF:AH:MRC:MUNICIPAL RUNNING COST"/>
    <s v="4295AAH000"/>
    <s v="NONF:AH:MRC:MUNICIPAL RUNNING COST"/>
    <s v="Function:Public Safety:Non-core Function:Fire Fighting and Protection"/>
    <n v="4820034010"/>
    <s v="DEPRECIATION:COMMUNITY ASSETS:FIRE STATIONS"/>
    <s v="f6aa8c8e-fbfa-4b6f-bb7a-15b494cf14ee"/>
    <x v="5"/>
    <m/>
    <s v="NF01_NONF"/>
    <m/>
    <n v="1000"/>
    <s v="ADM &amp; HO"/>
    <n v="64608.57"/>
    <n v="64475.97"/>
    <n v="16214.68"/>
  </r>
  <r>
    <n v="404296"/>
    <s v="COMMUNITY SERVICES"/>
    <s v="COMMUNICATION CENTRE"/>
    <s v="3.2 - Public Safety, Emergency Services and Enforcement"/>
    <s v="Function:Public Safety:Non-core Function:Fire Fighting and Protection"/>
    <s v="O/404296.AAH.000"/>
    <s v="NONF:AH:MRC:MUNICIPAL RUNNING COST"/>
    <s v="4296AAH000"/>
    <s v="NONF:AH:MRC:MUNICIPAL RUNNING COST"/>
    <s v="Function:Public Safety:Non-core Function:Fire Fighting and Protection"/>
    <n v="4820030000"/>
    <s v="DEPRECIATION:MACHINERY &amp; EQUIP.:ALL OR EXCL NERSA"/>
    <s v="99290159-5e73-48a5-91b1-fb0dd4ef9ed4"/>
    <x v="5"/>
    <m/>
    <s v="NF01_NONF"/>
    <m/>
    <n v="1000"/>
    <s v="ADM &amp; HO"/>
    <n v="3148.1900000000005"/>
    <n v="3148.19"/>
    <n v="3087.82"/>
  </r>
  <r>
    <n v="404296"/>
    <s v="COMMUNITY SERVICES"/>
    <s v="COMMUNICATION CENTRE"/>
    <s v="3.2 - Public Safety, Emergency Services and Enforcement"/>
    <s v="Function:Public Safety:Non-core Function:Fire Fighting and Protection"/>
    <s v="O/404296.AAH.000"/>
    <s v="NONF:AH:MRC:MUNICIPAL RUNNING COST"/>
    <s v="4296AAH000"/>
    <s v="NONF:AH:MRC:MUNICIPAL RUNNING COST"/>
    <s v="Function:Public Safety:Non-core Function:Fire Fighting and Protection"/>
    <n v="4820005000"/>
    <s v="DEPRECIATION:COMPUTER EQUIP.:ALL OR EXCL NERSA"/>
    <s v="5bc4af14-5dea-4fd0-96ec-3bf5c7b882c0"/>
    <x v="5"/>
    <m/>
    <s v="NF01_NONF"/>
    <m/>
    <n v="1000"/>
    <s v="ADM &amp; HO"/>
    <n v="6094.96"/>
    <n v="6094.98"/>
    <n v="6042.24"/>
  </r>
  <r>
    <n v="404297"/>
    <s v="COMMUNITY SERVICES"/>
    <s v="TRAINING"/>
    <s v="3.2 - Public Safety, Emergency Services and Enforcement"/>
    <s v="Function:Public Safety:Non-core Function:Fire Fighting and Protection"/>
    <s v="O/404297.AAH.000"/>
    <s v="NONF:AH:MRC:MUNICIPAL RUNNING COST"/>
    <s v="4297AAH000"/>
    <s v="NONF:AH:MRC:MUNICIPAL RUNNING COST"/>
    <s v="Function:Public Safety:Non-core Function:Fire Fighting and Protection"/>
    <n v="4820007000"/>
    <s v="DEPRECIATION:FURNITURE &amp; FITTINGS.:ALL EXCL NE"/>
    <s v="cb5cae3e-4698-47cf-99d4-5bc609c98f2a"/>
    <x v="5"/>
    <m/>
    <s v="NF01_NONF"/>
    <m/>
    <n v="1000"/>
    <s v="ADM &amp; HO"/>
    <n v="611.26"/>
    <n v="611.23"/>
    <n v="611.25"/>
  </r>
  <r>
    <n v="404297"/>
    <s v="COMMUNITY SERVICES"/>
    <s v="TRAINING"/>
    <s v="3.2 - Public Safety, Emergency Services and Enforcement"/>
    <s v="Function:Public Safety:Non-core Function:Fire Fighting and Protection"/>
    <s v="O/404297.AAH.000"/>
    <s v="NONF:AH:MRC:MUNICIPAL RUNNING COST"/>
    <s v="4297AAH000"/>
    <s v="NONF:AH:MRC:MUNICIPAL RUNNING COST"/>
    <s v="Function:Public Safety:Non-core Function:Fire Fighting and Protection"/>
    <n v="4820030000"/>
    <s v="DEPRECIATION:MACHINERY &amp; EQUIP.:ALL OR EXCL NERSA"/>
    <s v="99290159-5e73-48a5-91b1-fb0dd4ef9ed4"/>
    <x v="5"/>
    <m/>
    <s v="NF01_NONF"/>
    <m/>
    <n v="1000"/>
    <s v="ADM &amp; HO"/>
    <n v="2740.59"/>
    <n v="2590.17"/>
    <n v="1827.43"/>
  </r>
  <r>
    <n v="404297"/>
    <s v="COMMUNITY SERVICES"/>
    <s v="TRAINING"/>
    <s v="3.2 - Public Safety, Emergency Services and Enforcement"/>
    <s v="Function:Public Safety:Non-core Function:Fire Fighting and Protection"/>
    <s v="O/404297.AAH.000"/>
    <s v="NONF:AH:MRC:MUNICIPAL RUNNING COST"/>
    <s v="4297AAH000"/>
    <s v="NONF:AH:MRC:MUNICIPAL RUNNING COST"/>
    <s v="Function:Public Safety:Non-core Function:Fire Fighting and Protection"/>
    <n v="4820005000"/>
    <s v="DEPRECIATION:COMPUTER EQUIP.:ALL OR EXCL NERSA"/>
    <s v="5bc4af14-5dea-4fd0-96ec-3bf5c7b882c0"/>
    <x v="5"/>
    <m/>
    <s v="NF01_NONF"/>
    <m/>
    <n v="1000"/>
    <s v="ADM &amp; HO"/>
    <n v="3413.05"/>
    <n v="2481.0300000000002"/>
    <n v="1055.08"/>
  </r>
  <r>
    <n v="404298"/>
    <s v="COMMUNITY SERVICES"/>
    <s v="WORKSHOP"/>
    <s v="3.2 - Public Safety, Emergency Services and Enforcement"/>
    <s v="Function:Public Safety:Non-core Function:Fire Fighting and Protection"/>
    <s v="O/404298.AAH.000"/>
    <s v="NONF:AH:MRC:MUNICIPAL RUNNING COST"/>
    <s v="4298AAH000"/>
    <s v="NONF:AH:MRC:MUNICIPAL RUNNING COST"/>
    <s v="Function:Public Safety:Non-core Function:Fire Fighting and Protection"/>
    <n v="4820007000"/>
    <s v="DEPRECIATION:FURNITURE &amp; FITTINGS.:ALL EXCL NE"/>
    <s v="cb5cae3e-4698-47cf-99d4-5bc609c98f2a"/>
    <x v="5"/>
    <m/>
    <s v="NF01_NONF"/>
    <m/>
    <n v="1000"/>
    <s v="ADM &amp; HO"/>
    <n v="339.63"/>
    <n v="339.6"/>
    <n v="339.61"/>
  </r>
  <r>
    <n v="404298"/>
    <s v="COMMUNITY SERVICES"/>
    <s v="WORKSHOP"/>
    <s v="3.2 - Public Safety, Emergency Services and Enforcement"/>
    <s v="Function:Public Safety:Non-core Function:Fire Fighting and Protection"/>
    <s v="O/404298.AAH.000"/>
    <s v="NONF:AH:MRC:MUNICIPAL RUNNING COST"/>
    <s v="4298AAH000"/>
    <s v="NONF:AH:MRC:MUNICIPAL RUNNING COST"/>
    <s v="Function:Public Safety:Non-core Function:Fire Fighting and Protection"/>
    <n v="4820030000"/>
    <s v="DEPRECIATION:MACHINERY &amp; EQUIP.:ALL OR EXCL NERSA"/>
    <s v="99290159-5e73-48a5-91b1-fb0dd4ef9ed4"/>
    <x v="5"/>
    <m/>
    <s v="NF01_NONF"/>
    <m/>
    <n v="1000"/>
    <s v="ADM &amp; HO"/>
    <n v="8433.3700000000008"/>
    <n v="8424.02"/>
    <n v="8420.0499999999993"/>
  </r>
  <r>
    <n v="404298"/>
    <s v="COMMUNITY SERVICES"/>
    <s v="WORKSHOP"/>
    <s v="3.2 - Public Safety, Emergency Services and Enforcement"/>
    <s v="Function:Public Safety:Non-core Function:Fire Fighting and Protection"/>
    <s v="O/404298.AAH.000"/>
    <s v="NONF:AH:MRC:MUNICIPAL RUNNING COST"/>
    <s v="4298AAH000"/>
    <s v="NONF:AH:MRC:MUNICIPAL RUNNING COST"/>
    <s v="Function:Public Safety:Non-core Function:Fire Fighting and Protection"/>
    <n v="4820034010"/>
    <s v="DEPRECIATION:COMMUNITY ASSETS:FIRE STATIONS"/>
    <s v="f6aa8c8e-fbfa-4b6f-bb7a-15b494cf14ee"/>
    <x v="5"/>
    <m/>
    <s v="NF01_NONF"/>
    <m/>
    <n v="1000"/>
    <s v="ADM &amp; HO"/>
    <n v="217607.41"/>
    <n v="217607.41"/>
    <n v="217338.05"/>
  </r>
  <r>
    <n v="404301"/>
    <s v="COMMUNITY SERVICES"/>
    <s v="CANTEEN"/>
    <s v="3.2 - Public Safety, Emergency Services and Enforcement"/>
    <s v="Function:Public Safety:Non-core Function:Fire Fighting and Protection"/>
    <s v="O/404301.AAH.000"/>
    <s v="NONF:AH:MRC:MUNICIPAL RUNNING COST"/>
    <s v="4301AAH000"/>
    <s v="NONF:AH:MRC:MUNICIPAL RUNNING COST"/>
    <s v="Function:Public Safety:Non-core Function:Fire Fighting and Protection"/>
    <n v="4820005000"/>
    <s v="DEPRECIATION:COMPUTER EQUIP.:ALL OR EXCL NERSA"/>
    <s v="5bc4af14-5dea-4fd0-96ec-3bf5c7b882c0"/>
    <x v="5"/>
    <m/>
    <s v="NF01_NONF"/>
    <m/>
    <n v="1000"/>
    <s v="ADM &amp; HO"/>
    <n v="1.2200000000000002"/>
    <n v="1.24"/>
    <n v="0.54"/>
  </r>
  <r>
    <n v="404301"/>
    <s v="COMMUNITY SERVICES"/>
    <s v="CANTEEN"/>
    <s v="3.2 - Public Safety, Emergency Services and Enforcement"/>
    <s v="Function:Public Safety:Non-core Function:Fire Fighting and Protection"/>
    <s v="O/404301.AAH.000"/>
    <s v="NONF:AH:MRC:MUNICIPAL RUNNING COST"/>
    <s v="4301AAH000"/>
    <s v="NONF:AH:MRC:MUNICIPAL RUNNING COST"/>
    <s v="Function:Public Safety:Non-core Function:Fire Fighting and Protection"/>
    <n v="4820030000"/>
    <s v="DEPRECIATION:MACHINERY &amp; EQUIP.:ALL OR EXCL NERSA"/>
    <s v="99290159-5e73-48a5-91b1-fb0dd4ef9ed4"/>
    <x v="5"/>
    <m/>
    <s v="NF01_NONF"/>
    <m/>
    <n v="1000"/>
    <s v="ADM &amp; HO"/>
    <n v="6.3100000000000005"/>
    <n v="6.33"/>
    <n v="5.97"/>
  </r>
  <r>
    <n v="404301"/>
    <s v="COMMUNITY SERVICES"/>
    <s v="CANTEEN"/>
    <s v="3.2 - Public Safety, Emergency Services and Enforcement"/>
    <s v="Function:Public Safety:Non-core Function:Fire Fighting and Protection"/>
    <s v="O/404301.AAH.000"/>
    <s v="NONF:AH:MRC:MUNICIPAL RUNNING COST"/>
    <s v="4301AAH000"/>
    <s v="NONF:AH:MRC:MUNICIPAL RUNNING COST"/>
    <s v="Function:Public Safety:Non-core Function:Fire Fighting and Protection"/>
    <n v="4820007000"/>
    <s v="DEPRECIATION:FURNITURE &amp; FITTINGS.:ALL EXCL NE"/>
    <s v="cb5cae3e-4698-47cf-99d4-5bc609c98f2a"/>
    <x v="5"/>
    <m/>
    <s v="NF01_NONF"/>
    <m/>
    <n v="1000"/>
    <s v="ADM &amp; HO"/>
    <n v="401.07999999999993"/>
    <n v="401.06"/>
    <n v="401.06"/>
  </r>
  <r>
    <n v="404302"/>
    <s v="COMMUNITY SERVICES"/>
    <s v="OPERATIONS"/>
    <s v="3.2 - Public Safety, Emergency Services and Enforcement"/>
    <s v="Function:Public Safety:Non-core Function:Fire Fighting and Protection"/>
    <s v="O/404302.AAH.000"/>
    <s v="NONF:AH:MRC:MUNICIPAL RUNNING COST"/>
    <s v="4302AAH000"/>
    <s v="NONF:AH:MRC:MUNICIPAL RUNNING COST"/>
    <s v="Function:Public Safety:Non-core Function:Fire Fighting and Protection"/>
    <n v="4820034010"/>
    <s v="DEPRECIATION:COMMUNITY ASSETS:FIRE STATIONS"/>
    <s v="f6aa8c8e-fbfa-4b6f-bb7a-15b494cf14ee"/>
    <x v="5"/>
    <m/>
    <s v="NF01_NONF"/>
    <m/>
    <n v="1000"/>
    <s v="ADM &amp; HO"/>
    <n v="455.71999999999991"/>
    <n v="455.59"/>
    <n v="408.02"/>
  </r>
  <r>
    <n v="404302"/>
    <s v="COMMUNITY SERVICES"/>
    <s v="OPERATIONS"/>
    <s v="3.2 - Public Safety, Emergency Services and Enforcement"/>
    <s v="Function:Public Safety:Non-core Function:Fire Fighting and Protection"/>
    <s v="O/404302.AAH.000"/>
    <s v="NONF:AH:MRC:MUNICIPAL RUNNING COST"/>
    <s v="4302AAH000"/>
    <s v="NONF:AH:MRC:MUNICIPAL RUNNING COST"/>
    <s v="Function:Public Safety:Non-core Function:Fire Fighting and Protection"/>
    <n v="4820000000"/>
    <s v="AMORTISATION- INTANGIBLE ASSETS"/>
    <s v="37511104-b00f-4ffd-93de-5bae65b9049d"/>
    <x v="5"/>
    <m/>
    <s v="NF01_NONF"/>
    <m/>
    <n v="1000"/>
    <s v="ADM &amp; HO"/>
    <n v="508.39"/>
    <n v="508.39"/>
    <n v="507"/>
  </r>
  <r>
    <n v="404302"/>
    <s v="COMMUNITY SERVICES"/>
    <s v="OPERATIONS"/>
    <s v="3.2 - Public Safety, Emergency Services and Enforcement"/>
    <s v="Function:Public Safety:Non-core Function:Fire Fighting and Protection"/>
    <s v="O/404302.AAH.000"/>
    <s v="NONF:AH:MRC:MUNICIPAL RUNNING COST"/>
    <s v="4302AAH000"/>
    <s v="NONF:AH:MRC:MUNICIPAL RUNNING COST"/>
    <s v="Function:Public Safety:Non-core Function:Fire Fighting and Protection"/>
    <n v="4820400000"/>
    <s v="DEPRECIATION:BUILDINGS:ALL OR EXCL NERSA"/>
    <s v="62e342d1-e206-47d1-bb21-146c00a886f9"/>
    <x v="5"/>
    <m/>
    <s v="NF01_NONF"/>
    <m/>
    <n v="1000"/>
    <s v="ADM &amp; HO"/>
    <n v="1849.8300000000004"/>
    <n v="1849.83"/>
    <n v="1844.76"/>
  </r>
  <r>
    <n v="404302"/>
    <s v="COMMUNITY SERVICES"/>
    <s v="OPERATIONS"/>
    <s v="3.2 - Public Safety, Emergency Services and Enforcement"/>
    <s v="Function:Public Safety:Non-core Function:Fire Fighting and Protection"/>
    <s v="O/404302.AAH.000"/>
    <s v="NONF:AH:MRC:MUNICIPAL RUNNING COST"/>
    <s v="4302AAH000"/>
    <s v="NONF:AH:MRC:MUNICIPAL RUNNING COST"/>
    <s v="Function:Public Safety:Non-core Function:Fire Fighting and Protection"/>
    <n v="4820007000"/>
    <s v="DEPRECIATION:FURNITURE &amp; FITTINGS.:ALL EXCL NE"/>
    <s v="cb5cae3e-4698-47cf-99d4-5bc609c98f2a"/>
    <x v="5"/>
    <m/>
    <s v="NF01_NONF"/>
    <m/>
    <n v="1000"/>
    <s v="ADM &amp; HO"/>
    <n v="10062.320000000052"/>
    <n v="10060.7500000001"/>
    <n v="9471.8200000000506"/>
  </r>
  <r>
    <n v="404302"/>
    <s v="COMMUNITY SERVICES"/>
    <s v="OPERATIONS"/>
    <s v="3.2 - Public Safety, Emergency Services and Enforcement"/>
    <s v="Function:Public Safety:Non-core Function:Fire Fighting and Protection"/>
    <s v="O/404302.AAH.000"/>
    <s v="NONF:AH:MRC:MUNICIPAL RUNNING COST"/>
    <s v="4302AAH000"/>
    <s v="NONF:AH:MRC:MUNICIPAL RUNNING COST"/>
    <s v="Function:Public Safety:Non-core Function:Fire Fighting and Protection"/>
    <n v="4820005000"/>
    <s v="DEPRECIATION:COMPUTER EQUIP.:ALL OR EXCL NERSA"/>
    <s v="5bc4af14-5dea-4fd0-96ec-3bf5c7b882c0"/>
    <x v="5"/>
    <m/>
    <s v="NF01_NONF"/>
    <m/>
    <n v="1000"/>
    <s v="ADM &amp; HO"/>
    <n v="34261.500000000015"/>
    <n v="31484.9"/>
    <n v="11953.73"/>
  </r>
  <r>
    <n v="404302"/>
    <s v="COMMUNITY SERVICES"/>
    <s v="OPERATIONS"/>
    <s v="3.2 - Public Safety, Emergency Services and Enforcement"/>
    <s v="Function:Public Safety:Non-core Function:Fire Fighting and Protection"/>
    <s v="O/404302.AAH.000"/>
    <s v="NONF:AH:MRC:MUNICIPAL RUNNING COST"/>
    <s v="4302AAH000"/>
    <s v="NONF:AH:MRC:MUNICIPAL RUNNING COST"/>
    <s v="Function:Public Safety:Non-core Function:Fire Fighting and Protection"/>
    <n v="4820030000"/>
    <s v="DEPRECIATION:MACHINERY &amp; EQUIP.:ALL OR EXCL NERSA"/>
    <s v="99290159-5e73-48a5-91b1-fb0dd4ef9ed4"/>
    <x v="5"/>
    <m/>
    <s v="NF01_NONF"/>
    <m/>
    <n v="1000"/>
    <s v="ADM &amp; HO"/>
    <n v="207458.2300000001"/>
    <n v="191526.61"/>
    <n v="163509.6"/>
  </r>
  <r>
    <n v="404302"/>
    <s v="COMMUNITY SERVICES"/>
    <s v="OPERATIONS"/>
    <s v="3.2 - Public Safety, Emergency Services and Enforcement"/>
    <s v="Function:Public Safety:Non-core Function:Fire Fighting and Protection"/>
    <s v="O/404302.AAH.000"/>
    <s v="NONF:AH:MRC:MUNICIPAL RUNNING COST"/>
    <s v="4302AAH000"/>
    <s v="NONF:AH:MRC:MUNICIPAL RUNNING COST"/>
    <s v="Function:Public Safety:Non-core Function:Fire Fighting and Protection"/>
    <n v="4820032000"/>
    <s v="DEPRECIATION:TRANSPORT ASSETS:ALL OR EXCL NERSA"/>
    <s v="e6c69ff1-adef-42df-b564-a052001c0da5"/>
    <x v="5"/>
    <m/>
    <s v="NF01_NONF"/>
    <m/>
    <n v="1000"/>
    <s v="ADM &amp; HO"/>
    <n v="319174.34999999998"/>
    <n v="318156.88"/>
    <n v="304283.2"/>
  </r>
  <r>
    <n v="404325"/>
    <s v="COMMUNITY SERVICES"/>
    <s v="ADMIN - TRAFFIC"/>
    <s v="3.2 - Public Safety, Emergency Services and Enforcement"/>
    <s v="Function:Road Transport:Core Function:Police Forces, Traffic and Street Parking Control"/>
    <s v="O/404325.AAH.000"/>
    <s v="NONF:AH:MRC:MUNICIPAL RUNNING COST"/>
    <s v="4325AAH000"/>
    <s v="NONF:AH:MRC:MUNICIPAL RUNNING COST"/>
    <s v="Function:Road Transport:Core Function:Police Forces, Traffic and Street Parking Control"/>
    <n v="4820000000"/>
    <s v="AMORTISATION- INTANGIBLE ASSETS"/>
    <s v="37511104-b00f-4ffd-93de-5bae65b9049d"/>
    <x v="5"/>
    <m/>
    <s v="NF01_NONF"/>
    <m/>
    <n v="1000"/>
    <s v="ADM &amp; HO"/>
    <n v="2.1599999999999997"/>
    <n v="1.98"/>
    <n v="0"/>
  </r>
  <r>
    <n v="404325"/>
    <s v="COMMUNITY SERVICES"/>
    <s v="ADMIN - TRAFFIC"/>
    <s v="3.2 - Public Safety, Emergency Services and Enforcement"/>
    <s v="Function:Road Transport:Core Function:Police Forces, Traffic and Street Parking Control"/>
    <s v="O/404325.AAH.000"/>
    <s v="NONF:AH:MRC:MUNICIPAL RUNNING COST"/>
    <s v="4325AAH000"/>
    <s v="NONF:AH:MRC:MUNICIPAL RUNNING COST"/>
    <s v="Function:Road Transport:Core Function:Police Forces, Traffic and Street Parking Control"/>
    <n v="4820400000"/>
    <s v="DEPRECIATION:BUILDINGS:ALL OR EXCL NERSA"/>
    <s v="62e342d1-e206-47d1-bb21-146c00a886f9"/>
    <x v="5"/>
    <m/>
    <s v="NF01_NONF"/>
    <m/>
    <n v="1000"/>
    <s v="ADM &amp; HO"/>
    <n v="3524.4"/>
    <n v="3514.94"/>
    <n v="69.56"/>
  </r>
  <r>
    <n v="404325"/>
    <s v="COMMUNITY SERVICES"/>
    <s v="ADMIN - TRAFFIC"/>
    <s v="3.2 - Public Safety, Emergency Services and Enforcement"/>
    <s v="Function:Road Transport:Core Function:Police Forces, Traffic and Street Parking Control"/>
    <s v="O/404325.AAH.000"/>
    <s v="NONF:AH:MRC:MUNICIPAL RUNNING COST"/>
    <s v="4325AAH000"/>
    <s v="NONF:AH:MRC:MUNICIPAL RUNNING COST"/>
    <s v="Function:Road Transport:Core Function:Police Forces, Traffic and Street Parking Control"/>
    <n v="4820360070"/>
    <s v="DEPRECIATION:OTHER ASSETS:WORKSHOPS &amp; DEPOTS"/>
    <s v="02f6e306-4cc7-4d7a-a4b0-53266c8c9de0"/>
    <x v="5"/>
    <m/>
    <s v="NF01_NONF"/>
    <m/>
    <n v="1000"/>
    <s v="ADM &amp; HO"/>
    <n v="4274.34"/>
    <n v="4274.34"/>
    <n v="4270.96"/>
  </r>
  <r>
    <n v="404325"/>
    <s v="COMMUNITY SERVICES"/>
    <s v="ADMIN - TRAFFIC"/>
    <s v="3.2 - Public Safety, Emergency Services and Enforcement"/>
    <s v="Function:Road Transport:Core Function:Police Forces, Traffic and Street Parking Control"/>
    <s v="O/404325.AAH.000"/>
    <s v="NONF:AH:MRC:MUNICIPAL RUNNING COST"/>
    <s v="4325AAH000"/>
    <s v="NONF:AH:MRC:MUNICIPAL RUNNING COST"/>
    <s v="Function:Road Transport:Core Function:Police Forces, Traffic and Street Parking Control"/>
    <n v="4820034060"/>
    <s v="DEPRECIATION:COMMUNITY ASSETS:CENTRES"/>
    <s v="b94c9340-054b-429b-8451-1114c9ea8ff0"/>
    <x v="5"/>
    <m/>
    <s v="NF01_NONF"/>
    <m/>
    <n v="1000"/>
    <s v="ADM &amp; HO"/>
    <n v="7023.3899999999994"/>
    <n v="7023.44"/>
    <n v="7016.21"/>
  </r>
  <r>
    <n v="404325"/>
    <s v="COMMUNITY SERVICES"/>
    <s v="ADMIN - TRAFFIC"/>
    <s v="3.2 - Public Safety, Emergency Services and Enforcement"/>
    <s v="Function:Road Transport:Core Function:Police Forces, Traffic and Street Parking Control"/>
    <s v="O/404325.AAH.000"/>
    <s v="NONF:AH:MRC:MUNICIPAL RUNNING COST"/>
    <s v="4325AAH000"/>
    <s v="NONF:AH:MRC:MUNICIPAL RUNNING COST"/>
    <s v="Function:Road Transport:Core Function:Police Forces, Traffic and Street Parking Control"/>
    <n v="4820002000"/>
    <s v="DEPRECIATION:BUILDINGS:ALL OR EXCL NERSA (SEE ASSE"/>
    <s v="62e342d1-e206-47d1-bb21-146c00a886f9"/>
    <x v="5"/>
    <m/>
    <s v="NF01_NONF"/>
    <m/>
    <n v="1000"/>
    <s v="ADM &amp; HO"/>
    <n v="182093.97999999995"/>
    <n v="182093.97"/>
    <n v="182093.98"/>
  </r>
  <r>
    <n v="404327"/>
    <s v="COMMUNITY SERVICES"/>
    <s v="TRFC CONT/LAW ENFCT"/>
    <s v="3.2 - Public Safety, Emergency Services and Enforcement"/>
    <s v="Function:Road Transport:Core Function:Police Forces, Traffic and Street Parking Control"/>
    <s v="O/404327.AAH.000"/>
    <s v="NONF:AH:MRC:MUNICIPAL RUNNING COST"/>
    <s v="4327AAH000"/>
    <s v="NONF:AH:MRC:MUNICIPAL RUNNING COST"/>
    <s v="Function:Road Transport:Core Function:Police Forces, Traffic and Street Parking Control"/>
    <n v="4820000000"/>
    <s v="AMORTISATION- INTANGIBLE ASSETS"/>
    <s v="37511104-b00f-4ffd-93de-5bae65b9049d"/>
    <x v="5"/>
    <m/>
    <s v="NF01_NONF"/>
    <m/>
    <n v="1000"/>
    <s v="ADM &amp; HO"/>
    <n v="514.74999999999989"/>
    <n v="514.57000000000005"/>
    <n v="512.84"/>
  </r>
  <r>
    <n v="404327"/>
    <s v="COMMUNITY SERVICES"/>
    <s v="TRFC CONT/LAW ENFCT"/>
    <s v="3.2 - Public Safety, Emergency Services and Enforcement"/>
    <s v="Function:Road Transport:Core Function:Police Forces, Traffic and Street Parking Control"/>
    <s v="O/404327.AAH.000"/>
    <s v="NONF:AH:MRC:MUNICIPAL RUNNING COST"/>
    <s v="4327AAH000"/>
    <s v="NONF:AH:MRC:MUNICIPAL RUNNING COST"/>
    <s v="Function:Road Transport:Core Function:Police Forces, Traffic and Street Parking Control"/>
    <n v="4820002000"/>
    <s v="DEPRECIATION:BUILDINGS:ALL OR EXCL NERSA (SEE ASSE"/>
    <s v="62e342d1-e206-47d1-bb21-146c00a886f9"/>
    <x v="5"/>
    <m/>
    <s v="NF01_NONF"/>
    <m/>
    <n v="1000"/>
    <s v="ADM &amp; HO"/>
    <n v="2245.9899999999998"/>
    <n v="2245.9899999999998"/>
    <n v="2245.9899999999998"/>
  </r>
  <r>
    <n v="404327"/>
    <s v="COMMUNITY SERVICES"/>
    <s v="TRFC CONT/LAW ENFCT"/>
    <s v="3.2 - Public Safety, Emergency Services and Enforcement"/>
    <s v="Function:Road Transport:Core Function:Police Forces, Traffic and Street Parking Control"/>
    <s v="O/404327.AAH.000"/>
    <s v="NONF:AH:MRC:MUNICIPAL RUNNING COST"/>
    <s v="4327AAH000"/>
    <s v="NONF:AH:MRC:MUNICIPAL RUNNING COST"/>
    <s v="Function:Road Transport:Core Function:Police Forces, Traffic and Street Parking Control"/>
    <n v="4820007000"/>
    <s v="DEPRECIATION:FURNITURE &amp; FITTINGS.:ALL EXCL NE"/>
    <s v="cb5cae3e-4698-47cf-99d4-5bc609c98f2a"/>
    <x v="5"/>
    <m/>
    <s v="NF01_NONF"/>
    <m/>
    <n v="1000"/>
    <s v="ADM &amp; HO"/>
    <n v="27624.259999999966"/>
    <n v="27347.78"/>
    <n v="26709.7"/>
  </r>
  <r>
    <n v="404327"/>
    <s v="COMMUNITY SERVICES"/>
    <s v="TRFC CONT/LAW ENFCT"/>
    <s v="3.2 - Public Safety, Emergency Services and Enforcement"/>
    <s v="Function:Road Transport:Core Function:Police Forces, Traffic and Street Parking Control"/>
    <s v="O/404327.AAH.000"/>
    <s v="NONF:AH:MRC:MUNICIPAL RUNNING COST"/>
    <s v="4327AAH000"/>
    <s v="NONF:AH:MRC:MUNICIPAL RUNNING COST"/>
    <s v="Function:Road Transport:Core Function:Police Forces, Traffic and Street Parking Control"/>
    <n v="4820400000"/>
    <s v="DEPRECIATION:BUILDINGS:ALL OR EXCL NERSA"/>
    <s v="62e342d1-e206-47d1-bb21-146c00a886f9"/>
    <x v="5"/>
    <m/>
    <s v="NF01_NONF"/>
    <m/>
    <n v="1000"/>
    <s v="ADM &amp; HO"/>
    <n v="34043.019999999997"/>
    <n v="34043.019999999997"/>
    <n v="33949.75"/>
  </r>
  <r>
    <n v="404327"/>
    <s v="COMMUNITY SERVICES"/>
    <s v="TRFC CONT/LAW ENFCT"/>
    <s v="3.2 - Public Safety, Emergency Services and Enforcement"/>
    <s v="Function:Road Transport:Core Function:Police Forces, Traffic and Street Parking Control"/>
    <s v="O/404327.AAH.000"/>
    <s v="NONF:AH:MRC:MUNICIPAL RUNNING COST"/>
    <s v="4327AAH000"/>
    <s v="NONF:AH:MRC:MUNICIPAL RUNNING COST"/>
    <s v="Function:Road Transport:Core Function:Police Forces, Traffic and Street Parking Control"/>
    <n v="4820032000"/>
    <s v="DEPRECIATION:TRANSPORT ASSETS:ALL OR EXCL NERSA"/>
    <s v="e6c69ff1-adef-42df-b564-a052001c0da5"/>
    <x v="5"/>
    <m/>
    <s v="NF01_NONF"/>
    <m/>
    <n v="1000"/>
    <s v="ADM &amp; HO"/>
    <n v="51997.61"/>
    <n v="51900.88"/>
    <n v="51679.21"/>
  </r>
  <r>
    <n v="404327"/>
    <s v="COMMUNITY SERVICES"/>
    <s v="TRFC CONT/LAW ENFCT"/>
    <s v="3.2 - Public Safety, Emergency Services and Enforcement"/>
    <s v="Function:Road Transport:Core Function:Police Forces, Traffic and Street Parking Control"/>
    <s v="O/404327.AAH.000"/>
    <s v="NONF:AH:MRC:MUNICIPAL RUNNING COST"/>
    <s v="4327AAH000"/>
    <s v="NONF:AH:MRC:MUNICIPAL RUNNING COST"/>
    <s v="Function:Road Transport:Core Function:Police Forces, Traffic and Street Parking Control"/>
    <n v="4820005000"/>
    <s v="DEPRECIATION:COMPUTER EQUIP.:ALL OR EXCL NERSA"/>
    <s v="5bc4af14-5dea-4fd0-96ec-3bf5c7b882c0"/>
    <x v="5"/>
    <m/>
    <s v="NF01_NONF"/>
    <m/>
    <n v="1000"/>
    <s v="ADM &amp; HO"/>
    <n v="94537.799999999974"/>
    <n v="74658.66"/>
    <n v="40679.03"/>
  </r>
  <r>
    <n v="404327"/>
    <s v="COMMUNITY SERVICES"/>
    <s v="TRFC CONT/LAW ENFCT"/>
    <s v="3.2 - Public Safety, Emergency Services and Enforcement"/>
    <s v="Function:Road Transport:Core Function:Police Forces, Traffic and Street Parking Control"/>
    <s v="O/404327.AAH.000"/>
    <s v="NONF:AH:MRC:MUNICIPAL RUNNING COST"/>
    <s v="4327AAH000"/>
    <s v="NONF:AH:MRC:MUNICIPAL RUNNING COST"/>
    <s v="Function:Road Transport:Core Function:Police Forces, Traffic and Street Parking Control"/>
    <n v="4820030000"/>
    <s v="DEPRECIATION:MACHINERY &amp; EQUIP.:ALL OR EXCL NERSA"/>
    <s v="99290159-5e73-48a5-91b1-fb0dd4ef9ed4"/>
    <x v="5"/>
    <m/>
    <s v="NF01_NONF"/>
    <m/>
    <n v="1000"/>
    <s v="ADM &amp; HO"/>
    <n v="402160.11999999924"/>
    <n v="394267.50999999902"/>
    <n v="162636.94"/>
  </r>
  <r>
    <n v="404328"/>
    <s v="COMMUNITY SERVICES"/>
    <s v="SECURITY"/>
    <s v="3.2 - Public Safety, Emergency Services and Enforcement"/>
    <s v="Function:Finance and Administration:Core Function:Security Services"/>
    <s v="O/404328.AAH.000"/>
    <s v="NONF:AH:MRC:MUNICIPAL RUNNING COST"/>
    <s v="4328AAH000"/>
    <s v="NONF:AH:MRC:MUNICIPAL RUNNING COST"/>
    <s v="Function:Finance and Administration:Core Function:Security Services"/>
    <n v="4820000000"/>
    <s v="AMORTISATION- INTANGIBLE ASSETS"/>
    <s v="37511104-b00f-4ffd-93de-5bae65b9049d"/>
    <x v="5"/>
    <m/>
    <s v="NF01_NONF"/>
    <m/>
    <n v="1000"/>
    <s v="ADM &amp; HO"/>
    <n v="64.290000000000006"/>
    <n v="64.11"/>
    <n v="62.45"/>
  </r>
  <r>
    <n v="404328"/>
    <s v="COMMUNITY SERVICES"/>
    <s v="SECURITY"/>
    <s v="3.2 - Public Safety, Emergency Services and Enforcement"/>
    <s v="Function:Finance and Administration:Core Function:Security Services"/>
    <s v="O/404328.AAH.000"/>
    <s v="NONF:AH:MRC:MUNICIPAL RUNNING COST"/>
    <s v="4328AAH000"/>
    <s v="NONF:AH:MRC:MUNICIPAL RUNNING COST"/>
    <s v="Function:Finance and Administration:Core Function:Security Services"/>
    <n v="4820400000"/>
    <s v="DEPRECIATION:BUILDINGS:ALL OR EXCL NERSA"/>
    <s v="62e342d1-e206-47d1-bb21-146c00a886f9"/>
    <x v="5"/>
    <m/>
    <s v="NF01_NONF"/>
    <m/>
    <n v="1000"/>
    <s v="ADM &amp; HO"/>
    <n v="228.87"/>
    <n v="228.87"/>
    <n v="228.87"/>
  </r>
  <r>
    <n v="404328"/>
    <s v="COMMUNITY SERVICES"/>
    <s v="SECURITY"/>
    <s v="3.2 - Public Safety, Emergency Services and Enforcement"/>
    <s v="Function:Finance and Administration:Core Function:Security Services"/>
    <s v="O/404328.AAH.000"/>
    <s v="NONF:AH:MRC:MUNICIPAL RUNNING COST"/>
    <s v="4328AAH000"/>
    <s v="NONF:AH:MRC:MUNICIPAL RUNNING COST"/>
    <s v="Function:Finance and Administration:Core Function:Security Services"/>
    <n v="4820005000"/>
    <s v="DEPRECIATION:COMPUTER EQUIP.:ALL OR EXCL NERSA"/>
    <s v="5bc4af14-5dea-4fd0-96ec-3bf5c7b882c0"/>
    <x v="5"/>
    <m/>
    <s v="NF01_NONF"/>
    <m/>
    <n v="1000"/>
    <s v="ADM &amp; HO"/>
    <n v="6676.33"/>
    <n v="3936.32"/>
    <n v="1479.54"/>
  </r>
  <r>
    <n v="404328"/>
    <s v="COMMUNITY SERVICES"/>
    <s v="SECURITY"/>
    <s v="3.2 - Public Safety, Emergency Services and Enforcement"/>
    <s v="Function:Finance and Administration:Core Function:Security Services"/>
    <s v="O/404328.AAH.000"/>
    <s v="NONF:AH:MRC:MUNICIPAL RUNNING COST"/>
    <s v="4328AAH000"/>
    <s v="NONF:AH:MRC:MUNICIPAL RUNNING COST"/>
    <s v="Function:Finance and Administration:Core Function:Security Services"/>
    <n v="4820007000"/>
    <s v="DEPRECIATION:FURNITURE &amp; FITTINGS.:ALL EXCL NE"/>
    <s v="cb5cae3e-4698-47cf-99d4-5bc609c98f2a"/>
    <x v="5"/>
    <m/>
    <s v="NF01_NONF"/>
    <m/>
    <n v="1000"/>
    <s v="ADM &amp; HO"/>
    <n v="6749.3700000000117"/>
    <n v="6693.1700000000101"/>
    <n v="6513.25000000001"/>
  </r>
  <r>
    <n v="404328"/>
    <s v="COMMUNITY SERVICES"/>
    <s v="SECURITY"/>
    <s v="3.2 - Public Safety, Emergency Services and Enforcement"/>
    <s v="Function:Finance and Administration:Core Function:Security Services"/>
    <s v="O/404328.AAH.000"/>
    <s v="NONF:AH:MRC:MUNICIPAL RUNNING COST"/>
    <s v="4328AAH000"/>
    <s v="NONF:AH:MRC:MUNICIPAL RUNNING COST"/>
    <s v="Function:Finance and Administration:Core Function:Security Services"/>
    <n v="4820002000"/>
    <s v="DEPRECIATION:BUILDINGS:ALL OR EXCL NERSA (SEE ASSE"/>
    <s v="62e342d1-e206-47d1-bb21-146c00a886f9"/>
    <x v="5"/>
    <m/>
    <s v="NF01_NONF"/>
    <m/>
    <n v="1000"/>
    <s v="ADM &amp; HO"/>
    <n v="8553.4599999999991"/>
    <n v="8553.4599999999991"/>
    <n v="8553.4599999999991"/>
  </r>
  <r>
    <n v="404328"/>
    <s v="COMMUNITY SERVICES"/>
    <s v="SECURITY"/>
    <s v="3.2 - Public Safety, Emergency Services and Enforcement"/>
    <s v="Function:Finance and Administration:Core Function:Security Services"/>
    <s v="O/404328.AAH.000"/>
    <s v="NONF:AH:MRC:MUNICIPAL RUNNING COST"/>
    <s v="4328AAH000"/>
    <s v="NONF:AH:MRC:MUNICIPAL RUNNING COST"/>
    <s v="Function:Finance and Administration:Core Function:Security Services"/>
    <n v="4820030000"/>
    <s v="DEPRECIATION:MACHINERY &amp; EQUIP.:ALL OR EXCL NERSA"/>
    <s v="99290159-5e73-48a5-91b1-fb0dd4ef9ed4"/>
    <x v="5"/>
    <m/>
    <s v="NF01_NONF"/>
    <m/>
    <n v="1000"/>
    <s v="ADM &amp; HO"/>
    <n v="47515.05"/>
    <n v="47281.86"/>
    <n v="32851.74"/>
  </r>
  <r>
    <n v="404359"/>
    <s v="COMMUNITY SERVICES"/>
    <s v="HIV &amp; AIDS/SOCIAL SERVICE"/>
    <s v="3.1 - Area Based Management "/>
    <s v="Function:Community and Social Services:Non-core Function:Aged Care"/>
    <s v="O/404359.AAH.000"/>
    <s v="NONF:AH:MRC:MUNICIPAL RUNNING COST"/>
    <s v="4359AAH000"/>
    <s v="NONF:AH:MRC:MUNICIPAL RUNNING COST"/>
    <s v="Function:Community and Social Services:Non-core Function:Aged Care"/>
    <n v="4820007000"/>
    <s v="DEPRECIATION:FURNITURE &amp; FITTINGS.:ALL EXCL NE"/>
    <s v="cb5cae3e-4698-47cf-99d4-5bc609c98f2a"/>
    <x v="5"/>
    <m/>
    <s v="NF01_NONF"/>
    <m/>
    <n v="1000"/>
    <s v="ADM &amp; HO"/>
    <n v="531.19000000000005"/>
    <n v="531.04999999999995"/>
    <n v="484.8"/>
  </r>
  <r>
    <n v="404390"/>
    <s v="COMMUNITY SERVICES"/>
    <s v="MNT &amp; ADMN - SPRTS"/>
    <s v="3.3 - Recreation and Facilities"/>
    <s v="Function:Sport and Recreation:Non-core Function:Recreational Facilities"/>
    <s v="O/404390.AAH.000"/>
    <s v="NONF:AH:MRC:MUNICIPAL RUNNING COST"/>
    <s v="4390AAH000"/>
    <s v="NONF:AH:MRC:MUNICIPAL RUNNING COST"/>
    <s v="Function:Sport and Recreation:Non-core Function:Recreational Facilities"/>
    <n v="4820034120"/>
    <s v="DEPRECIATION:COMMUNITY ASSETS:PUBLIC OPEN SPACES"/>
    <s v="a98a7287-9397-4dec-9e11-8e9342d8285f"/>
    <x v="5"/>
    <m/>
    <s v="NF01_NONF"/>
    <m/>
    <n v="1000"/>
    <s v="ADM &amp; HO"/>
    <n v="722.75999999999988"/>
    <n v="722.76"/>
    <n v="722.76"/>
  </r>
  <r>
    <n v="404390"/>
    <s v="COMMUNITY SERVICES"/>
    <s v="MNT &amp; ADMN - SPRTS"/>
    <s v="3.3 - Recreation and Facilities"/>
    <s v="Function:Sport and Recreation:Non-core Function:Recreational Facilities"/>
    <s v="O/404390.AAH.000"/>
    <s v="NONF:AH:MRC:MUNICIPAL RUNNING COST"/>
    <s v="4390AAH000"/>
    <s v="NONF:AH:MRC:MUNICIPAL RUNNING COST"/>
    <s v="Function:Sport and Recreation:Non-core Function:Recreational Facilities"/>
    <n v="4820032000"/>
    <s v="DEPRECIATION:TRANSPORT ASSETS:ALL OR EXCL NERSA"/>
    <s v="e6c69ff1-adef-42df-b564-a052001c0da5"/>
    <x v="5"/>
    <m/>
    <s v="NF01_NONF"/>
    <m/>
    <n v="1000"/>
    <s v="ADM &amp; HO"/>
    <n v="729.55000000000007"/>
    <n v="728.33"/>
    <n v="283.60000000000002"/>
  </r>
  <r>
    <n v="404390"/>
    <s v="COMMUNITY SERVICES"/>
    <s v="MNT &amp; ADMN - SPRTS"/>
    <s v="3.3 - Recreation and Facilities"/>
    <s v="Function:Sport and Recreation:Non-core Function:Recreational Facilities"/>
    <s v="O/404390.AAH.000"/>
    <s v="NONF:AH:MRC:MUNICIPAL RUNNING COST"/>
    <s v="4390AAH000"/>
    <s v="NONF:AH:MRC:MUNICIPAL RUNNING COST"/>
    <s v="Function:Sport and Recreation:Non-core Function:Recreational Facilities"/>
    <n v="4820350050"/>
    <s v="DEPRECIATION:SPORT&amp;RECR:OUTDOOR FACILITIES"/>
    <s v="5ab60e67-4ea1-4e4e-96c9-343983b10aee"/>
    <x v="5"/>
    <m/>
    <s v="NF01_NONF"/>
    <m/>
    <n v="1000"/>
    <s v="ADM &amp; HO"/>
    <n v="917"/>
    <n v="917"/>
    <n v="917"/>
  </r>
  <r>
    <n v="404390"/>
    <s v="COMMUNITY SERVICES"/>
    <s v="MNT &amp; ADMN - SPRTS"/>
    <s v="3.3 - Recreation and Facilities"/>
    <s v="Function:Sport and Recreation:Non-core Function:Recreational Facilities"/>
    <s v="O/404390.AAH.000"/>
    <s v="NONF:AH:MRC:MUNICIPAL RUNNING COST"/>
    <s v="4390AAH000"/>
    <s v="NONF:AH:MRC:MUNICIPAL RUNNING COST"/>
    <s v="Function:Sport and Recreation:Non-core Function:Recreational Facilities"/>
    <n v="4820002000"/>
    <s v="DEPRECIATION:BUILDINGS:ALL OR EXCL NERSA (SEE ASSE"/>
    <s v="62e342d1-e206-47d1-bb21-146c00a886f9"/>
    <x v="5"/>
    <m/>
    <s v="NF01_NONF"/>
    <m/>
    <n v="1000"/>
    <s v="ADM &amp; HO"/>
    <n v="1203.43"/>
    <n v="1203.43"/>
    <n v="1203.42"/>
  </r>
  <r>
    <n v="404390"/>
    <s v="COMMUNITY SERVICES"/>
    <s v="MNT &amp; ADMN - SPRTS"/>
    <s v="3.3 - Recreation and Facilities"/>
    <s v="Function:Sport and Recreation:Non-core Function:Recreational Facilities"/>
    <s v="O/404390.AAH.000"/>
    <s v="NONF:AH:MRC:MUNICIPAL RUNNING COST"/>
    <s v="4390AAH000"/>
    <s v="NONF:AH:MRC:MUNICIPAL RUNNING COST"/>
    <s v="Function:Sport and Recreation:Non-core Function:Recreational Facilities"/>
    <n v="4820350020"/>
    <s v="DEPRECIATION:SPORT&amp;RECR:OUTDOOR FACILITIES"/>
    <s v="5ab60e67-4ea1-4e4e-96c9-343983b10aee"/>
    <x v="5"/>
    <m/>
    <s v="NF01_NONF"/>
    <m/>
    <n v="1000"/>
    <s v="ADM &amp; HO"/>
    <n v="1884.6599999999999"/>
    <n v="1884.66"/>
    <n v="1884.66"/>
  </r>
  <r>
    <n v="404390"/>
    <s v="COMMUNITY SERVICES"/>
    <s v="MNT &amp; ADMN - SPRTS"/>
    <s v="3.3 - Recreation and Facilities"/>
    <s v="Function:Sport and Recreation:Non-core Function:Recreational Facilities"/>
    <s v="O/404390.AAH.000"/>
    <s v="NONF:AH:MRC:MUNICIPAL RUNNING COST"/>
    <s v="4390AAH000"/>
    <s v="NONF:AH:MRC:MUNICIPAL RUNNING COST"/>
    <s v="Function:Sport and Recreation:Non-core Function:Recreational Facilities"/>
    <n v="4820400000"/>
    <s v="DEPRECIATION:BUILDINGS:ALL OR EXCL NERSA"/>
    <s v="62e342d1-e206-47d1-bb21-146c00a886f9"/>
    <x v="5"/>
    <m/>
    <s v="NF01_NONF"/>
    <m/>
    <n v="1000"/>
    <s v="ADM &amp; HO"/>
    <n v="4425.59"/>
    <n v="4413.46"/>
    <n v="0"/>
  </r>
  <r>
    <n v="404390"/>
    <s v="COMMUNITY SERVICES"/>
    <s v="MNT &amp; ADMN - SPRTS"/>
    <s v="3.3 - Recreation and Facilities"/>
    <s v="Function:Sport and Recreation:Non-core Function:Recreational Facilities"/>
    <s v="O/404390.AAH.000"/>
    <s v="NONF:AH:MRC:MUNICIPAL RUNNING COST"/>
    <s v="4390AAH000"/>
    <s v="NONF:AH:MRC:MUNICIPAL RUNNING COST"/>
    <s v="Function:Sport and Recreation:Non-core Function:Recreational Facilities"/>
    <n v="4820034110"/>
    <s v="DEPRECIATION:COMMUNITY ASSETS:PUBLIC CONVENIENCES"/>
    <s v="3bb73c75-47a0-4c6d-9cc8-711dfd8294a8"/>
    <x v="5"/>
    <m/>
    <s v="NF01_NONF"/>
    <m/>
    <n v="1000"/>
    <s v="ADM &amp; HO"/>
    <n v="7806.84"/>
    <n v="7806.84"/>
    <n v="7806.84"/>
  </r>
  <r>
    <n v="404390"/>
    <s v="COMMUNITY SERVICES"/>
    <s v="MNT &amp; ADMN - SPRTS"/>
    <s v="3.3 - Recreation and Facilities"/>
    <s v="Function:Sport and Recreation:Non-core Function:Recreational Facilities"/>
    <s v="O/404390.AAH.000"/>
    <s v="NONF:AH:MRC:MUNICIPAL RUNNING COST"/>
    <s v="4390AAH000"/>
    <s v="NONF:AH:MRC:MUNICIPAL RUNNING COST"/>
    <s v="Function:Sport and Recreation:Non-core Function:Recreational Facilities"/>
    <n v="4820005000"/>
    <s v="DEPRECIATION:COMPUTER EQUIP.:ALL OR EXCL NERSA"/>
    <s v="5bc4af14-5dea-4fd0-96ec-3bf5c7b882c0"/>
    <x v="5"/>
    <m/>
    <s v="NF01_NONF"/>
    <m/>
    <n v="1000"/>
    <s v="ADM &amp; HO"/>
    <n v="16753.39"/>
    <n v="11781.94"/>
    <n v="1618.38"/>
  </r>
  <r>
    <n v="404390"/>
    <s v="COMMUNITY SERVICES"/>
    <s v="MNT &amp; ADMN - SPRTS"/>
    <s v="3.3 - Recreation and Facilities"/>
    <s v="Function:Sport and Recreation:Non-core Function:Recreational Facilities"/>
    <s v="O/404390.AAH.000"/>
    <s v="NONF:AH:MRC:MUNICIPAL RUNNING COST"/>
    <s v="4390AAH000"/>
    <s v="NONF:AH:MRC:MUNICIPAL RUNNING COST"/>
    <s v="Function:Sport and Recreation:Non-core Function:Recreational Facilities"/>
    <n v="4820007000"/>
    <s v="DEPRECIATION:FURNITURE &amp; FITTINGS.:ALL EXCL NE"/>
    <s v="cb5cae3e-4698-47cf-99d4-5bc609c98f2a"/>
    <x v="5"/>
    <m/>
    <s v="NF01_NONF"/>
    <m/>
    <n v="1000"/>
    <s v="ADM &amp; HO"/>
    <n v="20735.609999999971"/>
    <n v="20632.47"/>
    <n v="20200.36"/>
  </r>
  <r>
    <n v="404390"/>
    <s v="COMMUNITY SERVICES"/>
    <s v="MNT &amp; ADMN - SPRTS"/>
    <s v="3.3 - Recreation and Facilities"/>
    <s v="Function:Sport and Recreation:Non-core Function:Recreational Facilities"/>
    <s v="O/404390.AAH.000"/>
    <s v="NONF:AH:MRC:MUNICIPAL RUNNING COST"/>
    <s v="4390AAH000"/>
    <s v="NONF:AH:MRC:MUNICIPAL RUNNING COST"/>
    <s v="Function:Sport and Recreation:Non-core Function:Recreational Facilities"/>
    <n v="4820034060"/>
    <s v="DEPRECIATION:COMMUNITY ASSETS:CENTRES"/>
    <s v="b94c9340-054b-429b-8451-1114c9ea8ff0"/>
    <x v="5"/>
    <m/>
    <s v="NF01_NONF"/>
    <m/>
    <n v="1000"/>
    <s v="ADM &amp; HO"/>
    <n v="55091.909999999996"/>
    <n v="55051.479999999901"/>
    <n v="40314.43"/>
  </r>
  <r>
    <n v="404390"/>
    <s v="COMMUNITY SERVICES"/>
    <s v="MNT &amp; ADMN - SPRTS"/>
    <s v="3.3 - Recreation and Facilities"/>
    <s v="Function:Sport and Recreation:Non-core Function:Recreational Facilities"/>
    <s v="O/404390.AAH.000"/>
    <s v="NONF:AH:MRC:MUNICIPAL RUNNING COST"/>
    <s v="4390AAH000"/>
    <s v="NONF:AH:MRC:MUNICIPAL RUNNING COST"/>
    <s v="Function:Sport and Recreation:Non-core Function:Recreational Facilities"/>
    <n v="4820030000"/>
    <s v="DEPRECIATION:MACHINERY &amp; EQUIP.:ALL OR EXCL NERSA"/>
    <s v="99290159-5e73-48a5-91b1-fb0dd4ef9ed4"/>
    <x v="5"/>
    <m/>
    <s v="NF01_NONF"/>
    <m/>
    <n v="1000"/>
    <s v="ADM &amp; HO"/>
    <n v="226976.69000000009"/>
    <n v="223981.37"/>
    <n v="192073.33"/>
  </r>
  <r>
    <n v="404390"/>
    <s v="COMMUNITY SERVICES"/>
    <s v="MNT &amp; ADMN - SPRTS"/>
    <s v="3.3 - Recreation and Facilities"/>
    <s v="Function:Sport and Recreation:Non-core Function:Recreational Facilities"/>
    <s v="O/404390.AAH.000"/>
    <s v="NONF:AH:MRC:MUNICIPAL RUNNING COST"/>
    <s v="4390AAH000"/>
    <s v="NONF:AH:MRC:MUNICIPAL RUNNING COST"/>
    <s v="Function:Sport and Recreation:Non-core Function:Recreational Facilities"/>
    <n v="4820350010"/>
    <s v="DEPRECIATION:SPORT&amp;RECR:OUTDOOR FACILITIES"/>
    <s v="5ab60e67-4ea1-4e4e-96c9-343983b10aee"/>
    <x v="5"/>
    <m/>
    <s v="NF01_NONF"/>
    <m/>
    <n v="1000"/>
    <s v="ADM &amp; HO"/>
    <n v="2192594"/>
    <n v="2186989.96"/>
    <n v="2186989.96"/>
  </r>
  <r>
    <n v="404392"/>
    <s v="COMMUNITY SERVICES"/>
    <s v="CEMETERIES"/>
    <s v="3.3 - Recreation and Facilities"/>
    <s v="Function:Community and Social Services:Core Function:Cemeteries, Funeral Parlours and Crematoriums"/>
    <s v="O/404392.AAH.000"/>
    <s v="NONF:AH:MRC:MUNICIPAL RUNNING COST"/>
    <s v="4392AAH000"/>
    <s v="NONF:AH:MRC:MUNICIPAL RUNNING COST"/>
    <s v="Function:Community and Social Services:Core Function:Cemeteries, Funeral Parlours and Crematoriums"/>
    <n v="4820007000"/>
    <s v="DEPRECIATION:FURNITURE &amp; FITTINGS.:ALL EXCL NE"/>
    <s v="cb5cae3e-4698-47cf-99d4-5bc609c98f2a"/>
    <x v="5"/>
    <m/>
    <s v="NF01_NONF"/>
    <m/>
    <n v="1000"/>
    <s v="ADM &amp; HO"/>
    <n v="1966.2100000000041"/>
    <n v="1868.33"/>
    <n v="772.89"/>
  </r>
  <r>
    <n v="404392"/>
    <s v="COMMUNITY SERVICES"/>
    <s v="CEMETERIES"/>
    <s v="3.3 - Recreation and Facilities"/>
    <s v="Function:Community and Social Services:Core Function:Cemeteries, Funeral Parlours and Crematoriums"/>
    <s v="O/404392.AAH.000"/>
    <s v="NONF:AH:MRC:MUNICIPAL RUNNING COST"/>
    <s v="4392AAH000"/>
    <s v="NONF:AH:MRC:MUNICIPAL RUNNING COST"/>
    <s v="Function:Community and Social Services:Core Function:Cemeteries, Funeral Parlours and Crematoriums"/>
    <n v="4820030000"/>
    <s v="DEPRECIATION:MACHINERY &amp; EQUIP.:ALL OR EXCL NERSA"/>
    <s v="99290159-5e73-48a5-91b1-fb0dd4ef9ed4"/>
    <x v="5"/>
    <m/>
    <s v="NF01_NONF"/>
    <m/>
    <n v="1000"/>
    <s v="ADM &amp; HO"/>
    <n v="7926.0199999999995"/>
    <n v="6878.99"/>
    <n v="3179.83"/>
  </r>
  <r>
    <n v="404392"/>
    <s v="COMMUNITY SERVICES"/>
    <s v="CEMETERIES"/>
    <s v="3.3 - Recreation and Facilities"/>
    <s v="Function:Community and Social Services:Core Function:Cemeteries, Funeral Parlours and Crematoriums"/>
    <s v="O/404392.AAH.000"/>
    <s v="NONF:AH:MRC:MUNICIPAL RUNNING COST"/>
    <s v="4392AAH000"/>
    <s v="NONF:AH:MRC:MUNICIPAL RUNNING COST"/>
    <s v="Function:Community and Social Services:Core Function:Cemeteries, Funeral Parlours and Crematoriums"/>
    <n v="4820034080"/>
    <s v="DEPRECIATION:COMMUNITY ASSETS:CEMETARIES"/>
    <s v="34f5bca1-c44c-4959-90bd-54e58f54d516"/>
    <x v="5"/>
    <m/>
    <s v="NF01_NONF"/>
    <m/>
    <n v="1000"/>
    <s v="ADM &amp; HO"/>
    <n v="49534.78"/>
    <n v="49418.04"/>
    <n v="49402.58"/>
  </r>
  <r>
    <n v="404394"/>
    <s v="COMMUNITY SERVICES"/>
    <s v="CREMATORIA"/>
    <s v="3.3 - Recreation and Facilities"/>
    <s v="Function:Community and Social Services:Core Function:Cemeteries, Funeral Parlours and Crematoriums"/>
    <s v="O/404394.AAH.000"/>
    <s v="NONF:AH:MRC:MUNICIPAL RUNNING COST"/>
    <s v="4394AAH000"/>
    <s v="NONF:AH:MRC:MUNICIPAL RUNNING COST"/>
    <s v="Function:Community and Social Services:Core Function:Cemeteries, Funeral Parlours and Crematoriums"/>
    <n v="4820007000"/>
    <s v="DEPRECIATION:FURNITURE &amp; FITTINGS.:ALL EXCL NE"/>
    <s v="cb5cae3e-4698-47cf-99d4-5bc609c98f2a"/>
    <x v="5"/>
    <m/>
    <s v="NF01_NONF"/>
    <m/>
    <n v="1000"/>
    <s v="ADM &amp; HO"/>
    <n v="169.45"/>
    <n v="169.52"/>
    <n v="166.78"/>
  </r>
  <r>
    <n v="404394"/>
    <s v="COMMUNITY SERVICES"/>
    <s v="CREMATORIA"/>
    <s v="3.3 - Recreation and Facilities"/>
    <s v="Function:Community and Social Services:Core Function:Cemeteries, Funeral Parlours and Crematoriums"/>
    <s v="O/404394.AAH.000"/>
    <s v="NONF:AH:MRC:MUNICIPAL RUNNING COST"/>
    <s v="4394AAH000"/>
    <s v="NONF:AH:MRC:MUNICIPAL RUNNING COST"/>
    <s v="Function:Community and Social Services:Core Function:Cemeteries, Funeral Parlours and Crematoriums"/>
    <n v="4820400000"/>
    <s v="DEPRECIATION:BUILDINGS:ALL OR EXCL NERSA"/>
    <s v="62e342d1-e206-47d1-bb21-146c00a886f9"/>
    <x v="5"/>
    <m/>
    <s v="NF01_NONF"/>
    <m/>
    <n v="1000"/>
    <s v="ADM &amp; HO"/>
    <n v="1207.22"/>
    <n v="1205.3499999999999"/>
    <n v="527.52"/>
  </r>
  <r>
    <n v="404394"/>
    <s v="COMMUNITY SERVICES"/>
    <s v="CREMATORIA"/>
    <s v="3.3 - Recreation and Facilities"/>
    <s v="Function:Community and Social Services:Core Function:Cemeteries, Funeral Parlours and Crematoriums"/>
    <s v="O/404394.AAH.000"/>
    <s v="NONF:AH:MRC:MUNICIPAL RUNNING COST"/>
    <s v="4394AAH000"/>
    <s v="NONF:AH:MRC:MUNICIPAL RUNNING COST"/>
    <s v="Function:Community and Social Services:Core Function:Cemeteries, Funeral Parlours and Crematoriums"/>
    <n v="4820002000"/>
    <s v="DEPRECIATION:BUILDINGS:ALL OR EXCL NERSA (SEE ASSE"/>
    <s v="62e342d1-e206-47d1-bb21-146c00a886f9"/>
    <x v="5"/>
    <m/>
    <s v="NF01_NONF"/>
    <m/>
    <n v="1000"/>
    <s v="ADM &amp; HO"/>
    <n v="17311.390000000003"/>
    <n v="17267.919999999998"/>
    <n v="1447.49"/>
  </r>
  <r>
    <n v="404394"/>
    <s v="COMMUNITY SERVICES"/>
    <s v="CREMATORIA"/>
    <s v="3.3 - Recreation and Facilities"/>
    <s v="Function:Community and Social Services:Core Function:Cemeteries, Funeral Parlours and Crematoriums"/>
    <s v="O/404394.AAH.000"/>
    <s v="NONF:AH:MRC:MUNICIPAL RUNNING COST"/>
    <s v="4394AAH000"/>
    <s v="NONF:AH:MRC:MUNICIPAL RUNNING COST"/>
    <s v="Function:Community and Social Services:Core Function:Cemeteries, Funeral Parlours and Crematoriums"/>
    <n v="4820034080"/>
    <s v="DEPRECIATION:COMMUNITY ASSETS:CEMETARIES"/>
    <s v="34f5bca1-c44c-4959-90bd-54e58f54d516"/>
    <x v="5"/>
    <m/>
    <s v="NF01_NONF"/>
    <m/>
    <n v="1000"/>
    <s v="ADM &amp; HO"/>
    <n v="61077.010000000017"/>
    <n v="60555.16"/>
    <n v="56726.18"/>
  </r>
  <r>
    <n v="404394"/>
    <s v="COMMUNITY SERVICES"/>
    <s v="CREMATORIA"/>
    <s v="3.3 - Recreation and Facilities"/>
    <s v="Function:Community and Social Services:Core Function:Cemeteries, Funeral Parlours and Crematoriums"/>
    <s v="O/404394.AAH.000"/>
    <s v="NONF:AH:MRC:MUNICIPAL RUNNING COST"/>
    <s v="4394AAH000"/>
    <s v="NONF:AH:MRC:MUNICIPAL RUNNING COST"/>
    <s v="Function:Community and Social Services:Core Function:Cemeteries, Funeral Parlours and Crematoriums"/>
    <n v="4820360030"/>
    <s v="DEPRECIATION:COMMUNITY ASSETS:CREMATORIA"/>
    <s v="34f5bca1-c44c-4959-90bd-54e58f54d516"/>
    <x v="5"/>
    <m/>
    <s v="NF01_NONF"/>
    <m/>
    <n v="1000"/>
    <s v="ADM &amp; HO"/>
    <n v="335995.51"/>
    <n v="335995.52"/>
    <n v="335926.52"/>
  </r>
  <r>
    <n v="404396"/>
    <s v="COMMUNITY SERVICES"/>
    <s v="WORKSHOP"/>
    <s v="3.3 - Recreation and Facilities"/>
    <s v="Function:Sport and Recreation:Core Function:Community Parks (including Nurseries)"/>
    <s v="O/404396.AAH.000"/>
    <s v="NONF:AH:MRC:MUNICIPAL RUNNING COST"/>
    <s v="4396AAH000"/>
    <s v="NONF:AH:MRC:MUNICIPAL RUNNING COST"/>
    <s v="Function:Sport and Recreation:Core Function:Community Parks (including Nurseries)"/>
    <n v="4820007000"/>
    <s v="DEPRECIATION:FURNITURE &amp; FITTINGS.:ALL EXCL NE"/>
    <s v="cb5cae3e-4698-47cf-99d4-5bc609c98f2a"/>
    <x v="5"/>
    <m/>
    <s v="NF01_NONF"/>
    <m/>
    <n v="1000"/>
    <s v="ADM &amp; HO"/>
    <n v="1128.3200000000004"/>
    <n v="1128"/>
    <n v="1082.8599999999999"/>
  </r>
  <r>
    <n v="404392"/>
    <s v="COMMUNITY SERVICES"/>
    <s v="CEMETERIES"/>
    <s v="3.3 - Recreation and Facilities"/>
    <s v="Function:Community and Social Services:Core Function:Cemeteries, Funeral Parlours and Crematoriums"/>
    <s v="O/404392.AAH.000"/>
    <s v="NONF:AH:MRC:MUNICIPAL RUNNING COST"/>
    <s v="4392AAH000"/>
    <s v="NONF:AH:MRC:MUNICIPAL RUNNING COST"/>
    <s v="Function:Sport and Recreation:Non-core Function:Recreational Facilities"/>
    <m/>
    <s v="DEPRECIATION:COMPUTER EQUIP.:ALL OR EXCL NERSA"/>
    <s v="5bc4af14-5dea-4fd0-96ec-3bf5c7b882c0"/>
    <x v="5"/>
    <m/>
    <s v="NF01_NONF"/>
    <m/>
    <n v="1000"/>
    <s v="ADM &amp; HO"/>
    <n v="0"/>
    <n v="0"/>
    <n v="1666.09"/>
  </r>
  <r>
    <n v="404396"/>
    <s v="COMMUNITY SERVICES"/>
    <s v="WORKSHOP"/>
    <s v="3.3 - Recreation and Facilities"/>
    <s v="Function:Sport and Recreation:Core Function:Community Parks (including Nurseries)"/>
    <s v="O/404396.AAH.000"/>
    <s v="NONF:AH:MRC:MUNICIPAL RUNNING COST"/>
    <s v="4396AAH000"/>
    <s v="NONF:AH:MRC:MUNICIPAL RUNNING COST"/>
    <s v="Function:Sport and Recreation:Core Function:Community Parks (including Nurseries)"/>
    <n v="4820005000"/>
    <s v="DEPRECIATION:COMPUTER EQUIP.:ALL OR EXCL NERSA"/>
    <s v="5bc4af14-5dea-4fd0-96ec-3bf5c7b882c0"/>
    <x v="5"/>
    <m/>
    <s v="NF01_NONF"/>
    <m/>
    <n v="1000"/>
    <s v="ADM &amp; HO"/>
    <n v="2828.3399999999997"/>
    <n v="2827.25"/>
    <n v="2789.85"/>
  </r>
  <r>
    <n v="404396"/>
    <s v="COMMUNITY SERVICES"/>
    <s v="WORKSHOP"/>
    <s v="3.3 - Recreation and Facilities"/>
    <s v="Function:Sport and Recreation:Core Function:Community Parks (including Nurseries)"/>
    <s v="O/404396.AAH.000"/>
    <s v="NONF:AH:MRC:MUNICIPAL RUNNING COST"/>
    <s v="4396AAH000"/>
    <s v="NONF:AH:MRC:MUNICIPAL RUNNING COST"/>
    <s v="Function:Sport and Recreation:Core Function:Community Parks (including Nurseries)"/>
    <n v="4820030000"/>
    <s v="DEPRECIATION:MACHINERY &amp; EQUIP.:ALL OR EXCL NERSA"/>
    <s v="99290159-5e73-48a5-91b1-fb0dd4ef9ed4"/>
    <x v="5"/>
    <m/>
    <s v="NF01_NONF"/>
    <m/>
    <n v="1000"/>
    <s v="ADM &amp; HO"/>
    <n v="6300.2799999999988"/>
    <n v="5826.77"/>
    <n v="4098.97"/>
  </r>
  <r>
    <n v="404396"/>
    <s v="COMMUNITY SERVICES"/>
    <s v="WORKSHOP"/>
    <s v="3.3 - Recreation and Facilities"/>
    <s v="Function:Sport and Recreation:Core Function:Community Parks (including Nurseries)"/>
    <s v="O/404396.AAH.000"/>
    <s v="NONF:AH:MRC:MUNICIPAL RUNNING COST"/>
    <s v="4396AAH000"/>
    <s v="NONF:AH:MRC:MUNICIPAL RUNNING COST"/>
    <s v="Function:Sport and Recreation:Core Function:Community Parks (including Nurseries)"/>
    <n v="4820360070"/>
    <s v="DEPRECIATION:OTHER ASSETS:WORKSHOPS &amp; DEPOTS"/>
    <s v="02f6e306-4cc7-4d7a-a4b0-53266c8c9de0"/>
    <x v="5"/>
    <m/>
    <s v="NF01_NONF"/>
    <m/>
    <n v="1000"/>
    <s v="ADM &amp; HO"/>
    <n v="15200.780000000002"/>
    <n v="15200.79"/>
    <n v="15200.78"/>
  </r>
  <r>
    <n v="404398"/>
    <s v="COMMUNITY SERVICES"/>
    <s v="NURSERY"/>
    <s v="3.3 - Recreation and Facilities"/>
    <s v="Function:Sport and Recreation:Core Function:Community Parks (including Nurseries)"/>
    <s v="O/404398.AAH.000"/>
    <s v="NONF:AH:MRC:MUNICIPAL RUNNING COST"/>
    <s v="4398AAH000"/>
    <s v="NONF:AH:MRC:MUNICIPAL RUNNING COST"/>
    <s v="Function:Sport and Recreation:Core Function:Community Parks (including Nurseries)"/>
    <n v="4820007000"/>
    <s v="DEPRECIATION:FURNITURE &amp; FITTINGS.:ALL EXCL NE"/>
    <s v="cb5cae3e-4698-47cf-99d4-5bc609c98f2a"/>
    <x v="5"/>
    <m/>
    <s v="NF01_NONF"/>
    <m/>
    <n v="1000"/>
    <s v="ADM &amp; HO"/>
    <n v="969.27000000000078"/>
    <n v="935.71"/>
    <n v="897.02"/>
  </r>
  <r>
    <n v="404398"/>
    <s v="COMMUNITY SERVICES"/>
    <s v="NURSERY"/>
    <s v="3.3 - Recreation and Facilities"/>
    <s v="Function:Sport and Recreation:Core Function:Community Parks (including Nurseries)"/>
    <s v="O/404398.AAH.000"/>
    <s v="NONF:AH:MRC:MUNICIPAL RUNNING COST"/>
    <s v="4398AAH000"/>
    <s v="NONF:AH:MRC:MUNICIPAL RUNNING COST"/>
    <s v="Function:Sport and Recreation:Core Function:Community Parks (including Nurseries)"/>
    <n v="4820005000"/>
    <s v="DEPRECIATION:COMPUTER EQUIP.:ALL OR EXCL NERSA"/>
    <s v="5bc4af14-5dea-4fd0-96ec-3bf5c7b882c0"/>
    <x v="5"/>
    <m/>
    <s v="NF01_NONF"/>
    <m/>
    <n v="1000"/>
    <s v="ADM &amp; HO"/>
    <n v="4284.47"/>
    <n v="2372.86"/>
    <n v="12.39"/>
  </r>
  <r>
    <n v="404398"/>
    <s v="COMMUNITY SERVICES"/>
    <s v="NURSERY"/>
    <s v="3.3 - Recreation and Facilities"/>
    <s v="Function:Sport and Recreation:Core Function:Community Parks (including Nurseries)"/>
    <s v="O/404398.AAH.000"/>
    <s v="NONF:AH:MRC:MUNICIPAL RUNNING COST"/>
    <s v="4398AAH000"/>
    <s v="NONF:AH:MRC:MUNICIPAL RUNNING COST"/>
    <s v="Function:Sport and Recreation:Core Function:Community Parks (including Nurseries)"/>
    <n v="4820030000"/>
    <s v="DEPRECIATION:MACHINERY &amp; EQUIP.:ALL OR EXCL NERSA"/>
    <s v="99290159-5e73-48a5-91b1-fb0dd4ef9ed4"/>
    <x v="5"/>
    <m/>
    <s v="NF01_NONF"/>
    <m/>
    <n v="1000"/>
    <s v="ADM &amp; HO"/>
    <n v="10055.82"/>
    <n v="9776.7099999999991"/>
    <n v="4589.38"/>
  </r>
  <r>
    <n v="404398"/>
    <s v="COMMUNITY SERVICES"/>
    <s v="NURSERY"/>
    <s v="3.3 - Recreation and Facilities"/>
    <s v="Function:Sport and Recreation:Core Function:Community Parks (including Nurseries)"/>
    <s v="O/404398.AAH.000"/>
    <s v="NONF:AH:MRC:MUNICIPAL RUNNING COST"/>
    <s v="4398AAH000"/>
    <s v="NONF:AH:MRC:MUNICIPAL RUNNING COST"/>
    <s v="Function:Sport and Recreation:Core Function:Community Parks (including Nurseries)"/>
    <n v="4820400000"/>
    <s v="DEPRECIATION:BUILDINGS:ALL OR EXCL NERSA"/>
    <s v="62e342d1-e206-47d1-bb21-146c00a886f9"/>
    <x v="5"/>
    <m/>
    <s v="NF01_NONF"/>
    <m/>
    <n v="1000"/>
    <s v="ADM &amp; HO"/>
    <n v="14893.48"/>
    <n v="14852.67"/>
    <n v="0"/>
  </r>
  <r>
    <n v="404398"/>
    <s v="COMMUNITY SERVICES"/>
    <s v="NURSERY"/>
    <s v="3.3 - Recreation and Facilities"/>
    <s v="Function:Sport and Recreation:Core Function:Community Parks (including Nurseries)"/>
    <s v="O/404398.AAH.000"/>
    <s v="NONF:AH:MRC:MUNICIPAL RUNNING COST"/>
    <s v="4398AAH000"/>
    <s v="NONF:AH:MRC:MUNICIPAL RUNNING COST"/>
    <s v="Function:Sport and Recreation:Core Function:Community Parks (including Nurseries)"/>
    <n v="4820034090"/>
    <s v="DEPRECIATION:SPORT&amp;RECR:OUTDOOR FACILITIES"/>
    <s v="5ab60e67-4ea1-4e4e-96c9-343983b10aee"/>
    <x v="5"/>
    <m/>
    <s v="NF01_NONF"/>
    <m/>
    <n v="1000"/>
    <s v="ADM &amp; HO"/>
    <n v="293190.58"/>
    <n v="275601.93"/>
    <n v="275544.99"/>
  </r>
  <r>
    <n v="404400"/>
    <s v="COMMUNITY SERVICES"/>
    <s v="CONSERVATION"/>
    <s v="3.3 - Recreation and Facilities"/>
    <s v="Function:Sport and Recreation:Non-core Function:Recreational Facilities"/>
    <s v="O/404400.AAH.000"/>
    <s v="NONF:AH:MRC:MUNICIPAL RUNNING COST"/>
    <s v="4400AAH000"/>
    <s v="NONF:AH:MRC:MUNICIPAL RUNNING COST"/>
    <s v="Function:Sport and Recreation:Non-core Function:Recreational Facilities"/>
    <n v="4820002000"/>
    <s v="DEPRECIATION:BUILDINGS:ALL OR EXCL NERSA (SEE ASSE"/>
    <s v="62e342d1-e206-47d1-bb21-146c00a886f9"/>
    <x v="5"/>
    <m/>
    <s v="NF01_NONF"/>
    <m/>
    <n v="1000"/>
    <s v="ADM &amp; HO"/>
    <n v="850.66"/>
    <n v="850.65"/>
    <n v="850.66"/>
  </r>
  <r>
    <n v="404400"/>
    <s v="COMMUNITY SERVICES"/>
    <s v="CONSERVATION"/>
    <s v="3.3 - Recreation and Facilities"/>
    <s v="Function:Sport and Recreation:Non-core Function:Recreational Facilities"/>
    <s v="O/404400.AAH.000"/>
    <s v="NONF:AH:MRC:MUNICIPAL RUNNING COST"/>
    <s v="4400AAH000"/>
    <s v="NONF:AH:MRC:MUNICIPAL RUNNING COST"/>
    <s v="Function:Sport and Recreation:Non-core Function:Recreational Facilities"/>
    <n v="4820400000"/>
    <s v="DEPRECIATION:BUILDINGS:ALL OR EXCL NERSA"/>
    <s v="62e342d1-e206-47d1-bb21-146c00a886f9"/>
    <x v="5"/>
    <m/>
    <s v="NF01_NONF"/>
    <m/>
    <n v="1000"/>
    <s v="ADM &amp; HO"/>
    <n v="2649.9"/>
    <n v="2649.92"/>
    <n v="2642.64"/>
  </r>
  <r>
    <n v="404400"/>
    <s v="COMMUNITY SERVICES"/>
    <s v="CONSERVATION"/>
    <s v="3.3 - Recreation and Facilities"/>
    <s v="Function:Sport and Recreation:Non-core Function:Recreational Facilities"/>
    <s v="O/404400.AAH.000"/>
    <s v="NONF:AH:MRC:MUNICIPAL RUNNING COST"/>
    <s v="4400AAH000"/>
    <s v="NONF:AH:MRC:MUNICIPAL RUNNING COST"/>
    <s v="Function:Sport and Recreation:Non-core Function:Recreational Facilities"/>
    <n v="4820007000"/>
    <s v="DEPRECIATION:FURNITURE &amp; FITTINGS.:ALL EXCL NE"/>
    <s v="cb5cae3e-4698-47cf-99d4-5bc609c98f2a"/>
    <x v="5"/>
    <m/>
    <s v="NF01_NONF"/>
    <m/>
    <n v="1000"/>
    <s v="ADM &amp; HO"/>
    <n v="4487.8499999999985"/>
    <n v="4372.0600000000004"/>
    <n v="4058.75"/>
  </r>
  <r>
    <n v="404400"/>
    <s v="COMMUNITY SERVICES"/>
    <s v="CONSERVATION"/>
    <s v="3.3 - Recreation and Facilities"/>
    <s v="Function:Sport and Recreation:Non-core Function:Recreational Facilities"/>
    <s v="O/404400.AAH.000"/>
    <s v="NONF:AH:MRC:MUNICIPAL RUNNING COST"/>
    <s v="4400AAH000"/>
    <s v="NONF:AH:MRC:MUNICIPAL RUNNING COST"/>
    <s v="Function:Sport and Recreation:Non-core Function:Recreational Facilities"/>
    <n v="4820005000"/>
    <s v="DEPRECIATION:COMPUTER EQUIP.:ALL OR EXCL NERSA"/>
    <s v="5bc4af14-5dea-4fd0-96ec-3bf5c7b882c0"/>
    <x v="5"/>
    <m/>
    <s v="NF01_NONF"/>
    <m/>
    <n v="1000"/>
    <s v="ADM &amp; HO"/>
    <n v="9492.2099999999973"/>
    <n v="7561.58"/>
    <n v="2208"/>
  </r>
  <r>
    <n v="404400"/>
    <s v="COMMUNITY SERVICES"/>
    <s v="CONSERVATION"/>
    <s v="3.3 - Recreation and Facilities"/>
    <s v="Function:Sport and Recreation:Non-core Function:Recreational Facilities"/>
    <s v="O/404400.AAH.000"/>
    <s v="NONF:AH:MRC:MUNICIPAL RUNNING COST"/>
    <s v="4400AAH000"/>
    <s v="NONF:AH:MRC:MUNICIPAL RUNNING COST"/>
    <s v="Function:Sport and Recreation:Non-core Function:Recreational Facilities"/>
    <n v="4820030000"/>
    <s v="DEPRECIATION:MACHINERY &amp; EQUIP.:ALL OR EXCL NERSA"/>
    <s v="99290159-5e73-48a5-91b1-fb0dd4ef9ed4"/>
    <x v="5"/>
    <m/>
    <s v="NF01_NONF"/>
    <m/>
    <n v="1000"/>
    <s v="ADM &amp; HO"/>
    <n v="11038.509999999997"/>
    <n v="8768.15"/>
    <n v="3274.43"/>
  </r>
  <r>
    <n v="404400"/>
    <s v="COMMUNITY SERVICES"/>
    <s v="CONSERVATION"/>
    <s v="3.3 - Recreation and Facilities"/>
    <s v="Function:Sport and Recreation:Non-core Function:Recreational Facilities"/>
    <s v="O/404400.AAH.000"/>
    <s v="NONF:AH:MRC:MUNICIPAL RUNNING COST"/>
    <s v="4400AAH000"/>
    <s v="NONF:AH:MRC:MUNICIPAL RUNNING COST"/>
    <s v="Function:Sport and Recreation:Non-core Function:Recreational Facilities"/>
    <n v="4820034120"/>
    <s v="DEPRECIATION:COMMUNITY ASSETS:PUBLIC OPEN SPACES"/>
    <s v="a98a7287-9397-4dec-9e11-8e9342d8285f"/>
    <x v="5"/>
    <m/>
    <s v="NF01_NONF"/>
    <m/>
    <n v="1000"/>
    <s v="ADM &amp; HO"/>
    <n v="84845.87"/>
    <n v="84587.72"/>
    <n v="59341.489999999903"/>
  </r>
  <r>
    <n v="404402"/>
    <s v="COMMUNITY SERVICES"/>
    <s v="DISTRICT NORTH"/>
    <s v="3.3 - Recreation and Facilities"/>
    <s v="Function:Sport and Recreation:Core Function:Community Parks (including Nurseries)"/>
    <s v="O/404402.AAH.000"/>
    <s v="NONF:AH:MRC:MUNICIPAL RUNNING COST"/>
    <s v="4402AAH000"/>
    <s v="NONF:AH:MRC:MUNICIPAL RUNNING COST"/>
    <s v="Function:Sport and Recreation:Core Function:Community Parks (including Nurseries)"/>
    <n v="4820000000"/>
    <s v="AMORTISATION- INTANGIBLE ASSETS"/>
    <s v="37511104-b00f-4ffd-93de-5bae65b9049d"/>
    <x v="5"/>
    <m/>
    <s v="NF01_NONF"/>
    <m/>
    <n v="1000"/>
    <s v="ADM &amp; HO"/>
    <n v="37.880000000000003"/>
    <n v="37.770000000000003"/>
    <n v="0"/>
  </r>
  <r>
    <n v="404402"/>
    <s v="COMMUNITY SERVICES"/>
    <s v="DISTRICT NORTH"/>
    <s v="3.3 - Recreation and Facilities"/>
    <s v="Function:Sport and Recreation:Core Function:Community Parks (including Nurseries)"/>
    <s v="O/404402.AAH.000"/>
    <s v="NONF:AH:MRC:MUNICIPAL RUNNING COST"/>
    <s v="4402AAH000"/>
    <s v="NONF:AH:MRC:MUNICIPAL RUNNING COST"/>
    <s v="Function:Sport and Recreation:Core Function:Community Parks (including Nurseries)"/>
    <n v="4820007000"/>
    <s v="DEPRECIATION:FURNITURE &amp; FITTINGS.:ALL EXCL NE"/>
    <s v="cb5cae3e-4698-47cf-99d4-5bc609c98f2a"/>
    <x v="5"/>
    <m/>
    <s v="NF01_NONF"/>
    <m/>
    <n v="1000"/>
    <s v="ADM &amp; HO"/>
    <n v="1785.710000000003"/>
    <n v="1705.17"/>
    <n v="1496.45"/>
  </r>
  <r>
    <n v="404402"/>
    <s v="COMMUNITY SERVICES"/>
    <s v="DISTRICT NORTH"/>
    <s v="3.3 - Recreation and Facilities"/>
    <s v="Function:Sport and Recreation:Core Function:Community Parks (including Nurseries)"/>
    <s v="O/404402.AAH.000"/>
    <s v="NONF:AH:MRC:MUNICIPAL RUNNING COST"/>
    <s v="4402AAH000"/>
    <s v="NONF:AH:MRC:MUNICIPAL RUNNING COST"/>
    <s v="Function:Sport and Recreation:Core Function:Community Parks (including Nurseries)"/>
    <n v="4820360070"/>
    <s v="DEPRECIATION:OTHER ASSETS:WORKSHOPS &amp; DEPOTS"/>
    <s v="02f6e306-4cc7-4d7a-a4b0-53266c8c9de0"/>
    <x v="5"/>
    <m/>
    <s v="NF01_NONF"/>
    <m/>
    <n v="1000"/>
    <s v="ADM &amp; HO"/>
    <n v="4469.9999999999991"/>
    <n v="4470.01"/>
    <n v="4457.75"/>
  </r>
  <r>
    <n v="404402"/>
    <s v="COMMUNITY SERVICES"/>
    <s v="DISTRICT NORTH"/>
    <s v="3.3 - Recreation and Facilities"/>
    <s v="Function:Sport and Recreation:Core Function:Community Parks (including Nurseries)"/>
    <s v="O/404402.AAH.000"/>
    <s v="NONF:AH:MRC:MUNICIPAL RUNNING COST"/>
    <s v="4402AAH000"/>
    <s v="NONF:AH:MRC:MUNICIPAL RUNNING COST"/>
    <s v="Function:Sport and Recreation:Core Function:Community Parks (including Nurseries)"/>
    <n v="4820400000"/>
    <s v="DEPRECIATION:BUILDINGS:ALL OR EXCL NERSA"/>
    <s v="62e342d1-e206-47d1-bb21-146c00a886f9"/>
    <x v="5"/>
    <m/>
    <s v="NF01_NONF"/>
    <m/>
    <n v="1000"/>
    <s v="ADM &amp; HO"/>
    <n v="7919.8700000000008"/>
    <n v="7898.16"/>
    <n v="0"/>
  </r>
  <r>
    <n v="404402"/>
    <s v="COMMUNITY SERVICES"/>
    <s v="DISTRICT NORTH"/>
    <s v="3.3 - Recreation and Facilities"/>
    <s v="Function:Sport and Recreation:Core Function:Community Parks (including Nurseries)"/>
    <s v="O/404402.AAH.000"/>
    <s v="NONF:AH:MRC:MUNICIPAL RUNNING COST"/>
    <s v="4402AAH000"/>
    <s v="NONF:AH:MRC:MUNICIPAL RUNNING COST"/>
    <s v="Function:Sport and Recreation:Core Function:Community Parks (including Nurseries)"/>
    <n v="4820005000"/>
    <s v="DEPRECIATION:COMPUTER EQUIP.:ALL OR EXCL NERSA"/>
    <s v="5bc4af14-5dea-4fd0-96ec-3bf5c7b882c0"/>
    <x v="5"/>
    <m/>
    <s v="NF01_NONF"/>
    <m/>
    <n v="1000"/>
    <s v="ADM &amp; HO"/>
    <n v="9955.989999999998"/>
    <n v="3113.01"/>
    <n v="523.96"/>
  </r>
  <r>
    <n v="404402"/>
    <s v="COMMUNITY SERVICES"/>
    <s v="DISTRICT NORTH"/>
    <s v="3.3 - Recreation and Facilities"/>
    <s v="Function:Sport and Recreation:Core Function:Community Parks (including Nurseries)"/>
    <s v="O/404402.AAH.000"/>
    <s v="NONF:AH:MRC:MUNICIPAL RUNNING COST"/>
    <s v="4402AAH000"/>
    <s v="NONF:AH:MRC:MUNICIPAL RUNNING COST"/>
    <s v="Function:Sport and Recreation:Core Function:Community Parks (including Nurseries)"/>
    <n v="4820030000"/>
    <s v="DEPRECIATION:MACHINERY &amp; EQUIP.:ALL OR EXCL NERSA"/>
    <s v="99290159-5e73-48a5-91b1-fb0dd4ef9ed4"/>
    <x v="5"/>
    <m/>
    <s v="NF01_NONF"/>
    <m/>
    <n v="1000"/>
    <s v="ADM &amp; HO"/>
    <n v="29012.310000000012"/>
    <n v="28207.45"/>
    <n v="24133.16"/>
  </r>
  <r>
    <n v="404402"/>
    <s v="COMMUNITY SERVICES"/>
    <s v="DISTRICT NORTH"/>
    <s v="3.3 - Recreation and Facilities"/>
    <s v="Function:Sport and Recreation:Core Function:Community Parks (including Nurseries)"/>
    <s v="O/404402.AAH.000"/>
    <s v="NONF:AH:MRC:MUNICIPAL RUNNING COST"/>
    <s v="4402AAH000"/>
    <s v="NONF:AH:MRC:MUNICIPAL RUNNING COST"/>
    <s v="Function:Sport and Recreation:Core Function:Community Parks (including Nurseries)"/>
    <n v="4820350050"/>
    <s v="DEPRECIATION:SPORT&amp;RECR:OUTDOOR FACILITIES"/>
    <s v="5ab60e67-4ea1-4e4e-96c9-343983b10aee"/>
    <x v="5"/>
    <m/>
    <s v="NF01_NONF"/>
    <m/>
    <n v="1000"/>
    <s v="ADM &amp; HO"/>
    <n v="182780.83000000002"/>
    <n v="181429.03"/>
    <n v="172359.24"/>
  </r>
  <r>
    <n v="404402"/>
    <s v="COMMUNITY SERVICES"/>
    <s v="DISTRICT NORTH"/>
    <s v="3.3 - Recreation and Facilities"/>
    <s v="Function:Sport and Recreation:Core Function:Community Parks (including Nurseries)"/>
    <s v="O/404402.AAH.000"/>
    <s v="NONF:AH:MRC:MUNICIPAL RUNNING COST"/>
    <s v="4402AAH000"/>
    <s v="NONF:AH:MRC:MUNICIPAL RUNNING COST"/>
    <s v="Function:Sport and Recreation:Core Function:Community Parks (including Nurseries)"/>
    <n v="4820350010"/>
    <s v="DEPRECIATION:SPORT&amp;RECR:OUTDOOR FACILITIES"/>
    <s v="5ab60e67-4ea1-4e4e-96c9-343983b10aee"/>
    <x v="5"/>
    <m/>
    <s v="NF01_NONF"/>
    <m/>
    <n v="1000"/>
    <s v="ADM &amp; HO"/>
    <n v="183510.74000000002"/>
    <n v="166873.01"/>
    <n v="124293.11"/>
  </r>
  <r>
    <n v="404404"/>
    <s v="COMMUNITY SERVICES"/>
    <s v="DISTRICT CENTRAL"/>
    <s v="3.3 - Recreation and Facilities"/>
    <s v="Function:Sport and Recreation:Core Function:Community Parks (including Nurseries)"/>
    <s v="O/404404.AAH.000"/>
    <s v="NONF:AH:MRC:MUNICIPAL RUNNING COST"/>
    <s v="4404AAH000"/>
    <s v="NONF:AH:MRC:MUNICIPAL RUNNING COST"/>
    <s v="Function:Sport and Recreation:Core Function:Community Parks (including Nurseries)"/>
    <n v="4820030000"/>
    <s v="DEPRECIATION:MACHINERY &amp; EQUIP.:ALL OR EXCL NERSA"/>
    <s v="99290159-5e73-48a5-91b1-fb0dd4ef9ed4"/>
    <x v="5"/>
    <m/>
    <s v="NF01_NONF"/>
    <m/>
    <n v="1000"/>
    <s v="ADM &amp; HO"/>
    <n v="292.58999999999997"/>
    <n v="292.56"/>
    <n v="242.88"/>
  </r>
  <r>
    <n v="404404"/>
    <s v="COMMUNITY SERVICES"/>
    <s v="DISTRICT CENTRAL"/>
    <s v="3.3 - Recreation and Facilities"/>
    <s v="Function:Sport and Recreation:Core Function:Community Parks (including Nurseries)"/>
    <s v="O/404404.AAH.000"/>
    <s v="NONF:AH:MRC:MUNICIPAL RUNNING COST"/>
    <s v="4404AAH000"/>
    <s v="NONF:AH:MRC:MUNICIPAL RUNNING COST"/>
    <s v="Function:Sport and Recreation:Core Function:Community Parks (including Nurseries)"/>
    <n v="4820400000"/>
    <s v="DEPRECIATION:BUILDINGS:ALL OR EXCL NERSA"/>
    <s v="62e342d1-e206-47d1-bb21-146c00a886f9"/>
    <x v="5"/>
    <m/>
    <s v="NF01_NONF"/>
    <m/>
    <n v="1000"/>
    <s v="ADM &amp; HO"/>
    <n v="4252.62"/>
    <n v="4241.1499999999996"/>
    <n v="59.5"/>
  </r>
  <r>
    <n v="404404"/>
    <s v="COMMUNITY SERVICES"/>
    <s v="DISTRICT CENTRAL"/>
    <s v="3.3 - Recreation and Facilities"/>
    <s v="Function:Sport and Recreation:Core Function:Community Parks (including Nurseries)"/>
    <s v="O/404408.AAH.000"/>
    <s v="NONF:AH:MRC:MUNICIPAL RUNNING COST"/>
    <s v="4408AAH000"/>
    <s v="NONF:AH:MRC:MUNICIPAL RUNNING COST"/>
    <s v="Function:Sport and Recreation:Core Function:Community Parks (including Nurseries)"/>
    <n v="4820034060"/>
    <s v="DEPRECIATION:COMMUNITY ASSETS:CENTRES"/>
    <s v="b94c9340-054b-429b-8451-1114c9ea8ff0"/>
    <x v="5"/>
    <m/>
    <s v="NF01_NONF"/>
    <m/>
    <n v="1000"/>
    <s v="ADM &amp; HO"/>
    <n v="20300.560000000001"/>
    <n v="20300.560000000001"/>
    <n v="20300.560000000001"/>
  </r>
  <r>
    <n v="404404"/>
    <s v="COMMUNITY SERVICES"/>
    <s v="DISTRICT CENTRAL"/>
    <s v="3.3 - Recreation and Facilities"/>
    <s v="Function:Sport and Recreation:Core Function:Community Parks (including Nurseries)"/>
    <s v="O/404404.AAH.000"/>
    <s v="NONF:AH:MRC:MUNICIPAL RUNNING COST"/>
    <s v="4404AAH000"/>
    <s v="NONF:AH:MRC:MUNICIPAL RUNNING COST"/>
    <s v="Function:Sport and Recreation:Core Function:Community Parks (including Nurseries)"/>
    <n v="4820350050"/>
    <s v="DEPRECIATION:SPORT&amp;RECR:OUTDOOR FACILITIES"/>
    <s v="5ab60e67-4ea1-4e4e-96c9-343983b10aee"/>
    <x v="5"/>
    <m/>
    <s v="NF01_NONF"/>
    <m/>
    <n v="1000"/>
    <s v="ADM &amp; HO"/>
    <n v="52986.31"/>
    <n v="52891"/>
    <n v="46828.86"/>
  </r>
  <r>
    <n v="404404"/>
    <s v="COMMUNITY SERVICES"/>
    <s v="DISTRICT CENTRAL"/>
    <s v="3.3 - Recreation and Facilities"/>
    <s v="Function:Sport and Recreation:Core Function:Community Parks (including Nurseries)"/>
    <s v="O/404404.AAH.000"/>
    <s v="NONF:AH:MRC:MUNICIPAL RUNNING COST"/>
    <s v="4404AAH000"/>
    <s v="NONF:AH:MRC:MUNICIPAL RUNNING COST"/>
    <s v="Function:Sport and Recreation:Core Function:Community Parks (including Nurseries)"/>
    <n v="4820350010"/>
    <s v="DEPRECIATION:SPORT&amp;RECR:OUTDOOR FACILITIES"/>
    <s v="5ab60e67-4ea1-4e4e-96c9-343983b10aee"/>
    <x v="5"/>
    <m/>
    <s v="NF01_NONF"/>
    <m/>
    <n v="1000"/>
    <s v="ADM &amp; HO"/>
    <n v="118411.73000000001"/>
    <n v="118411.71"/>
    <n v="118411.74"/>
  </r>
  <r>
    <n v="404404"/>
    <s v="COMMUNITY SERVICES"/>
    <s v="DISTRICT CENTRAL"/>
    <s v="3.3 - Recreation and Facilities"/>
    <s v="Function:Sport and Recreation:Core Function:Community Parks (including Nurseries)"/>
    <s v="O/404408.AAH.000"/>
    <s v="NONF:AH:MRC:MUNICIPAL RUNNING COST"/>
    <s v="4408AAH000"/>
    <s v="NONF:AH:MRC:MUNICIPAL RUNNING COST"/>
    <s v="Function:Sport and Recreation:Core Function:Community Parks (including Nurseries)"/>
    <n v="4820034110"/>
    <s v="DEPRECIATION:COMMUNITY ASSETS:PUBLIC CONVENIENCES"/>
    <s v="3bb73c75-47a0-4c6d-9cc8-711dfd8294a8"/>
    <x v="5"/>
    <m/>
    <s v="NF01_NONF"/>
    <m/>
    <n v="1000"/>
    <s v="ADM &amp; HO"/>
    <n v="855855.29000000039"/>
    <n v="855793.79"/>
    <n v="832618.97"/>
  </r>
  <r>
    <n v="404408"/>
    <s v="COMMUNITY SERVICES"/>
    <s v="DISTRICT CENTRAL"/>
    <s v="3.3 - Recreation and Facilities"/>
    <s v="Function:Sport and Recreation:Core Function:Community Parks (including Nurseries)"/>
    <s v="O/404408.AAH.000"/>
    <s v="NONF:AH:MRC:MUNICIPAL RUNNING COST"/>
    <s v="4408AAH000"/>
    <s v="NONF:AH:MRC:MUNICIPAL RUNNING COST"/>
    <s v="Function:Sport and Recreation:Core Function:Community Parks (including Nurseries)"/>
    <n v="4820034020"/>
    <s v="DEPRECIATION:COMMUNITY ASSETS:STADIUMS"/>
    <s v="a98a7287-9397-4dec-9e11-8e9342d8285f"/>
    <x v="5"/>
    <m/>
    <s v="NF01_NONF"/>
    <m/>
    <n v="1000"/>
    <s v="ADM &amp; HO"/>
    <n v="2575988.17"/>
    <n v="2571410.33"/>
    <n v="904607.05"/>
  </r>
  <r>
    <n v="404408"/>
    <s v="COMMUNITY SERVICES"/>
    <s v="ADMINISTRATION - SPO"/>
    <s v="3.3 - Recreation and Facilities"/>
    <s v="Function:Sport and Recreation:Core Function:Community Parks (including Nurseries)"/>
    <s v="O/404408.AAH.000"/>
    <s v="NONF:AH:MRC:MUNICIPAL RUNNING COST"/>
    <s v="4408AAH000"/>
    <s v="NONF:AH:MRC:MUNICIPAL RUNNING COST"/>
    <s v="Function:Sport and Recreation:Core Function:Community Parks (including Nurseries)"/>
    <n v="4820007000"/>
    <s v="DEPRECIATION:FURNITURE &amp; FITTINGS.:ALL EXCL NE"/>
    <s v="cb5cae3e-4698-47cf-99d4-5bc609c98f2a"/>
    <x v="5"/>
    <m/>
    <s v="NF01_NONF"/>
    <m/>
    <n v="1000"/>
    <s v="ADM &amp; HO"/>
    <n v="394.66999999999996"/>
    <m/>
    <n v="384.3"/>
  </r>
  <r>
    <n v="404408"/>
    <s v="COMMUNITY SERVICES"/>
    <s v="ADMINISTRATION - SPO"/>
    <s v="3.3 - Recreation and Facilities"/>
    <s v="Function:Sport and Recreation:Core Function:Community Parks (including Nurseries)"/>
    <s v="O/404408.AAH.000"/>
    <s v="NONF:AH:MRC:MUNICIPAL RUNNING COST"/>
    <s v="4408AAH000"/>
    <s v="NONF:AH:MRC:MUNICIPAL RUNNING COST"/>
    <s v="Function:Sport and Recreation:Core Function:Community Parks (including Nurseries)"/>
    <n v="4820030000"/>
    <s v="DEPRECIATION:MACHINERY &amp; EQUIP.:ALL OR EXCL NERSA"/>
    <s v="99290159-5e73-48a5-91b1-fb0dd4ef9ed4"/>
    <x v="5"/>
    <m/>
    <s v="NF01_NONF"/>
    <m/>
    <n v="1000"/>
    <s v="ADM &amp; HO"/>
    <n v="2274.9700000000003"/>
    <n v="2274.9699999999998"/>
    <n v="2270.77"/>
  </r>
  <r>
    <n v="404408"/>
    <s v="COMMUNITY SERVICES"/>
    <s v="ADMINISTRATION - SPO"/>
    <s v="3.3 - Recreation and Facilities"/>
    <s v="Function:Sport and Recreation:Core Function:Community Parks (including Nurseries)"/>
    <s v="O/404408.AAH.000"/>
    <s v="NONF:AH:MRC:MUNICIPAL RUNNING COST"/>
    <s v="4408AAH000"/>
    <s v="NONF:AH:MRC:MUNICIPAL RUNNING COST"/>
    <s v="Function:Sport and Recreation:Core Function:Community Parks (including Nurseries)"/>
    <n v="4820400000"/>
    <s v="DEPRECIATION:BUILDINGS:ALL OR EXCL NERSA"/>
    <s v="62e342d1-e206-47d1-bb21-146c00a886f9"/>
    <x v="5"/>
    <m/>
    <s v="NF01_NONF"/>
    <m/>
    <n v="1000"/>
    <s v="ADM &amp; HO"/>
    <n v="3801.38"/>
    <n v="3794.96"/>
    <n v="1449.79"/>
  </r>
  <r>
    <n v="404408"/>
    <s v="COMMUNITY SERVICES"/>
    <s v="ADMINISTRATION - SPO"/>
    <s v="3.3 - Recreation and Facilities"/>
    <s v="Function:Sport and Recreation:Core Function:Community Parks (including Nurseries)"/>
    <s v="O/404408.AAH.000"/>
    <s v="NONF:AH:MRC:MUNICIPAL RUNNING COST"/>
    <s v="4408AAH000"/>
    <s v="NONF:AH:MRC:MUNICIPAL RUNNING COST"/>
    <s v="Function:Sport and Recreation:Core Function:Community Parks (including Nurseries)"/>
    <n v="4820350050"/>
    <s v="DEPRECIATION:SPORT&amp;RECR:OUTDOOR FACILITIES"/>
    <s v="5ab60e67-4ea1-4e4e-96c9-343983b10aee"/>
    <x v="5"/>
    <m/>
    <s v="NF01_NONF"/>
    <m/>
    <n v="1000"/>
    <s v="ADM &amp; HO"/>
    <n v="11444.810000000001"/>
    <n v="11435.62"/>
    <n v="8082.85"/>
  </r>
  <r>
    <n v="404408"/>
    <s v="COMMUNITY SERVICES"/>
    <s v="ADMINISTRATION - SPO"/>
    <s v="3.3 - Recreation and Facilities"/>
    <s v="Function:Sport and Recreation:Core Function:Community Parks (including Nurseries)"/>
    <s v="O/404408.AAH.000"/>
    <s v="NONF:AH:MRC:MUNICIPAL RUNNING COST"/>
    <s v="4408AAH000"/>
    <s v="NONF:AH:MRC:MUNICIPAL RUNNING COST"/>
    <s v="Function:Sport and Recreation:Core Function:Community Parks (including Nurseries)"/>
    <n v="4820350010"/>
    <s v="DEPRECIATION:SPORT&amp;RECR:OUTDOOR FACILITIES"/>
    <s v="5ab60e67-4ea1-4e4e-96c9-343983b10aee"/>
    <x v="5"/>
    <m/>
    <s v="NF01_NONF"/>
    <m/>
    <n v="1000"/>
    <s v="ADM &amp; HO"/>
    <n v="260968.88"/>
    <n v="260628.64"/>
    <n v="252595.03"/>
  </r>
  <r>
    <n v="404408"/>
    <s v="COMMUNITY SERVICES"/>
    <s v="ADMINISTRATION - SPO"/>
    <s v="3.3 - Recreation and Facilities"/>
    <s v="Function:Sport and Recreation:Core Function:Community Parks (including Nurseries)"/>
    <s v="O/404408.AAH.000"/>
    <s v="NONF:AH:MRC:MUNICIPAL RUNNING COST"/>
    <s v="4408AAH000"/>
    <s v="NONF:AH:MRC:MUNICIPAL RUNNING COST"/>
    <s v="Function:Sport and Recreation:Core Function:Community Parks (including Nurseries)"/>
    <n v="4820350020"/>
    <s v="DEPRECIATION:SPORT&amp;RECR:OUTDOOR FACILITIES"/>
    <s v="5ab60e67-4ea1-4e4e-96c9-343983b10aee"/>
    <x v="5"/>
    <m/>
    <s v="NF01_NONF"/>
    <m/>
    <n v="1000"/>
    <s v="ADM &amp; HO"/>
    <n v="393492.8299999999"/>
    <n v="393281.54"/>
    <n v="318821.90000000002"/>
  </r>
  <r>
    <n v="404412"/>
    <s v="COMMUNITY SERVICES"/>
    <s v="HORTICULTURE"/>
    <s v="3.3 - Recreation and Facilities"/>
    <s v="Function:Sport and Recreation:Core Function:Community Parks (including Nurseries)"/>
    <s v="O/404412.AAH.000"/>
    <s v="NONF:AH:MRC:MUNICIPAL RUNNING COST"/>
    <s v="4412AAH000"/>
    <s v="NONF:AH:MRC:MUNICIPAL RUNNING COST"/>
    <s v="Function:Sport and Recreation:Core Function:Community Parks (including Nurseries)"/>
    <n v="4820350050"/>
    <s v="DEPRECIATION:SPORT&amp;RECR:OUTDOOR FACILITIES"/>
    <s v="5ab60e67-4ea1-4e4e-96c9-343983b10aee"/>
    <x v="5"/>
    <m/>
    <s v="NF01_NONF"/>
    <m/>
    <n v="1000"/>
    <s v="ADM &amp; HO"/>
    <n v="1847.9900000000002"/>
    <n v="1846.38"/>
    <n v="1258.98"/>
  </r>
  <r>
    <n v="404412"/>
    <s v="COMMUNITY SERVICES"/>
    <s v="HORTICULTURE"/>
    <s v="3.3 - Recreation and Facilities"/>
    <s v="Function:Sport and Recreation:Core Function:Community Parks (including Nurseries)"/>
    <s v="O/404412.AAH.000"/>
    <s v="NONF:AH:MRC:MUNICIPAL RUNNING COST"/>
    <s v="4412AAH000"/>
    <s v="NONF:AH:MRC:MUNICIPAL RUNNING COST"/>
    <s v="Function:Sport and Recreation:Core Function:Community Parks (including Nurseries)"/>
    <n v="4820005000"/>
    <s v="DEPRECIATION:COMPUTER EQUIP.:ALL OR EXCL NERSA"/>
    <s v="5bc4af14-5dea-4fd0-96ec-3bf5c7b882c0"/>
    <x v="5"/>
    <m/>
    <s v="NF01_NONF"/>
    <m/>
    <n v="1000"/>
    <s v="ADM &amp; HO"/>
    <n v="2002.7800000000002"/>
    <n v="1441.54"/>
    <n v="288.2"/>
  </r>
  <r>
    <n v="404412"/>
    <s v="COMMUNITY SERVICES"/>
    <s v="HORTICULTURE"/>
    <s v="3.3 - Recreation and Facilities"/>
    <s v="Function:Sport and Recreation:Core Function:Community Parks (including Nurseries)"/>
    <s v="O/404412.AAH.000"/>
    <s v="NONF:AH:MRC:MUNICIPAL RUNNING COST"/>
    <s v="4412AAH000"/>
    <s v="NONF:AH:MRC:MUNICIPAL RUNNING COST"/>
    <s v="Function:Sport and Recreation:Core Function:Community Parks (including Nurseries)"/>
    <n v="4820350010"/>
    <s v="DEPRECIATION:SPORT&amp;RECR:OUTDOOR FACILITIES"/>
    <s v="5ab60e67-4ea1-4e4e-96c9-343983b10aee"/>
    <x v="5"/>
    <m/>
    <s v="NF01_NONF"/>
    <m/>
    <n v="1000"/>
    <s v="ADM &amp; HO"/>
    <n v="3384.5399999999995"/>
    <n v="3384.54"/>
    <n v="3384.54"/>
  </r>
  <r>
    <n v="404412"/>
    <s v="COMMUNITY SERVICES"/>
    <s v="HORTICULTURE"/>
    <s v="3.3 - Recreation and Facilities"/>
    <s v="Function:Sport and Recreation:Core Function:Community Parks (including Nurseries)"/>
    <s v="O/404412.AAH.000"/>
    <s v="NONF:AH:MRC:MUNICIPAL RUNNING COST"/>
    <s v="4412AAH000"/>
    <s v="NONF:AH:MRC:MUNICIPAL RUNNING COST"/>
    <s v="Function:Sport and Recreation:Core Function:Community Parks (including Nurseries)"/>
    <n v="4820007000"/>
    <s v="DEPRECIATION:FURNITURE &amp; FITTINGS.:ALL EXCL NE"/>
    <s v="cb5cae3e-4698-47cf-99d4-5bc609c98f2a"/>
    <x v="5"/>
    <m/>
    <s v="NF01_NONF"/>
    <m/>
    <n v="1000"/>
    <s v="ADM &amp; HO"/>
    <n v="12076.849999999997"/>
    <n v="12068.22"/>
    <n v="11980.75"/>
  </r>
  <r>
    <n v="404412"/>
    <s v="COMMUNITY SERVICES"/>
    <s v="HORTICULTURE"/>
    <s v="3.3 - Recreation and Facilities"/>
    <s v="Function:Sport and Recreation:Core Function:Community Parks (including Nurseries)"/>
    <s v="O/404412.AAH.000"/>
    <s v="NONF:AH:MRC:MUNICIPAL RUNNING COST"/>
    <s v="4412AAH000"/>
    <s v="NONF:AH:MRC:MUNICIPAL RUNNING COST"/>
    <s v="Function:Sport and Recreation:Core Function:Community Parks (including Nurseries)"/>
    <n v="4820030000"/>
    <s v="DEPRECIATION:MACHINERY &amp; EQUIP.:ALL OR EXCL NERSA"/>
    <s v="99290159-5e73-48a5-91b1-fb0dd4ef9ed4"/>
    <x v="5"/>
    <m/>
    <s v="NF01_NONF"/>
    <m/>
    <n v="1000"/>
    <s v="ADM &amp; HO"/>
    <n v="19949.640000000003"/>
    <n v="17332.57"/>
    <n v="15914.79"/>
  </r>
  <r>
    <n v="404412"/>
    <s v="COMMUNITY SERVICES"/>
    <s v="HORTICULTURE"/>
    <s v="3.3 - Recreation and Facilities"/>
    <s v="Function:Sport and Recreation:Core Function:Community Parks (including Nurseries)"/>
    <s v="O/404412.AAH.000"/>
    <s v="NONF:AH:MRC:MUNICIPAL RUNNING COST"/>
    <s v="4412AAH000"/>
    <s v="NONF:AH:MRC:MUNICIPAL RUNNING COST"/>
    <s v="Function:Sport and Recreation:Core Function:Community Parks (including Nurseries)"/>
    <n v="4820034060"/>
    <s v="DEPRECIATION:COMMUNITY ASSETS:CENTRES"/>
    <s v="b94c9340-054b-429b-8451-1114c9ea8ff0"/>
    <x v="5"/>
    <m/>
    <s v="NF01_NONF"/>
    <m/>
    <n v="1000"/>
    <s v="ADM &amp; HO"/>
    <n v="128470.36"/>
    <n v="128470.36"/>
    <n v="128470.37"/>
  </r>
  <r>
    <n v="404430"/>
    <s v="COMMUNITY SERVICES"/>
    <s v="PROTEA SPRTS COMPLEX"/>
    <s v="3.3 - Recreation and Facilities"/>
    <s v="Function:Sport and Recreation:Non-core Function:Recreational Facilities"/>
    <s v="O/404430.AAH.000"/>
    <s v="NONF:AH:MRC:MUNICIPAL RUNNING COST"/>
    <s v="4430AAH000"/>
    <s v="NONF:AH:MRC:MUNICIPAL RUNNING COST"/>
    <s v="Function:Sport and Recreation:Non-core Function:Recreational Facilities"/>
    <n v="4820400000"/>
    <s v="DEPRECIATION:BUILDINGS:ALL OR EXCL NERSA"/>
    <s v="62e342d1-e206-47d1-bb21-146c00a886f9"/>
    <x v="5"/>
    <m/>
    <s v="NF01_NONF"/>
    <m/>
    <n v="1000"/>
    <s v="ADM &amp; HO"/>
    <n v="3303.4900000000002"/>
    <n v="376.27"/>
    <n v="375.23"/>
  </r>
  <r>
    <n v="404430"/>
    <s v="COMMUNITY SERVICES"/>
    <s v="PROTEA SPRTS COMPLEX"/>
    <s v="3.3 - Recreation and Facilities"/>
    <s v="Function:Sport and Recreation:Non-core Function:Recreational Facilities"/>
    <s v="O/404430.AAH.000"/>
    <s v="NONF:AH:MRC:MUNICIPAL RUNNING COST"/>
    <s v="4430AAH000"/>
    <s v="NONF:AH:MRC:MUNICIPAL RUNNING COST"/>
    <s v="Function:Sport and Recreation:Non-core Function:Recreational Facilities"/>
    <n v="4820350010"/>
    <s v="DEPRECIATION:SPORT&amp;RECR:OUTDOOR FACILITIES"/>
    <s v="5ab60e67-4ea1-4e4e-96c9-343983b10aee"/>
    <x v="5"/>
    <m/>
    <s v="NF01_NONF"/>
    <m/>
    <n v="1000"/>
    <s v="ADM &amp; HO"/>
    <n v="169558.50999999998"/>
    <n v="167811.07"/>
    <n v="132432.57999999999"/>
  </r>
  <r>
    <n v="404431"/>
    <s v="COMMUNITY SERVICES"/>
    <s v="SPORTS GROUNDS"/>
    <s v="3.3 - Recreation and Facilities"/>
    <s v="Function:Sport and Recreation:Non-core Function:Recreational Facilities"/>
    <s v="O/404431.AAH.000"/>
    <s v="NONF:AH:MRC:MUNICIPAL RUNNING COST"/>
    <s v="4431AAH000"/>
    <s v="NONF:AH:MRC:MUNICIPAL RUNNING COST"/>
    <s v="Function:Sport and Recreation:Non-core Function:Recreational Facilities"/>
    <n v="4820400000"/>
    <s v="DEPRECIATION:BUILDINGS:ALL OR EXCL NERSA"/>
    <s v="62e342d1-e206-47d1-bb21-146c00a886f9"/>
    <x v="5"/>
    <m/>
    <s v="NF01_NONF"/>
    <m/>
    <n v="1000"/>
    <s v="ADM &amp; HO"/>
    <n v="95.440000000000012"/>
    <n v="95.45"/>
    <n v="95.18"/>
  </r>
  <r>
    <n v="404431"/>
    <s v="COMMUNITY SERVICES"/>
    <s v="SPORTS GROUNDS"/>
    <s v="3.3 - Recreation and Facilities"/>
    <s v="Function:Sport and Recreation:Non-core Function:Recreational Facilities"/>
    <s v="O/404431.AAH.000"/>
    <s v="NONF:AH:MRC:MUNICIPAL RUNNING COST"/>
    <s v="4431AAH000"/>
    <s v="NONF:AH:MRC:MUNICIPAL RUNNING COST"/>
    <s v="Function:Sport and Recreation:Non-core Function:Recreational Facilities"/>
    <n v="4820007000"/>
    <s v="DEPRECIATION:FURNITURE &amp; FITTINGS.:ALL EXCL NE"/>
    <s v="cb5cae3e-4698-47cf-99d4-5bc609c98f2a"/>
    <x v="5"/>
    <m/>
    <s v="NF01_NONF"/>
    <m/>
    <n v="1000"/>
    <s v="ADM &amp; HO"/>
    <n v="1167.8800000000001"/>
    <n v="1162.97"/>
    <n v="1162.2"/>
  </r>
  <r>
    <n v="404431"/>
    <s v="COMMUNITY SERVICES"/>
    <s v="SPORTS GROUNDS"/>
    <s v="3.3 - Recreation and Facilities"/>
    <s v="Function:Sport and Recreation:Non-core Function:Recreational Facilities"/>
    <s v="O/404431.AAH.000"/>
    <s v="NONF:AH:MRC:MUNICIPAL RUNNING COST"/>
    <s v="4431AAH000"/>
    <s v="NONF:AH:MRC:MUNICIPAL RUNNING COST"/>
    <s v="Function:Sport and Recreation:Non-core Function:Recreational Facilities"/>
    <n v="4820032000"/>
    <s v="DEPRECIATION:TRANSPORT ASSETS:ALL OR EXCL NERSA"/>
    <s v="e6c69ff1-adef-42df-b564-a052001c0da5"/>
    <x v="5"/>
    <m/>
    <s v="NF01_NONF"/>
    <m/>
    <n v="1000"/>
    <s v="ADM &amp; HO"/>
    <n v="1460.5499999999997"/>
    <n v="1460.54"/>
    <n v="1460.55"/>
  </r>
  <r>
    <n v="404431"/>
    <s v="COMMUNITY SERVICES"/>
    <s v="SPORTS GROUNDS"/>
    <s v="3.3 - Recreation and Facilities"/>
    <s v="Function:Sport and Recreation:Non-core Function:Recreational Facilities"/>
    <s v="O/404431.AAH.000"/>
    <s v="NONF:AH:MRC:MUNICIPAL RUNNING COST"/>
    <s v="4431AAH000"/>
    <s v="NONF:AH:MRC:MUNICIPAL RUNNING COST"/>
    <s v="Function:Sport and Recreation:Non-core Function:Recreational Facilities"/>
    <n v="4820034020"/>
    <s v="DEPRECIATION:COMMUNITY ASSETS:STADIUMS"/>
    <s v="a98a7287-9397-4dec-9e11-8e9342d8285f"/>
    <x v="5"/>
    <m/>
    <s v="NF01_NONF"/>
    <m/>
    <n v="1000"/>
    <s v="ADM &amp; HO"/>
    <n v="1719.4099999999999"/>
    <n v="1719.41"/>
    <n v="1719.41"/>
  </r>
  <r>
    <n v="404431"/>
    <s v="COMMUNITY SERVICES"/>
    <s v="SPORTS GROUNDS"/>
    <s v="3.3 - Recreation and Facilities"/>
    <s v="Function:Sport and Recreation:Non-core Function:Recreational Facilities"/>
    <s v="O/404431.AAH.000"/>
    <s v="NONF:AH:MRC:MUNICIPAL RUNNING COST"/>
    <s v="4431AAH000"/>
    <s v="NONF:AH:MRC:MUNICIPAL RUNNING COST"/>
    <s v="Function:Sport and Recreation:Non-core Function:Recreational Facilities"/>
    <n v="4820350020"/>
    <s v="DEPRECIATION:SPORT&amp;RECR:OUTDOOR FACILITIES"/>
    <s v="5ab60e67-4ea1-4e4e-96c9-343983b10aee"/>
    <x v="5"/>
    <m/>
    <s v="NF01_NONF"/>
    <m/>
    <n v="1000"/>
    <s v="ADM &amp; HO"/>
    <n v="15531.58"/>
    <n v="15531.58"/>
    <n v="15531.58"/>
  </r>
  <r>
    <n v="404431"/>
    <s v="COMMUNITY SERVICES"/>
    <s v="SPORTS GROUNDS"/>
    <s v="3.3 - Recreation and Facilities"/>
    <s v="Function:Sport and Recreation:Non-core Function:Recreational Facilities"/>
    <s v="O/404431.AAH.000"/>
    <s v="NONF:AH:MRC:MUNICIPAL RUNNING COST"/>
    <s v="4431AAH000"/>
    <s v="NONF:AH:MRC:MUNICIPAL RUNNING COST"/>
    <s v="Function:Sport and Recreation:Non-core Function:Recreational Facilities"/>
    <n v="4820034090"/>
    <s v="DEPRECIATION:SPORT&amp;RECR:OUTDOOR FACILITIES"/>
    <s v="5ab60e67-4ea1-4e4e-96c9-343983b10aee"/>
    <x v="5"/>
    <m/>
    <s v="NF01_NONF"/>
    <m/>
    <n v="1000"/>
    <s v="ADM &amp; HO"/>
    <n v="23402.399999999998"/>
    <n v="23402.400000000001"/>
    <n v="23402.400000000001"/>
  </r>
  <r>
    <n v="404431"/>
    <s v="COMMUNITY SERVICES"/>
    <s v="SPORTS GROUNDS"/>
    <s v="3.3 - Recreation and Facilities"/>
    <s v="Function:Sport and Recreation:Non-core Function:Recreational Facilities"/>
    <s v="O/404431.AAH.000"/>
    <s v="NONF:AH:MRC:MUNICIPAL RUNNING COST"/>
    <s v="4431AAH000"/>
    <s v="NONF:AH:MRC:MUNICIPAL RUNNING COST"/>
    <s v="Function:Sport and Recreation:Non-core Function:Recreational Facilities"/>
    <n v="4820034060"/>
    <s v="DEPRECIATION:COMMUNITY ASSETS:CENTRES"/>
    <s v="b94c9340-054b-429b-8451-1114c9ea8ff0"/>
    <x v="5"/>
    <m/>
    <s v="NF01_NONF"/>
    <m/>
    <n v="1000"/>
    <s v="ADM &amp; HO"/>
    <n v="35411.440000000002"/>
    <n v="35411.440000000002"/>
    <n v="35411.440000000002"/>
  </r>
  <r>
    <n v="404431"/>
    <s v="COMMUNITY SERVICES"/>
    <s v="SPORTS GROUNDS"/>
    <s v="3.3 - Recreation and Facilities"/>
    <s v="Function:Sport and Recreation:Non-core Function:Recreational Facilities"/>
    <s v="O/404431.AAH.000"/>
    <s v="NONF:AH:MRC:MUNICIPAL RUNNING COST"/>
    <s v="4431AAH000"/>
    <s v="NONF:AH:MRC:MUNICIPAL RUNNING COST"/>
    <s v="Function:Sport and Recreation:Non-core Function:Recreational Facilities"/>
    <n v="4820005000"/>
    <s v="DEPRECIATION:COMPUTER EQUIP.:ALL OR EXCL NERSA"/>
    <s v="5bc4af14-5dea-4fd0-96ec-3bf5c7b882c0"/>
    <x v="5"/>
    <m/>
    <s v="NF01_NONF"/>
    <m/>
    <n v="1000"/>
    <s v="ADM &amp; HO"/>
    <n v="39037.87000000001"/>
    <n v="35891.339999999997"/>
    <n v="384.19"/>
  </r>
  <r>
    <n v="404431"/>
    <s v="COMMUNITY SERVICES"/>
    <s v="SPORTS GROUNDS"/>
    <s v="3.3 - Recreation and Facilities"/>
    <s v="Function:Sport and Recreation:Non-core Function:Recreational Facilities"/>
    <s v="O/404431.AAH.000"/>
    <s v="NONF:AH:MRC:MUNICIPAL RUNNING COST"/>
    <s v="4431AAH000"/>
    <s v="NONF:AH:MRC:MUNICIPAL RUNNING COST"/>
    <s v="Function:Sport and Recreation:Non-core Function:Recreational Facilities"/>
    <n v="4820030000"/>
    <s v="DEPRECIATION:MACHINERY &amp; EQUIP.:ALL OR EXCL NERSA"/>
    <s v="99290159-5e73-48a5-91b1-fb0dd4ef9ed4"/>
    <x v="5"/>
    <m/>
    <s v="NF01_NONF"/>
    <m/>
    <n v="1000"/>
    <s v="ADM &amp; HO"/>
    <n v="151050.2000000001"/>
    <n v="141678.35"/>
    <n v="114110.97"/>
  </r>
  <r>
    <n v="404431"/>
    <s v="COMMUNITY SERVICES"/>
    <s v="SPORTS GROUNDS"/>
    <s v="3.3 - Recreation and Facilities"/>
    <s v="Function:Sport and Recreation:Non-core Function:Recreational Facilities"/>
    <s v="O/404431.AAH.000"/>
    <s v="NONF:AH:MRC:MUNICIPAL RUNNING COST"/>
    <s v="4431AAH000"/>
    <s v="NONF:AH:MRC:MUNICIPAL RUNNING COST"/>
    <s v="Function:Sport and Recreation:Non-core Function:Recreational Facilities"/>
    <n v="4820350010"/>
    <s v="DEPRECIATION:SPORT&amp;RECR:OUTDOOR FACILITIES"/>
    <s v="5ab60e67-4ea1-4e4e-96c9-343983b10aee"/>
    <x v="5"/>
    <m/>
    <s v="NF01_NONF"/>
    <m/>
    <n v="1000"/>
    <s v="ADM &amp; HO"/>
    <n v="3751561.0800000029"/>
    <n v="3730910.69"/>
    <n v="2782627.64"/>
  </r>
  <r>
    <n v="404432"/>
    <s v="COMMUNITY SERVICES"/>
    <s v="ALEX&amp;RA SWMMNG BATH"/>
    <s v="3.3 - Recreation and Facilities"/>
    <s v="Function:Sport and Recreation:Non-core Function:Recreational Facilities"/>
    <s v="O/404432.AAH.000"/>
    <s v="NONF:AH:MRC:MUNICIPAL RUNNING COST"/>
    <s v="4432AAH000"/>
    <s v="NONF:AH:MRC:MUNICIPAL RUNNING COST"/>
    <s v="Function:Sport and Recreation:Non-core Function:Recreational Facilities"/>
    <n v="4820007000"/>
    <s v="DEPRECIATION:FURNITURE &amp; FITTINGS.:ALL EXCL NE"/>
    <s v="cb5cae3e-4698-47cf-99d4-5bc609c98f2a"/>
    <x v="5"/>
    <m/>
    <s v="NF01_NONF"/>
    <m/>
    <n v="1000"/>
    <s v="ADM &amp; HO"/>
    <n v="141.54"/>
    <n v="141.52000000000001"/>
    <n v="141.54"/>
  </r>
  <r>
    <n v="404432"/>
    <s v="COMMUNITY SERVICES"/>
    <s v="ALEX&amp;RA SWMMNG BATH"/>
    <s v="3.3 - Recreation and Facilities"/>
    <s v="Function:Sport and Recreation:Non-core Function:Recreational Facilities"/>
    <s v="O/404432.AAH.000"/>
    <s v="NONF:AH:MRC:MUNICIPAL RUNNING COST"/>
    <s v="4432AAH000"/>
    <s v="NONF:AH:MRC:MUNICIPAL RUNNING COST"/>
    <s v="Function:Sport and Recreation:Non-core Function:Recreational Facilities"/>
    <n v="4820030000"/>
    <s v="DEPRECIATION:MACHINERY &amp; EQUIP.:ALL OR EXCL NERSA"/>
    <s v="99290159-5e73-48a5-91b1-fb0dd4ef9ed4"/>
    <x v="5"/>
    <m/>
    <s v="NF01_NONF"/>
    <m/>
    <n v="1000"/>
    <s v="ADM &amp; HO"/>
    <n v="7920.4600000000009"/>
    <n v="7920.45"/>
    <n v="7920.45"/>
  </r>
  <r>
    <n v="404432"/>
    <s v="COMMUNITY SERVICES"/>
    <s v="ALEX&amp;RA SWMMNG BATH"/>
    <s v="3.3 - Recreation and Facilities"/>
    <s v="Function:Sport and Recreation:Non-core Function:Recreational Facilities"/>
    <s v="O/404432.AAH.000"/>
    <s v="NONF:AH:MRC:MUNICIPAL RUNNING COST"/>
    <s v="4432AAH000"/>
    <s v="NONF:AH:MRC:MUNICIPAL RUNNING COST"/>
    <s v="Function:Sport and Recreation:Non-core Function:Recreational Facilities"/>
    <n v="4820350020"/>
    <s v="DEPRECIATION:SPORT&amp;RECR:OUTDOOR FACILITIES"/>
    <s v="5ab60e67-4ea1-4e4e-96c9-343983b10aee"/>
    <x v="5"/>
    <m/>
    <s v="NF01_NONF"/>
    <m/>
    <n v="1000"/>
    <s v="ADM &amp; HO"/>
    <n v="298729.02999999991"/>
    <n v="298030.23"/>
    <n v="291867.90999999997"/>
  </r>
  <r>
    <n v="404434"/>
    <s v="COMMUNITY SERVICES"/>
    <s v="BERG STREET SWIMMING"/>
    <s v="3.3 - Recreation and Facilities"/>
    <s v="Function:Sport and Recreation:Non-core Function:Recreational Facilities"/>
    <s v="O/404434.AAH.000"/>
    <s v="NONF:AH:MRC:MUNICIPAL RUNNING COST"/>
    <s v="4434AAH000"/>
    <s v="NONF:AH:MRC:MUNICIPAL RUNNING COST"/>
    <s v="Function:Sport and Recreation:Non-core Function:Recreational Facilities"/>
    <n v="4820007000"/>
    <s v="DEPRECIATION:FURNITURE &amp; FITTINGS.:ALL EXCL NE"/>
    <s v="cb5cae3e-4698-47cf-99d4-5bc609c98f2a"/>
    <x v="5"/>
    <m/>
    <s v="NF01_NONF"/>
    <m/>
    <n v="1000"/>
    <s v="ADM &amp; HO"/>
    <n v="225.08000000000004"/>
    <n v="225.08"/>
    <n v="225.07"/>
  </r>
  <r>
    <n v="404434"/>
    <s v="COMMUNITY SERVICES"/>
    <s v="BERG STREET SWIMMING"/>
    <s v="3.3 - Recreation and Facilities"/>
    <s v="Function:Sport and Recreation:Non-core Function:Recreational Facilities"/>
    <s v="O/404434.AAH.000"/>
    <s v="NONF:AH:MRC:MUNICIPAL RUNNING COST"/>
    <s v="4434AAH000"/>
    <s v="NONF:AH:MRC:MUNICIPAL RUNNING COST"/>
    <s v="Function:Sport and Recreation:Non-core Function:Recreational Facilities"/>
    <n v="4820030000"/>
    <s v="DEPRECIATION:MACHINERY &amp; EQUIP.:ALL OR EXCL NERSA"/>
    <s v="99290159-5e73-48a5-91b1-fb0dd4ef9ed4"/>
    <x v="5"/>
    <m/>
    <s v="NF01_NONF"/>
    <m/>
    <n v="1000"/>
    <s v="ADM &amp; HO"/>
    <n v="446.59"/>
    <n v="411.17"/>
    <n v="298.04000000000002"/>
  </r>
  <r>
    <n v="404434"/>
    <s v="COMMUNITY SERVICES"/>
    <s v="BERG STREET SWIMMING"/>
    <s v="3.3 - Recreation and Facilities"/>
    <s v="Function:Sport and Recreation:Non-core Function:Recreational Facilities"/>
    <s v="O/404434.AAH.000"/>
    <s v="NONF:AH:MRC:MUNICIPAL RUNNING COST"/>
    <s v="4434AAH000"/>
    <s v="NONF:AH:MRC:MUNICIPAL RUNNING COST"/>
    <s v="Function:Sport and Recreation:Non-core Function:Recreational Facilities"/>
    <n v="4820350020"/>
    <s v="DEPRECIATION:SPORT&amp;RECR:OUTDOOR FACILITIES"/>
    <s v="5ab60e67-4ea1-4e4e-96c9-343983b10aee"/>
    <x v="5"/>
    <m/>
    <s v="NF01_NONF"/>
    <m/>
    <n v="1000"/>
    <s v="ADM &amp; HO"/>
    <n v="149068.49999999997"/>
    <n v="144250.63"/>
    <n v="139447.44"/>
  </r>
  <r>
    <n v="404435"/>
    <s v="COMMUNITY SERVICES"/>
    <s v="PILDITCH SWMMNG BATH"/>
    <s v="3.3 - Recreation and Facilities"/>
    <s v="Function:Sport and Recreation:Non-core Function:Recreational Facilities"/>
    <s v="O/404435.AAH.000"/>
    <s v="NONF:AH:MRC:MUNICIPAL RUNNING COST"/>
    <s v="4435AAH000"/>
    <s v="NONF:AH:MRC:MUNICIPAL RUNNING COST"/>
    <s v="Function:Sport and Recreation:Non-core Function:Recreational Facilities"/>
    <n v="4820030000"/>
    <s v="DEPRECIATION:MACHINERY &amp; EQUIP.:ALL OR EXCL NERSA"/>
    <s v="99290159-5e73-48a5-91b1-fb0dd4ef9ed4"/>
    <x v="5"/>
    <m/>
    <s v="NF01_NONF"/>
    <m/>
    <n v="1000"/>
    <s v="ADM &amp; HO"/>
    <n v="766.2"/>
    <n v="699.71"/>
    <n v="7.82"/>
  </r>
  <r>
    <n v="404436"/>
    <s v="COMMUNITY SERVICES"/>
    <s v="NORTHDLE SWMMNG BATH"/>
    <s v="3.3 - Recreation and Facilities"/>
    <s v="Function:Sport and Recreation:Non-core Function:Recreational Facilities"/>
    <s v="O/404436.AAH.000"/>
    <s v="NONF:AH:MRC:MUNICIPAL RUNNING COST"/>
    <s v="4436AAH000"/>
    <s v="NONF:AH:MRC:MUNICIPAL RUNNING COST"/>
    <s v="Function:Sport and Recreation:Non-core Function:Recreational Facilities"/>
    <n v="4820030000"/>
    <s v="DEPRECIATION:MACHINERY &amp; EQUIP.:ALL OR EXCL NERSA"/>
    <s v="99290159-5e73-48a5-91b1-fb0dd4ef9ed4"/>
    <x v="5"/>
    <m/>
    <s v="NF01_NONF"/>
    <m/>
    <n v="1000"/>
    <s v="ADM &amp; HO"/>
    <n v="439.5"/>
    <n v="414.85"/>
    <n v="341.78"/>
  </r>
  <r>
    <n v="404436"/>
    <s v="COMMUNITY SERVICES"/>
    <s v="NORTHDLE SWMMNG BATH"/>
    <s v="3.3 - Recreation and Facilities"/>
    <s v="Function:Sport and Recreation:Non-core Function:Recreational Facilities"/>
    <s v="O/404436.AAH.000"/>
    <s v="NONF:AH:MRC:MUNICIPAL RUNNING COST"/>
    <s v="4436AAH000"/>
    <s v="NONF:AH:MRC:MUNICIPAL RUNNING COST"/>
    <s v="Function:Sport and Recreation:Non-core Function:Recreational Facilities"/>
    <n v="4820007000"/>
    <s v="DEPRECIATION:FURNITURE &amp; FITTINGS.:ALL EXCL NE"/>
    <s v="cb5cae3e-4698-47cf-99d4-5bc609c98f2a"/>
    <x v="5"/>
    <m/>
    <s v="NF01_NONF"/>
    <m/>
    <n v="1000"/>
    <s v="ADM &amp; HO"/>
    <n v="510.5"/>
    <n v="510.48"/>
    <n v="510.49"/>
  </r>
  <r>
    <n v="404437"/>
    <s v="COMMUNITY SERVICES"/>
    <s v="BUCHANAN ST SWIMMING"/>
    <s v="3.3 - Recreation and Facilities"/>
    <s v="Function:Sport and Recreation:Non-core Function:Recreational Facilities"/>
    <s v="O/404437.AAH.000"/>
    <s v="NONF:AH:MRC:MUNICIPAL RUNNING COST"/>
    <s v="4437AAH000"/>
    <s v="NONF:AH:MRC:MUNICIPAL RUNNING COST"/>
    <s v="Function:Sport and Recreation:Non-core Function:Recreational Facilities"/>
    <n v="4820030000"/>
    <s v="DEPRECIATION:MACHINERY &amp; EQUIP.:ALL OR EXCL NERSA"/>
    <s v="99290159-5e73-48a5-91b1-fb0dd4ef9ed4"/>
    <x v="5"/>
    <m/>
    <s v="NF01_NONF"/>
    <m/>
    <n v="1000"/>
    <s v="ADM &amp; HO"/>
    <n v="1435.66"/>
    <n v="1361.67"/>
    <n v="687"/>
  </r>
  <r>
    <n v="404437"/>
    <s v="COMMUNITY SERVICES"/>
    <s v="BUCHANAN ST SWIMMING"/>
    <s v="3.3 - Recreation and Facilities"/>
    <s v="Function:Sport and Recreation:Non-core Function:Recreational Facilities"/>
    <s v="O/404437.AAH.000"/>
    <s v="NONF:AH:MRC:MUNICIPAL RUNNING COST"/>
    <s v="4437AAH000"/>
    <s v="NONF:AH:MRC:MUNICIPAL RUNNING COST"/>
    <s v="Function:Sport and Recreation:Non-core Function:Recreational Facilities"/>
    <n v="4820350020"/>
    <s v="DEPRECIATION:SPORT&amp;RECR:OUTDOOR FACILITIES"/>
    <s v="5ab60e67-4ea1-4e4e-96c9-343983b10aee"/>
    <x v="5"/>
    <m/>
    <s v="NF01_NONF"/>
    <m/>
    <n v="1000"/>
    <s v="ADM &amp; HO"/>
    <n v="312893.78000000003"/>
    <n v="314048.03999999998"/>
    <n v="107430.91"/>
  </r>
  <r>
    <n v="404438"/>
    <s v="COMMUNITY SERVICES"/>
    <s v="EASTWOOD SWMMNG BATH"/>
    <s v="3.3 - Recreation and Facilities"/>
    <s v="Function:Sport and Recreation:Non-core Function:Recreational Facilities"/>
    <s v="O/404438.AAH.000"/>
    <s v="NONF:AH:MRC:MUNICIPAL RUNNING COST"/>
    <s v="4438AAH000"/>
    <s v="NONF:AH:MRC:MUNICIPAL RUNNING COST"/>
    <s v="Function:Sport and Recreation:Non-core Function:Recreational Facilities"/>
    <n v="4820007000"/>
    <s v="DEPRECIATION:FURNITURE &amp; FITTINGS.:ALL EXCL NE"/>
    <s v="cb5cae3e-4698-47cf-99d4-5bc609c98f2a"/>
    <x v="5"/>
    <m/>
    <s v="NF01_NONF"/>
    <m/>
    <n v="1000"/>
    <s v="ADM &amp; HO"/>
    <n v="16.53"/>
    <n v="16.53"/>
    <n v="16.52"/>
  </r>
  <r>
    <n v="404438"/>
    <s v="COMMUNITY SERVICES"/>
    <s v="EASTWOOD SWMMNG BATH"/>
    <s v="3.3 - Recreation and Facilities"/>
    <s v="Function:Sport and Recreation:Non-core Function:Recreational Facilities"/>
    <s v="O/404438.AAH.000"/>
    <s v="NONF:AH:MRC:MUNICIPAL RUNNING COST"/>
    <s v="4438AAH000"/>
    <s v="NONF:AH:MRC:MUNICIPAL RUNNING COST"/>
    <s v="Function:Sport and Recreation:Non-core Function:Recreational Facilities"/>
    <n v="4820030000"/>
    <s v="DEPRECIATION:MACHINERY &amp; EQUIP.:ALL OR EXCL NERSA"/>
    <s v="99290159-5e73-48a5-91b1-fb0dd4ef9ed4"/>
    <x v="5"/>
    <m/>
    <s v="NF01_NONF"/>
    <m/>
    <n v="1000"/>
    <s v="ADM &amp; HO"/>
    <n v="1014.0999999999999"/>
    <n v="906.41"/>
    <n v="454.16"/>
  </r>
  <r>
    <n v="404438"/>
    <s v="COMMUNITY SERVICES"/>
    <s v="EASTWOOD SWMMNG BATH"/>
    <s v="3.3 - Recreation and Facilities"/>
    <s v="Function:Sport and Recreation:Non-core Function:Recreational Facilities"/>
    <s v="O/404438.AAH.000"/>
    <s v="NONF:AH:MRC:MUNICIPAL RUNNING COST"/>
    <s v="4438AAH000"/>
    <s v="NONF:AH:MRC:MUNICIPAL RUNNING COST"/>
    <s v="Function:Sport and Recreation:Non-core Function:Recreational Facilities"/>
    <n v="4820350020"/>
    <s v="DEPRECIATION:SPORT&amp;RECR:OUTDOOR FACILITIES"/>
    <s v="5ab60e67-4ea1-4e4e-96c9-343983b10aee"/>
    <x v="5"/>
    <m/>
    <s v="NF01_NONF"/>
    <m/>
    <n v="1000"/>
    <s v="ADM &amp; HO"/>
    <n v="105888.25"/>
    <n v="105811.62"/>
    <n v="77910.880000000005"/>
  </r>
  <r>
    <n v="404443"/>
    <s v="COMMUNITY SERVICES"/>
    <s v="SOBANTU SWIMMNG POOL"/>
    <s v="3.3 - Recreation and Facilities"/>
    <s v="Function:Sport and Recreation:Non-core Function:Recreational Facilities"/>
    <s v="O/404443.AAH.000"/>
    <s v="NONF:AH:MRC:MUNICIPAL RUNNING COST"/>
    <s v="4443AAH000"/>
    <s v="NONF:AH:MRC:MUNICIPAL RUNNING COST"/>
    <s v="Function:Sport and Recreation:Non-core Function:Recreational Facilities"/>
    <n v="4820030000"/>
    <s v="DEPRECIATION:MACHINERY &amp; EQUIP.:ALL OR EXCL NERSA"/>
    <s v="99290159-5e73-48a5-91b1-fb0dd4ef9ed4"/>
    <x v="5"/>
    <m/>
    <s v="NF01_NONF"/>
    <m/>
    <n v="1000"/>
    <s v="ADM &amp; HO"/>
    <n v="602.0100000000001"/>
    <n v="601.99"/>
    <n v="565.47"/>
  </r>
  <r>
    <n v="404443"/>
    <s v="COMMUNITY SERVICES"/>
    <s v="SOBANTU SWIMMNG POOL"/>
    <s v="3.3 - Recreation and Facilities"/>
    <s v="Function:Sport and Recreation:Non-core Function:Recreational Facilities"/>
    <s v="O/404443.AAH.000"/>
    <s v="NONF:AH:MRC:MUNICIPAL RUNNING COST"/>
    <s v="4443AAH000"/>
    <s v="NONF:AH:MRC:MUNICIPAL RUNNING COST"/>
    <s v="Function:Sport and Recreation:Non-core Function:Recreational Facilities"/>
    <n v="4820350020"/>
    <s v="DEPRECIATION:SPORT&amp;RECR:OUTDOOR FACILITIES"/>
    <s v="5ab60e67-4ea1-4e4e-96c9-343983b10aee"/>
    <x v="5"/>
    <m/>
    <s v="NF01_NONF"/>
    <m/>
    <n v="1000"/>
    <s v="ADM &amp; HO"/>
    <n v="99830.569999999992"/>
    <n v="99393.94"/>
    <n v="82749.08"/>
  </r>
  <r>
    <n v="404443"/>
    <s v="COMMUNITY SERVICES"/>
    <s v="SOBANTU SWIMMNG POOL"/>
    <s v="3.3 - Recreation and Facilities"/>
    <s v="Function:Sport and Recreation:Non-core Function:Recreational Facilities"/>
    <s v="O/404443.AAH.000"/>
    <s v="NONF:AH:MRC:MUNICIPAL RUNNING COST"/>
    <s v="4443AAH000"/>
    <s v="NONF:AH:MRC:MUNICIPAL RUNNING COST"/>
    <s v="Function:Sport and Recreation:Non-core Function:Recreational Facilities"/>
    <n v="4820007000"/>
    <s v="DEPRECIATION:FURNITURE &amp; FITTINGS.:ALL EXCL NE"/>
    <s v="cb5cae3e-4698-47cf-99d4-5bc609c98f2a"/>
    <x v="5"/>
    <m/>
    <s v="NF01_NONF"/>
    <m/>
    <n v="1000"/>
    <s v="ADM &amp; HO"/>
    <n v="297"/>
    <n v="298.35000000000002"/>
    <n v="298.33999999999997"/>
  </r>
  <r>
    <n v="404444"/>
    <s v="COMMUNITY SERVICES"/>
    <s v="MANOR SPORTS FACILITY"/>
    <s v="3.3 - Recreation and Facilities"/>
    <s v="Function:Sport and Recreation:Non-core Function:Recreational Facilities"/>
    <s v="O/404444.AAH.000"/>
    <s v="NONF:AH:MRC:MUNICIPAL RUNNING COST"/>
    <s v="4444AAH000"/>
    <s v="NONF:AH:MRC:MUNICIPAL RUNNING COST"/>
    <s v="Function:Sport and Recreation:Non-core Function:Recreational Facilities"/>
    <n v="4820350020"/>
    <s v="DEPRECIATION:SPORT&amp;RECR:OUTDOOR FACILITIES"/>
    <s v="5ab60e67-4ea1-4e4e-96c9-343983b10aee"/>
    <x v="5"/>
    <m/>
    <s v="NF01_NONF"/>
    <m/>
    <n v="1000"/>
    <s v="ADM &amp; HO"/>
    <n v="29196.51"/>
    <n v="28102.34"/>
    <n v="28102.34"/>
  </r>
  <r>
    <n v="404446"/>
    <s v="COMMUNITY SERVICES"/>
    <s v="COPSVILLE SPRT FCLTY"/>
    <s v="3.3 - Recreation and Facilities"/>
    <s v="Function:Sport and Recreation:Non-core Function:Recreational Facilities"/>
    <s v="O/404446.AAH.000"/>
    <s v="NONF:AH:MRC:MUNICIPAL RUNNING COST"/>
    <s v="4446AAH000"/>
    <s v="NONF:AH:MRC:MUNICIPAL RUNNING COST"/>
    <s v="Function:Sport and Recreation:Non-core Function:Recreational Facilities"/>
    <n v="4820350050"/>
    <s v="DEPRECIATION:SPORT&amp;RECR:OUTDOOR FACILITIES"/>
    <s v="5ab60e67-4ea1-4e4e-96c9-343983b10aee"/>
    <x v="5"/>
    <m/>
    <s v="NF01_NONF"/>
    <m/>
    <n v="1000"/>
    <s v="ADM &amp; HO"/>
    <n v="72147.63"/>
    <n v="72073.7"/>
    <n v="45163.16"/>
  </r>
  <r>
    <n v="404447"/>
    <s v="COMMUNITY SERVICES"/>
    <s v="ZINKWAZI SPRTS FCLTY"/>
    <s v="3.3 - Recreation and Facilities"/>
    <s v="Function:Sport and Recreation:Non-core Function:Recreational Facilities"/>
    <s v="O/404447.AAH.000"/>
    <s v="NONF:AH:MRC:MUNICIPAL RUNNING COST"/>
    <s v="4447AAH000"/>
    <s v="NONF:AH:MRC:MUNICIPAL RUNNING COST"/>
    <s v="Function:Sport and Recreation:Non-core Function:Recreational Facilities"/>
    <n v="4820350010"/>
    <s v="DEPRECIATION:SPORT&amp;RECR:OUTDOOR FACILITIES"/>
    <s v="5ab60e67-4ea1-4e4e-96c9-343983b10aee"/>
    <x v="5"/>
    <m/>
    <s v="NF01_NONF"/>
    <m/>
    <n v="1000"/>
    <s v="ADM &amp; HO"/>
    <n v="16533.939999999999"/>
    <n v="10890.15"/>
    <n v="10889.36"/>
  </r>
  <r>
    <n v="404449"/>
    <s v="COMMUNITY SERVICES"/>
    <s v="WILLOWFOUNTAIN SPORT"/>
    <s v="3.3 - Recreation and Facilities"/>
    <s v="Function:Sport and Recreation:Non-core Function:Recreational Facilities"/>
    <s v="O/404449.AAH.000"/>
    <s v="NONF:AH:MRC:MUNICIPAL RUNNING COST"/>
    <s v="4449AAH000"/>
    <s v="NONF:AH:MRC:MUNICIPAL RUNNING COST"/>
    <s v="Function:Sport and Recreation:Non-core Function:Recreational Facilities"/>
    <n v="4820350010"/>
    <s v="DEPRECIATION:SPORT&amp;RECR:OUTDOOR FACILITIES"/>
    <s v="5ab60e67-4ea1-4e4e-96c9-343983b10aee"/>
    <x v="5"/>
    <m/>
    <s v="NF01_NONF"/>
    <m/>
    <n v="1000"/>
    <s v="ADM &amp; HO"/>
    <n v="6525.5100000000011"/>
    <n v="6525.51"/>
    <n v="6525.51"/>
  </r>
  <r>
    <n v="404450"/>
    <s v="COMMUNITY SERVICES"/>
    <s v="CALUZA SPRT FCLTY"/>
    <s v="3.3 - Recreation and Facilities"/>
    <s v="Function:Sport and Recreation:Non-core Function:Recreational Facilities"/>
    <s v="O/404450.AAH.000"/>
    <s v="NONF:AH:MRC:MUNICIPAL RUNNING COST"/>
    <s v="4450AAH000"/>
    <s v="NONF:AH:MRC:MUNICIPAL RUNNING COST"/>
    <s v="Function:Sport and Recreation:Non-core Function:Recreational Facilities"/>
    <n v="4820005000"/>
    <s v="DEPRECIATION:COMPUTER EQUIP.:ALL OR EXCL NERSA"/>
    <s v="5bc4af14-5dea-4fd0-96ec-3bf5c7b882c0"/>
    <x v="5"/>
    <m/>
    <s v="NF01_NONF"/>
    <m/>
    <n v="1000"/>
    <s v="ADM &amp; HO"/>
    <n v="361.24999999999994"/>
    <n v="180.38"/>
    <n v="0"/>
  </r>
  <r>
    <n v="404450"/>
    <s v="COMMUNITY SERVICES"/>
    <s v="CALUZA SPRT FCLTY"/>
    <s v="3.3 - Recreation and Facilities"/>
    <s v="Function:Sport and Recreation:Non-core Function:Recreational Facilities"/>
    <s v="O/404450.AAH.000"/>
    <s v="NONF:AH:MRC:MUNICIPAL RUNNING COST"/>
    <s v="4450AAH000"/>
    <s v="NONF:AH:MRC:MUNICIPAL RUNNING COST"/>
    <s v="Function:Sport and Recreation:Non-core Function:Recreational Facilities"/>
    <n v="4820007000"/>
    <s v="DEPRECIATION:FURNITURE &amp; FITTINGS.:ALL EXCL NE"/>
    <s v="cb5cae3e-4698-47cf-99d4-5bc609c98f2a"/>
    <x v="5"/>
    <m/>
    <s v="NF01_NONF"/>
    <m/>
    <n v="1000"/>
    <s v="ADM &amp; HO"/>
    <n v="1702.8500000000006"/>
    <n v="1702.68"/>
    <n v="1702.86"/>
  </r>
  <r>
    <n v="404450"/>
    <s v="COMMUNITY SERVICES"/>
    <s v="CALUZA SPRT FCLTY"/>
    <s v="3.3 - Recreation and Facilities"/>
    <s v="Function:Sport and Recreation:Non-core Function:Recreational Facilities"/>
    <s v="O/404450.AAH.000"/>
    <s v="NONF:AH:MRC:MUNICIPAL RUNNING COST"/>
    <s v="4450AAH000"/>
    <s v="NONF:AH:MRC:MUNICIPAL RUNNING COST"/>
    <s v="Function:Sport and Recreation:Non-core Function:Recreational Facilities"/>
    <n v="4820030000"/>
    <s v="DEPRECIATION:MACHINERY &amp; EQUIP.:ALL OR EXCL NERSA"/>
    <s v="99290159-5e73-48a5-91b1-fb0dd4ef9ed4"/>
    <x v="5"/>
    <m/>
    <s v="NF01_NONF"/>
    <m/>
    <n v="1000"/>
    <s v="ADM &amp; HO"/>
    <n v="1867.4199999999998"/>
    <n v="1864.25"/>
    <n v="516.78"/>
  </r>
  <r>
    <n v="404450"/>
    <s v="COMMUNITY SERVICES"/>
    <s v="CALUZA SPRT FCLTY"/>
    <s v="3.3 - Recreation and Facilities"/>
    <s v="Function:Sport and Recreation:Non-core Function:Recreational Facilities"/>
    <s v="O/404450.AAH.000"/>
    <s v="NONF:AH:MRC:MUNICIPAL RUNNING COST"/>
    <s v="4450AAH000"/>
    <s v="NONF:AH:MRC:MUNICIPAL RUNNING COST"/>
    <s v="Function:Sport and Recreation:Non-core Function:Recreational Facilities"/>
    <n v="4820350010"/>
    <s v="DEPRECIATION:SPORT&amp;RECR:OUTDOOR FACILITIES"/>
    <s v="5ab60e67-4ea1-4e4e-96c9-343983b10aee"/>
    <x v="5"/>
    <m/>
    <s v="NF01_NONF"/>
    <m/>
    <n v="1000"/>
    <s v="ADM &amp; HO"/>
    <n v="243979.99999999997"/>
    <n v="243979.99"/>
    <n v="243980"/>
  </r>
  <r>
    <n v="404451"/>
    <s v="COMMUNITY SERVICES"/>
    <s v="AZALEA SPRT FCLTY"/>
    <s v="3.3 - Recreation and Facilities"/>
    <s v="Function:Sport and Recreation:Non-core Function:Recreational Facilities"/>
    <s v="O/404451.AAH.000"/>
    <s v="NONF:AH:MRC:MUNICIPAL RUNNING COST"/>
    <s v="4451AAH000"/>
    <s v="NONF:AH:MRC:MUNICIPAL RUNNING COST"/>
    <s v="Function:Sport and Recreation:Non-core Function:Recreational Facilities"/>
    <n v="4820007000"/>
    <s v="DEPRECIATION:FURNITURE &amp; FITTINGS.:ALL EXCL NE"/>
    <s v="cb5cae3e-4698-47cf-99d4-5bc609c98f2a"/>
    <x v="5"/>
    <m/>
    <s v="NF01_NONF"/>
    <m/>
    <n v="1000"/>
    <s v="ADM &amp; HO"/>
    <n v="3.0599999999999996"/>
    <n v="3.06"/>
    <n v="3.06"/>
  </r>
  <r>
    <n v="404451"/>
    <s v="COMMUNITY SERVICES"/>
    <s v="AZALEA SPRT FCLTY"/>
    <s v="3.3 - Recreation and Facilities"/>
    <s v="Function:Sport and Recreation:Non-core Function:Recreational Facilities"/>
    <s v="O/404451.AAH.000"/>
    <s v="NONF:AH:MRC:MUNICIPAL RUNNING COST"/>
    <s v="4451AAH000"/>
    <s v="NONF:AH:MRC:MUNICIPAL RUNNING COST"/>
    <s v="Function:Sport and Recreation:Non-core Function:Recreational Facilities"/>
    <n v="4820030000"/>
    <s v="DEPRECIATION:MACHINERY &amp; EQUIP.:ALL OR EXCL NERSA"/>
    <s v="99290159-5e73-48a5-91b1-fb0dd4ef9ed4"/>
    <x v="5"/>
    <m/>
    <s v="NF01_NONF"/>
    <m/>
    <n v="1000"/>
    <s v="ADM &amp; HO"/>
    <n v="325.17999999999995"/>
    <n v="325.19"/>
    <n v="325.18"/>
  </r>
  <r>
    <n v="404451"/>
    <s v="COMMUNITY SERVICES"/>
    <s v="AZALEA SPRT FCLTY"/>
    <s v="3.3 - Recreation and Facilities"/>
    <s v="Function:Sport and Recreation:Non-core Function:Recreational Facilities"/>
    <s v="O/404451.AAH.000"/>
    <s v="NONF:AH:MRC:MUNICIPAL RUNNING COST"/>
    <s v="4451AAH000"/>
    <s v="NONF:AH:MRC:MUNICIPAL RUNNING COST"/>
    <s v="Function:Sport and Recreation:Non-core Function:Recreational Facilities"/>
    <n v="4820350010"/>
    <s v="DEPRECIATION:SPORT&amp;RECR:OUTDOOR FACILITIES"/>
    <s v="5ab60e67-4ea1-4e4e-96c9-343983b10aee"/>
    <x v="5"/>
    <m/>
    <s v="NF01_NONF"/>
    <m/>
    <n v="1000"/>
    <s v="ADM &amp; HO"/>
    <n v="57429.59"/>
    <n v="57418.86"/>
    <n v="53505.760000000002"/>
  </r>
  <r>
    <n v="404452"/>
    <s v="COMMUNITY SERVICES"/>
    <s v="DAMBUZA SPRTS FCLTY"/>
    <s v="3.3 - Recreation and Facilities"/>
    <s v="Function:Sport and Recreation:Non-core Function:Recreational Facilities"/>
    <s v="O/404452.AAH.000"/>
    <s v="NONF:AH:MRC:MUNICIPAL RUNNING COST"/>
    <s v="4452AAH000"/>
    <s v="NONF:AH:MRC:MUNICIPAL RUNNING COST"/>
    <s v="Function:Sport and Recreation:Non-core Function:Recreational Facilities"/>
    <n v="4820350010"/>
    <s v="DEPRECIATION:SPORT&amp;RECR:OUTDOOR FACILITIES"/>
    <s v="5ab60e67-4ea1-4e4e-96c9-343983b10aee"/>
    <x v="5"/>
    <m/>
    <s v="NF01_NONF"/>
    <m/>
    <n v="1000"/>
    <s v="ADM &amp; HO"/>
    <n v="49298.189999999995"/>
    <n v="49218.44"/>
    <n v="20183.02"/>
  </r>
  <r>
    <n v="404453"/>
    <s v="COMMUNITY SERVICES"/>
    <s v="SINATHING SPRT FCLTY"/>
    <s v="3.3 - Recreation and Facilities"/>
    <s v="Function:Sport and Recreation:Non-core Function:Recreational Facilities"/>
    <s v="O/404453.AAH.000"/>
    <s v="NONF:AH:MRC:MUNICIPAL RUNNING COST"/>
    <s v="4453AAH000"/>
    <s v="NONF:AH:MRC:MUNICIPAL RUNNING COST"/>
    <s v="Function:Sport and Recreation:Non-core Function:Recreational Facilities"/>
    <n v="4820007000"/>
    <s v="DEPRECIATION:FURNITURE &amp; FITTINGS.:ALL EXCL NE"/>
    <s v="cb5cae3e-4698-47cf-99d4-5bc609c98f2a"/>
    <x v="5"/>
    <m/>
    <s v="NF01_NONF"/>
    <m/>
    <n v="1000"/>
    <s v="ADM &amp; HO"/>
    <n v="32.639999999999993"/>
    <n v="32.64"/>
    <n v="32.630000000000003"/>
  </r>
  <r>
    <n v="404453"/>
    <s v="COMMUNITY SERVICES"/>
    <s v="SINATHING SPRT FCLTY"/>
    <s v="3.3 - Recreation and Facilities"/>
    <s v="Function:Sport and Recreation:Non-core Function:Recreational Facilities"/>
    <s v="O/404453.AAH.000"/>
    <s v="NONF:AH:MRC:MUNICIPAL RUNNING COST"/>
    <s v="4453AAH000"/>
    <s v="NONF:AH:MRC:MUNICIPAL RUNNING COST"/>
    <s v="Function:Sport and Recreation:Non-core Function:Recreational Facilities"/>
    <n v="4820034020"/>
    <s v="DEPRECIATION:COMMUNITY ASSETS:STADIUMS"/>
    <s v="a98a7287-9397-4dec-9e11-8e9342d8285f"/>
    <x v="5"/>
    <m/>
    <s v="NF01_NONF"/>
    <m/>
    <n v="1000"/>
    <s v="ADM &amp; HO"/>
    <n v="16127.110000000002"/>
    <n v="16127.11"/>
    <n v="16127.11"/>
  </r>
  <r>
    <n v="404453"/>
    <s v="COMMUNITY SERVICES"/>
    <s v="SINATHING SPRT FCLTY"/>
    <s v="3.3 - Recreation and Facilities"/>
    <s v="Function:Sport and Recreation:Non-core Function:Recreational Facilities"/>
    <s v="O/404453.AAH.000"/>
    <s v="NONF:AH:MRC:MUNICIPAL RUNNING COST"/>
    <s v="4453AAH000"/>
    <s v="NONF:AH:MRC:MUNICIPAL RUNNING COST"/>
    <s v="Function:Sport and Recreation:Non-core Function:Recreational Facilities"/>
    <n v="4820350010"/>
    <s v="DEPRECIATION:SPORT&amp;RECR:OUTDOOR FACILITIES"/>
    <s v="5ab60e67-4ea1-4e4e-96c9-343983b10aee"/>
    <x v="5"/>
    <m/>
    <s v="NF01_NONF"/>
    <m/>
    <n v="1000"/>
    <s v="ADM &amp; HO"/>
    <n v="22773.18"/>
    <n v="13946.8"/>
    <n v="8937.6299999999992"/>
  </r>
  <r>
    <n v="404454"/>
    <s v="COMMUNITY SERVICES"/>
    <s v="ESIGODINI SPRT FCLTY"/>
    <s v="3.3 - Recreation and Facilities"/>
    <s v="Function:Sport and Recreation:Non-core Function:Recreational Facilities"/>
    <s v="O/404454.AAH.000"/>
    <s v="NONF:AH:MRC:MUNICIPAL RUNNING COST"/>
    <s v="4454AAH000"/>
    <s v="NONF:AH:MRC:MUNICIPAL RUNNING COST"/>
    <s v="Function:Sport and Recreation:Non-core Function:Recreational Facilities"/>
    <n v="4820350010"/>
    <s v="DEPRECIATION:SPORT&amp;RECR:OUTDOOR FACILITIES"/>
    <s v="5ab60e67-4ea1-4e4e-96c9-343983b10aee"/>
    <x v="5"/>
    <m/>
    <s v="NF01_NONF"/>
    <m/>
    <n v="1000"/>
    <s v="ADM &amp; HO"/>
    <n v="12369.16"/>
    <n v="12181.79"/>
    <n v="12167.1"/>
  </r>
  <r>
    <n v="404457"/>
    <s v="COMMUNITY SERVICES"/>
    <s v="ALEXMAURE SPRT FCLTY"/>
    <s v="3.3 - Recreation and Facilities"/>
    <s v="Function:Sport and Recreation:Non-core Function:Recreational Facilities"/>
    <s v="O/404457.AAH.000"/>
    <s v="NONF:AH:MRC:MUNICIPAL RUNNING COST"/>
    <s v="4457AAH000"/>
    <s v="NONF:AH:MRC:MUNICIPAL RUNNING COST"/>
    <s v="Function:Sport and Recreation:Non-core Function:Recreational Facilities"/>
    <n v="4820350010"/>
    <s v="DEPRECIATION:SPORT&amp;RECR:OUTDOOR FACILITIES"/>
    <s v="5ab60e67-4ea1-4e4e-96c9-343983b10aee"/>
    <x v="5"/>
    <m/>
    <s v="NF01_NONF"/>
    <m/>
    <n v="1000"/>
    <s v="ADM &amp; HO"/>
    <n v="23078.079999999994"/>
    <n v="23078.080000000002"/>
    <n v="23078.080000000002"/>
  </r>
  <r>
    <n v="404458"/>
    <s v="COMMUNITY SERVICES"/>
    <s v="ALEXFRSYTH SPT FCLTY"/>
    <s v="3.3 - Recreation and Facilities"/>
    <s v="Function:Sport and Recreation:Non-core Function:Recreational Facilities"/>
    <s v="O/404458.AAH.000"/>
    <s v="NONF:AH:MRC:MUNICIPAL RUNNING COST"/>
    <s v="4458AAH000"/>
    <s v="NONF:AH:MRC:MUNICIPAL RUNNING COST"/>
    <s v="Function:Sport and Recreation:Non-core Function:Recreational Facilities"/>
    <n v="4820350010"/>
    <s v="DEPRECIATION:SPORT&amp;RECR:OUTDOOR FACILITIES"/>
    <s v="5ab60e67-4ea1-4e4e-96c9-343983b10aee"/>
    <x v="5"/>
    <m/>
    <s v="NF01_NONF"/>
    <m/>
    <n v="1000"/>
    <s v="ADM &amp; HO"/>
    <n v="4983.08"/>
    <n v="4787.8"/>
    <n v="4787.8"/>
  </r>
  <r>
    <n v="404459"/>
    <s v="COMMUNITY SERVICES"/>
    <s v="ORTHMAN SPORT FACLTY"/>
    <s v="3.3 - Recreation and Facilities"/>
    <s v="Function:Sport and Recreation:Non-core Function:Recreational Facilities"/>
    <s v="O/404459.AAH.000"/>
    <s v="NONF:AH:MRC:MUNICIPAL RUNNING COST"/>
    <s v="4459AAH000"/>
    <s v="NONF:AH:MRC:MUNICIPAL RUNNING COST"/>
    <s v="Function:Sport and Recreation:Non-core Function:Recreational Facilities"/>
    <n v="4820400000"/>
    <s v="DEPRECIATION:BUILDINGS:ALL OR EXCL NERSA"/>
    <s v="62e342d1-e206-47d1-bb21-146c00a886f9"/>
    <x v="5"/>
    <m/>
    <s v="NF01_NONF"/>
    <m/>
    <n v="1000"/>
    <s v="ADM &amp; HO"/>
    <n v="642.66000000000008"/>
    <n v="642.66999999999996"/>
    <n v="640.9"/>
  </r>
  <r>
    <n v="404459"/>
    <s v="COMMUNITY SERVICES"/>
    <s v="ORTHMAN SPORT FACLTY"/>
    <s v="3.3 - Recreation and Facilities"/>
    <s v="Function:Sport and Recreation:Non-core Function:Recreational Facilities"/>
    <s v="O/404459.AAH.000"/>
    <s v="NONF:AH:MRC:MUNICIPAL RUNNING COST"/>
    <s v="4459AAH000"/>
    <s v="NONF:AH:MRC:MUNICIPAL RUNNING COST"/>
    <s v="Function:Sport and Recreation:Non-core Function:Recreational Facilities"/>
    <n v="4820030000"/>
    <s v="DEPRECIATION:MACHINERY &amp; EQUIP.:ALL OR EXCL NERSA"/>
    <s v="99290159-5e73-48a5-91b1-fb0dd4ef9ed4"/>
    <x v="5"/>
    <m/>
    <s v="NF01_NONF"/>
    <m/>
    <n v="1000"/>
    <s v="ADM &amp; HO"/>
    <n v="1063.5000000000002"/>
    <n v="1063.5"/>
    <n v="1063.5"/>
  </r>
  <r>
    <n v="404459"/>
    <s v="COMMUNITY SERVICES"/>
    <s v="ORTHMAN SPORT FACLTY"/>
    <s v="3.3 - Recreation and Facilities"/>
    <s v="Function:Sport and Recreation:Non-core Function:Recreational Facilities"/>
    <s v="O/404459.AAH.000"/>
    <s v="NONF:AH:MRC:MUNICIPAL RUNNING COST"/>
    <s v="4459AAH000"/>
    <s v="NONF:AH:MRC:MUNICIPAL RUNNING COST"/>
    <s v="Function:Sport and Recreation:Non-core Function:Recreational Facilities"/>
    <n v="4820350010"/>
    <s v="DEPRECIATION:SPORT&amp;RECR:OUTDOOR FACILITIES"/>
    <s v="5ab60e67-4ea1-4e4e-96c9-343983b10aee"/>
    <x v="5"/>
    <m/>
    <s v="NF01_NONF"/>
    <m/>
    <n v="1000"/>
    <s v="ADM &amp; HO"/>
    <n v="39769.129999999997"/>
    <n v="39769.120000000003"/>
    <n v="39769.14"/>
  </r>
  <r>
    <n v="404460"/>
    <s v="COMMUNITY SERVICES"/>
    <s v="DALES PRK SPRT FCLTY"/>
    <s v="3.3 - Recreation and Facilities"/>
    <s v="Function:Sport and Recreation:Non-core Function:Recreational Facilities"/>
    <s v="O/404460.AAH.000"/>
    <s v="NONF:AH:MRC:MUNICIPAL RUNNING COST"/>
    <s v="4460AAH000"/>
    <s v="NONF:AH:MRC:MUNICIPAL RUNNING COST"/>
    <s v="Function:Sport and Recreation:Non-core Function:Recreational Facilities"/>
    <n v="4820350050"/>
    <s v="DEPRECIATION:SPORT&amp;RECR:OUTDOOR FACILITIES"/>
    <s v="5ab60e67-4ea1-4e4e-96c9-343983b10aee"/>
    <x v="5"/>
    <m/>
    <s v="NF01_NONF"/>
    <m/>
    <n v="1000"/>
    <s v="ADM &amp; HO"/>
    <n v="58274.92"/>
    <n v="57656.97"/>
    <n v="9348.7699999999895"/>
  </r>
  <r>
    <n v="404461"/>
    <s v="COMMUNITY SERVICES"/>
    <s v="WADLEY SPORT FACLITY"/>
    <s v="3.3 - Recreation and Facilities"/>
    <s v="Function:Sport and Recreation:Non-core Function:Recreational Facilities"/>
    <s v="O/404461.AAH.000"/>
    <s v="NONF:AH:MRC:MUNICIPAL RUNNING COST"/>
    <s v="4461AAH000"/>
    <s v="NONF:AH:MRC:MUNICIPAL RUNNING COST"/>
    <s v="Function:Sport and Recreation:Non-core Function:Recreational Facilities"/>
    <n v="4820007000"/>
    <s v="DEPRECIATION:FURNITURE &amp; FITTINGS.:ALL EXCL NE"/>
    <s v="cb5cae3e-4698-47cf-99d4-5bc609c98f2a"/>
    <x v="5"/>
    <m/>
    <s v="NF01_NONF"/>
    <m/>
    <n v="1000"/>
    <s v="ADM &amp; HO"/>
    <n v="65.040000000000006"/>
    <n v="61.04"/>
    <n v="47.85"/>
  </r>
  <r>
    <n v="404461"/>
    <s v="COMMUNITY SERVICES"/>
    <s v="WADLEY SPORT FACLITY"/>
    <s v="3.3 - Recreation and Facilities"/>
    <s v="Function:Sport and Recreation:Non-core Function:Recreational Facilities"/>
    <s v="O/404461.AAH.000"/>
    <s v="NONF:AH:MRC:MUNICIPAL RUNNING COST"/>
    <s v="4461AAH000"/>
    <s v="NONF:AH:MRC:MUNICIPAL RUNNING COST"/>
    <s v="Function:Sport and Recreation:Non-core Function:Recreational Facilities"/>
    <n v="4820034060"/>
    <s v="DEPRECIATION:COMMUNITY ASSETS:CENTRES"/>
    <s v="b94c9340-054b-429b-8451-1114c9ea8ff0"/>
    <x v="5"/>
    <m/>
    <s v="NF01_NONF"/>
    <m/>
    <n v="1000"/>
    <s v="ADM &amp; HO"/>
    <n v="6649.48"/>
    <n v="6649.48"/>
    <n v="528.30999999999995"/>
  </r>
  <r>
    <n v="404461"/>
    <s v="COMMUNITY SERVICES"/>
    <s v="WADLEY SPORT FACLITY"/>
    <s v="3.3 - Recreation and Facilities"/>
    <s v="Function:Sport and Recreation:Non-core Function:Recreational Facilities"/>
    <s v="O/404461.AAH.000"/>
    <s v="NONF:AH:MRC:MUNICIPAL RUNNING COST"/>
    <s v="4461AAH000"/>
    <s v="NONF:AH:MRC:MUNICIPAL RUNNING COST"/>
    <s v="Function:Sport and Recreation:Non-core Function:Recreational Facilities"/>
    <n v="4820350010"/>
    <s v="DEPRECIATION:SPORT&amp;RECR:OUTDOOR FACILITIES"/>
    <s v="5ab60e67-4ea1-4e4e-96c9-343983b10aee"/>
    <x v="5"/>
    <m/>
    <s v="NF01_NONF"/>
    <m/>
    <n v="1000"/>
    <s v="ADM &amp; HO"/>
    <n v="13886.849999999999"/>
    <n v="13886.84"/>
    <n v="6143.5"/>
  </r>
  <r>
    <n v="404461"/>
    <s v="COMMUNITY SERVICES"/>
    <s v="WADLEY SPORT FACLITY"/>
    <s v="3.3 - Recreation and Facilities"/>
    <s v="Function:Sport and Recreation:Non-core Function:Recreational Facilities"/>
    <s v="O/404461.AAH.000"/>
    <s v="NONF:AH:MRC:MUNICIPAL RUNNING COST"/>
    <s v="4461AAH000"/>
    <s v="NONF:AH:MRC:MUNICIPAL RUNNING COST"/>
    <s v="Function:Sport and Recreation:Non-core Function:Recreational Facilities"/>
    <n v="4820034020"/>
    <s v="DEPRECIATION:COMMUNITY ASSETS:STADIUMS"/>
    <s v="a98a7287-9397-4dec-9e11-8e9342d8285f"/>
    <x v="5"/>
    <m/>
    <s v="NF01_NONF"/>
    <m/>
    <n v="1000"/>
    <s v="ADM &amp; HO"/>
    <n v="395447.58"/>
    <n v="395237.49"/>
    <n v="383657.03"/>
  </r>
  <r>
    <n v="404462"/>
    <s v="COMMUNITY SERVICES"/>
    <s v="IMBALI SPORT FACLITY"/>
    <s v="3.3 - Recreation and Facilities"/>
    <s v="Function:Sport and Recreation:Non-core Function:Recreational Facilities"/>
    <s v="O/404462.AAH.000"/>
    <s v="NONF:AH:MRC:MUNICIPAL RUNNING COST"/>
    <s v="4462AAH000"/>
    <s v="NONF:AH:MRC:MUNICIPAL RUNNING COST"/>
    <s v="Function:Sport and Recreation:Non-core Function:Recreational Facilities"/>
    <n v="4820005000"/>
    <s v="DEPRECIATION:COMPUTER EQUIP.:ALL OR EXCL NERSA"/>
    <s v="5bc4af14-5dea-4fd0-96ec-3bf5c7b882c0"/>
    <x v="5"/>
    <m/>
    <s v="NF01_NONF"/>
    <m/>
    <n v="1000"/>
    <s v="ADM &amp; HO"/>
    <n v="105.03"/>
    <n v="104.75"/>
    <n v="0"/>
  </r>
  <r>
    <n v="404462"/>
    <s v="COMMUNITY SERVICES"/>
    <s v="IMBALI SPORT FACLITY"/>
    <s v="3.3 - Recreation and Facilities"/>
    <s v="Function:Sport and Recreation:Non-core Function:Recreational Facilities"/>
    <s v="O/404462.AAH.000"/>
    <s v="NONF:AH:MRC:MUNICIPAL RUNNING COST"/>
    <s v="4462AAH000"/>
    <s v="NONF:AH:MRC:MUNICIPAL RUNNING COST"/>
    <s v="Function:Sport and Recreation:Non-core Function:Recreational Facilities"/>
    <n v="4820034020"/>
    <s v="DEPRECIATION:COMMUNITY ASSETS:STADIUMS"/>
    <s v="a98a7287-9397-4dec-9e11-8e9342d8285f"/>
    <x v="5"/>
    <m/>
    <s v="NF01_NONF"/>
    <m/>
    <n v="1000"/>
    <s v="ADM &amp; HO"/>
    <n v="13969.579999999998"/>
    <n v="12110.8"/>
    <n v="11918.53"/>
  </r>
  <r>
    <n v="404462"/>
    <s v="COMMUNITY SERVICES"/>
    <s v="IMBALI SPORT FACLITY"/>
    <s v="3.3 - Recreation and Facilities"/>
    <s v="Function:Sport and Recreation:Non-core Function:Recreational Facilities"/>
    <s v="O/404462.AAH.000"/>
    <s v="NONF:AH:MRC:MUNICIPAL RUNNING COST"/>
    <s v="4462AAH000"/>
    <s v="NONF:AH:MRC:MUNICIPAL RUNNING COST"/>
    <s v="Function:Sport and Recreation:Non-core Function:Recreational Facilities"/>
    <n v="4820350010"/>
    <s v="DEPRECIATION:SPORT&amp;RECR:OUTDOOR FACILITIES"/>
    <s v="5ab60e67-4ea1-4e4e-96c9-343983b10aee"/>
    <x v="5"/>
    <m/>
    <s v="NF01_NONF"/>
    <m/>
    <n v="1000"/>
    <s v="ADM &amp; HO"/>
    <n v="89371.06"/>
    <n v="89165.62"/>
    <n v="89155.7"/>
  </r>
  <r>
    <n v="404464"/>
    <s v="COMMUNITY SERVICES"/>
    <s v="SOBANTU SPORTS FACIL"/>
    <s v="3.3 - Recreation and Facilities"/>
    <s v="Function:Sport and Recreation:Non-core Function:Recreational Facilities"/>
    <s v="O/404464.AAH.000"/>
    <s v="NONF:AH:MRC:MUNICIPAL RUNNING COST"/>
    <s v="4464AAH000"/>
    <s v="NONF:AH:MRC:MUNICIPAL RUNNING COST"/>
    <s v="Function:Sport and Recreation:Non-core Function:Recreational Facilities"/>
    <n v="4820030000"/>
    <s v="DEPRECIATION:MACHINERY &amp; EQUIP.:ALL OR EXCL NERSA"/>
    <s v="99290159-5e73-48a5-91b1-fb0dd4ef9ed4"/>
    <x v="5"/>
    <m/>
    <s v="NF01_NONF"/>
    <m/>
    <n v="1000"/>
    <s v="ADM &amp; HO"/>
    <n v="701.59"/>
    <n v="701.26"/>
    <n v="581.1"/>
  </r>
  <r>
    <n v="404464"/>
    <s v="COMMUNITY SERVICES"/>
    <s v="SOBANTU SPORTS FACIL"/>
    <s v="3.3 - Recreation and Facilities"/>
    <s v="Function:Sport and Recreation:Non-core Function:Recreational Facilities"/>
    <s v="O/404464.AAH.000"/>
    <s v="NONF:AH:MRC:MUNICIPAL RUNNING COST"/>
    <s v="4464AAH000"/>
    <s v="NONF:AH:MRC:MUNICIPAL RUNNING COST"/>
    <s v="Function:Sport and Recreation:Non-core Function:Recreational Facilities"/>
    <n v="4820350010"/>
    <s v="DEPRECIATION:SPORT&amp;RECR:OUTDOOR FACILITIES"/>
    <s v="5ab60e67-4ea1-4e4e-96c9-343983b10aee"/>
    <x v="5"/>
    <m/>
    <s v="NF01_NONF"/>
    <m/>
    <n v="1000"/>
    <s v="ADM &amp; HO"/>
    <n v="744.89"/>
    <n v="743.7"/>
    <n v="314.12"/>
  </r>
  <r>
    <n v="404464"/>
    <s v="COMMUNITY SERVICES"/>
    <s v="SOBANTU SPORTS FACIL"/>
    <s v="3.3 - Recreation and Facilities"/>
    <s v="Function:Sport and Recreation:Non-core Function:Recreational Facilities"/>
    <s v="O/404464.AAH.000"/>
    <s v="NONF:AH:MRC:MUNICIPAL RUNNING COST"/>
    <s v="4464AAH000"/>
    <s v="NONF:AH:MRC:MUNICIPAL RUNNING COST"/>
    <s v="Function:Sport and Recreation:Non-core Function:Recreational Facilities"/>
    <n v="4820400000"/>
    <s v="DEPRECIATION:BUILDINGS:ALL OR EXCL NERSA"/>
    <s v="62e342d1-e206-47d1-bb21-146c00a886f9"/>
    <x v="5"/>
    <m/>
    <s v="NF01_NONF"/>
    <m/>
    <n v="1000"/>
    <s v="ADM &amp; HO"/>
    <n v="1148.81"/>
    <n v="506.64"/>
    <n v="470.27"/>
  </r>
  <r>
    <n v="404464"/>
    <s v="COMMUNITY SERVICES"/>
    <s v="SOBANTU SPORTS FACIL"/>
    <s v="3.3 - Recreation and Facilities"/>
    <s v="Function:Sport and Recreation:Non-core Function:Recreational Facilities"/>
    <s v="O/404464.AAH.000"/>
    <s v="NONF:AH:MRC:MUNICIPAL RUNNING COST"/>
    <s v="4464AAH000"/>
    <s v="NONF:AH:MRC:MUNICIPAL RUNNING COST"/>
    <s v="Function:Sport and Recreation:Non-core Function:Recreational Facilities"/>
    <n v="4820034020"/>
    <s v="DEPRECIATION:COMMUNITY ASSETS:STADIUMS"/>
    <s v="a98a7287-9397-4dec-9e11-8e9342d8285f"/>
    <x v="5"/>
    <m/>
    <s v="NF01_NONF"/>
    <m/>
    <n v="1000"/>
    <s v="ADM &amp; HO"/>
    <n v="112791.13999999998"/>
    <n v="98050.39"/>
    <n v="89056.43"/>
  </r>
  <r>
    <n v="404465"/>
    <s v="COMMUNITY SERVICES"/>
    <s v="OVAL SPORTS FACILITI"/>
    <s v="3.3 - Recreation and Facilities"/>
    <s v="Function:Sport and Recreation:Non-core Function:Recreational Facilities"/>
    <s v="O/404465.AAH.000"/>
    <s v="NONF:AH:MRC:MUNICIPAL RUNNING COST"/>
    <s v="4465AAH000"/>
    <s v="NONF:AH:MRC:MUNICIPAL RUNNING COST"/>
    <s v="Function:Sport and Recreation:Non-core Function:Recreational Facilities"/>
    <n v="4820350010"/>
    <s v="DEPRECIATION:SPORT&amp;RECR:OUTDOOR FACILITIES"/>
    <s v="5ab60e67-4ea1-4e4e-96c9-343983b10aee"/>
    <x v="5"/>
    <m/>
    <s v="NF01_NONF"/>
    <m/>
    <n v="1000"/>
    <s v="ADM &amp; HO"/>
    <n v="9509.7400000000016"/>
    <n v="8441.39"/>
    <n v="8441.4"/>
  </r>
  <r>
    <n v="404465"/>
    <s v="COMMUNITY SERVICES"/>
    <s v="OVAL SPORTS FACILITI"/>
    <s v="3.3 - Recreation and Facilities"/>
    <s v="Function:Sport and Recreation:Non-core Function:Recreational Facilities"/>
    <s v="O/404465.AAH.000"/>
    <s v="NONF:AH:MRC:MUNICIPAL RUNNING COST"/>
    <s v="4465AAH000"/>
    <s v="NONF:AH:MRC:MUNICIPAL RUNNING COST"/>
    <s v="Function:Sport and Recreation:Non-core Function:Recreational Facilities"/>
    <n v="4820034020"/>
    <s v="DEPRECIATION:COMMUNITY ASSETS:STADIUMS"/>
    <s v="a98a7287-9397-4dec-9e11-8e9342d8285f"/>
    <x v="5"/>
    <m/>
    <s v="NF01_NONF"/>
    <m/>
    <n v="1000"/>
    <s v="ADM &amp; HO"/>
    <n v="474235.29"/>
    <n v="473326.61"/>
    <n v="142515.41"/>
  </r>
  <r>
    <n v="404466"/>
    <s v="COMMUNITY SERVICES"/>
    <s v="HARRY GWALA STADIUM"/>
    <s v="3.3 - Recreation and Facilities"/>
    <s v="Function:Sport and Recreation:Non-core Function:Recreational Facilities"/>
    <s v="O/404466.AAH.000"/>
    <s v="NONF:AH:MRC:MUNICIPAL RUNNING COST"/>
    <s v="4466AAH000"/>
    <s v="NONF:AH:MRC:MUNICIPAL RUNNING COST"/>
    <s v="Function:Sport and Recreation:Non-core Function:Recreational Facilities"/>
    <n v="4820030000"/>
    <s v="DEPRECIATION:MACHINERY &amp; EQUIP.:ALL OR EXCL NERSA"/>
    <s v="99290159-5e73-48a5-91b1-fb0dd4ef9ed4"/>
    <x v="5"/>
    <m/>
    <s v="NF01_NONF"/>
    <m/>
    <n v="1000"/>
    <s v="ADM &amp; HO"/>
    <n v="3393.09"/>
    <n v="2860.83"/>
    <n v="1744.18"/>
  </r>
  <r>
    <n v="404466"/>
    <s v="COMMUNITY SERVICES"/>
    <s v="HARRY GWALA STADIUM"/>
    <s v="3.3 - Recreation and Facilities"/>
    <s v="Function:Sport and Recreation:Non-core Function:Recreational Facilities"/>
    <s v="O/404466.AAH.000"/>
    <s v="NONF:AH:MRC:MUNICIPAL RUNNING COST"/>
    <s v="4466AAH000"/>
    <s v="NONF:AH:MRC:MUNICIPAL RUNNING COST"/>
    <s v="Function:Sport and Recreation:Non-core Function:Recreational Facilities"/>
    <n v="4820005000"/>
    <s v="DEPRECIATION:COMPUTER EQUIP.:ALL OR EXCL NERSA"/>
    <s v="5bc4af14-5dea-4fd0-96ec-3bf5c7b882c0"/>
    <x v="5"/>
    <m/>
    <s v="NF01_NONF"/>
    <m/>
    <n v="1000"/>
    <s v="ADM &amp; HO"/>
    <n v="272.93"/>
    <n v="272.92"/>
    <n v="272.93"/>
  </r>
  <r>
    <n v="404466"/>
    <s v="COMMUNITY SERVICES"/>
    <s v="HARRY GWALA STADIUM"/>
    <s v="3.3 - Recreation and Facilities"/>
    <s v="Function:Sport and Recreation:Non-core Function:Recreational Facilities"/>
    <s v="O/404466.AAH.000"/>
    <s v="NONF:AH:MRC:MUNICIPAL RUNNING COST"/>
    <s v="4466AAH000"/>
    <s v="NONF:AH:MRC:MUNICIPAL RUNNING COST"/>
    <s v="Function:Sport and Recreation:Non-core Function:Recreational Facilities"/>
    <n v="4820007000"/>
    <s v="DEPRECIATION:FURNITURE &amp; FITTINGS.:ALL EXCL NE"/>
    <s v="cb5cae3e-4698-47cf-99d4-5bc609c98f2a"/>
    <x v="5"/>
    <m/>
    <s v="NF01_NONF"/>
    <m/>
    <n v="1000"/>
    <s v="ADM &amp; HO"/>
    <n v="4758.18"/>
    <n v="4552.57"/>
    <n v="1823.37"/>
  </r>
  <r>
    <n v="404467"/>
    <s v="COMMUNITY SERVICES"/>
    <s v="NORTHDALE SPRT FCLTY"/>
    <s v="3.3 - Recreation and Facilities"/>
    <s v="Function:Sport and Recreation:Non-core Function:Recreational Facilities"/>
    <s v="O/404467.AAH.000"/>
    <s v="NONF:AH:MRC:MUNICIPAL RUNNING COST"/>
    <s v="4467AAH000"/>
    <s v="NONF:AH:MRC:MUNICIPAL RUNNING COST"/>
    <s v="Function:Sport and Recreation:Non-core Function:Recreational Facilities"/>
    <n v="4820400000"/>
    <s v="DEPRECIATION:BUILDINGS:ALL OR EXCL NERSA"/>
    <s v="62e342d1-e206-47d1-bb21-146c00a886f9"/>
    <x v="5"/>
    <m/>
    <s v="NF01_NONF"/>
    <m/>
    <n v="1000"/>
    <s v="ADM &amp; HO"/>
    <n v="397.70000000000005"/>
    <n v="31.83"/>
    <n v="31.82"/>
  </r>
  <r>
    <n v="404467"/>
    <s v="COMMUNITY SERVICES"/>
    <s v="NORTHDALE SPRT FCLTY"/>
    <s v="3.3 - Recreation and Facilities"/>
    <s v="Function:Sport and Recreation:Non-core Function:Recreational Facilities"/>
    <s v="O/404467.AAH.000"/>
    <s v="NONF:AH:MRC:MUNICIPAL RUNNING COST"/>
    <s v="4467AAH000"/>
    <s v="NONF:AH:MRC:MUNICIPAL RUNNING COST"/>
    <s v="Function:Sport and Recreation:Non-core Function:Recreational Facilities"/>
    <n v="4820350010"/>
    <s v="DEPRECIATION:SPORT&amp;RECR:OUTDOOR FACILITIES"/>
    <s v="5ab60e67-4ea1-4e4e-96c9-343983b10aee"/>
    <x v="5"/>
    <m/>
    <s v="NF01_NONF"/>
    <m/>
    <n v="1000"/>
    <s v="ADM &amp; HO"/>
    <n v="562.94999999999993"/>
    <n v="562.08000000000004"/>
    <n v="247.15"/>
  </r>
  <r>
    <n v="404467"/>
    <s v="COMMUNITY SERVICES"/>
    <s v="NORTHDALE SPRT FCLTY"/>
    <s v="3.3 - Recreation and Facilities"/>
    <s v="Function:Sport and Recreation:Non-core Function:Recreational Facilities"/>
    <s v="O/404467.AAH.000"/>
    <s v="NONF:AH:MRC:MUNICIPAL RUNNING COST"/>
    <s v="4467AAH000"/>
    <s v="NONF:AH:MRC:MUNICIPAL RUNNING COST"/>
    <s v="Function:Sport and Recreation:Non-core Function:Recreational Facilities"/>
    <n v="4820034020"/>
    <s v="DEPRECIATION:COMMUNITY ASSETS:STADIUMS"/>
    <s v="a98a7287-9397-4dec-9e11-8e9342d8285f"/>
    <x v="5"/>
    <m/>
    <s v="NF01_NONF"/>
    <m/>
    <n v="1000"/>
    <s v="ADM &amp; HO"/>
    <n v="138481.5"/>
    <n v="121348.15"/>
    <n v="43443.45"/>
  </r>
  <r>
    <n v="404469"/>
    <s v="COMMUNITY SERVICES"/>
    <s v="WOODL&amp;S SPORT FACLTY"/>
    <s v="3.3 - Recreation and Facilities"/>
    <s v="Function:Sport and Recreation:Non-core Function:Recreational Facilities"/>
    <s v="O/404469.AAH.000"/>
    <s v="NONF:AH:MRC:MUNICIPAL RUNNING COST"/>
    <s v="4469AAH000"/>
    <s v="NONF:AH:MRC:MUNICIPAL RUNNING COST"/>
    <s v="Function:Sport and Recreation:Non-core Function:Recreational Facilities"/>
    <n v="4820400000"/>
    <s v="DEPRECIATION:BUILDINGS:ALL OR EXCL NERSA"/>
    <s v="62e342d1-e206-47d1-bb21-146c00a886f9"/>
    <x v="5"/>
    <m/>
    <s v="NF01_NONF"/>
    <m/>
    <n v="1000"/>
    <s v="ADM &amp; HO"/>
    <n v="2815.13"/>
    <n v="2815.13"/>
    <n v="2807.42"/>
  </r>
  <r>
    <n v="404469"/>
    <s v="COMMUNITY SERVICES"/>
    <s v="WOODL&amp;S SPORT FACLTY"/>
    <s v="3.3 - Recreation and Facilities"/>
    <s v="Function:Sport and Recreation:Non-core Function:Recreational Facilities"/>
    <s v="O/404469.AAH.000"/>
    <s v="NONF:AH:MRC:MUNICIPAL RUNNING COST"/>
    <s v="4469AAH000"/>
    <s v="NONF:AH:MRC:MUNICIPAL RUNNING COST"/>
    <s v="Function:Sport and Recreation:Non-core Function:Recreational Facilities"/>
    <n v="4820350010"/>
    <s v="DEPRECIATION:SPORT&amp;RECR:OUTDOOR FACILITIES"/>
    <s v="5ab60e67-4ea1-4e4e-96c9-343983b10aee"/>
    <x v="5"/>
    <m/>
    <s v="NF01_NONF"/>
    <m/>
    <n v="1000"/>
    <s v="ADM &amp; HO"/>
    <n v="183096.18999999994"/>
    <n v="187204.68"/>
    <n v="183053.7"/>
  </r>
  <r>
    <n v="404472"/>
    <s v="COMMUNITY SERVICES"/>
    <s v="PROTEA SPORTS FACILI"/>
    <s v="3.3 - Recreation and Facilities"/>
    <s v="Function:Sport and Recreation:Non-core Function:Recreational Facilities"/>
    <s v="O/404472.AAH.000"/>
    <s v="NONF:AH:MRC:MUNICIPAL RUNNING COST"/>
    <s v="4472AAH000"/>
    <s v="NONF:AH:MRC:MUNICIPAL RUNNING COST"/>
    <s v="Function:Sport and Recreation:Non-core Function:Recreational Facilities"/>
    <n v="4820030000"/>
    <s v="DEPRECIATION:MACHINERY &amp; EQUIP.:ALL OR EXCL NERSA"/>
    <s v="99290159-5e73-48a5-91b1-fb0dd4ef9ed4"/>
    <x v="5"/>
    <m/>
    <s v="NF01_NONF"/>
    <m/>
    <n v="1000"/>
    <s v="ADM &amp; HO"/>
    <n v="4918.0999999999995"/>
    <n v="4917.67"/>
    <n v="4912.91"/>
  </r>
  <r>
    <n v="404473"/>
    <s v="COMMUNITY SERVICES"/>
    <s v="HANIEVILLE"/>
    <s v="3.3 - Recreation and Facilities"/>
    <s v="Function:Sport and Recreation:Non-core Function:Recreational Facilities"/>
    <s v="O/404473.AAH.000"/>
    <s v="NONF:AH:MRC:MUNICIPAL RUNNING COST"/>
    <s v="4473AAH000"/>
    <s v="NONF:AH:MRC:MUNICIPAL RUNNING COST"/>
    <s v="Function:Sport and Recreation:Non-core Function:Recreational Facilities"/>
    <n v="4820030000"/>
    <s v="DEPRECIATION:MACHINERY &amp; EQUIP.:ALL OR EXCL NERSA"/>
    <s v="99290159-5e73-48a5-91b1-fb0dd4ef9ed4"/>
    <x v="5"/>
    <m/>
    <s v="NF01_NONF"/>
    <m/>
    <n v="1000"/>
    <s v="ADM &amp; HO"/>
    <n v="45.92"/>
    <n v="45.92"/>
    <n v="45.92"/>
  </r>
  <r>
    <n v="404473"/>
    <s v="COMMUNITY SERVICES"/>
    <s v="HANIEVILLE"/>
    <s v="3.3 - Recreation and Facilities"/>
    <s v="Function:Sport and Recreation:Non-core Function:Recreational Facilities"/>
    <s v="O/404473.AAH.000"/>
    <s v="NONF:AH:MRC:MUNICIPAL RUNNING COST"/>
    <s v="4473AAH000"/>
    <s v="NONF:AH:MRC:MUNICIPAL RUNNING COST"/>
    <s v="Function:Sport and Recreation:Non-core Function:Recreational Facilities"/>
    <n v="4820005000"/>
    <s v="DEPRECIATION:COMPUTER EQUIP.:ALL OR EXCL NERSA"/>
    <s v="5bc4af14-5dea-4fd0-96ec-3bf5c7b882c0"/>
    <x v="5"/>
    <m/>
    <s v="NF01_NONF"/>
    <m/>
    <n v="1000"/>
    <s v="ADM &amp; HO"/>
    <n v="128.13999999999999"/>
    <n v="128.13999999999999"/>
    <n v="81.8"/>
  </r>
  <r>
    <n v="404473"/>
    <s v="COMMUNITY SERVICES"/>
    <s v="HANIEVILLE"/>
    <s v="3.3 - Recreation and Facilities"/>
    <s v="Function:Sport and Recreation:Non-core Function:Recreational Facilities"/>
    <s v="O/404473.AAH.000"/>
    <s v="NONF:AH:MRC:MUNICIPAL RUNNING COST"/>
    <s v="4473AAH000"/>
    <s v="NONF:AH:MRC:MUNICIPAL RUNNING COST"/>
    <s v="Function:Sport and Recreation:Non-core Function:Recreational Facilities"/>
    <n v="4820007000"/>
    <s v="DEPRECIATION:FURNITURE &amp; FITTINGS.:ALL EXCL NE"/>
    <s v="cb5cae3e-4698-47cf-99d4-5bc609c98f2a"/>
    <x v="5"/>
    <m/>
    <s v="NF01_NONF"/>
    <m/>
    <n v="1000"/>
    <s v="ADM &amp; HO"/>
    <n v="630.78"/>
    <n v="630.79"/>
    <n v="630.77"/>
  </r>
  <r>
    <n v="404504"/>
    <s v="COMMUNITY SERVICES"/>
    <s v="CITY HALL"/>
    <s v="3.3 - Recreation and Facilities"/>
    <s v="Function:Community and Social Services:Core Function:Community Halls and Facilities"/>
    <s v="O/404504.AAH.000"/>
    <s v="NONF:AH:MRC:MUNICIPAL RUNNING COST"/>
    <s v="4504AAH000"/>
    <s v="NONF:AH:MRC:MUNICIPAL RUNNING COST"/>
    <s v="Function:Community and Social Services:Core Function:Community Halls and Facilities"/>
    <n v="4820005000"/>
    <s v="DEPRECIATION:COMPUTER EQUIP.:ALL OR EXCL NERSA"/>
    <s v="5bc4af14-5dea-4fd0-96ec-3bf5c7b882c0"/>
    <x v="5"/>
    <m/>
    <s v="NF01_NONF"/>
    <m/>
    <n v="1000"/>
    <s v="ADM &amp; HO"/>
    <n v="3491.2200000000003"/>
    <n v="3490.18"/>
    <n v="3003.55"/>
  </r>
  <r>
    <n v="404504"/>
    <s v="COMMUNITY SERVICES"/>
    <s v="CITY HALL"/>
    <s v="3.3 - Recreation and Facilities"/>
    <s v="Function:Community and Social Services:Core Function:Community Halls and Facilities"/>
    <s v="O/404504.AAH.000"/>
    <s v="NONF:AH:MRC:MUNICIPAL RUNNING COST"/>
    <s v="4504AAH000"/>
    <s v="NONF:AH:MRC:MUNICIPAL RUNNING COST"/>
    <s v="Function:Community and Social Services:Core Function:Community Halls and Facilities"/>
    <n v="4820002000"/>
    <s v="DEPRECIATION:BUILDINGS:ALL OR EXCL NERSA (SEE ASSE"/>
    <s v="62e342d1-e206-47d1-bb21-146c00a886f9"/>
    <x v="5"/>
    <m/>
    <s v="NF01_NONF"/>
    <m/>
    <n v="1000"/>
    <s v="ADM &amp; HO"/>
    <n v="6801.18"/>
    <n v="6801.18"/>
    <n v="6801.18"/>
  </r>
  <r>
    <n v="404504"/>
    <s v="COMMUNITY SERVICES"/>
    <s v="CITY HALL"/>
    <s v="3.3 - Recreation and Facilities"/>
    <s v="Function:Community and Social Services:Core Function:Community Halls and Facilities"/>
    <s v="O/404504.AAH.000"/>
    <s v="NONF:AH:MRC:MUNICIPAL RUNNING COST"/>
    <s v="4504AAH000"/>
    <s v="NONF:AH:MRC:MUNICIPAL RUNNING COST"/>
    <s v="Function:Community and Social Services:Core Function:Community Halls and Facilities"/>
    <n v="4820007000"/>
    <s v="DEPRECIATION:FURNITURE &amp; FITTINGS.:ALL EXCL NE"/>
    <s v="cb5cae3e-4698-47cf-99d4-5bc609c98f2a"/>
    <x v="5"/>
    <m/>
    <s v="NF01_NONF"/>
    <m/>
    <n v="1000"/>
    <s v="ADM &amp; HO"/>
    <n v="12384.449999999979"/>
    <n v="12364.72"/>
    <n v="5958.7"/>
  </r>
  <r>
    <n v="404504"/>
    <s v="COMMUNITY SERVICES"/>
    <s v="CITY HALL"/>
    <s v="3.3 - Recreation and Facilities"/>
    <s v="Function:Community and Social Services:Core Function:Community Halls and Facilities"/>
    <s v="O/404504.AAH.000"/>
    <s v="NONF:AH:MRC:MUNICIPAL RUNNING COST"/>
    <s v="4504AAH000"/>
    <s v="NONF:AH:MRC:MUNICIPAL RUNNING COST"/>
    <s v="Function:Community and Social Services:Core Function:Community Halls and Facilities"/>
    <n v="4820030000"/>
    <s v="DEPRECIATION:MACHINERY &amp; EQUIP.:ALL OR EXCL NERSA"/>
    <s v="99290159-5e73-48a5-91b1-fb0dd4ef9ed4"/>
    <x v="5"/>
    <m/>
    <s v="NF01_NONF"/>
    <m/>
    <n v="1000"/>
    <s v="ADM &amp; HO"/>
    <n v="41876.61"/>
    <n v="37353.33"/>
    <n v="6895.24"/>
  </r>
  <r>
    <n v="404504"/>
    <s v="COMMUNITY SERVICES"/>
    <s v="CITY HALL"/>
    <s v="3.3 - Recreation and Facilities"/>
    <s v="Function:Community and Social Services:Core Function:Community Halls and Facilities"/>
    <s v="O/404504.AAH.000"/>
    <s v="NONF:AH:MRC:MUNICIPAL RUNNING COST"/>
    <s v="4504AAH000"/>
    <s v="NONF:AH:MRC:MUNICIPAL RUNNING COST"/>
    <s v="Function:Community and Social Services:Core Function:Community Halls and Facilities"/>
    <n v="4820400000"/>
    <s v="DEPRECIATION:BUILDINGS:ALL OR EXCL NERSA"/>
    <s v="62e342d1-e206-47d1-bb21-146c00a886f9"/>
    <x v="5"/>
    <m/>
    <s v="NF01_NONF"/>
    <m/>
    <n v="1000"/>
    <s v="ADM &amp; HO"/>
    <n v="244614.42000000004"/>
    <n v="244614.47"/>
    <n v="244614.42"/>
  </r>
  <r>
    <n v="404512"/>
    <s v="COMMUNITY SERVICES"/>
    <s v="LIBRARY SERVICE"/>
    <s v="3.3 - Recreation and Facilities"/>
    <s v="Function:Community and Social Services:Core Function:Libraries and Archives"/>
    <s v="O/404512.AAH.000"/>
    <s v="NONF:AH:MRC:MUNICIPAL RUNNING COST"/>
    <s v="4512AAH000"/>
    <s v="NONF:AH:MRC:MUNICIPAL RUNNING COST"/>
    <s v="Function:Community and Social Services:Core Function:Libraries and Archives"/>
    <n v="4820032000"/>
    <s v="DEPRECIATION:TRANSPORT ASSETS:ALL OR EXCL NERSA"/>
    <s v="e6c69ff1-adef-42df-b564-a052001c0da5"/>
    <x v="5"/>
    <m/>
    <s v="NF01_NONF"/>
    <m/>
    <n v="1000"/>
    <s v="ADM &amp; HO"/>
    <n v="77.02000000000001"/>
    <n v="77.02"/>
    <n v="77.02"/>
  </r>
  <r>
    <n v="404512"/>
    <s v="COMMUNITY SERVICES"/>
    <s v="LIBRARY SERVICE"/>
    <s v="3.3 - Recreation and Facilities"/>
    <s v="Function:Community and Social Services:Core Function:Libraries and Archives"/>
    <s v="O/404512.AAH.000"/>
    <s v="NONF:AH:MRC:MUNICIPAL RUNNING COST"/>
    <s v="4512AAH000"/>
    <s v="NONF:AH:MRC:MUNICIPAL RUNNING COST"/>
    <s v="Function:Community and Social Services:Core Function:Libraries and Archives"/>
    <n v="4820350010"/>
    <s v="DEPRECIATION:SPORT&amp;RECR:OUTDOOR FACILITIES"/>
    <s v="5ab60e67-4ea1-4e4e-96c9-343983b10aee"/>
    <x v="5"/>
    <m/>
    <s v="NF01_NONF"/>
    <m/>
    <n v="1000"/>
    <s v="ADM &amp; HO"/>
    <n v="771.3399999999998"/>
    <n v="771.35"/>
    <n v="771.36"/>
  </r>
  <r>
    <n v="404512"/>
    <s v="COMMUNITY SERVICES"/>
    <s v="LIBRARY SERVICE"/>
    <s v="3.3 - Recreation and Facilities"/>
    <s v="Function:Community and Social Services:Core Function:Libraries and Archives"/>
    <s v="O/404512.AAH.000"/>
    <s v="NONF:AH:MRC:MUNICIPAL RUNNING COST"/>
    <s v="4512AAH000"/>
    <s v="NONF:AH:MRC:MUNICIPAL RUNNING COST"/>
    <s v="Function:Community and Social Services:Core Function:Libraries and Archives"/>
    <n v="4820400000"/>
    <s v="DEPRECIATION:BUILDINGS:ALL OR EXCL NERSA"/>
    <s v="62e342d1-e206-47d1-bb21-146c00a886f9"/>
    <x v="5"/>
    <m/>
    <s v="NF01_NONF"/>
    <m/>
    <n v="1000"/>
    <s v="ADM &amp; HO"/>
    <n v="15991.150000000001"/>
    <n v="14395.93"/>
    <n v="4276.09"/>
  </r>
  <r>
    <n v="404512"/>
    <s v="COMMUNITY SERVICES"/>
    <s v="LIBRARY SERVICE"/>
    <s v="3.3 - Recreation and Facilities"/>
    <s v="Function:Community and Social Services:Core Function:Libraries and Archives"/>
    <s v="O/404512.AAH.000"/>
    <s v="NONF:AH:MRC:MUNICIPAL RUNNING COST"/>
    <s v="4512AAH000"/>
    <s v="NONF:AH:MRC:MUNICIPAL RUNNING COST"/>
    <s v="Function:Community and Social Services:Core Function:Libraries and Archives"/>
    <n v="4820005000"/>
    <s v="DEPRECIATION:COMPUTER EQUIP.:ALL OR EXCL NERSA"/>
    <s v="5bc4af14-5dea-4fd0-96ec-3bf5c7b882c0"/>
    <x v="5"/>
    <m/>
    <s v="NF01_NONF"/>
    <m/>
    <n v="1000"/>
    <s v="ADM &amp; HO"/>
    <n v="33297.590000000018"/>
    <n v="30084.51"/>
    <n v="21092.12"/>
  </r>
  <r>
    <n v="404512"/>
    <s v="COMMUNITY SERVICES"/>
    <s v="LIBRARY SERVICE"/>
    <s v="3.3 - Recreation and Facilities"/>
    <s v="Function:Community and Social Services:Core Function:Libraries and Archives"/>
    <s v="O/404512.AAH.000"/>
    <s v="NONF:AH:MRC:MUNICIPAL RUNNING COST"/>
    <s v="4512AAH000"/>
    <s v="NONF:AH:MRC:MUNICIPAL RUNNING COST"/>
    <s v="Function:Community and Social Services:Core Function:Libraries and Archives"/>
    <n v="4820007000"/>
    <s v="DEPRECIATION:FURNITURE &amp; FITTINGS.:ALL EXCL NE"/>
    <s v="cb5cae3e-4698-47cf-99d4-5bc609c98f2a"/>
    <x v="5"/>
    <m/>
    <s v="NF01_NONF"/>
    <m/>
    <n v="1000"/>
    <s v="ADM &amp; HO"/>
    <n v="64633.709999999948"/>
    <n v="61889.630000000201"/>
    <n v="54046.39"/>
  </r>
  <r>
    <n v="404512"/>
    <s v="COMMUNITY SERVICES"/>
    <s v="LIBRARY SERVICE"/>
    <s v="3.3 - Recreation and Facilities"/>
    <s v="Function:Community and Social Services:Core Function:Libraries and Archives"/>
    <s v="O/404512.AAH.000"/>
    <s v="NONF:AH:MRC:MUNICIPAL RUNNING COST"/>
    <s v="4512AAH000"/>
    <s v="NONF:AH:MRC:MUNICIPAL RUNNING COST"/>
    <s v="Function:Community and Social Services:Core Function:Libraries and Archives"/>
    <n v="4820030000"/>
    <s v="DEPRECIATION:MACHINERY &amp; EQUIP.:ALL OR EXCL NERSA"/>
    <s v="99290159-5e73-48a5-91b1-fb0dd4ef9ed4"/>
    <x v="5"/>
    <m/>
    <s v="NF01_NONF"/>
    <m/>
    <n v="1000"/>
    <s v="ADM &amp; HO"/>
    <n v="130212.03999999962"/>
    <n v="128516.28"/>
    <n v="60908.01"/>
  </r>
  <r>
    <n v="404513"/>
    <s v="COMMUNITY SERVICES"/>
    <s v="BESSIE HEAD LIBRY"/>
    <s v="3.3 - Recreation and Facilities"/>
    <s v="Function:Community and Social Services:Core Function:Libraries and Archives"/>
    <s v="O/404513.AAH.000"/>
    <s v="NONF:AH:MRC:MUNICIPAL RUNNING COST"/>
    <s v="4513AAH000"/>
    <s v="NONF:AH:MRC:MUNICIPAL RUNNING COST"/>
    <s v="Function:Community and Social Services:Core Function:Libraries and Archives"/>
    <n v="4820410000"/>
    <s v="DEPRECIATION:INFR.ELECTR.:NERSA:SUBSTATIONS"/>
    <s v="24a8bda4-5301-4e13-8680-803f5f0675f5"/>
    <x v="5"/>
    <m/>
    <s v="NF01_NONF"/>
    <m/>
    <n v="1000"/>
    <s v="ADM &amp; HO"/>
    <n v="8.509999999999998"/>
    <n v="8.51"/>
    <n v="8.51"/>
  </r>
  <r>
    <n v="404513"/>
    <s v="COMMUNITY SERVICES"/>
    <s v="BESSIE HEAD LIBRY"/>
    <s v="3.3 - Recreation and Facilities"/>
    <s v="Function:Community and Social Services:Core Function:Libraries and Archives"/>
    <s v="O/404513.AAH.000"/>
    <s v="NONF:AH:MRC:MUNICIPAL RUNNING COST"/>
    <s v="4513AAH000"/>
    <s v="NONF:AH:MRC:MUNICIPAL RUNNING COST"/>
    <s v="Function:Community and Social Services:Core Function:Libraries and Archives"/>
    <n v="4820025000"/>
    <s v="DEPRECIATION:INFR.ROADS"/>
    <s v="ddc037e2-f450-40e9-94ae-165d4f986deb"/>
    <x v="5"/>
    <m/>
    <s v="NF01_NONF"/>
    <m/>
    <n v="1000"/>
    <s v="ADM &amp; HO"/>
    <n v="3955.9599999999996"/>
    <n v="3955.96"/>
    <n v="3955.97"/>
  </r>
  <r>
    <n v="404513"/>
    <s v="COMMUNITY SERVICES"/>
    <s v="BESSIE HEAD LIBRY"/>
    <s v="3.3 - Recreation and Facilities"/>
    <s v="Function:Community and Social Services:Core Function:Libraries and Archives"/>
    <s v="O/404513.AAH.000"/>
    <s v="NONF:AH:MRC:MUNICIPAL RUNNING COST"/>
    <s v="4513AAH000"/>
    <s v="NONF:AH:MRC:MUNICIPAL RUNNING COST"/>
    <s v="Function:Community and Social Services:Core Function:Libraries and Archives"/>
    <n v="4820007000"/>
    <s v="DEPRECIATION:FURNITURE &amp; FITTINGS.:ALL EXCL NE"/>
    <s v="cb5cae3e-4698-47cf-99d4-5bc609c98f2a"/>
    <x v="5"/>
    <m/>
    <s v="NF01_NONF"/>
    <m/>
    <n v="1000"/>
    <s v="ADM &amp; HO"/>
    <n v="187497.47000000082"/>
    <n v="168298.19000000099"/>
    <n v="140404.84"/>
  </r>
  <r>
    <n v="404513"/>
    <s v="COMMUNITY SERVICES"/>
    <s v="BESSIE HEAD LIBRY"/>
    <s v="3.3 - Recreation and Facilities"/>
    <s v="Function:Community and Social Services:Core Function:Libraries and Archives"/>
    <s v="O/404513.AAH.000"/>
    <s v="NONF:AH:MRC:MUNICIPAL RUNNING COST"/>
    <s v="4513AAH000"/>
    <s v="NONF:AH:MRC:MUNICIPAL RUNNING COST"/>
    <s v="Function:Community and Social Services:Core Function:Libraries and Archives"/>
    <n v="4820400000"/>
    <s v="DEPRECIATION:BUILDINGS:ALL OR EXCL NERSA"/>
    <s v="62e342d1-e206-47d1-bb21-146c00a886f9"/>
    <x v="5"/>
    <m/>
    <s v="NF01_NONF"/>
    <m/>
    <n v="1000"/>
    <s v="ADM &amp; HO"/>
    <n v="224324.97"/>
    <n v="191655.22"/>
    <n v="29775.21"/>
  </r>
  <r>
    <n v="404513"/>
    <s v="COMMUNITY SERVICES"/>
    <s v="BESSIE HEAD LIBRY"/>
    <s v="3.3 - Recreation and Facilities"/>
    <s v="Function:Community and Social Services:Core Function:Libraries and Archives"/>
    <s v="O/404513.AAH.000"/>
    <s v="NONF:AH:MRC:MUNICIPAL RUNNING COST"/>
    <s v="4513AAH000"/>
    <s v="NONF:AH:MRC:MUNICIPAL RUNNING COST"/>
    <s v="Function:Community and Social Services:Core Function:Libraries and Archives"/>
    <n v="4820032000"/>
    <s v="DEPRECIATION:TRANSPORT ASSETS:ALL OR EXCL NERSA"/>
    <s v="e6c69ff1-adef-42df-b564-a052001c0da5"/>
    <x v="5"/>
    <m/>
    <s v="NF01_NONF"/>
    <m/>
    <n v="1000"/>
    <s v="ADM &amp; HO"/>
    <n v="315845.24999999994"/>
    <n v="257217.97"/>
    <n v="257218.01"/>
  </r>
  <r>
    <n v="404513"/>
    <s v="COMMUNITY SERVICES"/>
    <s v="BESSIE HEAD LIBRY"/>
    <s v="3.3 - Recreation and Facilities"/>
    <s v="Function:Community and Social Services:Core Function:Libraries and Archives"/>
    <s v="O/404513.AAH.000"/>
    <s v="NONF:AH:MRC:MUNICIPAL RUNNING COST"/>
    <s v="4513AAH000"/>
    <s v="NONF:AH:MRC:MUNICIPAL RUNNING COST"/>
    <s v="Function:Community and Social Services:Core Function:Libraries and Archives"/>
    <n v="4820030000"/>
    <s v="DEPRECIATION:MACHINERY &amp; EQUIP.:ALL OR EXCL NERSA"/>
    <s v="99290159-5e73-48a5-91b1-fb0dd4ef9ed4"/>
    <x v="5"/>
    <m/>
    <s v="NF01_NONF"/>
    <m/>
    <n v="1000"/>
    <s v="ADM &amp; HO"/>
    <n v="532264.73999999953"/>
    <n v="448193.89"/>
    <n v="297550"/>
  </r>
  <r>
    <n v="404513"/>
    <s v="COMMUNITY SERVICES"/>
    <s v="BESSIE HEAD LIBRY"/>
    <s v="3.3 - Recreation and Facilities"/>
    <s v="Function:Community and Social Services:Core Function:Libraries and Archives"/>
    <s v="O/404513.AAH.000"/>
    <s v="NONF:AH:MRC:MUNICIPAL RUNNING COST"/>
    <s v="4513AAH000"/>
    <s v="NONF:AH:MRC:MUNICIPAL RUNNING COST"/>
    <s v="Function:Community and Social Services:Core Function:Libraries and Archives"/>
    <n v="4820005000"/>
    <s v="DEPRECIATION:COMPUTER EQUIP.:ALL OR EXCL NERSA"/>
    <s v="5bc4af14-5dea-4fd0-96ec-3bf5c7b882c0"/>
    <x v="5"/>
    <m/>
    <s v="NF01_NONF"/>
    <m/>
    <n v="1000"/>
    <s v="ADM &amp; HO"/>
    <n v="708565.74999999919"/>
    <n v="683923.95999999903"/>
    <n v="610741.33999999706"/>
  </r>
  <r>
    <n v="404513"/>
    <s v="COMMUNITY SERVICES"/>
    <s v="BESSIE HEAD LIBRY"/>
    <s v="3.3 - Recreation and Facilities"/>
    <s v="Function:Community and Social Services:Core Function:Libraries and Archives"/>
    <s v="O/404513.AAH.000"/>
    <s v="NONF:AH:MRC:MUNICIPAL RUNNING COST"/>
    <s v="4513AAH000"/>
    <s v="NONF:AH:MRC:MUNICIPAL RUNNING COST"/>
    <s v="Function:Community and Social Services:Core Function:Libraries and Archives"/>
    <m/>
    <s v="DEPRECIATION:INFR.ELECTR.:NERSA:SUBSTATIONS"/>
    <m/>
    <x v="5"/>
    <m/>
    <s v="NF01_NONF"/>
    <m/>
    <n v="1000"/>
    <s v="ADM &amp; HO"/>
    <n v="8.51"/>
    <n v="8.51"/>
    <n v="0"/>
  </r>
  <r>
    <n v="404513"/>
    <s v="COMMUNITY SERVICES"/>
    <s v="BESSIE HEAD LIBRY"/>
    <s v="3.3 - Recreation and Facilities"/>
    <s v="Function:Community and Social Services:Core Function:Libraries and Archives"/>
    <s v="O/404513.AAH.000"/>
    <s v="NONF:AH:MRC:MUNICIPAL RUNNING COST"/>
    <s v="4513AAH000"/>
    <s v="NONF:AH:MRC:MUNICIPAL RUNNING COST"/>
    <s v="Function:Community and Social Services:Core Function:Libraries and Archives"/>
    <m/>
    <s v="AMORTISATION- INTANGIBLE ASSETS"/>
    <m/>
    <x v="5"/>
    <m/>
    <s v="NF01_NONF"/>
    <m/>
    <n v="1000"/>
    <s v="ADM &amp; HO"/>
    <n v="216.7"/>
    <n v="204.52"/>
    <n v="108.38"/>
  </r>
  <r>
    <n v="404513"/>
    <s v="COMMUNITY SERVICES"/>
    <s v="BESSIE HEAD LIBRY"/>
    <s v="3.3 - Recreation and Facilities"/>
    <s v="Function:Community and Social Services:Core Function:Libraries and Archives"/>
    <s v="O/404513.AAH.000"/>
    <s v="NONF:AH:MRC:MUNICIPAL RUNNING COST"/>
    <s v="4513AAH000"/>
    <s v="NONF:AH:MRC:MUNICIPAL RUNNING COST"/>
    <s v="Function:Community and Social Services:Core Function:Libraries and Archives"/>
    <n v="4820034050"/>
    <s v="DEPRECIATION:COMMUNITY ASSETS:LIBRARIES"/>
    <s v="e8fa2898-47e8-4a61-b5a6-13bec4c12397"/>
    <x v="5"/>
    <m/>
    <s v="NF01_NONF"/>
    <m/>
    <n v="1000"/>
    <s v="ADM &amp; HO"/>
    <n v="2705689.97"/>
    <n v="2704137.57"/>
    <n v="2141604.0499999998"/>
  </r>
  <r>
    <n v="404185"/>
    <s v="COMMUNITY SERVICES"/>
    <s v="LANDFILL SITE"/>
    <s v="3.4 - Waste Management"/>
    <s v="Function:Waste Management:Core Function:Solid Waste Disposal (Landfill Sites)"/>
    <s v="O/404185.AAH.000"/>
    <s v="NONF:AH:MRC:MUNICIPAL RUNNING COST"/>
    <s v="4185AAH000"/>
    <s v="NONF:AH:MRC:MUNICIPAL RUNNING COST"/>
    <s v="Function:Waste Management:Core Function:Solid Waste Disposal (Landfill Sites)"/>
    <n v="4820430000"/>
    <s v="DEPRECIATION INFRASTRUCTURE WASTE MANAGEMENT"/>
    <s v="6f6ed1f6-cc29-4fe7-9334-acbfe456f3b0"/>
    <x v="5"/>
    <m/>
    <s v="NF01_NONF"/>
    <m/>
    <n v="1000"/>
    <s v="ADM &amp; HO"/>
    <n v="955.73999999999978"/>
    <n v="953.98"/>
    <n v="317.44"/>
  </r>
  <r>
    <n v="404185"/>
    <s v="COMMUNITY SERVICES"/>
    <s v="LANDFILL SITE"/>
    <s v="3.4 - Waste Management"/>
    <s v="Function:Waste Management:Core Function:Solid Waste Disposal (Landfill Sites)"/>
    <s v="O/404185.AAH.000"/>
    <s v="NONF:AH:MRC:MUNICIPAL RUNNING COST"/>
    <s v="4185AAH000"/>
    <s v="NONF:AH:MRC:MUNICIPAL RUNNING COST"/>
    <s v="Function:Waste Management:Core Function:Solid Waste Disposal (Landfill Sites)"/>
    <n v="4820030000"/>
    <s v="DEPRECIATION:MACHINERY &amp; EQUIP.:ALL OR EXCL NERSA"/>
    <s v="99290159-5e73-48a5-91b1-fb0dd4ef9ed4"/>
    <x v="5"/>
    <m/>
    <s v="NF01_NONF"/>
    <m/>
    <n v="1000"/>
    <s v="ADM &amp; HO"/>
    <n v="1030.7300000000002"/>
    <n v="949.26"/>
    <n v="420.88"/>
  </r>
  <r>
    <n v="404185"/>
    <s v="COMMUNITY SERVICES"/>
    <s v="LANDFILL SITE"/>
    <s v="3.4 - Waste Management"/>
    <s v="Function:Waste Management:Core Function:Solid Waste Disposal (Landfill Sites)"/>
    <s v="O/404185.AAH.000"/>
    <s v="NONF:AH:MRC:MUNICIPAL RUNNING COST"/>
    <s v="4185AAH000"/>
    <s v="NONF:AH:MRC:MUNICIPAL RUNNING COST"/>
    <s v="Function:Waste Management:Core Function:Solid Waste Disposal (Landfill Sites)"/>
    <n v="4820007000"/>
    <s v="DEPRECIATION:FURNITURE &amp; FITTINGS.:ALL EXCL NE"/>
    <s v="cb5cae3e-4698-47cf-99d4-5bc609c98f2a"/>
    <x v="5"/>
    <m/>
    <s v="NF01_NONF"/>
    <m/>
    <n v="1000"/>
    <s v="ADM &amp; HO"/>
    <n v="4514.3499999999995"/>
    <n v="4514"/>
    <n v="4397.5200000000004"/>
  </r>
  <r>
    <n v="404185"/>
    <s v="COMMUNITY SERVICES"/>
    <s v="LANDFILL SITE"/>
    <s v="3.4 - Waste Management"/>
    <s v="Function:Waste Management:Core Function:Solid Waste Disposal (Landfill Sites)"/>
    <s v="O/404185.AAH.000"/>
    <s v="NONF:AH:MRC:MUNICIPAL RUNNING COST"/>
    <s v="4185AAH000"/>
    <s v="NONF:AH:MRC:MUNICIPAL RUNNING COST"/>
    <s v="Function:Waste Management:Core Function:Solid Waste Disposal (Landfill Sites)"/>
    <n v="4820005000"/>
    <s v="DEPRECIATION:COMPUTER EQUIP.:ALL OR EXCL NERSA"/>
    <s v="5bc4af14-5dea-4fd0-96ec-3bf5c7b882c0"/>
    <x v="5"/>
    <m/>
    <s v="NF01_NONF"/>
    <m/>
    <n v="1000"/>
    <s v="ADM &amp; HO"/>
    <n v="6155.2900000000009"/>
    <n v="4641.1899999999996"/>
    <n v="1939.41"/>
  </r>
  <r>
    <n v="404185"/>
    <s v="COMMUNITY SERVICES"/>
    <s v="LANDFILL SITE"/>
    <s v="3.4 - Waste Management"/>
    <s v="Function:Waste Management:Core Function:Solid Waste Disposal (Landfill Sites)"/>
    <s v="O/404185.AAH.000"/>
    <s v="NONF:AH:MRC:MUNICIPAL RUNNING COST"/>
    <s v="4185AAH000"/>
    <s v="NONF:AH:MRC:MUNICIPAL RUNNING COST"/>
    <s v="Function:Waste Management:Core Function:Solid Waste Disposal (Landfill Sites)"/>
    <n v="4820400000"/>
    <s v="DEPRECIATION:BUILDINGS:ALL OR EXCL NERSA"/>
    <s v="62e342d1-e206-47d1-bb21-146c00a886f9"/>
    <x v="5"/>
    <m/>
    <s v="NF01_NONF"/>
    <m/>
    <n v="1000"/>
    <s v="ADM &amp; HO"/>
    <n v="50014.880000000005"/>
    <n v="50014.879999999997"/>
    <n v="50014.879999999997"/>
  </r>
  <r>
    <n v="404185"/>
    <s v="COMMUNITY SERVICES"/>
    <s v="LANDFILL SITE"/>
    <s v="3.4 - Waste Management"/>
    <s v="Function:Waste Management:Core Function:Solid Waste Disposal (Landfill Sites)"/>
    <s v="O/404185.AAH.000"/>
    <s v="NONF:AH:MRC:MUNICIPAL RUNNING COST"/>
    <s v="4185AAH000"/>
    <s v="NONF:AH:MRC:MUNICIPAL RUNNING COST"/>
    <s v="Function:Waste Management:Core Function:Solid Waste Disposal (Landfill Sites)"/>
    <n v="4820032000"/>
    <s v="DEPRECIATION:TRANSPORT ASSETS:ALL OR EXCL NERSA"/>
    <s v="e6c69ff1-adef-42df-b564-a052001c0da5"/>
    <x v="5"/>
    <m/>
    <s v="NF01_NONF"/>
    <m/>
    <n v="1000"/>
    <s v="ADM &amp; HO"/>
    <n v="327779.34999999998"/>
    <n v="327779.36"/>
    <n v="327779.34999999998"/>
  </r>
  <r>
    <n v="404185"/>
    <s v="COMMUNITY SERVICES"/>
    <s v="LANDFILL SITE"/>
    <s v="3.4 - Waste Management"/>
    <s v="Function:Waste Management:Core Function:Solid Waste Disposal (Landfill Sites)"/>
    <s v="O/404185.AAH.000"/>
    <s v="NONF:AH:MRC:MUNICIPAL RUNNING COST"/>
    <s v="4185AAH000"/>
    <s v="NONF:AH:MRC:MUNICIPAL RUNNING COST"/>
    <s v="Function:Waste Management:Core Function:Solid Waste Disposal (Landfill Sites)"/>
    <n v="4820029000"/>
    <s v="DEPRECIATION:LANDFILL SITES"/>
    <s v="fe46f58e-5890-48ee-9444-64c23e3a12bb"/>
    <x v="5"/>
    <m/>
    <s v="NF01_NONF"/>
    <m/>
    <n v="1000"/>
    <s v="ADM &amp; HO"/>
    <n v="1051903"/>
    <n v="1030611.17"/>
    <n v="1027301.11"/>
  </r>
  <r>
    <n v="101011"/>
    <s v="CITY MANAGER"/>
    <s v="CITY MANAGER'S OFFICE"/>
    <s v="1.2 - Office of the City Manager"/>
    <s v="Function:Executive and Council:Core Function:Municipal Manager, Town Secretary and Chief Executive"/>
    <s v="O/101011.AAH.000"/>
    <s v="NONF:AH:MRC:MUNICIPAL RUNNING COST"/>
    <s v="1011AAH000"/>
    <s v="NONF:AH:MRC:MUNICIPAL RUNNING COST"/>
    <s v="Function:Executive and Council:Core Function:Municipal Manager, Town Secretary and Chief Executive"/>
    <n v="4820005000"/>
    <s v="DEPRECIATION:COMPUTER EQUIP.:ALL OR EXCL NERSA"/>
    <s v="5bc4af14-5dea-4fd0-96ec-3bf5c7b882c0"/>
    <x v="5"/>
    <m/>
    <s v="NF01_NONF"/>
    <m/>
    <n v="1000"/>
    <m/>
    <n v="31761.16"/>
    <n v="27133.16"/>
    <n v="12481.94"/>
  </r>
  <r>
    <n v="101011"/>
    <s v="CITY MANAGER"/>
    <s v="CITY MANAGER'S OFFICE"/>
    <s v="1.2 - Office of the City Manager"/>
    <s v="Function:Executive and Council:Core Function:Municipal Manager, Town Secretary and Chief Executive"/>
    <s v="O/101011.AAH.000"/>
    <s v="NONF:AH:MRC:MUNICIPAL RUNNING COST"/>
    <s v="1011AAH000"/>
    <s v="NONF:AH:MRC:MUNICIPAL RUNNING COST"/>
    <s v="Function:Executive and Council:Core Function:Municipal Manager, Town Secretary and Chief Executive"/>
    <n v="4820030000"/>
    <s v="DEPRECIATION:MACHINERY &amp; EQUIP.:ALL OR EXCL NERSA"/>
    <s v="99290159-5e73-48a5-91b1-fb0dd4ef9ed4"/>
    <x v="5"/>
    <m/>
    <s v="NF01_NONF"/>
    <m/>
    <n v="1000"/>
    <m/>
    <n v="21809.15"/>
    <n v="18580.2"/>
    <n v="10771.51"/>
  </r>
  <r>
    <n v="101011"/>
    <s v="CITY MANAGER"/>
    <s v="CITY MANAGER'S OFFICE"/>
    <s v="1.2 - Office of the City Manager"/>
    <s v="Function:Executive and Council:Core Function:Municipal Manager, Town Secretary and Chief Executive"/>
    <s v="O/101011.AAH.000"/>
    <s v="NONF:AH:MRC:MUNICIPAL RUNNING COST"/>
    <s v="1011AAH000"/>
    <s v="NONF:AH:MRC:MUNICIPAL RUNNING COST"/>
    <s v="Function:Executive and Council:Core Function:Municipal Manager, Town Secretary and Chief Executive"/>
    <n v="4820007000"/>
    <s v="DEPRECIATION:FURNITURE &amp; FITTINGS.:ALL EXCL NE"/>
    <s v="cb5cae3e-4698-47cf-99d4-5bc609c98f2a"/>
    <x v="5"/>
    <m/>
    <s v="NF01_NONF"/>
    <m/>
    <n v="1000"/>
    <m/>
    <n v="32075.82"/>
    <n v="31803.05"/>
    <n v="28752.99"/>
  </r>
  <r>
    <n v="101011"/>
    <s v="CITY MANAGER"/>
    <s v="CITY MANAGER'S OFFICE"/>
    <s v="1.2 - Office of the City Manager"/>
    <s v="Function:Executive and Council:Core Function:Municipal Manager, Town Secretary and Chief Executive"/>
    <s v="O/101011.AAH.000"/>
    <s v="NONF:AH:MRC:MUNICIPAL RUNNING COST"/>
    <s v="1011AAH000"/>
    <s v="NONF:AH:MRC:MUNICIPAL RUNNING COST"/>
    <s v="Function:Executive and Council:Core Function:Municipal Manager, Town Secretary and Chief Executive"/>
    <n v="4820000000"/>
    <s v="DEPRECIATION: AMOTASATION"/>
    <s v="37511104-b00f-4ffd-93de-5bae65b9049d"/>
    <x v="5"/>
    <m/>
    <s v="NF01_NONF"/>
    <m/>
    <n v="1000"/>
    <m/>
    <n v="1370.12"/>
    <n v="1366.38"/>
    <n v="0"/>
  </r>
  <r>
    <n v="101011"/>
    <s v="CITY MANAGER"/>
    <s v="CITY MANAGER'S OFFICE"/>
    <s v="1.2 - Office of the City Manager"/>
    <s v="Function:Executive and Council:Core Function:Municipal Manager, Town Secretary and Chief Executive"/>
    <s v="O/101011.AAH.000"/>
    <s v="NONF:AH:MRC: MUNICIPAL RUNNING COST"/>
    <s v="1011AAH000"/>
    <s v="NONF:AH MRC:MUNICIPAL RUNNING COST"/>
    <s v="Function:Executive and Council:Core Function:Municipal Manager, Town Secretary and Chief Executive"/>
    <n v="4820032000"/>
    <s v="DREPRCIATION: TRANSPORT ASSET"/>
    <s v="e6c69ff1-adef-42df-b564-a052001c0da5"/>
    <x v="5"/>
    <m/>
    <s v="NF01_NONF"/>
    <m/>
    <n v="1000"/>
    <m/>
    <n v="24116.39"/>
    <n v="24116.400000000001"/>
    <n v="24116.39"/>
  </r>
  <r>
    <n v="101011"/>
    <s v="CITY MANAGER"/>
    <s v="CITY MANAGER'S OFFICE"/>
    <s v="1.2 - Office of the City Manager"/>
    <s v="Function:Executive and Council:Core Function:Municipal Manager, Town Secretary and Chief Executive"/>
    <s v="O/101011.AAH.000"/>
    <s v="NONF:AH:MRC:MUNICIPAL RUNNING COST"/>
    <s v="1011AAH000"/>
    <s v="NONF:AH:MRC:MUNICIPAL RUNNING COST"/>
    <s v="Function:Executive and Council:Core Function:Municipal Manager, Town Secretary and Chief Executive"/>
    <n v="4820025000"/>
    <s v="DEPRECIATION:INFR.ROADS"/>
    <s v="ddc037e2-f450-40e9-94ae-165d4f986deb"/>
    <x v="5"/>
    <m/>
    <s v="NF01_NONF"/>
    <m/>
    <n v="1000"/>
    <m/>
    <n v="753386.4"/>
    <n v="689400"/>
    <n v="0"/>
  </r>
  <r>
    <n v="101011"/>
    <s v="CITY MANAGER"/>
    <s v="CITY MANAGER'S OFFICE"/>
    <s v="1.2 - Office of the City Manager"/>
    <s v="Function:Executive and Council:Core Function:Municipal Manager, Town Secretary and Chief Executive"/>
    <s v="O/101011.AAH.000"/>
    <s v="NONF:AH:MRC:MUNICIPAL RUNNING COST"/>
    <s v="1011AAH000"/>
    <s v="NONF:AH:MRC:MUNICIPAL RUNNING COST"/>
    <s v="Function:Executive and Council:Core Function:Municipal Manager, Town Secretary and Chief Executive"/>
    <n v="4820002000"/>
    <s v="DEPRECIATION:BUILDINGS:ALL OR EXCL NERSA (SEE ASSE"/>
    <s v="62e342d1-e206-47d1-bb21-146c00a886f9"/>
    <x v="5"/>
    <m/>
    <s v="NF01_NONF"/>
    <m/>
    <n v="1000"/>
    <m/>
    <n v="6410.66"/>
    <n v="6410.66"/>
    <n v="6410.66"/>
  </r>
  <r>
    <n v="103036"/>
    <s v="CITY MANAGER"/>
    <s v="CHIF AUDT EXC - MNGT"/>
    <s v="1.1 - Internal Audit and Compliance"/>
    <s v="Function:Internal Audit:Core Function:Governance Function"/>
    <s v="O/103036.AAH.000"/>
    <s v="NONF:AH:MRC:MUNICIPAL RUNNING COST"/>
    <s v="1036AAH000"/>
    <s v="NONF:AH:MRC:MUNICIPAL RUNNING COST"/>
    <s v="Function:Internal Audit:Core Function:Governance Function"/>
    <n v="4820005000"/>
    <s v="DEPRECIATION:COMPUTER EQUIP.:ALL OR EXCL NERSA"/>
    <s v="5bc4af14-5dea-4fd0-96ec-3bf5c7b882c0"/>
    <x v="5"/>
    <m/>
    <s v="NF01_NONF"/>
    <m/>
    <n v="1000"/>
    <m/>
    <n v="26744.33"/>
    <n v="22019.16"/>
    <n v="11868.75"/>
  </r>
  <r>
    <n v="103036"/>
    <s v="CITY MANAGER"/>
    <s v="CHIF AUDT EXC - MNGT"/>
    <s v="1.1 - Internal Audit and Compliance"/>
    <s v="Function:Internal Audit:Core Function:Governance Function"/>
    <s v="O/103036.AAH.000"/>
    <s v="NONF:AH:MRC:MUNICIPAL RUNNING COST"/>
    <s v="1036AAH000"/>
    <s v="NONF:AH:MRC:MUNICIPAL RUNNING COST"/>
    <s v="Function:Internal Audit:Core Function:Governance Function"/>
    <n v="4820030000"/>
    <s v="DEPRECIATION:MACHINERY &amp; EQUIP.:ALL OR EXCL NERSA"/>
    <s v="99290159-5e73-48a5-91b1-fb0dd4ef9ed4"/>
    <x v="5"/>
    <m/>
    <s v="NF01_NONF"/>
    <m/>
    <n v="1000"/>
    <m/>
    <n v="30840.15"/>
    <n v="30241.35"/>
    <n v="14281.54"/>
  </r>
  <r>
    <n v="103036"/>
    <s v="CITY MANAGER"/>
    <s v="CHIF AUDT EXC - MNGT"/>
    <s v="1.1 - Internal Audit and Compliance"/>
    <s v="Function:Internal Audit:Core Function:Governance Function"/>
    <s v="O/103036.AAH.000"/>
    <s v="NONF:AH:MRC:MUNICIPAL RUNNING COST"/>
    <s v="1036AAH000"/>
    <s v="NONF:AH:MRC:MUNICIPAL RUNNING COST"/>
    <s v="Function:Internal Audit:Core Function:Governance Function"/>
    <n v="4820007000"/>
    <s v="DEPRECIATION:FURNITURE &amp; FITTINGS.:ALL EXCL NE"/>
    <s v="cb5cae3e-4698-47cf-99d4-5bc609c98f2a"/>
    <x v="5"/>
    <m/>
    <s v="NF01_NONF"/>
    <m/>
    <n v="1000"/>
    <m/>
    <n v="28406.09"/>
    <n v="27165.37"/>
    <n v="25075.57"/>
  </r>
  <r>
    <n v="104010"/>
    <s v="CITY MANAGER"/>
    <s v="OFFICE -SPEKR&amp;CH WHP"/>
    <s v="1.3 - Political Support"/>
    <s v="Function:Executive and Council:Core Function:Mayor and Council"/>
    <s v="O/104010.AAH.000"/>
    <s v="NONF:AH:MRC:MUNICIPAL RUNNING COST"/>
    <s v="1010AAH000"/>
    <s v="NONF:AH:MRC:MUNICIPAL RUNNING COST"/>
    <s v="Function:Executive and Council:Core Function:Mayor and Council"/>
    <n v="4820005000"/>
    <s v="DEPRECIATION:COMPUTER EQUIP.:ALL OR EXCL NERSA"/>
    <s v="5bc4af14-5dea-4fd0-96ec-3bf5c7b882c0"/>
    <x v="5"/>
    <m/>
    <s v="NF01_NONF"/>
    <m/>
    <n v="1000"/>
    <m/>
    <n v="281472"/>
    <n v="279435.55"/>
    <n v="262292.77"/>
  </r>
  <r>
    <n v="104010"/>
    <s v="CITY MANAGER"/>
    <s v="OFFICE -SPEKR&amp;CH WHP"/>
    <s v="1.3 - Political Support"/>
    <s v="Function:Executive and Council:Core Function:Mayor and Council"/>
    <s v="O/104010.AAH.000"/>
    <s v="NONF:AH:MRC:MUNICIPAL RUNNING COST"/>
    <s v="1010AAH000"/>
    <s v="NONF:AH:MRC:MUNICIPAL RUNNING COST"/>
    <s v="Function:Executive and Council:Core Function:Mayor and Council"/>
    <n v="4820002000"/>
    <s v="DEPRECIATION:BUILDINGS:ALL OR EXCL NERSA (SEE ASSE"/>
    <s v="62e342d1-e206-47d1-bb21-146c00a886f9"/>
    <x v="5"/>
    <m/>
    <s v="NF01_NONF"/>
    <m/>
    <n v="1000"/>
    <m/>
    <n v="1642.22"/>
    <n v="1642.23"/>
    <n v="1642.22"/>
  </r>
  <r>
    <n v="104010"/>
    <s v="CITY MANAGER"/>
    <s v="OFFICE -SPEKR&amp;CH WHP"/>
    <s v="1.3 - Political Support"/>
    <s v="Function:Executive and Council:Core Function:Mayor and Council"/>
    <s v="O/104010.AAH.000"/>
    <s v="NONF:AH:MRC:MUNICIPAL RUNNING COST"/>
    <s v="1010AAH000"/>
    <s v="NONF:AH:MRC:MUNICIPAL RUNNING COST"/>
    <s v="Function:Executive and Council:Core Function:Mayor and Council"/>
    <n v="4820030000"/>
    <s v="DEPRECIATION:MACHINERY &amp; EQUIP.:ALL OR EXCL NERSA"/>
    <s v="99290159-5e73-48a5-91b1-fb0dd4ef9ed4"/>
    <x v="5"/>
    <m/>
    <s v="NF01_NONF"/>
    <m/>
    <n v="1000"/>
    <m/>
    <n v="417963"/>
    <n v="404463.63"/>
    <n v="210567.31"/>
  </r>
  <r>
    <n v="104010"/>
    <s v="CITY MANAGER"/>
    <s v="OFFICE-SPEKR&amp;CH WHP"/>
    <s v="1.3 - Political Support"/>
    <s v="Function:Executive and Council:Core Function:Mayor and Council"/>
    <s v="O/104010.AAH.000"/>
    <s v="NONF:AH:MRC:MUNICIPAL RUNNING COST"/>
    <s v="1010AAH000"/>
    <s v="NONF:AH:MRC:MUNICIPAL RUNNING COST"/>
    <s v="Function:Executive and Council:Core Function:Mayor and Council"/>
    <n v="4820002000"/>
    <s v="DEPRECIATION:BUILDINGS:ALL OR EXCL NERSA (SEE ASSE"/>
    <s v="62e342d1-e206-47d1-bb21-146c00a886f9"/>
    <x v="5"/>
    <m/>
    <s v="NF01_NONF"/>
    <m/>
    <n v="1000"/>
    <m/>
    <n v="19096.099999999999"/>
    <n v="19069.580000000002"/>
    <n v="9411.2800000000007"/>
  </r>
  <r>
    <n v="104010"/>
    <s v="CITY MANAGER"/>
    <s v="OFFICE -SPEKR&amp;CH WHP"/>
    <s v="1.3 - Political Support"/>
    <s v="Function:Executive and Council:Core Function:Mayor and Council"/>
    <s v="O/104010.AAH.000"/>
    <s v="NONF:AH:MRC:MUNICIPAL RUNNING COST"/>
    <s v="1010AAH000"/>
    <s v="NONF:AH:MRC:MUNICIPAL RUNNING COST"/>
    <s v="Function:Executive and Council:Core Function:Mayor and Council"/>
    <n v="4820007000"/>
    <s v="DEPRECIATION:FURNITURE &amp; FITTINGS.:ALL EXCL NE"/>
    <s v="cb5cae3e-4698-47cf-99d4-5bc609c98f2a"/>
    <x v="5"/>
    <m/>
    <s v="NF01_NONF"/>
    <m/>
    <n v="1000"/>
    <m/>
    <n v="32987"/>
    <n v="31295.95"/>
    <n v="27261.19"/>
  </r>
  <r>
    <n v="104010"/>
    <s v="CITY MANAGER"/>
    <s v="OFFICE -SPEKR&amp;CH WHP"/>
    <s v="1.3 - Political Support"/>
    <s v="Function:Executive and Council:Core Function:Mayor and Council"/>
    <s v="O/104010.AAH.000"/>
    <s v="NONF:AH:MRC:MUNICIPAL RUNNING COST"/>
    <s v="1010AAH000"/>
    <s v="NONF:AH:MRC:MUNICIPAL RUNNING COST"/>
    <s v="Function:Executive and Council:Core Function:Mayor and Council"/>
    <n v="4820000000"/>
    <s v="DEPRECIATION: AMOTASATION"/>
    <s v="37511104-b00f-4ffd-93de-5bae65b9049d"/>
    <x v="5"/>
    <m/>
    <s v="NF01_NONF"/>
    <m/>
    <n v="1000"/>
    <m/>
    <n v="61.09"/>
    <n v="58.42"/>
    <n v="0"/>
  </r>
  <r>
    <n v="104010"/>
    <s v="CITY MANAGER"/>
    <s v="OFFICE-SPEKR&amp;CH WHP"/>
    <s v="1.3 - Political Support"/>
    <s v="Function:Executive and Council:Core Function:Mayor and Council"/>
    <s v="O/104010.AAH.000"/>
    <s v="NONF:AH:MRC:MUNICIPAL RUNNING COST"/>
    <s v="1010AAH000"/>
    <s v="NONF:AH:MRC:MUNICIPAL RUNNING COST"/>
    <s v="Function:Executive and Council:Core Function:Mayor and Council"/>
    <n v="4820032000"/>
    <s v="DREPRCIATION: TRANSPORT ASSET"/>
    <s v="e6c69ff1-adef-42df-b564-a052001c0da5"/>
    <x v="5"/>
    <m/>
    <s v="NF01_NONF"/>
    <m/>
    <n v="1000"/>
    <m/>
    <n v="128988"/>
    <n v="127916"/>
    <n v="116212.47"/>
  </r>
  <r>
    <n v="104013"/>
    <s v="CITY MANAGER"/>
    <s v="MAYOR &amp; DEPUTY MAYOR"/>
    <s v="1.3 - Political Support"/>
    <s v="Function:Executive and Council:Core Function:Mayor and Council"/>
    <s v="O/104013.AAH.000"/>
    <s v="NONF:AH:MRC:MUNICIPAL RUNNING COST"/>
    <s v="1013AAH000"/>
    <s v="NONF:AH:MRC:MUNICIPAL RUNNING COST"/>
    <s v="Function:Executive and Council:Core Function:Mayor and Council"/>
    <n v="4820005000"/>
    <s v="DEPRECIATION:COMPUTER EQUIP.:ALL OR EXCL NERSA"/>
    <s v="5bc4af14-5dea-4fd0-96ec-3bf5c7b882c0"/>
    <x v="5"/>
    <m/>
    <s v="NF01_NONF"/>
    <m/>
    <n v="1000"/>
    <m/>
    <n v="9523.66"/>
    <n v="8250.5400000000009"/>
    <n v="8145.26"/>
  </r>
  <r>
    <n v="104013"/>
    <s v="CITY MANAGER"/>
    <s v="MAYOR &amp; DEPUTY MAYOR"/>
    <s v="1.3 - Political Support"/>
    <s v="Function:Executive and Council:Core Function:Mayor and Council"/>
    <s v="O/104013.AAH.000"/>
    <s v="NONF:AH:MRC:MUNICIPAL RUNNING COST"/>
    <s v="1013AAH000"/>
    <s v="NONF:AH:MRC:MUNICIPAL RUNNING COST"/>
    <s v="Function:Executive and Council:Core Function:Mayor and Council"/>
    <n v="4820030000"/>
    <s v="DEPRECIATION:MACHINERY &amp; EQUIP.:ALL OR EXCL NERSA"/>
    <s v="99290159-5e73-48a5-91b1-fb0dd4ef9ed4"/>
    <x v="5"/>
    <m/>
    <s v="NF01_NONF"/>
    <m/>
    <n v="1000"/>
    <m/>
    <n v="3709"/>
    <n v="3095.04"/>
    <n v="1479.28"/>
  </r>
  <r>
    <n v="104013"/>
    <s v="CITY MANAGER"/>
    <s v="MAYOR &amp; DEPUTY MAYOR"/>
    <s v="1.3 - Political Support"/>
    <s v="Function:Executive and Council:Core Function:Mayor and Council"/>
    <s v="O/104013.AAH.000"/>
    <s v="NONF:AH:MRC:MUNICIPAL RUNNING COST"/>
    <s v="1013AAH000"/>
    <s v="NONF:AH:MRC:MUNICIPAL RUNNING COST"/>
    <s v="Function:Executive and Council:Core Function:Mayor and Council"/>
    <n v="4820007000"/>
    <s v="DEPRECIATION:FURNITURE &amp; FITTINGS.:ALL EXCL NE"/>
    <s v="cb5cae3e-4698-47cf-99d4-5bc609c98f2a"/>
    <x v="5"/>
    <m/>
    <s v="NF01_NONF"/>
    <m/>
    <n v="1000"/>
    <m/>
    <n v="11960"/>
    <n v="11938"/>
    <n v="7950.59"/>
  </r>
  <r>
    <n v="104014"/>
    <s v="CITY MANAGER"/>
    <s v="IDP"/>
    <s v="1.4 - Strategic Planning"/>
    <s v="Function:Planning and Development:Core Function:Corporate Wide Strategic Planning (IDPs, LEDs)"/>
    <s v="O/104014.BAH.000"/>
    <s v="NONF:AH:MRC:MUNICIPAL RUNNING COST"/>
    <s v="1014AAH000"/>
    <s v="NONF:AH:MRC:MUNICIPAL RUNNING COST"/>
    <s v="PLANNING AND DEVELOPMENT/ECONOMIC DEVELO"/>
    <n v="4820005000"/>
    <s v="DEPRECIATION:COMPUTER EQUIP.:ALL OR EXCL NERSA"/>
    <s v="5bc4af14-5dea-4fd0-96ec-3bf5c7b882c0"/>
    <x v="5"/>
    <m/>
    <s v="NF01_NONF"/>
    <m/>
    <n v="1000"/>
    <m/>
    <n v="9096.8700000000008"/>
    <n v="9096.9"/>
    <n v="4954.5600000000004"/>
  </r>
  <r>
    <n v="104014"/>
    <s v="CITY MANAGER"/>
    <s v="IDP"/>
    <s v="1.4 - Strategic Planning"/>
    <s v="Function:Planning and Development:Core Function:Corporate Wide Strategic Planning (IDPs, LEDs)"/>
    <s v="O/104014.BAH.000"/>
    <s v="NONF:AH:MRC:MUNICIPAL RUNNING COST"/>
    <s v="1014AAH000"/>
    <s v="NONF:AH:MRC:MUNICIPAL RUNNING COST"/>
    <s v="PLANNING AND DEVELOPMENT/ECONOMIC DEVELO"/>
    <n v="4820007000"/>
    <s v="DEPRECIATION:FURNITURE &amp; FITTINGS.:ALL EXCL NE"/>
    <s v="cb5cae3e-4698-47cf-99d4-5bc609c98f2a"/>
    <x v="5"/>
    <m/>
    <s v="NF01_NONF"/>
    <m/>
    <n v="1000"/>
    <m/>
    <n v="12388.55"/>
    <n v="12266.95"/>
    <n v="11553.88"/>
  </r>
  <r>
    <n v="104014"/>
    <s v="CITY MANAGER"/>
    <s v="IDP"/>
    <s v="1.4 - Strategic Planning"/>
    <s v="Function:Planning and Development:Core Function:Corporate Wide Strategic Planning (IDPs, LEDs)"/>
    <s v="O/104014.BAH.000"/>
    <s v="NONF:AH:MRC:MUNICIPAL RUNNING COST"/>
    <s v="1014AAH000"/>
    <s v="NONF:AH:MRC:MUNICIPAL RUNNING COST"/>
    <s v="PLANNING AND DEVELOPMENT/ECONOMIC DEVELO"/>
    <n v="4820030000"/>
    <s v="DEPRECIATION:MACHINERY &amp; EQUIP.:ALL OR EXCL NERSA"/>
    <s v="99290159-5e73-48a5-91b1-fb0dd4ef9ed4"/>
    <x v="5"/>
    <m/>
    <s v="NF01_NONF"/>
    <m/>
    <n v="1000"/>
    <m/>
    <n v="4273.91"/>
    <n v="3480.7"/>
    <n v="2041.97"/>
  </r>
  <r>
    <n v="104019"/>
    <s v="CITY MANAGER"/>
    <s v="CITY DEVELOPMENT"/>
    <s v="1.4 - Strategic Planning"/>
    <s v="Function:Planning and Development:Core Function:Corporate Wide Strategic Planning (IDPs, LEDs)"/>
    <s v="O/104019.BAH.000"/>
    <s v="NONF:AH:MRC:MUNICIPAL RUNNING COST"/>
    <s v="1040.AAH.000"/>
    <s v="NONF:AH:MRC:MUNICIPAL RUNNING COST"/>
    <s v="Function:Executive and Council:Core Function:Municipal Manager, Town Secretary and Chief Executive"/>
    <n v="4820032000"/>
    <s v="DEPRECIATION :TRANSPORT ASSET"/>
    <s v="e6c69ff1-adef-42df-b564-a052001c0da5"/>
    <x v="5"/>
    <m/>
    <s v="NF01_NONF"/>
    <m/>
    <n v="1000"/>
    <m/>
    <n v="17415.919999999998"/>
    <n v="17415.919999999998"/>
    <n v="17415.919999999998"/>
  </r>
  <r>
    <n v="104503"/>
    <s v="CITY MANAGER"/>
    <s v="ORG CMPLNC PRFC&amp;MNGT"/>
    <s v="1.2 - Office of the City Manager"/>
    <s v="Function:Executive and Council:Core Function:Municipal Manager, Town Secretary and Chief Executive"/>
    <s v="O/104503.AAH.000"/>
    <s v="NONF:AH:MRC:MUNICIPAL RUNNING COST"/>
    <s v="1503AAH000"/>
    <s v="NONF:AH:MRC:MUNICIPAL RUNNING COST"/>
    <s v="Function:Executive and Council:Core Function:Municipal Manager, Town Secretary and Chief Executive"/>
    <n v="4820005000"/>
    <s v="DEPRECIATION:COMPUTER EQUIP.:ALL OR EXCL NERSA"/>
    <s v="5bc4af14-5dea-4fd0-96ec-3bf5c7b882c0"/>
    <x v="5"/>
    <m/>
    <s v="NF01_NONF"/>
    <m/>
    <n v="1000"/>
    <m/>
    <n v="5152.3599999999997"/>
    <n v="4815.63"/>
    <n v="4630.09"/>
  </r>
  <r>
    <n v="104503"/>
    <s v="CITY MANAGER"/>
    <s v="ORG CMPLNC PRFC&amp;MNGT"/>
    <s v="1.2 - Office of the City Manager"/>
    <s v="Function:Executive and Council:Core Function:Municipal Manager, Town Secretary and Chief Executive"/>
    <s v="O/104503.AAH.000"/>
    <s v="NONF:AH:MRC:MUNICIPAL RUNNING COST"/>
    <s v="1503AAH000"/>
    <s v="NONF:AH:MRC:MUNICIPAL RUNNING COST"/>
    <s v="Function:Executive and Council:Core Function:Municipal Manager, Town Secretary and Chief Executive"/>
    <n v="4820007000"/>
    <s v="DEPRECIATION:FURNITURE &amp; FITTINGS.:ALL EXCL NE"/>
    <s v="cb5cae3e-4698-47cf-99d4-5bc609c98f2a"/>
    <x v="5"/>
    <m/>
    <s v="NF01_NONF"/>
    <m/>
    <n v="1000"/>
    <m/>
    <n v="457"/>
    <n v="457.43"/>
    <n v="457.43"/>
  </r>
  <r>
    <n v="104503"/>
    <s v="CITY MANAGER"/>
    <s v="ORG CMPLNC PRFC&amp;MNGT"/>
    <s v="1.2 - Office of the City Manager"/>
    <s v="Function:Executive and Council:Core Function:Municipal Manager, Town Secretary and Chief Executive"/>
    <s v="O/104505.AAH.000"/>
    <s v="NONF:AH:MRC:MUNICIPAL RUNNING COST"/>
    <s v="1503AAH000"/>
    <s v="NONF:AH:MRC:MUNICIPAL RUNNING COST"/>
    <s v="Function:Executive and Council:Core Function:Municipal Manager, Town Secretary and Chief Executive"/>
    <n v="4820030000"/>
    <s v="DEPRECIATION:MACHINERY &amp; EQUIP.:ALL OR EXCL NERSA"/>
    <s v="99290159-5e73-48a5-91b1-fb0dd4ef9ed4"/>
    <x v="5"/>
    <m/>
    <s v="NF01_NONF"/>
    <m/>
    <n v="1000"/>
    <m/>
    <n v="6057.96"/>
    <n v="6057.98"/>
    <n v="6057.97"/>
  </r>
  <r>
    <n v="104509"/>
    <s v="CITY MANAGER"/>
    <s v="COMMUNICATIONS &amp; IGR"/>
    <s v="1.2 - Office of the City Manager"/>
    <s v="Function:Executive and Council:Core Function:Mayor and Council"/>
    <s v="O/104509.AAH.000"/>
    <s v="NONF:AH:MRC:MUNICIPAL RUNNING COST"/>
    <s v="1509AAH000"/>
    <s v="NONF:AH:MRC:MUNICIPAL RUNNING COST"/>
    <s v="Function:Executive and Council:Core Function:Mayor and Council"/>
    <n v="4820005000"/>
    <s v="DEPRECIATION:COMPUTER EQUIP.:ALL OR EXCL NERSA"/>
    <s v="5bc4af14-5dea-4fd0-96ec-3bf5c7b882c0"/>
    <x v="5"/>
    <m/>
    <s v="NF01_NONF"/>
    <m/>
    <n v="1000"/>
    <m/>
    <n v="0"/>
    <m/>
    <m/>
  </r>
  <r>
    <n v="104509"/>
    <s v="CITY MANAGER"/>
    <s v="COMMUNICATIONS &amp; IGR"/>
    <s v="1.2 - Office of the City Manager"/>
    <s v="Function:Executive and Council:Core Function:Mayor and Council"/>
    <s v="O/104509.AAH.000"/>
    <s v="NONF:AH:MRC:MUNICIPAL RUNNING COST"/>
    <s v="1509AAH000"/>
    <s v="NONF:AH:MRC:MUNICIPAL RUNNING COST"/>
    <s v="Function:Executive and Council:Core Function:Mayor and Council"/>
    <n v="4820030000"/>
    <s v="DEPRECIATION:MACHINERY &amp; EQUIP.:ALL OR EXCL NERSA"/>
    <s v="99290159-5e73-48a5-91b1-fb0dd4ef9ed4"/>
    <x v="5"/>
    <m/>
    <s v="NF01_NONF"/>
    <m/>
    <n v="1000"/>
    <m/>
    <n v="2007.4"/>
    <n v="2007.29"/>
    <n v="1404.43"/>
  </r>
  <r>
    <n v="104509"/>
    <s v="CITY MANAGER"/>
    <s v="COMMUNICATIONS &amp; IGR"/>
    <s v="1.2 - Office of the City Manager"/>
    <s v="Function:Executive and Council:Core Function:Mayor and Council"/>
    <s v="O/104509.AAH.000"/>
    <s v="NONF:AH:MRC:MUNICIPAL RUNNING COST"/>
    <s v="1509AAH000"/>
    <s v="NONF:AH:MRC:MUNICIPAL RUNNING COST"/>
    <s v="Function:Executive and Council:Core Function:Mayor and Council"/>
    <n v="4820007000"/>
    <s v="DEPRECIATION:FURNITURE &amp; FITTINGS.:ALL EXCL NE"/>
    <s v="cb5cae3e-4698-47cf-99d4-5bc609c98f2a"/>
    <x v="5"/>
    <m/>
    <s v="NF01_NONF"/>
    <m/>
    <n v="1000"/>
    <m/>
    <n v="113.32"/>
    <n v="111.33"/>
    <n v="113.32"/>
  </r>
  <r>
    <n v="104510"/>
    <s v="CITY MANAGER"/>
    <s v="PROTECTION VIP"/>
    <s v="1.3 - Political Support"/>
    <s v="Function:Executive and Council:Core Function:Mayor and Council"/>
    <s v="O/104510.AAH.000"/>
    <s v="NONF:AH:MRC:MUNICIPAL RUNNING COST"/>
    <s v="1510AAH000"/>
    <s v="NONF:AH:MRC:MUNICIPAL RUNNING COST"/>
    <s v="Function:Executive and Council:Core Function:Mayor and Council"/>
    <n v="4820005000"/>
    <s v="DEPRECIATION:COMPUTER EQUIP.:ALL OR EXCL NERSA"/>
    <s v="5bc4af14-5dea-4fd0-96ec-3bf5c7b882c0"/>
    <x v="5"/>
    <m/>
    <s v="NF01_NONF"/>
    <m/>
    <n v="1000"/>
    <m/>
    <n v="6066.86"/>
    <n v="6065.14"/>
    <n v="3397.95"/>
  </r>
  <r>
    <n v="104510"/>
    <s v="CITY MANAGER"/>
    <s v="PROTECTION VIP"/>
    <s v="1.3 - Political Support"/>
    <s v="Function:Executive and Council:Core Function:Mayor and Council"/>
    <s v="O/104510.AAH.000"/>
    <s v="NONF:AH:MRC:MUNICIPAL RUNNING COST"/>
    <s v="1510AAH000"/>
    <s v="NONF:AH:MRC:MUNICIPAL RUNNING COST"/>
    <s v="Function:Executive and Council:Core Function:Mayor and Council"/>
    <n v="4820030000"/>
    <s v="DEPRECIATION:MACHINERY &amp; EQUIP.:ALL OR EXCL NERSA"/>
    <s v="99290159-5e73-48a5-91b1-fb0dd4ef9ed4"/>
    <x v="5"/>
    <m/>
    <s v="NF01_NONF"/>
    <m/>
    <n v="1000"/>
    <m/>
    <n v="1902.59"/>
    <n v="1902.12"/>
    <n v="1373.72"/>
  </r>
  <r>
    <n v="104510"/>
    <s v="CITY MANAGER"/>
    <s v="PROTECTION VIP"/>
    <s v="1.3 - Political Support"/>
    <s v="Function:Executive and Council:Core Function:Mayor and Council"/>
    <s v="O/104510.AAH.000"/>
    <s v="NONF:AH:MRC:MUNICIPAL RUNNING COST"/>
    <s v="1510AAH000"/>
    <s v="NONF:AH:MRC:MUNICIPAL RUNNING COST"/>
    <s v="Function:Executive and Council:Core Function:Mayor and Council"/>
    <n v="4820007000"/>
    <s v="DEPRECIATION:FURNITURE &amp; FITTINGS.:ALL EXCL NE"/>
    <s v="cb5cae3e-4698-47cf-99d4-5bc609c98f2a"/>
    <x v="5"/>
    <m/>
    <s v="NF01_NONF"/>
    <m/>
    <n v="1000"/>
    <m/>
    <n v="5433.61"/>
    <n v="5433.12"/>
    <n v="5402.33"/>
  </r>
  <r>
    <n v="104528"/>
    <s v="CITY MANAGER"/>
    <s v="CALL CENTRE MNGT"/>
    <s v="1.2 - Office of the City Manager"/>
    <s v="Function:Finance and Administration:Core Function:Information Technology"/>
    <s v="O/104528.AAH.000"/>
    <s v="NONF:AH:MRC:MUNICIPAL RUNNING COST"/>
    <s v="1528AAH000"/>
    <s v="NONF:AH:MRC:MUNICIPAL RUNNING COST"/>
    <s v="Function:Finance and Administration:Core Function:Information Technology"/>
    <n v="4820030000"/>
    <s v="DEPRECIATION:MACHINERY &amp; EQUIP.:ALL OR EXCL NERSA"/>
    <s v="99290159-5e73-48a5-91b1-fb0dd4ef9ed4"/>
    <x v="5"/>
    <m/>
    <s v="NF01_NONF"/>
    <m/>
    <n v="1000"/>
    <m/>
    <n v="3140.8"/>
    <n v="3140.85"/>
    <n v="3140.8"/>
  </r>
  <r>
    <n v="104528"/>
    <s v="CITY MANAGER"/>
    <s v="CALL CENTER MNGT"/>
    <s v="1.2 - Office of the City Manager"/>
    <s v="Function:Finance and Administration:Core Function:Information Technology"/>
    <s v="O/104528.AAH.000"/>
    <s v="NONF:AH:MRC:MUNICIPAL RUNNING COST"/>
    <s v="1528AAH000"/>
    <s v="NONF:AH:MRC:MUNICIPAL RUNNING COST"/>
    <s v="Function:Finance and Administration:Core Function:Information Technology"/>
    <n v="4820007000"/>
    <s v="DEPRECIATION:FURNITURE &amp; FITTINGS.:ALL EXCL NE"/>
    <s v="cb5cae3e-4698-47cf-99d4-5bc609c98f2a"/>
    <x v="5"/>
    <m/>
    <s v="NF01_NONF"/>
    <m/>
    <n v="1000"/>
    <m/>
    <n v="695"/>
    <n v="695"/>
    <n v="695"/>
  </r>
  <r>
    <n v="104528"/>
    <s v="CITY MANAGER"/>
    <s v="CALL CENTER MNGT"/>
    <s v="1.2 - Office of the City Manager"/>
    <s v="Function:Finance and Administration:Core Function:Information Technology"/>
    <s v="O/104528.AAH.000"/>
    <s v="NONF:AH:MRC:MUNICIPAL RUNNING COST"/>
    <s v="1528AAH000"/>
    <s v="NONF:AH:MRC:MUNICIPAL RUNNING COST"/>
    <s v="Function:Finance and Administration:Core Function:Information Technology"/>
    <n v="4820005000"/>
    <s v="DEPRECIATION:COMPUTER EQUIP.:ALL OR EXCL NERSA"/>
    <s v="99290159-5e73-48a5-91b1-fb0dd4ef9ed4"/>
    <x v="5"/>
    <m/>
    <s v="NF01_NONF"/>
    <m/>
    <n v="1000"/>
    <m/>
    <n v="7640.08"/>
    <n v="7640.08"/>
    <n v="1988.51"/>
  </r>
  <r>
    <n v="404504"/>
    <s v="CITY MANAGER"/>
    <s v="CITY HALL"/>
    <s v="3.3 - Recreation and Facilities"/>
    <s v="Function:Community and Social Services:Core Function:Community Halls and Facilities"/>
    <s v="O/404504.AAH.000"/>
    <s v="NONF:AH:MRC:MUNICIPAL RUNNING COST "/>
    <s v="4004AAH000"/>
    <s v="NONF:AH: MRC: MUNICIPAL RUNNING COST"/>
    <s v="Function:Executive and Council:Core Function:Municipal Manager, Town Secretary and Chief Executive"/>
    <n v="4820002000"/>
    <s v="DEPRECIATION:BUILDINGS:ALL OR EXCL NERSA (SEE ASSE"/>
    <s v="62e342d1-e206-47d1-bb21-146c00a886f9"/>
    <x v="5"/>
    <m/>
    <s v="NF01_NONF"/>
    <m/>
    <n v="1000"/>
    <m/>
    <n v="244614.42"/>
    <n v="244614.47"/>
    <n v="244614.42"/>
  </r>
  <r>
    <n v="404504"/>
    <s v="CITY MANAGER"/>
    <s v="CITY HALL"/>
    <s v="3.3 - Recreation and Facilities"/>
    <s v="Function:Community and Social Services:Core Function:Community Halls and Facilities"/>
    <s v="O/404504.AAH.000"/>
    <s v="NONF:AH:MRC:MUNICIPAL RUNNING COST "/>
    <s v="4004AAH000"/>
    <s v="NONF:AH: MRC: MUNICIPAL RUNNING COST"/>
    <s v="Function:Executive and Council:Core Function:Municipal Manager, Town Secretary and Chief Executive"/>
    <n v="4820002000"/>
    <s v="DEPRECIATION:BUILDINGS:ALL OR EXCL NERSA (SEE ASSE"/>
    <s v="62e342d1-e206-47d1-bb21-146c00a886f9"/>
    <x v="5"/>
    <m/>
    <s v="NF01_NONF"/>
    <m/>
    <n v="1000"/>
    <m/>
    <n v="6801.18"/>
    <n v="6801.18"/>
    <n v="6801.18"/>
  </r>
  <r>
    <n v="404504"/>
    <s v="CITY MANAGER"/>
    <s v="CITY HALL"/>
    <s v="3.3 - Recreation and Facilities"/>
    <s v="Function:Community and Social Services:Core Function:Community Halls and Facilities"/>
    <s v="O/404504.AAH.000"/>
    <s v="NONF:AH:MRC:MUNICIPAL RUNNING COST "/>
    <s v="4004AAH000"/>
    <s v="NONF:AH: MRC: MUNICIPAL RUNNING COST"/>
    <s v="Function:Executive and Council:Core Function:Municipal Manager, Town Secretary and Chief Executive"/>
    <n v="4820005000"/>
    <s v="DEPRECIATION:COMPUTER EQUIP.:ALL OR EXCL NERSA"/>
    <s v="5bc4af14-5dea-4fd0-96ec-3bf5c7b882c0"/>
    <x v="5"/>
    <m/>
    <s v="NF01_NONF"/>
    <m/>
    <n v="1000"/>
    <m/>
    <n v="3419.22"/>
    <n v="3490.18"/>
    <n v="3003.55"/>
  </r>
  <r>
    <n v="404504"/>
    <s v="CITY MANAGER"/>
    <s v="CITY HALL"/>
    <s v="3.3 - Recreation and Facilities"/>
    <s v="Function:Community and Social Services:Core Function:Community Halls and Facilities"/>
    <s v="O/404504.AAH.000"/>
    <s v="NONF:AH:MRC:MUNICIPAL RUNNING COST "/>
    <s v="4004AAH000"/>
    <s v="NONF:AH: MRC: MUNICIPAL RUNNING COST"/>
    <s v="Function:Executive and Council:Core Function:Municipal Manager, Town Secretary and Chief Executive"/>
    <n v="4820007000"/>
    <s v="DEPRECIATION:FURNITURE &amp; FITTINGS.:ALL EXCL NE"/>
    <s v="cb5cae3e-4698-47cf-99d4-5bc609c98f2a"/>
    <x v="5"/>
    <m/>
    <s v="NF01_NONF"/>
    <m/>
    <n v="1000"/>
    <m/>
    <n v="12384.45"/>
    <n v="12364.72"/>
    <n v="5958.7"/>
  </r>
  <r>
    <n v="404504"/>
    <s v="CITY MANAGER"/>
    <s v="CITY HALL"/>
    <s v="3.3 - Recreation and Facilities"/>
    <s v="Function:Community and Social Services:Core Function:Community Halls and Facilities"/>
    <s v="O/404504.AAH.000"/>
    <s v="NONF:AH:MRC:MUNICIPAL RUNNING COST "/>
    <s v="4004AAH000"/>
    <s v="NONF:AH: MRC: MUNICIPAL RUNNING COST"/>
    <s v="Function:Executive and Council:Core Function:Municipal Manager, Town Secretary and Chief Executive"/>
    <n v="4820030000"/>
    <s v="DEPRECIATION:MACHINERY &amp; EQUIP.:ALL OR EXCL NERSA"/>
    <s v="99290159-5e73-48a5-91b1-fb0dd4ef9ed4"/>
    <x v="5"/>
    <m/>
    <s v="NF01_NONF"/>
    <m/>
    <n v="1000"/>
    <m/>
    <n v="41438.18"/>
    <n v="37353.33"/>
    <n v="6895.24"/>
  </r>
  <r>
    <n v="504143"/>
    <s v="CITY MANAGER"/>
    <s v="RPTN"/>
    <s v="5.3 - Roads and Transportation"/>
    <s v="Function:Road Transport:Core Function:Roads"/>
    <s v="O/404504.AAH.000"/>
    <s v="NONF:AH:MRC:MUNICIPAL RUNNING COST "/>
    <s v="5043AAH000"/>
    <s v="NONF:AH: MRC: MUNICIPAL RUNNING COST"/>
    <s v="Function:Executive and Council:Core Function:Municipal Manager, Town Secretary and Chief Executive"/>
    <n v="4820380000"/>
    <s v="DEPRECIATION:STORMWATER  :ALL OR EXCL NERSA"/>
    <s v="bd2d21ed-6180-4739-b466-baff708e4386"/>
    <x v="5"/>
    <m/>
    <s v="NF01_NONF"/>
    <m/>
    <n v="1000"/>
    <m/>
    <n v="4289901.5"/>
    <n v="4289901.5"/>
    <n v="4289901.5"/>
  </r>
  <r>
    <n v="504143"/>
    <s v="CITY MANAGER"/>
    <s v="RPTN"/>
    <s v="5.3 - Roads and Transportation"/>
    <s v="Function:Road Transport:Core Function:Roads"/>
    <s v="O/504143.AAH.00"/>
    <s v="NONF:AH:MRC:MUNICIPAL RUNNING COST "/>
    <s v="5043AAH000"/>
    <s v="NONF:AH: MRC: MUNICIPAL RUNNING COST"/>
    <s v="Function:Executive and Council:Core Function:Municipal Manager, Town Secretary and Chief Executive"/>
    <n v="4820002000"/>
    <s v="DEPRECIATION:BUILDINGS:ALL OR EXCL NERSA (SEE ASSE"/>
    <s v="62e342d1-e206-47d1-bb21-146c00a886f9"/>
    <x v="5"/>
    <m/>
    <s v="NF01_NONF"/>
    <m/>
    <n v="1000"/>
    <m/>
    <n v="98223.57"/>
    <n v="98223.61"/>
    <n v="98223.57"/>
  </r>
  <r>
    <n v="504143"/>
    <s v="CITY MANAGER"/>
    <s v="RPTN"/>
    <s v="5.3 - Roads and Transportation"/>
    <s v="Function:Road Transport:Core Function:Roads"/>
    <s v="O/504143.AAH.00"/>
    <s v="NONF:AH:MRC:MUNICIPAL RUNNING COST "/>
    <s v="5043AAH000"/>
    <s v="NONF:AH: MRC: MUNICIPAL RUNNING COST"/>
    <s v="Function:Executive and Council:Core Function:Municipal Manager, Town Secretary and Chief Executive"/>
    <n v="4820005000"/>
    <s v="DEPRECIATION:COMPUTER EQUIP.:ALL OR EXCL NERSA"/>
    <s v="5bc4af14-5dea-4fd0-96ec-3bf5c7b882c0"/>
    <x v="5"/>
    <m/>
    <s v="NF01_NONF"/>
    <m/>
    <n v="1000"/>
    <m/>
    <n v="3600"/>
    <n v="3491.5"/>
    <n v="0"/>
  </r>
  <r>
    <n v="504143"/>
    <s v="CITY MANAGER"/>
    <s v="RPTN"/>
    <s v="5.3 - Roads and Transportation"/>
    <s v="Function:Road Transport:Core Function:Roads"/>
    <s v="O/504143.AAH.00"/>
    <s v="NONF:AH:MRC:MUNICIPAL RUNNING COST "/>
    <s v="5043AAH000"/>
    <s v="NONF:AH: MRC: MUNICIPAL RUNNING COST"/>
    <s v="Function:Executive and Council:Core Function:Municipal Manager, Town Secretary and Chief Executive"/>
    <n v="4820025000"/>
    <s v="DEPRECIATION:INFR.ROADS"/>
    <s v="ddc037e2-f450-40e9-94ae-165d4f986deb"/>
    <x v="5"/>
    <m/>
    <s v="NF01_NONF"/>
    <m/>
    <n v="1000"/>
    <m/>
    <n v="2882643.2"/>
    <n v="2882643"/>
    <n v="2882643.2"/>
  </r>
  <r>
    <n v="504143"/>
    <s v="CITY MANAGER"/>
    <s v="RPTN"/>
    <s v="5.3 - Roads and Transportation"/>
    <s v="Function:Road Transport:Core Function:Roads"/>
    <s v="O/504143.AAH.00"/>
    <s v="NONF:AH:MRC:MUNICIPAL RUNNING COST "/>
    <s v="5043AAH000"/>
    <s v="NONF:AH: MRC: MUNICIPAL RUNNING COST"/>
    <s v="Function:Executive and Council:Core Function:Municipal Manager, Town Secretary and Chief Executive"/>
    <n v="4820030000"/>
    <s v="DEPRECIATION:MACHINERY &amp; EQUIP.:ALL OR EXCL NERSA"/>
    <s v="99290159-5e73-48a5-91b1-fb0dd4ef9ed4"/>
    <x v="5"/>
    <m/>
    <s v="NF01_NONF"/>
    <m/>
    <n v="1000"/>
    <m/>
    <n v="7957.28"/>
    <n v="7722"/>
    <n v="157.28"/>
  </r>
  <r>
    <n v="504143"/>
    <s v="CITY MANAGER"/>
    <s v="RPTN"/>
    <s v="5.3 - Roads and Transportation"/>
    <s v="Function:Road Transport:Core Function:Roads"/>
    <s v="O/504143.AAH.00"/>
    <s v="NONF:AH:MRC:MUNICIPAL RUNNING COST "/>
    <s v="5043AAH000"/>
    <s v="NONF:AH: MRC: MUNICIPAL RUNNING COST"/>
    <s v="Function:Executive and Council:Core Function:Municipal Manager, Town Secretary and Chief Executive"/>
    <n v="4820007000"/>
    <s v="DEPRECIATION:FURNITURE &amp; FITTINGS.:ALL EXCL NE"/>
    <s v="cb5cae3e-4698-47cf-99d4-5bc609c98f2a"/>
    <x v="5"/>
    <m/>
    <s v="NF01_NONF"/>
    <m/>
    <n v="1000"/>
    <m/>
    <n v="29557.08"/>
    <n v="29556.47"/>
    <n v="29557.040000000001"/>
  </r>
  <r>
    <n v="602097"/>
    <s v="SUSTAINABLE DEVELOPMENT AND CITY ENTERPRISES"/>
    <s v="GM - SUSTNBL DEV &amp; C"/>
    <s v="6.5 - General Manager: Sustainable Development and City Enterprises"/>
    <s v="Function:Planning and Development:Core Function:Economic Development/Planning"/>
    <s v="O/602097.JAH.000"/>
    <s v="MSE:AH:MRC:MUNICIPAL RUNNING COST"/>
    <s v="6097JAH000"/>
    <s v="MSE:AH:MRC:MUNICIPAL RUNNING COST"/>
    <s v="Function:Planning and Development:Core Function:Economic Development/Planning"/>
    <n v="4260014000"/>
    <s v="EC:SM: GM_SUS DEVELOP PLAN:UIF"/>
    <s v="6694b289-a9f1-4486-a93b-1b156f395989"/>
    <x v="3"/>
    <m/>
    <s v="RV01_MSE"/>
    <s v="COUNCIL: MUNICIPAL SERVICES: ELECTRICITY"/>
    <n v="1000"/>
    <s v="ADM &amp; HO"/>
    <n v="1784.6399999999999"/>
    <n v="1802.4863999999998"/>
    <n v="1838.5361279999997"/>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Finance"/>
    <n v="4220004000"/>
    <s v="EC:SM:CFO:TRAVEL OR MOTOR VEHICLE"/>
    <s v="700079bd-4ed4-4047-b5d9-788d19a9a2cf"/>
    <x v="3"/>
    <m/>
    <s v="RV01_LEVS"/>
    <s v="TAXES: PROPERTY RATES: LEVIES"/>
    <n v="1000"/>
    <s v="ADM &amp; HO"/>
    <n v="176492.52"/>
    <n v="176492.52"/>
    <n v="176492.52"/>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Finance"/>
    <n v="4220020000"/>
    <s v="EC:SM:CHIEF FINANCIAL OFFICER:BARGAINING CNL"/>
    <s v="d582ab30-fc60-4a5e-9ac8-d6e21809919c"/>
    <x v="3"/>
    <m/>
    <s v="RV01_LEVS"/>
    <s v="TAXES: PROPERTY RATES: LEVIES"/>
    <n v="1000"/>
    <s v="ADM &amp; HO"/>
    <n v="118.80000000000001"/>
    <n v="118.80000000000001"/>
    <n v="118.80000000000001"/>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Finance"/>
    <n v="4220002000"/>
    <s v="EC:SM:CHIEF FINANCIAL OFFICER:CELLULAR &amp; TELEPHONE"/>
    <s v="3776728b-1a63-483e-ad38-5ce370990d17"/>
    <x v="3"/>
    <m/>
    <s v="RV01_LEVS"/>
    <s v="TAXES: PROPERTY RATES: LEVIES"/>
    <n v="1000"/>
    <s v="ADM &amp; HO"/>
    <n v="14400"/>
    <n v="14400"/>
    <n v="14400"/>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Finance"/>
    <n v="4220003000"/>
    <s v="EC:SM:CHIEF FINANCIAL OFFICER:HOUSING BENEFITS"/>
    <s v="4bdb4c1b-de41-4cb7-9f51-ad1b530ef496"/>
    <x v="3"/>
    <m/>
    <s v="RV01_LEVS"/>
    <s v="TAXES: PROPERTY RATES: LEVIES"/>
    <n v="1000"/>
    <s v="ADM &amp; HO"/>
    <n v="11574.119999999999"/>
    <n v="11574.119999999999"/>
    <n v="11574.119999999999"/>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Finance"/>
    <n v="4220013000"/>
    <s v="EC:SM:CHIEF FINANCIAL OFFICER:PENSION"/>
    <s v="db416aed-07c4-466d-bddc-28740459aa71"/>
    <x v="3"/>
    <m/>
    <s v="RV01_LEVS"/>
    <s v="TAXES: PROPERTY RATES: LEVIES"/>
    <n v="1000"/>
    <s v="ADM &amp; HO"/>
    <n v="123386.17200000001"/>
    <n v="124620.03372000001"/>
    <n v="127112.43439440001"/>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Finance"/>
    <n v="4220014000"/>
    <s v="EC:SM:CHIEF FINANCIAL OFFICER:UIF"/>
    <s v="b421cc09-20d6-40f9-9de0-68475669999c"/>
    <x v="3"/>
    <m/>
    <s v="RV01_LEVS"/>
    <s v="TAXES: PROPERTY RATES: LEVIES"/>
    <n v="1000"/>
    <s v="ADM &amp; HO"/>
    <n v="1784.6399999999999"/>
    <n v="1802.4863999999998"/>
    <n v="1838.5361279999997"/>
  </r>
  <r>
    <n v="402284"/>
    <s v="COMMUNITY SERVICES"/>
    <s v="GM - COMMUNITY_SERV"/>
    <s v="4.5 - General Manager: Corporate Service"/>
    <s v="Function:Executive and Council:Core Function:Municipal Manager, Town Secretary and Chief Executive"/>
    <s v="O/402284.JAH.000"/>
    <s v="MSE:AH:MRC:MUNICIPAL RUNNING COST"/>
    <s v="4284JAH000"/>
    <s v="MSE:AH:MRC:MUNICIPAL RUNNING COST"/>
    <s v="Function:Executive and Council:Core Function:Municipal Manager, Town Secretary and Chief Executive"/>
    <n v="4240020000"/>
    <s v="EC:SM:GM_COMMUNITY:BARGAINING CNL"/>
    <s v="4ca3d1a9-0331-492b-8f0e-e2bc0ab2d062"/>
    <x v="3"/>
    <m/>
    <s v="RV01_MSE"/>
    <s v="COUNCIL: MUNICIPAL SERVICES: ELECTRICITY"/>
    <n v="1000"/>
    <s v="ADM &amp; HO"/>
    <n v="118.80000000000001"/>
    <n v="118.80000000000001"/>
    <n v="118.80000000000001"/>
  </r>
  <r>
    <n v="402284"/>
    <s v="COMMUNITY SERVICES"/>
    <s v="GM - COMMUNITY_SERV"/>
    <s v="4.5 - General Manager: Corporate Service"/>
    <s v="Function:Executive and Council:Core Function:Municipal Manager, Town Secretary and Chief Executive"/>
    <s v="O/402284.JAH.000"/>
    <s v="MSE:AH:MRC:MUNICIPAL RUNNING COST"/>
    <s v="4284JAH000"/>
    <s v="MSE:AH:MRC:MUNICIPAL RUNNING COST"/>
    <s v="Function:Executive and Council:Core Function:Municipal Manager, Town Secretary and Chief Executive"/>
    <n v="4240002000"/>
    <s v="EC:SM:GM_COMMUNITY:CELLULAR &amp; TELEPHONE"/>
    <s v="2489ef70-3dc0-48e8-aed4-cd3d4997ba1e"/>
    <x v="3"/>
    <m/>
    <s v="RV01_MSE"/>
    <s v="COUNCIL: MUNICIPAL SERVICES: ELECTRICITY"/>
    <n v="1000"/>
    <s v="ADM &amp; HO"/>
    <n v="20400"/>
    <n v="20400"/>
    <n v="20400"/>
  </r>
  <r>
    <n v="402284"/>
    <s v="COMMUNITY SERVICES"/>
    <s v="GM - COMMUNITY_SERV"/>
    <s v="4.5 - General Manager: Corporate Service"/>
    <s v="Function:Executive and Council:Core Function:Municipal Manager, Town Secretary and Chief Executive"/>
    <s v="O/402284.JAH.000"/>
    <s v="MSE:AH:MRC:MUNICIPAL RUNNING COST"/>
    <s v="4284JAH000"/>
    <s v="MSE:AH:MRC:MUNICIPAL RUNNING COST"/>
    <s v="Function:Executive and Council:Core Function:Municipal Manager, Town Secretary and Chief Executive"/>
    <n v="4240014000"/>
    <s v="EC:SM:GM_COMMUNITY:UIF"/>
    <s v="38c4c6c0-e722-461d-b54e-f30265206318"/>
    <x v="3"/>
    <m/>
    <s v="RV01_MSE"/>
    <s v="COUNCIL: MUNICIPAL SERVICES: ELECTRICITY"/>
    <n v="1000"/>
    <s v="ADM &amp; HO"/>
    <n v="1784.6399999999999"/>
    <n v="1802.4863999999998"/>
    <n v="1838.5361279999997"/>
  </r>
  <r>
    <n v="302501"/>
    <s v="CORPORATE SERVICES"/>
    <s v="GM - CORP_SERV"/>
    <s v="4.1 - Human Resources Management"/>
    <s v="Function:Finance and Administration:Core Function:Human Resources"/>
    <s v="O/302501.BAH.000"/>
    <s v="LEVS:AH:MRC:MUNICIPAL RUNNING COST"/>
    <s v="3501BAH000"/>
    <s v="LEVS:AH:MRC:MUNICIPAL RUNNING COST"/>
    <s v="Function:Finance and Administration:Core Function:Human Resources"/>
    <n v="4230020000"/>
    <s v="EC:SM:GM_CORPORATE:BARGAINING CNL"/>
    <s v="5374c11b-9fe7-44e0-ba48-cc418f519772"/>
    <x v="3"/>
    <m/>
    <s v="RV01_LEVS"/>
    <s v="TAXES: PROPERTY RATES: LEVIES"/>
    <n v="1000"/>
    <s v="ADM &amp; HO"/>
    <n v="118.80000000000001"/>
    <n v="118.80000000000001"/>
    <n v="118.80000000000001"/>
  </r>
  <r>
    <n v="302501"/>
    <s v="CORPORATE SERVICES"/>
    <s v="GM - CORP_SERV"/>
    <s v="4.1 - Human Resources Management"/>
    <s v="Function:Finance and Administration:Core Function:Human Resources"/>
    <s v="O/302501.BAH.000"/>
    <s v="LEVS:AH:MRC:MUNICIPAL RUNNING COST"/>
    <s v="3501BAH000"/>
    <s v="LEVS:AH:MRC:MUNICIPAL RUNNING COST"/>
    <s v="Function:Finance and Administration:Core Function:Human Resources"/>
    <n v="4230013000"/>
    <s v="EC:SM:GM_CORPORATE:PENSION"/>
    <s v="7b1d7f75-3e59-445b-9060-88139ada4ebc"/>
    <x v="3"/>
    <m/>
    <s v="RV01_LEVS"/>
    <s v="TAXES: PROPERTY RATES: LEVIES"/>
    <n v="1000"/>
    <s v="ADM &amp; HO"/>
    <n v="239493.29280000002"/>
    <n v="241888.22572800002"/>
    <n v="246725.99024256002"/>
  </r>
  <r>
    <n v="302501"/>
    <s v="CORPORATE SERVICES"/>
    <s v="GM - CORP_SERV"/>
    <s v="4.1 - Human Resources Management"/>
    <s v="Function:Finance and Administration:Core Function:Human Resources"/>
    <s v="O/302501.BAH.000"/>
    <s v="LEVS:AH:MRC:MUNICIPAL RUNNING COST"/>
    <s v="3501BAH000"/>
    <s v="LEVS:AH:MRC:MUNICIPAL RUNNING COST"/>
    <s v="Function:Finance and Administration:Core Function:Human Resources"/>
    <n v="4230004000"/>
    <s v="EC:SM:GM_CORPORATE:TRAVEL OR MOTOR VEHICLE"/>
    <s v="56b98bfc-df26-4ede-9b9a-7a3d943347ad"/>
    <x v="3"/>
    <m/>
    <s v="RV01_LEVS"/>
    <s v="TAXES: PROPERTY RATES: LEVIES"/>
    <n v="1000"/>
    <s v="ADM &amp; HO"/>
    <n v="127251.12"/>
    <n v="127251.12"/>
    <n v="127251.12"/>
  </r>
  <r>
    <n v="302501"/>
    <s v="CORPORATE SERVICES"/>
    <s v="GM - CORP_SERV"/>
    <s v="4.1 - Human Resources Management"/>
    <s v="Function:Finance and Administration:Core Function:Human Resources"/>
    <s v="O/302501.BAH.000"/>
    <s v="LEVS:AH:MRC:MUNICIPAL RUNNING COST"/>
    <s v="3501BAH000"/>
    <s v="LEVS:AH:MRC:MUNICIPAL RUNNING COST"/>
    <s v="Function:Finance and Administration:Core Function:Human Resources"/>
    <n v="4230014000"/>
    <s v="EC:SM:GM_CORPORATE:UIF"/>
    <s v="80975fac-0a42-4869-bcc1-2aa85e18220d"/>
    <x v="3"/>
    <m/>
    <s v="RV01_LEVS"/>
    <s v="TAXES: PROPERTY RATES: LEVIES"/>
    <n v="1000"/>
    <s v="ADM &amp; HO"/>
    <n v="1784.6399999999999"/>
    <n v="1802.4863999999998"/>
    <n v="1838.5361279999997"/>
  </r>
  <r>
    <n v="302501"/>
    <s v="CORPORATE SERVICES"/>
    <s v="GM - CORP_SERV"/>
    <s v="4.1 - Human Resources Management"/>
    <s v="Function:Finance and Administration:Core Function:Human Resources"/>
    <s v="O/302501.BAH.000"/>
    <s v="LEVS:AH:MRC:MUNICIPAL RUNNING COST"/>
    <s v="3501BAH000"/>
    <s v="LEVS:AH:MRC:MUNICIPAL RUNNING COST"/>
    <s v="Function:Finance and Administration:Core Function:Human Resources"/>
    <n v="4230002000"/>
    <s v="EC:SM:GM_CORPORATEPORATE:CELLULAR &amp; TELEPHONE"/>
    <s v="b448092b-39d7-40e3-807e-a65268fc4def"/>
    <x v="3"/>
    <m/>
    <s v="RV01_LEVS"/>
    <s v="TAXES: PROPERTY RATES: LEVIES"/>
    <n v="1000"/>
    <s v="ADM &amp; HO"/>
    <n v="20400"/>
    <n v="20400"/>
    <n v="20400"/>
  </r>
  <r>
    <n v="502100"/>
    <s v="INFRASTRUCTURE"/>
    <s v="GM - INFRA_SERV"/>
    <s v="5.5 - General Manager: Infrastructure "/>
    <s v="Function:Executive and Council:Core Function:Municipal Manager, Town Secretary and Chief Executive"/>
    <s v="O/502100.JAH.000"/>
    <s v="MSE:AH:MRC:MUNICIPAL RUNNING COST"/>
    <s v="5100JAH000"/>
    <s v="MSE:AH:MRC:MUNICIPAL RUNNING COST"/>
    <s v="Function:Executive and Council:Core Function:Municipal Manager, Town Secretary and Chief Executive"/>
    <n v="4250014000"/>
    <s v="EC:SM:GM_INFRASTRUCTURE:UIF"/>
    <s v="70d24526-4dd1-4834-93ec-015b8f67b18d"/>
    <x v="3"/>
    <m/>
    <s v="RV01_MSE"/>
    <s v="COUNCIL: MUNICIPAL SERVICES: ELECTRICITY"/>
    <n v="1000"/>
    <s v="ADM &amp; HO"/>
    <n v="1784.6399999999999"/>
    <n v="1802.4863999999998"/>
    <n v="1838.5361279999997"/>
  </r>
  <r>
    <n v="502100"/>
    <s v="INFRASTRUCTURE"/>
    <s v="GM - INFRA_SERV"/>
    <s v="5.5 - General Manager: Infrastructure "/>
    <s v="Function:Executive and Council:Core Function:Municipal Manager, Town Secretary and Chief Executive"/>
    <s v="O/502100.JAH.000"/>
    <s v="MSE:AH:MRC:MUNICIPAL RUNNING COST"/>
    <s v="5100JAH000"/>
    <s v="MSE:AH:MRC:MUNICIPAL RUNNING COST"/>
    <s v="Function:Executive and Council:Core Function:Municipal Manager, Town Secretary and Chief Executive"/>
    <n v="4250020000"/>
    <s v="EC:SM:GM_INFSTRUCTURE:BARGAINING CNL"/>
    <s v="c372c104-75bc-43b7-91f9-02eaec418ada"/>
    <x v="3"/>
    <m/>
    <s v="RV01_MSE"/>
    <s v="COUNCIL: MUNICIPAL SERVICES: ELECTRICITY"/>
    <n v="1000"/>
    <s v="ADM &amp; HO"/>
    <n v="118.80000000000001"/>
    <n v="118.80000000000001"/>
    <n v="118.80000000000001"/>
  </r>
  <r>
    <n v="602097"/>
    <s v="SUSTAINABLE DEVELOPMENT AND CITY ENTERPRISES"/>
    <s v="GM - SUSTNBL DEV &amp; C"/>
    <s v="6.5 - General Manager: Sustainable Development and City Enterprises"/>
    <s v="Function:Planning and Development:Core Function:Economic Development/Planning"/>
    <s v="O/602097.JAH.000"/>
    <s v="MSE:AH:MRC:MUNICIPAL RUNNING COST"/>
    <s v="6097JAH000"/>
    <s v="MSE:AH:MRC:MUNICIPAL RUNNING COST"/>
    <s v="Function:Planning and Development:Core Function:Economic Development/Planning"/>
    <n v="4260020000"/>
    <s v="EC:SM:GM_SUS DEV PLAN:BARGAINING CNL"/>
    <s v="6a50bb05-28cb-4066-9e52-7ea97501b842"/>
    <x v="3"/>
    <m/>
    <s v="RV01_MSE"/>
    <s v="COUNCIL: MUNICIPAL SERVICES: ELECTRICITY"/>
    <n v="1000"/>
    <s v="ADM &amp; HO"/>
    <n v="118.80000000000001"/>
    <n v="118.80000000000001"/>
    <n v="118.80000000000001"/>
  </r>
  <r>
    <n v="602097"/>
    <s v="SUSTAINABLE DEVELOPMENT AND CITY ENTERPRISES"/>
    <s v="GM - SUSTNBL DEV &amp; C"/>
    <s v="6.5 - General Manager: Sustainable Development and City Enterprises"/>
    <s v="Function:Planning and Development:Core Function:Economic Development/Planning"/>
    <s v="O/602097.JAH.000"/>
    <s v="MSE:AH:MRC:MUNICIPAL RUNNING COST"/>
    <s v="6097JAH000"/>
    <s v="MSE:AH:MRC:MUNICIPAL RUNNING COST"/>
    <s v="Function:Planning and Development:Core Function:Economic Development/Planning"/>
    <n v="4260002000"/>
    <s v="EC:SM:GM_SUS DEVELOP PLAN:CELLULAR &amp; TELEPHONE"/>
    <s v="65d985a4-51cc-482c-b226-8bd86b43053c"/>
    <x v="3"/>
    <m/>
    <s v="RV01_MSE"/>
    <s v="COUNCIL: MUNICIPAL SERVICES: ELECTRICITY"/>
    <n v="1000"/>
    <s v="ADM &amp; HO"/>
    <n v="14400"/>
    <n v="14400"/>
    <n v="14400"/>
  </r>
  <r>
    <n v="602097"/>
    <s v="SUSTAINABLE DEVELOPMENT AND CITY ENTERPRISES"/>
    <s v="GM - SUSTNBL DEV &amp; C"/>
    <s v="6.5 - General Manager: Sustainable Development and City Enterprises"/>
    <s v="Function:Planning and Development:Core Function:Economic Development/Planning"/>
    <s v="O/602097.JAH.000"/>
    <s v="MSE:AH:MRC:MUNICIPAL RUNNING COST"/>
    <s v="6097JAH000"/>
    <s v="MSE:AH:MRC:MUNICIPAL RUNNING COST"/>
    <s v="Function:Planning and Development:Core Function:Economic Development/Planning"/>
    <n v="4260012000"/>
    <s v="EC:SM:GM_SUS DEVELOP PLAN:MEDICAL AID"/>
    <s v="5374a9f0-916a-4c2e-a1c4-a091de29f1f4"/>
    <x v="3"/>
    <m/>
    <s v="RV01_MSE"/>
    <s v="COUNCIL: MUNICIPAL SERVICES: ELECTRICITY"/>
    <n v="1000"/>
    <s v="ADM &amp; HO"/>
    <n v="58995.763200000001"/>
    <n v="59585.720831999999"/>
    <n v="60777.435248640002"/>
  </r>
  <r>
    <n v="602097"/>
    <s v="SUSTAINABLE DEVELOPMENT AND CITY ENTERPRISES"/>
    <s v="GM - SUSTNBL DEV &amp; C"/>
    <s v="6.5 - General Manager: Sustainable Development and City Enterprises"/>
    <s v="Function:Planning and Development:Core Function:Economic Development/Planning"/>
    <s v="O/602097.JAH.000"/>
    <s v="MSE:AH:MRC:MUNICIPAL RUNNING COST"/>
    <s v="6097JAH000"/>
    <s v="MSE:AH:MRC:MUNICIPAL RUNNING COST"/>
    <s v="Function:Planning and Development:Core Function:Economic Development/Planning"/>
    <n v="4260004000"/>
    <s v="EC:SM:GM_SUSDEVELOPPLAN:TRAVEL OR MOTOR VEHICLE"/>
    <s v="620439b6-c2a7-4e50-adba-7ea9016046a3"/>
    <x v="3"/>
    <m/>
    <s v="RV01_MSE"/>
    <s v="COUNCIL: MUNICIPAL SERVICES: ELECTRICITY"/>
    <n v="1000"/>
    <s v="ADM &amp; HO"/>
    <n v="338550"/>
    <n v="338550"/>
    <n v="338550"/>
  </r>
  <r>
    <n v="103036"/>
    <s v="CITY MANAGER"/>
    <s v="CHIF AUDT EXC - MNGT"/>
    <s v="1.1 - Internal Audit and Compliance"/>
    <s v="Function:Internal Audit:Core Function:Governance Function"/>
    <s v="O/103036.BAH.000"/>
    <s v="LEVS:AH:MRC:MUNICIPAL RUNNING COST"/>
    <s v="1036BAH000"/>
    <s v="LEVS:AH:MRC:MUNICIPAL RUNNING COST"/>
    <s v="Function:Internal Audit:Core Function:Governance Function"/>
    <n v="4211002000"/>
    <s v="EC:SM:M_INTERNAL AUDIT:CELLULAR &amp; TELEPHONE"/>
    <s v="635328f7-456f-45ec-b901-3953e705413b"/>
    <x v="3"/>
    <m/>
    <s v="RV01_LEVS"/>
    <s v="TAXES: PROPERTY RATES: LEVIES"/>
    <n v="1000"/>
    <s v="ADM &amp; HO"/>
    <n v="13800"/>
    <n v="13800"/>
    <n v="13800"/>
  </r>
  <r>
    <n v="103036"/>
    <s v="CITY MANAGER"/>
    <s v="CHIF AUDT EXC - MNGT"/>
    <s v="1.1 - Internal Audit and Compliance"/>
    <s v="Function:Internal Audit:Core Function:Governance Function"/>
    <s v="O/103036.BAH.000"/>
    <s v="LEVS:AH:MRC:MUNICIPAL RUNNING COST"/>
    <s v="1036BAH000"/>
    <s v="LEVS:AH:MRC:MUNICIPAL RUNNING COST"/>
    <s v="Function:Internal Audit:Core Function:Governance Function"/>
    <n v="4211003000"/>
    <s v="EC:SM:M_INTERNAL AUDIT:HOUSING BENEFITS"/>
    <s v="cd69850e-0a70-42c0-94a3-256d6381e259"/>
    <x v="3"/>
    <m/>
    <s v="RV01_LEVS"/>
    <s v="TAXES: PROPERTY RATES: LEVIES"/>
    <n v="1000"/>
    <s v="ADM &amp; HO"/>
    <n v="11574.119999999999"/>
    <n v="11574.119999999999"/>
    <n v="11574.119999999999"/>
  </r>
  <r>
    <n v="103036"/>
    <s v="CITY MANAGER"/>
    <s v="CHIF AUDT EXC - MNGT"/>
    <s v="1.1 - Internal Audit and Compliance"/>
    <s v="Function:Internal Audit:Core Function:Governance Function"/>
    <s v="O/103036.BAH.000"/>
    <s v="LEVS:AH:MRC:MUNICIPAL RUNNING COST"/>
    <s v="1036BAH000"/>
    <s v="LEVS:AH:MRC:MUNICIPAL RUNNING COST"/>
    <s v="Function:Internal Audit:Core Function:Governance Function"/>
    <n v="4211012000"/>
    <s v="EC:SM:M_INTERNAL AUDIT:MEDICAL AID"/>
    <s v="ed70d223-5cc7-4909-aede-c3992165a89b"/>
    <x v="3"/>
    <m/>
    <s v="RV01_LEVS"/>
    <s v="TAXES: PROPERTY RATES: LEVIES"/>
    <n v="1000"/>
    <s v="ADM &amp; HO"/>
    <n v="35670.959999999999"/>
    <n v="36027.669600000001"/>
    <n v="36748.222992000003"/>
  </r>
  <r>
    <n v="103036"/>
    <s v="CITY MANAGER"/>
    <s v="CHIF AUDT EXC - MNGT"/>
    <s v="1.1 - Internal Audit and Compliance"/>
    <s v="Function:Internal Audit:Core Function:Governance Function"/>
    <s v="O/103036.BAH.000"/>
    <s v="LEVS:AH:MRC:MUNICIPAL RUNNING COST"/>
    <s v="1036BAH000"/>
    <s v="LEVS:AH:MRC:MUNICIPAL RUNNING COST"/>
    <s v="Function:Internal Audit:Core Function:Governance Function"/>
    <n v="4211013000"/>
    <s v="EC:SM:M_INTERNAL AUDIT:PENSION"/>
    <s v="ffc94506-28b2-46fa-98b6-12e9278d4cec"/>
    <x v="3"/>
    <m/>
    <s v="RV01_LEVS"/>
    <s v="TAXES: PROPERTY RATES: LEVIES"/>
    <n v="1000"/>
    <s v="ADM &amp; HO"/>
    <n v="214997.25599999999"/>
    <n v="217147.22855999999"/>
    <n v="221490.17313119999"/>
  </r>
  <r>
    <n v="103036"/>
    <s v="CITY MANAGER"/>
    <s v="CHIF AUDT EXC - MNGT"/>
    <s v="1.1 - Internal Audit and Compliance"/>
    <s v="Function:Internal Audit:Core Function:Governance Function"/>
    <s v="O/103036.BAH.000"/>
    <s v="LEVS:AH:MRC:MUNICIPAL RUNNING COST"/>
    <s v="1036BAH000"/>
    <s v="LEVS:AH:MRC:MUNICIPAL RUNNING COST"/>
    <s v="Function:Internal Audit:Core Function:Governance Function"/>
    <n v="4211004000"/>
    <s v="EC:SM:M_INTERNAL AUDIT:TRAVEL OR MOTOR VEHICLE"/>
    <s v="2f372018-fb51-4771-ae40-62c589af061c"/>
    <x v="3"/>
    <m/>
    <s v="RV01_LEVS"/>
    <s v="TAXES: PROPERTY RATES: LEVIES"/>
    <n v="1000"/>
    <s v="ADM &amp; HO"/>
    <n v="153261.96"/>
    <n v="153261.96"/>
    <n v="153261.96"/>
  </r>
  <r>
    <n v="103036"/>
    <s v="CITY MANAGER"/>
    <s v="CHIF AUDT EXC - MNGT"/>
    <s v="1.1 - Internal Audit and Compliance"/>
    <s v="Function:Internal Audit:Core Function:Governance Function"/>
    <s v="O/103036.BAH.000"/>
    <s v="LEVS:AH:MRC:MUNICIPAL RUNNING COST"/>
    <s v="1036BAH000"/>
    <s v="LEVS:AH:MRC:MUNICIPAL RUNNING COST"/>
    <s v="Function:Internal Audit:Core Function:Governance Function"/>
    <n v="4211014000"/>
    <s v="EC:SM:M_INTERNAL AUDIT:UIF"/>
    <s v="c743c76b-21e2-4200-bce5-409ec33f4627"/>
    <x v="3"/>
    <m/>
    <s v="RV01_LEVS"/>
    <s v="TAXES: PROPERTY RATES: LEVIES"/>
    <n v="1000"/>
    <s v="ADM &amp; HO"/>
    <n v="1784.6399999999999"/>
    <n v="1802.4863999999998"/>
    <n v="1838.5361279999997"/>
  </r>
  <r>
    <n v="103036"/>
    <s v="CITY MANAGER"/>
    <s v="CHIF AUDT EXC - MNGT"/>
    <s v="1.1 - Internal Audit and Compliance"/>
    <s v="Function:Internal Audit:Core Function:Governance Function"/>
    <s v="O/103036.BAH.000"/>
    <s v="LEVS:AH:MRC:MUNICIPAL RUNNING COST"/>
    <s v="1036BAH000"/>
    <s v="LEVS:AH:MRC:MUNICIPAL RUNNING COST"/>
    <s v="Function:Internal Audit:Core Function:Governance Function"/>
    <n v="4211020000"/>
    <s v="EC:SM:MANAGER_INTERNAL AUDIT:BARGAINING CNL"/>
    <s v="c051bab2-5c17-4482-aad9-22ee8ae70af5"/>
    <x v="3"/>
    <m/>
    <s v="RV01_LEVS"/>
    <s v="TAXES: PROPERTY RATES: LEVIES"/>
    <n v="1000"/>
    <s v="ADM &amp; HO"/>
    <n v="118.80000000000001"/>
    <n v="118.80000000000001"/>
    <n v="118.80000000000001"/>
  </r>
  <r>
    <n v="502100"/>
    <s v="INFRASTRUCTURE"/>
    <s v="GM - INFRA_SERV"/>
    <s v="5.5 - General Manager: Infrastructure "/>
    <s v="Function:Executive and Council:Core Function:Municipal Manager, Town Secretary and Chief Executive"/>
    <s v="O/502100.JAH.000"/>
    <s v="MSE:AH:MRC:MUNICIPAL RUNNING COST"/>
    <s v="5100JAH000"/>
    <s v="MSE:AH:MRC:MUNICIPAL RUNNING COST"/>
    <s v="Function:Executive and Council:Core Function:Municipal Manager, Town Secretary and Chief Executive"/>
    <n v="4210020000"/>
    <s v="EC:SM:MUNICIPAL MANAGER:BARGAINING CNL"/>
    <s v="7f70058c-99eb-4e09-8294-d62734b3e779"/>
    <x v="3"/>
    <m/>
    <s v="RV01_MSE"/>
    <s v="COUNCIL: MUNICIPAL SERVICES: ELECTRICITY"/>
    <n v="1000"/>
    <s v="ADM &amp; HO"/>
    <n v="118.80000000000001"/>
    <n v="118.80000000000001"/>
    <n v="118.80000000000001"/>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210013000"/>
    <s v="EC:SM:MUNICIPAL MANAGER:PENSION"/>
    <s v="f12b88dc-0bf6-4bae-a17e-bb82d2d8055a"/>
    <x v="3"/>
    <m/>
    <s v="RV01_LEVS"/>
    <s v="TAXES: PROPERTY RATES: LEVIES"/>
    <n v="1000"/>
    <s v="ADM &amp; HO"/>
    <n v="259570.38240000003"/>
    <n v="262166.08622400003"/>
    <n v="267409.40794848005"/>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210014000"/>
    <s v="EC:SM:MUNICIPAL MANAGER:UIF"/>
    <s v="038abdcc-0af9-4477-88a4-910eb251fc87"/>
    <x v="3"/>
    <m/>
    <s v="RV01_LEVS"/>
    <s v="TAXES: PROPERTY RATES: LEVIES"/>
    <n v="1000"/>
    <s v="ADM &amp; HO"/>
    <n v="1784.6399999999999"/>
    <n v="1802.4863999999998"/>
    <n v="1838.5361279999997"/>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Finance"/>
    <n v="4220000000"/>
    <s v="ERC:SENIOR MANAGER:CFO:BASIC SALARY"/>
    <s v="92477178-ef66-4346-bdfe-e84c133394f9"/>
    <x v="3"/>
    <m/>
    <s v="RV01_LEVS"/>
    <s v="TAXES: PROPERTY RATES: LEVIES"/>
    <n v="1000"/>
    <s v="ADM &amp; HO"/>
    <n v="1305430.5525"/>
    <n v="1377229.2328875"/>
    <n v="1459862.98686075"/>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Finance"/>
    <n v="4220001000"/>
    <s v="ERC:SENIOR MANAGER:CHIEF FINANCIAL OFFICER:BONUSES"/>
    <s v="b9374dbb-6f40-4d4d-bc14-1ff04b8cde8b"/>
    <x v="3"/>
    <m/>
    <s v="RV01_LEVS"/>
    <s v="TAXES: PROPERTY RATES: LEVIES"/>
    <n v="1000"/>
    <s v="ADM &amp; HO"/>
    <m/>
    <m/>
    <m/>
  </r>
  <r>
    <n v="402284"/>
    <s v="COMMUNITY SERVICES"/>
    <s v="GM - COMMUNITY_SERV"/>
    <s v="4.5 - General Manager: Corporate Service"/>
    <s v="Function:Executive and Council:Core Function:Municipal Manager, Town Secretary and Chief Executive"/>
    <s v="O/402284.JAH.000"/>
    <s v="MSE:AH:MRC:MUNICIPAL RUNNING COST"/>
    <s v="4284JAH000"/>
    <s v="MSE:AH:MRC:MUNICIPAL RUNNING COST"/>
    <s v="Function:Executive and Council:Core Function:Municipal Manager, Town Secretary and Chief Executive"/>
    <n v="4240000000"/>
    <s v="ERC:SENIOR MANAGER:GM_COMMUNITY:BASIC SALARY"/>
    <s v="4446975c-4f03-434f-bd21-ce51932bf59b"/>
    <x v="3"/>
    <m/>
    <s v="RV01_MSE"/>
    <s v="COUNCIL: MUNICIPAL SERVICES: ELECTRICITY"/>
    <n v="1000"/>
    <s v="ADM &amp; HO"/>
    <n v="1399647.1875"/>
    <n v="1476627.7828124999"/>
    <n v="1565225.44978125"/>
  </r>
  <r>
    <n v="402284"/>
    <s v="COMMUNITY SERVICES"/>
    <s v="GM - COMMUNITY_SERV"/>
    <s v="4.5 - General Manager: Corporate Service"/>
    <s v="Function:Executive and Council:Core Function:Municipal Manager, Town Secretary and Chief Executive"/>
    <s v="O/402284.JAH.000"/>
    <s v="MSE:AH:MRC:MUNICIPAL RUNNING COST"/>
    <s v="4284JAH000"/>
    <s v="MSE:AH:MRC:MUNICIPAL RUNNING COST"/>
    <s v="Function:Executive and Council:Core Function:Municipal Manager, Town Secretary and Chief Executive"/>
    <n v="4240001000"/>
    <s v="ERC:SENIOR MANAGER:GM_COMMUNITY:BONUSES"/>
    <s v="9a05a004-6fe0-48e2-b3b6-8134b9ede876"/>
    <x v="3"/>
    <m/>
    <s v="RV01_MSE"/>
    <s v="COUNCIL: MUNICIPAL SERVICES: ELECTRICITY"/>
    <n v="1000"/>
    <s v="ADM &amp; HO"/>
    <m/>
    <m/>
    <m/>
  </r>
  <r>
    <n v="302501"/>
    <s v="CORPORATE SERVICES"/>
    <s v="GM - CORP_SERV"/>
    <s v="4.1 - Human Resources Management"/>
    <s v="Function:Finance and Administration:Core Function:Human Resources"/>
    <s v="O/302501.BAH.000"/>
    <s v="LEVS:AH:MRC:MUNICIPAL RUNNING COST"/>
    <s v="3501BAH000"/>
    <s v="LEVS:AH:MRC:MUNICIPAL RUNNING COST"/>
    <s v="Function:Finance and Administration:Core Function:Human Resources"/>
    <n v="4230000000"/>
    <s v="ERC:SENIOR MANAGER:GM_CORPORATE:BASIC SALARY"/>
    <s v="0b91884e-a329-473f-b329-913bc98d4904"/>
    <x v="3"/>
    <m/>
    <s v="RV01_LEVS"/>
    <s v="TAXES: PROPERTY RATES: LEVIES"/>
    <n v="1000"/>
    <s v="ADM &amp; HO"/>
    <n v="1372499.25"/>
    <n v="1447986.70875"/>
    <n v="1534865.9112750001"/>
  </r>
  <r>
    <n v="302501"/>
    <s v="CORPORATE SERVICES"/>
    <s v="GM - CORP_SERV"/>
    <s v="4.1 - Human Resources Management"/>
    <s v="Function:Finance and Administration:Core Function:Human Resources"/>
    <s v="O/302501.BAH.000"/>
    <s v="LEVS:AH:MRC:MUNICIPAL RUNNING COST"/>
    <s v="3501BAH000"/>
    <s v="LEVS:AH:MRC:MUNICIPAL RUNNING COST"/>
    <s v="Function:Finance and Administration:Core Function:Human Resources"/>
    <n v="4230001000"/>
    <s v="ERC:SENIOR MANAGER:GM_CORPORATE:BONUSES"/>
    <s v="f6e0f521-dd72-4e48-bd86-02ad8d03b238"/>
    <x v="3"/>
    <m/>
    <s v="RV01_LEVS"/>
    <s v="TAXES: PROPERTY RATES: LEVIES"/>
    <n v="1000"/>
    <s v="ADM &amp; HO"/>
    <m/>
    <m/>
    <m/>
  </r>
  <r>
    <n v="502100"/>
    <s v="INFRASTRUCTURE"/>
    <s v="GM - INFRA_SERV"/>
    <s v="5.5 - General Manager: Infrastructure "/>
    <s v="Function:Executive and Council:Core Function:Municipal Manager, Town Secretary and Chief Executive"/>
    <s v="O/502100.JAH.000"/>
    <s v="MSE:AH:MRC:MUNICIPAL RUNNING COST"/>
    <s v="5100JAH000"/>
    <s v="MSE:AH:MRC:MUNICIPAL RUNNING COST"/>
    <s v="Function:Executive and Council:Core Function:Municipal Manager, Town Secretary and Chief Executive"/>
    <n v="4250000000"/>
    <s v="ERC:SENIOR MANAGER:GM_INFRASTRUCTURE:BASIC SALARY"/>
    <s v="bebea3d7-508a-4782-bdbf-d40887b87298"/>
    <x v="3"/>
    <m/>
    <s v="RV01_MSE"/>
    <s v="COUNCIL: MUNICIPAL SERVICES: ELECTRICITY"/>
    <n v="1000"/>
    <s v="ADM &amp; HO"/>
    <n v="1438837.5"/>
    <n v="1517973.5625"/>
    <n v="1609051.9762500001"/>
  </r>
  <r>
    <n v="502100"/>
    <s v="INFRASTRUCTURE"/>
    <s v="GM - INFRA_SERV"/>
    <s v="5.5 - General Manager: Infrastructure "/>
    <s v="Function:Executive and Council:Core Function:Municipal Manager, Town Secretary and Chief Executive"/>
    <s v="O/502100.JAH.000"/>
    <s v="MSE:AH:MRC:MUNICIPAL RUNNING COST"/>
    <s v="5100JAH000"/>
    <s v="MSE:AH:MRC:MUNICIPAL RUNNING COST"/>
    <s v="Function:Executive and Council:Core Function:Municipal Manager, Town Secretary and Chief Executive"/>
    <n v="4250001000"/>
    <s v="ERC:SENIOR MANAGER:GM_INFRASTRUCTURE:BONUSES"/>
    <s v="7d111394-6c10-4e5b-8db7-a4da8fa003fe"/>
    <x v="3"/>
    <m/>
    <s v="RV01_MSE"/>
    <s v="COUNCIL: MUNICIPAL SERVICES: ELECTRICITY"/>
    <n v="1000"/>
    <s v="ADM &amp; HO"/>
    <m/>
    <m/>
    <m/>
  </r>
  <r>
    <n v="602097"/>
    <s v="SUSTAINABLE DEVELOPMENT AND CITY ENTERPRISES"/>
    <s v="GM - SUSTNBL DEV &amp; C"/>
    <s v="6.5 - General Manager: Sustainable Development and City Enterprises"/>
    <s v="Function:Planning and Development:Core Function:Economic Development/Planning"/>
    <s v="O/602097.JAH.000"/>
    <s v="MSE:AH:MRC:MUNICIPAL RUNNING COST"/>
    <s v="6097JAH000"/>
    <s v="MSE:AH:MRC:MUNICIPAL RUNNING COST"/>
    <s v="Function:Planning and Development:Core Function:Economic Development/Planning"/>
    <n v="4260001000"/>
    <s v="ERC:SENIOR MANAGER:GM_SUS DEVELOP PLAN:BONUS"/>
    <s v="59003b55-34bd-46a4-ade1-df66dea84956"/>
    <x v="3"/>
    <m/>
    <s v="RV01_MSE"/>
    <s v="COUNCIL: MUNICIPAL SERVICES: ELECTRICITY"/>
    <n v="1000"/>
    <s v="ADM &amp; HO"/>
    <m/>
    <m/>
    <m/>
  </r>
  <r>
    <n v="602097"/>
    <s v="SUSTAINABLE DEVELOPMENT AND CITY ENTERPRISES"/>
    <s v="GM - SUSTNBL DEV &amp; C"/>
    <s v="6.5 - General Manager: Sustainable Development and City Enterprises"/>
    <s v="Function:Planning and Development:Core Function:Economic Development/Planning"/>
    <s v="O/602097.JAH.000"/>
    <s v="MSE:AH:MRC:MUNICIPAL RUNNING COST"/>
    <s v="6097JAH000"/>
    <s v="MSE:AH:MRC:MUNICIPAL RUNNING COST"/>
    <s v="Function:Planning and Development:Core Function:Economic Development/Planning"/>
    <n v="4260000000"/>
    <s v="ERC:SENIOR MANAGER:GM_SUSDEVELOPPLAN:BASIC SALARY"/>
    <s v="2610f177-4afd-4ae5-b11a-0dc9e3106586"/>
    <x v="3"/>
    <m/>
    <s v="RV01_MSE"/>
    <s v="COUNCIL: MUNICIPAL SERVICES: ELECTRICITY"/>
    <n v="1000"/>
    <s v="ADM &amp; HO"/>
    <n v="1018270.845"/>
    <n v="1074275.7414749998"/>
    <n v="1138732.2859634999"/>
  </r>
  <r>
    <n v="103036"/>
    <s v="CITY MANAGER"/>
    <s v="CHIF AUDT EXC - MNGT"/>
    <s v="1.1 - Internal Audit and Compliance"/>
    <s v="Function:Internal Audit:Core Function:Governance Function"/>
    <s v="O/103036.BAH.000"/>
    <s v="LEVS:AH:MRC:MUNICIPAL RUNNING COST"/>
    <s v="1036BAH000"/>
    <s v="LEVS:AH:MRC:MUNICIPAL RUNNING COST"/>
    <s v="Function:Internal Audit:Core Function:Governance Function"/>
    <n v="4211000000"/>
    <s v="ERC:SENIOR MANAGER:M_INTERNAL AUDIT:BASIC SALARY"/>
    <s v="536c9348-6fc3-4198-bd67-762bb57213a9"/>
    <x v="3"/>
    <m/>
    <s v="RV01_LEVS"/>
    <s v="TAXES: PROPERTY RATES: LEVIES"/>
    <n v="1000"/>
    <s v="ADM &amp; HO"/>
    <n v="1232116.1400000001"/>
    <n v="1299882.5277"/>
    <n v="1377875.479362"/>
  </r>
  <r>
    <n v="103036"/>
    <s v="CITY MANAGER"/>
    <s v="CHIF AUDT EXC - MNGT"/>
    <s v="1.1 - Internal Audit and Compliance"/>
    <s v="Function:Internal Audit:Core Function:Governance Function"/>
    <s v="O/103036.BAH.000"/>
    <s v="LEVS:AH:MRC:MUNICIPAL RUNNING COST"/>
    <s v="1036BAH000"/>
    <s v="LEVS:AH:MRC:MUNICIPAL RUNNING COST"/>
    <s v="Function:Internal Audit:Core Function:Governance Function"/>
    <n v="4211001000"/>
    <s v="ERC:SENIOR MANAGER:M_INTERNAL AUDIT:BONUS"/>
    <s v="f322110c-da85-4590-8aa1-a478b7638dd0"/>
    <x v="3"/>
    <m/>
    <s v="RV01_LEVS"/>
    <s v="TAXES: PROPERTY RATES: LEVIES"/>
    <n v="1000"/>
    <s v="ADM &amp; HO"/>
    <m/>
    <m/>
    <m/>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210000000"/>
    <s v="ERC:SM:MUNICIPAL MANAGER:BASIC SALARY"/>
    <s v="bc55a561-6df1-4b00-a51d-d74a96a4ec22"/>
    <x v="3"/>
    <m/>
    <s v="RV01_LEVS"/>
    <s v="TAXES: PROPERTY RATES: LEVIES"/>
    <n v="1000"/>
    <s v="ADM &amp; HO"/>
    <n v="1481797.3499999999"/>
    <n v="1563296.2042499997"/>
    <n v="1657093.9765049997"/>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210001000"/>
    <s v="ERC:SM:MUNICIPAL MANAGER:BONUSES"/>
    <s v="06af9902-1cb8-4efb-b2bd-760a64bc71dd"/>
    <x v="3"/>
    <m/>
    <s v="RV01_LEVS"/>
    <s v="TAXES: PROPERTY RATES: LEVIES"/>
    <n v="1000"/>
    <s v="ADM &amp; HO"/>
    <m/>
    <m/>
    <m/>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300002000"/>
    <s v="HR:MUNICIP.STAFF:ALLOWANCE-CELLULAR &amp; TELEPHONE"/>
    <s v="6822a752-ace6-46ed-a0a5-0610cb786dd6"/>
    <x v="3"/>
    <m/>
    <s v="RV01_LEVS"/>
    <s v="TAXES: PROPERTY RATES: LEVIES"/>
    <n v="1000"/>
    <s v="ADM &amp; HO"/>
    <n v="20400"/>
    <n v="20400"/>
    <n v="20400"/>
  </r>
  <r>
    <n v="103036"/>
    <s v="CITY MANAGER"/>
    <s v="CHIF AUDT EXC - MNGT"/>
    <s v="1.1 - Internal Audit and Compliance"/>
    <s v="Function:Internal Audit:Core Function:Governance Function"/>
    <s v="O/103036.BAH.000"/>
    <s v="LEVS:AH:MRC:MUNICIPAL RUNNING COST"/>
    <s v="1036BAH000"/>
    <s v="LEVS:AH:MRC:MUNICIPAL RUNNING COST"/>
    <s v="Function:Internal Audit:Core Function:Governance Function"/>
    <n v="4300002000"/>
    <s v="HR:MUNICIP.STAFF:ALLOWANCE-CELLULAR &amp; TELEPHONE"/>
    <s v="6822a752-ace6-46ed-a0a5-0610cb786dd6"/>
    <x v="3"/>
    <m/>
    <s v="RV01_LEVS"/>
    <s v="TAXES: PROPERTY RATES: LEVIES"/>
    <n v="1000"/>
    <s v="ADM &amp; HO"/>
    <n v="8400"/>
    <n v="8400"/>
    <n v="8400"/>
  </r>
  <r>
    <n v="103055"/>
    <s v="CITY MANAGER"/>
    <s v="OFF-CITY MNGER-MNGT"/>
    <s v="1.2 - Office of the City Manager"/>
    <s v="Function:Finance and Administration:Core Function:Marketing, Customer Relations, Publicity and Media Co-ordination"/>
    <s v="O/103055.BAH.000"/>
    <s v="LEVS:AH:MRC:MUNICIPAL RUNNING COST"/>
    <s v="1055BAH000"/>
    <s v="LEVS:AH:MRC:MUNICIPAL RUNNING COST"/>
    <s v="Function:Finance and Administration:Core Function:Marketing, Customer Relations, Publicity and Media Co-ordination"/>
    <n v="4300002000"/>
    <s v="HR:MUNICIP.STAFF:ALLOWANCE-CELLULAR &amp; TELEPHONE"/>
    <s v="6822a752-ace6-46ed-a0a5-0610cb786dd6"/>
    <x v="3"/>
    <m/>
    <s v="RV01_LEVS"/>
    <s v="TAXES: PROPERTY RATES: LEVIES"/>
    <n v="1000"/>
    <s v="ADM &amp; HO"/>
    <n v="94200"/>
    <n v="94200"/>
    <n v="94200"/>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00002000"/>
    <s v="HR:MUNICIP.STAFF:ALLOWANCE-CELLULAR &amp; TELEPHONE"/>
    <s v="6822a752-ace6-46ed-a0a5-0610cb786dd6"/>
    <x v="3"/>
    <m/>
    <s v="RV01_LEVS"/>
    <s v="TAXES: PROPERTY RATES: LEVIES"/>
    <n v="1000"/>
    <s v="ADM &amp; HO"/>
    <n v="27600"/>
    <n v="27600"/>
    <n v="27600"/>
  </r>
  <r>
    <n v="104014"/>
    <s v="CITY MANAGER"/>
    <s v="IDP"/>
    <s v="1.4 - Strategic Planning"/>
    <s v="Function:Planning and Development:Core Function:Corporate Wide Strategic Planning (IDPs, LEDs)"/>
    <s v="O/104014.BAH.000"/>
    <s v="LEVS:AH:MRC:MUNICIPAL RUNNING COST"/>
    <s v="1014BAH000"/>
    <s v="LEVS:AH:MRC:MUNICIPAL RUNNING COST"/>
    <s v="Function:Planning and Development:Core Function:Corporate Wide Strategic Planning (IDPs, LEDs)"/>
    <n v="4300002000"/>
    <s v="HR:MUNICIP.STAFF:ALLOWANCE-CELLULAR &amp; TELEPHONE"/>
    <s v="6822a752-ace6-46ed-a0a5-0610cb786dd6"/>
    <x v="3"/>
    <m/>
    <s v="RV01_LEVS"/>
    <s v="TAXES: PROPERTY RATES: LEVIES"/>
    <n v="1000"/>
    <s v="ADM &amp; HO"/>
    <n v="8400"/>
    <n v="8400"/>
    <n v="8400"/>
  </r>
  <r>
    <n v="104017"/>
    <s v="CITY MANAGER"/>
    <s v="YOUTH DEVELOPMENT"/>
    <s v="1.3 - Political Support"/>
    <s v="Function:Executive and Council:Core Function:Municipal Manager, Town Secretary and Chief Executive"/>
    <s v="O/104017.BAH.000"/>
    <s v="LEVS:AH:MRC:MUNICIPAL RUNNING COST"/>
    <s v="1017BAH000"/>
    <s v="LEVS:AH:MRC:MUNICIPAL RUNNING COST"/>
    <s v="Function:Executive and Council:Core Function:Municipal Manager, Town Secretary and Chief Executive"/>
    <n v="4300002000"/>
    <s v="HR:MUNICIP.STAFF:ALLOWANCE-CELLULAR &amp; TELEPHONE"/>
    <s v="6822a752-ace6-46ed-a0a5-0610cb786dd6"/>
    <x v="3"/>
    <m/>
    <s v="RV01_LEVS"/>
    <s v="TAXES: PROPERTY RATES: LEVIES"/>
    <n v="1000"/>
    <s v="ADM &amp; HO"/>
    <n v="10800"/>
    <n v="10800"/>
    <n v="10800"/>
  </r>
  <r>
    <n v="104018"/>
    <s v="CITY MANAGER"/>
    <s v="PURP"/>
    <s v="1.4 - Strategic Planning"/>
    <s v="Function:Planning and Development:Core Function:Corporate Wide Strategic Planning (IDPs, LEDs)"/>
    <s v="O/104018.BAH.000"/>
    <s v="LEVS:AH:MRC:MUNICIPAL RUNNING COST"/>
    <s v="1018BAH000"/>
    <s v="LEVS:AH:MRC:MUNICIPAL RUNNING COST"/>
    <s v="Function:Planning and Development:Core Function:Corporate Wide Strategic Planning (IDPs, LEDs)"/>
    <n v="4300002000"/>
    <s v="HR:MUNICIP.STAFF:ALLOWANCE-CELLULAR &amp; TELEPHONE"/>
    <s v="6822a752-ace6-46ed-a0a5-0610cb786dd6"/>
    <x v="3"/>
    <m/>
    <s v="RV01_LEVS"/>
    <s v="TAXES: PROPERTY RATES: LEVIES"/>
    <n v="1000"/>
    <s v="ADM &amp; HO"/>
    <n v="19936.560000000001"/>
    <n v="19936.560000000001"/>
    <n v="19936.560000000001"/>
  </r>
  <r>
    <n v="104019"/>
    <s v="CITY MANAGER"/>
    <s v="CITY DEVELOPMENT"/>
    <s v="1.4 - Strategic Planning"/>
    <s v="Function:Planning and Development:Core Function:Corporate Wide Strategic Planning (IDPs, LEDs)"/>
    <s v="O/104019.BAH.000"/>
    <s v="LEVS:AH:MRC:MUNICIPAL RUNNING COST"/>
    <s v="1019BAH000"/>
    <s v="LEVS:AH:MRC:MUNICIPAL RUNNING COST"/>
    <s v="Function:Planning and Development:Core Function:Corporate Wide Strategic Planning (IDPs, LEDs)"/>
    <n v="4300002000"/>
    <s v="HR:MUNICIP.STAFF:ALLOWANCE-CELLULAR &amp; TELEPHONE"/>
    <s v="6822a752-ace6-46ed-a0a5-0610cb786dd6"/>
    <x v="3"/>
    <m/>
    <s v="RV01_LEVS"/>
    <s v="TAXES: PROPERTY RATES: LEVIES"/>
    <n v="1000"/>
    <s v="ADM &amp; HO"/>
    <n v="6000"/>
    <n v="6000"/>
    <n v="6000"/>
  </r>
  <r>
    <n v="104053"/>
    <s v="CITY MANAGER"/>
    <s v="ASSURANCE"/>
    <s v="1.1 - Internal Audit and Compliance"/>
    <s v="Function:Internal Audit:Core Function:Governance Function"/>
    <s v="O/104053.BAH.000"/>
    <s v="LEVS:AH:MRC:MUNICIPAL RUNNING COST"/>
    <s v="1053BAH000"/>
    <s v="LEVS:AH:MRC:MUNICIPAL RUNNING COST"/>
    <s v="Function:Internal Audit:Core Function:Governance Function"/>
    <n v="4300002000"/>
    <s v="HR:MUNICIP.STAFF:ALLOWANCE-CELLULAR &amp; TELEPHONE"/>
    <s v="6822a752-ace6-46ed-a0a5-0610cb786dd6"/>
    <x v="3"/>
    <m/>
    <s v="RV01_LEVS"/>
    <s v="TAXES: PROPERTY RATES: LEVIES"/>
    <n v="1000"/>
    <s v="ADM &amp; HO"/>
    <n v="17400"/>
    <n v="17400"/>
    <n v="17400"/>
  </r>
  <r>
    <n v="104056"/>
    <s v="CITY MANAGER"/>
    <s v="MAYORALTY"/>
    <s v="1.3 - Political Support"/>
    <s v="Function:Executive and Council:Core Function:Municipal Manager, Town Secretary and Chief Executive"/>
    <s v="O/104056.BAH.000"/>
    <s v="LEVS:AH:MRC:MUNICIPAL RUNNING COST"/>
    <s v="1056BAH000"/>
    <s v="LEVS:AH:MRC:MUNICIPAL RUNNING COST"/>
    <s v="Function:Executive and Council:Core Function:Municipal Manager, Town Secretary and Chief Executive"/>
    <n v="4300002000"/>
    <s v="HR:MUNICIP.STAFF:ALLOWANCE-CELLULAR &amp; TELEPHONE"/>
    <s v="6822a752-ace6-46ed-a0a5-0610cb786dd6"/>
    <x v="3"/>
    <m/>
    <s v="RV01_LEVS"/>
    <s v="TAXES: PROPERTY RATES: LEVIES"/>
    <n v="1000"/>
    <s v="ADM &amp; HO"/>
    <n v="42000"/>
    <n v="42000"/>
    <n v="42000"/>
  </r>
  <r>
    <n v="104503"/>
    <s v="CITY MANAGER"/>
    <s v="ORG CMPLNC PRFC&amp;MNGT"/>
    <s v="1.2 - Office of the City Manager"/>
    <s v="Function:Executive and Council:Core Function:Municipal Manager, Town Secretary and Chief Executive"/>
    <s v="O/104503.BAH.000"/>
    <s v="LEVS:AH:MRC:MUNICIPAL RUNNING COST"/>
    <s v="1503BAH000"/>
    <s v="LEVS:AH:MRC:MUNICIPAL RUNNING COST"/>
    <s v="Function:Executive and Council:Core Function:Municipal Manager, Town Secretary and Chief Executive"/>
    <n v="4300002000"/>
    <s v="HR:MUNICIP.STAFF:ALLOWANCE-CELLULAR &amp; TELEPHONE"/>
    <s v="6822a752-ace6-46ed-a0a5-0610cb786dd6"/>
    <x v="3"/>
    <m/>
    <s v="RV01_LEVS"/>
    <s v="TAXES: PROPERTY RATES: LEVIES"/>
    <n v="1000"/>
    <s v="ADM &amp; HO"/>
    <n v="16800"/>
    <n v="16800"/>
    <n v="16800"/>
  </r>
  <r>
    <n v="104510"/>
    <s v="CITY MANAGER"/>
    <s v="PROTECTION VIP"/>
    <s v="1.3 - Political Support"/>
    <s v="Function:Executive and Council:Core Function:Mayor and Council"/>
    <s v="O/104510.BAH.000"/>
    <s v="LEVS:AH:MRC:MUNICIPAL RUNNING COST"/>
    <s v="1510BAH000"/>
    <s v="LEVS:AH:MRC:MUNICIPAL RUNNING COST"/>
    <s v="Function:Executive and Council:Core Function:Mayor and Council"/>
    <n v="4300002000"/>
    <s v="HR:MUNICIP.STAFF:ALLOWANCE-CELLULAR &amp; TELEPHONE"/>
    <s v="6822a752-ace6-46ed-a0a5-0610cb786dd6"/>
    <x v="3"/>
    <m/>
    <s v="RV01_LEVS"/>
    <s v="TAXES: PROPERTY RATES: LEVIES"/>
    <n v="1000"/>
    <s v="ADM &amp; HO"/>
    <n v="8400"/>
    <n v="8400"/>
    <n v="8400"/>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Finance"/>
    <n v="4300002000"/>
    <s v="HR:MUNICIP.STAFF:ALLOWANCE-CELLULAR &amp; TELEPHONE"/>
    <s v="6822a752-ace6-46ed-a0a5-0610cb786dd6"/>
    <x v="3"/>
    <m/>
    <s v="RV01_LEVS"/>
    <s v="TAXES: PROPERTY RATES: LEVIES"/>
    <n v="1000"/>
    <s v="ADM &amp; HO"/>
    <n v="19200"/>
    <n v="19200"/>
    <n v="19200"/>
  </r>
  <r>
    <n v="203012"/>
    <s v="CITY FINANCE"/>
    <s v="SUPPLY CHAIN - MNGT"/>
    <s v="2.5 - Supply Chain Management"/>
    <s v="Function:Finance and Administration:Core Function:Supply Chain Management"/>
    <s v="O/203012.BAH.000"/>
    <s v="LEVS:AH:MRC:MUNICIPAL RUNNING COST"/>
    <s v="2012BAH000"/>
    <s v="LEVS:AH:MRC:MUNICIPAL RUNNING COST"/>
    <s v="Function:Finance and Administration:Core Function:Supply Chain Management"/>
    <n v="4300002000"/>
    <s v="HR:MUNICIP.STAFF:ALLOWANCE-CELLULAR &amp; TELEPHONE"/>
    <s v="6822a752-ace6-46ed-a0a5-0610cb786dd6"/>
    <x v="3"/>
    <m/>
    <s v="RV01_LEVS"/>
    <s v="TAXES: PROPERTY RATES: LEVIES"/>
    <n v="1000"/>
    <s v="ADM &amp; HO"/>
    <n v="27000"/>
    <n v="27000"/>
    <n v="27000"/>
  </r>
  <r>
    <n v="203030"/>
    <s v="CITY FINANCE"/>
    <s v="EXPENDITURE - MNGT"/>
    <s v="2.3 - Expenditure Management"/>
    <s v="Function:Finance and Administration:Core Function:Finance"/>
    <s v="O/203030.BAH.000"/>
    <s v="LEVS:AH:MRC:MUNICIPAL RUNNING COST"/>
    <s v="2030BAH000"/>
    <s v="LEVS:AH:MRC:MUNICIPAL RUNNING COST"/>
    <s v="Function:Finance and Administration:Core Function:Finance"/>
    <n v="4300002000"/>
    <s v="HR:MUNICIP.STAFF:ALLOWANCE-CELLULAR &amp; TELEPHONE"/>
    <s v="6822a752-ace6-46ed-a0a5-0610cb786dd6"/>
    <x v="3"/>
    <m/>
    <s v="RV01_LEVS"/>
    <s v="TAXES: PROPERTY RATES: LEVIES"/>
    <n v="1000"/>
    <s v="ADM &amp; HO"/>
    <n v="9000"/>
    <n v="9000"/>
    <n v="9000"/>
  </r>
  <r>
    <n v="203031"/>
    <s v="CITY FINANCE"/>
    <s v="FNCE GOV &amp; PRFM MNGT"/>
    <s v="2.2 - Budget and Treasury Management"/>
    <s v="Function:Finance and Administration:Core Function:Finance"/>
    <s v="O/203031.BAH.000"/>
    <s v="LEVS:AH:MRC:MUNICIPAL RUNNING COST"/>
    <s v="2031BAH000"/>
    <s v="LEVS:AH:MRC:MUNICIPAL RUNNING COST"/>
    <s v="Function:Finance and Administration:Core Function:Finance"/>
    <n v="4300002000"/>
    <s v="HR:MUNICIP.STAFF:ALLOWANCE-CELLULAR &amp; TELEPHONE"/>
    <s v="6822a752-ace6-46ed-a0a5-0610cb786dd6"/>
    <x v="3"/>
    <m/>
    <s v="RV01_LEVS"/>
    <s v="TAXES: PROPERTY RATES: LEVIES"/>
    <n v="1000"/>
    <s v="ADM &amp; HO"/>
    <n v="14400"/>
    <n v="14400"/>
    <n v="14400"/>
  </r>
  <r>
    <n v="203049"/>
    <s v="CITY FINANCE"/>
    <s v="REVENUE - MNGT"/>
    <s v="2.4 - Revenue Management"/>
    <s v="Function:Finance and Administration:Core Function:Finance"/>
    <s v="O/203049.BAH.000"/>
    <s v="LEVS:AH:MRC:MUNICIPAL RUNNING COST"/>
    <s v="2049BAH000"/>
    <s v="LEVS:AH:MRC:MUNICIPAL RUNNING COST"/>
    <s v="Function:Finance and Administration:Core Function:Finance"/>
    <n v="4300002000"/>
    <s v="HR:MUNICIP.STAFF:ALLOWANCE-CELLULAR &amp; TELEPHONE"/>
    <s v="6822a752-ace6-46ed-a0a5-0610cb786dd6"/>
    <x v="3"/>
    <m/>
    <s v="RV01_LEVS"/>
    <s v="TAXES: PROPERTY RATES: LEVIES"/>
    <n v="1000"/>
    <s v="ADM &amp; HO"/>
    <n v="3600"/>
    <n v="3600"/>
    <n v="3600"/>
  </r>
  <r>
    <n v="203554"/>
    <s v="CITY FINANCE"/>
    <s v="ASSET &amp; LIAB - MNGT"/>
    <s v="2.1 - Asset Management"/>
    <s v="Function:Finance and Administration:Core Function:Asset Management"/>
    <s v="O/203554.BAH.000"/>
    <s v="LEVS:AH:MRC:MUNICIPAL RUNNING COST"/>
    <s v="2554BAH000"/>
    <s v="LEVS:AH:MRC:MUNICIPAL RUNNING COST"/>
    <s v="Function:Finance and Administration:Core Function:Asset Management"/>
    <n v="4300002000"/>
    <s v="HR:MUNICIP.STAFF:ALLOWANCE-CELLULAR &amp; TELEPHONE"/>
    <s v="6822a752-ace6-46ed-a0a5-0610cb786dd6"/>
    <x v="3"/>
    <m/>
    <s v="RV01_LEVS"/>
    <s v="TAXES: PROPERTY RATES: LEVIES"/>
    <n v="1000"/>
    <s v="ADM &amp; HO"/>
    <n v="11400"/>
    <n v="11400"/>
    <n v="11400"/>
  </r>
  <r>
    <n v="204020"/>
    <s v="CITY FINANCE"/>
    <s v="UTLTY SV -CONS BILL"/>
    <s v="2.4 - Revenue Management"/>
    <s v="Function:Finance and Administration:Core Function:Finance"/>
    <s v="O/204020.BAH.000"/>
    <s v="LEVS:AH:MRC:MUNICIPAL RUNNING COST"/>
    <s v="2020BAH000"/>
    <s v="LEVS:AH:MRC:MUNICIPAL RUNNING COST"/>
    <s v="Function:Finance and Administration:Core Function:Finance"/>
    <n v="4300002000"/>
    <s v="HR:MUNICIP.STAFF:ALLOWANCE-CELLULAR &amp; TELEPHONE"/>
    <s v="6822a752-ace6-46ed-a0a5-0610cb786dd6"/>
    <x v="3"/>
    <m/>
    <s v="RV01_LEVS"/>
    <s v="TAXES: PROPERTY RATES: LEVIES"/>
    <n v="1000"/>
    <s v="ADM &amp; HO"/>
    <n v="43200"/>
    <n v="43200"/>
    <n v="43200"/>
  </r>
  <r>
    <n v="204023"/>
    <s v="CITY FINANCE"/>
    <s v="DEBTORS MANAGEMENT"/>
    <s v="2.4 - Revenue Management"/>
    <s v="Function:Finance and Administration:Core Function:Finance"/>
    <s v="O/204023.BAH.000"/>
    <s v="LEVS:AH:MRC:MUNICIPAL RUNNING COST"/>
    <s v="2023BAH000"/>
    <s v="LEVS:AH:MRC:MUNICIPAL RUNNING COST"/>
    <s v="Function:Finance and Administration:Core Function:Finance"/>
    <n v="4300002000"/>
    <s v="HR:MUNICIP.STAFF:ALLOWANCE-CELLULAR &amp; TELEPHONE"/>
    <s v="6822a752-ace6-46ed-a0a5-0610cb786dd6"/>
    <x v="3"/>
    <m/>
    <s v="RV01_LEVS"/>
    <s v="TAXES: PROPERTY RATES: LEVIES"/>
    <n v="1000"/>
    <s v="ADM &amp; HO"/>
    <n v="23400"/>
    <n v="23400"/>
    <n v="23400"/>
  </r>
  <r>
    <n v="204024"/>
    <s v="CITY FINANCE"/>
    <s v="CUSTOMER CARE"/>
    <s v="2.4 - Revenue Management"/>
    <s v="Function:Finance and Administration:Core Function:Finance"/>
    <s v="O/204024.BAH.000"/>
    <s v="LEVS:AH:MRC:MUNICIPAL RUNNING COST"/>
    <s v="2024BAH000"/>
    <s v="LEVS:AH:MRC:MUNICIPAL RUNNING COST"/>
    <s v="Function:Finance and Administration:Core Function:Finance"/>
    <n v="4300002000"/>
    <s v="HR:MUNICIP.STAFF:ALLOWANCE-CELLULAR &amp; TELEPHONE"/>
    <s v="6822a752-ace6-46ed-a0a5-0610cb786dd6"/>
    <x v="3"/>
    <m/>
    <s v="RV01_LEVS"/>
    <s v="TAXES: PROPERTY RATES: LEVIES"/>
    <n v="1000"/>
    <s v="ADM &amp; HO"/>
    <n v="66600"/>
    <n v="66600"/>
    <n v="66600"/>
  </r>
  <r>
    <n v="204025"/>
    <s v="CITY FINANCE"/>
    <s v="LOSS CONTROL"/>
    <s v="2.1 - Asset Management"/>
    <s v="Function:Finance and Administration:Core Function:Asset Management"/>
    <s v="O/204025.BAH.000"/>
    <s v="LEVS:AH:MRC:MUNICIPAL RUNNING COST"/>
    <s v="2025BAH000"/>
    <s v="LEVS:AH:MRC:MUNICIPAL RUNNING COST"/>
    <s v="Function:Finance and Administration:Core Function:Asset Management"/>
    <n v="4300002000"/>
    <s v="HR:MUNICIP.STAFF:ALLOWANCE-CELLULAR &amp; TELEPHONE"/>
    <s v="6822a752-ace6-46ed-a0a5-0610cb786dd6"/>
    <x v="3"/>
    <m/>
    <s v="RV01_LEVS"/>
    <s v="TAXES: PROPERTY RATES: LEVIES"/>
    <n v="1000"/>
    <s v="ADM &amp; HO"/>
    <n v="6600"/>
    <n v="6600"/>
    <n v="6600"/>
  </r>
  <r>
    <n v="204032"/>
    <s v="CITY FINANCE"/>
    <s v="COMPL &amp; REPORTNG"/>
    <s v="2.2 - Budget and Treasury Management"/>
    <s v="Function:Finance and Administration:Core Function:Finance"/>
    <s v="O/204032.BAH.000"/>
    <s v="LEVS:AH:MRC:MUNICIPAL RUNNING COST"/>
    <s v="2032BAH000"/>
    <s v="LEVS:AH:MRC:MUNICIPAL RUNNING COST"/>
    <s v="Function:Finance and Administration:Core Function:Finance"/>
    <n v="4300002000"/>
    <s v="HR:MUNICIP.STAFF:ALLOWANCE-CELLULAR &amp; TELEPHONE"/>
    <s v="6822a752-ace6-46ed-a0a5-0610cb786dd6"/>
    <x v="3"/>
    <m/>
    <s v="RV01_LEVS"/>
    <s v="TAXES: PROPERTY RATES: LEVIES"/>
    <n v="1000"/>
    <s v="ADM &amp; HO"/>
    <n v="2400"/>
    <n v="2400"/>
    <n v="2400"/>
  </r>
  <r>
    <n v="204033"/>
    <s v="CITY FINANCE"/>
    <s v="FINANCIAL PERFOMANCE"/>
    <s v="2.2 - Budget and Treasury Management"/>
    <s v="Function:Finance and Administration:Core Function:Finance"/>
    <s v="O/204033.BAH.000"/>
    <s v="LEVS:AH:MRC:MUNICIPAL RUNNING COST"/>
    <s v="2033BAH000"/>
    <s v="LEVS:AH:MRC:MUNICIPAL RUNNING COST"/>
    <s v="Function:Finance and Administration:Core Function:Finance"/>
    <n v="4300002000"/>
    <s v="HR:MUNICIP.STAFF:ALLOWANCE-CELLULAR &amp; TELEPHONE"/>
    <s v="6822a752-ace6-46ed-a0a5-0610cb786dd6"/>
    <x v="3"/>
    <m/>
    <s v="RV01_LEVS"/>
    <s v="TAXES: PROPERTY RATES: LEVIES"/>
    <n v="1000"/>
    <s v="ADM &amp; HO"/>
    <n v="25800"/>
    <n v="25800"/>
    <n v="25800"/>
  </r>
  <r>
    <n v="204037"/>
    <s v="CITY FINANCE"/>
    <s v="LOGISTIC"/>
    <s v="2.5 - Supply Chain Management"/>
    <s v="Function:Finance and Administration:Core Function:Supply Chain Management"/>
    <s v="O/204037.BAH.000"/>
    <s v="LEVS:AH:MRC:MUNICIPAL RUNNING COST"/>
    <s v="2037BAH000"/>
    <s v="LEVS:AH:MRC:MUNICIPAL RUNNING COST"/>
    <s v="Function:Finance and Administration:Core Function:Supply Chain Management"/>
    <n v="4300002000"/>
    <s v="HR:MUNICIP.STAFF:ALLOWANCE-CELLULAR &amp; TELEPHONE"/>
    <s v="6822a752-ace6-46ed-a0a5-0610cb786dd6"/>
    <x v="3"/>
    <m/>
    <s v="RV01_LEVS"/>
    <s v="TAXES: PROPERTY RATES: LEVIES"/>
    <n v="1000"/>
    <s v="ADM &amp; HO"/>
    <n v="35400"/>
    <n v="35400"/>
    <n v="35400"/>
  </r>
  <r>
    <n v="204039"/>
    <s v="CITY FINANCE"/>
    <s v="FIN &amp; CASH MNGT"/>
    <s v="2.2 - Budget and Treasury Management"/>
    <s v="Function:Finance and Administration:Core Function:Budget and Treasury Office"/>
    <s v="O/204039.BAH.000"/>
    <s v="LEVS:AH:MRC:MUNICIPAL RUNNING COST"/>
    <s v="2039BAH000"/>
    <s v="LEVS:AH:MRC:MUNICIPAL RUNNING COST"/>
    <s v="Function:Finance and Administration:Core Function:Budget and Treasury Office"/>
    <n v="4300002000"/>
    <s v="HR:MUNICIP.STAFF:ALLOWANCE-CELLULAR &amp; TELEPHONE"/>
    <s v="6822a752-ace6-46ed-a0a5-0610cb786dd6"/>
    <x v="3"/>
    <m/>
    <s v="RV01_LEVS"/>
    <s v="TAXES: PROPERTY RATES: LEVIES"/>
    <n v="1000"/>
    <s v="ADM &amp; HO"/>
    <n v="8400"/>
    <n v="8400"/>
    <n v="8400"/>
  </r>
  <r>
    <n v="204041"/>
    <s v="CITY FINANCE"/>
    <s v="PAY OFFICE"/>
    <s v="2.3 - Expenditure Management"/>
    <s v="Function:Finance and Administration:Core Function:Finance"/>
    <s v="O/204041.BAH.000"/>
    <s v="LEVS:AH:MRC:MUNICIPAL RUNNING COST"/>
    <s v="2041BAH000"/>
    <s v="LEVS:AH:MRC:MUNICIPAL RUNNING COST"/>
    <s v="Function:Finance and Administration:Core Function:Finance"/>
    <n v="4300002000"/>
    <s v="HR:MUNICIP.STAFF:ALLOWANCE-CELLULAR &amp; TELEPHONE"/>
    <s v="6822a752-ace6-46ed-a0a5-0610cb786dd6"/>
    <x v="3"/>
    <m/>
    <s v="RV01_LEVS"/>
    <s v="TAXES: PROPERTY RATES: LEVIES"/>
    <n v="1000"/>
    <s v="ADM &amp; HO"/>
    <n v="8400"/>
    <n v="8400"/>
    <n v="8400"/>
  </r>
  <r>
    <n v="204043"/>
    <s v="CITY FINANCE"/>
    <s v="CREDITORS"/>
    <s v="2.3 - Expenditure Management"/>
    <s v="Function:Finance and Administration:Core Function:Finance"/>
    <s v="O/204043.BAH.000"/>
    <s v="LEVS:AH:MRC:MUNICIPAL RUNNING COST"/>
    <s v="2043BAH000"/>
    <s v="LEVS:AH:MRC:MUNICIPAL RUNNING COST"/>
    <s v="Function:Finance and Administration:Core Function:Finance"/>
    <n v="4300002000"/>
    <s v="HR:MUNICIP.STAFF:ALLOWANCE-CELLULAR &amp; TELEPHONE"/>
    <s v="6822a752-ace6-46ed-a0a5-0610cb786dd6"/>
    <x v="3"/>
    <m/>
    <s v="RV01_LEVS"/>
    <s v="TAXES: PROPERTY RATES: LEVIES"/>
    <n v="1000"/>
    <s v="ADM &amp; HO"/>
    <n v="13200"/>
    <n v="13200"/>
    <n v="13200"/>
  </r>
  <r>
    <n v="204048"/>
    <s v="CITY FINANCE"/>
    <s v="BUDGET PLANNING_ IMP"/>
    <s v="2.2 - Budget and Treasury Management"/>
    <s v="Function:Finance and Administration:Core Function:Budget and Treasury Office"/>
    <s v="O/204048.BAH.000"/>
    <s v="LEVS:AH:MRC:MUNICIPAL RUNNING COST"/>
    <s v="2048BAH000"/>
    <s v="LEVS:AH:MRC:MUNICIPAL RUNNING COST"/>
    <s v="Function:Finance and Administration:Core Function:Budget and Treasury Office"/>
    <n v="4300002000"/>
    <s v="HR:MUNICIP.STAFF:ALLOWANCE-CELLULAR &amp; TELEPHONE"/>
    <s v="6822a752-ace6-46ed-a0a5-0610cb786dd6"/>
    <x v="3"/>
    <m/>
    <s v="RV01_LEVS"/>
    <s v="TAXES: PROPERTY RATES: LEVIES"/>
    <n v="1000"/>
    <s v="ADM &amp; HO"/>
    <n v="26400"/>
    <n v="26400"/>
    <n v="26400"/>
  </r>
  <r>
    <n v="204050"/>
    <s v="CITY FINANCE"/>
    <s v="DEMAND &amp; ACQUISTION"/>
    <s v="2.5 - Supply Chain Management"/>
    <s v="Function:Finance and Administration:Core Function:Supply Chain Management"/>
    <s v="O/204050.BAH.000"/>
    <s v="LEVS:AH:MRC:MUNICIPAL RUNNING COST"/>
    <s v="2050BAH000"/>
    <s v="LEVS:AH:MRC:MUNICIPAL RUNNING COST"/>
    <s v="Function:Finance and Administration:Core Function:Supply Chain Management"/>
    <n v="4300002000"/>
    <s v="HR:MUNICIP.STAFF:ALLOWANCE-CELLULAR &amp; TELEPHONE"/>
    <s v="6822a752-ace6-46ed-a0a5-0610cb786dd6"/>
    <x v="3"/>
    <m/>
    <s v="RV01_LEVS"/>
    <s v="TAXES: PROPERTY RATES: LEVIES"/>
    <n v="1000"/>
    <s v="ADM &amp; HO"/>
    <n v="26400"/>
    <n v="26400"/>
    <n v="26400"/>
  </r>
  <r>
    <n v="204051"/>
    <s v="CITY FINANCE"/>
    <s v="BIDS CNTRCTS &amp; MONIT"/>
    <s v="2.5 - Supply Chain Management"/>
    <s v="Function:Finance and Administration:Core Function:Supply Chain Management"/>
    <s v="O/204051.BAH.000"/>
    <s v="LEVS:AH:MRC:MUNICIPAL RUNNING COST"/>
    <s v="2051BAH000"/>
    <s v="LEVS:AH:MRC:MUNICIPAL RUNNING COST"/>
    <s v="Function:Finance and Administration:Core Function:Supply Chain Management"/>
    <n v="4300002000"/>
    <s v="HR:MUNICIP.STAFF:ALLOWANCE-CELLULAR &amp; TELEPHONE"/>
    <s v="6822a752-ace6-46ed-a0a5-0610cb786dd6"/>
    <x v="3"/>
    <m/>
    <s v="RV01_LEVS"/>
    <s v="TAXES: PROPERTY RATES: LEVIES"/>
    <n v="1000"/>
    <s v="ADM &amp; HO"/>
    <n v="45000"/>
    <n v="45000"/>
    <n v="45000"/>
  </r>
  <r>
    <n v="204160"/>
    <s v="CITY FINANCE"/>
    <s v="FLT MNGT TRNS &amp; PLNT"/>
    <s v="2.1 - Asset Management"/>
    <s v="Function:Finance and Administration:Core Function:Asset Management"/>
    <s v="O/204160.BAH.000"/>
    <s v="LEVS:AH:MRC:MUNICIPAL RUNNING COST"/>
    <s v="2160BAH000"/>
    <s v="LEVS:AH:MRC:MUNICIPAL RUNNING COST"/>
    <s v="Function:Finance and Administration:Core Function:Asset Management"/>
    <n v="4300002000"/>
    <s v="HR:MUNICIP.STAFF:ALLOWANCE-CELLULAR &amp; TELEPHONE"/>
    <s v="6822a752-ace6-46ed-a0a5-0610cb786dd6"/>
    <x v="3"/>
    <m/>
    <s v="RV01_LEVS"/>
    <s v="TAXES: PROPERTY RATES: LEVIES"/>
    <n v="1000"/>
    <s v="ADM &amp; HO"/>
    <n v="52800"/>
    <n v="52800"/>
    <n v="52800"/>
  </r>
  <r>
    <n v="204242"/>
    <s v="CITY FINANCE"/>
    <s v="REAL_EST&amp;VAL"/>
    <s v="2.1 - Asset Management"/>
    <s v="Function:Finance and Administration:Core Function:Property Services"/>
    <s v="O/204242.JAH.000"/>
    <s v="MSE:AH:MRC:MUNICIPAL RUNNING COST"/>
    <s v="2242JAH000"/>
    <s v="MSE:AH:MRC:MUNICIPAL RUNNING COST"/>
    <s v="Function:Finance and Administration:Core Function:Property Services"/>
    <n v="4300002000"/>
    <s v="HR:MUNICIP.STAFF:ALLOWANCE-CELLULAR &amp; TELEPHONE"/>
    <s v="6822a752-ace6-46ed-a0a5-0610cb786dd6"/>
    <x v="3"/>
    <m/>
    <s v="RV01_MSE"/>
    <s v="COUNCIL: MUNICIPAL SERVICES: ELECTRICITY"/>
    <n v="1000"/>
    <s v="ADM &amp; HO"/>
    <n v="21600"/>
    <n v="21600"/>
    <n v="21600"/>
  </r>
  <r>
    <n v="302501"/>
    <s v="CORPORATE SERVICES"/>
    <s v="GM - CORP_SERV"/>
    <s v="4.1 - Human Resources Management"/>
    <s v="Function:Finance and Administration:Core Function:Human Resources"/>
    <s v="O/302501.BAH.000"/>
    <s v="LEVS:AH:MRC:MUNICIPAL RUNNING COST"/>
    <s v="3501BAH000"/>
    <s v="LEVS:AH:MRC:MUNICIPAL RUNNING COST"/>
    <s v="Function:Finance and Administration:Core Function:Human Resources"/>
    <n v="4300002000"/>
    <s v="HR:MUNICIP.STAFF:ALLOWANCE-CELLULAR &amp; TELEPHONE"/>
    <s v="6822a752-ace6-46ed-a0a5-0610cb786dd6"/>
    <x v="3"/>
    <m/>
    <s v="RV01_LEVS"/>
    <s v="TAXES: PROPERTY RATES: LEVIES"/>
    <n v="1000"/>
    <s v="ADM &amp; HO"/>
    <n v="6600"/>
    <n v="6600"/>
    <n v="6600"/>
  </r>
  <r>
    <n v="303070"/>
    <s v="CORPORATE SERVICES"/>
    <s v="HR - MNGT"/>
    <s v="4.1 - Human Resources Management"/>
    <s v="Function:Finance and Administration:Core Function:Human Resources"/>
    <s v="O/303070.BAH.000"/>
    <s v="LEVS:AH:MRC:MUNICIPAL RUNNING COST"/>
    <s v="3070BAH000"/>
    <s v="LEVS:AH:MRC:MUNICIPAL RUNNING COST"/>
    <s v="Function:Finance and Administration:Core Function:Human Resources"/>
    <n v="4300002000"/>
    <s v="HR:MUNICIP.STAFF:ALLOWANCE-CELLULAR &amp; TELEPHONE"/>
    <s v="6822a752-ace6-46ed-a0a5-0610cb786dd6"/>
    <x v="3"/>
    <m/>
    <s v="RV01_LEVS"/>
    <s v="TAXES: PROPERTY RATES: LEVIES"/>
    <n v="1000"/>
    <s v="ADM &amp; HO"/>
    <n v="52200"/>
    <n v="52200"/>
    <n v="52200"/>
  </r>
  <r>
    <n v="303075"/>
    <s v="CORPORATE SERVICES"/>
    <s v="ICT - MNGT"/>
    <s v="4.2 - Information Technology"/>
    <s v="Function:Finance and Administration:Core Function:Information Technology"/>
    <s v="O/303075.BAH.000"/>
    <s v="LEVS:AH:MRC:MUNICIPAL RUNNING COST"/>
    <s v="3075BAH000"/>
    <s v="LEVS:AH:MRC:MUNICIPAL RUNNING COST"/>
    <s v="Function:Finance and Administration:Core Function:Information Technology"/>
    <n v="4300002000"/>
    <s v="HR:MUNICIP.STAFF:ALLOWANCE-CELLULAR &amp; TELEPHONE"/>
    <s v="6822a752-ace6-46ed-a0a5-0610cb786dd6"/>
    <x v="3"/>
    <m/>
    <s v="RV01_LEVS"/>
    <s v="TAXES: PROPERTY RATES: LEVIES"/>
    <n v="1000"/>
    <s v="ADM &amp; HO"/>
    <n v="21600"/>
    <n v="21600"/>
    <n v="21600"/>
  </r>
  <r>
    <n v="303077"/>
    <s v="CORPORATE SERVICES"/>
    <s v="SECR &amp; AUX SER_MNGT"/>
    <s v="4.4 - Secretariat and Auxiliary Services"/>
    <s v="Function:Finance and Administration:Core Function:Administrative and Corporate Support"/>
    <s v="O/303077.BAH.000"/>
    <s v="LEVS:AH:MRC:MUNICIPAL RUNNING COST"/>
    <s v="3077BAH000"/>
    <s v="LEVS:AH:MRC:MUNICIPAL RUNNING COST"/>
    <s v="Function:Finance and Administration:Core Function:Administrative and Corporate Support"/>
    <n v="4300002000"/>
    <s v="HR:MUNICIP.STAFF:ALLOWANCE-CELLULAR &amp; TELEPHONE"/>
    <s v="6822a752-ace6-46ed-a0a5-0610cb786dd6"/>
    <x v="3"/>
    <m/>
    <s v="RV01_LEVS"/>
    <s v="TAXES: PROPERTY RATES: LEVIES"/>
    <n v="1000"/>
    <s v="ADM &amp; HO"/>
    <n v="11400"/>
    <n v="11400"/>
    <n v="11400"/>
  </r>
  <r>
    <n v="304001"/>
    <s v="CORPORATE SERVICES"/>
    <s v="HR - SUSTAIN DEV"/>
    <s v="4.1 - Human Resources Management"/>
    <s v="Function:Finance and Administration:Core Function:Human Resources"/>
    <s v="O/304001.BAH.000"/>
    <s v="LEVS:AH:MRC:MUNICIPAL RUNNING COST"/>
    <s v="3001BAH000"/>
    <s v="LEVS:AH:MRC:MUNICIPAL RUNNING COST"/>
    <s v="Function:Finance and Administration:Core Function:Human Resources"/>
    <n v="4300002000"/>
    <s v="HR:MUNICIP.STAFF:ALLOWANCE-CELLULAR &amp; TELEPHONE"/>
    <s v="6822a752-ace6-46ed-a0a5-0610cb786dd6"/>
    <x v="3"/>
    <m/>
    <s v="RV01_LEVS"/>
    <s v="TAXES: PROPERTY RATES: LEVIES"/>
    <n v="1000"/>
    <s v="ADM &amp; HO"/>
    <n v="10200"/>
    <n v="10200"/>
    <n v="10200"/>
  </r>
  <r>
    <n v="304038"/>
    <s v="CORPORATE SERVICES"/>
    <s v="HR - FINANCE_CMO_COR"/>
    <s v="4.1 - Human Resources Management"/>
    <s v="Function:Finance and Administration:Core Function:Finance"/>
    <s v="O/304038.BAH.000"/>
    <s v="LEVS:AH:MRC:MUNICIPAL RUNNING COST"/>
    <s v="3038BAH000"/>
    <s v="LEVS:AH:MRC:MUNICIPAL RUNNING COST"/>
    <s v="Function:Finance and Administration:Core Function:Finance"/>
    <n v="4300002000"/>
    <s v="HR:MUNICIP.STAFF:ALLOWANCE-CELLULAR &amp; TELEPHONE"/>
    <s v="6822a752-ace6-46ed-a0a5-0610cb786dd6"/>
    <x v="3"/>
    <m/>
    <s v="RV01_LEVS"/>
    <s v="TAXES: PROPERTY RATES: LEVIES"/>
    <n v="1000"/>
    <s v="ADM &amp; HO"/>
    <n v="8400"/>
    <n v="8400"/>
    <n v="8400"/>
  </r>
  <r>
    <n v="304072"/>
    <s v="CORPORATE SERVICES"/>
    <s v="ICT - INFRASTRUCTURE"/>
    <s v="4.2 - Information Technology"/>
    <s v="Function:Finance and Administration:Core Function:Information Technology"/>
    <s v="O/304072.BAH.000"/>
    <s v="LEVS:AH:MRC:MUNICIPAL RUNNING COST"/>
    <s v="3072BAH000"/>
    <s v="LEVS:AH:MRC:MUNICIPAL RUNNING COST"/>
    <s v="Function:Finance and Administration:Core Function:Information Technology"/>
    <n v="4300002000"/>
    <s v="HR:MUNICIP.STAFF:ALLOWANCE-CELLULAR &amp; TELEPHONE"/>
    <s v="6822a752-ace6-46ed-a0a5-0610cb786dd6"/>
    <x v="3"/>
    <m/>
    <s v="RV01_LEVS"/>
    <s v="TAXES: PROPERTY RATES: LEVIES"/>
    <n v="1000"/>
    <s v="ADM &amp; HO"/>
    <n v="61200"/>
    <n v="61200"/>
    <n v="61200"/>
  </r>
  <r>
    <n v="304073"/>
    <s v="CORPORATE SERVICES"/>
    <s v="SYSTEMS ADMIN"/>
    <s v="4.2 - Information Technology"/>
    <s v="Function:Finance and Administration:Core Function:Information Technology"/>
    <s v="O/304073.BAH.000"/>
    <s v="LEVS:AH:MRC:MUNICIPAL RUNNING COST"/>
    <s v="3073BAH000"/>
    <s v="LEVS:AH:MRC:MUNICIPAL RUNNING COST"/>
    <s v="Function:Finance and Administration:Core Function:Information Technology"/>
    <n v="4300002000"/>
    <s v="HR:MUNICIP.STAFF:ALLOWANCE-CELLULAR &amp; TELEPHONE"/>
    <s v="6822a752-ace6-46ed-a0a5-0610cb786dd6"/>
    <x v="3"/>
    <m/>
    <s v="RV01_LEVS"/>
    <s v="TAXES: PROPERTY RATES: LEVIES"/>
    <n v="1000"/>
    <s v="ADM &amp; HO"/>
    <n v="13200"/>
    <n v="13200"/>
    <n v="13200"/>
  </r>
  <r>
    <n v="304103"/>
    <s v="CORPORATE SERVICES"/>
    <s v="HR - INFRASTR SERV"/>
    <s v="4.1 - Human Resources Management"/>
    <s v="Function:Finance and Administration:Core Function:Administrative and Corporate Support"/>
    <s v="O/304103.JAH.000"/>
    <s v="MSE:AH:MRC:MUNICIPAL RUNNING COST"/>
    <s v="3103JAH000"/>
    <s v="MSE:AH:MRC:MUNICIPAL RUNNING COST"/>
    <s v="Function:Finance and Administration:Core Function:Administrative and Corporate Support"/>
    <n v="4300002000"/>
    <s v="HR:MUNICIP.STAFF:ALLOWANCE-CELLULAR &amp; TELEPHONE"/>
    <s v="6822a752-ace6-46ed-a0a5-0610cb786dd6"/>
    <x v="3"/>
    <m/>
    <s v="RV01_MSE"/>
    <s v="COUNCIL: MUNICIPAL SERVICES: ELECTRICITY"/>
    <n v="1000"/>
    <s v="ADM &amp; HO"/>
    <n v="8400"/>
    <n v="8400"/>
    <n v="8400"/>
  </r>
  <r>
    <n v="304346"/>
    <s v="CORPORATE SERVICES"/>
    <s v="OCCUPATIONAL HEALTH"/>
    <s v="4.1 - Human Resources Management"/>
    <s v="Function:Finance and Administration:Core Function:Human Resources"/>
    <s v="O/304346.BAH.000"/>
    <s v="LEVS:AH:MRC:MUNICIPAL RUNNING COST"/>
    <s v="3346BAH000"/>
    <s v="LEVS:AH:MRC:MUNICIPAL RUNNING COST"/>
    <s v="Function:Finance and Administration:Core Function:Human Resources"/>
    <n v="4300002000"/>
    <s v="HR:MUNICIP.STAFF:ALLOWANCE-CELLULAR &amp; TELEPHONE"/>
    <s v="6822a752-ace6-46ed-a0a5-0610cb786dd6"/>
    <x v="3"/>
    <m/>
    <s v="RV01_LEVS"/>
    <s v="TAXES: PROPERTY RATES: LEVIES"/>
    <n v="1000"/>
    <s v="ADM &amp; HO"/>
    <n v="34200"/>
    <n v="34200"/>
    <n v="34200"/>
  </r>
  <r>
    <n v="304502"/>
    <s v="CORPORATE SERVICES"/>
    <s v="LEGAL SERVICES"/>
    <s v="4.3 - Legal Services"/>
    <s v="Function:Finance and Administration:Core Function:Legal Services"/>
    <s v="O/304502.BAH.000"/>
    <s v="LEVS:AH:MRC:MUNICIPAL RUNNING COST"/>
    <s v="3502BAH000"/>
    <s v="LEVS:AH:MRC:MUNICIPAL RUNNING COST"/>
    <s v="Function:Finance and Administration:Core Function:Legal Services"/>
    <n v="4300002000"/>
    <s v="HR:MUNICIP.STAFF:ALLOWANCE-CELLULAR &amp; TELEPHONE"/>
    <s v="6822a752-ace6-46ed-a0a5-0610cb786dd6"/>
    <x v="3"/>
    <m/>
    <s v="RV01_LEVS"/>
    <s v="TAXES: PROPERTY RATES: LEVIES"/>
    <n v="1000"/>
    <s v="ADM &amp; HO"/>
    <n v="76800"/>
    <n v="76800"/>
    <n v="76800"/>
  </r>
  <r>
    <n v="304507"/>
    <s v="CORPORATE SERVICES"/>
    <s v="SECRETARIAT"/>
    <s v="4.4 - Secretariat and Auxiliary Services"/>
    <s v="Function:Finance and Administration:Core Function:Administrative and Corporate Support"/>
    <s v="O/304507.BAH.000"/>
    <s v="LEVS:AH:MRC:MUNICIPAL RUNNING COST"/>
    <s v="3507BAH000"/>
    <s v="LEVS:AH:MRC:MUNICIPAL RUNNING COST"/>
    <s v="Function:Finance and Administration:Core Function:Administrative and Corporate Support"/>
    <n v="4300002000"/>
    <s v="HR:MUNICIP.STAFF:ALLOWANCE-CELLULAR &amp; TELEPHONE"/>
    <s v="6822a752-ace6-46ed-a0a5-0610cb786dd6"/>
    <x v="3"/>
    <m/>
    <s v="RV01_LEVS"/>
    <s v="TAXES: PROPERTY RATES: LEVIES"/>
    <n v="1000"/>
    <s v="ADM &amp; HO"/>
    <n v="54000"/>
    <n v="54000"/>
    <n v="54000"/>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300002000"/>
    <s v="HR:MUNICIP.STAFF:ALLOWANCE-CELLULAR &amp; TELEPHONE"/>
    <s v="6822a752-ace6-46ed-a0a5-0610cb786dd6"/>
    <x v="3"/>
    <m/>
    <s v="RV01_LEVS"/>
    <s v="TAXES: PROPERTY RATES: LEVIES"/>
    <n v="1000"/>
    <s v="ADM &amp; HO"/>
    <n v="27600"/>
    <n v="27600"/>
    <n v="27600"/>
  </r>
  <r>
    <n v="304526"/>
    <s v="CORPORATE SERVICES"/>
    <s v="ICT - PROJECTS"/>
    <s v="4.2 - Information Technology"/>
    <s v="Function:Finance and Administration:Core Function:Information Technology"/>
    <s v="O/304526.BAH.000"/>
    <s v="LEVS:AH:MRC:MUNICIPAL RUNNING COST"/>
    <s v="3526BAH000"/>
    <s v="LEVS:AH:MRC:MUNICIPAL RUNNING COST"/>
    <s v="Function:Finance and Administration:Core Function:Information Technology"/>
    <n v="4300002000"/>
    <s v="HR:MUNICIP.STAFF:ALLOWANCE-CELLULAR &amp; TELEPHONE"/>
    <s v="6822a752-ace6-46ed-a0a5-0610cb786dd6"/>
    <x v="3"/>
    <m/>
    <s v="RV01_LEVS"/>
    <s v="TAXES: PROPERTY RATES: LEVIES"/>
    <n v="1000"/>
    <s v="ADM &amp; HO"/>
    <n v="9000"/>
    <n v="9000"/>
    <n v="9000"/>
  </r>
  <r>
    <n v="304530"/>
    <s v="CORPORATE SERVICES"/>
    <s v="ORG DEV &amp; SKLS DEV"/>
    <s v="4.1 - Human Resources Management"/>
    <s v="Function:Finance and Administration:Core Function:Human Resources"/>
    <s v="O/304530.BAH.000"/>
    <s v="LEVS:AH:MRC:MUNICIPAL RUNNING COST"/>
    <s v="3530BAH000"/>
    <s v="LEVS:AH:MRC:MUNICIPAL RUNNING COST"/>
    <s v="Function:Finance and Administration:Core Function:Human Resources"/>
    <n v="4300002000"/>
    <s v="HR:MUNICIP.STAFF:ALLOWANCE-CELLULAR &amp; TELEPHONE"/>
    <s v="6822a752-ace6-46ed-a0a5-0610cb786dd6"/>
    <x v="3"/>
    <m/>
    <s v="RV01_LEVS"/>
    <s v="TAXES: PROPERTY RATES: LEVIES"/>
    <n v="1000"/>
    <s v="ADM &amp; HO"/>
    <n v="29400"/>
    <n v="29400"/>
    <n v="29400"/>
  </r>
  <r>
    <n v="402284"/>
    <s v="COMMUNITY SERVICES"/>
    <s v="GM - COMMUNITY_SERV"/>
    <s v="4.5 - General Manager: Corporate Service"/>
    <s v="Function:Executive and Council:Core Function:Municipal Manager, Town Secretary and Chief Executive"/>
    <s v="O/402284.JAH.000"/>
    <s v="MSE:AH:MRC:MUNICIPAL RUNNING COST"/>
    <s v="4284JAH000"/>
    <s v="MSE:AH:MRC:MUNICIPAL RUNNING COST"/>
    <s v="Function:Executive and Council:Core Function:Municipal Manager, Town Secretary and Chief Executive"/>
    <n v="4300002000"/>
    <s v="HR:MUNICIP.STAFF:ALLOWANCE-CELLULAR &amp; TELEPHONE"/>
    <s v="6822a752-ace6-46ed-a0a5-0610cb786dd6"/>
    <x v="3"/>
    <m/>
    <s v="RV01_LEVS"/>
    <s v="TAXES: PROPERTY RATES: LEVIES"/>
    <n v="1000"/>
    <s v="ADM &amp; HO"/>
    <n v="6000"/>
    <n v="6000"/>
    <n v="6000"/>
  </r>
  <r>
    <n v="403066"/>
    <s v="COMMUNITY SERVICES"/>
    <s v="PUB SAFE_ EM - MNGT"/>
    <s v="3.2 - Public Safety, Emergency Services and Enforcement"/>
    <s v="Function:Public Safety:Non-core Function:Fire Fighting and Protection"/>
    <s v="O/403066.JAH.000"/>
    <s v="MSE:AH:MRC:MUNICIPAL RUNNING COST"/>
    <s v="4066JAH000"/>
    <s v="MSE:AH:MRC:MUNICIPAL RUNNING COST"/>
    <s v="Function:Public Safety:Non-core Function:Fire Fighting and Protection"/>
    <n v="4300002000"/>
    <s v="HR:MUNICIP.STAFF:ALLOWANCE-CELLULAR &amp; TELEPHONE"/>
    <s v="6822a752-ace6-46ed-a0a5-0610cb786dd6"/>
    <x v="3"/>
    <m/>
    <s v="RV01_MSE"/>
    <s v="COUNCIL: MUNICIPAL SERVICES: ELECTRICITY"/>
    <n v="1000"/>
    <s v="ADM &amp; HO"/>
    <n v="41400"/>
    <n v="41400"/>
    <n v="41400"/>
  </r>
  <r>
    <n v="403068"/>
    <s v="COMMUNITY SERVICES"/>
    <s v="WASTE MANAGEMENT"/>
    <s v="3.4 - Waste Management"/>
    <s v="Function:Waste Management:Core Function:Solid Waste Removal"/>
    <s v="O/403068.MAH.000"/>
    <s v="WAST:AH:MRC:MUNICIPAL RUNNING COST"/>
    <s v="4068MAH000"/>
    <s v="WAST:AH:MRC:MUNICIPAL RUNNING COST"/>
    <s v="Function:Waste Management:Core Function:Solid Waste Removal"/>
    <n v="4300002000"/>
    <s v="HR:MUNICIP.STAFF:ALLOWANCE-CELLULAR &amp; TELEPHONE"/>
    <s v="6822a752-ace6-46ed-a0a5-0610cb786dd6"/>
    <x v="3"/>
    <s v="R/M"/>
    <s v="RV01_LEVS"/>
    <s v="TAXES: PROPERTY RATES: LEVIES"/>
    <n v="1000"/>
    <s v="ADM &amp; HO"/>
    <n v="42120"/>
    <n v="42120"/>
    <n v="42120"/>
  </r>
  <r>
    <n v="403068"/>
    <s v="COMMUNITY SERVICES"/>
    <s v="WASTE MANAGEMENT"/>
    <s v="3.4 - Waste Management"/>
    <s v="Function:Waste Management:Core Function:Solid Waste Removal"/>
    <s v="O/403068.MAH.000"/>
    <s v="WAST:AH:MRC:MUNICIPAL RUNNING COST"/>
    <s v="4068MAH000"/>
    <s v="WAST:AH:MRC:MUNICIPAL RUNNING COST"/>
    <s v="Function:Waste Management:Core Function:Solid Waste Removal"/>
    <n v="4300002000"/>
    <s v="HR:MUNICIP.STAFF:ALLOWANCE-CELLULAR &amp; TELEPHONE"/>
    <s v="6822a752-ace6-46ed-a0a5-0610cb786dd6"/>
    <x v="3"/>
    <s v="R/M"/>
    <s v="RV01_LEVS"/>
    <s v="TAXES: PROPERTY RATES: LEVIES"/>
    <n v="1000"/>
    <s v="ADM &amp; HO"/>
    <n v="9000"/>
    <n v="9000"/>
    <n v="9000"/>
  </r>
  <r>
    <n v="403068"/>
    <s v="COMMUNITY SERVICES"/>
    <s v="WASTE MANAGEMENT"/>
    <s v="3.4 - Waste Management"/>
    <s v="Function:Waste Management:Core Function:Solid Waste Removal"/>
    <s v="O/403068.MAH.000"/>
    <s v="WAST:AH:MRC:MUNICIPAL RUNNING COST"/>
    <s v="4068MAH000"/>
    <s v="WAST:AH:MRC:MUNICIPAL RUNNING COST"/>
    <s v="Function:Waste Management:Core Function:Solid Waste Removal"/>
    <n v="4300002000"/>
    <s v="HR:MUNICIP.STAFF:ALLOWANCE-CELLULAR &amp; TELEPHONE"/>
    <s v="6822a752-ace6-46ed-a0a5-0610cb786dd6"/>
    <x v="3"/>
    <s v="R/M"/>
    <s v="RV01_WAST"/>
    <s v="COUNCIL: MUNICIPAL SERVICES: WASTE"/>
    <n v="1000"/>
    <s v="ADM &amp; HO"/>
    <n v="53400"/>
    <n v="53400"/>
    <n v="53400"/>
  </r>
  <r>
    <n v="403069"/>
    <s v="COMMUNITY SERVICES"/>
    <s v="SPORTS AND RECREATION"/>
    <s v="3.3 - Recreation and Facilities"/>
    <s v="Function:Sport and Recreation:Core Function:Recreational Facilities"/>
    <s v="O/403069.JAH.000"/>
    <s v="MSE:AH:MRC:MUNICIPAL RUNNING COST"/>
    <s v="4069JAH000"/>
    <s v="MSE:AH:MRC:MUNICIPAL RUNNING COST"/>
    <s v="Function:Sport and Recreation:Core Function:Recreational Facilities"/>
    <n v="4300002000"/>
    <s v="HR:MUNICIP.STAFF:ALLOWANCE-CELLULAR &amp; TELEPHONE"/>
    <s v="6822a752-ace6-46ed-a0a5-0610cb786dd6"/>
    <x v="3"/>
    <s v="R/M"/>
    <s v="RV01_MSE"/>
    <s v="COUNCIL: MUNICIPAL SERVICES: ELECTRICITY"/>
    <n v="1000"/>
    <s v="ADM &amp; HO"/>
    <n v="25200"/>
    <n v="25200"/>
    <n v="25200"/>
  </r>
  <r>
    <n v="403243"/>
    <s v="COMMUNITY SERVICES"/>
    <s v="COMMUNITY HALLS"/>
    <s v="3.3 - Recreation and Facilities"/>
    <s v="Function:Community and Social Services:Core Function:Community Halls and Facilities"/>
    <s v="O/403243.BAH.000"/>
    <s v="LEVS:AH:MRC:MUNICIPAL RUNNING COST"/>
    <s v="4243BAH000"/>
    <s v="LEVS:AH:MRC:MUNICIPAL RUNNING COST"/>
    <s v="Function:Community and Social Services:Core Function:Community Halls and Facilities"/>
    <n v="4300002000"/>
    <s v="HR:MUNICIP.STAFF:ALLOWANCE-CELLULAR &amp; TELEPHONE"/>
    <s v="6822a752-ace6-46ed-a0a5-0610cb786dd6"/>
    <x v="3"/>
    <m/>
    <s v="RV01_LEVS"/>
    <s v="TAXES: PROPERTY RATES: LEVIES"/>
    <n v="1000"/>
    <s v="ADM &amp; HO"/>
    <n v="16200.000000000002"/>
    <n v="16200.000000000002"/>
    <n v="16200.000000000002"/>
  </r>
  <r>
    <n v="403553"/>
    <s v="COMMUNITY SERVICES"/>
    <s v="AREA BASED - MNGT"/>
    <s v="3.1 - Area Based Management "/>
    <s v="Function:Community and Social Services:Non-core Function:Population Development"/>
    <s v="O/403553.JAH.000"/>
    <s v="MSE:AH:MRC:MUNICIPAL RUNNING COST"/>
    <s v="4553JAH000"/>
    <s v="MSE:AH:MRC:MUNICIPAL RUNNING COST"/>
    <s v="Function:Finance and Administration:Core Function:Administrative and Corporate Support"/>
    <n v="4300002000"/>
    <s v="HR:MUNICIP.STAFF:ALLOWANCE-CELLULAR &amp; TELEPHONE"/>
    <s v="6822a752-ace6-46ed-a0a5-0610cb786dd6"/>
    <x v="3"/>
    <m/>
    <s v="RV01_LEVS"/>
    <s v="TAXES: PROPERTY RATES: LEVIES"/>
    <n v="1000"/>
    <s v="ADM &amp; HO"/>
    <n v="25920.000000000004"/>
    <n v="25920.000000000004"/>
    <n v="25920.000000000004"/>
  </r>
  <r>
    <n v="403553"/>
    <s v="COMMUNITY SERVICES"/>
    <s v="AREA BASED - MNGT"/>
    <s v="3.1 - Area Based Management "/>
    <s v="Function:Community and Social Services:Non-core Function:Population Development"/>
    <s v="O/403553.JAH.000"/>
    <s v="MSE:AH:MRC:MUNICIPAL RUNNING COST"/>
    <s v="4553JAH000"/>
    <s v="MSE:AH:MRC:MUNICIPAL RUNNING COST"/>
    <s v="Function:Finance and Administration:Core Function:Administrative and Corporate Support"/>
    <n v="4300002000"/>
    <s v="HR:MUNICIP.STAFF:ALLOWANCE-CELLULAR &amp; TELEPHONE"/>
    <s v="6822a752-ace6-46ed-a0a5-0610cb786dd6"/>
    <x v="3"/>
    <m/>
    <s v="RV01_MSE"/>
    <s v="COUNCIL: MUNICIPAL SERVICES: ELECTRICITY"/>
    <n v="1000"/>
    <s v="ADM &amp; HO"/>
    <n v="49800"/>
    <n v="49800"/>
    <n v="49800"/>
  </r>
  <r>
    <n v="404117"/>
    <s v="COMMUNITY SERVICES"/>
    <s v="EAST_ASHBRTON_CNTRL"/>
    <s v="3.1 - Area Based Management "/>
    <s v="Function:Finance and Administration:Core Function:Administrative and Corporate Support"/>
    <s v="O/404117.BZ4.000"/>
    <s v="LEVS:Z4:MRC:MUNICIPAL RUNNING COST"/>
    <s v="4117BZ4000"/>
    <s v="LEVS:Z4:MRC:MUNICIPAL RUNNING COST"/>
    <s v="Function:Finance and Administration:Core Function:Administrative and Corporate Support"/>
    <n v="4300002000"/>
    <s v="HR:MUNICIP.STAFF:ALLOWANCE-CELLULAR &amp; TELEPHONE"/>
    <s v="6822a752-ace6-46ed-a0a5-0610cb786dd6"/>
    <x v="3"/>
    <m/>
    <s v="RV01_LEVS"/>
    <s v="TAXES: PROPERTY RATES: LEVIES"/>
    <n v="1000"/>
    <s v="ADM &amp; HO"/>
    <n v="1944.0000000000005"/>
    <n v="1944.0000000000005"/>
    <n v="1944.0000000000005"/>
  </r>
  <r>
    <n v="404117"/>
    <s v="COMMUNITY SERVICES"/>
    <s v="EAST_ASHBRTON_CNTRL"/>
    <s v="3.1 - Area Based Management "/>
    <s v="Function:Finance and Administration:Core Function:Administrative and Corporate Support"/>
    <s v="O/404117.BZ4.000"/>
    <s v="LEVS:Z4:MRC:MUNICIPAL RUNNING COST"/>
    <s v="4117BZ4000"/>
    <s v="LEVS:Z4:MRC:MUNICIPAL RUNNING COST"/>
    <s v="Function:Finance and Administration:Core Function:Administrative and Corporate Support"/>
    <n v="4300002000"/>
    <s v="HR:MUNICIP.STAFF:ALLOWANCE-CELLULAR &amp; TELEPHONE"/>
    <s v="6822a752-ace6-46ed-a0a5-0610cb786dd6"/>
    <x v="3"/>
    <m/>
    <s v="RV01_LEVS"/>
    <s v="TAXES: PROPERTY RATES: LEVIES"/>
    <n v="1000"/>
    <s v="ADM &amp; HO"/>
    <n v="46800"/>
    <n v="46800"/>
    <n v="46800"/>
  </r>
  <r>
    <n v="404118"/>
    <s v="COMMUNITY SERVICES"/>
    <s v="NORTHERN"/>
    <s v="3.1 - Area Based Management "/>
    <s v="Function:Finance and Administration:Core Function:Administrative and Corporate Support"/>
    <s v="O/404118.BZ5.000"/>
    <s v="LEVS:Z5:MRC:MUNICIPAL RUNNING COST"/>
    <s v="4118BZ5000"/>
    <s v="LEVS:Z5:MRC:MUNICIPAL RUNNING COST"/>
    <s v="Function:Finance and Administration:Core Function:Administrative and Corporate Support"/>
    <n v="4300002000"/>
    <s v="HR:MUNICIP.STAFF:ALLOWANCE-CELLULAR &amp; TELEPHONE"/>
    <s v="6822a752-ace6-46ed-a0a5-0610cb786dd6"/>
    <x v="3"/>
    <m/>
    <s v="RV01_LEVS"/>
    <s v="TAXES: PROPERTY RATES: LEVIES"/>
    <n v="1000"/>
    <s v="ADM &amp; HO"/>
    <n v="9072"/>
    <n v="9072"/>
    <n v="9072"/>
  </r>
  <r>
    <n v="404118"/>
    <s v="COMMUNITY SERVICES"/>
    <s v="NORTHERN"/>
    <s v="3.1 - Area Based Management "/>
    <s v="Function:Finance and Administration:Core Function:Administrative and Corporate Support"/>
    <s v="O/404118.BZ5.000"/>
    <s v="LEVS:Z5:MRC:MUNICIPAL RUNNING COST"/>
    <s v="4118BZ5000"/>
    <s v="LEVS:Z5:MRC:MUNICIPAL RUNNING COST"/>
    <s v="Function:Finance and Administration:Core Function:Administrative and Corporate Support"/>
    <n v="4300002000"/>
    <s v="HR:MUNICIP.STAFF:ALLOWANCE-CELLULAR &amp; TELEPHONE"/>
    <s v="6822a752-ace6-46ed-a0a5-0610cb786dd6"/>
    <x v="3"/>
    <m/>
    <s v="RV01_LEVS"/>
    <s v="TAXES: PROPERTY RATES: LEVIES"/>
    <n v="1000"/>
    <s v="ADM &amp; HO"/>
    <n v="70200"/>
    <n v="70200"/>
    <n v="70200"/>
  </r>
  <r>
    <n v="404119"/>
    <s v="COMMUNITY SERVICES"/>
    <s v="IMBALI"/>
    <s v="3.1 - Area Based Management "/>
    <s v="Function:Finance and Administration:Core Function:Administrative and Corporate Support"/>
    <s v="O/404119.BZ3.000"/>
    <s v="LEVS:Z3:MRC:MUNICIPAL RUNNING COST"/>
    <s v="4119BZ3000"/>
    <s v="LEVS:Z3:MRC:MUNICIPAL RUNNING COST"/>
    <s v="Function:Finance and Administration:Core Function:Administrative and Corporate Support"/>
    <n v="4300002000"/>
    <s v="HR:MUNICIP.STAFF:ALLOWANCE-CELLULAR &amp; TELEPHONE"/>
    <s v="6822a752-ace6-46ed-a0a5-0610cb786dd6"/>
    <x v="3"/>
    <m/>
    <s v="RV01_LEVS"/>
    <s v="TAXES: PROPERTY RATES: LEVIES"/>
    <n v="1000"/>
    <s v="ADM &amp; HO"/>
    <n v="11664"/>
    <n v="11664"/>
    <n v="11664"/>
  </r>
  <r>
    <n v="404119"/>
    <s v="COMMUNITY SERVICES"/>
    <s v="IMBALI"/>
    <s v="3.1 - Area Based Management "/>
    <s v="Function:Finance and Administration:Core Function:Administrative and Corporate Support"/>
    <s v="O/404119.BZ3.000"/>
    <s v="LEVS:Z3:MRC:MUNICIPAL RUNNING COST"/>
    <s v="4119BZ3000"/>
    <s v="LEVS:Z3:MRC:MUNICIPAL RUNNING COST"/>
    <s v="Function:Finance and Administration:Core Function:Administrative and Corporate Support"/>
    <n v="4300002000"/>
    <s v="HR:MUNICIP.STAFF:ALLOWANCE-CELLULAR &amp; TELEPHONE"/>
    <s v="6822a752-ace6-46ed-a0a5-0610cb786dd6"/>
    <x v="3"/>
    <m/>
    <s v="RV01_LEVS"/>
    <s v="TAXES: PROPERTY RATES: LEVIES"/>
    <n v="1000"/>
    <s v="ADM &amp; HO"/>
    <n v="67200"/>
    <n v="67200"/>
    <n v="67200"/>
  </r>
  <r>
    <n v="404120"/>
    <s v="COMMUNITY SERVICES"/>
    <s v="EDENDALE"/>
    <s v="3.1 - Area Based Management "/>
    <s v="Function:Finance and Administration:Core Function:Administrative and Corporate Support"/>
    <s v="O/404120.BZ2.000"/>
    <s v="LEVS:Z2:MRC:MUNICIPAL RUNNING COST"/>
    <s v="4120BZ2000"/>
    <s v="LEVS:Z2:MRC:MUNICIPAL RUNNING COST"/>
    <s v="Function:Finance and Administration:Core Function:Administrative and Corporate Support"/>
    <n v="4300002000"/>
    <s v="HR:MUNICIP.STAFF:ALLOWANCE-CELLULAR &amp; TELEPHONE"/>
    <s v="6822a752-ace6-46ed-a0a5-0610cb786dd6"/>
    <x v="3"/>
    <m/>
    <s v="RV01_LEVS"/>
    <s v="TAXES: PROPERTY RATES: LEVIES"/>
    <n v="1000"/>
    <s v="ADM &amp; HO"/>
    <n v="11664"/>
    <n v="11664"/>
    <n v="11664"/>
  </r>
  <r>
    <n v="404120"/>
    <s v="COMMUNITY SERVICES"/>
    <s v="EDENDALE"/>
    <s v="3.1 - Area Based Management "/>
    <s v="Function:Finance and Administration:Core Function:Administrative and Corporate Support"/>
    <s v="O/404120.BZ2.000"/>
    <s v="LEVS:Z2:MRC:MUNICIPAL RUNNING COST"/>
    <s v="4120BZ2000"/>
    <s v="LEVS:Z2:MRC:MUNICIPAL RUNNING COST"/>
    <s v="Function:Finance and Administration:Core Function:Administrative and Corporate Support"/>
    <n v="4300002000"/>
    <s v="HR:MUNICIP.STAFF:ALLOWANCE-CELLULAR &amp; TELEPHONE"/>
    <s v="6822a752-ace6-46ed-a0a5-0610cb786dd6"/>
    <x v="3"/>
    <m/>
    <s v="RV01_LEVS"/>
    <s v="TAXES: PROPERTY RATES: LEVIES"/>
    <n v="1000"/>
    <s v="ADM &amp; HO"/>
    <n v="25200"/>
    <n v="25200"/>
    <n v="25200"/>
  </r>
  <r>
    <n v="404121"/>
    <s v="COMMUNITY SERVICES"/>
    <s v="VULINDLELA"/>
    <s v="3.1 - Area Based Management "/>
    <s v="Function:Finance and Administration:Core Function:Administrative and Corporate Support"/>
    <s v="O/404121.BZ1.000"/>
    <s v="LEVS:Z1:MRC:MUNICIPAL RUNNING COST"/>
    <s v="4121BZ1000"/>
    <s v="LEVS:Z1:MRC:MUNICIPAL RUNNING COST"/>
    <s v="Function:Finance and Administration:Core Function:Administrative and Corporate Support"/>
    <n v="4300002000"/>
    <s v="HR:MUNICIP.STAFF:ALLOWANCE-CELLULAR &amp; TELEPHONE"/>
    <s v="6822a752-ace6-46ed-a0a5-0610cb786dd6"/>
    <x v="3"/>
    <s v="R/M"/>
    <s v="RV01_LEVS"/>
    <s v="TAXES: PROPERTY RATES: LEVIES"/>
    <n v="1000"/>
    <s v="ADM &amp; HO"/>
    <n v="18144"/>
    <n v="18144"/>
    <n v="18144"/>
  </r>
  <r>
    <n v="404121"/>
    <s v="COMMUNITY SERVICES"/>
    <s v="VULINDLELA"/>
    <s v="3.1 - Area Based Management "/>
    <s v="Function:Finance and Administration:Core Function:Administrative and Corporate Support"/>
    <s v="O/404121.BZ1.000"/>
    <s v="LEVS:Z1:MRC:MUNICIPAL RUNNING COST"/>
    <s v="4121BZ1000"/>
    <s v="LEVS:Z1:MRC:MUNICIPAL RUNNING COST"/>
    <s v="Function:Finance and Administration:Core Function:Administrative and Corporate Support"/>
    <n v="4300002000"/>
    <s v="HR:MUNICIP.STAFF:ALLOWANCE-CELLULAR &amp; TELEPHONE"/>
    <s v="6822a752-ace6-46ed-a0a5-0610cb786dd6"/>
    <x v="3"/>
    <s v="R/M"/>
    <s v="RV01_LEVS"/>
    <s v="TAXES: PROPERTY RATES: LEVIES"/>
    <n v="1000"/>
    <s v="ADM &amp; HO"/>
    <n v="30600"/>
    <n v="30600"/>
    <n v="30600"/>
  </r>
  <r>
    <n v="404166"/>
    <s v="COMMUNITY SERVICES"/>
    <s v="BULD &amp; FACILTS MNGT"/>
    <s v="3.3 - Recreation and Facilities"/>
    <s v="Function:Finance and Administration:Core Function:Property Services"/>
    <s v="O/404166.BAH.000"/>
    <s v="LEVS:AH:MRC:MUNICIPAL RUNNING COST"/>
    <s v="4166BAH000"/>
    <s v="LEVS:AH:MRC:MUNICIPAL RUNNING COST"/>
    <s v="Function:Finance and Administration:Core Function:Property Services"/>
    <n v="4300002000"/>
    <s v="HR:MUNICIP.STAFF:ALLOWANCE-CELLULAR &amp; TELEPHONE"/>
    <s v="6822a752-ace6-46ed-a0a5-0610cb786dd6"/>
    <x v="3"/>
    <s v="R/M"/>
    <s v="RV01_LEVS"/>
    <s v="TAXES: PROPERTY RATES: LEVIES"/>
    <n v="1000"/>
    <s v="ADM &amp; HO"/>
    <n v="16200.000000000002"/>
    <n v="16200.000000000002"/>
    <n v="16200.000000000002"/>
  </r>
  <r>
    <n v="404166"/>
    <s v="COMMUNITY SERVICES"/>
    <s v="BULD &amp; FACILTS MNGT"/>
    <s v="3.3 - Recreation and Facilities"/>
    <s v="Function:Finance and Administration:Core Function:Property Services"/>
    <s v="O/404166.JAH.000"/>
    <s v="MSE:AH:MRC:MUNICIPAL RUNNING COST"/>
    <s v="4166JAH000"/>
    <s v="MSE:AH:MRC:MUNICIPAL RUNNING COST"/>
    <s v="Function:Finance and Administration:Core Function:Property Services"/>
    <n v="4300002000"/>
    <s v="HR:MUNICIP.STAFF:ALLOWANCE-CELLULAR &amp; TELEPHONE"/>
    <s v="6822a752-ace6-46ed-a0a5-0610cb786dd6"/>
    <x v="3"/>
    <s v="R/M"/>
    <s v="RV01_MSE"/>
    <s v="COUNCIL: MUNICIPAL SERVICES: ELECTRICITY"/>
    <n v="1000"/>
    <s v="ADM &amp; HO"/>
    <n v="45600"/>
    <n v="45600"/>
    <n v="45600"/>
  </r>
  <r>
    <n v="404182"/>
    <s v="COMMUNITY SERVICES"/>
    <s v="ENVIROMENTAL MNGT"/>
    <s v="3.4 - Waste Management"/>
    <s v="Function:Waste Management:Core Function:Solid Waste Removal"/>
    <s v="O/404182.JAH.000"/>
    <s v="MSE:AH:MRC:MUNICIPAL RUNNING COST"/>
    <s v="4182JAH000"/>
    <s v="MSE:AH:MRC:MUNICIPAL RUNNING COST"/>
    <s v="Function:Waste Management:Core Function:Solid Waste Removal"/>
    <n v="4300002000"/>
    <s v="HR:MUNICIP.STAFF:ALLOWANCE-CELLULAR &amp; TELEPHONE"/>
    <s v="6822a752-ace6-46ed-a0a5-0610cb786dd6"/>
    <x v="3"/>
    <m/>
    <s v="RV01_MSE"/>
    <s v="COUNCIL: MUNICIPAL SERVICES: ELECTRICITY"/>
    <n v="1000"/>
    <s v="ADM &amp; HO"/>
    <n v="66000"/>
    <n v="66000"/>
    <n v="66000"/>
  </r>
  <r>
    <n v="404185"/>
    <s v="COMMUNITY SERVICES"/>
    <s v="LANDFILL SITE"/>
    <s v="3.4 - Waste Management"/>
    <s v="Function:Waste Management:Core Function:Solid Waste Disposal (Landfill Sites)"/>
    <s v="O/404185.MAH.000"/>
    <s v="WAST:AH:MRC:MUNICIPAL RUNNING COST"/>
    <s v="4185MAH000"/>
    <s v="WAST:AH:MRC:MUNICIPAL RUNNING COST"/>
    <s v="Function:Waste Management:Core Function:Solid Waste Disposal (Landfill Sites)"/>
    <n v="4300002000"/>
    <s v="HR:MUNICIP.STAFF:ALLOWANCE-CELLULAR &amp; TELEPHONE"/>
    <s v="6822a752-ace6-46ed-a0a5-0610cb786dd6"/>
    <x v="3"/>
    <s v="R/M"/>
    <s v="RV01_LEVS"/>
    <s v="TAXES: PROPERTY RATES: LEVIES"/>
    <n v="1000"/>
    <s v="ADM &amp; HO"/>
    <n v="11664"/>
    <n v="11664"/>
    <n v="11664"/>
  </r>
  <r>
    <n v="404186"/>
    <s v="COMMUNITY SERVICES"/>
    <s v="GENERAL - WASTE MNGT"/>
    <s v="3.4 - Waste Management"/>
    <s v="Function:Waste Management:Core Function:Solid Waste Removal"/>
    <s v="O/404186.JAH.000"/>
    <s v="MSE:AH:MRC:MUNICIPAL RUNNING COST"/>
    <s v="4186JAH000"/>
    <s v="MSE:AH:MRC:MUNICIPAL RUNNING COST"/>
    <s v="Function:Waste Management:Core Function:Solid Waste Removal"/>
    <n v="4300002000"/>
    <s v="HR:MUNICIP.STAFF:ALLOWANCE-CELLULAR &amp; TELEPHONE"/>
    <s v="6822a752-ace6-46ed-a0a5-0610cb786dd6"/>
    <x v="3"/>
    <s v="R/M"/>
    <s v="RV01_MSE"/>
    <s v="COUNCIL: MUNICIPAL SERVICES: ELECTRICITY"/>
    <n v="1000"/>
    <s v="ADM &amp; HO"/>
    <n v="54072"/>
    <n v="54072"/>
    <n v="54072"/>
  </r>
  <r>
    <n v="404291"/>
    <s v="COMMUNITY SERVICES"/>
    <s v="ADMINISTRATION FIRE"/>
    <s v="3.2 - Public Safety, Emergency Services and Enforcement"/>
    <s v="Function:Public Safety:Non-core Function:Fire Fighting and Protection"/>
    <s v="O/404291.JAH.000"/>
    <s v="MSE:AH:MRC:MUNICIPAL RUNNING COST"/>
    <s v="4291JAH000"/>
    <s v="MSE:AH:MRC:MUNICIPAL RUNNING COST"/>
    <s v="Function:Public Safety:Non-core Function:Fire Fighting and Protection"/>
    <n v="4300002000"/>
    <s v="HR:MUNICIP.STAFF:ALLOWANCE-CELLULAR &amp; TELEPHONE"/>
    <s v="6822a752-ace6-46ed-a0a5-0610cb786dd6"/>
    <x v="3"/>
    <m/>
    <s v="RV01_LEVS"/>
    <s v="TAXES: PROPERTY RATES: LEVIES"/>
    <n v="1000"/>
    <s v="ADM &amp; HO"/>
    <n v="9072"/>
    <n v="9072"/>
    <n v="9072"/>
  </r>
  <r>
    <n v="404291"/>
    <s v="COMMUNITY SERVICES"/>
    <s v="ADMINISTRATION FIRE"/>
    <s v="3.2 - Public Safety, Emergency Services and Enforcement"/>
    <s v="Function:Public Safety:Non-core Function:Fire Fighting and Protection"/>
    <s v="O/404291.JAH.000"/>
    <s v="MSE:AH:MRC:MUNICIPAL RUNNING COST"/>
    <s v="4291JAH000"/>
    <s v="MSE:AH:MRC:MUNICIPAL RUNNING COST"/>
    <s v="Function:Public Safety:Non-core Function:Fire Fighting and Protection"/>
    <n v="4300002000"/>
    <s v="HR:MUNICIP.STAFF:ALLOWANCE-CELLULAR &amp; TELEPHONE"/>
    <s v="6822a752-ace6-46ed-a0a5-0610cb786dd6"/>
    <x v="3"/>
    <m/>
    <s v="RV01_MSE"/>
    <s v="COUNCIL: MUNICIPAL SERVICES: ELECTRICITY"/>
    <n v="1000"/>
    <s v="ADM &amp; HO"/>
    <n v="9599.0400000000009"/>
    <n v="9599.0400000000009"/>
    <n v="9599.0400000000009"/>
  </r>
  <r>
    <n v="404293"/>
    <s v="COMMUNITY SERVICES"/>
    <s v="DIASTER MNGT"/>
    <s v="3.2 - Public Safety, Emergency Services and Enforcement"/>
    <s v="Function:Public Safety:Core Function:Civil Defence"/>
    <s v="O/404293.BAH.000"/>
    <s v="LEVS:AH:MRC:MUNICIPAL RUNNING COST"/>
    <s v="4293BAH000"/>
    <s v="LEVS:AH:MRC:MUNICIPAL RUNNING COST"/>
    <s v="Function:Public Safety:Core Function:Civil Defence"/>
    <n v="4300002000"/>
    <s v="HR:MUNICIP.STAFF:ALLOWANCE-CELLULAR &amp; TELEPHONE"/>
    <s v="6822a752-ace6-46ed-a0a5-0610cb786dd6"/>
    <x v="3"/>
    <m/>
    <s v="RV01_LEVS"/>
    <s v="TAXES: PROPERTY RATES: LEVIES"/>
    <n v="1000"/>
    <s v="ADM &amp; HO"/>
    <n v="6600"/>
    <n v="6600"/>
    <n v="6600"/>
  </r>
  <r>
    <n v="404293"/>
    <s v="COMMUNITY SERVICES"/>
    <s v="DIASTER MNGT"/>
    <s v="3.2 - Public Safety, Emergency Services and Enforcement"/>
    <s v="Function:Public Safety:Core Function:Civil Defence"/>
    <s v="O/404293.JAH.000"/>
    <s v="MSE:AH:MRC:MUNICIPAL RUNNING COST"/>
    <s v="4293JAH000"/>
    <s v="MSE:AH:MRC:MUNICIPAL RUNNING COST"/>
    <s v="Function:Public Safety:Core Function:Civil Defence"/>
    <n v="4300002000"/>
    <s v="HR:MUNICIP.STAFF:ALLOWANCE-CELLULAR &amp; TELEPHONE"/>
    <s v="6822a752-ace6-46ed-a0a5-0610cb786dd6"/>
    <x v="3"/>
    <m/>
    <s v="RV01_MSE"/>
    <s v="COUNCIL: MUNICIPAL SERVICES: ELECTRICITY"/>
    <n v="1000"/>
    <s v="ADM &amp; HO"/>
    <n v="9072"/>
    <n v="9072"/>
    <n v="9072"/>
  </r>
  <r>
    <n v="404294"/>
    <s v="COMMUNITY SERVICES"/>
    <s v="MNT &amp; ADMIN - FIRE"/>
    <s v="3.2 - Public Safety, Emergency Services and Enforcement"/>
    <s v="Function:Public Safety:Non-core Function:Fire Fighting and Protection"/>
    <s v="O/404294.JAH.000"/>
    <s v="MSE:AH:MRC:MUNICIPAL RUNNING COST"/>
    <s v="4294JAH000"/>
    <s v="MSE:AH:MRC:MUNICIPAL RUNNING COST"/>
    <s v="Function:Public Safety:Non-core Function:Fire Fighting and Protection"/>
    <n v="4300002000"/>
    <s v="HR:MUNICIP.STAFF:ALLOWANCE-CELLULAR &amp; TELEPHONE"/>
    <s v="6822a752-ace6-46ed-a0a5-0610cb786dd6"/>
    <x v="3"/>
    <m/>
    <s v="RV01_MSE"/>
    <s v="COUNCIL: MUNICIPAL SERVICES: ELECTRICITY"/>
    <n v="1000"/>
    <s v="ADM &amp; HO"/>
    <n v="132889.91999999969"/>
    <n v="132889.91999999969"/>
    <n v="132889.91999999969"/>
  </r>
  <r>
    <n v="404295"/>
    <s v="COMMUNITY SERVICES"/>
    <s v="FIRE PREVENTION"/>
    <s v="3.2 - Public Safety, Emergency Services and Enforcement"/>
    <s v="Function:Public Safety:Non-core Function:Fire Fighting and Protection"/>
    <s v="O/404295.BAH.000"/>
    <s v="LEVS:AH:MRC:MUNICIPAL RUNNING COST"/>
    <s v="4295BAH000"/>
    <s v="LEVS:AH:MRC:MUNICIPAL RUNNING COST"/>
    <s v="Function:Public Safety:Non-core Function:Fire Fighting and Protection"/>
    <n v="4300002000"/>
    <s v="HR:MUNICIP.STAFF:ALLOWANCE-CELLULAR &amp; TELEPHONE"/>
    <s v="6822a752-ace6-46ed-a0a5-0610cb786dd6"/>
    <x v="3"/>
    <m/>
    <s v="RV01_LEVS"/>
    <s v="TAXES: PROPERTY RATES: LEVIES"/>
    <n v="1000"/>
    <s v="ADM &amp; HO"/>
    <n v="18792"/>
    <n v="18792"/>
    <n v="18792"/>
  </r>
  <r>
    <n v="404295"/>
    <s v="COMMUNITY SERVICES"/>
    <s v="FIRE PREVENTION"/>
    <s v="3.2 - Public Safety, Emergency Services and Enforcement"/>
    <s v="Function:Public Safety:Non-core Function:Fire Fighting and Protection"/>
    <s v="O/404295.JAH.000"/>
    <s v="MSE:AH:MRC:MUNICIPAL RUNNING COST"/>
    <s v="4295JAH000"/>
    <s v="MSE:AH:MRC:MUNICIPAL RUNNING COST"/>
    <s v="Function:Public Safety:Non-core Function:Fire Fighting and Protection"/>
    <n v="4300002000"/>
    <s v="HR:MUNICIP.STAFF:ALLOWANCE-CELLULAR &amp; TELEPHONE"/>
    <s v="6822a752-ace6-46ed-a0a5-0610cb786dd6"/>
    <x v="3"/>
    <m/>
    <s v="RV01_MSE"/>
    <s v="COUNCIL: MUNICIPAL SERVICES: ELECTRICITY"/>
    <n v="1000"/>
    <s v="ADM &amp; HO"/>
    <n v="13799.04"/>
    <n v="13799.04"/>
    <n v="13799.04"/>
  </r>
  <r>
    <n v="404296"/>
    <s v="COMMUNITY SERVICES"/>
    <s v="COMMUNICATION CENTRE"/>
    <s v="3.2 - Public Safety, Emergency Services and Enforcement"/>
    <s v="Function:Public Safety:Non-core Function:Fire Fighting and Protection"/>
    <s v="O/404296.JAH.000"/>
    <s v="MSE:AH:MRC:MUNICIPAL RUNNING COST"/>
    <s v="4296JAH000"/>
    <s v="MSE:AH:MRC:MUNICIPAL RUNNING COST"/>
    <s v="Function:Public Safety:Non-core Function:Fire Fighting and Protection"/>
    <n v="4300002000"/>
    <s v="HR:MUNICIP.STAFF:ALLOWANCE-CELLULAR &amp; TELEPHONE"/>
    <s v="6822a752-ace6-46ed-a0a5-0610cb786dd6"/>
    <x v="3"/>
    <m/>
    <s v="RV01_MSE"/>
    <s v="COUNCIL: MUNICIPAL SERVICES: ELECTRICITY"/>
    <n v="1000"/>
    <s v="ADM &amp; HO"/>
    <n v="19112.160000000003"/>
    <n v="19112.160000000003"/>
    <n v="19112.160000000003"/>
  </r>
  <r>
    <n v="404297"/>
    <s v="COMMUNITY SERVICES"/>
    <s v="TRAINING"/>
    <s v="3.2 - Public Safety, Emergency Services and Enforcement"/>
    <s v="Function:Public Safety:Non-core Function:Fire Fighting and Protection"/>
    <s v="O/404297.JAH.000"/>
    <s v="MSE:AH:MRC:MUNICIPAL RUNNING COST"/>
    <s v="4297JAH000"/>
    <s v="MSE:AH:MRC:MUNICIPAL RUNNING COST"/>
    <s v="Function:Public Safety:Non-core Function:Fire Fighting and Protection"/>
    <n v="4300002000"/>
    <s v="HR:MUNICIP.STAFF:ALLOWANCE-CELLULAR &amp; TELEPHONE"/>
    <s v="6822a752-ace6-46ed-a0a5-0610cb786dd6"/>
    <x v="3"/>
    <m/>
    <s v="RV01_MSE"/>
    <s v="COUNCIL: MUNICIPAL SERVICES: ELECTRICITY"/>
    <n v="1000"/>
    <s v="ADM &amp; HO"/>
    <n v="15000"/>
    <n v="15000"/>
    <n v="15000"/>
  </r>
  <r>
    <n v="404302"/>
    <s v="COMMUNITY SERVICES"/>
    <s v="OPERATIONS"/>
    <s v="3.2 - Public Safety, Emergency Services and Enforcement"/>
    <s v="Function:Public Safety:Non-core Function:Fire Fighting and Protection"/>
    <s v="O/404302.JAH.000"/>
    <s v="MSE:AH:MRC:MUNICIPAL RUNNING COST"/>
    <s v="4302JAH000"/>
    <s v="MSE:AH:MRC:MUNICIPAL RUNNING COST"/>
    <s v="Function:Public Safety:Non-core Function:Fire Fighting and Protection"/>
    <n v="4300002000"/>
    <s v="HR:MUNICIP.STAFF:ALLOWANCE-CELLULAR &amp; TELEPHONE"/>
    <s v="6822a752-ace6-46ed-a0a5-0610cb786dd6"/>
    <x v="3"/>
    <m/>
    <s v="RV01_MSE"/>
    <s v="COUNCIL: MUNICIPAL SERVICES: ELECTRICITY"/>
    <n v="1000"/>
    <s v="ADM &amp; HO"/>
    <n v="37938.240000000005"/>
    <n v="37938.240000000005"/>
    <n v="37938.240000000005"/>
  </r>
  <r>
    <n v="404325"/>
    <s v="COMMUNITY SERVICES"/>
    <s v="ADMIN - TRAFFIC"/>
    <s v="3.2 - Public Safety, Emergency Services and Enforcement"/>
    <s v="Function:Road Transport:Core Function:Police Forces, Traffic and Street Parking Control"/>
    <s v="O/404325.JAH.000"/>
    <s v="MSE:AH:MRC:MUNICIPAL RUNNING COST"/>
    <s v="4325JAH000"/>
    <s v="MSE:AH:MRC:MUNICIPAL RUNNING COST"/>
    <s v="Function:Road Transport:Core Function:Police Forces, Traffic and Street Parking Control"/>
    <n v="4300002000"/>
    <s v="HR:MUNICIP.STAFF:ALLOWANCE-CELLULAR &amp; TELEPHONE"/>
    <s v="6822a752-ace6-46ed-a0a5-0610cb786dd6"/>
    <x v="3"/>
    <m/>
    <s v="RV01_MSE"/>
    <s v="COUNCIL: MUNICIPAL SERVICES: ELECTRICITY"/>
    <n v="1000"/>
    <s v="ADM &amp; HO"/>
    <n v="8400"/>
    <n v="8400"/>
    <n v="8400"/>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300002000"/>
    <s v="HR:MUNICIP.STAFF:ALLOWANCE-CELLULAR &amp; TELEPHONE"/>
    <s v="6822a752-ace6-46ed-a0a5-0610cb786dd6"/>
    <x v="3"/>
    <m/>
    <s v="RV01_MSE"/>
    <s v="COUNCIL: MUNICIPAL SERVICES: ELECTRICITY"/>
    <n v="1000"/>
    <s v="ADM &amp; HO"/>
    <n v="88392"/>
    <n v="88392"/>
    <n v="88392"/>
  </r>
  <r>
    <n v="404328"/>
    <s v="COMMUNITY SERVICES"/>
    <s v="SECURITY"/>
    <s v="3.2 - Public Safety, Emergency Services and Enforcement"/>
    <s v="Function:Finance and Administration:Core Function:Security Services"/>
    <s v="O/404328.JAH.000"/>
    <s v="MSE:AH:MRC:MUNICIPAL RUNNING COST"/>
    <s v="4328JAH000"/>
    <s v="MSE:AH:MRC:MUNICIPAL RUNNING COST"/>
    <s v="Function:Finance and Administration:Core Function:Security Services"/>
    <n v="4300002000"/>
    <s v="HR:MUNICIP.STAFF:ALLOWANCE-CELLULAR &amp; TELEPHONE"/>
    <s v="6822a752-ace6-46ed-a0a5-0610cb786dd6"/>
    <x v="3"/>
    <m/>
    <s v="RV01_LEVS"/>
    <s v="TAXES: PROPERTY RATES: LEVIES"/>
    <n v="1000"/>
    <s v="ADM &amp; HO"/>
    <n v="4200"/>
    <n v="4200"/>
    <n v="4200"/>
  </r>
  <r>
    <n v="404328"/>
    <s v="COMMUNITY SERVICES"/>
    <s v="SECURITY"/>
    <s v="3.2 - Public Safety, Emergency Services and Enforcement"/>
    <s v="Function:Finance and Administration:Core Function:Security Services"/>
    <s v="O/404328.JAH.000"/>
    <s v="MSE:AH:MRC:MUNICIPAL RUNNING COST"/>
    <s v="4328JAH000"/>
    <s v="MSE:AH:MRC:MUNICIPAL RUNNING COST"/>
    <s v="Function:Finance and Administration:Core Function:Security Services"/>
    <n v="4300002000"/>
    <s v="HR:MUNICIP.STAFF:ALLOWANCE-CELLULAR &amp; TELEPHONE"/>
    <s v="6822a752-ace6-46ed-a0a5-0610cb786dd6"/>
    <x v="3"/>
    <m/>
    <s v="RV01_MSE"/>
    <s v="COUNCIL: MUNICIPAL SERVICES: ELECTRICITY"/>
    <n v="1000"/>
    <s v="ADM &amp; HO"/>
    <n v="152928"/>
    <n v="152928"/>
    <n v="152928"/>
  </r>
  <r>
    <n v="404357"/>
    <s v="COMMUNITY SERVICES"/>
    <s v="HIV&amp;AIDS_TRAINING"/>
    <s v="3.1 - Area Based Management "/>
    <s v="Function:Health:Non-core Function:Health Services"/>
    <s v="O/404357.BAH.000"/>
    <s v="LEVS:AH:MRC:MUNICIPAL RUNNING COST"/>
    <s v="4357BAH000"/>
    <s v="LEVS:AH:MRC:MUNICIPAL RUNNING COST"/>
    <s v="Function:Health:Non-core Function:Health Services"/>
    <n v="4300002000"/>
    <s v="HR:MUNICIP.STAFF:ALLOWANCE-CELLULAR &amp; TELEPHONE"/>
    <s v="6822a752-ace6-46ed-a0a5-0610cb786dd6"/>
    <x v="3"/>
    <m/>
    <s v="RV01_LEVS"/>
    <s v="TAXES: PROPERTY RATES: LEVIES"/>
    <n v="1000"/>
    <s v="ADM &amp; HO"/>
    <n v="123528"/>
    <n v="123528"/>
    <n v="123528"/>
  </r>
  <r>
    <n v="404390"/>
    <s v="COMMUNITY SERVICES"/>
    <s v="MNT &amp; ADMN - SPRTS"/>
    <s v="3.3 - Recreation and Facilities"/>
    <s v="Function:Sport and Recreation:Non-core Function:Recreational Facilities"/>
    <s v="O/404390.BAH.000"/>
    <s v="LEVS:AH:MRC:MUNICIPAL RUNNING COST"/>
    <s v="4390BAH000"/>
    <s v="LEVS:AH:MRC:MUNICIPAL RUNNING COST"/>
    <s v="Function:Sport and Recreation:Non-core Function:Recreational Facilities"/>
    <n v="4300002000"/>
    <s v="HR:MUNICIP.STAFF:ALLOWANCE-CELLULAR &amp; TELEPHONE"/>
    <s v="6822a752-ace6-46ed-a0a5-0610cb786dd6"/>
    <x v="3"/>
    <m/>
    <s v="RV01_LEVS"/>
    <s v="TAXES: PROPERTY RATES: LEVIES"/>
    <n v="1000"/>
    <s v="ADM &amp; HO"/>
    <n v="18792"/>
    <n v="18792"/>
    <n v="18792"/>
  </r>
  <r>
    <n v="404392"/>
    <s v="COMMUNITY SERVICES"/>
    <s v="CEMETERIES"/>
    <s v="3.3 - Recreation and Facilities"/>
    <s v="Function:Community and Social Services:Core Function:Cemeteries, Funeral Parlours and Crematoriums"/>
    <s v="O/404392.JAH.000"/>
    <s v="MSE:AH:MRC:MUNICIPAL RUNNING COST"/>
    <s v="4392JAH000"/>
    <s v="MSE:AH:MRC:MUNICIPAL RUNNING COST"/>
    <s v="Function:Community and Social Services:Core Function:Cemeteries, Funeral Parlours and Crematoriums"/>
    <n v="4300002000"/>
    <s v="HR:MUNICIP.STAFF:ALLOWANCE-CELLULAR &amp; TELEPHONE"/>
    <s v="6822a752-ace6-46ed-a0a5-0610cb786dd6"/>
    <x v="3"/>
    <m/>
    <s v="RV01_MSE"/>
    <s v="COUNCIL: MUNICIPAL SERVICES: ELECTRICITY"/>
    <n v="1000"/>
    <s v="ADM &amp; HO"/>
    <n v="20472"/>
    <n v="20472"/>
    <n v="20472"/>
  </r>
  <r>
    <n v="404400"/>
    <s v="COMMUNITY SERVICES"/>
    <s v="CONSERVATION"/>
    <s v="3.3 - Recreation and Facilities"/>
    <s v="Function:Sport and Recreation:Non-core Function:Recreational Facilities"/>
    <s v="O/404400.JAH.000"/>
    <s v="MSE:AH:MRC:MUNICIPAL RUNNING COST"/>
    <s v="4400JAH000"/>
    <s v="MSE:AH:MRC:MUNICIPAL RUNNING COST"/>
    <s v="Function:Sport and Recreation:Non-core Function:Recreational Facilities"/>
    <n v="4300002000"/>
    <s v="HR:MUNICIP.STAFF:ALLOWANCE-CELLULAR &amp; TELEPHONE"/>
    <s v="6822a752-ace6-46ed-a0a5-0610cb786dd6"/>
    <x v="3"/>
    <m/>
    <s v="RV01_MSE"/>
    <s v="COUNCIL: MUNICIPAL SERVICES: ELECTRICITY"/>
    <n v="1000"/>
    <s v="ADM &amp; HO"/>
    <n v="11664"/>
    <n v="11664"/>
    <n v="11664"/>
  </r>
  <r>
    <n v="404402"/>
    <s v="COMMUNITY SERVICES"/>
    <s v="DISTRICT NORTH"/>
    <s v="3.3 - Recreation and Facilities"/>
    <s v="Function:Sport and Recreation:Core Function:Community Parks (including Nurseries)"/>
    <s v="O/404402.BAH.000"/>
    <s v="LEVS:AH:MRC:MUNICIPAL RUNNING COST"/>
    <s v="4402BAH000"/>
    <s v="LEVS:AH:MRC:MUNICIPAL RUNNING COST"/>
    <s v="Function:Sport and Recreation:Core Function:Community Parks (including Nurseries)"/>
    <n v="4300002000"/>
    <s v="HR:MUNICIP.STAFF:ALLOWANCE-CELLULAR &amp; TELEPHONE"/>
    <s v="6822a752-ace6-46ed-a0a5-0610cb786dd6"/>
    <x v="3"/>
    <m/>
    <s v="RV01_LEVS"/>
    <s v="TAXES: PROPERTY RATES: LEVIES"/>
    <n v="1000"/>
    <s v="ADM &amp; HO"/>
    <n v="8400"/>
    <n v="8400"/>
    <n v="8400"/>
  </r>
  <r>
    <n v="404404"/>
    <s v="COMMUNITY SERVICES"/>
    <s v="DISTRICT CENTRAL"/>
    <s v="3.3 - Recreation and Facilities"/>
    <s v="Function:Sport and Recreation:Core Function:Community Parks (including Nurseries)"/>
    <s v="O/404404.JAH.000"/>
    <s v="MSE:AH:MRC:MUNICIPAL RUNNING COST"/>
    <s v="4404JAH000"/>
    <s v="MSE:AH:MRC:MUNICIPAL RUNNING COST"/>
    <s v="Function:Sport and Recreation:Core Function:Community Parks (including Nurseries)"/>
    <n v="4300002000"/>
    <s v="HR:MUNICIP.STAFF:ALLOWANCE-CELLULAR &amp; TELEPHONE"/>
    <s v="6822a752-ace6-46ed-a0a5-0610cb786dd6"/>
    <x v="3"/>
    <m/>
    <s v="RV01_MSE"/>
    <s v="COUNCIL: MUNICIPAL SERVICES: ELECTRICITY"/>
    <n v="1000"/>
    <s v="ADM &amp; HO"/>
    <n v="13128.000000000002"/>
    <n v="13128.000000000002"/>
    <n v="13128.000000000002"/>
  </r>
  <r>
    <n v="404406"/>
    <s v="COMMUNITY SERVICES"/>
    <s v="DISTRICT SOUTH"/>
    <s v="3.3 - Recreation and Facilities"/>
    <s v="Function:Sport and Recreation:Core Function:Community Parks (including Nurseries)"/>
    <s v="O/404406.JAH.000"/>
    <s v="MSE:AH:MRC:MUNICIPAL RUNNING COST"/>
    <s v="4406JAH000"/>
    <s v="MSE:AH:MRC:MUNICIPAL RUNNING COST"/>
    <s v="Function:Sport and Recreation:Core Function:Community Parks (including Nurseries)"/>
    <n v="4300002000"/>
    <s v="HR:MUNICIP.STAFF:ALLOWANCE-CELLULAR &amp; TELEPHONE"/>
    <s v="6822a752-ace6-46ed-a0a5-0610cb786dd6"/>
    <x v="3"/>
    <m/>
    <s v="RV01_MSE"/>
    <s v="COUNCIL: MUNICIPAL SERVICES: ELECTRICITY"/>
    <n v="1000"/>
    <s v="ADM &amp; HO"/>
    <n v="27336"/>
    <n v="27336"/>
    <n v="27336"/>
  </r>
  <r>
    <n v="404412"/>
    <s v="COMMUNITY SERVICES"/>
    <s v="HORTICULTURE"/>
    <s v="3.3 - Recreation and Facilities"/>
    <s v="Function:Sport and Recreation:Core Function:Community Parks (including Nurseries)"/>
    <s v="O/404412.JAH.000"/>
    <s v="MSE:AH:MRC:MUNICIPAL RUNNING COST"/>
    <s v="4412JAH000"/>
    <s v="MSE:AH:MRC:MUNICIPAL RUNNING COST"/>
    <s v="Function:Sport and Recreation:Core Function:Community Parks (including Nurseries)"/>
    <n v="4300002000"/>
    <s v="HR:MUNICIP.STAFF:ALLOWANCE-CELLULAR &amp; TELEPHONE"/>
    <s v="6822a752-ace6-46ed-a0a5-0610cb786dd6"/>
    <x v="3"/>
    <m/>
    <s v="RV01_MSE"/>
    <s v="COUNCIL: MUNICIPAL SERVICES: ELECTRICITY"/>
    <n v="1000"/>
    <s v="ADM &amp; HO"/>
    <n v="11664"/>
    <n v="11664"/>
    <n v="11664"/>
  </r>
  <r>
    <n v="404512"/>
    <s v="COMMUNITY SERVICES"/>
    <s v="LIBRARY SERVICE"/>
    <s v="3.3 - Recreation and Facilities"/>
    <s v="Function:Community and Social Services:Core Function:Libraries and Archives"/>
    <s v="O/404512.BAH.000"/>
    <s v="LEVS:AH:MRC:MUNICIPAL RUNNING COST"/>
    <s v="4512BAH000"/>
    <s v="LEVS:AH:MRC:MUNICIPAL RUNNING COST"/>
    <s v="Function:Community and Social Services:Core Function:Libraries and Archives"/>
    <n v="4300002000"/>
    <s v="HR:MUNICIP.STAFF:ALLOWANCE-CELLULAR &amp; TELEPHONE"/>
    <s v="6822a752-ace6-46ed-a0a5-0610cb786dd6"/>
    <x v="3"/>
    <m/>
    <s v="RV01_LEVS"/>
    <s v="TAXES: PROPERTY RATES: LEVIES"/>
    <n v="1000"/>
    <s v="ADM &amp; HO"/>
    <n v="22200"/>
    <n v="22200"/>
    <n v="22200"/>
  </r>
  <r>
    <n v="404513"/>
    <s v="COMMUNITY SERVICES"/>
    <s v="BESSIE HEAD LIBRY"/>
    <s v="3.3 - Recreation and Facilities"/>
    <s v="Function:Community and Social Services:Core Function:Libraries and Archives"/>
    <s v="O/404513.JAH.000"/>
    <s v="MSE:AH:MRC:MUNICIPAL RUNNING COST"/>
    <s v="4513JAH000"/>
    <s v="MSE:AH:MRC:MUNICIPAL RUNNING COST"/>
    <s v="Function:Community and Social Services:Core Function:Libraries and Archives"/>
    <n v="4300002000"/>
    <s v="HR:MUNICIP.STAFF:ALLOWANCE-CELLULAR &amp; TELEPHONE"/>
    <s v="6822a752-ace6-46ed-a0a5-0610cb786dd6"/>
    <x v="3"/>
    <m/>
    <s v="RV01_MSE"/>
    <s v="COUNCIL: MUNICIPAL SERVICES: ELECTRICITY"/>
    <n v="1000"/>
    <s v="ADM &amp; HO"/>
    <n v="16272"/>
    <n v="16272"/>
    <n v="16272"/>
  </r>
  <r>
    <n v="503091"/>
    <s v="INFRASTRUCTURE"/>
    <s v="ELECTRICITY-MNGT"/>
    <s v="5.1 - Electricity"/>
    <s v="Function:Energy Sources:Core Function:Electricity"/>
    <s v="O/503091.JAH.000"/>
    <s v="MSE:AH:MRC:MUNICIPAL RUNNING COST"/>
    <s v="5091JAH000"/>
    <s v="MSE:AH:MRC:MUNICIPAL RUNNING COST"/>
    <s v="Function:Energy Sources:Core Function:Electricity"/>
    <n v="4300002000"/>
    <s v="HR:MUNICIP.STAFF:ALLOWANCE-CELLULAR &amp; TELEPHONE"/>
    <s v="6822a752-ace6-46ed-a0a5-0610cb786dd6"/>
    <x v="3"/>
    <s v="R/M"/>
    <s v="RV01_MSE"/>
    <s v="COUNCIL: MUNICIPAL SERVICES: ELECTRICITY"/>
    <n v="1000"/>
    <s v="ADM &amp; HO"/>
    <n v="198000"/>
    <n v="198000"/>
    <n v="198000"/>
  </r>
  <r>
    <n v="503094"/>
    <s v="INFRASTRUCTURE"/>
    <s v="ROADS &amp; TRANS - MNGT"/>
    <s v="5.3 - Roads and Transportation"/>
    <s v="Function:Road Transport:Core Function:Roads"/>
    <s v="O/503094.JAH.000"/>
    <s v="MSE:AH:MRC:MUNICIPAL RUNNING COST"/>
    <s v="5094JAH000"/>
    <s v="MSE:AH:MRC:MUNICIPAL RUNNING COST"/>
    <s v="Function:Road Transport:Core Function:Roads"/>
    <n v="4300002000"/>
    <s v="HR:MUNICIP.STAFF:ALLOWANCE-CELLULAR &amp; TELEPHONE"/>
    <s v="6822a752-ace6-46ed-a0a5-0610cb786dd6"/>
    <x v="3"/>
    <m/>
    <s v="RV01_MSE"/>
    <s v="COUNCIL: MUNICIPAL SERVICES: ELECTRICITY"/>
    <n v="1000"/>
    <s v="ADM &amp; HO"/>
    <n v="56400"/>
    <n v="56400"/>
    <n v="56400"/>
  </r>
  <r>
    <n v="503096"/>
    <s v="INFRASTRUCTURE"/>
    <s v="WATER &amp;SAN MGT"/>
    <s v="5.4 - Water and Sanitation"/>
    <s v="Function:Water Management:Core Function:Water Distribution"/>
    <s v="O/503096.ZAH.000"/>
    <s v="WATR:AH:MRC:MUNICIPAL RUNNING COST"/>
    <s v="5096ZAH000"/>
    <s v="WATR:AH:MRC:MUNICIPAL RUNNING COST"/>
    <s v="Function:Water Management:Core Function:Water Distribution"/>
    <n v="4300002000"/>
    <s v="HR:MUNICIP.STAFF:ALLOWANCE-CELLULAR &amp; TELEPHONE"/>
    <s v="6822a752-ace6-46ed-a0a5-0610cb786dd6"/>
    <x v="3"/>
    <s v="R/M"/>
    <s v="RV01_WATR"/>
    <s v="COUNCIL: MUNICIPAL SERVICES: WATER"/>
    <n v="1000"/>
    <s v="ADM &amp; HO"/>
    <n v="268800"/>
    <n v="268800"/>
    <n v="268800"/>
  </r>
  <r>
    <n v="504080"/>
    <s v="INFRASTRUCTURE"/>
    <s v="WSA"/>
    <s v="5.4 - Water and Sanitation"/>
    <s v="Function:Water Management:Core Function:Water Distribution"/>
    <s v="O/504080.ZAH.000"/>
    <s v="WATR:AH:MRC:MUNICIPAL RUNNING COST"/>
    <s v="5080ZAH000"/>
    <s v="WATR:AH:MRC:MUNICIPAL RUNNING COST"/>
    <s v="Function:Water Management:Core Function:Water Distribution"/>
    <n v="4300002000"/>
    <s v="HR:MUNICIP.STAFF:ALLOWANCE-CELLULAR &amp; TELEPHONE"/>
    <s v="6822a752-ace6-46ed-a0a5-0610cb786dd6"/>
    <x v="3"/>
    <m/>
    <s v="RV01_WATR"/>
    <s v="COUNCIL: MUNICIPAL SERVICES: WATER"/>
    <n v="1000"/>
    <s v="ADM &amp; HO"/>
    <n v="14400"/>
    <n v="14400"/>
    <n v="14400"/>
  </r>
  <r>
    <n v="504088"/>
    <s v="INFRASTRUCTURE"/>
    <s v="ELECTRICAL PLANNING"/>
    <s v="5.1 - Electricity"/>
    <s v="Function:Energy Sources:Core Function:Electricity"/>
    <s v="O/504088.JAH.000"/>
    <s v="MSE:AH:MRC:MUNICIPAL RUNNING COST"/>
    <s v="5088JAH000"/>
    <s v="MSE:AH:MRC:MUNICIPAL RUNNING COST"/>
    <s v="Function:Energy Sources:Core Function:Electricity"/>
    <n v="4300002000"/>
    <s v="HR:MUNICIP.STAFF:ALLOWANCE-CELLULAR &amp; TELEPHONE"/>
    <s v="6822a752-ace6-46ed-a0a5-0610cb786dd6"/>
    <x v="3"/>
    <m/>
    <s v="RV01_MSE"/>
    <s v="COUNCIL: MUNICIPAL SERVICES: ELECTRICITY"/>
    <n v="1000"/>
    <s v="ADM &amp; HO"/>
    <n v="94800"/>
    <n v="94800"/>
    <n v="94800"/>
  </r>
  <r>
    <n v="504093"/>
    <s v="INFRASTRUCTURE"/>
    <s v="DESIGN &amp; PROJ IMPL"/>
    <s v="5.3 - Roads and Transportation"/>
    <s v="Function:Road Transport:Core Function:Roads"/>
    <s v="O/504093.JAH.000"/>
    <s v="MSE:AH:MRC:MUNICIPAL RUNNING COST"/>
    <s v="5093JAH000"/>
    <s v="MSE:AH:MRC:MUNICIPAL RUNNING COST"/>
    <s v="Function:Road Transport:Core Function:Roads"/>
    <n v="4300002000"/>
    <s v="HR:MUNICIP.STAFF:ALLOWANCE-CELLULAR &amp; TELEPHONE"/>
    <s v="6822a752-ace6-46ed-a0a5-0610cb786dd6"/>
    <x v="3"/>
    <m/>
    <s v="RV01_MSE"/>
    <s v="COUNCIL: MUNICIPAL SERVICES: ELECTRICITY"/>
    <n v="1000"/>
    <s v="ADM &amp; HO"/>
    <n v="22800"/>
    <n v="22800"/>
    <n v="22800"/>
  </r>
  <r>
    <n v="504095"/>
    <s v="INFRASTRUCTURE"/>
    <s v="PLNG DSIGN&amp;CONS MNTR"/>
    <s v="5.4 - Water and Sanitation"/>
    <s v="Function:Water Management:Core Function:Water Distribution"/>
    <s v="O/504095.ZAH.000"/>
    <s v="WATR:AH:MRC:MUNICIPAL RUNNING COST"/>
    <s v="5095ZAH000"/>
    <s v="WATR:AH:MRC:MUNICIPAL RUNNING COST"/>
    <s v="Function:Water Management:Core Function:Water Distribution"/>
    <n v="4300002000"/>
    <s v="HR:MUNICIP.STAFF:ALLOWANCE-CELLULAR &amp; TELEPHONE"/>
    <s v="6822a752-ace6-46ed-a0a5-0610cb786dd6"/>
    <x v="3"/>
    <m/>
    <s v="RV01_WATR"/>
    <s v="COUNCIL: MUNICIPAL SERVICES: WATER"/>
    <n v="1000"/>
    <s v="ADM &amp; HO"/>
    <n v="42000"/>
    <n v="42000"/>
    <n v="42000"/>
  </r>
  <r>
    <n v="504124"/>
    <s v="INFRASTRUCTURE"/>
    <s v="ROADS GENERAL"/>
    <s v="5.3 - Roads and Transportation"/>
    <s v="Function:Road Transport:Core Function:Roads"/>
    <s v="O/504124.JAH.000"/>
    <s v="MSE:AH:MRC:MUNICIPAL RUNNING COST"/>
    <s v="5124JAH000"/>
    <s v="MSE:AH:MRC:MUNICIPAL RUNNING COST"/>
    <s v="Function:Road Transport:Core Function:Roads"/>
    <n v="4300002000"/>
    <s v="HR:MUNICIP.STAFF:ALLOWANCE-CELLULAR &amp; TELEPHONE"/>
    <s v="6822a752-ace6-46ed-a0a5-0610cb786dd6"/>
    <x v="3"/>
    <s v="R/M"/>
    <s v="RV01_MSE"/>
    <s v="COUNCIL: MUNICIPAL SERVICES: ELECTRICITY"/>
    <n v="1000"/>
    <s v="ADM &amp; HO"/>
    <n v="25200"/>
    <n v="25200"/>
    <n v="25200"/>
  </r>
  <r>
    <n v="504131"/>
    <s v="INFRASTRUCTURE"/>
    <s v="TRANSPORTATION"/>
    <s v="5.3 - Roads and Transportation"/>
    <s v="Function:Road Transport:Core Function:Public Transport"/>
    <s v="O/504131.JAH.000"/>
    <s v="MSE:AH:MRC:MUNICIPAL RUNNING COST"/>
    <s v="5131JAH000"/>
    <s v="MSE:AH:MRC:MUNICIPAL RUNNING COST"/>
    <s v="Function:Road Transport:Core Function:Public Transport"/>
    <n v="4300002000"/>
    <s v="HR:MUNICIP.STAFF:ALLOWANCE-CELLULAR &amp; TELEPHONE"/>
    <s v="6822a752-ace6-46ed-a0a5-0610cb786dd6"/>
    <x v="3"/>
    <m/>
    <s v="RV01_MSE"/>
    <s v="COUNCIL: MUNICIPAL SERVICES: ELECTRICITY"/>
    <n v="1000"/>
    <s v="ADM &amp; HO"/>
    <n v="6000"/>
    <n v="6000"/>
    <n v="6000"/>
  </r>
  <r>
    <n v="504136"/>
    <s v="INFRASTRUCTURE"/>
    <s v="TRFC SGNS &amp; RDMRKNG"/>
    <s v="5.3 - Roads and Transportation"/>
    <s v="Function:Road Transport:Core Function:Roads"/>
    <s v="O/504136.JAH.000"/>
    <s v="MSE:AH:MRC:MUNICIPAL RUNNING COST"/>
    <s v="5136JAH000"/>
    <s v="MSE:AH:MRC:MUNICIPAL RUNNING COST"/>
    <s v="Function:Road Transport:Core Function:Roads"/>
    <n v="4300002000"/>
    <s v="HR:MUNICIP.STAFF:ALLOWANCE-CELLULAR &amp; TELEPHONE"/>
    <s v="6822a752-ace6-46ed-a0a5-0610cb786dd6"/>
    <x v="3"/>
    <m/>
    <s v="RV01_MSE"/>
    <s v="COUNCIL: MUNICIPAL SERVICES: ELECTRICITY"/>
    <n v="1000"/>
    <s v="ADM &amp; HO"/>
    <n v="43200"/>
    <n v="43200"/>
    <n v="43200"/>
  </r>
  <r>
    <n v="504136"/>
    <s v="INFRASTRUCTURE"/>
    <s v="TRFC SGNS &amp; RDMRKNG"/>
    <s v="5.3 - Roads and Transportation"/>
    <s v="Function:Road Transport:Core Function:Roads"/>
    <s v="O/504136.JAH.000"/>
    <s v="MSE:AH:MRC:MUNICIPAL RUNNING COST"/>
    <s v="5136JAH000"/>
    <s v="MSE:AH:MRC:MUNICIPAL RUNNING COST"/>
    <s v="Function:Road Transport:Core Function:Roads"/>
    <n v="4300002000"/>
    <s v="HR:MUNICIP.STAFF:ALLOWANCE-CELLULAR &amp; TELEPHONE"/>
    <s v="6822a752-ace6-46ed-a0a5-0610cb786dd6"/>
    <x v="3"/>
    <m/>
    <s v="RV01_MSE"/>
    <s v="COUNCIL: MUNICIPAL SERVICES: ELECTRICITY"/>
    <n v="1000"/>
    <s v="ADM &amp; HO"/>
    <n v="9072"/>
    <n v="9072"/>
    <n v="9072"/>
  </r>
  <r>
    <n v="504143"/>
    <s v="CITY MANAGER"/>
    <s v="IRPTN"/>
    <s v="5.3 - Roads and Transportation"/>
    <s v="Function:Road Transport:Core Function:Roads"/>
    <s v="O/504143.D2H.000"/>
    <s v="PTIG:AH:MRC:MUNICIPAL RUNNING COST"/>
    <s v="5143D2H000"/>
    <s v="PTIG:AH:MRC:MUNICIPAL RUNNING COST"/>
    <s v="Function:Road Transport:Core Function:Roads"/>
    <n v="4300002000"/>
    <s v="HR:MUNICIP.STAFF:ALLOWANCE-CELLULAR &amp; TELEPHONE"/>
    <s v="6822a752-ace6-46ed-a0a5-0610cb786dd6"/>
    <x v="3"/>
    <m/>
    <s v="RV01_LEVS"/>
    <s v="TAXES: PROPERTY RATES: LEVIES"/>
    <n v="1000"/>
    <s v="ADM &amp; HO"/>
    <n v="45600"/>
    <n v="45600"/>
    <n v="45600"/>
  </r>
  <r>
    <n v="504161"/>
    <s v="INFRASTRUCTURE"/>
    <s v="MECHANICAL WORKSHOPS"/>
    <s v="5.1 - Electricity"/>
    <s v="Function:Finance and Administration:Core Function:Asset Management"/>
    <s v="O/504161.BAH.000"/>
    <s v="LEVS:AH:MRC:MUNICIPAL RUNNING COST"/>
    <s v="5161BAH000"/>
    <s v="MSE:AH:NIF:TRANSPORT ASSETS:PL"/>
    <s v="Function:Finance and Administration:Core Function:Asset Management"/>
    <n v="4300002000"/>
    <s v="HR:MUNICIP.STAFF:ALLOWANCE-CELLULAR &amp; TELEPHONE"/>
    <s v="6822a752-ace6-46ed-a0a5-0610cb786dd6"/>
    <x v="3"/>
    <m/>
    <s v="RV01_MSE"/>
    <s v="COUNCIL: MUNICIPAL SERVICES: ELECTRICITY"/>
    <n v="1000"/>
    <s v="ADM &amp; HO"/>
    <n v="118200"/>
    <n v="118200"/>
    <n v="118200"/>
  </r>
  <r>
    <n v="504167"/>
    <s v="INFRASTRUCTURE"/>
    <s v="PUBLIC WORKS"/>
    <s v="5.3 - Roads and Transportation"/>
    <s v="Function:Road Transport:Core Function:Roads"/>
    <s v="O/504167.JAH.000"/>
    <s v="MSE:AH:MRC:MUNICIPAL RUNNING COST"/>
    <s v="5167JAH000"/>
    <s v="MSE:AH:MRC:MUNICIPAL RUNNING COST"/>
    <s v="Function:Road Transport:Core Function:Roads"/>
    <n v="4300002000"/>
    <s v="HR:MUNICIP.STAFF:ALLOWANCE-CELLULAR &amp; TELEPHONE"/>
    <s v="6822a752-ace6-46ed-a0a5-0610cb786dd6"/>
    <x v="3"/>
    <m/>
    <s v="RV01_MSE"/>
    <s v="COUNCIL: MUNICIPAL SERVICES: ELECTRICITY"/>
    <n v="1000"/>
    <s v="ADM &amp; HO"/>
    <n v="14400"/>
    <n v="14400"/>
    <n v="14400"/>
  </r>
  <r>
    <n v="504167"/>
    <s v="INFRASTRUCTURE"/>
    <s v="PUBLIC WORKS"/>
    <s v="5.3 - Roads and Transportation"/>
    <s v="Function:Road Transport:Core Function:Roads"/>
    <s v="O/504167.JAH.000"/>
    <s v="MSE:AH:MRC:MUNICIPAL RUNNING COST"/>
    <s v="5167JAH000"/>
    <s v="MSE:AH:MRC:MUNICIPAL RUNNING COST"/>
    <s v="Function:Road Transport:Core Function:Roads"/>
    <n v="4300002000"/>
    <s v="HR:MUNICIP.STAFF:ALLOWANCE-CELLULAR &amp; TELEPHONE"/>
    <s v="6822a752-ace6-46ed-a0a5-0610cb786dd6"/>
    <x v="3"/>
    <m/>
    <s v="RV01_MSE"/>
    <s v="COUNCIL: MUNICIPAL SERVICES: ELECTRICITY"/>
    <n v="1000"/>
    <s v="ADM &amp; HO"/>
    <n v="11664"/>
    <n v="11664"/>
    <n v="11664"/>
  </r>
  <r>
    <n v="504168"/>
    <s v="INFRASTRUCTURE"/>
    <s v="SEWERAGE"/>
    <s v="5.4 - Water and Sanitation"/>
    <s v="Function:Waste Water Management:Core Function:Sewerage"/>
    <s v="O/504168.WAH.000"/>
    <s v="WWAT:AH:MRC:MUNICIPAL RUNNING COST"/>
    <s v="5168WAH000"/>
    <s v="WWAT:AH:MRC:MUNICIPAL RUNNING COST"/>
    <s v="Function:Waste Water Management:Core Function:Sewerage"/>
    <n v="4300002000"/>
    <s v="HR:MUNICIP.STAFF:ALLOWANCE-CELLULAR &amp; TELEPHONE"/>
    <s v="6822a752-ace6-46ed-a0a5-0610cb786dd6"/>
    <x v="3"/>
    <s v="R/M"/>
    <s v="RV01_WWAT"/>
    <s v="COUNCIL: MUNICIPAL SERVICES: WASTE WATER"/>
    <n v="1000"/>
    <s v="ADM &amp; HO"/>
    <n v="33600"/>
    <n v="33600"/>
    <n v="33600"/>
  </r>
  <r>
    <n v="504169"/>
    <s v="INFRASTRUCTURE"/>
    <s v="WATER"/>
    <s v="5.4 - Water and Sanitation"/>
    <s v="Function:Water Management:Core Function:Water Distribution"/>
    <s v="O/504169.ZAH.000"/>
    <s v="WATR:AH:MRC:MUNICIPAL RUNNING COST"/>
    <s v="5169ZAH000"/>
    <s v="WATR:AH:MRC:MUNICIPAL RUNNING COST"/>
    <s v="Function:Water Management:Core Function:Water Distribution"/>
    <n v="4300002000"/>
    <s v="HR:MUNICIP.STAFF:ALLOWANCE-CELLULAR &amp; TELEPHONE"/>
    <s v="6822a752-ace6-46ed-a0a5-0610cb786dd6"/>
    <x v="3"/>
    <s v="R/M"/>
    <s v="RV01_WATR"/>
    <s v="COUNCIL: MUNICIPAL SERVICES: WATER"/>
    <n v="1000"/>
    <s v="ADM &amp; HO"/>
    <n v="7842.84"/>
    <n v="7842.84"/>
    <n v="7842.84"/>
  </r>
  <r>
    <n v="504171"/>
    <s v="INFRASTRUCTURE"/>
    <s v="DRAINAGE DISTRIBUTION"/>
    <s v="5.3 - Roads and Transportation"/>
    <s v="Function:Waste Water Management:Core Function:Storm Water Management"/>
    <s v="O/504171.WAH.000"/>
    <s v="WWAT:AH:MRC:MUNICIPAL RUNNING COST"/>
    <s v="5171WAH000"/>
    <s v="WWAT:AH:MRC:MUNICIPAL RUNNING COST"/>
    <s v="Function:Waste Water Management:Core Function:Storm Water Management"/>
    <n v="4300002000"/>
    <s v="HR:MUNICIP.STAFF:ALLOWANCE-CELLULAR &amp; TELEPHONE"/>
    <s v="6822a752-ace6-46ed-a0a5-0610cb786dd6"/>
    <x v="3"/>
    <m/>
    <s v="RV01_WWAT"/>
    <s v="COUNCIL: MUNICIPAL SERVICES: WASTE WATER"/>
    <n v="1000"/>
    <s v="ADM &amp; HO"/>
    <n v="21000"/>
    <n v="21000"/>
    <n v="21000"/>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300002000"/>
    <s v="HR:MUNICIP.STAFF:ALLOWANCE-CELLULAR &amp; TELEPHONE"/>
    <s v="6822a752-ace6-46ed-a0a5-0610cb786dd6"/>
    <x v="3"/>
    <m/>
    <s v="RV01_LEVS"/>
    <s v="TAXES: PROPERTY RATES: LEVIES"/>
    <n v="1000"/>
    <s v="ADM &amp; HO"/>
    <n v="54600"/>
    <n v="54600"/>
    <n v="54600"/>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300002000"/>
    <s v="HR:MUNICIP.STAFF:ALLOWANCE-CELLULAR &amp; TELEPHONE"/>
    <s v="6822a752-ace6-46ed-a0a5-0610cb786dd6"/>
    <x v="3"/>
    <m/>
    <s v="TS10_MIG"/>
    <s v="CAPITAL: MUNICIPAL INFR GRANT"/>
    <n v="1000"/>
    <s v="ADM &amp; HO"/>
    <n v="34200"/>
    <n v="34200"/>
    <n v="34200"/>
  </r>
  <r>
    <n v="504707"/>
    <s v="INFRASTRUCTURE"/>
    <s v="RADIO/TRAFFIC"/>
    <s v="5.1 - Electricity"/>
    <s v="Function:Energy Sources:Core Function:Electricity"/>
    <s v="O/504707.JAH.000"/>
    <s v="MSE:AH:MRC:MUNICIPAL RUNNING COST"/>
    <s v="5707JAH000"/>
    <s v="MSE:AH:MRC:MUNICIPAL RUNNING COST"/>
    <s v="Function:Energy Sources:Core Function:Electricity"/>
    <n v="4300002000"/>
    <s v="HR:MUNICIP.STAFF:ALLOWANCE-CELLULAR &amp; TELEPHONE"/>
    <s v="6822a752-ace6-46ed-a0a5-0610cb786dd6"/>
    <x v="3"/>
    <m/>
    <s v="RV01_MSE"/>
    <s v="COUNCIL: MUNICIPAL SERVICES: ELECTRICITY"/>
    <n v="1000"/>
    <s v="ADM &amp; HO"/>
    <n v="12600"/>
    <n v="12600"/>
    <n v="12600"/>
  </r>
  <r>
    <n v="504709"/>
    <s v="INFRASTRUCTURE"/>
    <s v="UNDERGROUND MAINS"/>
    <s v="5.1 - Electricity"/>
    <s v="Function:Energy Sources:Core Function:Electricity"/>
    <s v="O/504709.JAH.000"/>
    <s v="MSE:AH:MRC:MUNICIPAL RUNNING COST"/>
    <s v="5709JAH000"/>
    <s v="MSE:AH:MRC:MUNICIPAL RUNNING COST"/>
    <s v="Function:Energy Sources:Core Function:Electricity"/>
    <n v="4300002000"/>
    <s v="HR:MUNICIP.STAFF:ALLOWANCE-CELLULAR &amp; TELEPHONE"/>
    <s v="6822a752-ace6-46ed-a0a5-0610cb786dd6"/>
    <x v="3"/>
    <m/>
    <s v="RV01_MSE"/>
    <s v="COUNCIL: MUNICIPAL SERVICES: ELECTRICITY"/>
    <n v="1000"/>
    <s v="ADM &amp; HO"/>
    <n v="22800"/>
    <n v="22800"/>
    <n v="22800"/>
  </r>
  <r>
    <n v="504710"/>
    <s v="INFRASTRUCTURE"/>
    <s v="OVERHEAD MAINS"/>
    <s v="5.1 - Electricity"/>
    <s v="Function:Energy Sources:Core Function:Electricity"/>
    <s v="O/504710.JAH.000"/>
    <s v="MSE:AH:MRC:MUNICIPAL RUNNING COST"/>
    <s v="5710JAH000"/>
    <s v="MSE:AH:MRC:MUNICIPAL RUNNING COST"/>
    <s v="Function:Energy Sources:Core Function:Electricity"/>
    <n v="4300002000"/>
    <s v="HR:MUNICIP.STAFF:ALLOWANCE-CELLULAR &amp; TELEPHONE"/>
    <s v="6822a752-ace6-46ed-a0a5-0610cb786dd6"/>
    <x v="3"/>
    <m/>
    <s v="RV01_MSE"/>
    <s v="COUNCIL: MUNICIPAL SERVICES: ELECTRICITY"/>
    <n v="1000"/>
    <s v="ADM &amp; HO"/>
    <n v="55200"/>
    <n v="55200"/>
    <n v="55200"/>
  </r>
  <r>
    <n v="504786"/>
    <s v="INFRASTRUCTURE"/>
    <s v="LEAK DETECTION"/>
    <s v="5.4 - Water and Sanitation"/>
    <s v="Function:Water Management:Core Function:Water Distribution"/>
    <s v="O/504786.ZAH.000"/>
    <s v="WATR:AH:MRC:MUNICIPAL RUNNING COST"/>
    <s v="5786ZAH000"/>
    <s v="WATR:AH:MRC:MUNICIPAL RUNNING COST"/>
    <s v="Function:Water Management:Core Function:Water Distribution"/>
    <n v="4300002000"/>
    <s v="HR:MUNICIP.STAFF:ALLOWANCE-CELLULAR &amp; TELEPHONE"/>
    <s v="6822a752-ace6-46ed-a0a5-0610cb786dd6"/>
    <x v="3"/>
    <m/>
    <s v="RV01_WATR"/>
    <s v="COUNCIL: MUNICIPAL SERVICES: WATER"/>
    <n v="1000"/>
    <s v="ADM &amp; HO"/>
    <n v="24000"/>
    <n v="24000"/>
    <n v="24000"/>
  </r>
  <r>
    <n v="602097"/>
    <s v="SUSTAINABLE DEVELOPMENT AND CITY ENTERPRISES"/>
    <s v="GM - SUSTNBL DEV &amp; C"/>
    <s v="6.5 - General Manager: Sustainable Development and City Enterprises"/>
    <s v="Function:Planning and Development:Core Function:Economic Development/Planning"/>
    <s v="O/602097.JAH.000"/>
    <s v="MSE:AH:MRC:MUNICIPAL RUNNING COST"/>
    <s v="6097JAH000"/>
    <s v="MSE:AH:MRC:MUNICIPAL RUNNING COST"/>
    <s v="Function:Planning and Development:Core Function:Economic Development/Planning"/>
    <n v="4300002000"/>
    <s v="HR:MUNICIP.STAFF:ALLOWANCE-CELLULAR &amp; TELEPHONE"/>
    <s v="6822a752-ace6-46ed-a0a5-0610cb786dd6"/>
    <x v="3"/>
    <m/>
    <s v="RV01_MSE"/>
    <s v="COUNCIL: MUNICIPAL SERVICES: ELECTRICITY"/>
    <n v="1000"/>
    <s v="ADM &amp; HO"/>
    <n v="2400"/>
    <n v="2400"/>
    <n v="2400"/>
  </r>
  <r>
    <n v="603114"/>
    <s v="SUSTAINABLE DEVELOPMENT AND CITY ENTERPRISES"/>
    <s v="MUNICIPAL BUS ENT"/>
    <s v="6.1 - City Entities"/>
    <s v="Function:Other:Core Function:Air Transport"/>
    <s v="O/603114.JAH.000"/>
    <s v="MSE:AH:MRC:MUNICIPAL RUNNING COST"/>
    <s v="6114JAH000"/>
    <s v="MSE:AH:MRC:MUNICIPAL RUNNING COST"/>
    <s v="Function:Other:Core Function:Air Transport"/>
    <n v="4300002000"/>
    <s v="HR:MUNICIP.STAFF:ALLOWANCE-CELLULAR &amp; TELEPHONE"/>
    <s v="6822a752-ace6-46ed-a0a5-0610cb786dd6"/>
    <x v="3"/>
    <m/>
    <s v="RV01_MSE"/>
    <s v="COUNCIL: MUNICIPAL SERVICES: ELECTRICITY"/>
    <n v="1000"/>
    <s v="ADM &amp; HO"/>
    <n v="10800"/>
    <n v="10800"/>
    <n v="10800"/>
  </r>
  <r>
    <n v="603116"/>
    <s v="SUSTAINABLE DEVELOPMENT AND CITY ENTERPRISES"/>
    <s v="TOWN PLAN &amp; ENV-MNGT"/>
    <s v="6.4 - Town Planning"/>
    <s v="Function:Planning and Development:Core Function:Town Planning, Building Regulations and Enforcement, and City Engineer"/>
    <s v="O/603116.JAH.000"/>
    <s v="MSE:AH:MRC:MUNICIPAL RUNNING COST"/>
    <s v="6116JAH000"/>
    <s v="MSE:AH:MRC:MUNICIPAL RUNNING COST"/>
    <s v="Function:Planning and Development:Core Function:Town Planning, Building Regulations and Enforcement, and City Engineer"/>
    <n v="4300002000"/>
    <s v="HR:MUNICIP.STAFF:ALLOWANCE-CELLULAR &amp; TELEPHONE"/>
    <s v="6822a752-ace6-46ed-a0a5-0610cb786dd6"/>
    <x v="3"/>
    <m/>
    <s v="RV01_MSE"/>
    <s v="COUNCIL: MUNICIPAL SERVICES: ELECTRICITY"/>
    <n v="1000"/>
    <s v="ADM &amp; HO"/>
    <n v="11400"/>
    <n v="11400"/>
    <n v="11400"/>
  </r>
  <r>
    <n v="604101"/>
    <s v="SUSTAINABLE DEVELOPMENT AND CITY ENTERPRISES"/>
    <s v="LAND SURVEY"/>
    <s v="6.4 - Town Planning"/>
    <s v="Function:Planning and Development:Core Function:Town Planning, Building Regulations and Enforcement, and City Engineer"/>
    <s v="O/604101.JAH.000"/>
    <s v="MSE:AH:MRC:MUNICIPAL RUNNING COST"/>
    <s v="6101JAH000"/>
    <s v="MSE:AH:MRC:MUNICIPAL RUNNING COST"/>
    <s v="Function:Planning and Development:Core Function:Town Planning, Building Regulations and Enforcement, and City Engineer"/>
    <n v="4300002000"/>
    <s v="HR:MUNICIP.STAFF:ALLOWANCE-CELLULAR &amp; TELEPHONE"/>
    <s v="6822a752-ace6-46ed-a0a5-0610cb786dd6"/>
    <x v="3"/>
    <m/>
    <s v="RV01_MSE"/>
    <s v="COUNCIL: MUNICIPAL SERVICES: ELECTRICITY"/>
    <n v="1000"/>
    <s v="ADM &amp; HO"/>
    <n v="64800"/>
    <n v="64800"/>
    <n v="64800"/>
  </r>
  <r>
    <n v="604111"/>
    <s v="SUSTAINABLE DEVELOPMENT AND CITY ENTERPRISES"/>
    <s v="INFORMAL SETTLEMENTS"/>
    <s v="6.4 - Town Planning"/>
    <s v="Function:Housing:Core Function:Housing"/>
    <s v="O/604111.JAH.000"/>
    <s v="MSE:AH:MRC:MUNICIPAL RUNNING COST"/>
    <s v="6111JAH000"/>
    <s v="MSE:AH:MRC:MUNICIPAL RUNNING COST"/>
    <s v="Function:Housing:Core Function:Housing"/>
    <n v="4300002000"/>
    <s v="HR:MUNICIP.STAFF:ALLOWANCE-CELLULAR &amp; TELEPHONE"/>
    <s v="6822a752-ace6-46ed-a0a5-0610cb786dd6"/>
    <x v="3"/>
    <m/>
    <s v="RV01_LEVS"/>
    <s v="TAXES: PROPERTY RATES: LEVIES"/>
    <n v="1000"/>
    <s v="ADM &amp; HO"/>
    <n v="9000"/>
    <n v="9000"/>
    <n v="9000"/>
  </r>
  <r>
    <n v="604111"/>
    <s v="SUSTAINABLE DEVELOPMENT AND CITY ENTERPRISES"/>
    <s v="INFORMAL SETTLEMENTS"/>
    <s v="6.4 - Town Planning"/>
    <s v="Function:Housing:Core Function:Housing"/>
    <s v="O/604111.JAH.000"/>
    <s v="MSE:AH:MRC:MUNICIPAL RUNNING COST"/>
    <s v="6111JAH000"/>
    <s v="MSE:AH:MRC:MUNICIPAL RUNNING COST"/>
    <s v="Function:Housing:Core Function:Housing"/>
    <n v="4300002000"/>
    <s v="HR:MUNICIP.STAFF:ALLOWANCE-CELLULAR &amp; TELEPHONE"/>
    <s v="6822a752-ace6-46ed-a0a5-0610cb786dd6"/>
    <x v="3"/>
    <m/>
    <s v="RV01_MSE"/>
    <s v="COUNCIL: MUNICIPAL SERVICES: ELECTRICITY"/>
    <n v="1000"/>
    <s v="ADM &amp; HO"/>
    <n v="21600"/>
    <n v="21600"/>
    <n v="21600"/>
  </r>
  <r>
    <n v="604115"/>
    <s v="SUSTAINABLE DEVELOPMENT AND CITY ENTERPRISES"/>
    <s v="ENVIRO MNGT"/>
    <s v="6.4 - Town Planning"/>
    <s v="Function:Environmental Protection:Non-core Function:Nature Conservation"/>
    <s v="O/604115.BAH.000"/>
    <s v="LEVS:AH:MRC:MUNICIPAL RUNNING COST"/>
    <s v="6115BAH000"/>
    <s v="LEVS:AH:MRC:MUNICIPAL RUNNING COST"/>
    <s v="Function:Environmental Protection:Non-core Function:Nature Conservation"/>
    <n v="4300002000"/>
    <s v="HR:MUNICIP.STAFF:ALLOWANCE-CELLULAR &amp; TELEPHONE"/>
    <s v="6822a752-ace6-46ed-a0a5-0610cb786dd6"/>
    <x v="3"/>
    <m/>
    <s v="RV01_LEVS"/>
    <s v="TAXES: PROPERTY RATES: LEVIES"/>
    <n v="1000"/>
    <s v="ADM &amp; HO"/>
    <n v="44400"/>
    <n v="44400"/>
    <n v="44400"/>
  </r>
  <r>
    <n v="604247"/>
    <s v="SUSTAINABLE DEVELOPMENT AND CITY ENTERPRISES"/>
    <s v="BUSINESS DEVELOPMENT"/>
    <s v="6.2 - Development Services"/>
    <s v="Function:Planning and Development:Core Function:Economic Development/Planning"/>
    <s v="O/604247.JAH.X19"/>
    <s v="&quot;MSE:AH:TWS:CAPBUIL:W/SH"/>
    <s v="6247JAHX19"/>
    <s v="&quot;MSE:AH:TWS:CAPBUIL:W/SH"/>
    <s v="Function:Planning and Development:Core Function:Economic Development/Planning"/>
    <n v="4300002000"/>
    <s v="HR:MUNICIP.STAFF:ALLOWANCE-CELLULAR &amp; TELEPHONE"/>
    <s v="6822a752-ace6-46ed-a0a5-0610cb786dd6"/>
    <x v="3"/>
    <m/>
    <s v="RV01_MSE"/>
    <s v="COUNCIL: MUNICIPAL SERVICES: ELECTRICITY"/>
    <n v="1000"/>
    <s v="ADM &amp; HO"/>
    <n v="4200"/>
    <n v="4200"/>
    <n v="4200"/>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02000"/>
    <s v="HR:MUNICIP.STAFF:ALLOWANCE-CELLULAR &amp; TELEPHONE"/>
    <s v="6822a752-ace6-46ed-a0a5-0610cb786dd6"/>
    <x v="3"/>
    <m/>
    <s v="RV01_LEVS"/>
    <s v="TAXES: PROPERTY RATES: LEVIES"/>
    <n v="1000"/>
    <s v="ADM &amp; HO"/>
    <n v="16800"/>
    <n v="16800"/>
    <n v="16800"/>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02000"/>
    <s v="HR:MUNICIP.STAFF:ALLOWANCE-CELLULAR &amp; TELEPHONE"/>
    <s v="6822a752-ace6-46ed-a0a5-0610cb786dd6"/>
    <x v="3"/>
    <m/>
    <s v="TS11_ACRDO"/>
    <s v="OPER: PROV GOV: HOUSING ACCREDITATION"/>
    <n v="1000"/>
    <s v="ADM &amp; HO"/>
    <m/>
    <m/>
    <m/>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300002000"/>
    <s v="HR:MUNICIP.STAFF:ALLOWANCE-CELLULAR &amp; TELEPHONE"/>
    <s v="6822a752-ace6-46ed-a0a5-0610cb786dd6"/>
    <x v="3"/>
    <m/>
    <s v="RV01_MSE"/>
    <s v="COUNCIL: MUNICIPAL SERVICES: ELECTRICITY"/>
    <n v="1000"/>
    <s v="ADM &amp; HO"/>
    <n v="19200"/>
    <n v="19200"/>
    <n v="19200"/>
  </r>
  <r>
    <n v="604347"/>
    <s v="SUSTAINABLE DEVELOPMENT AND CITY ENTERPRISES"/>
    <s v="ENVIRONMENTAL HEALTH"/>
    <s v="6.4 - Town Planning"/>
    <s v="Function:Environmental Protection:Non-core Function:Pollution Control"/>
    <s v="O/604347.JAH.000"/>
    <s v="MSE:AH:MRC:MUNICIPAL RUNNING COST"/>
    <s v="6347JAH000"/>
    <s v="MSE:AH:MRC:MUNICIPAL RUNNING COST"/>
    <s v="Function:Environmental Protection:Non-core Function:Pollution Control"/>
    <n v="4300002000"/>
    <s v="HR:MUNICIP.STAFF:ALLOWANCE-CELLULAR &amp; TELEPHONE"/>
    <s v="6822a752-ace6-46ed-a0a5-0610cb786dd6"/>
    <x v="3"/>
    <m/>
    <s v="RV01_MSE"/>
    <s v="COUNCIL: MUNICIPAL SERVICES: ELECTRICITY"/>
    <n v="1000"/>
    <s v="ADM &amp; HO"/>
    <n v="75000"/>
    <n v="75000"/>
    <n v="75000"/>
  </r>
  <r>
    <n v="604508"/>
    <s v="SUSTAINABLE DEVELOPMENT AND CITY ENTERPRISES"/>
    <s v="AIRPORT"/>
    <s v="6.1 - City Entities"/>
    <s v="Function:Other:Core Function:Air Transport"/>
    <s v="O/604508.JAH.000"/>
    <s v="MSE:AH:MRC:MUNICIPAL RUNNING COST"/>
    <s v="6508JAH000"/>
    <s v="MSE:AH:MRC:MUNICIPAL RUNNING COST"/>
    <s v="Function:Other:Core Function:Air Transport"/>
    <n v="4300002000"/>
    <s v="HR:MUNICIP.STAFF:ALLOWANCE-CELLULAR &amp; TELEPHONE"/>
    <s v="6822a752-ace6-46ed-a0a5-0610cb786dd6"/>
    <x v="3"/>
    <m/>
    <s v="RV01_MSE"/>
    <s v="COUNCIL: MUNICIPAL SERVICES: ELECTRICITY"/>
    <n v="1000"/>
    <s v="ADM &amp; HO"/>
    <n v="9600"/>
    <n v="9600"/>
    <n v="9600"/>
  </r>
  <r>
    <n v="604515"/>
    <s v="SUSTAINABLE DEVELOPMENT AND CITY ENTERPRISES"/>
    <s v="LICNSNG &amp; VOTERS ROL"/>
    <s v="6.2 - Development Services"/>
    <s v="Function:Other:Core Function:Licensing and Regulation"/>
    <s v="O/604515.JAH.000"/>
    <s v="MSE:AH:MRC:MUNICIPAL RUNNING COST"/>
    <s v="6515JAH000"/>
    <s v="MSE:AH:MRC:MUNICIPAL RUNNING COST"/>
    <s v="Function:Other:Core Function:Licensing and Regulation"/>
    <n v="4300002000"/>
    <s v="HR:MUNICIP.STAFF:ALLOWANCE-CELLULAR &amp; TELEPHONE"/>
    <s v="6822a752-ace6-46ed-a0a5-0610cb786dd6"/>
    <x v="3"/>
    <m/>
    <s v="RV01_MSE"/>
    <s v="COUNCIL: MUNICIPAL SERVICES: ELECTRICITY"/>
    <n v="1000"/>
    <s v="ADM &amp; HO"/>
    <n v="26400"/>
    <n v="26400"/>
    <n v="26400"/>
  </r>
  <r>
    <n v="604547"/>
    <s v="SUSTAINABLE DEVELOPMENT AND CITY ENTERPRISES"/>
    <s v="BUILDING CONTROL"/>
    <s v="6.4 - Town Planning"/>
    <s v="Function:Planning and Development:Core Function:Town Planning, Building Regulations and Enforcement, and City Engineer"/>
    <s v="O/604547.JAH.000"/>
    <s v="MSE:AH:MRC:MUNICIPAL RUNNING COST"/>
    <s v="6547JAH000"/>
    <s v="MSE:AH:MRC:MUNICIPAL RUNNING COST"/>
    <s v="Function:Planning and Development:Core Function:Town Planning, Building Regulations and Enforcement, and City Engineer"/>
    <n v="4300002000"/>
    <s v="HR:MUNICIP.STAFF:ALLOWANCE-CELLULAR &amp; TELEPHONE"/>
    <s v="6822a752-ace6-46ed-a0a5-0610cb786dd6"/>
    <x v="3"/>
    <m/>
    <s v="RV01_MSE"/>
    <s v="COUNCIL: MUNICIPAL SERVICES: ELECTRICITY"/>
    <n v="1000"/>
    <s v="ADM &amp; HO"/>
    <n v="57000"/>
    <n v="57000"/>
    <n v="57000"/>
  </r>
  <r>
    <n v="604548"/>
    <s v="SUSTAINABLE DEVELOPMENT AND CITY ENTERPRISES"/>
    <s v="DEV MNGT"/>
    <s v="6.4 - Town Planning"/>
    <s v="Function:Planning and Development:Core Function:Town Planning, Building Regulations and Enforcement, and City Engineer"/>
    <s v="O/604548.JAH.000"/>
    <s v="MSE:AH:MRC:MUNICIPAL RUNNING COST"/>
    <s v="6548JAH000"/>
    <s v="MSE:AH:MRC:MUNICIPAL RUNNING COST"/>
    <s v="Function:Planning and Development:Core Function:Town Planning, Building Regulations and Enforcement, and City Engineer"/>
    <n v="4300002000"/>
    <s v="HR:MUNICIP.STAFF:ALLOWANCE-CELLULAR &amp; TELEPHONE"/>
    <s v="6822a752-ace6-46ed-a0a5-0610cb786dd6"/>
    <x v="3"/>
    <m/>
    <s v="RV01_MSE"/>
    <s v="COUNCIL: MUNICIPAL SERVICES: ELECTRICITY"/>
    <n v="1000"/>
    <s v="ADM &amp; HO"/>
    <n v="12600"/>
    <n v="12600"/>
    <n v="12600"/>
  </r>
  <r>
    <n v="604564"/>
    <s v="SUSTAINABLE DEVELOPMENT AND CITY ENTERPRISES"/>
    <s v="HOUSING : GENERAL"/>
    <s v="6.3 - Human Settlement Development"/>
    <s v="Function:Housing:Core Function:Housing"/>
    <s v="O/604564.JAH.000"/>
    <s v="MSE:AH:MRC:MUNICIPAL RUNNING COST"/>
    <s v="6564JAH000"/>
    <s v="MSE:AH:MRC:MUNICIPAL RUNNING COST"/>
    <s v="Function:Housing:Core Function:Housing"/>
    <n v="4300002000"/>
    <s v="HR:MUNICIP.STAFF:ALLOWANCE-CELLULAR &amp; TELEPHONE"/>
    <s v="6822a752-ace6-46ed-a0a5-0610cb786dd6"/>
    <x v="3"/>
    <m/>
    <s v="RV01_MSE"/>
    <s v="COUNCIL: MUNICIPAL SERVICES: ELECTRICITY"/>
    <n v="1000"/>
    <s v="ADM &amp; HO"/>
    <n v="6600"/>
    <n v="6600"/>
    <n v="6600"/>
  </r>
  <r>
    <n v="604745"/>
    <s v="SUSTAINABLE DEVELOPMENT AND CITY ENTERPRISES"/>
    <s v="MUNICIPAL MARKET"/>
    <s v="6.1 - City Entities"/>
    <s v="Function:Other:Core Function:Markets"/>
    <s v="O/604745.JAH.000"/>
    <s v="MSE:AH:MRC:MUNICIPAL RUNNING COST"/>
    <s v="6745JAH000"/>
    <s v="MSE:AH:MRC:MUNICIPAL RUNNING COST"/>
    <s v="Function:Other:Core Function:Markets"/>
    <n v="4300002000"/>
    <s v="HR:MUNICIP.STAFF:ALLOWANCE-CELLULAR &amp; TELEPHONE"/>
    <s v="6822a752-ace6-46ed-a0a5-0610cb786dd6"/>
    <x v="3"/>
    <m/>
    <s v="RV01_MSE"/>
    <s v="COUNCIL: MUNICIPAL SERVICES: ELECTRICITY"/>
    <n v="1000"/>
    <s v="ADM &amp; HO"/>
    <n v="22800"/>
    <n v="22800"/>
    <n v="22800"/>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300003000"/>
    <s v="HR:MUNICIP.STAFF:ALLOWANCE-HOUSING BENEFITS"/>
    <s v="7f35558a-384c-4306-93db-68bf7f846bb0"/>
    <x v="3"/>
    <m/>
    <s v="RV01_LEVS"/>
    <s v="TAXES: PROPERTY RATES: LEVIES"/>
    <n v="1000"/>
    <s v="ADM &amp; HO"/>
    <n v="23148.239999999998"/>
    <n v="23148.239999999998"/>
    <n v="23148.239999999998"/>
  </r>
  <r>
    <n v="103036"/>
    <s v="CITY MANAGER"/>
    <s v="CHIF AUDT EXC - MNGT"/>
    <s v="1.1 - Internal Audit and Compliance"/>
    <s v="Function:Internal Audit:Core Function:Governance Function"/>
    <s v="O/103036.BAH.000"/>
    <s v="LEVS:AH:MRC:MUNICIPAL RUNNING COST"/>
    <s v="1036BAH000"/>
    <s v="LEVS:AH:MRC:MUNICIPAL RUNNING COST"/>
    <s v="Function:Internal Audit:Core Function:Governance Function"/>
    <n v="4300003000"/>
    <s v="HR:MUNICIP.STAFF:ALLOWANCE-HOUSING BENEFITS"/>
    <s v="7f35558a-384c-4306-93db-68bf7f846bb0"/>
    <x v="3"/>
    <m/>
    <s v="RV01_LEVS"/>
    <s v="TAXES: PROPERTY RATES: LEVIES"/>
    <n v="1000"/>
    <s v="ADM &amp; HO"/>
    <n v="23148.239999999998"/>
    <n v="23148.239999999998"/>
    <n v="23148.239999999998"/>
  </r>
  <r>
    <n v="103055"/>
    <s v="CITY MANAGER"/>
    <s v="OFF-CITY MNGER-MNGT"/>
    <s v="1.2 - Office of the City Manager"/>
    <s v="Function:Finance and Administration:Core Function:Marketing, Customer Relations, Publicity and Media Co-ordination"/>
    <s v="O/103055.BAH.000"/>
    <s v="LEVS:AH:MRC:MUNICIPAL RUNNING COST"/>
    <s v="1055BAH000"/>
    <s v="LEVS:AH:MRC:MUNICIPAL RUNNING COST"/>
    <s v="Function:Finance and Administration:Core Function:Marketing, Customer Relations, Publicity and Media Co-ordination"/>
    <n v="4300003000"/>
    <s v="HR:MUNICIP.STAFF:ALLOWANCE-HOUSING BENEFITS"/>
    <s v="7f35558a-384c-4306-93db-68bf7f846bb0"/>
    <x v="3"/>
    <m/>
    <s v="RV01_LEVS"/>
    <s v="TAXES: PROPERTY RATES: LEVIES"/>
    <n v="1000"/>
    <s v="ADM &amp; HO"/>
    <n v="69444.719999999987"/>
    <n v="69444.719999999987"/>
    <n v="69444.719999999987"/>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00003000"/>
    <s v="HR:MUNICIP.STAFF:ALLOWANCE-HOUSING BENEFITS"/>
    <s v="7f35558a-384c-4306-93db-68bf7f846bb0"/>
    <x v="3"/>
    <m/>
    <s v="RV01_LEVS"/>
    <s v="TAXES: PROPERTY RATES: LEVIES"/>
    <n v="1000"/>
    <s v="ADM &amp; HO"/>
    <n v="23148.239999999998"/>
    <n v="23148.239999999998"/>
    <n v="23148.239999999998"/>
  </r>
  <r>
    <n v="104017"/>
    <s v="CITY MANAGER"/>
    <s v="YOUTH DEVELOPMENT"/>
    <s v="1.3 - Political Support"/>
    <s v="Function:Executive and Council:Core Function:Municipal Manager, Town Secretary and Chief Executive"/>
    <s v="O/104017.BAH.000"/>
    <s v="LEVS:AH:MRC:MUNICIPAL RUNNING COST"/>
    <s v="1017BAH000"/>
    <s v="LEVS:AH:MRC:MUNICIPAL RUNNING COST"/>
    <s v="Function:Executive and Council:Core Function:Municipal Manager, Town Secretary and Chief Executive"/>
    <n v="4300003000"/>
    <s v="HR:MUNICIP.STAFF:ALLOWANCE-HOUSING BENEFITS"/>
    <s v="7f35558a-384c-4306-93db-68bf7f846bb0"/>
    <x v="3"/>
    <m/>
    <s v="RV01_LEVS"/>
    <s v="TAXES: PROPERTY RATES: LEVIES"/>
    <n v="1000"/>
    <s v="ADM &amp; HO"/>
    <n v="23148.239999999998"/>
    <n v="23148.239999999998"/>
    <n v="23148.239999999998"/>
  </r>
  <r>
    <n v="104019"/>
    <s v="CITY MANAGER"/>
    <s v="CITY DEVELOPMENT"/>
    <s v="1.4 - Strategic Planning"/>
    <s v="Function:Planning and Development:Core Function:Corporate Wide Strategic Planning (IDPs, LEDs)"/>
    <s v="O/104019.BAH.000"/>
    <s v="LEVS:AH:MRC:MUNICIPAL RUNNING COST"/>
    <s v="1019BAH000"/>
    <s v="LEVS:AH:MRC:MUNICIPAL RUNNING COST"/>
    <s v="Function:Planning and Development:Core Function:Corporate Wide Strategic Planning (IDPs, LEDs)"/>
    <n v="4300003000"/>
    <s v="HR:MUNICIP.STAFF:ALLOWANCE-HOUSING BENEFITS"/>
    <s v="7f35558a-384c-4306-93db-68bf7f846bb0"/>
    <x v="3"/>
    <m/>
    <s v="RV01_LEVS"/>
    <s v="TAXES: PROPERTY RATES: LEVIES"/>
    <n v="1000"/>
    <s v="ADM &amp; HO"/>
    <n v="11574.119999999999"/>
    <n v="11574.119999999999"/>
    <n v="11574.119999999999"/>
  </r>
  <r>
    <n v="104053"/>
    <s v="CITY MANAGER"/>
    <s v="ASSURANCE"/>
    <s v="1.1 - Internal Audit and Compliance"/>
    <s v="Function:Internal Audit:Core Function:Governance Function"/>
    <s v="O/104053.BAH.000"/>
    <s v="LEVS:AH:MRC:MUNICIPAL RUNNING COST"/>
    <s v="1053BAH000"/>
    <s v="LEVS:AH:MRC:MUNICIPAL RUNNING COST"/>
    <s v="Function:Internal Audit:Core Function:Governance Function"/>
    <n v="4300003000"/>
    <s v="HR:MUNICIP.STAFF:ALLOWANCE-HOUSING BENEFITS"/>
    <s v="7f35558a-384c-4306-93db-68bf7f846bb0"/>
    <x v="3"/>
    <m/>
    <s v="RV01_LEVS"/>
    <s v="TAXES: PROPERTY RATES: LEVIES"/>
    <n v="1000"/>
    <s v="ADM &amp; HO"/>
    <n v="11574.119999999999"/>
    <n v="11574.119999999999"/>
    <n v="11574.119999999999"/>
  </r>
  <r>
    <n v="104056"/>
    <s v="CITY MANAGER"/>
    <s v="MAYORALTY"/>
    <s v="1.3 - Political Support"/>
    <s v="Function:Executive and Council:Core Function:Municipal Manager, Town Secretary and Chief Executive"/>
    <s v="O/104056.BAH.000"/>
    <s v="LEVS:AH:MRC:MUNICIPAL RUNNING COST"/>
    <s v="1056BAH000"/>
    <s v="LEVS:AH:MRC:MUNICIPAL RUNNING COST"/>
    <s v="Function:Executive and Council:Core Function:Municipal Manager, Town Secretary and Chief Executive"/>
    <n v="4300003000"/>
    <s v="HR:MUNICIP.STAFF:ALLOWANCE-HOUSING BENEFITS"/>
    <s v="7f35558a-384c-4306-93db-68bf7f846bb0"/>
    <x v="3"/>
    <m/>
    <s v="RV01_LEVS"/>
    <s v="TAXES: PROPERTY RATES: LEVIES"/>
    <n v="1000"/>
    <s v="ADM &amp; HO"/>
    <n v="11574.119999999999"/>
    <n v="11574.119999999999"/>
    <n v="11574.119999999999"/>
  </r>
  <r>
    <n v="104510"/>
    <s v="CITY MANAGER"/>
    <s v="PROTECTION VIP"/>
    <s v="1.3 - Political Support"/>
    <s v="Function:Executive and Council:Core Function:Mayor and Council"/>
    <s v="O/104510.BAH.000"/>
    <s v="LEVS:AH:MRC:MUNICIPAL RUNNING COST"/>
    <s v="1510BAH000"/>
    <s v="LEVS:AH:MRC:MUNICIPAL RUNNING COST"/>
    <s v="Function:Executive and Council:Core Function:Mayor and Council"/>
    <n v="4300003000"/>
    <s v="HR:MUNICIP.STAFF:ALLOWANCE-HOUSING BENEFITS"/>
    <s v="7f35558a-384c-4306-93db-68bf7f846bb0"/>
    <x v="3"/>
    <m/>
    <s v="RV01_LEVS"/>
    <s v="TAXES: PROPERTY RATES: LEVIES"/>
    <n v="1000"/>
    <s v="ADM &amp; HO"/>
    <n v="23148.239999999998"/>
    <n v="23148.239999999998"/>
    <n v="23148.239999999998"/>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Finance"/>
    <n v="4300003000"/>
    <s v="HR:MUNICIP.STAFF:ALLOWANCE-HOUSING BENEFITS"/>
    <s v="7f35558a-384c-4306-93db-68bf7f846bb0"/>
    <x v="3"/>
    <m/>
    <s v="RV01_LEVS"/>
    <s v="TAXES: PROPERTY RATES: LEVIES"/>
    <n v="1000"/>
    <s v="ADM &amp; HO"/>
    <n v="23148.239999999998"/>
    <n v="23148.239999999998"/>
    <n v="23148.239999999998"/>
  </r>
  <r>
    <n v="203012"/>
    <s v="CITY FINANCE"/>
    <s v="SUPPLY CHAIN - MNGT"/>
    <s v="2.5 - Supply Chain Management"/>
    <s v="Function:Finance and Administration:Core Function:Supply Chain Management"/>
    <s v="O/203012.BAH.000"/>
    <s v="LEVS:AH:MRC:MUNICIPAL RUNNING COST"/>
    <s v="2012BAH000"/>
    <s v="LEVS:AH:MRC:MUNICIPAL RUNNING COST"/>
    <s v="Function:Finance and Administration:Core Function:Supply Chain Management"/>
    <n v="4300003000"/>
    <s v="HR:MUNICIP.STAFF:ALLOWANCE-HOUSING BENEFITS"/>
    <s v="7f35558a-384c-4306-93db-68bf7f846bb0"/>
    <x v="3"/>
    <m/>
    <s v="RV01_LEVS"/>
    <s v="TAXES: PROPERTY RATES: LEVIES"/>
    <n v="1000"/>
    <s v="ADM &amp; HO"/>
    <n v="11574.119999999999"/>
    <n v="11574.119999999999"/>
    <n v="11574.119999999999"/>
  </r>
  <r>
    <n v="203031"/>
    <s v="CITY FINANCE"/>
    <s v="FNCE GOV &amp; PRFM MNGT"/>
    <s v="2.2 - Budget and Treasury Management"/>
    <s v="Function:Finance and Administration:Core Function:Finance"/>
    <s v="O/203031.BAH.000"/>
    <s v="LEVS:AH:MRC:MUNICIPAL RUNNING COST"/>
    <s v="2031BAH000"/>
    <s v="LEVS:AH:MRC:MUNICIPAL RUNNING COST"/>
    <s v="Function:Finance and Administration:Core Function:Finance"/>
    <n v="4300003000"/>
    <s v="HR:MUNICIP.STAFF:ALLOWANCE-HOUSING BENEFITS"/>
    <s v="7f35558a-384c-4306-93db-68bf7f846bb0"/>
    <x v="3"/>
    <m/>
    <s v="RV01_LEVS"/>
    <s v="TAXES: PROPERTY RATES: LEVIES"/>
    <n v="1000"/>
    <s v="ADM &amp; HO"/>
    <n v="11574.119999999999"/>
    <n v="11574.119999999999"/>
    <n v="11574.119999999999"/>
  </r>
  <r>
    <n v="203554"/>
    <s v="CITY FINANCE"/>
    <s v="ASSET &amp; LIAB - MNGT"/>
    <s v="2.1 - Asset Management"/>
    <s v="Function:Finance and Administration:Core Function:Asset Management"/>
    <s v="O/203554.BAH.000"/>
    <s v="LEVS:AH:MRC:MUNICIPAL RUNNING COST"/>
    <s v="2554BAH000"/>
    <s v="LEVS:AH:MRC:MUNICIPAL RUNNING COST"/>
    <s v="Function:Finance and Administration:Core Function:Asset Management"/>
    <n v="4300003000"/>
    <s v="HR:MUNICIP.STAFF:ALLOWANCE-HOUSING BENEFITS"/>
    <s v="7f35558a-384c-4306-93db-68bf7f846bb0"/>
    <x v="3"/>
    <m/>
    <s v="RV01_LEVS"/>
    <s v="TAXES: PROPERTY RATES: LEVIES"/>
    <n v="1000"/>
    <s v="ADM &amp; HO"/>
    <n v="34722.36"/>
    <n v="34722.36"/>
    <n v="34722.36"/>
  </r>
  <r>
    <n v="204020"/>
    <s v="CITY FINANCE"/>
    <s v="UTLTY SV -CONS BILL"/>
    <s v="2.4 - Revenue Management"/>
    <s v="Function:Finance and Administration:Core Function:Finance"/>
    <s v="O/204020.BAH.000"/>
    <s v="LEVS:AH:MRC:MUNICIPAL RUNNING COST"/>
    <s v="2020BAH000"/>
    <s v="LEVS:AH:MRC:MUNICIPAL RUNNING COST"/>
    <s v="Function:Finance and Administration:Core Function:Finance"/>
    <n v="4300003000"/>
    <s v="HR:MUNICIP.STAFF:ALLOWANCE-HOUSING BENEFITS"/>
    <s v="7f35558a-384c-4306-93db-68bf7f846bb0"/>
    <x v="3"/>
    <m/>
    <s v="RV01_LEVS"/>
    <s v="TAXES: PROPERTY RATES: LEVIES"/>
    <n v="1000"/>
    <s v="ADM &amp; HO"/>
    <n v="23148.239999999998"/>
    <n v="23148.239999999998"/>
    <n v="23148.239999999998"/>
  </r>
  <r>
    <n v="204022"/>
    <s v="CITY FINANCE"/>
    <s v="RATES_AUX REVENUE"/>
    <s v="2.4 - Revenue Management"/>
    <s v="Function:Finance and Administration:Core Function:Finance"/>
    <s v="O/204022.BAH.000"/>
    <s v="LEVS:AH:MRC:MUNICIPAL RUNNING COST"/>
    <s v="2022BAH000"/>
    <s v="LEVS:AH:MRC:MUNICIPAL RUNNING COST"/>
    <s v="Function:Finance and Administration:Core Function:Finance"/>
    <n v="4300003000"/>
    <s v="HR:MUNICIP.STAFF:ALLOWANCE-HOUSING BENEFITS"/>
    <s v="7f35558a-384c-4306-93db-68bf7f846bb0"/>
    <x v="3"/>
    <m/>
    <s v="RV01_LEVS"/>
    <s v="TAXES: PROPERTY RATES: LEVIES"/>
    <n v="1000"/>
    <s v="ADM &amp; HO"/>
    <n v="34722.36"/>
    <n v="34722.36"/>
    <n v="34722.36"/>
  </r>
  <r>
    <n v="204023"/>
    <s v="CITY FINANCE"/>
    <s v="DEBTORS MANAGEMENT"/>
    <s v="2.4 - Revenue Management"/>
    <s v="Function:Finance and Administration:Core Function:Finance"/>
    <s v="O/204023.BAH.000"/>
    <s v="LEVS:AH:MRC:MUNICIPAL RUNNING COST"/>
    <s v="2023BAH000"/>
    <s v="LEVS:AH:MRC:MUNICIPAL RUNNING COST"/>
    <s v="Function:Finance and Administration:Core Function:Finance"/>
    <n v="4300003000"/>
    <s v="HR:MUNICIP.STAFF:ALLOWANCE-HOUSING BENEFITS"/>
    <s v="7f35558a-384c-4306-93db-68bf7f846bb0"/>
    <x v="3"/>
    <m/>
    <s v="RV01_LEVS"/>
    <s v="TAXES: PROPERTY RATES: LEVIES"/>
    <n v="1000"/>
    <s v="ADM &amp; HO"/>
    <n v="34722.36"/>
    <n v="34722.36"/>
    <n v="34722.36"/>
  </r>
  <r>
    <n v="204024"/>
    <s v="CITY FINANCE"/>
    <s v="CUSTOMER CARE"/>
    <s v="2.4 - Revenue Management"/>
    <s v="Function:Finance and Administration:Core Function:Finance"/>
    <s v="O/204024.BAH.000"/>
    <s v="LEVS:AH:MRC:MUNICIPAL RUNNING COST"/>
    <s v="2024BAH000"/>
    <s v="LEVS:AH:MRC:MUNICIPAL RUNNING COST"/>
    <s v="Function:Finance and Administration:Core Function:Finance"/>
    <n v="4300003000"/>
    <s v="HR:MUNICIP.STAFF:ALLOWANCE-HOUSING BENEFITS"/>
    <s v="7f35558a-384c-4306-93db-68bf7f846bb0"/>
    <x v="3"/>
    <m/>
    <s v="RV01_LEVS"/>
    <s v="TAXES: PROPERTY RATES: LEVIES"/>
    <n v="1000"/>
    <s v="ADM &amp; HO"/>
    <n v="69444.719999999987"/>
    <n v="69444.719999999987"/>
    <n v="69444.719999999987"/>
  </r>
  <r>
    <n v="204025"/>
    <s v="CITY FINANCE"/>
    <s v="LOSS CONTROL"/>
    <s v="2.1 - Asset Management"/>
    <s v="Function:Finance and Administration:Core Function:Asset Management"/>
    <s v="O/204025.BAH.000"/>
    <s v="LEVS:AH:MRC:MUNICIPAL RUNNING COST"/>
    <s v="2025BAH000"/>
    <s v="LEVS:AH:MRC:MUNICIPAL RUNNING COST"/>
    <s v="Function:Finance and Administration:Core Function:Asset Management"/>
    <n v="4300003000"/>
    <s v="HR:MUNICIP.STAFF:ALLOWANCE-HOUSING BENEFITS"/>
    <s v="7f35558a-384c-4306-93db-68bf7f846bb0"/>
    <x v="3"/>
    <m/>
    <s v="RV01_LEVS"/>
    <s v="TAXES: PROPERTY RATES: LEVIES"/>
    <n v="1000"/>
    <s v="ADM &amp; HO"/>
    <n v="11574.119999999999"/>
    <n v="11574.119999999999"/>
    <n v="11574.119999999999"/>
  </r>
  <r>
    <n v="204027"/>
    <s v="CITY FINANCE"/>
    <s v="BUDGET PLANNING"/>
    <s v="2.2 - Budget and Treasury Management"/>
    <s v="Function:Finance and Administration:Core Function:Budget and Treasury Office"/>
    <s v="O/204027.BAH.000"/>
    <s v="LEVS:AH:MRC:MUNICIPAL RUNNING COST"/>
    <s v="2027BAH000"/>
    <s v="LEVS:AH:MRC:MUNICIPAL RUNNING COST"/>
    <s v="Function:Finance and Administration:Core Function:Budget and Treasury Office"/>
    <n v="4300003000"/>
    <s v="HR:MUNICIP.STAFF:ALLOWANCE-HOUSING BENEFITS"/>
    <s v="7f35558a-384c-4306-93db-68bf7f846bb0"/>
    <x v="3"/>
    <m/>
    <s v="RV01_LEVS"/>
    <s v="TAXES: PROPERTY RATES: LEVIES"/>
    <n v="1000"/>
    <s v="ADM &amp; HO"/>
    <n v="11574.119999999999"/>
    <n v="11574.119999999999"/>
    <n v="11574.119999999999"/>
  </r>
  <r>
    <n v="204032"/>
    <s v="CITY FINANCE"/>
    <s v="COMPL &amp; REPORTNG"/>
    <s v="2.2 - Budget and Treasury Management"/>
    <s v="Function:Finance and Administration:Core Function:Finance"/>
    <s v="O/204032.BAH.000"/>
    <s v="LEVS:AH:MRC:MUNICIPAL RUNNING COST"/>
    <s v="2032BAH000"/>
    <s v="LEVS:AH:MRC:MUNICIPAL RUNNING COST"/>
    <s v="Function:Finance and Administration:Core Function:Finance"/>
    <n v="4300003000"/>
    <s v="HR:MUNICIP.STAFF:ALLOWANCE-HOUSING BENEFITS"/>
    <s v="7f35558a-384c-4306-93db-68bf7f846bb0"/>
    <x v="3"/>
    <m/>
    <s v="RV01_LEVS"/>
    <s v="TAXES: PROPERTY RATES: LEVIES"/>
    <n v="1000"/>
    <s v="ADM &amp; HO"/>
    <n v="23148.239999999998"/>
    <n v="23148.239999999998"/>
    <n v="23148.239999999998"/>
  </r>
  <r>
    <n v="204033"/>
    <s v="CITY FINANCE"/>
    <s v="FINANCIAL PERFOMANCE"/>
    <s v="2.2 - Budget and Treasury Management"/>
    <s v="Function:Finance and Administration:Core Function:Finance"/>
    <s v="O/204033.BAH.000"/>
    <s v="LEVS:AH:MRC:MUNICIPAL RUNNING COST"/>
    <s v="2033BAH000"/>
    <s v="LEVS:AH:MRC:MUNICIPAL RUNNING COST"/>
    <s v="Function:Finance and Administration:Core Function:Finance"/>
    <n v="4300003000"/>
    <s v="HR:MUNICIP.STAFF:ALLOWANCE-HOUSING BENEFITS"/>
    <s v="7f35558a-384c-4306-93db-68bf7f846bb0"/>
    <x v="3"/>
    <m/>
    <s v="RV01_LEVS"/>
    <s v="TAXES: PROPERTY RATES: LEVIES"/>
    <n v="1000"/>
    <s v="ADM &amp; HO"/>
    <n v="34722.36"/>
    <n v="34722.36"/>
    <n v="34722.36"/>
  </r>
  <r>
    <n v="204037"/>
    <s v="CITY FINANCE"/>
    <s v="LOGISTIC"/>
    <s v="2.5 - Supply Chain Management"/>
    <s v="Function:Finance and Administration:Core Function:Supply Chain Management"/>
    <s v="O/204037.BAH.000"/>
    <s v="LEVS:AH:MRC:MUNICIPAL RUNNING COST"/>
    <s v="2037BAH000"/>
    <s v="LEVS:AH:MRC:MUNICIPAL RUNNING COST"/>
    <s v="Function:Finance and Administration:Core Function:Supply Chain Management"/>
    <n v="4300003000"/>
    <s v="HR:MUNICIP.STAFF:ALLOWANCE-HOUSING BENEFITS"/>
    <s v="7f35558a-384c-4306-93db-68bf7f846bb0"/>
    <x v="3"/>
    <m/>
    <s v="RV01_LEVS"/>
    <s v="TAXES: PROPERTY RATES: LEVIES"/>
    <n v="1000"/>
    <s v="ADM &amp; HO"/>
    <n v="11574.119999999999"/>
    <n v="11574.119999999999"/>
    <n v="11574.119999999999"/>
  </r>
  <r>
    <n v="204039"/>
    <s v="CITY FINANCE"/>
    <s v="FIN &amp; CASH MNGT"/>
    <s v="2.2 - Budget and Treasury Management"/>
    <s v="Function:Finance and Administration:Core Function:Budget and Treasury Office"/>
    <s v="O/204039.BAH.000"/>
    <s v="LEVS:AH:MRC:MUNICIPAL RUNNING COST"/>
    <s v="2039BAH000"/>
    <s v="LEVS:AH:MRC:MUNICIPAL RUNNING COST"/>
    <s v="Function:Finance and Administration:Core Function:Budget and Treasury Office"/>
    <n v="4300003000"/>
    <s v="HR:MUNICIP.STAFF:ALLOWANCE-HOUSING BENEFITS"/>
    <s v="7f35558a-384c-4306-93db-68bf7f846bb0"/>
    <x v="3"/>
    <m/>
    <s v="RV01_LEVS"/>
    <s v="TAXES: PROPERTY RATES: LEVIES"/>
    <n v="1000"/>
    <s v="ADM &amp; HO"/>
    <n v="11574.119999999999"/>
    <n v="11574.119999999999"/>
    <n v="11574.119999999999"/>
  </r>
  <r>
    <n v="204043"/>
    <s v="CITY FINANCE"/>
    <s v="CREDITORS"/>
    <s v="2.3 - Expenditure Management"/>
    <s v="Function:Finance and Administration:Core Function:Finance"/>
    <s v="O/204043.BAH.000"/>
    <s v="LEVS:AH:MRC:MUNICIPAL RUNNING COST"/>
    <s v="2043BAH000"/>
    <s v="LEVS:AH:MRC:MUNICIPAL RUNNING COST"/>
    <s v="Function:Finance and Administration:Core Function:Finance"/>
    <n v="4300003000"/>
    <s v="HR:MUNICIP.STAFF:ALLOWANCE-HOUSING BENEFITS"/>
    <s v="7f35558a-384c-4306-93db-68bf7f846bb0"/>
    <x v="3"/>
    <m/>
    <s v="RV01_LEVS"/>
    <s v="TAXES: PROPERTY RATES: LEVIES"/>
    <n v="1000"/>
    <s v="ADM &amp; HO"/>
    <n v="34722.36"/>
    <n v="34722.36"/>
    <n v="34722.36"/>
  </r>
  <r>
    <n v="204048"/>
    <s v="CITY FINANCE"/>
    <s v="BUDGET PLANNING_ IMP"/>
    <s v="2.2 - Budget and Treasury Management"/>
    <s v="Function:Finance and Administration:Core Function:Budget and Treasury Office"/>
    <s v="O/204048.BAH.000"/>
    <s v="LEVS:AH:MRC:MUNICIPAL RUNNING COST"/>
    <s v="2048BAH000"/>
    <s v="LEVS:AH:MRC:MUNICIPAL RUNNING COST"/>
    <s v="Function:Finance and Administration:Core Function:Budget and Treasury Office"/>
    <n v="4300003000"/>
    <s v="HR:MUNICIP.STAFF:ALLOWANCE-HOUSING BENEFITS"/>
    <s v="7f35558a-384c-4306-93db-68bf7f846bb0"/>
    <x v="3"/>
    <m/>
    <s v="RV01_LEVS"/>
    <s v="TAXES: PROPERTY RATES: LEVIES"/>
    <n v="1000"/>
    <s v="ADM &amp; HO"/>
    <n v="69444.719999999987"/>
    <n v="69444.719999999987"/>
    <n v="69444.719999999987"/>
  </r>
  <r>
    <n v="204050"/>
    <s v="CITY FINANCE"/>
    <s v="DEMAND &amp; ACQUISTION"/>
    <s v="2.5 - Supply Chain Management"/>
    <s v="Function:Finance and Administration:Core Function:Supply Chain Management"/>
    <s v="O/204050.BAH.000"/>
    <s v="LEVS:AH:MRC:MUNICIPAL RUNNING COST"/>
    <s v="2050BAH000"/>
    <s v="LEVS:AH:MRC:MUNICIPAL RUNNING COST"/>
    <s v="Function:Finance and Administration:Core Function:Supply Chain Management"/>
    <n v="4300003000"/>
    <s v="HR:MUNICIP.STAFF:ALLOWANCE-HOUSING BENEFITS"/>
    <s v="7f35558a-384c-4306-93db-68bf7f846bb0"/>
    <x v="3"/>
    <m/>
    <s v="RV01_LEVS"/>
    <s v="TAXES: PROPERTY RATES: LEVIES"/>
    <n v="1000"/>
    <s v="ADM &amp; HO"/>
    <n v="23148.239999999998"/>
    <n v="23148.239999999998"/>
    <n v="23148.239999999998"/>
  </r>
  <r>
    <n v="204051"/>
    <s v="CITY FINANCE"/>
    <s v="BIDS CNTRCTS &amp; MONIT"/>
    <s v="2.5 - Supply Chain Management"/>
    <s v="Function:Finance and Administration:Core Function:Supply Chain Management"/>
    <s v="O/204051.BAH.000"/>
    <s v="LEVS:AH:MRC:MUNICIPAL RUNNING COST"/>
    <s v="2051BAH000"/>
    <s v="LEVS:AH:MRC:MUNICIPAL RUNNING COST"/>
    <s v="Function:Finance and Administration:Core Function:Supply Chain Management"/>
    <n v="4300003000"/>
    <s v="HR:MUNICIP.STAFF:ALLOWANCE-HOUSING BENEFITS"/>
    <s v="7f35558a-384c-4306-93db-68bf7f846bb0"/>
    <x v="3"/>
    <m/>
    <s v="RV01_LEVS"/>
    <s v="TAXES: PROPERTY RATES: LEVIES"/>
    <n v="1000"/>
    <s v="ADM &amp; HO"/>
    <n v="57870.599999999991"/>
    <n v="57870.599999999991"/>
    <n v="57870.599999999991"/>
  </r>
  <r>
    <n v="204104"/>
    <s v="CITY FINANCE"/>
    <s v="FINANCIAL MANAGER"/>
    <s v="2.2 - Budget and Treasury Management"/>
    <s v="Function:Finance and Administration:Core Function:Budget and Treasury Office"/>
    <s v="O/204104.BAH.000"/>
    <s v="LEVS:AH:MRC:MUNICIPAL RUNNING COST"/>
    <s v="2104BAH000"/>
    <s v="LEVS:AH:MRC:MUNICIPAL RUNNING COST"/>
    <s v="Function:Finance and Administration:Core Function:Budget and Treasury Office"/>
    <n v="4300003000"/>
    <s v="HR:MUNICIP.STAFF:ALLOWANCE-HOUSING BENEFITS"/>
    <s v="7f35558a-384c-4306-93db-68bf7f846bb0"/>
    <x v="3"/>
    <m/>
    <s v="RV01_LEVS"/>
    <s v="TAXES: PROPERTY RATES: LEVIES"/>
    <n v="1000"/>
    <s v="ADM &amp; HO"/>
    <n v="11574.119999999999"/>
    <n v="11574.119999999999"/>
    <n v="11574.119999999999"/>
  </r>
  <r>
    <n v="204160"/>
    <s v="CITY FINANCE"/>
    <s v="FLT MNGT TRNS &amp; PLNT"/>
    <s v="2.1 - Asset Management"/>
    <s v="Function:Finance and Administration:Core Function:Asset Management"/>
    <s v="O/204160.BAH.000"/>
    <s v="LEVS:AH:MRC:MUNICIPAL RUNNING COST"/>
    <s v="2160BAH000"/>
    <s v="LEVS:AH:MRC:MUNICIPAL RUNNING COST"/>
    <s v="Function:Finance and Administration:Core Function:Asset Management"/>
    <n v="4300003000"/>
    <s v="HR:MUNICIP.STAFF:ALLOWANCE-HOUSING BENEFITS"/>
    <s v="7f35558a-384c-4306-93db-68bf7f846bb0"/>
    <x v="3"/>
    <m/>
    <s v="RV01_LEVS"/>
    <s v="TAXES: PROPERTY RATES: LEVIES"/>
    <n v="1000"/>
    <s v="ADM &amp; HO"/>
    <n v="34722.36"/>
    <n v="34722.36"/>
    <n v="34722.36"/>
  </r>
  <r>
    <n v="204242"/>
    <s v="CITY FINANCE"/>
    <s v="REAL_EST&amp;VAL"/>
    <s v="2.1 - Asset Management"/>
    <s v="Function:Finance and Administration:Core Function:Property Services"/>
    <s v="O/204242.JAH.000"/>
    <s v="MSE:AH:MRC:MUNICIPAL RUNNING COST"/>
    <s v="2242JAH000"/>
    <s v="MSE:AH:MRC:MUNICIPAL RUNNING COST"/>
    <s v="Function:Finance and Administration:Core Function:Property Services"/>
    <n v="4300003000"/>
    <s v="HR:MUNICIP.STAFF:ALLOWANCE-HOUSING BENEFITS"/>
    <s v="7f35558a-384c-4306-93db-68bf7f846bb0"/>
    <x v="3"/>
    <m/>
    <s v="RV01_MSE"/>
    <s v="COUNCIL: MUNICIPAL SERVICES: ELECTRICITY"/>
    <n v="1000"/>
    <s v="ADM &amp; HO"/>
    <n v="57870.599999999991"/>
    <n v="57870.599999999991"/>
    <n v="57870.599999999991"/>
  </r>
  <r>
    <n v="302501"/>
    <s v="CORPORATE SERVICES"/>
    <s v="GM - CORP_SERV"/>
    <s v="4.1 - Human Resources Management"/>
    <s v="Function:Finance and Administration:Core Function:Human Resources"/>
    <s v="O/302501.BAH.000"/>
    <s v="LEVS:AH:MRC:MUNICIPAL RUNNING COST"/>
    <s v="3501BAH000"/>
    <s v="LEVS:AH:MRC:MUNICIPAL RUNNING COST"/>
    <s v="Function:Finance and Administration:Core Function:Human Resources"/>
    <n v="4300003000"/>
    <s v="HR:MUNICIP.STAFF:ALLOWANCE-HOUSING BENEFITS"/>
    <s v="7f35558a-384c-4306-93db-68bf7f846bb0"/>
    <x v="3"/>
    <m/>
    <s v="RV01_LEVS"/>
    <s v="TAXES: PROPERTY RATES: LEVIES"/>
    <n v="1000"/>
    <s v="ADM &amp; HO"/>
    <n v="23148.239999999998"/>
    <n v="23148.239999999998"/>
    <n v="23148.239999999998"/>
  </r>
  <r>
    <n v="303070"/>
    <s v="CORPORATE SERVICES"/>
    <s v="HR - MNGT"/>
    <s v="4.1 - Human Resources Management"/>
    <s v="Function:Finance and Administration:Core Function:Human Resources"/>
    <s v="O/303070.BAH.000"/>
    <s v="LEVS:AH:MRC:MUNICIPAL RUNNING COST"/>
    <s v="3070BAH000"/>
    <s v="LEVS:AH:MRC:MUNICIPAL RUNNING COST"/>
    <s v="Function:Finance and Administration:Core Function:Human Resources"/>
    <n v="4300003000"/>
    <s v="HR:MUNICIP.STAFF:ALLOWANCE-HOUSING BENEFITS"/>
    <s v="7f35558a-384c-4306-93db-68bf7f846bb0"/>
    <x v="3"/>
    <m/>
    <s v="RV01_LEVS"/>
    <s v="TAXES: PROPERTY RATES: LEVIES"/>
    <n v="1000"/>
    <s v="ADM &amp; HO"/>
    <n v="46296.479999999996"/>
    <n v="46296.479999999996"/>
    <n v="46296.479999999996"/>
  </r>
  <r>
    <n v="303075"/>
    <s v="CORPORATE SERVICES"/>
    <s v="ICT - MNGT"/>
    <s v="4.2 - Information Technology"/>
    <s v="Function:Finance and Administration:Core Function:Information Technology"/>
    <s v="O/303075.BAH.000"/>
    <s v="LEVS:AH:MRC:MUNICIPAL RUNNING COST"/>
    <s v="3075BAH000"/>
    <s v="LEVS:AH:MRC:MUNICIPAL RUNNING COST"/>
    <s v="Function:Finance and Administration:Core Function:Information Technology"/>
    <n v="4300003000"/>
    <s v="HR:MUNICIP.STAFF:ALLOWANCE-HOUSING BENEFITS"/>
    <s v="7f35558a-384c-4306-93db-68bf7f846bb0"/>
    <x v="3"/>
    <m/>
    <s v="RV01_LEVS"/>
    <s v="TAXES: PROPERTY RATES: LEVIES"/>
    <n v="1000"/>
    <s v="ADM &amp; HO"/>
    <n v="11574.119999999999"/>
    <n v="11574.119999999999"/>
    <n v="11574.119999999999"/>
  </r>
  <r>
    <n v="303077"/>
    <s v="CORPORATE SERVICES"/>
    <s v="SECR &amp; AUX SER_MNGT"/>
    <s v="4.4 - Secretariat and Auxiliary Services"/>
    <s v="Function:Finance and Administration:Core Function:Administrative and Corporate Support"/>
    <s v="O/303077.BAH.000"/>
    <s v="LEVS:AH:MRC:MUNICIPAL RUNNING COST"/>
    <s v="3077BAH000"/>
    <s v="LEVS:AH:MRC:MUNICIPAL RUNNING COST"/>
    <s v="Function:Finance and Administration:Core Function:Administrative and Corporate Support"/>
    <n v="4300003000"/>
    <s v="HR:MUNICIP.STAFF:ALLOWANCE-HOUSING BENEFITS"/>
    <s v="7f35558a-384c-4306-93db-68bf7f846bb0"/>
    <x v="3"/>
    <m/>
    <s v="RV01_LEVS"/>
    <s v="TAXES: PROPERTY RATES: LEVIES"/>
    <n v="1000"/>
    <s v="ADM &amp; HO"/>
    <n v="11574.119999999999"/>
    <n v="11574.119999999999"/>
    <n v="11574.119999999999"/>
  </r>
  <r>
    <n v="304038"/>
    <s v="CORPORATE SERVICES"/>
    <s v="HR - FINANCE_CMO_COR"/>
    <s v="4.1 - Human Resources Management"/>
    <s v="Function:Finance and Administration:Core Function:Finance"/>
    <s v="O/304038.BAH.000"/>
    <s v="LEVS:AH:MRC:MUNICIPAL RUNNING COST"/>
    <s v="3038BAH000"/>
    <s v="LEVS:AH:MRC:MUNICIPAL RUNNING COST"/>
    <s v="Function:Finance and Administration:Core Function:Finance"/>
    <n v="4300003000"/>
    <s v="HR:MUNICIP.STAFF:ALLOWANCE-HOUSING BENEFITS"/>
    <s v="7f35558a-384c-4306-93db-68bf7f846bb0"/>
    <x v="3"/>
    <m/>
    <s v="RV01_LEVS"/>
    <s v="TAXES: PROPERTY RATES: LEVIES"/>
    <n v="1000"/>
    <s v="ADM &amp; HO"/>
    <n v="23148.239999999998"/>
    <n v="23148.239999999998"/>
    <n v="23148.239999999998"/>
  </r>
  <r>
    <n v="304072"/>
    <s v="CORPORATE SERVICES"/>
    <s v="ICT - INFRASTRUCTURE"/>
    <s v="4.2 - Information Technology"/>
    <s v="Function:Finance and Administration:Core Function:Information Technology"/>
    <s v="O/304072.BAH.000"/>
    <s v="LEVS:AH:MRC:MUNICIPAL RUNNING COST"/>
    <s v="3072BAH000"/>
    <s v="LEVS:AH:MRC:MUNICIPAL RUNNING COST"/>
    <s v="Function:Finance and Administration:Core Function:Information Technology"/>
    <n v="4300003000"/>
    <s v="HR:MUNICIP.STAFF:ALLOWANCE-HOUSING BENEFITS"/>
    <s v="7f35558a-384c-4306-93db-68bf7f846bb0"/>
    <x v="3"/>
    <m/>
    <s v="RV01_LEVS"/>
    <s v="TAXES: PROPERTY RATES: LEVIES"/>
    <n v="1000"/>
    <s v="ADM &amp; HO"/>
    <n v="34722.36"/>
    <n v="34722.36"/>
    <n v="34722.36"/>
  </r>
  <r>
    <n v="304073"/>
    <s v="CORPORATE SERVICES"/>
    <s v="SYSTEMS ADMIN"/>
    <s v="4.2 - Information Technology"/>
    <s v="Function:Finance and Administration:Core Function:Information Technology"/>
    <s v="O/304073.BAH.000"/>
    <s v="LEVS:AH:MRC:MUNICIPAL RUNNING COST"/>
    <s v="3073BAH000"/>
    <s v="LEVS:AH:MRC:MUNICIPAL RUNNING COST"/>
    <s v="Function:Finance and Administration:Core Function:Information Technology"/>
    <n v="4300003000"/>
    <s v="HR:MUNICIP.STAFF:ALLOWANCE-HOUSING BENEFITS"/>
    <s v="7f35558a-384c-4306-93db-68bf7f846bb0"/>
    <x v="3"/>
    <m/>
    <s v="RV01_LEVS"/>
    <s v="TAXES: PROPERTY RATES: LEVIES"/>
    <n v="1000"/>
    <s v="ADM &amp; HO"/>
    <n v="11574.119999999999"/>
    <n v="11574.119999999999"/>
    <n v="11574.119999999999"/>
  </r>
  <r>
    <n v="304103"/>
    <s v="CORPORATE SERVICES"/>
    <s v="HR - INFRASTR SERV"/>
    <s v="4.1 - Human Resources Management"/>
    <s v="Function:Finance and Administration:Core Function:Administrative and Corporate Support"/>
    <s v="O/304103.JAH.000"/>
    <s v="MSE:AH:MRC:MUNICIPAL RUNNING COST"/>
    <s v="3103JAH000"/>
    <s v="MSE:AH:MRC:MUNICIPAL RUNNING COST"/>
    <s v="Function:Finance and Administration:Core Function:Administrative and Corporate Support"/>
    <n v="4300003000"/>
    <s v="HR:MUNICIP.STAFF:ALLOWANCE-HOUSING BENEFITS"/>
    <s v="7f35558a-384c-4306-93db-68bf7f846bb0"/>
    <x v="3"/>
    <m/>
    <s v="RV01_MSE"/>
    <s v="COUNCIL: MUNICIPAL SERVICES: ELECTRICITY"/>
    <n v="1000"/>
    <s v="ADM &amp; HO"/>
    <n v="11574.119999999999"/>
    <n v="11574.119999999999"/>
    <n v="11574.119999999999"/>
  </r>
  <r>
    <n v="304346"/>
    <s v="CORPORATE SERVICES"/>
    <s v="OCCUPATIONAL HEALTH"/>
    <s v="4.1 - Human Resources Management"/>
    <s v="Function:Finance and Administration:Core Function:Human Resources"/>
    <s v="O/304346.BAH.000"/>
    <s v="LEVS:AH:MRC:MUNICIPAL RUNNING COST"/>
    <s v="3346BAH000"/>
    <s v="LEVS:AH:MRC:MUNICIPAL RUNNING COST"/>
    <s v="Function:Finance and Administration:Core Function:Human Resources"/>
    <n v="4300003000"/>
    <s v="HR:MUNICIP.STAFF:ALLOWANCE-HOUSING BENEFITS"/>
    <s v="7f35558a-384c-4306-93db-68bf7f846bb0"/>
    <x v="3"/>
    <m/>
    <s v="RV01_LEVS"/>
    <s v="TAXES: PROPERTY RATES: LEVIES"/>
    <n v="1000"/>
    <s v="ADM &amp; HO"/>
    <n v="23148.239999999998"/>
    <n v="23148.239999999998"/>
    <n v="23148.239999999998"/>
  </r>
  <r>
    <n v="304502"/>
    <s v="CORPORATE SERVICES"/>
    <s v="LEGAL SERVICES"/>
    <s v="4.3 - Legal Services"/>
    <s v="Function:Finance and Administration:Core Function:Legal Services"/>
    <s v="O/304502.BAH.000"/>
    <s v="LEVS:AH:MRC:MUNICIPAL RUNNING COST"/>
    <s v="3502BAH000"/>
    <s v="LEVS:AH:MRC:MUNICIPAL RUNNING COST"/>
    <s v="Function:Finance and Administration:Core Function:Legal Services"/>
    <n v="4300003000"/>
    <s v="HR:MUNICIP.STAFF:ALLOWANCE-HOUSING BENEFITS"/>
    <s v="7f35558a-384c-4306-93db-68bf7f846bb0"/>
    <x v="3"/>
    <m/>
    <s v="RV01_LEVS"/>
    <s v="TAXES: PROPERTY RATES: LEVIES"/>
    <n v="1000"/>
    <s v="ADM &amp; HO"/>
    <n v="34722.36"/>
    <n v="34722.36"/>
    <n v="34722.36"/>
  </r>
  <r>
    <n v="304505"/>
    <s v="CORPORATE SERVICES"/>
    <s v="ARCHIVS_RGSTRY &amp; INF"/>
    <s v="4.4 - Secretariat and Auxiliary Services"/>
    <s v="Function:Finance and Administration:Core Function:Administrative and Corporate Support"/>
    <s v="O/304505.BAH.000"/>
    <s v="LEVS:AH:MRC:MUNICIPAL RUNNING COST"/>
    <s v="3505BAH000"/>
    <s v="LEVS:AH:MRC:MUNICIPAL RUNNING COST"/>
    <s v="Function:Finance and Administration:Core Function:Administrative and Corporate Support"/>
    <n v="4300003000"/>
    <s v="HR:MUNICIP.STAFF:ALLOWANCE-HOUSING BENEFITS"/>
    <s v="7f35558a-384c-4306-93db-68bf7f846bb0"/>
    <x v="3"/>
    <m/>
    <s v="RV01_LEVS"/>
    <s v="TAXES: PROPERTY RATES: LEVIES"/>
    <n v="1000"/>
    <s v="ADM &amp; HO"/>
    <n v="11574.119999999999"/>
    <n v="11574.119999999999"/>
    <n v="11574.119999999999"/>
  </r>
  <r>
    <n v="304506"/>
    <s v="CORPORATE SERVICES"/>
    <s v="PRINTING"/>
    <s v="4.4 - Secretariat and Auxiliary Services"/>
    <s v="Function:Finance and Administration:Core Function:Administrative and Corporate Support"/>
    <s v="O/304506.BAH.000"/>
    <s v="LEVS:AH:MRC:MUNICIPAL RUNNING COST"/>
    <s v="3506BAH000"/>
    <s v="LEVS:AH:MRC:MUNICIPAL RUNNING COST"/>
    <s v="Function:Finance and Administration:Core Function:Administrative and Corporate Support"/>
    <n v="4300003000"/>
    <s v="HR:MUNICIP.STAFF:ALLOWANCE-HOUSING BENEFITS"/>
    <s v="7f35558a-384c-4306-93db-68bf7f846bb0"/>
    <x v="3"/>
    <m/>
    <s v="RV01_LEVS"/>
    <s v="TAXES: PROPERTY RATES: LEVIES"/>
    <n v="1000"/>
    <s v="ADM &amp; HO"/>
    <n v="23148.239999999998"/>
    <n v="23148.239999999998"/>
    <n v="23148.239999999998"/>
  </r>
  <r>
    <n v="304507"/>
    <s v="CORPORATE SERVICES"/>
    <s v="SECRETARIAT"/>
    <s v="4.4 - Secretariat and Auxiliary Services"/>
    <s v="Function:Finance and Administration:Core Function:Administrative and Corporate Support"/>
    <s v="O/304507.BAH.000"/>
    <s v="LEVS:AH:MRC:MUNICIPAL RUNNING COST"/>
    <s v="3507BAH000"/>
    <s v="LEVS:AH:MRC:MUNICIPAL RUNNING COST"/>
    <s v="Function:Finance and Administration:Core Function:Administrative and Corporate Support"/>
    <n v="4300003000"/>
    <s v="HR:MUNICIP.STAFF:ALLOWANCE-HOUSING BENEFITS"/>
    <s v="7f35558a-384c-4306-93db-68bf7f846bb0"/>
    <x v="3"/>
    <m/>
    <s v="RV01_LEVS"/>
    <s v="TAXES: PROPERTY RATES: LEVIES"/>
    <n v="1000"/>
    <s v="ADM &amp; HO"/>
    <n v="115741.19999999997"/>
    <n v="115741.19999999997"/>
    <n v="115741.19999999997"/>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300003000"/>
    <s v="HR:MUNICIP.STAFF:ALLOWANCE-HOUSING BENEFITS"/>
    <s v="7f35558a-384c-4306-93db-68bf7f846bb0"/>
    <x v="3"/>
    <m/>
    <s v="RV01_LEVS"/>
    <s v="TAXES: PROPERTY RATES: LEVIES"/>
    <n v="1000"/>
    <s v="ADM &amp; HO"/>
    <n v="69444.719999999987"/>
    <n v="69444.719999999987"/>
    <n v="69444.719999999987"/>
  </r>
  <r>
    <n v="304530"/>
    <s v="CORPORATE SERVICES"/>
    <s v="ORG DEV &amp; SKLS DEV"/>
    <s v="4.1 - Human Resources Management"/>
    <s v="Function:Finance and Administration:Core Function:Human Resources"/>
    <s v="O/304530.BAH.000"/>
    <s v="LEVS:AH:MRC:MUNICIPAL RUNNING COST"/>
    <s v="3530BAH000"/>
    <s v="LEVS:AH:MRC:MUNICIPAL RUNNING COST"/>
    <s v="Function:Finance and Administration:Core Function:Human Resources"/>
    <n v="4300003000"/>
    <s v="HR:MUNICIP.STAFF:ALLOWANCE-HOUSING BENEFITS"/>
    <s v="7f35558a-384c-4306-93db-68bf7f846bb0"/>
    <x v="3"/>
    <m/>
    <s v="RV01_LEVS"/>
    <s v="TAXES: PROPERTY RATES: LEVIES"/>
    <n v="1000"/>
    <s v="ADM &amp; HO"/>
    <n v="23148.239999999998"/>
    <n v="23148.239999999998"/>
    <n v="23148.239999999998"/>
  </r>
  <r>
    <n v="403066"/>
    <s v="COMMUNITY SERVICES"/>
    <s v="PUB SAFE_ EM - MNGT"/>
    <s v="3.2 - Public Safety, Emergency Services and Enforcement"/>
    <s v="Function:Public Safety:Non-core Function:Fire Fighting and Protection"/>
    <s v="O/403066.JAH.000"/>
    <s v="MSE:AH:MRC:MUNICIPAL RUNNING COST"/>
    <s v="4066JAH000"/>
    <s v="MSE:AH:MRC:MUNICIPAL RUNNING COST"/>
    <s v="Function:Public Safety:Non-core Function:Fire Fighting and Protection"/>
    <n v="4300003000"/>
    <s v="HR:MUNICIP.STAFF:ALLOWANCE-HOUSING BENEFITS"/>
    <s v="7f35558a-384c-4306-93db-68bf7f846bb0"/>
    <x v="3"/>
    <m/>
    <s v="RV01_MSE"/>
    <s v="COUNCIL: MUNICIPAL SERVICES: ELECTRICITY"/>
    <n v="1000"/>
    <s v="ADM &amp; HO"/>
    <n v="11574.119999999999"/>
    <n v="11574.119999999999"/>
    <n v="11574.119999999999"/>
  </r>
  <r>
    <n v="403068"/>
    <s v="COMMUNITY SERVICES"/>
    <s v="WASTE MANAGEMENT"/>
    <s v="3.4 - Waste Management"/>
    <s v="Function:Waste Management:Core Function:Solid Waste Removal"/>
    <s v="O/403068.MAH.000"/>
    <s v="WAST:AH:MRC:MUNICIPAL RUNNING COST"/>
    <s v="4068MAH000"/>
    <s v="WAST:AH:MRC:MUNICIPAL RUNNING COST"/>
    <s v="Function:Waste Management:Core Function:Solid Waste Removal"/>
    <n v="4300003000"/>
    <s v="HR:MUNICIP.STAFF:ALLOWANCE-HOUSING BENEFITS"/>
    <s v="7f35558a-384c-4306-93db-68bf7f846bb0"/>
    <x v="3"/>
    <s v="R/M"/>
    <s v="RV01_LEVS"/>
    <s v="TAXES: PROPERTY RATES: LEVIES"/>
    <n v="1000"/>
    <s v="ADM &amp; HO"/>
    <n v="11574.119999999999"/>
    <n v="11574.119999999999"/>
    <n v="11574.119999999999"/>
  </r>
  <r>
    <n v="403068"/>
    <s v="COMMUNITY SERVICES"/>
    <s v="WASTE MANAGEMENT"/>
    <s v="3.4 - Waste Management"/>
    <s v="Function:Waste Management:Core Function:Solid Waste Removal"/>
    <s v="O/403068.MAH.000"/>
    <s v="WAST:AH:MRC:MUNICIPAL RUNNING COST"/>
    <s v="4068MAH000"/>
    <s v="WAST:AH:MRC:MUNICIPAL RUNNING COST"/>
    <s v="Function:Waste Management:Core Function:Solid Waste Removal"/>
    <n v="4300003000"/>
    <s v="HR:MUNICIP.STAFF:ALLOWANCE-HOUSING BENEFITS"/>
    <s v="7f35558a-384c-4306-93db-68bf7f846bb0"/>
    <x v="3"/>
    <s v="R/M"/>
    <s v="RV01_WAST"/>
    <s v="COUNCIL: MUNICIPAL SERVICES: WASTE"/>
    <n v="1000"/>
    <s v="ADM &amp; HO"/>
    <n v="23148.239999999998"/>
    <n v="23148.239999999998"/>
    <n v="23148.239999999998"/>
  </r>
  <r>
    <n v="403069"/>
    <s v="COMMUNITY SERVICES"/>
    <s v="SPORTS AND RECREATION"/>
    <s v="3.3 - Recreation and Facilities"/>
    <s v="Function:Sport and Recreation:Core Function:Recreational Facilities"/>
    <s v="O/403069.JAH.000"/>
    <s v="MSE:AH:MRC:MUNICIPAL RUNNING COST"/>
    <s v="4069JAH000"/>
    <s v="MSE:AH:MRC:MUNICIPAL RUNNING COST"/>
    <s v="Function:Sport and Recreation:Core Function:Recreational Facilities"/>
    <n v="4300003000"/>
    <s v="HR:MUNICIP.STAFF:ALLOWANCE-HOUSING BENEFITS"/>
    <s v="7f35558a-384c-4306-93db-68bf7f846bb0"/>
    <x v="3"/>
    <s v="R/M"/>
    <s v="RV01_MSE"/>
    <s v="COUNCIL: MUNICIPAL SERVICES: ELECTRICITY"/>
    <n v="1000"/>
    <s v="ADM &amp; HO"/>
    <n v="92592.959999999977"/>
    <n v="92592.959999999977"/>
    <n v="92592.959999999977"/>
  </r>
  <r>
    <n v="403553"/>
    <s v="COMMUNITY SERVICES"/>
    <s v="AREA BASED - MNGT"/>
    <s v="3.1 - Area Based Management "/>
    <s v="Function:Community and Social Services:Non-core Function:Population Development"/>
    <s v="O/403553.JAH.000"/>
    <s v="MSE:AH:MRC:MUNICIPAL RUNNING COST"/>
    <s v="4553JAH000"/>
    <s v="MSE:AH:MRC:MUNICIPAL RUNNING COST"/>
    <s v="Function:Finance and Administration:Core Function:Administrative and Corporate Support"/>
    <n v="4300003000"/>
    <s v="HR:MUNICIP.STAFF:ALLOWANCE-HOUSING BENEFITS"/>
    <s v="7f35558a-384c-4306-93db-68bf7f846bb0"/>
    <x v="3"/>
    <m/>
    <s v="RV01_MSE"/>
    <s v="COUNCIL: MUNICIPAL SERVICES: ELECTRICITY"/>
    <n v="1000"/>
    <s v="ADM &amp; HO"/>
    <n v="11574.119999999999"/>
    <n v="11574.119999999999"/>
    <n v="11574.119999999999"/>
  </r>
  <r>
    <n v="404117"/>
    <s v="COMMUNITY SERVICES"/>
    <s v="EAST_ASHBRTON_CNTRL"/>
    <s v="3.1 - Area Based Management "/>
    <s v="Function:Finance and Administration:Core Function:Administrative and Corporate Support"/>
    <s v="O/404117.BZ4.000"/>
    <s v="LEVS:Z4:MRC:MUNICIPAL RUNNING COST"/>
    <s v="4117BZ4000"/>
    <s v="LEVS:Z4:MRC:MUNICIPAL RUNNING COST"/>
    <s v="Function:Finance and Administration:Core Function:Administrative and Corporate Support"/>
    <n v="4300003000"/>
    <s v="HR:MUNICIP.STAFF:ALLOWANCE-HOUSING BENEFITS"/>
    <s v="7f35558a-384c-4306-93db-68bf7f846bb0"/>
    <x v="3"/>
    <m/>
    <s v="RV01_LEVS"/>
    <s v="TAXES: PROPERTY RATES: LEVIES"/>
    <n v="1000"/>
    <s v="ADM &amp; HO"/>
    <n v="11574.119999999999"/>
    <n v="11574.119999999999"/>
    <n v="11574.119999999999"/>
  </r>
  <r>
    <n v="404118"/>
    <s v="COMMUNITY SERVICES"/>
    <s v="NORTHERN"/>
    <s v="3.1 - Area Based Management "/>
    <s v="Function:Finance and Administration:Core Function:Administrative and Corporate Support"/>
    <s v="O/404118.BZ5.000"/>
    <s v="LEVS:Z5:MRC:MUNICIPAL RUNNING COST"/>
    <s v="4118BZ5000"/>
    <s v="LEVS:Z5:MRC:MUNICIPAL RUNNING COST"/>
    <s v="Function:Finance and Administration:Core Function:Administrative and Corporate Support"/>
    <n v="4300003000"/>
    <s v="HR:MUNICIP.STAFF:ALLOWANCE-HOUSING BENEFITS"/>
    <s v="7f35558a-384c-4306-93db-68bf7f846bb0"/>
    <x v="3"/>
    <m/>
    <s v="RV01_LEVS"/>
    <s v="TAXES: PROPERTY RATES: LEVIES"/>
    <n v="1000"/>
    <s v="ADM &amp; HO"/>
    <n v="11574.119999999999"/>
    <n v="11574.119999999999"/>
    <n v="11574.119999999999"/>
  </r>
  <r>
    <n v="404119"/>
    <s v="COMMUNITY SERVICES"/>
    <s v="IMBALI"/>
    <s v="3.1 - Area Based Management "/>
    <s v="Function:Finance and Administration:Core Function:Administrative and Corporate Support"/>
    <s v="O/404119.BZ3.000"/>
    <s v="LEVS:Z3:MRC:MUNICIPAL RUNNING COST"/>
    <s v="4119BZ3000"/>
    <s v="LEVS:Z3:MRC:MUNICIPAL RUNNING COST"/>
    <s v="Function:Finance and Administration:Core Function:Administrative and Corporate Support"/>
    <n v="4300003000"/>
    <s v="HR:MUNICIP.STAFF:ALLOWANCE-HOUSING BENEFITS"/>
    <s v="7f35558a-384c-4306-93db-68bf7f846bb0"/>
    <x v="3"/>
    <m/>
    <s v="RV01_LEVS"/>
    <s v="TAXES: PROPERTY RATES: LEVIES"/>
    <n v="1000"/>
    <s v="ADM &amp; HO"/>
    <n v="11574.119999999999"/>
    <n v="11574.119999999999"/>
    <n v="11574.119999999999"/>
  </r>
  <r>
    <n v="404120"/>
    <s v="COMMUNITY SERVICES"/>
    <s v="EDENDALE"/>
    <s v="3.1 - Area Based Management "/>
    <s v="Function:Finance and Administration:Core Function:Administrative and Corporate Support"/>
    <s v="O/404120.BZ2.000"/>
    <s v="LEVS:Z2:MRC:MUNICIPAL RUNNING COST"/>
    <s v="4120BZ2000"/>
    <s v="LEVS:Z2:MRC:MUNICIPAL RUNNING COST"/>
    <s v="Function:Finance and Administration:Core Function:Administrative and Corporate Support"/>
    <n v="4300003000"/>
    <s v="HR:MUNICIP.STAFF:ALLOWANCE-HOUSING BENEFITS"/>
    <s v="7f35558a-384c-4306-93db-68bf7f846bb0"/>
    <x v="3"/>
    <m/>
    <s v="RV01_LEVS"/>
    <s v="TAXES: PROPERTY RATES: LEVIES"/>
    <n v="1000"/>
    <s v="ADM &amp; HO"/>
    <n v="11574.119999999999"/>
    <n v="11574.119999999999"/>
    <n v="11574.119999999999"/>
  </r>
  <r>
    <n v="404166"/>
    <s v="COMMUNITY SERVICES"/>
    <s v="BULD &amp; FACILTS MNGT"/>
    <s v="3.3 - Recreation and Facilities"/>
    <s v="Function:Finance and Administration:Core Function:Property Services"/>
    <s v="O/404166.JAH.000"/>
    <s v="MSE:AH:MRC:MUNICIPAL RUNNING COST"/>
    <s v="4166JAH000"/>
    <s v="MSE:AH:MRC:MUNICIPAL RUNNING COST"/>
    <s v="Function:Finance and Administration:Core Function:Property Services"/>
    <n v="4300003000"/>
    <s v="HR:MUNICIP.STAFF:ALLOWANCE-HOUSING BENEFITS"/>
    <s v="7f35558a-384c-4306-93db-68bf7f846bb0"/>
    <x v="3"/>
    <s v="R/M"/>
    <s v="RV01_MSE"/>
    <s v="COUNCIL: MUNICIPAL SERVICES: ELECTRICITY"/>
    <n v="1000"/>
    <s v="ADM &amp; HO"/>
    <n v="57870.599999999991"/>
    <n v="57870.599999999991"/>
    <n v="57870.599999999991"/>
  </r>
  <r>
    <n v="404182"/>
    <s v="COMMUNITY SERVICES"/>
    <s v="ENVIROMENTAL MNGT"/>
    <s v="3.4 - Waste Management"/>
    <s v="Function:Waste Management:Core Function:Solid Waste Removal"/>
    <s v="O/404182.JAH.000"/>
    <s v="MSE:AH:MRC:MUNICIPAL RUNNING COST"/>
    <s v="4182JAH000"/>
    <s v="MSE:AH:MRC:MUNICIPAL RUNNING COST"/>
    <s v="Function:Waste Management:Core Function:Solid Waste Removal"/>
    <n v="4300003000"/>
    <s v="HR:MUNICIP.STAFF:ALLOWANCE-HOUSING BENEFITS"/>
    <s v="7f35558a-384c-4306-93db-68bf7f846bb0"/>
    <x v="3"/>
    <m/>
    <s v="RV01_MSE"/>
    <s v="COUNCIL: MUNICIPAL SERVICES: ELECTRICITY"/>
    <n v="1000"/>
    <s v="ADM &amp; HO"/>
    <n v="115741.19999999997"/>
    <n v="115741.19999999997"/>
    <n v="115741.19999999997"/>
  </r>
  <r>
    <n v="404186"/>
    <s v="COMMUNITY SERVICES"/>
    <s v="GENERAL - WASTE MNGT"/>
    <s v="3.4 - Waste Management"/>
    <s v="Function:Waste Management:Core Function:Solid Waste Removal"/>
    <s v="O/404186.JAH.000"/>
    <s v="MSE:AH:MRC:MUNICIPAL RUNNING COST"/>
    <s v="4186JAH000"/>
    <s v="MSE:AH:MRC:MUNICIPAL RUNNING COST"/>
    <s v="Function:Waste Management:Core Function:Solid Waste Removal"/>
    <n v="4300003000"/>
    <s v="HR:MUNICIP.STAFF:ALLOWANCE-HOUSING BENEFITS"/>
    <s v="7f35558a-384c-4306-93db-68bf7f846bb0"/>
    <x v="3"/>
    <s v="R/M"/>
    <s v="RV01_MSE"/>
    <s v="COUNCIL: MUNICIPAL SERVICES: ELECTRICITY"/>
    <n v="1000"/>
    <s v="ADM &amp; HO"/>
    <n v="104167.07999999997"/>
    <n v="104167.07999999997"/>
    <n v="104167.07999999997"/>
  </r>
  <r>
    <n v="404293"/>
    <s v="COMMUNITY SERVICES"/>
    <s v="DIASTER MNGT"/>
    <s v="3.2 - Public Safety, Emergency Services and Enforcement"/>
    <s v="Function:Public Safety:Core Function:Civil Defence"/>
    <s v="O/404293.BAH.000"/>
    <s v="LEVS:AH:MRC:MUNICIPAL RUNNING COST"/>
    <s v="4293BAH000"/>
    <s v="LEVS:AH:MRC:MUNICIPAL RUNNING COST"/>
    <s v="Function:Public Safety:Core Function:Civil Defence"/>
    <n v="4300003000"/>
    <s v="HR:MUNICIP.STAFF:ALLOWANCE-HOUSING BENEFITS"/>
    <s v="7f35558a-384c-4306-93db-68bf7f846bb0"/>
    <x v="3"/>
    <m/>
    <s v="RV01_LEVS"/>
    <s v="TAXES: PROPERTY RATES: LEVIES"/>
    <n v="1000"/>
    <s v="ADM &amp; HO"/>
    <n v="11574.119999999999"/>
    <n v="11574.119999999999"/>
    <n v="11574.119999999999"/>
  </r>
  <r>
    <n v="404294"/>
    <s v="COMMUNITY SERVICES"/>
    <s v="MNT &amp; ADMIN - FIRE"/>
    <s v="3.2 - Public Safety, Emergency Services and Enforcement"/>
    <s v="Function:Public Safety:Non-core Function:Fire Fighting and Protection"/>
    <s v="O/404294.JAH.000"/>
    <s v="MSE:AH:MRC:MUNICIPAL RUNNING COST"/>
    <s v="4294JAH000"/>
    <s v="MSE:AH:MRC:MUNICIPAL RUNNING COST"/>
    <s v="Function:Public Safety:Non-core Function:Fire Fighting and Protection"/>
    <n v="4300003000"/>
    <s v="HR:MUNICIP.STAFF:ALLOWANCE-HOUSING BENEFITS"/>
    <s v="7f35558a-384c-4306-93db-68bf7f846bb0"/>
    <x v="3"/>
    <m/>
    <s v="RV01_MSE"/>
    <s v="COUNCIL: MUNICIPAL SERVICES: ELECTRICITY"/>
    <n v="1000"/>
    <s v="ADM &amp; HO"/>
    <n v="358797.71999999991"/>
    <n v="358797.71999999991"/>
    <n v="358797.71999999991"/>
  </r>
  <r>
    <n v="404295"/>
    <s v="COMMUNITY SERVICES"/>
    <s v="FIRE PREVENTION"/>
    <s v="3.2 - Public Safety, Emergency Services and Enforcement"/>
    <s v="Function:Public Safety:Non-core Function:Fire Fighting and Protection"/>
    <s v="O/404295.JAH.000"/>
    <s v="MSE:AH:MRC:MUNICIPAL RUNNING COST"/>
    <s v="4295JAH000"/>
    <s v="MSE:AH:MRC:MUNICIPAL RUNNING COST"/>
    <s v="Function:Public Safety:Non-core Function:Fire Fighting and Protection"/>
    <n v="4300003000"/>
    <s v="HR:MUNICIP.STAFF:ALLOWANCE-HOUSING BENEFITS"/>
    <s v="7f35558a-384c-4306-93db-68bf7f846bb0"/>
    <x v="3"/>
    <m/>
    <s v="RV01_MSE"/>
    <s v="COUNCIL: MUNICIPAL SERVICES: ELECTRICITY"/>
    <n v="1000"/>
    <s v="ADM &amp; HO"/>
    <n v="23148.239999999998"/>
    <n v="23148.239999999998"/>
    <n v="23148.239999999998"/>
  </r>
  <r>
    <n v="404296"/>
    <s v="COMMUNITY SERVICES"/>
    <s v="COMMUNICATION CENTRE"/>
    <s v="3.2 - Public Safety, Emergency Services and Enforcement"/>
    <s v="Function:Public Safety:Non-core Function:Fire Fighting and Protection"/>
    <s v="O/404296.JAH.000"/>
    <s v="MSE:AH:MRC:MUNICIPAL RUNNING COST"/>
    <s v="4296JAH000"/>
    <s v="MSE:AH:MRC:MUNICIPAL RUNNING COST"/>
    <s v="Function:Public Safety:Non-core Function:Fire Fighting and Protection"/>
    <n v="4300003000"/>
    <s v="HR:MUNICIP.STAFF:ALLOWANCE-HOUSING BENEFITS"/>
    <s v="7f35558a-384c-4306-93db-68bf7f846bb0"/>
    <x v="3"/>
    <m/>
    <s v="RV01_MSE"/>
    <s v="COUNCIL: MUNICIPAL SERVICES: ELECTRICITY"/>
    <n v="1000"/>
    <s v="ADM &amp; HO"/>
    <n v="81018.839999999982"/>
    <n v="81018.839999999982"/>
    <n v="81018.839999999982"/>
  </r>
  <r>
    <n v="404297"/>
    <s v="COMMUNITY SERVICES"/>
    <s v="TRAINING"/>
    <s v="3.2 - Public Safety, Emergency Services and Enforcement"/>
    <s v="Function:Public Safety:Non-core Function:Fire Fighting and Protection"/>
    <s v="O/404297.JAH.000"/>
    <s v="MSE:AH:MRC:MUNICIPAL RUNNING COST"/>
    <s v="4297JAH000"/>
    <s v="MSE:AH:MRC:MUNICIPAL RUNNING COST"/>
    <s v="Function:Public Safety:Non-core Function:Fire Fighting and Protection"/>
    <n v="4300003000"/>
    <s v="HR:MUNICIP.STAFF:ALLOWANCE-HOUSING BENEFITS"/>
    <s v="7f35558a-384c-4306-93db-68bf7f846bb0"/>
    <x v="3"/>
    <m/>
    <s v="RV01_MSE"/>
    <s v="COUNCIL: MUNICIPAL SERVICES: ELECTRICITY"/>
    <n v="1000"/>
    <s v="ADM &amp; HO"/>
    <n v="23148.239999999998"/>
    <n v="23148.239999999998"/>
    <n v="23148.239999999998"/>
  </r>
  <r>
    <n v="404325"/>
    <s v="COMMUNITY SERVICES"/>
    <s v="ADMIN - TRAFFIC"/>
    <s v="3.2 - Public Safety, Emergency Services and Enforcement"/>
    <s v="Function:Road Transport:Core Function:Police Forces, Traffic and Street Parking Control"/>
    <s v="O/404325.JAH.000"/>
    <s v="MSE:AH:MRC:MUNICIPAL RUNNING COST"/>
    <s v="4325JAH000"/>
    <s v="MSE:AH:MRC:MUNICIPAL RUNNING COST"/>
    <s v="Function:Road Transport:Core Function:Police Forces, Traffic and Street Parking Control"/>
    <n v="4300003000"/>
    <s v="HR:MUNICIP.STAFF:ALLOWANCE-HOUSING BENEFITS"/>
    <s v="7f35558a-384c-4306-93db-68bf7f846bb0"/>
    <x v="3"/>
    <m/>
    <s v="RV01_MSE"/>
    <s v="COUNCIL: MUNICIPAL SERVICES: ELECTRICITY"/>
    <n v="1000"/>
    <s v="ADM &amp; HO"/>
    <n v="23148.239999999998"/>
    <n v="23148.239999999998"/>
    <n v="23148.239999999998"/>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300003000"/>
    <s v="HR:MUNICIP.STAFF:ALLOWANCE-HOUSING BENEFITS"/>
    <s v="7f35558a-384c-4306-93db-68bf7f846bb0"/>
    <x v="3"/>
    <m/>
    <s v="RV01_MSE"/>
    <s v="COUNCIL: MUNICIPAL SERVICES: ELECTRICITY"/>
    <n v="1000"/>
    <s v="ADM &amp; HO"/>
    <n v="138889.43999999997"/>
    <n v="138889.43999999997"/>
    <n v="138889.43999999997"/>
  </r>
  <r>
    <n v="404328"/>
    <s v="COMMUNITY SERVICES"/>
    <s v="SECURITY"/>
    <s v="3.2 - Public Safety, Emergency Services and Enforcement"/>
    <s v="Function:Finance and Administration:Core Function:Security Services"/>
    <s v="O/404328.JAH.000"/>
    <s v="MSE:AH:MRC:MUNICIPAL RUNNING COST"/>
    <s v="4328JAH000"/>
    <s v="MSE:AH:MRC:MUNICIPAL RUNNING COST"/>
    <s v="Function:Finance and Administration:Core Function:Security Services"/>
    <n v="4300003000"/>
    <s v="HR:MUNICIP.STAFF:ALLOWANCE-HOUSING BENEFITS"/>
    <s v="7f35558a-384c-4306-93db-68bf7f846bb0"/>
    <x v="3"/>
    <m/>
    <s v="RV01_LEVS"/>
    <s v="TAXES: PROPERTY RATES: LEVIES"/>
    <n v="1000"/>
    <s v="ADM &amp; HO"/>
    <n v="11574.119999999999"/>
    <n v="11574.119999999999"/>
    <n v="11574.119999999999"/>
  </r>
  <r>
    <n v="404328"/>
    <s v="COMMUNITY SERVICES"/>
    <s v="SECURITY"/>
    <s v="3.2 - Public Safety, Emergency Services and Enforcement"/>
    <s v="Function:Finance and Administration:Core Function:Security Services"/>
    <s v="O/404328.JAH.000"/>
    <s v="MSE:AH:MRC:MUNICIPAL RUNNING COST"/>
    <s v="4328JAH000"/>
    <s v="MSE:AH:MRC:MUNICIPAL RUNNING COST"/>
    <s v="Function:Finance and Administration:Core Function:Security Services"/>
    <n v="4300003000"/>
    <s v="HR:MUNICIP.STAFF:ALLOWANCE-HOUSING BENEFITS"/>
    <s v="7f35558a-384c-4306-93db-68bf7f846bb0"/>
    <x v="3"/>
    <m/>
    <s v="RV01_MSE"/>
    <s v="COUNCIL: MUNICIPAL SERVICES: ELECTRICITY"/>
    <n v="1000"/>
    <s v="ADM &amp; HO"/>
    <n v="208334.15999999995"/>
    <n v="208334.15999999995"/>
    <n v="208334.15999999995"/>
  </r>
  <r>
    <n v="404357"/>
    <s v="COMMUNITY SERVICES"/>
    <s v="HIV&amp;AIDS_TRAINING"/>
    <s v="3.1 - Area Based Management "/>
    <s v="Function:Health:Non-core Function:Health Services"/>
    <s v="O/404357.BAH.000"/>
    <s v="LEVS:AH:MRC:MUNICIPAL RUNNING COST"/>
    <s v="4357BAH000"/>
    <s v="LEVS:AH:MRC:MUNICIPAL RUNNING COST"/>
    <s v="Function:Health:Non-core Function:Health Services"/>
    <n v="4300003000"/>
    <s v="HR:MUNICIP.STAFF:ALLOWANCE-HOUSING BENEFITS"/>
    <s v="7f35558a-384c-4306-93db-68bf7f846bb0"/>
    <x v="3"/>
    <m/>
    <s v="RV01_LEVS"/>
    <s v="TAXES: PROPERTY RATES: LEVIES"/>
    <n v="1000"/>
    <s v="ADM &amp; HO"/>
    <n v="81018.839999999982"/>
    <n v="81018.839999999982"/>
    <n v="81018.839999999982"/>
  </r>
  <r>
    <n v="404390"/>
    <s v="COMMUNITY SERVICES"/>
    <s v="MNT &amp; ADMN - SPRTS"/>
    <s v="3.3 - Recreation and Facilities"/>
    <s v="Function:Sport and Recreation:Non-core Function:Recreational Facilities"/>
    <s v="O/404390.JAH.000"/>
    <s v="MSE:AH:MRC:MUNICIPAL RUNNING COST"/>
    <s v="4390JAH000"/>
    <s v="MSE:AH:MRC:MUNICIPAL RUNNING COST"/>
    <s v="Function:Sport and Recreation:Non-core Function:Recreational Facilities"/>
    <n v="4300003000"/>
    <s v="HR:MUNICIP.STAFF:ALLOWANCE-HOUSING BENEFITS"/>
    <s v="7f35558a-384c-4306-93db-68bf7f846bb0"/>
    <x v="3"/>
    <m/>
    <s v="RV01_MSE"/>
    <s v="COUNCIL: MUNICIPAL SERVICES: ELECTRICITY"/>
    <n v="1000"/>
    <s v="ADM &amp; HO"/>
    <n v="11574.119999999999"/>
    <n v="11574.119999999999"/>
    <n v="11574.119999999999"/>
  </r>
  <r>
    <n v="404392"/>
    <s v="COMMUNITY SERVICES"/>
    <s v="CEMETERIES"/>
    <s v="3.3 - Recreation and Facilities"/>
    <s v="Function:Community and Social Services:Core Function:Cemeteries, Funeral Parlours and Crematoriums"/>
    <s v="O/404392.JAH.000"/>
    <s v="MSE:AH:MRC:MUNICIPAL RUNNING COST"/>
    <s v="4392JAH000"/>
    <s v="MSE:AH:MRC:MUNICIPAL RUNNING COST"/>
    <s v="Function:Community and Social Services:Core Function:Cemeteries, Funeral Parlours and Crematoriums"/>
    <n v="4300003000"/>
    <s v="HR:MUNICIP.STAFF:ALLOWANCE-HOUSING BENEFITS"/>
    <s v="7f35558a-384c-4306-93db-68bf7f846bb0"/>
    <x v="3"/>
    <m/>
    <s v="RV01_MSE"/>
    <s v="COUNCIL: MUNICIPAL SERVICES: ELECTRICITY"/>
    <n v="1000"/>
    <s v="ADM &amp; HO"/>
    <n v="57870.599999999991"/>
    <n v="57870.599999999991"/>
    <n v="57870.599999999991"/>
  </r>
  <r>
    <n v="404400"/>
    <s v="COMMUNITY SERVICES"/>
    <s v="CONSERVATION"/>
    <s v="3.3 - Recreation and Facilities"/>
    <s v="Function:Sport and Recreation:Non-core Function:Recreational Facilities"/>
    <s v="O/404400.BAH.000"/>
    <s v="LEVS:AH:MRC:MUNICIPAL RUNNING COST"/>
    <s v="4400BAH000"/>
    <s v="LEVS:AH:MRC:MUNICIPAL RUNNING COST"/>
    <s v="Function:Sport and Recreation:Non-core Function:Recreational Facilities"/>
    <n v="4300003000"/>
    <s v="HR:MUNICIP.STAFF:ALLOWANCE-HOUSING BENEFITS"/>
    <s v="7f35558a-384c-4306-93db-68bf7f846bb0"/>
    <x v="3"/>
    <m/>
    <s v="RV01_LEVS"/>
    <s v="TAXES: PROPERTY RATES: LEVIES"/>
    <n v="1000"/>
    <s v="ADM &amp; HO"/>
    <n v="23148.239999999998"/>
    <n v="23148.239999999998"/>
    <n v="23148.239999999998"/>
  </r>
  <r>
    <n v="404402"/>
    <s v="COMMUNITY SERVICES"/>
    <s v="DISTRICT NORTH"/>
    <s v="3.3 - Recreation and Facilities"/>
    <s v="Function:Sport and Recreation:Core Function:Community Parks (including Nurseries)"/>
    <s v="O/404402.BAH.000"/>
    <s v="LEVS:AH:MRC:MUNICIPAL RUNNING COST"/>
    <s v="4402BAH000"/>
    <s v="LEVS:AH:MRC:MUNICIPAL RUNNING COST"/>
    <s v="Function:Sport and Recreation:Core Function:Community Parks (including Nurseries)"/>
    <n v="4300003000"/>
    <s v="HR:MUNICIP.STAFF:ALLOWANCE-HOUSING BENEFITS"/>
    <s v="7f35558a-384c-4306-93db-68bf7f846bb0"/>
    <x v="3"/>
    <m/>
    <s v="RV01_LEVS"/>
    <s v="TAXES: PROPERTY RATES: LEVIES"/>
    <n v="1000"/>
    <s v="ADM &amp; HO"/>
    <n v="34722.36"/>
    <n v="34722.36"/>
    <n v="34722.36"/>
  </r>
  <r>
    <n v="404512"/>
    <s v="COMMUNITY SERVICES"/>
    <s v="LIBRARY SERVICE"/>
    <s v="3.3 - Recreation and Facilities"/>
    <s v="Function:Community and Social Services:Core Function:Libraries and Archives"/>
    <s v="O/404512.BAH.000"/>
    <s v="LEVS:AH:MRC:MUNICIPAL RUNNING COST"/>
    <s v="4512BAH000"/>
    <s v="LEVS:AH:MRC:MUNICIPAL RUNNING COST"/>
    <s v="Function:Community and Social Services:Core Function:Libraries and Archives"/>
    <n v="4300003000"/>
    <s v="HR:MUNICIP.STAFF:ALLOWANCE-HOUSING BENEFITS"/>
    <s v="7f35558a-384c-4306-93db-68bf7f846bb0"/>
    <x v="3"/>
    <m/>
    <s v="RV01_LEVS"/>
    <s v="TAXES: PROPERTY RATES: LEVIES"/>
    <n v="1000"/>
    <s v="ADM &amp; HO"/>
    <n v="185185.91999999995"/>
    <n v="185185.91999999995"/>
    <n v="185185.91999999995"/>
  </r>
  <r>
    <n v="404513"/>
    <s v="COMMUNITY SERVICES"/>
    <s v="BESSIE HEAD LIBRY"/>
    <s v="3.3 - Recreation and Facilities"/>
    <s v="Function:Community and Social Services:Core Function:Libraries and Archives"/>
    <s v="O/404513.JAH.000"/>
    <s v="MSE:AH:MRC:MUNICIPAL RUNNING COST"/>
    <s v="4513JAH000"/>
    <s v="MSE:AH:MRC:MUNICIPAL RUNNING COST"/>
    <s v="Function:Community and Social Services:Core Function:Libraries and Archives"/>
    <n v="4300003000"/>
    <s v="HR:MUNICIP.STAFF:ALLOWANCE-HOUSING BENEFITS"/>
    <s v="7f35558a-384c-4306-93db-68bf7f846bb0"/>
    <x v="3"/>
    <m/>
    <s v="RV01_MSE"/>
    <s v="COUNCIL: MUNICIPAL SERVICES: ELECTRICITY"/>
    <n v="1000"/>
    <s v="ADM &amp; HO"/>
    <n v="23148.239999999998"/>
    <n v="23148.239999999998"/>
    <n v="23148.239999999998"/>
  </r>
  <r>
    <n v="502100"/>
    <s v="INFRASTRUCTURE"/>
    <s v="GM - INFRA_SERV"/>
    <s v="5.5 - General Manager: Infrastructure "/>
    <s v="Function:Executive and Council:Core Function:Municipal Manager, Town Secretary and Chief Executive"/>
    <s v="O/502100.JAH.000"/>
    <s v="MSE:AH:MRC:MUNICIPAL RUNNING COST"/>
    <s v="5100JAH000"/>
    <s v="MSE:AH:MRC:MUNICIPAL RUNNING COST"/>
    <s v="Function:Executive and Council:Core Function:Municipal Manager, Town Secretary and Chief Executive"/>
    <n v="4300003000"/>
    <s v="HR:MUNICIP.STAFF:ALLOWANCE-HOUSING BENEFITS"/>
    <s v="7f35558a-384c-4306-93db-68bf7f846bb0"/>
    <x v="3"/>
    <m/>
    <s v="RV01_LEVS"/>
    <s v="TAXES: PROPERTY RATES: LEVIES"/>
    <n v="1000"/>
    <s v="ADM &amp; HO"/>
    <n v="11574.119999999999"/>
    <n v="11574.119999999999"/>
    <n v="11574.119999999999"/>
  </r>
  <r>
    <n v="503091"/>
    <s v="INFRASTRUCTURE"/>
    <s v="ELECTRICITY-MNGT"/>
    <s v="5.1 - Electricity"/>
    <s v="Function:Energy Sources:Core Function:Electricity"/>
    <s v="O/503091.JAH.000"/>
    <s v="MSE:AH:MRC:MUNICIPAL RUNNING COST"/>
    <s v="5091JAH000"/>
    <s v="MSE:AH:MRC:MUNICIPAL RUNNING COST"/>
    <s v="Function:Energy Sources:Core Function:Electricity"/>
    <n v="4300003000"/>
    <s v="HR:MUNICIP.STAFF:ALLOWANCE-HOUSING BENEFITS"/>
    <s v="7f35558a-384c-4306-93db-68bf7f846bb0"/>
    <x v="3"/>
    <s v="R/M"/>
    <s v="RV01_MSE"/>
    <s v="COUNCIL: MUNICIPAL SERVICES: ELECTRICITY"/>
    <n v="1000"/>
    <s v="ADM &amp; HO"/>
    <n v="104167.07999999997"/>
    <n v="104167.07999999997"/>
    <n v="104167.07999999997"/>
  </r>
  <r>
    <n v="503094"/>
    <s v="INFRASTRUCTURE"/>
    <s v="ROADS &amp; TRANS - MNGT"/>
    <s v="5.3 - Roads and Transportation"/>
    <s v="Function:Road Transport:Core Function:Roads"/>
    <s v="O/503094.JAH.000"/>
    <s v="MSE:AH:MRC:MUNICIPAL RUNNING COST"/>
    <s v="5094JAH000"/>
    <s v="MSE:AH:MRC:MUNICIPAL RUNNING COST"/>
    <s v="Function:Road Transport:Core Function:Roads"/>
    <n v="4300003000"/>
    <s v="HR:MUNICIP.STAFF:ALLOWANCE-HOUSING BENEFITS"/>
    <s v="7f35558a-384c-4306-93db-68bf7f846bb0"/>
    <x v="3"/>
    <m/>
    <s v="RV01_MSE"/>
    <s v="COUNCIL: MUNICIPAL SERVICES: ELECTRICITY"/>
    <n v="1000"/>
    <s v="ADM &amp; HO"/>
    <n v="46296.479999999996"/>
    <n v="46296.479999999996"/>
    <n v="46296.479999999996"/>
  </r>
  <r>
    <n v="503096"/>
    <s v="INFRASTRUCTURE"/>
    <s v="WATER &amp;SAN MGT"/>
    <s v="5.4 - Water and Sanitation"/>
    <s v="Function:Water Management:Core Function:Water Distribution"/>
    <s v="O/503096.ZAH.000"/>
    <s v="WATR:AH:MRC:MUNICIPAL RUNNING COST"/>
    <s v="5096ZAH000"/>
    <s v="WATR:AH:MRC:MUNICIPAL RUNNING COST"/>
    <s v="Function:Water Management:Core Function:Water Distribution"/>
    <n v="4300003000"/>
    <s v="HR:MUNICIP.STAFF:ALLOWANCE-HOUSING BENEFITS"/>
    <s v="7f35558a-384c-4306-93db-68bf7f846bb0"/>
    <x v="3"/>
    <s v="R/M"/>
    <s v="RV01_WATR"/>
    <s v="COUNCIL: MUNICIPAL SERVICES: WATER"/>
    <n v="1000"/>
    <s v="ADM &amp; HO"/>
    <n v="138889.43999999997"/>
    <n v="138889.43999999997"/>
    <n v="138889.43999999997"/>
  </r>
  <r>
    <n v="504080"/>
    <s v="INFRASTRUCTURE"/>
    <s v="WSA"/>
    <s v="5.4 - Water and Sanitation"/>
    <s v="Function:Water Management:Core Function:Water Distribution"/>
    <s v="O/504080.ZAH.000"/>
    <s v="WATR:AH:MRC:MUNICIPAL RUNNING COST"/>
    <s v="5080ZAH000"/>
    <s v="WATR:AH:MRC:MUNICIPAL RUNNING COST"/>
    <s v="Function:Water Management:Core Function:Water Distribution"/>
    <n v="4300003000"/>
    <s v="HR:MUNICIP.STAFF:ALLOWANCE-HOUSING BENEFITS"/>
    <s v="7f35558a-384c-4306-93db-68bf7f846bb0"/>
    <x v="3"/>
    <m/>
    <s v="RV01_WATR"/>
    <s v="COUNCIL: MUNICIPAL SERVICES: WATER"/>
    <n v="1000"/>
    <s v="ADM &amp; HO"/>
    <n v="11574.119999999999"/>
    <n v="11574.119999999999"/>
    <n v="11574.119999999999"/>
  </r>
  <r>
    <n v="504088"/>
    <s v="INFRASTRUCTURE"/>
    <s v="ELECTRICAL PLANNING"/>
    <s v="5.1 - Electricity"/>
    <s v="Function:Energy Sources:Core Function:Electricity"/>
    <s v="O/504088.JAH.000"/>
    <s v="MSE:AH:MRC:MUNICIPAL RUNNING COST"/>
    <s v="5088JAH000"/>
    <s v="MSE:AH:MRC:MUNICIPAL RUNNING COST"/>
    <s v="Function:Energy Sources:Core Function:Electricity"/>
    <n v="4300003000"/>
    <s v="HR:MUNICIP.STAFF:ALLOWANCE-HOUSING BENEFITS"/>
    <s v="7f35558a-384c-4306-93db-68bf7f846bb0"/>
    <x v="3"/>
    <m/>
    <s v="RV01_MSE"/>
    <s v="COUNCIL: MUNICIPAL SERVICES: ELECTRICITY"/>
    <n v="1000"/>
    <s v="ADM &amp; HO"/>
    <n v="92592.959999999977"/>
    <n v="92592.959999999977"/>
    <n v="92592.959999999977"/>
  </r>
  <r>
    <n v="504093"/>
    <s v="INFRASTRUCTURE"/>
    <s v="DESIGN &amp; PROJ IMPL"/>
    <s v="5.3 - Roads and Transportation"/>
    <s v="Function:Road Transport:Core Function:Roads"/>
    <s v="O/504093.JAH.000"/>
    <s v="MSE:AH:MRC:MUNICIPAL RUNNING COST"/>
    <s v="5093JAH000"/>
    <s v="MSE:AH:MRC:MUNICIPAL RUNNING COST"/>
    <s v="Function:Road Transport:Core Function:Roads"/>
    <n v="4300003000"/>
    <s v="HR:MUNICIP.STAFF:ALLOWANCE-HOUSING BENEFITS"/>
    <s v="7f35558a-384c-4306-93db-68bf7f846bb0"/>
    <x v="3"/>
    <m/>
    <s v="RV01_MSE"/>
    <s v="COUNCIL: MUNICIPAL SERVICES: ELECTRICITY"/>
    <n v="1000"/>
    <s v="ADM &amp; HO"/>
    <n v="69444.719999999987"/>
    <n v="69444.719999999987"/>
    <n v="69444.719999999987"/>
  </r>
  <r>
    <n v="504095"/>
    <s v="INFRASTRUCTURE"/>
    <s v="PLNG DSIGN&amp;CONS MNTR"/>
    <s v="5.4 - Water and Sanitation"/>
    <s v="Function:Water Management:Core Function:Water Distribution"/>
    <s v="O/504095.ZAH.000"/>
    <s v="WATR:AH:MRC:MUNICIPAL RUNNING COST"/>
    <s v="5095ZAH000"/>
    <s v="WATR:AH:MRC:MUNICIPAL RUNNING COST"/>
    <s v="Function:Water Management:Core Function:Water Distribution"/>
    <n v="4300003000"/>
    <s v="HR:MUNICIP.STAFF:ALLOWANCE-HOUSING BENEFITS"/>
    <s v="7f35558a-384c-4306-93db-68bf7f846bb0"/>
    <x v="3"/>
    <m/>
    <s v="RV01_WATR"/>
    <s v="COUNCIL: MUNICIPAL SERVICES: WATER"/>
    <n v="1000"/>
    <s v="ADM &amp; HO"/>
    <n v="23148.239999999998"/>
    <n v="23148.239999999998"/>
    <n v="23148.239999999998"/>
  </r>
  <r>
    <n v="504124"/>
    <s v="INFRASTRUCTURE"/>
    <s v="ROADS GENERAL"/>
    <s v="5.3 - Roads and Transportation"/>
    <s v="Function:Road Transport:Core Function:Roads"/>
    <s v="O/504124.JAH.000"/>
    <s v="MSE:AH:MRC:MUNICIPAL RUNNING COST"/>
    <s v="5124JAH000"/>
    <s v="MSE:AH:MRC:MUNICIPAL RUNNING COST"/>
    <s v="Function:Road Transport:Core Function:Roads"/>
    <n v="4300003000"/>
    <s v="HR:MUNICIP.STAFF:ALLOWANCE-HOUSING BENEFITS"/>
    <s v="7f35558a-384c-4306-93db-68bf7f846bb0"/>
    <x v="3"/>
    <s v="R/M"/>
    <s v="RV01_MSE"/>
    <s v="COUNCIL: MUNICIPAL SERVICES: ELECTRICITY"/>
    <n v="1000"/>
    <s v="ADM &amp; HO"/>
    <n v="11574.119999999999"/>
    <n v="11574.119999999999"/>
    <n v="11574.119999999999"/>
  </r>
  <r>
    <n v="504136"/>
    <s v="INFRASTRUCTURE"/>
    <s v="TRFC SGNS &amp; RDMRKNG"/>
    <s v="5.3 - Roads and Transportation"/>
    <s v="Function:Road Transport:Core Function:Roads"/>
    <s v="O/504136.JAH.000"/>
    <s v="MSE:AH:MRC:MUNICIPAL RUNNING COST"/>
    <s v="5136JAH000"/>
    <s v="MSE:AH:MRC:MUNICIPAL RUNNING COST"/>
    <s v="Function:Road Transport:Core Function:Roads"/>
    <n v="4300003000"/>
    <s v="HR:MUNICIP.STAFF:ALLOWANCE-HOUSING BENEFITS"/>
    <s v="7f35558a-384c-4306-93db-68bf7f846bb0"/>
    <x v="3"/>
    <m/>
    <s v="RV01_MSE"/>
    <s v="COUNCIL: MUNICIPAL SERVICES: ELECTRICITY"/>
    <n v="1000"/>
    <s v="ADM &amp; HO"/>
    <n v="69444.719999999987"/>
    <n v="69444.719999999987"/>
    <n v="69444.719999999987"/>
  </r>
  <r>
    <n v="504161"/>
    <s v="INFRASTRUCTURE"/>
    <s v="MECHANICAL WORKSHOPS"/>
    <s v="5.1 - Electricity"/>
    <s v="Function:Finance and Administration:Core Function:Asset Management"/>
    <s v="O/504161.BAH.000"/>
    <s v="LEVS:AH:MRC:MUNICIPAL RUNNING COST"/>
    <s v="5161BAH000"/>
    <s v="MSE:AH:NIF:TRANSPORT ASSETS:PL"/>
    <s v="Function:Finance and Administration:Core Function:Asset Management"/>
    <n v="4300003000"/>
    <s v="HR:MUNICIP.STAFF:ALLOWANCE-HOUSING BENEFITS"/>
    <s v="7f35558a-384c-4306-93db-68bf7f846bb0"/>
    <x v="3"/>
    <m/>
    <s v="RV01_MSE"/>
    <s v="COUNCIL: MUNICIPAL SERVICES: ELECTRICITY"/>
    <n v="1000"/>
    <s v="ADM &amp; HO"/>
    <n v="57870.599999999991"/>
    <n v="57870.599999999991"/>
    <n v="57870.599999999991"/>
  </r>
  <r>
    <n v="504168"/>
    <s v="INFRASTRUCTURE"/>
    <s v="SEWERAGE"/>
    <s v="5.4 - Water and Sanitation"/>
    <s v="Function:Waste Water Management:Core Function:Sewerage"/>
    <s v="O/504168.WAH.000"/>
    <s v="WWAT:AH:MRC:MUNICIPAL RUNNING COST"/>
    <s v="5168WAH000"/>
    <s v="WWAT:AH:MRC:MUNICIPAL RUNNING COST"/>
    <s v="Function:Waste Water Management:Core Function:Sewerage"/>
    <n v="4300003000"/>
    <s v="HR:MUNICIP.STAFF:ALLOWANCE-HOUSING BENEFITS"/>
    <s v="7f35558a-384c-4306-93db-68bf7f846bb0"/>
    <x v="3"/>
    <s v="R/M"/>
    <s v="RV01_WWAT"/>
    <s v="COUNCIL: MUNICIPAL SERVICES: WASTE WATER"/>
    <n v="1000"/>
    <s v="ADM &amp; HO"/>
    <n v="11574.119999999999"/>
    <n v="11574.119999999999"/>
    <n v="11574.119999999999"/>
  </r>
  <r>
    <n v="504169"/>
    <s v="INFRASTRUCTURE"/>
    <s v="WATER"/>
    <s v="5.4 - Water and Sanitation"/>
    <s v="Function:Water Management:Core Function:Water Distribution"/>
    <s v="O/504169.ZAH.000"/>
    <s v="WATR:AH:MRC:MUNICIPAL RUNNING COST"/>
    <s v="5169ZAH000"/>
    <s v="WATR:AH:MRC:MUNICIPAL RUNNING COST"/>
    <s v="Function:Water Management:Core Function:Water Distribution"/>
    <n v="4300003000"/>
    <s v="HR:MUNICIP.STAFF:ALLOWANCE-HOUSING BENEFITS"/>
    <s v="7f35558a-384c-4306-93db-68bf7f846bb0"/>
    <x v="3"/>
    <s v="R/M"/>
    <s v="RV01_WATR"/>
    <s v="COUNCIL: MUNICIPAL SERVICES: WATER"/>
    <n v="1000"/>
    <s v="ADM &amp; HO"/>
    <n v="46296.479999999996"/>
    <n v="46296.479999999996"/>
    <n v="46296.479999999996"/>
  </r>
  <r>
    <n v="504171"/>
    <s v="INFRASTRUCTURE"/>
    <s v="DRAINAGE DISTRIBUTION"/>
    <s v="5.3 - Roads and Transportation"/>
    <s v="Function:Waste Water Management:Core Function:Storm Water Management"/>
    <s v="O/504171.WAH.000"/>
    <s v="WWAT:AH:MRC:MUNICIPAL RUNNING COST"/>
    <s v="5171WAH000"/>
    <s v="WWAT:AH:MRC:MUNICIPAL RUNNING COST"/>
    <s v="Function:Waste Water Management:Core Function:Storm Water Management"/>
    <n v="4300003000"/>
    <s v="HR:MUNICIP.STAFF:ALLOWANCE-HOUSING BENEFITS"/>
    <s v="7f35558a-384c-4306-93db-68bf7f846bb0"/>
    <x v="3"/>
    <m/>
    <s v="RV01_LEVS"/>
    <s v="TAXES: PROPERTY RATES: LEVIES"/>
    <n v="1000"/>
    <s v="ADM &amp; HO"/>
    <n v="23148.239999999998"/>
    <n v="23148.239999999998"/>
    <n v="23148.239999999998"/>
  </r>
  <r>
    <n v="504171"/>
    <s v="INFRASTRUCTURE"/>
    <s v="DRAINAGE DISTRIBUTION"/>
    <s v="5.3 - Roads and Transportation"/>
    <s v="Function:Waste Water Management:Core Function:Storm Water Management"/>
    <s v="O/504171.WAH.000"/>
    <s v="WWAT:AH:MRC:MUNICIPAL RUNNING COST"/>
    <s v="5171WAH000"/>
    <s v="WWAT:AH:MRC:MUNICIPAL RUNNING COST"/>
    <s v="Function:Waste Water Management:Core Function:Storm Water Management"/>
    <n v="4300003000"/>
    <s v="HR:MUNICIP.STAFF:ALLOWANCE-HOUSING BENEFITS"/>
    <s v="7f35558a-384c-4306-93db-68bf7f846bb0"/>
    <x v="3"/>
    <m/>
    <s v="RV01_WWAT"/>
    <s v="COUNCIL: MUNICIPAL SERVICES: WASTE WATER"/>
    <n v="1000"/>
    <s v="ADM &amp; HO"/>
    <n v="23148.239999999998"/>
    <n v="23148.239999999998"/>
    <n v="23148.239999999998"/>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300003000"/>
    <s v="HR:MUNICIP.STAFF:ALLOWANCE-HOUSING BENEFITS"/>
    <s v="7f35558a-384c-4306-93db-68bf7f846bb0"/>
    <x v="3"/>
    <m/>
    <s v="RV01_LEVS"/>
    <s v="TAXES: PROPERTY RATES: LEVIES"/>
    <n v="1000"/>
    <s v="ADM &amp; HO"/>
    <n v="11574.119999999999"/>
    <n v="11574.119999999999"/>
    <n v="11574.119999999999"/>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300003000"/>
    <s v="HR:MUNICIP.STAFF:ALLOWANCE-HOUSING BENEFITS"/>
    <s v="7f35558a-384c-4306-93db-68bf7f846bb0"/>
    <x v="3"/>
    <m/>
    <s v="TS10_MIG"/>
    <s v="CAPITAL: MUNICIPAL INFR GRANT"/>
    <n v="1000"/>
    <s v="ADM &amp; HO"/>
    <n v="34722.36"/>
    <n v="34722.36"/>
    <n v="34722.36"/>
  </r>
  <r>
    <n v="504707"/>
    <s v="INFRASTRUCTURE"/>
    <s v="RADIO/TRAFFIC"/>
    <s v="5.1 - Electricity"/>
    <s v="Function:Energy Sources:Core Function:Electricity"/>
    <s v="O/504707.JAH.000"/>
    <s v="MSE:AH:MRC:MUNICIPAL RUNNING COST"/>
    <s v="5707JAH000"/>
    <s v="MSE:AH:MRC:MUNICIPAL RUNNING COST"/>
    <s v="Function:Energy Sources:Core Function:Electricity"/>
    <n v="4300003000"/>
    <s v="HR:MUNICIP.STAFF:ALLOWANCE-HOUSING BENEFITS"/>
    <s v="7f35558a-384c-4306-93db-68bf7f846bb0"/>
    <x v="3"/>
    <m/>
    <s v="RV01_MSE"/>
    <s v="COUNCIL: MUNICIPAL SERVICES: ELECTRICITY"/>
    <n v="1000"/>
    <s v="ADM &amp; HO"/>
    <n v="23148.239999999998"/>
    <n v="23148.239999999998"/>
    <n v="23148.239999999998"/>
  </r>
  <r>
    <n v="504710"/>
    <s v="INFRASTRUCTURE"/>
    <s v="OVERHEAD MAINS"/>
    <s v="5.1 - Electricity"/>
    <s v="Function:Energy Sources:Core Function:Electricity"/>
    <s v="O/504710.JAH.000"/>
    <s v="MSE:AH:MRC:MUNICIPAL RUNNING COST"/>
    <s v="5710JAH000"/>
    <s v="MSE:AH:MRC:MUNICIPAL RUNNING COST"/>
    <s v="Function:Energy Sources:Core Function:Electricity"/>
    <n v="4300003000"/>
    <s v="HR:MUNICIP.STAFF:ALLOWANCE-HOUSING BENEFITS"/>
    <s v="7f35558a-384c-4306-93db-68bf7f846bb0"/>
    <x v="3"/>
    <m/>
    <s v="RV01_MSE"/>
    <s v="COUNCIL: MUNICIPAL SERVICES: ELECTRICITY"/>
    <n v="1000"/>
    <s v="ADM &amp; HO"/>
    <n v="34722.36"/>
    <n v="34722.36"/>
    <n v="34722.36"/>
  </r>
  <r>
    <n v="504786"/>
    <s v="INFRASTRUCTURE"/>
    <s v="LEAK DETECTION"/>
    <s v="5.4 - Water and Sanitation"/>
    <s v="Function:Water Management:Core Function:Water Distribution"/>
    <s v="O/504786.ZAH.000"/>
    <s v="WATR:AH:MRC:MUNICIPAL RUNNING COST"/>
    <s v="5786ZAH000"/>
    <s v="WATR:AH:MRC:MUNICIPAL RUNNING COST"/>
    <s v="Function:Water Management:Core Function:Water Distribution"/>
    <n v="4300003000"/>
    <s v="HR:MUNICIP.STAFF:ALLOWANCE-HOUSING BENEFITS"/>
    <s v="7f35558a-384c-4306-93db-68bf7f846bb0"/>
    <x v="3"/>
    <m/>
    <s v="RV01_WATR"/>
    <s v="COUNCIL: MUNICIPAL SERVICES: WATER"/>
    <n v="1000"/>
    <s v="ADM &amp; HO"/>
    <n v="23148.239999999998"/>
    <n v="23148.239999999998"/>
    <n v="23148.239999999998"/>
  </r>
  <r>
    <n v="603116"/>
    <s v="SUSTAINABLE DEVELOPMENT AND CITY ENTERPRISES"/>
    <s v="TOWN PLAN &amp; ENV-MNGT"/>
    <s v="6.4 - Town Planning"/>
    <s v="Function:Planning and Development:Core Function:Town Planning, Building Regulations and Enforcement, and City Engineer"/>
    <s v="O/603116.JAH.000"/>
    <s v="MSE:AH:MRC:MUNICIPAL RUNNING COST"/>
    <s v="6116JAH000"/>
    <s v="MSE:AH:MRC:MUNICIPAL RUNNING COST"/>
    <s v="Function:Planning and Development:Core Function:Town Planning, Building Regulations and Enforcement, and City Engineer"/>
    <n v="4300003000"/>
    <s v="HR:MUNICIP.STAFF:ALLOWANCE-HOUSING BENEFITS"/>
    <s v="7f35558a-384c-4306-93db-68bf7f846bb0"/>
    <x v="3"/>
    <m/>
    <s v="RV01_MSE"/>
    <s v="COUNCIL: MUNICIPAL SERVICES: ELECTRICITY"/>
    <n v="1000"/>
    <s v="ADM &amp; HO"/>
    <n v="11574.119999999999"/>
    <n v="11574.119999999999"/>
    <n v="11574.119999999999"/>
  </r>
  <r>
    <n v="604101"/>
    <s v="SUSTAINABLE DEVELOPMENT AND CITY ENTERPRISES"/>
    <s v="LAND SURVEY"/>
    <s v="6.4 - Town Planning"/>
    <s v="Function:Planning and Development:Core Function:Town Planning, Building Regulations and Enforcement, and City Engineer"/>
    <s v="O/604101.JAH.000"/>
    <s v="MSE:AH:MRC:MUNICIPAL RUNNING COST"/>
    <s v="6101JAH000"/>
    <s v="MSE:AH:MRC:MUNICIPAL RUNNING COST"/>
    <s v="Function:Planning and Development:Core Function:Town Planning, Building Regulations and Enforcement, and City Engineer"/>
    <n v="4300003000"/>
    <s v="HR:MUNICIP.STAFF:ALLOWANCE-HOUSING BENEFITS"/>
    <s v="7f35558a-384c-4306-93db-68bf7f846bb0"/>
    <x v="3"/>
    <m/>
    <s v="RV01_MSE"/>
    <s v="COUNCIL: MUNICIPAL SERVICES: ELECTRICITY"/>
    <n v="1000"/>
    <s v="ADM &amp; HO"/>
    <n v="69444.719999999987"/>
    <n v="69444.719999999987"/>
    <n v="69444.719999999987"/>
  </r>
  <r>
    <n v="604111"/>
    <s v="SUSTAINABLE DEVELOPMENT AND CITY ENTERPRISES"/>
    <s v="INFORMAL SETTLEMENTS"/>
    <s v="6.4 - Town Planning"/>
    <s v="Function:Housing:Core Function:Housing"/>
    <s v="O/604111.JAH.000"/>
    <s v="MSE:AH:MRC:MUNICIPAL RUNNING COST"/>
    <s v="6111JAH000"/>
    <s v="MSE:AH:MRC:MUNICIPAL RUNNING COST"/>
    <s v="Function:Housing:Core Function:Housing"/>
    <n v="4300003000"/>
    <s v="HR:MUNICIP.STAFF:ALLOWANCE-HOUSING BENEFITS"/>
    <s v="7f35558a-384c-4306-93db-68bf7f846bb0"/>
    <x v="3"/>
    <m/>
    <s v="RV01_MSE"/>
    <s v="COUNCIL: MUNICIPAL SERVICES: ELECTRICITY"/>
    <n v="1000"/>
    <s v="ADM &amp; HO"/>
    <n v="23148.239999999998"/>
    <n v="23148.239999999998"/>
    <n v="23148.239999999998"/>
  </r>
  <r>
    <n v="604115"/>
    <s v="SUSTAINABLE DEVELOPMENT AND CITY ENTERPRISES"/>
    <s v="ENVIRO MNGT"/>
    <s v="6.4 - Town Planning"/>
    <s v="Function:Environmental Protection:Non-core Function:Nature Conservation"/>
    <s v="O/604115.BAH.000"/>
    <s v="LEVS:AH:MRC:MUNICIPAL RUNNING COST"/>
    <s v="6115BAH000"/>
    <s v="LEVS:AH:MRC:MUNICIPAL RUNNING COST"/>
    <s v="Function:Environmental Protection:Non-core Function:Nature Conservation"/>
    <n v="4300003000"/>
    <s v="HR:MUNICIP.STAFF:ALLOWANCE-HOUSING BENEFITS"/>
    <s v="7f35558a-384c-4306-93db-68bf7f846bb0"/>
    <x v="3"/>
    <m/>
    <s v="RV01_LEVS"/>
    <s v="TAXES: PROPERTY RATES: LEVIES"/>
    <n v="1000"/>
    <s v="ADM &amp; HO"/>
    <n v="11574.119999999999"/>
    <n v="11574.119999999999"/>
    <n v="11574.119999999999"/>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03000"/>
    <s v="HR:MUNICIP.STAFF:ALLOWANCE-HOUSING BENEFITS"/>
    <s v="7f35558a-384c-4306-93db-68bf7f846bb0"/>
    <x v="3"/>
    <m/>
    <s v="TS11_ACRDO"/>
    <s v="OPER: PROV GOV: HOUSING ACCREDITATION"/>
    <n v="1000"/>
    <s v="ADM &amp; HO"/>
    <m/>
    <m/>
    <m/>
  </r>
  <r>
    <n v="604347"/>
    <s v="SUSTAINABLE DEVELOPMENT AND CITY ENTERPRISES"/>
    <s v="ENVIRONMENTAL HEALTH"/>
    <s v="6.4 - Town Planning"/>
    <s v="Function:Environmental Protection:Non-core Function:Pollution Control"/>
    <s v="O/604347.JAH.000"/>
    <s v="MSE:AH:MRC:MUNICIPAL RUNNING COST"/>
    <s v="6347JAH000"/>
    <s v="MSE:AH:MRC:MUNICIPAL RUNNING COST"/>
    <s v="Function:Environmental Protection:Non-core Function:Pollution Control"/>
    <n v="4300003000"/>
    <s v="HR:MUNICIP.STAFF:ALLOWANCE-HOUSING BENEFITS"/>
    <s v="7f35558a-384c-4306-93db-68bf7f846bb0"/>
    <x v="3"/>
    <m/>
    <s v="RV01_MSE"/>
    <s v="COUNCIL: MUNICIPAL SERVICES: ELECTRICITY"/>
    <n v="1000"/>
    <s v="ADM &amp; HO"/>
    <n v="104167.07999999997"/>
    <n v="104167.07999999997"/>
    <n v="104167.07999999997"/>
  </r>
  <r>
    <n v="604480"/>
    <s v="SUSTAINABLE DEVELOPMENT AND CITY ENTERPRISES"/>
    <s v="ART GALLERY"/>
    <s v="6.1 - City Entities"/>
    <s v="Function:Community and Social Services:Core Function:Museums and Art Galleries"/>
    <s v="O/604480.JAH.000"/>
    <s v="MSE:AH:MRC:MUNICIPAL RUNNING COST"/>
    <s v="6480JAH000"/>
    <s v="MSE:AH:MRC:MUNICIPAL RUNNING COST"/>
    <s v="Function:Community and Social Services:Core Function:Museums and Art Galleries"/>
    <n v="4300003000"/>
    <s v="HR:MUNICIP.STAFF:ALLOWANCE-HOUSING BENEFITS"/>
    <s v="7f35558a-384c-4306-93db-68bf7f846bb0"/>
    <x v="3"/>
    <m/>
    <s v="RV01_MSE"/>
    <s v="COUNCIL: MUNICIPAL SERVICES: ELECTRICITY"/>
    <n v="1000"/>
    <s v="ADM &amp; HO"/>
    <n v="23148.239999999998"/>
    <n v="23148.239999999998"/>
    <n v="23148.239999999998"/>
  </r>
  <r>
    <n v="604515"/>
    <s v="SUSTAINABLE DEVELOPMENT AND CITY ENTERPRISES"/>
    <s v="LICNSNG &amp; VOTERS ROL"/>
    <s v="6.2 - Development Services"/>
    <s v="Function:Other:Core Function:Licensing and Regulation"/>
    <s v="O/604515.JAH.000"/>
    <s v="MSE:AH:MRC:MUNICIPAL RUNNING COST"/>
    <s v="6515JAH000"/>
    <s v="MSE:AH:MRC:MUNICIPAL RUNNING COST"/>
    <s v="Function:Other:Core Function:Licensing and Regulation"/>
    <n v="4300003000"/>
    <s v="HR:MUNICIP.STAFF:ALLOWANCE-HOUSING BENEFITS"/>
    <s v="7f35558a-384c-4306-93db-68bf7f846bb0"/>
    <x v="3"/>
    <m/>
    <s v="RV01_MSE"/>
    <s v="COUNCIL: MUNICIPAL SERVICES: ELECTRICITY"/>
    <n v="1000"/>
    <s v="ADM &amp; HO"/>
    <n v="34722.36"/>
    <n v="34722.36"/>
    <n v="34722.36"/>
  </r>
  <r>
    <n v="604546"/>
    <s v="SUSTAINABLE DEVELOPMENT AND CITY ENTERPRISES"/>
    <s v="URBAN SERVICES"/>
    <s v="6.4 - Town Planning"/>
    <s v="Function:Planning and Development:Core Function:Town Planning, Building Regulations and Enforcement, and City Engineer"/>
    <s v="O/604546.JAH.000"/>
    <s v="MSE:AH:MRC:MUNICIPAL RUNNING COST"/>
    <s v="6546JAH000"/>
    <s v="MSE:AH:MRC:MUNICIPAL RUNNING COST"/>
    <s v="Function:Planning and Development:Core Function:Town Planning, Building Regulations and Enforcement, and City Engineer"/>
    <n v="4300003000"/>
    <s v="HR:MUNICIP.STAFF:ALLOWANCE-HOUSING BENEFITS"/>
    <s v="7f35558a-384c-4306-93db-68bf7f846bb0"/>
    <x v="3"/>
    <m/>
    <s v="RV01_MSE"/>
    <s v="COUNCIL: MUNICIPAL SERVICES: ELECTRICITY"/>
    <n v="1000"/>
    <s v="ADM &amp; HO"/>
    <n v="11574.119999999999"/>
    <n v="11574.119999999999"/>
    <n v="11574.119999999999"/>
  </r>
  <r>
    <n v="604547"/>
    <s v="SUSTAINABLE DEVELOPMENT AND CITY ENTERPRISES"/>
    <s v="BUILDING CONTROL"/>
    <s v="6.4 - Town Planning"/>
    <s v="Function:Planning and Development:Core Function:Town Planning, Building Regulations and Enforcement, and City Engineer"/>
    <s v="O/604547.JAH.000"/>
    <s v="MSE:AH:MRC:MUNICIPAL RUNNING COST"/>
    <s v="6547JAH000"/>
    <s v="MSE:AH:MRC:MUNICIPAL RUNNING COST"/>
    <s v="Function:Planning and Development:Core Function:Town Planning, Building Regulations and Enforcement, and City Engineer"/>
    <n v="4300003000"/>
    <s v="HR:MUNICIP.STAFF:ALLOWANCE-HOUSING BENEFITS"/>
    <s v="7f35558a-384c-4306-93db-68bf7f846bb0"/>
    <x v="3"/>
    <m/>
    <s v="RV01_MSE"/>
    <s v="COUNCIL: MUNICIPAL SERVICES: ELECTRICITY"/>
    <n v="1000"/>
    <s v="ADM &amp; HO"/>
    <n v="92592.959999999977"/>
    <n v="92592.959999999977"/>
    <n v="92592.959999999977"/>
  </r>
  <r>
    <n v="604548"/>
    <s v="SUSTAINABLE DEVELOPMENT AND CITY ENTERPRISES"/>
    <s v="DEV MNGT"/>
    <s v="6.4 - Town Planning"/>
    <s v="Function:Planning and Development:Core Function:Town Planning, Building Regulations and Enforcement, and City Engineer"/>
    <s v="O/604548.JAH.000"/>
    <s v="MSE:AH:MRC:MUNICIPAL RUNNING COST"/>
    <s v="6548JAH000"/>
    <s v="MSE:AH:MRC:MUNICIPAL RUNNING COST"/>
    <s v="Function:Planning and Development:Core Function:Town Planning, Building Regulations and Enforcement, and City Engineer"/>
    <n v="4300003000"/>
    <s v="HR:MUNICIP.STAFF:ALLOWANCE-HOUSING BENEFITS"/>
    <s v="7f35558a-384c-4306-93db-68bf7f846bb0"/>
    <x v="3"/>
    <m/>
    <s v="RV01_MSE"/>
    <s v="COUNCIL: MUNICIPAL SERVICES: ELECTRICITY"/>
    <n v="1000"/>
    <s v="ADM &amp; HO"/>
    <n v="46296.479999999996"/>
    <n v="46296.479999999996"/>
    <n v="46296.479999999996"/>
  </r>
  <r>
    <n v="604745"/>
    <s v="SUSTAINABLE DEVELOPMENT AND CITY ENTERPRISES"/>
    <s v="MUNICIPAL MARKET"/>
    <s v="6.1 - City Entities"/>
    <s v="Function:Other:Core Function:Markets"/>
    <s v="O/604745.JAH.000"/>
    <s v="MSE:AH:MRC:MUNICIPAL RUNNING COST"/>
    <s v="6745JAH000"/>
    <s v="MSE:AH:MRC:MUNICIPAL RUNNING COST"/>
    <s v="Function:Other:Core Function:Markets"/>
    <n v="4300003000"/>
    <s v="HR:MUNICIP.STAFF:ALLOWANCE-HOUSING BENEFITS"/>
    <s v="7f35558a-384c-4306-93db-68bf7f846bb0"/>
    <x v="3"/>
    <m/>
    <s v="RV01_MSE"/>
    <s v="COUNCIL: MUNICIPAL SERVICES: ELECTRICITY"/>
    <n v="1000"/>
    <s v="ADM &amp; HO"/>
    <n v="46296.479999999996"/>
    <n v="46296.479999999996"/>
    <n v="46296.479999999996"/>
  </r>
  <r>
    <n v="103055"/>
    <s v="CITY MANAGER"/>
    <s v="OFF-CITY MNGER-MNGT"/>
    <s v="1.2 - Office of the City Manager"/>
    <s v="Function:Finance and Administration:Core Function:Marketing, Customer Relations, Publicity and Media Co-ordination"/>
    <s v="O/103055.BAH.000"/>
    <s v="LEVS:AH:MRC:MUNICIPAL RUNNING COST"/>
    <s v="1055BAH000"/>
    <s v="LEVS:AH:MRC:MUNICIPAL RUNNING COST"/>
    <s v="Function:Finance and Administration:Core Function:Marketing, Customer Relations, Publicity and Media Co-ordination"/>
    <n v="4300006020"/>
    <s v="HR:MUNICIP.STAFF:ALLOWANCE-OVERTIME"/>
    <s v="d771016b-d844-4d07-bf54-e1b2f01f81dc"/>
    <x v="3"/>
    <m/>
    <s v="RV01_LEVS"/>
    <s v="TAXES: PROPERTY RATES: LEVIES"/>
    <n v="1000"/>
    <s v="ADM &amp; HO"/>
    <n v="126528.06"/>
    <n v="265708.92599999998"/>
    <n v="284308.55082"/>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00006020"/>
    <s v="HR:MUNICIP.STAFF:ALLOWANCE-OVERTIME"/>
    <s v="d771016b-d844-4d07-bf54-e1b2f01f81dc"/>
    <x v="3"/>
    <m/>
    <s v="RV01_LEVS"/>
    <s v="TAXES: PROPERTY RATES: LEVIES"/>
    <n v="1000"/>
    <s v="ADM &amp; HO"/>
    <n v="16390.080000000002"/>
    <n v="34419.167999999998"/>
    <n v="36828.509760000001"/>
  </r>
  <r>
    <n v="104510"/>
    <s v="CITY MANAGER"/>
    <s v="PROTECTION VIP"/>
    <s v="1.3 - Political Support"/>
    <s v="Function:Executive and Council:Core Function:Mayor and Council"/>
    <s v="O/104510.BAH.000"/>
    <s v="LEVS:AH:MRC:MUNICIPAL RUNNING COST"/>
    <s v="1510BAH000"/>
    <s v="LEVS:AH:MRC:MUNICIPAL RUNNING COST"/>
    <s v="Function:Executive and Council:Core Function:Mayor and Council"/>
    <n v="4300006020"/>
    <s v="HR:MUNICIP.STAFF:ALLOWANCE-OVERTIME"/>
    <s v="d771016b-d844-4d07-bf54-e1b2f01f81dc"/>
    <x v="3"/>
    <m/>
    <s v="RV01_LEVS"/>
    <s v="TAXES: PROPERTY RATES: LEVIES"/>
    <n v="1000"/>
    <s v="ADM &amp; HO"/>
    <n v="140328"/>
    <n v="294688.8"/>
    <n v="315317.016"/>
  </r>
  <r>
    <n v="203012"/>
    <s v="CITY FINANCE"/>
    <s v="SUPPLY CHAIN - MNGT"/>
    <s v="2.5 - Supply Chain Management"/>
    <s v="Function:Finance and Administration:Core Function:Supply Chain Management"/>
    <s v="O/203012.BAH.000"/>
    <s v="LEVS:AH:MRC:MUNICIPAL RUNNING COST"/>
    <s v="2012BAH000"/>
    <s v="LEVS:AH:MRC:MUNICIPAL RUNNING COST"/>
    <s v="Function:Finance and Administration:Core Function:Supply Chain Management"/>
    <n v="4300006020"/>
    <s v="HR:MUNICIP.STAFF:ALLOWANCE-OVERTIME"/>
    <s v="d771016b-d844-4d07-bf54-e1b2f01f81dc"/>
    <x v="3"/>
    <m/>
    <s v="RV01_LEVS"/>
    <s v="TAXES: PROPERTY RATES: LEVIES"/>
    <n v="1000"/>
    <s v="ADM &amp; HO"/>
    <n v="0"/>
    <n v="0"/>
    <n v="0"/>
  </r>
  <r>
    <n v="204020"/>
    <s v="CITY FINANCE"/>
    <s v="UTLTY SV -CONS BILL"/>
    <s v="2.4 - Revenue Management"/>
    <s v="Function:Finance and Administration:Core Function:Finance"/>
    <s v="O/204020.BAH.000"/>
    <s v="LEVS:AH:MRC:MUNICIPAL RUNNING COST"/>
    <s v="2020BAH000"/>
    <s v="LEVS:AH:MRC:MUNICIPAL RUNNING COST"/>
    <s v="Function:Finance and Administration:Core Function:Finance"/>
    <n v="4300006020"/>
    <s v="HR:MUNICIP.STAFF:ALLOWANCE-OVERTIME"/>
    <s v="d771016b-d844-4d07-bf54-e1b2f01f81dc"/>
    <x v="3"/>
    <m/>
    <s v="RV01_LEVS"/>
    <s v="TAXES: PROPERTY RATES: LEVIES"/>
    <n v="1000"/>
    <s v="ADM &amp; HO"/>
    <n v="92100.24"/>
    <n v="193410.50399999999"/>
    <n v="206949.23928000001"/>
  </r>
  <r>
    <n v="204023"/>
    <s v="CITY FINANCE"/>
    <s v="DEBTORS MANAGEMENT"/>
    <s v="2.4 - Revenue Management"/>
    <s v="Function:Finance and Administration:Core Function:Finance"/>
    <s v="O/204023.BAH.000"/>
    <s v="LEVS:AH:MRC:MUNICIPAL RUNNING COST"/>
    <s v="2023BAH000"/>
    <s v="LEVS:AH:MRC:MUNICIPAL RUNNING COST"/>
    <s v="Function:Finance and Administration:Core Function:Finance"/>
    <n v="4300006020"/>
    <s v="HR:MUNICIP.STAFF:ALLOWANCE-OVERTIME"/>
    <s v="d771016b-d844-4d07-bf54-e1b2f01f81dc"/>
    <x v="3"/>
    <m/>
    <s v="RV01_LEVS"/>
    <s v="TAXES: PROPERTY RATES: LEVIES"/>
    <n v="1000"/>
    <s v="ADM &amp; HO"/>
    <n v="14540.16"/>
    <n v="15267.168"/>
    <n v="16335.869760000001"/>
  </r>
  <r>
    <n v="204024"/>
    <s v="CITY FINANCE"/>
    <s v="CUSTOMER CARE"/>
    <s v="2.4 - Revenue Management"/>
    <s v="Function:Finance and Administration:Core Function:Finance"/>
    <s v="O/204024.BAH.000"/>
    <s v="LEVS:AH:MRC:MUNICIPAL RUNNING COST"/>
    <s v="2024BAH000"/>
    <s v="LEVS:AH:MRC:MUNICIPAL RUNNING COST"/>
    <s v="Function:Finance and Administration:Core Function:Finance"/>
    <n v="4300006020"/>
    <s v="HR:MUNICIP.STAFF:ALLOWANCE-OVERTIME"/>
    <s v="d771016b-d844-4d07-bf54-e1b2f01f81dc"/>
    <x v="3"/>
    <m/>
    <s v="RV01_LEVS"/>
    <s v="TAXES: PROPERTY RATES: LEVIES"/>
    <n v="1000"/>
    <s v="ADM &amp; HO"/>
    <n v="82041.42"/>
    <n v="172286.98200000002"/>
    <n v="184347.07074000002"/>
  </r>
  <r>
    <n v="204037"/>
    <s v="CITY FINANCE"/>
    <s v="LOGISTIC"/>
    <s v="2.5 - Supply Chain Management"/>
    <s v="Function:Finance and Administration:Core Function:Supply Chain Management"/>
    <s v="O/204037.BAH.000"/>
    <s v="LEVS:AH:MRC:MUNICIPAL RUNNING COST"/>
    <s v="2037BAH000"/>
    <s v="LEVS:AH:MRC:MUNICIPAL RUNNING COST"/>
    <s v="Function:Finance and Administration:Core Function:Supply Chain Management"/>
    <n v="4300006020"/>
    <s v="HR:MUNICIP.STAFF:ALLOWANCE-OVERTIME"/>
    <s v="d771016b-d844-4d07-bf54-e1b2f01f81dc"/>
    <x v="3"/>
    <m/>
    <s v="RV01_LEVS"/>
    <s v="TAXES: PROPERTY RATES: LEVIES"/>
    <n v="1000"/>
    <s v="ADM &amp; HO"/>
    <n v="385985.88"/>
    <n v="405285.174"/>
    <n v="433655.13617999997"/>
  </r>
  <r>
    <n v="204050"/>
    <s v="CITY FINANCE"/>
    <s v="DEMAND &amp; ACQUISTION"/>
    <s v="2.5 - Supply Chain Management"/>
    <s v="Function:Finance and Administration:Core Function:Supply Chain Management"/>
    <s v="O/204050.BAH.000"/>
    <s v="LEVS:AH:MRC:MUNICIPAL RUNNING COST"/>
    <s v="2050BAH000"/>
    <s v="LEVS:AH:MRC:MUNICIPAL RUNNING COST"/>
    <s v="Function:Finance and Administration:Core Function:Supply Chain Management"/>
    <n v="4300006020"/>
    <s v="HR:MUNICIP.STAFF:ALLOWANCE-OVERTIME"/>
    <s v="d771016b-d844-4d07-bf54-e1b2f01f81dc"/>
    <x v="3"/>
    <m/>
    <s v="RV01_LEVS"/>
    <s v="TAXES: PROPERTY RATES: LEVIES"/>
    <n v="1000"/>
    <s v="ADM &amp; HO"/>
    <n v="123124.8"/>
    <n v="129281.04000000001"/>
    <n v="138330.71280000001"/>
  </r>
  <r>
    <n v="204160"/>
    <s v="CITY FINANCE"/>
    <s v="FLT MNGT TRNS &amp; PLNT"/>
    <s v="2.1 - Asset Management"/>
    <s v="Function:Finance and Administration:Core Function:Asset Management"/>
    <s v="O/204160.BAH.000"/>
    <s v="LEVS:AH:MRC:MUNICIPAL RUNNING COST"/>
    <s v="2160BAH000"/>
    <s v="LEVS:AH:MRC:MUNICIPAL RUNNING COST"/>
    <s v="Function:Finance and Administration:Core Function:Asset Management"/>
    <n v="4300006020"/>
    <s v="HR:MUNICIP.STAFF:ALLOWANCE-OVERTIME"/>
    <s v="d771016b-d844-4d07-bf54-e1b2f01f81dc"/>
    <x v="3"/>
    <m/>
    <s v="RV01_LEVS"/>
    <s v="TAXES: PROPERTY RATES: LEVIES"/>
    <n v="1000"/>
    <s v="ADM &amp; HO"/>
    <n v="130075.62"/>
    <n v="136579.40100000001"/>
    <n v="146139.95907000001"/>
  </r>
  <r>
    <n v="303070"/>
    <s v="CORPORATE SERVICES"/>
    <s v="HR - MNGT"/>
    <s v="4.1 - Human Resources Management"/>
    <s v="Function:Finance and Administration:Core Function:Human Resources"/>
    <s v="O/303070.BAH.000"/>
    <s v="LEVS:AH:MRC:MUNICIPAL RUNNING COST"/>
    <s v="3070BAH000"/>
    <s v="LEVS:AH:MRC:MUNICIPAL RUNNING COST"/>
    <s v="Function:Finance and Administration:Core Function:Human Resources"/>
    <n v="4300006020"/>
    <s v="HR:MUNICIP.STAFF:ALLOWANCE-OVERTIME"/>
    <s v="d771016b-d844-4d07-bf54-e1b2f01f81dc"/>
    <x v="3"/>
    <m/>
    <s v="RV01_LEVS"/>
    <s v="TAXES: PROPERTY RATES: LEVIES"/>
    <n v="1000"/>
    <s v="ADM &amp; HO"/>
    <n v="30499.68"/>
    <n v="32024.664000000001"/>
    <n v="34266.390480000002"/>
  </r>
  <r>
    <n v="304507"/>
    <s v="CORPORATE SERVICES"/>
    <s v="SECRETARIAT"/>
    <s v="4.4 - Secretariat and Auxiliary Services"/>
    <s v="Function:Finance and Administration:Core Function:Administrative and Corporate Support"/>
    <s v="O/304507.BAH.000"/>
    <s v="LEVS:AH:MRC:MUNICIPAL RUNNING COST"/>
    <s v="3507BAH000"/>
    <s v="LEVS:AH:MRC:MUNICIPAL RUNNING COST"/>
    <s v="Function:Finance and Administration:Core Function:Administrative and Corporate Support"/>
    <n v="4300006020"/>
    <s v="HR:MUNICIP.STAFF:ALLOWANCE-OVERTIME"/>
    <s v="d771016b-d844-4d07-bf54-e1b2f01f81dc"/>
    <x v="3"/>
    <m/>
    <s v="RV01_LEVS"/>
    <s v="TAXES: PROPERTY RATES: LEVIES"/>
    <n v="1000"/>
    <s v="ADM &amp; HO"/>
    <n v="20384.52"/>
    <n v="21403.746000000003"/>
    <n v="22902.008220000003"/>
  </r>
  <r>
    <n v="403066"/>
    <s v="COMMUNITY SERVICES"/>
    <s v="PUB SAFE_ EM - MNGT"/>
    <s v="3.2 - Public Safety, Emergency Services and Enforcement"/>
    <s v="Function:Public Safety:Non-core Function:Fire Fighting and Protection"/>
    <s v="O/403066.JAH.000"/>
    <s v="MSE:AH:MRC:MUNICIPAL RUNNING COST"/>
    <s v="4066JAH000"/>
    <s v="MSE:AH:MRC:MUNICIPAL RUNNING COST"/>
    <s v="Function:Public Safety:Non-core Function:Fire Fighting and Protection"/>
    <n v="4300006020"/>
    <s v="HR:MUNICIP.STAFF:ALLOWANCE-OVERTIME"/>
    <s v="d771016b-d844-4d07-bf54-e1b2f01f81dc"/>
    <x v="3"/>
    <m/>
    <s v="RV01_MSE"/>
    <s v="COUNCIL: MUNICIPAL SERVICES: ELECTRICITY"/>
    <n v="1000"/>
    <s v="ADM &amp; HO"/>
    <n v="169489.56"/>
    <n v="177964.038"/>
    <n v="190421.52066000001"/>
  </r>
  <r>
    <n v="403068"/>
    <s v="COMMUNITY SERVICES"/>
    <s v="WASTE MANAGEMENT"/>
    <s v="3.4 - Waste Management"/>
    <s v="Function:Waste Management:Core Function:Solid Waste Removal"/>
    <s v="O/403068.MAH.000"/>
    <s v="WAST:AH:MRC:MUNICIPAL RUNNING COST"/>
    <s v="4068MAH000"/>
    <s v="WAST:AH:MRC:MUNICIPAL RUNNING COST"/>
    <s v="Function:Waste Management:Core Function:Solid Waste Removal"/>
    <n v="4300006020"/>
    <s v="HR:MUNICIP.STAFF:ALLOWANCE-OVERTIME"/>
    <s v="d771016b-d844-4d07-bf54-e1b2f01f81dc"/>
    <x v="3"/>
    <s v="R/M"/>
    <s v="RV01_LEVS"/>
    <s v="TAXES: PROPERTY RATES: LEVIES"/>
    <n v="1000"/>
    <s v="ADM &amp; HO"/>
    <n v="100000"/>
    <n v="150000"/>
    <n v="175000"/>
  </r>
  <r>
    <n v="403068"/>
    <s v="COMMUNITY SERVICES"/>
    <s v="WASTE MANAGEMENT"/>
    <s v="3.4 - Waste Management"/>
    <s v="Function:Waste Management:Core Function:Solid Waste Removal"/>
    <s v="O/403068.MAH.000"/>
    <s v="WAST:AH:MRC:MUNICIPAL RUNNING COST"/>
    <s v="4068MAH000"/>
    <s v="WAST:AH:MRC:MUNICIPAL RUNNING COST"/>
    <s v="Function:Waste Management:Core Function:Solid Waste Removal"/>
    <n v="4300006020"/>
    <s v="HR:MUNICIP.STAFF:ALLOWANCE-OVERTIME"/>
    <s v="d771016b-d844-4d07-bf54-e1b2f01f81dc"/>
    <x v="3"/>
    <s v="R/M"/>
    <s v="RV01_WAST"/>
    <s v="COUNCIL: MUNICIPAL SERVICES: WASTE"/>
    <n v="1000"/>
    <s v="ADM &amp; HO"/>
    <n v="74706.240000000005"/>
    <n v="78441.552000000011"/>
    <n v="83932.460640000019"/>
  </r>
  <r>
    <n v="403069"/>
    <s v="COMMUNITY SERVICES"/>
    <s v="SPORTS AND RECREATION"/>
    <s v="3.3 - Recreation and Facilities"/>
    <s v="Function:Sport and Recreation:Core Function:Recreational Facilities"/>
    <s v="O/403069.JAH.000"/>
    <s v="MSE:AH:MRC:MUNICIPAL RUNNING COST"/>
    <s v="4069JAH000"/>
    <s v="MSE:AH:MRC:MUNICIPAL RUNNING COST"/>
    <s v="Function:Sport and Recreation:Core Function:Recreational Facilities"/>
    <n v="4300006020"/>
    <s v="HR:MUNICIP.STAFF:ALLOWANCE-OVERTIME"/>
    <s v="d771016b-d844-4d07-bf54-e1b2f01f81dc"/>
    <x v="3"/>
    <s v="R/M"/>
    <s v="RV01_MSE"/>
    <s v="COUNCIL: MUNICIPAL SERVICES: ELECTRICITY"/>
    <n v="1000"/>
    <s v="ADM &amp; HO"/>
    <n v="265260.76"/>
    <n v="288523.79800000001"/>
    <n v="322720.46386000002"/>
  </r>
  <r>
    <n v="403553"/>
    <s v="COMMUNITY SERVICES"/>
    <s v="AREA BASED - MNGT"/>
    <s v="3.1 - Area Based Management "/>
    <s v="Function:Community and Social Services:Non-core Function:Population Development"/>
    <s v="O/403553.JAH.000"/>
    <s v="MSE:AH:MRC:MUNICIPAL RUNNING COST"/>
    <s v="4553JAH000"/>
    <s v="MSE:AH:MRC:MUNICIPAL RUNNING COST"/>
    <s v="Function:Finance and Administration:Core Function:Administrative and Corporate Support"/>
    <n v="4300006020"/>
    <s v="HR:MUNICIP.STAFF:ALLOWANCE-OVERTIME"/>
    <s v="d771016b-d844-4d07-bf54-e1b2f01f81dc"/>
    <x v="3"/>
    <m/>
    <s v="RV01_MSE"/>
    <s v="COUNCIL: MUNICIPAL SERVICES: ELECTRICITY"/>
    <n v="1000"/>
    <s v="ADM &amp; HO"/>
    <n v="14407.199999999999"/>
    <n v="15127.56"/>
    <n v="16186.4892"/>
  </r>
  <r>
    <n v="404117"/>
    <s v="COMMUNITY SERVICES"/>
    <s v="EAST_ASHBRTON_CNTRL"/>
    <s v="3.1 - Area Based Management "/>
    <s v="Function:Finance and Administration:Core Function:Administrative and Corporate Support"/>
    <s v="O/404117.BZ4.000"/>
    <s v="LEVS:Z4:MRC:MUNICIPAL RUNNING COST"/>
    <s v="4117BZ4000"/>
    <s v="LEVS:Z4:MRC:MUNICIPAL RUNNING COST"/>
    <s v="Function:Finance and Administration:Core Function:Administrative and Corporate Support"/>
    <n v="4300006020"/>
    <s v="HR:MUNICIP.STAFF:ALLOWANCE-OVERTIME"/>
    <s v="d771016b-d844-4d07-bf54-e1b2f01f81dc"/>
    <x v="3"/>
    <m/>
    <s v="RV01_LEVS"/>
    <s v="TAXES: PROPERTY RATES: LEVIES"/>
    <n v="1000"/>
    <s v="ADM &amp; HO"/>
    <n v="85218.719999999987"/>
    <n v="89479.655999999988"/>
    <n v="95743.231919999991"/>
  </r>
  <r>
    <n v="404118"/>
    <s v="COMMUNITY SERVICES"/>
    <s v="NORTHERN"/>
    <s v="3.1 - Area Based Management "/>
    <s v="Function:Finance and Administration:Core Function:Administrative and Corporate Support"/>
    <s v="O/404118.BZ5.000"/>
    <s v="LEVS:Z5:MRC:MUNICIPAL RUNNING COST"/>
    <s v="4118BZ5000"/>
    <s v="LEVS:Z5:MRC:MUNICIPAL RUNNING COST"/>
    <s v="Function:Finance and Administration:Core Function:Administrative and Corporate Support"/>
    <n v="4300006020"/>
    <s v="HR:MUNICIP.STAFF:ALLOWANCE-OVERTIME"/>
    <s v="d771016b-d844-4d07-bf54-e1b2f01f81dc"/>
    <x v="3"/>
    <m/>
    <s v="RV01_LEVS"/>
    <s v="TAXES: PROPERTY RATES: LEVIES"/>
    <n v="1000"/>
    <s v="ADM &amp; HO"/>
    <n v="97540.799999999988"/>
    <n v="102417.84"/>
    <n v="109587.0888"/>
  </r>
  <r>
    <n v="404119"/>
    <s v="COMMUNITY SERVICES"/>
    <s v="IMBALI"/>
    <s v="3.1 - Area Based Management "/>
    <s v="Function:Finance and Administration:Core Function:Administrative and Corporate Support"/>
    <s v="O/404119.BZ3.000"/>
    <s v="LEVS:Z3:MRC:MUNICIPAL RUNNING COST"/>
    <s v="4119BZ3000"/>
    <s v="LEVS:Z3:MRC:MUNICIPAL RUNNING COST"/>
    <s v="Function:Finance and Administration:Core Function:Administrative and Corporate Support"/>
    <n v="4300006020"/>
    <s v="HR:MUNICIP.STAFF:ALLOWANCE-OVERTIME"/>
    <s v="d771016b-d844-4d07-bf54-e1b2f01f81dc"/>
    <x v="3"/>
    <m/>
    <s v="RV01_LEVS"/>
    <s v="TAXES: PROPERTY RATES: LEVIES"/>
    <n v="1000"/>
    <s v="ADM &amp; HO"/>
    <n v="30155.520000000004"/>
    <n v="31663.296000000006"/>
    <n v="33879.726720000006"/>
  </r>
  <r>
    <n v="404166"/>
    <s v="COMMUNITY SERVICES"/>
    <s v="BULD &amp; FACILTS MNGT"/>
    <s v="3.3 - Recreation and Facilities"/>
    <s v="Function:Finance and Administration:Core Function:Property Services"/>
    <s v="O/404166.JAH.000"/>
    <s v="MSE:AH:MRC:MUNICIPAL RUNNING COST"/>
    <s v="4166JAH000"/>
    <s v="MSE:AH:MRC:MUNICIPAL RUNNING COST"/>
    <s v="Function:Finance and Administration:Core Function:Property Services"/>
    <n v="4300006020"/>
    <s v="HR:MUNICIP.STAFF:ALLOWANCE-OVERTIME"/>
    <s v="d771016b-d844-4d07-bf54-e1b2f01f81dc"/>
    <x v="3"/>
    <s v="R/M"/>
    <s v="RV01_MSE"/>
    <s v="COUNCIL: MUNICIPAL SERVICES: ELECTRICITY"/>
    <n v="1000"/>
    <s v="ADM &amp; HO"/>
    <n v="114484.79999999999"/>
    <n v="120209.04"/>
    <n v="128623.6728"/>
  </r>
  <r>
    <n v="404182"/>
    <s v="COMMUNITY SERVICES"/>
    <s v="ENVIROMENTAL MNGT"/>
    <s v="3.4 - Waste Management"/>
    <s v="Function:Waste Management:Core Function:Solid Waste Removal"/>
    <s v="O/404182.BAH.000"/>
    <s v="LEVS:AH:MRC:MUNICIPAL RUNNING COST"/>
    <s v="4182BAH000"/>
    <s v="LEVS:AH:MRC:MUNICIPAL RUNNING COST"/>
    <s v="Function:Waste Management:Core Function:Solid Waste Removal"/>
    <n v="4300006020"/>
    <s v="HR:MUNICIP.STAFF:ALLOWANCE-OVERTIME"/>
    <s v="d771016b-d844-4d07-bf54-e1b2f01f81dc"/>
    <x v="3"/>
    <m/>
    <s v="RV01_LEVS"/>
    <s v="TAXES: PROPERTY RATES: LEVIES"/>
    <n v="1000"/>
    <s v="ADM &amp; HO"/>
    <n v="100000"/>
    <n v="102000"/>
    <n v="115000"/>
  </r>
  <r>
    <n v="404182"/>
    <s v="COMMUNITY SERVICES"/>
    <s v="ENVIROMENTAL MNGT"/>
    <s v="3.4 - Waste Management"/>
    <s v="Function:Waste Management:Core Function:Solid Waste Removal"/>
    <s v="O/404182.JAH.000"/>
    <s v="MSE:AH:MRC:MUNICIPAL RUNNING COST"/>
    <s v="4182JAH000"/>
    <s v="MSE:AH:MRC:MUNICIPAL RUNNING COST"/>
    <s v="Function:Waste Management:Core Function:Solid Waste Removal"/>
    <n v="4300006020"/>
    <s v="HR:MUNICIP.STAFF:ALLOWANCE-OVERTIME"/>
    <s v="d771016b-d844-4d07-bf54-e1b2f01f81dc"/>
    <x v="3"/>
    <m/>
    <s v="RV01_MSE"/>
    <s v="COUNCIL: MUNICIPAL SERVICES: ELECTRICITY"/>
    <n v="1000"/>
    <s v="ADM &amp; HO"/>
    <n v="553457.96000000089"/>
    <n v="656130.85799999908"/>
    <n v="871560.01806000061"/>
  </r>
  <r>
    <n v="404185"/>
    <s v="COMMUNITY SERVICES"/>
    <s v="LANDFILL SITE"/>
    <s v="3.4 - Waste Management"/>
    <s v="Function:Waste Management:Core Function:Solid Waste Disposal (Landfill Sites)"/>
    <s v="O/404185.MAH.000"/>
    <s v="WAST:AH:MRC:MUNICIPAL RUNNING COST"/>
    <s v="4185MAH000"/>
    <s v="WAST:AH:MRC:MUNICIPAL RUNNING COST"/>
    <s v="Function:Waste Management:Core Function:Solid Waste Disposal (Landfill Sites)"/>
    <n v="4300006020"/>
    <s v="HR:MUNICIP.STAFF:ALLOWANCE-OVERTIME"/>
    <s v="d771016b-d844-4d07-bf54-e1b2f01f81dc"/>
    <x v="3"/>
    <s v="R/M"/>
    <s v="RV01_WAST"/>
    <s v="COUNCIL: MUNICIPAL SERVICES: WASTE"/>
    <n v="1000"/>
    <s v="ADM &amp; HO"/>
    <n v="63102.719999999994"/>
    <n v="66257.856"/>
    <n v="70895.905920000005"/>
  </r>
  <r>
    <n v="404186"/>
    <s v="COMMUNITY SERVICES"/>
    <s v="GENERAL - WASTE MNGT"/>
    <s v="3.4 - Waste Management"/>
    <s v="Function:Waste Management:Core Function:Solid Waste Removal"/>
    <s v="O/404186.JAH.000"/>
    <s v="MSE:AH:MRC:MUNICIPAL RUNNING COST"/>
    <s v="4186JAH000"/>
    <s v="MSE:AH:MRC:MUNICIPAL RUNNING COST"/>
    <s v="Function:Waste Management:Core Function:Solid Waste Removal"/>
    <n v="4300006020"/>
    <s v="HR:MUNICIP.STAFF:ALLOWANCE-OVERTIME"/>
    <s v="d771016b-d844-4d07-bf54-e1b2f01f81dc"/>
    <x v="3"/>
    <s v="R/M"/>
    <s v="RV01_MSE"/>
    <s v="COUNCIL: MUNICIPAL SERVICES: ELECTRICITY"/>
    <n v="1000"/>
    <s v="ADM &amp; HO"/>
    <n v="594637.30955068511"/>
    <n v="699369.17502821982"/>
    <n v="678325.01728019491"/>
  </r>
  <r>
    <n v="404291"/>
    <s v="COMMUNITY SERVICES"/>
    <s v="ADMINISTRATION FIRE"/>
    <s v="3.2 - Public Safety, Emergency Services and Enforcement"/>
    <s v="Function:Public Safety:Non-core Function:Fire Fighting and Protection"/>
    <s v="O/404291.JAH.000"/>
    <s v="MSE:AH:MRC:MUNICIPAL RUNNING COST"/>
    <s v="4291JAH000"/>
    <s v="MSE:AH:MRC:MUNICIPAL RUNNING COST"/>
    <s v="Function:Public Safety:Non-core Function:Fire Fighting and Protection"/>
    <n v="4300006020"/>
    <s v="HR:MUNICIP.STAFF:ALLOWANCE-OVERTIME"/>
    <s v="d771016b-d844-4d07-bf54-e1b2f01f81dc"/>
    <x v="3"/>
    <m/>
    <s v="RV01_LEVS"/>
    <s v="TAXES: PROPERTY RATES: LEVIES"/>
    <n v="1000"/>
    <s v="ADM &amp; HO"/>
    <n v="96031.299101371769"/>
    <n v="100832.86405644036"/>
    <n v="107891.1645403912"/>
  </r>
  <r>
    <n v="404293"/>
    <s v="COMMUNITY SERVICES"/>
    <s v="DIASTER MNGT"/>
    <s v="3.2 - Public Safety, Emergency Services and Enforcement"/>
    <s v="Function:Public Safety:Core Function:Civil Defence"/>
    <s v="O/404293.BAH.000"/>
    <s v="LEVS:AH:MRC:MUNICIPAL RUNNING COST"/>
    <s v="4293BAH000"/>
    <s v="LEVS:AH:MRC:MUNICIPAL RUNNING COST"/>
    <s v="Function:Public Safety:Core Function:Civil Defence"/>
    <n v="4300006020"/>
    <s v="HR:MUNICIP.STAFF:ALLOWANCE-OVERTIME"/>
    <s v="d771016b-d844-4d07-bf54-e1b2f01f81dc"/>
    <x v="3"/>
    <m/>
    <s v="RV01_LEVS"/>
    <s v="TAXES: PROPERTY RATES: LEVIES"/>
    <n v="1000"/>
    <s v="ADM &amp; HO"/>
    <n v="132361.44"/>
    <n v="138979.51200000002"/>
    <n v="148708.07784000001"/>
  </r>
  <r>
    <n v="404294"/>
    <s v="COMMUNITY SERVICES"/>
    <s v="MNT &amp; ADMIN - FIRE"/>
    <s v="3.2 - Public Safety, Emergency Services and Enforcement"/>
    <s v="Function:Public Safety:Non-core Function:Fire Fighting and Protection"/>
    <s v="O/404294.JAH.000"/>
    <s v="MSE:AH:MRC:MUNICIPAL RUNNING COST"/>
    <s v="4294JAH000"/>
    <s v="MSE:AH:MRC:MUNICIPAL RUNNING COST"/>
    <s v="Function:Public Safety:Non-core Function:Fire Fighting and Protection"/>
    <n v="4300006020"/>
    <s v="HR:MUNICIP.STAFF:ALLOWANCE-OVERTIME"/>
    <s v="d771016b-d844-4d07-bf54-e1b2f01f81dc"/>
    <x v="3"/>
    <m/>
    <s v="RV01_MSE"/>
    <s v="COUNCIL: MUNICIPAL SERVICES: ELECTRICITY"/>
    <n v="1000"/>
    <s v="ADM &amp; HO"/>
    <n v="906249.7200000002"/>
    <n v="734374.80400000326"/>
    <n v="859114.37361333647"/>
  </r>
  <r>
    <n v="404295"/>
    <s v="COMMUNITY SERVICES"/>
    <s v="FIRE PREVENTION"/>
    <s v="3.2 - Public Safety, Emergency Services and Enforcement"/>
    <s v="Function:Public Safety:Non-core Function:Fire Fighting and Protection"/>
    <s v="O/404295.JAH.000"/>
    <s v="MSE:AH:MRC:MUNICIPAL RUNNING COST"/>
    <s v="4295JAH000"/>
    <s v="MSE:AH:MRC:MUNICIPAL RUNNING COST"/>
    <s v="Function:Public Safety:Non-core Function:Fire Fighting and Protection"/>
    <n v="4300006020"/>
    <s v="HR:MUNICIP.STAFF:ALLOWANCE-OVERTIME"/>
    <s v="d771016b-d844-4d07-bf54-e1b2f01f81dc"/>
    <x v="3"/>
    <m/>
    <s v="RV01_MSE"/>
    <s v="COUNCIL: MUNICIPAL SERVICES: ELECTRICITY"/>
    <n v="1000"/>
    <s v="ADM &amp; HO"/>
    <n v="65084.04"/>
    <n v="68338.241999999998"/>
    <n v="73121.918940000003"/>
  </r>
  <r>
    <n v="404296"/>
    <s v="COMMUNITY SERVICES"/>
    <s v="COMMUNICATION CENTRE"/>
    <s v="3.2 - Public Safety, Emergency Services and Enforcement"/>
    <s v="Function:Public Safety:Non-core Function:Fire Fighting and Protection"/>
    <s v="O/404296.JAH.000"/>
    <s v="MSE:AH:MRC:MUNICIPAL RUNNING COST"/>
    <s v="4296JAH000"/>
    <s v="MSE:AH:MRC:MUNICIPAL RUNNING COST"/>
    <s v="Function:Public Safety:Non-core Function:Fire Fighting and Protection"/>
    <n v="4300006020"/>
    <s v="HR:MUNICIP.STAFF:ALLOWANCE-OVERTIME"/>
    <s v="d771016b-d844-4d07-bf54-e1b2f01f81dc"/>
    <x v="3"/>
    <m/>
    <s v="RV01_MSE"/>
    <s v="COUNCIL: MUNICIPAL SERVICES: ELECTRICITY"/>
    <n v="1000"/>
    <s v="ADM &amp; HO"/>
    <n v="194196.83999999997"/>
    <n v="203906.68199999997"/>
    <n v="218180.14973999999"/>
  </r>
  <r>
    <n v="404297"/>
    <s v="COMMUNITY SERVICES"/>
    <s v="TRAINING"/>
    <s v="3.2 - Public Safety, Emergency Services and Enforcement"/>
    <s v="Function:Public Safety:Non-core Function:Fire Fighting and Protection"/>
    <s v="O/404297.JAH.000"/>
    <s v="MSE:AH:MRC:MUNICIPAL RUNNING COST"/>
    <s v="4297JAH000"/>
    <s v="MSE:AH:MRC:MUNICIPAL RUNNING COST"/>
    <s v="Function:Public Safety:Non-core Function:Fire Fighting and Protection"/>
    <n v="4300006020"/>
    <s v="HR:MUNICIP.STAFF:ALLOWANCE-OVERTIME"/>
    <s v="d771016b-d844-4d07-bf54-e1b2f01f81dc"/>
    <x v="3"/>
    <m/>
    <s v="RV01_MSE"/>
    <s v="COUNCIL: MUNICIPAL SERVICES: ELECTRICITY"/>
    <n v="1000"/>
    <s v="ADM &amp; HO"/>
    <n v="264238.56"/>
    <n v="277450.48800000001"/>
    <n v="296872.02216000005"/>
  </r>
  <r>
    <n v="404302"/>
    <s v="COMMUNITY SERVICES"/>
    <s v="OPERATIONS"/>
    <s v="3.2 - Public Safety, Emergency Services and Enforcement"/>
    <s v="Function:Public Safety:Non-core Function:Fire Fighting and Protection"/>
    <s v="O/404302.JAH.000"/>
    <s v="MSE:AH:MRC:MUNICIPAL RUNNING COST"/>
    <s v="4302JAH000"/>
    <s v="MSE:AH:MRC:MUNICIPAL RUNNING COST"/>
    <s v="Function:Public Safety:Non-core Function:Fire Fighting and Protection"/>
    <n v="4300006020"/>
    <s v="HR:MUNICIP.STAFF:ALLOWANCE-OVERTIME"/>
    <s v="d771016b-d844-4d07-bf54-e1b2f01f81dc"/>
    <x v="3"/>
    <m/>
    <s v="RV01_MSE"/>
    <s v="COUNCIL: MUNICIPAL SERVICES: ELECTRICITY"/>
    <n v="1000"/>
    <s v="ADM &amp; HO"/>
    <n v="104290.28"/>
    <n v="114504.79399999999"/>
    <n v="129520.12958000001"/>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300006020"/>
    <s v="HR:MUNICIP.STAFF:ALLOWANCE-OVERTIME"/>
    <s v="d771016b-d844-4d07-bf54-e1b2f01f81dc"/>
    <x v="3"/>
    <m/>
    <s v="RV01_MSE"/>
    <s v="COUNCIL: MUNICIPAL SERVICES: ELECTRICITY"/>
    <n v="1000"/>
    <s v="ADM &amp; HO"/>
    <n v="122833.43999999999"/>
    <n v="128975.11199999999"/>
    <n v="138003.36984"/>
  </r>
  <r>
    <n v="404328"/>
    <s v="COMMUNITY SERVICES"/>
    <s v="SECURITY"/>
    <s v="3.2 - Public Safety, Emergency Services and Enforcement"/>
    <s v="Function:Finance and Administration:Core Function:Security Services"/>
    <s v="O/404328.JAH.000"/>
    <s v="MSE:AH:MRC:MUNICIPAL RUNNING COST"/>
    <s v="4328JAH000"/>
    <s v="MSE:AH:MRC:MUNICIPAL RUNNING COST"/>
    <s v="Function:Finance and Administration:Core Function:Security Services"/>
    <n v="4300006020"/>
    <s v="HR:MUNICIP.STAFF:ALLOWANCE-OVERTIME"/>
    <s v="d771016b-d844-4d07-bf54-e1b2f01f81dc"/>
    <x v="3"/>
    <m/>
    <s v="RV01_MSE"/>
    <s v="COUNCIL: MUNICIPAL SERVICES: ELECTRICITY"/>
    <n v="1000"/>
    <s v="ADM &amp; HO"/>
    <n v="856498.86666667031"/>
    <n v="682657.1433333332"/>
    <n v="917109.81003333314"/>
  </r>
  <r>
    <n v="404357"/>
    <s v="COMMUNITY SERVICES"/>
    <s v="HIV&amp;AIDS_TRAINING"/>
    <s v="3.1 - Area Based Management "/>
    <s v="Function:Health:Non-core Function:Health Services"/>
    <s v="O/404357.BAH.000"/>
    <s v="LEVS:AH:MRC:MUNICIPAL RUNNING COST"/>
    <s v="4357BAH000"/>
    <s v="LEVS:AH:MRC:MUNICIPAL RUNNING COST"/>
    <s v="Function:Health:Non-core Function:Health Services"/>
    <n v="4300006020"/>
    <s v="HR:MUNICIP.STAFF:ALLOWANCE-OVERTIME"/>
    <s v="d771016b-d844-4d07-bf54-e1b2f01f81dc"/>
    <x v="3"/>
    <m/>
    <s v="RV01_LEVS"/>
    <s v="TAXES: PROPERTY RATES: LEVIES"/>
    <n v="1000"/>
    <s v="ADM &amp; HO"/>
    <n v="143590.14000000001"/>
    <n v="150769.647"/>
    <n v="161323.52228999999"/>
  </r>
  <r>
    <n v="404390"/>
    <s v="COMMUNITY SERVICES"/>
    <s v="MNT &amp; ADMN - SPRTS"/>
    <s v="3.3 - Recreation and Facilities"/>
    <s v="Function:Sport and Recreation:Non-core Function:Recreational Facilities"/>
    <s v="O/404390.JAH.000"/>
    <s v="MSE:AH:MRC:MUNICIPAL RUNNING COST"/>
    <s v="4390JAH000"/>
    <s v="MSE:AH:MRC:MUNICIPAL RUNNING COST"/>
    <s v="Function:Sport and Recreation:Non-core Function:Recreational Facilities"/>
    <n v="4300006020"/>
    <s v="HR:MUNICIP.STAFF:ALLOWANCE-OVERTIME"/>
    <s v="d771016b-d844-4d07-bf54-e1b2f01f81dc"/>
    <x v="3"/>
    <m/>
    <s v="RV01_MSE"/>
    <s v="COUNCIL: MUNICIPAL SERVICES: ELECTRICITY"/>
    <n v="1000"/>
    <s v="ADM &amp; HO"/>
    <n v="675171.56"/>
    <n v="481310.04600000003"/>
    <n v="515001.74922000006"/>
  </r>
  <r>
    <n v="404392"/>
    <s v="COMMUNITY SERVICES"/>
    <s v="CEMETERIES"/>
    <s v="3.3 - Recreation and Facilities"/>
    <s v="Function:Community and Social Services:Core Function:Cemeteries, Funeral Parlours and Crematoriums"/>
    <s v="O/404392.JAH.000"/>
    <s v="MSE:AH:MRC:MUNICIPAL RUNNING COST"/>
    <s v="4392JAH000"/>
    <s v="MSE:AH:MRC:MUNICIPAL RUNNING COST"/>
    <s v="Function:Community and Social Services:Core Function:Cemeteries, Funeral Parlours and Crematoriums"/>
    <n v="4300006020"/>
    <s v="HR:MUNICIP.STAFF:ALLOWANCE-OVERTIME"/>
    <s v="d771016b-d844-4d07-bf54-e1b2f01f81dc"/>
    <x v="3"/>
    <m/>
    <s v="RV01_MSE"/>
    <s v="COUNCIL: MUNICIPAL SERVICES: ELECTRICITY"/>
    <n v="1000"/>
    <s v="ADM &amp; HO"/>
    <n v="284924.28000000003"/>
    <n v="299170.49400000001"/>
    <n v="320112.42858000001"/>
  </r>
  <r>
    <n v="404400"/>
    <s v="COMMUNITY SERVICES"/>
    <s v="CONSERVATION"/>
    <s v="3.3 - Recreation and Facilities"/>
    <s v="Function:Sport and Recreation:Non-core Function:Recreational Facilities"/>
    <s v="O/404400.BAH.000"/>
    <s v="LEVS:AH:MRC:MUNICIPAL RUNNING COST"/>
    <s v="4400BAH000"/>
    <s v="LEVS:AH:MRC:MUNICIPAL RUNNING COST"/>
    <s v="Function:Sport and Recreation:Non-core Function:Recreational Facilities"/>
    <n v="4300006020"/>
    <s v="HR:MUNICIP.STAFF:ALLOWANCE-OVERTIME"/>
    <s v="d771016b-d844-4d07-bf54-e1b2f01f81dc"/>
    <x v="3"/>
    <m/>
    <s v="RV01_LEVS"/>
    <s v="TAXES: PROPERTY RATES: LEVIES"/>
    <n v="1000"/>
    <s v="ADM &amp; HO"/>
    <n v="87177.12"/>
    <n v="91535.975999999995"/>
    <n v="97943.494319999998"/>
  </r>
  <r>
    <n v="404402"/>
    <s v="COMMUNITY SERVICES"/>
    <s v="DISTRICT NORTH"/>
    <s v="3.3 - Recreation and Facilities"/>
    <s v="Function:Sport and Recreation:Core Function:Community Parks (including Nurseries)"/>
    <s v="O/404402.BAH.000"/>
    <s v="LEVS:AH:MRC:MUNICIPAL RUNNING COST"/>
    <s v="4402BAH000"/>
    <s v="LEVS:AH:MRC:MUNICIPAL RUNNING COST"/>
    <s v="Function:Sport and Recreation:Core Function:Community Parks (including Nurseries)"/>
    <n v="4300006020"/>
    <s v="HR:MUNICIP.STAFF:ALLOWANCE-OVERTIME"/>
    <s v="d771016b-d844-4d07-bf54-e1b2f01f81dc"/>
    <x v="3"/>
    <m/>
    <s v="RV01_LEVS"/>
    <s v="TAXES: PROPERTY RATES: LEVIES"/>
    <n v="1000"/>
    <s v="ADM &amp; HO"/>
    <n v="61897.320000000007"/>
    <n v="64992.186000000009"/>
    <n v="69541.639020000017"/>
  </r>
  <r>
    <n v="404404"/>
    <s v="COMMUNITY SERVICES"/>
    <s v="DISTRICT CENTRAL"/>
    <s v="3.3 - Recreation and Facilities"/>
    <s v="Function:Sport and Recreation:Core Function:Community Parks (including Nurseries)"/>
    <s v="O/404404.JAH.000"/>
    <s v="MSE:AH:MRC:MUNICIPAL RUNNING COST"/>
    <s v="4404JAH000"/>
    <s v="MSE:AH:MRC:MUNICIPAL RUNNING COST"/>
    <s v="Function:Sport and Recreation:Core Function:Community Parks (including Nurseries)"/>
    <n v="4300006020"/>
    <s v="HR:MUNICIP.STAFF:ALLOWANCE-OVERTIME"/>
    <s v="d771016b-d844-4d07-bf54-e1b2f01f81dc"/>
    <x v="3"/>
    <m/>
    <s v="RV01_MSE"/>
    <s v="COUNCIL: MUNICIPAL SERVICES: ELECTRICITY"/>
    <n v="1000"/>
    <s v="ADM &amp; HO"/>
    <n v="283135.39999999997"/>
    <n v="297292.17"/>
    <n v="318102.62189999997"/>
  </r>
  <r>
    <n v="404406"/>
    <s v="COMMUNITY SERVICES"/>
    <s v="DISTRICT SOUTH"/>
    <s v="3.3 - Recreation and Facilities"/>
    <s v="Function:Sport and Recreation:Core Function:Community Parks (including Nurseries)"/>
    <s v="O/404406.JAH.000"/>
    <s v="MSE:AH:MRC:MUNICIPAL RUNNING COST"/>
    <s v="4406JAH000"/>
    <s v="MSE:AH:MRC:MUNICIPAL RUNNING COST"/>
    <s v="Function:Sport and Recreation:Core Function:Community Parks (including Nurseries)"/>
    <n v="4300006020"/>
    <s v="HR:MUNICIP.STAFF:ALLOWANCE-OVERTIME"/>
    <s v="d771016b-d844-4d07-bf54-e1b2f01f81dc"/>
    <x v="3"/>
    <m/>
    <s v="RV01_MSE"/>
    <s v="COUNCIL: MUNICIPAL SERVICES: ELECTRICITY"/>
    <n v="1000"/>
    <s v="ADM &amp; HO"/>
    <n v="519825.83999999997"/>
    <n v="545817.13199999998"/>
    <n v="584024.33123999997"/>
  </r>
  <r>
    <n v="404412"/>
    <s v="COMMUNITY SERVICES"/>
    <s v="HORTICULTURE"/>
    <s v="3.3 - Recreation and Facilities"/>
    <s v="Function:Sport and Recreation:Core Function:Community Parks (including Nurseries)"/>
    <s v="O/404412.BAH.000"/>
    <s v="LEVS:AH:MRC:MUNICIPAL RUNNING COST"/>
    <s v="4412BAH000"/>
    <s v="LEVS:AH:MRC:MUNICIPAL RUNNING COST"/>
    <s v="Function:Sport and Recreation:Core Function:Community Parks (including Nurseries)"/>
    <n v="4300006020"/>
    <s v="HR:MUNICIP.STAFF:ALLOWANCE-OVERTIME"/>
    <s v="d771016b-d844-4d07-bf54-e1b2f01f81dc"/>
    <x v="3"/>
    <m/>
    <s v="RV01_LEVS"/>
    <s v="TAXES: PROPERTY RATES: LEVIES"/>
    <n v="1000"/>
    <s v="ADM &amp; HO"/>
    <n v="51894.479999999996"/>
    <n v="54489.203999999998"/>
    <n v="58303.448280000004"/>
  </r>
  <r>
    <n v="404513"/>
    <s v="COMMUNITY SERVICES"/>
    <s v="BESSIE HEAD LIBRY"/>
    <s v="3.3 - Recreation and Facilities"/>
    <s v="Function:Community and Social Services:Core Function:Libraries and Archives"/>
    <s v="O/404513.JAH.000"/>
    <s v="MSE:AH:MRC:MUNICIPAL RUNNING COST"/>
    <s v="4513JAH000"/>
    <s v="MSE:AH:MRC:MUNICIPAL RUNNING COST"/>
    <s v="Function:Community and Social Services:Core Function:Libraries and Archives"/>
    <n v="4300006020"/>
    <s v="HR:MUNICIP.STAFF:ALLOWANCE-OVERTIME"/>
    <s v="d771016b-d844-4d07-bf54-e1b2f01f81dc"/>
    <x v="3"/>
    <m/>
    <s v="RV01_MSE"/>
    <s v="COUNCIL: MUNICIPAL SERVICES: ELECTRICITY"/>
    <n v="1000"/>
    <s v="ADM &amp; HO"/>
    <n v="106985.51999999999"/>
    <n v="112334.79599999999"/>
    <n v="120198.23172"/>
  </r>
  <r>
    <n v="503091"/>
    <s v="INFRASTRUCTURE"/>
    <s v="ELECTRICITY-MNGT"/>
    <s v="5.1 - Electricity"/>
    <s v="Function:Energy Sources:Core Function:Electricity"/>
    <s v="O/503091.JAH.000"/>
    <s v="MSE:AH:MRC:MUNICIPAL RUNNING COST"/>
    <s v="5091JAH000"/>
    <s v="MSE:AH:MRC:MUNICIPAL RUNNING COST"/>
    <s v="Function:Energy Sources:Core Function:Electricity"/>
    <n v="4300006020"/>
    <s v="HR:MUNICIP.STAFF:ALLOWANCE-OVERTIME"/>
    <s v="d771016b-d844-4d07-bf54-e1b2f01f81dc"/>
    <x v="3"/>
    <s v="R/M"/>
    <s v="RV01_MSE"/>
    <s v="COUNCIL: MUNICIPAL SERVICES: ELECTRICITY"/>
    <n v="1000"/>
    <s v="ADM &amp; HO"/>
    <n v="637517.62666666659"/>
    <n v="736060.17466666678"/>
    <n v="880917.72022666654"/>
  </r>
  <r>
    <n v="503094"/>
    <s v="INFRASTRUCTURE"/>
    <s v="ROADS &amp; TRANS - MNGT"/>
    <s v="5.3 - Roads and Transportation"/>
    <s v="Function:Road Transport:Core Function:Roads"/>
    <s v="O/503094.JAH.000"/>
    <s v="MSE:AH:MRC:MUNICIPAL RUNNING COST"/>
    <s v="5094JAH000"/>
    <s v="MSE:AH:MRC:MUNICIPAL RUNNING COST"/>
    <s v="Function:Road Transport:Core Function:Roads"/>
    <n v="4300006020"/>
    <s v="HR:MUNICIP.STAFF:ALLOWANCE-OVERTIME"/>
    <s v="d771016b-d844-4d07-bf54-e1b2f01f81dc"/>
    <x v="3"/>
    <m/>
    <s v="RV01_MSE"/>
    <s v="COUNCIL: MUNICIPAL SERVICES: ELECTRICITY"/>
    <n v="1000"/>
    <s v="ADM &amp; HO"/>
    <n v="238625.56000000003"/>
    <n v="250556.83799999999"/>
    <n v="268095.81666000001"/>
  </r>
  <r>
    <n v="503096"/>
    <s v="INFRASTRUCTURE"/>
    <s v="WATER &amp;SAN MGT"/>
    <s v="5.4 - Water and Sanitation"/>
    <s v="Function:Water Management:Core Function:Water Distribution"/>
    <s v="O/503096.ZAH.000"/>
    <s v="WATR:AH:MRC:MUNICIPAL RUNNING COST"/>
    <s v="5096ZAH000"/>
    <s v="WATR:AH:MRC:MUNICIPAL RUNNING COST"/>
    <s v="Function:Water Management:Core Function:Water Distribution"/>
    <n v="4300006020"/>
    <s v="HR:MUNICIP.STAFF:ALLOWANCE-OVERTIME"/>
    <s v="d771016b-d844-4d07-bf54-e1b2f01f81dc"/>
    <x v="3"/>
    <s v="R/M"/>
    <s v="RV01_WATR"/>
    <s v="COUNCIL: MUNICIPAL SERVICES: WATER"/>
    <n v="1000"/>
    <s v="ADM &amp; HO"/>
    <n v="992156.51333333331"/>
    <n v="1125097.6723333334"/>
    <n v="1320521.1760633334"/>
  </r>
  <r>
    <n v="504088"/>
    <s v="INFRASTRUCTURE"/>
    <s v="ELECTRICAL PLANNING"/>
    <s v="5.1 - Electricity"/>
    <s v="Function:Energy Sources:Core Function:Electricity"/>
    <s v="O/504088.JAH.000"/>
    <s v="MSE:AH:MRC:MUNICIPAL RUNNING COST"/>
    <s v="5088JAH000"/>
    <s v="MSE:AH:MRC:MUNICIPAL RUNNING COST"/>
    <s v="Function:Energy Sources:Core Function:Electricity"/>
    <n v="4300006020"/>
    <s v="HR:MUNICIP.STAFF:ALLOWANCE-OVERTIME"/>
    <s v="d771016b-d844-4d07-bf54-e1b2f01f81dc"/>
    <x v="3"/>
    <m/>
    <s v="RV01_MSE"/>
    <s v="COUNCIL: MUNICIPAL SERVICES: ELECTRICITY"/>
    <n v="1000"/>
    <s v="ADM &amp; HO"/>
    <n v="108750.24"/>
    <n v="114187.75200000001"/>
    <n v="122180.89464000001"/>
  </r>
  <r>
    <n v="504124"/>
    <s v="INFRASTRUCTURE"/>
    <s v="ROADS GENERAL"/>
    <s v="5.3 - Roads and Transportation"/>
    <s v="Function:Road Transport:Core Function:Roads"/>
    <s v="O/504124.JAH.000"/>
    <s v="MSE:AH:MRC:MUNICIPAL RUNNING COST"/>
    <s v="5124JAH000"/>
    <s v="MSE:AH:MRC:MUNICIPAL RUNNING COST"/>
    <s v="Function:Road Transport:Core Function:Roads"/>
    <n v="4300006020"/>
    <s v="HR:MUNICIP.STAFF:ALLOWANCE-OVERTIME"/>
    <s v="d771016b-d844-4d07-bf54-e1b2f01f81dc"/>
    <x v="3"/>
    <s v="R/M"/>
    <s v="RV01_MSE"/>
    <s v="COUNCIL: MUNICIPAL SERVICES: ELECTRICITY"/>
    <n v="1000"/>
    <s v="ADM &amp; HO"/>
    <n v="95328.12"/>
    <n v="100094.526"/>
    <n v="107101.14282000001"/>
  </r>
  <r>
    <n v="504136"/>
    <s v="INFRASTRUCTURE"/>
    <s v="TRFC SGNS &amp; RDMRKNG"/>
    <s v="5.3 - Roads and Transportation"/>
    <s v="Function:Road Transport:Core Function:Roads"/>
    <s v="O/504136.JAH.000"/>
    <s v="MSE:AH:MRC:MUNICIPAL RUNNING COST"/>
    <s v="5136JAH000"/>
    <s v="MSE:AH:MRC:MUNICIPAL RUNNING COST"/>
    <s v="Function:Road Transport:Core Function:Roads"/>
    <n v="4300006020"/>
    <s v="HR:MUNICIP.STAFF:ALLOWANCE-OVERTIME"/>
    <s v="d771016b-d844-4d07-bf54-e1b2f01f81dc"/>
    <x v="3"/>
    <m/>
    <s v="RV01_MSE"/>
    <s v="COUNCIL: MUNICIPAL SERVICES: ELECTRICITY"/>
    <n v="1000"/>
    <s v="ADM &amp; HO"/>
    <n v="796553.24000000011"/>
    <n v="836380.90199999989"/>
    <n v="894927.56513999996"/>
  </r>
  <r>
    <n v="504161"/>
    <s v="INFRASTRUCTURE"/>
    <s v="MECHANICAL WORKSHOPS"/>
    <s v="5.1 - Electricity"/>
    <s v="Function:Finance and Administration:Core Function:Asset Management"/>
    <s v="O/504161.BAH.000"/>
    <s v="LEVS:AH:MRC:MUNICIPAL RUNNING COST"/>
    <s v="5161BAH000"/>
    <s v="MSE:AH:NIF:TRANSPORT ASSETS:PL"/>
    <s v="Function:Finance and Administration:Core Function:Asset Management"/>
    <n v="4300006020"/>
    <s v="HR:MUNICIP.STAFF:ALLOWANCE-OVERTIME"/>
    <s v="d771016b-d844-4d07-bf54-e1b2f01f81dc"/>
    <x v="3"/>
    <m/>
    <s v="RV01_MSE"/>
    <s v="COUNCIL: MUNICIPAL SERVICES: ELECTRICITY"/>
    <n v="1000"/>
    <s v="ADM &amp; HO"/>
    <n v="155945.4"/>
    <n v="327485.34000000003"/>
    <n v="350409.31380000006"/>
  </r>
  <r>
    <n v="504168"/>
    <s v="INFRASTRUCTURE"/>
    <s v="SEWERAGE"/>
    <s v="5.4 - Water and Sanitation"/>
    <s v="Function:Waste Water Management:Core Function:Sewerage"/>
    <s v="O/504168.WAH.000"/>
    <s v="WWAT:AH:MRC:MUNICIPAL RUNNING COST"/>
    <s v="5168WAH000"/>
    <s v="WWAT:AH:MRC:MUNICIPAL RUNNING COST"/>
    <s v="Function:Waste Water Management:Core Function:Sewerage"/>
    <n v="4300006020"/>
    <s v="HR:MUNICIP.STAFF:ALLOWANCE-OVERTIME"/>
    <s v="d771016b-d844-4d07-bf54-e1b2f01f81dc"/>
    <x v="3"/>
    <s v="R/M"/>
    <s v="RV01_WWAT"/>
    <s v="COUNCIL: MUNICIPAL SERVICES: WASTE WATER"/>
    <n v="1000"/>
    <s v="ADM &amp; HO"/>
    <n v="295926.83999999997"/>
    <n v="658946.36400000006"/>
    <n v="507572.6094800001"/>
  </r>
  <r>
    <n v="504169"/>
    <s v="INFRASTRUCTURE"/>
    <s v="WATER"/>
    <s v="5.4 - Water and Sanitation"/>
    <s v="Function:Water Management:Core Function:Water Distribution"/>
    <s v="O/504169.ZAH.000"/>
    <s v="WATR:AH:MRC:MUNICIPAL RUNNING COST"/>
    <s v="5169ZAH000"/>
    <s v="WATR:AH:MRC:MUNICIPAL RUNNING COST"/>
    <s v="Function:Water Management:Core Function:Water Distribution"/>
    <n v="4300006020"/>
    <s v="HR:MUNICIP.STAFF:ALLOWANCE-OVERTIME"/>
    <s v="d771016b-d844-4d07-bf54-e1b2f01f81dc"/>
    <x v="3"/>
    <s v="R/M"/>
    <s v="RV01_WATR"/>
    <s v="COUNCIL: MUNICIPAL SERVICES: WATER"/>
    <n v="1000"/>
    <s v="ADM &amp; HO"/>
    <n v="342739.62"/>
    <n v="359876.60100000002"/>
    <n v="385067.96307"/>
  </r>
  <r>
    <n v="504171"/>
    <s v="INFRASTRUCTURE"/>
    <s v="DRAINAGE DISTRIBUTION"/>
    <s v="5.3 - Roads and Transportation"/>
    <s v="Function:Waste Water Management:Core Function:Storm Water Management"/>
    <s v="O/504171.WAH.000"/>
    <s v="WWAT:AH:MRC:MUNICIPAL RUNNING COST"/>
    <s v="5171WAH000"/>
    <s v="WWAT:AH:MRC:MUNICIPAL RUNNING COST"/>
    <s v="Function:Waste Water Management:Core Function:Storm Water Management"/>
    <n v="4300006020"/>
    <s v="HR:MUNICIP.STAFF:ALLOWANCE-OVERTIME"/>
    <s v="d771016b-d844-4d07-bf54-e1b2f01f81dc"/>
    <x v="3"/>
    <m/>
    <s v="RV01_WWAT"/>
    <s v="COUNCIL: MUNICIPAL SERVICES: WASTE WATER"/>
    <n v="1000"/>
    <s v="ADM &amp; HO"/>
    <n v="375343.8"/>
    <n v="394110.99"/>
    <n v="421698.75929999998"/>
  </r>
  <r>
    <n v="504707"/>
    <s v="INFRASTRUCTURE"/>
    <s v="RADIO/TRAFFIC"/>
    <s v="5.1 - Electricity"/>
    <s v="Function:Energy Sources:Core Function:Electricity"/>
    <s v="O/504707.JAH.000"/>
    <s v="MSE:AH:MRC:MUNICIPAL RUNNING COST"/>
    <s v="5707JAH000"/>
    <s v="MSE:AH:MRC:MUNICIPAL RUNNING COST"/>
    <s v="Function:Energy Sources:Core Function:Electricity"/>
    <n v="4300006020"/>
    <s v="HR:MUNICIP.STAFF:ALLOWANCE-OVERTIME"/>
    <s v="d771016b-d844-4d07-bf54-e1b2f01f81dc"/>
    <x v="3"/>
    <m/>
    <s v="RV01_MSE"/>
    <s v="COUNCIL: MUNICIPAL SERVICES: ELECTRICITY"/>
    <n v="1000"/>
    <s v="ADM &amp; HO"/>
    <n v="500685.48"/>
    <n v="525719.75399999996"/>
    <n v="562520.13677999994"/>
  </r>
  <r>
    <n v="504709"/>
    <s v="INFRASTRUCTURE"/>
    <s v="UNDERGROUND MAINS"/>
    <s v="5.1 - Electricity"/>
    <s v="Function:Energy Sources:Core Function:Electricity"/>
    <s v="O/504709.JAH.000"/>
    <s v="MSE:AH:MRC:MUNICIPAL RUNNING COST"/>
    <s v="5709JAH000"/>
    <s v="MSE:AH:MRC:MUNICIPAL RUNNING COST"/>
    <s v="Function:Energy Sources:Core Function:Electricity"/>
    <n v="4300006020"/>
    <s v="HR:MUNICIP.STAFF:ALLOWANCE-OVERTIME"/>
    <s v="d771016b-d844-4d07-bf54-e1b2f01f81dc"/>
    <x v="3"/>
    <m/>
    <s v="RV01_MSE"/>
    <s v="COUNCIL: MUNICIPAL SERVICES: ELECTRICITY"/>
    <n v="1000"/>
    <s v="ADM &amp; HO"/>
    <n v="662569.3600000001"/>
    <n v="357631.88533333334"/>
    <n v="881999.45063999994"/>
  </r>
  <r>
    <n v="504710"/>
    <s v="INFRASTRUCTURE"/>
    <s v="OVERHEAD MAINS"/>
    <s v="5.1 - Electricity"/>
    <s v="Function:Energy Sources:Core Function:Electricity"/>
    <s v="O/504710.JAH.000"/>
    <s v="MSE:AH:MRC:MUNICIPAL RUNNING COST"/>
    <s v="5710JAH000"/>
    <s v="MSE:AH:MRC:MUNICIPAL RUNNING COST"/>
    <s v="Function:Energy Sources:Core Function:Electricity"/>
    <n v="4300006020"/>
    <s v="HR:MUNICIP.STAFF:ALLOWANCE-OVERTIME"/>
    <s v="d771016b-d844-4d07-bf54-e1b2f01f81dc"/>
    <x v="3"/>
    <m/>
    <s v="RV01_MSE"/>
    <s v="COUNCIL: MUNICIPAL SERVICES: ELECTRICITY"/>
    <n v="1000"/>
    <s v="ADM &amp; HO"/>
    <n v="551465.96"/>
    <n v="704039.25799999991"/>
    <n v="553322.00606000004"/>
  </r>
  <r>
    <n v="504786"/>
    <s v="INFRASTRUCTURE"/>
    <s v="LEAK DETECTION"/>
    <s v="5.4 - Water and Sanitation"/>
    <s v="Function:Water Management:Core Function:Water Distribution"/>
    <s v="O/504786.ZAH.000"/>
    <s v="WATR:AH:MRC:MUNICIPAL RUNNING COST"/>
    <s v="5786ZAH000"/>
    <s v="WATR:AH:MRC:MUNICIPAL RUNNING COST"/>
    <s v="Function:Water Management:Core Function:Water Distribution"/>
    <n v="4300006020"/>
    <s v="HR:MUNICIP.STAFF:ALLOWANCE-OVERTIME"/>
    <s v="d771016b-d844-4d07-bf54-e1b2f01f81dc"/>
    <x v="3"/>
    <m/>
    <s v="RV01_WATR"/>
    <s v="COUNCIL: MUNICIPAL SERVICES: WATER"/>
    <n v="1000"/>
    <s v="ADM &amp; HO"/>
    <n v="152856.18"/>
    <n v="320997.978"/>
    <n v="343467.83646000002"/>
  </r>
  <r>
    <n v="504789"/>
    <s v="INFRASTRUCTURE"/>
    <s v="GENERAL - WATER"/>
    <s v="5.4 - Water and Sanitation"/>
    <s v="Function:Water Management:Core Function:Water Distribution"/>
    <s v="O/504789.ZAH.000"/>
    <s v="WATR:AH:MRC:MUNICIPAL RUNNING COST"/>
    <s v="5789ZAH000"/>
    <s v="WATR:AH:MRC:MUNICIPAL RUNNING COST"/>
    <s v="Function:Water Management:Core Function:Water Distribution"/>
    <n v="4300006020"/>
    <s v="HR:MUNICIP.STAFF:ALLOWANCE-OVERTIME"/>
    <s v="d771016b-d844-4d07-bf54-e1b2f01f81dc"/>
    <x v="3"/>
    <s v="R/M"/>
    <s v="RV01_LEVS"/>
    <s v="TAXES: PROPERTY RATES: LEVIES"/>
    <n v="1000"/>
    <s v="ADM &amp; HO"/>
    <n v="16390.079999999998"/>
    <n v="17209.583999999999"/>
    <n v="18414.25488"/>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300006020"/>
    <s v="HR:MUNICIP.STAFF:ALLOWANCE-OVERTIME"/>
    <s v="d771016b-d844-4d07-bf54-e1b2f01f81dc"/>
    <x v="3"/>
    <m/>
    <s v="RV01_LEVS"/>
    <s v="TAXES: PROPERTY RATES: LEVIES"/>
    <n v="1000"/>
    <s v="ADM &amp; HO"/>
    <n v="16390.079999999998"/>
    <n v="17209.583999999999"/>
    <n v="18414.25488"/>
  </r>
  <r>
    <n v="604508"/>
    <s v="SUSTAINABLE DEVELOPMENT AND CITY ENTERPRISES"/>
    <s v="AIRPORT"/>
    <s v="6.1 - City Entities"/>
    <s v="Function:Other:Core Function:Air Transport"/>
    <s v="O/604508.JAH.000"/>
    <s v="MSE:AH:MRC:MUNICIPAL RUNNING COST"/>
    <s v="6508JAH000"/>
    <s v="MSE:AH:MRC:MUNICIPAL RUNNING COST"/>
    <s v="Function:Other:Core Function:Air Transport"/>
    <n v="4300006020"/>
    <s v="HR:MUNICIP.STAFF:ALLOWANCE-OVERTIME"/>
    <s v="d771016b-d844-4d07-bf54-e1b2f01f81dc"/>
    <x v="3"/>
    <m/>
    <s v="RV01_MSE"/>
    <s v="COUNCIL: MUNICIPAL SERVICES: ELECTRICITY"/>
    <n v="1000"/>
    <s v="ADM &amp; HO"/>
    <n v="18175.199999999997"/>
    <n v="19083.96"/>
    <n v="20419.837200000002"/>
  </r>
  <r>
    <n v="604745"/>
    <s v="SUSTAINABLE DEVELOPMENT AND CITY ENTERPRISES"/>
    <s v="MUNICIPAL MARKET"/>
    <s v="6.1 - City Entities"/>
    <s v="Function:Other:Core Function:Markets"/>
    <s v="O/604745.JAH.000"/>
    <s v="MSE:AH:MRC:MUNICIPAL RUNNING COST"/>
    <s v="6745JAH000"/>
    <s v="MSE:AH:MRC:MUNICIPAL RUNNING COST"/>
    <s v="Function:Other:Core Function:Markets"/>
    <n v="4300006020"/>
    <s v="HR:MUNICIP.STAFF:ALLOWANCE-OVERTIME"/>
    <s v="d771016b-d844-4d07-bf54-e1b2f01f81dc"/>
    <x v="3"/>
    <m/>
    <s v="RV01_MSE"/>
    <s v="COUNCIL: MUNICIPAL SERVICES: ELECTRICITY"/>
    <n v="1000"/>
    <s v="ADM &amp; HO"/>
    <n v="361480.32"/>
    <n v="411054.33600000001"/>
    <n v="439828.13952000003"/>
  </r>
  <r>
    <n v="204024"/>
    <s v="CITY FINANCE"/>
    <s v="CUSTOMER CARE"/>
    <s v="2.4 - Revenue Management"/>
    <s v="Function:Finance and Administration:Core Function:Finance"/>
    <s v="O/204024.BAH.000"/>
    <s v="LEVS:AH:MRC:MUNICIPAL RUNNING COST"/>
    <s v="2024BAH000"/>
    <s v="LEVS:AH:MRC:MUNICIPAL RUNNING COST"/>
    <s v="Function:Finance and Administration:Core Function:Finance"/>
    <n v="4300007000"/>
    <s v="HR:MUNICIP.STAFF:ALLOWANCE-OVERTIME:NIGHT SHIFT"/>
    <s v="5085cf8c-7688-4d84-b80e-4418b0c42daa"/>
    <x v="3"/>
    <m/>
    <s v="RV01_LEVS"/>
    <s v="TAXES: PROPERTY RATES: LEVIES"/>
    <n v="1000"/>
    <s v="ADM &amp; HO"/>
    <n v="14722.560000000001"/>
    <n v="15458.688000000002"/>
    <n v="16540.796160000002"/>
  </r>
  <r>
    <n v="403066"/>
    <s v="COMMUNITY SERVICES"/>
    <s v="PUB SAFE_ EM - MNGT"/>
    <s v="3.2 - Public Safety, Emergency Services and Enforcement"/>
    <s v="Function:Public Safety:Non-core Function:Fire Fighting and Protection"/>
    <s v="O/403066.JAH.000"/>
    <s v="MSE:AH:MRC:MUNICIPAL RUNNING COST"/>
    <s v="4066JAH000"/>
    <s v="MSE:AH:MRC:MUNICIPAL RUNNING COST"/>
    <s v="Function:Public Safety:Non-core Function:Fire Fighting and Protection"/>
    <n v="4300007000"/>
    <s v="HR:MUNICIP.STAFF:ALLOWANCE-OVERTIME:NIGHT SHIFT"/>
    <s v="5085cf8c-7688-4d84-b80e-4418b0c42daa"/>
    <x v="3"/>
    <m/>
    <s v="RV01_MSE"/>
    <s v="COUNCIL: MUNICIPAL SERVICES: ELECTRICITY"/>
    <n v="1000"/>
    <s v="ADM &amp; HO"/>
    <n v="15804.36"/>
    <n v="16594.578000000001"/>
    <n v="17756.198460000003"/>
  </r>
  <r>
    <n v="404182"/>
    <s v="COMMUNITY SERVICES"/>
    <s v="ENVIROMENTAL MNGT"/>
    <s v="3.4 - Waste Management"/>
    <s v="Function:Waste Management:Core Function:Solid Waste Removal"/>
    <s v="O/404182.JAH.000"/>
    <s v="MSE:AH:MRC:MUNICIPAL RUNNING COST"/>
    <s v="4182JAH000"/>
    <s v="MSE:AH:MRC:MUNICIPAL RUNNING COST"/>
    <s v="Function:Waste Management:Core Function:Solid Waste Removal"/>
    <n v="4300007000"/>
    <s v="HR:MUNICIP.STAFF:ALLOWANCE-OVERTIME:NIGHT SHIFT"/>
    <s v="5085cf8c-7688-4d84-b80e-4418b0c42daa"/>
    <x v="3"/>
    <m/>
    <s v="RV01_MSE"/>
    <s v="COUNCIL: MUNICIPAL SERVICES: ELECTRICITY"/>
    <n v="1000"/>
    <s v="ADM &amp; HO"/>
    <n v="61342.919999999984"/>
    <n v="64410.065999999984"/>
    <n v="68918.770619999981"/>
  </r>
  <r>
    <n v="404186"/>
    <s v="COMMUNITY SERVICES"/>
    <s v="GENERAL - WASTE MNGT"/>
    <s v="3.4 - Waste Management"/>
    <s v="Function:Waste Management:Core Function:Solid Waste Removal"/>
    <s v="O/404186.JAH.000"/>
    <s v="MSE:AH:MRC:MUNICIPAL RUNNING COST"/>
    <s v="4186JAH000"/>
    <s v="MSE:AH:MRC:MUNICIPAL RUNNING COST"/>
    <s v="Function:Waste Management:Core Function:Solid Waste Removal"/>
    <n v="4300007000"/>
    <s v="HR:MUNICIP.STAFF:ALLOWANCE-OVERTIME:NIGHT SHIFT"/>
    <s v="5085cf8c-7688-4d84-b80e-4418b0c42daa"/>
    <x v="3"/>
    <s v="R/M"/>
    <s v="RV01_MSE"/>
    <s v="COUNCIL: MUNICIPAL SERVICES: ELECTRICITY"/>
    <n v="1000"/>
    <s v="ADM &amp; HO"/>
    <n v="18856.8"/>
    <n v="19799.64"/>
    <n v="21185.614799999999"/>
  </r>
  <r>
    <n v="404291"/>
    <s v="COMMUNITY SERVICES"/>
    <s v="ADMINISTRATION FIRE"/>
    <s v="3.2 - Public Safety, Emergency Services and Enforcement"/>
    <s v="Function:Public Safety:Non-core Function:Fire Fighting and Protection"/>
    <s v="O/404291.JAH.000"/>
    <s v="MSE:AH:MRC:MUNICIPAL RUNNING COST"/>
    <s v="4291JAH000"/>
    <s v="MSE:AH:MRC:MUNICIPAL RUNNING COST"/>
    <s v="Function:Public Safety:Non-core Function:Fire Fighting and Protection"/>
    <n v="4300007000"/>
    <s v="HR:MUNICIP.STAFF:ALLOWANCE-OVERTIME:NIGHT SHIFT"/>
    <s v="5085cf8c-7688-4d84-b80e-4418b0c42daa"/>
    <x v="3"/>
    <m/>
    <s v="RV01_MSE"/>
    <s v="COUNCIL: MUNICIPAL SERVICES: ELECTRICITY"/>
    <n v="1000"/>
    <s v="ADM &amp; HO"/>
    <n v="26006.28"/>
    <n v="27306.594000000001"/>
    <n v="29218.055580000004"/>
  </r>
  <r>
    <n v="404294"/>
    <s v="COMMUNITY SERVICES"/>
    <s v="MNT &amp; ADMIN - FIRE"/>
    <s v="3.2 - Public Safety, Emergency Services and Enforcement"/>
    <s v="Function:Public Safety:Non-core Function:Fire Fighting and Protection"/>
    <s v="O/404294.JAH.000"/>
    <s v="MSE:AH:MRC:MUNICIPAL RUNNING COST"/>
    <s v="4294JAH000"/>
    <s v="MSE:AH:MRC:MUNICIPAL RUNNING COST"/>
    <s v="Function:Public Safety:Non-core Function:Fire Fighting and Protection"/>
    <n v="4300007000"/>
    <s v="HR:MUNICIP.STAFF:ALLOWANCE-OVERTIME:NIGHT SHIFT"/>
    <s v="5085cf8c-7688-4d84-b80e-4418b0c42daa"/>
    <x v="3"/>
    <m/>
    <s v="RV01_MSE"/>
    <s v="COUNCIL: MUNICIPAL SERVICES: ELECTRICITY"/>
    <n v="1000"/>
    <s v="ADM &amp; HO"/>
    <n v="663663.24000000022"/>
    <n v="586846.40199999977"/>
    <n v="767925.65014000004"/>
  </r>
  <r>
    <n v="404296"/>
    <s v="COMMUNITY SERVICES"/>
    <s v="COMMUNICATION CENTRE"/>
    <s v="3.2 - Public Safety, Emergency Services and Enforcement"/>
    <s v="Function:Public Safety:Non-core Function:Fire Fighting and Protection"/>
    <s v="O/404296.JAH.000"/>
    <s v="MSE:AH:MRC:MUNICIPAL RUNNING COST"/>
    <s v="4296JAH000"/>
    <s v="MSE:AH:MRC:MUNICIPAL RUNNING COST"/>
    <s v="Function:Public Safety:Non-core Function:Fire Fighting and Protection"/>
    <n v="4300007000"/>
    <s v="HR:MUNICIP.STAFF:ALLOWANCE-OVERTIME:NIGHT SHIFT"/>
    <s v="5085cf8c-7688-4d84-b80e-4418b0c42daa"/>
    <x v="3"/>
    <m/>
    <s v="RV01_MSE"/>
    <s v="COUNCIL: MUNICIPAL SERVICES: ELECTRICITY"/>
    <n v="1000"/>
    <s v="ADM &amp; HO"/>
    <n v="170306.16"/>
    <n v="170306.16"/>
    <n v="170306.16"/>
  </r>
  <r>
    <n v="404297"/>
    <s v="COMMUNITY SERVICES"/>
    <s v="TRAINING"/>
    <s v="3.2 - Public Safety, Emergency Services and Enforcement"/>
    <s v="Function:Public Safety:Non-core Function:Fire Fighting and Protection"/>
    <s v="O/404297.JAH.000"/>
    <s v="MSE:AH:MRC:MUNICIPAL RUNNING COST"/>
    <s v="4297JAH000"/>
    <s v="MSE:AH:MRC:MUNICIPAL RUNNING COST"/>
    <s v="Function:Public Safety:Non-core Function:Fire Fighting and Protection"/>
    <n v="4300007000"/>
    <s v="HR:MUNICIP.STAFF:ALLOWANCE-OVERTIME:NIGHT SHIFT"/>
    <s v="5085cf8c-7688-4d84-b80e-4418b0c42daa"/>
    <x v="3"/>
    <m/>
    <s v="RV01_MSE"/>
    <s v="COUNCIL: MUNICIPAL SERVICES: ELECTRICITY"/>
    <n v="1000"/>
    <s v="ADM &amp; HO"/>
    <n v="88491.36"/>
    <n v="92915.928"/>
    <n v="99420.042960000006"/>
  </r>
  <r>
    <n v="404302"/>
    <s v="COMMUNITY SERVICES"/>
    <s v="OPERATIONS"/>
    <s v="3.2 - Public Safety, Emergency Services and Enforcement"/>
    <s v="Function:Public Safety:Non-core Function:Fire Fighting and Protection"/>
    <s v="O/404302.JAH.000"/>
    <s v="MSE:AH:MRC:MUNICIPAL RUNNING COST"/>
    <s v="4302JAH000"/>
    <s v="MSE:AH:MRC:MUNICIPAL RUNNING COST"/>
    <s v="Function:Public Safety:Non-core Function:Fire Fighting and Protection"/>
    <n v="4300007000"/>
    <s v="HR:MUNICIP.STAFF:ALLOWANCE-OVERTIME:NIGHT SHIFT"/>
    <s v="5085cf8c-7688-4d84-b80e-4418b0c42daa"/>
    <x v="3"/>
    <m/>
    <s v="RV01_MSE"/>
    <s v="COUNCIL: MUNICIPAL SERVICES: ELECTRICITY"/>
    <n v="1000"/>
    <s v="ADM &amp; HO"/>
    <n v="66330.78"/>
    <n v="69647.319000000003"/>
    <n v="49681.754220000003"/>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300007000"/>
    <s v="HR:MUNICIP.STAFF:ALLOWANCE-OVERTIME:NIGHT SHIFT"/>
    <s v="5085cf8c-7688-4d84-b80e-4418b0c42daa"/>
    <x v="3"/>
    <m/>
    <s v="RV01_MSE"/>
    <s v="COUNCIL: MUNICIPAL SERVICES: ELECTRICITY"/>
    <n v="1000"/>
    <s v="ADM &amp; HO"/>
    <n v="39854.28"/>
    <n v="41846.993999999999"/>
    <n v="44776.283580000003"/>
  </r>
  <r>
    <n v="404328"/>
    <s v="COMMUNITY SERVICES"/>
    <s v="SECURITY"/>
    <s v="3.2 - Public Safety, Emergency Services and Enforcement"/>
    <s v="Function:Finance and Administration:Core Function:Security Services"/>
    <s v="O/404328.JAH.000"/>
    <s v="MSE:AH:MRC:MUNICIPAL RUNNING COST"/>
    <s v="4328JAH000"/>
    <s v="MSE:AH:MRC:MUNICIPAL RUNNING COST"/>
    <s v="Function:Finance and Administration:Core Function:Security Services"/>
    <n v="4300007000"/>
    <s v="HR:MUNICIP.STAFF:ALLOWANCE-OVERTIME:NIGHT SHIFT"/>
    <s v="5085cf8c-7688-4d84-b80e-4418b0c42daa"/>
    <x v="3"/>
    <m/>
    <s v="RV01_MSE"/>
    <s v="COUNCIL: MUNICIPAL SERVICES: ELECTRICITY"/>
    <n v="1000"/>
    <s v="ADM &amp; HO"/>
    <n v="68163.360000000001"/>
    <n v="71571.528000000006"/>
    <n v="76581.534960000005"/>
  </r>
  <r>
    <n v="404390"/>
    <s v="COMMUNITY SERVICES"/>
    <s v="MNT &amp; ADMN - SPRTS"/>
    <s v="3.3 - Recreation and Facilities"/>
    <s v="Function:Sport and Recreation:Non-core Function:Recreational Facilities"/>
    <s v="O/404390.JAH.000"/>
    <s v="MSE:AH:MRC:MUNICIPAL RUNNING COST"/>
    <s v="4390JAH000"/>
    <s v="MSE:AH:MRC:MUNICIPAL RUNNING COST"/>
    <s v="Function:Sport and Recreation:Non-core Function:Recreational Facilities"/>
    <n v="4300007000"/>
    <s v="HR:MUNICIP.STAFF:ALLOWANCE-OVERTIME:NIGHT SHIFT"/>
    <s v="5085cf8c-7688-4d84-b80e-4418b0c42daa"/>
    <x v="3"/>
    <m/>
    <s v="RV01_MSE"/>
    <s v="COUNCIL: MUNICIPAL SERVICES: ELECTRICITY"/>
    <n v="1000"/>
    <s v="ADM &amp; HO"/>
    <n v="16920.72"/>
    <n v="17766.756000000001"/>
    <n v="19010.428920000002"/>
  </r>
  <r>
    <n v="404392"/>
    <s v="COMMUNITY SERVICES"/>
    <s v="CEMETERIES"/>
    <s v="3.3 - Recreation and Facilities"/>
    <s v="Function:Community and Social Services:Core Function:Cemeteries, Funeral Parlours and Crematoriums"/>
    <s v="O/404392.JAH.000"/>
    <s v="MSE:AH:MRC:MUNICIPAL RUNNING COST"/>
    <s v="4392JAH000"/>
    <s v="MSE:AH:MRC:MUNICIPAL RUNNING COST"/>
    <s v="Function:Community and Social Services:Core Function:Cemeteries, Funeral Parlours and Crematoriums"/>
    <n v="4300007000"/>
    <s v="HR:MUNICIP.STAFF:ALLOWANCE-OVERTIME:NIGHT SHIFT"/>
    <s v="5085cf8c-7688-4d84-b80e-4418b0c42daa"/>
    <x v="3"/>
    <m/>
    <s v="RV01_MSE"/>
    <s v="COUNCIL: MUNICIPAL SERVICES: ELECTRICITY"/>
    <n v="1000"/>
    <s v="ADM &amp; HO"/>
    <n v="2383.1999999999998"/>
    <n v="2502.36"/>
    <n v="2677.5252000000005"/>
  </r>
  <r>
    <n v="404406"/>
    <s v="COMMUNITY SERVICES"/>
    <s v="DISTRICT SOUTH"/>
    <s v="3.3 - Recreation and Facilities"/>
    <s v="Function:Sport and Recreation:Core Function:Community Parks (including Nurseries)"/>
    <s v="O/404406.JAH.000"/>
    <s v="MSE:AH:MRC:MUNICIPAL RUNNING COST"/>
    <s v="4406JAH000"/>
    <s v="MSE:AH:MRC:MUNICIPAL RUNNING COST"/>
    <s v="Function:Sport and Recreation:Core Function:Community Parks (including Nurseries)"/>
    <n v="4300007000"/>
    <s v="HR:MUNICIP.STAFF:ALLOWANCE-OVERTIME:NIGHT SHIFT"/>
    <s v="5085cf8c-7688-4d84-b80e-4418b0c42daa"/>
    <x v="3"/>
    <m/>
    <s v="RV01_MSE"/>
    <s v="COUNCIL: MUNICIPAL SERVICES: ELECTRICITY"/>
    <n v="1000"/>
    <s v="ADM &amp; HO"/>
    <n v="8579.52"/>
    <n v="9008.496000000001"/>
    <n v="9639.090720000002"/>
  </r>
  <r>
    <n v="404513"/>
    <s v="COMMUNITY SERVICES"/>
    <s v="BESSIE HEAD LIBRY"/>
    <s v="3.3 - Recreation and Facilities"/>
    <s v="Function:Community and Social Services:Core Function:Libraries and Archives"/>
    <s v="O/404513.JAH.000"/>
    <s v="MSE:AH:MRC:MUNICIPAL RUNNING COST"/>
    <s v="4513JAH000"/>
    <s v="MSE:AH:MRC:MUNICIPAL RUNNING COST"/>
    <s v="Function:Community and Social Services:Core Function:Libraries and Archives"/>
    <n v="4300007000"/>
    <s v="HR:MUNICIP.STAFF:ALLOWANCE-OVERTIME:NIGHT SHIFT"/>
    <s v="5085cf8c-7688-4d84-b80e-4418b0c42daa"/>
    <x v="3"/>
    <m/>
    <s v="RV01_MSE"/>
    <s v="COUNCIL: MUNICIPAL SERVICES: ELECTRICITY"/>
    <n v="1000"/>
    <s v="ADM &amp; HO"/>
    <n v="12556.32"/>
    <n v="13184.136"/>
    <n v="14107.025520000001"/>
  </r>
  <r>
    <n v="604745"/>
    <s v="SUSTAINABLE DEVELOPMENT AND CITY ENTERPRISES"/>
    <s v="MUNICIPAL MARKET"/>
    <s v="6.1 - City Entities"/>
    <s v="Function:Other:Core Function:Markets"/>
    <s v="O/604745.JAH.000"/>
    <s v="MSE:AH:MRC:MUNICIPAL RUNNING COST"/>
    <s v="6745JAH000"/>
    <s v="MSE:AH:MRC:MUNICIPAL RUNNING COST"/>
    <s v="Function:Other:Core Function:Markets"/>
    <n v="4300007000"/>
    <s v="HR:MUNICIP.STAFF:ALLOWANCE-OVERTIME:NIGHT SHIFT"/>
    <s v="5085cf8c-7688-4d84-b80e-4418b0c42daa"/>
    <x v="3"/>
    <m/>
    <s v="RV01_MSE"/>
    <s v="COUNCIL: MUNICIPAL SERVICES: ELECTRICITY"/>
    <n v="1000"/>
    <s v="ADM &amp; HO"/>
    <n v="59403.960000000006"/>
    <n v="62374.15800000001"/>
    <n v="66740.349060000008"/>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300000000"/>
    <s v="HR:MUNICIP.STAFF:BASIC SALARY &amp; WAGES"/>
    <s v="1c05d43b-3739-4265-b346-d6879d7bdfaa"/>
    <x v="3"/>
    <m/>
    <s v="RV01_LEVS"/>
    <s v="TAXES: PROPERTY RATES: LEVIES"/>
    <n v="1000"/>
    <s v="ADM &amp; HO"/>
    <n v="2146834.4175"/>
    <n v="2264910.3104625"/>
    <n v="2400804.9290902503"/>
  </r>
  <r>
    <n v="103036"/>
    <s v="CITY MANAGER"/>
    <s v="CHIF AUDT EXC - MNGT"/>
    <s v="1.1 - Internal Audit and Compliance"/>
    <s v="Function:Internal Audit:Core Function:Governance Function"/>
    <s v="O/103036.BAH.000"/>
    <s v="LEVS:AH:MRC:MUNICIPAL RUNNING COST"/>
    <s v="1036BAH000"/>
    <s v="LEVS:AH:MRC:MUNICIPAL RUNNING COST"/>
    <s v="Function:Internal Audit:Core Function:Governance Function"/>
    <n v="4300000000"/>
    <s v="HR:MUNICIP.STAFF:BASIC SALARY &amp; WAGES"/>
    <s v="1c05d43b-3739-4265-b346-d6879d7bdfaa"/>
    <x v="3"/>
    <m/>
    <s v="RV01_LEVS"/>
    <s v="TAXES: PROPERTY RATES: LEVIES"/>
    <n v="1000"/>
    <s v="ADM &amp; HO"/>
    <n v="1236182.7524999999"/>
    <n v="1304172.8038875"/>
    <n v="1382423.17212075"/>
  </r>
  <r>
    <n v="103055"/>
    <s v="CITY MANAGER"/>
    <s v="OFF-CITY MNGER-MNGT"/>
    <s v="1.2 - Office of the City Manager"/>
    <s v="Function:Finance and Administration:Core Function:Marketing, Customer Relations, Publicity and Media Co-ordination"/>
    <s v="O/103055.BAH.000"/>
    <s v="LEVS:AH:MRC:MUNICIPAL RUNNING COST"/>
    <s v="1055BAH000"/>
    <s v="LEVS:AH:MRC:MUNICIPAL RUNNING COST"/>
    <s v="Function:Finance and Administration:Core Function:Marketing, Customer Relations, Publicity and Media Co-ordination"/>
    <n v="4300000000"/>
    <s v="HR:MUNICIP.STAFF:BASIC SALARY &amp; WAGES"/>
    <s v="1c05d43b-3739-4265-b346-d6879d7bdfaa"/>
    <x v="3"/>
    <m/>
    <s v="RV01_LEVS"/>
    <s v="TAXES: PROPERTY RATES: LEVIES"/>
    <n v="1000"/>
    <s v="ADM &amp; HO"/>
    <n v="9668556.7050000001"/>
    <n v="11466327.323774993"/>
    <n v="12154306.963201493"/>
  </r>
  <r>
    <n v="103058"/>
    <s v="CITY MANAGER"/>
    <s v="STRATGIC PLANNG-MNGT"/>
    <s v="1.4 - Strategic Planning"/>
    <s v="Function:Planning and Development:Core Function:Corporate Wide Strategic Planning (IDPs, LEDs)"/>
    <s v="O/103058.BAH.000"/>
    <s v="LEVS:AH:MRC:MUNICIPAL RUNNING COST"/>
    <s v="1058BAH000"/>
    <s v="LEVS:AH:MRC:MUNICIPAL RUNNING COST"/>
    <s v="Function:Planning and Development:Core Function:Corporate Wide Strategic Planning (IDPs, LEDs)"/>
    <n v="4300000000"/>
    <s v="HR:MUNICIP.STAFF:BASIC SALARY &amp; WAGES"/>
    <s v="1c05d43b-3739-4265-b346-d6879d7bdfaa"/>
    <x v="3"/>
    <m/>
    <s v="RV01_LEVS"/>
    <s v="TAXES: PROPERTY RATES: LEVIES"/>
    <n v="1000"/>
    <s v="ADM &amp; HO"/>
    <n v="367579.5675"/>
    <n v="387796.44371249998"/>
    <n v="411064.23033524997"/>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00000000"/>
    <s v="HR:MUNICIP.STAFF:BASIC SALARY &amp; WAGES"/>
    <s v="1c05d43b-3739-4265-b346-d6879d7bdfaa"/>
    <x v="3"/>
    <m/>
    <s v="RV01_LEVS"/>
    <s v="TAXES: PROPERTY RATES: LEVIES"/>
    <n v="1000"/>
    <s v="ADM &amp; HO"/>
    <n v="9357637.1174999997"/>
    <n v="11138307.158962486"/>
    <n v="11806605.588500235"/>
  </r>
  <r>
    <n v="104014"/>
    <s v="CITY MANAGER"/>
    <s v="IDP"/>
    <s v="1.4 - Strategic Planning"/>
    <s v="Function:Planning and Development:Core Function:Corporate Wide Strategic Planning (IDPs, LEDs)"/>
    <s v="O/104014.BAH.000"/>
    <s v="LEVS:AH:MRC:MUNICIPAL RUNNING COST"/>
    <s v="1014BAH000"/>
    <s v="LEVS:AH:MRC:MUNICIPAL RUNNING COST"/>
    <s v="Function:Planning and Development:Core Function:Corporate Wide Strategic Planning (IDPs, LEDs)"/>
    <n v="4300000000"/>
    <s v="HR:MUNICIP.STAFF:BASIC SALARY &amp; WAGES"/>
    <s v="1c05d43b-3739-4265-b346-d6879d7bdfaa"/>
    <x v="3"/>
    <m/>
    <s v="RV01_LEVS"/>
    <s v="TAXES: PROPERTY RATES: LEVIES"/>
    <n v="1000"/>
    <s v="ADM &amp; HO"/>
    <n v="803975.47500000009"/>
    <n v="848194.12612500007"/>
    <n v="899085.77369250008"/>
  </r>
  <r>
    <n v="104016"/>
    <s v="CITY MANAGER"/>
    <s v="OFFICE - MPAC CHAIR"/>
    <s v="1.3 - Political Support"/>
    <s v="Function:Executive and Council:Core Function:Municipal Manager, Town Secretary and Chief Executive"/>
    <s v="O/104016.BAH.000"/>
    <s v="LEVS:AH:MUNICIPAL RUNNING COSTS"/>
    <s v="1016BAH000"/>
    <s v="LEVS:AH:MUNICIPAL RUNNING COSTS"/>
    <s v="Function:Executive and Council:Core Function:Municipal Manager, Town Secretary and Chief Executive"/>
    <n v="4300000000"/>
    <s v="HR:MUNICIP.STAFF:BASIC SALARY &amp; WAGES"/>
    <s v="1c05d43b-3739-4265-b346-d6879d7bdfaa"/>
    <x v="3"/>
    <m/>
    <s v="RV01_LEVS"/>
    <s v="TAXES: PROPERTY RATES: LEVIES"/>
    <n v="1000"/>
    <s v="ADM &amp; HO"/>
    <n v="413846.76749999996"/>
    <n v="436608.33971249993"/>
    <n v="462804.84009524994"/>
  </r>
  <r>
    <n v="104017"/>
    <s v="CITY MANAGER"/>
    <s v="YOUTH DEVELOPMENT"/>
    <s v="1.3 - Political Support"/>
    <s v="Function:Executive and Council:Core Function:Municipal Manager, Town Secretary and Chief Executive"/>
    <s v="O/104017.BAH.000"/>
    <s v="LEVS:AH:MRC:MUNICIPAL RUNNING COST"/>
    <s v="1017BAH000"/>
    <s v="LEVS:AH:MRC:MUNICIPAL RUNNING COST"/>
    <s v="Function:Executive and Council:Core Function:Municipal Manager, Town Secretary and Chief Executive"/>
    <n v="4300000000"/>
    <s v="HR:MUNICIP.STAFF:BASIC SALARY &amp; WAGES"/>
    <s v="1c05d43b-3739-4265-b346-d6879d7bdfaa"/>
    <x v="3"/>
    <m/>
    <s v="RV01_LEVS"/>
    <s v="TAXES: PROPERTY RATES: LEVIES"/>
    <n v="1000"/>
    <s v="ADM &amp; HO"/>
    <n v="1963208.5349999997"/>
    <n v="2071185.0044249995"/>
    <n v="2195456.1046904996"/>
  </r>
  <r>
    <n v="104018"/>
    <s v="CITY MANAGER"/>
    <s v="PURP"/>
    <s v="1.4 - Strategic Planning"/>
    <s v="Function:Planning and Development:Core Function:Corporate Wide Strategic Planning (IDPs, LEDs)"/>
    <s v="O/104018.BAH.000"/>
    <s v="LEVS:AH:MRC:MUNICIPAL RUNNING COST"/>
    <s v="1018BAH000"/>
    <s v="LEVS:AH:MRC:MUNICIPAL RUNNING COST"/>
    <s v="Function:Planning and Development:Core Function:Corporate Wide Strategic Planning (IDPs, LEDs)"/>
    <n v="4300000000"/>
    <s v="HR:MUNICIP.STAFF:BASIC SALARY &amp; WAGES"/>
    <s v="1c05d43b-3739-4265-b346-d6879d7bdfaa"/>
    <x v="3"/>
    <m/>
    <s v="RV01_LEVS"/>
    <s v="TAXES: PROPERTY RATES: LEVIES"/>
    <n v="1000"/>
    <s v="ADM &amp; HO"/>
    <n v="2272345.7999999998"/>
    <n v="2397324.8189999997"/>
    <n v="2541164.3081399999"/>
  </r>
  <r>
    <n v="104019"/>
    <s v="CITY MANAGER"/>
    <s v="CITY DEVELOPMENT"/>
    <s v="1.4 - Strategic Planning"/>
    <s v="Function:Planning and Development:Core Function:Corporate Wide Strategic Planning (IDPs, LEDs)"/>
    <s v="O/104019.BAH.000"/>
    <s v="LEVS:AH:MRC:MUNICIPAL RUNNING COST"/>
    <s v="1019BAH000"/>
    <s v="LEVS:AH:MRC:MUNICIPAL RUNNING COST"/>
    <s v="Function:Planning and Development:Core Function:Corporate Wide Strategic Planning (IDPs, LEDs)"/>
    <n v="4300000000"/>
    <s v="HR:MUNICIP.STAFF:BASIC SALARY &amp; WAGES"/>
    <s v="1c05d43b-3739-4265-b346-d6879d7bdfaa"/>
    <x v="3"/>
    <m/>
    <s v="RV01_LEVS"/>
    <s v="TAXES: PROPERTY RATES: LEVIES"/>
    <n v="1000"/>
    <s v="ADM &amp; HO"/>
    <n v="843034.46250000014"/>
    <n v="889401.35793750011"/>
    <n v="942765.43941375019"/>
  </r>
  <r>
    <n v="104053"/>
    <s v="CITY MANAGER"/>
    <s v="ASSURANCE"/>
    <s v="1.1 - Internal Audit and Compliance"/>
    <s v="Function:Internal Audit:Core Function:Governance Function"/>
    <s v="O/104053.BAH.000"/>
    <s v="LEVS:AH:MRC:MUNICIPAL RUNNING COST"/>
    <s v="1053BAH000"/>
    <s v="LEVS:AH:MRC:MUNICIPAL RUNNING COST"/>
    <s v="Function:Internal Audit:Core Function:Governance Function"/>
    <n v="4300000000"/>
    <s v="HR:MUNICIP.STAFF:BASIC SALARY &amp; WAGES"/>
    <s v="1c05d43b-3739-4265-b346-d6879d7bdfaa"/>
    <x v="3"/>
    <m/>
    <s v="RV01_LEVS"/>
    <s v="TAXES: PROPERTY RATES: LEVIES"/>
    <n v="1000"/>
    <s v="ADM &amp; HO"/>
    <n v="2513762.46"/>
    <n v="2652019.3953"/>
    <n v="2811140.559018"/>
  </r>
  <r>
    <n v="104056"/>
    <s v="CITY MANAGER"/>
    <s v="MAYORALTY"/>
    <s v="1.3 - Political Support"/>
    <s v="Function:Executive and Council:Core Function:Municipal Manager, Town Secretary and Chief Executive"/>
    <s v="O/104056.BAH.000"/>
    <s v="LEVS:AH:MRC:MUNICIPAL RUNNING COST"/>
    <s v="1056BAH000"/>
    <s v="LEVS:AH:MRC:MUNICIPAL RUNNING COST"/>
    <s v="Function:Executive and Council:Core Function:Municipal Manager, Town Secretary and Chief Executive"/>
    <n v="4300000000"/>
    <s v="HR:MUNICIP.STAFF:BASIC SALARY &amp; WAGES"/>
    <s v="1c05d43b-3739-4265-b346-d6879d7bdfaa"/>
    <x v="3"/>
    <m/>
    <s v="RV01_LEVS"/>
    <s v="TAXES: PROPERTY RATES: LEVIES"/>
    <n v="1000"/>
    <s v="ADM &amp; HO"/>
    <n v="3927875.9250000003"/>
    <n v="4143909.100875"/>
    <n v="4392543.6469275001"/>
  </r>
  <r>
    <n v="104503"/>
    <s v="CITY MANAGER"/>
    <s v="ORG CMPLNC PRFC&amp;MNGT"/>
    <s v="1.2 - Office of the City Manager"/>
    <s v="Function:Executive and Council:Core Function:Municipal Manager, Town Secretary and Chief Executive"/>
    <s v="O/104503.BAH.000"/>
    <s v="LEVS:AH:MRC:MUNICIPAL RUNNING COST"/>
    <s v="1503BAH000"/>
    <s v="LEVS:AH:MRC:MUNICIPAL RUNNING COST"/>
    <s v="Function:Executive and Council:Core Function:Municipal Manager, Town Secretary and Chief Executive"/>
    <n v="4300000000"/>
    <s v="HR:MUNICIP.STAFF:BASIC SALARY &amp; WAGES"/>
    <s v="1c05d43b-3739-4265-b346-d6879d7bdfaa"/>
    <x v="3"/>
    <m/>
    <s v="RV01_LEVS"/>
    <s v="TAXES: PROPERTY RATES: LEVIES"/>
    <n v="1000"/>
    <s v="ADM &amp; HO"/>
    <n v="2103636.5250000004"/>
    <n v="2219336.5338750002"/>
    <n v="2352496.7259075004"/>
  </r>
  <r>
    <n v="104510"/>
    <s v="CITY MANAGER"/>
    <s v="PROTECTION VIP"/>
    <s v="1.3 - Political Support"/>
    <s v="Function:Executive and Council:Core Function:Mayor and Council"/>
    <s v="O/104510.BAH.000"/>
    <s v="LEVS:AH:MRC:MUNICIPAL RUNNING COST"/>
    <s v="1510BAH000"/>
    <s v="LEVS:AH:MRC:MUNICIPAL RUNNING COST"/>
    <s v="Function:Executive and Council:Core Function:Mayor and Council"/>
    <n v="4300000000"/>
    <s v="HR:MUNICIP.STAFF:BASIC SALARY &amp; WAGES"/>
    <s v="1c05d43b-3739-4265-b346-d6879d7bdfaa"/>
    <x v="3"/>
    <m/>
    <s v="RV01_LEVS"/>
    <s v="TAXES: PROPERTY RATES: LEVIES"/>
    <n v="1000"/>
    <s v="ADM &amp; HO"/>
    <n v="1542763.2600000002"/>
    <n v="1627615.2393000002"/>
    <n v="1725272.1536580003"/>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Finance"/>
    <n v="4300000000"/>
    <s v="HR:MUNICIP.STAFF:BASIC SALARY &amp; WAGES"/>
    <s v="1c05d43b-3739-4265-b346-d6879d7bdfaa"/>
    <x v="3"/>
    <m/>
    <s v="RV01_LEVS"/>
    <s v="TAXES: PROPERTY RATES: LEVIES"/>
    <n v="1000"/>
    <s v="ADM &amp; HO"/>
    <n v="4123967.2275"/>
    <n v="4350785.4250125"/>
    <n v="4611832.5505132498"/>
  </r>
  <r>
    <n v="203012"/>
    <s v="CITY FINANCE"/>
    <s v="SUPPLY CHAIN - MNGT"/>
    <s v="2.5 - Supply Chain Management"/>
    <s v="Function:Finance and Administration:Core Function:Supply Chain Management"/>
    <s v="O/203012.BAH.000"/>
    <s v="LEVS:AH:MRC:MUNICIPAL RUNNING COST"/>
    <s v="2012BAH000"/>
    <s v="LEVS:AH:MRC:MUNICIPAL RUNNING COST"/>
    <s v="Function:Finance and Administration:Core Function:Supply Chain Management"/>
    <n v="4300000000"/>
    <s v="HR:MUNICIP.STAFF:BASIC SALARY &amp; WAGES"/>
    <s v="1c05d43b-3739-4265-b346-d6879d7bdfaa"/>
    <x v="3"/>
    <m/>
    <s v="RV01_LEVS"/>
    <s v="TAXES: PROPERTY RATES: LEVIES"/>
    <n v="1000"/>
    <s v="ADM &amp; HO"/>
    <n v="1860885.8325"/>
    <n v="1963234.5532874998"/>
    <n v="2081028.6264847498"/>
  </r>
  <r>
    <n v="203030"/>
    <s v="CITY FINANCE"/>
    <s v="EXPENDITURE - MNGT"/>
    <s v="2.3 - Expenditure Management"/>
    <s v="Function:Finance and Administration:Core Function:Finance"/>
    <s v="O/203030.BAH.000"/>
    <s v="LEVS:AH:MRC:MUNICIPAL RUNNING COST"/>
    <s v="2030BAH000"/>
    <s v="LEVS:AH:MRC:MUNICIPAL RUNNING COST"/>
    <s v="Function:Finance and Administration:Core Function:Finance"/>
    <n v="4300000000"/>
    <s v="HR:MUNICIP.STAFF:BASIC SALARY &amp; WAGES"/>
    <s v="1c05d43b-3739-4265-b346-d6879d7bdfaa"/>
    <x v="3"/>
    <m/>
    <s v="RV01_LEVS"/>
    <s v="TAXES: PROPERTY RATES: LEVIES"/>
    <n v="1000"/>
    <s v="ADM &amp; HO"/>
    <n v="1147496.1749999998"/>
    <n v="1210608.4646249998"/>
    <n v="1283244.9725024998"/>
  </r>
  <r>
    <n v="203031"/>
    <s v="CITY FINANCE"/>
    <s v="FNCE GOV &amp; PRFM MNGT"/>
    <s v="2.2 - Budget and Treasury Management"/>
    <s v="Function:Finance and Administration:Core Function:Finance"/>
    <s v="O/203031.BAH.000"/>
    <s v="LEVS:AH:MRC:MUNICIPAL RUNNING COST"/>
    <s v="2031BAH000"/>
    <s v="LEVS:AH:MRC:MUNICIPAL RUNNING COST"/>
    <s v="Function:Finance and Administration:Core Function:Finance"/>
    <n v="4300000000"/>
    <s v="HR:MUNICIP.STAFF:BASIC SALARY &amp; WAGES"/>
    <s v="1c05d43b-3739-4265-b346-d6879d7bdfaa"/>
    <x v="3"/>
    <m/>
    <s v="RV01_LEVS"/>
    <s v="TAXES: PROPERTY RATES: LEVIES"/>
    <n v="1000"/>
    <s v="ADM &amp; HO"/>
    <n v="2163204.1425000001"/>
    <n v="2282180.3703374998"/>
    <n v="2419111.1925577498"/>
  </r>
  <r>
    <n v="203049"/>
    <s v="CITY FINANCE"/>
    <s v="REVENUE - MNGT"/>
    <s v="2.4 - Revenue Management"/>
    <s v="Function:Finance and Administration:Core Function:Finance"/>
    <s v="O/203049.BAH.000"/>
    <s v="LEVS:AH:MRC:MUNICIPAL RUNNING COST"/>
    <s v="2049BAH000"/>
    <s v="LEVS:AH:MRC:MUNICIPAL RUNNING COST"/>
    <s v="Function:Finance and Administration:Core Function:Finance"/>
    <n v="4300000000"/>
    <s v="HR:MUNICIP.STAFF:BASIC SALARY &amp; WAGES"/>
    <s v="1c05d43b-3739-4265-b346-d6879d7bdfaa"/>
    <x v="3"/>
    <m/>
    <s v="RV01_LEVS"/>
    <s v="TAXES: PROPERTY RATES: LEVIES"/>
    <n v="1000"/>
    <s v="ADM &amp; HO"/>
    <n v="2824580.43"/>
    <n v="2979932.3536499999"/>
    <n v="3158728.2948690001"/>
  </r>
  <r>
    <n v="203554"/>
    <s v="CITY FINANCE"/>
    <s v="ASSET &amp; LIAB - MNGT"/>
    <s v="2.1 - Asset Management"/>
    <s v="Function:Finance and Administration:Core Function:Asset Management"/>
    <s v="O/203554.BAH.000"/>
    <s v="LEVS:AH:MRC:MUNICIPAL RUNNING COST"/>
    <s v="2554BAH000"/>
    <s v="LEVS:AH:MRC:MUNICIPAL RUNNING COST"/>
    <s v="Function:Finance and Administration:Core Function:Asset Management"/>
    <n v="4300000000"/>
    <s v="HR:MUNICIP.STAFF:BASIC SALARY &amp; WAGES"/>
    <s v="1c05d43b-3739-4265-b346-d6879d7bdfaa"/>
    <x v="3"/>
    <m/>
    <s v="RV01_LEVS"/>
    <s v="TAXES: PROPERTY RATES: LEVIES"/>
    <n v="1000"/>
    <s v="ADM &amp; HO"/>
    <n v="3323436.1650000005"/>
    <n v="3506225.1540750004"/>
    <n v="3716598.6633195006"/>
  </r>
  <r>
    <n v="204020"/>
    <s v="CITY FINANCE"/>
    <s v="UTLTY SV -CONS BILL"/>
    <s v="2.4 - Revenue Management"/>
    <s v="Function:Finance and Administration:Core Function:Finance"/>
    <s v="O/204020.BAH.000"/>
    <s v="LEVS:AH:MRC:MUNICIPAL RUNNING COST"/>
    <s v="2020BAH000"/>
    <s v="LEVS:AH:MRC:MUNICIPAL RUNNING COST"/>
    <s v="Function:Finance and Administration:Core Function:Finance"/>
    <n v="4300000000"/>
    <s v="HR:MUNICIP.STAFF:BASIC SALARY &amp; WAGES"/>
    <s v="1c05d43b-3739-4265-b346-d6879d7bdfaa"/>
    <x v="3"/>
    <m/>
    <s v="RV01_LEVS"/>
    <s v="TAXES: PROPERTY RATES: LEVIES"/>
    <n v="1000"/>
    <s v="ADM &amp; HO"/>
    <n v="24622900.379999999"/>
    <n v="27243159.90090001"/>
    <n v="28877749.494954012"/>
  </r>
  <r>
    <n v="204022"/>
    <s v="CITY FINANCE"/>
    <s v="RATES_AUX REVENUE"/>
    <s v="2.4 - Revenue Management"/>
    <s v="Function:Finance and Administration:Core Function:Finance"/>
    <s v="O/204022.BAH.000"/>
    <s v="LEVS:AH:MRC:MUNICIPAL RUNNING COST"/>
    <s v="2022BAH000"/>
    <s v="LEVS:AH:MRC:MUNICIPAL RUNNING COST"/>
    <s v="Function:Finance and Administration:Core Function:Finance"/>
    <n v="4300000000"/>
    <s v="HR:MUNICIP.STAFF:BASIC SALARY &amp; WAGES"/>
    <s v="1c05d43b-3739-4265-b346-d6879d7bdfaa"/>
    <x v="3"/>
    <m/>
    <s v="RV01_LEVS"/>
    <s v="TAXES: PROPERTY RATES: LEVIES"/>
    <n v="1000"/>
    <s v="ADM &amp; HO"/>
    <n v="3671096.9174999995"/>
    <n v="3873007.247962499"/>
    <n v="4105387.682840249"/>
  </r>
  <r>
    <n v="204023"/>
    <s v="CITY FINANCE"/>
    <s v="DEBTORS MANAGEMENT"/>
    <s v="2.4 - Revenue Management"/>
    <s v="Function:Finance and Administration:Core Function:Finance"/>
    <s v="O/204023.BAH.000"/>
    <s v="LEVS:AH:MRC:MUNICIPAL RUNNING COST"/>
    <s v="2023BAH000"/>
    <s v="LEVS:AH:MRC:MUNICIPAL RUNNING COST"/>
    <s v="Function:Finance and Administration:Core Function:Finance"/>
    <n v="4300000000"/>
    <s v="HR:MUNICIP.STAFF:BASIC SALARY &amp; WAGES"/>
    <s v="1c05d43b-3739-4265-b346-d6879d7bdfaa"/>
    <x v="3"/>
    <m/>
    <s v="RV01_LEVS"/>
    <s v="TAXES: PROPERTY RATES: LEVIES"/>
    <n v="1000"/>
    <s v="ADM &amp; HO"/>
    <n v="7178530.8824999994"/>
    <n v="7573350.081037499"/>
    <n v="8027751.0858997498"/>
  </r>
  <r>
    <n v="204024"/>
    <s v="CITY FINANCE"/>
    <s v="CUSTOMER CARE"/>
    <s v="2.4 - Revenue Management"/>
    <s v="Function:Finance and Administration:Core Function:Finance"/>
    <s v="O/204024.BAH.000"/>
    <s v="LEVS:AH:MRC:MUNICIPAL RUNNING COST"/>
    <s v="2024BAH000"/>
    <s v="LEVS:AH:MRC:MUNICIPAL RUNNING COST"/>
    <s v="Function:Finance and Administration:Core Function:Finance"/>
    <n v="4300000000"/>
    <s v="HR:MUNICIP.STAFF:BASIC SALARY &amp; WAGES"/>
    <s v="1c05d43b-3739-4265-b346-d6879d7bdfaa"/>
    <x v="3"/>
    <m/>
    <s v="RV01_LEVS"/>
    <s v="TAXES: PROPERTY RATES: LEVIES"/>
    <n v="1000"/>
    <s v="ADM &amp; HO"/>
    <n v="13824005.34"/>
    <n v="15850325.633699995"/>
    <n v="16801345.171721995"/>
  </r>
  <r>
    <n v="204025"/>
    <s v="CITY FINANCE"/>
    <s v="LOSS CONTROL"/>
    <s v="2.1 - Asset Management"/>
    <s v="Function:Finance and Administration:Core Function:Asset Management"/>
    <s v="O/204025.BAH.000"/>
    <s v="LEVS:AH:MRC:MUNICIPAL RUNNING COST"/>
    <s v="2025BAH000"/>
    <s v="LEVS:AH:MRC:MUNICIPAL RUNNING COST"/>
    <s v="Function:Finance and Administration:Core Function:Asset Management"/>
    <n v="4300000000"/>
    <s v="HR:MUNICIP.STAFF:BASIC SALARY &amp; WAGES"/>
    <s v="1c05d43b-3739-4265-b346-d6879d7bdfaa"/>
    <x v="3"/>
    <m/>
    <s v="RV01_LEVS"/>
    <s v="TAXES: PROPERTY RATES: LEVIES"/>
    <n v="1000"/>
    <s v="ADM &amp; HO"/>
    <n v="697707.28500000003"/>
    <n v="736081.18567499996"/>
    <n v="780246.05681550002"/>
  </r>
  <r>
    <n v="204026"/>
    <s v="CITY FINANCE"/>
    <s v="ASSETS"/>
    <s v="2.1 - Asset Management"/>
    <s v="Function:Finance and Administration:Core Function:Asset Management"/>
    <s v="O/204026.BAH.000"/>
    <s v="LEVS:AH:MRC:MUNICIPAL RUNNING COST"/>
    <s v="2026BAH000"/>
    <s v="LEVS:AH:MRC:MUNICIPAL RUNNING COST"/>
    <s v="Function:Finance and Administration:Core Function:Asset Management"/>
    <n v="4300000000"/>
    <s v="HR:MUNICIP.STAFF:BASIC SALARY &amp; WAGES"/>
    <s v="1c05d43b-3739-4265-b346-d6879d7bdfaa"/>
    <x v="3"/>
    <m/>
    <s v="RV01_LEVS"/>
    <s v="TAXES: PROPERTY RATES: LEVIES"/>
    <n v="1000"/>
    <s v="ADM &amp; HO"/>
    <n v="1926487.5149999999"/>
    <n v="2032444.3283249997"/>
    <n v="2154390.9880244997"/>
  </r>
  <r>
    <n v="204027"/>
    <s v="CITY FINANCE"/>
    <s v="BUDGET PLANNING"/>
    <s v="2.2 - Budget and Treasury Management"/>
    <s v="Function:Finance and Administration:Core Function:Budget and Treasury Office"/>
    <s v="O/204027.BAH.000"/>
    <s v="LEVS:AH:MRC:MUNICIPAL RUNNING COST"/>
    <s v="2027BAH000"/>
    <s v="LEVS:AH:MRC:MUNICIPAL RUNNING COST"/>
    <s v="Function:Finance and Administration:Core Function:Budget and Treasury Office"/>
    <n v="4300000000"/>
    <s v="HR:MUNICIP.STAFF:BASIC SALARY &amp; WAGES"/>
    <s v="1c05d43b-3739-4265-b346-d6879d7bdfaa"/>
    <x v="3"/>
    <m/>
    <s v="RV01_LEVS"/>
    <s v="TAXES: PROPERTY RATES: LEVIES"/>
    <n v="1000"/>
    <s v="ADM &amp; HO"/>
    <n v="376419.01500000001"/>
    <n v="397122.06082499999"/>
    <n v="420949.38447450002"/>
  </r>
  <r>
    <n v="204032"/>
    <s v="CITY FINANCE"/>
    <s v="COMPL &amp; REPORTNG"/>
    <s v="2.2 - Budget and Treasury Management"/>
    <s v="Function:Finance and Administration:Core Function:Finance"/>
    <s v="O/204032.BAH.000"/>
    <s v="LEVS:AH:MRC:MUNICIPAL RUNNING COST"/>
    <s v="2032BAH000"/>
    <s v="LEVS:AH:MRC:MUNICIPAL RUNNING COST"/>
    <s v="Function:Finance and Administration:Core Function:Finance"/>
    <n v="4300000000"/>
    <s v="HR:MUNICIP.STAFF:BASIC SALARY &amp; WAGES"/>
    <s v="1c05d43b-3739-4265-b346-d6879d7bdfaa"/>
    <x v="3"/>
    <m/>
    <s v="RV01_LEVS"/>
    <s v="TAXES: PROPERTY RATES: LEVIES"/>
    <n v="1000"/>
    <s v="ADM &amp; HO"/>
    <n v="1816396.3650000002"/>
    <n v="1916298.1650750001"/>
    <n v="2031276.0549795004"/>
  </r>
  <r>
    <n v="204033"/>
    <s v="CITY FINANCE"/>
    <s v="FINANCIAL PERFOMANCE"/>
    <s v="2.2 - Budget and Treasury Management"/>
    <s v="Function:Finance and Administration:Core Function:Finance"/>
    <s v="O/204033.BAH.000"/>
    <s v="LEVS:AH:MRC:MUNICIPAL RUNNING COST"/>
    <s v="2033BAH000"/>
    <s v="LEVS:AH:MRC:MUNICIPAL RUNNING COST"/>
    <s v="Function:Finance and Administration:Core Function:Finance"/>
    <n v="4300000000"/>
    <s v="HR:MUNICIP.STAFF:BASIC SALARY &amp; WAGES"/>
    <s v="1c05d43b-3739-4265-b346-d6879d7bdfaa"/>
    <x v="3"/>
    <m/>
    <s v="RV01_LEVS"/>
    <s v="TAXES: PROPERTY RATES: LEVIES"/>
    <n v="1000"/>
    <s v="ADM &amp; HO"/>
    <n v="2447941.2225000001"/>
    <n v="2582577.9897375"/>
    <n v="2737532.6691217502"/>
  </r>
  <r>
    <n v="204037"/>
    <s v="CITY FINANCE"/>
    <s v="LOGISTIC"/>
    <s v="2.5 - Supply Chain Management"/>
    <s v="Function:Finance and Administration:Core Function:Supply Chain Management"/>
    <s v="O/204037.BAH.000"/>
    <s v="LEVS:AH:MRC:MUNICIPAL RUNNING COST"/>
    <s v="2037BAH000"/>
    <s v="LEVS:AH:MRC:MUNICIPAL RUNNING COST"/>
    <s v="Function:Finance and Administration:Core Function:Supply Chain Management"/>
    <n v="4300000000"/>
    <s v="HR:MUNICIP.STAFF:BASIC SALARY &amp; WAGES"/>
    <s v="1c05d43b-3739-4265-b346-d6879d7bdfaa"/>
    <x v="3"/>
    <m/>
    <s v="RV01_LEVS"/>
    <s v="TAXES: PROPERTY RATES: LEVIES"/>
    <n v="1000"/>
    <s v="ADM &amp; HO"/>
    <n v="6748630.4624999994"/>
    <n v="7119805.1379374992"/>
    <n v="7546993.4462137492"/>
  </r>
  <r>
    <n v="204039"/>
    <s v="CITY FINANCE"/>
    <s v="FIN &amp; CASH MNGT"/>
    <s v="2.2 - Budget and Treasury Management"/>
    <s v="Function:Finance and Administration:Core Function:Budget and Treasury Office"/>
    <s v="O/204039.BAH.000"/>
    <s v="LEVS:AH:MRC:MUNICIPAL RUNNING COST"/>
    <s v="2039BAH000"/>
    <s v="LEVS:AH:MRC:MUNICIPAL RUNNING COST"/>
    <s v="Function:Finance and Administration:Core Function:Budget and Treasury Office"/>
    <n v="4300000000"/>
    <s v="HR:MUNICIP.STAFF:BASIC SALARY &amp; WAGES"/>
    <s v="1c05d43b-3739-4265-b346-d6879d7bdfaa"/>
    <x v="3"/>
    <m/>
    <s v="RV01_LEVS"/>
    <s v="TAXES: PROPERTY RATES: LEVIES"/>
    <n v="1000"/>
    <s v="ADM &amp; HO"/>
    <n v="1126335"/>
    <n v="1188283.4249999998"/>
    <n v="1259580.4304999998"/>
  </r>
  <r>
    <n v="204041"/>
    <s v="CITY FINANCE"/>
    <s v="PAY OFFICE"/>
    <s v="2.3 - Expenditure Management"/>
    <s v="Function:Finance and Administration:Core Function:Finance"/>
    <s v="O/204041.BAH.000"/>
    <s v="LEVS:AH:MRC:MUNICIPAL RUNNING COST"/>
    <s v="2041BAH000"/>
    <s v="LEVS:AH:MRC:MUNICIPAL RUNNING COST"/>
    <s v="Function:Finance and Administration:Core Function:Finance"/>
    <n v="4300000000"/>
    <s v="HR:MUNICIP.STAFF:BASIC SALARY &amp; WAGES"/>
    <s v="1c05d43b-3739-4265-b346-d6879d7bdfaa"/>
    <x v="3"/>
    <m/>
    <s v="RV01_LEVS"/>
    <s v="TAXES: PROPERTY RATES: LEVIES"/>
    <n v="1000"/>
    <s v="ADM &amp; HO"/>
    <n v="4719581.6924999999"/>
    <n v="4979158.6855874993"/>
    <n v="5277908.2067227494"/>
  </r>
  <r>
    <n v="204043"/>
    <s v="CITY FINANCE"/>
    <s v="CREDITORS"/>
    <s v="2.3 - Expenditure Management"/>
    <s v="Function:Finance and Administration:Core Function:Finance"/>
    <s v="O/204043.BAH.000"/>
    <s v="LEVS:AH:MRC:MUNICIPAL RUNNING COST"/>
    <s v="2043BAH000"/>
    <s v="LEVS:AH:MRC:MUNICIPAL RUNNING COST"/>
    <s v="Function:Finance and Administration:Core Function:Finance"/>
    <n v="4300000000"/>
    <s v="HR:MUNICIP.STAFF:BASIC SALARY &amp; WAGES"/>
    <s v="1c05d43b-3739-4265-b346-d6879d7bdfaa"/>
    <x v="3"/>
    <m/>
    <s v="RV01_LEVS"/>
    <s v="TAXES: PROPERTY RATES: LEVIES"/>
    <n v="1000"/>
    <s v="ADM &amp; HO"/>
    <n v="4934089.8600000022"/>
    <n v="5205464.8023000024"/>
    <n v="5517792.6904380033"/>
  </r>
  <r>
    <n v="204048"/>
    <s v="CITY FINANCE"/>
    <s v="BUDGET PLANNING_ IMP"/>
    <s v="2.2 - Budget and Treasury Management"/>
    <s v="Function:Finance and Administration:Core Function:Budget and Treasury Office"/>
    <s v="O/204048.BAH.000"/>
    <s v="LEVS:AH:MRC:MUNICIPAL RUNNING COST"/>
    <s v="2048BAH000"/>
    <s v="LEVS:AH:MRC:MUNICIPAL RUNNING COST"/>
    <s v="Function:Finance and Administration:Core Function:Budget and Treasury Office"/>
    <n v="4300000000"/>
    <s v="HR:MUNICIP.STAFF:BASIC SALARY &amp; WAGES"/>
    <s v="1c05d43b-3739-4265-b346-d6879d7bdfaa"/>
    <x v="3"/>
    <m/>
    <s v="RV01_LEVS"/>
    <s v="TAXES: PROPERTY RATES: LEVIES"/>
    <n v="1000"/>
    <s v="ADM &amp; HO"/>
    <n v="7745402.0343750007"/>
    <n v="8171399.146265625"/>
    <n v="8661683.0950415637"/>
  </r>
  <r>
    <n v="204050"/>
    <s v="CITY FINANCE"/>
    <s v="DEMAND &amp; ACQUISTION"/>
    <s v="2.5 - Supply Chain Management"/>
    <s v="Function:Finance and Administration:Core Function:Supply Chain Management"/>
    <s v="O/204050.BAH.000"/>
    <s v="LEVS:AH:MRC:MUNICIPAL RUNNING COST"/>
    <s v="2050BAH000"/>
    <s v="LEVS:AH:MRC:MUNICIPAL RUNNING COST"/>
    <s v="Function:Finance and Administration:Core Function:Supply Chain Management"/>
    <n v="4300000000"/>
    <s v="HR:MUNICIP.STAFF:BASIC SALARY &amp; WAGES"/>
    <s v="1c05d43b-3739-4265-b346-d6879d7bdfaa"/>
    <x v="3"/>
    <m/>
    <s v="RV01_LEVS"/>
    <s v="TAXES: PROPERTY RATES: LEVIES"/>
    <n v="1000"/>
    <s v="ADM &amp; HO"/>
    <n v="5165473.9274999993"/>
    <n v="5449574.9935124991"/>
    <n v="5776549.4931232492"/>
  </r>
  <r>
    <n v="204051"/>
    <s v="CITY FINANCE"/>
    <s v="BIDS CNTRCTS &amp; MONIT"/>
    <s v="2.5 - Supply Chain Management"/>
    <s v="Function:Finance and Administration:Core Function:Supply Chain Management"/>
    <s v="O/204051.BAH.000"/>
    <s v="LEVS:AH:MRC:MUNICIPAL RUNNING COST"/>
    <s v="2051BAH000"/>
    <s v="LEVS:AH:MRC:MUNICIPAL RUNNING COST"/>
    <s v="Function:Finance and Administration:Core Function:Supply Chain Management"/>
    <n v="4300000000"/>
    <s v="HR:MUNICIP.STAFF:BASIC SALARY &amp; WAGES"/>
    <s v="1c05d43b-3739-4265-b346-d6879d7bdfaa"/>
    <x v="3"/>
    <m/>
    <s v="RV01_LEVS"/>
    <s v="TAXES: PROPERTY RATES: LEVIES"/>
    <n v="1000"/>
    <s v="ADM &amp; HO"/>
    <n v="5244420.3975"/>
    <n v="5532863.5193624999"/>
    <n v="5864835.3305242499"/>
  </r>
  <r>
    <n v="204104"/>
    <s v="CITY FINANCE"/>
    <s v="FINANCIAL MANAGER"/>
    <s v="2.2 - Budget and Treasury Management"/>
    <s v="Function:Finance and Administration:Core Function:Budget and Treasury Office"/>
    <s v="O/204104.BAH.000"/>
    <s v="LEVS:AH:MRC:MUNICIPAL RUNNING COST"/>
    <s v="2104BAH000"/>
    <s v="LEVS:AH:MRC:MUNICIPAL RUNNING COST"/>
    <s v="Function:Finance and Administration:Core Function:Budget and Treasury Office"/>
    <n v="4300000000"/>
    <s v="HR:MUNICIP.STAFF:BASIC SALARY &amp; WAGES"/>
    <s v="1c05d43b-3739-4265-b346-d6879d7bdfaa"/>
    <x v="3"/>
    <m/>
    <s v="RV01_LEVS"/>
    <s v="TAXES: PROPERTY RATES: LEVIES"/>
    <n v="1000"/>
    <s v="ADM &amp; HO"/>
    <n v="1930017.9900000002"/>
    <n v="2036168.9794500002"/>
    <n v="2158339.1182170003"/>
  </r>
  <r>
    <n v="204160"/>
    <s v="CITY FINANCE"/>
    <s v="FLT MNGT TRNS &amp; PLNT"/>
    <s v="2.1 - Asset Management"/>
    <s v="Function:Finance and Administration:Core Function:Asset Management"/>
    <s v="O/204160.BAH.000"/>
    <s v="LEVS:AH:MRC:MUNICIPAL RUNNING COST"/>
    <s v="2160BAH000"/>
    <s v="LEVS:AH:MRC:MUNICIPAL RUNNING COST"/>
    <s v="Function:Finance and Administration:Core Function:Asset Management"/>
    <n v="4300000000"/>
    <s v="HR:MUNICIP.STAFF:BASIC SALARY &amp; WAGES"/>
    <s v="1c05d43b-3739-4265-b346-d6879d7bdfaa"/>
    <x v="3"/>
    <m/>
    <s v="RV01_LEVS"/>
    <s v="TAXES: PROPERTY RATES: LEVIES"/>
    <n v="1000"/>
    <s v="ADM &amp; HO"/>
    <n v="5022313.6125000007"/>
    <n v="5298540.8611875009"/>
    <n v="5616453.312858751"/>
  </r>
  <r>
    <n v="204242"/>
    <s v="CITY FINANCE"/>
    <s v="REAL_EST&amp;VAL"/>
    <s v="2.1 - Asset Management"/>
    <s v="Function:Finance and Administration:Core Function:Property Services"/>
    <s v="O/204242.JAH.000"/>
    <s v="MSE:AH:MRC:MUNICIPAL RUNNING COST"/>
    <s v="2242JAH000"/>
    <s v="MSE:AH:MRC:MUNICIPAL RUNNING COST"/>
    <s v="Function:Finance and Administration:Core Function:Property Services"/>
    <n v="4300000000"/>
    <s v="HR:MUNICIP.STAFF:BASIC SALARY &amp; WAGES"/>
    <s v="1c05d43b-3739-4265-b346-d6879d7bdfaa"/>
    <x v="3"/>
    <m/>
    <s v="RV01_MSE"/>
    <s v="COUNCIL: MUNICIPAL SERVICES: ELECTRICITY"/>
    <n v="1000"/>
    <s v="ADM &amp; HO"/>
    <n v="6416754.8475000011"/>
    <n v="6769676.364112501"/>
    <n v="7175856.9459592514"/>
  </r>
  <r>
    <n v="302501"/>
    <s v="CORPORATE SERVICES"/>
    <s v="GM - CORP_SERV"/>
    <s v="4.1 - Human Resources Management"/>
    <s v="Function:Finance and Administration:Core Function:Human Resources"/>
    <s v="O/302501.BAH.000"/>
    <s v="LEVS:AH:MRC:MUNICIPAL RUNNING COST"/>
    <s v="3501BAH000"/>
    <s v="LEVS:AH:MRC:MUNICIPAL RUNNING COST"/>
    <s v="Function:Finance and Administration:Core Function:Human Resources"/>
    <n v="4300000000"/>
    <s v="HR:MUNICIP.STAFF:BASIC SALARY &amp; WAGES"/>
    <s v="1c05d43b-3739-4265-b346-d6879d7bdfaa"/>
    <x v="3"/>
    <m/>
    <s v="RV01_LEVS"/>
    <s v="TAXES: PROPERTY RATES: LEVIES"/>
    <n v="1000"/>
    <s v="ADM &amp; HO"/>
    <n v="1475998.7774999999"/>
    <n v="1557178.7102624997"/>
    <n v="1650609.4328782498"/>
  </r>
  <r>
    <n v="303070"/>
    <s v="CORPORATE SERVICES"/>
    <s v="HR - MNGT"/>
    <s v="4.1 - Human Resources Management"/>
    <s v="Function:Finance and Administration:Core Function:Human Resources"/>
    <s v="O/303070.BAH.000"/>
    <s v="LEVS:AH:MRC:MUNICIPAL RUNNING COST"/>
    <s v="3070BAH000"/>
    <s v="LEVS:AH:MRC:MUNICIPAL RUNNING COST"/>
    <s v="Function:Finance and Administration:Core Function:Human Resources"/>
    <n v="4300000000"/>
    <s v="HR:MUNICIP.STAFF:BASIC SALARY &amp; WAGES"/>
    <s v="1c05d43b-3739-4265-b346-d6879d7bdfaa"/>
    <x v="3"/>
    <m/>
    <s v="RV01_LEVS"/>
    <s v="TAXES: PROPERTY RATES: LEVIES"/>
    <n v="1000"/>
    <s v="ADM &amp; HO"/>
    <n v="8208289.3499999978"/>
    <n v="8659745.2642499972"/>
    <n v="9179329.9801049978"/>
  </r>
  <r>
    <n v="303075"/>
    <s v="CORPORATE SERVICES"/>
    <s v="ICT - MNGT"/>
    <s v="4.2 - Information Technology"/>
    <s v="Function:Finance and Administration:Core Function:Information Technology"/>
    <s v="O/303075.BAH.000"/>
    <s v="LEVS:AH:MRC:MUNICIPAL RUNNING COST"/>
    <s v="3075BAH000"/>
    <s v="LEVS:AH:MRC:MUNICIPAL RUNNING COST"/>
    <s v="Function:Finance and Administration:Core Function:Information Technology"/>
    <n v="4300000000"/>
    <s v="HR:MUNICIP.STAFF:BASIC SALARY &amp; WAGES"/>
    <s v="1c05d43b-3739-4265-b346-d6879d7bdfaa"/>
    <x v="3"/>
    <m/>
    <s v="RV01_LEVS"/>
    <s v="TAXES: PROPERTY RATES: LEVIES"/>
    <n v="1000"/>
    <s v="ADM &amp; HO"/>
    <n v="2579905.89"/>
    <n v="2721800.7139499998"/>
    <n v="2885108.7567869998"/>
  </r>
  <r>
    <n v="303077"/>
    <s v="CORPORATE SERVICES"/>
    <s v="SECR &amp; AUX SER_MNGT"/>
    <s v="4.4 - Secretariat and Auxiliary Services"/>
    <s v="Function:Finance and Administration:Core Function:Administrative and Corporate Support"/>
    <s v="O/303077.BAH.000"/>
    <s v="LEVS:AH:MRC:MUNICIPAL RUNNING COST"/>
    <s v="3077BAH000"/>
    <s v="LEVS:AH:MRC:MUNICIPAL RUNNING COST"/>
    <s v="Function:Finance and Administration:Core Function:Administrative and Corporate Support"/>
    <n v="4300000000"/>
    <s v="HR:MUNICIP.STAFF:BASIC SALARY &amp; WAGES"/>
    <s v="1c05d43b-3739-4265-b346-d6879d7bdfaa"/>
    <x v="3"/>
    <m/>
    <s v="RV01_LEVS"/>
    <s v="TAXES: PROPERTY RATES: LEVIES"/>
    <n v="1000"/>
    <s v="ADM &amp; HO"/>
    <n v="1377920.55"/>
    <n v="1453706.18025"/>
    <n v="1540928.551065"/>
  </r>
  <r>
    <n v="304001"/>
    <s v="CORPORATE SERVICES"/>
    <s v="HR - SUSTAIN DEV"/>
    <s v="4.1 - Human Resources Management"/>
    <s v="Function:Finance and Administration:Core Function:Human Resources"/>
    <s v="O/304001.BAH.000"/>
    <s v="LEVS:AH:MRC:MUNICIPAL RUNNING COST"/>
    <s v="3001BAH000"/>
    <s v="LEVS:AH:MRC:MUNICIPAL RUNNING COST"/>
    <s v="Function:Finance and Administration:Core Function:Human Resources"/>
    <n v="4300000000"/>
    <s v="HR:MUNICIP.STAFF:BASIC SALARY &amp; WAGES"/>
    <s v="1c05d43b-3739-4265-b346-d6879d7bdfaa"/>
    <x v="3"/>
    <m/>
    <s v="RV01_LEVS"/>
    <s v="TAXES: PROPERTY RATES: LEVIES"/>
    <n v="1000"/>
    <s v="ADM &amp; HO"/>
    <n v="2102204.9550000001"/>
    <n v="2217826.227525"/>
    <n v="2350895.8011765"/>
  </r>
  <r>
    <n v="304038"/>
    <s v="CORPORATE SERVICES"/>
    <s v="HR - FINANCE_CMO_COR"/>
    <s v="4.1 - Human Resources Management"/>
    <s v="Function:Finance and Administration:Core Function:Finance"/>
    <s v="O/304038.BAH.000"/>
    <s v="LEVS:AH:MRC:MUNICIPAL RUNNING COST"/>
    <s v="3038BAH000"/>
    <s v="LEVS:AH:MRC:MUNICIPAL RUNNING COST"/>
    <s v="Function:Finance and Administration:Core Function:Finance"/>
    <n v="4300000000"/>
    <s v="HR:MUNICIP.STAFF:BASIC SALARY &amp; WAGES"/>
    <s v="1c05d43b-3739-4265-b346-d6879d7bdfaa"/>
    <x v="3"/>
    <m/>
    <s v="RV01_LEVS"/>
    <s v="TAXES: PROPERTY RATES: LEVIES"/>
    <n v="1000"/>
    <s v="ADM &amp; HO"/>
    <n v="1914409.1850000001"/>
    <n v="2019701.6901749999"/>
    <n v="2140883.7915854999"/>
  </r>
  <r>
    <n v="304072"/>
    <s v="CORPORATE SERVICES"/>
    <s v="ICT - INFRASTRUCTURE"/>
    <s v="4.2 - Information Technology"/>
    <s v="Function:Finance and Administration:Core Function:Information Technology"/>
    <s v="O/304072.BAH.000"/>
    <s v="LEVS:AH:MRC:MUNICIPAL RUNNING COST"/>
    <s v="3072BAH000"/>
    <s v="LEVS:AH:MRC:MUNICIPAL RUNNING COST"/>
    <s v="Function:Finance and Administration:Core Function:Information Technology"/>
    <n v="4300000000"/>
    <s v="HR:MUNICIP.STAFF:BASIC SALARY &amp; WAGES"/>
    <s v="1c05d43b-3739-4265-b346-d6879d7bdfaa"/>
    <x v="3"/>
    <m/>
    <s v="RV01_LEVS"/>
    <s v="TAXES: PROPERTY RATES: LEVIES"/>
    <n v="1000"/>
    <s v="ADM &amp; HO"/>
    <n v="3664205.415"/>
    <n v="3865736.7128249998"/>
    <n v="4097680.9155945"/>
  </r>
  <r>
    <n v="304073"/>
    <s v="CORPORATE SERVICES"/>
    <s v="SYSTEMS ADMIN"/>
    <s v="4.2 - Information Technology"/>
    <s v="Function:Finance and Administration:Core Function:Information Technology"/>
    <s v="O/304073.BAH.000"/>
    <s v="LEVS:AH:MRC:MUNICIPAL RUNNING COST"/>
    <s v="3073BAH000"/>
    <s v="LEVS:AH:MRC:MUNICIPAL RUNNING COST"/>
    <s v="Function:Finance and Administration:Core Function:Information Technology"/>
    <n v="4300000000"/>
    <s v="HR:MUNICIP.STAFF:BASIC SALARY &amp; WAGES"/>
    <s v="1c05d43b-3739-4265-b346-d6879d7bdfaa"/>
    <x v="3"/>
    <m/>
    <s v="RV01_LEVS"/>
    <s v="TAXES: PROPERTY RATES: LEVIES"/>
    <n v="1000"/>
    <s v="ADM &amp; HO"/>
    <n v="1155118.125"/>
    <n v="1218649.621875"/>
    <n v="1291768.5991875001"/>
  </r>
  <r>
    <n v="304103"/>
    <s v="CORPORATE SERVICES"/>
    <s v="HR - INFRASTR SERV"/>
    <s v="4.1 - Human Resources Management"/>
    <s v="Function:Finance and Administration:Core Function:Administrative and Corporate Support"/>
    <s v="O/304103.JAH.000"/>
    <s v="MSE:AH:MRC:MUNICIPAL RUNNING COST"/>
    <s v="3103JAH000"/>
    <s v="MSE:AH:MRC:MUNICIPAL RUNNING COST"/>
    <s v="Function:Finance and Administration:Core Function:Administrative and Corporate Support"/>
    <n v="4300000000"/>
    <s v="HR:MUNICIP.STAFF:BASIC SALARY &amp; WAGES"/>
    <s v="1c05d43b-3739-4265-b346-d6879d7bdfaa"/>
    <x v="3"/>
    <m/>
    <s v="RV01_MSE"/>
    <s v="COUNCIL: MUNICIPAL SERVICES: ELECTRICITY"/>
    <n v="1000"/>
    <s v="ADM &amp; HO"/>
    <n v="2065727.0775000001"/>
    <n v="2179342.0667625"/>
    <n v="2310102.5907682502"/>
  </r>
  <r>
    <n v="304346"/>
    <s v="CORPORATE SERVICES"/>
    <s v="OCCUPATIONAL HEALTH"/>
    <s v="4.1 - Human Resources Management"/>
    <s v="Function:Finance and Administration:Core Function:Human Resources"/>
    <s v="O/304346.BAH.000"/>
    <s v="LEVS:AH:MRC:MUNICIPAL RUNNING COST"/>
    <s v="3346BAH000"/>
    <s v="LEVS:AH:MRC:MUNICIPAL RUNNING COST"/>
    <s v="Function:Finance and Administration:Core Function:Human Resources"/>
    <n v="4300000000"/>
    <s v="HR:MUNICIP.STAFF:BASIC SALARY &amp; WAGES"/>
    <s v="1c05d43b-3739-4265-b346-d6879d7bdfaa"/>
    <x v="3"/>
    <m/>
    <s v="RV01_LEVS"/>
    <s v="TAXES: PROPERTY RATES: LEVIES"/>
    <n v="1000"/>
    <s v="ADM &amp; HO"/>
    <n v="4407656.13"/>
    <n v="4650077.2171499999"/>
    <n v="4929081.8501789998"/>
  </r>
  <r>
    <n v="304502"/>
    <s v="CORPORATE SERVICES"/>
    <s v="LEGAL SERVICES"/>
    <s v="4.3 - Legal Services"/>
    <s v="Function:Finance and Administration:Core Function:Legal Services"/>
    <s v="O/304502.BAH.000"/>
    <s v="LEVS:AH:MRC:MUNICIPAL RUNNING COST"/>
    <s v="3502BAH000"/>
    <s v="LEVS:AH:MRC:MUNICIPAL RUNNING COST"/>
    <s v="Function:Finance and Administration:Core Function:Legal Services"/>
    <n v="4300000000"/>
    <s v="HR:MUNICIP.STAFF:BASIC SALARY &amp; WAGES"/>
    <s v="1c05d43b-3739-4265-b346-d6879d7bdfaa"/>
    <x v="3"/>
    <m/>
    <s v="RV01_LEVS"/>
    <s v="TAXES: PROPERTY RATES: LEVIES"/>
    <n v="1000"/>
    <s v="ADM &amp; HO"/>
    <n v="10082895.074999996"/>
    <n v="10637454.304124994"/>
    <n v="11275701.562372494"/>
  </r>
  <r>
    <n v="304505"/>
    <s v="CORPORATE SERVICES"/>
    <s v="ARCHIVS_RGSTRY &amp; INF"/>
    <s v="4.4 - Secretariat and Auxiliary Services"/>
    <s v="Function:Finance and Administration:Core Function:Administrative and Corporate Support"/>
    <s v="O/304505.BAH.000"/>
    <s v="LEVS:AH:MRC:MUNICIPAL RUNNING COST"/>
    <s v="3505BAH000"/>
    <s v="LEVS:AH:MRC:MUNICIPAL RUNNING COST"/>
    <s v="Function:Finance and Administration:Core Function:Administrative and Corporate Support"/>
    <n v="4300000000"/>
    <s v="HR:MUNICIP.STAFF:BASIC SALARY &amp; WAGES"/>
    <s v="1c05d43b-3739-4265-b346-d6879d7bdfaa"/>
    <x v="3"/>
    <m/>
    <s v="RV01_LEVS"/>
    <s v="TAXES: PROPERTY RATES: LEVIES"/>
    <n v="1000"/>
    <s v="ADM &amp; HO"/>
    <n v="1413531.9375000002"/>
    <n v="1491276.1940625003"/>
    <n v="1580752.7657062504"/>
  </r>
  <r>
    <n v="304506"/>
    <s v="CORPORATE SERVICES"/>
    <s v="PRINTING"/>
    <s v="4.4 - Secretariat and Auxiliary Services"/>
    <s v="Function:Finance and Administration:Core Function:Administrative and Corporate Support"/>
    <s v="O/304506.BAH.000"/>
    <s v="LEVS:AH:MRC:MUNICIPAL RUNNING COST"/>
    <s v="3506BAH000"/>
    <s v="LEVS:AH:MRC:MUNICIPAL RUNNING COST"/>
    <s v="Function:Finance and Administration:Core Function:Administrative and Corporate Support"/>
    <n v="4300000000"/>
    <s v="HR:MUNICIP.STAFF:BASIC SALARY &amp; WAGES"/>
    <s v="1c05d43b-3739-4265-b346-d6879d7bdfaa"/>
    <x v="3"/>
    <m/>
    <s v="RV01_LEVS"/>
    <s v="TAXES: PROPERTY RATES: LEVIES"/>
    <n v="1000"/>
    <s v="ADM &amp; HO"/>
    <n v="2891238.45"/>
    <n v="3050256.5647499999"/>
    <n v="3233271.958635"/>
  </r>
  <r>
    <n v="304507"/>
    <s v="CORPORATE SERVICES"/>
    <s v="SECRETARIAT"/>
    <s v="4.4 - Secretariat and Auxiliary Services"/>
    <s v="Function:Finance and Administration:Core Function:Administrative and Corporate Support"/>
    <s v="O/304507.BAH.000"/>
    <s v="LEVS:AH:MRC:MUNICIPAL RUNNING COST"/>
    <s v="3507BAH000"/>
    <s v="LEVS:AH:MRC:MUNICIPAL RUNNING COST"/>
    <s v="Function:Finance and Administration:Core Function:Administrative and Corporate Support"/>
    <n v="4300000000"/>
    <s v="HR:MUNICIP.STAFF:BASIC SALARY &amp; WAGES"/>
    <s v="1c05d43b-3739-4265-b346-d6879d7bdfaa"/>
    <x v="3"/>
    <m/>
    <s v="RV01_LEVS"/>
    <s v="TAXES: PROPERTY RATES: LEVIES"/>
    <n v="1000"/>
    <s v="ADM &amp; HO"/>
    <n v="13093154.775"/>
    <n v="13813278.287625"/>
    <n v="14642074.9848825"/>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300000000"/>
    <s v="HR:MUNICIP.STAFF:BASIC SALARY &amp; WAGES"/>
    <s v="1c05d43b-3739-4265-b346-d6879d7bdfaa"/>
    <x v="3"/>
    <m/>
    <s v="RV01_LEVS"/>
    <s v="TAXES: PROPERTY RATES: LEVIES"/>
    <n v="1000"/>
    <s v="ADM &amp; HO"/>
    <n v="9906236.1749999989"/>
    <n v="10451079.164624998"/>
    <n v="11078143.9145025"/>
  </r>
  <r>
    <n v="304526"/>
    <s v="CORPORATE SERVICES"/>
    <s v="ICT - PROJECTS"/>
    <s v="4.2 - Information Technology"/>
    <s v="Function:Finance and Administration:Core Function:Information Technology"/>
    <s v="O/304526.BAH.000"/>
    <s v="LEVS:AH:MRC:MUNICIPAL RUNNING COST"/>
    <s v="3526BAH000"/>
    <s v="LEVS:AH:MRC:MUNICIPAL RUNNING COST"/>
    <s v="Function:Finance and Administration:Core Function:Information Technology"/>
    <n v="4300000000"/>
    <s v="HR:MUNICIP.STAFF:BASIC SALARY &amp; WAGES"/>
    <s v="1c05d43b-3739-4265-b346-d6879d7bdfaa"/>
    <x v="3"/>
    <m/>
    <s v="RV01_LEVS"/>
    <s v="TAXES: PROPERTY RATES: LEVIES"/>
    <n v="1000"/>
    <s v="ADM &amp; HO"/>
    <n v="1692857.9174999991"/>
    <n v="1785965.1029624988"/>
    <n v="1893123.0091402489"/>
  </r>
  <r>
    <n v="304530"/>
    <s v="CORPORATE SERVICES"/>
    <s v="ORG DEV &amp; SKLS DEV"/>
    <s v="4.1 - Human Resources Management"/>
    <s v="Function:Finance and Administration:Core Function:Human Resources"/>
    <s v="O/304530.BAH.000"/>
    <s v="LEVS:AH:MRC:MUNICIPAL RUNNING COST"/>
    <s v="3530BAH000"/>
    <s v="LEVS:AH:MRC:MUNICIPAL RUNNING COST"/>
    <s v="Function:Finance and Administration:Core Function:Human Resources"/>
    <n v="4300000000"/>
    <s v="HR:MUNICIP.STAFF:BASIC SALARY &amp; WAGES"/>
    <s v="1c05d43b-3739-4265-b346-d6879d7bdfaa"/>
    <x v="3"/>
    <m/>
    <s v="RV01_LEVS"/>
    <s v="TAXES: PROPERTY RATES: LEVIES"/>
    <n v="1000"/>
    <s v="ADM &amp; HO"/>
    <n v="5386714.6050000004"/>
    <n v="5682983.9082749998"/>
    <n v="6023962.9427715"/>
  </r>
  <r>
    <n v="402284"/>
    <s v="COMMUNITY SERVICES"/>
    <s v="GM - COMMUNITY_SERV"/>
    <s v="4.5 - General Manager: Corporate Service"/>
    <s v="Function:Executive and Council:Core Function:Municipal Manager, Town Secretary and Chief Executive"/>
    <s v="O/402284.JAH.000"/>
    <s v="MSE:AH:MRC:MUNICIPAL RUNNING COST"/>
    <s v="4284JAH000"/>
    <s v="MSE:AH:MRC:MUNICIPAL RUNNING COST"/>
    <s v="Function:Executive and Council:Core Function:Municipal Manager, Town Secretary and Chief Executive"/>
    <n v="4300000000"/>
    <s v="HR:MUNICIP.STAFF:BASIC SALARY &amp; WAGES"/>
    <s v="1c05d43b-3739-4265-b346-d6879d7bdfaa"/>
    <x v="3"/>
    <m/>
    <s v="RV01_LEVS"/>
    <s v="TAXES: PROPERTY RATES: LEVIES"/>
    <n v="1000"/>
    <s v="ADM &amp; HO"/>
    <n v="842954.64749999996"/>
    <n v="889317.15311249986"/>
    <n v="942676.18229924992"/>
  </r>
  <r>
    <n v="403066"/>
    <s v="COMMUNITY SERVICES"/>
    <s v="PUB SAFE_ EM - MNGT"/>
    <s v="3.2 - Public Safety, Emergency Services and Enforcement"/>
    <s v="Function:Public Safety:Non-core Function:Fire Fighting and Protection"/>
    <s v="O/403066.JAH.000"/>
    <s v="MSE:AH:MRC:MUNICIPAL RUNNING COST"/>
    <s v="4066JAH000"/>
    <s v="MSE:AH:MRC:MUNICIPAL RUNNING COST"/>
    <s v="Function:Public Safety:Non-core Function:Fire Fighting and Protection"/>
    <n v="4300000000"/>
    <s v="HR:MUNICIP.STAFF:BASIC SALARY &amp; WAGES"/>
    <s v="1c05d43b-3739-4265-b346-d6879d7bdfaa"/>
    <x v="3"/>
    <m/>
    <s v="RV01_MSE"/>
    <s v="COUNCIL: MUNICIPAL SERVICES: ELECTRICITY"/>
    <n v="1000"/>
    <s v="ADM &amp; HO"/>
    <n v="6268203.705000001"/>
    <n v="6612954.9087750008"/>
    <n v="7009732.2033015015"/>
  </r>
  <r>
    <n v="403068"/>
    <s v="COMMUNITY SERVICES"/>
    <s v="WASTE MANAGEMENT"/>
    <s v="3.4 - Waste Management"/>
    <s v="Function:Waste Management:Core Function:Solid Waste Removal"/>
    <s v="O/403068.MAH.000"/>
    <s v="WAST:AH:MRC:MUNICIPAL RUNNING COST"/>
    <s v="4068MAH000"/>
    <s v="WAST:AH:MRC:MUNICIPAL RUNNING COST"/>
    <s v="Function:Waste Management:Core Function:Solid Waste Removal"/>
    <n v="4300000000"/>
    <s v="HR:MUNICIP.STAFF:BASIC SALARY &amp; WAGES"/>
    <s v="1c05d43b-3739-4265-b346-d6879d7bdfaa"/>
    <x v="3"/>
    <s v="R/M"/>
    <s v="RV01_LEVS"/>
    <s v="TAXES: PROPERTY RATES: LEVIES"/>
    <n v="1000"/>
    <s v="ADM &amp; HO"/>
    <n v="5032483.4885849999"/>
    <n v="5309270.0804571742"/>
    <n v="5627826.2852846049"/>
  </r>
  <r>
    <n v="403068"/>
    <s v="COMMUNITY SERVICES"/>
    <s v="WASTE MANAGEMENT"/>
    <s v="3.4 - Waste Management"/>
    <s v="Function:Waste Management:Core Function:Solid Waste Removal"/>
    <s v="O/403068.MAH.000"/>
    <s v="WAST:AH:MRC:MUNICIPAL RUNNING COST"/>
    <s v="4068MAH000"/>
    <s v="WAST:AH:MRC:MUNICIPAL RUNNING COST"/>
    <s v="Function:Waste Management:Core Function:Solid Waste Removal"/>
    <n v="4300000000"/>
    <s v="HR:MUNICIP.STAFF:BASIC SALARY &amp; WAGES"/>
    <s v="1c05d43b-3739-4265-b346-d6879d7bdfaa"/>
    <x v="3"/>
    <s v="R/M"/>
    <s v="RV01_LEVS"/>
    <s v="TAXES: PROPERTY RATES: LEVIES"/>
    <n v="1000"/>
    <s v="ADM &amp; HO"/>
    <n v="1120588.32"/>
    <n v="1182220.6776000001"/>
    <n v="1253153.9182560001"/>
  </r>
  <r>
    <n v="403068"/>
    <s v="COMMUNITY SERVICES"/>
    <s v="WASTE MANAGEMENT"/>
    <s v="3.4 - Waste Management"/>
    <s v="Function:Waste Management:Core Function:Solid Waste Removal"/>
    <s v="O/403068.MAH.000"/>
    <s v="WAST:AH:MRC:MUNICIPAL RUNNING COST"/>
    <s v="4068MAH000"/>
    <s v="WAST:AH:MRC:MUNICIPAL RUNNING COST"/>
    <s v="Function:Waste Management:Core Function:Solid Waste Removal"/>
    <n v="4300000000"/>
    <s v="HR:MUNICIP.STAFF:BASIC SALARY &amp; WAGES"/>
    <s v="1c05d43b-3739-4265-b346-d6879d7bdfaa"/>
    <x v="3"/>
    <s v="R/M"/>
    <s v="RV01_WAST"/>
    <s v="COUNCIL: MUNICIPAL SERVICES: WASTE"/>
    <n v="1000"/>
    <s v="ADM &amp; HO"/>
    <n v="3234310.7325000004"/>
    <n v="3412197.8227875"/>
    <n v="3616929.6921547502"/>
  </r>
  <r>
    <n v="403069"/>
    <s v="COMMUNITY SERVICES"/>
    <s v="SPORTS AND RECREATION"/>
    <s v="3.3 - Recreation and Facilities"/>
    <s v="Function:Sport and Recreation:Core Function:Recreational Facilities"/>
    <s v="O/403069.JAH.000"/>
    <s v="MSE:AH:MRC:MUNICIPAL RUNNING COST"/>
    <s v="4069JAH000"/>
    <s v="MSE:AH:MRC:MUNICIPAL RUNNING COST"/>
    <s v="Function:Sport and Recreation:Core Function:Recreational Facilities"/>
    <n v="4300000000"/>
    <s v="HR:MUNICIP.STAFF:BASIC SALARY &amp; WAGES"/>
    <s v="1c05d43b-3739-4265-b346-d6879d7bdfaa"/>
    <x v="3"/>
    <s v="R/M"/>
    <s v="RV01_LEVS"/>
    <s v="TAXES: PROPERTY RATES: LEVIES"/>
    <n v="1000"/>
    <s v="ADM &amp; HO"/>
    <n v="476182.09262699995"/>
    <n v="502372.10772148491"/>
    <n v="532514.43418477406"/>
  </r>
  <r>
    <n v="403069"/>
    <s v="COMMUNITY SERVICES"/>
    <s v="SPORTS AND RECREATION"/>
    <s v="3.3 - Recreation and Facilities"/>
    <s v="Function:Sport and Recreation:Core Function:Recreational Facilities"/>
    <s v="O/403069.JAH.000"/>
    <s v="MSE:AH:MRC:MUNICIPAL RUNNING COST"/>
    <s v="4069JAH000"/>
    <s v="MSE:AH:MRC:MUNICIPAL RUNNING COST"/>
    <s v="Function:Sport and Recreation:Core Function:Recreational Facilities"/>
    <n v="4300000000"/>
    <s v="HR:MUNICIP.STAFF:BASIC SALARY &amp; WAGES"/>
    <s v="1c05d43b-3739-4265-b346-d6879d7bdfaa"/>
    <x v="3"/>
    <s v="R/M"/>
    <s v="RV01_MSE"/>
    <s v="COUNCIL: MUNICIPAL SERVICES: ELECTRICITY"/>
    <n v="1000"/>
    <s v="ADM &amp; HO"/>
    <n v="14812221.756327"/>
    <n v="16892893.952924993"/>
    <n v="17906467.590100493"/>
  </r>
  <r>
    <n v="403243"/>
    <s v="COMMUNITY SERVICES"/>
    <s v="COMMUNITY HALLS"/>
    <s v="3.3 - Recreation and Facilities"/>
    <s v="Function:Community and Social Services:Core Function:Community Halls and Facilities"/>
    <s v="O/403243.BAH.000"/>
    <s v="LEVS:AH:MRC:MUNICIPAL RUNNING COST"/>
    <s v="4243BAH000"/>
    <s v="LEVS:AH:MRC:MUNICIPAL RUNNING COST"/>
    <s v="Function:Community and Social Services:Core Function:Community Halls and Facilities"/>
    <n v="4300000000"/>
    <s v="HR:MUNICIP.STAFF:BASIC SALARY &amp; WAGES"/>
    <s v="1c05d43b-3739-4265-b346-d6879d7bdfaa"/>
    <x v="3"/>
    <m/>
    <s v="RV01_LEVS"/>
    <s v="TAXES: PROPERTY RATES: LEVIES"/>
    <n v="1000"/>
    <s v="ADM &amp; HO"/>
    <n v="952463.46764250007"/>
    <n v="1004848.9583628376"/>
    <n v="1065139.8958646078"/>
  </r>
  <r>
    <n v="403553"/>
    <s v="COMMUNITY SERVICES"/>
    <s v="AREA BASED - MNGT"/>
    <s v="3.1 - Area Based Management "/>
    <s v="Function:Community and Social Services:Non-core Function:Population Development"/>
    <s v="O/403553.JAH.000"/>
    <s v="MSE:AH:MRC:MUNICIPAL RUNNING COST"/>
    <s v="4553JAH000"/>
    <s v="MSE:AH:MRC:MUNICIPAL RUNNING COST"/>
    <s v="Function:Finance and Administration:Core Function:Administrative and Corporate Support"/>
    <n v="4300000000"/>
    <s v="HR:MUNICIP.STAFF:BASIC SALARY &amp; WAGES"/>
    <s v="1c05d43b-3739-4265-b346-d6879d7bdfaa"/>
    <x v="3"/>
    <m/>
    <s v="RV01_LEVS"/>
    <s v="TAXES: PROPERTY RATES: LEVIES"/>
    <n v="1000"/>
    <s v="ADM &amp; HO"/>
    <n v="1962190.4359230003"/>
    <n v="2070110.9098987652"/>
    <n v="2194317.5644926913"/>
  </r>
  <r>
    <n v="403553"/>
    <s v="COMMUNITY SERVICES"/>
    <s v="AREA BASED - MNGT"/>
    <s v="3.1 - Area Based Management "/>
    <s v="Function:Community and Social Services:Non-core Function:Population Development"/>
    <s v="O/403553.JAH.000"/>
    <s v="MSE:AH:MRC:MUNICIPAL RUNNING COST"/>
    <s v="4553JAH000"/>
    <s v="MSE:AH:MRC:MUNICIPAL RUNNING COST"/>
    <s v="Function:Finance and Administration:Core Function:Administrative and Corporate Support"/>
    <n v="4300000000"/>
    <s v="HR:MUNICIP.STAFF:BASIC SALARY &amp; WAGES"/>
    <s v="1c05d43b-3739-4265-b346-d6879d7bdfaa"/>
    <x v="3"/>
    <m/>
    <s v="RV01_LEVS"/>
    <s v="TAXES: PROPERTY RATES: LEVIES"/>
    <n v="1000"/>
    <s v="ADM &amp; HO"/>
    <n v="481777.11"/>
    <n v="508274.85104999994"/>
    <n v="538771.34211299999"/>
  </r>
  <r>
    <n v="403553"/>
    <s v="COMMUNITY SERVICES"/>
    <s v="AREA BASED - MNGT"/>
    <s v="3.1 - Area Based Management "/>
    <s v="Function:Community and Social Services:Non-core Function:Population Development"/>
    <s v="O/403553.JAH.000"/>
    <s v="MSE:AH:MRC:MUNICIPAL RUNNING COST"/>
    <s v="4553JAH000"/>
    <s v="MSE:AH:MRC:MUNICIPAL RUNNING COST"/>
    <s v="Function:Finance and Administration:Core Function:Administrative and Corporate Support"/>
    <n v="4300000000"/>
    <s v="HR:MUNICIP.STAFF:BASIC SALARY &amp; WAGES"/>
    <s v="1c05d43b-3739-4265-b346-d6879d7bdfaa"/>
    <x v="3"/>
    <m/>
    <s v="RV01_MSE"/>
    <s v="COUNCIL: MUNICIPAL SERVICES: ELECTRICITY"/>
    <n v="1000"/>
    <s v="ADM &amp; HO"/>
    <n v="2298863.7600000002"/>
    <n v="2425301.2668000003"/>
    <n v="2570819.3428080003"/>
  </r>
  <r>
    <n v="404117"/>
    <s v="COMMUNITY SERVICES"/>
    <s v="EAST_ASHBRTON_CNTRL"/>
    <s v="3.1 - Area Based Management "/>
    <s v="Function:Finance and Administration:Core Function:Administrative and Corporate Support"/>
    <s v="O/404117.BZ4.000"/>
    <s v="LEVS:Z4:MRC:MUNICIPAL RUNNING COST"/>
    <s v="4117BZ4000"/>
    <s v="LEVS:Z4:MRC:MUNICIPAL RUNNING COST"/>
    <s v="Function:Finance and Administration:Core Function:Administrative and Corporate Support"/>
    <n v="4300000000"/>
    <s v="HR:MUNICIP.STAFF:BASIC SALARY &amp; WAGES"/>
    <s v="1c05d43b-3739-4265-b346-d6879d7bdfaa"/>
    <x v="3"/>
    <m/>
    <s v="RV01_LEVS"/>
    <s v="TAXES: PROPERTY RATES: LEVIES"/>
    <n v="1000"/>
    <s v="ADM &amp; HO"/>
    <n v="124834.18501800002"/>
    <n v="131700.06519399001"/>
    <n v="139602.06910562943"/>
  </r>
  <r>
    <n v="404117"/>
    <s v="COMMUNITY SERVICES"/>
    <s v="EAST_ASHBRTON_CNTRL"/>
    <s v="3.1 - Area Based Management "/>
    <s v="Function:Finance and Administration:Core Function:Administrative and Corporate Support"/>
    <s v="O/404117.BZ4.000"/>
    <s v="LEVS:Z4:MRC:MUNICIPAL RUNNING COST"/>
    <s v="4117BZ4000"/>
    <s v="LEVS:Z4:MRC:MUNICIPAL RUNNING COST"/>
    <s v="Function:Finance and Administration:Core Function:Administrative and Corporate Support"/>
    <n v="4300000000"/>
    <s v="HR:MUNICIP.STAFF:BASIC SALARY &amp; WAGES"/>
    <s v="1c05d43b-3739-4265-b346-d6879d7bdfaa"/>
    <x v="3"/>
    <m/>
    <s v="RV01_LEVS"/>
    <s v="TAXES: PROPERTY RATES: LEVIES"/>
    <n v="1000"/>
    <s v="ADM &amp; HO"/>
    <n v="3122361.1425000001"/>
    <n v="3294091.0053375"/>
    <n v="3491736.4656577501"/>
  </r>
  <r>
    <n v="404118"/>
    <s v="COMMUNITY SERVICES"/>
    <s v="NORTHERN"/>
    <s v="3.1 - Area Based Management "/>
    <s v="Function:Finance and Administration:Core Function:Administrative and Corporate Support"/>
    <s v="O/404118.BZ5.000"/>
    <s v="LEVS:Z5:MRC:MUNICIPAL RUNNING COST"/>
    <s v="4118BZ5000"/>
    <s v="LEVS:Z5:MRC:MUNICIPAL RUNNING COST"/>
    <s v="Function:Finance and Administration:Core Function:Administrative and Corporate Support"/>
    <n v="4300000000"/>
    <s v="HR:MUNICIP.STAFF:BASIC SALARY &amp; WAGES"/>
    <s v="1c05d43b-3739-4265-b346-d6879d7bdfaa"/>
    <x v="3"/>
    <m/>
    <s v="RV01_LEVS"/>
    <s v="TAXES: PROPERTY RATES: LEVIES"/>
    <n v="1000"/>
    <s v="ADM &amp; HO"/>
    <n v="833034.08680199995"/>
    <n v="878850.96157610987"/>
    <n v="931582.01927067654"/>
  </r>
  <r>
    <n v="404118"/>
    <s v="COMMUNITY SERVICES"/>
    <s v="NORTHERN"/>
    <s v="3.1 - Area Based Management "/>
    <s v="Function:Finance and Administration:Core Function:Administrative and Corporate Support"/>
    <s v="O/404118.BZ5.000"/>
    <s v="LEVS:Z5:MRC:MUNICIPAL RUNNING COST"/>
    <s v="4118BZ5000"/>
    <s v="LEVS:Z5:MRC:MUNICIPAL RUNNING COST"/>
    <s v="Function:Finance and Administration:Core Function:Administrative and Corporate Support"/>
    <n v="4300000000"/>
    <s v="HR:MUNICIP.STAFF:BASIC SALARY &amp; WAGES"/>
    <s v="1c05d43b-3739-4265-b346-d6879d7bdfaa"/>
    <x v="3"/>
    <m/>
    <s v="RV01_LEVS"/>
    <s v="TAXES: PROPERTY RATES: LEVIES"/>
    <n v="1000"/>
    <s v="ADM &amp; HO"/>
    <n v="4421832.0900000008"/>
    <n v="4665032.8549500005"/>
    <n v="4944934.8262470011"/>
  </r>
  <r>
    <n v="404119"/>
    <s v="COMMUNITY SERVICES"/>
    <s v="IMBALI"/>
    <s v="3.1 - Area Based Management "/>
    <s v="Function:Finance and Administration:Core Function:Administrative and Corporate Support"/>
    <s v="O/404119.BZ3.000"/>
    <s v="LEVS:Z3:MRC:MUNICIPAL RUNNING COST"/>
    <s v="4119BZ3000"/>
    <s v="LEVS:Z3:MRC:MUNICIPAL RUNNING COST"/>
    <s v="Function:Finance and Administration:Core Function:Administrative and Corporate Support"/>
    <n v="4300000000"/>
    <s v="HR:MUNICIP.STAFF:BASIC SALARY &amp; WAGES"/>
    <s v="1c05d43b-3739-4265-b346-d6879d7bdfaa"/>
    <x v="3"/>
    <m/>
    <s v="RV01_LEVS"/>
    <s v="TAXES: PROPERTY RATES: LEVIES"/>
    <n v="1000"/>
    <s v="ADM &amp; HO"/>
    <n v="316481.16463200003"/>
    <n v="333887.62868676003"/>
    <n v="353920.88640796562"/>
  </r>
  <r>
    <n v="404119"/>
    <s v="COMMUNITY SERVICES"/>
    <s v="IMBALI"/>
    <s v="3.1 - Area Based Management "/>
    <s v="Function:Finance and Administration:Core Function:Administrative and Corporate Support"/>
    <s v="O/404119.BZ3.000"/>
    <s v="LEVS:Z3:MRC:MUNICIPAL RUNNING COST"/>
    <s v="4119BZ3000"/>
    <s v="LEVS:Z3:MRC:MUNICIPAL RUNNING COST"/>
    <s v="Function:Finance and Administration:Core Function:Administrative and Corporate Support"/>
    <n v="4300000000"/>
    <s v="HR:MUNICIP.STAFF:BASIC SALARY &amp; WAGES"/>
    <s v="1c05d43b-3739-4265-b346-d6879d7bdfaa"/>
    <x v="3"/>
    <m/>
    <s v="RV01_LEVS"/>
    <s v="TAXES: PROPERTY RATES: LEVIES"/>
    <n v="1000"/>
    <s v="ADM &amp; HO"/>
    <n v="3299311.6350000002"/>
    <n v="3480773.774925"/>
    <n v="3689620.2014205004"/>
  </r>
  <r>
    <n v="404120"/>
    <s v="COMMUNITY SERVICES"/>
    <s v="EDENDALE"/>
    <s v="3.1 - Area Based Management "/>
    <s v="Function:Finance and Administration:Core Function:Administrative and Corporate Support"/>
    <s v="O/404120.BZ2.000"/>
    <s v="LEVS:Z2:MRC:MUNICIPAL RUNNING COST"/>
    <s v="4120BZ2000"/>
    <s v="LEVS:Z2:MRC:MUNICIPAL RUNNING COST"/>
    <s v="Function:Finance and Administration:Core Function:Administrative and Corporate Support"/>
    <n v="4300000000"/>
    <s v="HR:MUNICIP.STAFF:BASIC SALARY &amp; WAGES"/>
    <s v="1c05d43b-3739-4265-b346-d6879d7bdfaa"/>
    <x v="3"/>
    <m/>
    <s v="RV01_LEVS"/>
    <s v="TAXES: PROPERTY RATES: LEVIES"/>
    <n v="1000"/>
    <s v="ADM &amp; HO"/>
    <n v="316481.16463200003"/>
    <n v="333887.62868676003"/>
    <n v="353920.88640796562"/>
  </r>
  <r>
    <n v="404120"/>
    <s v="COMMUNITY SERVICES"/>
    <s v="EDENDALE"/>
    <s v="3.1 - Area Based Management "/>
    <s v="Function:Finance and Administration:Core Function:Administrative and Corporate Support"/>
    <s v="O/404120.BZ2.000"/>
    <s v="LEVS:Z2:MRC:MUNICIPAL RUNNING COST"/>
    <s v="4120BZ2000"/>
    <s v="LEVS:Z2:MRC:MUNICIPAL RUNNING COST"/>
    <s v="Function:Finance and Administration:Core Function:Administrative and Corporate Support"/>
    <n v="4300000000"/>
    <s v="HR:MUNICIP.STAFF:BASIC SALARY &amp; WAGES"/>
    <s v="1c05d43b-3739-4265-b346-d6879d7bdfaa"/>
    <x v="3"/>
    <m/>
    <s v="RV01_LEVS"/>
    <s v="TAXES: PROPERTY RATES: LEVIES"/>
    <n v="1000"/>
    <s v="ADM &amp; HO"/>
    <n v="1493914.5675000001"/>
    <n v="1576079.8687125"/>
    <n v="1670644.66083525"/>
  </r>
  <r>
    <n v="404121"/>
    <s v="COMMUNITY SERVICES"/>
    <s v="VULINDLELA"/>
    <s v="3.1 - Area Based Management "/>
    <s v="Function:Finance and Administration:Core Function:Administrative and Corporate Support"/>
    <s v="O/404121.BZ1.000"/>
    <s v="LEVS:Z1:MRC:MUNICIPAL RUNNING COST"/>
    <s v="4121BZ1000"/>
    <s v="LEVS:Z1:MRC:MUNICIPAL RUNNING COST"/>
    <s v="Function:Finance and Administration:Core Function:Administrative and Corporate Support"/>
    <n v="4300000000"/>
    <s v="HR:MUNICIP.STAFF:BASIC SALARY &amp; WAGES"/>
    <s v="1c05d43b-3739-4265-b346-d6879d7bdfaa"/>
    <x v="3"/>
    <s v="R/M"/>
    <s v="RV01_LEVS"/>
    <s v="TAXES: PROPERTY RATES: LEVIES"/>
    <n v="1000"/>
    <s v="ADM &amp; HO"/>
    <n v="747267.59498400008"/>
    <n v="788367.31270812009"/>
    <n v="835669.35147060733"/>
  </r>
  <r>
    <n v="404121"/>
    <s v="COMMUNITY SERVICES"/>
    <s v="VULINDLELA"/>
    <s v="3.1 - Area Based Management "/>
    <s v="Function:Finance and Administration:Core Function:Administrative and Corporate Support"/>
    <s v="O/404121.BZ1.000"/>
    <s v="LEVS:Z1:MRC:MUNICIPAL RUNNING COST"/>
    <s v="4121BZ1000"/>
    <s v="LEVS:Z1:MRC:MUNICIPAL RUNNING COST"/>
    <s v="Function:Finance and Administration:Core Function:Administrative and Corporate Support"/>
    <n v="4300000000"/>
    <s v="HR:MUNICIP.STAFF:BASIC SALARY &amp; WAGES"/>
    <s v="1c05d43b-3739-4265-b346-d6879d7bdfaa"/>
    <x v="3"/>
    <s v="R/M"/>
    <s v="RV01_LEVS"/>
    <s v="TAXES: PROPERTY RATES: LEVIES"/>
    <n v="1000"/>
    <s v="ADM &amp; HO"/>
    <n v="1496008.7549999999"/>
    <n v="1578289.2365249998"/>
    <n v="1672986.5907164998"/>
  </r>
  <r>
    <n v="404166"/>
    <s v="COMMUNITY SERVICES"/>
    <s v="BULD &amp; FACILTS MNGT"/>
    <s v="3.3 - Recreation and Facilities"/>
    <s v="Function:Finance and Administration:Core Function:Property Services"/>
    <s v="O/404166.BAH.000"/>
    <s v="LEVS:AH:MRC:MUNICIPAL RUNNING COST"/>
    <s v="4166BAH000"/>
    <s v="LEVS:AH:MRC:MUNICIPAL RUNNING COST"/>
    <s v="Function:Finance and Administration:Core Function:Property Services"/>
    <n v="4300000000"/>
    <s v="HR:MUNICIP.STAFF:BASIC SALARY &amp; WAGES"/>
    <s v="1c05d43b-3739-4265-b346-d6879d7bdfaa"/>
    <x v="3"/>
    <s v="R/M"/>
    <s v="RV01_LEVS"/>
    <s v="TAXES: PROPERTY RATES: LEVIES"/>
    <n v="1000"/>
    <s v="ADM &amp; HO"/>
    <n v="814148.14211100002"/>
    <n v="858926.28992710495"/>
    <n v="910461.8673227313"/>
  </r>
  <r>
    <n v="404166"/>
    <s v="COMMUNITY SERVICES"/>
    <s v="BULD &amp; FACILTS MNGT"/>
    <s v="3.3 - Recreation and Facilities"/>
    <s v="Function:Finance and Administration:Core Function:Property Services"/>
    <s v="O/404166.JAH.000"/>
    <s v="MSE:AH:MRC:MUNICIPAL RUNNING COST"/>
    <s v="4166JAH000"/>
    <s v="MSE:AH:MRC:MUNICIPAL RUNNING COST"/>
    <s v="Function:Finance and Administration:Core Function:Property Services"/>
    <n v="4300000000"/>
    <s v="HR:MUNICIP.STAFF:BASIC SALARY &amp; WAGES"/>
    <s v="1c05d43b-3739-4265-b346-d6879d7bdfaa"/>
    <x v="3"/>
    <s v="R/M"/>
    <s v="RV01_LEVS"/>
    <s v="TAXES: PROPERTY RATES: LEVIES"/>
    <n v="1000"/>
    <s v="ADM &amp; HO"/>
    <n v="152851.7175"/>
    <n v="161258.56196249998"/>
    <n v="170934.07568024998"/>
  </r>
  <r>
    <n v="404166"/>
    <s v="COMMUNITY SERVICES"/>
    <s v="BULD &amp; FACILTS MNGT"/>
    <s v="3.3 - Recreation and Facilities"/>
    <s v="Function:Finance and Administration:Core Function:Property Services"/>
    <s v="O/404166.JAH.000"/>
    <s v="MSE:AH:MRC:MUNICIPAL RUNNING COST"/>
    <s v="4166JAH000"/>
    <s v="MSE:AH:MRC:MUNICIPAL RUNNING COST"/>
    <s v="Function:Finance and Administration:Core Function:Property Services"/>
    <n v="4300000000"/>
    <s v="HR:MUNICIP.STAFF:BASIC SALARY &amp; WAGES"/>
    <s v="1c05d43b-3739-4265-b346-d6879d7bdfaa"/>
    <x v="3"/>
    <s v="R/M"/>
    <s v="RV01_MSE"/>
    <s v="COUNCIL: MUNICIPAL SERVICES: ELECTRICITY"/>
    <n v="1000"/>
    <s v="ADM &amp; HO"/>
    <n v="9889703.632500004"/>
    <n v="10433637.332287503"/>
    <n v="11059655.572224755"/>
  </r>
  <r>
    <n v="404182"/>
    <s v="COMMUNITY SERVICES"/>
    <s v="ENVIROMENTAL MNGT"/>
    <s v="3.4 - Waste Management"/>
    <s v="Function:Waste Management:Core Function:Solid Waste Removal"/>
    <s v="O/404182.BAH.000"/>
    <s v="LEVS:AH:MRC:MUNICIPAL RUNNING COST"/>
    <s v="4182BAH000"/>
    <s v="LEVS:AH:MRC:MUNICIPAL RUNNING COST"/>
    <s v="Function:Waste Management:Core Function:Solid Waste Removal"/>
    <n v="4300000000"/>
    <s v="HR:MUNICIP.STAFF:BASIC SALARY &amp; WAGES"/>
    <s v="1c05d43b-3739-4265-b346-d6879d7bdfaa"/>
    <x v="3"/>
    <m/>
    <s v="RV01_LEVS"/>
    <s v="TAXES: PROPERTY RATES: LEVIES"/>
    <n v="1000"/>
    <s v="ADM &amp; HO"/>
    <n v="751376.15539199999"/>
    <n v="792701.84393855999"/>
    <n v="840263.95457487367"/>
  </r>
  <r>
    <n v="404182"/>
    <s v="COMMUNITY SERVICES"/>
    <s v="ENVIROMENTAL MNGT"/>
    <s v="3.4 - Waste Management"/>
    <s v="Function:Waste Management:Core Function:Solid Waste Removal"/>
    <s v="O/404182.JAH.000"/>
    <s v="MSE:AH:MRC:MUNICIPAL RUNNING COST"/>
    <s v="4182JAH000"/>
    <s v="MSE:AH:MRC:MUNICIPAL RUNNING COST"/>
    <s v="Function:Waste Management:Core Function:Solid Waste Removal"/>
    <n v="4300000000"/>
    <s v="HR:MUNICIP.STAFF:BASIC SALARY &amp; WAGES"/>
    <s v="1c05d43b-3739-4265-b346-d6879d7bdfaa"/>
    <x v="3"/>
    <m/>
    <s v="RV01_MSE"/>
    <s v="COUNCIL: MUNICIPAL SERVICES: ELECTRICITY"/>
    <n v="1000"/>
    <s v="ADM &amp; HO"/>
    <n v="31025416.829999901"/>
    <n v="35263814.755649917"/>
    <n v="37379643.640988916"/>
  </r>
  <r>
    <n v="404185"/>
    <s v="COMMUNITY SERVICES"/>
    <s v="LANDFILL SITE"/>
    <s v="3.4 - Waste Management"/>
    <s v="Function:Waste Management:Core Function:Solid Waste Disposal (Landfill Sites)"/>
    <s v="O/404185.MAH.000"/>
    <s v="WAST:AH:MRC:MUNICIPAL RUNNING COST"/>
    <s v="4185MAH000"/>
    <s v="WAST:AH:MRC:MUNICIPAL RUNNING COST"/>
    <s v="Function:Waste Management:Core Function:Solid Waste Disposal (Landfill Sites)"/>
    <n v="4300000000"/>
    <s v="HR:MUNICIP.STAFF:BASIC SALARY &amp; WAGES"/>
    <s v="1c05d43b-3739-4265-b346-d6879d7bdfaa"/>
    <x v="3"/>
    <s v="R/M"/>
    <s v="RV01_LEVS"/>
    <s v="TAXES: PROPERTY RATES: LEVIES"/>
    <n v="1000"/>
    <s v="ADM &amp; HO"/>
    <n v="471850.62345900002"/>
    <n v="497802.407749245"/>
    <n v="527670.55221419968"/>
  </r>
  <r>
    <n v="404185"/>
    <s v="COMMUNITY SERVICES"/>
    <s v="LANDFILL SITE"/>
    <s v="3.4 - Waste Management"/>
    <s v="Function:Waste Management:Core Function:Solid Waste Disposal (Landfill Sites)"/>
    <s v="O/404185.MAH.000"/>
    <s v="WAST:AH:MRC:MUNICIPAL RUNNING COST"/>
    <s v="4185MAH000"/>
    <s v="WAST:AH:MRC:MUNICIPAL RUNNING COST"/>
    <s v="Function:Waste Management:Core Function:Solid Waste Disposal (Landfill Sites)"/>
    <n v="4300000000"/>
    <s v="HR:MUNICIP.STAFF:BASIC SALARY &amp; WAGES"/>
    <s v="1c05d43b-3739-4265-b346-d6879d7bdfaa"/>
    <x v="3"/>
    <s v="R/M"/>
    <s v="RV01_WAST"/>
    <s v="COUNCIL: MUNICIPAL SERVICES: WASTE"/>
    <n v="1000"/>
    <s v="ADM &amp; HO"/>
    <n v="160278.72"/>
    <n v="169094.0496"/>
    <n v="179239.692576"/>
  </r>
  <r>
    <n v="404186"/>
    <s v="COMMUNITY SERVICES"/>
    <s v="GENERAL - WASTE MNGT"/>
    <s v="3.4 - Waste Management"/>
    <s v="Function:Waste Management:Core Function:Solid Waste Removal"/>
    <s v="O/404186.JAH.000"/>
    <s v="MSE:AH:MRC:MUNICIPAL RUNNING COST"/>
    <s v="4186JAH000"/>
    <s v="MSE:AH:MRC:MUNICIPAL RUNNING COST"/>
    <s v="Function:Waste Management:Core Function:Solid Waste Removal"/>
    <n v="4300000000"/>
    <s v="HR:MUNICIP.STAFF:BASIC SALARY &amp; WAGES"/>
    <s v="1c05d43b-3739-4265-b346-d6879d7bdfaa"/>
    <x v="3"/>
    <s v="R/M"/>
    <s v="RV01_MSE"/>
    <s v="COUNCIL: MUNICIPAL SERVICES: ELECTRICITY"/>
    <n v="1000"/>
    <s v="ADM &amp; HO"/>
    <n v="15956177.09961452"/>
    <n v="16833766.840093318"/>
    <n v="17843792.850498918"/>
  </r>
  <r>
    <n v="404291"/>
    <s v="COMMUNITY SERVICES"/>
    <s v="ADMINISTRATION FIRE"/>
    <s v="3.2 - Public Safety, Emergency Services and Enforcement"/>
    <s v="Function:Public Safety:Non-core Function:Fire Fighting and Protection"/>
    <s v="O/404291.JAH.000"/>
    <s v="MSE:AH:MRC:MUNICIPAL RUNNING COST"/>
    <s v="4291JAH000"/>
    <s v="MSE:AH:MRC:MUNICIPAL RUNNING COST"/>
    <s v="Function:Public Safety:Non-core Function:Fire Fighting and Protection"/>
    <n v="4300000000"/>
    <s v="HR:MUNICIP.STAFF:BASIC SALARY &amp; WAGES"/>
    <s v="1c05d43b-3739-4265-b346-d6879d7bdfaa"/>
    <x v="3"/>
    <m/>
    <s v="RV01_LEVS"/>
    <s v="TAXES: PROPERTY RATES: LEVIES"/>
    <n v="1000"/>
    <s v="ADM &amp; HO"/>
    <n v="529003.25631900004"/>
    <n v="558098.43541654502"/>
    <n v="591584.34154153778"/>
  </r>
  <r>
    <n v="404291"/>
    <s v="COMMUNITY SERVICES"/>
    <s v="ADMINISTRATION FIRE"/>
    <s v="3.2 - Public Safety, Emergency Services and Enforcement"/>
    <s v="Function:Public Safety:Non-core Function:Fire Fighting and Protection"/>
    <s v="O/404291.JAH.000"/>
    <s v="MSE:AH:MRC:MUNICIPAL RUNNING COST"/>
    <s v="4291JAH000"/>
    <s v="MSE:AH:MRC:MUNICIPAL RUNNING COST"/>
    <s v="Function:Public Safety:Non-core Function:Fire Fighting and Protection"/>
    <n v="4300000000"/>
    <s v="HR:MUNICIP.STAFF:BASIC SALARY &amp; WAGES"/>
    <s v="1c05d43b-3739-4265-b346-d6879d7bdfaa"/>
    <x v="3"/>
    <m/>
    <s v="RV01_MSE"/>
    <s v="COUNCIL: MUNICIPAL SERVICES: ELECTRICITY"/>
    <n v="1000"/>
    <s v="ADM &amp; HO"/>
    <n v="1593267.1575000002"/>
    <n v="1680896.8511625002"/>
    <n v="1781750.6622322502"/>
  </r>
  <r>
    <n v="404293"/>
    <s v="COMMUNITY SERVICES"/>
    <s v="DIASTER MNGT"/>
    <s v="3.2 - Public Safety, Emergency Services and Enforcement"/>
    <s v="Function:Public Safety:Core Function:Civil Defence"/>
    <s v="O/404293.BAH.000"/>
    <s v="LEVS:AH:MRC:MUNICIPAL RUNNING COST"/>
    <s v="4293BAH000"/>
    <s v="LEVS:AH:MRC:MUNICIPAL RUNNING COST"/>
    <s v="Function:Public Safety:Core Function:Civil Defence"/>
    <n v="4300000000"/>
    <s v="HR:MUNICIP.STAFF:BASIC SALARY &amp; WAGES"/>
    <s v="1c05d43b-3739-4265-b346-d6879d7bdfaa"/>
    <x v="3"/>
    <m/>
    <s v="RV01_LEVS"/>
    <s v="TAXES: PROPERTY RATES: LEVIES"/>
    <n v="1000"/>
    <s v="ADM &amp; HO"/>
    <n v="565568.02336050011"/>
    <n v="596674.26464532758"/>
    <n v="632474.72052404727"/>
  </r>
  <r>
    <n v="404293"/>
    <s v="COMMUNITY SERVICES"/>
    <s v="DIASTER MNGT"/>
    <s v="3.2 - Public Safety, Emergency Services and Enforcement"/>
    <s v="Function:Public Safety:Core Function:Civil Defence"/>
    <s v="O/404293.BAH.000"/>
    <s v="LEVS:AH:MRC:MUNICIPAL RUNNING COST"/>
    <s v="4293BAH000"/>
    <s v="LEVS:AH:MRC:MUNICIPAL RUNNING COST"/>
    <s v="Function:Public Safety:Core Function:Civil Defence"/>
    <n v="4300000000"/>
    <s v="HR:MUNICIP.STAFF:BASIC SALARY &amp; WAGES"/>
    <s v="1c05d43b-3739-4265-b346-d6879d7bdfaa"/>
    <x v="3"/>
    <m/>
    <s v="RV01_MSE"/>
    <s v="COUNCIL: MUNICIPAL SERVICES: ELECTRICITY"/>
    <n v="1000"/>
    <s v="ADM &amp; HO"/>
    <n v="305703.435"/>
    <n v="322517.12392499996"/>
    <n v="341868.15136049996"/>
  </r>
  <r>
    <n v="404293"/>
    <s v="COMMUNITY SERVICES"/>
    <s v="DIASTER MNGT"/>
    <s v="3.2 - Public Safety, Emergency Services and Enforcement"/>
    <s v="Function:Public Safety:Core Function:Civil Defence"/>
    <s v="O/404293.JAH.000"/>
    <s v="MSE:AH:MRC:MUNICIPAL RUNNING COST"/>
    <s v="4293JAH000"/>
    <s v="MSE:AH:MRC:MUNICIPAL RUNNING COST"/>
    <s v="Function:Public Safety:Core Function:Civil Defence"/>
    <n v="4300000000"/>
    <s v="HR:MUNICIP.STAFF:BASIC SALARY &amp; WAGES"/>
    <s v="1c05d43b-3739-4265-b346-d6879d7bdfaa"/>
    <x v="3"/>
    <m/>
    <s v="RV01_MSE"/>
    <s v="COUNCIL: MUNICIPAL SERVICES: ELECTRICITY"/>
    <n v="1000"/>
    <s v="ADM &amp; HO"/>
    <n v="373633.79749200004"/>
    <n v="394183.65635406005"/>
    <n v="417834.67573530367"/>
  </r>
  <r>
    <n v="404294"/>
    <s v="COMMUNITY SERVICES"/>
    <s v="MNT &amp; ADMIN - FIRE"/>
    <s v="3.2 - Public Safety, Emergency Services and Enforcement"/>
    <s v="Function:Public Safety:Non-core Function:Fire Fighting and Protection"/>
    <s v="O/404294.JAH.000"/>
    <s v="MSE:AH:MRC:MUNICIPAL RUNNING COST"/>
    <s v="4294JAH000"/>
    <s v="MSE:AH:MRC:MUNICIPAL RUNNING COST"/>
    <s v="Function:Public Safety:Non-core Function:Fire Fighting and Protection"/>
    <n v="4300000000"/>
    <s v="HR:MUNICIP.STAFF:BASIC SALARY &amp; WAGES"/>
    <s v="1c05d43b-3739-4265-b346-d6879d7bdfaa"/>
    <x v="3"/>
    <m/>
    <s v="RV01_MSE"/>
    <s v="COUNCIL: MUNICIPAL SERVICES: ELECTRICITY"/>
    <n v="1000"/>
    <s v="ADM &amp; HO"/>
    <n v="30921300.637500003"/>
    <n v="32621972.172562502"/>
    <n v="34579290.502916254"/>
  </r>
  <r>
    <n v="404295"/>
    <s v="COMMUNITY SERVICES"/>
    <s v="FIRE PREVENTION"/>
    <s v="3.2 - Public Safety, Emergency Services and Enforcement"/>
    <s v="Function:Public Safety:Non-core Function:Fire Fighting and Protection"/>
    <s v="O/404295.BAH.000"/>
    <s v="LEVS:AH:MRC:MUNICIPAL RUNNING COST"/>
    <s v="4295BAH000"/>
    <s v="LEVS:AH:MRC:MUNICIPAL RUNNING COST"/>
    <s v="Function:Public Safety:Non-core Function:Fire Fighting and Protection"/>
    <n v="4300000000"/>
    <s v="HR:MUNICIP.STAFF:BASIC SALARY &amp; WAGES"/>
    <s v="1c05d43b-3739-4265-b346-d6879d7bdfaa"/>
    <x v="3"/>
    <m/>
    <s v="RV01_LEVS"/>
    <s v="TAXES: PROPERTY RATES: LEVIES"/>
    <n v="1000"/>
    <s v="ADM &amp; HO"/>
    <n v="1353645.8548605"/>
    <n v="1428096.3768778273"/>
    <n v="1513782.1594904971"/>
  </r>
  <r>
    <n v="404295"/>
    <s v="COMMUNITY SERVICES"/>
    <s v="FIRE PREVENTION"/>
    <s v="3.2 - Public Safety, Emergency Services and Enforcement"/>
    <s v="Function:Public Safety:Non-core Function:Fire Fighting and Protection"/>
    <s v="O/404295.JAH.000"/>
    <s v="MSE:AH:MRC:MUNICIPAL RUNNING COST"/>
    <s v="4295JAH000"/>
    <s v="MSE:AH:MRC:MUNICIPAL RUNNING COST"/>
    <s v="Function:Public Safety:Non-core Function:Fire Fighting and Protection"/>
    <n v="4300000000"/>
    <s v="HR:MUNICIP.STAFF:BASIC SALARY &amp; WAGES"/>
    <s v="1c05d43b-3739-4265-b346-d6879d7bdfaa"/>
    <x v="3"/>
    <m/>
    <s v="RV01_MSE"/>
    <s v="COUNCIL: MUNICIPAL SERVICES: ELECTRICITY"/>
    <n v="1000"/>
    <s v="ADM &amp; HO"/>
    <n v="1753862.3325"/>
    <n v="1850324.7607874998"/>
    <n v="1961344.24643475"/>
  </r>
  <r>
    <n v="404296"/>
    <s v="COMMUNITY SERVICES"/>
    <s v="COMMUNICATION CENTRE"/>
    <s v="3.2 - Public Safety, Emergency Services and Enforcement"/>
    <s v="Function:Public Safety:Non-core Function:Fire Fighting and Protection"/>
    <s v="O/404296.JAH.000"/>
    <s v="MSE:AH:MRC:MUNICIPAL RUNNING COST"/>
    <s v="4296JAH000"/>
    <s v="MSE:AH:MRC:MUNICIPAL RUNNING COST"/>
    <s v="Function:Public Safety:Non-core Function:Fire Fighting and Protection"/>
    <n v="4300000000"/>
    <s v="HR:MUNICIP.STAFF:BASIC SALARY &amp; WAGES"/>
    <s v="1c05d43b-3739-4265-b346-d6879d7bdfaa"/>
    <x v="3"/>
    <m/>
    <s v="RV01_MSE"/>
    <s v="COUNCIL: MUNICIPAL SERVICES: ELECTRICITY"/>
    <n v="1000"/>
    <s v="ADM &amp; HO"/>
    <n v="4954299.7563270014"/>
    <n v="5226786.2429249864"/>
    <n v="5540393.4175004857"/>
  </r>
  <r>
    <n v="404297"/>
    <s v="COMMUNITY SERVICES"/>
    <s v="TRAINING"/>
    <s v="3.2 - Public Safety, Emergency Services and Enforcement"/>
    <s v="Function:Public Safety:Non-core Function:Fire Fighting and Protection"/>
    <s v="O/404297.JAH.000"/>
    <s v="MSE:AH:MRC:MUNICIPAL RUNNING COST"/>
    <s v="4297JAH000"/>
    <s v="MSE:AH:MRC:MUNICIPAL RUNNING COST"/>
    <s v="Function:Public Safety:Non-core Function:Fire Fighting and Protection"/>
    <n v="4300000000"/>
    <s v="HR:MUNICIP.STAFF:BASIC SALARY &amp; WAGES"/>
    <s v="1c05d43b-3739-4265-b346-d6879d7bdfaa"/>
    <x v="3"/>
    <m/>
    <s v="RV01_MSE"/>
    <s v="COUNCIL: MUNICIPAL SERVICES: ELECTRICITY"/>
    <n v="1000"/>
    <s v="ADM &amp; HO"/>
    <n v="1522868.1600000001"/>
    <n v="1606625.9088000001"/>
    <n v="1703023.4633280002"/>
  </r>
  <r>
    <n v="404302"/>
    <s v="COMMUNITY SERVICES"/>
    <s v="OPERATIONS"/>
    <s v="3.2 - Public Safety, Emergency Services and Enforcement"/>
    <s v="Function:Public Safety:Non-core Function:Fire Fighting and Protection"/>
    <s v="O/404302.JAH.000"/>
    <s v="MSE:AH:MRC:MUNICIPAL RUNNING COST"/>
    <s v="4302JAH000"/>
    <s v="MSE:AH:MRC:MUNICIPAL RUNNING COST"/>
    <s v="Function:Public Safety:Non-core Function:Fire Fighting and Protection"/>
    <n v="4300000000"/>
    <s v="HR:MUNICIP.STAFF:BASIC SALARY &amp; WAGES"/>
    <s v="1c05d43b-3739-4265-b346-d6879d7bdfaa"/>
    <x v="3"/>
    <m/>
    <s v="RV01_MSE"/>
    <s v="COUNCIL: MUNICIPAL SERVICES: ELECTRICITY"/>
    <n v="1000"/>
    <s v="ADM &amp; HO"/>
    <n v="3386388.9474840006"/>
    <n v="3572640.3395956205"/>
    <n v="3786998.7599713579"/>
  </r>
  <r>
    <n v="404325"/>
    <s v="COMMUNITY SERVICES"/>
    <s v="ADMIN - TRAFFIC"/>
    <s v="3.2 - Public Safety, Emergency Services and Enforcement"/>
    <s v="Function:Road Transport:Core Function:Police Forces, Traffic and Street Parking Control"/>
    <s v="O/404325.JAH.000"/>
    <s v="MSE:AH:MRC:MUNICIPAL RUNNING COST"/>
    <s v="4325JAH000"/>
    <s v="MSE:AH:MRC:MUNICIPAL RUNNING COST"/>
    <s v="Function:Road Transport:Core Function:Police Forces, Traffic and Street Parking Control"/>
    <n v="4300000000"/>
    <s v="HR:MUNICIP.STAFF:BASIC SALARY &amp; WAGES"/>
    <s v="1c05d43b-3739-4265-b346-d6879d7bdfaa"/>
    <x v="3"/>
    <m/>
    <s v="RV01_MSE"/>
    <s v="COUNCIL: MUNICIPAL SERVICES: ELECTRICITY"/>
    <n v="1000"/>
    <s v="ADM &amp; HO"/>
    <n v="6942524.9250315009"/>
    <n v="7324363.7959082332"/>
    <n v="7763825.6236627279"/>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300000000"/>
    <s v="HR:MUNICIP.STAFF:BASIC SALARY &amp; WAGES"/>
    <s v="1c05d43b-3739-4265-b346-d6879d7bdfaa"/>
    <x v="3"/>
    <m/>
    <s v="RV01_LEVS"/>
    <s v="TAXES: PROPERTY RATES: LEVIES"/>
    <n v="1000"/>
    <s v="ADM &amp; HO"/>
    <n v="9880544.5425000004"/>
    <n v="10423974.492337501"/>
    <n v="11049412.961877752"/>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300000000"/>
    <s v="HR:MUNICIP.STAFF:BASIC SALARY &amp; WAGES"/>
    <s v="1c05d43b-3739-4265-b346-d6879d7bdfaa"/>
    <x v="3"/>
    <m/>
    <s v="RV01_MSE"/>
    <s v="COUNCIL: MUNICIPAL SERVICES: ELECTRICITY"/>
    <n v="1000"/>
    <s v="ADM &amp; HO"/>
    <n v="30456891.102383949"/>
    <n v="32132020.113015063"/>
    <n v="34059941.319795966"/>
  </r>
  <r>
    <n v="404328"/>
    <s v="COMMUNITY SERVICES"/>
    <s v="SECURITY"/>
    <s v="3.2 - Public Safety, Emergency Services and Enforcement"/>
    <s v="Function:Finance and Administration:Core Function:Security Services"/>
    <s v="O/404328.JAH.000"/>
    <s v="MSE:AH:MRC:MUNICIPAL RUNNING COST"/>
    <s v="4328JAH000"/>
    <s v="MSE:AH:MRC:MUNICIPAL RUNNING COST"/>
    <s v="Function:Finance and Administration:Core Function:Security Services"/>
    <n v="4300000000"/>
    <s v="HR:MUNICIP.STAFF:BASIC SALARY &amp; WAGES"/>
    <s v="1c05d43b-3739-4265-b346-d6879d7bdfaa"/>
    <x v="3"/>
    <m/>
    <s v="RV01_LEVS"/>
    <s v="TAXES: PROPERTY RATES: LEVIES"/>
    <n v="1000"/>
    <s v="ADM &amp; HO"/>
    <n v="634224.01500000001"/>
    <n v="669106.33582499996"/>
    <n v="709252.71597449994"/>
  </r>
  <r>
    <n v="404328"/>
    <s v="COMMUNITY SERVICES"/>
    <s v="SECURITY"/>
    <s v="3.2 - Public Safety, Emergency Services and Enforcement"/>
    <s v="Function:Finance and Administration:Core Function:Security Services"/>
    <s v="O/404328.JAH.000"/>
    <s v="MSE:AH:MRC:MUNICIPAL RUNNING COST"/>
    <s v="4328JAH000"/>
    <s v="MSE:AH:MRC:MUNICIPAL RUNNING COST"/>
    <s v="Function:Finance and Administration:Core Function:Security Services"/>
    <n v="4300000000"/>
    <s v="HR:MUNICIP.STAFF:BASIC SALARY &amp; WAGES"/>
    <s v="1c05d43b-3739-4265-b346-d6879d7bdfaa"/>
    <x v="3"/>
    <m/>
    <s v="RV01_MSE"/>
    <s v="COUNCIL: MUNICIPAL SERVICES: ELECTRICITY"/>
    <n v="1000"/>
    <s v="ADM &amp; HO"/>
    <n v="45284380.767532632"/>
    <n v="47775021.709746927"/>
    <n v="50641523.012331747"/>
  </r>
  <r>
    <n v="404357"/>
    <s v="COMMUNITY SERVICES"/>
    <s v="HIV&amp;AIDS_TRAINING"/>
    <s v="3.1 - Area Based Management "/>
    <s v="Function:Health:Non-core Function:Health Services"/>
    <s v="O/404357.BAH.000"/>
    <s v="LEVS:AH:MRC:MUNICIPAL RUNNING COST"/>
    <s v="4357BAH000"/>
    <s v="LEVS:AH:MRC:MUNICIPAL RUNNING COST"/>
    <s v="Function:Health:Non-core Function:Health Services"/>
    <n v="4300000000"/>
    <s v="HR:MUNICIP.STAFF:BASIC SALARY &amp; WAGES"/>
    <s v="1c05d43b-3739-4265-b346-d6879d7bdfaa"/>
    <x v="3"/>
    <m/>
    <s v="RV01_LEVS"/>
    <s v="TAXES: PROPERTY RATES: LEVIES"/>
    <n v="1000"/>
    <s v="ADM &amp; HO"/>
    <n v="9836505.028314"/>
    <n v="10377512.804871269"/>
    <n v="11000163.573163545"/>
  </r>
  <r>
    <n v="404390"/>
    <s v="COMMUNITY SERVICES"/>
    <s v="MNT &amp; ADMN - SPRTS"/>
    <s v="3.3 - Recreation and Facilities"/>
    <s v="Function:Sport and Recreation:Non-core Function:Recreational Facilities"/>
    <s v="O/404390.BAH.000"/>
    <s v="LEVS:AH:MRC:MUNICIPAL RUNNING COST"/>
    <s v="4390BAH000"/>
    <s v="LEVS:AH:MRC:MUNICIPAL RUNNING COST"/>
    <s v="Function:Sport and Recreation:Non-core Function:Recreational Facilities"/>
    <n v="4300000000"/>
    <s v="HR:MUNICIP.STAFF:BASIC SALARY &amp; WAGES"/>
    <s v="1c05d43b-3739-4265-b346-d6879d7bdfaa"/>
    <x v="3"/>
    <m/>
    <s v="RV01_LEVS"/>
    <s v="TAXES: PROPERTY RATES: LEVIES"/>
    <n v="1000"/>
    <s v="ADM &amp; HO"/>
    <n v="945483.19714349997"/>
    <n v="997484.77298639237"/>
    <n v="1057333.8593655759"/>
  </r>
  <r>
    <n v="404390"/>
    <s v="COMMUNITY SERVICES"/>
    <s v="MNT &amp; ADMN - SPRTS"/>
    <s v="3.3 - Recreation and Facilities"/>
    <s v="Function:Sport and Recreation:Non-core Function:Recreational Facilities"/>
    <s v="O/404390.JAH.000"/>
    <s v="MSE:AH:MRC:MUNICIPAL RUNNING COST"/>
    <s v="4390JAH000"/>
    <s v="MSE:AH:MRC:MUNICIPAL RUNNING COST"/>
    <s v="Function:Sport and Recreation:Non-core Function:Recreational Facilities"/>
    <n v="4300000000"/>
    <s v="HR:MUNICIP.STAFF:BASIC SALARY &amp; WAGES"/>
    <s v="1c05d43b-3739-4265-b346-d6879d7bdfaa"/>
    <x v="3"/>
    <m/>
    <s v="RV01_MSE"/>
    <s v="COUNCIL: MUNICIPAL SERVICES: ELECTRICITY"/>
    <n v="1000"/>
    <s v="ADM &amp; HO"/>
    <n v="12666508.824400513"/>
    <n v="13363166.80974254"/>
    <n v="14164956.818327093"/>
  </r>
  <r>
    <n v="404392"/>
    <s v="COMMUNITY SERVICES"/>
    <s v="CEMETERIES"/>
    <s v="3.3 - Recreation and Facilities"/>
    <s v="Function:Community and Social Services:Core Function:Cemeteries, Funeral Parlours and Crematoriums"/>
    <s v="O/404392.JAH.000"/>
    <s v="MSE:AH:MRC:MUNICIPAL RUNNING COST"/>
    <s v="4392JAH000"/>
    <s v="MSE:AH:MRC:MUNICIPAL RUNNING COST"/>
    <s v="Function:Community and Social Services:Core Function:Cemeteries, Funeral Parlours and Crematoriums"/>
    <n v="4300000000"/>
    <s v="HR:MUNICIP.STAFF:BASIC SALARY &amp; WAGES"/>
    <s v="1c05d43b-3739-4265-b346-d6879d7bdfaa"/>
    <x v="3"/>
    <m/>
    <s v="RV01_MSE"/>
    <s v="COUNCIL: MUNICIPAL SERVICES: ELECTRICITY"/>
    <n v="1000"/>
    <s v="ADM &amp; HO"/>
    <n v="18528880.52514603"/>
    <n v="19547968.954029061"/>
    <n v="20720847.091270804"/>
  </r>
  <r>
    <n v="404400"/>
    <s v="COMMUNITY SERVICES"/>
    <s v="CONSERVATION"/>
    <s v="3.3 - Recreation and Facilities"/>
    <s v="Function:Sport and Recreation:Non-core Function:Recreational Facilities"/>
    <s v="O/404400.BAH.000"/>
    <s v="LEVS:AH:MRC:MUNICIPAL RUNNING COST"/>
    <s v="4400BAH000"/>
    <s v="LEVS:AH:MRC:MUNICIPAL RUNNING COST"/>
    <s v="Function:Sport and Recreation:Non-core Function:Recreational Facilities"/>
    <n v="4300000000"/>
    <s v="HR:MUNICIP.STAFF:BASIC SALARY &amp; WAGES"/>
    <s v="1c05d43b-3739-4265-b346-d6879d7bdfaa"/>
    <x v="3"/>
    <m/>
    <s v="RV01_LEVS"/>
    <s v="TAXES: PROPERTY RATES: LEVIES"/>
    <n v="1000"/>
    <s v="ADM &amp; HO"/>
    <n v="2247069.4350000001"/>
    <n v="2370658.2539249999"/>
    <n v="2512897.7491604998"/>
  </r>
  <r>
    <n v="404400"/>
    <s v="COMMUNITY SERVICES"/>
    <s v="CONSERVATION"/>
    <s v="3.3 - Recreation and Facilities"/>
    <s v="Function:Sport and Recreation:Non-core Function:Recreational Facilities"/>
    <s v="O/404400.JAH.000"/>
    <s v="MSE:AH:MRC:MUNICIPAL RUNNING COST"/>
    <s v="4400JAH000"/>
    <s v="MSE:AH:MRC:MUNICIPAL RUNNING COST"/>
    <s v="Function:Sport and Recreation:Non-core Function:Recreational Facilities"/>
    <n v="4300000000"/>
    <s v="HR:MUNICIP.STAFF:BASIC SALARY &amp; WAGES"/>
    <s v="1c05d43b-3739-4265-b346-d6879d7bdfaa"/>
    <x v="3"/>
    <m/>
    <s v="RV01_MSE"/>
    <s v="COUNCIL: MUNICIPAL SERVICES: ELECTRICITY"/>
    <n v="1000"/>
    <s v="ADM &amp; HO"/>
    <n v="603457.8618195001"/>
    <n v="636648.04421957256"/>
    <n v="674846.9268727469"/>
  </r>
  <r>
    <n v="404402"/>
    <s v="COMMUNITY SERVICES"/>
    <s v="DISTRICT NORTH"/>
    <s v="3.3 - Recreation and Facilities"/>
    <s v="Function:Sport and Recreation:Core Function:Community Parks (including Nurseries)"/>
    <s v="O/404402.BAH.000"/>
    <s v="LEVS:AH:MRC:MUNICIPAL RUNNING COST"/>
    <s v="4402BAH000"/>
    <s v="LEVS:AH:MRC:MUNICIPAL RUNNING COST"/>
    <s v="Function:Sport and Recreation:Core Function:Community Parks (including Nurseries)"/>
    <n v="4300000000"/>
    <s v="HR:MUNICIP.STAFF:BASIC SALARY &amp; WAGES"/>
    <s v="1c05d43b-3739-4265-b346-d6879d7bdfaa"/>
    <x v="3"/>
    <m/>
    <s v="RV01_LEVS"/>
    <s v="TAXES: PROPERTY RATES: LEVIES"/>
    <n v="1000"/>
    <s v="ADM &amp; HO"/>
    <n v="7257794.1900000004"/>
    <n v="7656972.8704500003"/>
    <n v="8116391.2426770004"/>
  </r>
  <r>
    <n v="404402"/>
    <s v="COMMUNITY SERVICES"/>
    <s v="DISTRICT NORTH"/>
    <s v="3.3 - Recreation and Facilities"/>
    <s v="Function:Sport and Recreation:Core Function:Community Parks (including Nurseries)"/>
    <s v="O/404402.JAH.000"/>
    <s v="MSE:AH:MRC:MUNICIPAL RUNNING COST"/>
    <s v="4402JAH000"/>
    <s v="MSE:AH:MRC:MUNICIPAL RUNNING COST"/>
    <s v="Function:Sport and Recreation:Core Function:Community Parks (including Nurseries)"/>
    <n v="4300000000"/>
    <s v="HR:MUNICIP.STAFF:BASIC SALARY &amp; WAGES"/>
    <s v="1c05d43b-3739-4265-b346-d6879d7bdfaa"/>
    <x v="3"/>
    <m/>
    <s v="RV01_MSE"/>
    <s v="COUNCIL: MUNICIPAL SERVICES: ELECTRICITY"/>
    <n v="1000"/>
    <s v="ADM &amp; HO"/>
    <n v="1131466.2411465"/>
    <n v="1193696.8844095573"/>
    <n v="1265318.6974741309"/>
  </r>
  <r>
    <n v="404404"/>
    <s v="COMMUNITY SERVICES"/>
    <s v="DISTRICT CENTRAL"/>
    <s v="3.3 - Recreation and Facilities"/>
    <s v="Function:Sport and Recreation:Core Function:Community Parks (including Nurseries)"/>
    <s v="O/404404.JAH.000"/>
    <s v="MSE:AH:MRC:MUNICIPAL RUNNING COST"/>
    <s v="4404JAH000"/>
    <s v="MSE:AH:MRC:MUNICIPAL RUNNING COST"/>
    <s v="Function:Sport and Recreation:Core Function:Community Parks (including Nurseries)"/>
    <n v="4300000000"/>
    <s v="HR:MUNICIP.STAFF:BASIC SALARY &amp; WAGES"/>
    <s v="1c05d43b-3739-4265-b346-d6879d7bdfaa"/>
    <x v="3"/>
    <m/>
    <s v="RV01_MSE"/>
    <s v="COUNCIL: MUNICIPAL SERVICES: ELECTRICITY"/>
    <n v="1000"/>
    <s v="ADM &amp; HO"/>
    <n v="10533704.53923451"/>
    <n v="11113058.288892407"/>
    <n v="11779841.786225952"/>
  </r>
  <r>
    <n v="404406"/>
    <s v="COMMUNITY SERVICES"/>
    <s v="DISTRICT SOUTH"/>
    <s v="3.3 - Recreation and Facilities"/>
    <s v="Function:Sport and Recreation:Core Function:Community Parks (including Nurseries)"/>
    <s v="O/404406.JAH.000"/>
    <s v="MSE:AH:MRC:MUNICIPAL RUNNING COST"/>
    <s v="4406JAH000"/>
    <s v="MSE:AH:MRC:MUNICIPAL RUNNING COST"/>
    <s v="Function:Sport and Recreation:Core Function:Community Parks (including Nurseries)"/>
    <n v="4300000000"/>
    <s v="HR:MUNICIP.STAFF:BASIC SALARY &amp; WAGES"/>
    <s v="1c05d43b-3739-4265-b346-d6879d7bdfaa"/>
    <x v="3"/>
    <m/>
    <s v="RV01_MSE"/>
    <s v="COUNCIL: MUNICIPAL SERVICES: ELECTRICITY"/>
    <n v="1000"/>
    <s v="ADM &amp; HO"/>
    <n v="6239171.244570001"/>
    <n v="6582325.6630213503"/>
    <n v="6977265.202802632"/>
  </r>
  <r>
    <n v="404412"/>
    <s v="COMMUNITY SERVICES"/>
    <s v="HORTICULTURE"/>
    <s v="3.3 - Recreation and Facilities"/>
    <s v="Function:Sport and Recreation:Core Function:Community Parks (including Nurseries)"/>
    <s v="O/404412.BAH.000"/>
    <s v="LEVS:AH:MRC:MUNICIPAL RUNNING COST"/>
    <s v="4412BAH000"/>
    <s v="LEVS:AH:MRC:MUNICIPAL RUNNING COST"/>
    <s v="Function:Sport and Recreation:Core Function:Community Parks (including Nurseries)"/>
    <n v="4300000000"/>
    <s v="HR:MUNICIP.STAFF:BASIC SALARY &amp; WAGES"/>
    <s v="1c05d43b-3739-4265-b346-d6879d7bdfaa"/>
    <x v="3"/>
    <m/>
    <s v="RV01_LEVS"/>
    <s v="TAXES: PROPERTY RATES: LEVIES"/>
    <n v="1000"/>
    <s v="ADM &amp; HO"/>
    <n v="3603372.8699999992"/>
    <n v="3801558.3778499989"/>
    <n v="4029651.880520999"/>
  </r>
  <r>
    <n v="404412"/>
    <s v="COMMUNITY SERVICES"/>
    <s v="HORTICULTURE"/>
    <s v="3.3 - Recreation and Facilities"/>
    <s v="Function:Sport and Recreation:Core Function:Community Parks (including Nurseries)"/>
    <s v="O/404412.BAH.000"/>
    <s v="LEVS:AH:MRC:MUNICIPAL RUNNING COST"/>
    <s v="4412BAH000"/>
    <s v="LEVS:AH:MRC:MUNICIPAL RUNNING COST"/>
    <s v="Function:Sport and Recreation:Core Function:Community Parks (including Nurseries)"/>
    <n v="4300000000"/>
    <s v="HR:MUNICIP.STAFF:BASIC SALARY &amp; WAGES"/>
    <s v="1c05d43b-3739-4265-b346-d6879d7bdfaa"/>
    <x v="3"/>
    <m/>
    <s v="RV01_MSE"/>
    <s v="COUNCIL: MUNICIPAL SERVICES: ELECTRICITY"/>
    <n v="1000"/>
    <s v="ADM &amp; HO"/>
    <n v="156528.69"/>
    <n v="165137.76794999998"/>
    <n v="175046.03402699999"/>
  </r>
  <r>
    <n v="404412"/>
    <s v="COMMUNITY SERVICES"/>
    <s v="HORTICULTURE"/>
    <s v="3.3 - Recreation and Facilities"/>
    <s v="Function:Sport and Recreation:Core Function:Community Parks (including Nurseries)"/>
    <s v="O/404412.JAH.000"/>
    <s v="MSE:AH:MRC:MUNICIPAL RUNNING COST"/>
    <s v="4412JAH000"/>
    <s v="MSE:AH:MRC:MUNICIPAL RUNNING COST"/>
    <s v="Function:Sport and Recreation:Core Function:Community Parks (including Nurseries)"/>
    <n v="4300000000"/>
    <s v="HR:MUNICIP.STAFF:BASIC SALARY &amp; WAGES"/>
    <s v="1c05d43b-3739-4265-b346-d6879d7bdfaa"/>
    <x v="3"/>
    <m/>
    <s v="RV01_MSE"/>
    <s v="COUNCIL: MUNICIPAL SERVICES: ELECTRICITY"/>
    <n v="1000"/>
    <s v="ADM &amp; HO"/>
    <n v="448088.40299250005"/>
    <n v="472733.26515708753"/>
    <n v="501097.26106651279"/>
  </r>
  <r>
    <n v="404504"/>
    <s v="COMMUNITY SERVICES"/>
    <s v="CITY HALL"/>
    <s v="3.3 - Recreation and Facilities"/>
    <s v="Function:Community and Social Services:Core Function:Community Halls and Facilities"/>
    <s v="O/404504.BAH.000"/>
    <s v="LEVS:AH:MRC:MUNICIPAL RUNNING COST"/>
    <s v="4504BAH000"/>
    <s v="LEVS:AH:MRC:MUNICIPAL RUNNING COST"/>
    <s v="Function:Community and Social Services:Core Function:Community Halls and Facilities"/>
    <n v="4300000000"/>
    <s v="HR:MUNICIP.STAFF:BASIC SALARY &amp; WAGES"/>
    <s v="1c05d43b-3739-4265-b346-d6879d7bdfaa"/>
    <x v="3"/>
    <m/>
    <s v="RV01_LEVS"/>
    <s v="TAXES: PROPERTY RATES: LEVIES"/>
    <n v="1000"/>
    <s v="ADM &amp; HO"/>
    <n v="367579.69500000001"/>
    <n v="387796.578225"/>
    <n v="411064.37291850004"/>
  </r>
  <r>
    <n v="404512"/>
    <s v="COMMUNITY SERVICES"/>
    <s v="LIBRARY SERVICE"/>
    <s v="3.3 - Recreation and Facilities"/>
    <s v="Function:Community and Social Services:Core Function:Libraries and Archives"/>
    <s v="O/404512.BAH.000"/>
    <s v="LEVS:AH:MRC:MUNICIPAL RUNNING COST"/>
    <s v="4512BAH000"/>
    <s v="LEVS:AH:MRC:MUNICIPAL RUNNING COST"/>
    <s v="Function:Community and Social Services:Core Function:Libraries and Archives"/>
    <n v="4300000000"/>
    <s v="HR:MUNICIP.STAFF:BASIC SALARY &amp; WAGES"/>
    <s v="1c05d43b-3739-4265-b346-d6879d7bdfaa"/>
    <x v="3"/>
    <m/>
    <s v="RV01_LEVS"/>
    <s v="TAXES: PROPERTY RATES: LEVIES"/>
    <n v="1000"/>
    <s v="ADM &amp; HO"/>
    <n v="30342922.259999979"/>
    <n v="32011782.984299976"/>
    <n v="33932489.963357978"/>
  </r>
  <r>
    <n v="404513"/>
    <s v="COMMUNITY SERVICES"/>
    <s v="BESSIE HEAD LIBRY"/>
    <s v="3.3 - Recreation and Facilities"/>
    <s v="Function:Community and Social Services:Core Function:Libraries and Archives"/>
    <s v="O/404513.JAH.000"/>
    <s v="MSE:AH:MRC:MUNICIPAL RUNNING COST"/>
    <s v="4513JAH000"/>
    <s v="MSE:AH:MRC:MUNICIPAL RUNNING COST"/>
    <s v="Function:Community and Social Services:Core Function:Libraries and Archives"/>
    <n v="4300000000"/>
    <s v="HR:MUNICIP.STAFF:BASIC SALARY &amp; WAGES"/>
    <s v="1c05d43b-3739-4265-b346-d6879d7bdfaa"/>
    <x v="3"/>
    <m/>
    <s v="RV01_LEVS"/>
    <s v="TAXES: PROPERTY RATES: LEVIES"/>
    <n v="1000"/>
    <s v="ADM &amp; HO"/>
    <n v="10962777.930000009"/>
    <n v="11565730.716150008"/>
    <n v="12259674.559119008"/>
  </r>
  <r>
    <n v="404513"/>
    <s v="COMMUNITY SERVICES"/>
    <s v="BESSIE HEAD LIBRY"/>
    <s v="3.3 - Recreation and Facilities"/>
    <s v="Function:Community and Social Services:Core Function:Libraries and Archives"/>
    <s v="O/404513.JAH.000"/>
    <s v="MSE:AH:MRC:MUNICIPAL RUNNING COST"/>
    <s v="4513JAH000"/>
    <s v="MSE:AH:MRC:MUNICIPAL RUNNING COST"/>
    <s v="Function:Community and Social Services:Core Function:Libraries and Archives"/>
    <n v="4300000000"/>
    <s v="HR:MUNICIP.STAFF:BASIC SALARY &amp; WAGES"/>
    <s v="1c05d43b-3739-4265-b346-d6879d7bdfaa"/>
    <x v="3"/>
    <m/>
    <s v="RV01_MSE"/>
    <s v="COUNCIL: MUNICIPAL SERVICES: ELECTRICITY"/>
    <n v="1000"/>
    <s v="ADM &amp; HO"/>
    <n v="2087197.5004349998"/>
    <n v="2201993.3629589248"/>
    <n v="2334112.9647364602"/>
  </r>
  <r>
    <n v="404513"/>
    <s v="COMMUNITY SERVICES"/>
    <s v="BESSIE HEAD LIBRY"/>
    <s v="3.3 - Recreation and Facilities"/>
    <s v="Function:Community and Social Services:Core Function:Libraries and Archives"/>
    <s v="O/404513.JAH.000"/>
    <s v="MSE:AH:MRC:MUNICIPAL RUNNING COST"/>
    <s v="4513JAH000"/>
    <s v="MSE:AH:MRC:MUNICIPAL RUNNING COST"/>
    <s v="Function:Community and Social Services:Core Function:Libraries and Archives"/>
    <n v="4300000000"/>
    <s v="HR:MUNICIP.STAFF:BASIC SALARY &amp; WAGES"/>
    <s v="1c05d43b-3739-4265-b346-d6879d7bdfaa"/>
    <x v="3"/>
    <m/>
    <s v="TS11_CLSG"/>
    <s v="OPER: PROV GOV: COMM LIBRARY SERV GRANT"/>
    <n v="1000"/>
    <s v="ADM &amp; HO"/>
    <m/>
    <m/>
    <m/>
  </r>
  <r>
    <n v="502100"/>
    <s v="INFRASTRUCTURE"/>
    <s v="GM - INFRA_SERV"/>
    <s v="5.5 - General Manager: Infrastructure "/>
    <s v="Function:Executive and Council:Core Function:Municipal Manager, Town Secretary and Chief Executive"/>
    <s v="O/502100.JAH.000"/>
    <s v="MSE:AH:MRC:MUNICIPAL RUNNING COST"/>
    <s v="5100JAH000"/>
    <s v="MSE:AH:MRC:MUNICIPAL RUNNING COST"/>
    <s v="Function:Executive and Council:Core Function:Municipal Manager, Town Secretary and Chief Executive"/>
    <n v="4300000000"/>
    <s v="HR:MUNICIP.STAFF:BASIC SALARY &amp; WAGES"/>
    <s v="1c05d43b-3739-4265-b346-d6879d7bdfaa"/>
    <x v="3"/>
    <m/>
    <s v="RV01_LEVS"/>
    <s v="TAXES: PROPERTY RATES: LEVIES"/>
    <n v="1000"/>
    <s v="ADM &amp; HO"/>
    <n v="655687.875"/>
    <n v="691750.708125"/>
    <n v="733255.75061250001"/>
  </r>
  <r>
    <n v="503091"/>
    <s v="INFRASTRUCTURE"/>
    <s v="ELECTRICITY-MNGT"/>
    <s v="5.1 - Electricity"/>
    <s v="Function:Energy Sources:Core Function:Electricity"/>
    <s v="O/503091.JAH.000"/>
    <s v="MSE:AH:MRC:MUNICIPAL RUNNING COST"/>
    <s v="5091JAH000"/>
    <s v="MSE:AH:MRC:MUNICIPAL RUNNING COST"/>
    <s v="Function:Energy Sources:Core Function:Electricity"/>
    <n v="4300000000"/>
    <s v="HR:MUNICIP.STAFF:BASIC SALARY &amp; WAGES"/>
    <s v="1c05d43b-3739-4265-b346-d6879d7bdfaa"/>
    <x v="3"/>
    <s v="R/M"/>
    <s v="RV01_MSE"/>
    <s v="COUNCIL: MUNICIPAL SERVICES: ELECTRICITY"/>
    <n v="1000"/>
    <s v="ADM &amp; HO"/>
    <n v="63392805.055"/>
    <n v="68846984.333025038"/>
    <n v="72977803.393006548"/>
  </r>
  <r>
    <n v="503094"/>
    <s v="INFRASTRUCTURE"/>
    <s v="ROADS &amp; TRANS - MNGT"/>
    <s v="5.3 - Roads and Transportation"/>
    <s v="Function:Road Transport:Core Function:Roads"/>
    <s v="O/503094.JAH.000"/>
    <s v="MSE:AH:MRC:MUNICIPAL RUNNING COST"/>
    <s v="5094JAH000"/>
    <s v="MSE:AH:MRC:MUNICIPAL RUNNING COST"/>
    <s v="Function:Road Transport:Core Function:Roads"/>
    <n v="4300000000"/>
    <s v="HR:MUNICIP.STAFF:BASIC SALARY &amp; WAGES"/>
    <s v="1c05d43b-3739-4265-b346-d6879d7bdfaa"/>
    <x v="3"/>
    <m/>
    <s v="NF01_NONF"/>
    <s v="NON-FUNDING TRANSACTIONS"/>
    <n v="1000"/>
    <s v="ADM &amp; HO"/>
    <n v="118350.59999999999"/>
    <n v="124859.88299999999"/>
    <n v="132351.47597999999"/>
  </r>
  <r>
    <n v="503094"/>
    <s v="INFRASTRUCTURE"/>
    <s v="ROADS &amp; TRANS - MNGT"/>
    <s v="5.3 - Roads and Transportation"/>
    <s v="Function:Road Transport:Core Function:Roads"/>
    <s v="O/503094.JAH.000"/>
    <s v="MSE:AH:MRC:MUNICIPAL RUNNING COST"/>
    <s v="5094JAH000"/>
    <s v="MSE:AH:MRC:MUNICIPAL RUNNING COST"/>
    <s v="Function:Road Transport:Core Function:Roads"/>
    <n v="4300000000"/>
    <s v="HR:MUNICIP.STAFF:BASIC SALARY &amp; WAGES"/>
    <s v="1c05d43b-3739-4265-b346-d6879d7bdfaa"/>
    <x v="3"/>
    <m/>
    <s v="RV01_MSE"/>
    <s v="COUNCIL: MUNICIPAL SERVICES: ELECTRICITY"/>
    <n v="1000"/>
    <s v="ADM &amp; HO"/>
    <n v="23950510.350000009"/>
    <n v="25267788.419250008"/>
    <n v="26783855.724405009"/>
  </r>
  <r>
    <n v="503096"/>
    <s v="INFRASTRUCTURE"/>
    <s v="WATER &amp;SAN MGT"/>
    <s v="5.4 - Water and Sanitation"/>
    <s v="Function:Water Management:Core Function:Water Distribution"/>
    <s v="O/503096.ZAH.000"/>
    <s v="WATR:AH:MRC:MUNICIPAL RUNNING COST"/>
    <s v="5096ZAH000"/>
    <s v="WATR:AH:MRC:MUNICIPAL RUNNING COST"/>
    <s v="Function:Water Management:Core Function:Water Distribution"/>
    <n v="4300000000"/>
    <s v="HR:MUNICIP.STAFF:BASIC SALARY &amp; WAGES"/>
    <s v="1c05d43b-3739-4265-b346-d6879d7bdfaa"/>
    <x v="3"/>
    <s v="R/M"/>
    <s v="RV01_WATR"/>
    <s v="COUNCIL: MUNICIPAL SERVICES: WATER"/>
    <n v="1000"/>
    <s v="ADM &amp; HO"/>
    <n v="54817073.744999997"/>
    <n v="59098012.80097504"/>
    <n v="62643893.569033548"/>
  </r>
  <r>
    <n v="504080"/>
    <s v="INFRASTRUCTURE"/>
    <s v="WSA"/>
    <s v="5.4 - Water and Sanitation"/>
    <s v="Function:Water Management:Core Function:Water Distribution"/>
    <s v="O/504080.ZAH.000"/>
    <s v="WATR:AH:MRC:MUNICIPAL RUNNING COST"/>
    <s v="5080ZAH000"/>
    <s v="WATR:AH:MRC:MUNICIPAL RUNNING COST"/>
    <s v="Function:Water Management:Core Function:Water Distribution"/>
    <n v="4300000000"/>
    <s v="HR:MUNICIP.STAFF:BASIC SALARY &amp; WAGES"/>
    <s v="1c05d43b-3739-4265-b346-d6879d7bdfaa"/>
    <x v="3"/>
    <m/>
    <s v="RV01_WATR"/>
    <s v="COUNCIL: MUNICIPAL SERVICES: WATER"/>
    <n v="1000"/>
    <s v="ADM &amp; HO"/>
    <n v="346683.375"/>
    <n v="1631750.9606249998"/>
    <n v="1729656.0182624999"/>
  </r>
  <r>
    <n v="504088"/>
    <s v="INFRASTRUCTURE"/>
    <s v="ELECTRICAL PLANNING"/>
    <s v="5.1 - Electricity"/>
    <s v="Function:Energy Sources:Core Function:Electricity"/>
    <s v="O/504088.JAH.000"/>
    <s v="MSE:AH:MRC:MUNICIPAL RUNNING COST"/>
    <s v="5088JAH000"/>
    <s v="MSE:AH:MRC:MUNICIPAL RUNNING COST"/>
    <s v="Function:Energy Sources:Core Function:Electricity"/>
    <n v="4300000000"/>
    <s v="HR:MUNICIP.STAFF:BASIC SALARY &amp; WAGES"/>
    <s v="1c05d43b-3739-4265-b346-d6879d7bdfaa"/>
    <x v="3"/>
    <m/>
    <s v="RV01_MSE"/>
    <s v="COUNCIL: MUNICIPAL SERVICES: ELECTRICITY"/>
    <n v="1000"/>
    <s v="ADM &amp; HO"/>
    <n v="15210976.35"/>
    <n v="17313580.049250007"/>
    <n v="18352394.852205008"/>
  </r>
  <r>
    <n v="504093"/>
    <s v="INFRASTRUCTURE"/>
    <s v="DESIGN &amp; PROJ IMPL"/>
    <s v="5.3 - Roads and Transportation"/>
    <s v="Function:Road Transport:Core Function:Roads"/>
    <s v="O/504093.JAH.000"/>
    <s v="MSE:AH:MRC:MUNICIPAL RUNNING COST"/>
    <s v="5093JAH000"/>
    <s v="MSE:AH:MRC:MUNICIPAL RUNNING COST"/>
    <s v="Function:Road Transport:Core Function:Roads"/>
    <n v="4300000000"/>
    <s v="HR:MUNICIP.STAFF:BASIC SALARY &amp; WAGES"/>
    <s v="1c05d43b-3739-4265-b346-d6879d7bdfaa"/>
    <x v="3"/>
    <m/>
    <s v="RV01_MSE"/>
    <s v="COUNCIL: MUNICIPAL SERVICES: ELECTRICITY"/>
    <n v="1000"/>
    <s v="ADM &amp; HO"/>
    <n v="5413465.125"/>
    <n v="5711205.7068749992"/>
    <n v="6053878.0492874999"/>
  </r>
  <r>
    <n v="504095"/>
    <s v="INFRASTRUCTURE"/>
    <s v="PLNG DSIGN&amp;CONS MNTR"/>
    <s v="5.4 - Water and Sanitation"/>
    <s v="Function:Water Management:Core Function:Water Distribution"/>
    <s v="O/504095.ZAH.000"/>
    <s v="WATR:AH:MRC:MUNICIPAL RUNNING COST"/>
    <s v="5095ZAH000"/>
    <s v="WATR:AH:MRC:MUNICIPAL RUNNING COST"/>
    <s v="Function:Water Management:Core Function:Water Distribution"/>
    <n v="4300000000"/>
    <s v="HR:MUNICIP.STAFF:BASIC SALARY &amp; WAGES"/>
    <s v="1c05d43b-3739-4265-b346-d6879d7bdfaa"/>
    <x v="3"/>
    <m/>
    <s v="RV01_WATR"/>
    <s v="COUNCIL: MUNICIPAL SERVICES: WATER"/>
    <n v="1000"/>
    <s v="ADM &amp; HO"/>
    <n v="5253259.5900000008"/>
    <n v="5542188.8674500007"/>
    <n v="5874720.1994970012"/>
  </r>
  <r>
    <n v="504124"/>
    <s v="INFRASTRUCTURE"/>
    <s v="ROADS GENERAL"/>
    <s v="5.3 - Roads and Transportation"/>
    <s v="Function:Road Transport:Core Function:Roads"/>
    <s v="O/504124.JAH.000"/>
    <s v="MSE:AH:MRC:MUNICIPAL RUNNING COST"/>
    <s v="5124JAH000"/>
    <s v="MSE:AH:MRC:MUNICIPAL RUNNING COST"/>
    <s v="Function:Road Transport:Core Function:Roads"/>
    <n v="4300000000"/>
    <s v="HR:MUNICIP.STAFF:BASIC SALARY &amp; WAGES"/>
    <s v="1c05d43b-3739-4265-b346-d6879d7bdfaa"/>
    <x v="3"/>
    <s v="R/M"/>
    <s v="RV01_MSE"/>
    <s v="COUNCIL: MUNICIPAL SERVICES: ELECTRICITY"/>
    <n v="1000"/>
    <s v="ADM &amp; HO"/>
    <n v="3592125.84"/>
    <n v="3789692.7611999996"/>
    <n v="4017074.326872"/>
  </r>
  <r>
    <n v="504131"/>
    <s v="INFRASTRUCTURE"/>
    <s v="TRANSPORTATION"/>
    <s v="5.3 - Roads and Transportation"/>
    <s v="Function:Road Transport:Core Function:Public Transport"/>
    <s v="O/504131.JAH.000"/>
    <s v="MSE:AH:MRC:MUNICIPAL RUNNING COST"/>
    <s v="5131JAH000"/>
    <s v="MSE:AH:MRC:MUNICIPAL RUNNING COST"/>
    <s v="Function:Road Transport:Core Function:Public Transport"/>
    <n v="4300000000"/>
    <s v="HR:MUNICIP.STAFF:BASIC SALARY &amp; WAGES"/>
    <s v="1c05d43b-3739-4265-b346-d6879d7bdfaa"/>
    <x v="3"/>
    <m/>
    <s v="RV01_MSE"/>
    <s v="COUNCIL: MUNICIPAL SERVICES: ELECTRICITY"/>
    <n v="1000"/>
    <s v="ADM &amp; HO"/>
    <n v="619369.88250000007"/>
    <n v="653435.22603750008"/>
    <n v="692641.33959975012"/>
  </r>
  <r>
    <n v="504136"/>
    <s v="INFRASTRUCTURE"/>
    <s v="TRFC SGNS &amp; RDMRKNG"/>
    <s v="5.3 - Roads and Transportation"/>
    <s v="Function:Road Transport:Core Function:Roads"/>
    <s v="O/504136.JAH.000"/>
    <s v="MSE:AH:MRC:MUNICIPAL RUNNING COST"/>
    <s v="5136JAH000"/>
    <s v="MSE:AH:MRC:MUNICIPAL RUNNING COST"/>
    <s v="Function:Road Transport:Core Function:Roads"/>
    <n v="4300000000"/>
    <s v="HR:MUNICIP.STAFF:BASIC SALARY &amp; WAGES"/>
    <s v="1c05d43b-3739-4265-b346-d6879d7bdfaa"/>
    <x v="3"/>
    <m/>
    <s v="RV01_MSE"/>
    <s v="COUNCIL: MUNICIPAL SERVICES: ELECTRICITY"/>
    <n v="1000"/>
    <s v="ADM &amp; HO"/>
    <n v="31170623.062500022"/>
    <n v="32885007.330937523"/>
    <n v="34858107.770793773"/>
  </r>
  <r>
    <n v="504136"/>
    <s v="INFRASTRUCTURE"/>
    <s v="TRFC SGNS &amp; RDMRKNG"/>
    <s v="5.3 - Roads and Transportation"/>
    <s v="Function:Road Transport:Core Function:Roads"/>
    <s v="O/504136.JAH.000"/>
    <s v="MSE:AH:MRC:MUNICIPAL RUNNING COST"/>
    <s v="5136JAH000"/>
    <s v="MSE:AH:MRC:MUNICIPAL RUNNING COST"/>
    <s v="Function:Road Transport:Core Function:Roads"/>
    <n v="4300000000"/>
    <s v="HR:MUNICIP.STAFF:BASIC SALARY &amp; WAGES"/>
    <s v="1c05d43b-3739-4265-b346-d6879d7bdfaa"/>
    <x v="3"/>
    <m/>
    <s v="RV01_MSE"/>
    <s v="COUNCIL: MUNICIPAL SERVICES: ELECTRICITY"/>
    <n v="1000"/>
    <s v="ADM &amp; HO"/>
    <n v="611724.84380550007"/>
    <n v="645369.71021480253"/>
    <n v="684091.8928276907"/>
  </r>
  <r>
    <n v="504143"/>
    <s v="CITY MANAGER"/>
    <s v="IRPTN"/>
    <s v="5.3 - Roads and Transportation"/>
    <s v="Function:Road Transport:Core Function:Roads"/>
    <s v="O/504143.D2H.000"/>
    <s v="PTIG:AH:MRC:MUNICIPAL RUNNING COST"/>
    <s v="5143D2H000"/>
    <s v="PTIG:AH:MRC:MUNICIPAL RUNNING COST"/>
    <s v="Function:Road Transport:Core Function:Roads"/>
    <n v="4300000000"/>
    <s v="HR:MUNICIP.STAFF:BASIC SALARY &amp; WAGES"/>
    <s v="1c05d43b-3739-4265-b346-d6879d7bdfaa"/>
    <x v="3"/>
    <m/>
    <s v="RV01_LEVS"/>
    <s v="TAXES: PROPERTY RATES: LEVIES"/>
    <n v="1000"/>
    <s v="ADM &amp; HO"/>
    <n v="4195048.8600000013"/>
    <n v="4425776.5473000007"/>
    <n v="4691323.1401380012"/>
  </r>
  <r>
    <n v="504161"/>
    <s v="INFRASTRUCTURE"/>
    <s v="MECHANICAL WORKSHOPS"/>
    <s v="5.1 - Electricity"/>
    <s v="Function:Finance and Administration:Core Function:Asset Management"/>
    <s v="O/504161.BAH.000"/>
    <s v="LEVS:AH:MRC:MUNICIPAL RUNNING COST"/>
    <s v="5161BAH000"/>
    <s v="MSE:AH:NIF:TRANSPORT ASSETS:PL"/>
    <s v="Function:Finance and Administration:Core Function:Asset Management"/>
    <n v="4300000000"/>
    <s v="HR:MUNICIP.STAFF:BASIC SALARY &amp; WAGES"/>
    <s v="1c05d43b-3739-4265-b346-d6879d7bdfaa"/>
    <x v="3"/>
    <m/>
    <s v="RV01_LEVS"/>
    <s v="TAXES: PROPERTY RATES: LEVIES"/>
    <n v="1000"/>
    <s v="ADM &amp; HO"/>
    <n v="941474.15250000008"/>
    <n v="993255.23088749999"/>
    <n v="1052850.54474075"/>
  </r>
  <r>
    <n v="504161"/>
    <s v="INFRASTRUCTURE"/>
    <s v="MECHANICAL WORKSHOPS"/>
    <s v="5.1 - Electricity"/>
    <s v="Function:Finance and Administration:Core Function:Asset Management"/>
    <s v="O/504161.BAH.000"/>
    <s v="LEVS:AH:MRC:MUNICIPAL RUNNING COST"/>
    <s v="5161BAH000"/>
    <s v="MSE:AH:NIF:TRANSPORT ASSETS:PL"/>
    <s v="Function:Finance and Administration:Core Function:Asset Management"/>
    <n v="4300000000"/>
    <s v="HR:MUNICIP.STAFF:BASIC SALARY &amp; WAGES"/>
    <s v="1c05d43b-3739-4265-b346-d6879d7bdfaa"/>
    <x v="3"/>
    <m/>
    <s v="RV01_MSE"/>
    <s v="COUNCIL: MUNICIPAL SERVICES: ELECTRICITY"/>
    <n v="1000"/>
    <s v="ADM &amp; HO"/>
    <n v="10348967.175000004"/>
    <n v="10918160.369625004"/>
    <n v="11573249.991802504"/>
  </r>
  <r>
    <n v="504167"/>
    <s v="INFRASTRUCTURE"/>
    <s v="PUBLIC WORKS"/>
    <s v="5.3 - Roads and Transportation"/>
    <s v="Function:Road Transport:Core Function:Roads"/>
    <s v="O/504167.JAH.000"/>
    <s v="MSE:AH:MRC:MUNICIPAL RUNNING COST"/>
    <s v="5167JAH000"/>
    <s v="MSE:AH:MRC:MUNICIPAL RUNNING COST"/>
    <s v="Function:Road Transport:Core Function:Roads"/>
    <n v="4300000000"/>
    <s v="HR:MUNICIP.STAFF:BASIC SALARY &amp; WAGES"/>
    <s v="1c05d43b-3739-4265-b346-d6879d7bdfaa"/>
    <x v="3"/>
    <m/>
    <s v="RV01_MSE"/>
    <s v="COUNCIL: MUNICIPAL SERVICES: ELECTRICITY"/>
    <n v="1000"/>
    <s v="ADM &amp; HO"/>
    <n v="984076.11"/>
    <n v="1038200.2960499999"/>
    <n v="1100492.313813"/>
  </r>
  <r>
    <n v="504167"/>
    <s v="INFRASTRUCTURE"/>
    <s v="PUBLIC WORKS"/>
    <s v="5.3 - Roads and Transportation"/>
    <s v="Function:Road Transport:Core Function:Roads"/>
    <s v="O/504167.JAH.000"/>
    <s v="MSE:AH:MRC:MUNICIPAL RUNNING COST"/>
    <s v="5167JAH000"/>
    <s v="MSE:AH:MRC:MUNICIPAL RUNNING COST"/>
    <s v="Function:Road Transport:Core Function:Roads"/>
    <n v="4300000000"/>
    <s v="HR:MUNICIP.STAFF:BASIC SALARY &amp; WAGES"/>
    <s v="1c05d43b-3739-4265-b346-d6879d7bdfaa"/>
    <x v="3"/>
    <m/>
    <s v="RV01_MSE"/>
    <s v="COUNCIL: MUNICIPAL SERVICES: ELECTRICITY"/>
    <n v="1000"/>
    <s v="ADM &amp; HO"/>
    <n v="448088.40299250005"/>
    <n v="472733.26515708753"/>
    <n v="501097.26106651279"/>
  </r>
  <r>
    <n v="504168"/>
    <s v="INFRASTRUCTURE"/>
    <s v="SEWERAGE"/>
    <s v="5.4 - Water and Sanitation"/>
    <s v="Function:Waste Water Management:Core Function:Sewerage"/>
    <s v="O/504168.WAH.000"/>
    <s v="WWAT:AH:MRC:MUNICIPAL RUNNING COST"/>
    <s v="5168WAH000"/>
    <s v="WWAT:AH:MRC:MUNICIPAL RUNNING COST"/>
    <s v="Function:Waste Water Management:Core Function:Sewerage"/>
    <n v="4300000000"/>
    <s v="HR:MUNICIP.STAFF:BASIC SALARY &amp; WAGES"/>
    <s v="1c05d43b-3739-4265-b346-d6879d7bdfaa"/>
    <x v="3"/>
    <s v="R/M"/>
    <s v="RV01_WWAT"/>
    <s v="COUNCIL: MUNICIPAL SERVICES: WASTE WATER"/>
    <n v="1000"/>
    <s v="ADM &amp; HO"/>
    <n v="4823286.1124999989"/>
    <n v="5088566.8486874988"/>
    <n v="5393880.8596087489"/>
  </r>
  <r>
    <n v="504169"/>
    <s v="INFRASTRUCTURE"/>
    <s v="WATER"/>
    <s v="5.4 - Water and Sanitation"/>
    <s v="Function:Water Management:Core Function:Water Distribution"/>
    <s v="O/504169.ZAH.000"/>
    <s v="WATR:AH:MRC:MUNICIPAL RUNNING COST"/>
    <s v="5169ZAH000"/>
    <s v="WATR:AH:MRC:MUNICIPAL RUNNING COST"/>
    <s v="Function:Water Management:Core Function:Water Distribution"/>
    <n v="4300000000"/>
    <s v="HR:MUNICIP.STAFF:BASIC SALARY &amp; WAGES"/>
    <s v="1c05d43b-3739-4265-b346-d6879d7bdfaa"/>
    <x v="3"/>
    <s v="R/M"/>
    <s v="RV01_WATR"/>
    <s v="COUNCIL: MUNICIPAL SERVICES: WATER"/>
    <n v="1000"/>
    <s v="ADM &amp; HO"/>
    <n v="1642586.7075000003"/>
    <n v="1732928.9764125003"/>
    <n v="1836904.7149972504"/>
  </r>
  <r>
    <n v="504171"/>
    <s v="INFRASTRUCTURE"/>
    <s v="DRAINAGE DISTRIBUTION"/>
    <s v="5.3 - Roads and Transportation"/>
    <s v="Function:Waste Water Management:Core Function:Storm Water Management"/>
    <s v="O/504171.WAH.000"/>
    <s v="WWAT:AH:MRC:MUNICIPAL RUNNING COST"/>
    <s v="5171WAH000"/>
    <s v="WWAT:AH:MRC:MUNICIPAL RUNNING COST"/>
    <s v="Function:Waste Water Management:Core Function:Storm Water Management"/>
    <n v="4300000000"/>
    <s v="HR:MUNICIP.STAFF:BASIC SALARY &amp; WAGES"/>
    <s v="1c05d43b-3739-4265-b346-d6879d7bdfaa"/>
    <x v="3"/>
    <m/>
    <s v="RV01_LEVS"/>
    <s v="TAXES: PROPERTY RATES: LEVIES"/>
    <n v="1000"/>
    <s v="ADM &amp; HO"/>
    <n v="5042653.1775000002"/>
    <n v="5319999.1022624997"/>
    <n v="5639199.0483982498"/>
  </r>
  <r>
    <n v="504171"/>
    <s v="INFRASTRUCTURE"/>
    <s v="DRAINAGE DISTRIBUTION"/>
    <s v="5.3 - Roads and Transportation"/>
    <s v="Function:Waste Water Management:Core Function:Storm Water Management"/>
    <s v="O/504171.WAH.000"/>
    <s v="WWAT:AH:MRC:MUNICIPAL RUNNING COST"/>
    <s v="5171WAH000"/>
    <s v="WWAT:AH:MRC:MUNICIPAL RUNNING COST"/>
    <s v="Function:Waste Water Management:Core Function:Storm Water Management"/>
    <n v="4300000000"/>
    <s v="HR:MUNICIP.STAFF:BASIC SALARY &amp; WAGES"/>
    <s v="1c05d43b-3739-4265-b346-d6879d7bdfaa"/>
    <x v="3"/>
    <m/>
    <s v="RV01_WWAT"/>
    <s v="COUNCIL: MUNICIPAL SERVICES: WASTE WATER"/>
    <n v="1000"/>
    <s v="ADM &amp; HO"/>
    <n v="18619332.322500024"/>
    <n v="19643395.600237526"/>
    <n v="20821999.33625178"/>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300000000"/>
    <s v="HR:MUNICIP.STAFF:BASIC SALARY &amp; WAGES"/>
    <s v="1c05d43b-3739-4265-b346-d6879d7bdfaa"/>
    <x v="3"/>
    <m/>
    <s v="RV01_LEVS"/>
    <s v="TAXES: PROPERTY RATES: LEVIES"/>
    <n v="1000"/>
    <s v="ADM &amp; HO"/>
    <n v="4929658.7250000006"/>
    <n v="5200789.9548749998"/>
    <n v="5512837.3521675002"/>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300000000"/>
    <s v="HR:MUNICIP.STAFF:BASIC SALARY &amp; WAGES"/>
    <s v="1c05d43b-3739-4265-b346-d6879d7bdfaa"/>
    <x v="3"/>
    <m/>
    <s v="TS10_MIG"/>
    <s v="CAPITAL: MUNICIPAL INFR GRANT"/>
    <n v="1000"/>
    <s v="ADM &amp; HO"/>
    <n v="3327867.9375"/>
    <n v="3510900.6740624998"/>
    <n v="3721554.7145062499"/>
  </r>
  <r>
    <n v="504707"/>
    <s v="INFRASTRUCTURE"/>
    <s v="RADIO/TRAFFIC"/>
    <s v="5.1 - Electricity"/>
    <s v="Function:Energy Sources:Core Function:Electricity"/>
    <s v="O/504707.JAH.000"/>
    <s v="MSE:AH:MRC:MUNICIPAL RUNNING COST"/>
    <s v="5707JAH000"/>
    <s v="MSE:AH:MRC:MUNICIPAL RUNNING COST"/>
    <s v="Function:Energy Sources:Core Function:Electricity"/>
    <n v="4300000000"/>
    <s v="HR:MUNICIP.STAFF:BASIC SALARY &amp; WAGES"/>
    <s v="1c05d43b-3739-4265-b346-d6879d7bdfaa"/>
    <x v="3"/>
    <m/>
    <s v="RV01_MSE"/>
    <s v="COUNCIL: MUNICIPAL SERVICES: ELECTRICITY"/>
    <n v="1000"/>
    <s v="ADM &amp; HO"/>
    <n v="6732459.5100000016"/>
    <n v="7102744.7830500016"/>
    <n v="7528909.4700330021"/>
  </r>
  <r>
    <n v="504709"/>
    <s v="INFRASTRUCTURE"/>
    <s v="UNDERGROUND MAINS"/>
    <s v="5.1 - Electricity"/>
    <s v="Function:Energy Sources:Core Function:Electricity"/>
    <s v="O/504709.JAH.000"/>
    <s v="MSE:AH:MRC:MUNICIPAL RUNNING COST"/>
    <s v="5709JAH000"/>
    <s v="MSE:AH:MRC:MUNICIPAL RUNNING COST"/>
    <s v="Function:Energy Sources:Core Function:Electricity"/>
    <n v="4300000000"/>
    <s v="HR:MUNICIP.STAFF:BASIC SALARY &amp; WAGES"/>
    <s v="1c05d43b-3739-4265-b346-d6879d7bdfaa"/>
    <x v="3"/>
    <m/>
    <s v="RV01_MSE"/>
    <s v="COUNCIL: MUNICIPAL SERVICES: ELECTRICITY"/>
    <n v="1000"/>
    <s v="ADM &amp; HO"/>
    <n v="9026578.8675000016"/>
    <n v="9523040.7052125018"/>
    <n v="10094423.147525253"/>
  </r>
  <r>
    <n v="504710"/>
    <s v="INFRASTRUCTURE"/>
    <s v="OVERHEAD MAINS"/>
    <s v="5.1 - Electricity"/>
    <s v="Function:Energy Sources:Core Function:Electricity"/>
    <s v="O/504710.JAH.000"/>
    <s v="MSE:AH:MRC:MUNICIPAL RUNNING COST"/>
    <s v="5710JAH000"/>
    <s v="MSE:AH:MRC:MUNICIPAL RUNNING COST"/>
    <s v="Function:Energy Sources:Core Function:Electricity"/>
    <n v="4300000000"/>
    <s v="HR:MUNICIP.STAFF:BASIC SALARY &amp; WAGES"/>
    <s v="1c05d43b-3739-4265-b346-d6879d7bdfaa"/>
    <x v="3"/>
    <m/>
    <s v="RV01_MSE"/>
    <s v="COUNCIL: MUNICIPAL SERVICES: ELECTRICITY"/>
    <n v="1000"/>
    <s v="ADM &amp; HO"/>
    <n v="19070247.930000011"/>
    <n v="20119111.56615001"/>
    <n v="21326258.26011901"/>
  </r>
  <r>
    <n v="504786"/>
    <s v="INFRASTRUCTURE"/>
    <s v="LEAK DETECTION"/>
    <s v="5.4 - Water and Sanitation"/>
    <s v="Function:Water Management:Core Function:Water Distribution"/>
    <s v="O/504786.ZAH.000"/>
    <s v="WATR:AH:MRC:MUNICIPAL RUNNING COST"/>
    <s v="5786ZAH000"/>
    <s v="WATR:AH:MRC:MUNICIPAL RUNNING COST"/>
    <s v="Function:Water Management:Core Function:Water Distribution"/>
    <n v="4300000000"/>
    <s v="HR:MUNICIP.STAFF:BASIC SALARY &amp; WAGES"/>
    <s v="1c05d43b-3739-4265-b346-d6879d7bdfaa"/>
    <x v="3"/>
    <m/>
    <s v="RV01_WATR"/>
    <s v="COUNCIL: MUNICIPAL SERVICES: WATER"/>
    <n v="1000"/>
    <s v="ADM &amp; HO"/>
    <n v="1118664.6000000001"/>
    <n v="1180191.1529999999"/>
    <n v="1251002.6221799999"/>
  </r>
  <r>
    <n v="504789"/>
    <s v="INFRASTRUCTURE"/>
    <s v="GENERAL - WATER"/>
    <s v="5.4 - Water and Sanitation"/>
    <s v="Function:Water Management:Core Function:Water Distribution"/>
    <s v="O/504789.ZAH.000"/>
    <s v="WATR:AH:MRC:MUNICIPAL RUNNING COST"/>
    <s v="5789ZAH000"/>
    <s v="WATR:AH:MRC:MUNICIPAL RUNNING COST"/>
    <s v="Function:Water Management:Core Function:Water Distribution"/>
    <n v="4300000000"/>
    <s v="HR:MUNICIP.STAFF:BASIC SALARY &amp; WAGES"/>
    <s v="1c05d43b-3739-4265-b346-d6879d7bdfaa"/>
    <x v="3"/>
    <s v="R/M"/>
    <s v="RV01_LEVS"/>
    <s v="TAXES: PROPERTY RATES: LEVIES"/>
    <n v="1000"/>
    <s v="ADM &amp; HO"/>
    <n v="150555.315"/>
    <n v="158835.85732499999"/>
    <n v="168366.0087645"/>
  </r>
  <r>
    <n v="602097"/>
    <s v="SUSTAINABLE DEVELOPMENT AND CITY ENTERPRISES"/>
    <s v="GM - SUSTNBL DEV &amp; C"/>
    <s v="6.5 - General Manager: Sustainable Development and City Enterprises"/>
    <s v="Function:Planning and Development:Core Function:Economic Development/Planning"/>
    <s v="O/602097.JAH.000"/>
    <s v="MSE:AH:MRC:MUNICIPAL RUNNING COST"/>
    <s v="6097JAH000"/>
    <s v="MSE:AH:MRC:MUNICIPAL RUNNING COST"/>
    <s v="Function:Planning and Development:Core Function:Economic Development/Planning"/>
    <n v="4300000000"/>
    <s v="HR:MUNICIP.STAFF:BASIC SALARY &amp; WAGES"/>
    <s v="1c05d43b-3739-4265-b346-d6879d7bdfaa"/>
    <x v="3"/>
    <m/>
    <s v="RV01_MSE"/>
    <s v="COUNCIL: MUNICIPAL SERVICES: ELECTRICITY"/>
    <n v="1000"/>
    <s v="ADM &amp; HO"/>
    <n v="367579.5675"/>
    <n v="387796.44371249998"/>
    <n v="411064.23033524997"/>
  </r>
  <r>
    <n v="603098"/>
    <s v="SUSTAINABLE DEVELOPMENT AND CITY ENTERPRISES"/>
    <s v="DEVELOP SERVICES-MNG"/>
    <s v="6.2 - Development Services"/>
    <s v="Function:Planning and Development:Core Function:Economic Development/Planning"/>
    <s v="O/603098.JAH.000"/>
    <s v="MSE:AH:MRC:MUNICIPAL RUNNING COST"/>
    <s v="6098JAH000"/>
    <s v="MSE:AH:MRC:MUNICIPAL RUNNING COST"/>
    <s v="Function:Planning and Development:Core Function:Economic Development/Planning"/>
    <n v="4300000000"/>
    <s v="HR:MUNICIP.STAFF:BASIC SALARY &amp; WAGES"/>
    <s v="1c05d43b-3739-4265-b346-d6879d7bdfaa"/>
    <x v="3"/>
    <m/>
    <s v="RV01_MSE"/>
    <s v="COUNCIL: MUNICIPAL SERVICES: ELECTRICITY"/>
    <n v="1000"/>
    <s v="ADM &amp; HO"/>
    <n v="263746.5"/>
    <n v="278252.5575"/>
    <n v="294947.71095000004"/>
  </r>
  <r>
    <n v="603114"/>
    <s v="SUSTAINABLE DEVELOPMENT AND CITY ENTERPRISES"/>
    <s v="MUNICIPAL BUS ENT"/>
    <s v="6.1 - City Entities"/>
    <s v="Function:Other:Core Function:Air Transport"/>
    <s v="O/603114.JAH.000"/>
    <s v="MSE:AH:MRC:MUNICIPAL RUNNING COST"/>
    <s v="6114JAH000"/>
    <s v="MSE:AH:MRC:MUNICIPAL RUNNING COST"/>
    <s v="Function:Other:Core Function:Air Transport"/>
    <n v="4300000000"/>
    <s v="HR:MUNICIP.STAFF:BASIC SALARY &amp; WAGES"/>
    <s v="1c05d43b-3739-4265-b346-d6879d7bdfaa"/>
    <x v="3"/>
    <m/>
    <s v="RV01_MSE"/>
    <s v="COUNCIL: MUNICIPAL SERVICES: ELECTRICITY"/>
    <n v="1000"/>
    <s v="ADM &amp; HO"/>
    <n v="1843352.925"/>
    <n v="1944737.3358749999"/>
    <n v="2061421.5760275"/>
  </r>
  <r>
    <n v="603116"/>
    <s v="SUSTAINABLE DEVELOPMENT AND CITY ENTERPRISES"/>
    <s v="TOWN PLAN &amp; ENV-MNGT"/>
    <s v="6.4 - Town Planning"/>
    <s v="Function:Planning and Development:Core Function:Town Planning, Building Regulations and Enforcement, and City Engineer"/>
    <s v="O/603116.JAH.000"/>
    <s v="MSE:AH:MRC:MUNICIPAL RUNNING COST"/>
    <s v="6116JAH000"/>
    <s v="MSE:AH:MRC:MUNICIPAL RUNNING COST"/>
    <s v="Function:Planning and Development:Core Function:Town Planning, Building Regulations and Enforcement, and City Engineer"/>
    <n v="4300000000"/>
    <s v="HR:MUNICIP.STAFF:BASIC SALARY &amp; WAGES"/>
    <s v="1c05d43b-3739-4265-b346-d6879d7bdfaa"/>
    <x v="3"/>
    <m/>
    <s v="RV01_MSE"/>
    <s v="COUNCIL: MUNICIPAL SERVICES: ELECTRICITY"/>
    <n v="1000"/>
    <s v="ADM &amp; HO"/>
    <n v="1756321.8074999996"/>
    <n v="1852919.5069124994"/>
    <n v="1964094.6773272494"/>
  </r>
  <r>
    <n v="604101"/>
    <s v="SUSTAINABLE DEVELOPMENT AND CITY ENTERPRISES"/>
    <s v="LAND SURVEY"/>
    <s v="6.4 - Town Planning"/>
    <s v="Function:Planning and Development:Core Function:Town Planning, Building Regulations and Enforcement, and City Engineer"/>
    <s v="O/604101.JAH.000"/>
    <s v="MSE:AH:MRC:MUNICIPAL RUNNING COST"/>
    <s v="6101JAH000"/>
    <s v="MSE:AH:MRC:MUNICIPAL RUNNING COST"/>
    <s v="Function:Planning and Development:Core Function:Town Planning, Building Regulations and Enforcement, and City Engineer"/>
    <n v="4300000000"/>
    <s v="HR:MUNICIP.STAFF:BASIC SALARY &amp; WAGES"/>
    <s v="1c05d43b-3739-4265-b346-d6879d7bdfaa"/>
    <x v="3"/>
    <m/>
    <s v="RV01_LEVS"/>
    <s v="TAXES: PROPERTY RATES: LEVIES"/>
    <n v="1000"/>
    <s v="ADM &amp; HO"/>
    <n v="210777.39"/>
    <n v="222370.14645"/>
    <n v="235712.35523700001"/>
  </r>
  <r>
    <n v="604101"/>
    <s v="SUSTAINABLE DEVELOPMENT AND CITY ENTERPRISES"/>
    <s v="LAND SURVEY"/>
    <s v="6.4 - Town Planning"/>
    <s v="Function:Planning and Development:Core Function:Town Planning, Building Regulations and Enforcement, and City Engineer"/>
    <s v="O/604101.JAH.000"/>
    <s v="MSE:AH:MRC:MUNICIPAL RUNNING COST"/>
    <s v="6101JAH000"/>
    <s v="MSE:AH:MRC:MUNICIPAL RUNNING COST"/>
    <s v="Function:Planning and Development:Core Function:Town Planning, Building Regulations and Enforcement, and City Engineer"/>
    <n v="4300000000"/>
    <s v="HR:MUNICIP.STAFF:BASIC SALARY &amp; WAGES"/>
    <s v="1c05d43b-3739-4265-b346-d6879d7bdfaa"/>
    <x v="3"/>
    <m/>
    <s v="RV01_MSE"/>
    <s v="COUNCIL: MUNICIPAL SERVICES: ELECTRICITY"/>
    <n v="1000"/>
    <s v="ADM &amp; HO"/>
    <n v="6678658.7175000012"/>
    <n v="7045984.9469625009"/>
    <n v="7468744.0437802514"/>
  </r>
  <r>
    <n v="604111"/>
    <s v="SUSTAINABLE DEVELOPMENT AND CITY ENTERPRISES"/>
    <s v="INFORMAL SETTLEMENTS"/>
    <s v="6.4 - Town Planning"/>
    <s v="Function:Housing:Core Function:Housing"/>
    <s v="O/604111.JAH.000"/>
    <s v="MSE:AH:MRC:MUNICIPAL RUNNING COST"/>
    <s v="6111JAH000"/>
    <s v="MSE:AH:MRC:MUNICIPAL RUNNING COST"/>
    <s v="Function:Housing:Core Function:Housing"/>
    <n v="4300000000"/>
    <s v="HR:MUNICIP.STAFF:BASIC SALARY &amp; WAGES"/>
    <s v="1c05d43b-3739-4265-b346-d6879d7bdfaa"/>
    <x v="3"/>
    <m/>
    <s v="RV01_LEVS"/>
    <s v="TAXES: PROPERTY RATES: LEVIES"/>
    <n v="1000"/>
    <s v="ADM &amp; HO"/>
    <n v="1120588.32"/>
    <n v="1182220.6776000001"/>
    <n v="1253153.9182560001"/>
  </r>
  <r>
    <n v="604111"/>
    <s v="SUSTAINABLE DEVELOPMENT AND CITY ENTERPRISES"/>
    <s v="INFORMAL SETTLEMENTS"/>
    <s v="6.4 - Town Planning"/>
    <s v="Function:Housing:Core Function:Housing"/>
    <s v="O/604111.JAH.000"/>
    <s v="MSE:AH:MRC:MUNICIPAL RUNNING COST"/>
    <s v="6111JAH000"/>
    <s v="MSE:AH:MRC:MUNICIPAL RUNNING COST"/>
    <s v="Function:Housing:Core Function:Housing"/>
    <n v="4300000000"/>
    <s v="HR:MUNICIP.STAFF:BASIC SALARY &amp; WAGES"/>
    <s v="1c05d43b-3739-4265-b346-d6879d7bdfaa"/>
    <x v="3"/>
    <m/>
    <s v="RV01_MSE"/>
    <s v="COUNCIL: MUNICIPAL SERVICES: ELECTRICITY"/>
    <n v="1000"/>
    <s v="ADM &amp; HO"/>
    <n v="4158386.49"/>
    <n v="4387097.7469499996"/>
    <n v="4650323.6117669996"/>
  </r>
  <r>
    <n v="604115"/>
    <s v="SUSTAINABLE DEVELOPMENT AND CITY ENTERPRISES"/>
    <s v="ENVIRO MNGT"/>
    <s v="6.4 - Town Planning"/>
    <s v="Function:Environmental Protection:Non-core Function:Nature Conservation"/>
    <s v="O/604115.BAH.000"/>
    <s v="LEVS:AH:MRC:MUNICIPAL RUNNING COST"/>
    <s v="6115BAH000"/>
    <s v="LEVS:AH:MRC:MUNICIPAL RUNNING COST"/>
    <s v="Function:Environmental Protection:Non-core Function:Nature Conservation"/>
    <n v="4300000000"/>
    <s v="HR:MUNICIP.STAFF:BASIC SALARY &amp; WAGES"/>
    <s v="1c05d43b-3739-4265-b346-d6879d7bdfaa"/>
    <x v="3"/>
    <m/>
    <s v="RV01_LEVS"/>
    <s v="TAXES: PROPERTY RATES: LEVIES"/>
    <n v="1000"/>
    <s v="ADM &amp; HO"/>
    <n v="3262126.8975"/>
    <n v="3441543.8768624999"/>
    <n v="3648036.50947425"/>
  </r>
  <r>
    <n v="604247"/>
    <s v="SUSTAINABLE DEVELOPMENT AND CITY ENTERPRISES"/>
    <s v="BUSINESS DEVELOPMENT"/>
    <s v="6.2 - Development Services"/>
    <s v="Function:Planning and Development:Core Function:Economic Development/Planning"/>
    <s v="O/604247.JAH.X19"/>
    <s v="&quot;MSE:AH:TWS:CAPBUIL:W/SH"/>
    <s v="6247JAHX19"/>
    <s v="&quot;MSE:AH:TWS:CAPBUIL:W/SH"/>
    <s v="Function:Planning and Development:Core Function:Economic Development/Planning"/>
    <n v="4300000000"/>
    <s v="HR:MUNICIP.STAFF:BASIC SALARY &amp; WAGES"/>
    <s v="1c05d43b-3739-4265-b346-d6879d7bdfaa"/>
    <x v="3"/>
    <m/>
    <s v="RV01_LEVS"/>
    <s v="TAXES: PROPERTY RATES: LEVIES"/>
    <n v="1000"/>
    <s v="ADM &amp; HO"/>
    <n v="80296.184999999998"/>
    <n v="84712.475175"/>
    <n v="89795.223685500008"/>
  </r>
  <r>
    <n v="604247"/>
    <s v="SUSTAINABLE DEVELOPMENT AND CITY ENTERPRISES"/>
    <s v="BUSINESS DEVELOPMENT"/>
    <s v="6.2 - Development Services"/>
    <s v="Function:Planning and Development:Core Function:Economic Development/Planning"/>
    <s v="O/604247.JAH.X19"/>
    <s v="&quot;MSE:AH:TWS:CAPBUIL:W/SH"/>
    <s v="6247JAHX19"/>
    <s v="&quot;MSE:AH:TWS:CAPBUIL:W/SH"/>
    <s v="Function:Planning and Development:Core Function:Economic Development/Planning"/>
    <n v="4300000000"/>
    <s v="HR:MUNICIP.STAFF:BASIC SALARY &amp; WAGES"/>
    <s v="1c05d43b-3739-4265-b346-d6879d7bdfaa"/>
    <x v="3"/>
    <m/>
    <s v="RV01_MSE"/>
    <s v="COUNCIL: MUNICIPAL SERVICES: ELECTRICITY"/>
    <n v="1000"/>
    <s v="ADM &amp; HO"/>
    <n v="477135.21750000003"/>
    <n v="503377.65446250001"/>
    <n v="533580.31373025"/>
  </r>
  <r>
    <n v="604265"/>
    <s v="SUSTAINABLE DEVELOPMENT AND CITY ENTERPRISES"/>
    <s v="ESTABLISHMENT"/>
    <s v="6.3 - Human Settlement Development"/>
    <s v="Function:Housing:Core Function:Housing"/>
    <s v="O/604265.JAH.000"/>
    <s v="MSE:AH:MRC:MUNICIPAL RUNNING COST"/>
    <s v="6265JAH000"/>
    <s v="MSE:AH:MRC:MUNICIPAL RUNNING COST"/>
    <s v="Function:Housing:Core Function:Housing"/>
    <n v="4300000000"/>
    <s v="HR:MUNICIP.STAFF:BASIC SALARY &amp; WAGES"/>
    <s v="1c05d43b-3739-4265-b346-d6879d7bdfaa"/>
    <x v="3"/>
    <m/>
    <s v="RV01_MSE"/>
    <s v="COUNCIL: MUNICIPAL SERVICES: ELECTRICITY"/>
    <n v="1000"/>
    <s v="ADM &amp; HO"/>
    <n v="458555.15249999997"/>
    <n v="483775.68588749995"/>
    <n v="512802.22704074997"/>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00000"/>
    <s v="HR:MUNICIP.STAFF:BASIC SALARY &amp; WAGES"/>
    <s v="1c05d43b-3739-4265-b346-d6879d7bdfaa"/>
    <x v="3"/>
    <m/>
    <s v="RV01_LEVS"/>
    <s v="TAXES: PROPERTY RATES: LEVIES"/>
    <n v="1000"/>
    <s v="ADM &amp; HO"/>
    <n v="720896.47499999998"/>
    <n v="760545.78112499998"/>
    <n v="806178.52799249999"/>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00000"/>
    <s v="HR:MUNICIP.STAFF:BASIC SALARY &amp; WAGES"/>
    <s v="1c05d43b-3739-4265-b346-d6879d7bdfaa"/>
    <x v="3"/>
    <m/>
    <s v="TS11_ACRDO"/>
    <s v="OPER: PROV GOV: HOUSING ACCREDITATION"/>
    <n v="1000"/>
    <s v="ADM &amp; HO"/>
    <m/>
    <m/>
    <m/>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300000000"/>
    <s v="HR:MUNICIP.STAFF:BASIC SALARY &amp; WAGES"/>
    <s v="1c05d43b-3739-4265-b346-d6879d7bdfaa"/>
    <x v="3"/>
    <m/>
    <s v="RV01_LEVS"/>
    <s v="TAXES: PROPERTY RATES: LEVIES"/>
    <n v="1000"/>
    <s v="ADM &amp; HO"/>
    <n v="311147.685"/>
    <n v="328260.80767499999"/>
    <n v="347956.45613549999"/>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300000000"/>
    <s v="HR:MUNICIP.STAFF:BASIC SALARY &amp; WAGES"/>
    <s v="1c05d43b-3739-4265-b346-d6879d7bdfaa"/>
    <x v="3"/>
    <m/>
    <s v="RV01_MSE"/>
    <s v="COUNCIL: MUNICIPAL SERVICES: ELECTRICITY"/>
    <n v="1000"/>
    <s v="ADM &amp; HO"/>
    <n v="3091445.8349999995"/>
    <n v="3261475.3559249993"/>
    <n v="3457163.8772804993"/>
  </r>
  <r>
    <n v="604347"/>
    <s v="SUSTAINABLE DEVELOPMENT AND CITY ENTERPRISES"/>
    <s v="ENVIRONMENTAL HEALTH"/>
    <s v="6.4 - Town Planning"/>
    <s v="Function:Environmental Protection:Non-core Function:Pollution Control"/>
    <s v="O/604347.JAH.000"/>
    <s v="MSE:AH:MRC:MUNICIPAL RUNNING COST"/>
    <s v="6347JAH000"/>
    <s v="MSE:AH:MRC:MUNICIPAL RUNNING COST"/>
    <s v="Function:Environmental Protection:Non-core Function:Pollution Control"/>
    <n v="4300000000"/>
    <s v="HR:MUNICIP.STAFF:BASIC SALARY &amp; WAGES"/>
    <s v="1c05d43b-3739-4265-b346-d6879d7bdfaa"/>
    <x v="3"/>
    <m/>
    <s v="RV01_MSE"/>
    <s v="COUNCIL: MUNICIPAL SERVICES: ELECTRICITY"/>
    <n v="1000"/>
    <s v="ADM &amp; HO"/>
    <n v="9919234.9275000002"/>
    <n v="10464792.848512501"/>
    <n v="11092680.41942325"/>
  </r>
  <r>
    <n v="604480"/>
    <s v="SUSTAINABLE DEVELOPMENT AND CITY ENTERPRISES"/>
    <s v="ART GALLERY"/>
    <s v="6.1 - City Entities"/>
    <s v="Function:Community and Social Services:Core Function:Museums and Art Galleries"/>
    <s v="O/604480.JAH.000"/>
    <s v="MSE:AH:MRC:MUNICIPAL RUNNING COST"/>
    <s v="6480JAH000"/>
    <s v="MSE:AH:MRC:MUNICIPAL RUNNING COST"/>
    <s v="Function:Community and Social Services:Core Function:Museums and Art Galleries"/>
    <n v="4300000000"/>
    <s v="HR:MUNICIP.STAFF:BASIC SALARY &amp; WAGES"/>
    <s v="1c05d43b-3739-4265-b346-d6879d7bdfaa"/>
    <x v="3"/>
    <m/>
    <s v="RV01_MSE"/>
    <s v="COUNCIL: MUNICIPAL SERVICES: ELECTRICITY"/>
    <n v="1000"/>
    <s v="ADM &amp; HO"/>
    <n v="2063194.6725000003"/>
    <n v="2176670.3794875001"/>
    <n v="2307270.6022567502"/>
  </r>
  <r>
    <n v="604508"/>
    <s v="SUSTAINABLE DEVELOPMENT AND CITY ENTERPRISES"/>
    <s v="AIRPORT"/>
    <s v="6.1 - City Entities"/>
    <s v="Function:Other:Core Function:Air Transport"/>
    <s v="O/604508.JAH.000"/>
    <s v="MSE:AH:MRC:MUNICIPAL RUNNING COST"/>
    <s v="6508JAH000"/>
    <s v="MSE:AH:MRC:MUNICIPAL RUNNING COST"/>
    <s v="Function:Other:Core Function:Air Transport"/>
    <n v="4300000000"/>
    <s v="HR:MUNICIP.STAFF:BASIC SALARY &amp; WAGES"/>
    <s v="1c05d43b-3739-4265-b346-d6879d7bdfaa"/>
    <x v="3"/>
    <m/>
    <s v="RV01_MSE"/>
    <s v="COUNCIL: MUNICIPAL SERVICES: ELECTRICITY"/>
    <n v="1000"/>
    <s v="ADM &amp; HO"/>
    <n v="1883629.0275000001"/>
    <n v="1987228.6240125"/>
    <n v="2106462.34145325"/>
  </r>
  <r>
    <n v="604514"/>
    <s v="SUSTAINABLE DEVELOPMENT AND CITY ENTERPRISES"/>
    <s v="TOURISM"/>
    <s v="6.1 - City Entities"/>
    <s v="Function:Other:Core Function:Tourism"/>
    <s v="O/604514.JAH.000"/>
    <s v="MSE:AH:MRC:MUNICIPAL RUNNING COST"/>
    <s v="6514JAH000"/>
    <s v="MSE:AH:MRC:MUNICIPAL RUNNING COST"/>
    <s v="Function:Other:Core Function:Tourism"/>
    <n v="4300000000"/>
    <s v="HR:MUNICIP.STAFF:BASIC SALARY &amp; WAGES"/>
    <s v="1c05d43b-3739-4265-b346-d6879d7bdfaa"/>
    <x v="3"/>
    <m/>
    <s v="RV01_LEVS"/>
    <s v="TAXES: PROPERTY RATES: LEVIES"/>
    <n v="1000"/>
    <s v="ADM &amp; HO"/>
    <n v="291073.57500000001"/>
    <n v="307082.62162499997"/>
    <n v="325507.57892249996"/>
  </r>
  <r>
    <n v="604515"/>
    <s v="SUSTAINABLE DEVELOPMENT AND CITY ENTERPRISES"/>
    <s v="LICNSNG &amp; VOTERS ROL"/>
    <s v="6.2 - Development Services"/>
    <s v="Function:Other:Core Function:Licensing and Regulation"/>
    <s v="O/604515.JAH.000"/>
    <s v="MSE:AH:MRC:MUNICIPAL RUNNING COST"/>
    <s v="6515JAH000"/>
    <s v="MSE:AH:MRC:MUNICIPAL RUNNING COST"/>
    <s v="Function:Other:Core Function:Licensing and Regulation"/>
    <n v="4300000000"/>
    <s v="HR:MUNICIP.STAFF:BASIC SALARY &amp; WAGES"/>
    <s v="1c05d43b-3739-4265-b346-d6879d7bdfaa"/>
    <x v="3"/>
    <m/>
    <s v="RV01_MSE"/>
    <s v="COUNCIL: MUNICIPAL SERVICES: ELECTRICITY"/>
    <n v="1000"/>
    <s v="ADM &amp; HO"/>
    <n v="3019729.5075000003"/>
    <n v="3185814.6304125004"/>
    <n v="3376963.5082372506"/>
  </r>
  <r>
    <n v="604546"/>
    <s v="SUSTAINABLE DEVELOPMENT AND CITY ENTERPRISES"/>
    <s v="URBAN SERVICES"/>
    <s v="6.4 - Town Planning"/>
    <s v="Function:Planning and Development:Core Function:Town Planning, Building Regulations and Enforcement, and City Engineer"/>
    <s v="O/604546.JAH.000"/>
    <s v="MSE:AH:MRC:MUNICIPAL RUNNING COST"/>
    <s v="6546JAH000"/>
    <s v="MSE:AH:MRC:MUNICIPAL RUNNING COST"/>
    <s v="Function:Planning and Development:Core Function:Town Planning, Building Regulations and Enforcement, and City Engineer"/>
    <n v="4300000000"/>
    <s v="HR:MUNICIP.STAFF:BASIC SALARY &amp; WAGES"/>
    <s v="1c05d43b-3739-4265-b346-d6879d7bdfaa"/>
    <x v="3"/>
    <m/>
    <s v="RV01_MSE"/>
    <s v="COUNCIL: MUNICIPAL SERVICES: ELECTRICITY"/>
    <n v="1000"/>
    <s v="ADM &amp; HO"/>
    <n v="2783475.0674999999"/>
    <n v="2936566.1962124999"/>
    <n v="3112760.1679852502"/>
  </r>
  <r>
    <n v="604547"/>
    <s v="SUSTAINABLE DEVELOPMENT AND CITY ENTERPRISES"/>
    <s v="BUILDING CONTROL"/>
    <s v="6.4 - Town Planning"/>
    <s v="Function:Planning and Development:Core Function:Town Planning, Building Regulations and Enforcement, and City Engineer"/>
    <s v="O/604547.JAH.000"/>
    <s v="MSE:AH:MRC:MUNICIPAL RUNNING COST"/>
    <s v="6547JAH000"/>
    <s v="MSE:AH:MRC:MUNICIPAL RUNNING COST"/>
    <s v="Function:Planning and Development:Core Function:Town Planning, Building Regulations and Enforcement, and City Engineer"/>
    <n v="4300000000"/>
    <s v="HR:MUNICIP.STAFF:BASIC SALARY &amp; WAGES"/>
    <s v="1c05d43b-3739-4265-b346-d6879d7bdfaa"/>
    <x v="3"/>
    <m/>
    <s v="RV01_MSE"/>
    <s v="COUNCIL: MUNICIPAL SERVICES: ELECTRICITY"/>
    <n v="1000"/>
    <s v="ADM &amp; HO"/>
    <n v="8933464.0875000004"/>
    <n v="9424804.6123124994"/>
    <n v="9990292.8890512493"/>
  </r>
  <r>
    <n v="604548"/>
    <s v="SUSTAINABLE DEVELOPMENT AND CITY ENTERPRISES"/>
    <s v="DEV MNGT"/>
    <s v="6.4 - Town Planning"/>
    <s v="Function:Planning and Development:Core Function:Town Planning, Building Regulations and Enforcement, and City Engineer"/>
    <s v="O/604548.JAH.000"/>
    <s v="MSE:AH:MRC:MUNICIPAL RUNNING COST"/>
    <s v="6548JAH000"/>
    <s v="MSE:AH:MRC:MUNICIPAL RUNNING COST"/>
    <s v="Function:Planning and Development:Core Function:Town Planning, Building Regulations and Enforcement, and City Engineer"/>
    <n v="4300000000"/>
    <s v="HR:MUNICIP.STAFF:BASIC SALARY &amp; WAGES"/>
    <s v="1c05d43b-3739-4265-b346-d6879d7bdfaa"/>
    <x v="3"/>
    <m/>
    <s v="RV01_MSE"/>
    <s v="COUNCIL: MUNICIPAL SERVICES: ELECTRICITY"/>
    <n v="1000"/>
    <s v="ADM &amp; HO"/>
    <n v="5942310.7725"/>
    <n v="6269137.8649875"/>
    <n v="6645286.1368867503"/>
  </r>
  <r>
    <n v="604549"/>
    <s v="SUSTAINABLE DEVELOPMENT AND CITY ENTERPRISES"/>
    <s v="FORWARD PLAN SERVICE"/>
    <s v="6.4 - Town Planning"/>
    <s v="Function:Planning and Development:Core Function:Town Planning, Building Regulations and Enforcement, and City Engineer"/>
    <s v="O/604549.JAH.000"/>
    <s v="MSE:AH:MRC:MUNICIPAL RUNNING COST"/>
    <s v="6549JAH000"/>
    <s v="MSE:AH:MRC:MUNICIPAL RUNNING COST"/>
    <s v="Function:Planning and Development:Core Function:Town Planning, Building Regulations and Enforcement, and City Engineer"/>
    <n v="4300000000"/>
    <s v="HR:MUNICIP.STAFF:BASIC SALARY &amp; WAGES"/>
    <s v="1c05d43b-3739-4265-b346-d6879d7bdfaa"/>
    <x v="3"/>
    <m/>
    <s v="RV01_LEVS"/>
    <s v="TAXES: PROPERTY RATES: LEVIES"/>
    <n v="1000"/>
    <s v="ADM &amp; HO"/>
    <n v="70259.13"/>
    <n v="74123.382150000005"/>
    <n v="78570.785079000008"/>
  </r>
  <r>
    <n v="604564"/>
    <s v="SUSTAINABLE DEVELOPMENT AND CITY ENTERPRISES"/>
    <s v="HOUSING : GENERAL"/>
    <s v="6.3 - Human Settlement Development"/>
    <s v="Function:Housing:Core Function:Housing"/>
    <s v="O/604564.JAH.000"/>
    <s v="MSE:AH:MRC:MUNICIPAL RUNNING COST"/>
    <s v="6564JAH000"/>
    <s v="MSE:AH:MRC:MUNICIPAL RUNNING COST"/>
    <s v="Function:Housing:Core Function:Housing"/>
    <n v="4300000000"/>
    <s v="HR:MUNICIP.STAFF:BASIC SALARY &amp; WAGES"/>
    <s v="1c05d43b-3739-4265-b346-d6879d7bdfaa"/>
    <x v="3"/>
    <m/>
    <s v="RV01_MSE"/>
    <s v="COUNCIL: MUNICIPAL SERVICES: ELECTRICITY"/>
    <n v="1000"/>
    <s v="ADM &amp; HO"/>
    <n v="239858.22749999998"/>
    <n v="253050.43001249997"/>
    <n v="268233.45581324998"/>
  </r>
  <r>
    <n v="604745"/>
    <s v="SUSTAINABLE DEVELOPMENT AND CITY ENTERPRISES"/>
    <s v="MUNICIPAL MARKET"/>
    <s v="6.1 - City Entities"/>
    <s v="Function:Other:Core Function:Markets"/>
    <s v="O/604745.JAH.000"/>
    <s v="MSE:AH:MRC:MUNICIPAL RUNNING COST"/>
    <s v="6745JAH000"/>
    <s v="MSE:AH:MRC:MUNICIPAL RUNNING COST"/>
    <s v="Function:Other:Core Function:Markets"/>
    <n v="4300000000"/>
    <s v="HR:MUNICIP.STAFF:BASIC SALARY &amp; WAGES"/>
    <s v="1c05d43b-3739-4265-b346-d6879d7bdfaa"/>
    <x v="3"/>
    <m/>
    <s v="RV01_MSE"/>
    <s v="COUNCIL: MUNICIPAL SERVICES: ELECTRICITY"/>
    <n v="1000"/>
    <s v="ADM &amp; HO"/>
    <n v="8239164.75"/>
    <n v="8692318.8112499993"/>
    <n v="9213857.9399250001"/>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300000000"/>
    <s v="HR:MUNICIP.STAFF:BASIC SALARY &amp; WAGES"/>
    <s v="1c05d43b-3739-4265-b346-d6879d7bdfaa"/>
    <x v="3"/>
    <m/>
    <s v="RV01_LEVS"/>
    <s v="TAXES: PROPERTY RATES: LEVIES"/>
    <n v="1000"/>
    <s v="ADM &amp; HO"/>
    <n v="152343.96"/>
    <n v="160722.87779999999"/>
    <n v="170366.25046799998"/>
  </r>
  <r>
    <n v="103055"/>
    <s v="CITY MANAGER"/>
    <s v="OFF-CITY MNGER-MNGT"/>
    <s v="1.2 - Office of the City Manager"/>
    <s v="Function:Finance and Administration:Core Function:Marketing, Customer Relations, Publicity and Media Co-ordination"/>
    <s v="O/103055.BAH.000"/>
    <s v="LEVS:AH:MRC:MUNICIPAL RUNNING COST"/>
    <s v="1055BAH000"/>
    <s v="LEVS:AH:MRC:MUNICIPAL RUNNING COST"/>
    <s v="Function:Finance and Administration:Core Function:Marketing, Customer Relations, Publicity and Media Co-ordination"/>
    <n v="4300000000"/>
    <s v="HR:MUNICIP.STAFF:BASIC SALARY &amp; WAGES"/>
    <s v="1c05d43b-3739-4265-b346-d6879d7bdfaa"/>
    <x v="3"/>
    <m/>
    <s v="RV01_LEVS"/>
    <s v="TAXES: PROPERTY RATES: LEVIES"/>
    <n v="1000"/>
    <s v="ADM &amp; HO"/>
    <n v="416524.32"/>
    <n v="439433.15759999998"/>
    <n v="465799.14705600002"/>
  </r>
  <r>
    <n v="104014"/>
    <s v="CITY MANAGER"/>
    <s v="IDP"/>
    <s v="1.4 - Strategic Planning"/>
    <s v="Function:Planning and Development:Core Function:Corporate Wide Strategic Planning (IDPs, LEDs)"/>
    <s v="O/104014.BAH.000"/>
    <s v="LEVS:AH:MRC:MUNICIPAL RUNNING COST"/>
    <s v="1014BAH000"/>
    <s v="LEVS:AH:MRC:MUNICIPAL RUNNING COST"/>
    <s v="Function:Planning and Development:Core Function:Corporate Wide Strategic Planning (IDPs, LEDs)"/>
    <n v="4300000000"/>
    <s v="HR:MUNICIP.STAFF:BASIC SALARY &amp; WAGES"/>
    <s v="1c05d43b-3739-4265-b346-d6879d7bdfaa"/>
    <x v="3"/>
    <m/>
    <s v="RV01_LEVS"/>
    <s v="TAXES: PROPERTY RATES: LEVIES"/>
    <n v="1000"/>
    <s v="ADM &amp; HO"/>
    <n v="114764.51999999999"/>
    <n v="121076.56859999998"/>
    <n v="128341.16271599999"/>
  </r>
  <r>
    <n v="104019"/>
    <s v="CITY MANAGER"/>
    <s v="CITY DEVELOPMENT"/>
    <s v="1.4 - Strategic Planning"/>
    <s v="Function:Planning and Development:Core Function:Corporate Wide Strategic Planning (IDPs, LEDs)"/>
    <s v="O/104019.BAH.000"/>
    <s v="LEVS:AH:MRC:MUNICIPAL RUNNING COST"/>
    <s v="1019BAH000"/>
    <s v="LEVS:AH:MRC:MUNICIPAL RUNNING COST"/>
    <s v="Function:Planning and Development:Core Function:Corporate Wide Strategic Planning (IDPs, LEDs)"/>
    <n v="4300000000"/>
    <s v="HR:MUNICIP.STAFF:BASIC SALARY &amp; WAGES"/>
    <s v="1c05d43b-3739-4265-b346-d6879d7bdfaa"/>
    <x v="3"/>
    <m/>
    <s v="RV01_LEVS"/>
    <s v="TAXES: PROPERTY RATES: LEVIES"/>
    <n v="1000"/>
    <s v="ADM &amp; HO"/>
    <n v="130634.40000000001"/>
    <n v="137819.29199999999"/>
    <n v="146088.44951999999"/>
  </r>
  <r>
    <n v="104053"/>
    <s v="CITY MANAGER"/>
    <s v="ASSURANCE"/>
    <s v="1.1 - Internal Audit and Compliance"/>
    <s v="Function:Internal Audit:Core Function:Governance Function"/>
    <s v="O/104053.BAH.000"/>
    <s v="LEVS:AH:MRC:MUNICIPAL RUNNING COST"/>
    <s v="1053BAH000"/>
    <s v="LEVS:AH:MRC:MUNICIPAL RUNNING COST"/>
    <s v="Function:Internal Audit:Core Function:Governance Function"/>
    <n v="4300000000"/>
    <s v="HR:MUNICIP.STAFF:BASIC SALARY &amp; WAGES"/>
    <s v="1c05d43b-3739-4265-b346-d6879d7bdfaa"/>
    <x v="3"/>
    <m/>
    <s v="RV01_LEVS"/>
    <s v="TAXES: PROPERTY RATES: LEVIES"/>
    <n v="1000"/>
    <s v="ADM &amp; HO"/>
    <n v="261268.80000000002"/>
    <n v="275638.58399999997"/>
    <n v="292176.89903999999"/>
  </r>
  <r>
    <n v="104056"/>
    <s v="CITY MANAGER"/>
    <s v="MAYORALTY"/>
    <s v="1.3 - Political Support"/>
    <s v="Function:Executive and Council:Core Function:Municipal Manager, Town Secretary and Chief Executive"/>
    <s v="O/104056.BAH.000"/>
    <s v="LEVS:AH:MRC:MUNICIPAL RUNNING COST"/>
    <s v="1056BAH000"/>
    <s v="LEVS:AH:MRC:MUNICIPAL RUNNING COST"/>
    <s v="Function:Executive and Council:Core Function:Municipal Manager, Town Secretary and Chief Executive"/>
    <n v="4300000000"/>
    <s v="HR:MUNICIP.STAFF:BASIC SALARY &amp; WAGES"/>
    <s v="1c05d43b-3739-4265-b346-d6879d7bdfaa"/>
    <x v="3"/>
    <m/>
    <s v="RV01_LEVS"/>
    <s v="TAXES: PROPERTY RATES: LEVIES"/>
    <n v="1000"/>
    <s v="ADM &amp; HO"/>
    <n v="139972.56"/>
    <n v="147671.0508"/>
    <n v="156531.31384799999"/>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Finance"/>
    <n v="4300000000"/>
    <s v="HR:MUNICIP.STAFF:BASIC SALARY &amp; WAGES"/>
    <s v="1c05d43b-3739-4265-b346-d6879d7bdfaa"/>
    <x v="3"/>
    <m/>
    <s v="RV01_LEVS"/>
    <s v="TAXES: PROPERTY RATES: LEVIES"/>
    <n v="1000"/>
    <s v="ADM &amp; HO"/>
    <n v="261257.88"/>
    <n v="275627.06339999998"/>
    <n v="292164.68720400002"/>
  </r>
  <r>
    <n v="203012"/>
    <s v="CITY FINANCE"/>
    <s v="SUPPLY CHAIN - MNGT"/>
    <s v="2.5 - Supply Chain Management"/>
    <s v="Function:Finance and Administration:Core Function:Supply Chain Management"/>
    <s v="O/203012.BAH.000"/>
    <s v="LEVS:AH:MRC:MUNICIPAL RUNNING COST"/>
    <s v="2012BAH000"/>
    <s v="LEVS:AH:MRC:MUNICIPAL RUNNING COST"/>
    <s v="Function:Finance and Administration:Core Function:Supply Chain Management"/>
    <n v="4300000000"/>
    <s v="HR:MUNICIP.STAFF:BASIC SALARY &amp; WAGES"/>
    <s v="1c05d43b-3739-4265-b346-d6879d7bdfaa"/>
    <x v="3"/>
    <m/>
    <s v="RV01_LEVS"/>
    <s v="TAXES: PROPERTY RATES: LEVIES"/>
    <n v="1000"/>
    <s v="ADM &amp; HO"/>
    <n v="151480.79999999999"/>
    <n v="159812.24399999998"/>
    <n v="169400.97863999999"/>
  </r>
  <r>
    <n v="203030"/>
    <s v="CITY FINANCE"/>
    <s v="EXPENDITURE - MNGT"/>
    <s v="2.3 - Expenditure Management"/>
    <s v="Function:Finance and Administration:Core Function:Finance"/>
    <s v="O/203030.BAH.000"/>
    <s v="LEVS:AH:MRC:MUNICIPAL RUNNING COST"/>
    <s v="2030BAH000"/>
    <s v="LEVS:AH:MRC:MUNICIPAL RUNNING COST"/>
    <s v="Function:Finance and Administration:Core Function:Finance"/>
    <n v="4300000000"/>
    <s v="HR:MUNICIP.STAFF:BASIC SALARY &amp; WAGES"/>
    <s v="1c05d43b-3739-4265-b346-d6879d7bdfaa"/>
    <x v="3"/>
    <m/>
    <s v="RV01_LEVS"/>
    <s v="TAXES: PROPERTY RATES: LEVIES"/>
    <n v="1000"/>
    <s v="ADM &amp; HO"/>
    <n v="140683.20000000001"/>
    <n v="148420.77600000001"/>
    <n v="157326.02256000001"/>
  </r>
  <r>
    <n v="203031"/>
    <s v="CITY FINANCE"/>
    <s v="FNCE GOV &amp; PRFM MNGT"/>
    <s v="2.2 - Budget and Treasury Management"/>
    <s v="Function:Finance and Administration:Core Function:Finance"/>
    <s v="O/203031.BAH.000"/>
    <s v="LEVS:AH:MRC:MUNICIPAL RUNNING COST"/>
    <s v="2031BAH000"/>
    <s v="LEVS:AH:MRC:MUNICIPAL RUNNING COST"/>
    <s v="Function:Finance and Administration:Core Function:Finance"/>
    <n v="4300000000"/>
    <s v="HR:MUNICIP.STAFF:BASIC SALARY &amp; WAGES"/>
    <s v="1c05d43b-3739-4265-b346-d6879d7bdfaa"/>
    <x v="3"/>
    <m/>
    <s v="RV01_LEVS"/>
    <s v="TAXES: PROPERTY RATES: LEVIES"/>
    <n v="1000"/>
    <s v="ADM &amp; HO"/>
    <n v="258982.32"/>
    <n v="273226.34759999998"/>
    <n v="289619.92845599999"/>
  </r>
  <r>
    <n v="203554"/>
    <s v="CITY FINANCE"/>
    <s v="ASSET &amp; LIAB - MNGT"/>
    <s v="2.1 - Asset Management"/>
    <s v="Function:Finance and Administration:Core Function:Asset Management"/>
    <s v="O/203554.BAH.000"/>
    <s v="LEVS:AH:MRC:MUNICIPAL RUNNING COST"/>
    <s v="2554BAH000"/>
    <s v="LEVS:AH:MRC:MUNICIPAL RUNNING COST"/>
    <s v="Function:Finance and Administration:Core Function:Asset Management"/>
    <n v="4300000000"/>
    <s v="HR:MUNICIP.STAFF:BASIC SALARY &amp; WAGES"/>
    <s v="1c05d43b-3739-4265-b346-d6879d7bdfaa"/>
    <x v="3"/>
    <m/>
    <s v="RV01_LEVS"/>
    <s v="TAXES: PROPERTY RATES: LEVIES"/>
    <n v="1000"/>
    <s v="ADM &amp; HO"/>
    <n v="141382.08000000002"/>
    <n v="149158.0944"/>
    <n v="158107.58006400001"/>
  </r>
  <r>
    <n v="204020"/>
    <s v="CITY FINANCE"/>
    <s v="UTLTY SV -CONS BILL"/>
    <s v="2.4 - Revenue Management"/>
    <s v="Function:Finance and Administration:Core Function:Finance"/>
    <s v="O/204020.BAH.000"/>
    <s v="LEVS:AH:MRC:MUNICIPAL RUNNING COST"/>
    <s v="2020BAH000"/>
    <s v="LEVS:AH:MRC:MUNICIPAL RUNNING COST"/>
    <s v="Function:Finance and Administration:Core Function:Finance"/>
    <n v="4300000000"/>
    <s v="HR:MUNICIP.STAFF:BASIC SALARY &amp; WAGES"/>
    <s v="1c05d43b-3739-4265-b346-d6879d7bdfaa"/>
    <x v="3"/>
    <m/>
    <s v="RV01_LEVS"/>
    <s v="TAXES: PROPERTY RATES: LEVIES"/>
    <n v="1000"/>
    <s v="ADM &amp; HO"/>
    <n v="131281.79999999999"/>
    <n v="138502.29899999997"/>
    <n v="146812.43693999999"/>
  </r>
  <r>
    <n v="204024"/>
    <s v="CITY FINANCE"/>
    <s v="CUSTOMER CARE"/>
    <s v="2.4 - Revenue Management"/>
    <s v="Function:Finance and Administration:Core Function:Finance"/>
    <s v="O/204024.BAH.000"/>
    <s v="LEVS:AH:MRC:MUNICIPAL RUNNING COST"/>
    <s v="2024BAH000"/>
    <s v="LEVS:AH:MRC:MUNICIPAL RUNNING COST"/>
    <s v="Function:Finance and Administration:Core Function:Finance"/>
    <n v="4300000000"/>
    <s v="HR:MUNICIP.STAFF:BASIC SALARY &amp; WAGES"/>
    <s v="1c05d43b-3739-4265-b346-d6879d7bdfaa"/>
    <x v="3"/>
    <m/>
    <s v="RV01_LEVS"/>
    <s v="TAXES: PROPERTY RATES: LEVIES"/>
    <n v="1000"/>
    <s v="ADM &amp; HO"/>
    <n v="131280"/>
    <n v="138500.4"/>
    <n v="146810.424"/>
  </r>
  <r>
    <n v="204026"/>
    <s v="CITY FINANCE"/>
    <s v="ASSETS"/>
    <s v="2.1 - Asset Management"/>
    <s v="Function:Finance and Administration:Core Function:Asset Management"/>
    <s v="O/204026.BAH.000"/>
    <s v="LEVS:AH:MRC:MUNICIPAL RUNNING COST"/>
    <s v="2026BAH000"/>
    <s v="LEVS:AH:MRC:MUNICIPAL RUNNING COST"/>
    <s v="Function:Finance and Administration:Core Function:Asset Management"/>
    <n v="4300000000"/>
    <s v="HR:MUNICIP.STAFF:BASIC SALARY &amp; WAGES"/>
    <s v="1c05d43b-3739-4265-b346-d6879d7bdfaa"/>
    <x v="3"/>
    <m/>
    <s v="RV01_LEVS"/>
    <s v="TAXES: PROPERTY RATES: LEVIES"/>
    <n v="1000"/>
    <s v="ADM &amp; HO"/>
    <n v="129394.20000000001"/>
    <n v="136510.88099999999"/>
    <n v="144701.53386"/>
  </r>
  <r>
    <n v="204033"/>
    <s v="CITY FINANCE"/>
    <s v="FINANCIAL PERFOMANCE"/>
    <s v="2.2 - Budget and Treasury Management"/>
    <s v="Function:Finance and Administration:Core Function:Finance"/>
    <s v="O/204033.BAH.000"/>
    <s v="LEVS:AH:MRC:MUNICIPAL RUNNING COST"/>
    <s v="2033BAH000"/>
    <s v="LEVS:AH:MRC:MUNICIPAL RUNNING COST"/>
    <s v="Function:Finance and Administration:Core Function:Finance"/>
    <n v="4300000000"/>
    <s v="HR:MUNICIP.STAFF:BASIC SALARY &amp; WAGES"/>
    <s v="1c05d43b-3739-4265-b346-d6879d7bdfaa"/>
    <x v="3"/>
    <m/>
    <s v="RV01_LEVS"/>
    <s v="TAXES: PROPERTY RATES: LEVIES"/>
    <n v="1000"/>
    <s v="ADM &amp; HO"/>
    <n v="199266.60000000003"/>
    <n v="210226.26300000004"/>
    <n v="222839.83878000005"/>
  </r>
  <r>
    <n v="204037"/>
    <s v="CITY FINANCE"/>
    <s v="LOGISTIC"/>
    <s v="2.5 - Supply Chain Management"/>
    <s v="Function:Finance and Administration:Core Function:Supply Chain Management"/>
    <s v="O/204037.BAH.000"/>
    <s v="LEVS:AH:MRC:MUNICIPAL RUNNING COST"/>
    <s v="2037BAH000"/>
    <s v="LEVS:AH:MRC:MUNICIPAL RUNNING COST"/>
    <s v="Function:Finance and Administration:Core Function:Supply Chain Management"/>
    <n v="4300000000"/>
    <s v="HR:MUNICIP.STAFF:BASIC SALARY &amp; WAGES"/>
    <s v="1c05d43b-3739-4265-b346-d6879d7bdfaa"/>
    <x v="3"/>
    <m/>
    <s v="RV01_LEVS"/>
    <s v="TAXES: PROPERTY RATES: LEVIES"/>
    <n v="1000"/>
    <s v="ADM &amp; HO"/>
    <n v="131283.36000000002"/>
    <n v="138503.9448"/>
    <n v="146814.181488"/>
  </r>
  <r>
    <n v="204041"/>
    <s v="CITY FINANCE"/>
    <s v="PAY OFFICE"/>
    <s v="2.3 - Expenditure Management"/>
    <s v="Function:Finance and Administration:Core Function:Finance"/>
    <s v="O/204041.BAH.000"/>
    <s v="LEVS:AH:MRC:MUNICIPAL RUNNING COST"/>
    <s v="2041BAH000"/>
    <s v="LEVS:AH:MRC:MUNICIPAL RUNNING COST"/>
    <s v="Function:Finance and Administration:Core Function:Finance"/>
    <n v="4300000000"/>
    <s v="HR:MUNICIP.STAFF:BASIC SALARY &amp; WAGES"/>
    <s v="1c05d43b-3739-4265-b346-d6879d7bdfaa"/>
    <x v="3"/>
    <m/>
    <s v="RV01_LEVS"/>
    <s v="TAXES: PROPERTY RATES: LEVIES"/>
    <n v="1000"/>
    <s v="ADM &amp; HO"/>
    <n v="130634.40000000001"/>
    <n v="137819.29199999999"/>
    <n v="146088.44951999999"/>
  </r>
  <r>
    <n v="204043"/>
    <s v="CITY FINANCE"/>
    <s v="CREDITORS"/>
    <s v="2.3 - Expenditure Management"/>
    <s v="Function:Finance and Administration:Core Function:Finance"/>
    <s v="O/204043.BAH.000"/>
    <s v="LEVS:AH:MRC:MUNICIPAL RUNNING COST"/>
    <s v="2043BAH000"/>
    <s v="LEVS:AH:MRC:MUNICIPAL RUNNING COST"/>
    <s v="Function:Finance and Administration:Core Function:Finance"/>
    <n v="4300000000"/>
    <s v="HR:MUNICIP.STAFF:BASIC SALARY &amp; WAGES"/>
    <s v="1c05d43b-3739-4265-b346-d6879d7bdfaa"/>
    <x v="3"/>
    <m/>
    <s v="RV01_LEVS"/>
    <s v="TAXES: PROPERTY RATES: LEVIES"/>
    <n v="1000"/>
    <s v="ADM &amp; HO"/>
    <n v="142187.63999999998"/>
    <n v="150007.96019999997"/>
    <n v="159008.43781199999"/>
  </r>
  <r>
    <n v="204048"/>
    <s v="CITY FINANCE"/>
    <s v="BUDGET PLANNING_ IMP"/>
    <s v="2.2 - Budget and Treasury Management"/>
    <s v="Function:Finance and Administration:Core Function:Budget and Treasury Office"/>
    <s v="O/204048.BAH.000"/>
    <s v="LEVS:AH:MRC:MUNICIPAL RUNNING COST"/>
    <s v="2048BAH000"/>
    <s v="LEVS:AH:MRC:MUNICIPAL RUNNING COST"/>
    <s v="Function:Finance and Administration:Core Function:Budget and Treasury Office"/>
    <n v="4300000000"/>
    <s v="HR:MUNICIP.STAFF:BASIC SALARY &amp; WAGES"/>
    <s v="1c05d43b-3739-4265-b346-d6879d7bdfaa"/>
    <x v="3"/>
    <m/>
    <s v="RV01_LEVS"/>
    <s v="TAXES: PROPERTY RATES: LEVIES"/>
    <n v="1000"/>
    <s v="ADM &amp; HO"/>
    <n v="643559.4"/>
    <n v="678955.16700000002"/>
    <n v="719692.47702000011"/>
  </r>
  <r>
    <n v="204050"/>
    <s v="CITY FINANCE"/>
    <s v="DEMAND &amp; ACQUISTION"/>
    <s v="2.5 - Supply Chain Management"/>
    <s v="Function:Finance and Administration:Core Function:Supply Chain Management"/>
    <s v="O/204050.BAH.000"/>
    <s v="LEVS:AH:MRC:MUNICIPAL RUNNING COST"/>
    <s v="2050BAH000"/>
    <s v="LEVS:AH:MRC:MUNICIPAL RUNNING COST"/>
    <s v="Function:Finance and Administration:Core Function:Supply Chain Management"/>
    <n v="4300000000"/>
    <s v="HR:MUNICIP.STAFF:BASIC SALARY &amp; WAGES"/>
    <s v="1c05d43b-3739-4265-b346-d6879d7bdfaa"/>
    <x v="3"/>
    <m/>
    <s v="RV01_LEVS"/>
    <s v="TAXES: PROPERTY RATES: LEVIES"/>
    <n v="1000"/>
    <s v="ADM &amp; HO"/>
    <n v="206172.60000000003"/>
    <n v="217512.09300000002"/>
    <n v="230562.81858000002"/>
  </r>
  <r>
    <n v="204051"/>
    <s v="CITY FINANCE"/>
    <s v="BIDS CNTRCTS &amp; MONIT"/>
    <s v="2.5 - Supply Chain Management"/>
    <s v="Function:Finance and Administration:Core Function:Supply Chain Management"/>
    <s v="O/204051.BAH.000"/>
    <s v="LEVS:AH:MRC:MUNICIPAL RUNNING COST"/>
    <s v="2051BAH000"/>
    <s v="LEVS:AH:MRC:MUNICIPAL RUNNING COST"/>
    <s v="Function:Finance and Administration:Core Function:Supply Chain Management"/>
    <n v="4300000000"/>
    <s v="HR:MUNICIP.STAFF:BASIC SALARY &amp; WAGES"/>
    <s v="1c05d43b-3739-4265-b346-d6879d7bdfaa"/>
    <x v="3"/>
    <m/>
    <s v="RV01_LEVS"/>
    <s v="TAXES: PROPERTY RATES: LEVIES"/>
    <n v="1000"/>
    <s v="ADM &amp; HO"/>
    <n v="200271.48"/>
    <n v="211286.41140000001"/>
    <n v="223963.59608400002"/>
  </r>
  <r>
    <n v="204242"/>
    <s v="CITY FINANCE"/>
    <s v="REAL_EST&amp;VAL"/>
    <s v="2.1 - Asset Management"/>
    <s v="Function:Finance and Administration:Core Function:Property Services"/>
    <s v="O/204242.JAH.000"/>
    <s v="MSE:AH:MRC:MUNICIPAL RUNNING COST"/>
    <s v="2242JAH000"/>
    <s v="MSE:AH:MRC:MUNICIPAL RUNNING COST"/>
    <s v="Function:Finance and Administration:Core Function:Property Services"/>
    <n v="4300000000"/>
    <s v="HR:MUNICIP.STAFF:BASIC SALARY &amp; WAGES"/>
    <s v="1c05d43b-3739-4265-b346-d6879d7bdfaa"/>
    <x v="3"/>
    <m/>
    <s v="RV01_MSE"/>
    <s v="COUNCIL: MUNICIPAL SERVICES: ELECTRICITY"/>
    <n v="1000"/>
    <s v="ADM &amp; HO"/>
    <n v="525664.80000000005"/>
    <n v="554576.36400000006"/>
    <n v="587850.94584000006"/>
  </r>
  <r>
    <n v="303070"/>
    <s v="CORPORATE SERVICES"/>
    <s v="HR - MNGT"/>
    <s v="4.1 - Human Resources Management"/>
    <s v="Function:Finance and Administration:Core Function:Human Resources"/>
    <s v="O/303070.BAH.000"/>
    <s v="LEVS:AH:MRC:MUNICIPAL RUNNING COST"/>
    <s v="3070BAH000"/>
    <s v="LEVS:AH:MRC:MUNICIPAL RUNNING COST"/>
    <s v="Function:Finance and Administration:Core Function:Human Resources"/>
    <n v="4300000000"/>
    <s v="HR:MUNICIP.STAFF:BASIC SALARY &amp; WAGES"/>
    <s v="1c05d43b-3739-4265-b346-d6879d7bdfaa"/>
    <x v="3"/>
    <m/>
    <s v="RV01_LEVS"/>
    <s v="TAXES: PROPERTY RATES: LEVIES"/>
    <n v="1000"/>
    <s v="ADM &amp; HO"/>
    <n v="369523.91999999993"/>
    <n v="389847.7355999999"/>
    <n v="413238.59973599989"/>
  </r>
  <r>
    <n v="303075"/>
    <s v="CORPORATE SERVICES"/>
    <s v="ICT - MNGT"/>
    <s v="4.2 - Information Technology"/>
    <s v="Function:Finance and Administration:Core Function:Information Technology"/>
    <s v="O/303075.BAH.000"/>
    <s v="LEVS:AH:MRC:MUNICIPAL RUNNING COST"/>
    <s v="3075BAH000"/>
    <s v="LEVS:AH:MRC:MUNICIPAL RUNNING COST"/>
    <s v="Function:Finance and Administration:Core Function:Information Technology"/>
    <n v="4300000000"/>
    <s v="HR:MUNICIP.STAFF:BASIC SALARY &amp; WAGES"/>
    <s v="1c05d43b-3739-4265-b346-d6879d7bdfaa"/>
    <x v="3"/>
    <m/>
    <s v="RV01_LEVS"/>
    <s v="TAXES: PROPERTY RATES: LEVIES"/>
    <n v="1000"/>
    <s v="ADM &amp; HO"/>
    <n v="154416.59999999998"/>
    <n v="162909.51299999998"/>
    <n v="172684.08377999999"/>
  </r>
  <r>
    <n v="303077"/>
    <s v="CORPORATE SERVICES"/>
    <s v="SECR &amp; AUX SER_MNGT"/>
    <s v="4.4 - Secretariat and Auxiliary Services"/>
    <s v="Function:Finance and Administration:Core Function:Administrative and Corporate Support"/>
    <s v="O/303077.BAH.000"/>
    <s v="LEVS:AH:MRC:MUNICIPAL RUNNING COST"/>
    <s v="3077BAH000"/>
    <s v="LEVS:AH:MRC:MUNICIPAL RUNNING COST"/>
    <s v="Function:Finance and Administration:Core Function:Administrative and Corporate Support"/>
    <n v="4300000000"/>
    <s v="HR:MUNICIP.STAFF:BASIC SALARY &amp; WAGES"/>
    <s v="1c05d43b-3739-4265-b346-d6879d7bdfaa"/>
    <x v="3"/>
    <m/>
    <s v="RV01_LEVS"/>
    <s v="TAXES: PROPERTY RATES: LEVIES"/>
    <n v="1000"/>
    <s v="ADM &amp; HO"/>
    <n v="151480.79999999999"/>
    <n v="159812.24399999998"/>
    <n v="169400.97863999999"/>
  </r>
  <r>
    <n v="304001"/>
    <s v="CORPORATE SERVICES"/>
    <s v="HR - SUSTAIN DEV"/>
    <s v="4.1 - Human Resources Management"/>
    <s v="Function:Finance and Administration:Core Function:Human Resources"/>
    <s v="O/304001.BAH.000"/>
    <s v="LEVS:AH:MRC:MUNICIPAL RUNNING COST"/>
    <s v="3001BAH000"/>
    <s v="LEVS:AH:MRC:MUNICIPAL RUNNING COST"/>
    <s v="Function:Finance and Administration:Core Function:Human Resources"/>
    <n v="4300000000"/>
    <s v="HR:MUNICIP.STAFF:BASIC SALARY &amp; WAGES"/>
    <s v="1c05d43b-3739-4265-b346-d6879d7bdfaa"/>
    <x v="3"/>
    <m/>
    <s v="RV01_LEVS"/>
    <s v="TAXES: PROPERTY RATES: LEVIES"/>
    <n v="1000"/>
    <s v="ADM &amp; HO"/>
    <n v="115424.40000000001"/>
    <n v="121772.742"/>
    <n v="129079.10652"/>
  </r>
  <r>
    <n v="304038"/>
    <s v="CORPORATE SERVICES"/>
    <s v="HR - FINANCE_CMO_COR"/>
    <s v="4.1 - Human Resources Management"/>
    <s v="Function:Finance and Administration:Core Function:Finance"/>
    <s v="O/304038.BAH.000"/>
    <s v="LEVS:AH:MRC:MUNICIPAL RUNNING COST"/>
    <s v="3038BAH000"/>
    <s v="LEVS:AH:MRC:MUNICIPAL RUNNING COST"/>
    <s v="Function:Finance and Administration:Core Function:Finance"/>
    <n v="4300000000"/>
    <s v="HR:MUNICIP.STAFF:BASIC SALARY &amp; WAGES"/>
    <s v="1c05d43b-3739-4265-b346-d6879d7bdfaa"/>
    <x v="3"/>
    <m/>
    <s v="RV01_LEVS"/>
    <s v="TAXES: PROPERTY RATES: LEVIES"/>
    <n v="1000"/>
    <s v="ADM &amp; HO"/>
    <n v="130634.40000000001"/>
    <n v="137819.29199999999"/>
    <n v="146088.44951999999"/>
  </r>
  <r>
    <n v="304072"/>
    <s v="CORPORATE SERVICES"/>
    <s v="ICT - INFRASTRUCTURE"/>
    <s v="4.2 - Information Technology"/>
    <s v="Function:Finance and Administration:Core Function:Information Technology"/>
    <s v="O/304072.BAH.000"/>
    <s v="LEVS:AH:MRC:MUNICIPAL RUNNING COST"/>
    <s v="3072BAH000"/>
    <s v="LEVS:AH:MRC:MUNICIPAL RUNNING COST"/>
    <s v="Function:Finance and Administration:Core Function:Information Technology"/>
    <n v="4300000000"/>
    <s v="HR:MUNICIP.STAFF:BASIC SALARY &amp; WAGES"/>
    <s v="1c05d43b-3739-4265-b346-d6879d7bdfaa"/>
    <x v="3"/>
    <m/>
    <s v="RV01_LEVS"/>
    <s v="TAXES: PROPERTY RATES: LEVIES"/>
    <n v="1000"/>
    <s v="ADM &amp; HO"/>
    <n v="130634.40000000001"/>
    <n v="137819.29199999999"/>
    <n v="146088.44951999999"/>
  </r>
  <r>
    <n v="304346"/>
    <s v="CORPORATE SERVICES"/>
    <s v="OCCUPATIONAL HEALTH"/>
    <s v="4.1 - Human Resources Management"/>
    <s v="Function:Finance and Administration:Core Function:Human Resources"/>
    <s v="O/304346.BAH.000"/>
    <s v="LEVS:AH:MRC:MUNICIPAL RUNNING COST"/>
    <s v="3346BAH000"/>
    <s v="LEVS:AH:MRC:MUNICIPAL RUNNING COST"/>
    <s v="Function:Finance and Administration:Core Function:Human Resources"/>
    <n v="4300000000"/>
    <s v="HR:MUNICIP.STAFF:BASIC SALARY &amp; WAGES"/>
    <s v="1c05d43b-3739-4265-b346-d6879d7bdfaa"/>
    <x v="3"/>
    <m/>
    <s v="RV01_LEVS"/>
    <s v="TAXES: PROPERTY RATES: LEVIES"/>
    <n v="1000"/>
    <s v="ADM &amp; HO"/>
    <n v="214001.40000000002"/>
    <n v="225771.47700000001"/>
    <n v="239317.76562000002"/>
  </r>
  <r>
    <n v="304502"/>
    <s v="CORPORATE SERVICES"/>
    <s v="LEGAL SERVICES"/>
    <s v="4.3 - Legal Services"/>
    <s v="Function:Finance and Administration:Core Function:Legal Services"/>
    <s v="O/304502.BAH.000"/>
    <s v="LEVS:AH:MRC:MUNICIPAL RUNNING COST"/>
    <s v="3502BAH000"/>
    <s v="LEVS:AH:MRC:MUNICIPAL RUNNING COST"/>
    <s v="Function:Finance and Administration:Core Function:Legal Services"/>
    <n v="4300000000"/>
    <s v="HR:MUNICIP.STAFF:BASIC SALARY &amp; WAGES"/>
    <s v="1c05d43b-3739-4265-b346-d6879d7bdfaa"/>
    <x v="3"/>
    <m/>
    <s v="RV01_LEVS"/>
    <s v="TAXES: PROPERTY RATES: LEVIES"/>
    <n v="1000"/>
    <s v="ADM &amp; HO"/>
    <n v="452179.8"/>
    <n v="477049.68899999995"/>
    <n v="505672.67033999995"/>
  </r>
  <r>
    <n v="304505"/>
    <s v="CORPORATE SERVICES"/>
    <s v="ARCHIVS_RGSTRY &amp; INF"/>
    <s v="4.4 - Secretariat and Auxiliary Services"/>
    <s v="Function:Finance and Administration:Core Function:Administrative and Corporate Support"/>
    <s v="O/304505.BAH.000"/>
    <s v="LEVS:AH:MRC:MUNICIPAL RUNNING COST"/>
    <s v="3505BAH000"/>
    <s v="LEVS:AH:MRC:MUNICIPAL RUNNING COST"/>
    <s v="Function:Finance and Administration:Core Function:Administrative and Corporate Support"/>
    <n v="4300000000"/>
    <s v="HR:MUNICIP.STAFF:BASIC SALARY &amp; WAGES"/>
    <s v="1c05d43b-3739-4265-b346-d6879d7bdfaa"/>
    <x v="3"/>
    <m/>
    <s v="RV01_LEVS"/>
    <s v="TAXES: PROPERTY RATES: LEVIES"/>
    <n v="1000"/>
    <s v="ADM &amp; HO"/>
    <n v="78338.52"/>
    <n v="82647.138600000006"/>
    <n v="87605.966916000005"/>
  </r>
  <r>
    <n v="304507"/>
    <s v="CORPORATE SERVICES"/>
    <s v="SECRETARIAT"/>
    <s v="4.4 - Secretariat and Auxiliary Services"/>
    <s v="Function:Finance and Administration:Core Function:Administrative and Corporate Support"/>
    <s v="O/304507.BAH.000"/>
    <s v="LEVS:AH:MRC:MUNICIPAL RUNNING COST"/>
    <s v="3507BAH000"/>
    <s v="LEVS:AH:MRC:MUNICIPAL RUNNING COST"/>
    <s v="Function:Finance and Administration:Core Function:Administrative and Corporate Support"/>
    <n v="4300000000"/>
    <s v="HR:MUNICIP.STAFF:BASIC SALARY &amp; WAGES"/>
    <s v="1c05d43b-3739-4265-b346-d6879d7bdfaa"/>
    <x v="3"/>
    <m/>
    <s v="RV01_LEVS"/>
    <s v="TAXES: PROPERTY RATES: LEVIES"/>
    <n v="1000"/>
    <s v="ADM &amp; HO"/>
    <n v="239283.36000000002"/>
    <n v="252443.9448"/>
    <n v="267590.581488"/>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300000000"/>
    <s v="HR:MUNICIP.STAFF:BASIC SALARY &amp; WAGES"/>
    <s v="1c05d43b-3739-4265-b346-d6879d7bdfaa"/>
    <x v="3"/>
    <m/>
    <s v="RV01_LEVS"/>
    <s v="TAXES: PROPERTY RATES: LEVIES"/>
    <n v="1000"/>
    <s v="ADM &amp; HO"/>
    <n v="391750.80000000005"/>
    <n v="413297.09400000004"/>
    <n v="438094.91964000004"/>
  </r>
  <r>
    <n v="304530"/>
    <s v="CORPORATE SERVICES"/>
    <s v="ORG DEV &amp; SKLS DEV"/>
    <s v="4.1 - Human Resources Management"/>
    <s v="Function:Finance and Administration:Core Function:Human Resources"/>
    <s v="O/304530.BAH.000"/>
    <s v="LEVS:AH:MRC:MUNICIPAL RUNNING COST"/>
    <s v="3530BAH000"/>
    <s v="LEVS:AH:MRC:MUNICIPAL RUNNING COST"/>
    <s v="Function:Finance and Administration:Core Function:Human Resources"/>
    <n v="4300000000"/>
    <s v="HR:MUNICIP.STAFF:BASIC SALARY &amp; WAGES"/>
    <s v="1c05d43b-3739-4265-b346-d6879d7bdfaa"/>
    <x v="3"/>
    <m/>
    <s v="RV01_LEVS"/>
    <s v="TAXES: PROPERTY RATES: LEVIES"/>
    <n v="1000"/>
    <s v="ADM &amp; HO"/>
    <n v="280404.47999999998"/>
    <n v="295826.72639999999"/>
    <n v="313576.32998400001"/>
  </r>
  <r>
    <n v="402284"/>
    <s v="COMMUNITY SERVICES"/>
    <s v="GM - COMMUNITY_SERV"/>
    <s v="4.5 - General Manager: Corporate Service"/>
    <s v="Function:Executive and Council:Core Function:Municipal Manager, Town Secretary and Chief Executive"/>
    <s v="O/402284.JAH.000"/>
    <s v="MSE:AH:MRC:MUNICIPAL RUNNING COST"/>
    <s v="4284JAH000"/>
    <s v="MSE:AH:MRC:MUNICIPAL RUNNING COST"/>
    <s v="Function:Executive and Council:Core Function:Municipal Manager, Town Secretary and Chief Executive"/>
    <n v="4300000000"/>
    <s v="HR:MUNICIP.STAFF:BASIC SALARY &amp; WAGES"/>
    <s v="1c05d43b-3739-4265-b346-d6879d7bdfaa"/>
    <x v="3"/>
    <m/>
    <s v="RV01_LEVS"/>
    <s v="TAXES: PROPERTY RATES: LEVIES"/>
    <n v="1000"/>
    <s v="ADM &amp; HO"/>
    <n v="130634.40000000001"/>
    <n v="137819.29199999999"/>
    <n v="146088.44951999999"/>
  </r>
  <r>
    <n v="403066"/>
    <s v="COMMUNITY SERVICES"/>
    <s v="PUB SAFE_ EM - MNGT"/>
    <s v="3.2 - Public Safety, Emergency Services and Enforcement"/>
    <s v="Function:Public Safety:Non-core Function:Fire Fighting and Protection"/>
    <s v="O/403066.JAH.000"/>
    <s v="MSE:AH:MRC:MUNICIPAL RUNNING COST"/>
    <s v="4066JAH000"/>
    <s v="MSE:AH:MRC:MUNICIPAL RUNNING COST"/>
    <s v="Function:Public Safety:Non-core Function:Fire Fighting and Protection"/>
    <n v="4300000000"/>
    <s v="HR:MUNICIP.STAFF:BASIC SALARY &amp; WAGES"/>
    <s v="1c05d43b-3739-4265-b346-d6879d7bdfaa"/>
    <x v="3"/>
    <m/>
    <s v="RV01_MSE"/>
    <s v="COUNCIL: MUNICIPAL SERVICES: ELECTRICITY"/>
    <n v="1000"/>
    <s v="ADM &amp; HO"/>
    <n v="453602.76"/>
    <n v="478550.9118"/>
    <n v="507263.96650800004"/>
  </r>
  <r>
    <n v="403068"/>
    <s v="COMMUNITY SERVICES"/>
    <s v="WASTE MANAGEMENT"/>
    <s v="3.4 - Waste Management"/>
    <s v="Function:Waste Management:Core Function:Solid Waste Removal"/>
    <s v="O/403068.MAH.000"/>
    <s v="WAST:AH:MRC:MUNICIPAL RUNNING COST"/>
    <s v="4068MAH000"/>
    <s v="WAST:AH:MRC:MUNICIPAL RUNNING COST"/>
    <s v="Function:Waste Management:Core Function:Solid Waste Removal"/>
    <n v="4300000000"/>
    <s v="HR:MUNICIP.STAFF:BASIC SALARY &amp; WAGES"/>
    <s v="1c05d43b-3739-4265-b346-d6879d7bdfaa"/>
    <x v="3"/>
    <s v="R/M"/>
    <s v="RV01_LEVS"/>
    <s v="TAXES: PROPERTY RATES: LEVIES"/>
    <n v="1000"/>
    <s v="ADM &amp; HO"/>
    <n v="151480.79999999999"/>
    <n v="159812.24399999998"/>
    <n v="169400.97863999999"/>
  </r>
  <r>
    <n v="403068"/>
    <s v="COMMUNITY SERVICES"/>
    <s v="WASTE MANAGEMENT"/>
    <s v="3.4 - Waste Management"/>
    <s v="Function:Waste Management:Core Function:Solid Waste Removal"/>
    <s v="O/403068.MAH.000"/>
    <s v="WAST:AH:MRC:MUNICIPAL RUNNING COST"/>
    <s v="4068MAH000"/>
    <s v="WAST:AH:MRC:MUNICIPAL RUNNING COST"/>
    <s v="Function:Waste Management:Core Function:Solid Waste Removal"/>
    <n v="4300000000"/>
    <s v="HR:MUNICIP.STAFF:BASIC SALARY &amp; WAGES"/>
    <s v="1c05d43b-3739-4265-b346-d6879d7bdfaa"/>
    <x v="3"/>
    <s v="R/M"/>
    <s v="RV01_WAST"/>
    <s v="COUNCIL: MUNICIPAL SERVICES: WASTE"/>
    <n v="1000"/>
    <s v="ADM &amp; HO"/>
    <n v="238677"/>
    <n v="251804.23499999999"/>
    <n v="266912.48910000001"/>
  </r>
  <r>
    <n v="403069"/>
    <s v="COMMUNITY SERVICES"/>
    <s v="SPORTS AND RECREATION"/>
    <s v="3.3 - Recreation and Facilities"/>
    <s v="Function:Sport and Recreation:Core Function:Recreational Facilities"/>
    <s v="O/403069.JAH.000"/>
    <s v="MSE:AH:MRC:MUNICIPAL RUNNING COST"/>
    <s v="4069JAH000"/>
    <s v="MSE:AH:MRC:MUNICIPAL RUNNING COST"/>
    <s v="Function:Sport and Recreation:Core Function:Recreational Facilities"/>
    <n v="4300000000"/>
    <s v="HR:MUNICIP.STAFF:BASIC SALARY &amp; WAGES"/>
    <s v="1c05d43b-3739-4265-b346-d6879d7bdfaa"/>
    <x v="3"/>
    <s v="R/M"/>
    <s v="RV01_MSE"/>
    <s v="COUNCIL: MUNICIPAL SERVICES: ELECTRICITY"/>
    <n v="1000"/>
    <s v="ADM &amp; HO"/>
    <n v="131283.36000000002"/>
    <n v="138503.9448"/>
    <n v="146814.181488"/>
  </r>
  <r>
    <n v="403553"/>
    <s v="COMMUNITY SERVICES"/>
    <s v="AREA BASED - MNGT"/>
    <s v="3.1 - Area Based Management "/>
    <s v="Function:Community and Social Services:Non-core Function:Population Development"/>
    <s v="O/403553.JAH.000"/>
    <s v="MSE:AH:MRC:MUNICIPAL RUNNING COST"/>
    <s v="4553JAH000"/>
    <s v="MSE:AH:MRC:MUNICIPAL RUNNING COST"/>
    <s v="Function:Finance and Administration:Core Function:Administrative and Corporate Support"/>
    <n v="4300000000"/>
    <s v="HR:MUNICIP.STAFF:BASIC SALARY &amp; WAGES"/>
    <s v="1c05d43b-3739-4265-b346-d6879d7bdfaa"/>
    <x v="3"/>
    <m/>
    <s v="RV01_MSE"/>
    <s v="COUNCIL: MUNICIPAL SERVICES: ELECTRICITY"/>
    <n v="1000"/>
    <s v="ADM &amp; HO"/>
    <n v="151479"/>
    <n v="159810.345"/>
    <n v="169398.9657"/>
  </r>
  <r>
    <n v="404117"/>
    <s v="COMMUNITY SERVICES"/>
    <s v="EAST_ASHBRTON_CNTRL"/>
    <s v="3.1 - Area Based Management "/>
    <s v="Function:Finance and Administration:Core Function:Administrative and Corporate Support"/>
    <s v="O/404117.BZ4.000"/>
    <s v="LEVS:Z4:MRC:MUNICIPAL RUNNING COST"/>
    <s v="4117BZ4000"/>
    <s v="LEVS:Z4:MRC:MUNICIPAL RUNNING COST"/>
    <s v="Function:Finance and Administration:Core Function:Administrative and Corporate Support"/>
    <n v="4300000000"/>
    <s v="HR:MUNICIP.STAFF:BASIC SALARY &amp; WAGES"/>
    <s v="1c05d43b-3739-4265-b346-d6879d7bdfaa"/>
    <x v="3"/>
    <m/>
    <s v="RV01_LEVS"/>
    <s v="TAXES: PROPERTY RATES: LEVIES"/>
    <n v="1000"/>
    <s v="ADM &amp; HO"/>
    <n v="205404"/>
    <n v="216701.22"/>
    <n v="229703.29320000001"/>
  </r>
  <r>
    <n v="404118"/>
    <s v="COMMUNITY SERVICES"/>
    <s v="NORTHERN"/>
    <s v="3.1 - Area Based Management "/>
    <s v="Function:Finance and Administration:Core Function:Administrative and Corporate Support"/>
    <s v="O/404118.BZ5.000"/>
    <s v="LEVS:Z5:MRC:MUNICIPAL RUNNING COST"/>
    <s v="4118BZ5000"/>
    <s v="LEVS:Z5:MRC:MUNICIPAL RUNNING COST"/>
    <s v="Function:Finance and Administration:Core Function:Administrative and Corporate Support"/>
    <n v="4300000000"/>
    <s v="HR:MUNICIP.STAFF:BASIC SALARY &amp; WAGES"/>
    <s v="1c05d43b-3739-4265-b346-d6879d7bdfaa"/>
    <x v="3"/>
    <m/>
    <s v="RV01_LEVS"/>
    <s v="TAXES: PROPERTY RATES: LEVIES"/>
    <n v="1000"/>
    <s v="ADM &amp; HO"/>
    <n v="397371.12"/>
    <n v="419226.53159999999"/>
    <n v="444380.12349600001"/>
  </r>
  <r>
    <n v="404119"/>
    <s v="COMMUNITY SERVICES"/>
    <s v="IMBALI"/>
    <s v="3.1 - Area Based Management "/>
    <s v="Function:Finance and Administration:Core Function:Administrative and Corporate Support"/>
    <s v="O/404119.BZ3.000"/>
    <s v="LEVS:Z3:MRC:MUNICIPAL RUNNING COST"/>
    <s v="4119BZ3000"/>
    <s v="LEVS:Z3:MRC:MUNICIPAL RUNNING COST"/>
    <s v="Function:Finance and Administration:Core Function:Administrative and Corporate Support"/>
    <n v="4300000000"/>
    <s v="HR:MUNICIP.STAFF:BASIC SALARY &amp; WAGES"/>
    <s v="1c05d43b-3739-4265-b346-d6879d7bdfaa"/>
    <x v="3"/>
    <m/>
    <s v="RV01_LEVS"/>
    <s v="TAXES: PROPERTY RATES: LEVIES"/>
    <n v="1000"/>
    <s v="ADM &amp; HO"/>
    <n v="422180.52"/>
    <n v="445400.4486"/>
    <n v="472124.47551600001"/>
  </r>
  <r>
    <n v="404120"/>
    <s v="COMMUNITY SERVICES"/>
    <s v="EDENDALE"/>
    <s v="3.1 - Area Based Management "/>
    <s v="Function:Finance and Administration:Core Function:Administrative and Corporate Support"/>
    <s v="O/404120.BZ2.000"/>
    <s v="LEVS:Z2:MRC:MUNICIPAL RUNNING COST"/>
    <s v="4120BZ2000"/>
    <s v="LEVS:Z2:MRC:MUNICIPAL RUNNING COST"/>
    <s v="Function:Finance and Administration:Core Function:Administrative and Corporate Support"/>
    <n v="4300000000"/>
    <s v="HR:MUNICIP.STAFF:BASIC SALARY &amp; WAGES"/>
    <s v="1c05d43b-3739-4265-b346-d6879d7bdfaa"/>
    <x v="3"/>
    <m/>
    <s v="RV01_LEVS"/>
    <s v="TAXES: PROPERTY RATES: LEVIES"/>
    <n v="1000"/>
    <s v="ADM &amp; HO"/>
    <n v="132031.44"/>
    <n v="139293.1692"/>
    <n v="147650.75935200002"/>
  </r>
  <r>
    <n v="404121"/>
    <s v="COMMUNITY SERVICES"/>
    <s v="VULINDLELA"/>
    <s v="3.1 - Area Based Management "/>
    <s v="Function:Finance and Administration:Core Function:Administrative and Corporate Support"/>
    <s v="O/404121.BZ1.000"/>
    <s v="LEVS:Z1:MRC:MUNICIPAL RUNNING COST"/>
    <s v="4121BZ1000"/>
    <s v="LEVS:Z1:MRC:MUNICIPAL RUNNING COST"/>
    <s v="Function:Finance and Administration:Core Function:Administrative and Corporate Support"/>
    <n v="4300000000"/>
    <s v="HR:MUNICIP.STAFF:BASIC SALARY &amp; WAGES"/>
    <s v="1c05d43b-3739-4265-b346-d6879d7bdfaa"/>
    <x v="3"/>
    <s v="R/M"/>
    <s v="RV01_LEVS"/>
    <s v="TAXES: PROPERTY RATES: LEVIES"/>
    <n v="1000"/>
    <s v="ADM &amp; HO"/>
    <n v="233341.44"/>
    <n v="246175.21919999999"/>
    <n v="260945.73235199999"/>
  </r>
  <r>
    <n v="404166"/>
    <s v="COMMUNITY SERVICES"/>
    <s v="BULD &amp; FACILTS MNGT"/>
    <s v="3.3 - Recreation and Facilities"/>
    <s v="Function:Finance and Administration:Core Function:Property Services"/>
    <s v="O/404166.JAH.000"/>
    <s v="MSE:AH:MRC:MUNICIPAL RUNNING COST"/>
    <s v="4166JAH000"/>
    <s v="MSE:AH:MRC:MUNICIPAL RUNNING COST"/>
    <s v="Function:Finance and Administration:Core Function:Property Services"/>
    <n v="4300000000"/>
    <s v="HR:MUNICIP.STAFF:BASIC SALARY &amp; WAGES"/>
    <s v="1c05d43b-3739-4265-b346-d6879d7bdfaa"/>
    <x v="3"/>
    <s v="R/M"/>
    <s v="RV01_MSE"/>
    <s v="COUNCIL: MUNICIPAL SERVICES: ELECTRICITY"/>
    <n v="1000"/>
    <s v="ADM &amp; HO"/>
    <n v="774534.84000000008"/>
    <n v="817134.25620000006"/>
    <n v="866162.31157200015"/>
  </r>
  <r>
    <n v="404182"/>
    <s v="COMMUNITY SERVICES"/>
    <s v="ENVIROMENTAL MNGT"/>
    <s v="3.4 - Waste Management"/>
    <s v="Function:Waste Management:Core Function:Solid Waste Removal"/>
    <s v="O/404182.JAH.000"/>
    <s v="MSE:AH:MRC:MUNICIPAL RUNNING COST"/>
    <s v="4182JAH000"/>
    <s v="MSE:AH:MRC:MUNICIPAL RUNNING COST"/>
    <s v="Function:Waste Management:Core Function:Solid Waste Removal"/>
    <n v="4300000000"/>
    <s v="HR:MUNICIP.STAFF:BASIC SALARY &amp; WAGES"/>
    <s v="1c05d43b-3739-4265-b346-d6879d7bdfaa"/>
    <x v="3"/>
    <m/>
    <s v="RV01_MSE"/>
    <s v="COUNCIL: MUNICIPAL SERVICES: ELECTRICITY"/>
    <n v="1000"/>
    <s v="ADM &amp; HO"/>
    <n v="130634.40000000001"/>
    <n v="137819.29199999999"/>
    <n v="146088.44951999999"/>
  </r>
  <r>
    <n v="404186"/>
    <s v="COMMUNITY SERVICES"/>
    <s v="GENERAL - WASTE MNGT"/>
    <s v="3.4 - Waste Management"/>
    <s v="Function:Waste Management:Core Function:Solid Waste Removal"/>
    <s v="O/404186.JAH.000"/>
    <s v="MSE:AH:MRC:MUNICIPAL RUNNING COST"/>
    <s v="4186JAH000"/>
    <s v="MSE:AH:MRC:MUNICIPAL RUNNING COST"/>
    <s v="Function:Waste Management:Core Function:Solid Waste Removal"/>
    <n v="4300000000"/>
    <s v="HR:MUNICIP.STAFF:BASIC SALARY &amp; WAGES"/>
    <s v="1c05d43b-3739-4265-b346-d6879d7bdfaa"/>
    <x v="3"/>
    <s v="R/M"/>
    <s v="RV01_MSE"/>
    <s v="COUNCIL: MUNICIPAL SERVICES: ELECTRICITY"/>
    <n v="1000"/>
    <s v="ADM &amp; HO"/>
    <n v="129456"/>
    <n v="136576.07999999999"/>
    <n v="144770.64479999998"/>
  </r>
  <r>
    <n v="404293"/>
    <s v="COMMUNITY SERVICES"/>
    <s v="DIASTER MNGT"/>
    <s v="3.2 - Public Safety, Emergency Services and Enforcement"/>
    <s v="Function:Public Safety:Core Function:Civil Defence"/>
    <s v="O/404293.BAH.000"/>
    <s v="LEVS:AH:MRC:MUNICIPAL RUNNING COST"/>
    <s v="4293BAH000"/>
    <s v="LEVS:AH:MRC:MUNICIPAL RUNNING COST"/>
    <s v="Function:Public Safety:Core Function:Civil Defence"/>
    <n v="4300000000"/>
    <s v="HR:MUNICIP.STAFF:BASIC SALARY &amp; WAGES"/>
    <s v="1c05d43b-3739-4265-b346-d6879d7bdfaa"/>
    <x v="3"/>
    <m/>
    <s v="RV01_LEVS"/>
    <s v="TAXES: PROPERTY RATES: LEVIES"/>
    <n v="1000"/>
    <s v="ADM &amp; HO"/>
    <n v="14768.52"/>
    <n v="15580.7886"/>
    <n v="16515.635915999999"/>
  </r>
  <r>
    <n v="404294"/>
    <s v="COMMUNITY SERVICES"/>
    <s v="MNT &amp; ADMIN - FIRE"/>
    <s v="3.2 - Public Safety, Emergency Services and Enforcement"/>
    <s v="Function:Public Safety:Non-core Function:Fire Fighting and Protection"/>
    <s v="O/404294.JAH.000"/>
    <s v="MSE:AH:MRC:MUNICIPAL RUNNING COST"/>
    <s v="4294JAH000"/>
    <s v="MSE:AH:MRC:MUNICIPAL RUNNING COST"/>
    <s v="Function:Public Safety:Non-core Function:Fire Fighting and Protection"/>
    <n v="4300000000"/>
    <s v="HR:MUNICIP.STAFF:BASIC SALARY &amp; WAGES"/>
    <s v="1c05d43b-3739-4265-b346-d6879d7bdfaa"/>
    <x v="3"/>
    <m/>
    <s v="RV01_MSE"/>
    <s v="COUNCIL: MUNICIPAL SERVICES: ELECTRICITY"/>
    <n v="1000"/>
    <s v="ADM &amp; HO"/>
    <n v="352163.64"/>
    <n v="371532.64019999997"/>
    <n v="393824.598612"/>
  </r>
  <r>
    <n v="404295"/>
    <s v="COMMUNITY SERVICES"/>
    <s v="FIRE PREVENTION"/>
    <s v="3.2 - Public Safety, Emergency Services and Enforcement"/>
    <s v="Function:Public Safety:Non-core Function:Fire Fighting and Protection"/>
    <s v="O/404295.JAH.000"/>
    <s v="MSE:AH:MRC:MUNICIPAL RUNNING COST"/>
    <s v="4295JAH000"/>
    <s v="MSE:AH:MRC:MUNICIPAL RUNNING COST"/>
    <s v="Function:Public Safety:Non-core Function:Fire Fighting and Protection"/>
    <n v="4300000000"/>
    <s v="HR:MUNICIP.STAFF:BASIC SALARY &amp; WAGES"/>
    <s v="1c05d43b-3739-4265-b346-d6879d7bdfaa"/>
    <x v="3"/>
    <m/>
    <s v="RV01_MSE"/>
    <s v="COUNCIL: MUNICIPAL SERVICES: ELECTRICITY"/>
    <n v="1000"/>
    <s v="ADM &amp; HO"/>
    <n v="294864"/>
    <n v="311081.51999999996"/>
    <n v="329746.41119999997"/>
  </r>
  <r>
    <n v="404296"/>
    <s v="COMMUNITY SERVICES"/>
    <s v="COMMUNICATION CENTRE"/>
    <s v="3.2 - Public Safety, Emergency Services and Enforcement"/>
    <s v="Function:Public Safety:Non-core Function:Fire Fighting and Protection"/>
    <s v="O/404296.JAH.000"/>
    <s v="MSE:AH:MRC:MUNICIPAL RUNNING COST"/>
    <s v="4296JAH000"/>
    <s v="MSE:AH:MRC:MUNICIPAL RUNNING COST"/>
    <s v="Function:Public Safety:Non-core Function:Fire Fighting and Protection"/>
    <n v="4300000000"/>
    <s v="HR:MUNICIP.STAFF:BASIC SALARY &amp; WAGES"/>
    <s v="1c05d43b-3739-4265-b346-d6879d7bdfaa"/>
    <x v="3"/>
    <m/>
    <s v="RV01_MSE"/>
    <s v="COUNCIL: MUNICIPAL SERVICES: ELECTRICITY"/>
    <n v="1000"/>
    <s v="ADM &amp; HO"/>
    <n v="146160"/>
    <n v="154198.79999999999"/>
    <n v="163450.728"/>
  </r>
  <r>
    <n v="404297"/>
    <s v="COMMUNITY SERVICES"/>
    <s v="TRAINING"/>
    <s v="3.2 - Public Safety, Emergency Services and Enforcement"/>
    <s v="Function:Public Safety:Non-core Function:Fire Fighting and Protection"/>
    <s v="O/404297.JAH.000"/>
    <s v="MSE:AH:MRC:MUNICIPAL RUNNING COST"/>
    <s v="4297JAH000"/>
    <s v="MSE:AH:MRC:MUNICIPAL RUNNING COST"/>
    <s v="Function:Public Safety:Non-core Function:Fire Fighting and Protection"/>
    <n v="4300000000"/>
    <s v="HR:MUNICIP.STAFF:BASIC SALARY &amp; WAGES"/>
    <s v="1c05d43b-3739-4265-b346-d6879d7bdfaa"/>
    <x v="3"/>
    <m/>
    <s v="RV01_MSE"/>
    <s v="COUNCIL: MUNICIPAL SERVICES: ELECTRICITY"/>
    <n v="1000"/>
    <s v="ADM &amp; HO"/>
    <n v="147120"/>
    <n v="155211.59999999998"/>
    <n v="164524.29599999997"/>
  </r>
  <r>
    <n v="404302"/>
    <s v="COMMUNITY SERVICES"/>
    <s v="OPERATIONS"/>
    <s v="3.2 - Public Safety, Emergency Services and Enforcement"/>
    <s v="Function:Public Safety:Non-core Function:Fire Fighting and Protection"/>
    <s v="O/404302.JAH.000"/>
    <s v="MSE:AH:MRC:MUNICIPAL RUNNING COST"/>
    <s v="4302JAH000"/>
    <s v="MSE:AH:MRC:MUNICIPAL RUNNING COST"/>
    <s v="Function:Public Safety:Non-core Function:Fire Fighting and Protection"/>
    <n v="4300000000"/>
    <s v="HR:MUNICIP.STAFF:BASIC SALARY &amp; WAGES"/>
    <s v="1c05d43b-3739-4265-b346-d6879d7bdfaa"/>
    <x v="3"/>
    <m/>
    <s v="RV01_MSE"/>
    <s v="COUNCIL: MUNICIPAL SERVICES: ELECTRICITY"/>
    <n v="1000"/>
    <s v="ADM &amp; HO"/>
    <n v="147132"/>
    <n v="155224.25999999998"/>
    <n v="164537.7156"/>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300000000"/>
    <s v="HR:MUNICIP.STAFF:BASIC SALARY &amp; WAGES"/>
    <s v="1c05d43b-3739-4265-b346-d6879d7bdfaa"/>
    <x v="3"/>
    <m/>
    <s v="RV01_MSE"/>
    <s v="COUNCIL: MUNICIPAL SERVICES: ELECTRICITY"/>
    <n v="1000"/>
    <s v="ADM &amp; HO"/>
    <n v="365892"/>
    <n v="386016.06"/>
    <n v="409177.02360000001"/>
  </r>
  <r>
    <n v="404328"/>
    <s v="COMMUNITY SERVICES"/>
    <s v="SECURITY"/>
    <s v="3.2 - Public Safety, Emergency Services and Enforcement"/>
    <s v="Function:Finance and Administration:Core Function:Security Services"/>
    <s v="O/404328.JAH.000"/>
    <s v="MSE:AH:MRC:MUNICIPAL RUNNING COST"/>
    <s v="4328JAH000"/>
    <s v="MSE:AH:MRC:MUNICIPAL RUNNING COST"/>
    <s v="Function:Finance and Administration:Core Function:Security Services"/>
    <n v="4300000000"/>
    <s v="HR:MUNICIP.STAFF:BASIC SALARY &amp; WAGES"/>
    <s v="1c05d43b-3739-4265-b346-d6879d7bdfaa"/>
    <x v="3"/>
    <m/>
    <s v="RV01_MSE"/>
    <s v="COUNCIL: MUNICIPAL SERVICES: ELECTRICITY"/>
    <n v="1000"/>
    <s v="ADM &amp; HO"/>
    <n v="772412.52"/>
    <n v="814895.20860000001"/>
    <n v="863788.92111600004"/>
  </r>
  <r>
    <n v="404357"/>
    <s v="COMMUNITY SERVICES"/>
    <s v="HIV&amp;AIDS_TRAINING"/>
    <s v="3.1 - Area Based Management "/>
    <s v="Function:Health:Non-core Function:Health Services"/>
    <s v="O/404357.BAH.000"/>
    <s v="LEVS:AH:MRC:MUNICIPAL RUNNING COST"/>
    <s v="4357BAH000"/>
    <s v="LEVS:AH:MRC:MUNICIPAL RUNNING COST"/>
    <s v="Function:Health:Non-core Function:Health Services"/>
    <n v="4300000000"/>
    <s v="HR:MUNICIP.STAFF:BASIC SALARY &amp; WAGES"/>
    <s v="1c05d43b-3739-4265-b346-d6879d7bdfaa"/>
    <x v="3"/>
    <m/>
    <s v="RV01_LEVS"/>
    <s v="TAXES: PROPERTY RATES: LEVIES"/>
    <n v="1000"/>
    <s v="ADM &amp; HO"/>
    <n v="740393.4"/>
    <n v="781115.03700000001"/>
    <n v="827981.93922000006"/>
  </r>
  <r>
    <n v="404390"/>
    <s v="COMMUNITY SERVICES"/>
    <s v="MNT &amp; ADMN - SPRTS"/>
    <s v="3.3 - Recreation and Facilities"/>
    <s v="Function:Sport and Recreation:Non-core Function:Recreational Facilities"/>
    <s v="O/404390.JAH.000"/>
    <s v="MSE:AH:MRC:MUNICIPAL RUNNING COST"/>
    <s v="4390JAH000"/>
    <s v="MSE:AH:MRC:MUNICIPAL RUNNING COST"/>
    <s v="Function:Sport and Recreation:Non-core Function:Recreational Facilities"/>
    <n v="4300000000"/>
    <s v="HR:MUNICIP.STAFF:BASIC SALARY &amp; WAGES"/>
    <s v="1c05d43b-3739-4265-b346-d6879d7bdfaa"/>
    <x v="3"/>
    <m/>
    <s v="RV01_MSE"/>
    <s v="COUNCIL: MUNICIPAL SERVICES: ELECTRICITY"/>
    <n v="1000"/>
    <s v="ADM &amp; HO"/>
    <n v="113465.63999999998"/>
    <n v="119706.25019999998"/>
    <n v="126888.62521199998"/>
  </r>
  <r>
    <n v="404504"/>
    <s v="COMMUNITY SERVICES"/>
    <s v="CITY HALL"/>
    <s v="3.3 - Recreation and Facilities"/>
    <s v="Function:Community and Social Services:Core Function:Community Halls and Facilities"/>
    <s v="O/404504.BAH.000"/>
    <s v="LEVS:AH:MRC:MUNICIPAL RUNNING COST"/>
    <s v="4504BAH000"/>
    <s v="LEVS:AH:MRC:MUNICIPAL RUNNING COST"/>
    <s v="Function:Community and Social Services:Core Function:Community Halls and Facilities"/>
    <n v="4300000000"/>
    <s v="HR:MUNICIP.STAFF:BASIC SALARY &amp; WAGES"/>
    <s v="1c05d43b-3739-4265-b346-d6879d7bdfaa"/>
    <x v="3"/>
    <m/>
    <s v="RV01_LEVS"/>
    <s v="TAXES: PROPERTY RATES: LEVIES"/>
    <n v="1000"/>
    <s v="ADM &amp; HO"/>
    <n v="72423.48"/>
    <n v="76406.771399999998"/>
    <n v="80991.177683999995"/>
  </r>
  <r>
    <n v="404512"/>
    <s v="COMMUNITY SERVICES"/>
    <s v="LIBRARY SERVICE"/>
    <s v="3.3 - Recreation and Facilities"/>
    <s v="Function:Community and Social Services:Core Function:Libraries and Archives"/>
    <s v="O/404512.BAH.000"/>
    <s v="LEVS:AH:MRC:MUNICIPAL RUNNING COST"/>
    <s v="4512BAH000"/>
    <s v="LEVS:AH:MRC:MUNICIPAL RUNNING COST"/>
    <s v="Function:Community and Social Services:Core Function:Libraries and Archives"/>
    <n v="4300000000"/>
    <s v="HR:MUNICIP.STAFF:BASIC SALARY &amp; WAGES"/>
    <s v="1c05d43b-3739-4265-b346-d6879d7bdfaa"/>
    <x v="3"/>
    <m/>
    <s v="RV01_LEVS"/>
    <s v="TAXES: PROPERTY RATES: LEVIES"/>
    <n v="1000"/>
    <s v="ADM &amp; HO"/>
    <n v="49975.44"/>
    <n v="52724.089200000002"/>
    <n v="55887.534552000005"/>
  </r>
  <r>
    <n v="503091"/>
    <s v="INFRASTRUCTURE"/>
    <s v="ELECTRICITY-MNGT"/>
    <s v="5.1 - Electricity"/>
    <s v="Function:Energy Sources:Core Function:Electricity"/>
    <s v="O/503091.JAH.000"/>
    <s v="MSE:AH:MRC:MUNICIPAL RUNNING COST"/>
    <s v="5091JAH000"/>
    <s v="MSE:AH:MRC:MUNICIPAL RUNNING COST"/>
    <s v="Function:Energy Sources:Core Function:Electricity"/>
    <n v="4300000000"/>
    <s v="HR:MUNICIP.STAFF:BASIC SALARY &amp; WAGES"/>
    <s v="1c05d43b-3739-4265-b346-d6879d7bdfaa"/>
    <x v="3"/>
    <s v="R/M"/>
    <s v="RV01_MSE"/>
    <s v="COUNCIL: MUNICIPAL SERVICES: ELECTRICITY"/>
    <n v="1000"/>
    <s v="ADM &amp; HO"/>
    <n v="1211601.72"/>
    <n v="1278239.8145999999"/>
    <n v="1354934.2034759999"/>
  </r>
  <r>
    <n v="503094"/>
    <s v="INFRASTRUCTURE"/>
    <s v="ROADS &amp; TRANS - MNGT"/>
    <s v="5.3 - Roads and Transportation"/>
    <s v="Function:Road Transport:Core Function:Roads"/>
    <s v="O/503094.JAH.000"/>
    <s v="MSE:AH:MRC:MUNICIPAL RUNNING COST"/>
    <s v="5094JAH000"/>
    <s v="MSE:AH:MRC:MUNICIPAL RUNNING COST"/>
    <s v="Function:Road Transport:Core Function:Roads"/>
    <n v="4300000000"/>
    <s v="HR:MUNICIP.STAFF:BASIC SALARY &amp; WAGES"/>
    <s v="1c05d43b-3739-4265-b346-d6879d7bdfaa"/>
    <x v="3"/>
    <m/>
    <s v="RV01_MSE"/>
    <s v="COUNCIL: MUNICIPAL SERVICES: ELECTRICITY"/>
    <n v="1000"/>
    <s v="ADM &amp; HO"/>
    <n v="1051307.52"/>
    <n v="1109129.4335999999"/>
    <n v="1175677.1996159998"/>
  </r>
  <r>
    <n v="503096"/>
    <s v="INFRASTRUCTURE"/>
    <s v="WATER &amp;SAN MGT"/>
    <s v="5.4 - Water and Sanitation"/>
    <s v="Function:Water Management:Core Function:Water Distribution"/>
    <s v="O/503096.ZAH.000"/>
    <s v="WATR:AH:MRC:MUNICIPAL RUNNING COST"/>
    <s v="5096ZAH000"/>
    <s v="WATR:AH:MRC:MUNICIPAL RUNNING COST"/>
    <s v="Function:Water Management:Core Function:Water Distribution"/>
    <n v="4300000000"/>
    <s v="HR:MUNICIP.STAFF:BASIC SALARY &amp; WAGES"/>
    <s v="1c05d43b-3739-4265-b346-d6879d7bdfaa"/>
    <x v="3"/>
    <s v="R/M"/>
    <s v="RV01_WATR"/>
    <s v="COUNCIL: MUNICIPAL SERVICES: WATER"/>
    <n v="1000"/>
    <s v="ADM &amp; HO"/>
    <n v="366330.36"/>
    <n v="386478.52979999996"/>
    <n v="409667.24158799998"/>
  </r>
  <r>
    <n v="504080"/>
    <s v="INFRASTRUCTURE"/>
    <s v="WSA"/>
    <s v="5.4 - Water and Sanitation"/>
    <s v="Function:Water Management:Core Function:Water Distribution"/>
    <s v="O/504080.ZAH.000"/>
    <s v="WATR:AH:MRC:MUNICIPAL RUNNING COST"/>
    <s v="5080ZAH000"/>
    <s v="WATR:AH:MRC:MUNICIPAL RUNNING COST"/>
    <s v="Function:Water Management:Core Function:Water Distribution"/>
    <n v="4300000000"/>
    <s v="HR:MUNICIP.STAFF:BASIC SALARY &amp; WAGES"/>
    <s v="1c05d43b-3739-4265-b346-d6879d7bdfaa"/>
    <x v="3"/>
    <m/>
    <s v="RV01_WATR"/>
    <s v="COUNCIL: MUNICIPAL SERVICES: WATER"/>
    <n v="1000"/>
    <s v="ADM &amp; HO"/>
    <n v="149967"/>
    <n v="158215.185"/>
    <n v="167708.0961"/>
  </r>
  <r>
    <n v="504088"/>
    <s v="INFRASTRUCTURE"/>
    <s v="ELECTRICAL PLANNING"/>
    <s v="5.1 - Electricity"/>
    <s v="Function:Energy Sources:Core Function:Electricity"/>
    <s v="O/504088.JAH.000"/>
    <s v="MSE:AH:MRC:MUNICIPAL RUNNING COST"/>
    <s v="5088JAH000"/>
    <s v="MSE:AH:MRC:MUNICIPAL RUNNING COST"/>
    <s v="Function:Energy Sources:Core Function:Electricity"/>
    <n v="4300000000"/>
    <s v="HR:MUNICIP.STAFF:BASIC SALARY &amp; WAGES"/>
    <s v="1c05d43b-3739-4265-b346-d6879d7bdfaa"/>
    <x v="3"/>
    <m/>
    <s v="RV01_MSE"/>
    <s v="COUNCIL: MUNICIPAL SERVICES: ELECTRICITY"/>
    <n v="1000"/>
    <s v="ADM &amp; HO"/>
    <n v="2819855.88"/>
    <n v="2974947.9533999995"/>
    <n v="3153444.8306039996"/>
  </r>
  <r>
    <n v="504093"/>
    <s v="INFRASTRUCTURE"/>
    <s v="DESIGN &amp; PROJ IMPL"/>
    <s v="5.3 - Roads and Transportation"/>
    <s v="Function:Road Transport:Core Function:Roads"/>
    <s v="O/504093.JAH.000"/>
    <s v="MSE:AH:MRC:MUNICIPAL RUNNING COST"/>
    <s v="5093JAH000"/>
    <s v="MSE:AH:MRC:MUNICIPAL RUNNING COST"/>
    <s v="Function:Road Transport:Core Function:Roads"/>
    <n v="4300000000"/>
    <s v="HR:MUNICIP.STAFF:BASIC SALARY &amp; WAGES"/>
    <s v="1c05d43b-3739-4265-b346-d6879d7bdfaa"/>
    <x v="3"/>
    <m/>
    <s v="RV01_MSE"/>
    <s v="COUNCIL: MUNICIPAL SERVICES: ELECTRICITY"/>
    <n v="1000"/>
    <s v="ADM &amp; HO"/>
    <n v="281841.48"/>
    <n v="297342.76139999996"/>
    <n v="315183.32708399999"/>
  </r>
  <r>
    <n v="504095"/>
    <s v="INFRASTRUCTURE"/>
    <s v="PLNG DSIGN&amp;CONS MNTR"/>
    <s v="5.4 - Water and Sanitation"/>
    <s v="Function:Water Management:Core Function:Water Distribution"/>
    <s v="O/504095.ZAH.000"/>
    <s v="WATR:AH:MRC:MUNICIPAL RUNNING COST"/>
    <s v="5095ZAH000"/>
    <s v="WATR:AH:MRC:MUNICIPAL RUNNING COST"/>
    <s v="Function:Water Management:Core Function:Water Distribution"/>
    <n v="4300000000"/>
    <s v="HR:MUNICIP.STAFF:BASIC SALARY &amp; WAGES"/>
    <s v="1c05d43b-3739-4265-b346-d6879d7bdfaa"/>
    <x v="3"/>
    <m/>
    <s v="RV01_WATR"/>
    <s v="COUNCIL: MUNICIPAL SERVICES: WATER"/>
    <n v="1000"/>
    <s v="ADM &amp; HO"/>
    <n v="392797.44"/>
    <n v="414401.29919999995"/>
    <n v="439265.37715199997"/>
  </r>
  <r>
    <n v="504124"/>
    <s v="INFRASTRUCTURE"/>
    <s v="ROADS GENERAL"/>
    <s v="5.3 - Roads and Transportation"/>
    <s v="Function:Road Transport:Core Function:Roads"/>
    <s v="O/504124.JAH.000"/>
    <s v="MSE:AH:MRC:MUNICIPAL RUNNING COST"/>
    <s v="5124JAH000"/>
    <s v="MSE:AH:MRC:MUNICIPAL RUNNING COST"/>
    <s v="Function:Road Transport:Core Function:Roads"/>
    <n v="4300000000"/>
    <s v="HR:MUNICIP.STAFF:BASIC SALARY &amp; WAGES"/>
    <s v="1c05d43b-3739-4265-b346-d6879d7bdfaa"/>
    <x v="3"/>
    <s v="R/M"/>
    <s v="RV01_MSE"/>
    <s v="COUNCIL: MUNICIPAL SERVICES: ELECTRICITY"/>
    <n v="1000"/>
    <s v="ADM &amp; HO"/>
    <n v="376608"/>
    <n v="397321.44"/>
    <n v="421160.72640000004"/>
  </r>
  <r>
    <n v="504131"/>
    <s v="INFRASTRUCTURE"/>
    <s v="TRANSPORTATION"/>
    <s v="5.3 - Roads and Transportation"/>
    <s v="Function:Road Transport:Core Function:Public Transport"/>
    <s v="O/504131.JAH.000"/>
    <s v="MSE:AH:MRC:MUNICIPAL RUNNING COST"/>
    <s v="5131JAH000"/>
    <s v="MSE:AH:MRC:MUNICIPAL RUNNING COST"/>
    <s v="Function:Road Transport:Core Function:Public Transport"/>
    <n v="4300000000"/>
    <s v="HR:MUNICIP.STAFF:BASIC SALARY &amp; WAGES"/>
    <s v="1c05d43b-3739-4265-b346-d6879d7bdfaa"/>
    <x v="3"/>
    <m/>
    <s v="RV01_MSE"/>
    <s v="COUNCIL: MUNICIPAL SERVICES: ELECTRICITY"/>
    <n v="1000"/>
    <s v="ADM &amp; HO"/>
    <n v="147120"/>
    <n v="155211.59999999998"/>
    <n v="164524.29599999997"/>
  </r>
  <r>
    <n v="504136"/>
    <s v="INFRASTRUCTURE"/>
    <s v="TRFC SGNS &amp; RDMRKNG"/>
    <s v="5.3 - Roads and Transportation"/>
    <s v="Function:Road Transport:Core Function:Roads"/>
    <s v="O/504136.JAH.000"/>
    <s v="MSE:AH:MRC:MUNICIPAL RUNNING COST"/>
    <s v="5136JAH000"/>
    <s v="MSE:AH:MRC:MUNICIPAL RUNNING COST"/>
    <s v="Function:Road Transport:Core Function:Roads"/>
    <n v="4300000000"/>
    <s v="HR:MUNICIP.STAFF:BASIC SALARY &amp; WAGES"/>
    <s v="1c05d43b-3739-4265-b346-d6879d7bdfaa"/>
    <x v="3"/>
    <m/>
    <s v="RV01_MSE"/>
    <s v="COUNCIL: MUNICIPAL SERVICES: ELECTRICITY"/>
    <n v="1000"/>
    <s v="ADM &amp; HO"/>
    <n v="85822.56"/>
    <n v="90542.800799999997"/>
    <n v="95975.368847999998"/>
  </r>
  <r>
    <n v="504143"/>
    <s v="CITY MANAGER"/>
    <s v="IRPTN"/>
    <s v="5.3 - Roads and Transportation"/>
    <s v="Function:Road Transport:Core Function:Roads"/>
    <s v="O/504143.D2H.000"/>
    <s v="PTIG:AH:MRC:MUNICIPAL RUNNING COST"/>
    <s v="5143D2H000"/>
    <s v="PTIG:AH:MRC:MUNICIPAL RUNNING COST"/>
    <s v="Function:Road Transport:Core Function:Roads"/>
    <n v="4300000000"/>
    <s v="HR:MUNICIP.STAFF:BASIC SALARY &amp; WAGES"/>
    <s v="1c05d43b-3739-4265-b346-d6879d7bdfaa"/>
    <x v="3"/>
    <m/>
    <s v="RV01_LEVS"/>
    <s v="TAXES: PROPERTY RATES: LEVIES"/>
    <n v="1000"/>
    <s v="ADM &amp; HO"/>
    <n v="602154"/>
    <n v="635272.47"/>
    <n v="673388.81819999998"/>
  </r>
  <r>
    <n v="504161"/>
    <s v="INFRASTRUCTURE"/>
    <s v="MECHANICAL WORKSHOPS"/>
    <s v="5.1 - Electricity"/>
    <s v="Function:Finance and Administration:Core Function:Asset Management"/>
    <s v="O/504161.BAH.000"/>
    <s v="LEVS:AH:MRC:MUNICIPAL RUNNING COST"/>
    <s v="5161BAH000"/>
    <s v="MSE:AH:NIF:TRANSPORT ASSETS:PL"/>
    <s v="Function:Finance and Administration:Core Function:Asset Management"/>
    <n v="4300000000"/>
    <s v="HR:MUNICIP.STAFF:BASIC SALARY &amp; WAGES"/>
    <s v="1c05d43b-3739-4265-b346-d6879d7bdfaa"/>
    <x v="3"/>
    <m/>
    <s v="RV01_MSE"/>
    <s v="COUNCIL: MUNICIPAL SERVICES: ELECTRICITY"/>
    <n v="1000"/>
    <s v="ADM &amp; HO"/>
    <n v="97200"/>
    <n v="102546"/>
    <n v="108698.76000000001"/>
  </r>
  <r>
    <n v="504167"/>
    <s v="INFRASTRUCTURE"/>
    <s v="PUBLIC WORKS"/>
    <s v="5.3 - Roads and Transportation"/>
    <s v="Function:Road Transport:Core Function:Roads"/>
    <s v="O/504167.JAH.000"/>
    <s v="MSE:AH:MRC:MUNICIPAL RUNNING COST"/>
    <s v="5167JAH000"/>
    <s v="MSE:AH:MRC:MUNICIPAL RUNNING COST"/>
    <s v="Function:Road Transport:Core Function:Roads"/>
    <n v="4300000000"/>
    <s v="HR:MUNICIP.STAFF:BASIC SALARY &amp; WAGES"/>
    <s v="1c05d43b-3739-4265-b346-d6879d7bdfaa"/>
    <x v="3"/>
    <m/>
    <s v="RV01_MSE"/>
    <s v="COUNCIL: MUNICIPAL SERVICES: ELECTRICITY"/>
    <n v="1000"/>
    <s v="ADM &amp; HO"/>
    <n v="237464.76"/>
    <n v="250525.32180000001"/>
    <n v="265556.84110800002"/>
  </r>
  <r>
    <n v="504169"/>
    <s v="INFRASTRUCTURE"/>
    <s v="WATER"/>
    <s v="5.4 - Water and Sanitation"/>
    <s v="Function:Water Management:Core Function:Water Distribution"/>
    <s v="O/504169.ZAH.000"/>
    <s v="WATR:AH:MRC:MUNICIPAL RUNNING COST"/>
    <s v="5169ZAH000"/>
    <s v="WATR:AH:MRC:MUNICIPAL RUNNING COST"/>
    <s v="Function:Water Management:Core Function:Water Distribution"/>
    <n v="4300000000"/>
    <s v="HR:MUNICIP.STAFF:BASIC SALARY &amp; WAGES"/>
    <s v="1c05d43b-3739-4265-b346-d6879d7bdfaa"/>
    <x v="3"/>
    <s v="R/M"/>
    <s v="RV01_WATR"/>
    <s v="COUNCIL: MUNICIPAL SERVICES: WATER"/>
    <n v="1000"/>
    <s v="ADM &amp; HO"/>
    <n v="91116"/>
    <n v="96127.37999999999"/>
    <n v="101895.02279999999"/>
  </r>
  <r>
    <n v="504171"/>
    <s v="INFRASTRUCTURE"/>
    <s v="DRAINAGE DISTRIBUTION"/>
    <s v="5.3 - Roads and Transportation"/>
    <s v="Function:Waste Water Management:Core Function:Storm Water Management"/>
    <s v="O/504171.WAH.000"/>
    <s v="WWAT:AH:MRC:MUNICIPAL RUNNING COST"/>
    <s v="5171WAH000"/>
    <s v="WWAT:AH:MRC:MUNICIPAL RUNNING COST"/>
    <s v="Function:Waste Water Management:Core Function:Storm Water Management"/>
    <n v="4300000000"/>
    <s v="HR:MUNICIP.STAFF:BASIC SALARY &amp; WAGES"/>
    <s v="1c05d43b-3739-4265-b346-d6879d7bdfaa"/>
    <x v="3"/>
    <m/>
    <s v="RV01_WWAT"/>
    <s v="COUNCIL: MUNICIPAL SERVICES: WASTE WATER"/>
    <n v="1000"/>
    <s v="ADM &amp; HO"/>
    <n v="97843.92"/>
    <n v="103225.33559999999"/>
    <n v="109418.855736"/>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300000000"/>
    <s v="HR:MUNICIP.STAFF:BASIC SALARY &amp; WAGES"/>
    <s v="1c05d43b-3739-4265-b346-d6879d7bdfaa"/>
    <x v="3"/>
    <m/>
    <s v="RV01_LEVS"/>
    <s v="TAXES: PROPERTY RATES: LEVIES"/>
    <n v="1000"/>
    <s v="ADM &amp; HO"/>
    <n v="489869.52"/>
    <n v="516812.34359999996"/>
    <n v="547821.08421600005"/>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300000000"/>
    <s v="HR:MUNICIP.STAFF:BASIC SALARY &amp; WAGES"/>
    <s v="1c05d43b-3739-4265-b346-d6879d7bdfaa"/>
    <x v="3"/>
    <m/>
    <s v="TS10_MIG"/>
    <s v="CAPITAL: MUNICIPAL INFR GRANT"/>
    <n v="1000"/>
    <s v="ADM &amp; HO"/>
    <n v="151480.79999999999"/>
    <n v="159812.24399999998"/>
    <n v="169400.97863999999"/>
  </r>
  <r>
    <n v="504707"/>
    <s v="INFRASTRUCTURE"/>
    <s v="RADIO/TRAFFIC"/>
    <s v="5.1 - Electricity"/>
    <s v="Function:Energy Sources:Core Function:Electricity"/>
    <s v="O/504707.JAH.000"/>
    <s v="MSE:AH:MRC:MUNICIPAL RUNNING COST"/>
    <s v="5707JAH000"/>
    <s v="MSE:AH:MRC:MUNICIPAL RUNNING COST"/>
    <s v="Function:Energy Sources:Core Function:Electricity"/>
    <n v="4300000000"/>
    <s v="HR:MUNICIP.STAFF:BASIC SALARY &amp; WAGES"/>
    <s v="1c05d43b-3739-4265-b346-d6879d7bdfaa"/>
    <x v="3"/>
    <m/>
    <s v="RV01_MSE"/>
    <s v="COUNCIL: MUNICIPAL SERVICES: ELECTRICITY"/>
    <n v="1000"/>
    <s v="ADM &amp; HO"/>
    <n v="1523218.68"/>
    <n v="1606995.7073999997"/>
    <n v="1703415.4498439997"/>
  </r>
  <r>
    <n v="504709"/>
    <s v="INFRASTRUCTURE"/>
    <s v="UNDERGROUND MAINS"/>
    <s v="5.1 - Electricity"/>
    <s v="Function:Energy Sources:Core Function:Electricity"/>
    <s v="O/504709.JAH.000"/>
    <s v="MSE:AH:MRC:MUNICIPAL RUNNING COST"/>
    <s v="5709JAH000"/>
    <s v="MSE:AH:MRC:MUNICIPAL RUNNING COST"/>
    <s v="Function:Energy Sources:Core Function:Electricity"/>
    <n v="4300000000"/>
    <s v="HR:MUNICIP.STAFF:BASIC SALARY &amp; WAGES"/>
    <s v="1c05d43b-3739-4265-b346-d6879d7bdfaa"/>
    <x v="3"/>
    <m/>
    <s v="RV01_MSE"/>
    <s v="COUNCIL: MUNICIPAL SERVICES: ELECTRICITY"/>
    <n v="1000"/>
    <s v="ADM &amp; HO"/>
    <n v="216000"/>
    <n v="227880"/>
    <n v="241552.80000000002"/>
  </r>
  <r>
    <n v="504710"/>
    <s v="INFRASTRUCTURE"/>
    <s v="OVERHEAD MAINS"/>
    <s v="5.1 - Electricity"/>
    <s v="Function:Energy Sources:Core Function:Electricity"/>
    <s v="O/504710.JAH.000"/>
    <s v="MSE:AH:MRC:MUNICIPAL RUNNING COST"/>
    <s v="5710JAH000"/>
    <s v="MSE:AH:MRC:MUNICIPAL RUNNING COST"/>
    <s v="Function:Energy Sources:Core Function:Electricity"/>
    <n v="4300000000"/>
    <s v="HR:MUNICIP.STAFF:BASIC SALARY &amp; WAGES"/>
    <s v="1c05d43b-3739-4265-b346-d6879d7bdfaa"/>
    <x v="3"/>
    <m/>
    <s v="RV01_MSE"/>
    <s v="COUNCIL: MUNICIPAL SERVICES: ELECTRICITY"/>
    <n v="1000"/>
    <s v="ADM &amp; HO"/>
    <n v="108000"/>
    <n v="113940"/>
    <n v="120776.40000000001"/>
  </r>
  <r>
    <n v="504786"/>
    <s v="INFRASTRUCTURE"/>
    <s v="LEAK DETECTION"/>
    <s v="5.4 - Water and Sanitation"/>
    <s v="Function:Water Management:Core Function:Water Distribution"/>
    <s v="O/504786.ZAH.000"/>
    <s v="WATR:AH:MRC:MUNICIPAL RUNNING COST"/>
    <s v="5786ZAH000"/>
    <s v="WATR:AH:MRC:MUNICIPAL RUNNING COST"/>
    <s v="Function:Water Management:Core Function:Water Distribution"/>
    <n v="4300000000"/>
    <s v="HR:MUNICIP.STAFF:BASIC SALARY &amp; WAGES"/>
    <s v="1c05d43b-3739-4265-b346-d6879d7bdfaa"/>
    <x v="3"/>
    <m/>
    <s v="RV01_WATR"/>
    <s v="COUNCIL: MUNICIPAL SERVICES: WATER"/>
    <n v="1000"/>
    <s v="ADM &amp; HO"/>
    <n v="77646.48"/>
    <n v="81917.036399999997"/>
    <n v="86832.058583999999"/>
  </r>
  <r>
    <n v="603114"/>
    <s v="SUSTAINABLE DEVELOPMENT AND CITY ENTERPRISES"/>
    <s v="MUNICIPAL BUS ENT"/>
    <s v="6.1 - City Entities"/>
    <s v="Function:Other:Core Function:Air Transport"/>
    <s v="O/603114.JAH.000"/>
    <s v="MSE:AH:MRC:MUNICIPAL RUNNING COST"/>
    <s v="6114JAH000"/>
    <s v="MSE:AH:MRC:MUNICIPAL RUNNING COST"/>
    <s v="Function:Other:Core Function:Air Transport"/>
    <n v="4300000000"/>
    <s v="HR:MUNICIP.STAFF:BASIC SALARY &amp; WAGES"/>
    <s v="1c05d43b-3739-4265-b346-d6879d7bdfaa"/>
    <x v="3"/>
    <m/>
    <s v="RV01_MSE"/>
    <s v="COUNCIL: MUNICIPAL SERVICES: ELECTRICITY"/>
    <n v="1000"/>
    <s v="ADM &amp; HO"/>
    <n v="151479"/>
    <n v="159810.345"/>
    <n v="169398.9657"/>
  </r>
  <r>
    <n v="603116"/>
    <s v="SUSTAINABLE DEVELOPMENT AND CITY ENTERPRISES"/>
    <s v="TOWN PLAN &amp; ENV-MNGT"/>
    <s v="6.4 - Town Planning"/>
    <s v="Function:Planning and Development:Core Function:Town Planning, Building Regulations and Enforcement, and City Engineer"/>
    <s v="O/603116.JAH.000"/>
    <s v="MSE:AH:MRC:MUNICIPAL RUNNING COST"/>
    <s v="6116JAH000"/>
    <s v="MSE:AH:MRC:MUNICIPAL RUNNING COST"/>
    <s v="Function:Planning and Development:Core Function:Town Planning, Building Regulations and Enforcement, and City Engineer"/>
    <n v="4300000000"/>
    <s v="HR:MUNICIP.STAFF:BASIC SALARY &amp; WAGES"/>
    <s v="1c05d43b-3739-4265-b346-d6879d7bdfaa"/>
    <x v="3"/>
    <m/>
    <s v="RV01_MSE"/>
    <s v="COUNCIL: MUNICIPAL SERVICES: ELECTRICITY"/>
    <n v="1000"/>
    <s v="ADM &amp; HO"/>
    <n v="132031.44"/>
    <n v="139293.1692"/>
    <n v="147650.75935200002"/>
  </r>
  <r>
    <n v="604101"/>
    <s v="SUSTAINABLE DEVELOPMENT AND CITY ENTERPRISES"/>
    <s v="LAND SURVEY"/>
    <s v="6.4 - Town Planning"/>
    <s v="Function:Planning and Development:Core Function:Town Planning, Building Regulations and Enforcement, and City Engineer"/>
    <s v="O/604101.JAH.000"/>
    <s v="MSE:AH:MRC:MUNICIPAL RUNNING COST"/>
    <s v="6101JAH000"/>
    <s v="MSE:AH:MRC:MUNICIPAL RUNNING COST"/>
    <s v="Function:Planning and Development:Core Function:Town Planning, Building Regulations and Enforcement, and City Engineer"/>
    <n v="4300000000"/>
    <s v="HR:MUNICIP.STAFF:BASIC SALARY &amp; WAGES"/>
    <s v="1c05d43b-3739-4265-b346-d6879d7bdfaa"/>
    <x v="3"/>
    <m/>
    <s v="RV01_MSE"/>
    <s v="COUNCIL: MUNICIPAL SERVICES: ELECTRICITY"/>
    <n v="1000"/>
    <s v="ADM &amp; HO"/>
    <n v="845259.36"/>
    <n v="891748.62479999999"/>
    <n v="945253.542288"/>
  </r>
  <r>
    <n v="604111"/>
    <s v="SUSTAINABLE DEVELOPMENT AND CITY ENTERPRISES"/>
    <s v="INFORMAL SETTLEMENTS"/>
    <s v="6.4 - Town Planning"/>
    <s v="Function:Housing:Core Function:Housing"/>
    <s v="O/604111.JAH.000"/>
    <s v="MSE:AH:MRC:MUNICIPAL RUNNING COST"/>
    <s v="6111JAH000"/>
    <s v="MSE:AH:MRC:MUNICIPAL RUNNING COST"/>
    <s v="Function:Housing:Core Function:Housing"/>
    <n v="4300000000"/>
    <s v="HR:MUNICIP.STAFF:BASIC SALARY &amp; WAGES"/>
    <s v="1c05d43b-3739-4265-b346-d6879d7bdfaa"/>
    <x v="3"/>
    <m/>
    <s v="RV01_LEVS"/>
    <s v="TAXES: PROPERTY RATES: LEVIES"/>
    <n v="1000"/>
    <s v="ADM &amp; HO"/>
    <n v="153333.96"/>
    <n v="161767.32779999997"/>
    <n v="171473.36746799998"/>
  </r>
  <r>
    <n v="604111"/>
    <s v="SUSTAINABLE DEVELOPMENT AND CITY ENTERPRISES"/>
    <s v="INFORMAL SETTLEMENTS"/>
    <s v="6.4 - Town Planning"/>
    <s v="Function:Housing:Core Function:Housing"/>
    <s v="O/604111.JAH.000"/>
    <s v="MSE:AH:MRC:MUNICIPAL RUNNING COST"/>
    <s v="6111JAH000"/>
    <s v="MSE:AH:MRC:MUNICIPAL RUNNING COST"/>
    <s v="Function:Housing:Core Function:Housing"/>
    <n v="4300000000"/>
    <s v="HR:MUNICIP.STAFF:BASIC SALARY &amp; WAGES"/>
    <s v="1c05d43b-3739-4265-b346-d6879d7bdfaa"/>
    <x v="3"/>
    <m/>
    <s v="RV01_MSE"/>
    <s v="COUNCIL: MUNICIPAL SERVICES: ELECTRICITY"/>
    <n v="1000"/>
    <s v="ADM &amp; HO"/>
    <n v="368361.6"/>
    <n v="388621.48799999995"/>
    <n v="411938.77727999998"/>
  </r>
  <r>
    <n v="604115"/>
    <s v="SUSTAINABLE DEVELOPMENT AND CITY ENTERPRISES"/>
    <s v="ENVIRO MNGT"/>
    <s v="6.4 - Town Planning"/>
    <s v="Function:Environmental Protection:Non-core Function:Nature Conservation"/>
    <s v="O/604115.BAH.000"/>
    <s v="LEVS:AH:MRC:MUNICIPAL RUNNING COST"/>
    <s v="6115BAH000"/>
    <s v="LEVS:AH:MRC:MUNICIPAL RUNNING COST"/>
    <s v="Function:Environmental Protection:Non-core Function:Nature Conservation"/>
    <n v="4300000000"/>
    <s v="HR:MUNICIP.STAFF:BASIC SALARY &amp; WAGES"/>
    <s v="1c05d43b-3739-4265-b346-d6879d7bdfaa"/>
    <x v="3"/>
    <m/>
    <s v="RV01_LEVS"/>
    <s v="TAXES: PROPERTY RATES: LEVIES"/>
    <n v="1000"/>
    <s v="ADM &amp; HO"/>
    <n v="711425.04"/>
    <n v="750553.41720000003"/>
    <n v="795586.62223200011"/>
  </r>
  <r>
    <n v="604247"/>
    <s v="SUSTAINABLE DEVELOPMENT AND CITY ENTERPRISES"/>
    <s v="BUSINESS DEVELOPMENT"/>
    <s v="6.2 - Development Services"/>
    <s v="Function:Planning and Development:Core Function:Economic Development/Planning"/>
    <s v="O/604247.JAH.X19"/>
    <s v="&quot;MSE:AH:TWS:CAPBUIL:W/SH"/>
    <s v="6247JAHX19"/>
    <s v="&quot;MSE:AH:TWS:CAPBUIL:W/SH"/>
    <s v="Function:Planning and Development:Core Function:Economic Development/Planning"/>
    <n v="4300000000"/>
    <s v="HR:MUNICIP.STAFF:BASIC SALARY &amp; WAGES"/>
    <s v="1c05d43b-3739-4265-b346-d6879d7bdfaa"/>
    <x v="3"/>
    <m/>
    <s v="RV01_MSE"/>
    <s v="COUNCIL: MUNICIPAL SERVICES: ELECTRICITY"/>
    <n v="1000"/>
    <s v="ADM &amp; HO"/>
    <n v="60664.56"/>
    <n v="64001.110799999995"/>
    <n v="67841.177448000002"/>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00000"/>
    <s v="HR:MUNICIP.STAFF:BASIC SALARY &amp; WAGES"/>
    <s v="1c05d43b-3739-4265-b346-d6879d7bdfaa"/>
    <x v="3"/>
    <m/>
    <s v="TS11_ACRDO"/>
    <s v="OPER: PROV GOV: HOUSING ACCREDITATION"/>
    <n v="1000"/>
    <s v="ADM &amp; HO"/>
    <m/>
    <m/>
    <m/>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300000000"/>
    <s v="HR:MUNICIP.STAFF:BASIC SALARY &amp; WAGES"/>
    <s v="1c05d43b-3739-4265-b346-d6879d7bdfaa"/>
    <x v="3"/>
    <m/>
    <s v="RV01_MSE"/>
    <s v="COUNCIL: MUNICIPAL SERVICES: ELECTRICITY"/>
    <n v="1000"/>
    <s v="ADM &amp; HO"/>
    <n v="250161"/>
    <n v="263919.85499999998"/>
    <n v="279755.04629999999"/>
  </r>
  <r>
    <n v="604347"/>
    <s v="SUSTAINABLE DEVELOPMENT AND CITY ENTERPRISES"/>
    <s v="ENVIRONMENTAL HEALTH"/>
    <s v="6.4 - Town Planning"/>
    <s v="Function:Environmental Protection:Non-core Function:Pollution Control"/>
    <s v="O/604347.JAH.000"/>
    <s v="MSE:AH:MRC:MUNICIPAL RUNNING COST"/>
    <s v="6347JAH000"/>
    <s v="MSE:AH:MRC:MUNICIPAL RUNNING COST"/>
    <s v="Function:Environmental Protection:Non-core Function:Pollution Control"/>
    <n v="4300000000"/>
    <s v="HR:MUNICIP.STAFF:BASIC SALARY &amp; WAGES"/>
    <s v="1c05d43b-3739-4265-b346-d6879d7bdfaa"/>
    <x v="3"/>
    <m/>
    <s v="RV01_MSE"/>
    <s v="COUNCIL: MUNICIPAL SERVICES: ELECTRICITY"/>
    <n v="1000"/>
    <s v="ADM &amp; HO"/>
    <n v="1267916.52"/>
    <n v="1337651.9286"/>
    <n v="1417911.0443160001"/>
  </r>
  <r>
    <n v="604508"/>
    <s v="SUSTAINABLE DEVELOPMENT AND CITY ENTERPRISES"/>
    <s v="AIRPORT"/>
    <s v="6.1 - City Entities"/>
    <s v="Function:Other:Core Function:Air Transport"/>
    <s v="O/604508.JAH.000"/>
    <s v="MSE:AH:MRC:MUNICIPAL RUNNING COST"/>
    <s v="6508JAH000"/>
    <s v="MSE:AH:MRC:MUNICIPAL RUNNING COST"/>
    <s v="Function:Other:Core Function:Air Transport"/>
    <n v="4300000000"/>
    <s v="HR:MUNICIP.STAFF:BASIC SALARY &amp; WAGES"/>
    <s v="1c05d43b-3739-4265-b346-d6879d7bdfaa"/>
    <x v="3"/>
    <m/>
    <s v="RV01_MSE"/>
    <s v="COUNCIL: MUNICIPAL SERVICES: ELECTRICITY"/>
    <n v="1000"/>
    <s v="ADM &amp; HO"/>
    <n v="89253.48"/>
    <n v="94162.421399999992"/>
    <n v="99812.166683999996"/>
  </r>
  <r>
    <n v="604515"/>
    <s v="SUSTAINABLE DEVELOPMENT AND CITY ENTERPRISES"/>
    <s v="LICNSNG &amp; VOTERS ROL"/>
    <s v="6.2 - Development Services"/>
    <s v="Function:Other:Core Function:Licensing and Regulation"/>
    <s v="O/604515.JAH.000"/>
    <s v="MSE:AH:MRC:MUNICIPAL RUNNING COST"/>
    <s v="6515JAH000"/>
    <s v="MSE:AH:MRC:MUNICIPAL RUNNING COST"/>
    <s v="Function:Other:Core Function:Licensing and Regulation"/>
    <n v="4300000000"/>
    <s v="HR:MUNICIP.STAFF:BASIC SALARY &amp; WAGES"/>
    <s v="1c05d43b-3739-4265-b346-d6879d7bdfaa"/>
    <x v="3"/>
    <m/>
    <s v="RV01_MSE"/>
    <s v="COUNCIL: MUNICIPAL SERVICES: ELECTRICITY"/>
    <n v="1000"/>
    <s v="ADM &amp; HO"/>
    <n v="191064.59999999998"/>
    <n v="201573.15299999996"/>
    <n v="213667.54217999996"/>
  </r>
  <r>
    <n v="604546"/>
    <s v="SUSTAINABLE DEVELOPMENT AND CITY ENTERPRISES"/>
    <s v="URBAN SERVICES"/>
    <s v="6.4 - Town Planning"/>
    <s v="Function:Planning and Development:Core Function:Town Planning, Building Regulations and Enforcement, and City Engineer"/>
    <s v="O/604546.JAH.000"/>
    <s v="MSE:AH:MRC:MUNICIPAL RUNNING COST"/>
    <s v="6546JAH000"/>
    <s v="MSE:AH:MRC:MUNICIPAL RUNNING COST"/>
    <s v="Function:Planning and Development:Core Function:Town Planning, Building Regulations and Enforcement, and City Engineer"/>
    <n v="4300000000"/>
    <s v="HR:MUNICIP.STAFF:BASIC SALARY &amp; WAGES"/>
    <s v="1c05d43b-3739-4265-b346-d6879d7bdfaa"/>
    <x v="3"/>
    <m/>
    <s v="RV01_MSE"/>
    <s v="COUNCIL: MUNICIPAL SERVICES: ELECTRICITY"/>
    <n v="1000"/>
    <s v="ADM &amp; HO"/>
    <n v="312405.71999999997"/>
    <n v="329588.03459999996"/>
    <n v="349363.31667599996"/>
  </r>
  <r>
    <n v="604547"/>
    <s v="SUSTAINABLE DEVELOPMENT AND CITY ENTERPRISES"/>
    <s v="BUILDING CONTROL"/>
    <s v="6.4 - Town Planning"/>
    <s v="Function:Planning and Development:Core Function:Town Planning, Building Regulations and Enforcement, and City Engineer"/>
    <s v="O/604547.JAH.000"/>
    <s v="MSE:AH:MRC:MUNICIPAL RUNNING COST"/>
    <s v="6547JAH000"/>
    <s v="MSE:AH:MRC:MUNICIPAL RUNNING COST"/>
    <s v="Function:Planning and Development:Core Function:Town Planning, Building Regulations and Enforcement, and City Engineer"/>
    <n v="4300000000"/>
    <s v="HR:MUNICIP.STAFF:BASIC SALARY &amp; WAGES"/>
    <s v="1c05d43b-3739-4265-b346-d6879d7bdfaa"/>
    <x v="3"/>
    <m/>
    <s v="RV01_MSE"/>
    <s v="COUNCIL: MUNICIPAL SERVICES: ELECTRICITY"/>
    <n v="1000"/>
    <s v="ADM &amp; HO"/>
    <n v="1145180.8799999999"/>
    <n v="1208165.8283999998"/>
    <n v="1280655.7781039998"/>
  </r>
  <r>
    <n v="604548"/>
    <s v="SUSTAINABLE DEVELOPMENT AND CITY ENTERPRISES"/>
    <s v="DEV MNGT"/>
    <s v="6.4 - Town Planning"/>
    <s v="Function:Planning and Development:Core Function:Town Planning, Building Regulations and Enforcement, and City Engineer"/>
    <s v="O/604548.JAH.000"/>
    <s v="MSE:AH:MRC:MUNICIPAL RUNNING COST"/>
    <s v="6548JAH000"/>
    <s v="MSE:AH:MRC:MUNICIPAL RUNNING COST"/>
    <s v="Function:Planning and Development:Core Function:Town Planning, Building Regulations and Enforcement, and City Engineer"/>
    <n v="4300000000"/>
    <s v="HR:MUNICIP.STAFF:BASIC SALARY &amp; WAGES"/>
    <s v="1c05d43b-3739-4265-b346-d6879d7bdfaa"/>
    <x v="3"/>
    <m/>
    <s v="RV01_MSE"/>
    <s v="COUNCIL: MUNICIPAL SERVICES: ELECTRICITY"/>
    <n v="1000"/>
    <s v="ADM &amp; HO"/>
    <n v="423187.32"/>
    <n v="446462.6226"/>
    <n v="473250.37995600002"/>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300010000"/>
    <s v="HR:MUNICIP.STAFF:BENEFIT-LONG SERVICE AWARD-ERC"/>
    <s v="c546ffb1-f4b4-449d-a44d-3816adf79f33"/>
    <x v="3"/>
    <m/>
    <s v="RV01_LEVS"/>
    <s v="TAXES: PROPERTY RATES: LEVIES"/>
    <n v="1000"/>
    <s v="ADM &amp; HO"/>
    <n v="28514.04"/>
    <n v="28799.180400000001"/>
    <n v="29375.164008000003"/>
  </r>
  <r>
    <n v="103036"/>
    <s v="CITY MANAGER"/>
    <s v="CHIF AUDT EXC - MNGT"/>
    <s v="1.1 - Internal Audit and Compliance"/>
    <s v="Function:Internal Audit:Core Function:Governance Function"/>
    <s v="O/103036.BAH.000"/>
    <s v="LEVS:AH:MRC:MUNICIPAL RUNNING COST"/>
    <s v="1036BAH000"/>
    <s v="LEVS:AH:MRC:MUNICIPAL RUNNING COST"/>
    <s v="Function:Internal Audit:Core Function:Governance Function"/>
    <n v="4300010000"/>
    <s v="HR:MUNICIP.STAFF:BENEFIT-LONG SERVICE AWARD-ERC"/>
    <s v="c546ffb1-f4b4-449d-a44d-3816adf79f33"/>
    <x v="3"/>
    <m/>
    <s v="RV01_LEVS"/>
    <s v="TAXES: PROPERTY RATES: LEVIES"/>
    <n v="1000"/>
    <s v="ADM &amp; HO"/>
    <n v="4964.6400000000003"/>
    <n v="5014.2864"/>
    <n v="5114.5721279999998"/>
  </r>
  <r>
    <n v="103055"/>
    <s v="CITY MANAGER"/>
    <s v="OFF-CITY MNGER-MNGT"/>
    <s v="1.2 - Office of the City Manager"/>
    <s v="Function:Finance and Administration:Core Function:Marketing, Customer Relations, Publicity and Media Co-ordination"/>
    <s v="O/103055.BAH.000"/>
    <s v="LEVS:AH:MRC:MUNICIPAL RUNNING COST"/>
    <s v="1055BAH000"/>
    <s v="LEVS:AH:MRC:MUNICIPAL RUNNING COST"/>
    <s v="Function:Finance and Administration:Core Function:Marketing, Customer Relations, Publicity and Media Co-ordination"/>
    <n v="4300010000"/>
    <s v="HR:MUNICIP.STAFF:BENEFIT-LONG SERVICE AWARD-ERC"/>
    <s v="c546ffb1-f4b4-449d-a44d-3816adf79f33"/>
    <x v="3"/>
    <m/>
    <s v="RV01_LEVS"/>
    <s v="TAXES: PROPERTY RATES: LEVIES"/>
    <n v="1000"/>
    <s v="ADM &amp; HO"/>
    <n v="109464.71999999997"/>
    <n v="110559.36719999998"/>
    <n v="112770.55454399998"/>
  </r>
  <r>
    <n v="103058"/>
    <s v="CITY MANAGER"/>
    <s v="STRATGIC PLANNG-MNGT"/>
    <s v="1.4 - Strategic Planning"/>
    <s v="Function:Planning and Development:Core Function:Corporate Wide Strategic Planning (IDPs, LEDs)"/>
    <s v="O/103058.BAH.000"/>
    <s v="LEVS:AH:MRC:MUNICIPAL RUNNING COST"/>
    <s v="1058BAH000"/>
    <s v="LEVS:AH:MRC:MUNICIPAL RUNNING COST"/>
    <s v="Function:Planning and Development:Core Function:Corporate Wide Strategic Planning (IDPs, LEDs)"/>
    <n v="4300010000"/>
    <s v="HR:MUNICIP.STAFF:BENEFIT-LONG SERVICE AWARD-ERC"/>
    <s v="c546ffb1-f4b4-449d-a44d-3816adf79f33"/>
    <x v="3"/>
    <m/>
    <s v="RV01_LEVS"/>
    <s v="TAXES: PROPERTY RATES: LEVIES"/>
    <n v="1000"/>
    <s v="ADM &amp; HO"/>
    <n v="6919.2000000000007"/>
    <n v="6988.3920000000007"/>
    <n v="7128.1598400000012"/>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00010000"/>
    <s v="HR:MUNICIP.STAFF:BENEFIT-LONG SERVICE AWARD-ERC"/>
    <s v="c546ffb1-f4b4-449d-a44d-3816adf79f33"/>
    <x v="3"/>
    <m/>
    <s v="RV01_LEVS"/>
    <s v="TAXES: PROPERTY RATES: LEVIES"/>
    <n v="1000"/>
    <s v="ADM &amp; HO"/>
    <n v="32565.599999999999"/>
    <n v="32891.256000000001"/>
    <n v="33549.081120000003"/>
  </r>
  <r>
    <n v="104017"/>
    <s v="CITY MANAGER"/>
    <s v="YOUTH DEVELOPMENT"/>
    <s v="1.3 - Political Support"/>
    <s v="Function:Executive and Council:Core Function:Municipal Manager, Town Secretary and Chief Executive"/>
    <s v="O/104017.BAH.000"/>
    <s v="LEVS:AH:MRC:MUNICIPAL RUNNING COST"/>
    <s v="1017BAH000"/>
    <s v="LEVS:AH:MRC:MUNICIPAL RUNNING COST"/>
    <s v="Function:Executive and Council:Core Function:Municipal Manager, Town Secretary and Chief Executive"/>
    <n v="4300010000"/>
    <s v="HR:MUNICIP.STAFF:BENEFIT-LONG SERVICE AWARD-ERC"/>
    <s v="c546ffb1-f4b4-449d-a44d-3816adf79f33"/>
    <x v="3"/>
    <m/>
    <s v="RV01_LEVS"/>
    <s v="TAXES: PROPERTY RATES: LEVIES"/>
    <n v="1000"/>
    <s v="ADM &amp; HO"/>
    <n v="52634.400000000001"/>
    <n v="53160.743999999999"/>
    <n v="54223.958879999998"/>
  </r>
  <r>
    <n v="104018"/>
    <s v="CITY MANAGER"/>
    <s v="PURP"/>
    <s v="1.4 - Strategic Planning"/>
    <s v="Function:Planning and Development:Core Function:Corporate Wide Strategic Planning (IDPs, LEDs)"/>
    <s v="O/104018.BAH.000"/>
    <s v="LEVS:AH:MRC:MUNICIPAL RUNNING COST"/>
    <s v="1018BAH000"/>
    <s v="LEVS:AH:MRC:MUNICIPAL RUNNING COST"/>
    <s v="Function:Planning and Development:Core Function:Corporate Wide Strategic Planning (IDPs, LEDs)"/>
    <n v="4300010000"/>
    <s v="HR:MUNICIP.STAFF:BENEFIT-LONG SERVICE AWARD-ERC"/>
    <s v="c546ffb1-f4b4-449d-a44d-3816adf79f33"/>
    <x v="3"/>
    <m/>
    <s v="RV01_LEVS"/>
    <s v="TAXES: PROPERTY RATES: LEVIES"/>
    <n v="1000"/>
    <s v="ADM &amp; HO"/>
    <n v="3561.96"/>
    <n v="3597.5796"/>
    <n v="3669.5311919999999"/>
  </r>
  <r>
    <n v="104019"/>
    <s v="CITY MANAGER"/>
    <s v="CITY DEVELOPMENT"/>
    <s v="1.4 - Strategic Planning"/>
    <s v="Function:Planning and Development:Core Function:Corporate Wide Strategic Planning (IDPs, LEDs)"/>
    <s v="O/104019.BAH.000"/>
    <s v="LEVS:AH:MRC:MUNICIPAL RUNNING COST"/>
    <s v="1019BAH000"/>
    <s v="LEVS:AH:MRC:MUNICIPAL RUNNING COST"/>
    <s v="Function:Planning and Development:Core Function:Corporate Wide Strategic Planning (IDPs, LEDs)"/>
    <n v="4300010000"/>
    <s v="HR:MUNICIP.STAFF:BENEFIT-LONG SERVICE AWARD-ERC"/>
    <s v="c546ffb1-f4b4-449d-a44d-3816adf79f33"/>
    <x v="3"/>
    <m/>
    <s v="RV01_LEVS"/>
    <s v="TAXES: PROPERTY RATES: LEVIES"/>
    <n v="1000"/>
    <s v="ADM &amp; HO"/>
    <n v="15868.920000000002"/>
    <n v="16027.609200000003"/>
    <n v="16348.161384000003"/>
  </r>
  <r>
    <n v="104053"/>
    <s v="CITY MANAGER"/>
    <s v="ASSURANCE"/>
    <s v="1.1 - Internal Audit and Compliance"/>
    <s v="Function:Internal Audit:Core Function:Governance Function"/>
    <s v="O/104053.BAH.000"/>
    <s v="LEVS:AH:MRC:MUNICIPAL RUNNING COST"/>
    <s v="1053BAH000"/>
    <s v="LEVS:AH:MRC:MUNICIPAL RUNNING COST"/>
    <s v="Function:Internal Audit:Core Function:Governance Function"/>
    <n v="4300010000"/>
    <s v="HR:MUNICIP.STAFF:BENEFIT-LONG SERVICE AWARD-ERC"/>
    <s v="c546ffb1-f4b4-449d-a44d-3816adf79f33"/>
    <x v="3"/>
    <m/>
    <s v="RV01_LEVS"/>
    <s v="TAXES: PROPERTY RATES: LEVIES"/>
    <n v="1000"/>
    <s v="ADM &amp; HO"/>
    <n v="15868.920000000002"/>
    <n v="16027.609200000003"/>
    <n v="16348.161384000003"/>
  </r>
  <r>
    <n v="104056"/>
    <s v="CITY MANAGER"/>
    <s v="MAYORALTY"/>
    <s v="1.3 - Political Support"/>
    <s v="Function:Executive and Council:Core Function:Municipal Manager, Town Secretary and Chief Executive"/>
    <s v="O/104056.BAH.000"/>
    <s v="LEVS:AH:MRC:MUNICIPAL RUNNING COST"/>
    <s v="1056BAH000"/>
    <s v="LEVS:AH:MRC:MUNICIPAL RUNNING COST"/>
    <s v="Function:Executive and Council:Core Function:Municipal Manager, Town Secretary and Chief Executive"/>
    <n v="4300010000"/>
    <s v="HR:MUNICIP.STAFF:BENEFIT-LONG SERVICE AWARD-ERC"/>
    <s v="c546ffb1-f4b4-449d-a44d-3816adf79f33"/>
    <x v="3"/>
    <m/>
    <s v="RV01_LEVS"/>
    <s v="TAXES: PROPERTY RATES: LEVIES"/>
    <n v="1000"/>
    <s v="ADM &amp; HO"/>
    <n v="42130.44"/>
    <n v="42551.744400000003"/>
    <n v="43402.779288000005"/>
  </r>
  <r>
    <n v="104503"/>
    <s v="CITY MANAGER"/>
    <s v="ORG CMPLNC PRFC&amp;MNGT"/>
    <s v="1.2 - Office of the City Manager"/>
    <s v="Function:Executive and Council:Core Function:Municipal Manager, Town Secretary and Chief Executive"/>
    <s v="O/104503.BAH.000"/>
    <s v="LEVS:AH:MRC:MUNICIPAL RUNNING COST"/>
    <s v="1503BAH000"/>
    <s v="LEVS:AH:MRC:MUNICIPAL RUNNING COST"/>
    <s v="Function:Executive and Council:Core Function:Municipal Manager, Town Secretary and Chief Executive"/>
    <n v="4300010000"/>
    <s v="HR:MUNICIP.STAFF:BENEFIT-LONG SERVICE AWARD-ERC"/>
    <s v="c546ffb1-f4b4-449d-a44d-3816adf79f33"/>
    <x v="3"/>
    <m/>
    <s v="RV01_LEVS"/>
    <s v="TAXES: PROPERTY RATES: LEVIES"/>
    <n v="1000"/>
    <s v="ADM &amp; HO"/>
    <n v="36138.36"/>
    <n v="36499.743600000002"/>
    <n v="37229.738472000005"/>
  </r>
  <r>
    <n v="104510"/>
    <s v="CITY MANAGER"/>
    <s v="PROTECTION VIP"/>
    <s v="1.3 - Political Support"/>
    <s v="Function:Executive and Council:Core Function:Mayor and Council"/>
    <s v="O/104510.BAH.000"/>
    <s v="LEVS:AH:MRC:MUNICIPAL RUNNING COST"/>
    <s v="1510BAH000"/>
    <s v="LEVS:AH:MRC:MUNICIPAL RUNNING COST"/>
    <s v="Function:Executive and Council:Core Function:Mayor and Council"/>
    <n v="4300010000"/>
    <s v="HR:MUNICIP.STAFF:BENEFIT-LONG SERVICE AWARD-ERC"/>
    <s v="c546ffb1-f4b4-449d-a44d-3816adf79f33"/>
    <x v="3"/>
    <m/>
    <s v="RV01_LEVS"/>
    <s v="TAXES: PROPERTY RATES: LEVIES"/>
    <n v="1000"/>
    <s v="ADM &amp; HO"/>
    <n v="12252.960000000001"/>
    <n v="12375.489600000001"/>
    <n v="12622.999392000002"/>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Finance"/>
    <n v="4300010000"/>
    <s v="HR:MUNICIP.STAFF:BENEFIT-LONG SERVICE AWARD-ERC"/>
    <s v="c546ffb1-f4b4-449d-a44d-3816adf79f33"/>
    <x v="3"/>
    <m/>
    <s v="RV01_LEVS"/>
    <s v="TAXES: PROPERTY RATES: LEVIES"/>
    <n v="1000"/>
    <s v="ADM &amp; HO"/>
    <n v="124877.04"/>
    <n v="126125.81039999999"/>
    <n v="128648.32660799999"/>
  </r>
  <r>
    <n v="203012"/>
    <s v="CITY FINANCE"/>
    <s v="SUPPLY CHAIN - MNGT"/>
    <s v="2.5 - Supply Chain Management"/>
    <s v="Function:Finance and Administration:Core Function:Supply Chain Management"/>
    <s v="O/203012.BAH.000"/>
    <s v="LEVS:AH:MRC:MUNICIPAL RUNNING COST"/>
    <s v="2012BAH000"/>
    <s v="LEVS:AH:MRC:MUNICIPAL RUNNING COST"/>
    <s v="Function:Finance and Administration:Core Function:Supply Chain Management"/>
    <n v="4300010000"/>
    <s v="HR:MUNICIP.STAFF:BENEFIT-LONG SERVICE AWARD-ERC"/>
    <s v="c546ffb1-f4b4-449d-a44d-3816adf79f33"/>
    <x v="3"/>
    <m/>
    <s v="RV01_LEVS"/>
    <s v="TAXES: PROPERTY RATES: LEVIES"/>
    <n v="1000"/>
    <s v="ADM &amp; HO"/>
    <n v="40112.520000000004"/>
    <n v="40513.645200000006"/>
    <n v="41323.918104000004"/>
  </r>
  <r>
    <n v="203031"/>
    <s v="CITY FINANCE"/>
    <s v="FNCE GOV &amp; PRFM MNGT"/>
    <s v="2.2 - Budget and Treasury Management"/>
    <s v="Function:Finance and Administration:Core Function:Finance"/>
    <s v="O/203031.BAH.000"/>
    <s v="LEVS:AH:MRC:MUNICIPAL RUNNING COST"/>
    <s v="2031BAH000"/>
    <s v="LEVS:AH:MRC:MUNICIPAL RUNNING COST"/>
    <s v="Function:Finance and Administration:Core Function:Finance"/>
    <n v="4300010000"/>
    <s v="HR:MUNICIP.STAFF:BENEFIT-LONG SERVICE AWARD-ERC"/>
    <s v="c546ffb1-f4b4-449d-a44d-3816adf79f33"/>
    <x v="3"/>
    <m/>
    <s v="RV01_LEVS"/>
    <s v="TAXES: PROPERTY RATES: LEVIES"/>
    <n v="1000"/>
    <s v="ADM &amp; HO"/>
    <n v="31737.840000000004"/>
    <n v="32055.218400000005"/>
    <n v="32696.322768000005"/>
  </r>
  <r>
    <n v="203554"/>
    <s v="CITY FINANCE"/>
    <s v="ASSET &amp; LIAB - MNGT"/>
    <s v="2.1 - Asset Management"/>
    <s v="Function:Finance and Administration:Core Function:Asset Management"/>
    <s v="O/203554.BAH.000"/>
    <s v="LEVS:AH:MRC:MUNICIPAL RUNNING COST"/>
    <s v="2554BAH000"/>
    <s v="LEVS:AH:MRC:MUNICIPAL RUNNING COST"/>
    <s v="Function:Finance and Administration:Core Function:Asset Management"/>
    <n v="4300010000"/>
    <s v="HR:MUNICIP.STAFF:BENEFIT-LONG SERVICE AWARD-ERC"/>
    <s v="c546ffb1-f4b4-449d-a44d-3816adf79f33"/>
    <x v="3"/>
    <m/>
    <s v="RV01_LEVS"/>
    <s v="TAXES: PROPERTY RATES: LEVIES"/>
    <n v="1000"/>
    <s v="ADM &amp; HO"/>
    <n v="37412.880000000005"/>
    <n v="37787.008800000003"/>
    <n v="38542.748976000003"/>
  </r>
  <r>
    <n v="204020"/>
    <s v="CITY FINANCE"/>
    <s v="UTLTY SV -CONS BILL"/>
    <s v="2.4 - Revenue Management"/>
    <s v="Function:Finance and Administration:Core Function:Finance"/>
    <s v="O/204020.BAH.000"/>
    <s v="LEVS:AH:MRC:MUNICIPAL RUNNING COST"/>
    <s v="2020BAH000"/>
    <s v="LEVS:AH:MRC:MUNICIPAL RUNNING COST"/>
    <s v="Function:Finance and Administration:Core Function:Finance"/>
    <n v="4300010000"/>
    <s v="HR:MUNICIP.STAFF:BENEFIT-LONG SERVICE AWARD-ERC"/>
    <s v="c546ffb1-f4b4-449d-a44d-3816adf79f33"/>
    <x v="3"/>
    <m/>
    <s v="RV01_LEVS"/>
    <s v="TAXES: PROPERTY RATES: LEVIES"/>
    <n v="1000"/>
    <s v="ADM &amp; HO"/>
    <n v="72236.639999999999"/>
    <n v="72959.006399999998"/>
    <n v="74418.186528000006"/>
  </r>
  <r>
    <n v="204022"/>
    <s v="CITY FINANCE"/>
    <s v="RATES_AUX REVENUE"/>
    <s v="2.4 - Revenue Management"/>
    <s v="Function:Finance and Administration:Core Function:Finance"/>
    <s v="O/204022.BAH.000"/>
    <s v="LEVS:AH:MRC:MUNICIPAL RUNNING COST"/>
    <s v="2022BAH000"/>
    <s v="LEVS:AH:MRC:MUNICIPAL RUNNING COST"/>
    <s v="Function:Finance and Administration:Core Function:Finance"/>
    <n v="4300010000"/>
    <s v="HR:MUNICIP.STAFF:BENEFIT-LONG SERVICE AWARD-ERC"/>
    <s v="c546ffb1-f4b4-449d-a44d-3816adf79f33"/>
    <x v="3"/>
    <m/>
    <s v="RV01_LEVS"/>
    <s v="TAXES: PROPERTY RATES: LEVIES"/>
    <n v="1000"/>
    <s v="ADM &amp; HO"/>
    <n v="57439.92"/>
    <n v="58014.319199999998"/>
    <n v="59174.605583999997"/>
  </r>
  <r>
    <n v="204023"/>
    <s v="CITY FINANCE"/>
    <s v="DEBTORS MANAGEMENT"/>
    <s v="2.4 - Revenue Management"/>
    <s v="Function:Finance and Administration:Core Function:Finance"/>
    <s v="O/204023.BAH.000"/>
    <s v="LEVS:AH:MRC:MUNICIPAL RUNNING COST"/>
    <s v="2023BAH000"/>
    <s v="LEVS:AH:MRC:MUNICIPAL RUNNING COST"/>
    <s v="Function:Finance and Administration:Core Function:Finance"/>
    <n v="4300010000"/>
    <s v="HR:MUNICIP.STAFF:BENEFIT-LONG SERVICE AWARD-ERC"/>
    <s v="c546ffb1-f4b4-449d-a44d-3816adf79f33"/>
    <x v="3"/>
    <m/>
    <s v="RV01_LEVS"/>
    <s v="TAXES: PROPERTY RATES: LEVIES"/>
    <n v="1000"/>
    <s v="ADM &amp; HO"/>
    <n v="37491.360000000001"/>
    <n v="37866.2736"/>
    <n v="38623.599072000005"/>
  </r>
  <r>
    <n v="204024"/>
    <s v="CITY FINANCE"/>
    <s v="CUSTOMER CARE"/>
    <s v="2.4 - Revenue Management"/>
    <s v="Function:Finance and Administration:Core Function:Finance"/>
    <s v="O/204024.BAH.000"/>
    <s v="LEVS:AH:MRC:MUNICIPAL RUNNING COST"/>
    <s v="2024BAH000"/>
    <s v="LEVS:AH:MRC:MUNICIPAL RUNNING COST"/>
    <s v="Function:Finance and Administration:Core Function:Finance"/>
    <n v="4300010000"/>
    <s v="HR:MUNICIP.STAFF:BENEFIT-LONG SERVICE AWARD-ERC"/>
    <s v="c546ffb1-f4b4-449d-a44d-3816adf79f33"/>
    <x v="3"/>
    <m/>
    <s v="RV01_LEVS"/>
    <s v="TAXES: PROPERTY RATES: LEVIES"/>
    <n v="1000"/>
    <s v="ADM &amp; HO"/>
    <n v="248504.40000000002"/>
    <n v="250989.44400000002"/>
    <n v="256009.23288000003"/>
  </r>
  <r>
    <n v="204025"/>
    <s v="CITY FINANCE"/>
    <s v="LOSS CONTROL"/>
    <s v="2.1 - Asset Management"/>
    <s v="Function:Finance and Administration:Core Function:Asset Management"/>
    <s v="O/204025.BAH.000"/>
    <s v="LEVS:AH:MRC:MUNICIPAL RUNNING COST"/>
    <s v="2025BAH000"/>
    <s v="LEVS:AH:MRC:MUNICIPAL RUNNING COST"/>
    <s v="Function:Finance and Administration:Core Function:Asset Management"/>
    <n v="4300010000"/>
    <s v="HR:MUNICIP.STAFF:BENEFIT-LONG SERVICE AWARD-ERC"/>
    <s v="c546ffb1-f4b4-449d-a44d-3816adf79f33"/>
    <x v="3"/>
    <m/>
    <s v="RV01_LEVS"/>
    <s v="TAXES: PROPERTY RATES: LEVIES"/>
    <n v="1000"/>
    <s v="ADM &amp; HO"/>
    <n v="12252.960000000001"/>
    <n v="12375.489600000001"/>
    <n v="12622.999392000002"/>
  </r>
  <r>
    <n v="204026"/>
    <s v="CITY FINANCE"/>
    <s v="ASSETS"/>
    <s v="2.1 - Asset Management"/>
    <s v="Function:Finance and Administration:Core Function:Asset Management"/>
    <s v="O/204026.BAH.000"/>
    <s v="LEVS:AH:MRC:MUNICIPAL RUNNING COST"/>
    <s v="2026BAH000"/>
    <s v="LEVS:AH:MRC:MUNICIPAL RUNNING COST"/>
    <s v="Function:Finance and Administration:Core Function:Asset Management"/>
    <n v="4300010000"/>
    <s v="HR:MUNICIP.STAFF:BENEFIT-LONG SERVICE AWARD-ERC"/>
    <s v="c546ffb1-f4b4-449d-a44d-3816adf79f33"/>
    <x v="3"/>
    <m/>
    <s v="RV01_LEVS"/>
    <s v="TAXES: PROPERTY RATES: LEVIES"/>
    <n v="1000"/>
    <s v="ADM &amp; HO"/>
    <n v="4409.04"/>
    <n v="4453.1304"/>
    <n v="4542.1930080000002"/>
  </r>
  <r>
    <n v="204027"/>
    <s v="CITY FINANCE"/>
    <s v="BUDGET PLANNING"/>
    <s v="2.2 - Budget and Treasury Management"/>
    <s v="Function:Finance and Administration:Core Function:Budget and Treasury Office"/>
    <s v="O/204027.BAH.000"/>
    <s v="LEVS:AH:MRC:MUNICIPAL RUNNING COST"/>
    <s v="2027BAH000"/>
    <s v="LEVS:AH:MRC:MUNICIPAL RUNNING COST"/>
    <s v="Function:Finance and Administration:Core Function:Budget and Treasury Office"/>
    <n v="4300010000"/>
    <s v="HR:MUNICIP.STAFF:BENEFIT-LONG SERVICE AWARD-ERC"/>
    <s v="c546ffb1-f4b4-449d-a44d-3816adf79f33"/>
    <x v="3"/>
    <m/>
    <s v="RV01_LEVS"/>
    <s v="TAXES: PROPERTY RATES: LEVIES"/>
    <n v="1000"/>
    <s v="ADM &amp; HO"/>
    <n v="7085.52"/>
    <n v="7156.3752000000004"/>
    <n v="7299.5027040000004"/>
  </r>
  <r>
    <n v="204032"/>
    <s v="CITY FINANCE"/>
    <s v="COMPL &amp; REPORTNG"/>
    <s v="2.2 - Budget and Treasury Management"/>
    <s v="Function:Finance and Administration:Core Function:Finance"/>
    <s v="O/204032.BAH.000"/>
    <s v="LEVS:AH:MRC:MUNICIPAL RUNNING COST"/>
    <s v="2032BAH000"/>
    <s v="LEVS:AH:MRC:MUNICIPAL RUNNING COST"/>
    <s v="Function:Finance and Administration:Core Function:Finance"/>
    <n v="4300010000"/>
    <s v="HR:MUNICIP.STAFF:BENEFIT-LONG SERVICE AWARD-ERC"/>
    <s v="c546ffb1-f4b4-449d-a44d-3816adf79f33"/>
    <x v="3"/>
    <m/>
    <s v="RV01_LEVS"/>
    <s v="TAXES: PROPERTY RATES: LEVIES"/>
    <n v="1000"/>
    <s v="ADM &amp; HO"/>
    <n v="17962.800000000003"/>
    <n v="18142.428000000004"/>
    <n v="18505.276560000006"/>
  </r>
  <r>
    <n v="204033"/>
    <s v="CITY FINANCE"/>
    <s v="FINANCIAL PERFOMANCE"/>
    <s v="2.2 - Budget and Treasury Management"/>
    <s v="Function:Finance and Administration:Core Function:Finance"/>
    <s v="O/204033.BAH.000"/>
    <s v="LEVS:AH:MRC:MUNICIPAL RUNNING COST"/>
    <s v="2033BAH000"/>
    <s v="LEVS:AH:MRC:MUNICIPAL RUNNING COST"/>
    <s v="Function:Finance and Administration:Core Function:Finance"/>
    <n v="4300010000"/>
    <s v="HR:MUNICIP.STAFF:BENEFIT-LONG SERVICE AWARD-ERC"/>
    <s v="c546ffb1-f4b4-449d-a44d-3816adf79f33"/>
    <x v="3"/>
    <m/>
    <s v="RV01_LEVS"/>
    <s v="TAXES: PROPERTY RATES: LEVIES"/>
    <n v="1000"/>
    <s v="ADM &amp; HO"/>
    <n v="15868.920000000002"/>
    <n v="16027.609200000003"/>
    <n v="16348.161384000003"/>
  </r>
  <r>
    <n v="204037"/>
    <s v="CITY FINANCE"/>
    <s v="LOGISTIC"/>
    <s v="2.5 - Supply Chain Management"/>
    <s v="Function:Finance and Administration:Core Function:Supply Chain Management"/>
    <s v="O/204037.BAH.000"/>
    <s v="LEVS:AH:MRC:MUNICIPAL RUNNING COST"/>
    <s v="2037BAH000"/>
    <s v="LEVS:AH:MRC:MUNICIPAL RUNNING COST"/>
    <s v="Function:Finance and Administration:Core Function:Supply Chain Management"/>
    <n v="4300010000"/>
    <s v="HR:MUNICIP.STAFF:BENEFIT-LONG SERVICE AWARD-ERC"/>
    <s v="c546ffb1-f4b4-449d-a44d-3816adf79f33"/>
    <x v="3"/>
    <m/>
    <s v="RV01_LEVS"/>
    <s v="TAXES: PROPERTY RATES: LEVIES"/>
    <n v="1000"/>
    <s v="ADM &amp; HO"/>
    <n v="144433.20000000001"/>
    <n v="145877.53200000001"/>
    <n v="148795.08264000001"/>
  </r>
  <r>
    <n v="204039"/>
    <s v="CITY FINANCE"/>
    <s v="FIN &amp; CASH MNGT"/>
    <s v="2.2 - Budget and Treasury Management"/>
    <s v="Function:Finance and Administration:Core Function:Budget and Treasury Office"/>
    <s v="O/204039.BAH.000"/>
    <s v="LEVS:AH:MRC:MUNICIPAL RUNNING COST"/>
    <s v="2039BAH000"/>
    <s v="LEVS:AH:MRC:MUNICIPAL RUNNING COST"/>
    <s v="Function:Finance and Administration:Core Function:Budget and Treasury Office"/>
    <n v="4300010000"/>
    <s v="HR:MUNICIP.STAFF:BENEFIT-LONG SERVICE AWARD-ERC"/>
    <s v="c546ffb1-f4b4-449d-a44d-3816adf79f33"/>
    <x v="3"/>
    <m/>
    <s v="RV01_LEVS"/>
    <s v="TAXES: PROPERTY RATES: LEVIES"/>
    <n v="1000"/>
    <s v="ADM &amp; HO"/>
    <n v="28365.960000000003"/>
    <n v="28649.619600000002"/>
    <n v="29222.611992000002"/>
  </r>
  <r>
    <n v="204041"/>
    <s v="CITY FINANCE"/>
    <s v="PAY OFFICE"/>
    <s v="2.3 - Expenditure Management"/>
    <s v="Function:Finance and Administration:Core Function:Finance"/>
    <s v="O/204041.BAH.000"/>
    <s v="LEVS:AH:MRC:MUNICIPAL RUNNING COST"/>
    <s v="2041BAH000"/>
    <s v="LEVS:AH:MRC:MUNICIPAL RUNNING COST"/>
    <s v="Function:Finance and Administration:Core Function:Finance"/>
    <n v="4300010000"/>
    <s v="HR:MUNICIP.STAFF:BENEFIT-LONG SERVICE AWARD-ERC"/>
    <s v="c546ffb1-f4b4-449d-a44d-3816adf79f33"/>
    <x v="3"/>
    <m/>
    <s v="RV01_LEVS"/>
    <s v="TAXES: PROPERTY RATES: LEVIES"/>
    <n v="1000"/>
    <s v="ADM &amp; HO"/>
    <n v="43584.840000000004"/>
    <n v="44020.688400000006"/>
    <n v="44901.102168000005"/>
  </r>
  <r>
    <n v="204043"/>
    <s v="CITY FINANCE"/>
    <s v="CREDITORS"/>
    <s v="2.3 - Expenditure Management"/>
    <s v="Function:Finance and Administration:Core Function:Finance"/>
    <s v="O/204043.BAH.000"/>
    <s v="LEVS:AH:MRC:MUNICIPAL RUNNING COST"/>
    <s v="2043BAH000"/>
    <s v="LEVS:AH:MRC:MUNICIPAL RUNNING COST"/>
    <s v="Function:Finance and Administration:Core Function:Finance"/>
    <n v="4300010000"/>
    <s v="HR:MUNICIP.STAFF:BENEFIT-LONG SERVICE AWARD-ERC"/>
    <s v="c546ffb1-f4b4-449d-a44d-3816adf79f33"/>
    <x v="3"/>
    <m/>
    <s v="RV01_LEVS"/>
    <s v="TAXES: PROPERTY RATES: LEVIES"/>
    <n v="1000"/>
    <s v="ADM &amp; HO"/>
    <n v="35103.120000000003"/>
    <n v="35454.1512"/>
    <n v="36163.234224"/>
  </r>
  <r>
    <n v="204048"/>
    <s v="CITY FINANCE"/>
    <s v="BUDGET PLANNING_ IMP"/>
    <s v="2.2 - Budget and Treasury Management"/>
    <s v="Function:Finance and Administration:Core Function:Budget and Treasury Office"/>
    <s v="O/204048.BAH.000"/>
    <s v="LEVS:AH:MRC:MUNICIPAL RUNNING COST"/>
    <s v="2048BAH000"/>
    <s v="LEVS:AH:MRC:MUNICIPAL RUNNING COST"/>
    <s v="Function:Finance and Administration:Core Function:Budget and Treasury Office"/>
    <n v="4300010000"/>
    <s v="HR:MUNICIP.STAFF:BENEFIT-LONG SERVICE AWARD-ERC"/>
    <s v="c546ffb1-f4b4-449d-a44d-3816adf79f33"/>
    <x v="3"/>
    <m/>
    <s v="RV01_LEVS"/>
    <s v="TAXES: PROPERTY RATES: LEVIES"/>
    <n v="1000"/>
    <s v="ADM &amp; HO"/>
    <n v="126951.12"/>
    <n v="128220.6312"/>
    <n v="130785.04382400001"/>
  </r>
  <r>
    <n v="204050"/>
    <s v="CITY FINANCE"/>
    <s v="DEMAND &amp; ACQUISTION"/>
    <s v="2.5 - Supply Chain Management"/>
    <s v="Function:Finance and Administration:Core Function:Supply Chain Management"/>
    <s v="O/204050.BAH.000"/>
    <s v="LEVS:AH:MRC:MUNICIPAL RUNNING COST"/>
    <s v="2050BAH000"/>
    <s v="LEVS:AH:MRC:MUNICIPAL RUNNING COST"/>
    <s v="Function:Finance and Administration:Core Function:Supply Chain Management"/>
    <n v="4300010000"/>
    <s v="HR:MUNICIP.STAFF:BENEFIT-LONG SERVICE AWARD-ERC"/>
    <s v="c546ffb1-f4b4-449d-a44d-3816adf79f33"/>
    <x v="3"/>
    <m/>
    <s v="RV01_LEVS"/>
    <s v="TAXES: PROPERTY RATES: LEVIES"/>
    <n v="1000"/>
    <s v="ADM &amp; HO"/>
    <n v="23593.68"/>
    <n v="23829.6168"/>
    <n v="24306.209136000001"/>
  </r>
  <r>
    <n v="204051"/>
    <s v="CITY FINANCE"/>
    <s v="BIDS CNTRCTS &amp; MONIT"/>
    <s v="2.5 - Supply Chain Management"/>
    <s v="Function:Finance and Administration:Core Function:Supply Chain Management"/>
    <s v="O/204051.BAH.000"/>
    <s v="LEVS:AH:MRC:MUNICIPAL RUNNING COST"/>
    <s v="2051BAH000"/>
    <s v="LEVS:AH:MRC:MUNICIPAL RUNNING COST"/>
    <s v="Function:Finance and Administration:Core Function:Supply Chain Management"/>
    <n v="4300010000"/>
    <s v="HR:MUNICIP.STAFF:BENEFIT-LONG SERVICE AWARD-ERC"/>
    <s v="c546ffb1-f4b4-449d-a44d-3816adf79f33"/>
    <x v="3"/>
    <m/>
    <s v="RV01_LEVS"/>
    <s v="TAXES: PROPERTY RATES: LEVIES"/>
    <n v="1000"/>
    <s v="ADM &amp; HO"/>
    <n v="101340.83999999998"/>
    <n v="102354.24839999998"/>
    <n v="104401.33336799998"/>
  </r>
  <r>
    <n v="204104"/>
    <s v="CITY FINANCE"/>
    <s v="FINANCIAL MANAGER"/>
    <s v="2.2 - Budget and Treasury Management"/>
    <s v="Function:Finance and Administration:Core Function:Budget and Treasury Office"/>
    <s v="O/204104.BAH.000"/>
    <s v="LEVS:AH:MRC:MUNICIPAL RUNNING COST"/>
    <s v="2104BAH000"/>
    <s v="LEVS:AH:MRC:MUNICIPAL RUNNING COST"/>
    <s v="Function:Finance and Administration:Core Function:Budget and Treasury Office"/>
    <n v="4300010000"/>
    <s v="HR:MUNICIP.STAFF:BENEFIT-LONG SERVICE AWARD-ERC"/>
    <s v="c546ffb1-f4b4-449d-a44d-3816adf79f33"/>
    <x v="3"/>
    <m/>
    <s v="RV01_LEVS"/>
    <s v="TAXES: PROPERTY RATES: LEVIES"/>
    <n v="1000"/>
    <s v="ADM &amp; HO"/>
    <n v="65454.720000000001"/>
    <n v="66109.267200000002"/>
    <n v="67431.452544"/>
  </r>
  <r>
    <n v="204160"/>
    <s v="CITY FINANCE"/>
    <s v="FLT MNGT TRNS &amp; PLNT"/>
    <s v="2.1 - Asset Management"/>
    <s v="Function:Finance and Administration:Core Function:Asset Management"/>
    <s v="O/204160.BAH.000"/>
    <s v="LEVS:AH:MRC:MUNICIPAL RUNNING COST"/>
    <s v="2160BAH000"/>
    <s v="LEVS:AH:MRC:MUNICIPAL RUNNING COST"/>
    <s v="Function:Finance and Administration:Core Function:Asset Management"/>
    <n v="4300010000"/>
    <s v="HR:MUNICIP.STAFF:BENEFIT-LONG SERVICE AWARD-ERC"/>
    <s v="c546ffb1-f4b4-449d-a44d-3816adf79f33"/>
    <x v="3"/>
    <m/>
    <s v="RV01_LEVS"/>
    <s v="TAXES: PROPERTY RATES: LEVIES"/>
    <n v="1000"/>
    <s v="ADM &amp; HO"/>
    <n v="141891.84"/>
    <n v="143310.75839999999"/>
    <n v="146176.97356799999"/>
  </r>
  <r>
    <n v="204242"/>
    <s v="CITY FINANCE"/>
    <s v="REAL_EST&amp;VAL"/>
    <s v="2.1 - Asset Management"/>
    <s v="Function:Finance and Administration:Core Function:Property Services"/>
    <s v="O/204242.JAH.000"/>
    <s v="MSE:AH:MRC:MUNICIPAL RUNNING COST"/>
    <s v="2242JAH000"/>
    <s v="MSE:AH:MRC:MUNICIPAL RUNNING COST"/>
    <s v="Function:Finance and Administration:Core Function:Property Services"/>
    <n v="4300010000"/>
    <s v="HR:MUNICIP.STAFF:BENEFIT-LONG SERVICE AWARD-ERC"/>
    <s v="c546ffb1-f4b4-449d-a44d-3816adf79f33"/>
    <x v="3"/>
    <m/>
    <s v="RV01_MSE"/>
    <s v="COUNCIL: MUNICIPAL SERVICES: ELECTRICITY"/>
    <n v="1000"/>
    <s v="ADM &amp; HO"/>
    <n v="98033.88"/>
    <n v="99014.218800000002"/>
    <n v="100994.503176"/>
  </r>
  <r>
    <n v="302501"/>
    <s v="CORPORATE SERVICES"/>
    <s v="GM - CORP_SERV"/>
    <s v="4.1 - Human Resources Management"/>
    <s v="Function:Finance and Administration:Core Function:Human Resources"/>
    <s v="O/302501.BAH.000"/>
    <s v="LEVS:AH:MRC:MUNICIPAL RUNNING COST"/>
    <s v="3501BAH000"/>
    <s v="LEVS:AH:MRC:MUNICIPAL RUNNING COST"/>
    <s v="Function:Finance and Administration:Core Function:Human Resources"/>
    <n v="4300010000"/>
    <s v="HR:MUNICIP.STAFF:BENEFIT-LONG SERVICE AWARD-ERC"/>
    <s v="c546ffb1-f4b4-449d-a44d-3816adf79f33"/>
    <x v="3"/>
    <m/>
    <s v="RV01_LEVS"/>
    <s v="TAXES: PROPERTY RATES: LEVIES"/>
    <n v="1000"/>
    <s v="ADM &amp; HO"/>
    <n v="35392.559999999998"/>
    <n v="35746.4856"/>
    <n v="36461.415311999997"/>
  </r>
  <r>
    <n v="303070"/>
    <s v="CORPORATE SERVICES"/>
    <s v="HR - MNGT"/>
    <s v="4.1 - Human Resources Management"/>
    <s v="Function:Finance and Administration:Core Function:Human Resources"/>
    <s v="O/303070.BAH.000"/>
    <s v="LEVS:AH:MRC:MUNICIPAL RUNNING COST"/>
    <s v="3070BAH000"/>
    <s v="LEVS:AH:MRC:MUNICIPAL RUNNING COST"/>
    <s v="Function:Finance and Administration:Core Function:Human Resources"/>
    <n v="4300010000"/>
    <s v="HR:MUNICIP.STAFF:BENEFIT-LONG SERVICE AWARD-ERC"/>
    <s v="c546ffb1-f4b4-449d-a44d-3816adf79f33"/>
    <x v="3"/>
    <m/>
    <s v="RV01_LEVS"/>
    <s v="TAXES: PROPERTY RATES: LEVIES"/>
    <n v="1000"/>
    <s v="ADM &amp; HO"/>
    <n v="192949.68000000002"/>
    <n v="194879.17680000002"/>
    <n v="198776.76033600001"/>
  </r>
  <r>
    <n v="304001"/>
    <s v="CORPORATE SERVICES"/>
    <s v="HR - SUSTAIN DEV"/>
    <s v="4.1 - Human Resources Management"/>
    <s v="Function:Finance and Administration:Core Function:Human Resources"/>
    <s v="O/304001.BAH.000"/>
    <s v="LEVS:AH:MRC:MUNICIPAL RUNNING COST"/>
    <s v="3001BAH000"/>
    <s v="LEVS:AH:MRC:MUNICIPAL RUNNING COST"/>
    <s v="Function:Finance and Administration:Core Function:Human Resources"/>
    <n v="4300010000"/>
    <s v="HR:MUNICIP.STAFF:BENEFIT-LONG SERVICE AWARD-ERC"/>
    <s v="c546ffb1-f4b4-449d-a44d-3816adf79f33"/>
    <x v="3"/>
    <m/>
    <s v="RV01_LEVS"/>
    <s v="TAXES: PROPERTY RATES: LEVIES"/>
    <n v="1000"/>
    <s v="ADM &amp; HO"/>
    <n v="62125.679999999993"/>
    <n v="62746.936799999996"/>
    <n v="64001.875536"/>
  </r>
  <r>
    <n v="304038"/>
    <s v="CORPORATE SERVICES"/>
    <s v="HR - FINANCE_CMO_COR"/>
    <s v="4.1 - Human Resources Management"/>
    <s v="Function:Finance and Administration:Core Function:Finance"/>
    <s v="O/304038.BAH.000"/>
    <s v="LEVS:AH:MRC:MUNICIPAL RUNNING COST"/>
    <s v="3038BAH000"/>
    <s v="LEVS:AH:MRC:MUNICIPAL RUNNING COST"/>
    <s v="Function:Finance and Administration:Core Function:Finance"/>
    <n v="4300010000"/>
    <s v="HR:MUNICIP.STAFF:BENEFIT-LONG SERVICE AWARD-ERC"/>
    <s v="c546ffb1-f4b4-449d-a44d-3816adf79f33"/>
    <x v="3"/>
    <m/>
    <s v="RV01_LEVS"/>
    <s v="TAXES: PROPERTY RATES: LEVIES"/>
    <n v="1000"/>
    <s v="ADM &amp; HO"/>
    <n v="53206.44"/>
    <n v="53738.504400000005"/>
    <n v="54813.274488000003"/>
  </r>
  <r>
    <n v="304072"/>
    <s v="CORPORATE SERVICES"/>
    <s v="ICT - INFRASTRUCTURE"/>
    <s v="4.2 - Information Technology"/>
    <s v="Function:Finance and Administration:Core Function:Information Technology"/>
    <s v="O/304072.BAH.000"/>
    <s v="LEVS:AH:MRC:MUNICIPAL RUNNING COST"/>
    <s v="3072BAH000"/>
    <s v="LEVS:AH:MRC:MUNICIPAL RUNNING COST"/>
    <s v="Function:Finance and Administration:Core Function:Information Technology"/>
    <n v="4300010000"/>
    <s v="HR:MUNICIP.STAFF:BENEFIT-LONG SERVICE AWARD-ERC"/>
    <s v="c546ffb1-f4b4-449d-a44d-3816adf79f33"/>
    <x v="3"/>
    <m/>
    <s v="RV01_LEVS"/>
    <s v="TAXES: PROPERTY RATES: LEVIES"/>
    <n v="1000"/>
    <s v="ADM &amp; HO"/>
    <n v="12547.32"/>
    <n v="12672.7932"/>
    <n v="12926.249064"/>
  </r>
  <r>
    <n v="304103"/>
    <s v="CORPORATE SERVICES"/>
    <s v="HR - INFRASTR SERV"/>
    <s v="4.1 - Human Resources Management"/>
    <s v="Function:Finance and Administration:Core Function:Administrative and Corporate Support"/>
    <s v="O/304103.JAH.000"/>
    <s v="MSE:AH:MRC:MUNICIPAL RUNNING COST"/>
    <s v="3103JAH000"/>
    <s v="MSE:AH:MRC:MUNICIPAL RUNNING COST"/>
    <s v="Function:Finance and Administration:Core Function:Administrative and Corporate Support"/>
    <n v="4300010000"/>
    <s v="HR:MUNICIP.STAFF:BENEFIT-LONG SERVICE AWARD-ERC"/>
    <s v="c546ffb1-f4b4-449d-a44d-3816adf79f33"/>
    <x v="3"/>
    <m/>
    <s v="RV01_MSE"/>
    <s v="COUNCIL: MUNICIPAL SERVICES: ELECTRICITY"/>
    <n v="1000"/>
    <s v="ADM &amp; HO"/>
    <n v="34861.440000000002"/>
    <n v="35210.054400000001"/>
    <n v="35914.255488000003"/>
  </r>
  <r>
    <n v="304346"/>
    <s v="CORPORATE SERVICES"/>
    <s v="OCCUPATIONAL HEALTH"/>
    <s v="4.1 - Human Resources Management"/>
    <s v="Function:Finance and Administration:Core Function:Human Resources"/>
    <s v="O/304346.BAH.000"/>
    <s v="LEVS:AH:MRC:MUNICIPAL RUNNING COST"/>
    <s v="3346BAH000"/>
    <s v="LEVS:AH:MRC:MUNICIPAL RUNNING COST"/>
    <s v="Function:Finance and Administration:Core Function:Human Resources"/>
    <n v="4300010000"/>
    <s v="HR:MUNICIP.STAFF:BENEFIT-LONG SERVICE AWARD-ERC"/>
    <s v="c546ffb1-f4b4-449d-a44d-3816adf79f33"/>
    <x v="3"/>
    <m/>
    <s v="RV01_LEVS"/>
    <s v="TAXES: PROPERTY RATES: LEVIES"/>
    <n v="1000"/>
    <s v="ADM &amp; HO"/>
    <n v="34697.039999999994"/>
    <n v="35044.010399999992"/>
    <n v="35744.890607999994"/>
  </r>
  <r>
    <n v="304502"/>
    <s v="CORPORATE SERVICES"/>
    <s v="LEGAL SERVICES"/>
    <s v="4.3 - Legal Services"/>
    <s v="Function:Finance and Administration:Core Function:Legal Services"/>
    <s v="O/304502.BAH.000"/>
    <s v="LEVS:AH:MRC:MUNICIPAL RUNNING COST"/>
    <s v="3502BAH000"/>
    <s v="LEVS:AH:MRC:MUNICIPAL RUNNING COST"/>
    <s v="Function:Finance and Administration:Core Function:Legal Services"/>
    <n v="4300010000"/>
    <s v="HR:MUNICIP.STAFF:BENEFIT-LONG SERVICE AWARD-ERC"/>
    <s v="c546ffb1-f4b4-449d-a44d-3816adf79f33"/>
    <x v="3"/>
    <m/>
    <s v="RV01_LEVS"/>
    <s v="TAXES: PROPERTY RATES: LEVIES"/>
    <n v="1000"/>
    <s v="ADM &amp; HO"/>
    <n v="128509.43999999999"/>
    <n v="129794.53439999999"/>
    <n v="132390.42508799999"/>
  </r>
  <r>
    <n v="304505"/>
    <s v="CORPORATE SERVICES"/>
    <s v="ARCHIVS_RGSTRY &amp; INF"/>
    <s v="4.4 - Secretariat and Auxiliary Services"/>
    <s v="Function:Finance and Administration:Core Function:Administrative and Corporate Support"/>
    <s v="O/304505.BAH.000"/>
    <s v="LEVS:AH:MRC:MUNICIPAL RUNNING COST"/>
    <s v="3505BAH000"/>
    <s v="LEVS:AH:MRC:MUNICIPAL RUNNING COST"/>
    <s v="Function:Finance and Administration:Core Function:Administrative and Corporate Support"/>
    <n v="4300010000"/>
    <s v="HR:MUNICIP.STAFF:BENEFIT-LONG SERVICE AWARD-ERC"/>
    <s v="c546ffb1-f4b4-449d-a44d-3816adf79f33"/>
    <x v="3"/>
    <m/>
    <s v="RV01_LEVS"/>
    <s v="TAXES: PROPERTY RATES: LEVIES"/>
    <n v="1000"/>
    <s v="ADM &amp; HO"/>
    <n v="43496.88"/>
    <n v="43931.8488"/>
    <n v="44810.485776000001"/>
  </r>
  <r>
    <n v="304506"/>
    <s v="CORPORATE SERVICES"/>
    <s v="PRINTING"/>
    <s v="4.4 - Secretariat and Auxiliary Services"/>
    <s v="Function:Finance and Administration:Core Function:Administrative and Corporate Support"/>
    <s v="O/304506.BAH.000"/>
    <s v="LEVS:AH:MRC:MUNICIPAL RUNNING COST"/>
    <s v="3506BAH000"/>
    <s v="LEVS:AH:MRC:MUNICIPAL RUNNING COST"/>
    <s v="Function:Finance and Administration:Core Function:Administrative and Corporate Support"/>
    <n v="4300010000"/>
    <s v="HR:MUNICIP.STAFF:BENEFIT-LONG SERVICE AWARD-ERC"/>
    <s v="c546ffb1-f4b4-449d-a44d-3816adf79f33"/>
    <x v="3"/>
    <m/>
    <s v="RV01_LEVS"/>
    <s v="TAXES: PROPERTY RATES: LEVIES"/>
    <n v="1000"/>
    <s v="ADM &amp; HO"/>
    <n v="5589.36"/>
    <n v="5645.2536"/>
    <n v="5758.1586720000005"/>
  </r>
  <r>
    <n v="304507"/>
    <s v="CORPORATE SERVICES"/>
    <s v="SECRETARIAT"/>
    <s v="4.4 - Secretariat and Auxiliary Services"/>
    <s v="Function:Finance and Administration:Core Function:Administrative and Corporate Support"/>
    <s v="O/304507.BAH.000"/>
    <s v="LEVS:AH:MRC:MUNICIPAL RUNNING COST"/>
    <s v="3507BAH000"/>
    <s v="LEVS:AH:MRC:MUNICIPAL RUNNING COST"/>
    <s v="Function:Finance and Administration:Core Function:Administrative and Corporate Support"/>
    <n v="4300010000"/>
    <s v="HR:MUNICIP.STAFF:BENEFIT-LONG SERVICE AWARD-ERC"/>
    <s v="c546ffb1-f4b4-449d-a44d-3816adf79f33"/>
    <x v="3"/>
    <m/>
    <s v="RV01_LEVS"/>
    <s v="TAXES: PROPERTY RATES: LEVIES"/>
    <n v="1000"/>
    <s v="ADM &amp; HO"/>
    <n v="191286.96"/>
    <n v="193199.8296"/>
    <n v="197063.82619200001"/>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300010000"/>
    <s v="HR:MUNICIP.STAFF:BENEFIT-LONG SERVICE AWARD-ERC"/>
    <s v="c546ffb1-f4b4-449d-a44d-3816adf79f33"/>
    <x v="3"/>
    <m/>
    <s v="RV01_LEVS"/>
    <s v="TAXES: PROPERTY RATES: LEVIES"/>
    <n v="1000"/>
    <s v="ADM &amp; HO"/>
    <n v="238251.84000000003"/>
    <n v="240634.35840000003"/>
    <n v="245447.04556800003"/>
  </r>
  <r>
    <n v="304530"/>
    <s v="CORPORATE SERVICES"/>
    <s v="ORG DEV &amp; SKLS DEV"/>
    <s v="4.1 - Human Resources Management"/>
    <s v="Function:Finance and Administration:Core Function:Human Resources"/>
    <s v="O/304530.BAH.000"/>
    <s v="LEVS:AH:MRC:MUNICIPAL RUNNING COST"/>
    <s v="3530BAH000"/>
    <s v="LEVS:AH:MRC:MUNICIPAL RUNNING COST"/>
    <s v="Function:Finance and Administration:Core Function:Human Resources"/>
    <n v="4300010000"/>
    <s v="HR:MUNICIP.STAFF:BENEFIT-LONG SERVICE AWARD-ERC"/>
    <s v="c546ffb1-f4b4-449d-a44d-3816adf79f33"/>
    <x v="3"/>
    <m/>
    <s v="RV01_LEVS"/>
    <s v="TAXES: PROPERTY RATES: LEVIES"/>
    <n v="1000"/>
    <s v="ADM &amp; HO"/>
    <n v="96922.559999999998"/>
    <n v="97891.785600000003"/>
    <n v="99849.621312000003"/>
  </r>
  <r>
    <n v="402284"/>
    <s v="COMMUNITY SERVICES"/>
    <s v="GM - COMMUNITY_SERV"/>
    <s v="4.5 - General Manager: Corporate Service"/>
    <s v="Function:Executive and Council:Core Function:Municipal Manager, Town Secretary and Chief Executive"/>
    <s v="O/402284.JAH.000"/>
    <s v="MSE:AH:MRC:MUNICIPAL RUNNING COST"/>
    <s v="4284JAH000"/>
    <s v="MSE:AH:MRC:MUNICIPAL RUNNING COST"/>
    <s v="Function:Executive and Council:Core Function:Municipal Manager, Town Secretary and Chief Executive"/>
    <n v="4300010000"/>
    <s v="HR:MUNICIP.STAFF:BENEFIT-LONG SERVICE AWARD-ERC"/>
    <s v="c546ffb1-f4b4-449d-a44d-3816adf79f33"/>
    <x v="3"/>
    <m/>
    <s v="RV01_LEVS"/>
    <s v="TAXES: PROPERTY RATES: LEVIES"/>
    <n v="1000"/>
    <s v="ADM &amp; HO"/>
    <n v="63469.56"/>
    <n v="64104.255599999997"/>
    <n v="65386.340711999997"/>
  </r>
  <r>
    <n v="403066"/>
    <s v="COMMUNITY SERVICES"/>
    <s v="PUB SAFE_ EM - MNGT"/>
    <s v="3.2 - Public Safety, Emergency Services and Enforcement"/>
    <s v="Function:Public Safety:Non-core Function:Fire Fighting and Protection"/>
    <s v="O/403066.JAH.000"/>
    <s v="MSE:AH:MRC:MUNICIPAL RUNNING COST"/>
    <s v="4066JAH000"/>
    <s v="MSE:AH:MRC:MUNICIPAL RUNNING COST"/>
    <s v="Function:Public Safety:Non-core Function:Fire Fighting and Protection"/>
    <n v="4300010000"/>
    <s v="HR:MUNICIP.STAFF:BENEFIT-LONG SERVICE AWARD-ERC"/>
    <s v="c546ffb1-f4b4-449d-a44d-3816adf79f33"/>
    <x v="3"/>
    <m/>
    <s v="RV01_MSE"/>
    <s v="COUNCIL: MUNICIPAL SERVICES: ELECTRICITY"/>
    <n v="1000"/>
    <s v="ADM &amp; HO"/>
    <n v="106979.28"/>
    <n v="108049.07279999999"/>
    <n v="110210.054256"/>
  </r>
  <r>
    <n v="403068"/>
    <s v="COMMUNITY SERVICES"/>
    <s v="WASTE MANAGEMENT"/>
    <s v="3.4 - Waste Management"/>
    <s v="Function:Waste Management:Core Function:Solid Waste Removal"/>
    <s v="O/403068.MAH.000"/>
    <s v="WAST:AH:MRC:MUNICIPAL RUNNING COST"/>
    <s v="4068MAH000"/>
    <s v="WAST:AH:MRC:MUNICIPAL RUNNING COST"/>
    <s v="Function:Waste Management:Core Function:Solid Waste Removal"/>
    <n v="4300010000"/>
    <s v="HR:MUNICIP.STAFF:BENEFIT-LONG SERVICE AWARD-ERC"/>
    <s v="c546ffb1-f4b4-449d-a44d-3816adf79f33"/>
    <x v="3"/>
    <s v="R/M"/>
    <s v="RV01_LEVS"/>
    <s v="TAXES: PROPERTY RATES: LEVIES"/>
    <n v="1000"/>
    <s v="ADM &amp; HO"/>
    <n v="63280.319999999992"/>
    <n v="63913.123199999995"/>
    <n v="65191.385663999994"/>
  </r>
  <r>
    <n v="403068"/>
    <s v="COMMUNITY SERVICES"/>
    <s v="WASTE MANAGEMENT"/>
    <s v="3.4 - Waste Management"/>
    <s v="Function:Waste Management:Core Function:Solid Waste Removal"/>
    <s v="O/403068.MAH.000"/>
    <s v="WAST:AH:MRC:MUNICIPAL RUNNING COST"/>
    <s v="4068MAH000"/>
    <s v="WAST:AH:MRC:MUNICIPAL RUNNING COST"/>
    <s v="Function:Waste Management:Core Function:Solid Waste Removal"/>
    <n v="4300010000"/>
    <s v="HR:MUNICIP.STAFF:BENEFIT-LONG SERVICE AWARD-ERC"/>
    <s v="c546ffb1-f4b4-449d-a44d-3816adf79f33"/>
    <x v="3"/>
    <s v="R/M"/>
    <s v="RV01_WAST"/>
    <s v="COUNCIL: MUNICIPAL SERVICES: WASTE"/>
    <n v="1000"/>
    <s v="ADM &amp; HO"/>
    <n v="34051.919999999998"/>
    <n v="34392.439200000001"/>
    <n v="35080.287984000002"/>
  </r>
  <r>
    <n v="403069"/>
    <s v="COMMUNITY SERVICES"/>
    <s v="SPORTS AND RECREATION"/>
    <s v="3.3 - Recreation and Facilities"/>
    <s v="Function:Sport and Recreation:Core Function:Recreational Facilities"/>
    <s v="O/403069.JAH.000"/>
    <s v="MSE:AH:MRC:MUNICIPAL RUNNING COST"/>
    <s v="4069JAH000"/>
    <s v="MSE:AH:MRC:MUNICIPAL RUNNING COST"/>
    <s v="Function:Sport and Recreation:Core Function:Recreational Facilities"/>
    <n v="4300010000"/>
    <s v="HR:MUNICIP.STAFF:BENEFIT-LONG SERVICE AWARD-ERC"/>
    <s v="c546ffb1-f4b4-449d-a44d-3816adf79f33"/>
    <x v="3"/>
    <s v="R/M"/>
    <s v="RV01_MSE"/>
    <s v="COUNCIL: MUNICIPAL SERVICES: ELECTRICITY"/>
    <n v="1000"/>
    <s v="ADM &amp; HO"/>
    <n v="395174.76"/>
    <n v="399126.50760000001"/>
    <n v="407109.03775200003"/>
  </r>
  <r>
    <n v="403553"/>
    <s v="COMMUNITY SERVICES"/>
    <s v="AREA BASED - MNGT"/>
    <s v="3.1 - Area Based Management "/>
    <s v="Function:Community and Social Services:Non-core Function:Population Development"/>
    <s v="O/403553.JAH.000"/>
    <s v="MSE:AH:MRC:MUNICIPAL RUNNING COST"/>
    <s v="4553JAH000"/>
    <s v="MSE:AH:MRC:MUNICIPAL RUNNING COST"/>
    <s v="Function:Finance and Administration:Core Function:Administrative and Corporate Support"/>
    <n v="4300010000"/>
    <s v="HR:MUNICIP.STAFF:BENEFIT-LONG SERVICE AWARD-ERC"/>
    <s v="c546ffb1-f4b4-449d-a44d-3816adf79f33"/>
    <x v="3"/>
    <m/>
    <s v="RV01_MSE"/>
    <s v="COUNCIL: MUNICIPAL SERVICES: ELECTRICITY"/>
    <n v="1000"/>
    <s v="ADM &amp; HO"/>
    <n v="64799.759999999995"/>
    <n v="65447.757599999997"/>
    <n v="66756.712751999992"/>
  </r>
  <r>
    <n v="404117"/>
    <s v="COMMUNITY SERVICES"/>
    <s v="EAST_ASHBRTON_CNTRL"/>
    <s v="3.1 - Area Based Management "/>
    <s v="Function:Finance and Administration:Core Function:Administrative and Corporate Support"/>
    <s v="O/404117.BZ4.000"/>
    <s v="LEVS:Z4:MRC:MUNICIPAL RUNNING COST"/>
    <s v="4117BZ4000"/>
    <s v="LEVS:Z4:MRC:MUNICIPAL RUNNING COST"/>
    <s v="Function:Finance and Administration:Core Function:Administrative and Corporate Support"/>
    <n v="4300010000"/>
    <s v="HR:MUNICIP.STAFF:BENEFIT-LONG SERVICE AWARD-ERC"/>
    <s v="c546ffb1-f4b4-449d-a44d-3816adf79f33"/>
    <x v="3"/>
    <m/>
    <s v="RV01_LEVS"/>
    <s v="TAXES: PROPERTY RATES: LEVIES"/>
    <n v="1000"/>
    <s v="ADM &amp; HO"/>
    <n v="88579.8"/>
    <n v="89465.597999999998"/>
    <n v="91254.909960000005"/>
  </r>
  <r>
    <n v="404118"/>
    <s v="COMMUNITY SERVICES"/>
    <s v="NORTHERN"/>
    <s v="3.1 - Area Based Management "/>
    <s v="Function:Finance and Administration:Core Function:Administrative and Corporate Support"/>
    <s v="O/404118.BZ5.000"/>
    <s v="LEVS:Z5:MRC:MUNICIPAL RUNNING COST"/>
    <s v="4118BZ5000"/>
    <s v="LEVS:Z5:MRC:MUNICIPAL RUNNING COST"/>
    <s v="Function:Finance and Administration:Core Function:Administrative and Corporate Support"/>
    <n v="4300010000"/>
    <s v="HR:MUNICIP.STAFF:BENEFIT-LONG SERVICE AWARD-ERC"/>
    <s v="c546ffb1-f4b4-449d-a44d-3816adf79f33"/>
    <x v="3"/>
    <m/>
    <s v="RV01_LEVS"/>
    <s v="TAXES: PROPERTY RATES: LEVIES"/>
    <n v="1000"/>
    <s v="ADM &amp; HO"/>
    <n v="134019.84"/>
    <n v="135360.03839999999"/>
    <n v="138067.239168"/>
  </r>
  <r>
    <n v="404119"/>
    <s v="COMMUNITY SERVICES"/>
    <s v="IMBALI"/>
    <s v="3.1 - Area Based Management "/>
    <s v="Function:Finance and Administration:Core Function:Administrative and Corporate Support"/>
    <s v="O/404119.BZ3.000"/>
    <s v="LEVS:Z3:MRC:MUNICIPAL RUNNING COST"/>
    <s v="4119BZ3000"/>
    <s v="LEVS:Z3:MRC:MUNICIPAL RUNNING COST"/>
    <s v="Function:Finance and Administration:Core Function:Administrative and Corporate Support"/>
    <n v="4300010000"/>
    <s v="HR:MUNICIP.STAFF:BENEFIT-LONG SERVICE AWARD-ERC"/>
    <s v="c546ffb1-f4b4-449d-a44d-3816adf79f33"/>
    <x v="3"/>
    <m/>
    <s v="RV01_LEVS"/>
    <s v="TAXES: PROPERTY RATES: LEVIES"/>
    <n v="1000"/>
    <s v="ADM &amp; HO"/>
    <n v="38020.800000000003"/>
    <n v="38401.008000000002"/>
    <n v="39169.028160000002"/>
  </r>
  <r>
    <n v="404120"/>
    <s v="COMMUNITY SERVICES"/>
    <s v="EDENDALE"/>
    <s v="3.1 - Area Based Management "/>
    <s v="Function:Finance and Administration:Core Function:Administrative and Corporate Support"/>
    <s v="O/404120.BZ2.000"/>
    <s v="LEVS:Z2:MRC:MUNICIPAL RUNNING COST"/>
    <s v="4120BZ2000"/>
    <s v="LEVS:Z2:MRC:MUNICIPAL RUNNING COST"/>
    <s v="Function:Finance and Administration:Core Function:Administrative and Corporate Support"/>
    <n v="4300010000"/>
    <s v="HR:MUNICIP.STAFF:BENEFIT-LONG SERVICE AWARD-ERC"/>
    <s v="c546ffb1-f4b4-449d-a44d-3816adf79f33"/>
    <x v="3"/>
    <m/>
    <s v="RV01_LEVS"/>
    <s v="TAXES: PROPERTY RATES: LEVIES"/>
    <n v="1000"/>
    <s v="ADM &amp; HO"/>
    <n v="39672.239999999998"/>
    <n v="40068.962399999997"/>
    <n v="40870.341647999994"/>
  </r>
  <r>
    <n v="404121"/>
    <s v="COMMUNITY SERVICES"/>
    <s v="VULINDLELA"/>
    <s v="3.1 - Area Based Management "/>
    <s v="Function:Finance and Administration:Core Function:Administrative and Corporate Support"/>
    <s v="O/404121.BZ1.000"/>
    <s v="LEVS:Z1:MRC:MUNICIPAL RUNNING COST"/>
    <s v="4121BZ1000"/>
    <s v="LEVS:Z1:MRC:MUNICIPAL RUNNING COST"/>
    <s v="Function:Finance and Administration:Core Function:Administrative and Corporate Support"/>
    <n v="4300010000"/>
    <s v="HR:MUNICIP.STAFF:BENEFIT-LONG SERVICE AWARD-ERC"/>
    <s v="c546ffb1-f4b4-449d-a44d-3816adf79f33"/>
    <x v="3"/>
    <s v="R/M"/>
    <s v="RV01_LEVS"/>
    <s v="TAXES: PROPERTY RATES: LEVIES"/>
    <n v="1000"/>
    <s v="ADM &amp; HO"/>
    <n v="22954.440000000002"/>
    <n v="23183.984400000001"/>
    <n v="23647.664088000001"/>
  </r>
  <r>
    <n v="404166"/>
    <s v="COMMUNITY SERVICES"/>
    <s v="BULD &amp; FACILTS MNGT"/>
    <s v="3.3 - Recreation and Facilities"/>
    <s v="Function:Finance and Administration:Core Function:Property Services"/>
    <s v="O/404166.JAH.000"/>
    <s v="MSE:AH:MRC:MUNICIPAL RUNNING COST"/>
    <s v="4166JAH000"/>
    <s v="MSE:AH:MRC:MUNICIPAL RUNNING COST"/>
    <s v="Function:Finance and Administration:Core Function:Property Services"/>
    <n v="4300010000"/>
    <s v="HR:MUNICIP.STAFF:BENEFIT-LONG SERVICE AWARD-ERC"/>
    <s v="c546ffb1-f4b4-449d-a44d-3816adf79f33"/>
    <x v="3"/>
    <s v="R/M"/>
    <s v="RV01_MSE"/>
    <s v="COUNCIL: MUNICIPAL SERVICES: ELECTRICITY"/>
    <n v="1000"/>
    <s v="ADM &amp; HO"/>
    <n v="245928.60000000003"/>
    <n v="248387.88600000003"/>
    <n v="253355.64372000002"/>
  </r>
  <r>
    <n v="404182"/>
    <s v="COMMUNITY SERVICES"/>
    <s v="ENVIROMENTAL MNGT"/>
    <s v="3.4 - Waste Management"/>
    <s v="Function:Waste Management:Core Function:Solid Waste Removal"/>
    <s v="O/404182.JAH.000"/>
    <s v="MSE:AH:MRC:MUNICIPAL RUNNING COST"/>
    <s v="4182JAH000"/>
    <s v="MSE:AH:MRC:MUNICIPAL RUNNING COST"/>
    <s v="Function:Waste Management:Core Function:Solid Waste Removal"/>
    <n v="4300010000"/>
    <s v="HR:MUNICIP.STAFF:BENEFIT-LONG SERVICE AWARD-ERC"/>
    <s v="c546ffb1-f4b4-449d-a44d-3816adf79f33"/>
    <x v="3"/>
    <m/>
    <s v="RV01_MSE"/>
    <s v="COUNCIL: MUNICIPAL SERVICES: ELECTRICITY"/>
    <n v="1000"/>
    <s v="ADM &amp; HO"/>
    <n v="668192.40000000037"/>
    <n v="674874.32400000037"/>
    <n v="688371.81048000033"/>
  </r>
  <r>
    <n v="404186"/>
    <s v="COMMUNITY SERVICES"/>
    <s v="GENERAL - WASTE MNGT"/>
    <s v="3.4 - Waste Management"/>
    <s v="Function:Waste Management:Core Function:Solid Waste Removal"/>
    <s v="O/404186.JAH.000"/>
    <s v="MSE:AH:MRC:MUNICIPAL RUNNING COST"/>
    <s v="4186JAH000"/>
    <s v="MSE:AH:MRC:MUNICIPAL RUNNING COST"/>
    <s v="Function:Waste Management:Core Function:Solid Waste Removal"/>
    <n v="4300010000"/>
    <s v="HR:MUNICIP.STAFF:BENEFIT-LONG SERVICE AWARD-ERC"/>
    <s v="c546ffb1-f4b4-449d-a44d-3816adf79f33"/>
    <x v="3"/>
    <s v="R/M"/>
    <s v="RV01_MSE"/>
    <s v="COUNCIL: MUNICIPAL SERVICES: ELECTRICITY"/>
    <n v="1000"/>
    <s v="ADM &amp; HO"/>
    <n v="380970.4800000001"/>
    <n v="384780.1848000001"/>
    <n v="392475.78849600011"/>
  </r>
  <r>
    <n v="404291"/>
    <s v="COMMUNITY SERVICES"/>
    <s v="ADMINISTRATION FIRE"/>
    <s v="3.2 - Public Safety, Emergency Services and Enforcement"/>
    <s v="Function:Public Safety:Non-core Function:Fire Fighting and Protection"/>
    <s v="O/404291.JAH.000"/>
    <s v="MSE:AH:MRC:MUNICIPAL RUNNING COST"/>
    <s v="4291JAH000"/>
    <s v="MSE:AH:MRC:MUNICIPAL RUNNING COST"/>
    <s v="Function:Public Safety:Non-core Function:Fire Fighting and Protection"/>
    <n v="4300010000"/>
    <s v="HR:MUNICIP.STAFF:BENEFIT-LONG SERVICE AWARD-ERC"/>
    <s v="c546ffb1-f4b4-449d-a44d-3816adf79f33"/>
    <x v="3"/>
    <m/>
    <s v="RV01_MSE"/>
    <s v="COUNCIL: MUNICIPAL SERVICES: ELECTRICITY"/>
    <n v="1000"/>
    <s v="ADM &amp; HO"/>
    <n v="35058.36"/>
    <n v="35408.943599999999"/>
    <n v="36117.122472000003"/>
  </r>
  <r>
    <n v="404293"/>
    <s v="COMMUNITY SERVICES"/>
    <s v="DIASTER MNGT"/>
    <s v="3.2 - Public Safety, Emergency Services and Enforcement"/>
    <s v="Function:Public Safety:Core Function:Civil Defence"/>
    <s v="O/404293.BAH.000"/>
    <s v="LEVS:AH:MRC:MUNICIPAL RUNNING COST"/>
    <s v="4293BAH000"/>
    <s v="LEVS:AH:MRC:MUNICIPAL RUNNING COST"/>
    <s v="Function:Public Safety:Core Function:Civil Defence"/>
    <n v="4300010000"/>
    <s v="HR:MUNICIP.STAFF:BENEFIT-LONG SERVICE AWARD-ERC"/>
    <s v="c546ffb1-f4b4-449d-a44d-3816adf79f33"/>
    <x v="3"/>
    <m/>
    <s v="RV01_LEVS"/>
    <s v="TAXES: PROPERTY RATES: LEVIES"/>
    <n v="1000"/>
    <s v="ADM &amp; HO"/>
    <n v="24506.04"/>
    <n v="24751.100399999999"/>
    <n v="25246.122407999999"/>
  </r>
  <r>
    <n v="404294"/>
    <s v="COMMUNITY SERVICES"/>
    <s v="MNT &amp; ADMIN - FIRE"/>
    <s v="3.2 - Public Safety, Emergency Services and Enforcement"/>
    <s v="Function:Public Safety:Non-core Function:Fire Fighting and Protection"/>
    <s v="O/404294.JAH.000"/>
    <s v="MSE:AH:MRC:MUNICIPAL RUNNING COST"/>
    <s v="4294JAH000"/>
    <s v="MSE:AH:MRC:MUNICIPAL RUNNING COST"/>
    <s v="Function:Public Safety:Non-core Function:Fire Fighting and Protection"/>
    <n v="4300010000"/>
    <s v="HR:MUNICIP.STAFF:BENEFIT-LONG SERVICE AWARD-ERC"/>
    <s v="c546ffb1-f4b4-449d-a44d-3816adf79f33"/>
    <x v="3"/>
    <m/>
    <s v="RV01_MSE"/>
    <s v="COUNCIL: MUNICIPAL SERVICES: ELECTRICITY"/>
    <n v="1000"/>
    <s v="ADM &amp; HO"/>
    <n v="861513.47999999963"/>
    <n v="870128.61479999963"/>
    <n v="887531.1870959996"/>
  </r>
  <r>
    <n v="404295"/>
    <s v="COMMUNITY SERVICES"/>
    <s v="FIRE PREVENTION"/>
    <s v="3.2 - Public Safety, Emergency Services and Enforcement"/>
    <s v="Function:Public Safety:Non-core Function:Fire Fighting and Protection"/>
    <s v="O/404295.JAH.000"/>
    <s v="MSE:AH:MRC:MUNICIPAL RUNNING COST"/>
    <s v="4295JAH000"/>
    <s v="MSE:AH:MRC:MUNICIPAL RUNNING COST"/>
    <s v="Function:Public Safety:Non-core Function:Fire Fighting and Protection"/>
    <n v="4300010000"/>
    <s v="HR:MUNICIP.STAFF:BENEFIT-LONG SERVICE AWARD-ERC"/>
    <s v="c546ffb1-f4b4-449d-a44d-3816adf79f33"/>
    <x v="3"/>
    <m/>
    <s v="RV01_MSE"/>
    <s v="COUNCIL: MUNICIPAL SERVICES: ELECTRICITY"/>
    <n v="1000"/>
    <s v="ADM &amp; HO"/>
    <n v="90983.52"/>
    <n v="91893.355200000005"/>
    <n v="93731.22230400001"/>
  </r>
  <r>
    <n v="404296"/>
    <s v="COMMUNITY SERVICES"/>
    <s v="COMMUNICATION CENTRE"/>
    <s v="3.2 - Public Safety, Emergency Services and Enforcement"/>
    <s v="Function:Public Safety:Non-core Function:Fire Fighting and Protection"/>
    <s v="O/404296.JAH.000"/>
    <s v="MSE:AH:MRC:MUNICIPAL RUNNING COST"/>
    <s v="4296JAH000"/>
    <s v="MSE:AH:MRC:MUNICIPAL RUNNING COST"/>
    <s v="Function:Public Safety:Non-core Function:Fire Fighting and Protection"/>
    <n v="4300010000"/>
    <s v="HR:MUNICIP.STAFF:BENEFIT-LONG SERVICE AWARD-ERC"/>
    <s v="c546ffb1-f4b4-449d-a44d-3816adf79f33"/>
    <x v="3"/>
    <m/>
    <s v="RV01_MSE"/>
    <s v="COUNCIL: MUNICIPAL SERVICES: ELECTRICITY"/>
    <n v="1000"/>
    <s v="ADM &amp; HO"/>
    <n v="81114.12"/>
    <n v="81925.261199999994"/>
    <n v="83563.766424000001"/>
  </r>
  <r>
    <n v="404297"/>
    <s v="COMMUNITY SERVICES"/>
    <s v="TRAINING"/>
    <s v="3.2 - Public Safety, Emergency Services and Enforcement"/>
    <s v="Function:Public Safety:Non-core Function:Fire Fighting and Protection"/>
    <s v="O/404297.JAH.000"/>
    <s v="MSE:AH:MRC:MUNICIPAL RUNNING COST"/>
    <s v="4297JAH000"/>
    <s v="MSE:AH:MRC:MUNICIPAL RUNNING COST"/>
    <s v="Function:Public Safety:Non-core Function:Fire Fighting and Protection"/>
    <n v="4300010000"/>
    <s v="HR:MUNICIP.STAFF:BENEFIT-LONG SERVICE AWARD-ERC"/>
    <s v="c546ffb1-f4b4-449d-a44d-3816adf79f33"/>
    <x v="3"/>
    <m/>
    <s v="RV01_MSE"/>
    <s v="COUNCIL: MUNICIPAL SERVICES: ELECTRICITY"/>
    <n v="1000"/>
    <s v="ADM &amp; HO"/>
    <n v="85136.4"/>
    <n v="85987.763999999996"/>
    <n v="87707.519279999993"/>
  </r>
  <r>
    <n v="404302"/>
    <s v="COMMUNITY SERVICES"/>
    <s v="OPERATIONS"/>
    <s v="3.2 - Public Safety, Emergency Services and Enforcement"/>
    <s v="Function:Public Safety:Non-core Function:Fire Fighting and Protection"/>
    <s v="O/404302.JAH.000"/>
    <s v="MSE:AH:MRC:MUNICIPAL RUNNING COST"/>
    <s v="4302JAH000"/>
    <s v="MSE:AH:MRC:MUNICIPAL RUNNING COST"/>
    <s v="Function:Public Safety:Non-core Function:Fire Fighting and Protection"/>
    <n v="4300010000"/>
    <s v="HR:MUNICIP.STAFF:BENEFIT-LONG SERVICE AWARD-ERC"/>
    <s v="c546ffb1-f4b4-449d-a44d-3816adf79f33"/>
    <x v="3"/>
    <m/>
    <s v="RV01_MSE"/>
    <s v="COUNCIL: MUNICIPAL SERVICES: ELECTRICITY"/>
    <n v="1000"/>
    <s v="ADM &amp; HO"/>
    <n v="36567.839999999997"/>
    <n v="36933.518399999994"/>
    <n v="37672.188767999993"/>
  </r>
  <r>
    <n v="404325"/>
    <s v="COMMUNITY SERVICES"/>
    <s v="ADMIN - TRAFFIC"/>
    <s v="3.2 - Public Safety, Emergency Services and Enforcement"/>
    <s v="Function:Road Transport:Core Function:Police Forces, Traffic and Street Parking Control"/>
    <s v="O/404325.JAH.000"/>
    <s v="MSE:AH:MRC:MUNICIPAL RUNNING COST"/>
    <s v="4325JAH000"/>
    <s v="MSE:AH:MRC:MUNICIPAL RUNNING COST"/>
    <s v="Function:Road Transport:Core Function:Police Forces, Traffic and Street Parking Control"/>
    <n v="4300010000"/>
    <s v="HR:MUNICIP.STAFF:BENEFIT-LONG SERVICE AWARD-ERC"/>
    <s v="c546ffb1-f4b4-449d-a44d-3816adf79f33"/>
    <x v="3"/>
    <m/>
    <s v="RV01_MSE"/>
    <s v="COUNCIL: MUNICIPAL SERVICES: ELECTRICITY"/>
    <n v="1000"/>
    <s v="ADM &amp; HO"/>
    <n v="40068.12000000001"/>
    <n v="40468.801200000009"/>
    <n v="41278.177224000006"/>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300010000"/>
    <s v="HR:MUNICIP.STAFF:BENEFIT-LONG SERVICE AWARD-ERC"/>
    <s v="c546ffb1-f4b4-449d-a44d-3816adf79f33"/>
    <x v="3"/>
    <m/>
    <s v="RV01_MSE"/>
    <s v="COUNCIL: MUNICIPAL SERVICES: ELECTRICITY"/>
    <n v="1000"/>
    <s v="ADM &amp; HO"/>
    <n v="625550.88"/>
    <n v="631806.38879999996"/>
    <n v="644442.51657600002"/>
  </r>
  <r>
    <n v="404328"/>
    <s v="COMMUNITY SERVICES"/>
    <s v="SECURITY"/>
    <s v="3.2 - Public Safety, Emergency Services and Enforcement"/>
    <s v="Function:Finance and Administration:Core Function:Security Services"/>
    <s v="O/404328.JAH.000"/>
    <s v="MSE:AH:MRC:MUNICIPAL RUNNING COST"/>
    <s v="4328JAH000"/>
    <s v="MSE:AH:MRC:MUNICIPAL RUNNING COST"/>
    <s v="Function:Finance and Administration:Core Function:Security Services"/>
    <n v="4300010000"/>
    <s v="HR:MUNICIP.STAFF:BENEFIT-LONG SERVICE AWARD-ERC"/>
    <s v="c546ffb1-f4b4-449d-a44d-3816adf79f33"/>
    <x v="3"/>
    <m/>
    <s v="RV01_MSE"/>
    <s v="COUNCIL: MUNICIPAL SERVICES: ELECTRICITY"/>
    <n v="1000"/>
    <s v="ADM &amp; HO"/>
    <n v="1325592.3599999996"/>
    <n v="1338848.2835999997"/>
    <n v="1365625.2492719998"/>
  </r>
  <r>
    <n v="404357"/>
    <s v="COMMUNITY SERVICES"/>
    <s v="HIV&amp;AIDS_TRAINING"/>
    <s v="3.1 - Area Based Management "/>
    <s v="Function:Health:Non-core Function:Health Services"/>
    <s v="O/404357.BAH.000"/>
    <s v="LEVS:AH:MRC:MUNICIPAL RUNNING COST"/>
    <s v="4357BAH000"/>
    <s v="LEVS:AH:MRC:MUNICIPAL RUNNING COST"/>
    <s v="Function:Health:Non-core Function:Health Services"/>
    <n v="4300010000"/>
    <s v="HR:MUNICIP.STAFF:BENEFIT-LONG SERVICE AWARD-ERC"/>
    <s v="c546ffb1-f4b4-449d-a44d-3816adf79f33"/>
    <x v="3"/>
    <m/>
    <s v="RV01_LEVS"/>
    <s v="TAXES: PROPERTY RATES: LEVIES"/>
    <n v="1000"/>
    <s v="ADM &amp; HO"/>
    <n v="135828.47999999998"/>
    <n v="137186.76479999998"/>
    <n v="139930.50009599997"/>
  </r>
  <r>
    <n v="404390"/>
    <s v="COMMUNITY SERVICES"/>
    <s v="MNT &amp; ADMN - SPRTS"/>
    <s v="3.3 - Recreation and Facilities"/>
    <s v="Function:Sport and Recreation:Non-core Function:Recreational Facilities"/>
    <s v="O/404390.JAH.000"/>
    <s v="MSE:AH:MRC:MUNICIPAL RUNNING COST"/>
    <s v="4390JAH000"/>
    <s v="MSE:AH:MRC:MUNICIPAL RUNNING COST"/>
    <s v="Function:Sport and Recreation:Non-core Function:Recreational Facilities"/>
    <n v="4300010000"/>
    <s v="HR:MUNICIP.STAFF:BENEFIT-LONG SERVICE AWARD-ERC"/>
    <s v="c546ffb1-f4b4-449d-a44d-3816adf79f33"/>
    <x v="3"/>
    <m/>
    <s v="RV01_MSE"/>
    <s v="COUNCIL: MUNICIPAL SERVICES: ELECTRICITY"/>
    <n v="1000"/>
    <s v="ADM &amp; HO"/>
    <n v="48138.36"/>
    <n v="48619.743600000002"/>
    <n v="49592.138472000006"/>
  </r>
  <r>
    <n v="404392"/>
    <s v="COMMUNITY SERVICES"/>
    <s v="CEMETERIES"/>
    <s v="3.3 - Recreation and Facilities"/>
    <s v="Function:Community and Social Services:Core Function:Cemeteries, Funeral Parlours and Crematoriums"/>
    <s v="O/404392.JAH.000"/>
    <s v="MSE:AH:MRC:MUNICIPAL RUNNING COST"/>
    <s v="4392JAH000"/>
    <s v="MSE:AH:MRC:MUNICIPAL RUNNING COST"/>
    <s v="Function:Community and Social Services:Core Function:Cemeteries, Funeral Parlours and Crematoriums"/>
    <n v="4300010000"/>
    <s v="HR:MUNICIP.STAFF:BENEFIT-LONG SERVICE AWARD-ERC"/>
    <s v="c546ffb1-f4b4-449d-a44d-3816adf79f33"/>
    <x v="3"/>
    <m/>
    <s v="RV01_MSE"/>
    <s v="COUNCIL: MUNICIPAL SERVICES: ELECTRICITY"/>
    <n v="1000"/>
    <s v="ADM &amp; HO"/>
    <n v="152954.75999999998"/>
    <n v="154484.30759999997"/>
    <n v="157573.99375199998"/>
  </r>
  <r>
    <n v="404400"/>
    <s v="COMMUNITY SERVICES"/>
    <s v="CONSERVATION"/>
    <s v="3.3 - Recreation and Facilities"/>
    <s v="Function:Sport and Recreation:Non-core Function:Recreational Facilities"/>
    <s v="O/404400.BAH.000"/>
    <s v="LEVS:AH:MRC:MUNICIPAL RUNNING COST"/>
    <s v="4400BAH000"/>
    <s v="LEVS:AH:MRC:MUNICIPAL RUNNING COST"/>
    <s v="Function:Sport and Recreation:Non-core Function:Recreational Facilities"/>
    <n v="4300010000"/>
    <s v="HR:MUNICIP.STAFF:BENEFIT-LONG SERVICE AWARD-ERC"/>
    <s v="c546ffb1-f4b4-449d-a44d-3816adf79f33"/>
    <x v="3"/>
    <m/>
    <s v="RV01_LEVS"/>
    <s v="TAXES: PROPERTY RATES: LEVIES"/>
    <n v="1000"/>
    <s v="ADM &amp; HO"/>
    <n v="38890.44"/>
    <n v="39279.344400000002"/>
    <n v="40064.931288"/>
  </r>
  <r>
    <n v="404402"/>
    <s v="COMMUNITY SERVICES"/>
    <s v="DISTRICT NORTH"/>
    <s v="3.3 - Recreation and Facilities"/>
    <s v="Function:Sport and Recreation:Core Function:Community Parks (including Nurseries)"/>
    <s v="O/404402.BAH.000"/>
    <s v="LEVS:AH:MRC:MUNICIPAL RUNNING COST"/>
    <s v="4402BAH000"/>
    <s v="LEVS:AH:MRC:MUNICIPAL RUNNING COST"/>
    <s v="Function:Sport and Recreation:Core Function:Community Parks (including Nurseries)"/>
    <n v="4300010000"/>
    <s v="HR:MUNICIP.STAFF:BENEFIT-LONG SERVICE AWARD-ERC"/>
    <s v="c546ffb1-f4b4-449d-a44d-3816adf79f33"/>
    <x v="3"/>
    <m/>
    <s v="RV01_LEVS"/>
    <s v="TAXES: PROPERTY RATES: LEVIES"/>
    <n v="1000"/>
    <s v="ADM &amp; HO"/>
    <n v="163257.60000000001"/>
    <n v="164890.17600000001"/>
    <n v="168187.97952000002"/>
  </r>
  <r>
    <n v="404404"/>
    <s v="COMMUNITY SERVICES"/>
    <s v="DISTRICT CENTRAL"/>
    <s v="3.3 - Recreation and Facilities"/>
    <s v="Function:Sport and Recreation:Core Function:Community Parks (including Nurseries)"/>
    <s v="O/404404.JAH.000"/>
    <s v="MSE:AH:MRC:MUNICIPAL RUNNING COST"/>
    <s v="4404JAH000"/>
    <s v="MSE:AH:MRC:MUNICIPAL RUNNING COST"/>
    <s v="Function:Sport and Recreation:Core Function:Community Parks (including Nurseries)"/>
    <n v="4300010000"/>
    <s v="HR:MUNICIP.STAFF:BENEFIT-LONG SERVICE AWARD-ERC"/>
    <s v="c546ffb1-f4b4-449d-a44d-3816adf79f33"/>
    <x v="3"/>
    <m/>
    <s v="RV01_MSE"/>
    <s v="COUNCIL: MUNICIPAL SERVICES: ELECTRICITY"/>
    <n v="1000"/>
    <s v="ADM &amp; HO"/>
    <n v="162311.39999999997"/>
    <n v="163934.51399999997"/>
    <n v="167213.20427999998"/>
  </r>
  <r>
    <n v="404406"/>
    <s v="COMMUNITY SERVICES"/>
    <s v="DISTRICT SOUTH"/>
    <s v="3.3 - Recreation and Facilities"/>
    <s v="Function:Sport and Recreation:Core Function:Community Parks (including Nurseries)"/>
    <s v="O/404406.JAH.000"/>
    <s v="MSE:AH:MRC:MUNICIPAL RUNNING COST"/>
    <s v="4406JAH000"/>
    <s v="MSE:AH:MRC:MUNICIPAL RUNNING COST"/>
    <s v="Function:Sport and Recreation:Core Function:Community Parks (including Nurseries)"/>
    <n v="4300010000"/>
    <s v="HR:MUNICIP.STAFF:BENEFIT-LONG SERVICE AWARD-ERC"/>
    <s v="c546ffb1-f4b4-449d-a44d-3816adf79f33"/>
    <x v="3"/>
    <m/>
    <s v="RV01_MSE"/>
    <s v="COUNCIL: MUNICIPAL SERVICES: ELECTRICITY"/>
    <n v="1000"/>
    <s v="ADM &amp; HO"/>
    <n v="97333.440000000002"/>
    <n v="98306.774400000009"/>
    <n v="100272.90988800001"/>
  </r>
  <r>
    <n v="404412"/>
    <s v="COMMUNITY SERVICES"/>
    <s v="HORTICULTURE"/>
    <s v="3.3 - Recreation and Facilities"/>
    <s v="Function:Sport and Recreation:Core Function:Community Parks (including Nurseries)"/>
    <s v="O/404412.BAH.000"/>
    <s v="LEVS:AH:MRC:MUNICIPAL RUNNING COST"/>
    <s v="4412BAH000"/>
    <s v="LEVS:AH:MRC:MUNICIPAL RUNNING COST"/>
    <s v="Function:Sport and Recreation:Core Function:Community Parks (including Nurseries)"/>
    <n v="4300010000"/>
    <s v="HR:MUNICIP.STAFF:BENEFIT-LONG SERVICE AWARD-ERC"/>
    <s v="c546ffb1-f4b4-449d-a44d-3816adf79f33"/>
    <x v="3"/>
    <m/>
    <s v="RV01_LEVS"/>
    <s v="TAXES: PROPERTY RATES: LEVIES"/>
    <n v="1000"/>
    <s v="ADM &amp; HO"/>
    <n v="105603.48"/>
    <n v="106659.51479999999"/>
    <n v="108792.70509599999"/>
  </r>
  <r>
    <n v="404512"/>
    <s v="COMMUNITY SERVICES"/>
    <s v="LIBRARY SERVICE"/>
    <s v="3.3 - Recreation and Facilities"/>
    <s v="Function:Community and Social Services:Core Function:Libraries and Archives"/>
    <s v="O/404512.BAH.000"/>
    <s v="LEVS:AH:MRC:MUNICIPAL RUNNING COST"/>
    <s v="4512BAH000"/>
    <s v="LEVS:AH:MRC:MUNICIPAL RUNNING COST"/>
    <s v="Function:Community and Social Services:Core Function:Libraries and Archives"/>
    <n v="4300010000"/>
    <s v="HR:MUNICIP.STAFF:BENEFIT-LONG SERVICE AWARD-ERC"/>
    <s v="c546ffb1-f4b4-449d-a44d-3816adf79f33"/>
    <x v="3"/>
    <m/>
    <s v="RV01_LEVS"/>
    <s v="TAXES: PROPERTY RATES: LEVIES"/>
    <n v="1000"/>
    <s v="ADM &amp; HO"/>
    <n v="609213.9600000002"/>
    <n v="615306.09960000019"/>
    <n v="627612.22159200022"/>
  </r>
  <r>
    <n v="404513"/>
    <s v="COMMUNITY SERVICES"/>
    <s v="BESSIE HEAD LIBRY"/>
    <s v="3.3 - Recreation and Facilities"/>
    <s v="Function:Community and Social Services:Core Function:Libraries and Archives"/>
    <s v="O/404513.JAH.000"/>
    <s v="MSE:AH:MRC:MUNICIPAL RUNNING COST"/>
    <s v="4513JAH000"/>
    <s v="MSE:AH:MRC:MUNICIPAL RUNNING COST"/>
    <s v="Function:Community and Social Services:Core Function:Libraries and Archives"/>
    <n v="4300010000"/>
    <s v="HR:MUNICIP.STAFF:BENEFIT-LONG SERVICE AWARD-ERC"/>
    <s v="c546ffb1-f4b4-449d-a44d-3816adf79f33"/>
    <x v="3"/>
    <m/>
    <s v="RV01_MSE"/>
    <s v="COUNCIL: MUNICIPAL SERVICES: ELECTRICITY"/>
    <n v="1000"/>
    <s v="ADM &amp; HO"/>
    <n v="8789.2800000000007"/>
    <n v="8877.1728000000003"/>
    <n v="9054.7162559999997"/>
  </r>
  <r>
    <n v="502100"/>
    <s v="INFRASTRUCTURE"/>
    <s v="GM - INFRA_SERV"/>
    <s v="5.5 - General Manager: Infrastructure "/>
    <s v="Function:Executive and Council:Core Function:Municipal Manager, Town Secretary and Chief Executive"/>
    <s v="O/502100.JAH.000"/>
    <s v="MSE:AH:MRC:MUNICIPAL RUNNING COST"/>
    <s v="5100JAH000"/>
    <s v="MSE:AH:MRC:MUNICIPAL RUNNING COST"/>
    <s v="Function:Executive and Council:Core Function:Municipal Manager, Town Secretary and Chief Executive"/>
    <n v="4300010000"/>
    <s v="HR:MUNICIP.STAFF:BENEFIT-LONG SERVICE AWARD-ERC"/>
    <s v="c546ffb1-f4b4-449d-a44d-3816adf79f33"/>
    <x v="3"/>
    <m/>
    <s v="RV01_LEVS"/>
    <s v="TAXES: PROPERTY RATES: LEVIES"/>
    <n v="1000"/>
    <s v="ADM &amp; HO"/>
    <n v="44066.399999999994"/>
    <n v="44507.063999999991"/>
    <n v="45397.205279999995"/>
  </r>
  <r>
    <n v="503091"/>
    <s v="INFRASTRUCTURE"/>
    <s v="ELECTRICITY-MNGT"/>
    <s v="5.1 - Electricity"/>
    <s v="Function:Energy Sources:Core Function:Electricity"/>
    <s v="O/503091.JAH.000"/>
    <s v="MSE:AH:MRC:MUNICIPAL RUNNING COST"/>
    <s v="5091JAH000"/>
    <s v="MSE:AH:MRC:MUNICIPAL RUNNING COST"/>
    <s v="Function:Energy Sources:Core Function:Electricity"/>
    <n v="4300010000"/>
    <s v="HR:MUNICIP.STAFF:BENEFIT-LONG SERVICE AWARD-ERC"/>
    <s v="c546ffb1-f4b4-449d-a44d-3816adf79f33"/>
    <x v="3"/>
    <s v="R/M"/>
    <s v="RV01_MSE"/>
    <s v="COUNCIL: MUNICIPAL SERVICES: ELECTRICITY"/>
    <n v="1000"/>
    <s v="ADM &amp; HO"/>
    <n v="374811.59999999986"/>
    <n v="378559.71599999984"/>
    <n v="386130.91031999985"/>
  </r>
  <r>
    <n v="503094"/>
    <s v="INFRASTRUCTURE"/>
    <s v="ROADS &amp; TRANS - MNGT"/>
    <s v="5.3 - Roads and Transportation"/>
    <s v="Function:Road Transport:Core Function:Roads"/>
    <s v="O/503094.JAH.000"/>
    <s v="MSE:AH:MRC:MUNICIPAL RUNNING COST"/>
    <s v="5094JAH000"/>
    <s v="MSE:AH:MRC:MUNICIPAL RUNNING COST"/>
    <s v="Function:Road Transport:Core Function:Roads"/>
    <n v="4300010000"/>
    <s v="HR:MUNICIP.STAFF:BENEFIT-LONG SERVICE AWARD-ERC"/>
    <s v="c546ffb1-f4b4-449d-a44d-3816adf79f33"/>
    <x v="3"/>
    <m/>
    <s v="RV01_MSE"/>
    <s v="COUNCIL: MUNICIPAL SERVICES: ELECTRICITY"/>
    <n v="1000"/>
    <s v="ADM &amp; HO"/>
    <n v="529665.72000000009"/>
    <n v="534962.3772000001"/>
    <n v="545661.62474400015"/>
  </r>
  <r>
    <n v="503096"/>
    <s v="INFRASTRUCTURE"/>
    <s v="WATER &amp;SAN MGT"/>
    <s v="5.4 - Water and Sanitation"/>
    <s v="Function:Water Management:Core Function:Water Distribution"/>
    <s v="O/503096.ZAH.000"/>
    <s v="WATR:AH:MRC:MUNICIPAL RUNNING COST"/>
    <s v="5096ZAH000"/>
    <s v="WATR:AH:MRC:MUNICIPAL RUNNING COST"/>
    <s v="Function:Water Management:Core Function:Water Distribution"/>
    <n v="4300010000"/>
    <s v="HR:MUNICIP.STAFF:BENEFIT-LONG SERVICE AWARD-ERC"/>
    <s v="c546ffb1-f4b4-449d-a44d-3816adf79f33"/>
    <x v="3"/>
    <s v="R/M"/>
    <s v="RV01_WATR"/>
    <s v="COUNCIL: MUNICIPAL SERVICES: WATER"/>
    <n v="1000"/>
    <s v="ADM &amp; HO"/>
    <n v="918506.88000000047"/>
    <n v="927691.94880000048"/>
    <n v="946245.78777600045"/>
  </r>
  <r>
    <n v="504080"/>
    <s v="INFRASTRUCTURE"/>
    <s v="WSA"/>
    <s v="5.4 - Water and Sanitation"/>
    <s v="Function:Water Management:Core Function:Water Distribution"/>
    <s v="O/504080.ZAH.000"/>
    <s v="WATR:AH:MRC:MUNICIPAL RUNNING COST"/>
    <s v="5080ZAH000"/>
    <s v="WATR:AH:MRC:MUNICIPAL RUNNING COST"/>
    <s v="Function:Water Management:Core Function:Water Distribution"/>
    <n v="4300010000"/>
    <s v="HR:MUNICIP.STAFF:BENEFIT-LONG SERVICE AWARD-ERC"/>
    <s v="c546ffb1-f4b4-449d-a44d-3816adf79f33"/>
    <x v="3"/>
    <m/>
    <s v="RV01_WATR"/>
    <s v="COUNCIL: MUNICIPAL SERVICES: WATER"/>
    <n v="1000"/>
    <s v="ADM &amp; HO"/>
    <n v="76739.040000000008"/>
    <n v="77506.430400000012"/>
    <n v="79056.559008000011"/>
  </r>
  <r>
    <n v="504088"/>
    <s v="INFRASTRUCTURE"/>
    <s v="ELECTRICAL PLANNING"/>
    <s v="5.1 - Electricity"/>
    <s v="Function:Energy Sources:Core Function:Electricity"/>
    <s v="O/504088.JAH.000"/>
    <s v="MSE:AH:MRC:MUNICIPAL RUNNING COST"/>
    <s v="5088JAH000"/>
    <s v="MSE:AH:MRC:MUNICIPAL RUNNING COST"/>
    <s v="Function:Energy Sources:Core Function:Electricity"/>
    <n v="4300010000"/>
    <s v="HR:MUNICIP.STAFF:BENEFIT-LONG SERVICE AWARD-ERC"/>
    <s v="c546ffb1-f4b4-449d-a44d-3816adf79f33"/>
    <x v="3"/>
    <m/>
    <s v="RV01_MSE"/>
    <s v="COUNCIL: MUNICIPAL SERVICES: ELECTRICITY"/>
    <n v="1000"/>
    <s v="ADM &amp; HO"/>
    <n v="128983.32"/>
    <n v="130273.15320000002"/>
    <n v="132878.61626400001"/>
  </r>
  <r>
    <n v="504093"/>
    <s v="INFRASTRUCTURE"/>
    <s v="DESIGN &amp; PROJ IMPL"/>
    <s v="5.3 - Roads and Transportation"/>
    <s v="Function:Road Transport:Core Function:Roads"/>
    <s v="O/504093.JAH.000"/>
    <s v="MSE:AH:MRC:MUNICIPAL RUNNING COST"/>
    <s v="5093JAH000"/>
    <s v="MSE:AH:MRC:MUNICIPAL RUNNING COST"/>
    <s v="Function:Road Transport:Core Function:Roads"/>
    <n v="4300010000"/>
    <s v="HR:MUNICIP.STAFF:BENEFIT-LONG SERVICE AWARD-ERC"/>
    <s v="c546ffb1-f4b4-449d-a44d-3816adf79f33"/>
    <x v="3"/>
    <m/>
    <s v="RV01_MSE"/>
    <s v="COUNCIL: MUNICIPAL SERVICES: ELECTRICITY"/>
    <n v="1000"/>
    <s v="ADM &amp; HO"/>
    <n v="50891.759999999995"/>
    <n v="51400.677599999995"/>
    <n v="52428.691151999999"/>
  </r>
  <r>
    <n v="504095"/>
    <s v="INFRASTRUCTURE"/>
    <s v="PLNG DSIGN&amp;CONS MNTR"/>
    <s v="5.4 - Water and Sanitation"/>
    <s v="Function:Water Management:Core Function:Water Distribution"/>
    <s v="O/504095.ZAH.000"/>
    <s v="WATR:AH:MRC:MUNICIPAL RUNNING COST"/>
    <s v="5095ZAH000"/>
    <s v="WATR:AH:MRC:MUNICIPAL RUNNING COST"/>
    <s v="Function:Water Management:Core Function:Water Distribution"/>
    <n v="4300010000"/>
    <s v="HR:MUNICIP.STAFF:BENEFIT-LONG SERVICE AWARD-ERC"/>
    <s v="c546ffb1-f4b4-449d-a44d-3816adf79f33"/>
    <x v="3"/>
    <m/>
    <s v="RV01_WATR"/>
    <s v="COUNCIL: MUNICIPAL SERVICES: WATER"/>
    <n v="1000"/>
    <s v="ADM &amp; HO"/>
    <n v="83315.520000000004"/>
    <n v="84148.675199999998"/>
    <n v="85831.648704000007"/>
  </r>
  <r>
    <n v="504124"/>
    <s v="INFRASTRUCTURE"/>
    <s v="ROADS GENERAL"/>
    <s v="5.3 - Roads and Transportation"/>
    <s v="Function:Road Transport:Core Function:Roads"/>
    <s v="O/504124.JAH.000"/>
    <s v="MSE:AH:MRC:MUNICIPAL RUNNING COST"/>
    <s v="5124JAH000"/>
    <s v="MSE:AH:MRC:MUNICIPAL RUNNING COST"/>
    <s v="Function:Road Transport:Core Function:Roads"/>
    <n v="4300010000"/>
    <s v="HR:MUNICIP.STAFF:BENEFIT-LONG SERVICE AWARD-ERC"/>
    <s v="c546ffb1-f4b4-449d-a44d-3816adf79f33"/>
    <x v="3"/>
    <s v="R/M"/>
    <s v="RV01_MSE"/>
    <s v="COUNCIL: MUNICIPAL SERVICES: ELECTRICITY"/>
    <n v="1000"/>
    <s v="ADM &amp; HO"/>
    <n v="25086.239999999998"/>
    <n v="25337.1024"/>
    <n v="25843.844448"/>
  </r>
  <r>
    <n v="504131"/>
    <s v="INFRASTRUCTURE"/>
    <s v="TRANSPORTATION"/>
    <s v="5.3 - Roads and Transportation"/>
    <s v="Function:Road Transport:Core Function:Public Transport"/>
    <s v="O/504131.JAH.000"/>
    <s v="MSE:AH:MRC:MUNICIPAL RUNNING COST"/>
    <s v="5131JAH000"/>
    <s v="MSE:AH:MRC:MUNICIPAL RUNNING COST"/>
    <s v="Function:Road Transport:Core Function:Public Transport"/>
    <n v="4300010000"/>
    <s v="HR:MUNICIP.STAFF:BENEFIT-LONG SERVICE AWARD-ERC"/>
    <s v="c546ffb1-f4b4-449d-a44d-3816adf79f33"/>
    <x v="3"/>
    <m/>
    <s v="RV01_MSE"/>
    <s v="COUNCIL: MUNICIPAL SERVICES: ELECTRICITY"/>
    <n v="1000"/>
    <s v="ADM &amp; HO"/>
    <n v="11658.72"/>
    <n v="11775.307199999999"/>
    <n v="12010.813344"/>
  </r>
  <r>
    <n v="504136"/>
    <s v="INFRASTRUCTURE"/>
    <s v="TRFC SGNS &amp; RDMRKNG"/>
    <s v="5.3 - Roads and Transportation"/>
    <s v="Function:Road Transport:Core Function:Roads"/>
    <s v="O/504136.JAH.000"/>
    <s v="MSE:AH:MRC:MUNICIPAL RUNNING COST"/>
    <s v="5136JAH000"/>
    <s v="MSE:AH:MRC:MUNICIPAL RUNNING COST"/>
    <s v="Function:Road Transport:Core Function:Roads"/>
    <n v="4300010000"/>
    <s v="HR:MUNICIP.STAFF:BENEFIT-LONG SERVICE AWARD-ERC"/>
    <s v="c546ffb1-f4b4-449d-a44d-3816adf79f33"/>
    <x v="3"/>
    <m/>
    <s v="RV01_MSE"/>
    <s v="COUNCIL: MUNICIPAL SERVICES: ELECTRICITY"/>
    <n v="1000"/>
    <s v="ADM &amp; HO"/>
    <n v="364164.24000000005"/>
    <n v="367805.88240000006"/>
    <n v="375162.00004800007"/>
  </r>
  <r>
    <n v="504161"/>
    <s v="INFRASTRUCTURE"/>
    <s v="MECHANICAL WORKSHOPS"/>
    <s v="5.1 - Electricity"/>
    <s v="Function:Finance and Administration:Core Function:Asset Management"/>
    <s v="O/504161.BAH.000"/>
    <s v="LEVS:AH:MRC:MUNICIPAL RUNNING COST"/>
    <s v="5161BAH000"/>
    <s v="MSE:AH:NIF:TRANSPORT ASSETS:PL"/>
    <s v="Function:Finance and Administration:Core Function:Asset Management"/>
    <n v="4300010000"/>
    <s v="HR:MUNICIP.STAFF:BENEFIT-LONG SERVICE AWARD-ERC"/>
    <s v="c546ffb1-f4b4-449d-a44d-3816adf79f33"/>
    <x v="3"/>
    <m/>
    <s v="RV01_MSE"/>
    <s v="COUNCIL: MUNICIPAL SERVICES: ELECTRICITY"/>
    <n v="1000"/>
    <s v="ADM &amp; HO"/>
    <n v="182539.08000000002"/>
    <n v="184364.47080000001"/>
    <n v="188051.76021600002"/>
  </r>
  <r>
    <n v="504168"/>
    <s v="INFRASTRUCTURE"/>
    <s v="SEWERAGE"/>
    <s v="5.4 - Water and Sanitation"/>
    <s v="Function:Waste Water Management:Core Function:Sewerage"/>
    <s v="O/504168.WAH.000"/>
    <s v="WWAT:AH:MRC:MUNICIPAL RUNNING COST"/>
    <s v="5168WAH000"/>
    <s v="WWAT:AH:MRC:MUNICIPAL RUNNING COST"/>
    <s v="Function:Waste Water Management:Core Function:Sewerage"/>
    <n v="4300010000"/>
    <s v="HR:MUNICIP.STAFF:BENEFIT-LONG SERVICE AWARD-ERC"/>
    <s v="c546ffb1-f4b4-449d-a44d-3816adf79f33"/>
    <x v="3"/>
    <s v="R/M"/>
    <s v="RV01_WWAT"/>
    <s v="COUNCIL: MUNICIPAL SERVICES: WASTE WATER"/>
    <n v="1000"/>
    <s v="ADM &amp; HO"/>
    <n v="161936.16"/>
    <n v="163555.52160000001"/>
    <n v="166826.63203200002"/>
  </r>
  <r>
    <n v="504171"/>
    <s v="INFRASTRUCTURE"/>
    <s v="DRAINAGE DISTRIBUTION"/>
    <s v="5.3 - Roads and Transportation"/>
    <s v="Function:Waste Water Management:Core Function:Storm Water Management"/>
    <s v="O/504171.WAH.000"/>
    <s v="WWAT:AH:MRC:MUNICIPAL RUNNING COST"/>
    <s v="5171WAH000"/>
    <s v="WWAT:AH:MRC:MUNICIPAL RUNNING COST"/>
    <s v="Function:Waste Water Management:Core Function:Storm Water Management"/>
    <n v="4300010000"/>
    <s v="HR:MUNICIP.STAFF:BENEFIT-LONG SERVICE AWARD-ERC"/>
    <s v="c546ffb1-f4b4-449d-a44d-3816adf79f33"/>
    <x v="3"/>
    <m/>
    <s v="RV01_WWAT"/>
    <s v="COUNCIL: MUNICIPAL SERVICES: WASTE WATER"/>
    <n v="1000"/>
    <s v="ADM &amp; HO"/>
    <n v="138025.92000000001"/>
    <n v="139406.17920000001"/>
    <n v="142194.30278400003"/>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300010000"/>
    <s v="HR:MUNICIP.STAFF:BENEFIT-LONG SERVICE AWARD-ERC"/>
    <s v="c546ffb1-f4b4-449d-a44d-3816adf79f33"/>
    <x v="3"/>
    <m/>
    <s v="RV01_LEVS"/>
    <s v="TAXES: PROPERTY RATES: LEVIES"/>
    <n v="1000"/>
    <s v="ADM &amp; HO"/>
    <n v="38574.840000000004"/>
    <n v="38960.588400000001"/>
    <n v="39739.800168000002"/>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300010000"/>
    <s v="HR:MUNICIP.STAFF:BENEFIT-LONG SERVICE AWARD-ERC"/>
    <s v="c546ffb1-f4b4-449d-a44d-3816adf79f33"/>
    <x v="3"/>
    <m/>
    <s v="TS10_MIG"/>
    <s v="CAPITAL: MUNICIPAL INFR GRANT"/>
    <n v="1000"/>
    <s v="ADM &amp; HO"/>
    <n v="125461.31999999999"/>
    <n v="126715.9332"/>
    <n v="129250.25186400001"/>
  </r>
  <r>
    <n v="504707"/>
    <s v="INFRASTRUCTURE"/>
    <s v="RADIO/TRAFFIC"/>
    <s v="5.1 - Electricity"/>
    <s v="Function:Energy Sources:Core Function:Electricity"/>
    <s v="O/504707.JAH.000"/>
    <s v="MSE:AH:MRC:MUNICIPAL RUNNING COST"/>
    <s v="5707JAH000"/>
    <s v="MSE:AH:MRC:MUNICIPAL RUNNING COST"/>
    <s v="Function:Energy Sources:Core Function:Electricity"/>
    <n v="4300010000"/>
    <s v="HR:MUNICIP.STAFF:BENEFIT-LONG SERVICE AWARD-ERC"/>
    <s v="c546ffb1-f4b4-449d-a44d-3816adf79f33"/>
    <x v="3"/>
    <m/>
    <s v="RV01_MSE"/>
    <s v="COUNCIL: MUNICIPAL SERVICES: ELECTRICITY"/>
    <n v="1000"/>
    <s v="ADM &amp; HO"/>
    <n v="62927.28"/>
    <n v="63556.552799999998"/>
    <n v="64827.683855999996"/>
  </r>
  <r>
    <n v="504709"/>
    <s v="INFRASTRUCTURE"/>
    <s v="UNDERGROUND MAINS"/>
    <s v="5.1 - Electricity"/>
    <s v="Function:Energy Sources:Core Function:Electricity"/>
    <s v="O/504709.JAH.000"/>
    <s v="MSE:AH:MRC:MUNICIPAL RUNNING COST"/>
    <s v="5709JAH000"/>
    <s v="MSE:AH:MRC:MUNICIPAL RUNNING COST"/>
    <s v="Function:Energy Sources:Core Function:Electricity"/>
    <n v="4300010000"/>
    <s v="HR:MUNICIP.STAFF:BENEFIT-LONG SERVICE AWARD-ERC"/>
    <s v="c546ffb1-f4b4-449d-a44d-3816adf79f33"/>
    <x v="3"/>
    <m/>
    <s v="RV01_MSE"/>
    <s v="COUNCIL: MUNICIPAL SERVICES: ELECTRICITY"/>
    <n v="1000"/>
    <s v="ADM &amp; HO"/>
    <n v="146749.68"/>
    <n v="148217.17679999999"/>
    <n v="151181.52033599999"/>
  </r>
  <r>
    <n v="504710"/>
    <s v="INFRASTRUCTURE"/>
    <s v="OVERHEAD MAINS"/>
    <s v="5.1 - Electricity"/>
    <s v="Function:Energy Sources:Core Function:Electricity"/>
    <s v="O/504710.JAH.000"/>
    <s v="MSE:AH:MRC:MUNICIPAL RUNNING COST"/>
    <s v="5710JAH000"/>
    <s v="MSE:AH:MRC:MUNICIPAL RUNNING COST"/>
    <s v="Function:Energy Sources:Core Function:Electricity"/>
    <n v="4300010000"/>
    <s v="HR:MUNICIP.STAFF:BENEFIT-LONG SERVICE AWARD-ERC"/>
    <s v="c546ffb1-f4b4-449d-a44d-3816adf79f33"/>
    <x v="3"/>
    <m/>
    <s v="RV01_MSE"/>
    <s v="COUNCIL: MUNICIPAL SERVICES: ELECTRICITY"/>
    <n v="1000"/>
    <s v="ADM &amp; HO"/>
    <n v="198023.39999999997"/>
    <n v="200003.63399999996"/>
    <n v="204003.70667999997"/>
  </r>
  <r>
    <n v="504786"/>
    <s v="INFRASTRUCTURE"/>
    <s v="LEAK DETECTION"/>
    <s v="5.4 - Water and Sanitation"/>
    <s v="Function:Water Management:Core Function:Water Distribution"/>
    <s v="O/504786.ZAH.000"/>
    <s v="WATR:AH:MRC:MUNICIPAL RUNNING COST"/>
    <s v="5786ZAH000"/>
    <s v="WATR:AH:MRC:MUNICIPAL RUNNING COST"/>
    <s v="Function:Water Management:Core Function:Water Distribution"/>
    <n v="4300010000"/>
    <s v="HR:MUNICIP.STAFF:BENEFIT-LONG SERVICE AWARD-ERC"/>
    <s v="c546ffb1-f4b4-449d-a44d-3816adf79f33"/>
    <x v="3"/>
    <m/>
    <s v="RV01_WATR"/>
    <s v="COUNCIL: MUNICIPAL SERVICES: WATER"/>
    <n v="1000"/>
    <s v="ADM &amp; HO"/>
    <n v="38665.68"/>
    <n v="39052.336799999997"/>
    <n v="39833.383536000001"/>
  </r>
  <r>
    <n v="603114"/>
    <s v="SUSTAINABLE DEVELOPMENT AND CITY ENTERPRISES"/>
    <s v="MUNICIPAL BUS ENT"/>
    <s v="6.1 - City Entities"/>
    <s v="Function:Other:Core Function:Air Transport"/>
    <s v="O/603114.JAH.000"/>
    <s v="MSE:AH:MRC:MUNICIPAL RUNNING COST"/>
    <s v="6114JAH000"/>
    <s v="MSE:AH:MRC:MUNICIPAL RUNNING COST"/>
    <s v="Function:Other:Core Function:Air Transport"/>
    <n v="4300010000"/>
    <s v="HR:MUNICIP.STAFF:BENEFIT-LONG SERVICE AWARD-ERC"/>
    <s v="c546ffb1-f4b4-449d-a44d-3816adf79f33"/>
    <x v="3"/>
    <m/>
    <s v="RV01_MSE"/>
    <s v="COUNCIL: MUNICIPAL SERVICES: ELECTRICITY"/>
    <n v="1000"/>
    <s v="ADM &amp; HO"/>
    <n v="21093.48"/>
    <n v="21304.414799999999"/>
    <n v="21730.503096"/>
  </r>
  <r>
    <n v="603116"/>
    <s v="SUSTAINABLE DEVELOPMENT AND CITY ENTERPRISES"/>
    <s v="TOWN PLAN &amp; ENV-MNGT"/>
    <s v="6.4 - Town Planning"/>
    <s v="Function:Planning and Development:Core Function:Town Planning, Building Regulations and Enforcement, and City Engineer"/>
    <s v="O/603116.JAH.000"/>
    <s v="MSE:AH:MRC:MUNICIPAL RUNNING COST"/>
    <s v="6116JAH000"/>
    <s v="MSE:AH:MRC:MUNICIPAL RUNNING COST"/>
    <s v="Function:Planning and Development:Core Function:Town Planning, Building Regulations and Enforcement, and City Engineer"/>
    <n v="4300010000"/>
    <s v="HR:MUNICIP.STAFF:BENEFIT-LONG SERVICE AWARD-ERC"/>
    <s v="c546ffb1-f4b4-449d-a44d-3816adf79f33"/>
    <x v="3"/>
    <m/>
    <s v="RV01_MSE"/>
    <s v="COUNCIL: MUNICIPAL SERVICES: ELECTRICITY"/>
    <n v="1000"/>
    <s v="ADM &amp; HO"/>
    <n v="34011.479999999996"/>
    <n v="34351.594799999999"/>
    <n v="35038.626695999999"/>
  </r>
  <r>
    <n v="604101"/>
    <s v="SUSTAINABLE DEVELOPMENT AND CITY ENTERPRISES"/>
    <s v="LAND SURVEY"/>
    <s v="6.4 - Town Planning"/>
    <s v="Function:Planning and Development:Core Function:Town Planning, Building Regulations and Enforcement, and City Engineer"/>
    <s v="O/604101.JAH.000"/>
    <s v="MSE:AH:MRC:MUNICIPAL RUNNING COST"/>
    <s v="6101JAH000"/>
    <s v="MSE:AH:MRC:MUNICIPAL RUNNING COST"/>
    <s v="Function:Planning and Development:Core Function:Town Planning, Building Regulations and Enforcement, and City Engineer"/>
    <n v="4300010000"/>
    <s v="HR:MUNICIP.STAFF:BENEFIT-LONG SERVICE AWARD-ERC"/>
    <s v="c546ffb1-f4b4-449d-a44d-3816adf79f33"/>
    <x v="3"/>
    <m/>
    <s v="RV01_MSE"/>
    <s v="COUNCIL: MUNICIPAL SERVICES: ELECTRICITY"/>
    <n v="1000"/>
    <s v="ADM &amp; HO"/>
    <n v="97130.880000000005"/>
    <n v="98102.188800000004"/>
    <n v="100064.23257600001"/>
  </r>
  <r>
    <n v="604111"/>
    <s v="SUSTAINABLE DEVELOPMENT AND CITY ENTERPRISES"/>
    <s v="INFORMAL SETTLEMENTS"/>
    <s v="6.4 - Town Planning"/>
    <s v="Function:Housing:Core Function:Housing"/>
    <s v="O/604111.JAH.000"/>
    <s v="MSE:AH:MRC:MUNICIPAL RUNNING COST"/>
    <s v="6111JAH000"/>
    <s v="MSE:AH:MRC:MUNICIPAL RUNNING COST"/>
    <s v="Function:Housing:Core Function:Housing"/>
    <n v="4300010000"/>
    <s v="HR:MUNICIP.STAFF:BENEFIT-LONG SERVICE AWARD-ERC"/>
    <s v="c546ffb1-f4b4-449d-a44d-3816adf79f33"/>
    <x v="3"/>
    <m/>
    <s v="RV01_MSE"/>
    <s v="COUNCIL: MUNICIPAL SERVICES: ELECTRICITY"/>
    <n v="1000"/>
    <s v="ADM &amp; HO"/>
    <n v="43317.840000000004"/>
    <n v="43751.018400000001"/>
    <n v="44626.038767999999"/>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10000"/>
    <s v="HR:MUNICIP.STAFF:BENEFIT-LONG SERVICE AWARD-ERC"/>
    <s v="c546ffb1-f4b4-449d-a44d-3816adf79f33"/>
    <x v="3"/>
    <m/>
    <s v="TS11_ACRDO"/>
    <s v="OPER: PROV GOV: HOUSING ACCREDITATION"/>
    <n v="1000"/>
    <s v="ADM &amp; HO"/>
    <m/>
    <m/>
    <m/>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300010000"/>
    <s v="HR:MUNICIP.STAFF:BENEFIT-LONG SERVICE AWARD-ERC"/>
    <s v="c546ffb1-f4b4-449d-a44d-3816adf79f33"/>
    <x v="3"/>
    <m/>
    <s v="RV01_MSE"/>
    <s v="COUNCIL: MUNICIPAL SERVICES: ELECTRICITY"/>
    <n v="1000"/>
    <s v="ADM &amp; HO"/>
    <n v="35236.32"/>
    <n v="35588.683199999999"/>
    <n v="36300.456864"/>
  </r>
  <r>
    <n v="604347"/>
    <s v="SUSTAINABLE DEVELOPMENT AND CITY ENTERPRISES"/>
    <s v="ENVIRONMENTAL HEALTH"/>
    <s v="6.4 - Town Planning"/>
    <s v="Function:Environmental Protection:Non-core Function:Pollution Control"/>
    <s v="O/604347.JAH.000"/>
    <s v="MSE:AH:MRC:MUNICIPAL RUNNING COST"/>
    <s v="6347JAH000"/>
    <s v="MSE:AH:MRC:MUNICIPAL RUNNING COST"/>
    <s v="Function:Environmental Protection:Non-core Function:Pollution Control"/>
    <n v="4300010000"/>
    <s v="HR:MUNICIP.STAFF:BENEFIT-LONG SERVICE AWARD-ERC"/>
    <s v="c546ffb1-f4b4-449d-a44d-3816adf79f33"/>
    <x v="3"/>
    <m/>
    <s v="RV01_MSE"/>
    <s v="COUNCIL: MUNICIPAL SERVICES: ELECTRICITY"/>
    <n v="1000"/>
    <s v="ADM &amp; HO"/>
    <n v="258113.88"/>
    <n v="260695.01880000002"/>
    <n v="265908.919176"/>
  </r>
  <r>
    <n v="604480"/>
    <s v="SUSTAINABLE DEVELOPMENT AND CITY ENTERPRISES"/>
    <s v="ART GALLERY"/>
    <s v="6.1 - City Entities"/>
    <s v="Function:Community and Social Services:Core Function:Museums and Art Galleries"/>
    <s v="O/604480.JAH.000"/>
    <s v="MSE:AH:MRC:MUNICIPAL RUNNING COST"/>
    <s v="6480JAH000"/>
    <s v="MSE:AH:MRC:MUNICIPAL RUNNING COST"/>
    <s v="Function:Community and Social Services:Core Function:Museums and Art Galleries"/>
    <n v="4300010000"/>
    <s v="HR:MUNICIP.STAFF:BENEFIT-LONG SERVICE AWARD-ERC"/>
    <s v="c546ffb1-f4b4-449d-a44d-3816adf79f33"/>
    <x v="3"/>
    <m/>
    <s v="RV01_MSE"/>
    <s v="COUNCIL: MUNICIPAL SERVICES: ELECTRICITY"/>
    <n v="1000"/>
    <s v="ADM &amp; HO"/>
    <n v="42542.28"/>
    <n v="42967.702799999999"/>
    <n v="43827.056856000003"/>
  </r>
  <r>
    <n v="604508"/>
    <s v="SUSTAINABLE DEVELOPMENT AND CITY ENTERPRISES"/>
    <s v="AIRPORT"/>
    <s v="6.1 - City Entities"/>
    <s v="Function:Other:Core Function:Air Transport"/>
    <s v="O/604508.JAH.000"/>
    <s v="MSE:AH:MRC:MUNICIPAL RUNNING COST"/>
    <s v="6508JAH000"/>
    <s v="MSE:AH:MRC:MUNICIPAL RUNNING COST"/>
    <s v="Function:Other:Core Function:Air Transport"/>
    <n v="4300010000"/>
    <s v="HR:MUNICIP.STAFF:BENEFIT-LONG SERVICE AWARD-ERC"/>
    <s v="c546ffb1-f4b4-449d-a44d-3816adf79f33"/>
    <x v="3"/>
    <m/>
    <s v="RV01_MSE"/>
    <s v="COUNCIL: MUNICIPAL SERVICES: ELECTRICITY"/>
    <n v="1000"/>
    <s v="ADM &amp; HO"/>
    <n v="12644.28"/>
    <n v="12770.722800000001"/>
    <n v="13026.137256000002"/>
  </r>
  <r>
    <n v="604515"/>
    <s v="SUSTAINABLE DEVELOPMENT AND CITY ENTERPRISES"/>
    <s v="LICNSNG &amp; VOTERS ROL"/>
    <s v="6.2 - Development Services"/>
    <s v="Function:Other:Core Function:Licensing and Regulation"/>
    <s v="O/604515.JAH.000"/>
    <s v="MSE:AH:MRC:MUNICIPAL RUNNING COST"/>
    <s v="6515JAH000"/>
    <s v="MSE:AH:MRC:MUNICIPAL RUNNING COST"/>
    <s v="Function:Other:Core Function:Licensing and Regulation"/>
    <n v="4300010000"/>
    <s v="HR:MUNICIP.STAFF:BENEFIT-LONG SERVICE AWARD-ERC"/>
    <s v="c546ffb1-f4b4-449d-a44d-3816adf79f33"/>
    <x v="3"/>
    <m/>
    <s v="RV01_MSE"/>
    <s v="COUNCIL: MUNICIPAL SERVICES: ELECTRICITY"/>
    <n v="1000"/>
    <s v="ADM &amp; HO"/>
    <n v="117853.68"/>
    <n v="119032.21679999999"/>
    <n v="121412.86113599999"/>
  </r>
  <r>
    <n v="604546"/>
    <s v="SUSTAINABLE DEVELOPMENT AND CITY ENTERPRISES"/>
    <s v="URBAN SERVICES"/>
    <s v="6.4 - Town Planning"/>
    <s v="Function:Planning and Development:Core Function:Town Planning, Building Regulations and Enforcement, and City Engineer"/>
    <s v="O/604546.JAH.000"/>
    <s v="MSE:AH:MRC:MUNICIPAL RUNNING COST"/>
    <s v="6546JAH000"/>
    <s v="MSE:AH:MRC:MUNICIPAL RUNNING COST"/>
    <s v="Function:Planning and Development:Core Function:Town Planning, Building Regulations and Enforcement, and City Engineer"/>
    <n v="4300010000"/>
    <s v="HR:MUNICIP.STAFF:BENEFIT-LONG SERVICE AWARD-ERC"/>
    <s v="c546ffb1-f4b4-449d-a44d-3816adf79f33"/>
    <x v="3"/>
    <m/>
    <s v="RV01_MSE"/>
    <s v="COUNCIL: MUNICIPAL SERVICES: ELECTRICITY"/>
    <n v="1000"/>
    <s v="ADM &amp; HO"/>
    <n v="27144.840000000004"/>
    <n v="27416.288400000005"/>
    <n v="27964.614168000004"/>
  </r>
  <r>
    <n v="604547"/>
    <s v="SUSTAINABLE DEVELOPMENT AND CITY ENTERPRISES"/>
    <s v="BUILDING CONTROL"/>
    <s v="6.4 - Town Planning"/>
    <s v="Function:Planning and Development:Core Function:Town Planning, Building Regulations and Enforcement, and City Engineer"/>
    <s v="O/604547.JAH.000"/>
    <s v="MSE:AH:MRC:MUNICIPAL RUNNING COST"/>
    <s v="6547JAH000"/>
    <s v="MSE:AH:MRC:MUNICIPAL RUNNING COST"/>
    <s v="Function:Planning and Development:Core Function:Town Planning, Building Regulations and Enforcement, and City Engineer"/>
    <n v="4300010000"/>
    <s v="HR:MUNICIP.STAFF:BENEFIT-LONG SERVICE AWARD-ERC"/>
    <s v="c546ffb1-f4b4-449d-a44d-3816adf79f33"/>
    <x v="3"/>
    <m/>
    <s v="RV01_MSE"/>
    <s v="COUNCIL: MUNICIPAL SERVICES: ELECTRICITY"/>
    <n v="1000"/>
    <s v="ADM &amp; HO"/>
    <n v="162906.72"/>
    <n v="164535.78719999999"/>
    <n v="167826.50294400001"/>
  </r>
  <r>
    <n v="604548"/>
    <s v="SUSTAINABLE DEVELOPMENT AND CITY ENTERPRISES"/>
    <s v="DEV MNGT"/>
    <s v="6.4 - Town Planning"/>
    <s v="Function:Planning and Development:Core Function:Town Planning, Building Regulations and Enforcement, and City Engineer"/>
    <s v="O/604548.JAH.000"/>
    <s v="MSE:AH:MRC:MUNICIPAL RUNNING COST"/>
    <s v="6548JAH000"/>
    <s v="MSE:AH:MRC:MUNICIPAL RUNNING COST"/>
    <s v="Function:Planning and Development:Core Function:Town Planning, Building Regulations and Enforcement, and City Engineer"/>
    <n v="4300010000"/>
    <s v="HR:MUNICIP.STAFF:BENEFIT-LONG SERVICE AWARD-ERC"/>
    <s v="c546ffb1-f4b4-449d-a44d-3816adf79f33"/>
    <x v="3"/>
    <m/>
    <s v="RV01_MSE"/>
    <s v="COUNCIL: MUNICIPAL SERVICES: ELECTRICITY"/>
    <n v="1000"/>
    <s v="ADM &amp; HO"/>
    <n v="11022.72"/>
    <n v="11132.947199999999"/>
    <n v="11355.606143999999"/>
  </r>
  <r>
    <n v="604745"/>
    <s v="SUSTAINABLE DEVELOPMENT AND CITY ENTERPRISES"/>
    <s v="MUNICIPAL MARKET"/>
    <s v="6.1 - City Entities"/>
    <s v="Function:Other:Core Function:Markets"/>
    <s v="O/604745.JAH.000"/>
    <s v="MSE:AH:MRC:MUNICIPAL RUNNING COST"/>
    <s v="6745JAH000"/>
    <s v="MSE:AH:MRC:MUNICIPAL RUNNING COST"/>
    <s v="Function:Other:Core Function:Markets"/>
    <n v="4300010000"/>
    <s v="HR:MUNICIP.STAFF:BENEFIT-LONG SERVICE AWARD-ERC"/>
    <s v="c546ffb1-f4b4-449d-a44d-3816adf79f33"/>
    <x v="3"/>
    <m/>
    <s v="RV01_MSE"/>
    <s v="COUNCIL: MUNICIPAL SERVICES: ELECTRICITY"/>
    <n v="1000"/>
    <s v="ADM &amp; HO"/>
    <n v="142152.72"/>
    <n v="143574.24720000001"/>
    <n v="146445.73214400001"/>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300015550"/>
    <s v="HR:MUNICIP.STAFF:BENEFIT-NON PENSIONABLE ALLOWANCE"/>
    <s v="98d3cb2e-a405-43e9-a6a9-d7807fa7a96f"/>
    <x v="3"/>
    <m/>
    <s v="RV01_LEVS"/>
    <s v="TAXES: PROPERTY RATES: LEVIES"/>
    <n v="1000"/>
    <s v="ADM &amp; HO"/>
    <n v="4752.6000000000004"/>
    <n v="5013.9930000000004"/>
    <n v="5314.8325800000002"/>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Finance"/>
    <n v="4300015550"/>
    <s v="HR:MUNICIP.STAFF:BENEFIT-NON PENSIONABLE ALLOWANCE"/>
    <s v="98d3cb2e-a405-43e9-a6a9-d7807fa7a96f"/>
    <x v="3"/>
    <m/>
    <s v="RV01_LEVS"/>
    <s v="TAXES: PROPERTY RATES: LEVIES"/>
    <n v="1000"/>
    <s v="ADM &amp; HO"/>
    <n v="4752.6000000000004"/>
    <n v="5013.9930000000004"/>
    <n v="5314.8325800000002"/>
  </r>
  <r>
    <n v="204024"/>
    <s v="CITY FINANCE"/>
    <s v="CUSTOMER CARE"/>
    <s v="2.4 - Revenue Management"/>
    <s v="Function:Finance and Administration:Core Function:Finance"/>
    <s v="O/204024.BAH.000"/>
    <s v="LEVS:AH:MRC:MUNICIPAL RUNNING COST"/>
    <s v="2024BAH000"/>
    <s v="LEVS:AH:MRC:MUNICIPAL RUNNING COST"/>
    <s v="Function:Finance and Administration:Core Function:Finance"/>
    <n v="4300015550"/>
    <s v="HR:MUNICIP.STAFF:BENEFIT-NON PENSIONABLE ALLOWANCE"/>
    <s v="98d3cb2e-a405-43e9-a6a9-d7807fa7a96f"/>
    <x v="3"/>
    <m/>
    <s v="RV01_LEVS"/>
    <s v="TAXES: PROPERTY RATES: LEVIES"/>
    <n v="1000"/>
    <s v="ADM &amp; HO"/>
    <n v="14257.800000000001"/>
    <n v="15041.978999999999"/>
    <n v="15944.497740000001"/>
  </r>
  <r>
    <n v="204037"/>
    <s v="CITY FINANCE"/>
    <s v="LOGISTIC"/>
    <s v="2.5 - Supply Chain Management"/>
    <s v="Function:Finance and Administration:Core Function:Supply Chain Management"/>
    <s v="O/204037.BAH.000"/>
    <s v="LEVS:AH:MRC:MUNICIPAL RUNNING COST"/>
    <s v="2037BAH000"/>
    <s v="LEVS:AH:MRC:MUNICIPAL RUNNING COST"/>
    <s v="Function:Finance and Administration:Core Function:Supply Chain Management"/>
    <n v="4300015550"/>
    <s v="HR:MUNICIP.STAFF:BENEFIT-NON PENSIONABLE ALLOWANCE"/>
    <s v="98d3cb2e-a405-43e9-a6a9-d7807fa7a96f"/>
    <x v="3"/>
    <m/>
    <s v="RV01_LEVS"/>
    <s v="TAXES: PROPERTY RATES: LEVIES"/>
    <n v="1000"/>
    <s v="ADM &amp; HO"/>
    <n v="28515.599999999999"/>
    <n v="30083.957999999995"/>
    <n v="31888.995479999998"/>
  </r>
  <r>
    <n v="403069"/>
    <s v="COMMUNITY SERVICES"/>
    <s v="SPORTS AND RECREATION"/>
    <s v="3.3 - Recreation and Facilities"/>
    <s v="Function:Sport and Recreation:Core Function:Recreational Facilities"/>
    <s v="O/403069.JAH.000"/>
    <s v="MSE:AH:MRC:MUNICIPAL RUNNING COST"/>
    <s v="4069JAH000"/>
    <s v="MSE:AH:MRC:MUNICIPAL RUNNING COST"/>
    <s v="Function:Sport and Recreation:Core Function:Recreational Facilities"/>
    <n v="4300015550"/>
    <s v="HR:MUNICIP.STAFF:BENEFIT-NON PENSIONABLE ALLOWANCE"/>
    <s v="98d3cb2e-a405-43e9-a6a9-d7807fa7a96f"/>
    <x v="3"/>
    <s v="R/M"/>
    <s v="RV01_MSE"/>
    <s v="COUNCIL: MUNICIPAL SERVICES: ELECTRICITY"/>
    <n v="1000"/>
    <s v="ADM &amp; HO"/>
    <n v="147330.60000000009"/>
    <n v="155433.78300000008"/>
    <n v="164759.80998000011"/>
  </r>
  <r>
    <n v="403553"/>
    <s v="COMMUNITY SERVICES"/>
    <s v="AREA BASED - MNGT"/>
    <s v="3.1 - Area Based Management "/>
    <s v="Function:Community and Social Services:Non-core Function:Population Development"/>
    <s v="O/403553.JAH.000"/>
    <s v="MSE:AH:MRC:MUNICIPAL RUNNING COST"/>
    <s v="4553JAH000"/>
    <s v="MSE:AH:MRC:MUNICIPAL RUNNING COST"/>
    <s v="Function:Finance and Administration:Core Function:Administrative and Corporate Support"/>
    <n v="4300015550"/>
    <s v="HR:MUNICIP.STAFF:BENEFIT-NON PENSIONABLE ALLOWANCE"/>
    <s v="98d3cb2e-a405-43e9-a6a9-d7807fa7a96f"/>
    <x v="3"/>
    <m/>
    <s v="RV01_MSE"/>
    <s v="COUNCIL: MUNICIPAL SERVICES: ELECTRICITY"/>
    <n v="1000"/>
    <s v="ADM &amp; HO"/>
    <n v="28515.599999999999"/>
    <n v="30083.957999999995"/>
    <n v="31888.995479999998"/>
  </r>
  <r>
    <n v="404117"/>
    <s v="COMMUNITY SERVICES"/>
    <s v="EAST_ASHBRTON_CNTRL"/>
    <s v="3.1 - Area Based Management "/>
    <s v="Function:Finance and Administration:Core Function:Administrative and Corporate Support"/>
    <s v="O/404117.BZ4.000"/>
    <s v="LEVS:Z4:MRC:MUNICIPAL RUNNING COST"/>
    <s v="4117BZ4000"/>
    <s v="LEVS:Z4:MRC:MUNICIPAL RUNNING COST"/>
    <s v="Function:Finance and Administration:Core Function:Administrative and Corporate Support"/>
    <n v="4300015550"/>
    <s v="HR:MUNICIP.STAFF:BENEFIT-NON PENSIONABLE ALLOWANCE"/>
    <s v="98d3cb2e-a405-43e9-a6a9-d7807fa7a96f"/>
    <x v="3"/>
    <m/>
    <s v="RV01_LEVS"/>
    <s v="TAXES: PROPERTY RATES: LEVIES"/>
    <n v="1000"/>
    <s v="ADM &amp; HO"/>
    <n v="9505.2000000000007"/>
    <n v="10027.986000000001"/>
    <n v="10629.66516"/>
  </r>
  <r>
    <n v="404118"/>
    <s v="COMMUNITY SERVICES"/>
    <s v="NORTHERN"/>
    <s v="3.1 - Area Based Management "/>
    <s v="Function:Finance and Administration:Core Function:Administrative and Corporate Support"/>
    <s v="O/404118.BZ5.000"/>
    <s v="LEVS:Z5:MRC:MUNICIPAL RUNNING COST"/>
    <s v="4118BZ5000"/>
    <s v="LEVS:Z5:MRC:MUNICIPAL RUNNING COST"/>
    <s v="Function:Finance and Administration:Core Function:Administrative and Corporate Support"/>
    <n v="4300015550"/>
    <s v="HR:MUNICIP.STAFF:BENEFIT-NON PENSIONABLE ALLOWANCE"/>
    <s v="98d3cb2e-a405-43e9-a6a9-d7807fa7a96f"/>
    <x v="3"/>
    <m/>
    <s v="RV01_LEVS"/>
    <s v="TAXES: PROPERTY RATES: LEVIES"/>
    <n v="1000"/>
    <s v="ADM &amp; HO"/>
    <n v="9505.2000000000007"/>
    <n v="10027.986000000001"/>
    <n v="10629.66516"/>
  </r>
  <r>
    <n v="404119"/>
    <s v="COMMUNITY SERVICES"/>
    <s v="IMBALI"/>
    <s v="3.1 - Area Based Management "/>
    <s v="Function:Finance and Administration:Core Function:Administrative and Corporate Support"/>
    <s v="O/404119.BZ3.000"/>
    <s v="LEVS:Z3:MRC:MUNICIPAL RUNNING COST"/>
    <s v="4119BZ3000"/>
    <s v="LEVS:Z3:MRC:MUNICIPAL RUNNING COST"/>
    <s v="Function:Finance and Administration:Core Function:Administrative and Corporate Support"/>
    <n v="4300015550"/>
    <s v="HR:MUNICIP.STAFF:BENEFIT-NON PENSIONABLE ALLOWANCE"/>
    <s v="98d3cb2e-a405-43e9-a6a9-d7807fa7a96f"/>
    <x v="3"/>
    <m/>
    <s v="RV01_LEVS"/>
    <s v="TAXES: PROPERTY RATES: LEVIES"/>
    <n v="1000"/>
    <s v="ADM &amp; HO"/>
    <n v="4752.6000000000004"/>
    <n v="5013.9930000000004"/>
    <n v="5314.8325800000002"/>
  </r>
  <r>
    <n v="404166"/>
    <s v="COMMUNITY SERVICES"/>
    <s v="BULD &amp; FACILTS MNGT"/>
    <s v="3.3 - Recreation and Facilities"/>
    <s v="Function:Finance and Administration:Core Function:Property Services"/>
    <s v="O/404166.JAH.000"/>
    <s v="MSE:AH:MRC:MUNICIPAL RUNNING COST"/>
    <s v="4166JAH000"/>
    <s v="MSE:AH:MRC:MUNICIPAL RUNNING COST"/>
    <s v="Function:Finance and Administration:Core Function:Property Services"/>
    <n v="4300015550"/>
    <s v="HR:MUNICIP.STAFF:BENEFIT-NON PENSIONABLE ALLOWANCE"/>
    <s v="98d3cb2e-a405-43e9-a6a9-d7807fa7a96f"/>
    <x v="3"/>
    <s v="R/M"/>
    <s v="RV01_MSE"/>
    <s v="COUNCIL: MUNICIPAL SERVICES: ELECTRICITY"/>
    <n v="1000"/>
    <s v="ADM &amp; HO"/>
    <n v="28515.599999999999"/>
    <n v="30083.957999999995"/>
    <n v="31888.995479999998"/>
  </r>
  <r>
    <n v="404182"/>
    <s v="COMMUNITY SERVICES"/>
    <s v="ENVIROMENTAL MNGT"/>
    <s v="3.4 - Waste Management"/>
    <s v="Function:Waste Management:Core Function:Solid Waste Removal"/>
    <s v="O/404182.JAH.000"/>
    <s v="MSE:AH:MRC:MUNICIPAL RUNNING COST"/>
    <s v="4182JAH000"/>
    <s v="MSE:AH:MRC:MUNICIPAL RUNNING COST"/>
    <s v="Function:Waste Management:Core Function:Solid Waste Removal"/>
    <n v="4300015550"/>
    <s v="HR:MUNICIP.STAFF:BENEFIT-NON PENSIONABLE ALLOWANCE"/>
    <s v="98d3cb2e-a405-43e9-a6a9-d7807fa7a96f"/>
    <x v="3"/>
    <m/>
    <s v="RV01_MSE"/>
    <s v="COUNCIL: MUNICIPAL SERVICES: ELECTRICITY"/>
    <n v="1000"/>
    <s v="ADM &amp; HO"/>
    <n v="109309.80000000005"/>
    <n v="115321.83900000004"/>
    <n v="122241.14934000005"/>
  </r>
  <r>
    <n v="404186"/>
    <s v="COMMUNITY SERVICES"/>
    <s v="GENERAL - WASTE MNGT"/>
    <s v="3.4 - Waste Management"/>
    <s v="Function:Waste Management:Core Function:Solid Waste Removal"/>
    <s v="O/404186.JAH.000"/>
    <s v="MSE:AH:MRC:MUNICIPAL RUNNING COST"/>
    <s v="4186JAH000"/>
    <s v="MSE:AH:MRC:MUNICIPAL RUNNING COST"/>
    <s v="Function:Waste Management:Core Function:Solid Waste Removal"/>
    <n v="4300015550"/>
    <s v="HR:MUNICIP.STAFF:BENEFIT-NON PENSIONABLE ALLOWANCE"/>
    <s v="98d3cb2e-a405-43e9-a6a9-d7807fa7a96f"/>
    <x v="3"/>
    <s v="R/M"/>
    <s v="RV01_MSE"/>
    <s v="COUNCIL: MUNICIPAL SERVICES: ELECTRICITY"/>
    <n v="1000"/>
    <s v="ADM &amp; HO"/>
    <n v="118815.00000000006"/>
    <n v="125349.82500000006"/>
    <n v="132870.81450000007"/>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300015550"/>
    <s v="HR:MUNICIP.STAFF:BENEFIT-NON PENSIONABLE ALLOWANCE"/>
    <s v="98d3cb2e-a405-43e9-a6a9-d7807fa7a96f"/>
    <x v="3"/>
    <m/>
    <s v="RV01_LEVS"/>
    <s v="TAXES: PROPERTY RATES: LEVIES"/>
    <n v="1000"/>
    <s v="ADM &amp; HO"/>
    <n v="346939.79999999981"/>
    <n v="366021.48899999977"/>
    <n v="387982.77833999979"/>
  </r>
  <r>
    <n v="404390"/>
    <s v="COMMUNITY SERVICES"/>
    <s v="MNT &amp; ADMN - SPRTS"/>
    <s v="3.3 - Recreation and Facilities"/>
    <s v="Function:Sport and Recreation:Non-core Function:Recreational Facilities"/>
    <s v="O/404390.JAH.000"/>
    <s v="MSE:AH:MRC:MUNICIPAL RUNNING COST"/>
    <s v="4390JAH000"/>
    <s v="MSE:AH:MRC:MUNICIPAL RUNNING COST"/>
    <s v="Function:Sport and Recreation:Non-core Function:Recreational Facilities"/>
    <n v="4300015550"/>
    <s v="HR:MUNICIP.STAFF:BENEFIT-NON PENSIONABLE ALLOWANCE"/>
    <s v="98d3cb2e-a405-43e9-a6a9-d7807fa7a96f"/>
    <x v="3"/>
    <m/>
    <s v="RV01_MSE"/>
    <s v="COUNCIL: MUNICIPAL SERVICES: ELECTRICITY"/>
    <n v="1000"/>
    <s v="ADM &amp; HO"/>
    <n v="318424.19999999995"/>
    <n v="335937.53099999996"/>
    <n v="356093.78285999998"/>
  </r>
  <r>
    <n v="404392"/>
    <s v="COMMUNITY SERVICES"/>
    <s v="CEMETERIES"/>
    <s v="3.3 - Recreation and Facilities"/>
    <s v="Function:Community and Social Services:Core Function:Cemeteries, Funeral Parlours and Crematoriums"/>
    <s v="O/404392.JAH.000"/>
    <s v="MSE:AH:MRC:MUNICIPAL RUNNING COST"/>
    <s v="4392JAH000"/>
    <s v="MSE:AH:MRC:MUNICIPAL RUNNING COST"/>
    <s v="Function:Community and Social Services:Core Function:Cemeteries, Funeral Parlours and Crematoriums"/>
    <n v="4300015550"/>
    <s v="HR:MUNICIP.STAFF:BENEFIT-NON PENSIONABLE ALLOWANCE"/>
    <s v="98d3cb2e-a405-43e9-a6a9-d7807fa7a96f"/>
    <x v="3"/>
    <m/>
    <s v="RV01_MSE"/>
    <s v="COUNCIL: MUNICIPAL SERVICES: ELECTRICITY"/>
    <n v="1000"/>
    <s v="ADM &amp; HO"/>
    <n v="508528.19999999902"/>
    <n v="536497.25099999888"/>
    <n v="568687.08605999884"/>
  </r>
  <r>
    <n v="404402"/>
    <s v="COMMUNITY SERVICES"/>
    <s v="DISTRICT NORTH"/>
    <s v="3.3 - Recreation and Facilities"/>
    <s v="Function:Sport and Recreation:Core Function:Community Parks (including Nurseries)"/>
    <s v="O/404402.BAH.000"/>
    <s v="LEVS:AH:MRC:MUNICIPAL RUNNING COST"/>
    <s v="4402BAH000"/>
    <s v="LEVS:AH:MRC:MUNICIPAL RUNNING COST"/>
    <s v="Function:Sport and Recreation:Core Function:Community Parks (including Nurseries)"/>
    <n v="4300015550"/>
    <s v="HR:MUNICIP.STAFF:BENEFIT-NON PENSIONABLE ALLOWANCE"/>
    <s v="98d3cb2e-a405-43e9-a6a9-d7807fa7a96f"/>
    <x v="3"/>
    <m/>
    <s v="RV01_LEVS"/>
    <s v="TAXES: PROPERTY RATES: LEVIES"/>
    <n v="1000"/>
    <s v="ADM &amp; HO"/>
    <n v="4752.6000000000004"/>
    <n v="5013.9930000000004"/>
    <n v="5314.8325800000002"/>
  </r>
  <r>
    <n v="404404"/>
    <s v="COMMUNITY SERVICES"/>
    <s v="DISTRICT CENTRAL"/>
    <s v="3.3 - Recreation and Facilities"/>
    <s v="Function:Sport and Recreation:Core Function:Community Parks (including Nurseries)"/>
    <s v="O/404404.JAH.000"/>
    <s v="MSE:AH:MRC:MUNICIPAL RUNNING COST"/>
    <s v="4404JAH000"/>
    <s v="MSE:AH:MRC:MUNICIPAL RUNNING COST"/>
    <s v="Function:Sport and Recreation:Core Function:Community Parks (including Nurseries)"/>
    <n v="4300015550"/>
    <s v="HR:MUNICIP.STAFF:BENEFIT-NON PENSIONABLE ALLOWANCE"/>
    <s v="98d3cb2e-a405-43e9-a6a9-d7807fa7a96f"/>
    <x v="3"/>
    <m/>
    <s v="RV01_MSE"/>
    <s v="COUNCIL: MUNICIPAL SERVICES: ELECTRICITY"/>
    <n v="1000"/>
    <s v="ADM &amp; HO"/>
    <n v="185351.40000000014"/>
    <n v="195545.72700000013"/>
    <n v="207278.47062000015"/>
  </r>
  <r>
    <n v="404406"/>
    <s v="COMMUNITY SERVICES"/>
    <s v="DISTRICT SOUTH"/>
    <s v="3.3 - Recreation and Facilities"/>
    <s v="Function:Sport and Recreation:Core Function:Community Parks (including Nurseries)"/>
    <s v="O/404406.JAH.000"/>
    <s v="MSE:AH:MRC:MUNICIPAL RUNNING COST"/>
    <s v="4406JAH000"/>
    <s v="MSE:AH:MRC:MUNICIPAL RUNNING COST"/>
    <s v="Function:Sport and Recreation:Core Function:Community Parks (including Nurseries)"/>
    <n v="4300015550"/>
    <s v="HR:MUNICIP.STAFF:BENEFIT-NON PENSIONABLE ALLOWANCE"/>
    <s v="98d3cb2e-a405-43e9-a6a9-d7807fa7a96f"/>
    <x v="3"/>
    <m/>
    <s v="RV01_MSE"/>
    <s v="COUNCIL: MUNICIPAL SERVICES: ELECTRICITY"/>
    <n v="1000"/>
    <s v="ADM &amp; HO"/>
    <n v="52278.599999999991"/>
    <n v="55153.922999999988"/>
    <n v="58463.158379999993"/>
  </r>
  <r>
    <n v="404412"/>
    <s v="COMMUNITY SERVICES"/>
    <s v="HORTICULTURE"/>
    <s v="3.3 - Recreation and Facilities"/>
    <s v="Function:Sport and Recreation:Core Function:Community Parks (including Nurseries)"/>
    <s v="O/404412.BAH.000"/>
    <s v="LEVS:AH:MRC:MUNICIPAL RUNNING COST"/>
    <s v="4412BAH000"/>
    <s v="LEVS:AH:MRC:MUNICIPAL RUNNING COST"/>
    <s v="Function:Sport and Recreation:Core Function:Community Parks (including Nurseries)"/>
    <n v="4300015550"/>
    <s v="HR:MUNICIP.STAFF:BENEFIT-NON PENSIONABLE ALLOWANCE"/>
    <s v="98d3cb2e-a405-43e9-a6a9-d7807fa7a96f"/>
    <x v="3"/>
    <m/>
    <s v="RV01_LEVS"/>
    <s v="TAXES: PROPERTY RATES: LEVIES"/>
    <n v="1000"/>
    <s v="ADM &amp; HO"/>
    <n v="14257.800000000001"/>
    <n v="15041.978999999999"/>
    <n v="15944.497740000001"/>
  </r>
  <r>
    <n v="404513"/>
    <s v="COMMUNITY SERVICES"/>
    <s v="BESSIE HEAD LIBRY"/>
    <s v="3.3 - Recreation and Facilities"/>
    <s v="Function:Community and Social Services:Core Function:Libraries and Archives"/>
    <s v="O/404513.JAH.000"/>
    <s v="MSE:AH:MRC:MUNICIPAL RUNNING COST"/>
    <s v="4513JAH000"/>
    <s v="MSE:AH:MRC:MUNICIPAL RUNNING COST"/>
    <s v="Function:Community and Social Services:Core Function:Libraries and Archives"/>
    <n v="4300015550"/>
    <s v="HR:MUNICIP.STAFF:BENEFIT-NON PENSIONABLE ALLOWANCE"/>
    <s v="98d3cb2e-a405-43e9-a6a9-d7807fa7a96f"/>
    <x v="3"/>
    <m/>
    <s v="RV01_MSE"/>
    <s v="COUNCIL: MUNICIPAL SERVICES: ELECTRICITY"/>
    <n v="1000"/>
    <s v="ADM &amp; HO"/>
    <n v="4752.6000000000004"/>
    <n v="5013.9930000000004"/>
    <n v="5314.8325800000002"/>
  </r>
  <r>
    <n v="503091"/>
    <s v="INFRASTRUCTURE"/>
    <s v="ELECTRICITY-MNGT"/>
    <s v="5.1 - Electricity"/>
    <s v="Function:Energy Sources:Core Function:Electricity"/>
    <s v="O/503091.JAH.000"/>
    <s v="MSE:AH:MRC:MUNICIPAL RUNNING COST"/>
    <s v="5091JAH000"/>
    <s v="MSE:AH:MRC:MUNICIPAL RUNNING COST"/>
    <s v="Function:Energy Sources:Core Function:Electricity"/>
    <n v="4300015550"/>
    <s v="HR:MUNICIP.STAFF:BENEFIT-NON PENSIONABLE ALLOWANCE"/>
    <s v="98d3cb2e-a405-43e9-a6a9-d7807fa7a96f"/>
    <x v="3"/>
    <s v="R/M"/>
    <s v="RV01_MSE"/>
    <s v="COUNCIL: MUNICIPAL SERVICES: ELECTRICITY"/>
    <n v="1000"/>
    <s v="ADM &amp; HO"/>
    <n v="66536.399999999994"/>
    <n v="70195.901999999987"/>
    <n v="74407.656119999985"/>
  </r>
  <r>
    <n v="503094"/>
    <s v="INFRASTRUCTURE"/>
    <s v="ROADS &amp; TRANS - MNGT"/>
    <s v="5.3 - Roads and Transportation"/>
    <s v="Function:Road Transport:Core Function:Roads"/>
    <s v="O/503094.JAH.000"/>
    <s v="MSE:AH:MRC:MUNICIPAL RUNNING COST"/>
    <s v="5094JAH000"/>
    <s v="MSE:AH:MRC:MUNICIPAL RUNNING COST"/>
    <s v="Function:Road Transport:Core Function:Roads"/>
    <n v="4300015550"/>
    <s v="HR:MUNICIP.STAFF:BENEFIT-NON PENSIONABLE ALLOWANCE"/>
    <s v="98d3cb2e-a405-43e9-a6a9-d7807fa7a96f"/>
    <x v="3"/>
    <m/>
    <s v="RV01_MSE"/>
    <s v="COUNCIL: MUNICIPAL SERVICES: ELECTRICITY"/>
    <n v="1000"/>
    <s v="ADM &amp; HO"/>
    <n v="123567.60000000006"/>
    <n v="130363.81800000006"/>
    <n v="138185.64708000005"/>
  </r>
  <r>
    <n v="503096"/>
    <s v="INFRASTRUCTURE"/>
    <s v="WATER &amp;SAN MGT"/>
    <s v="5.4 - Water and Sanitation"/>
    <s v="Function:Water Management:Core Function:Water Distribution"/>
    <s v="O/503096.ZAH.000"/>
    <s v="WATR:AH:MRC:MUNICIPAL RUNNING COST"/>
    <s v="5096ZAH000"/>
    <s v="WATR:AH:MRC:MUNICIPAL RUNNING COST"/>
    <s v="Function:Water Management:Core Function:Water Distribution"/>
    <n v="4300015550"/>
    <s v="HR:MUNICIP.STAFF:BENEFIT-NON PENSIONABLE ALLOWANCE"/>
    <s v="98d3cb2e-a405-43e9-a6a9-d7807fa7a96f"/>
    <x v="3"/>
    <s v="R/M"/>
    <s v="RV01_WATR"/>
    <s v="COUNCIL: MUNICIPAL SERVICES: WATER"/>
    <n v="1000"/>
    <s v="ADM &amp; HO"/>
    <n v="594074.9999999986"/>
    <n v="626749.12499999849"/>
    <n v="664354.07249999838"/>
  </r>
  <r>
    <n v="504136"/>
    <s v="INFRASTRUCTURE"/>
    <s v="TRFC SGNS &amp; RDMRKNG"/>
    <s v="5.3 - Roads and Transportation"/>
    <s v="Function:Road Transport:Core Function:Roads"/>
    <s v="O/504136.JAH.000"/>
    <s v="MSE:AH:MRC:MUNICIPAL RUNNING COST"/>
    <s v="5136JAH000"/>
    <s v="MSE:AH:MRC:MUNICIPAL RUNNING COST"/>
    <s v="Function:Road Transport:Core Function:Roads"/>
    <n v="4300015550"/>
    <s v="HR:MUNICIP.STAFF:BENEFIT-NON PENSIONABLE ALLOWANCE"/>
    <s v="98d3cb2e-a405-43e9-a6a9-d7807fa7a96f"/>
    <x v="3"/>
    <m/>
    <s v="RV01_MSE"/>
    <s v="COUNCIL: MUNICIPAL SERVICES: ELECTRICITY"/>
    <n v="1000"/>
    <s v="ADM &amp; HO"/>
    <n v="152083.2000000001"/>
    <n v="160447.7760000001"/>
    <n v="170074.64256000012"/>
  </r>
  <r>
    <n v="504161"/>
    <s v="INFRASTRUCTURE"/>
    <s v="MECHANICAL WORKSHOPS"/>
    <s v="5.1 - Electricity"/>
    <s v="Function:Finance and Administration:Core Function:Asset Management"/>
    <s v="O/504161.BAH.000"/>
    <s v="LEVS:AH:MRC:MUNICIPAL RUNNING COST"/>
    <s v="5161BAH000"/>
    <s v="MSE:AH:NIF:TRANSPORT ASSETS:PL"/>
    <s v="Function:Finance and Administration:Core Function:Asset Management"/>
    <n v="4300015550"/>
    <s v="HR:MUNICIP.STAFF:BENEFIT-NON PENSIONABLE ALLOWANCE"/>
    <s v="98d3cb2e-a405-43e9-a6a9-d7807fa7a96f"/>
    <x v="3"/>
    <m/>
    <s v="RV01_MSE"/>
    <s v="COUNCIL: MUNICIPAL SERVICES: ELECTRICITY"/>
    <n v="1000"/>
    <s v="ADM &amp; HO"/>
    <n v="42773.399999999994"/>
    <n v="45125.936999999991"/>
    <n v="47833.493219999989"/>
  </r>
  <r>
    <n v="504171"/>
    <s v="INFRASTRUCTURE"/>
    <s v="DRAINAGE DISTRIBUTION"/>
    <s v="5.3 - Roads and Transportation"/>
    <s v="Function:Waste Water Management:Core Function:Storm Water Management"/>
    <s v="O/504171.WAH.000"/>
    <s v="WWAT:AH:MRC:MUNICIPAL RUNNING COST"/>
    <s v="5171WAH000"/>
    <s v="WWAT:AH:MRC:MUNICIPAL RUNNING COST"/>
    <s v="Function:Waste Water Management:Core Function:Storm Water Management"/>
    <n v="4300015550"/>
    <s v="HR:MUNICIP.STAFF:BENEFIT-NON PENSIONABLE ALLOWANCE"/>
    <s v="98d3cb2e-a405-43e9-a6a9-d7807fa7a96f"/>
    <x v="3"/>
    <m/>
    <s v="RV01_WWAT"/>
    <s v="COUNCIL: MUNICIPAL SERVICES: WASTE WATER"/>
    <n v="1000"/>
    <s v="ADM &amp; HO"/>
    <n v="513280.799999999"/>
    <n v="541511.2439999989"/>
    <n v="574001.91863999888"/>
  </r>
  <r>
    <n v="504707"/>
    <s v="INFRASTRUCTURE"/>
    <s v="RADIO/TRAFFIC"/>
    <s v="5.1 - Electricity"/>
    <s v="Function:Energy Sources:Core Function:Electricity"/>
    <s v="O/504707.JAH.000"/>
    <s v="MSE:AH:MRC:MUNICIPAL RUNNING COST"/>
    <s v="5707JAH000"/>
    <s v="MSE:AH:MRC:MUNICIPAL RUNNING COST"/>
    <s v="Function:Energy Sources:Core Function:Electricity"/>
    <n v="4300015550"/>
    <s v="HR:MUNICIP.STAFF:BENEFIT-NON PENSIONABLE ALLOWANCE"/>
    <s v="98d3cb2e-a405-43e9-a6a9-d7807fa7a96f"/>
    <x v="3"/>
    <m/>
    <s v="RV01_MSE"/>
    <s v="COUNCIL: MUNICIPAL SERVICES: ELECTRICITY"/>
    <n v="1000"/>
    <s v="ADM &amp; HO"/>
    <n v="4752.6000000000004"/>
    <n v="5013.9930000000004"/>
    <n v="5314.8325800000002"/>
  </r>
  <r>
    <n v="504709"/>
    <s v="INFRASTRUCTURE"/>
    <s v="UNDERGROUND MAINS"/>
    <s v="5.1 - Electricity"/>
    <s v="Function:Energy Sources:Core Function:Electricity"/>
    <s v="O/504709.JAH.000"/>
    <s v="MSE:AH:MRC:MUNICIPAL RUNNING COST"/>
    <s v="5709JAH000"/>
    <s v="MSE:AH:MRC:MUNICIPAL RUNNING COST"/>
    <s v="Function:Energy Sources:Core Function:Electricity"/>
    <n v="4300015550"/>
    <s v="HR:MUNICIP.STAFF:BENEFIT-NON PENSIONABLE ALLOWANCE"/>
    <s v="98d3cb2e-a405-43e9-a6a9-d7807fa7a96f"/>
    <x v="3"/>
    <m/>
    <s v="RV01_MSE"/>
    <s v="COUNCIL: MUNICIPAL SERVICES: ELECTRICITY"/>
    <n v="1000"/>
    <s v="ADM &amp; HO"/>
    <n v="23763"/>
    <n v="25069.965"/>
    <n v="26574.162900000003"/>
  </r>
  <r>
    <n v="504710"/>
    <s v="INFRASTRUCTURE"/>
    <s v="OVERHEAD MAINS"/>
    <s v="5.1 - Electricity"/>
    <s v="Function:Energy Sources:Core Function:Electricity"/>
    <s v="O/504710.JAH.000"/>
    <s v="MSE:AH:MRC:MUNICIPAL RUNNING COST"/>
    <s v="5710JAH000"/>
    <s v="MSE:AH:MRC:MUNICIPAL RUNNING COST"/>
    <s v="Function:Energy Sources:Core Function:Electricity"/>
    <n v="4300015550"/>
    <s v="HR:MUNICIP.STAFF:BENEFIT-NON PENSIONABLE ALLOWANCE"/>
    <s v="98d3cb2e-a405-43e9-a6a9-d7807fa7a96f"/>
    <x v="3"/>
    <m/>
    <s v="RV01_MSE"/>
    <s v="COUNCIL: MUNICIPAL SERVICES: ELECTRICITY"/>
    <n v="1000"/>
    <s v="ADM &amp; HO"/>
    <n v="104557.20000000004"/>
    <n v="110307.84600000003"/>
    <n v="116926.31676000005"/>
  </r>
  <r>
    <n v="604101"/>
    <s v="SUSTAINABLE DEVELOPMENT AND CITY ENTERPRISES"/>
    <s v="LAND SURVEY"/>
    <s v="6.4 - Town Planning"/>
    <s v="Function:Planning and Development:Core Function:Town Planning, Building Regulations and Enforcement, and City Engineer"/>
    <s v="O/604101.JAH.000"/>
    <s v="MSE:AH:MRC:MUNICIPAL RUNNING COST"/>
    <s v="6101JAH000"/>
    <s v="MSE:AH:MRC:MUNICIPAL RUNNING COST"/>
    <s v="Function:Planning and Development:Core Function:Town Planning, Building Regulations and Enforcement, and City Engineer"/>
    <n v="4300015550"/>
    <s v="HR:MUNICIP.STAFF:BENEFIT-NON PENSIONABLE ALLOWANCE"/>
    <s v="98d3cb2e-a405-43e9-a6a9-d7807fa7a96f"/>
    <x v="3"/>
    <m/>
    <s v="RV01_MSE"/>
    <s v="COUNCIL: MUNICIPAL SERVICES: ELECTRICITY"/>
    <n v="1000"/>
    <s v="ADM &amp; HO"/>
    <n v="14257.800000000001"/>
    <n v="15041.978999999999"/>
    <n v="15944.497740000001"/>
  </r>
  <r>
    <n v="604347"/>
    <s v="SUSTAINABLE DEVELOPMENT AND CITY ENTERPRISES"/>
    <s v="ENVIRONMENTAL HEALTH"/>
    <s v="6.4 - Town Planning"/>
    <s v="Function:Environmental Protection:Non-core Function:Pollution Control"/>
    <s v="O/604347.JAH.000"/>
    <s v="MSE:AH:MRC:MUNICIPAL RUNNING COST"/>
    <s v="6347JAH000"/>
    <s v="MSE:AH:MRC:MUNICIPAL RUNNING COST"/>
    <s v="Function:Environmental Protection:Non-core Function:Pollution Control"/>
    <n v="4300015550"/>
    <s v="HR:MUNICIP.STAFF:BENEFIT-NON PENSIONABLE ALLOWANCE"/>
    <s v="98d3cb2e-a405-43e9-a6a9-d7807fa7a96f"/>
    <x v="3"/>
    <m/>
    <s v="RV01_MSE"/>
    <s v="COUNCIL: MUNICIPAL SERVICES: ELECTRICITY"/>
    <n v="1000"/>
    <s v="ADM &amp; HO"/>
    <n v="61783.799999999988"/>
    <n v="65181.908999999985"/>
    <n v="69092.823539999983"/>
  </r>
  <r>
    <n v="604745"/>
    <s v="SUSTAINABLE DEVELOPMENT AND CITY ENTERPRISES"/>
    <s v="MUNICIPAL MARKET"/>
    <s v="6.1 - City Entities"/>
    <s v="Function:Other:Core Function:Markets"/>
    <s v="O/604745.JAH.000"/>
    <s v="MSE:AH:MRC:MUNICIPAL RUNNING COST"/>
    <s v="6745JAH000"/>
    <s v="MSE:AH:MRC:MUNICIPAL RUNNING COST"/>
    <s v="Function:Other:Core Function:Markets"/>
    <n v="4300015550"/>
    <s v="HR:MUNICIP.STAFF:BENEFIT-NON PENSIONABLE ALLOWANCE"/>
    <s v="98d3cb2e-a405-43e9-a6a9-d7807fa7a96f"/>
    <x v="3"/>
    <m/>
    <s v="RV01_MSE"/>
    <s v="COUNCIL: MUNICIPAL SERVICES: ELECTRICITY"/>
    <n v="1000"/>
    <s v="ADM &amp; HO"/>
    <n v="14257.800000000001"/>
    <n v="15041.978999999999"/>
    <n v="15944.497740000001"/>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300012000"/>
    <s v="HR:MUNICIP.STAFF:BENEFIT-SCARCITY ALLOWANCE"/>
    <s v="d43ceb63-2541-4fde-9d84-dc298fe508ab"/>
    <x v="3"/>
    <m/>
    <s v="RV01_LEVS"/>
    <s v="TAXES: PROPERTY RATES: LEVIES"/>
    <n v="1000"/>
    <s v="ADM &amp; HO"/>
    <n v="238501.80000000002"/>
    <n v="240886.81800000003"/>
    <n v="245704.55436000004"/>
  </r>
  <r>
    <n v="204242"/>
    <s v="CITY FINANCE"/>
    <s v="REAL_EST&amp;VAL"/>
    <s v="2.1 - Asset Management"/>
    <s v="Function:Finance and Administration:Core Function:Property Services"/>
    <s v="O/204242.JAH.000"/>
    <s v="MSE:AH:MRC:MUNICIPAL RUNNING COST"/>
    <s v="2242JAH000"/>
    <s v="MSE:AH:MRC:MUNICIPAL RUNNING COST"/>
    <s v="Function:Finance and Administration:Core Function:Property Services"/>
    <n v="4300012000"/>
    <s v="HR:MUNICIP.STAFF:BENEFIT-SCARCITY ALLOWANCE"/>
    <s v="d43ceb63-2541-4fde-9d84-dc298fe508ab"/>
    <x v="3"/>
    <m/>
    <s v="RV01_MSE"/>
    <s v="COUNCIL: MUNICIPAL SERVICES: ELECTRICITY"/>
    <n v="1000"/>
    <s v="ADM &amp; HO"/>
    <n v="220688.64000000001"/>
    <n v="222895.5264"/>
    <n v="227353.43692800001"/>
  </r>
  <r>
    <n v="402284"/>
    <s v="COMMUNITY SERVICES"/>
    <s v="GM - COMMUNITY_SERV"/>
    <s v="4.5 - General Manager: Corporate Service"/>
    <s v="Function:Executive and Council:Core Function:Municipal Manager, Town Secretary and Chief Executive"/>
    <s v="O/402284.JAH.000"/>
    <s v="MSE:AH:MRC:MUNICIPAL RUNNING COST"/>
    <s v="4284JAH000"/>
    <s v="MSE:AH:MRC:MUNICIPAL RUNNING COST"/>
    <s v="Function:Executive and Council:Core Function:Municipal Manager, Town Secretary and Chief Executive"/>
    <n v="4300012000"/>
    <s v="HR:MUNICIP.STAFF:BENEFIT-SCARCITY ALLOWANCE"/>
    <s v="d43ceb63-2541-4fde-9d84-dc298fe508ab"/>
    <x v="3"/>
    <m/>
    <s v="RV01_LEVS"/>
    <s v="TAXES: PROPERTY RATES: LEVIES"/>
    <n v="1000"/>
    <s v="ADM &amp; HO"/>
    <n v="79336.92"/>
    <n v="80130.289199999999"/>
    <n v="81732.894983999999"/>
  </r>
  <r>
    <n v="404166"/>
    <s v="COMMUNITY SERVICES"/>
    <s v="BULD &amp; FACILTS MNGT"/>
    <s v="3.3 - Recreation and Facilities"/>
    <s v="Function:Finance and Administration:Core Function:Property Services"/>
    <s v="O/404166.BAH.000"/>
    <s v="LEVS:AH:MRC:MUNICIPAL RUNNING COST"/>
    <s v="4166BAH000"/>
    <s v="LEVS:AH:MRC:MUNICIPAL RUNNING COST"/>
    <s v="Function:Finance and Administration:Core Function:Property Services"/>
    <n v="4300012000"/>
    <s v="HR:MUNICIP.STAFF:BENEFIT-SCARCITY ALLOWANCE"/>
    <s v="d43ceb63-2541-4fde-9d84-dc298fe508ab"/>
    <x v="3"/>
    <s v="R/M"/>
    <s v="RV01_LEVS"/>
    <s v="TAXES: PROPERTY RATES: LEVIES"/>
    <n v="1000"/>
    <s v="ADM &amp; HO"/>
    <n v="6948998.7609600015"/>
    <n v="7018488.7485696012"/>
    <n v="7158858.5235409932"/>
  </r>
  <r>
    <n v="404166"/>
    <s v="COMMUNITY SERVICES"/>
    <s v="BULD &amp; FACILTS MNGT"/>
    <s v="3.3 - Recreation and Facilities"/>
    <s v="Function:Finance and Administration:Core Function:Property Services"/>
    <s v="O/404166.JAH.000"/>
    <s v="MSE:AH:MRC:MUNICIPAL RUNNING COST"/>
    <s v="4166JAH000"/>
    <s v="MSE:AH:MRC:MUNICIPAL RUNNING COST"/>
    <s v="Function:Finance and Administration:Core Function:Property Services"/>
    <n v="4300012000"/>
    <s v="HR:MUNICIP.STAFF:BENEFIT-SCARCITY ALLOWANCE"/>
    <s v="d43ceb63-2541-4fde-9d84-dc298fe508ab"/>
    <x v="3"/>
    <s v="R/M"/>
    <s v="RV01_MSE"/>
    <s v="COUNCIL: MUNICIPAL SERVICES: ELECTRICITY"/>
    <n v="1000"/>
    <s v="ADM &amp; HO"/>
    <n v="280272.59999999998"/>
    <n v="283075.326"/>
    <n v="288736.83252"/>
  </r>
  <r>
    <n v="404293"/>
    <s v="COMMUNITY SERVICES"/>
    <s v="DIASTER MNGT"/>
    <s v="3.2 - Public Safety, Emergency Services and Enforcement"/>
    <s v="Function:Public Safety:Core Function:Civil Defence"/>
    <s v="O/404293.JAH.000"/>
    <s v="MSE:AH:MRC:MUNICIPAL RUNNING COST"/>
    <s v="4293JAH000"/>
    <s v="MSE:AH:MRC:MUNICIPAL RUNNING COST"/>
    <s v="Function:Public Safety:Core Function:Civil Defence"/>
    <n v="4300012000"/>
    <s v="HR:MUNICIP.STAFF:BENEFIT-SCARCITY ALLOWANCE"/>
    <s v="d43ceb63-2541-4fde-9d84-dc298fe508ab"/>
    <x v="3"/>
    <m/>
    <s v="RV01_MSE"/>
    <s v="COUNCIL: MUNICIPAL SERVICES: ELECTRICITY"/>
    <n v="1000"/>
    <s v="ADM &amp; HO"/>
    <n v="4754776.4121599998"/>
    <n v="4802324.1762816003"/>
    <n v="4898370.6598072322"/>
  </r>
  <r>
    <n v="503091"/>
    <s v="INFRASTRUCTURE"/>
    <s v="ELECTRICITY-MNGT"/>
    <s v="5.1 - Electricity"/>
    <s v="Function:Energy Sources:Core Function:Electricity"/>
    <s v="O/503091.JAH.000"/>
    <s v="MSE:AH:MRC:MUNICIPAL RUNNING COST"/>
    <s v="5091JAH000"/>
    <s v="MSE:AH:MRC:MUNICIPAL RUNNING COST"/>
    <s v="Function:Energy Sources:Core Function:Electricity"/>
    <n v="4300012000"/>
    <s v="HR:MUNICIP.STAFF:BENEFIT-SCARCITY ALLOWANCE"/>
    <s v="d43ceb63-2541-4fde-9d84-dc298fe508ab"/>
    <x v="3"/>
    <s v="R/M"/>
    <s v="RV01_MSE"/>
    <s v="COUNCIL: MUNICIPAL SERVICES: ELECTRICITY"/>
    <n v="1000"/>
    <s v="ADM &amp; HO"/>
    <n v="1403447.6400000001"/>
    <n v="1417482.1164000002"/>
    <n v="1445831.7587280001"/>
  </r>
  <r>
    <n v="503094"/>
    <s v="INFRASTRUCTURE"/>
    <s v="ROADS &amp; TRANS - MNGT"/>
    <s v="5.3 - Roads and Transportation"/>
    <s v="Function:Road Transport:Core Function:Roads"/>
    <s v="O/503094.JAH.000"/>
    <s v="MSE:AH:MRC:MUNICIPAL RUNNING COST"/>
    <s v="5094JAH000"/>
    <s v="MSE:AH:MRC:MUNICIPAL RUNNING COST"/>
    <s v="Function:Road Transport:Core Function:Roads"/>
    <n v="4300012000"/>
    <s v="HR:MUNICIP.STAFF:BENEFIT-SCARCITY ALLOWANCE"/>
    <s v="d43ceb63-2541-4fde-9d84-dc298fe508ab"/>
    <x v="3"/>
    <m/>
    <s v="RV01_MSE"/>
    <s v="COUNCIL: MUNICIPAL SERVICES: ELECTRICITY"/>
    <n v="1000"/>
    <s v="ADM &amp; HO"/>
    <n v="424142.16000000003"/>
    <n v="428383.58160000003"/>
    <n v="436951.25323200005"/>
  </r>
  <r>
    <n v="503096"/>
    <s v="INFRASTRUCTURE"/>
    <s v="WATER &amp;SAN MGT"/>
    <s v="5.4 - Water and Sanitation"/>
    <s v="Function:Water Management:Core Function:Water Distribution"/>
    <s v="O/503096.ZAH.000"/>
    <s v="WATR:AH:MRC:MUNICIPAL RUNNING COST"/>
    <s v="5096ZAH000"/>
    <s v="WATR:AH:MRC:MUNICIPAL RUNNING COST"/>
    <s v="Function:Water Management:Core Function:Water Distribution"/>
    <n v="4300012000"/>
    <s v="HR:MUNICIP.STAFF:BENEFIT-SCARCITY ALLOWANCE"/>
    <s v="d43ceb63-2541-4fde-9d84-dc298fe508ab"/>
    <x v="3"/>
    <s v="R/M"/>
    <s v="RV01_WATR"/>
    <s v="COUNCIL: MUNICIPAL SERVICES: WATER"/>
    <n v="1000"/>
    <s v="ADM &amp; HO"/>
    <n v="396646.68"/>
    <n v="400613.14679999999"/>
    <n v="408625.409736"/>
  </r>
  <r>
    <n v="504080"/>
    <s v="INFRASTRUCTURE"/>
    <s v="WSA"/>
    <s v="5.4 - Water and Sanitation"/>
    <s v="Function:Water Management:Core Function:Water Distribution"/>
    <s v="O/504080.ZAH.000"/>
    <s v="WATR:AH:MRC:MUNICIPAL RUNNING COST"/>
    <s v="5080ZAH000"/>
    <s v="WATR:AH:MRC:MUNICIPAL RUNNING COST"/>
    <s v="Function:Water Management:Core Function:Water Distribution"/>
    <n v="4300012000"/>
    <s v="HR:MUNICIP.STAFF:BENEFIT-SCARCITY ALLOWANCE"/>
    <s v="d43ceb63-2541-4fde-9d84-dc298fe508ab"/>
    <x v="3"/>
    <m/>
    <s v="RV01_WATR"/>
    <s v="COUNCIL: MUNICIPAL SERVICES: WATER"/>
    <n v="1000"/>
    <s v="ADM &amp; HO"/>
    <n v="95923.799999999988"/>
    <n v="96883.037999999986"/>
    <n v="98820.698759999985"/>
  </r>
  <r>
    <n v="504088"/>
    <s v="INFRASTRUCTURE"/>
    <s v="ELECTRICAL PLANNING"/>
    <s v="5.1 - Electricity"/>
    <s v="Function:Energy Sources:Core Function:Electricity"/>
    <s v="O/504088.JAH.000"/>
    <s v="MSE:AH:MRC:MUNICIPAL RUNNING COST"/>
    <s v="5088JAH000"/>
    <s v="MSE:AH:MRC:MUNICIPAL RUNNING COST"/>
    <s v="Function:Energy Sources:Core Function:Electricity"/>
    <n v="4300012000"/>
    <s v="HR:MUNICIP.STAFF:BENEFIT-SCARCITY ALLOWANCE"/>
    <s v="d43ceb63-2541-4fde-9d84-dc298fe508ab"/>
    <x v="3"/>
    <m/>
    <s v="RV01_MSE"/>
    <s v="COUNCIL: MUNICIPAL SERVICES: ELECTRICITY"/>
    <n v="1000"/>
    <s v="ADM &amp; HO"/>
    <n v="690465.83999999985"/>
    <n v="697370.49839999981"/>
    <n v="711317.90836799983"/>
  </r>
  <r>
    <n v="504093"/>
    <s v="INFRASTRUCTURE"/>
    <s v="DESIGN &amp; PROJ IMPL"/>
    <s v="5.3 - Roads and Transportation"/>
    <s v="Function:Road Transport:Core Function:Roads"/>
    <s v="O/504093.JAH.000"/>
    <s v="MSE:AH:MRC:MUNICIPAL RUNNING COST"/>
    <s v="5093JAH000"/>
    <s v="MSE:AH:MRC:MUNICIPAL RUNNING COST"/>
    <s v="Function:Road Transport:Core Function:Roads"/>
    <n v="4300012000"/>
    <s v="HR:MUNICIP.STAFF:BENEFIT-SCARCITY ALLOWANCE"/>
    <s v="d43ceb63-2541-4fde-9d84-dc298fe508ab"/>
    <x v="3"/>
    <m/>
    <s v="RV01_MSE"/>
    <s v="COUNCIL: MUNICIPAL SERVICES: ELECTRICITY"/>
    <n v="1000"/>
    <s v="ADM &amp; HO"/>
    <n v="189597.12"/>
    <n v="191493.0912"/>
    <n v="195322.95302399999"/>
  </r>
  <r>
    <n v="504095"/>
    <s v="INFRASTRUCTURE"/>
    <s v="PLNG DSIGN&amp;CONS MNTR"/>
    <s v="5.4 - Water and Sanitation"/>
    <s v="Function:Water Management:Core Function:Water Distribution"/>
    <s v="O/504095.ZAH.000"/>
    <s v="WATR:AH:MRC:MUNICIPAL RUNNING COST"/>
    <s v="5095ZAH000"/>
    <s v="WATR:AH:MRC:MUNICIPAL RUNNING COST"/>
    <s v="Function:Water Management:Core Function:Water Distribution"/>
    <n v="4300012000"/>
    <s v="HR:MUNICIP.STAFF:BENEFIT-SCARCITY ALLOWANCE"/>
    <s v="d43ceb63-2541-4fde-9d84-dc298fe508ab"/>
    <x v="3"/>
    <m/>
    <s v="RV01_WATR"/>
    <s v="COUNCIL: MUNICIPAL SERVICES: WATER"/>
    <n v="1000"/>
    <s v="ADM &amp; HO"/>
    <n v="241464.12000000002"/>
    <n v="243878.76120000004"/>
    <n v="248756.33642400004"/>
  </r>
  <r>
    <n v="504124"/>
    <s v="INFRASTRUCTURE"/>
    <s v="ROADS GENERAL"/>
    <s v="5.3 - Roads and Transportation"/>
    <s v="Function:Road Transport:Core Function:Roads"/>
    <s v="O/504124.JAH.000"/>
    <s v="MSE:AH:MRC:MUNICIPAL RUNNING COST"/>
    <s v="5124JAH000"/>
    <s v="MSE:AH:MRC:MUNICIPAL RUNNING COST"/>
    <s v="Function:Road Transport:Core Function:Roads"/>
    <n v="4300012000"/>
    <s v="HR:MUNICIP.STAFF:BENEFIT-SCARCITY ALLOWANCE"/>
    <s v="d43ceb63-2541-4fde-9d84-dc298fe508ab"/>
    <x v="3"/>
    <s v="R/M"/>
    <s v="RV01_MSE"/>
    <s v="COUNCIL: MUNICIPAL SERVICES: ELECTRICITY"/>
    <n v="1000"/>
    <s v="ADM &amp; HO"/>
    <n v="198695.76"/>
    <n v="200682.7176"/>
    <n v="204696.37195200002"/>
  </r>
  <r>
    <n v="504131"/>
    <s v="INFRASTRUCTURE"/>
    <s v="TRANSPORTATION"/>
    <s v="5.3 - Roads and Transportation"/>
    <s v="Function:Road Transport:Core Function:Public Transport"/>
    <s v="O/504131.JAH.000"/>
    <s v="MSE:AH:MRC:MUNICIPAL RUNNING COST"/>
    <s v="5131JAH000"/>
    <s v="MSE:AH:MRC:MUNICIPAL RUNNING COST"/>
    <s v="Function:Road Transport:Core Function:Public Transport"/>
    <n v="4300012000"/>
    <s v="HR:MUNICIP.STAFF:BENEFIT-SCARCITY ALLOWANCE"/>
    <s v="d43ceb63-2541-4fde-9d84-dc298fe508ab"/>
    <x v="3"/>
    <m/>
    <s v="RV01_MSE"/>
    <s v="COUNCIL: MUNICIPAL SERVICES: ELECTRICITY"/>
    <n v="1000"/>
    <s v="ADM &amp; HO"/>
    <n v="58293.600000000006"/>
    <n v="58876.536000000007"/>
    <n v="60054.06672000001"/>
  </r>
  <r>
    <n v="504136"/>
    <s v="INFRASTRUCTURE"/>
    <s v="TRFC SGNS &amp; RDMRKNG"/>
    <s v="5.3 - Roads and Transportation"/>
    <s v="Function:Road Transport:Core Function:Roads"/>
    <s v="O/504136.JAH.000"/>
    <s v="MSE:AH:MRC:MUNICIPAL RUNNING COST"/>
    <s v="5136JAH000"/>
    <s v="MSE:AH:MRC:MUNICIPAL RUNNING COST"/>
    <s v="Function:Road Transport:Core Function:Roads"/>
    <n v="4300012000"/>
    <s v="HR:MUNICIP.STAFF:BENEFIT-SCARCITY ALLOWANCE"/>
    <s v="d43ceb63-2541-4fde-9d84-dc298fe508ab"/>
    <x v="3"/>
    <m/>
    <s v="RV01_MSE"/>
    <s v="COUNCIL: MUNICIPAL SERVICES: ELECTRICITY"/>
    <n v="1000"/>
    <s v="ADM &amp; HO"/>
    <n v="374179.44000000006"/>
    <n v="377921.23440000007"/>
    <n v="385479.65908800007"/>
  </r>
  <r>
    <n v="504167"/>
    <s v="INFRASTRUCTURE"/>
    <s v="PUBLIC WORKS"/>
    <s v="5.3 - Roads and Transportation"/>
    <s v="Function:Road Transport:Core Function:Roads"/>
    <s v="O/504167.JAH.000"/>
    <s v="MSE:AH:MRC:MUNICIPAL RUNNING COST"/>
    <s v="5167JAH000"/>
    <s v="MSE:AH:MRC:MUNICIPAL RUNNING COST"/>
    <s v="Function:Road Transport:Core Function:Roads"/>
    <n v="4300012000"/>
    <s v="HR:MUNICIP.STAFF:BENEFIT-SCARCITY ALLOWANCE"/>
    <s v="d43ceb63-2541-4fde-9d84-dc298fe508ab"/>
    <x v="3"/>
    <m/>
    <s v="RV01_MSE"/>
    <s v="COUNCIL: MUNICIPAL SERVICES: ELECTRICITY"/>
    <n v="1000"/>
    <s v="ADM &amp; HO"/>
    <n v="92618.880000000005"/>
    <n v="93545.068800000008"/>
    <n v="95415.970176000017"/>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300012000"/>
    <s v="HR:MUNICIP.STAFF:BENEFIT-SCARCITY ALLOWANCE"/>
    <s v="d43ceb63-2541-4fde-9d84-dc298fe508ab"/>
    <x v="3"/>
    <m/>
    <s v="RV01_LEVS"/>
    <s v="TAXES: PROPERTY RATES: LEVIES"/>
    <n v="1000"/>
    <s v="ADM &amp; HO"/>
    <n v="224534.39999999999"/>
    <n v="226779.74400000001"/>
    <n v="231315.33888"/>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300012000"/>
    <s v="HR:MUNICIP.STAFF:BENEFIT-SCARCITY ALLOWANCE"/>
    <s v="d43ceb63-2541-4fde-9d84-dc298fe508ab"/>
    <x v="3"/>
    <m/>
    <s v="TS10_MIG"/>
    <s v="CAPITAL: MUNICIPAL INFR GRANT"/>
    <n v="1000"/>
    <s v="ADM &amp; HO"/>
    <n v="113245.68"/>
    <n v="114378.13679999999"/>
    <n v="116665.699536"/>
  </r>
  <r>
    <n v="504707"/>
    <s v="INFRASTRUCTURE"/>
    <s v="RADIO/TRAFFIC"/>
    <s v="5.1 - Electricity"/>
    <s v="Function:Energy Sources:Core Function:Electricity"/>
    <s v="O/504707.JAH.000"/>
    <s v="MSE:AH:MRC:MUNICIPAL RUNNING COST"/>
    <s v="5707JAH000"/>
    <s v="MSE:AH:MRC:MUNICIPAL RUNNING COST"/>
    <s v="Function:Energy Sources:Core Function:Electricity"/>
    <n v="4300012000"/>
    <s v="HR:MUNICIP.STAFF:BENEFIT-SCARCITY ALLOWANCE"/>
    <s v="d43ceb63-2541-4fde-9d84-dc298fe508ab"/>
    <x v="3"/>
    <m/>
    <s v="RV01_MSE"/>
    <s v="COUNCIL: MUNICIPAL SERVICES: ELECTRICITY"/>
    <n v="1000"/>
    <s v="ADM &amp; HO"/>
    <n v="141965.15999999997"/>
    <n v="143384.81159999999"/>
    <n v="146252.507832"/>
  </r>
  <r>
    <n v="504709"/>
    <s v="INFRASTRUCTURE"/>
    <s v="UNDERGROUND MAINS"/>
    <s v="5.1 - Electricity"/>
    <s v="Function:Energy Sources:Core Function:Electricity"/>
    <s v="O/504709.JAH.000"/>
    <s v="MSE:AH:MRC:MUNICIPAL RUNNING COST"/>
    <s v="5709JAH000"/>
    <s v="MSE:AH:MRC:MUNICIPAL RUNNING COST"/>
    <s v="Function:Energy Sources:Core Function:Electricity"/>
    <n v="4300012000"/>
    <s v="HR:MUNICIP.STAFF:BENEFIT-SCARCITY ALLOWANCE"/>
    <s v="d43ceb63-2541-4fde-9d84-dc298fe508ab"/>
    <x v="3"/>
    <m/>
    <s v="RV01_MSE"/>
    <s v="COUNCIL: MUNICIPAL SERVICES: ELECTRICITY"/>
    <n v="1000"/>
    <s v="ADM &amp; HO"/>
    <n v="182414.28000000003"/>
    <n v="184238.42280000003"/>
    <n v="187923.19125600002"/>
  </r>
  <r>
    <n v="504710"/>
    <s v="INFRASTRUCTURE"/>
    <s v="OVERHEAD MAINS"/>
    <s v="5.1 - Electricity"/>
    <s v="Function:Energy Sources:Core Function:Electricity"/>
    <s v="O/504710.JAH.000"/>
    <s v="MSE:AH:MRC:MUNICIPAL RUNNING COST"/>
    <s v="5710JAH000"/>
    <s v="MSE:AH:MRC:MUNICIPAL RUNNING COST"/>
    <s v="Function:Energy Sources:Core Function:Electricity"/>
    <n v="4300012000"/>
    <s v="HR:MUNICIP.STAFF:BENEFIT-SCARCITY ALLOWANCE"/>
    <s v="d43ceb63-2541-4fde-9d84-dc298fe508ab"/>
    <x v="3"/>
    <m/>
    <s v="RV01_MSE"/>
    <s v="COUNCIL: MUNICIPAL SERVICES: ELECTRICITY"/>
    <n v="1000"/>
    <s v="ADM &amp; HO"/>
    <n v="729885.3600000001"/>
    <n v="737184.21360000013"/>
    <n v="751927.89787200012"/>
  </r>
  <r>
    <n v="504786"/>
    <s v="INFRASTRUCTURE"/>
    <s v="LEAK DETECTION"/>
    <s v="5.4 - Water and Sanitation"/>
    <s v="Function:Water Management:Core Function:Water Distribution"/>
    <s v="O/504786.ZAH.000"/>
    <s v="WATR:AH:MRC:MUNICIPAL RUNNING COST"/>
    <s v="5786ZAH000"/>
    <s v="WATR:AH:MRC:MUNICIPAL RUNNING COST"/>
    <s v="Function:Water Management:Core Function:Water Distribution"/>
    <n v="4300012000"/>
    <s v="HR:MUNICIP.STAFF:BENEFIT-SCARCITY ALLOWANCE"/>
    <s v="d43ceb63-2541-4fde-9d84-dc298fe508ab"/>
    <x v="3"/>
    <m/>
    <s v="RV01_WATR"/>
    <s v="COUNCIL: MUNICIPAL SERVICES: WATER"/>
    <n v="1000"/>
    <s v="ADM &amp; HO"/>
    <n v="40843.32"/>
    <n v="41251.753199999999"/>
    <n v="42076.788264000003"/>
  </r>
  <r>
    <n v="604101"/>
    <s v="SUSTAINABLE DEVELOPMENT AND CITY ENTERPRISES"/>
    <s v="LAND SURVEY"/>
    <s v="6.4 - Town Planning"/>
    <s v="Function:Planning and Development:Core Function:Town Planning, Building Regulations and Enforcement, and City Engineer"/>
    <s v="O/604101.JAH.000"/>
    <s v="MSE:AH:MRC:MUNICIPAL RUNNING COST"/>
    <s v="6101JAH000"/>
    <s v="MSE:AH:MRC:MUNICIPAL RUNNING COST"/>
    <s v="Function:Planning and Development:Core Function:Town Planning, Building Regulations and Enforcement, and City Engineer"/>
    <n v="4300012000"/>
    <s v="HR:MUNICIP.STAFF:BENEFIT-SCARCITY ALLOWANCE"/>
    <s v="d43ceb63-2541-4fde-9d84-dc298fe508ab"/>
    <x v="3"/>
    <m/>
    <s v="RV01_MSE"/>
    <s v="COUNCIL: MUNICIPAL SERVICES: ELECTRICITY"/>
    <n v="1000"/>
    <s v="ADM &amp; HO"/>
    <n v="401668.08000000007"/>
    <n v="405684.76080000011"/>
    <n v="413798.45601600013"/>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12000"/>
    <s v="HR:MUNICIP.STAFF:BENEFIT-SCARCITY ALLOWANCE"/>
    <s v="d43ceb63-2541-4fde-9d84-dc298fe508ab"/>
    <x v="3"/>
    <m/>
    <s v="TS11_ACRDO"/>
    <s v="OPER: PROV GOV: HOUSING ACCREDITATION"/>
    <n v="1000"/>
    <s v="ADM &amp; HO"/>
    <m/>
    <m/>
    <m/>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300012000"/>
    <s v="HR:MUNICIP.STAFF:BENEFIT-SCARCITY ALLOWANCE"/>
    <s v="d43ceb63-2541-4fde-9d84-dc298fe508ab"/>
    <x v="3"/>
    <m/>
    <s v="RV01_MSE"/>
    <s v="COUNCIL: MUNICIPAL SERVICES: ELECTRICITY"/>
    <n v="1000"/>
    <s v="ADM &amp; HO"/>
    <n v="51775.56"/>
    <n v="52293.315600000002"/>
    <n v="53339.181912"/>
  </r>
  <r>
    <n v="103055"/>
    <s v="CITY MANAGER"/>
    <s v="OFF-CITY MNGER-MNGT"/>
    <s v="1.2 - Office of the City Manager"/>
    <s v="Function:Finance and Administration:Core Function:Marketing, Customer Relations, Publicity and Media Co-ordination"/>
    <s v="O/103055.BAH.000"/>
    <s v="LEVS:AH:MRC:MUNICIPAL RUNNING COST"/>
    <s v="1055BAH000"/>
    <s v="LEVS:AH:MRC:MUNICIPAL RUNNING COST"/>
    <s v="Function:Finance and Administration:Core Function:Marketing, Customer Relations, Publicity and Media Co-ordination"/>
    <n v="4300013000"/>
    <s v="HR:MUNICIP.STAFF:BENEFIT-STANDBY ALLOWANCE"/>
    <s v="2d2b9e8e-b1f4-4202-a0ee-668f469de046"/>
    <x v="3"/>
    <m/>
    <s v="RV01_LEVS"/>
    <s v="TAXES: PROPERTY RATES: LEVIES"/>
    <n v="1000"/>
    <s v="ADM &amp; HO"/>
    <n v="243401.28"/>
    <n v="245835.2928"/>
    <n v="250751.99865600001"/>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00013000"/>
    <s v="HR:MUNICIP.STAFF:BENEFIT-STANDBY ALLOWANCE"/>
    <s v="2d2b9e8e-b1f4-4202-a0ee-668f469de046"/>
    <x v="3"/>
    <m/>
    <s v="RV01_LEVS"/>
    <s v="TAXES: PROPERTY RATES: LEVIES"/>
    <n v="1000"/>
    <s v="ADM &amp; HO"/>
    <n v="16388.64"/>
    <n v="16552.526399999999"/>
    <n v="16883.576927999999"/>
  </r>
  <r>
    <n v="204024"/>
    <s v="CITY FINANCE"/>
    <s v="CUSTOMER CARE"/>
    <s v="2.4 - Revenue Management"/>
    <s v="Function:Finance and Administration:Core Function:Finance"/>
    <s v="O/204024.BAH.000"/>
    <s v="LEVS:AH:MRC:MUNICIPAL RUNNING COST"/>
    <s v="2024BAH000"/>
    <s v="LEVS:AH:MRC:MUNICIPAL RUNNING COST"/>
    <s v="Function:Finance and Administration:Core Function:Finance"/>
    <n v="4300013000"/>
    <s v="HR:MUNICIP.STAFF:BENEFIT-STANDBY ALLOWANCE"/>
    <s v="2d2b9e8e-b1f4-4202-a0ee-668f469de046"/>
    <x v="3"/>
    <m/>
    <s v="RV01_LEVS"/>
    <s v="TAXES: PROPERTY RATES: LEVIES"/>
    <n v="1000"/>
    <s v="ADM &amp; HO"/>
    <n v="18141.48"/>
    <n v="18322.894799999998"/>
    <n v="18689.352695999998"/>
  </r>
  <r>
    <n v="204037"/>
    <s v="CITY FINANCE"/>
    <s v="LOGISTIC"/>
    <s v="2.5 - Supply Chain Management"/>
    <s v="Function:Finance and Administration:Core Function:Supply Chain Management"/>
    <s v="O/204037.BAH.000"/>
    <s v="LEVS:AH:MRC:MUNICIPAL RUNNING COST"/>
    <s v="2037BAH000"/>
    <s v="LEVS:AH:MRC:MUNICIPAL RUNNING COST"/>
    <s v="Function:Finance and Administration:Core Function:Supply Chain Management"/>
    <n v="4300013000"/>
    <s v="HR:MUNICIP.STAFF:BENEFIT-STANDBY ALLOWANCE"/>
    <s v="2d2b9e8e-b1f4-4202-a0ee-668f469de046"/>
    <x v="3"/>
    <m/>
    <s v="RV01_LEVS"/>
    <s v="TAXES: PROPERTY RATES: LEVIES"/>
    <n v="1000"/>
    <s v="ADM &amp; HO"/>
    <n v="225670.32"/>
    <n v="227927.0232"/>
    <n v="232485.56366399999"/>
  </r>
  <r>
    <n v="204160"/>
    <s v="CITY FINANCE"/>
    <s v="FLT MNGT TRNS &amp; PLNT"/>
    <s v="2.1 - Asset Management"/>
    <s v="Function:Finance and Administration:Core Function:Asset Management"/>
    <s v="O/204160.BAH.000"/>
    <s v="LEVS:AH:MRC:MUNICIPAL RUNNING COST"/>
    <s v="2160BAH000"/>
    <s v="LEVS:AH:MRC:MUNICIPAL RUNNING COST"/>
    <s v="Function:Finance and Administration:Core Function:Asset Management"/>
    <n v="4300013000"/>
    <s v="HR:MUNICIP.STAFF:BENEFIT-STANDBY ALLOWANCE"/>
    <s v="2d2b9e8e-b1f4-4202-a0ee-668f469de046"/>
    <x v="3"/>
    <m/>
    <s v="RV01_LEVS"/>
    <s v="TAXES: PROPERTY RATES: LEVIES"/>
    <n v="1000"/>
    <s v="ADM &amp; HO"/>
    <n v="341630.27999999997"/>
    <n v="345046.58279999997"/>
    <n v="351947.514456"/>
  </r>
  <r>
    <n v="303070"/>
    <s v="CORPORATE SERVICES"/>
    <s v="HR - MNGT"/>
    <s v="4.1 - Human Resources Management"/>
    <s v="Function:Finance and Administration:Core Function:Human Resources"/>
    <s v="O/303070.BAH.000"/>
    <s v="LEVS:AH:MRC:MUNICIPAL RUNNING COST"/>
    <s v="3070BAH000"/>
    <s v="LEVS:AH:MRC:MUNICIPAL RUNNING COST"/>
    <s v="Function:Finance and Administration:Core Function:Human Resources"/>
    <n v="4300013000"/>
    <s v="HR:MUNICIP.STAFF:BENEFIT-STANDBY ALLOWANCE"/>
    <s v="2d2b9e8e-b1f4-4202-a0ee-668f469de046"/>
    <x v="3"/>
    <m/>
    <s v="RV01_LEVS"/>
    <s v="TAXES: PROPERTY RATES: LEVIES"/>
    <n v="1000"/>
    <s v="ADM &amp; HO"/>
    <n v="89078.64"/>
    <n v="89969.426399999997"/>
    <n v="91768.814927999993"/>
  </r>
  <r>
    <n v="304072"/>
    <s v="CORPORATE SERVICES"/>
    <s v="ICT - INFRASTRUCTURE"/>
    <s v="4.2 - Information Technology"/>
    <s v="Function:Finance and Administration:Core Function:Information Technology"/>
    <s v="O/304072.BAH.000"/>
    <s v="LEVS:AH:MRC:MUNICIPAL RUNNING COST"/>
    <s v="3072BAH000"/>
    <s v="LEVS:AH:MRC:MUNICIPAL RUNNING COST"/>
    <s v="Function:Finance and Administration:Core Function:Information Technology"/>
    <n v="4300013000"/>
    <s v="HR:MUNICIP.STAFF:BENEFIT-STANDBY ALLOWANCE"/>
    <s v="2d2b9e8e-b1f4-4202-a0ee-668f469de046"/>
    <x v="3"/>
    <m/>
    <s v="RV01_LEVS"/>
    <s v="TAXES: PROPERTY RATES: LEVIES"/>
    <n v="1000"/>
    <s v="ADM &amp; HO"/>
    <n v="765191.88"/>
    <n v="772843.79879999999"/>
    <n v="788300.67477599997"/>
  </r>
  <r>
    <n v="304073"/>
    <s v="CORPORATE SERVICES"/>
    <s v="SYSTEMS ADMIN"/>
    <s v="4.2 - Information Technology"/>
    <s v="Function:Finance and Administration:Core Function:Information Technology"/>
    <s v="O/304073.BAH.000"/>
    <s v="LEVS:AH:MRC:MUNICIPAL RUNNING COST"/>
    <s v="3073BAH000"/>
    <s v="LEVS:AH:MRC:MUNICIPAL RUNNING COST"/>
    <s v="Function:Finance and Administration:Core Function:Information Technology"/>
    <n v="4300013000"/>
    <s v="HR:MUNICIP.STAFF:BENEFIT-STANDBY ALLOWANCE"/>
    <s v="2d2b9e8e-b1f4-4202-a0ee-668f469de046"/>
    <x v="3"/>
    <m/>
    <s v="RV01_LEVS"/>
    <s v="TAXES: PROPERTY RATES: LEVIES"/>
    <n v="1000"/>
    <s v="ADM &amp; HO"/>
    <n v="324964.19999999995"/>
    <n v="328213.84199999995"/>
    <n v="334778.11883999995"/>
  </r>
  <r>
    <n v="403066"/>
    <s v="COMMUNITY SERVICES"/>
    <s v="PUB SAFE_ EM - MNGT"/>
    <s v="3.2 - Public Safety, Emergency Services and Enforcement"/>
    <s v="Function:Public Safety:Non-core Function:Fire Fighting and Protection"/>
    <s v="O/403066.JAH.000"/>
    <s v="MSE:AH:MRC:MUNICIPAL RUNNING COST"/>
    <s v="4066JAH000"/>
    <s v="MSE:AH:MRC:MUNICIPAL RUNNING COST"/>
    <s v="Function:Public Safety:Non-core Function:Fire Fighting and Protection"/>
    <n v="4300013000"/>
    <s v="HR:MUNICIP.STAFF:BENEFIT-STANDBY ALLOWANCE"/>
    <s v="2d2b9e8e-b1f4-4202-a0ee-668f469de046"/>
    <x v="3"/>
    <m/>
    <s v="RV01_MSE"/>
    <s v="COUNCIL: MUNICIPAL SERVICES: ELECTRICITY"/>
    <n v="1000"/>
    <s v="ADM &amp; HO"/>
    <n v="772856.64"/>
    <n v="780585.20640000002"/>
    <n v="796196.91052800009"/>
  </r>
  <r>
    <n v="403069"/>
    <s v="COMMUNITY SERVICES"/>
    <s v="SPORTS AND RECREATION"/>
    <s v="3.3 - Recreation and Facilities"/>
    <s v="Function:Sport and Recreation:Core Function:Recreational Facilities"/>
    <s v="O/403069.JAH.000"/>
    <s v="MSE:AH:MRC:MUNICIPAL RUNNING COST"/>
    <s v="4069JAH000"/>
    <s v="MSE:AH:MRC:MUNICIPAL RUNNING COST"/>
    <s v="Function:Sport and Recreation:Core Function:Recreational Facilities"/>
    <n v="4300013000"/>
    <s v="HR:MUNICIP.STAFF:BENEFIT-STANDBY ALLOWANCE"/>
    <s v="2d2b9e8e-b1f4-4202-a0ee-668f469de046"/>
    <x v="3"/>
    <s v="R/M"/>
    <s v="RV01_MSE"/>
    <s v="COUNCIL: MUNICIPAL SERVICES: ELECTRICITY"/>
    <n v="1000"/>
    <s v="ADM &amp; HO"/>
    <n v="38367.120000000003"/>
    <n v="38750.7912"/>
    <n v="39525.807024000002"/>
  </r>
  <r>
    <n v="404182"/>
    <s v="COMMUNITY SERVICES"/>
    <s v="ENVIROMENTAL MNGT"/>
    <s v="3.4 - Waste Management"/>
    <s v="Function:Waste Management:Core Function:Solid Waste Removal"/>
    <s v="O/404182.JAH.000"/>
    <s v="MSE:AH:MRC:MUNICIPAL RUNNING COST"/>
    <s v="4182JAH000"/>
    <s v="MSE:AH:MRC:MUNICIPAL RUNNING COST"/>
    <s v="Function:Waste Management:Core Function:Solid Waste Removal"/>
    <n v="4300013000"/>
    <s v="HR:MUNICIP.STAFF:BENEFIT-STANDBY ALLOWANCE"/>
    <s v="2d2b9e8e-b1f4-4202-a0ee-668f469de046"/>
    <x v="3"/>
    <m/>
    <s v="RV01_MSE"/>
    <s v="COUNCIL: MUNICIPAL SERVICES: ELECTRICITY"/>
    <n v="1000"/>
    <s v="ADM &amp; HO"/>
    <n v="364926.24"/>
    <n v="368575.5024"/>
    <n v="375947.01244800002"/>
  </r>
  <r>
    <n v="404186"/>
    <s v="COMMUNITY SERVICES"/>
    <s v="GENERAL - WASTE MNGT"/>
    <s v="3.4 - Waste Management"/>
    <s v="Function:Waste Management:Core Function:Solid Waste Removal"/>
    <s v="O/404186.JAH.000"/>
    <s v="MSE:AH:MRC:MUNICIPAL RUNNING COST"/>
    <s v="4186JAH000"/>
    <s v="MSE:AH:MRC:MUNICIPAL RUNNING COST"/>
    <s v="Function:Waste Management:Core Function:Solid Waste Removal"/>
    <n v="4300013000"/>
    <s v="HR:MUNICIP.STAFF:BENEFIT-STANDBY ALLOWANCE"/>
    <s v="2d2b9e8e-b1f4-4202-a0ee-668f469de046"/>
    <x v="3"/>
    <s v="R/M"/>
    <s v="RV01_MSE"/>
    <s v="COUNCIL: MUNICIPAL SERVICES: ELECTRICITY"/>
    <n v="1000"/>
    <s v="ADM &amp; HO"/>
    <n v="111540.36000000002"/>
    <n v="112655.76360000002"/>
    <n v="114908.87887200002"/>
  </r>
  <r>
    <n v="404291"/>
    <s v="COMMUNITY SERVICES"/>
    <s v="ADMINISTRATION FIRE"/>
    <s v="3.2 - Public Safety, Emergency Services and Enforcement"/>
    <s v="Function:Public Safety:Non-core Function:Fire Fighting and Protection"/>
    <s v="O/404291.JAH.000"/>
    <s v="MSE:AH:MRC:MUNICIPAL RUNNING COST"/>
    <s v="4291JAH000"/>
    <s v="MSE:AH:MRC:MUNICIPAL RUNNING COST"/>
    <s v="Function:Public Safety:Non-core Function:Fire Fighting and Protection"/>
    <n v="4300013000"/>
    <s v="HR:MUNICIP.STAFF:BENEFIT-STANDBY ALLOWANCE"/>
    <s v="2d2b9e8e-b1f4-4202-a0ee-668f469de046"/>
    <x v="3"/>
    <m/>
    <s v="RV01_MSE"/>
    <s v="COUNCIL: MUNICIPAL SERVICES: ELECTRICITY"/>
    <n v="1000"/>
    <s v="ADM &amp; HO"/>
    <n v="363963.36"/>
    <n v="367602.99359999999"/>
    <n v="374955.053472"/>
  </r>
  <r>
    <n v="404293"/>
    <s v="COMMUNITY SERVICES"/>
    <s v="DIASTER MNGT"/>
    <s v="3.2 - Public Safety, Emergency Services and Enforcement"/>
    <s v="Function:Public Safety:Core Function:Civil Defence"/>
    <s v="O/404293.BAH.000"/>
    <s v="LEVS:AH:MRC:MUNICIPAL RUNNING COST"/>
    <s v="4293BAH000"/>
    <s v="LEVS:AH:MRC:MUNICIPAL RUNNING COST"/>
    <s v="Function:Public Safety:Core Function:Civil Defence"/>
    <n v="4300013000"/>
    <s v="HR:MUNICIP.STAFF:BENEFIT-STANDBY ALLOWANCE"/>
    <s v="2d2b9e8e-b1f4-4202-a0ee-668f469de046"/>
    <x v="3"/>
    <m/>
    <s v="RV01_LEVS"/>
    <s v="TAXES: PROPERTY RATES: LEVIES"/>
    <n v="1000"/>
    <s v="ADM &amp; HO"/>
    <n v="55770.36"/>
    <n v="56328.063600000001"/>
    <n v="57454.624872"/>
  </r>
  <r>
    <n v="404294"/>
    <s v="COMMUNITY SERVICES"/>
    <s v="MNT &amp; ADMIN - FIRE"/>
    <s v="3.2 - Public Safety, Emergency Services and Enforcement"/>
    <s v="Function:Public Safety:Non-core Function:Fire Fighting and Protection"/>
    <s v="O/404294.JAH.000"/>
    <s v="MSE:AH:MRC:MUNICIPAL RUNNING COST"/>
    <s v="4294JAH000"/>
    <s v="MSE:AH:MRC:MUNICIPAL RUNNING COST"/>
    <s v="Function:Public Safety:Non-core Function:Fire Fighting and Protection"/>
    <n v="4300013000"/>
    <s v="HR:MUNICIP.STAFF:BENEFIT-STANDBY ALLOWANCE"/>
    <s v="2d2b9e8e-b1f4-4202-a0ee-668f469de046"/>
    <x v="3"/>
    <m/>
    <s v="RV01_MSE"/>
    <s v="COUNCIL: MUNICIPAL SERVICES: ELECTRICITY"/>
    <n v="1000"/>
    <s v="ADM &amp; HO"/>
    <n v="5289478.8000000007"/>
    <n v="5342373.5880000005"/>
    <n v="5449221.0597600006"/>
  </r>
  <r>
    <n v="404295"/>
    <s v="COMMUNITY SERVICES"/>
    <s v="FIRE PREVENTION"/>
    <s v="3.2 - Public Safety, Emergency Services and Enforcement"/>
    <s v="Function:Public Safety:Non-core Function:Fire Fighting and Protection"/>
    <s v="O/404295.JAH.000"/>
    <s v="MSE:AH:MRC:MUNICIPAL RUNNING COST"/>
    <s v="4295JAH000"/>
    <s v="MSE:AH:MRC:MUNICIPAL RUNNING COST"/>
    <s v="Function:Public Safety:Non-core Function:Fire Fighting and Protection"/>
    <n v="4300013000"/>
    <s v="HR:MUNICIP.STAFF:BENEFIT-STANDBY ALLOWANCE"/>
    <s v="2d2b9e8e-b1f4-4202-a0ee-668f469de046"/>
    <x v="3"/>
    <m/>
    <s v="RV01_MSE"/>
    <s v="COUNCIL: MUNICIPAL SERVICES: ELECTRICITY"/>
    <n v="1000"/>
    <s v="ADM &amp; HO"/>
    <n v="293828.28000000003"/>
    <n v="296766.56280000001"/>
    <n v="302701.89405600005"/>
  </r>
  <r>
    <n v="404296"/>
    <s v="COMMUNITY SERVICES"/>
    <s v="COMMUNICATION CENTRE"/>
    <s v="3.2 - Public Safety, Emergency Services and Enforcement"/>
    <s v="Function:Public Safety:Non-core Function:Fire Fighting and Protection"/>
    <s v="O/404296.JAH.000"/>
    <s v="MSE:AH:MRC:MUNICIPAL RUNNING COST"/>
    <s v="4296JAH000"/>
    <s v="MSE:AH:MRC:MUNICIPAL RUNNING COST"/>
    <s v="Function:Public Safety:Non-core Function:Fire Fighting and Protection"/>
    <n v="4300013000"/>
    <s v="HR:MUNICIP.STAFF:BENEFIT-STANDBY ALLOWANCE"/>
    <s v="2d2b9e8e-b1f4-4202-a0ee-668f469de046"/>
    <x v="3"/>
    <m/>
    <s v="RV01_MSE"/>
    <s v="COUNCIL: MUNICIPAL SERVICES: ELECTRICITY"/>
    <n v="1000"/>
    <s v="ADM &amp; HO"/>
    <n v="895477.67999999993"/>
    <n v="904432.45679999993"/>
    <n v="922521.10593599989"/>
  </r>
  <r>
    <n v="404297"/>
    <s v="COMMUNITY SERVICES"/>
    <s v="TRAINING"/>
    <s v="3.2 - Public Safety, Emergency Services and Enforcement"/>
    <s v="Function:Public Safety:Non-core Function:Fire Fighting and Protection"/>
    <s v="O/404297.JAH.000"/>
    <s v="MSE:AH:MRC:MUNICIPAL RUNNING COST"/>
    <s v="4297JAH000"/>
    <s v="MSE:AH:MRC:MUNICIPAL RUNNING COST"/>
    <s v="Function:Public Safety:Non-core Function:Fire Fighting and Protection"/>
    <n v="4300013000"/>
    <s v="HR:MUNICIP.STAFF:BENEFIT-STANDBY ALLOWANCE"/>
    <s v="2d2b9e8e-b1f4-4202-a0ee-668f469de046"/>
    <x v="3"/>
    <m/>
    <s v="RV01_MSE"/>
    <s v="COUNCIL: MUNICIPAL SERVICES: ELECTRICITY"/>
    <n v="1000"/>
    <s v="ADM &amp; HO"/>
    <n v="310145.04000000004"/>
    <n v="313246.49040000007"/>
    <n v="319511.42020800005"/>
  </r>
  <r>
    <n v="404302"/>
    <s v="COMMUNITY SERVICES"/>
    <s v="OPERATIONS"/>
    <s v="3.2 - Public Safety, Emergency Services and Enforcement"/>
    <s v="Function:Public Safety:Non-core Function:Fire Fighting and Protection"/>
    <s v="O/404302.JAH.000"/>
    <s v="MSE:AH:MRC:MUNICIPAL RUNNING COST"/>
    <s v="4302JAH000"/>
    <s v="MSE:AH:MRC:MUNICIPAL RUNNING COST"/>
    <s v="Function:Public Safety:Non-core Function:Fire Fighting and Protection"/>
    <n v="4300013000"/>
    <s v="HR:MUNICIP.STAFF:BENEFIT-STANDBY ALLOWANCE"/>
    <s v="2d2b9e8e-b1f4-4202-a0ee-668f469de046"/>
    <x v="3"/>
    <m/>
    <s v="RV01_MSE"/>
    <s v="COUNCIL: MUNICIPAL SERVICES: ELECTRICITY"/>
    <n v="1000"/>
    <s v="ADM &amp; HO"/>
    <n v="471929.64"/>
    <n v="476648.93640000001"/>
    <n v="486181.91512800002"/>
  </r>
  <r>
    <n v="404325"/>
    <s v="COMMUNITY SERVICES"/>
    <s v="ADMIN - TRAFFIC"/>
    <s v="3.2 - Public Safety, Emergency Services and Enforcement"/>
    <s v="Function:Road Transport:Core Function:Police Forces, Traffic and Street Parking Control"/>
    <s v="O/404325.JAH.000"/>
    <s v="MSE:AH:MRC:MUNICIPAL RUNNING COST"/>
    <s v="4325JAH000"/>
    <s v="MSE:AH:MRC:MUNICIPAL RUNNING COST"/>
    <s v="Function:Road Transport:Core Function:Police Forces, Traffic and Street Parking Control"/>
    <n v="4300013000"/>
    <s v="HR:MUNICIP.STAFF:BENEFIT-STANDBY ALLOWANCE"/>
    <s v="2d2b9e8e-b1f4-4202-a0ee-668f469de046"/>
    <x v="3"/>
    <m/>
    <s v="RV01_MSE"/>
    <s v="COUNCIL: MUNICIPAL SERVICES: ELECTRICITY"/>
    <n v="1000"/>
    <s v="ADM &amp; HO"/>
    <n v="19834.560000000001"/>
    <n v="20032.905600000002"/>
    <n v="20433.563712000003"/>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300013000"/>
    <s v="HR:MUNICIP.STAFF:BENEFIT-STANDBY ALLOWANCE"/>
    <s v="2d2b9e8e-b1f4-4202-a0ee-668f469de046"/>
    <x v="3"/>
    <m/>
    <s v="RV01_MSE"/>
    <s v="COUNCIL: MUNICIPAL SERVICES: ELECTRICITY"/>
    <n v="1000"/>
    <s v="ADM &amp; HO"/>
    <n v="12390442.439999996"/>
    <n v="12514346.864399996"/>
    <n v="12764633.801687995"/>
  </r>
  <r>
    <n v="404328"/>
    <s v="COMMUNITY SERVICES"/>
    <s v="SECURITY"/>
    <s v="3.2 - Public Safety, Emergency Services and Enforcement"/>
    <s v="Function:Finance and Administration:Core Function:Security Services"/>
    <s v="O/404328.JAH.000"/>
    <s v="MSE:AH:MRC:MUNICIPAL RUNNING COST"/>
    <s v="4328JAH000"/>
    <s v="MSE:AH:MRC:MUNICIPAL RUNNING COST"/>
    <s v="Function:Finance and Administration:Core Function:Security Services"/>
    <n v="4300013000"/>
    <s v="HR:MUNICIP.STAFF:BENEFIT-STANDBY ALLOWANCE"/>
    <s v="2d2b9e8e-b1f4-4202-a0ee-668f469de046"/>
    <x v="3"/>
    <m/>
    <s v="RV01_MSE"/>
    <s v="COUNCIL: MUNICIPAL SERVICES: ELECTRICITY"/>
    <n v="1000"/>
    <s v="ADM &amp; HO"/>
    <n v="4689791.5199999949"/>
    <n v="4736689.4351999946"/>
    <n v="4831423.223903995"/>
  </r>
  <r>
    <n v="404357"/>
    <s v="COMMUNITY SERVICES"/>
    <s v="HIV&amp;AIDS_TRAINING"/>
    <s v="3.1 - Area Based Management "/>
    <s v="Function:Health:Non-core Function:Health Services"/>
    <s v="O/404357.BAH.000"/>
    <s v="LEVS:AH:MRC:MUNICIPAL RUNNING COST"/>
    <s v="4357BAH000"/>
    <s v="LEVS:AH:MRC:MUNICIPAL RUNNING COST"/>
    <s v="Function:Health:Non-core Function:Health Services"/>
    <n v="4300013000"/>
    <s v="HR:MUNICIP.STAFF:BENEFIT-STANDBY ALLOWANCE"/>
    <s v="2d2b9e8e-b1f4-4202-a0ee-668f469de046"/>
    <x v="3"/>
    <m/>
    <s v="RV01_LEVS"/>
    <s v="TAXES: PROPERTY RATES: LEVIES"/>
    <n v="1000"/>
    <s v="ADM &amp; HO"/>
    <n v="172699.44"/>
    <n v="174426.4344"/>
    <n v="177914.96308799999"/>
  </r>
  <r>
    <n v="404392"/>
    <s v="COMMUNITY SERVICES"/>
    <s v="CEMETERIES"/>
    <s v="3.3 - Recreation and Facilities"/>
    <s v="Function:Community and Social Services:Core Function:Cemeteries, Funeral Parlours and Crematoriums"/>
    <s v="O/404392.JAH.000"/>
    <s v="MSE:AH:MRC:MUNICIPAL RUNNING COST"/>
    <s v="4392JAH000"/>
    <s v="MSE:AH:MRC:MUNICIPAL RUNNING COST"/>
    <s v="Function:Community and Social Services:Core Function:Cemeteries, Funeral Parlours and Crematoriums"/>
    <n v="4300013000"/>
    <s v="HR:MUNICIP.STAFF:BENEFIT-STANDBY ALLOWANCE"/>
    <s v="2d2b9e8e-b1f4-4202-a0ee-668f469de046"/>
    <x v="3"/>
    <m/>
    <s v="RV01_MSE"/>
    <s v="COUNCIL: MUNICIPAL SERVICES: ELECTRICITY"/>
    <n v="1000"/>
    <s v="ADM &amp; HO"/>
    <n v="16329.480000000003"/>
    <n v="16492.774800000003"/>
    <n v="16822.630296000003"/>
  </r>
  <r>
    <n v="404404"/>
    <s v="COMMUNITY SERVICES"/>
    <s v="DISTRICT CENTRAL"/>
    <s v="3.3 - Recreation and Facilities"/>
    <s v="Function:Sport and Recreation:Core Function:Community Parks (including Nurseries)"/>
    <s v="O/404404.JAH.000"/>
    <s v="MSE:AH:MRC:MUNICIPAL RUNNING COST"/>
    <s v="4404JAH000"/>
    <s v="MSE:AH:MRC:MUNICIPAL RUNNING COST"/>
    <s v="Function:Sport and Recreation:Core Function:Community Parks (including Nurseries)"/>
    <n v="4300013000"/>
    <s v="HR:MUNICIP.STAFF:BENEFIT-STANDBY ALLOWANCE"/>
    <s v="2d2b9e8e-b1f4-4202-a0ee-668f469de046"/>
    <x v="3"/>
    <m/>
    <s v="RV01_MSE"/>
    <s v="COUNCIL: MUNICIPAL SERVICES: ELECTRICITY"/>
    <n v="1000"/>
    <s v="ADM &amp; HO"/>
    <n v="14408.28"/>
    <n v="14552.362800000001"/>
    <n v="14843.410056000001"/>
  </r>
  <r>
    <n v="404513"/>
    <s v="COMMUNITY SERVICES"/>
    <s v="BESSIE HEAD LIBRY"/>
    <s v="3.3 - Recreation and Facilities"/>
    <s v="Function:Community and Social Services:Core Function:Libraries and Archives"/>
    <s v="O/404513.JAH.000"/>
    <s v="MSE:AH:MRC:MUNICIPAL RUNNING COST"/>
    <s v="4513JAH000"/>
    <s v="MSE:AH:MRC:MUNICIPAL RUNNING COST"/>
    <s v="Function:Community and Social Services:Core Function:Libraries and Archives"/>
    <n v="4300013000"/>
    <s v="HR:MUNICIP.STAFF:BENEFIT-STANDBY ALLOWANCE"/>
    <s v="2d2b9e8e-b1f4-4202-a0ee-668f469de046"/>
    <x v="3"/>
    <m/>
    <s v="RV01_LEVS"/>
    <s v="TAXES: PROPERTY RATES: LEVIES"/>
    <n v="1000"/>
    <s v="ADM &amp; HO"/>
    <n v="73951.92"/>
    <n v="74691.439199999993"/>
    <n v="76185.267983999991"/>
  </r>
  <r>
    <n v="503091"/>
    <s v="INFRASTRUCTURE"/>
    <s v="ELECTRICITY-MNGT"/>
    <s v="5.1 - Electricity"/>
    <s v="Function:Energy Sources:Core Function:Electricity"/>
    <s v="O/503091.JAH.000"/>
    <s v="MSE:AH:MRC:MUNICIPAL RUNNING COST"/>
    <s v="5091JAH000"/>
    <s v="MSE:AH:MRC:MUNICIPAL RUNNING COST"/>
    <s v="Function:Energy Sources:Core Function:Electricity"/>
    <n v="4300013000"/>
    <s v="HR:MUNICIP.STAFF:BENEFIT-STANDBY ALLOWANCE"/>
    <s v="2d2b9e8e-b1f4-4202-a0ee-668f469de046"/>
    <x v="3"/>
    <s v="R/M"/>
    <s v="RV01_MSE"/>
    <s v="COUNCIL: MUNICIPAL SERVICES: ELECTRICITY"/>
    <n v="1000"/>
    <s v="ADM &amp; HO"/>
    <n v="2512737.9600000004"/>
    <n v="2537865.3396000005"/>
    <n v="2588622.6463920004"/>
  </r>
  <r>
    <n v="503094"/>
    <s v="INFRASTRUCTURE"/>
    <s v="ROADS &amp; TRANS - MNGT"/>
    <s v="5.3 - Roads and Transportation"/>
    <s v="Function:Road Transport:Core Function:Roads"/>
    <s v="O/503094.JAH.000"/>
    <s v="MSE:AH:MRC:MUNICIPAL RUNNING COST"/>
    <s v="5094JAH000"/>
    <s v="MSE:AH:MRC:MUNICIPAL RUNNING COST"/>
    <s v="Function:Road Transport:Core Function:Roads"/>
    <n v="4300013000"/>
    <s v="HR:MUNICIP.STAFF:BENEFIT-STANDBY ALLOWANCE"/>
    <s v="2d2b9e8e-b1f4-4202-a0ee-668f469de046"/>
    <x v="3"/>
    <m/>
    <s v="RV01_MSE"/>
    <s v="COUNCIL: MUNICIPAL SERVICES: ELECTRICITY"/>
    <n v="1000"/>
    <s v="ADM &amp; HO"/>
    <n v="1033910.04"/>
    <n v="1044249.1404"/>
    <n v="1065134.1232080001"/>
  </r>
  <r>
    <n v="503096"/>
    <s v="INFRASTRUCTURE"/>
    <s v="WATER &amp;SAN MGT"/>
    <s v="5.4 - Water and Sanitation"/>
    <s v="Function:Water Management:Core Function:Water Distribution"/>
    <s v="O/503096.ZAH.000"/>
    <s v="WATR:AH:MRC:MUNICIPAL RUNNING COST"/>
    <s v="5096ZAH000"/>
    <s v="WATR:AH:MRC:MUNICIPAL RUNNING COST"/>
    <s v="Function:Water Management:Core Function:Water Distribution"/>
    <n v="4300013000"/>
    <s v="HR:MUNICIP.STAFF:BENEFIT-STANDBY ALLOWANCE"/>
    <s v="2d2b9e8e-b1f4-4202-a0ee-668f469de046"/>
    <x v="3"/>
    <s v="R/M"/>
    <s v="RV01_WATR"/>
    <s v="COUNCIL: MUNICIPAL SERVICES: WATER"/>
    <n v="1000"/>
    <s v="ADM &amp; HO"/>
    <n v="4535013.120000002"/>
    <n v="4580363.2512000017"/>
    <n v="4671970.5162240015"/>
  </r>
  <r>
    <n v="504088"/>
    <s v="INFRASTRUCTURE"/>
    <s v="ELECTRICAL PLANNING"/>
    <s v="5.1 - Electricity"/>
    <s v="Function:Energy Sources:Core Function:Electricity"/>
    <s v="O/504088.JAH.000"/>
    <s v="MSE:AH:MRC:MUNICIPAL RUNNING COST"/>
    <s v="5088JAH000"/>
    <s v="MSE:AH:MRC:MUNICIPAL RUNNING COST"/>
    <s v="Function:Energy Sources:Core Function:Electricity"/>
    <n v="4300013000"/>
    <s v="HR:MUNICIP.STAFF:BENEFIT-STANDBY ALLOWANCE"/>
    <s v="2d2b9e8e-b1f4-4202-a0ee-668f469de046"/>
    <x v="3"/>
    <m/>
    <s v="RV01_MSE"/>
    <s v="COUNCIL: MUNICIPAL SERVICES: ELECTRICITY"/>
    <n v="1000"/>
    <s v="ADM &amp; HO"/>
    <n v="62331.600000000006"/>
    <n v="62954.916000000005"/>
    <n v="64214.014320000009"/>
  </r>
  <r>
    <n v="504095"/>
    <s v="INFRASTRUCTURE"/>
    <s v="PLNG DSIGN&amp;CONS MNTR"/>
    <s v="5.4 - Water and Sanitation"/>
    <s v="Function:Water Management:Core Function:Water Distribution"/>
    <s v="O/504095.ZAH.000"/>
    <s v="WATR:AH:MRC:MUNICIPAL RUNNING COST"/>
    <s v="5095ZAH000"/>
    <s v="WATR:AH:MRC:MUNICIPAL RUNNING COST"/>
    <s v="Function:Water Management:Core Function:Water Distribution"/>
    <n v="4300013000"/>
    <s v="HR:MUNICIP.STAFF:BENEFIT-STANDBY ALLOWANCE"/>
    <s v="2d2b9e8e-b1f4-4202-a0ee-668f469de046"/>
    <x v="3"/>
    <m/>
    <s v="RV01_WATR"/>
    <s v="COUNCIL: MUNICIPAL SERVICES: WATER"/>
    <n v="1000"/>
    <s v="ADM &amp; HO"/>
    <n v="96502.44"/>
    <n v="97467.464399999997"/>
    <n v="99416.813687999995"/>
  </r>
  <r>
    <n v="504136"/>
    <s v="INFRASTRUCTURE"/>
    <s v="TRFC SGNS &amp; RDMRKNG"/>
    <s v="5.3 - Roads and Transportation"/>
    <s v="Function:Road Transport:Core Function:Roads"/>
    <s v="O/504136.JAH.000"/>
    <s v="MSE:AH:MRC:MUNICIPAL RUNNING COST"/>
    <s v="5136JAH000"/>
    <s v="MSE:AH:MRC:MUNICIPAL RUNNING COST"/>
    <s v="Function:Road Transport:Core Function:Roads"/>
    <n v="4300013000"/>
    <s v="HR:MUNICIP.STAFF:BENEFIT-STANDBY ALLOWANCE"/>
    <s v="2d2b9e8e-b1f4-4202-a0ee-668f469de046"/>
    <x v="3"/>
    <m/>
    <s v="RV01_MSE"/>
    <s v="COUNCIL: MUNICIPAL SERVICES: ELECTRICITY"/>
    <n v="1000"/>
    <s v="ADM &amp; HO"/>
    <n v="962078.76000000013"/>
    <n v="971699.54760000017"/>
    <n v="991133.53855200019"/>
  </r>
  <r>
    <n v="504161"/>
    <s v="INFRASTRUCTURE"/>
    <s v="MECHANICAL WORKSHOPS"/>
    <s v="5.1 - Electricity"/>
    <s v="Function:Finance and Administration:Core Function:Asset Management"/>
    <s v="O/504161.BAH.000"/>
    <s v="LEVS:AH:MRC:MUNICIPAL RUNNING COST"/>
    <s v="5161BAH000"/>
    <s v="MSE:AH:NIF:TRANSPORT ASSETS:PL"/>
    <s v="Function:Finance and Administration:Core Function:Asset Management"/>
    <n v="4300013000"/>
    <s v="HR:MUNICIP.STAFF:BENEFIT-STANDBY ALLOWANCE"/>
    <s v="2d2b9e8e-b1f4-4202-a0ee-668f469de046"/>
    <x v="3"/>
    <m/>
    <s v="RV01_MSE"/>
    <s v="COUNCIL: MUNICIPAL SERVICES: ELECTRICITY"/>
    <n v="1000"/>
    <s v="ADM &amp; HO"/>
    <n v="478526.04"/>
    <n v="483311.30040000001"/>
    <n v="492977.52640800003"/>
  </r>
  <r>
    <n v="504168"/>
    <s v="INFRASTRUCTURE"/>
    <s v="SEWERAGE"/>
    <s v="5.4 - Water and Sanitation"/>
    <s v="Function:Waste Water Management:Core Function:Sewerage"/>
    <s v="O/504168.WAH.000"/>
    <s v="WWAT:AH:MRC:MUNICIPAL RUNNING COST"/>
    <s v="5168WAH000"/>
    <s v="WWAT:AH:MRC:MUNICIPAL RUNNING COST"/>
    <s v="Function:Waste Water Management:Core Function:Sewerage"/>
    <n v="4300013000"/>
    <s v="HR:MUNICIP.STAFF:BENEFIT-STANDBY ALLOWANCE"/>
    <s v="2d2b9e8e-b1f4-4202-a0ee-668f469de046"/>
    <x v="3"/>
    <s v="R/M"/>
    <s v="RV01_WWAT"/>
    <s v="COUNCIL: MUNICIPAL SERVICES: WASTE WATER"/>
    <n v="1000"/>
    <s v="ADM &amp; HO"/>
    <n v="668207.16"/>
    <n v="674889.23160000006"/>
    <n v="688387.01623200008"/>
  </r>
  <r>
    <n v="504169"/>
    <s v="INFRASTRUCTURE"/>
    <s v="WATER"/>
    <s v="5.4 - Water and Sanitation"/>
    <s v="Function:Water Management:Core Function:Water Distribution"/>
    <s v="O/504169.ZAH.000"/>
    <s v="WATR:AH:MRC:MUNICIPAL RUNNING COST"/>
    <s v="5169ZAH000"/>
    <s v="WATR:AH:MRC:MUNICIPAL RUNNING COST"/>
    <s v="Function:Water Management:Core Function:Water Distribution"/>
    <n v="4300013000"/>
    <s v="HR:MUNICIP.STAFF:BENEFIT-STANDBY ALLOWANCE"/>
    <s v="2d2b9e8e-b1f4-4202-a0ee-668f469de046"/>
    <x v="3"/>
    <s v="R/M"/>
    <s v="RV01_WATR"/>
    <s v="COUNCIL: MUNICIPAL SERVICES: WATER"/>
    <n v="1000"/>
    <s v="ADM &amp; HO"/>
    <n v="253478.52"/>
    <n v="256013.3052"/>
    <n v="261133.57130400001"/>
  </r>
  <r>
    <n v="504171"/>
    <s v="INFRASTRUCTURE"/>
    <s v="DRAINAGE DISTRIBUTION"/>
    <s v="5.3 - Roads and Transportation"/>
    <s v="Function:Waste Water Management:Core Function:Storm Water Management"/>
    <s v="O/504171.WAH.000"/>
    <s v="WWAT:AH:MRC:MUNICIPAL RUNNING COST"/>
    <s v="5171WAH000"/>
    <s v="WWAT:AH:MRC:MUNICIPAL RUNNING COST"/>
    <s v="Function:Waste Water Management:Core Function:Storm Water Management"/>
    <n v="4300013000"/>
    <s v="HR:MUNICIP.STAFF:BENEFIT-STANDBY ALLOWANCE"/>
    <s v="2d2b9e8e-b1f4-4202-a0ee-668f469de046"/>
    <x v="3"/>
    <m/>
    <s v="RV01_WWAT"/>
    <s v="COUNCIL: MUNICIPAL SERVICES: WASTE WATER"/>
    <n v="1000"/>
    <s v="ADM &amp; HO"/>
    <n v="726377.99999999965"/>
    <n v="733641.77999999968"/>
    <n v="748314.61559999967"/>
  </r>
  <r>
    <n v="504707"/>
    <s v="INFRASTRUCTURE"/>
    <s v="RADIO/TRAFFIC"/>
    <s v="5.1 - Electricity"/>
    <s v="Function:Energy Sources:Core Function:Electricity"/>
    <s v="O/504707.JAH.000"/>
    <s v="MSE:AH:MRC:MUNICIPAL RUNNING COST"/>
    <s v="5707JAH000"/>
    <s v="MSE:AH:MRC:MUNICIPAL RUNNING COST"/>
    <s v="Function:Energy Sources:Core Function:Electricity"/>
    <n v="4300013000"/>
    <s v="HR:MUNICIP.STAFF:BENEFIT-STANDBY ALLOWANCE"/>
    <s v="2d2b9e8e-b1f4-4202-a0ee-668f469de046"/>
    <x v="3"/>
    <m/>
    <s v="RV01_MSE"/>
    <s v="COUNCIL: MUNICIPAL SERVICES: ELECTRICITY"/>
    <n v="1000"/>
    <s v="ADM &amp; HO"/>
    <n v="525387.96"/>
    <n v="530641.83959999995"/>
    <n v="541254.67639199994"/>
  </r>
  <r>
    <n v="504709"/>
    <s v="INFRASTRUCTURE"/>
    <s v="UNDERGROUND MAINS"/>
    <s v="5.1 - Electricity"/>
    <s v="Function:Energy Sources:Core Function:Electricity"/>
    <s v="O/504709.JAH.000"/>
    <s v="MSE:AH:MRC:MUNICIPAL RUNNING COST"/>
    <s v="5709JAH000"/>
    <s v="MSE:AH:MRC:MUNICIPAL RUNNING COST"/>
    <s v="Function:Energy Sources:Core Function:Electricity"/>
    <n v="4300013000"/>
    <s v="HR:MUNICIP.STAFF:BENEFIT-STANDBY ALLOWANCE"/>
    <s v="2d2b9e8e-b1f4-4202-a0ee-668f469de046"/>
    <x v="3"/>
    <m/>
    <s v="RV01_MSE"/>
    <s v="COUNCIL: MUNICIPAL SERVICES: ELECTRICITY"/>
    <n v="1000"/>
    <s v="ADM &amp; HO"/>
    <n v="567898.08000000007"/>
    <n v="573577.06080000009"/>
    <n v="585048.60201600008"/>
  </r>
  <r>
    <n v="504710"/>
    <s v="INFRASTRUCTURE"/>
    <s v="OVERHEAD MAINS"/>
    <s v="5.1 - Electricity"/>
    <s v="Function:Energy Sources:Core Function:Electricity"/>
    <s v="O/504710.JAH.000"/>
    <s v="MSE:AH:MRC:MUNICIPAL RUNNING COST"/>
    <s v="5710JAH000"/>
    <s v="MSE:AH:MRC:MUNICIPAL RUNNING COST"/>
    <s v="Function:Energy Sources:Core Function:Electricity"/>
    <n v="4300013000"/>
    <s v="HR:MUNICIP.STAFF:BENEFIT-STANDBY ALLOWANCE"/>
    <s v="2d2b9e8e-b1f4-4202-a0ee-668f469de046"/>
    <x v="3"/>
    <m/>
    <s v="RV01_MSE"/>
    <s v="COUNCIL: MUNICIPAL SERVICES: ELECTRICITY"/>
    <n v="1000"/>
    <s v="ADM &amp; HO"/>
    <n v="1238019.1200000003"/>
    <n v="1250399.3112000003"/>
    <n v="1275407.2974240005"/>
  </r>
  <r>
    <n v="504786"/>
    <s v="INFRASTRUCTURE"/>
    <s v="LEAK DETECTION"/>
    <s v="5.4 - Water and Sanitation"/>
    <s v="Function:Water Management:Core Function:Water Distribution"/>
    <s v="O/504786.ZAH.000"/>
    <s v="WATR:AH:MRC:MUNICIPAL RUNNING COST"/>
    <s v="5786ZAH000"/>
    <s v="WATR:AH:MRC:MUNICIPAL RUNNING COST"/>
    <s v="Function:Water Management:Core Function:Water Distribution"/>
    <n v="4300013000"/>
    <s v="HR:MUNICIP.STAFF:BENEFIT-STANDBY ALLOWANCE"/>
    <s v="2d2b9e8e-b1f4-4202-a0ee-668f469de046"/>
    <x v="3"/>
    <m/>
    <s v="RV01_WATR"/>
    <s v="COUNCIL: MUNICIPAL SERVICES: WATER"/>
    <n v="1000"/>
    <s v="ADM &amp; HO"/>
    <n v="194104.8"/>
    <n v="196045.848"/>
    <n v="199966.76496"/>
  </r>
  <r>
    <n v="504789"/>
    <s v="INFRASTRUCTURE"/>
    <s v="GENERAL - WATER"/>
    <s v="5.4 - Water and Sanitation"/>
    <s v="Function:Water Management:Core Function:Water Distribution"/>
    <s v="O/504789.ZAH.000"/>
    <s v="WATR:AH:MRC:MUNICIPAL RUNNING COST"/>
    <s v="5789ZAH000"/>
    <s v="WATR:AH:MRC:MUNICIPAL RUNNING COST"/>
    <s v="Function:Water Management:Core Function:Water Distribution"/>
    <n v="4300013000"/>
    <s v="HR:MUNICIP.STAFF:BENEFIT-STANDBY ALLOWANCE"/>
    <s v="2d2b9e8e-b1f4-4202-a0ee-668f469de046"/>
    <x v="3"/>
    <s v="R/M"/>
    <s v="RV01_LEVS"/>
    <s v="TAXES: PROPERTY RATES: LEVIES"/>
    <n v="1000"/>
    <s v="ADM &amp; HO"/>
    <n v="5463"/>
    <n v="5517.63"/>
    <n v="5627.9826000000003"/>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300013000"/>
    <s v="HR:MUNICIP.STAFF:BENEFIT-STANDBY ALLOWANCE"/>
    <s v="2d2b9e8e-b1f4-4202-a0ee-668f469de046"/>
    <x v="3"/>
    <m/>
    <s v="RV01_LEVS"/>
    <s v="TAXES: PROPERTY RATES: LEVIES"/>
    <n v="1000"/>
    <s v="ADM &amp; HO"/>
    <n v="8200.2000000000007"/>
    <n v="8282.2020000000011"/>
    <n v="8447.8460400000022"/>
  </r>
  <r>
    <n v="303070"/>
    <s v="CORPORATE SERVICES"/>
    <s v="HR - MNGT"/>
    <s v="4.1 - Human Resources Management"/>
    <s v="Function:Finance and Administration:Core Function:Human Resources"/>
    <s v="O/303070.BAH.000"/>
    <s v="LEVS:AH:MRC:MUNICIPAL RUNNING COST"/>
    <s v="3070BAH000"/>
    <s v="LEVS:AH:MRC:MUNICIPAL RUNNING COST"/>
    <s v="Function:Finance and Administration:Core Function:Human Resources"/>
    <n v="4300014000"/>
    <s v="HR:MUNICIP.STAFF:BENEFIT-TOOLS ALLOWANCE"/>
    <s v="fe74764f-db0f-4b9c-99e2-29d78f1857af"/>
    <x v="3"/>
    <m/>
    <s v="RV01_LEVS"/>
    <s v="TAXES: PROPERTY RATES: LEVIES"/>
    <n v="1000"/>
    <s v="ADM &amp; HO"/>
    <n v="490.79999999999995"/>
    <n v="495.70799999999997"/>
    <n v="500.66507999999999"/>
  </r>
  <r>
    <n v="404166"/>
    <s v="COMMUNITY SERVICES"/>
    <s v="BULD &amp; FACILTS MNGT"/>
    <s v="3.3 - Recreation and Facilities"/>
    <s v="Function:Finance and Administration:Core Function:Property Services"/>
    <s v="O/404166.JAH.000"/>
    <s v="MSE:AH:MRC:MUNICIPAL RUNNING COST"/>
    <s v="4166JAH000"/>
    <s v="MSE:AH:MRC:MUNICIPAL RUNNING COST"/>
    <s v="Function:Finance and Administration:Core Function:Property Services"/>
    <n v="4300014000"/>
    <s v="HR:MUNICIP.STAFF:BENEFIT-TOOLS ALLOWANCE"/>
    <s v="fe74764f-db0f-4b9c-99e2-29d78f1857af"/>
    <x v="3"/>
    <s v="R/M"/>
    <s v="RV01_MSE"/>
    <s v="COUNCIL: MUNICIPAL SERVICES: ELECTRICITY"/>
    <n v="1000"/>
    <s v="ADM &amp; HO"/>
    <n v="342"/>
    <n v="345.42"/>
    <n v="348.87420000000003"/>
  </r>
  <r>
    <n v="404294"/>
    <s v="COMMUNITY SERVICES"/>
    <s v="MNT &amp; ADMIN - FIRE"/>
    <s v="3.2 - Public Safety, Emergency Services and Enforcement"/>
    <s v="Function:Public Safety:Non-core Function:Fire Fighting and Protection"/>
    <s v="O/404294.JAH.000"/>
    <s v="MSE:AH:MRC:MUNICIPAL RUNNING COST"/>
    <s v="4294JAH000"/>
    <s v="MSE:AH:MRC:MUNICIPAL RUNNING COST"/>
    <s v="Function:Public Safety:Non-core Function:Fire Fighting and Protection"/>
    <n v="4300014000"/>
    <s v="HR:MUNICIP.STAFF:BENEFIT-TOOLS ALLOWANCE"/>
    <s v="fe74764f-db0f-4b9c-99e2-29d78f1857af"/>
    <x v="3"/>
    <m/>
    <s v="RV01_MSE"/>
    <s v="COUNCIL: MUNICIPAL SERVICES: ELECTRICITY"/>
    <n v="1000"/>
    <s v="ADM &amp; HO"/>
    <n v="490.79999999999995"/>
    <n v="495.70799999999997"/>
    <n v="500.66507999999999"/>
  </r>
  <r>
    <n v="503091"/>
    <s v="INFRASTRUCTURE"/>
    <s v="ELECTRICITY-MNGT"/>
    <s v="5.1 - Electricity"/>
    <s v="Function:Energy Sources:Core Function:Electricity"/>
    <s v="O/503091.JAH.000"/>
    <s v="MSE:AH:MRC:MUNICIPAL RUNNING COST"/>
    <s v="5091JAH000"/>
    <s v="MSE:AH:MRC:MUNICIPAL RUNNING COST"/>
    <s v="Function:Energy Sources:Core Function:Electricity"/>
    <n v="4300014000"/>
    <s v="HR:MUNICIP.STAFF:BENEFIT-TOOLS ALLOWANCE"/>
    <s v="fe74764f-db0f-4b9c-99e2-29d78f1857af"/>
    <x v="3"/>
    <s v="R/M"/>
    <s v="RV01_MSE"/>
    <s v="COUNCIL: MUNICIPAL SERVICES: ELECTRICITY"/>
    <n v="1000"/>
    <s v="ADM &amp; HO"/>
    <n v="4652.4000000000005"/>
    <n v="4698.9240000000009"/>
    <n v="4745.9132400000008"/>
  </r>
  <r>
    <n v="503096"/>
    <s v="INFRASTRUCTURE"/>
    <s v="WATER &amp;SAN MGT"/>
    <s v="5.4 - Water and Sanitation"/>
    <s v="Function:Water Management:Core Function:Water Distribution"/>
    <s v="O/503096.ZAH.000"/>
    <s v="WATR:AH:MRC:MUNICIPAL RUNNING COST"/>
    <s v="5096ZAH000"/>
    <s v="WATR:AH:MRC:MUNICIPAL RUNNING COST"/>
    <s v="Function:Water Management:Core Function:Water Distribution"/>
    <n v="4300014000"/>
    <s v="HR:MUNICIP.STAFF:BENEFIT-TOOLS ALLOWANCE"/>
    <s v="fe74764f-db0f-4b9c-99e2-29d78f1857af"/>
    <x v="3"/>
    <s v="R/M"/>
    <s v="RV01_WATR"/>
    <s v="COUNCIL: MUNICIPAL SERVICES: WATER"/>
    <n v="1000"/>
    <s v="ADM &amp; HO"/>
    <n v="5418.0000000000009"/>
    <n v="5472.1800000000012"/>
    <n v="5526.9018000000015"/>
  </r>
  <r>
    <n v="504088"/>
    <s v="INFRASTRUCTURE"/>
    <s v="ELECTRICAL PLANNING"/>
    <s v="5.1 - Electricity"/>
    <s v="Function:Energy Sources:Core Function:Electricity"/>
    <s v="O/504088.JAH.000"/>
    <s v="MSE:AH:MRC:MUNICIPAL RUNNING COST"/>
    <s v="5088JAH000"/>
    <s v="MSE:AH:MRC:MUNICIPAL RUNNING COST"/>
    <s v="Function:Energy Sources:Core Function:Electricity"/>
    <n v="4300014000"/>
    <s v="HR:MUNICIP.STAFF:BENEFIT-TOOLS ALLOWANCE"/>
    <s v="fe74764f-db0f-4b9c-99e2-29d78f1857af"/>
    <x v="3"/>
    <m/>
    <s v="RV01_MSE"/>
    <s v="COUNCIL: MUNICIPAL SERVICES: ELECTRICITY"/>
    <n v="1000"/>
    <s v="ADM &amp; HO"/>
    <n v="981.59999999999991"/>
    <n v="991.41599999999994"/>
    <n v="1001.33016"/>
  </r>
  <r>
    <n v="504136"/>
    <s v="INFRASTRUCTURE"/>
    <s v="TRFC SGNS &amp; RDMRKNG"/>
    <s v="5.3 - Roads and Transportation"/>
    <s v="Function:Road Transport:Core Function:Roads"/>
    <s v="O/504136.JAH.000"/>
    <s v="MSE:AH:MRC:MUNICIPAL RUNNING COST"/>
    <s v="5136JAH000"/>
    <s v="MSE:AH:MRC:MUNICIPAL RUNNING COST"/>
    <s v="Function:Road Transport:Core Function:Roads"/>
    <n v="4300014000"/>
    <s v="HR:MUNICIP.STAFF:BENEFIT-TOOLS ALLOWANCE"/>
    <s v="fe74764f-db0f-4b9c-99e2-29d78f1857af"/>
    <x v="3"/>
    <m/>
    <s v="RV01_MSE"/>
    <s v="COUNCIL: MUNICIPAL SERVICES: ELECTRICITY"/>
    <n v="1000"/>
    <s v="ADM &amp; HO"/>
    <n v="3179.9999999999995"/>
    <n v="3211.7999999999997"/>
    <n v="3243.9179999999997"/>
  </r>
  <r>
    <n v="504161"/>
    <s v="INFRASTRUCTURE"/>
    <s v="MECHANICAL WORKSHOPS"/>
    <s v="5.1 - Electricity"/>
    <s v="Function:Finance and Administration:Core Function:Asset Management"/>
    <s v="O/504161.BAH.000"/>
    <s v="LEVS:AH:MRC:MUNICIPAL RUNNING COST"/>
    <s v="5161BAH000"/>
    <s v="MSE:AH:NIF:TRANSPORT ASSETS:PL"/>
    <s v="Function:Finance and Administration:Core Function:Asset Management"/>
    <n v="4300014000"/>
    <s v="HR:MUNICIP.STAFF:BENEFIT-TOOLS ALLOWANCE"/>
    <s v="fe74764f-db0f-4b9c-99e2-29d78f1857af"/>
    <x v="3"/>
    <m/>
    <s v="RV01_MSE"/>
    <s v="COUNCIL: MUNICIPAL SERVICES: ELECTRICITY"/>
    <n v="1000"/>
    <s v="ADM &amp; HO"/>
    <n v="5366.4000000000005"/>
    <n v="5420.0640000000003"/>
    <n v="5474.2646400000003"/>
  </r>
  <r>
    <n v="504707"/>
    <s v="INFRASTRUCTURE"/>
    <s v="RADIO/TRAFFIC"/>
    <s v="5.1 - Electricity"/>
    <s v="Function:Energy Sources:Core Function:Electricity"/>
    <s v="O/504707.JAH.000"/>
    <s v="MSE:AH:MRC:MUNICIPAL RUNNING COST"/>
    <s v="5707JAH000"/>
    <s v="MSE:AH:MRC:MUNICIPAL RUNNING COST"/>
    <s v="Function:Energy Sources:Core Function:Electricity"/>
    <n v="4300014000"/>
    <s v="HR:MUNICIP.STAFF:BENEFIT-TOOLS ALLOWANCE"/>
    <s v="fe74764f-db0f-4b9c-99e2-29d78f1857af"/>
    <x v="3"/>
    <m/>
    <s v="RV01_MSE"/>
    <s v="COUNCIL: MUNICIPAL SERVICES: ELECTRICITY"/>
    <n v="1000"/>
    <s v="ADM &amp; HO"/>
    <n v="490.79999999999995"/>
    <n v="495.70799999999997"/>
    <n v="500.66507999999999"/>
  </r>
  <r>
    <n v="504709"/>
    <s v="INFRASTRUCTURE"/>
    <s v="UNDERGROUND MAINS"/>
    <s v="5.1 - Electricity"/>
    <s v="Function:Energy Sources:Core Function:Electricity"/>
    <s v="O/504709.JAH.000"/>
    <s v="MSE:AH:MRC:MUNICIPAL RUNNING COST"/>
    <s v="5709JAH000"/>
    <s v="MSE:AH:MRC:MUNICIPAL RUNNING COST"/>
    <s v="Function:Energy Sources:Core Function:Electricity"/>
    <n v="4300014000"/>
    <s v="HR:MUNICIP.STAFF:BENEFIT-TOOLS ALLOWANCE"/>
    <s v="fe74764f-db0f-4b9c-99e2-29d78f1857af"/>
    <x v="3"/>
    <m/>
    <s v="RV01_MSE"/>
    <s v="COUNCIL: MUNICIPAL SERVICES: ELECTRICITY"/>
    <n v="1000"/>
    <s v="ADM &amp; HO"/>
    <n v="1963.1999999999998"/>
    <n v="1982.8319999999999"/>
    <n v="2002.66032"/>
  </r>
  <r>
    <n v="504710"/>
    <s v="INFRASTRUCTURE"/>
    <s v="OVERHEAD MAINS"/>
    <s v="5.1 - Electricity"/>
    <s v="Function:Energy Sources:Core Function:Electricity"/>
    <s v="O/504710.JAH.000"/>
    <s v="MSE:AH:MRC:MUNICIPAL RUNNING COST"/>
    <s v="5710JAH000"/>
    <s v="MSE:AH:MRC:MUNICIPAL RUNNING COST"/>
    <s v="Function:Energy Sources:Core Function:Electricity"/>
    <n v="4300014000"/>
    <s v="HR:MUNICIP.STAFF:BENEFIT-TOOLS ALLOWANCE"/>
    <s v="fe74764f-db0f-4b9c-99e2-29d78f1857af"/>
    <x v="3"/>
    <m/>
    <s v="RV01_MSE"/>
    <s v="COUNCIL: MUNICIPAL SERVICES: ELECTRICITY"/>
    <n v="1000"/>
    <s v="ADM &amp; HO"/>
    <n v="5313.6000000000013"/>
    <n v="5366.7360000000017"/>
    <n v="5420.4033600000021"/>
  </r>
  <r>
    <n v="503094"/>
    <s v="INFRASTRUCTURE"/>
    <s v="ROADS &amp; TRANS - MNGT"/>
    <s v="5.3 - Roads and Transportation"/>
    <s v="Function:Road Transport:Core Function:Roads"/>
    <s v="O/503094.JAH.000"/>
    <s v="MSE:AH:MRC:MUNICIPAL RUNNING COST"/>
    <s v="5094JAH000"/>
    <s v="MSE:AH:MRC:MUNICIPAL RUNNING COST"/>
    <s v="Function:Road Transport:Core Function:Roads"/>
    <n v="4300015000"/>
    <s v="HR:MUNICIP.STAFF:BENEFIT-UNIFORM ALLOWANCE"/>
    <s v="9bd80e9e-89f9-4fc9-a10a-fd64eebb8c87"/>
    <x v="3"/>
    <m/>
    <s v="RV01_MSE"/>
    <s v="COUNCIL: MUNICIPAL SERVICES: ELECTRICITY"/>
    <n v="1000"/>
    <s v="ADM &amp; HO"/>
    <n v="11072.16"/>
    <n v="11182.881600000001"/>
    <n v="11294.710416"/>
  </r>
  <r>
    <n v="504171"/>
    <s v="INFRASTRUCTURE"/>
    <s v="DRAINAGE DISTRIBUTION"/>
    <s v="5.3 - Roads and Transportation"/>
    <s v="Function:Waste Water Management:Core Function:Storm Water Management"/>
    <s v="O/504171.WAH.000"/>
    <s v="WWAT:AH:MRC:MUNICIPAL RUNNING COST"/>
    <s v="5171WAH000"/>
    <s v="WWAT:AH:MRC:MUNICIPAL RUNNING COST"/>
    <s v="Function:Waste Water Management:Core Function:Storm Water Management"/>
    <n v="4300015000"/>
    <s v="HR:MUNICIP.STAFF:BENEFIT-UNIFORM ALLOWANCE"/>
    <s v="9bd80e9e-89f9-4fc9-a10a-fd64eebb8c87"/>
    <x v="3"/>
    <m/>
    <s v="RV01_WWAT"/>
    <s v="COUNCIL: MUNICIPAL SERVICES: WASTE WATER"/>
    <n v="1000"/>
    <s v="ADM &amp; HO"/>
    <n v="3690.7200000000003"/>
    <n v="3727.6272000000004"/>
    <n v="3764.9034720000004"/>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300001000"/>
    <s v="HR:MUNICIP.STAFF:BONUSES"/>
    <s v="80f4e079-f733-4354-ba34-583a5f3f37d2"/>
    <x v="3"/>
    <m/>
    <s v="RV01_LEVS"/>
    <s v="TAXES: PROPERTY RATES: LEVIES"/>
    <n v="1000"/>
    <s v="ADM &amp; HO"/>
    <n v="178902.86812500004"/>
    <n v="188742.52587187503"/>
    <n v="200067.07742418753"/>
  </r>
  <r>
    <n v="103036"/>
    <s v="CITY MANAGER"/>
    <s v="CHIF AUDT EXC - MNGT"/>
    <s v="1.1 - Internal Audit and Compliance"/>
    <s v="Function:Internal Audit:Core Function:Governance Function"/>
    <s v="O/103036.BAH.000"/>
    <s v="LEVS:AH:MRC:MUNICIPAL RUNNING COST"/>
    <s v="1036BAH000"/>
    <s v="LEVS:AH:MRC:MUNICIPAL RUNNING COST"/>
    <s v="Function:Internal Audit:Core Function:Governance Function"/>
    <n v="4300001000"/>
    <s v="HR:MUNICIP.STAFF:BONUSES"/>
    <s v="80f4e079-f733-4354-ba34-583a5f3f37d2"/>
    <x v="3"/>
    <m/>
    <s v="RV01_LEVS"/>
    <s v="TAXES: PROPERTY RATES: LEVIES"/>
    <n v="1000"/>
    <s v="ADM &amp; HO"/>
    <n v="103015.229375"/>
    <n v="108681.06699062498"/>
    <n v="115201.93101006249"/>
  </r>
  <r>
    <n v="103055"/>
    <s v="CITY MANAGER"/>
    <s v="OFF-CITY MNGER-MNGT"/>
    <s v="1.2 - Office of the City Manager"/>
    <s v="Function:Finance and Administration:Core Function:Marketing, Customer Relations, Publicity and Media Co-ordination"/>
    <s v="O/103055.BAH.000"/>
    <s v="LEVS:AH:MRC:MUNICIPAL RUNNING COST"/>
    <s v="1055BAH000"/>
    <s v="LEVS:AH:MRC:MUNICIPAL RUNNING COST"/>
    <s v="Function:Finance and Administration:Core Function:Marketing, Customer Relations, Publicity and Media Co-ordination"/>
    <n v="4300001000"/>
    <s v="HR:MUNICIP.STAFF:BONUSES"/>
    <s v="80f4e079-f733-4354-ba34-583a5f3f37d2"/>
    <x v="3"/>
    <m/>
    <s v="RV01_LEVS"/>
    <s v="TAXES: PROPERTY RATES: LEVIES"/>
    <n v="1000"/>
    <s v="ADM &amp; HO"/>
    <n v="905713.05874999997"/>
    <n v="955527.27698124992"/>
    <n v="1012858.913600125"/>
  </r>
  <r>
    <n v="103058"/>
    <s v="CITY MANAGER"/>
    <s v="STRATGIC PLANNG-MNGT"/>
    <s v="1.4 - Strategic Planning"/>
    <s v="Function:Planning and Development:Core Function:Corporate Wide Strategic Planning (IDPs, LEDs)"/>
    <s v="O/103058.BAH.000"/>
    <s v="LEVS:AH:MRC:MUNICIPAL RUNNING COST"/>
    <s v="1058BAH000"/>
    <s v="LEVS:AH:MRC:MUNICIPAL RUNNING COST"/>
    <s v="Function:Planning and Development:Core Function:Corporate Wide Strategic Planning (IDPs, LEDs)"/>
    <n v="4300001000"/>
    <s v="HR:MUNICIP.STAFF:BONUSES"/>
    <s v="80f4e079-f733-4354-ba34-583a5f3f37d2"/>
    <x v="3"/>
    <m/>
    <s v="RV01_LEVS"/>
    <s v="TAXES: PROPERTY RATES: LEVIES"/>
    <n v="1000"/>
    <s v="ADM &amp; HO"/>
    <n v="30631.630625000002"/>
    <n v="32316.370309375001"/>
    <n v="34255.352527937503"/>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00001000"/>
    <s v="HR:MUNICIP.STAFF:BONUSES"/>
    <s v="80f4e079-f733-4354-ba34-583a5f3f37d2"/>
    <x v="3"/>
    <m/>
    <s v="RV01_LEVS"/>
    <s v="TAXES: PROPERTY RATES: LEVIES"/>
    <n v="1000"/>
    <s v="ADM &amp; HO"/>
    <n v="879803.09312500083"/>
    <n v="928192.26324687584"/>
    <n v="983883.79904168844"/>
  </r>
  <r>
    <n v="104014"/>
    <s v="CITY MANAGER"/>
    <s v="IDP"/>
    <s v="1.4 - Strategic Planning"/>
    <s v="Function:Planning and Development:Core Function:Corporate Wide Strategic Planning (IDPs, LEDs)"/>
    <s v="O/104014.BAH.000"/>
    <s v="LEVS:AH:MRC:MUNICIPAL RUNNING COST"/>
    <s v="1014BAH000"/>
    <s v="LEVS:AH:MRC:MUNICIPAL RUNNING COST"/>
    <s v="Function:Planning and Development:Core Function:Corporate Wide Strategic Planning (IDPs, LEDs)"/>
    <n v="4300001000"/>
    <s v="HR:MUNICIP.STAFF:BONUSES"/>
    <s v="80f4e079-f733-4354-ba34-583a5f3f37d2"/>
    <x v="3"/>
    <m/>
    <s v="RV01_LEVS"/>
    <s v="TAXES: PROPERTY RATES: LEVIES"/>
    <n v="1000"/>
    <s v="ADM &amp; HO"/>
    <n v="66997.956250000003"/>
    <n v="70682.843843750001"/>
    <n v="74923.814474375002"/>
  </r>
  <r>
    <n v="104016"/>
    <s v="CITY MANAGER"/>
    <s v="OFFICE - MPAC CHAIR"/>
    <s v="1.3 - Political Support"/>
    <s v="Function:Executive and Council:Core Function:Municipal Manager, Town Secretary and Chief Executive"/>
    <s v="O/104016.BAH.000"/>
    <s v="LEVS:AH:MUNICIPAL RUNNING COSTS"/>
    <s v="1016BAH000"/>
    <s v="LEVS:AH:MUNICIPAL RUNNING COSTS"/>
    <s v="Function:Executive and Council:Core Function:Municipal Manager, Town Secretary and Chief Executive"/>
    <n v="4300001000"/>
    <s v="HR:MUNICIP.STAFF:BONUSES"/>
    <s v="80f4e079-f733-4354-ba34-583a5f3f37d2"/>
    <x v="3"/>
    <m/>
    <s v="RV01_LEVS"/>
    <s v="TAXES: PROPERTY RATES: LEVIES"/>
    <n v="1000"/>
    <s v="ADM &amp; HO"/>
    <n v="34487.230624999997"/>
    <n v="36384.028309374997"/>
    <n v="38567.070007937502"/>
  </r>
  <r>
    <n v="104017"/>
    <s v="CITY MANAGER"/>
    <s v="YOUTH DEVELOPMENT"/>
    <s v="1.3 - Political Support"/>
    <s v="Function:Executive and Council:Core Function:Municipal Manager, Town Secretary and Chief Executive"/>
    <s v="O/104017.BAH.000"/>
    <s v="LEVS:AH:MRC:MUNICIPAL RUNNING COST"/>
    <s v="1017BAH000"/>
    <s v="LEVS:AH:MRC:MUNICIPAL RUNNING COST"/>
    <s v="Function:Executive and Council:Core Function:Municipal Manager, Town Secretary and Chief Executive"/>
    <n v="4300001000"/>
    <s v="HR:MUNICIP.STAFF:BONUSES"/>
    <s v="80f4e079-f733-4354-ba34-583a5f3f37d2"/>
    <x v="3"/>
    <m/>
    <s v="RV01_LEVS"/>
    <s v="TAXES: PROPERTY RATES: LEVIES"/>
    <n v="1000"/>
    <s v="ADM &amp; HO"/>
    <n v="163600.71124999999"/>
    <n v="172598.75036874998"/>
    <n v="182954.675390875"/>
  </r>
  <r>
    <n v="104018"/>
    <s v="CITY MANAGER"/>
    <s v="PURP"/>
    <s v="1.4 - Strategic Planning"/>
    <s v="Function:Planning and Development:Core Function:Corporate Wide Strategic Planning (IDPs, LEDs)"/>
    <s v="O/104018.BAH.000"/>
    <s v="LEVS:AH:MRC:MUNICIPAL RUNNING COST"/>
    <s v="1018BAH000"/>
    <s v="LEVS:AH:MRC:MUNICIPAL RUNNING COST"/>
    <s v="Function:Planning and Development:Core Function:Corporate Wide Strategic Planning (IDPs, LEDs)"/>
    <n v="4300001000"/>
    <s v="HR:MUNICIP.STAFF:BONUSES"/>
    <s v="80f4e079-f733-4354-ba34-583a5f3f37d2"/>
    <x v="3"/>
    <m/>
    <s v="RV01_LEVS"/>
    <s v="TAXES: PROPERTY RATES: LEVIES"/>
    <n v="1000"/>
    <s v="ADM &amp; HO"/>
    <n v="189362.15000000002"/>
    <n v="199777.06825000001"/>
    <n v="211763.69234500002"/>
  </r>
  <r>
    <n v="104019"/>
    <s v="CITY MANAGER"/>
    <s v="CITY DEVELOPMENT"/>
    <s v="1.4 - Strategic Planning"/>
    <s v="Function:Planning and Development:Core Function:Corporate Wide Strategic Planning (IDPs, LEDs)"/>
    <s v="O/104019.BAH.000"/>
    <s v="LEVS:AH:MRC:MUNICIPAL RUNNING COST"/>
    <s v="1019BAH000"/>
    <s v="LEVS:AH:MRC:MUNICIPAL RUNNING COST"/>
    <s v="Function:Planning and Development:Core Function:Corporate Wide Strategic Planning (IDPs, LEDs)"/>
    <n v="4300001000"/>
    <s v="HR:MUNICIP.STAFF:BONUSES"/>
    <s v="80f4e079-f733-4354-ba34-583a5f3f37d2"/>
    <x v="3"/>
    <m/>
    <s v="RV01_LEVS"/>
    <s v="TAXES: PROPERTY RATES: LEVIES"/>
    <n v="1000"/>
    <s v="ADM &amp; HO"/>
    <n v="70252.871875000012"/>
    <n v="74116.779828125014"/>
    <n v="78563.786617812526"/>
  </r>
  <r>
    <n v="104053"/>
    <s v="CITY MANAGER"/>
    <s v="ASSURANCE"/>
    <s v="1.1 - Internal Audit and Compliance"/>
    <s v="Function:Internal Audit:Core Function:Governance Function"/>
    <s v="O/104053.BAH.000"/>
    <s v="LEVS:AH:MRC:MUNICIPAL RUNNING COST"/>
    <s v="1053BAH000"/>
    <s v="LEVS:AH:MRC:MUNICIPAL RUNNING COST"/>
    <s v="Function:Internal Audit:Core Function:Governance Function"/>
    <n v="4300001000"/>
    <s v="HR:MUNICIP.STAFF:BONUSES"/>
    <s v="80f4e079-f733-4354-ba34-583a5f3f37d2"/>
    <x v="3"/>
    <m/>
    <s v="RV01_LEVS"/>
    <s v="TAXES: PROPERTY RATES: LEVIES"/>
    <n v="1000"/>
    <s v="ADM &amp; HO"/>
    <n v="209480.20500000002"/>
    <n v="221001.61627500001"/>
    <n v="234261.71325150001"/>
  </r>
  <r>
    <n v="104056"/>
    <s v="CITY MANAGER"/>
    <s v="MAYORALTY"/>
    <s v="1.3 - Political Support"/>
    <s v="Function:Executive and Council:Core Function:Municipal Manager, Town Secretary and Chief Executive"/>
    <s v="O/104056.BAH.000"/>
    <s v="LEVS:AH:MRC:MUNICIPAL RUNNING COST"/>
    <s v="1056BAH000"/>
    <s v="LEVS:AH:MRC:MUNICIPAL RUNNING COST"/>
    <s v="Function:Executive and Council:Core Function:Municipal Manager, Town Secretary and Chief Executive"/>
    <n v="4300001000"/>
    <s v="HR:MUNICIP.STAFF:BONUSES"/>
    <s v="80f4e079-f733-4354-ba34-583a5f3f37d2"/>
    <x v="3"/>
    <m/>
    <s v="RV01_LEVS"/>
    <s v="TAXES: PROPERTY RATES: LEVIES"/>
    <n v="1000"/>
    <s v="ADM &amp; HO"/>
    <n v="327322.99374999997"/>
    <n v="345325.75840624992"/>
    <n v="366045.30391062493"/>
  </r>
  <r>
    <n v="104503"/>
    <s v="CITY MANAGER"/>
    <s v="ORG CMPLNC PRFC&amp;MNGT"/>
    <s v="1.2 - Office of the City Manager"/>
    <s v="Function:Executive and Council:Core Function:Municipal Manager, Town Secretary and Chief Executive"/>
    <s v="O/104503.BAH.000"/>
    <s v="LEVS:AH:MRC:MUNICIPAL RUNNING COST"/>
    <s v="1503BAH000"/>
    <s v="LEVS:AH:MRC:MUNICIPAL RUNNING COST"/>
    <s v="Function:Executive and Council:Core Function:Municipal Manager, Town Secretary and Chief Executive"/>
    <n v="4300001000"/>
    <s v="HR:MUNICIP.STAFF:BONUSES"/>
    <s v="80f4e079-f733-4354-ba34-583a5f3f37d2"/>
    <x v="3"/>
    <m/>
    <s v="RV01_LEVS"/>
    <s v="TAXES: PROPERTY RATES: LEVIES"/>
    <n v="1000"/>
    <s v="ADM &amp; HO"/>
    <n v="175303.04375000001"/>
    <n v="184944.71115625001"/>
    <n v="196041.39382562501"/>
  </r>
  <r>
    <n v="104510"/>
    <s v="CITY MANAGER"/>
    <s v="PROTECTION VIP"/>
    <s v="1.3 - Political Support"/>
    <s v="Function:Executive and Council:Core Function:Mayor and Council"/>
    <s v="O/104510.BAH.000"/>
    <s v="LEVS:AH:MRC:MUNICIPAL RUNNING COST"/>
    <s v="1510BAH000"/>
    <s v="LEVS:AH:MRC:MUNICIPAL RUNNING COST"/>
    <s v="Function:Executive and Council:Core Function:Mayor and Council"/>
    <n v="4300001000"/>
    <s v="HR:MUNICIP.STAFF:BONUSES"/>
    <s v="80f4e079-f733-4354-ba34-583a5f3f37d2"/>
    <x v="3"/>
    <m/>
    <s v="RV01_LEVS"/>
    <s v="TAXES: PROPERTY RATES: LEVIES"/>
    <n v="1000"/>
    <s v="ADM &amp; HO"/>
    <n v="128563.60500000001"/>
    <n v="135634.603275"/>
    <n v="143772.67947150001"/>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Finance"/>
    <n v="4300001000"/>
    <s v="HR:MUNICIP.STAFF:BONUSES"/>
    <s v="80f4e079-f733-4354-ba34-583a5f3f37d2"/>
    <x v="3"/>
    <m/>
    <s v="RV01_LEVS"/>
    <s v="TAXES: PROPERTY RATES: LEVIES"/>
    <n v="1000"/>
    <s v="ADM &amp; HO"/>
    <n v="343663.9356250001"/>
    <n v="362565.45208437508"/>
    <n v="384319.37920943758"/>
  </r>
  <r>
    <n v="203012"/>
    <s v="CITY FINANCE"/>
    <s v="SUPPLY CHAIN - MNGT"/>
    <s v="2.5 - Supply Chain Management"/>
    <s v="Function:Finance and Administration:Core Function:Supply Chain Management"/>
    <s v="O/203012.BAH.000"/>
    <s v="LEVS:AH:MRC:MUNICIPAL RUNNING COST"/>
    <s v="2012BAH000"/>
    <s v="LEVS:AH:MRC:MUNICIPAL RUNNING COST"/>
    <s v="Function:Finance and Administration:Core Function:Supply Chain Management"/>
    <n v="4300001000"/>
    <s v="HR:MUNICIP.STAFF:BONUSES"/>
    <s v="80f4e079-f733-4354-ba34-583a5f3f37d2"/>
    <x v="3"/>
    <m/>
    <s v="RV01_LEVS"/>
    <s v="TAXES: PROPERTY RATES: LEVIES"/>
    <n v="1000"/>
    <s v="ADM &amp; HO"/>
    <n v="155073.81937499999"/>
    <n v="163602.87944062499"/>
    <n v="173419.05220706252"/>
  </r>
  <r>
    <n v="203030"/>
    <s v="CITY FINANCE"/>
    <s v="EXPENDITURE - MNGT"/>
    <s v="2.3 - Expenditure Management"/>
    <s v="Function:Finance and Administration:Core Function:Finance"/>
    <s v="O/203030.BAH.000"/>
    <s v="LEVS:AH:MRC:MUNICIPAL RUNNING COST"/>
    <s v="2030BAH000"/>
    <s v="LEVS:AH:MRC:MUNICIPAL RUNNING COST"/>
    <s v="Function:Finance and Administration:Core Function:Finance"/>
    <n v="4300001000"/>
    <s v="HR:MUNICIP.STAFF:BONUSES"/>
    <s v="80f4e079-f733-4354-ba34-583a5f3f37d2"/>
    <x v="3"/>
    <m/>
    <s v="RV01_LEVS"/>
    <s v="TAXES: PROPERTY RATES: LEVIES"/>
    <n v="1000"/>
    <s v="ADM &amp; HO"/>
    <n v="95624.68124999998"/>
    <n v="100884.03871874997"/>
    <n v="106937.08104187498"/>
  </r>
  <r>
    <n v="203031"/>
    <s v="CITY FINANCE"/>
    <s v="FNCE GOV &amp; PRFM MNGT"/>
    <s v="2.2 - Budget and Treasury Management"/>
    <s v="Function:Finance and Administration:Core Function:Finance"/>
    <s v="O/203031.BAH.000"/>
    <s v="LEVS:AH:MRC:MUNICIPAL RUNNING COST"/>
    <s v="2031BAH000"/>
    <s v="LEVS:AH:MRC:MUNICIPAL RUNNING COST"/>
    <s v="Function:Finance and Administration:Core Function:Finance"/>
    <n v="4300001000"/>
    <s v="HR:MUNICIP.STAFF:BONUSES"/>
    <s v="80f4e079-f733-4354-ba34-583a5f3f37d2"/>
    <x v="3"/>
    <m/>
    <s v="RV01_LEVS"/>
    <s v="TAXES: PROPERTY RATES: LEVIES"/>
    <n v="1000"/>
    <s v="ADM &amp; HO"/>
    <n v="180267.01187500003"/>
    <n v="190181.69752812502"/>
    <n v="201592.59937981254"/>
  </r>
  <r>
    <n v="203049"/>
    <s v="CITY FINANCE"/>
    <s v="REVENUE - MNGT"/>
    <s v="2.4 - Revenue Management"/>
    <s v="Function:Finance and Administration:Core Function:Finance"/>
    <s v="O/203049.BAH.000"/>
    <s v="LEVS:AH:MRC:MUNICIPAL RUNNING COST"/>
    <s v="2049BAH000"/>
    <s v="LEVS:AH:MRC:MUNICIPAL RUNNING COST"/>
    <s v="Function:Finance and Administration:Core Function:Finance"/>
    <n v="4300001000"/>
    <s v="HR:MUNICIP.STAFF:BONUSES"/>
    <s v="80f4e079-f733-4354-ba34-583a5f3f37d2"/>
    <x v="3"/>
    <m/>
    <s v="RV01_LEVS"/>
    <s v="TAXES: PROPERTY RATES: LEVIES"/>
    <n v="1000"/>
    <s v="ADM &amp; HO"/>
    <n v="235381.70249999996"/>
    <n v="248327.69613749994"/>
    <n v="263227.35790574993"/>
  </r>
  <r>
    <n v="203554"/>
    <s v="CITY FINANCE"/>
    <s v="ASSET &amp; LIAB - MNGT"/>
    <s v="2.1 - Asset Management"/>
    <s v="Function:Finance and Administration:Core Function:Asset Management"/>
    <s v="O/203554.BAH.000"/>
    <s v="LEVS:AH:MRC:MUNICIPAL RUNNING COST"/>
    <s v="2554BAH000"/>
    <s v="LEVS:AH:MRC:MUNICIPAL RUNNING COST"/>
    <s v="Function:Finance and Administration:Core Function:Asset Management"/>
    <n v="4300001000"/>
    <s v="HR:MUNICIP.STAFF:BONUSES"/>
    <s v="80f4e079-f733-4354-ba34-583a5f3f37d2"/>
    <x v="3"/>
    <m/>
    <s v="RV01_LEVS"/>
    <s v="TAXES: PROPERTY RATES: LEVIES"/>
    <n v="1000"/>
    <s v="ADM &amp; HO"/>
    <n v="276953.01374999998"/>
    <n v="292185.42950624996"/>
    <n v="309716.55527662497"/>
  </r>
  <r>
    <n v="204020"/>
    <s v="CITY FINANCE"/>
    <s v="UTLTY SV -CONS BILL"/>
    <s v="2.4 - Revenue Management"/>
    <s v="Function:Finance and Administration:Core Function:Finance"/>
    <s v="O/204020.BAH.000"/>
    <s v="LEVS:AH:MRC:MUNICIPAL RUNNING COST"/>
    <s v="2020BAH000"/>
    <s v="LEVS:AH:MRC:MUNICIPAL RUNNING COST"/>
    <s v="Function:Finance and Administration:Core Function:Finance"/>
    <n v="4300001000"/>
    <s v="HR:MUNICIP.STAFF:BONUSES"/>
    <s v="80f4e079-f733-4354-ba34-583a5f3f37d2"/>
    <x v="3"/>
    <m/>
    <s v="RV01_LEVS"/>
    <s v="TAXES: PROPERTY RATES: LEVIES"/>
    <n v="1000"/>
    <s v="ADM &amp; HO"/>
    <n v="2151908.3650000053"/>
    <n v="2270263.3250750056"/>
    <n v="2406479.124579506"/>
  </r>
  <r>
    <n v="204022"/>
    <s v="CITY FINANCE"/>
    <s v="RATES_AUX REVENUE"/>
    <s v="2.4 - Revenue Management"/>
    <s v="Function:Finance and Administration:Core Function:Finance"/>
    <s v="O/204022.BAH.000"/>
    <s v="LEVS:AH:MRC:MUNICIPAL RUNNING COST"/>
    <s v="2022BAH000"/>
    <s v="LEVS:AH:MRC:MUNICIPAL RUNNING COST"/>
    <s v="Function:Finance and Administration:Core Function:Finance"/>
    <n v="4300001000"/>
    <s v="HR:MUNICIP.STAFF:BONUSES"/>
    <s v="80f4e079-f733-4354-ba34-583a5f3f37d2"/>
    <x v="3"/>
    <m/>
    <s v="RV01_LEVS"/>
    <s v="TAXES: PROPERTY RATES: LEVIES"/>
    <n v="1000"/>
    <s v="ADM &amp; HO"/>
    <n v="305924.74312499998"/>
    <n v="322750.60399687494"/>
    <n v="342115.64023668744"/>
  </r>
  <r>
    <n v="204023"/>
    <s v="CITY FINANCE"/>
    <s v="DEBTORS MANAGEMENT"/>
    <s v="2.4 - Revenue Management"/>
    <s v="Function:Finance and Administration:Core Function:Finance"/>
    <s v="O/204023.BAH.000"/>
    <s v="LEVS:AH:MRC:MUNICIPAL RUNNING COST"/>
    <s v="2023BAH000"/>
    <s v="LEVS:AH:MRC:MUNICIPAL RUNNING COST"/>
    <s v="Function:Finance and Administration:Core Function:Finance"/>
    <n v="4300001000"/>
    <s v="HR:MUNICIP.STAFF:BONUSES"/>
    <s v="80f4e079-f733-4354-ba34-583a5f3f37d2"/>
    <x v="3"/>
    <m/>
    <s v="RV01_LEVS"/>
    <s v="TAXES: PROPERTY RATES: LEVIES"/>
    <n v="1000"/>
    <s v="ADM &amp; HO"/>
    <n v="598210.90687499964"/>
    <n v="631112.50675312453"/>
    <n v="668979.25715831202"/>
  </r>
  <r>
    <n v="204024"/>
    <s v="CITY FINANCE"/>
    <s v="CUSTOMER CARE"/>
    <s v="2.4 - Revenue Management"/>
    <s v="Function:Finance and Administration:Core Function:Finance"/>
    <s v="O/204024.BAH.000"/>
    <s v="LEVS:AH:MRC:MUNICIPAL RUNNING COST"/>
    <s v="2024BAH000"/>
    <s v="LEVS:AH:MRC:MUNICIPAL RUNNING COST"/>
    <s v="Function:Finance and Administration:Core Function:Finance"/>
    <n v="4300001000"/>
    <s v="HR:MUNICIP.STAFF:BONUSES"/>
    <s v="80f4e079-f733-4354-ba34-583a5f3f37d2"/>
    <x v="3"/>
    <m/>
    <s v="RV01_LEVS"/>
    <s v="TAXES: PROPERTY RATES: LEVIES"/>
    <n v="1000"/>
    <s v="ADM &amp; HO"/>
    <n v="1252000.4450000003"/>
    <n v="1320860.4694750002"/>
    <n v="1400112.0976435002"/>
  </r>
  <r>
    <n v="204025"/>
    <s v="CITY FINANCE"/>
    <s v="LOSS CONTROL"/>
    <s v="2.1 - Asset Management"/>
    <s v="Function:Finance and Administration:Core Function:Asset Management"/>
    <s v="O/204025.BAH.000"/>
    <s v="LEVS:AH:MRC:MUNICIPAL RUNNING COST"/>
    <s v="2025BAH000"/>
    <s v="LEVS:AH:MRC:MUNICIPAL RUNNING COST"/>
    <s v="Function:Finance and Administration:Core Function:Asset Management"/>
    <n v="4300001000"/>
    <s v="HR:MUNICIP.STAFF:BONUSES"/>
    <s v="80f4e079-f733-4354-ba34-583a5f3f37d2"/>
    <x v="3"/>
    <m/>
    <s v="RV01_LEVS"/>
    <s v="TAXES: PROPERTY RATES: LEVIES"/>
    <n v="1000"/>
    <s v="ADM &amp; HO"/>
    <n v="58142.27375"/>
    <n v="61340.098806249996"/>
    <n v="65020.504734624999"/>
  </r>
  <r>
    <n v="204026"/>
    <s v="CITY FINANCE"/>
    <s v="ASSETS"/>
    <s v="2.1 - Asset Management"/>
    <s v="Function:Finance and Administration:Core Function:Asset Management"/>
    <s v="O/204026.BAH.000"/>
    <s v="LEVS:AH:MRC:MUNICIPAL RUNNING COST"/>
    <s v="2026BAH000"/>
    <s v="LEVS:AH:MRC:MUNICIPAL RUNNING COST"/>
    <s v="Function:Finance and Administration:Core Function:Asset Management"/>
    <n v="4300001000"/>
    <s v="HR:MUNICIP.STAFF:BONUSES"/>
    <s v="80f4e079-f733-4354-ba34-583a5f3f37d2"/>
    <x v="3"/>
    <m/>
    <s v="RV01_LEVS"/>
    <s v="TAXES: PROPERTY RATES: LEVIES"/>
    <n v="1000"/>
    <s v="ADM &amp; HO"/>
    <n v="160540.62624999997"/>
    <n v="169370.36069374997"/>
    <n v="179532.58233537499"/>
  </r>
  <r>
    <n v="204027"/>
    <s v="CITY FINANCE"/>
    <s v="BUDGET PLANNING"/>
    <s v="2.2 - Budget and Treasury Management"/>
    <s v="Function:Finance and Administration:Core Function:Budget and Treasury Office"/>
    <s v="O/204027.BAH.000"/>
    <s v="LEVS:AH:MRC:MUNICIPAL RUNNING COST"/>
    <s v="2027BAH000"/>
    <s v="LEVS:AH:MRC:MUNICIPAL RUNNING COST"/>
    <s v="Function:Finance and Administration:Core Function:Budget and Treasury Office"/>
    <n v="4300001000"/>
    <s v="HR:MUNICIP.STAFF:BONUSES"/>
    <s v="80f4e079-f733-4354-ba34-583a5f3f37d2"/>
    <x v="3"/>
    <m/>
    <s v="RV01_LEVS"/>
    <s v="TAXES: PROPERTY RATES: LEVIES"/>
    <n v="1000"/>
    <s v="ADM &amp; HO"/>
    <n v="31368.251250000001"/>
    <n v="33093.505068749997"/>
    <n v="35079.115372875"/>
  </r>
  <r>
    <n v="204032"/>
    <s v="CITY FINANCE"/>
    <s v="COMPL &amp; REPORTNG"/>
    <s v="2.2 - Budget and Treasury Management"/>
    <s v="Function:Finance and Administration:Core Function:Finance"/>
    <s v="O/204032.BAH.000"/>
    <s v="LEVS:AH:MRC:MUNICIPAL RUNNING COST"/>
    <s v="2032BAH000"/>
    <s v="LEVS:AH:MRC:MUNICIPAL RUNNING COST"/>
    <s v="Function:Finance and Administration:Core Function:Finance"/>
    <n v="4300001000"/>
    <s v="HR:MUNICIP.STAFF:BONUSES"/>
    <s v="80f4e079-f733-4354-ba34-583a5f3f37d2"/>
    <x v="3"/>
    <m/>
    <s v="RV01_LEVS"/>
    <s v="TAXES: PROPERTY RATES: LEVIES"/>
    <n v="1000"/>
    <s v="ADM &amp; HO"/>
    <n v="151366.36375000002"/>
    <n v="159691.51375625"/>
    <n v="169273.00458162502"/>
  </r>
  <r>
    <n v="204033"/>
    <s v="CITY FINANCE"/>
    <s v="FINANCIAL PERFOMANCE"/>
    <s v="2.2 - Budget and Treasury Management"/>
    <s v="Function:Finance and Administration:Core Function:Finance"/>
    <s v="O/204033.BAH.000"/>
    <s v="LEVS:AH:MRC:MUNICIPAL RUNNING COST"/>
    <s v="2033BAH000"/>
    <s v="LEVS:AH:MRC:MUNICIPAL RUNNING COST"/>
    <s v="Function:Finance and Administration:Core Function:Finance"/>
    <n v="4300001000"/>
    <s v="HR:MUNICIP.STAFF:BONUSES"/>
    <s v="80f4e079-f733-4354-ba34-583a5f3f37d2"/>
    <x v="3"/>
    <m/>
    <s v="RV01_LEVS"/>
    <s v="TAXES: PROPERTY RATES: LEVIES"/>
    <n v="1000"/>
    <s v="ADM &amp; HO"/>
    <n v="203995.10187500002"/>
    <n v="215214.832478125"/>
    <n v="228127.72242681251"/>
  </r>
  <r>
    <n v="204037"/>
    <s v="CITY FINANCE"/>
    <s v="LOGISTIC"/>
    <s v="2.5 - Supply Chain Management"/>
    <s v="Function:Finance and Administration:Core Function:Supply Chain Management"/>
    <s v="O/204037.BAH.000"/>
    <s v="LEVS:AH:MRC:MUNICIPAL RUNNING COST"/>
    <s v="2037BAH000"/>
    <s v="LEVS:AH:MRC:MUNICIPAL RUNNING COST"/>
    <s v="Function:Finance and Administration:Core Function:Supply Chain Management"/>
    <n v="4300001000"/>
    <s v="HR:MUNICIP.STAFF:BONUSES"/>
    <s v="80f4e079-f733-4354-ba34-583a5f3f37d2"/>
    <x v="3"/>
    <m/>
    <s v="RV01_LEVS"/>
    <s v="TAXES: PROPERTY RATES: LEVIES"/>
    <n v="1000"/>
    <s v="ADM &amp; HO"/>
    <n v="562385.87187499995"/>
    <n v="593317.09482812497"/>
    <n v="628916.12051781255"/>
  </r>
  <r>
    <n v="204039"/>
    <s v="CITY FINANCE"/>
    <s v="FIN &amp; CASH MNGT"/>
    <s v="2.2 - Budget and Treasury Management"/>
    <s v="Function:Finance and Administration:Core Function:Budget and Treasury Office"/>
    <s v="O/204039.BAH.000"/>
    <s v="LEVS:AH:MRC:MUNICIPAL RUNNING COST"/>
    <s v="2039BAH000"/>
    <s v="LEVS:AH:MRC:MUNICIPAL RUNNING COST"/>
    <s v="Function:Finance and Administration:Core Function:Budget and Treasury Office"/>
    <n v="4300001000"/>
    <s v="HR:MUNICIP.STAFF:BONUSES"/>
    <s v="80f4e079-f733-4354-ba34-583a5f3f37d2"/>
    <x v="3"/>
    <m/>
    <s v="RV01_LEVS"/>
    <s v="TAXES: PROPERTY RATES: LEVIES"/>
    <n v="1000"/>
    <s v="ADM &amp; HO"/>
    <n v="93861.25"/>
    <n v="99023.618749999994"/>
    <n v="104965.035875"/>
  </r>
  <r>
    <n v="204041"/>
    <s v="CITY FINANCE"/>
    <s v="PAY OFFICE"/>
    <s v="2.3 - Expenditure Management"/>
    <s v="Function:Finance and Administration:Core Function:Finance"/>
    <s v="O/204041.BAH.000"/>
    <s v="LEVS:AH:MRC:MUNICIPAL RUNNING COST"/>
    <s v="2041BAH000"/>
    <s v="LEVS:AH:MRC:MUNICIPAL RUNNING COST"/>
    <s v="Function:Finance and Administration:Core Function:Finance"/>
    <n v="4300001000"/>
    <s v="HR:MUNICIP.STAFF:BONUSES"/>
    <s v="80f4e079-f733-4354-ba34-583a5f3f37d2"/>
    <x v="3"/>
    <m/>
    <s v="RV01_LEVS"/>
    <s v="TAXES: PROPERTY RATES: LEVIES"/>
    <n v="1000"/>
    <s v="ADM &amp; HO"/>
    <n v="393298.47437499993"/>
    <n v="414929.89046562492"/>
    <n v="439825.68389356241"/>
  </r>
  <r>
    <n v="204043"/>
    <s v="CITY FINANCE"/>
    <s v="CREDITORS"/>
    <s v="2.3 - Expenditure Management"/>
    <s v="Function:Finance and Administration:Core Function:Finance"/>
    <s v="O/204043.BAH.000"/>
    <s v="LEVS:AH:MRC:MUNICIPAL RUNNING COST"/>
    <s v="2043BAH000"/>
    <s v="LEVS:AH:MRC:MUNICIPAL RUNNING COST"/>
    <s v="Function:Finance and Administration:Core Function:Finance"/>
    <n v="4300001000"/>
    <s v="HR:MUNICIP.STAFF:BONUSES"/>
    <s v="80f4e079-f733-4354-ba34-583a5f3f37d2"/>
    <x v="3"/>
    <m/>
    <s v="RV01_LEVS"/>
    <s v="TAXES: PROPERTY RATES: LEVIES"/>
    <n v="1000"/>
    <s v="ADM &amp; HO"/>
    <n v="411174.15500000003"/>
    <n v="433788.73352499999"/>
    <n v="459816.05753649998"/>
  </r>
  <r>
    <n v="204048"/>
    <s v="CITY FINANCE"/>
    <s v="BUDGET PLANNING_ IMP"/>
    <s v="2.2 - Budget and Treasury Management"/>
    <s v="Function:Finance and Administration:Core Function:Budget and Treasury Office"/>
    <s v="O/204048.BAH.000"/>
    <s v="LEVS:AH:MRC:MUNICIPAL RUNNING COST"/>
    <s v="2048BAH000"/>
    <s v="LEVS:AH:MRC:MUNICIPAL RUNNING COST"/>
    <s v="Function:Finance and Administration:Core Function:Budget and Treasury Office"/>
    <n v="4300001000"/>
    <s v="HR:MUNICIP.STAFF:BONUSES"/>
    <s v="80f4e079-f733-4354-ba34-583a5f3f37d2"/>
    <x v="3"/>
    <m/>
    <s v="RV01_LEVS"/>
    <s v="TAXES: PROPERTY RATES: LEVIES"/>
    <n v="1000"/>
    <s v="ADM &amp; HO"/>
    <n v="645450.16953125014"/>
    <n v="680949.92885546887"/>
    <n v="721806.92458679702"/>
  </r>
  <r>
    <n v="204050"/>
    <s v="CITY FINANCE"/>
    <s v="DEMAND &amp; ACQUISTION"/>
    <s v="2.5 - Supply Chain Management"/>
    <s v="Function:Finance and Administration:Core Function:Supply Chain Management"/>
    <s v="O/204050.BAH.000"/>
    <s v="LEVS:AH:MRC:MUNICIPAL RUNNING COST"/>
    <s v="2050BAH000"/>
    <s v="LEVS:AH:MRC:MUNICIPAL RUNNING COST"/>
    <s v="Function:Finance and Administration:Core Function:Supply Chain Management"/>
    <n v="4300001000"/>
    <s v="HR:MUNICIP.STAFF:BONUSES"/>
    <s v="80f4e079-f733-4354-ba34-583a5f3f37d2"/>
    <x v="3"/>
    <m/>
    <s v="RV01_LEVS"/>
    <s v="TAXES: PROPERTY RATES: LEVIES"/>
    <n v="1000"/>
    <s v="ADM &amp; HO"/>
    <n v="430456.16062499996"/>
    <n v="454131.24945937493"/>
    <n v="481379.12442693743"/>
  </r>
  <r>
    <n v="204051"/>
    <s v="CITY FINANCE"/>
    <s v="BIDS CNTRCTS &amp; MONIT"/>
    <s v="2.5 - Supply Chain Management"/>
    <s v="Function:Finance and Administration:Core Function:Supply Chain Management"/>
    <s v="O/204051.BAH.000"/>
    <s v="LEVS:AH:MRC:MUNICIPAL RUNNING COST"/>
    <s v="2051BAH000"/>
    <s v="LEVS:AH:MRC:MUNICIPAL RUNNING COST"/>
    <s v="Function:Finance and Administration:Core Function:Supply Chain Management"/>
    <n v="4300001000"/>
    <s v="HR:MUNICIP.STAFF:BONUSES"/>
    <s v="80f4e079-f733-4354-ba34-583a5f3f37d2"/>
    <x v="3"/>
    <m/>
    <s v="RV01_LEVS"/>
    <s v="TAXES: PROPERTY RATES: LEVIES"/>
    <n v="1000"/>
    <s v="ADM &amp; HO"/>
    <n v="437035.03312500002"/>
    <n v="461071.95994687499"/>
    <n v="488736.27754368749"/>
  </r>
  <r>
    <n v="204104"/>
    <s v="CITY FINANCE"/>
    <s v="FINANCIAL MANAGER"/>
    <s v="2.2 - Budget and Treasury Management"/>
    <s v="Function:Finance and Administration:Core Function:Budget and Treasury Office"/>
    <s v="O/204104.BAH.000"/>
    <s v="LEVS:AH:MRC:MUNICIPAL RUNNING COST"/>
    <s v="2104BAH000"/>
    <s v="LEVS:AH:MRC:MUNICIPAL RUNNING COST"/>
    <s v="Function:Finance and Administration:Core Function:Budget and Treasury Office"/>
    <n v="4300001000"/>
    <s v="HR:MUNICIP.STAFF:BONUSES"/>
    <s v="80f4e079-f733-4354-ba34-583a5f3f37d2"/>
    <x v="3"/>
    <m/>
    <s v="RV01_LEVS"/>
    <s v="TAXES: PROPERTY RATES: LEVIES"/>
    <n v="1000"/>
    <s v="ADM &amp; HO"/>
    <n v="160834.83250000002"/>
    <n v="169680.7482875"/>
    <n v="179861.59318475"/>
  </r>
  <r>
    <n v="204160"/>
    <s v="CITY FINANCE"/>
    <s v="FLT MNGT TRNS &amp; PLNT"/>
    <s v="2.1 - Asset Management"/>
    <s v="Function:Finance and Administration:Core Function:Asset Management"/>
    <s v="O/204160.BAH.000"/>
    <s v="LEVS:AH:MRC:MUNICIPAL RUNNING COST"/>
    <s v="2160BAH000"/>
    <s v="LEVS:AH:MRC:MUNICIPAL RUNNING COST"/>
    <s v="Function:Finance and Administration:Core Function:Asset Management"/>
    <n v="4300001000"/>
    <s v="HR:MUNICIP.STAFF:BONUSES"/>
    <s v="80f4e079-f733-4354-ba34-583a5f3f37d2"/>
    <x v="3"/>
    <m/>
    <s v="RV01_LEVS"/>
    <s v="TAXES: PROPERTY RATES: LEVIES"/>
    <n v="1000"/>
    <s v="ADM &amp; HO"/>
    <n v="418526.13437499997"/>
    <n v="441545.07176562492"/>
    <n v="468037.77607156243"/>
  </r>
  <r>
    <n v="204242"/>
    <s v="CITY FINANCE"/>
    <s v="REAL_EST&amp;VAL"/>
    <s v="2.1 - Asset Management"/>
    <s v="Function:Finance and Administration:Core Function:Property Services"/>
    <s v="O/204242.JAH.000"/>
    <s v="MSE:AH:MRC:MUNICIPAL RUNNING COST"/>
    <s v="2242JAH000"/>
    <s v="MSE:AH:MRC:MUNICIPAL RUNNING COST"/>
    <s v="Function:Finance and Administration:Core Function:Property Services"/>
    <n v="4300001000"/>
    <s v="HR:MUNICIP.STAFF:BONUSES"/>
    <s v="80f4e079-f733-4354-ba34-583a5f3f37d2"/>
    <x v="3"/>
    <m/>
    <s v="RV01_MSE"/>
    <s v="COUNCIL: MUNICIPAL SERVICES: ELECTRICITY"/>
    <n v="1000"/>
    <s v="ADM &amp; HO"/>
    <n v="534729.57062499993"/>
    <n v="564139.69700937485"/>
    <n v="597988.07882993738"/>
  </r>
  <r>
    <n v="302501"/>
    <s v="CORPORATE SERVICES"/>
    <s v="GM - CORP_SERV"/>
    <s v="4.1 - Human Resources Management"/>
    <s v="Function:Finance and Administration:Core Function:Human Resources"/>
    <s v="O/302501.BAH.000"/>
    <s v="LEVS:AH:MRC:MUNICIPAL RUNNING COST"/>
    <s v="3501BAH000"/>
    <s v="LEVS:AH:MRC:MUNICIPAL RUNNING COST"/>
    <s v="Function:Finance and Administration:Core Function:Human Resources"/>
    <n v="4300001000"/>
    <s v="HR:MUNICIP.STAFF:BONUSES"/>
    <s v="80f4e079-f733-4354-ba34-583a5f3f37d2"/>
    <x v="3"/>
    <m/>
    <s v="RV01_LEVS"/>
    <s v="TAXES: PROPERTY RATES: LEVIES"/>
    <n v="1000"/>
    <s v="ADM &amp; HO"/>
    <n v="122999.89812499998"/>
    <n v="129764.89252187496"/>
    <n v="137550.78607318748"/>
  </r>
  <r>
    <n v="303070"/>
    <s v="CORPORATE SERVICES"/>
    <s v="HR - MNGT"/>
    <s v="4.1 - Human Resources Management"/>
    <s v="Function:Finance and Administration:Core Function:Human Resources"/>
    <s v="O/303070.BAH.000"/>
    <s v="LEVS:AH:MRC:MUNICIPAL RUNNING COST"/>
    <s v="3070BAH000"/>
    <s v="LEVS:AH:MRC:MUNICIPAL RUNNING COST"/>
    <s v="Function:Finance and Administration:Core Function:Human Resources"/>
    <n v="4300001000"/>
    <s v="HR:MUNICIP.STAFF:BONUSES"/>
    <s v="80f4e079-f733-4354-ba34-583a5f3f37d2"/>
    <x v="3"/>
    <m/>
    <s v="RV01_LEVS"/>
    <s v="TAXES: PROPERTY RATES: LEVIES"/>
    <n v="1000"/>
    <s v="ADM &amp; HO"/>
    <n v="684024.11249999993"/>
    <n v="721645.43868749985"/>
    <n v="764944.16500874993"/>
  </r>
  <r>
    <n v="303075"/>
    <s v="CORPORATE SERVICES"/>
    <s v="ICT - MNGT"/>
    <s v="4.2 - Information Technology"/>
    <s v="Function:Finance and Administration:Core Function:Information Technology"/>
    <s v="O/303075.BAH.000"/>
    <s v="LEVS:AH:MRC:MUNICIPAL RUNNING COST"/>
    <s v="3075BAH000"/>
    <s v="LEVS:AH:MRC:MUNICIPAL RUNNING COST"/>
    <s v="Function:Finance and Administration:Core Function:Information Technology"/>
    <n v="4300001000"/>
    <s v="HR:MUNICIP.STAFF:BONUSES"/>
    <s v="80f4e079-f733-4354-ba34-583a5f3f37d2"/>
    <x v="3"/>
    <m/>
    <s v="RV01_LEVS"/>
    <s v="TAXES: PROPERTY RATES: LEVIES"/>
    <n v="1000"/>
    <s v="ADM &amp; HO"/>
    <n v="214992.1575"/>
    <n v="226816.72616249998"/>
    <n v="240425.72973224998"/>
  </r>
  <r>
    <n v="303077"/>
    <s v="CORPORATE SERVICES"/>
    <s v="SECR &amp; AUX SER_MNGT"/>
    <s v="4.4 - Secretariat and Auxiliary Services"/>
    <s v="Function:Finance and Administration:Core Function:Administrative and Corporate Support"/>
    <s v="O/303077.BAH.000"/>
    <s v="LEVS:AH:MRC:MUNICIPAL RUNNING COST"/>
    <s v="3077BAH000"/>
    <s v="LEVS:AH:MRC:MUNICIPAL RUNNING COST"/>
    <s v="Function:Finance and Administration:Core Function:Administrative and Corporate Support"/>
    <n v="4300001000"/>
    <s v="HR:MUNICIP.STAFF:BONUSES"/>
    <s v="80f4e079-f733-4354-ba34-583a5f3f37d2"/>
    <x v="3"/>
    <m/>
    <s v="RV01_LEVS"/>
    <s v="TAXES: PROPERTY RATES: LEVIES"/>
    <n v="1000"/>
    <s v="ADM &amp; HO"/>
    <n v="114826.71249999999"/>
    <n v="121142.18168749999"/>
    <n v="128410.71258875"/>
  </r>
  <r>
    <n v="304001"/>
    <s v="CORPORATE SERVICES"/>
    <s v="HR - SUSTAIN DEV"/>
    <s v="4.1 - Human Resources Management"/>
    <s v="Function:Finance and Administration:Core Function:Human Resources"/>
    <s v="O/304001.BAH.000"/>
    <s v="LEVS:AH:MRC:MUNICIPAL RUNNING COST"/>
    <s v="3001BAH000"/>
    <s v="LEVS:AH:MRC:MUNICIPAL RUNNING COST"/>
    <s v="Function:Finance and Administration:Core Function:Human Resources"/>
    <n v="4300001000"/>
    <s v="HR:MUNICIP.STAFF:BONUSES"/>
    <s v="80f4e079-f733-4354-ba34-583a5f3f37d2"/>
    <x v="3"/>
    <m/>
    <s v="RV01_LEVS"/>
    <s v="TAXES: PROPERTY RATES: LEVIES"/>
    <n v="1000"/>
    <s v="ADM &amp; HO"/>
    <n v="175183.74625"/>
    <n v="184818.85229374998"/>
    <n v="195907.98343137497"/>
  </r>
  <r>
    <n v="304038"/>
    <s v="CORPORATE SERVICES"/>
    <s v="HR - FINANCE_CMO_COR"/>
    <s v="4.1 - Human Resources Management"/>
    <s v="Function:Finance and Administration:Core Function:Finance"/>
    <s v="O/304038.BAH.000"/>
    <s v="LEVS:AH:MRC:MUNICIPAL RUNNING COST"/>
    <s v="3038BAH000"/>
    <s v="LEVS:AH:MRC:MUNICIPAL RUNNING COST"/>
    <s v="Function:Finance and Administration:Core Function:Finance"/>
    <n v="4300001000"/>
    <s v="HR:MUNICIP.STAFF:BONUSES"/>
    <s v="80f4e079-f733-4354-ba34-583a5f3f37d2"/>
    <x v="3"/>
    <m/>
    <s v="RV01_LEVS"/>
    <s v="TAXES: PROPERTY RATES: LEVIES"/>
    <n v="1000"/>
    <s v="ADM &amp; HO"/>
    <n v="159534.09875"/>
    <n v="168308.47418125"/>
    <n v="178406.982632125"/>
  </r>
  <r>
    <n v="304072"/>
    <s v="CORPORATE SERVICES"/>
    <s v="ICT - INFRASTRUCTURE"/>
    <s v="4.2 - Information Technology"/>
    <s v="Function:Finance and Administration:Core Function:Information Technology"/>
    <s v="O/304072.BAH.000"/>
    <s v="LEVS:AH:MRC:MUNICIPAL RUNNING COST"/>
    <s v="3072BAH000"/>
    <s v="LEVS:AH:MRC:MUNICIPAL RUNNING COST"/>
    <s v="Function:Finance and Administration:Core Function:Information Technology"/>
    <n v="4300001000"/>
    <s v="HR:MUNICIP.STAFF:BONUSES"/>
    <s v="80f4e079-f733-4354-ba34-583a5f3f37d2"/>
    <x v="3"/>
    <m/>
    <s v="RV01_LEVS"/>
    <s v="TAXES: PROPERTY RATES: LEVIES"/>
    <n v="1000"/>
    <s v="ADM &amp; HO"/>
    <n v="305350.45124999998"/>
    <n v="322144.72606874997"/>
    <n v="341473.409632875"/>
  </r>
  <r>
    <n v="304073"/>
    <s v="CORPORATE SERVICES"/>
    <s v="SYSTEMS ADMIN"/>
    <s v="4.2 - Information Technology"/>
    <s v="Function:Finance and Administration:Core Function:Information Technology"/>
    <s v="O/304073.BAH.000"/>
    <s v="LEVS:AH:MRC:MUNICIPAL RUNNING COST"/>
    <s v="3073BAH000"/>
    <s v="LEVS:AH:MRC:MUNICIPAL RUNNING COST"/>
    <s v="Function:Finance and Administration:Core Function:Information Technology"/>
    <n v="4300001000"/>
    <s v="HR:MUNICIP.STAFF:BONUSES"/>
    <s v="80f4e079-f733-4354-ba34-583a5f3f37d2"/>
    <x v="3"/>
    <m/>
    <s v="RV01_LEVS"/>
    <s v="TAXES: PROPERTY RATES: LEVIES"/>
    <n v="1000"/>
    <s v="ADM &amp; HO"/>
    <n v="96259.84375"/>
    <n v="101554.13515624999"/>
    <n v="107647.383265625"/>
  </r>
  <r>
    <n v="304103"/>
    <s v="CORPORATE SERVICES"/>
    <s v="HR - INFRASTR SERV"/>
    <s v="4.1 - Human Resources Management"/>
    <s v="Function:Finance and Administration:Core Function:Administrative and Corporate Support"/>
    <s v="O/304103.JAH.000"/>
    <s v="MSE:AH:MRC:MUNICIPAL RUNNING COST"/>
    <s v="3103JAH000"/>
    <s v="MSE:AH:MRC:MUNICIPAL RUNNING COST"/>
    <s v="Function:Finance and Administration:Core Function:Administrative and Corporate Support"/>
    <n v="4300001000"/>
    <s v="HR:MUNICIP.STAFF:BONUSES"/>
    <s v="80f4e079-f733-4354-ba34-583a5f3f37d2"/>
    <x v="3"/>
    <m/>
    <s v="RV01_MSE"/>
    <s v="COUNCIL: MUNICIPAL SERVICES: ELECTRICITY"/>
    <n v="1000"/>
    <s v="ADM &amp; HO"/>
    <n v="172143.923125"/>
    <n v="181611.83889687498"/>
    <n v="192508.54923068749"/>
  </r>
  <r>
    <n v="304346"/>
    <s v="CORPORATE SERVICES"/>
    <s v="OCCUPATIONAL HEALTH"/>
    <s v="4.1 - Human Resources Management"/>
    <s v="Function:Finance and Administration:Core Function:Human Resources"/>
    <s v="O/304346.BAH.000"/>
    <s v="LEVS:AH:MRC:MUNICIPAL RUNNING COST"/>
    <s v="3346BAH000"/>
    <s v="LEVS:AH:MRC:MUNICIPAL RUNNING COST"/>
    <s v="Function:Finance and Administration:Core Function:Human Resources"/>
    <n v="4300001000"/>
    <s v="HR:MUNICIP.STAFF:BONUSES"/>
    <s v="80f4e079-f733-4354-ba34-583a5f3f37d2"/>
    <x v="3"/>
    <m/>
    <s v="RV01_LEVS"/>
    <s v="TAXES: PROPERTY RATES: LEVIES"/>
    <n v="1000"/>
    <s v="ADM &amp; HO"/>
    <n v="367304.67749999999"/>
    <n v="387506.43476249999"/>
    <n v="410756.82084825"/>
  </r>
  <r>
    <n v="304502"/>
    <s v="CORPORATE SERVICES"/>
    <s v="LEGAL SERVICES"/>
    <s v="4.3 - Legal Services"/>
    <s v="Function:Finance and Administration:Core Function:Legal Services"/>
    <s v="O/304502.BAH.000"/>
    <s v="LEVS:AH:MRC:MUNICIPAL RUNNING COST"/>
    <s v="3502BAH000"/>
    <s v="LEVS:AH:MRC:MUNICIPAL RUNNING COST"/>
    <s v="Function:Finance and Administration:Core Function:Legal Services"/>
    <n v="4300001000"/>
    <s v="HR:MUNICIP.STAFF:BONUSES"/>
    <s v="80f4e079-f733-4354-ba34-583a5f3f37d2"/>
    <x v="3"/>
    <m/>
    <s v="RV01_LEVS"/>
    <s v="TAXES: PROPERTY RATES: LEVIES"/>
    <n v="1000"/>
    <s v="ADM &amp; HO"/>
    <n v="840241.25625000009"/>
    <n v="886454.52534375002"/>
    <n v="939641.79686437512"/>
  </r>
  <r>
    <n v="304505"/>
    <s v="CORPORATE SERVICES"/>
    <s v="ARCHIVS_RGSTRY &amp; INF"/>
    <s v="4.4 - Secretariat and Auxiliary Services"/>
    <s v="Function:Finance and Administration:Core Function:Administrative and Corporate Support"/>
    <s v="O/304505.BAH.000"/>
    <s v="LEVS:AH:MRC:MUNICIPAL RUNNING COST"/>
    <s v="3505BAH000"/>
    <s v="LEVS:AH:MRC:MUNICIPAL RUNNING COST"/>
    <s v="Function:Finance and Administration:Core Function:Administrative and Corporate Support"/>
    <n v="4300001000"/>
    <s v="HR:MUNICIP.STAFF:BONUSES"/>
    <s v="80f4e079-f733-4354-ba34-583a5f3f37d2"/>
    <x v="3"/>
    <m/>
    <s v="RV01_LEVS"/>
    <s v="TAXES: PROPERTY RATES: LEVIES"/>
    <n v="1000"/>
    <s v="ADM &amp; HO"/>
    <n v="117794.32812500001"/>
    <n v="124273.016171875"/>
    <n v="131729.39714218752"/>
  </r>
  <r>
    <n v="304506"/>
    <s v="CORPORATE SERVICES"/>
    <s v="PRINTING"/>
    <s v="4.4 - Secretariat and Auxiliary Services"/>
    <s v="Function:Finance and Administration:Core Function:Administrative and Corporate Support"/>
    <s v="O/304506.BAH.000"/>
    <s v="LEVS:AH:MRC:MUNICIPAL RUNNING COST"/>
    <s v="3506BAH000"/>
    <s v="LEVS:AH:MRC:MUNICIPAL RUNNING COST"/>
    <s v="Function:Finance and Administration:Core Function:Administrative and Corporate Support"/>
    <n v="4300001000"/>
    <s v="HR:MUNICIP.STAFF:BONUSES"/>
    <s v="80f4e079-f733-4354-ba34-583a5f3f37d2"/>
    <x v="3"/>
    <m/>
    <s v="RV01_LEVS"/>
    <s v="TAXES: PROPERTY RATES: LEVIES"/>
    <n v="1000"/>
    <s v="ADM &amp; HO"/>
    <n v="240936.53750000001"/>
    <n v="254188.0470625"/>
    <n v="269439.32988625002"/>
  </r>
  <r>
    <n v="304507"/>
    <s v="CORPORATE SERVICES"/>
    <s v="SECRETARIAT"/>
    <s v="4.4 - Secretariat and Auxiliary Services"/>
    <s v="Function:Finance and Administration:Core Function:Administrative and Corporate Support"/>
    <s v="O/304507.BAH.000"/>
    <s v="LEVS:AH:MRC:MUNICIPAL RUNNING COST"/>
    <s v="3507BAH000"/>
    <s v="LEVS:AH:MRC:MUNICIPAL RUNNING COST"/>
    <s v="Function:Finance and Administration:Core Function:Administrative and Corporate Support"/>
    <n v="4300001000"/>
    <s v="HR:MUNICIP.STAFF:BONUSES"/>
    <s v="80f4e079-f733-4354-ba34-583a5f3f37d2"/>
    <x v="3"/>
    <m/>
    <s v="RV01_LEVS"/>
    <s v="TAXES: PROPERTY RATES: LEVIES"/>
    <n v="1000"/>
    <s v="ADM &amp; HO"/>
    <n v="1091096.23125"/>
    <n v="1151106.5239687499"/>
    <n v="1220172.9154068751"/>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300001000"/>
    <s v="HR:MUNICIP.STAFF:BONUSES"/>
    <s v="80f4e079-f733-4354-ba34-583a5f3f37d2"/>
    <x v="3"/>
    <m/>
    <s v="RV01_LEVS"/>
    <s v="TAXES: PROPERTY RATES: LEVIES"/>
    <n v="1000"/>
    <s v="ADM &amp; HO"/>
    <n v="825519.68125000014"/>
    <n v="870923.26371875009"/>
    <n v="923178.65954187512"/>
  </r>
  <r>
    <n v="304526"/>
    <s v="CORPORATE SERVICES"/>
    <s v="ICT - PROJECTS"/>
    <s v="4.2 - Information Technology"/>
    <s v="Function:Finance and Administration:Core Function:Information Technology"/>
    <s v="O/304526.BAH.000"/>
    <s v="LEVS:AH:MRC:MUNICIPAL RUNNING COST"/>
    <s v="3526BAH000"/>
    <s v="LEVS:AH:MRC:MUNICIPAL RUNNING COST"/>
    <s v="Function:Finance and Administration:Core Function:Information Technology"/>
    <n v="4300001000"/>
    <s v="HR:MUNICIP.STAFF:BONUSES"/>
    <s v="80f4e079-f733-4354-ba34-583a5f3f37d2"/>
    <x v="3"/>
    <m/>
    <s v="RV01_LEVS"/>
    <s v="TAXES: PROPERTY RATES: LEVIES"/>
    <n v="1000"/>
    <s v="ADM &amp; HO"/>
    <n v="141071.49312500001"/>
    <n v="148830.42524687501"/>
    <n v="157760.25076168752"/>
  </r>
  <r>
    <n v="304530"/>
    <s v="CORPORATE SERVICES"/>
    <s v="ORG DEV &amp; SKLS DEV"/>
    <s v="4.1 - Human Resources Management"/>
    <s v="Function:Finance and Administration:Core Function:Human Resources"/>
    <s v="O/304530.BAH.000"/>
    <s v="LEVS:AH:MRC:MUNICIPAL RUNNING COST"/>
    <s v="3530BAH000"/>
    <s v="LEVS:AH:MRC:MUNICIPAL RUNNING COST"/>
    <s v="Function:Finance and Administration:Core Function:Human Resources"/>
    <n v="4300001000"/>
    <s v="HR:MUNICIP.STAFF:BONUSES"/>
    <s v="80f4e079-f733-4354-ba34-583a5f3f37d2"/>
    <x v="3"/>
    <m/>
    <s v="RV01_LEVS"/>
    <s v="TAXES: PROPERTY RATES: LEVIES"/>
    <n v="1000"/>
    <s v="ADM &amp; HO"/>
    <n v="448892.88375000004"/>
    <n v="473581.99235625"/>
    <n v="501996.91189762502"/>
  </r>
  <r>
    <n v="402284"/>
    <s v="COMMUNITY SERVICES"/>
    <s v="GM - COMMUNITY_SERV"/>
    <s v="4.5 - General Manager: Corporate Service"/>
    <s v="Function:Executive and Council:Core Function:Municipal Manager, Town Secretary and Chief Executive"/>
    <s v="O/402284.JAH.000"/>
    <s v="MSE:AH:MRC:MUNICIPAL RUNNING COST"/>
    <s v="4284JAH000"/>
    <s v="MSE:AH:MRC:MUNICIPAL RUNNING COST"/>
    <s v="Function:Executive and Council:Core Function:Municipal Manager, Town Secretary and Chief Executive"/>
    <n v="4300001000"/>
    <s v="HR:MUNICIP.STAFF:BONUSES"/>
    <s v="80f4e079-f733-4354-ba34-583a5f3f37d2"/>
    <x v="3"/>
    <m/>
    <s v="RV01_LEVS"/>
    <s v="TAXES: PROPERTY RATES: LEVIES"/>
    <n v="1000"/>
    <s v="ADM &amp; HO"/>
    <n v="70246.220625000002"/>
    <n v="74109.762759374993"/>
    <n v="78556.348524937493"/>
  </r>
  <r>
    <n v="403066"/>
    <s v="COMMUNITY SERVICES"/>
    <s v="PUB SAFE_ EM - MNGT"/>
    <s v="3.2 - Public Safety, Emergency Services and Enforcement"/>
    <s v="Function:Public Safety:Non-core Function:Fire Fighting and Protection"/>
    <s v="O/403066.JAH.000"/>
    <s v="MSE:AH:MRC:MUNICIPAL RUNNING COST"/>
    <s v="4066JAH000"/>
    <s v="MSE:AH:MRC:MUNICIPAL RUNNING COST"/>
    <s v="Function:Public Safety:Non-core Function:Fire Fighting and Protection"/>
    <n v="4300001000"/>
    <s v="HR:MUNICIP.STAFF:BONUSES"/>
    <s v="80f4e079-f733-4354-ba34-583a5f3f37d2"/>
    <x v="3"/>
    <m/>
    <s v="RV01_MSE"/>
    <s v="COUNCIL: MUNICIPAL SERVICES: ELECTRICITY"/>
    <n v="1000"/>
    <s v="ADM &amp; HO"/>
    <n v="522350.30875000003"/>
    <n v="551079.57573124999"/>
    <n v="584144.35027512501"/>
  </r>
  <r>
    <n v="403068"/>
    <s v="COMMUNITY SERVICES"/>
    <s v="WASTE MANAGEMENT"/>
    <s v="3.4 - Waste Management"/>
    <s v="Function:Waste Management:Core Function:Solid Waste Removal"/>
    <s v="O/403068.MAH.000"/>
    <s v="WAST:AH:MRC:MUNICIPAL RUNNING COST"/>
    <s v="4068MAH000"/>
    <s v="WAST:AH:MRC:MUNICIPAL RUNNING COST"/>
    <s v="Function:Waste Management:Core Function:Solid Waste Removal"/>
    <n v="4300001000"/>
    <s v="HR:MUNICIP.STAFF:BONUSES"/>
    <s v="80f4e079-f733-4354-ba34-583a5f3f37d2"/>
    <x v="3"/>
    <s v="R/M"/>
    <s v="RV01_LEVS"/>
    <s v="TAXES: PROPERTY RATES: LEVIES"/>
    <n v="1000"/>
    <s v="ADM &amp; HO"/>
    <n v="419373.62404875015"/>
    <n v="442439.17337143136"/>
    <n v="468985.52377371729"/>
  </r>
  <r>
    <n v="403068"/>
    <s v="COMMUNITY SERVICES"/>
    <s v="WASTE MANAGEMENT"/>
    <s v="3.4 - Waste Management"/>
    <s v="Function:Waste Management:Core Function:Solid Waste Removal"/>
    <s v="O/403068.MAH.000"/>
    <s v="WAST:AH:MRC:MUNICIPAL RUNNING COST"/>
    <s v="4068MAH000"/>
    <s v="WAST:AH:MRC:MUNICIPAL RUNNING COST"/>
    <s v="Function:Waste Management:Core Function:Solid Waste Removal"/>
    <n v="4300001000"/>
    <s v="HR:MUNICIP.STAFF:BONUSES"/>
    <s v="80f4e079-f733-4354-ba34-583a5f3f37d2"/>
    <x v="3"/>
    <s v="R/M"/>
    <s v="RV01_LEVS"/>
    <s v="TAXES: PROPERTY RATES: LEVIES"/>
    <n v="1000"/>
    <s v="ADM &amp; HO"/>
    <n v="93382.36"/>
    <n v="98518.38979999999"/>
    <n v="104429.49318799999"/>
  </r>
  <r>
    <n v="403068"/>
    <s v="COMMUNITY SERVICES"/>
    <s v="WASTE MANAGEMENT"/>
    <s v="3.4 - Waste Management"/>
    <s v="Function:Waste Management:Core Function:Solid Waste Removal"/>
    <s v="O/403068.MAH.000"/>
    <s v="WAST:AH:MRC:MUNICIPAL RUNNING COST"/>
    <s v="4068MAH000"/>
    <s v="WAST:AH:MRC:MUNICIPAL RUNNING COST"/>
    <s v="Function:Waste Management:Core Function:Solid Waste Removal"/>
    <n v="4300001000"/>
    <s v="HR:MUNICIP.STAFF:BONUSES"/>
    <s v="80f4e079-f733-4354-ba34-583a5f3f37d2"/>
    <x v="3"/>
    <s v="R/M"/>
    <s v="RV01_WAST"/>
    <s v="COUNCIL: MUNICIPAL SERVICES: WASTE"/>
    <n v="1000"/>
    <s v="ADM &amp; HO"/>
    <n v="269525.89437500003"/>
    <n v="284349.818565625"/>
    <n v="301410.80767956254"/>
  </r>
  <r>
    <n v="403069"/>
    <s v="COMMUNITY SERVICES"/>
    <s v="SPORTS AND RECREATION"/>
    <s v="3.3 - Recreation and Facilities"/>
    <s v="Function:Sport and Recreation:Core Function:Recreational Facilities"/>
    <s v="O/403069.JAH.000"/>
    <s v="MSE:AH:MRC:MUNICIPAL RUNNING COST"/>
    <s v="4069JAH000"/>
    <s v="MSE:AH:MRC:MUNICIPAL RUNNING COST"/>
    <s v="Function:Sport and Recreation:Core Function:Recreational Facilities"/>
    <n v="4300001000"/>
    <s v="HR:MUNICIP.STAFF:BONUSES"/>
    <s v="80f4e079-f733-4354-ba34-583a5f3f37d2"/>
    <x v="3"/>
    <s v="R/M"/>
    <s v="RV01_LEVS"/>
    <s v="TAXES: PROPERTY RATES: LEVIES"/>
    <n v="1000"/>
    <s v="ADM &amp; HO"/>
    <n v="39681.841052249998"/>
    <n v="41864.342310123742"/>
    <n v="44376.202848731169"/>
  </r>
  <r>
    <n v="403069"/>
    <s v="COMMUNITY SERVICES"/>
    <s v="SPORTS AND RECREATION"/>
    <s v="3.3 - Recreation and Facilities"/>
    <s v="Function:Sport and Recreation:Core Function:Recreational Facilities"/>
    <s v="O/403069.JAH.000"/>
    <s v="MSE:AH:MRC:MUNICIPAL RUNNING COST"/>
    <s v="4069JAH000"/>
    <s v="MSE:AH:MRC:MUNICIPAL RUNNING COST"/>
    <s v="Function:Sport and Recreation:Core Function:Recreational Facilities"/>
    <n v="4300001000"/>
    <s v="HR:MUNICIP.STAFF:BONUSES"/>
    <s v="80f4e079-f733-4354-ba34-583a5f3f37d2"/>
    <x v="3"/>
    <s v="R/M"/>
    <s v="RV01_MSE"/>
    <s v="COUNCIL: MUNICIPAL SERVICES: ELECTRICITY"/>
    <n v="1000"/>
    <s v="ADM &amp; HO"/>
    <n v="1334351.8130272506"/>
    <n v="1407741.1627437493"/>
    <n v="1492205.6325083743"/>
  </r>
  <r>
    <n v="403243"/>
    <s v="COMMUNITY SERVICES"/>
    <s v="COMMUNITY HALLS"/>
    <s v="3.3 - Recreation and Facilities"/>
    <s v="Function:Community and Social Services:Core Function:Community Halls and Facilities"/>
    <s v="O/403243.BAH.000"/>
    <s v="LEVS:AH:MRC:MUNICIPAL RUNNING COST"/>
    <s v="4243BAH000"/>
    <s v="LEVS:AH:MRC:MUNICIPAL RUNNING COST"/>
    <s v="Function:Community and Social Services:Core Function:Community Halls and Facilities"/>
    <n v="4300001000"/>
    <s v="HR:MUNICIP.STAFF:BONUSES"/>
    <s v="80f4e079-f733-4354-ba34-583a5f3f37d2"/>
    <x v="3"/>
    <m/>
    <s v="RV01_LEVS"/>
    <s v="TAXES: PROPERTY RATES: LEVIES"/>
    <n v="1000"/>
    <s v="ADM &amp; HO"/>
    <n v="79371.955636875005"/>
    <n v="83737.41319690313"/>
    <n v="88761.657988717328"/>
  </r>
  <r>
    <n v="403553"/>
    <s v="COMMUNITY SERVICES"/>
    <s v="AREA BASED - MNGT"/>
    <s v="3.1 - Area Based Management "/>
    <s v="Function:Community and Social Services:Non-core Function:Population Development"/>
    <s v="O/403553.JAH.000"/>
    <s v="MSE:AH:MRC:MUNICIPAL RUNNING COST"/>
    <s v="4553JAH000"/>
    <s v="MSE:AH:MRC:MUNICIPAL RUNNING COST"/>
    <s v="Function:Finance and Administration:Core Function:Administrative and Corporate Support"/>
    <n v="4300001000"/>
    <s v="HR:MUNICIP.STAFF:BONUSES"/>
    <s v="80f4e079-f733-4354-ba34-583a5f3f37d2"/>
    <x v="3"/>
    <m/>
    <s v="RV01_LEVS"/>
    <s v="TAXES: PROPERTY RATES: LEVIES"/>
    <n v="1000"/>
    <s v="ADM &amp; HO"/>
    <n v="163515.86966025"/>
    <n v="172509.24249156372"/>
    <n v="182859.79704105755"/>
  </r>
  <r>
    <n v="403553"/>
    <s v="COMMUNITY SERVICES"/>
    <s v="AREA BASED - MNGT"/>
    <s v="3.1 - Area Based Management "/>
    <s v="Function:Community and Social Services:Non-core Function:Population Development"/>
    <s v="O/403553.JAH.000"/>
    <s v="MSE:AH:MRC:MUNICIPAL RUNNING COST"/>
    <s v="4553JAH000"/>
    <s v="MSE:AH:MRC:MUNICIPAL RUNNING COST"/>
    <s v="Function:Finance and Administration:Core Function:Administrative and Corporate Support"/>
    <n v="4300001000"/>
    <s v="HR:MUNICIP.STAFF:BONUSES"/>
    <s v="80f4e079-f733-4354-ba34-583a5f3f37d2"/>
    <x v="3"/>
    <m/>
    <s v="RV01_LEVS"/>
    <s v="TAXES: PROPERTY RATES: LEVIES"/>
    <n v="1000"/>
    <s v="ADM &amp; HO"/>
    <n v="40148.092499999999"/>
    <n v="42356.2375875"/>
    <n v="44897.611842750004"/>
  </r>
  <r>
    <n v="403553"/>
    <s v="COMMUNITY SERVICES"/>
    <s v="AREA BASED - MNGT"/>
    <s v="3.1 - Area Based Management "/>
    <s v="Function:Community and Social Services:Non-core Function:Population Development"/>
    <s v="O/403553.JAH.000"/>
    <s v="MSE:AH:MRC:MUNICIPAL RUNNING COST"/>
    <s v="4553JAH000"/>
    <s v="MSE:AH:MRC:MUNICIPAL RUNNING COST"/>
    <s v="Function:Finance and Administration:Core Function:Administrative and Corporate Support"/>
    <n v="4300001000"/>
    <s v="HR:MUNICIP.STAFF:BONUSES"/>
    <s v="80f4e079-f733-4354-ba34-583a5f3f37d2"/>
    <x v="3"/>
    <m/>
    <s v="RV01_MSE"/>
    <s v="COUNCIL: MUNICIPAL SERVICES: ELECTRICITY"/>
    <n v="1000"/>
    <s v="ADM &amp; HO"/>
    <n v="191571.97999999992"/>
    <n v="202108.43889999992"/>
    <n v="214234.94523399993"/>
  </r>
  <r>
    <n v="404117"/>
    <s v="COMMUNITY SERVICES"/>
    <s v="EAST_ASHBRTON_CNTRL"/>
    <s v="3.1 - Area Based Management "/>
    <s v="Function:Finance and Administration:Core Function:Administrative and Corporate Support"/>
    <s v="O/404117.BZ4.000"/>
    <s v="LEVS:Z4:MRC:MUNICIPAL RUNNING COST"/>
    <s v="4117BZ4000"/>
    <s v="LEVS:Z4:MRC:MUNICIPAL RUNNING COST"/>
    <s v="Function:Finance and Administration:Core Function:Administrative and Corporate Support"/>
    <n v="4300001000"/>
    <s v="HR:MUNICIP.STAFF:BONUSES"/>
    <s v="80f4e079-f733-4354-ba34-583a5f3f37d2"/>
    <x v="3"/>
    <m/>
    <s v="RV01_LEVS"/>
    <s v="TAXES: PROPERTY RATES: LEVIES"/>
    <n v="1000"/>
    <s v="ADM &amp; HO"/>
    <n v="10402.848751500002"/>
    <n v="10975.0054328325"/>
    <n v="11633.505758802452"/>
  </r>
  <r>
    <n v="404117"/>
    <s v="COMMUNITY SERVICES"/>
    <s v="EAST_ASHBRTON_CNTRL"/>
    <s v="3.1 - Area Based Management "/>
    <s v="Function:Finance and Administration:Core Function:Administrative and Corporate Support"/>
    <s v="O/404117.BZ4.000"/>
    <s v="LEVS:Z4:MRC:MUNICIPAL RUNNING COST"/>
    <s v="4117BZ4000"/>
    <s v="LEVS:Z4:MRC:MUNICIPAL RUNNING COST"/>
    <s v="Function:Finance and Administration:Core Function:Administrative and Corporate Support"/>
    <n v="4300001000"/>
    <s v="HR:MUNICIP.STAFF:BONUSES"/>
    <s v="80f4e079-f733-4354-ba34-583a5f3f37d2"/>
    <x v="3"/>
    <m/>
    <s v="RV01_LEVS"/>
    <s v="TAXES: PROPERTY RATES: LEVIES"/>
    <n v="1000"/>
    <s v="ADM &amp; HO"/>
    <n v="260196.761875"/>
    <n v="274507.583778125"/>
    <n v="290978.03880481253"/>
  </r>
  <r>
    <n v="404118"/>
    <s v="COMMUNITY SERVICES"/>
    <s v="NORTHERN"/>
    <s v="3.1 - Area Based Management "/>
    <s v="Function:Finance and Administration:Core Function:Administrative and Corporate Support"/>
    <s v="O/404118.BZ5.000"/>
    <s v="LEVS:Z5:MRC:MUNICIPAL RUNNING COST"/>
    <s v="4118BZ5000"/>
    <s v="LEVS:Z5:MRC:MUNICIPAL RUNNING COST"/>
    <s v="Function:Finance and Administration:Core Function:Administrative and Corporate Support"/>
    <n v="4300001000"/>
    <s v="HR:MUNICIP.STAFF:BONUSES"/>
    <s v="80f4e079-f733-4354-ba34-583a5f3f37d2"/>
    <x v="3"/>
    <m/>
    <s v="RV01_LEVS"/>
    <s v="TAXES: PROPERTY RATES: LEVIES"/>
    <n v="1000"/>
    <s v="ADM &amp; HO"/>
    <n v="69419.5072335"/>
    <n v="73237.580131342489"/>
    <n v="77631.834939223045"/>
  </r>
  <r>
    <n v="404118"/>
    <s v="COMMUNITY SERVICES"/>
    <s v="NORTHERN"/>
    <s v="3.1 - Area Based Management "/>
    <s v="Function:Finance and Administration:Core Function:Administrative and Corporate Support"/>
    <s v="O/404118.BZ5.000"/>
    <s v="LEVS:Z5:MRC:MUNICIPAL RUNNING COST"/>
    <s v="4118BZ5000"/>
    <s v="LEVS:Z5:MRC:MUNICIPAL RUNNING COST"/>
    <s v="Function:Finance and Administration:Core Function:Administrative and Corporate Support"/>
    <n v="4300001000"/>
    <s v="HR:MUNICIP.STAFF:BONUSES"/>
    <s v="80f4e079-f733-4354-ba34-583a5f3f37d2"/>
    <x v="3"/>
    <m/>
    <s v="RV01_LEVS"/>
    <s v="TAXES: PROPERTY RATES: LEVIES"/>
    <n v="1000"/>
    <s v="ADM &amp; HO"/>
    <n v="368486.00750000001"/>
    <n v="388752.73791249999"/>
    <n v="412077.90218725003"/>
  </r>
  <r>
    <n v="404119"/>
    <s v="COMMUNITY SERVICES"/>
    <s v="IMBALI"/>
    <s v="3.1 - Area Based Management "/>
    <s v="Function:Finance and Administration:Core Function:Administrative and Corporate Support"/>
    <s v="O/404119.BZ3.000"/>
    <s v="LEVS:Z3:MRC:MUNICIPAL RUNNING COST"/>
    <s v="4119BZ3000"/>
    <s v="LEVS:Z3:MRC:MUNICIPAL RUNNING COST"/>
    <s v="Function:Finance and Administration:Core Function:Administrative and Corporate Support"/>
    <n v="4300001000"/>
    <s v="HR:MUNICIP.STAFF:BONUSES"/>
    <s v="80f4e079-f733-4354-ba34-583a5f3f37d2"/>
    <x v="3"/>
    <m/>
    <s v="RV01_LEVS"/>
    <s v="TAXES: PROPERTY RATES: LEVIES"/>
    <n v="1000"/>
    <s v="ADM &amp; HO"/>
    <n v="26373.430386000004"/>
    <n v="27823.969057230002"/>
    <n v="29493.407200663805"/>
  </r>
  <r>
    <n v="404119"/>
    <s v="COMMUNITY SERVICES"/>
    <s v="IMBALI"/>
    <s v="3.1 - Area Based Management "/>
    <s v="Function:Finance and Administration:Core Function:Administrative and Corporate Support"/>
    <s v="O/404119.BZ3.000"/>
    <s v="LEVS:Z3:MRC:MUNICIPAL RUNNING COST"/>
    <s v="4119BZ3000"/>
    <s v="LEVS:Z3:MRC:MUNICIPAL RUNNING COST"/>
    <s v="Function:Finance and Administration:Core Function:Administrative and Corporate Support"/>
    <n v="4300001000"/>
    <s v="HR:MUNICIP.STAFF:BONUSES"/>
    <s v="80f4e079-f733-4354-ba34-583a5f3f37d2"/>
    <x v="3"/>
    <m/>
    <s v="RV01_LEVS"/>
    <s v="TAXES: PROPERTY RATES: LEVIES"/>
    <n v="1000"/>
    <s v="ADM &amp; HO"/>
    <n v="274942.63624999998"/>
    <n v="290064.48124374996"/>
    <n v="307468.35011837498"/>
  </r>
  <r>
    <n v="404120"/>
    <s v="COMMUNITY SERVICES"/>
    <s v="EDENDALE"/>
    <s v="3.1 - Area Based Management "/>
    <s v="Function:Finance and Administration:Core Function:Administrative and Corporate Support"/>
    <s v="O/404120.BZ2.000"/>
    <s v="LEVS:Z2:MRC:MUNICIPAL RUNNING COST"/>
    <s v="4120BZ2000"/>
    <s v="LEVS:Z2:MRC:MUNICIPAL RUNNING COST"/>
    <s v="Function:Finance and Administration:Core Function:Administrative and Corporate Support"/>
    <n v="4300001000"/>
    <s v="HR:MUNICIP.STAFF:BONUSES"/>
    <s v="80f4e079-f733-4354-ba34-583a5f3f37d2"/>
    <x v="3"/>
    <m/>
    <s v="RV01_LEVS"/>
    <s v="TAXES: PROPERTY RATES: LEVIES"/>
    <n v="1000"/>
    <s v="ADM &amp; HO"/>
    <n v="26373.430386000004"/>
    <n v="27823.969057230002"/>
    <n v="29493.407200663805"/>
  </r>
  <r>
    <n v="404120"/>
    <s v="COMMUNITY SERVICES"/>
    <s v="EDENDALE"/>
    <s v="3.1 - Area Based Management "/>
    <s v="Function:Finance and Administration:Core Function:Administrative and Corporate Support"/>
    <s v="O/404120.BZ2.000"/>
    <s v="LEVS:Z2:MRC:MUNICIPAL RUNNING COST"/>
    <s v="4120BZ2000"/>
    <s v="LEVS:Z2:MRC:MUNICIPAL RUNNING COST"/>
    <s v="Function:Finance and Administration:Core Function:Administrative and Corporate Support"/>
    <n v="4300001000"/>
    <s v="HR:MUNICIP.STAFF:BONUSES"/>
    <s v="80f4e079-f733-4354-ba34-583a5f3f37d2"/>
    <x v="3"/>
    <m/>
    <s v="RV01_LEVS"/>
    <s v="TAXES: PROPERTY RATES: LEVIES"/>
    <n v="1000"/>
    <s v="ADM &amp; HO"/>
    <n v="124492.88062500001"/>
    <n v="131339.98905937499"/>
    <n v="139220.3884029375"/>
  </r>
  <r>
    <n v="404121"/>
    <s v="COMMUNITY SERVICES"/>
    <s v="VULINDLELA"/>
    <s v="3.1 - Area Based Management "/>
    <s v="Function:Finance and Administration:Core Function:Administrative and Corporate Support"/>
    <s v="O/404121.BZ1.000"/>
    <s v="LEVS:Z1:MRC:MUNICIPAL RUNNING COST"/>
    <s v="4121BZ1000"/>
    <s v="LEVS:Z1:MRC:MUNICIPAL RUNNING COST"/>
    <s v="Function:Finance and Administration:Core Function:Administrative and Corporate Support"/>
    <n v="4300001000"/>
    <s v="HR:MUNICIP.STAFF:BONUSES"/>
    <s v="80f4e079-f733-4354-ba34-583a5f3f37d2"/>
    <x v="3"/>
    <s v="R/M"/>
    <s v="RV01_LEVS"/>
    <s v="TAXES: PROPERTY RATES: LEVIES"/>
    <n v="1000"/>
    <s v="ADM &amp; HO"/>
    <n v="62272.299582000007"/>
    <n v="65697.276059010008"/>
    <n v="69639.112622550616"/>
  </r>
  <r>
    <n v="404121"/>
    <s v="COMMUNITY SERVICES"/>
    <s v="VULINDLELA"/>
    <s v="3.1 - Area Based Management "/>
    <s v="Function:Finance and Administration:Core Function:Administrative and Corporate Support"/>
    <s v="O/404121.BZ1.000"/>
    <s v="LEVS:Z1:MRC:MUNICIPAL RUNNING COST"/>
    <s v="4121BZ1000"/>
    <s v="LEVS:Z1:MRC:MUNICIPAL RUNNING COST"/>
    <s v="Function:Finance and Administration:Core Function:Administrative and Corporate Support"/>
    <n v="4300001000"/>
    <s v="HR:MUNICIP.STAFF:BONUSES"/>
    <s v="80f4e079-f733-4354-ba34-583a5f3f37d2"/>
    <x v="3"/>
    <s v="R/M"/>
    <s v="RV01_LEVS"/>
    <s v="TAXES: PROPERTY RATES: LEVIES"/>
    <n v="1000"/>
    <s v="ADM &amp; HO"/>
    <n v="124667.39625000001"/>
    <n v="131524.10304374999"/>
    <n v="139415.54922637501"/>
  </r>
  <r>
    <n v="404166"/>
    <s v="COMMUNITY SERVICES"/>
    <s v="BULD &amp; FACILTS MNGT"/>
    <s v="3.3 - Recreation and Facilities"/>
    <s v="Function:Finance and Administration:Core Function:Property Services"/>
    <s v="O/404166.BAH.000"/>
    <s v="LEVS:AH:MRC:MUNICIPAL RUNNING COST"/>
    <s v="4166BAH000"/>
    <s v="LEVS:AH:MRC:MUNICIPAL RUNNING COST"/>
    <s v="Function:Finance and Administration:Core Function:Property Services"/>
    <n v="4300001000"/>
    <s v="HR:MUNICIP.STAFF:BONUSES"/>
    <s v="80f4e079-f733-4354-ba34-583a5f3f37d2"/>
    <x v="3"/>
    <s v="R/M"/>
    <s v="RV01_LEVS"/>
    <s v="TAXES: PROPERTY RATES: LEVIES"/>
    <n v="1000"/>
    <s v="ADM &amp; HO"/>
    <n v="67845.678509249992"/>
    <n v="71577.190827258732"/>
    <n v="75871.822276894265"/>
  </r>
  <r>
    <n v="404166"/>
    <s v="COMMUNITY SERVICES"/>
    <s v="BULD &amp; FACILTS MNGT"/>
    <s v="3.3 - Recreation and Facilities"/>
    <s v="Function:Finance and Administration:Core Function:Property Services"/>
    <s v="O/404166.JAH.000"/>
    <s v="MSE:AH:MRC:MUNICIPAL RUNNING COST"/>
    <s v="4166JAH000"/>
    <s v="MSE:AH:MRC:MUNICIPAL RUNNING COST"/>
    <s v="Function:Finance and Administration:Core Function:Property Services"/>
    <n v="4300001000"/>
    <s v="HR:MUNICIP.STAFF:BONUSES"/>
    <s v="80f4e079-f733-4354-ba34-583a5f3f37d2"/>
    <x v="3"/>
    <s v="R/M"/>
    <s v="RV01_LEVS"/>
    <s v="TAXES: PROPERTY RATES: LEVIES"/>
    <n v="1000"/>
    <s v="ADM &amp; HO"/>
    <n v="12737.643125000001"/>
    <n v="13438.213496875"/>
    <n v="14244.506306687501"/>
  </r>
  <r>
    <n v="404166"/>
    <s v="COMMUNITY SERVICES"/>
    <s v="BULD &amp; FACILTS MNGT"/>
    <s v="3.3 - Recreation and Facilities"/>
    <s v="Function:Finance and Administration:Core Function:Property Services"/>
    <s v="O/404166.JAH.000"/>
    <s v="MSE:AH:MRC:MUNICIPAL RUNNING COST"/>
    <s v="4166JAH000"/>
    <s v="MSE:AH:MRC:MUNICIPAL RUNNING COST"/>
    <s v="Function:Finance and Administration:Core Function:Property Services"/>
    <n v="4300001000"/>
    <s v="HR:MUNICIP.STAFF:BONUSES"/>
    <s v="80f4e079-f733-4354-ba34-583a5f3f37d2"/>
    <x v="3"/>
    <s v="R/M"/>
    <s v="RV01_MSE"/>
    <s v="COUNCIL: MUNICIPAL SERVICES: ELECTRICITY"/>
    <n v="1000"/>
    <s v="ADM &amp; HO"/>
    <n v="824141.96937500022"/>
    <n v="869469.77769062517"/>
    <n v="921637.96435206267"/>
  </r>
  <r>
    <n v="404182"/>
    <s v="COMMUNITY SERVICES"/>
    <s v="ENVIROMENTAL MNGT"/>
    <s v="3.4 - Waste Management"/>
    <s v="Function:Waste Management:Core Function:Solid Waste Removal"/>
    <s v="O/404182.BAH.000"/>
    <s v="LEVS:AH:MRC:MUNICIPAL RUNNING COST"/>
    <s v="4182BAH000"/>
    <s v="LEVS:AH:MRC:MUNICIPAL RUNNING COST"/>
    <s v="Function:Waste Management:Core Function:Solid Waste Removal"/>
    <n v="4300001000"/>
    <s v="HR:MUNICIP.STAFF:BONUSES"/>
    <s v="80f4e079-f733-4354-ba34-583a5f3f37d2"/>
    <x v="3"/>
    <m/>
    <s v="RV01_LEVS"/>
    <s v="TAXES: PROPERTY RATES: LEVIES"/>
    <n v="1000"/>
    <s v="ADM &amp; HO"/>
    <n v="62614.679616000001"/>
    <n v="66058.486994880004"/>
    <n v="70021.996214572806"/>
  </r>
  <r>
    <n v="404182"/>
    <s v="COMMUNITY SERVICES"/>
    <s v="ENVIROMENTAL MNGT"/>
    <s v="3.4 - Waste Management"/>
    <s v="Function:Waste Management:Core Function:Solid Waste Removal"/>
    <s v="O/404182.JAH.000"/>
    <s v="MSE:AH:MRC:MUNICIPAL RUNNING COST"/>
    <s v="4182JAH000"/>
    <s v="MSE:AH:MRC:MUNICIPAL RUNNING COST"/>
    <s v="Function:Waste Management:Core Function:Solid Waste Removal"/>
    <n v="4300001000"/>
    <s v="HR:MUNICIP.STAFF:BONUSES"/>
    <s v="80f4e079-f733-4354-ba34-583a5f3f37d2"/>
    <x v="3"/>
    <m/>
    <s v="RV01_MSE"/>
    <s v="COUNCIL: MUNICIPAL SERVICES: ELECTRICITY"/>
    <n v="1000"/>
    <s v="ADM &amp; HO"/>
    <n v="2785451.4024999952"/>
    <n v="2938651.2296374948"/>
    <n v="3114970.3034157446"/>
  </r>
  <r>
    <n v="404185"/>
    <s v="COMMUNITY SERVICES"/>
    <s v="LANDFILL SITE"/>
    <s v="3.4 - Waste Management"/>
    <s v="Function:Waste Management:Core Function:Solid Waste Disposal (Landfill Sites)"/>
    <s v="O/404185.MAH.000"/>
    <s v="WAST:AH:MRC:MUNICIPAL RUNNING COST"/>
    <s v="4185MAH000"/>
    <s v="WAST:AH:MRC:MUNICIPAL RUNNING COST"/>
    <s v="Function:Waste Management:Core Function:Solid Waste Disposal (Landfill Sites)"/>
    <n v="4300001000"/>
    <s v="HR:MUNICIP.STAFF:BONUSES"/>
    <s v="80f4e079-f733-4354-ba34-583a5f3f37d2"/>
    <x v="3"/>
    <s v="R/M"/>
    <s v="RV01_LEVS"/>
    <s v="TAXES: PROPERTY RATES: LEVIES"/>
    <n v="1000"/>
    <s v="ADM &amp; HO"/>
    <n v="39320.885288250007"/>
    <n v="41483.533979103755"/>
    <n v="43972.546017849985"/>
  </r>
  <r>
    <n v="404185"/>
    <s v="COMMUNITY SERVICES"/>
    <s v="LANDFILL SITE"/>
    <s v="3.4 - Waste Management"/>
    <s v="Function:Waste Management:Core Function:Solid Waste Disposal (Landfill Sites)"/>
    <s v="O/404185.MAH.000"/>
    <s v="WAST:AH:MRC:MUNICIPAL RUNNING COST"/>
    <s v="4185MAH000"/>
    <s v="WAST:AH:MRC:MUNICIPAL RUNNING COST"/>
    <s v="Function:Waste Management:Core Function:Solid Waste Disposal (Landfill Sites)"/>
    <n v="4300001000"/>
    <s v="HR:MUNICIP.STAFF:BONUSES"/>
    <s v="80f4e079-f733-4354-ba34-583a5f3f37d2"/>
    <x v="3"/>
    <s v="R/M"/>
    <s v="RV01_WAST"/>
    <s v="COUNCIL: MUNICIPAL SERVICES: WASTE"/>
    <n v="1000"/>
    <s v="ADM &amp; HO"/>
    <n v="13356.56"/>
    <n v="14091.170799999998"/>
    <n v="14936.641048"/>
  </r>
  <r>
    <n v="404186"/>
    <s v="COMMUNITY SERVICES"/>
    <s v="GENERAL - WASTE MNGT"/>
    <s v="3.4 - Waste Management"/>
    <s v="Function:Waste Management:Core Function:Solid Waste Removal"/>
    <s v="O/404186.JAH.000"/>
    <s v="MSE:AH:MRC:MUNICIPAL RUNNING COST"/>
    <s v="4186JAH000"/>
    <s v="MSE:AH:MRC:MUNICIPAL RUNNING COST"/>
    <s v="Function:Waste Management:Core Function:Solid Waste Removal"/>
    <n v="4300001000"/>
    <s v="HR:MUNICIP.STAFF:BONUSES"/>
    <s v="80f4e079-f733-4354-ba34-583a5f3f37d2"/>
    <x v="3"/>
    <s v="R/M"/>
    <s v="RV01_MSE"/>
    <s v="COUNCIL: MUNICIPAL SERVICES: ELECTRICITY"/>
    <n v="1000"/>
    <s v="ADM &amp; HO"/>
    <n v="1329681.4249678757"/>
    <n v="1402813.9033411087"/>
    <n v="1486982.7375415752"/>
  </r>
  <r>
    <n v="404291"/>
    <s v="COMMUNITY SERVICES"/>
    <s v="ADMINISTRATION FIRE"/>
    <s v="3.2 - Public Safety, Emergency Services and Enforcement"/>
    <s v="Function:Public Safety:Non-core Function:Fire Fighting and Protection"/>
    <s v="O/404291.JAH.000"/>
    <s v="MSE:AH:MRC:MUNICIPAL RUNNING COST"/>
    <s v="4291JAH000"/>
    <s v="MSE:AH:MRC:MUNICIPAL RUNNING COST"/>
    <s v="Function:Public Safety:Non-core Function:Fire Fighting and Protection"/>
    <n v="4300001000"/>
    <s v="HR:MUNICIP.STAFF:BONUSES"/>
    <s v="80f4e079-f733-4354-ba34-583a5f3f37d2"/>
    <x v="3"/>
    <m/>
    <s v="RV01_LEVS"/>
    <s v="TAXES: PROPERTY RATES: LEVIES"/>
    <n v="1000"/>
    <s v="ADM &amp; HO"/>
    <n v="44083.604693250003"/>
    <n v="46508.202951378749"/>
    <n v="49298.695128461477"/>
  </r>
  <r>
    <n v="404291"/>
    <s v="COMMUNITY SERVICES"/>
    <s v="ADMINISTRATION FIRE"/>
    <s v="3.2 - Public Safety, Emergency Services and Enforcement"/>
    <s v="Function:Public Safety:Non-core Function:Fire Fighting and Protection"/>
    <s v="O/404291.JAH.000"/>
    <s v="MSE:AH:MRC:MUNICIPAL RUNNING COST"/>
    <s v="4291JAH000"/>
    <s v="MSE:AH:MRC:MUNICIPAL RUNNING COST"/>
    <s v="Function:Public Safety:Non-core Function:Fire Fighting and Protection"/>
    <n v="4300001000"/>
    <s v="HR:MUNICIP.STAFF:BONUSES"/>
    <s v="80f4e079-f733-4354-ba34-583a5f3f37d2"/>
    <x v="3"/>
    <m/>
    <s v="RV01_MSE"/>
    <s v="COUNCIL: MUNICIPAL SERVICES: ELECTRICITY"/>
    <n v="1000"/>
    <s v="ADM &amp; HO"/>
    <n v="132772.263125"/>
    <n v="140074.737596875"/>
    <n v="148479.22185268751"/>
  </r>
  <r>
    <n v="404293"/>
    <s v="COMMUNITY SERVICES"/>
    <s v="DIASTER MNGT"/>
    <s v="3.2 - Public Safety, Emergency Services and Enforcement"/>
    <s v="Function:Public Safety:Core Function:Civil Defence"/>
    <s v="O/404293.BAH.000"/>
    <s v="LEVS:AH:MRC:MUNICIPAL RUNNING COST"/>
    <s v="4293BAH000"/>
    <s v="LEVS:AH:MRC:MUNICIPAL RUNNING COST"/>
    <s v="Function:Public Safety:Core Function:Civil Defence"/>
    <n v="4300001000"/>
    <s v="HR:MUNICIP.STAFF:BONUSES"/>
    <s v="80f4e079-f733-4354-ba34-583a5f3f37d2"/>
    <x v="3"/>
    <m/>
    <s v="RV01_LEVS"/>
    <s v="TAXES: PROPERTY RATES: LEVIES"/>
    <n v="1000"/>
    <s v="ADM &amp; HO"/>
    <n v="47130.668613375004"/>
    <n v="49722.855387110627"/>
    <n v="52706.226710337265"/>
  </r>
  <r>
    <n v="404293"/>
    <s v="COMMUNITY SERVICES"/>
    <s v="DIASTER MNGT"/>
    <s v="3.2 - Public Safety, Emergency Services and Enforcement"/>
    <s v="Function:Public Safety:Core Function:Civil Defence"/>
    <s v="O/404293.BAH.000"/>
    <s v="LEVS:AH:MRC:MUNICIPAL RUNNING COST"/>
    <s v="4293BAH000"/>
    <s v="LEVS:AH:MRC:MUNICIPAL RUNNING COST"/>
    <s v="Function:Public Safety:Core Function:Civil Defence"/>
    <n v="4300001000"/>
    <s v="HR:MUNICIP.STAFF:BONUSES"/>
    <s v="80f4e079-f733-4354-ba34-583a5f3f37d2"/>
    <x v="3"/>
    <m/>
    <s v="RV01_MSE"/>
    <s v="COUNCIL: MUNICIPAL SERVICES: ELECTRICITY"/>
    <n v="1000"/>
    <s v="ADM &amp; HO"/>
    <n v="25475.286250000001"/>
    <n v="26876.426993749999"/>
    <n v="28489.012613375002"/>
  </r>
  <r>
    <n v="404293"/>
    <s v="COMMUNITY SERVICES"/>
    <s v="DIASTER MNGT"/>
    <s v="3.2 - Public Safety, Emergency Services and Enforcement"/>
    <s v="Function:Public Safety:Core Function:Civil Defence"/>
    <s v="O/404293.JAH.000"/>
    <s v="MSE:AH:MRC:MUNICIPAL RUNNING COST"/>
    <s v="4293JAH000"/>
    <s v="MSE:AH:MRC:MUNICIPAL RUNNING COST"/>
    <s v="Function:Public Safety:Core Function:Civil Defence"/>
    <n v="4300001000"/>
    <s v="HR:MUNICIP.STAFF:BONUSES"/>
    <s v="80f4e079-f733-4354-ba34-583a5f3f37d2"/>
    <x v="3"/>
    <m/>
    <s v="RV01_MSE"/>
    <s v="COUNCIL: MUNICIPAL SERVICES: ELECTRICITY"/>
    <n v="1000"/>
    <s v="ADM &amp; HO"/>
    <n v="31136.149791000003"/>
    <n v="32848.638029505004"/>
    <n v="34819.556311275308"/>
  </r>
  <r>
    <n v="404294"/>
    <s v="COMMUNITY SERVICES"/>
    <s v="MNT &amp; ADMIN - FIRE"/>
    <s v="3.2 - Public Safety, Emergency Services and Enforcement"/>
    <s v="Function:Public Safety:Non-core Function:Fire Fighting and Protection"/>
    <s v="O/404294.JAH.000"/>
    <s v="MSE:AH:MRC:MUNICIPAL RUNNING COST"/>
    <s v="4294JAH000"/>
    <s v="MSE:AH:MRC:MUNICIPAL RUNNING COST"/>
    <s v="Function:Public Safety:Non-core Function:Fire Fighting and Protection"/>
    <n v="4300001000"/>
    <s v="HR:MUNICIP.STAFF:BONUSES"/>
    <s v="80f4e079-f733-4354-ba34-583a5f3f37d2"/>
    <x v="3"/>
    <m/>
    <s v="RV01_MSE"/>
    <s v="COUNCIL: MUNICIPAL SERVICES: ELECTRICITY"/>
    <n v="1000"/>
    <s v="ADM &amp; HO"/>
    <n v="2576775.0531249987"/>
    <n v="2718497.6810468733"/>
    <n v="2881607.5419096858"/>
  </r>
  <r>
    <n v="404295"/>
    <s v="COMMUNITY SERVICES"/>
    <s v="FIRE PREVENTION"/>
    <s v="3.2 - Public Safety, Emergency Services and Enforcement"/>
    <s v="Function:Public Safety:Non-core Function:Fire Fighting and Protection"/>
    <s v="O/404295.BAH.000"/>
    <s v="LEVS:AH:MRC:MUNICIPAL RUNNING COST"/>
    <s v="4295BAH000"/>
    <s v="LEVS:AH:MRC:MUNICIPAL RUNNING COST"/>
    <s v="Function:Public Safety:Non-core Function:Fire Fighting and Protection"/>
    <n v="4300001000"/>
    <s v="HR:MUNICIP.STAFF:BONUSES"/>
    <s v="80f4e079-f733-4354-ba34-583a5f3f37d2"/>
    <x v="3"/>
    <m/>
    <s v="RV01_LEVS"/>
    <s v="TAXES: PROPERTY RATES: LEVIES"/>
    <n v="1000"/>
    <s v="ADM &amp; HO"/>
    <n v="112803.82123837501"/>
    <n v="119008.03140648562"/>
    <n v="126148.51329087476"/>
  </r>
  <r>
    <n v="404295"/>
    <s v="COMMUNITY SERVICES"/>
    <s v="FIRE PREVENTION"/>
    <s v="3.2 - Public Safety, Emergency Services and Enforcement"/>
    <s v="Function:Public Safety:Non-core Function:Fire Fighting and Protection"/>
    <s v="O/404295.JAH.000"/>
    <s v="MSE:AH:MRC:MUNICIPAL RUNNING COST"/>
    <s v="4295JAH000"/>
    <s v="MSE:AH:MRC:MUNICIPAL RUNNING COST"/>
    <s v="Function:Public Safety:Non-core Function:Fire Fighting and Protection"/>
    <n v="4300001000"/>
    <s v="HR:MUNICIP.STAFF:BONUSES"/>
    <s v="80f4e079-f733-4354-ba34-583a5f3f37d2"/>
    <x v="3"/>
    <m/>
    <s v="RV01_MSE"/>
    <s v="COUNCIL: MUNICIPAL SERVICES: ELECTRICITY"/>
    <n v="1000"/>
    <s v="ADM &amp; HO"/>
    <n v="146155.19437499999"/>
    <n v="154193.73006562499"/>
    <n v="163445.3538695625"/>
  </r>
  <r>
    <n v="404296"/>
    <s v="COMMUNITY SERVICES"/>
    <s v="COMMUNICATION CENTRE"/>
    <s v="3.2 - Public Safety, Emergency Services and Enforcement"/>
    <s v="Function:Public Safety:Non-core Function:Fire Fighting and Protection"/>
    <s v="O/404296.JAH.000"/>
    <s v="MSE:AH:MRC:MUNICIPAL RUNNING COST"/>
    <s v="4296JAH000"/>
    <s v="MSE:AH:MRC:MUNICIPAL RUNNING COST"/>
    <s v="Function:Public Safety:Non-core Function:Fire Fighting and Protection"/>
    <n v="4300001000"/>
    <s v="HR:MUNICIP.STAFF:BONUSES"/>
    <s v="80f4e079-f733-4354-ba34-583a5f3f37d2"/>
    <x v="3"/>
    <m/>
    <s v="RV01_MSE"/>
    <s v="COUNCIL: MUNICIPAL SERVICES: ELECTRICITY"/>
    <n v="1000"/>
    <s v="ADM &amp; HO"/>
    <n v="412858.31302725"/>
    <n v="435565.52024374873"/>
    <n v="461699.45145837369"/>
  </r>
  <r>
    <n v="404297"/>
    <s v="COMMUNITY SERVICES"/>
    <s v="TRAINING"/>
    <s v="3.2 - Public Safety, Emergency Services and Enforcement"/>
    <s v="Function:Public Safety:Non-core Function:Fire Fighting and Protection"/>
    <s v="O/404297.JAH.000"/>
    <s v="MSE:AH:MRC:MUNICIPAL RUNNING COST"/>
    <s v="4297JAH000"/>
    <s v="MSE:AH:MRC:MUNICIPAL RUNNING COST"/>
    <s v="Function:Public Safety:Non-core Function:Fire Fighting and Protection"/>
    <n v="4300001000"/>
    <s v="HR:MUNICIP.STAFF:BONUSES"/>
    <s v="80f4e079-f733-4354-ba34-583a5f3f37d2"/>
    <x v="3"/>
    <m/>
    <s v="RV01_MSE"/>
    <s v="COUNCIL: MUNICIPAL SERVICES: ELECTRICITY"/>
    <n v="1000"/>
    <s v="ADM &amp; HO"/>
    <n v="126905.68"/>
    <n v="133885.49239999999"/>
    <n v="141918.62194399998"/>
  </r>
  <r>
    <n v="404302"/>
    <s v="COMMUNITY SERVICES"/>
    <s v="OPERATIONS"/>
    <s v="3.2 - Public Safety, Emergency Services and Enforcement"/>
    <s v="Function:Public Safety:Non-core Function:Fire Fighting and Protection"/>
    <s v="O/404302.JAH.000"/>
    <s v="MSE:AH:MRC:MUNICIPAL RUNNING COST"/>
    <s v="4302JAH000"/>
    <s v="MSE:AH:MRC:MUNICIPAL RUNNING COST"/>
    <s v="Function:Public Safety:Non-core Function:Fire Fighting and Protection"/>
    <n v="4300001000"/>
    <s v="HR:MUNICIP.STAFF:BONUSES"/>
    <s v="80f4e079-f733-4354-ba34-583a5f3f37d2"/>
    <x v="3"/>
    <m/>
    <s v="RV01_MSE"/>
    <s v="COUNCIL: MUNICIPAL SERVICES: ELECTRICITY"/>
    <n v="1000"/>
    <s v="ADM &amp; HO"/>
    <n v="282199.07895700005"/>
    <n v="297720.02829963504"/>
    <n v="315583.22999761318"/>
  </r>
  <r>
    <n v="404325"/>
    <s v="COMMUNITY SERVICES"/>
    <s v="ADMIN - TRAFFIC"/>
    <s v="3.2 - Public Safety, Emergency Services and Enforcement"/>
    <s v="Function:Road Transport:Core Function:Police Forces, Traffic and Street Parking Control"/>
    <s v="O/404325.JAH.000"/>
    <s v="MSE:AH:MRC:MUNICIPAL RUNNING COST"/>
    <s v="4325JAH000"/>
    <s v="MSE:AH:MRC:MUNICIPAL RUNNING COST"/>
    <s v="Function:Road Transport:Core Function:Police Forces, Traffic and Street Parking Control"/>
    <n v="4300001000"/>
    <s v="HR:MUNICIP.STAFF:BONUSES"/>
    <s v="80f4e079-f733-4354-ba34-583a5f3f37d2"/>
    <x v="3"/>
    <m/>
    <s v="RV01_MSE"/>
    <s v="COUNCIL: MUNICIPAL SERVICES: ELECTRICITY"/>
    <n v="1000"/>
    <s v="ADM &amp; HO"/>
    <n v="578543.74375262496"/>
    <n v="610363.64965901931"/>
    <n v="646985.4686385605"/>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300001000"/>
    <s v="HR:MUNICIP.STAFF:BONUSES"/>
    <s v="80f4e079-f733-4354-ba34-583a5f3f37d2"/>
    <x v="3"/>
    <m/>
    <s v="RV01_LEVS"/>
    <s v="TAXES: PROPERTY RATES: LEVIES"/>
    <n v="1000"/>
    <s v="ADM &amp; HO"/>
    <n v="823378.71187500097"/>
    <n v="868664.54102812603"/>
    <n v="920784.41348981368"/>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300001000"/>
    <s v="HR:MUNICIP.STAFF:BONUSES"/>
    <s v="80f4e079-f733-4354-ba34-583a5f3f37d2"/>
    <x v="3"/>
    <m/>
    <s v="RV01_MSE"/>
    <s v="COUNCIL: MUNICIPAL SERVICES: ELECTRICITY"/>
    <n v="1000"/>
    <s v="ADM &amp; HO"/>
    <n v="2538074.2585320035"/>
    <n v="2677668.3427512636"/>
    <n v="2838328.4433163395"/>
  </r>
  <r>
    <n v="404328"/>
    <s v="COMMUNITY SERVICES"/>
    <s v="SECURITY"/>
    <s v="3.2 - Public Safety, Emergency Services and Enforcement"/>
    <s v="Function:Finance and Administration:Core Function:Security Services"/>
    <s v="O/404328.JAH.000"/>
    <s v="MSE:AH:MRC:MUNICIPAL RUNNING COST"/>
    <s v="4328JAH000"/>
    <s v="MSE:AH:MRC:MUNICIPAL RUNNING COST"/>
    <s v="Function:Finance and Administration:Core Function:Security Services"/>
    <n v="4300001000"/>
    <s v="HR:MUNICIP.STAFF:BONUSES"/>
    <s v="80f4e079-f733-4354-ba34-583a5f3f37d2"/>
    <x v="3"/>
    <m/>
    <s v="RV01_LEVS"/>
    <s v="TAXES: PROPERTY RATES: LEVIES"/>
    <n v="1000"/>
    <s v="ADM &amp; HO"/>
    <n v="52852.001250000001"/>
    <n v="55758.861318750001"/>
    <n v="59104.392997875002"/>
  </r>
  <r>
    <n v="404328"/>
    <s v="COMMUNITY SERVICES"/>
    <s v="SECURITY"/>
    <s v="3.2 - Public Safety, Emergency Services and Enforcement"/>
    <s v="Function:Finance and Administration:Core Function:Security Services"/>
    <s v="O/404328.JAH.000"/>
    <s v="MSE:AH:MRC:MUNICIPAL RUNNING COST"/>
    <s v="4328JAH000"/>
    <s v="MSE:AH:MRC:MUNICIPAL RUNNING COST"/>
    <s v="Function:Finance and Administration:Core Function:Security Services"/>
    <n v="4300001000"/>
    <s v="HR:MUNICIP.STAFF:BONUSES"/>
    <s v="80f4e079-f733-4354-ba34-583a5f3f37d2"/>
    <x v="3"/>
    <m/>
    <s v="RV01_MSE"/>
    <s v="COUNCIL: MUNICIPAL SERVICES: ELECTRICITY"/>
    <n v="1000"/>
    <s v="ADM &amp; HO"/>
    <n v="3773698.3972943709"/>
    <n v="3981251.809145561"/>
    <n v="4220126.9176942948"/>
  </r>
  <r>
    <n v="404357"/>
    <s v="COMMUNITY SERVICES"/>
    <s v="HIV&amp;AIDS_TRAINING"/>
    <s v="3.1 - Area Based Management "/>
    <s v="Function:Health:Non-core Function:Health Services"/>
    <s v="O/404357.BAH.000"/>
    <s v="LEVS:AH:MRC:MUNICIPAL RUNNING COST"/>
    <s v="4357BAH000"/>
    <s v="LEVS:AH:MRC:MUNICIPAL RUNNING COST"/>
    <s v="Function:Health:Non-core Function:Health Services"/>
    <n v="4300001000"/>
    <s v="HR:MUNICIP.STAFF:BONUSES"/>
    <s v="80f4e079-f733-4354-ba34-583a5f3f37d2"/>
    <x v="3"/>
    <m/>
    <s v="RV01_LEVS"/>
    <s v="TAXES: PROPERTY RATES: LEVIES"/>
    <n v="1000"/>
    <s v="ADM &amp; HO"/>
    <n v="819708.75235949981"/>
    <n v="864792.73373927223"/>
    <n v="916680.29776362865"/>
  </r>
  <r>
    <n v="404390"/>
    <s v="COMMUNITY SERVICES"/>
    <s v="MNT &amp; ADMN - SPRTS"/>
    <s v="3.3 - Recreation and Facilities"/>
    <s v="Function:Sport and Recreation:Non-core Function:Recreational Facilities"/>
    <s v="O/404390.BAH.000"/>
    <s v="LEVS:AH:MRC:MUNICIPAL RUNNING COST"/>
    <s v="4390BAH000"/>
    <s v="LEVS:AH:MRC:MUNICIPAL RUNNING COST"/>
    <s v="Function:Sport and Recreation:Non-core Function:Recreational Facilities"/>
    <n v="4300001000"/>
    <s v="HR:MUNICIP.STAFF:BONUSES"/>
    <s v="80f4e079-f733-4354-ba34-583a5f3f37d2"/>
    <x v="3"/>
    <m/>
    <s v="RV01_LEVS"/>
    <s v="TAXES: PROPERTY RATES: LEVIES"/>
    <n v="1000"/>
    <s v="ADM &amp; HO"/>
    <n v="78790.266428625007"/>
    <n v="83123.731082199374"/>
    <n v="88111.154947131348"/>
  </r>
  <r>
    <n v="404390"/>
    <s v="COMMUNITY SERVICES"/>
    <s v="MNT &amp; ADMN - SPRTS"/>
    <s v="3.3 - Recreation and Facilities"/>
    <s v="Function:Sport and Recreation:Non-core Function:Recreational Facilities"/>
    <s v="O/404390.JAH.000"/>
    <s v="MSE:AH:MRC:MUNICIPAL RUNNING COST"/>
    <s v="4390JAH000"/>
    <s v="MSE:AH:MRC:MUNICIPAL RUNNING COST"/>
    <s v="Function:Sport and Recreation:Non-core Function:Recreational Facilities"/>
    <n v="4300001000"/>
    <s v="HR:MUNICIP.STAFF:BONUSES"/>
    <s v="80f4e079-f733-4354-ba34-583a5f3f37d2"/>
    <x v="3"/>
    <m/>
    <s v="RV01_MSE"/>
    <s v="COUNCIL: MUNICIPAL SERVICES: ELECTRICITY"/>
    <n v="1000"/>
    <s v="ADM &amp; HO"/>
    <n v="1055542.4020333744"/>
    <n v="1113597.2341452099"/>
    <n v="1180413.0681939225"/>
  </r>
  <r>
    <n v="404392"/>
    <s v="COMMUNITY SERVICES"/>
    <s v="CEMETERIES"/>
    <s v="3.3 - Recreation and Facilities"/>
    <s v="Function:Community and Social Services:Core Function:Cemeteries, Funeral Parlours and Crematoriums"/>
    <s v="O/404392.JAH.000"/>
    <s v="MSE:AH:MRC:MUNICIPAL RUNNING COST"/>
    <s v="4392JAH000"/>
    <s v="MSE:AH:MRC:MUNICIPAL RUNNING COST"/>
    <s v="Function:Community and Social Services:Core Function:Cemeteries, Funeral Parlours and Crematoriums"/>
    <n v="4300001000"/>
    <s v="HR:MUNICIP.STAFF:BONUSES"/>
    <s v="80f4e079-f733-4354-ba34-583a5f3f37d2"/>
    <x v="3"/>
    <m/>
    <s v="RV01_MSE"/>
    <s v="COUNCIL: MUNICIPAL SERVICES: ELECTRICITY"/>
    <n v="1000"/>
    <s v="ADM &amp; HO"/>
    <n v="1544073.377095503"/>
    <n v="1628997.4128357556"/>
    <n v="1726737.257605901"/>
  </r>
  <r>
    <n v="404400"/>
    <s v="COMMUNITY SERVICES"/>
    <s v="CONSERVATION"/>
    <s v="3.3 - Recreation and Facilities"/>
    <s v="Function:Sport and Recreation:Non-core Function:Recreational Facilities"/>
    <s v="O/404400.BAH.000"/>
    <s v="LEVS:AH:MRC:MUNICIPAL RUNNING COST"/>
    <s v="4400BAH000"/>
    <s v="LEVS:AH:MRC:MUNICIPAL RUNNING COST"/>
    <s v="Function:Sport and Recreation:Non-core Function:Recreational Facilities"/>
    <n v="4300001000"/>
    <s v="HR:MUNICIP.STAFF:BONUSES"/>
    <s v="80f4e079-f733-4354-ba34-583a5f3f37d2"/>
    <x v="3"/>
    <m/>
    <s v="RV01_LEVS"/>
    <s v="TAXES: PROPERTY RATES: LEVIES"/>
    <n v="1000"/>
    <s v="ADM &amp; HO"/>
    <n v="187255.78624999998"/>
    <n v="197554.85449374997"/>
    <n v="209408.14576337498"/>
  </r>
  <r>
    <n v="404400"/>
    <s v="COMMUNITY SERVICES"/>
    <s v="CONSERVATION"/>
    <s v="3.3 - Recreation and Facilities"/>
    <s v="Function:Sport and Recreation:Non-core Function:Recreational Facilities"/>
    <s v="O/404400.JAH.000"/>
    <s v="MSE:AH:MRC:MUNICIPAL RUNNING COST"/>
    <s v="4400JAH000"/>
    <s v="MSE:AH:MRC:MUNICIPAL RUNNING COST"/>
    <s v="Function:Sport and Recreation:Non-core Function:Recreational Facilities"/>
    <n v="4300001000"/>
    <s v="HR:MUNICIP.STAFF:BONUSES"/>
    <s v="80f4e079-f733-4354-ba34-583a5f3f37d2"/>
    <x v="3"/>
    <m/>
    <s v="RV01_MSE"/>
    <s v="COUNCIL: MUNICIPAL SERVICES: ELECTRICITY"/>
    <n v="1000"/>
    <s v="ADM &amp; HO"/>
    <n v="50288.155151625004"/>
    <n v="53054.003684964373"/>
    <n v="56237.243906062235"/>
  </r>
  <r>
    <n v="404402"/>
    <s v="COMMUNITY SERVICES"/>
    <s v="DISTRICT NORTH"/>
    <s v="3.3 - Recreation and Facilities"/>
    <s v="Function:Sport and Recreation:Core Function:Community Parks (including Nurseries)"/>
    <s v="O/404402.BAH.000"/>
    <s v="LEVS:AH:MRC:MUNICIPAL RUNNING COST"/>
    <s v="4402BAH000"/>
    <s v="LEVS:AH:MRC:MUNICIPAL RUNNING COST"/>
    <s v="Function:Sport and Recreation:Core Function:Community Parks (including Nurseries)"/>
    <n v="4300001000"/>
    <s v="HR:MUNICIP.STAFF:BONUSES"/>
    <s v="80f4e079-f733-4354-ba34-583a5f3f37d2"/>
    <x v="3"/>
    <m/>
    <s v="RV01_LEVS"/>
    <s v="TAXES: PROPERTY RATES: LEVIES"/>
    <n v="1000"/>
    <s v="ADM &amp; HO"/>
    <n v="604816.18249999988"/>
    <n v="638081.07253749983"/>
    <n v="676365.93688974984"/>
  </r>
  <r>
    <n v="404402"/>
    <s v="COMMUNITY SERVICES"/>
    <s v="DISTRICT NORTH"/>
    <s v="3.3 - Recreation and Facilities"/>
    <s v="Function:Sport and Recreation:Core Function:Community Parks (including Nurseries)"/>
    <s v="O/404402.JAH.000"/>
    <s v="MSE:AH:MRC:MUNICIPAL RUNNING COST"/>
    <s v="4402JAH000"/>
    <s v="MSE:AH:MRC:MUNICIPAL RUNNING COST"/>
    <s v="Function:Sport and Recreation:Core Function:Community Parks (including Nurseries)"/>
    <n v="4300001000"/>
    <s v="HR:MUNICIP.STAFF:BONUSES"/>
    <s v="80f4e079-f733-4354-ba34-583a5f3f37d2"/>
    <x v="3"/>
    <m/>
    <s v="RV01_MSE"/>
    <s v="COUNCIL: MUNICIPAL SERVICES: ELECTRICITY"/>
    <n v="1000"/>
    <s v="ADM &amp; HO"/>
    <n v="94288.853428875009"/>
    <n v="99474.740367463135"/>
    <n v="105443.22478951093"/>
  </r>
  <r>
    <n v="404404"/>
    <s v="COMMUNITY SERVICES"/>
    <s v="DISTRICT CENTRAL"/>
    <s v="3.3 - Recreation and Facilities"/>
    <s v="Function:Sport and Recreation:Core Function:Community Parks (including Nurseries)"/>
    <s v="O/404404.JAH.000"/>
    <s v="MSE:AH:MRC:MUNICIPAL RUNNING COST"/>
    <s v="4404JAH000"/>
    <s v="MSE:AH:MRC:MUNICIPAL RUNNING COST"/>
    <s v="Function:Sport and Recreation:Core Function:Community Parks (including Nurseries)"/>
    <n v="4300001000"/>
    <s v="HR:MUNICIP.STAFF:BONUSES"/>
    <s v="80f4e079-f733-4354-ba34-583a5f3f37d2"/>
    <x v="3"/>
    <m/>
    <s v="RV01_MSE"/>
    <s v="COUNCIL: MUNICIPAL SERVICES: ELECTRICITY"/>
    <n v="1000"/>
    <s v="ADM &amp; HO"/>
    <n v="877808.7116028748"/>
    <n v="926088.19074103283"/>
    <n v="981653.48218549485"/>
  </r>
  <r>
    <n v="404406"/>
    <s v="COMMUNITY SERVICES"/>
    <s v="DISTRICT SOUTH"/>
    <s v="3.3 - Recreation and Facilities"/>
    <s v="Function:Sport and Recreation:Core Function:Community Parks (including Nurseries)"/>
    <s v="O/404406.JAH.000"/>
    <s v="MSE:AH:MRC:MUNICIPAL RUNNING COST"/>
    <s v="4406JAH000"/>
    <s v="MSE:AH:MRC:MUNICIPAL RUNNING COST"/>
    <s v="Function:Sport and Recreation:Core Function:Community Parks (including Nurseries)"/>
    <n v="4300001000"/>
    <s v="HR:MUNICIP.STAFF:BONUSES"/>
    <s v="80f4e079-f733-4354-ba34-583a5f3f37d2"/>
    <x v="3"/>
    <m/>
    <s v="RV01_MSE"/>
    <s v="COUNCIL: MUNICIPAL SERVICES: ELECTRICITY"/>
    <n v="1000"/>
    <s v="ADM &amp; HO"/>
    <n v="519930.93704749993"/>
    <n v="548527.13858511241"/>
    <n v="581438.76690021914"/>
  </r>
  <r>
    <n v="404412"/>
    <s v="COMMUNITY SERVICES"/>
    <s v="HORTICULTURE"/>
    <s v="3.3 - Recreation and Facilities"/>
    <s v="Function:Sport and Recreation:Core Function:Community Parks (including Nurseries)"/>
    <s v="O/404412.BAH.000"/>
    <s v="LEVS:AH:MRC:MUNICIPAL RUNNING COST"/>
    <s v="4412BAH000"/>
    <s v="LEVS:AH:MRC:MUNICIPAL RUNNING COST"/>
    <s v="Function:Sport and Recreation:Core Function:Community Parks (including Nurseries)"/>
    <n v="4300001000"/>
    <s v="HR:MUNICIP.STAFF:BONUSES"/>
    <s v="80f4e079-f733-4354-ba34-583a5f3f37d2"/>
    <x v="3"/>
    <m/>
    <s v="RV01_LEVS"/>
    <s v="TAXES: PROPERTY RATES: LEVIES"/>
    <n v="1000"/>
    <s v="ADM &amp; HO"/>
    <n v="300281.07250000007"/>
    <n v="316796.53148750006"/>
    <n v="335804.32337675011"/>
  </r>
  <r>
    <n v="404412"/>
    <s v="COMMUNITY SERVICES"/>
    <s v="HORTICULTURE"/>
    <s v="3.3 - Recreation and Facilities"/>
    <s v="Function:Sport and Recreation:Core Function:Community Parks (including Nurseries)"/>
    <s v="O/404412.BAH.000"/>
    <s v="LEVS:AH:MRC:MUNICIPAL RUNNING COST"/>
    <s v="4412BAH000"/>
    <s v="LEVS:AH:MRC:MUNICIPAL RUNNING COST"/>
    <s v="Function:Sport and Recreation:Core Function:Community Parks (including Nurseries)"/>
    <n v="4300001000"/>
    <s v="HR:MUNICIP.STAFF:BONUSES"/>
    <s v="80f4e079-f733-4354-ba34-583a5f3f37d2"/>
    <x v="3"/>
    <m/>
    <s v="RV01_MSE"/>
    <s v="COUNCIL: MUNICIPAL SERVICES: ELECTRICITY"/>
    <n v="1000"/>
    <s v="ADM &amp; HO"/>
    <n v="13044.057500000001"/>
    <n v="13761.4806625"/>
    <n v="14587.169502250001"/>
  </r>
  <r>
    <n v="404412"/>
    <s v="COMMUNITY SERVICES"/>
    <s v="HORTICULTURE"/>
    <s v="3.3 - Recreation and Facilities"/>
    <s v="Function:Sport and Recreation:Core Function:Community Parks (including Nurseries)"/>
    <s v="O/404412.JAH.000"/>
    <s v="MSE:AH:MRC:MUNICIPAL RUNNING COST"/>
    <s v="4412JAH000"/>
    <s v="MSE:AH:MRC:MUNICIPAL RUNNING COST"/>
    <s v="Function:Sport and Recreation:Core Function:Community Parks (including Nurseries)"/>
    <n v="4300001000"/>
    <s v="HR:MUNICIP.STAFF:BONUSES"/>
    <s v="80f4e079-f733-4354-ba34-583a5f3f37d2"/>
    <x v="3"/>
    <m/>
    <s v="RV01_MSE"/>
    <s v="COUNCIL: MUNICIPAL SERVICES: ELECTRICITY"/>
    <n v="1000"/>
    <s v="ADM &amp; HO"/>
    <n v="37340.700249375004"/>
    <n v="39394.438763090628"/>
    <n v="41758.105088876066"/>
  </r>
  <r>
    <n v="404504"/>
    <s v="COMMUNITY SERVICES"/>
    <s v="CITY HALL"/>
    <s v="3.3 - Recreation and Facilities"/>
    <s v="Function:Community and Social Services:Core Function:Community Halls and Facilities"/>
    <s v="O/404504.BAH.000"/>
    <s v="LEVS:AH:MRC:MUNICIPAL RUNNING COST"/>
    <s v="4504BAH000"/>
    <s v="LEVS:AH:MRC:MUNICIPAL RUNNING COST"/>
    <s v="Function:Community and Social Services:Core Function:Community Halls and Facilities"/>
    <n v="4300001000"/>
    <s v="HR:MUNICIP.STAFF:BONUSES"/>
    <s v="80f4e079-f733-4354-ba34-583a5f3f37d2"/>
    <x v="3"/>
    <m/>
    <s v="RV01_LEVS"/>
    <s v="TAXES: PROPERTY RATES: LEVIES"/>
    <n v="1000"/>
    <s v="ADM &amp; HO"/>
    <n v="30631.641250000001"/>
    <n v="32316.38151875"/>
    <n v="34255.364409875001"/>
  </r>
  <r>
    <n v="404512"/>
    <s v="COMMUNITY SERVICES"/>
    <s v="LIBRARY SERVICE"/>
    <s v="3.3 - Recreation and Facilities"/>
    <s v="Function:Community and Social Services:Core Function:Libraries and Archives"/>
    <s v="O/404512.BAH.000"/>
    <s v="LEVS:AH:MRC:MUNICIPAL RUNNING COST"/>
    <s v="4512BAH000"/>
    <s v="LEVS:AH:MRC:MUNICIPAL RUNNING COST"/>
    <s v="Function:Community and Social Services:Core Function:Libraries and Archives"/>
    <n v="4300001000"/>
    <s v="HR:MUNICIP.STAFF:BONUSES"/>
    <s v="80f4e079-f733-4354-ba34-583a5f3f37d2"/>
    <x v="3"/>
    <m/>
    <s v="RV01_LEVS"/>
    <s v="TAXES: PROPERTY RATES: LEVIES"/>
    <n v="1000"/>
    <s v="ADM &amp; HO"/>
    <n v="2528576.8550000028"/>
    <n v="2667648.5820250027"/>
    <n v="2827707.4969465029"/>
  </r>
  <r>
    <n v="404513"/>
    <s v="COMMUNITY SERVICES"/>
    <s v="BESSIE HEAD LIBRY"/>
    <s v="3.3 - Recreation and Facilities"/>
    <s v="Function:Community and Social Services:Core Function:Libraries and Archives"/>
    <s v="O/404513.JAH.000"/>
    <s v="MSE:AH:MRC:MUNICIPAL RUNNING COST"/>
    <s v="4513JAH000"/>
    <s v="MSE:AH:MRC:MUNICIPAL RUNNING COST"/>
    <s v="Function:Community and Social Services:Core Function:Libraries and Archives"/>
    <n v="4300001000"/>
    <s v="HR:MUNICIP.STAFF:BONUSES"/>
    <s v="80f4e079-f733-4354-ba34-583a5f3f37d2"/>
    <x v="3"/>
    <m/>
    <s v="RV01_LEVS"/>
    <s v="TAXES: PROPERTY RATES: LEVIES"/>
    <n v="1000"/>
    <s v="ADM &amp; HO"/>
    <n v="913564.82749999955"/>
    <n v="963810.89301249944"/>
    <n v="1021639.5465932494"/>
  </r>
  <r>
    <n v="404513"/>
    <s v="COMMUNITY SERVICES"/>
    <s v="BESSIE HEAD LIBRY"/>
    <s v="3.3 - Recreation and Facilities"/>
    <s v="Function:Community and Social Services:Core Function:Libraries and Archives"/>
    <s v="O/404513.JAH.000"/>
    <s v="MSE:AH:MRC:MUNICIPAL RUNNING COST"/>
    <s v="4513JAH000"/>
    <s v="MSE:AH:MRC:MUNICIPAL RUNNING COST"/>
    <s v="Function:Community and Social Services:Core Function:Libraries and Archives"/>
    <n v="4300001000"/>
    <s v="HR:MUNICIP.STAFF:BONUSES"/>
    <s v="80f4e079-f733-4354-ba34-583a5f3f37d2"/>
    <x v="3"/>
    <m/>
    <s v="RV01_MSE"/>
    <s v="COUNCIL: MUNICIPAL SERVICES: ELECTRICITY"/>
    <n v="1000"/>
    <s v="ADM &amp; HO"/>
    <n v="173933.12503624998"/>
    <n v="183499.44691324374"/>
    <n v="194509.41372803837"/>
  </r>
  <r>
    <n v="404513"/>
    <s v="COMMUNITY SERVICES"/>
    <s v="BESSIE HEAD LIBRY"/>
    <s v="3.3 - Recreation and Facilities"/>
    <s v="Function:Community and Social Services:Core Function:Libraries and Archives"/>
    <s v="O/404513.JAH.000"/>
    <s v="MSE:AH:MRC:MUNICIPAL RUNNING COST"/>
    <s v="4513JAH000"/>
    <s v="MSE:AH:MRC:MUNICIPAL RUNNING COST"/>
    <s v="Function:Community and Social Services:Core Function:Libraries and Archives"/>
    <n v="4300001000"/>
    <s v="HR:MUNICIP.STAFF:BONUSES"/>
    <s v="80f4e079-f733-4354-ba34-583a5f3f37d2"/>
    <x v="3"/>
    <m/>
    <s v="TS11_CLSG"/>
    <s v="OPER: PROV GOV: COMM LIBRARY SERV GRANT"/>
    <n v="1000"/>
    <s v="ADM &amp; HO"/>
    <m/>
    <m/>
    <m/>
  </r>
  <r>
    <n v="502100"/>
    <s v="INFRASTRUCTURE"/>
    <s v="GM - INFRA_SERV"/>
    <s v="5.5 - General Manager: Infrastructure "/>
    <s v="Function:Executive and Council:Core Function:Municipal Manager, Town Secretary and Chief Executive"/>
    <s v="O/502100.JAH.000"/>
    <s v="MSE:AH:MRC:MUNICIPAL RUNNING COST"/>
    <s v="5100JAH000"/>
    <s v="MSE:AH:MRC:MUNICIPAL RUNNING COST"/>
    <s v="Function:Executive and Council:Core Function:Municipal Manager, Town Secretary and Chief Executive"/>
    <n v="4300001000"/>
    <s v="HR:MUNICIP.STAFF:BONUSES"/>
    <s v="80f4e079-f733-4354-ba34-583a5f3f37d2"/>
    <x v="3"/>
    <m/>
    <s v="RV01_LEVS"/>
    <s v="TAXES: PROPERTY RATES: LEVIES"/>
    <n v="1000"/>
    <s v="ADM &amp; HO"/>
    <n v="54640.65625"/>
    <n v="57645.892343749998"/>
    <n v="61104.645884375001"/>
  </r>
  <r>
    <n v="503091"/>
    <s v="INFRASTRUCTURE"/>
    <s v="ELECTRICITY-MNGT"/>
    <s v="5.1 - Electricity"/>
    <s v="Function:Energy Sources:Core Function:Electricity"/>
    <s v="O/503091.JAH.000"/>
    <s v="MSE:AH:MRC:MUNICIPAL RUNNING COST"/>
    <s v="5091JAH000"/>
    <s v="MSE:AH:MRC:MUNICIPAL RUNNING COST"/>
    <s v="Function:Energy Sources:Core Function:Electricity"/>
    <n v="4300001000"/>
    <s v="HR:MUNICIP.STAFF:BONUSES"/>
    <s v="80f4e079-f733-4354-ba34-583a5f3f37d2"/>
    <x v="3"/>
    <s v="R/M"/>
    <s v="RV01_MSE"/>
    <s v="COUNCIL: MUNICIPAL SERVICES: ELECTRICITY"/>
    <n v="1000"/>
    <s v="ADM &amp; HO"/>
    <n v="5438150.4212500071"/>
    <n v="5737248.6944187572"/>
    <n v="6081483.6160838827"/>
  </r>
  <r>
    <n v="503094"/>
    <s v="INFRASTRUCTURE"/>
    <s v="ROADS &amp; TRANS - MNGT"/>
    <s v="5.3 - Roads and Transportation"/>
    <s v="Function:Road Transport:Core Function:Roads"/>
    <s v="O/503094.JAH.000"/>
    <s v="MSE:AH:MRC:MUNICIPAL RUNNING COST"/>
    <s v="5094JAH000"/>
    <s v="MSE:AH:MRC:MUNICIPAL RUNNING COST"/>
    <s v="Function:Road Transport:Core Function:Roads"/>
    <n v="4300001000"/>
    <s v="HR:MUNICIP.STAFF:BONUSES"/>
    <s v="80f4e079-f733-4354-ba34-583a5f3f37d2"/>
    <x v="3"/>
    <m/>
    <s v="NF01_NONF"/>
    <s v="NON-FUNDING TRANSACTIONS"/>
    <n v="1000"/>
    <s v="ADM &amp; HO"/>
    <n v="9862.5499999999993"/>
    <n v="10404.990249999999"/>
    <n v="11029.289665"/>
  </r>
  <r>
    <n v="503094"/>
    <s v="INFRASTRUCTURE"/>
    <s v="ROADS &amp; TRANS - MNGT"/>
    <s v="5.3 - Roads and Transportation"/>
    <s v="Function:Road Transport:Core Function:Roads"/>
    <s v="O/503094.JAH.000"/>
    <s v="MSE:AH:MRC:MUNICIPAL RUNNING COST"/>
    <s v="5094JAH000"/>
    <s v="MSE:AH:MRC:MUNICIPAL RUNNING COST"/>
    <s v="Function:Road Transport:Core Function:Roads"/>
    <n v="4300001000"/>
    <s v="HR:MUNICIP.STAFF:BONUSES"/>
    <s v="80f4e079-f733-4354-ba34-583a5f3f37d2"/>
    <x v="3"/>
    <m/>
    <s v="RV01_MSE"/>
    <s v="COUNCIL: MUNICIPAL SERVICES: ELECTRICITY"/>
    <n v="1000"/>
    <s v="ADM &amp; HO"/>
    <n v="1995875.8625000012"/>
    <n v="2105649.034937501"/>
    <n v="2231987.9770337511"/>
  </r>
  <r>
    <n v="503096"/>
    <s v="INFRASTRUCTURE"/>
    <s v="WATER &amp;SAN MGT"/>
    <s v="5.4 - Water and Sanitation"/>
    <s v="Function:Water Management:Core Function:Water Distribution"/>
    <s v="O/503096.ZAH.000"/>
    <s v="WATR:AH:MRC:MUNICIPAL RUNNING COST"/>
    <s v="5096ZAH000"/>
    <s v="WATR:AH:MRC:MUNICIPAL RUNNING COST"/>
    <s v="Function:Water Management:Core Function:Water Distribution"/>
    <n v="4300001000"/>
    <s v="HR:MUNICIP.STAFF:BONUSES"/>
    <s v="80f4e079-f733-4354-ba34-583a5f3f37d2"/>
    <x v="3"/>
    <s v="R/M"/>
    <s v="RV01_WATR"/>
    <s v="COUNCIL: MUNICIPAL SERVICES: WATER"/>
    <n v="1000"/>
    <s v="ADM &amp; HO"/>
    <n v="4668089.4787499895"/>
    <n v="4924834.4000812387"/>
    <n v="5220324.4640861135"/>
  </r>
  <r>
    <n v="504080"/>
    <s v="INFRASTRUCTURE"/>
    <s v="WSA"/>
    <s v="5.4 - Water and Sanitation"/>
    <s v="Function:Water Management:Core Function:Water Distribution"/>
    <s v="O/504080.ZAH.000"/>
    <s v="WATR:AH:MRC:MUNICIPAL RUNNING COST"/>
    <s v="5080ZAH000"/>
    <s v="WATR:AH:MRC:MUNICIPAL RUNNING COST"/>
    <s v="Function:Water Management:Core Function:Water Distribution"/>
    <n v="4300001000"/>
    <s v="HR:MUNICIP.STAFF:BONUSES"/>
    <s v="80f4e079-f733-4354-ba34-583a5f3f37d2"/>
    <x v="3"/>
    <m/>
    <s v="RV01_WATR"/>
    <s v="COUNCIL: MUNICIPAL SERVICES: WATER"/>
    <n v="1000"/>
    <s v="ADM &amp; HO"/>
    <n v="128890.28125"/>
    <n v="135979.24671874999"/>
    <n v="144138.001521875"/>
  </r>
  <r>
    <n v="504088"/>
    <s v="INFRASTRUCTURE"/>
    <s v="ELECTRICAL PLANNING"/>
    <s v="5.1 - Electricity"/>
    <s v="Function:Energy Sources:Core Function:Electricity"/>
    <s v="O/504088.JAH.000"/>
    <s v="MSE:AH:MRC:MUNICIPAL RUNNING COST"/>
    <s v="5088JAH000"/>
    <s v="MSE:AH:MRC:MUNICIPAL RUNNING COST"/>
    <s v="Function:Energy Sources:Core Function:Electricity"/>
    <n v="4300001000"/>
    <s v="HR:MUNICIP.STAFF:BONUSES"/>
    <s v="80f4e079-f733-4354-ba34-583a5f3f37d2"/>
    <x v="3"/>
    <m/>
    <s v="RV01_MSE"/>
    <s v="COUNCIL: MUNICIPAL SERVICES: ELECTRICITY"/>
    <n v="1000"/>
    <s v="ADM &amp; HO"/>
    <n v="1367581.3625000012"/>
    <n v="1442798.3374375012"/>
    <n v="1529366.2376837514"/>
  </r>
  <r>
    <n v="504093"/>
    <s v="INFRASTRUCTURE"/>
    <s v="DESIGN &amp; PROJ IMPL"/>
    <s v="5.3 - Roads and Transportation"/>
    <s v="Function:Road Transport:Core Function:Roads"/>
    <s v="O/504093.JAH.000"/>
    <s v="MSE:AH:MRC:MUNICIPAL RUNNING COST"/>
    <s v="5093JAH000"/>
    <s v="MSE:AH:MRC:MUNICIPAL RUNNING COST"/>
    <s v="Function:Road Transport:Core Function:Roads"/>
    <n v="4300001000"/>
    <s v="HR:MUNICIP.STAFF:BONUSES"/>
    <s v="80f4e079-f733-4354-ba34-583a5f3f37d2"/>
    <x v="3"/>
    <m/>
    <s v="RV01_MSE"/>
    <s v="COUNCIL: MUNICIPAL SERVICES: ELECTRICITY"/>
    <n v="1000"/>
    <s v="ADM &amp; HO"/>
    <n v="451122.09374999994"/>
    <n v="475933.80890624993"/>
    <n v="504489.83744062495"/>
  </r>
  <r>
    <n v="504095"/>
    <s v="INFRASTRUCTURE"/>
    <s v="PLNG DSIGN&amp;CONS MNTR"/>
    <s v="5.4 - Water and Sanitation"/>
    <s v="Function:Water Management:Core Function:Water Distribution"/>
    <s v="O/504095.ZAH.000"/>
    <s v="WATR:AH:MRC:MUNICIPAL RUNNING COST"/>
    <s v="5095ZAH000"/>
    <s v="WATR:AH:MRC:MUNICIPAL RUNNING COST"/>
    <s v="Function:Water Management:Core Function:Water Distribution"/>
    <n v="4300001000"/>
    <s v="HR:MUNICIP.STAFF:BONUSES"/>
    <s v="80f4e079-f733-4354-ba34-583a5f3f37d2"/>
    <x v="3"/>
    <m/>
    <s v="RV01_WATR"/>
    <s v="COUNCIL: MUNICIPAL SERVICES: WATER"/>
    <n v="1000"/>
    <s v="ADM &amp; HO"/>
    <n v="437771.63250000007"/>
    <n v="461849.07228750002"/>
    <n v="489560.01662475005"/>
  </r>
  <r>
    <n v="504124"/>
    <s v="INFRASTRUCTURE"/>
    <s v="ROADS GENERAL"/>
    <s v="5.3 - Roads and Transportation"/>
    <s v="Function:Road Transport:Core Function:Roads"/>
    <s v="O/504124.JAH.000"/>
    <s v="MSE:AH:MRC:MUNICIPAL RUNNING COST"/>
    <s v="5124JAH000"/>
    <s v="MSE:AH:MRC:MUNICIPAL RUNNING COST"/>
    <s v="Function:Road Transport:Core Function:Roads"/>
    <n v="4300001000"/>
    <s v="HR:MUNICIP.STAFF:BONUSES"/>
    <s v="80f4e079-f733-4354-ba34-583a5f3f37d2"/>
    <x v="3"/>
    <s v="R/M"/>
    <s v="RV01_MSE"/>
    <s v="COUNCIL: MUNICIPAL SERVICES: ELECTRICITY"/>
    <n v="1000"/>
    <s v="ADM &amp; HO"/>
    <n v="299343.82000000007"/>
    <n v="315807.73010000004"/>
    <n v="334756.19390600006"/>
  </r>
  <r>
    <n v="504131"/>
    <s v="INFRASTRUCTURE"/>
    <s v="TRANSPORTATION"/>
    <s v="5.3 - Roads and Transportation"/>
    <s v="Function:Road Transport:Core Function:Public Transport"/>
    <s v="O/504131.JAH.000"/>
    <s v="MSE:AH:MRC:MUNICIPAL RUNNING COST"/>
    <s v="5131JAH000"/>
    <s v="MSE:AH:MRC:MUNICIPAL RUNNING COST"/>
    <s v="Function:Road Transport:Core Function:Public Transport"/>
    <n v="4300001000"/>
    <s v="HR:MUNICIP.STAFF:BONUSES"/>
    <s v="80f4e079-f733-4354-ba34-583a5f3f37d2"/>
    <x v="3"/>
    <m/>
    <s v="RV01_MSE"/>
    <s v="COUNCIL: MUNICIPAL SERVICES: ELECTRICITY"/>
    <n v="1000"/>
    <s v="ADM &amp; HO"/>
    <n v="51614.156875000008"/>
    <n v="54452.935503125002"/>
    <n v="57720.111633312503"/>
  </r>
  <r>
    <n v="504136"/>
    <s v="INFRASTRUCTURE"/>
    <s v="TRFC SGNS &amp; RDMRKNG"/>
    <s v="5.3 - Roads and Transportation"/>
    <s v="Function:Road Transport:Core Function:Roads"/>
    <s v="O/504136.JAH.000"/>
    <s v="MSE:AH:MRC:MUNICIPAL RUNNING COST"/>
    <s v="5136JAH000"/>
    <s v="MSE:AH:MRC:MUNICIPAL RUNNING COST"/>
    <s v="Function:Road Transport:Core Function:Roads"/>
    <n v="4300001000"/>
    <s v="HR:MUNICIP.STAFF:BONUSES"/>
    <s v="80f4e079-f733-4354-ba34-583a5f3f37d2"/>
    <x v="3"/>
    <m/>
    <s v="RV01_MSE"/>
    <s v="COUNCIL: MUNICIPAL SERVICES: ELECTRICITY"/>
    <n v="1000"/>
    <s v="ADM &amp; HO"/>
    <n v="2597551.9218750028"/>
    <n v="2740417.2775781276"/>
    <n v="2904842.3142328155"/>
  </r>
  <r>
    <n v="504136"/>
    <s v="INFRASTRUCTURE"/>
    <s v="TRFC SGNS &amp; RDMRKNG"/>
    <s v="5.3 - Roads and Transportation"/>
    <s v="Function:Road Transport:Core Function:Roads"/>
    <s v="O/504136.JAH.000"/>
    <s v="MSE:AH:MRC:MUNICIPAL RUNNING COST"/>
    <s v="5136JAH000"/>
    <s v="MSE:AH:MRC:MUNICIPAL RUNNING COST"/>
    <s v="Function:Road Transport:Core Function:Roads"/>
    <n v="4300001000"/>
    <s v="HR:MUNICIP.STAFF:BONUSES"/>
    <s v="80f4e079-f733-4354-ba34-583a5f3f37d2"/>
    <x v="3"/>
    <m/>
    <s v="RV01_MSE"/>
    <s v="COUNCIL: MUNICIPAL SERVICES: ELECTRICITY"/>
    <n v="1000"/>
    <s v="ADM &amp; HO"/>
    <n v="50977.070317125006"/>
    <n v="53780.809184566875"/>
    <n v="57007.657735640889"/>
  </r>
  <r>
    <n v="504143"/>
    <s v="CITY MANAGER"/>
    <s v="IRPTN"/>
    <s v="5.3 - Roads and Transportation"/>
    <s v="Function:Road Transport:Core Function:Roads"/>
    <s v="O/504143.D2H.000"/>
    <s v="PTIG:AH:MRC:MUNICIPAL RUNNING COST"/>
    <s v="5143D2H000"/>
    <s v="PTIG:AH:MRC:MUNICIPAL RUNNING COST"/>
    <s v="Function:Road Transport:Core Function:Roads"/>
    <n v="4300001000"/>
    <s v="HR:MUNICIP.STAFF:BONUSES"/>
    <s v="80f4e079-f733-4354-ba34-583a5f3f37d2"/>
    <x v="3"/>
    <m/>
    <s v="RV01_LEVS"/>
    <s v="TAXES: PROPERTY RATES: LEVIES"/>
    <n v="1000"/>
    <s v="ADM &amp; HO"/>
    <n v="349587.40500000003"/>
    <n v="368814.712275"/>
    <n v="390943.5950115"/>
  </r>
  <r>
    <n v="504161"/>
    <s v="INFRASTRUCTURE"/>
    <s v="MECHANICAL WORKSHOPS"/>
    <s v="5.1 - Electricity"/>
    <s v="Function:Finance and Administration:Core Function:Asset Management"/>
    <s v="O/504161.BAH.000"/>
    <s v="LEVS:AH:MRC:MUNICIPAL RUNNING COST"/>
    <s v="5161BAH000"/>
    <s v="MSE:AH:NIF:TRANSPORT ASSETS:PL"/>
    <s v="Function:Finance and Administration:Core Function:Asset Management"/>
    <n v="4300001000"/>
    <s v="HR:MUNICIP.STAFF:BONUSES"/>
    <s v="80f4e079-f733-4354-ba34-583a5f3f37d2"/>
    <x v="3"/>
    <m/>
    <s v="RV01_LEVS"/>
    <s v="TAXES: PROPERTY RATES: LEVIES"/>
    <n v="1000"/>
    <s v="ADM &amp; HO"/>
    <n v="78456.179375000007"/>
    <n v="82771.269240624999"/>
    <n v="87737.545395062509"/>
  </r>
  <r>
    <n v="504161"/>
    <s v="INFRASTRUCTURE"/>
    <s v="MECHANICAL WORKSHOPS"/>
    <s v="5.1 - Electricity"/>
    <s v="Function:Finance and Administration:Core Function:Asset Management"/>
    <s v="O/504161.BAH.000"/>
    <s v="LEVS:AH:MRC:MUNICIPAL RUNNING COST"/>
    <s v="5161BAH000"/>
    <s v="MSE:AH:NIF:TRANSPORT ASSETS:PL"/>
    <s v="Function:Finance and Administration:Core Function:Asset Management"/>
    <n v="4300001000"/>
    <s v="HR:MUNICIP.STAFF:BONUSES"/>
    <s v="80f4e079-f733-4354-ba34-583a5f3f37d2"/>
    <x v="3"/>
    <m/>
    <s v="RV01_MSE"/>
    <s v="COUNCIL: MUNICIPAL SERVICES: ELECTRICITY"/>
    <n v="1000"/>
    <s v="ADM &amp; HO"/>
    <n v="862413.93124999991"/>
    <n v="909846.69746874983"/>
    <n v="964437.49931687489"/>
  </r>
  <r>
    <n v="504167"/>
    <s v="INFRASTRUCTURE"/>
    <s v="PUBLIC WORKS"/>
    <s v="5.3 - Roads and Transportation"/>
    <s v="Function:Road Transport:Core Function:Roads"/>
    <s v="O/504167.JAH.000"/>
    <s v="MSE:AH:MRC:MUNICIPAL RUNNING COST"/>
    <s v="5167JAH000"/>
    <s v="MSE:AH:MRC:MUNICIPAL RUNNING COST"/>
    <s v="Function:Road Transport:Core Function:Roads"/>
    <n v="4300001000"/>
    <s v="HR:MUNICIP.STAFF:BONUSES"/>
    <s v="80f4e079-f733-4354-ba34-583a5f3f37d2"/>
    <x v="3"/>
    <m/>
    <s v="RV01_MSE"/>
    <s v="COUNCIL: MUNICIPAL SERVICES: ELECTRICITY"/>
    <n v="1000"/>
    <s v="ADM &amp; HO"/>
    <n v="82006.342499999999"/>
    <n v="86516.6913375"/>
    <n v="91707.692817750009"/>
  </r>
  <r>
    <n v="504167"/>
    <s v="INFRASTRUCTURE"/>
    <s v="PUBLIC WORKS"/>
    <s v="5.3 - Roads and Transportation"/>
    <s v="Function:Road Transport:Core Function:Roads"/>
    <s v="O/504167.JAH.000"/>
    <s v="MSE:AH:MRC:MUNICIPAL RUNNING COST"/>
    <s v="5167JAH000"/>
    <s v="MSE:AH:MRC:MUNICIPAL RUNNING COST"/>
    <s v="Function:Road Transport:Core Function:Roads"/>
    <n v="4300001000"/>
    <s v="HR:MUNICIP.STAFF:BONUSES"/>
    <s v="80f4e079-f733-4354-ba34-583a5f3f37d2"/>
    <x v="3"/>
    <m/>
    <s v="RV01_MSE"/>
    <s v="COUNCIL: MUNICIPAL SERVICES: ELECTRICITY"/>
    <n v="1000"/>
    <s v="ADM &amp; HO"/>
    <n v="37340.700249375004"/>
    <n v="39394.438763090628"/>
    <n v="41758.105088876066"/>
  </r>
  <r>
    <n v="504168"/>
    <s v="INFRASTRUCTURE"/>
    <s v="SEWERAGE"/>
    <s v="5.4 - Water and Sanitation"/>
    <s v="Function:Waste Water Management:Core Function:Sewerage"/>
    <s v="O/504168.WAH.000"/>
    <s v="WWAT:AH:MRC:MUNICIPAL RUNNING COST"/>
    <s v="5168WAH000"/>
    <s v="WWAT:AH:MRC:MUNICIPAL RUNNING COST"/>
    <s v="Function:Waste Water Management:Core Function:Sewerage"/>
    <n v="4300001000"/>
    <s v="HR:MUNICIP.STAFF:BONUSES"/>
    <s v="80f4e079-f733-4354-ba34-583a5f3f37d2"/>
    <x v="3"/>
    <s v="R/M"/>
    <s v="RV01_WWAT"/>
    <s v="COUNCIL: MUNICIPAL SERVICES: WASTE WATER"/>
    <n v="1000"/>
    <s v="ADM &amp; HO"/>
    <n v="401940.50937499997"/>
    <n v="424047.23739062494"/>
    <n v="449490.07163406245"/>
  </r>
  <r>
    <n v="504169"/>
    <s v="INFRASTRUCTURE"/>
    <s v="WATER"/>
    <s v="5.4 - Water and Sanitation"/>
    <s v="Function:Water Management:Core Function:Water Distribution"/>
    <s v="O/504169.ZAH.000"/>
    <s v="WATR:AH:MRC:MUNICIPAL RUNNING COST"/>
    <s v="5169ZAH000"/>
    <s v="WATR:AH:MRC:MUNICIPAL RUNNING COST"/>
    <s v="Function:Water Management:Core Function:Water Distribution"/>
    <n v="4300001000"/>
    <s v="HR:MUNICIP.STAFF:BONUSES"/>
    <s v="80f4e079-f733-4354-ba34-583a5f3f37d2"/>
    <x v="3"/>
    <s v="R/M"/>
    <s v="RV01_WATR"/>
    <s v="COUNCIL: MUNICIPAL SERVICES: WATER"/>
    <n v="1000"/>
    <s v="ADM &amp; HO"/>
    <n v="136882.22562499999"/>
    <n v="144410.74803437499"/>
    <n v="153075.3929164375"/>
  </r>
  <r>
    <n v="504171"/>
    <s v="INFRASTRUCTURE"/>
    <s v="DRAINAGE DISTRIBUTION"/>
    <s v="5.3 - Roads and Transportation"/>
    <s v="Function:Waste Water Management:Core Function:Storm Water Management"/>
    <s v="O/504171.WAH.000"/>
    <s v="WWAT:AH:MRC:MUNICIPAL RUNNING COST"/>
    <s v="5171WAH000"/>
    <s v="WWAT:AH:MRC:MUNICIPAL RUNNING COST"/>
    <s v="Function:Waste Water Management:Core Function:Storm Water Management"/>
    <n v="4300001000"/>
    <s v="HR:MUNICIP.STAFF:BONUSES"/>
    <s v="80f4e079-f733-4354-ba34-583a5f3f37d2"/>
    <x v="3"/>
    <m/>
    <s v="RV01_LEVS"/>
    <s v="TAXES: PROPERTY RATES: LEVIES"/>
    <n v="1000"/>
    <s v="ADM &amp; HO"/>
    <n v="420221.09812500002"/>
    <n v="443333.25852187502"/>
    <n v="469933.25403318752"/>
  </r>
  <r>
    <n v="504171"/>
    <s v="INFRASTRUCTURE"/>
    <s v="DRAINAGE DISTRIBUTION"/>
    <s v="5.3 - Roads and Transportation"/>
    <s v="Function:Waste Water Management:Core Function:Storm Water Management"/>
    <s v="O/504171.WAH.000"/>
    <s v="WWAT:AH:MRC:MUNICIPAL RUNNING COST"/>
    <s v="5171WAH000"/>
    <s v="WWAT:AH:MRC:MUNICIPAL RUNNING COST"/>
    <s v="Function:Waste Water Management:Core Function:Storm Water Management"/>
    <n v="4300001000"/>
    <s v="HR:MUNICIP.STAFF:BONUSES"/>
    <s v="80f4e079-f733-4354-ba34-583a5f3f37d2"/>
    <x v="3"/>
    <m/>
    <s v="RV01_WWAT"/>
    <s v="COUNCIL: MUNICIPAL SERVICES: WASTE WATER"/>
    <n v="1000"/>
    <s v="ADM &amp; HO"/>
    <n v="1551611.0268750037"/>
    <n v="1636949.6333531288"/>
    <n v="1735166.6113543166"/>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300001000"/>
    <s v="HR:MUNICIP.STAFF:BONUSES"/>
    <s v="80f4e079-f733-4354-ba34-583a5f3f37d2"/>
    <x v="3"/>
    <m/>
    <s v="RV01_LEVS"/>
    <s v="TAXES: PROPERTY RATES: LEVIES"/>
    <n v="1000"/>
    <s v="ADM &amp; HO"/>
    <n v="410804.89374999999"/>
    <n v="433399.16290624999"/>
    <n v="459403.112680625"/>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300001000"/>
    <s v="HR:MUNICIP.STAFF:BONUSES"/>
    <s v="80f4e079-f733-4354-ba34-583a5f3f37d2"/>
    <x v="3"/>
    <m/>
    <s v="TS10_MIG"/>
    <s v="CAPITAL: MUNICIPAL INFR GRANT"/>
    <n v="1000"/>
    <s v="ADM &amp; HO"/>
    <n v="277322.328125"/>
    <n v="292575.05617187498"/>
    <n v="310129.55954218749"/>
  </r>
  <r>
    <n v="504707"/>
    <s v="INFRASTRUCTURE"/>
    <s v="RADIO/TRAFFIC"/>
    <s v="5.1 - Electricity"/>
    <s v="Function:Energy Sources:Core Function:Electricity"/>
    <s v="O/504707.JAH.000"/>
    <s v="MSE:AH:MRC:MUNICIPAL RUNNING COST"/>
    <s v="5707JAH000"/>
    <s v="MSE:AH:MRC:MUNICIPAL RUNNING COST"/>
    <s v="Function:Energy Sources:Core Function:Electricity"/>
    <n v="4300001000"/>
    <s v="HR:MUNICIP.STAFF:BONUSES"/>
    <s v="80f4e079-f733-4354-ba34-583a5f3f37d2"/>
    <x v="3"/>
    <m/>
    <s v="RV01_MSE"/>
    <s v="COUNCIL: MUNICIPAL SERVICES: ELECTRICITY"/>
    <n v="1000"/>
    <s v="ADM &amp; HO"/>
    <n v="561038.29249999986"/>
    <n v="591895.39858749986"/>
    <n v="627409.1225027499"/>
  </r>
  <r>
    <n v="504709"/>
    <s v="INFRASTRUCTURE"/>
    <s v="UNDERGROUND MAINS"/>
    <s v="5.1 - Electricity"/>
    <s v="Function:Energy Sources:Core Function:Electricity"/>
    <s v="O/504709.JAH.000"/>
    <s v="MSE:AH:MRC:MUNICIPAL RUNNING COST"/>
    <s v="5709JAH000"/>
    <s v="MSE:AH:MRC:MUNICIPAL RUNNING COST"/>
    <s v="Function:Energy Sources:Core Function:Electricity"/>
    <n v="4300001000"/>
    <s v="HR:MUNICIP.STAFF:BONUSES"/>
    <s v="80f4e079-f733-4354-ba34-583a5f3f37d2"/>
    <x v="3"/>
    <m/>
    <s v="RV01_MSE"/>
    <s v="COUNCIL: MUNICIPAL SERVICES: ELECTRICITY"/>
    <n v="1000"/>
    <s v="ADM &amp; HO"/>
    <n v="752214.90562499978"/>
    <n v="793586.72543437476"/>
    <n v="841201.9289604373"/>
  </r>
  <r>
    <n v="504710"/>
    <s v="INFRASTRUCTURE"/>
    <s v="OVERHEAD MAINS"/>
    <s v="5.1 - Electricity"/>
    <s v="Function:Energy Sources:Core Function:Electricity"/>
    <s v="O/504710.JAH.000"/>
    <s v="MSE:AH:MRC:MUNICIPAL RUNNING COST"/>
    <s v="5710JAH000"/>
    <s v="MSE:AH:MRC:MUNICIPAL RUNNING COST"/>
    <s v="Function:Energy Sources:Core Function:Electricity"/>
    <n v="4300001000"/>
    <s v="HR:MUNICIP.STAFF:BONUSES"/>
    <s v="80f4e079-f733-4354-ba34-583a5f3f37d2"/>
    <x v="3"/>
    <m/>
    <s v="RV01_MSE"/>
    <s v="COUNCIL: MUNICIPAL SERVICES: ELECTRICITY"/>
    <n v="1000"/>
    <s v="ADM &amp; HO"/>
    <n v="1589187.3275000013"/>
    <n v="1676592.6305125013"/>
    <n v="1777188.1883432516"/>
  </r>
  <r>
    <n v="504786"/>
    <s v="INFRASTRUCTURE"/>
    <s v="LEAK DETECTION"/>
    <s v="5.4 - Water and Sanitation"/>
    <s v="Function:Water Management:Core Function:Water Distribution"/>
    <s v="O/504786.ZAH.000"/>
    <s v="WATR:AH:MRC:MUNICIPAL RUNNING COST"/>
    <s v="5786ZAH000"/>
    <s v="WATR:AH:MRC:MUNICIPAL RUNNING COST"/>
    <s v="Function:Water Management:Core Function:Water Distribution"/>
    <n v="4300001000"/>
    <s v="HR:MUNICIP.STAFF:BONUSES"/>
    <s v="80f4e079-f733-4354-ba34-583a5f3f37d2"/>
    <x v="3"/>
    <m/>
    <s v="RV01_WATR"/>
    <s v="COUNCIL: MUNICIPAL SERVICES: WATER"/>
    <n v="1000"/>
    <s v="ADM &amp; HO"/>
    <n v="93222.05"/>
    <n v="98349.262749999994"/>
    <n v="104250.218515"/>
  </r>
  <r>
    <n v="504789"/>
    <s v="INFRASTRUCTURE"/>
    <s v="GENERAL - WATER"/>
    <s v="5.4 - Water and Sanitation"/>
    <s v="Function:Water Management:Core Function:Water Distribution"/>
    <s v="O/504789.ZAH.000"/>
    <s v="WATR:AH:MRC:MUNICIPAL RUNNING COST"/>
    <s v="5789ZAH000"/>
    <s v="WATR:AH:MRC:MUNICIPAL RUNNING COST"/>
    <s v="Function:Water Management:Core Function:Water Distribution"/>
    <n v="4300001000"/>
    <s v="HR:MUNICIP.STAFF:BONUSES"/>
    <s v="80f4e079-f733-4354-ba34-583a5f3f37d2"/>
    <x v="3"/>
    <s v="R/M"/>
    <s v="RV01_LEVS"/>
    <s v="TAXES: PROPERTY RATES: LEVIES"/>
    <n v="1000"/>
    <s v="ADM &amp; HO"/>
    <n v="12546.276250000001"/>
    <n v="13236.321443749999"/>
    <n v="14030.500730374999"/>
  </r>
  <r>
    <n v="602097"/>
    <s v="SUSTAINABLE DEVELOPMENT AND CITY ENTERPRISES"/>
    <s v="GM - SUSTNBL DEV &amp; C"/>
    <s v="6.5 - General Manager: Sustainable Development and City Enterprises"/>
    <s v="Function:Planning and Development:Core Function:Economic Development/Planning"/>
    <s v="O/602097.JAH.000"/>
    <s v="MSE:AH:MRC:MUNICIPAL RUNNING COST"/>
    <s v="6097JAH000"/>
    <s v="MSE:AH:MRC:MUNICIPAL RUNNING COST"/>
    <s v="Function:Planning and Development:Core Function:Economic Development/Planning"/>
    <n v="4300001000"/>
    <s v="HR:MUNICIP.STAFF:BONUSES"/>
    <s v="80f4e079-f733-4354-ba34-583a5f3f37d2"/>
    <x v="3"/>
    <m/>
    <s v="RV01_MSE"/>
    <s v="COUNCIL: MUNICIPAL SERVICES: ELECTRICITY"/>
    <n v="1000"/>
    <s v="ADM &amp; HO"/>
    <n v="30631.630625000002"/>
    <n v="32316.370309375001"/>
    <n v="34255.352527937503"/>
  </r>
  <r>
    <n v="603098"/>
    <s v="SUSTAINABLE DEVELOPMENT AND CITY ENTERPRISES"/>
    <s v="DEVELOP SERVICES-MNG"/>
    <s v="6.2 - Development Services"/>
    <s v="Function:Planning and Development:Core Function:Economic Development/Planning"/>
    <s v="O/603098.JAH.000"/>
    <s v="MSE:AH:MRC:MUNICIPAL RUNNING COST"/>
    <s v="6098JAH000"/>
    <s v="MSE:AH:MRC:MUNICIPAL RUNNING COST"/>
    <s v="Function:Planning and Development:Core Function:Economic Development/Planning"/>
    <n v="4300001000"/>
    <s v="HR:MUNICIP.STAFF:BONUSES"/>
    <s v="80f4e079-f733-4354-ba34-583a5f3f37d2"/>
    <x v="3"/>
    <m/>
    <s v="RV01_MSE"/>
    <s v="COUNCIL: MUNICIPAL SERVICES: ELECTRICITY"/>
    <n v="1000"/>
    <s v="ADM &amp; HO"/>
    <n v="21978.875"/>
    <n v="23187.713124999998"/>
    <n v="24578.975912499998"/>
  </r>
  <r>
    <n v="603114"/>
    <s v="SUSTAINABLE DEVELOPMENT AND CITY ENTERPRISES"/>
    <s v="MUNICIPAL BUS ENT"/>
    <s v="6.1 - City Entities"/>
    <s v="Function:Other:Core Function:Air Transport"/>
    <s v="O/603114.JAH.000"/>
    <s v="MSE:AH:MRC:MUNICIPAL RUNNING COST"/>
    <s v="6114JAH000"/>
    <s v="MSE:AH:MRC:MUNICIPAL RUNNING COST"/>
    <s v="Function:Other:Core Function:Air Transport"/>
    <n v="4300001000"/>
    <s v="HR:MUNICIP.STAFF:BONUSES"/>
    <s v="80f4e079-f733-4354-ba34-583a5f3f37d2"/>
    <x v="3"/>
    <m/>
    <s v="RV01_MSE"/>
    <s v="COUNCIL: MUNICIPAL SERVICES: ELECTRICITY"/>
    <n v="1000"/>
    <s v="ADM &amp; HO"/>
    <n v="153612.74374999999"/>
    <n v="162061.44465624998"/>
    <n v="171785.13133562499"/>
  </r>
  <r>
    <n v="603116"/>
    <s v="SUSTAINABLE DEVELOPMENT AND CITY ENTERPRISES"/>
    <s v="TOWN PLAN &amp; ENV-MNGT"/>
    <s v="6.4 - Town Planning"/>
    <s v="Function:Planning and Development:Core Function:Town Planning, Building Regulations and Enforcement, and City Engineer"/>
    <s v="O/603116.JAH.000"/>
    <s v="MSE:AH:MRC:MUNICIPAL RUNNING COST"/>
    <s v="6116JAH000"/>
    <s v="MSE:AH:MRC:MUNICIPAL RUNNING COST"/>
    <s v="Function:Planning and Development:Core Function:Town Planning, Building Regulations and Enforcement, and City Engineer"/>
    <n v="4300001000"/>
    <s v="HR:MUNICIP.STAFF:BONUSES"/>
    <s v="80f4e079-f733-4354-ba34-583a5f3f37d2"/>
    <x v="3"/>
    <m/>
    <s v="RV01_MSE"/>
    <s v="COUNCIL: MUNICIPAL SERVICES: ELECTRICITY"/>
    <n v="1000"/>
    <s v="ADM &amp; HO"/>
    <n v="146360.15062499998"/>
    <n v="154409.95890937498"/>
    <n v="163674.5564439375"/>
  </r>
  <r>
    <n v="604101"/>
    <s v="SUSTAINABLE DEVELOPMENT AND CITY ENTERPRISES"/>
    <s v="LAND SURVEY"/>
    <s v="6.4 - Town Planning"/>
    <s v="Function:Planning and Development:Core Function:Town Planning, Building Regulations and Enforcement, and City Engineer"/>
    <s v="O/604101.JAH.000"/>
    <s v="MSE:AH:MRC:MUNICIPAL RUNNING COST"/>
    <s v="6101JAH000"/>
    <s v="MSE:AH:MRC:MUNICIPAL RUNNING COST"/>
    <s v="Function:Planning and Development:Core Function:Town Planning, Building Regulations and Enforcement, and City Engineer"/>
    <n v="4300001000"/>
    <s v="HR:MUNICIP.STAFF:BONUSES"/>
    <s v="80f4e079-f733-4354-ba34-583a5f3f37d2"/>
    <x v="3"/>
    <m/>
    <s v="RV01_LEVS"/>
    <s v="TAXES: PROPERTY RATES: LEVIES"/>
    <n v="1000"/>
    <s v="ADM &amp; HO"/>
    <n v="17564.782500000001"/>
    <n v="18530.845537500001"/>
    <n v="19642.696269750002"/>
  </r>
  <r>
    <n v="604101"/>
    <s v="SUSTAINABLE DEVELOPMENT AND CITY ENTERPRISES"/>
    <s v="LAND SURVEY"/>
    <s v="6.4 - Town Planning"/>
    <s v="Function:Planning and Development:Core Function:Town Planning, Building Regulations and Enforcement, and City Engineer"/>
    <s v="O/604101.JAH.000"/>
    <s v="MSE:AH:MRC:MUNICIPAL RUNNING COST"/>
    <s v="6101JAH000"/>
    <s v="MSE:AH:MRC:MUNICIPAL RUNNING COST"/>
    <s v="Function:Planning and Development:Core Function:Town Planning, Building Regulations and Enforcement, and City Engineer"/>
    <n v="4300001000"/>
    <s v="HR:MUNICIP.STAFF:BONUSES"/>
    <s v="80f4e079-f733-4354-ba34-583a5f3f37d2"/>
    <x v="3"/>
    <m/>
    <s v="RV01_MSE"/>
    <s v="COUNCIL: MUNICIPAL SERVICES: ELECTRICITY"/>
    <n v="1000"/>
    <s v="ADM &amp; HO"/>
    <n v="556554.89312499983"/>
    <n v="587165.41224687477"/>
    <n v="622395.33698168723"/>
  </r>
  <r>
    <n v="604111"/>
    <s v="SUSTAINABLE DEVELOPMENT AND CITY ENTERPRISES"/>
    <s v="INFORMAL SETTLEMENTS"/>
    <s v="6.4 - Town Planning"/>
    <s v="Function:Housing:Core Function:Housing"/>
    <s v="O/604111.JAH.000"/>
    <s v="MSE:AH:MRC:MUNICIPAL RUNNING COST"/>
    <s v="6111JAH000"/>
    <s v="MSE:AH:MRC:MUNICIPAL RUNNING COST"/>
    <s v="Function:Housing:Core Function:Housing"/>
    <n v="4300001000"/>
    <s v="HR:MUNICIP.STAFF:BONUSES"/>
    <s v="80f4e079-f733-4354-ba34-583a5f3f37d2"/>
    <x v="3"/>
    <m/>
    <s v="RV01_LEVS"/>
    <s v="TAXES: PROPERTY RATES: LEVIES"/>
    <n v="1000"/>
    <s v="ADM &amp; HO"/>
    <n v="93382.36"/>
    <n v="98518.38979999999"/>
    <n v="104429.49318799999"/>
  </r>
  <r>
    <n v="604111"/>
    <s v="SUSTAINABLE DEVELOPMENT AND CITY ENTERPRISES"/>
    <s v="INFORMAL SETTLEMENTS"/>
    <s v="6.4 - Town Planning"/>
    <s v="Function:Housing:Core Function:Housing"/>
    <s v="O/604111.JAH.000"/>
    <s v="MSE:AH:MRC:MUNICIPAL RUNNING COST"/>
    <s v="6111JAH000"/>
    <s v="MSE:AH:MRC:MUNICIPAL RUNNING COST"/>
    <s v="Function:Housing:Core Function:Housing"/>
    <n v="4300001000"/>
    <s v="HR:MUNICIP.STAFF:BONUSES"/>
    <s v="80f4e079-f733-4354-ba34-583a5f3f37d2"/>
    <x v="3"/>
    <m/>
    <s v="RV01_MSE"/>
    <s v="COUNCIL: MUNICIPAL SERVICES: ELECTRICITY"/>
    <n v="1000"/>
    <s v="ADM &amp; HO"/>
    <n v="346532.20750000002"/>
    <n v="365591.47891250002"/>
    <n v="387526.96764725004"/>
  </r>
  <r>
    <n v="604115"/>
    <s v="SUSTAINABLE DEVELOPMENT AND CITY ENTERPRISES"/>
    <s v="ENVIRO MNGT"/>
    <s v="6.4 - Town Planning"/>
    <s v="Function:Environmental Protection:Non-core Function:Nature Conservation"/>
    <s v="O/604115.BAH.000"/>
    <s v="LEVS:AH:MRC:MUNICIPAL RUNNING COST"/>
    <s v="6115BAH000"/>
    <s v="LEVS:AH:MRC:MUNICIPAL RUNNING COST"/>
    <s v="Function:Environmental Protection:Non-core Function:Nature Conservation"/>
    <n v="4300001000"/>
    <s v="HR:MUNICIP.STAFF:BONUSES"/>
    <s v="80f4e079-f733-4354-ba34-583a5f3f37d2"/>
    <x v="3"/>
    <m/>
    <s v="RV01_LEVS"/>
    <s v="TAXES: PROPERTY RATES: LEVIES"/>
    <n v="1000"/>
    <s v="ADM &amp; HO"/>
    <n v="271843.90812500002"/>
    <n v="286795.32307187503"/>
    <n v="304003.04245618754"/>
  </r>
  <r>
    <n v="604247"/>
    <s v="SUSTAINABLE DEVELOPMENT AND CITY ENTERPRISES"/>
    <s v="BUSINESS DEVELOPMENT"/>
    <s v="6.2 - Development Services"/>
    <s v="Function:Planning and Development:Core Function:Economic Development/Planning"/>
    <s v="O/604247.JAH.X19"/>
    <s v="&quot;MSE:AH:TWS:CAPBUIL:W/SH"/>
    <s v="6247JAHX19"/>
    <s v="&quot;MSE:AH:TWS:CAPBUIL:W/SH"/>
    <s v="Function:Planning and Development:Core Function:Economic Development/Planning"/>
    <n v="4300001000"/>
    <s v="HR:MUNICIP.STAFF:BONUSES"/>
    <s v="80f4e079-f733-4354-ba34-583a5f3f37d2"/>
    <x v="3"/>
    <m/>
    <s v="RV01_LEVS"/>
    <s v="TAXES: PROPERTY RATES: LEVIES"/>
    <n v="1000"/>
    <s v="ADM &amp; HO"/>
    <n v="6691.3487500000001"/>
    <n v="7059.37293125"/>
    <n v="7482.9353071250007"/>
  </r>
  <r>
    <n v="604247"/>
    <s v="SUSTAINABLE DEVELOPMENT AND CITY ENTERPRISES"/>
    <s v="BUSINESS DEVELOPMENT"/>
    <s v="6.2 - Development Services"/>
    <s v="Function:Planning and Development:Core Function:Economic Development/Planning"/>
    <s v="O/604247.JAH.X19"/>
    <s v="&quot;MSE:AH:TWS:CAPBUIL:W/SH"/>
    <s v="6247JAHX19"/>
    <s v="&quot;MSE:AH:TWS:CAPBUIL:W/SH"/>
    <s v="Function:Planning and Development:Core Function:Economic Development/Planning"/>
    <n v="4300001000"/>
    <s v="HR:MUNICIP.STAFF:BONUSES"/>
    <s v="80f4e079-f733-4354-ba34-583a5f3f37d2"/>
    <x v="3"/>
    <m/>
    <s v="RV01_MSE"/>
    <s v="COUNCIL: MUNICIPAL SERVICES: ELECTRICITY"/>
    <n v="1000"/>
    <s v="ADM &amp; HO"/>
    <n v="39761.268125000002"/>
    <n v="41948.137871874998"/>
    <n v="44465.026144187497"/>
  </r>
  <r>
    <n v="604265"/>
    <s v="SUSTAINABLE DEVELOPMENT AND CITY ENTERPRISES"/>
    <s v="ESTABLISHMENT"/>
    <s v="6.3 - Human Settlement Development"/>
    <s v="Function:Housing:Core Function:Housing"/>
    <s v="O/604265.JAH.000"/>
    <s v="MSE:AH:MRC:MUNICIPAL RUNNING COST"/>
    <s v="6265JAH000"/>
    <s v="MSE:AH:MRC:MUNICIPAL RUNNING COST"/>
    <s v="Function:Housing:Core Function:Housing"/>
    <n v="4300001000"/>
    <s v="HR:MUNICIP.STAFF:BONUSES"/>
    <s v="80f4e079-f733-4354-ba34-583a5f3f37d2"/>
    <x v="3"/>
    <m/>
    <s v="RV01_MSE"/>
    <s v="COUNCIL: MUNICIPAL SERVICES: ELECTRICITY"/>
    <n v="1000"/>
    <s v="ADM &amp; HO"/>
    <n v="38212.929375"/>
    <n v="40314.640490624995"/>
    <n v="42733.518920062495"/>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01000"/>
    <s v="HR:MUNICIP.STAFF:BONUSES"/>
    <s v="80f4e079-f733-4354-ba34-583a5f3f37d2"/>
    <x v="3"/>
    <m/>
    <s v="RV01_LEVS"/>
    <s v="TAXES: PROPERTY RATES: LEVIES"/>
    <n v="1000"/>
    <s v="ADM &amp; HO"/>
    <n v="60074.706249999996"/>
    <n v="63378.815093749989"/>
    <n v="67181.54399937499"/>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01000"/>
    <s v="HR:MUNICIP.STAFF:BONUSES"/>
    <s v="80f4e079-f733-4354-ba34-583a5f3f37d2"/>
    <x v="3"/>
    <m/>
    <s v="TS11_ACRDO"/>
    <s v="OPER: PROV GOV: HOUSING ACCREDITATION"/>
    <n v="1000"/>
    <s v="ADM &amp; HO"/>
    <m/>
    <m/>
    <m/>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300001000"/>
    <s v="HR:MUNICIP.STAFF:BONUSES"/>
    <s v="80f4e079-f733-4354-ba34-583a5f3f37d2"/>
    <x v="3"/>
    <m/>
    <s v="RV01_LEVS"/>
    <s v="TAXES: PROPERTY RATES: LEVIES"/>
    <n v="1000"/>
    <s v="ADM &amp; HO"/>
    <n v="25928.973750000001"/>
    <n v="27355.067306249999"/>
    <n v="28996.371344625"/>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300001000"/>
    <s v="HR:MUNICIP.STAFF:BONUSES"/>
    <s v="80f4e079-f733-4354-ba34-583a5f3f37d2"/>
    <x v="3"/>
    <m/>
    <s v="RV01_MSE"/>
    <s v="COUNCIL: MUNICIPAL SERVICES: ELECTRICITY"/>
    <n v="1000"/>
    <s v="ADM &amp; HO"/>
    <n v="257620.48625000002"/>
    <n v="271789.61299375002"/>
    <n v="288096.98977337504"/>
  </r>
  <r>
    <n v="604347"/>
    <s v="SUSTAINABLE DEVELOPMENT AND CITY ENTERPRISES"/>
    <s v="ENVIRONMENTAL HEALTH"/>
    <s v="6.4 - Town Planning"/>
    <s v="Function:Environmental Protection:Non-core Function:Pollution Control"/>
    <s v="O/604347.JAH.000"/>
    <s v="MSE:AH:MRC:MUNICIPAL RUNNING COST"/>
    <s v="6347JAH000"/>
    <s v="MSE:AH:MRC:MUNICIPAL RUNNING COST"/>
    <s v="Function:Environmental Protection:Non-core Function:Pollution Control"/>
    <n v="4300001000"/>
    <s v="HR:MUNICIP.STAFF:BONUSES"/>
    <s v="80f4e079-f733-4354-ba34-583a5f3f37d2"/>
    <x v="3"/>
    <m/>
    <s v="RV01_MSE"/>
    <s v="COUNCIL: MUNICIPAL SERVICES: ELECTRICITY"/>
    <n v="1000"/>
    <s v="ADM &amp; HO"/>
    <n v="826602.91062499944"/>
    <n v="872066.07070937438"/>
    <n v="924390.03495193692"/>
  </r>
  <r>
    <n v="604480"/>
    <s v="SUSTAINABLE DEVELOPMENT AND CITY ENTERPRISES"/>
    <s v="ART GALLERY"/>
    <s v="6.1 - City Entities"/>
    <s v="Function:Community and Social Services:Core Function:Museums and Art Galleries"/>
    <s v="O/604480.JAH.000"/>
    <s v="MSE:AH:MRC:MUNICIPAL RUNNING COST"/>
    <s v="6480JAH000"/>
    <s v="MSE:AH:MRC:MUNICIPAL RUNNING COST"/>
    <s v="Function:Community and Social Services:Core Function:Museums and Art Galleries"/>
    <n v="4300001000"/>
    <s v="HR:MUNICIP.STAFF:BONUSES"/>
    <s v="80f4e079-f733-4354-ba34-583a5f3f37d2"/>
    <x v="3"/>
    <m/>
    <s v="RV01_MSE"/>
    <s v="COUNCIL: MUNICIPAL SERVICES: ELECTRICITY"/>
    <n v="1000"/>
    <s v="ADM &amp; HO"/>
    <n v="171932.889375"/>
    <n v="181389.19829062498"/>
    <n v="192272.55018806248"/>
  </r>
  <r>
    <n v="604508"/>
    <s v="SUSTAINABLE DEVELOPMENT AND CITY ENTERPRISES"/>
    <s v="AIRPORT"/>
    <s v="6.1 - City Entities"/>
    <s v="Function:Other:Core Function:Air Transport"/>
    <s v="O/604508.JAH.000"/>
    <s v="MSE:AH:MRC:MUNICIPAL RUNNING COST"/>
    <s v="6508JAH000"/>
    <s v="MSE:AH:MRC:MUNICIPAL RUNNING COST"/>
    <s v="Function:Other:Core Function:Air Transport"/>
    <n v="4300001000"/>
    <s v="HR:MUNICIP.STAFF:BONUSES"/>
    <s v="80f4e079-f733-4354-ba34-583a5f3f37d2"/>
    <x v="3"/>
    <m/>
    <s v="RV01_MSE"/>
    <s v="COUNCIL: MUNICIPAL SERVICES: ELECTRICITY"/>
    <n v="1000"/>
    <s v="ADM &amp; HO"/>
    <n v="156969.08562500001"/>
    <n v="165602.38533437499"/>
    <n v="175538.5284544375"/>
  </r>
  <r>
    <n v="604514"/>
    <s v="SUSTAINABLE DEVELOPMENT AND CITY ENTERPRISES"/>
    <s v="TOURISM"/>
    <s v="6.1 - City Entities"/>
    <s v="Function:Other:Core Function:Tourism"/>
    <s v="O/604514.JAH.000"/>
    <s v="MSE:AH:MRC:MUNICIPAL RUNNING COST"/>
    <s v="6514JAH000"/>
    <s v="MSE:AH:MRC:MUNICIPAL RUNNING COST"/>
    <s v="Function:Other:Core Function:Tourism"/>
    <n v="4300001000"/>
    <s v="HR:MUNICIP.STAFF:BONUSES"/>
    <s v="80f4e079-f733-4354-ba34-583a5f3f37d2"/>
    <x v="3"/>
    <m/>
    <s v="RV01_LEVS"/>
    <s v="TAXES: PROPERTY RATES: LEVIES"/>
    <n v="1000"/>
    <s v="ADM &amp; HO"/>
    <n v="24256.131250000002"/>
    <n v="25590.218468750001"/>
    <n v="27125.631576875003"/>
  </r>
  <r>
    <n v="604515"/>
    <s v="SUSTAINABLE DEVELOPMENT AND CITY ENTERPRISES"/>
    <s v="LICNSNG &amp; VOTERS ROL"/>
    <s v="6.2 - Development Services"/>
    <s v="Function:Other:Core Function:Licensing and Regulation"/>
    <s v="O/604515.JAH.000"/>
    <s v="MSE:AH:MRC:MUNICIPAL RUNNING COST"/>
    <s v="6515JAH000"/>
    <s v="MSE:AH:MRC:MUNICIPAL RUNNING COST"/>
    <s v="Function:Other:Core Function:Licensing and Regulation"/>
    <n v="4300001000"/>
    <s v="HR:MUNICIP.STAFF:BONUSES"/>
    <s v="80f4e079-f733-4354-ba34-583a5f3f37d2"/>
    <x v="3"/>
    <m/>
    <s v="RV01_MSE"/>
    <s v="COUNCIL: MUNICIPAL SERVICES: ELECTRICITY"/>
    <n v="1000"/>
    <s v="ADM &amp; HO"/>
    <n v="251644.12562500004"/>
    <n v="265484.55253437505"/>
    <n v="281413.62568643759"/>
  </r>
  <r>
    <n v="604546"/>
    <s v="SUSTAINABLE DEVELOPMENT AND CITY ENTERPRISES"/>
    <s v="URBAN SERVICES"/>
    <s v="6.4 - Town Planning"/>
    <s v="Function:Planning and Development:Core Function:Town Planning, Building Regulations and Enforcement, and City Engineer"/>
    <s v="O/604546.JAH.000"/>
    <s v="MSE:AH:MRC:MUNICIPAL RUNNING COST"/>
    <s v="6546JAH000"/>
    <s v="MSE:AH:MRC:MUNICIPAL RUNNING COST"/>
    <s v="Function:Planning and Development:Core Function:Town Planning, Building Regulations and Enforcement, and City Engineer"/>
    <n v="4300001000"/>
    <s v="HR:MUNICIP.STAFF:BONUSES"/>
    <s v="80f4e079-f733-4354-ba34-583a5f3f37d2"/>
    <x v="3"/>
    <m/>
    <s v="RV01_MSE"/>
    <s v="COUNCIL: MUNICIPAL SERVICES: ELECTRICITY"/>
    <n v="1000"/>
    <s v="ADM &amp; HO"/>
    <n v="231956.25562499999"/>
    <n v="244713.84968437499"/>
    <n v="259396.68066543751"/>
  </r>
  <r>
    <n v="604547"/>
    <s v="SUSTAINABLE DEVELOPMENT AND CITY ENTERPRISES"/>
    <s v="BUILDING CONTROL"/>
    <s v="6.4 - Town Planning"/>
    <s v="Function:Planning and Development:Core Function:Town Planning, Building Regulations and Enforcement, and City Engineer"/>
    <s v="O/604547.JAH.000"/>
    <s v="MSE:AH:MRC:MUNICIPAL RUNNING COST"/>
    <s v="6547JAH000"/>
    <s v="MSE:AH:MRC:MUNICIPAL RUNNING COST"/>
    <s v="Function:Planning and Development:Core Function:Town Planning, Building Regulations and Enforcement, and City Engineer"/>
    <n v="4300001000"/>
    <s v="HR:MUNICIP.STAFF:BONUSES"/>
    <s v="80f4e079-f733-4354-ba34-583a5f3f37d2"/>
    <x v="3"/>
    <m/>
    <s v="RV01_MSE"/>
    <s v="COUNCIL: MUNICIPAL SERVICES: ELECTRICITY"/>
    <n v="1000"/>
    <s v="ADM &amp; HO"/>
    <n v="744455.34062499984"/>
    <n v="785400.38435937476"/>
    <n v="832524.40742093732"/>
  </r>
  <r>
    <n v="604548"/>
    <s v="SUSTAINABLE DEVELOPMENT AND CITY ENTERPRISES"/>
    <s v="DEV MNGT"/>
    <s v="6.4 - Town Planning"/>
    <s v="Function:Planning and Development:Core Function:Town Planning, Building Regulations and Enforcement, and City Engineer"/>
    <s v="O/604548.JAH.000"/>
    <s v="MSE:AH:MRC:MUNICIPAL RUNNING COST"/>
    <s v="6548JAH000"/>
    <s v="MSE:AH:MRC:MUNICIPAL RUNNING COST"/>
    <s v="Function:Planning and Development:Core Function:Town Planning, Building Regulations and Enforcement, and City Engineer"/>
    <n v="4300001000"/>
    <s v="HR:MUNICIP.STAFF:BONUSES"/>
    <s v="80f4e079-f733-4354-ba34-583a5f3f37d2"/>
    <x v="3"/>
    <m/>
    <s v="RV01_MSE"/>
    <s v="COUNCIL: MUNICIPAL SERVICES: ELECTRICITY"/>
    <n v="1000"/>
    <s v="ADM &amp; HO"/>
    <n v="495192.56437500002"/>
    <n v="522428.15541562496"/>
    <n v="553773.84474056249"/>
  </r>
  <r>
    <n v="604549"/>
    <s v="SUSTAINABLE DEVELOPMENT AND CITY ENTERPRISES"/>
    <s v="FORWARD PLAN SERVICE"/>
    <s v="6.4 - Town Planning"/>
    <s v="Function:Planning and Development:Core Function:Town Planning, Building Regulations and Enforcement, and City Engineer"/>
    <s v="O/604549.JAH.000"/>
    <s v="MSE:AH:MRC:MUNICIPAL RUNNING COST"/>
    <s v="6549JAH000"/>
    <s v="MSE:AH:MRC:MUNICIPAL RUNNING COST"/>
    <s v="Function:Planning and Development:Core Function:Town Planning, Building Regulations and Enforcement, and City Engineer"/>
    <n v="4300001000"/>
    <s v="HR:MUNICIP.STAFF:BONUSES"/>
    <s v="80f4e079-f733-4354-ba34-583a5f3f37d2"/>
    <x v="3"/>
    <m/>
    <s v="RV01_LEVS"/>
    <s v="TAXES: PROPERTY RATES: LEVIES"/>
    <n v="1000"/>
    <s v="ADM &amp; HO"/>
    <n v="5854.9275000000007"/>
    <n v="6176.9485125000001"/>
    <n v="6547.5654232500001"/>
  </r>
  <r>
    <n v="604564"/>
    <s v="SUSTAINABLE DEVELOPMENT AND CITY ENTERPRISES"/>
    <s v="HOUSING : GENERAL"/>
    <s v="6.3 - Human Settlement Development"/>
    <s v="Function:Housing:Core Function:Housing"/>
    <s v="O/604564.JAH.000"/>
    <s v="MSE:AH:MRC:MUNICIPAL RUNNING COST"/>
    <s v="6564JAH000"/>
    <s v="MSE:AH:MRC:MUNICIPAL RUNNING COST"/>
    <s v="Function:Housing:Core Function:Housing"/>
    <n v="4300001000"/>
    <s v="HR:MUNICIP.STAFF:BONUSES"/>
    <s v="80f4e079-f733-4354-ba34-583a5f3f37d2"/>
    <x v="3"/>
    <m/>
    <s v="RV01_MSE"/>
    <s v="COUNCIL: MUNICIPAL SERVICES: ELECTRICITY"/>
    <n v="1000"/>
    <s v="ADM &amp; HO"/>
    <n v="19988.185624999998"/>
    <n v="21087.535834374998"/>
    <n v="22352.787984437498"/>
  </r>
  <r>
    <n v="604745"/>
    <s v="SUSTAINABLE DEVELOPMENT AND CITY ENTERPRISES"/>
    <s v="MUNICIPAL MARKET"/>
    <s v="6.1 - City Entities"/>
    <s v="Function:Other:Core Function:Markets"/>
    <s v="O/604745.JAH.000"/>
    <s v="MSE:AH:MRC:MUNICIPAL RUNNING COST"/>
    <s v="6745JAH000"/>
    <s v="MSE:AH:MRC:MUNICIPAL RUNNING COST"/>
    <s v="Function:Other:Core Function:Markets"/>
    <n v="4300001000"/>
    <s v="HR:MUNICIP.STAFF:BONUSES"/>
    <s v="80f4e079-f733-4354-ba34-583a5f3f37d2"/>
    <x v="3"/>
    <m/>
    <s v="RV01_MSE"/>
    <s v="COUNCIL: MUNICIPAL SERVICES: ELECTRICITY"/>
    <n v="1000"/>
    <s v="ADM &amp; HO"/>
    <n v="686597.0625"/>
    <n v="724359.90093749994"/>
    <n v="767821.49499375001"/>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300016000"/>
    <s v="HR:MUNICIP.STAFF:SOCIAL CONTRIB.-BARGAINING COUNCI"/>
    <s v="2b28ccfb-dc64-4968-acc7-7f7a5cc3fa51"/>
    <x v="3"/>
    <m/>
    <s v="RV01_LEVS"/>
    <s v="TAXES: PROPERTY RATES: LEVIES"/>
    <n v="1000"/>
    <s v="ADM &amp; HO"/>
    <n v="237.60000000000002"/>
    <n v="239.97600000000003"/>
    <n v="244.77552000000003"/>
  </r>
  <r>
    <n v="103036"/>
    <s v="CITY MANAGER"/>
    <s v="CHIF AUDT EXC - MNGT"/>
    <s v="1.1 - Internal Audit and Compliance"/>
    <s v="Function:Internal Audit:Core Function:Governance Function"/>
    <s v="O/103036.BAH.000"/>
    <s v="LEVS:AH:MRC:MUNICIPAL RUNNING COST"/>
    <s v="1036BAH000"/>
    <s v="LEVS:AH:MRC:MUNICIPAL RUNNING COST"/>
    <s v="Function:Internal Audit:Core Function:Governance Function"/>
    <n v="4300016000"/>
    <s v="HR:MUNICIP.STAFF:SOCIAL CONTRIB.-BARGAINING COUNCI"/>
    <s v="2b28ccfb-dc64-4968-acc7-7f7a5cc3fa51"/>
    <x v="3"/>
    <m/>
    <s v="RV01_LEVS"/>
    <s v="TAXES: PROPERTY RATES: LEVIES"/>
    <n v="1000"/>
    <s v="ADM &amp; HO"/>
    <n v="356.40000000000003"/>
    <n v="359.96400000000006"/>
    <n v="367.16328000000004"/>
  </r>
  <r>
    <n v="103055"/>
    <s v="CITY MANAGER"/>
    <s v="OFF-CITY MNGER-MNGT"/>
    <s v="1.2 - Office of the City Manager"/>
    <s v="Function:Finance and Administration:Core Function:Marketing, Customer Relations, Publicity and Media Co-ordination"/>
    <s v="O/103055.BAH.000"/>
    <s v="LEVS:AH:MRC:MUNICIPAL RUNNING COST"/>
    <s v="1055BAH000"/>
    <s v="LEVS:AH:MRC:MUNICIPAL RUNNING COST"/>
    <s v="Function:Finance and Administration:Core Function:Marketing, Customer Relations, Publicity and Media Co-ordination"/>
    <n v="4300016000"/>
    <s v="HR:MUNICIP.STAFF:SOCIAL CONTRIB.-BARGAINING COUNCI"/>
    <s v="2b28ccfb-dc64-4968-acc7-7f7a5cc3fa51"/>
    <x v="3"/>
    <m/>
    <s v="RV01_LEVS"/>
    <s v="TAXES: PROPERTY RATES: LEVIES"/>
    <n v="1000"/>
    <s v="ADM &amp; HO"/>
    <n v="4039.2000000000025"/>
    <n v="4079.5920000000028"/>
    <n v="4161.1838400000033"/>
  </r>
  <r>
    <n v="103058"/>
    <s v="CITY MANAGER"/>
    <s v="STRATGIC PLANNG-MNGT"/>
    <s v="1.4 - Strategic Planning"/>
    <s v="Function:Planning and Development:Core Function:Corporate Wide Strategic Planning (IDPs, LEDs)"/>
    <s v="O/103058.BAH.000"/>
    <s v="LEVS:AH:MRC:MUNICIPAL RUNNING COST"/>
    <s v="1058BAH000"/>
    <s v="LEVS:AH:MRC:MUNICIPAL RUNNING COST"/>
    <s v="Function:Planning and Development:Core Function:Corporate Wide Strategic Planning (IDPs, LEDs)"/>
    <n v="4300016000"/>
    <s v="HR:MUNICIP.STAFF:SOCIAL CONTRIB.-BARGAINING COUNCI"/>
    <s v="2b28ccfb-dc64-4968-acc7-7f7a5cc3fa51"/>
    <x v="3"/>
    <m/>
    <s v="RV01_LEVS"/>
    <s v="TAXES: PROPERTY RATES: LEVIES"/>
    <n v="1000"/>
    <s v="ADM &amp; HO"/>
    <n v="118.80000000000001"/>
    <n v="119.98800000000001"/>
    <n v="122.38776000000001"/>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00016000"/>
    <s v="HR:MUNICIP.STAFF:SOCIAL CONTRIB.-BARGAINING COUNCI"/>
    <s v="2b28ccfb-dc64-4968-acc7-7f7a5cc3fa51"/>
    <x v="3"/>
    <m/>
    <s v="RV01_LEVS"/>
    <s v="TAXES: PROPERTY RATES: LEVIES"/>
    <n v="1000"/>
    <s v="ADM &amp; HO"/>
    <n v="475.20000000000005"/>
    <n v="479.95200000000006"/>
    <n v="489.55104000000006"/>
  </r>
  <r>
    <n v="104014"/>
    <s v="CITY MANAGER"/>
    <s v="IDP"/>
    <s v="1.4 - Strategic Planning"/>
    <s v="Function:Planning and Development:Core Function:Corporate Wide Strategic Planning (IDPs, LEDs)"/>
    <s v="O/104014.BAH.000"/>
    <s v="LEVS:AH:MRC:MUNICIPAL RUNNING COST"/>
    <s v="1014BAH000"/>
    <s v="LEVS:AH:MRC:MUNICIPAL RUNNING COST"/>
    <s v="Function:Planning and Development:Core Function:Corporate Wide Strategic Planning (IDPs, LEDs)"/>
    <n v="4300016000"/>
    <s v="HR:MUNICIP.STAFF:SOCIAL CONTRIB.-BARGAINING COUNCI"/>
    <s v="2b28ccfb-dc64-4968-acc7-7f7a5cc3fa51"/>
    <x v="3"/>
    <m/>
    <s v="RV01_LEVS"/>
    <s v="TAXES: PROPERTY RATES: LEVIES"/>
    <n v="1000"/>
    <s v="ADM &amp; HO"/>
    <n v="118.80000000000001"/>
    <n v="119.98800000000001"/>
    <n v="122.38776000000001"/>
  </r>
  <r>
    <n v="104017"/>
    <s v="CITY MANAGER"/>
    <s v="YOUTH DEVELOPMENT"/>
    <s v="1.3 - Political Support"/>
    <s v="Function:Executive and Council:Core Function:Municipal Manager, Town Secretary and Chief Executive"/>
    <s v="O/104017.BAH.000"/>
    <s v="LEVS:AH:MRC:MUNICIPAL RUNNING COST"/>
    <s v="1017BAH000"/>
    <s v="LEVS:AH:MRC:MUNICIPAL RUNNING COST"/>
    <s v="Function:Executive and Council:Core Function:Municipal Manager, Town Secretary and Chief Executive"/>
    <n v="4300016000"/>
    <s v="HR:MUNICIP.STAFF:SOCIAL CONTRIB.-BARGAINING COUNCI"/>
    <s v="2b28ccfb-dc64-4968-acc7-7f7a5cc3fa51"/>
    <x v="3"/>
    <m/>
    <s v="RV01_LEVS"/>
    <s v="TAXES: PROPERTY RATES: LEVIES"/>
    <n v="1000"/>
    <s v="ADM &amp; HO"/>
    <n v="594"/>
    <n v="599.94000000000005"/>
    <n v="611.93880000000001"/>
  </r>
  <r>
    <n v="104018"/>
    <s v="CITY MANAGER"/>
    <s v="PURP"/>
    <s v="1.4 - Strategic Planning"/>
    <s v="Function:Planning and Development:Core Function:Corporate Wide Strategic Planning (IDPs, LEDs)"/>
    <s v="O/104018.BAH.000"/>
    <s v="LEVS:AH:MRC:MUNICIPAL RUNNING COST"/>
    <s v="1018BAH000"/>
    <s v="LEVS:AH:MRC:MUNICIPAL RUNNING COST"/>
    <s v="Function:Planning and Development:Core Function:Corporate Wide Strategic Planning (IDPs, LEDs)"/>
    <n v="4300016000"/>
    <s v="HR:MUNICIP.STAFF:SOCIAL CONTRIB.-BARGAINING COUNCI"/>
    <s v="2b28ccfb-dc64-4968-acc7-7f7a5cc3fa51"/>
    <x v="3"/>
    <m/>
    <s v="RV01_LEVS"/>
    <s v="TAXES: PROPERTY RATES: LEVIES"/>
    <n v="1000"/>
    <s v="ADM &amp; HO"/>
    <n v="1069.1999999999998"/>
    <n v="1079.8919999999998"/>
    <n v="1101.4898399999997"/>
  </r>
  <r>
    <n v="104019"/>
    <s v="CITY MANAGER"/>
    <s v="CITY DEVELOPMENT"/>
    <s v="1.4 - Strategic Planning"/>
    <s v="Function:Planning and Development:Core Function:Corporate Wide Strategic Planning (IDPs, LEDs)"/>
    <s v="O/104019.BAH.000"/>
    <s v="LEVS:AH:MRC:MUNICIPAL RUNNING COST"/>
    <s v="1019BAH000"/>
    <s v="LEVS:AH:MRC:MUNICIPAL RUNNING COST"/>
    <s v="Function:Planning and Development:Core Function:Corporate Wide Strategic Planning (IDPs, LEDs)"/>
    <n v="4300016000"/>
    <s v="HR:MUNICIP.STAFF:SOCIAL CONTRIB.-BARGAINING COUNCI"/>
    <s v="2b28ccfb-dc64-4968-acc7-7f7a5cc3fa51"/>
    <x v="3"/>
    <m/>
    <s v="RV01_LEVS"/>
    <s v="TAXES: PROPERTY RATES: LEVIES"/>
    <n v="1000"/>
    <s v="ADM &amp; HO"/>
    <n v="118.80000000000001"/>
    <n v="119.98800000000001"/>
    <n v="122.38776000000001"/>
  </r>
  <r>
    <n v="104053"/>
    <s v="CITY MANAGER"/>
    <s v="ASSURANCE"/>
    <s v="1.1 - Internal Audit and Compliance"/>
    <s v="Function:Internal Audit:Core Function:Governance Function"/>
    <s v="O/104053.BAH.000"/>
    <s v="LEVS:AH:MRC:MUNICIPAL RUNNING COST"/>
    <s v="1053BAH000"/>
    <s v="LEVS:AH:MRC:MUNICIPAL RUNNING COST"/>
    <s v="Function:Internal Audit:Core Function:Governance Function"/>
    <n v="4300016000"/>
    <s v="HR:MUNICIP.STAFF:SOCIAL CONTRIB.-BARGAINING COUNCI"/>
    <s v="2b28ccfb-dc64-4968-acc7-7f7a5cc3fa51"/>
    <x v="3"/>
    <m/>
    <s v="RV01_LEVS"/>
    <s v="TAXES: PROPERTY RATES: LEVIES"/>
    <n v="1000"/>
    <s v="ADM &amp; HO"/>
    <n v="475.20000000000005"/>
    <n v="479.95200000000006"/>
    <n v="489.55104000000006"/>
  </r>
  <r>
    <n v="104056"/>
    <s v="CITY MANAGER"/>
    <s v="MAYORALTY"/>
    <s v="1.3 - Political Support"/>
    <s v="Function:Executive and Council:Core Function:Municipal Manager, Town Secretary and Chief Executive"/>
    <s v="O/104056.BAH.000"/>
    <s v="LEVS:AH:MRC:MUNICIPAL RUNNING COST"/>
    <s v="1056BAH000"/>
    <s v="LEVS:AH:MRC:MUNICIPAL RUNNING COST"/>
    <s v="Function:Executive and Council:Core Function:Municipal Manager, Town Secretary and Chief Executive"/>
    <n v="4300016000"/>
    <s v="HR:MUNICIP.STAFF:SOCIAL CONTRIB.-BARGAINING COUNCI"/>
    <s v="2b28ccfb-dc64-4968-acc7-7f7a5cc3fa51"/>
    <x v="3"/>
    <m/>
    <s v="RV01_LEVS"/>
    <s v="TAXES: PROPERTY RATES: LEVIES"/>
    <n v="1000"/>
    <s v="ADM &amp; HO"/>
    <n v="594"/>
    <n v="599.94000000000005"/>
    <n v="611.93880000000001"/>
  </r>
  <r>
    <n v="104503"/>
    <s v="CITY MANAGER"/>
    <s v="ORG CMPLNC PRFC&amp;MNGT"/>
    <s v="1.2 - Office of the City Manager"/>
    <s v="Function:Executive and Council:Core Function:Municipal Manager, Town Secretary and Chief Executive"/>
    <s v="O/104503.BAH.000"/>
    <s v="LEVS:AH:MRC:MUNICIPAL RUNNING COST"/>
    <s v="1503BAH000"/>
    <s v="LEVS:AH:MRC:MUNICIPAL RUNNING COST"/>
    <s v="Function:Executive and Council:Core Function:Municipal Manager, Town Secretary and Chief Executive"/>
    <n v="4300016000"/>
    <s v="HR:MUNICIP.STAFF:SOCIAL CONTRIB.-BARGAINING COUNCI"/>
    <s v="2b28ccfb-dc64-4968-acc7-7f7a5cc3fa51"/>
    <x v="3"/>
    <m/>
    <s v="RV01_LEVS"/>
    <s v="TAXES: PROPERTY RATES: LEVIES"/>
    <n v="1000"/>
    <s v="ADM &amp; HO"/>
    <n v="237.60000000000002"/>
    <n v="239.97600000000003"/>
    <n v="244.77552000000003"/>
  </r>
  <r>
    <n v="104510"/>
    <s v="CITY MANAGER"/>
    <s v="PROTECTION VIP"/>
    <s v="1.3 - Political Support"/>
    <s v="Function:Executive and Council:Core Function:Mayor and Council"/>
    <s v="O/104510.BAH.000"/>
    <s v="LEVS:AH:MRC:MUNICIPAL RUNNING COST"/>
    <s v="1510BAH000"/>
    <s v="LEVS:AH:MRC:MUNICIPAL RUNNING COST"/>
    <s v="Function:Executive and Council:Core Function:Mayor and Council"/>
    <n v="4300016000"/>
    <s v="HR:MUNICIP.STAFF:SOCIAL CONTRIB.-BARGAINING COUNCI"/>
    <s v="2b28ccfb-dc64-4968-acc7-7f7a5cc3fa51"/>
    <x v="3"/>
    <m/>
    <s v="RV01_LEVS"/>
    <s v="TAXES: PROPERTY RATES: LEVIES"/>
    <n v="1000"/>
    <s v="ADM &amp; HO"/>
    <n v="118.80000000000001"/>
    <n v="119.98800000000001"/>
    <n v="122.38776000000001"/>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Finance"/>
    <n v="4300016000"/>
    <s v="HR:MUNICIP.STAFF:SOCIAL CONTRIB.-BARGAINING COUNCI"/>
    <s v="2b28ccfb-dc64-4968-acc7-7f7a5cc3fa51"/>
    <x v="3"/>
    <m/>
    <s v="RV01_LEVS"/>
    <s v="TAXES: PROPERTY RATES: LEVIES"/>
    <n v="1000"/>
    <s v="ADM &amp; HO"/>
    <n v="950.39999999999986"/>
    <n v="959.90399999999988"/>
    <n v="979.10207999999989"/>
  </r>
  <r>
    <n v="203012"/>
    <s v="CITY FINANCE"/>
    <s v="SUPPLY CHAIN - MNGT"/>
    <s v="2.5 - Supply Chain Management"/>
    <s v="Function:Finance and Administration:Core Function:Supply Chain Management"/>
    <s v="O/203012.BAH.000"/>
    <s v="LEVS:AH:MRC:MUNICIPAL RUNNING COST"/>
    <s v="2012BAH000"/>
    <s v="LEVS:AH:MRC:MUNICIPAL RUNNING COST"/>
    <s v="Function:Finance and Administration:Core Function:Supply Chain Management"/>
    <n v="4300016000"/>
    <s v="HR:MUNICIP.STAFF:SOCIAL CONTRIB.-BARGAINING COUNCI"/>
    <s v="2b28ccfb-dc64-4968-acc7-7f7a5cc3fa51"/>
    <x v="3"/>
    <m/>
    <s v="RV01_LEVS"/>
    <s v="TAXES: PROPERTY RATES: LEVIES"/>
    <n v="1000"/>
    <s v="ADM &amp; HO"/>
    <n v="475.20000000000005"/>
    <n v="479.95200000000006"/>
    <n v="489.55104000000006"/>
  </r>
  <r>
    <n v="203030"/>
    <s v="CITY FINANCE"/>
    <s v="EXPENDITURE - MNGT"/>
    <s v="2.3 - Expenditure Management"/>
    <s v="Function:Finance and Administration:Core Function:Finance"/>
    <s v="O/203030.BAH.000"/>
    <s v="LEVS:AH:MRC:MUNICIPAL RUNNING COST"/>
    <s v="2030BAH000"/>
    <s v="LEVS:AH:MRC:MUNICIPAL RUNNING COST"/>
    <s v="Function:Finance and Administration:Core Function:Finance"/>
    <n v="4300016000"/>
    <s v="HR:MUNICIP.STAFF:SOCIAL CONTRIB.-BARGAINING COUNCI"/>
    <s v="2b28ccfb-dc64-4968-acc7-7f7a5cc3fa51"/>
    <x v="3"/>
    <m/>
    <s v="RV01_LEVS"/>
    <s v="TAXES: PROPERTY RATES: LEVIES"/>
    <n v="1000"/>
    <s v="ADM &amp; HO"/>
    <n v="118.80000000000001"/>
    <n v="119.98800000000001"/>
    <n v="122.38776000000001"/>
  </r>
  <r>
    <n v="203031"/>
    <s v="CITY FINANCE"/>
    <s v="FNCE GOV &amp; PRFM MNGT"/>
    <s v="2.2 - Budget and Treasury Management"/>
    <s v="Function:Finance and Administration:Core Function:Finance"/>
    <s v="O/203031.BAH.000"/>
    <s v="LEVS:AH:MRC:MUNICIPAL RUNNING COST"/>
    <s v="2031BAH000"/>
    <s v="LEVS:AH:MRC:MUNICIPAL RUNNING COST"/>
    <s v="Function:Finance and Administration:Core Function:Finance"/>
    <n v="4300016000"/>
    <s v="HR:MUNICIP.STAFF:SOCIAL CONTRIB.-BARGAINING COUNCI"/>
    <s v="2b28ccfb-dc64-4968-acc7-7f7a5cc3fa51"/>
    <x v="3"/>
    <m/>
    <s v="RV01_LEVS"/>
    <s v="TAXES: PROPERTY RATES: LEVIES"/>
    <n v="1000"/>
    <s v="ADM &amp; HO"/>
    <n v="356.40000000000003"/>
    <n v="359.96400000000006"/>
    <n v="367.16328000000004"/>
  </r>
  <r>
    <n v="203049"/>
    <s v="CITY FINANCE"/>
    <s v="REVENUE - MNGT"/>
    <s v="2.4 - Revenue Management"/>
    <s v="Function:Finance and Administration:Core Function:Finance"/>
    <s v="O/203049.BAH.000"/>
    <s v="LEVS:AH:MRC:MUNICIPAL RUNNING COST"/>
    <s v="2049BAH000"/>
    <s v="LEVS:AH:MRC:MUNICIPAL RUNNING COST"/>
    <s v="Function:Finance and Administration:Core Function:Finance"/>
    <n v="4300016000"/>
    <s v="HR:MUNICIP.STAFF:SOCIAL CONTRIB.-BARGAINING COUNCI"/>
    <s v="2b28ccfb-dc64-4968-acc7-7f7a5cc3fa51"/>
    <x v="3"/>
    <m/>
    <s v="RV01_LEVS"/>
    <s v="TAXES: PROPERTY RATES: LEVIES"/>
    <n v="1000"/>
    <s v="ADM &amp; HO"/>
    <n v="118.80000000000001"/>
    <n v="119.98800000000001"/>
    <n v="122.38776000000001"/>
  </r>
  <r>
    <n v="203554"/>
    <s v="CITY FINANCE"/>
    <s v="ASSET &amp; LIAB - MNGT"/>
    <s v="2.1 - Asset Management"/>
    <s v="Function:Finance and Administration:Core Function:Asset Management"/>
    <s v="O/203554.BAH.000"/>
    <s v="LEVS:AH:MRC:MUNICIPAL RUNNING COST"/>
    <s v="2554BAH000"/>
    <s v="LEVS:AH:MRC:MUNICIPAL RUNNING COST"/>
    <s v="Function:Finance and Administration:Core Function:Asset Management"/>
    <n v="4300016000"/>
    <s v="HR:MUNICIP.STAFF:SOCIAL CONTRIB.-BARGAINING COUNCI"/>
    <s v="2b28ccfb-dc64-4968-acc7-7f7a5cc3fa51"/>
    <x v="3"/>
    <m/>
    <s v="RV01_LEVS"/>
    <s v="TAXES: PROPERTY RATES: LEVIES"/>
    <n v="1000"/>
    <s v="ADM &amp; HO"/>
    <n v="1306.7999999999997"/>
    <n v="1319.8679999999997"/>
    <n v="1346.2653599999996"/>
  </r>
  <r>
    <n v="204020"/>
    <s v="CITY FINANCE"/>
    <s v="UTLTY SV -CONS BILL"/>
    <s v="2.4 - Revenue Management"/>
    <s v="Function:Finance and Administration:Core Function:Finance"/>
    <s v="O/204020.BAH.000"/>
    <s v="LEVS:AH:MRC:MUNICIPAL RUNNING COST"/>
    <s v="2020BAH000"/>
    <s v="LEVS:AH:MRC:MUNICIPAL RUNNING COST"/>
    <s v="Function:Finance and Administration:Core Function:Finance"/>
    <n v="4300016000"/>
    <s v="HR:MUNICIP.STAFF:SOCIAL CONTRIB.-BARGAINING COUNCI"/>
    <s v="2b28ccfb-dc64-4968-acc7-7f7a5cc3fa51"/>
    <x v="3"/>
    <m/>
    <s v="RV01_LEVS"/>
    <s v="TAXES: PROPERTY RATES: LEVIES"/>
    <n v="1000"/>
    <s v="ADM &amp; HO"/>
    <n v="16037.99999999996"/>
    <n v="16198.379999999959"/>
    <n v="16522.347599999957"/>
  </r>
  <r>
    <n v="204022"/>
    <s v="CITY FINANCE"/>
    <s v="RATES_AUX REVENUE"/>
    <s v="2.4 - Revenue Management"/>
    <s v="Function:Finance and Administration:Core Function:Finance"/>
    <s v="O/204022.BAH.000"/>
    <s v="LEVS:AH:MRC:MUNICIPAL RUNNING COST"/>
    <s v="2022BAH000"/>
    <s v="LEVS:AH:MRC:MUNICIPAL RUNNING COST"/>
    <s v="Function:Finance and Administration:Core Function:Finance"/>
    <n v="4300016000"/>
    <s v="HR:MUNICIP.STAFF:SOCIAL CONTRIB.-BARGAINING COUNCI"/>
    <s v="2b28ccfb-dc64-4968-acc7-7f7a5cc3fa51"/>
    <x v="3"/>
    <m/>
    <s v="RV01_LEVS"/>
    <s v="TAXES: PROPERTY RATES: LEVIES"/>
    <n v="1000"/>
    <s v="ADM &amp; HO"/>
    <n v="1544.3999999999996"/>
    <n v="1559.8439999999996"/>
    <n v="1591.0408799999996"/>
  </r>
  <r>
    <n v="204023"/>
    <s v="CITY FINANCE"/>
    <s v="DEBTORS MANAGEMENT"/>
    <s v="2.4 - Revenue Management"/>
    <s v="Function:Finance and Administration:Core Function:Finance"/>
    <s v="O/204023.BAH.000"/>
    <s v="LEVS:AH:MRC:MUNICIPAL RUNNING COST"/>
    <s v="2023BAH000"/>
    <s v="LEVS:AH:MRC:MUNICIPAL RUNNING COST"/>
    <s v="Function:Finance and Administration:Core Function:Finance"/>
    <n v="4300016000"/>
    <s v="HR:MUNICIP.STAFF:SOCIAL CONTRIB.-BARGAINING COUNCI"/>
    <s v="2b28ccfb-dc64-4968-acc7-7f7a5cc3fa51"/>
    <x v="3"/>
    <m/>
    <s v="RV01_LEVS"/>
    <s v="TAXES: PROPERTY RATES: LEVIES"/>
    <n v="1000"/>
    <s v="ADM &amp; HO"/>
    <n v="4158.0000000000027"/>
    <n v="4199.5800000000027"/>
    <n v="4283.5716000000029"/>
  </r>
  <r>
    <n v="204024"/>
    <s v="CITY FINANCE"/>
    <s v="CUSTOMER CARE"/>
    <s v="2.4 - Revenue Management"/>
    <s v="Function:Finance and Administration:Core Function:Finance"/>
    <s v="O/204024.BAH.000"/>
    <s v="LEVS:AH:MRC:MUNICIPAL RUNNING COST"/>
    <s v="2024BAH000"/>
    <s v="LEVS:AH:MRC:MUNICIPAL RUNNING COST"/>
    <s v="Function:Finance and Administration:Core Function:Finance"/>
    <n v="4300016000"/>
    <s v="HR:MUNICIP.STAFF:SOCIAL CONTRIB.-BARGAINING COUNCI"/>
    <s v="2b28ccfb-dc64-4968-acc7-7f7a5cc3fa51"/>
    <x v="3"/>
    <m/>
    <s v="RV01_LEVS"/>
    <s v="TAXES: PROPERTY RATES: LEVIES"/>
    <n v="1000"/>
    <s v="ADM &amp; HO"/>
    <n v="7840.8000000000084"/>
    <n v="7919.2080000000087"/>
    <n v="8077.5921600000092"/>
  </r>
  <r>
    <n v="204025"/>
    <s v="CITY FINANCE"/>
    <s v="LOSS CONTROL"/>
    <s v="2.1 - Asset Management"/>
    <s v="Function:Finance and Administration:Core Function:Asset Management"/>
    <s v="O/204025.BAH.000"/>
    <s v="LEVS:AH:MRC:MUNICIPAL RUNNING COST"/>
    <s v="2025BAH000"/>
    <s v="LEVS:AH:MRC:MUNICIPAL RUNNING COST"/>
    <s v="Function:Finance and Administration:Core Function:Asset Management"/>
    <n v="4300016000"/>
    <s v="HR:MUNICIP.STAFF:SOCIAL CONTRIB.-BARGAINING COUNCI"/>
    <s v="2b28ccfb-dc64-4968-acc7-7f7a5cc3fa51"/>
    <x v="3"/>
    <m/>
    <s v="RV01_LEVS"/>
    <s v="TAXES: PROPERTY RATES: LEVIES"/>
    <n v="1000"/>
    <s v="ADM &amp; HO"/>
    <n v="237.60000000000002"/>
    <n v="239.97600000000003"/>
    <n v="244.77552000000003"/>
  </r>
  <r>
    <n v="204026"/>
    <s v="CITY FINANCE"/>
    <s v="ASSETS"/>
    <s v="2.1 - Asset Management"/>
    <s v="Function:Finance and Administration:Core Function:Asset Management"/>
    <s v="O/204026.BAH.000"/>
    <s v="LEVS:AH:MRC:MUNICIPAL RUNNING COST"/>
    <s v="2026BAH000"/>
    <s v="LEVS:AH:MRC:MUNICIPAL RUNNING COST"/>
    <s v="Function:Finance and Administration:Core Function:Asset Management"/>
    <n v="4300016000"/>
    <s v="HR:MUNICIP.STAFF:SOCIAL CONTRIB.-BARGAINING COUNCI"/>
    <s v="2b28ccfb-dc64-4968-acc7-7f7a5cc3fa51"/>
    <x v="3"/>
    <m/>
    <s v="RV01_LEVS"/>
    <s v="TAXES: PROPERTY RATES: LEVIES"/>
    <n v="1000"/>
    <s v="ADM &amp; HO"/>
    <n v="831.59999999999991"/>
    <n v="839.91599999999994"/>
    <n v="856.71431999999993"/>
  </r>
  <r>
    <n v="204027"/>
    <s v="CITY FINANCE"/>
    <s v="BUDGET PLANNING"/>
    <s v="2.2 - Budget and Treasury Management"/>
    <s v="Function:Finance and Administration:Core Function:Budget and Treasury Office"/>
    <s v="O/204027.BAH.000"/>
    <s v="LEVS:AH:MRC:MUNICIPAL RUNNING COST"/>
    <s v="2027BAH000"/>
    <s v="LEVS:AH:MRC:MUNICIPAL RUNNING COST"/>
    <s v="Function:Finance and Administration:Core Function:Budget and Treasury Office"/>
    <n v="4300016000"/>
    <s v="HR:MUNICIP.STAFF:SOCIAL CONTRIB.-BARGAINING COUNCI"/>
    <s v="2b28ccfb-dc64-4968-acc7-7f7a5cc3fa51"/>
    <x v="3"/>
    <m/>
    <s v="RV01_LEVS"/>
    <s v="TAXES: PROPERTY RATES: LEVIES"/>
    <n v="1000"/>
    <s v="ADM &amp; HO"/>
    <n v="118.80000000000001"/>
    <n v="119.98800000000001"/>
    <n v="122.38776000000001"/>
  </r>
  <r>
    <n v="204032"/>
    <s v="CITY FINANCE"/>
    <s v="COMPL &amp; REPORTNG"/>
    <s v="2.2 - Budget and Treasury Management"/>
    <s v="Function:Finance and Administration:Core Function:Finance"/>
    <s v="O/204032.BAH.000"/>
    <s v="LEVS:AH:MRC:MUNICIPAL RUNNING COST"/>
    <s v="2032BAH000"/>
    <s v="LEVS:AH:MRC:MUNICIPAL RUNNING COST"/>
    <s v="Function:Finance and Administration:Core Function:Finance"/>
    <n v="4300016000"/>
    <s v="HR:MUNICIP.STAFF:SOCIAL CONTRIB.-BARGAINING COUNCI"/>
    <s v="2b28ccfb-dc64-4968-acc7-7f7a5cc3fa51"/>
    <x v="3"/>
    <m/>
    <s v="RV01_LEVS"/>
    <s v="TAXES: PROPERTY RATES: LEVIES"/>
    <n v="1000"/>
    <s v="ADM &amp; HO"/>
    <n v="594"/>
    <n v="599.94000000000005"/>
    <n v="611.93880000000001"/>
  </r>
  <r>
    <n v="204033"/>
    <s v="CITY FINANCE"/>
    <s v="FINANCIAL PERFOMANCE"/>
    <s v="2.2 - Budget and Treasury Management"/>
    <s v="Function:Finance and Administration:Core Function:Finance"/>
    <s v="O/204033.BAH.000"/>
    <s v="LEVS:AH:MRC:MUNICIPAL RUNNING COST"/>
    <s v="2033BAH000"/>
    <s v="LEVS:AH:MRC:MUNICIPAL RUNNING COST"/>
    <s v="Function:Finance and Administration:Core Function:Finance"/>
    <n v="4300016000"/>
    <s v="HR:MUNICIP.STAFF:SOCIAL CONTRIB.-BARGAINING COUNCI"/>
    <s v="2b28ccfb-dc64-4968-acc7-7f7a5cc3fa51"/>
    <x v="3"/>
    <m/>
    <s v="RV01_LEVS"/>
    <s v="TAXES: PROPERTY RATES: LEVIES"/>
    <n v="1000"/>
    <s v="ADM &amp; HO"/>
    <n v="356.40000000000003"/>
    <n v="359.96400000000006"/>
    <n v="367.16328000000004"/>
  </r>
  <r>
    <n v="204037"/>
    <s v="CITY FINANCE"/>
    <s v="LOGISTIC"/>
    <s v="2.5 - Supply Chain Management"/>
    <s v="Function:Finance and Administration:Core Function:Supply Chain Management"/>
    <s v="O/204037.BAH.000"/>
    <s v="LEVS:AH:MRC:MUNICIPAL RUNNING COST"/>
    <s v="2037BAH000"/>
    <s v="LEVS:AH:MRC:MUNICIPAL RUNNING COST"/>
    <s v="Function:Finance and Administration:Core Function:Supply Chain Management"/>
    <n v="4300016000"/>
    <s v="HR:MUNICIP.STAFF:SOCIAL CONTRIB.-BARGAINING COUNCI"/>
    <s v="2b28ccfb-dc64-4968-acc7-7f7a5cc3fa51"/>
    <x v="3"/>
    <m/>
    <s v="RV01_LEVS"/>
    <s v="TAXES: PROPERTY RATES: LEVIES"/>
    <n v="1000"/>
    <s v="ADM &amp; HO"/>
    <n v="3682.800000000002"/>
    <n v="3719.628000000002"/>
    <n v="3794.0205600000022"/>
  </r>
  <r>
    <n v="204039"/>
    <s v="CITY FINANCE"/>
    <s v="FIN &amp; CASH MNGT"/>
    <s v="2.2 - Budget and Treasury Management"/>
    <s v="Function:Finance and Administration:Core Function:Budget and Treasury Office"/>
    <s v="O/204039.BAH.000"/>
    <s v="LEVS:AH:MRC:MUNICIPAL RUNNING COST"/>
    <s v="2039BAH000"/>
    <s v="LEVS:AH:MRC:MUNICIPAL RUNNING COST"/>
    <s v="Function:Finance and Administration:Core Function:Budget and Treasury Office"/>
    <n v="4300016000"/>
    <s v="HR:MUNICIP.STAFF:SOCIAL CONTRIB.-BARGAINING COUNCI"/>
    <s v="2b28ccfb-dc64-4968-acc7-7f7a5cc3fa51"/>
    <x v="3"/>
    <m/>
    <s v="RV01_LEVS"/>
    <s v="TAXES: PROPERTY RATES: LEVIES"/>
    <n v="1000"/>
    <s v="ADM &amp; HO"/>
    <n v="356.40000000000003"/>
    <n v="359.96400000000006"/>
    <n v="367.16328000000004"/>
  </r>
  <r>
    <n v="204041"/>
    <s v="CITY FINANCE"/>
    <s v="PAY OFFICE"/>
    <s v="2.3 - Expenditure Management"/>
    <s v="Function:Finance and Administration:Core Function:Finance"/>
    <s v="O/204041.BAH.000"/>
    <s v="LEVS:AH:MRC:MUNICIPAL RUNNING COST"/>
    <s v="2041BAH000"/>
    <s v="LEVS:AH:MRC:MUNICIPAL RUNNING COST"/>
    <s v="Function:Finance and Administration:Core Function:Finance"/>
    <n v="4300016000"/>
    <s v="HR:MUNICIP.STAFF:SOCIAL CONTRIB.-BARGAINING COUNCI"/>
    <s v="2b28ccfb-dc64-4968-acc7-7f7a5cc3fa51"/>
    <x v="3"/>
    <m/>
    <s v="RV01_LEVS"/>
    <s v="TAXES: PROPERTY RATES: LEVIES"/>
    <n v="1000"/>
    <s v="ADM &amp; HO"/>
    <n v="1544.3999999999996"/>
    <n v="1559.8439999999996"/>
    <n v="1591.0408799999996"/>
  </r>
  <r>
    <n v="204043"/>
    <s v="CITY FINANCE"/>
    <s v="CREDITORS"/>
    <s v="2.3 - Expenditure Management"/>
    <s v="Function:Finance and Administration:Core Function:Finance"/>
    <s v="O/204043.BAH.000"/>
    <s v="LEVS:AH:MRC:MUNICIPAL RUNNING COST"/>
    <s v="2043BAH000"/>
    <s v="LEVS:AH:MRC:MUNICIPAL RUNNING COST"/>
    <s v="Function:Finance and Administration:Core Function:Finance"/>
    <n v="4300016000"/>
    <s v="HR:MUNICIP.STAFF:SOCIAL CONTRIB.-BARGAINING COUNCI"/>
    <s v="2b28ccfb-dc64-4968-acc7-7f7a5cc3fa51"/>
    <x v="3"/>
    <m/>
    <s v="RV01_LEVS"/>
    <s v="TAXES: PROPERTY RATES: LEVIES"/>
    <n v="1000"/>
    <s v="ADM &amp; HO"/>
    <n v="2257.1999999999998"/>
    <n v="2279.7719999999999"/>
    <n v="2325.36744"/>
  </r>
  <r>
    <n v="204048"/>
    <s v="CITY FINANCE"/>
    <s v="BUDGET PLANNING_ IMP"/>
    <s v="2.2 - Budget and Treasury Management"/>
    <s v="Function:Finance and Administration:Core Function:Budget and Treasury Office"/>
    <s v="O/204048.BAH.000"/>
    <s v="LEVS:AH:MRC:MUNICIPAL RUNNING COST"/>
    <s v="2048BAH000"/>
    <s v="LEVS:AH:MRC:MUNICIPAL RUNNING COST"/>
    <s v="Function:Finance and Administration:Core Function:Budget and Treasury Office"/>
    <n v="4300016000"/>
    <s v="HR:MUNICIP.STAFF:SOCIAL CONTRIB.-BARGAINING COUNCI"/>
    <s v="2b28ccfb-dc64-4968-acc7-7f7a5cc3fa51"/>
    <x v="3"/>
    <m/>
    <s v="RV01_LEVS"/>
    <s v="TAXES: PROPERTY RATES: LEVIES"/>
    <n v="1000"/>
    <s v="ADM &amp; HO"/>
    <n v="1544.3999999999996"/>
    <n v="1559.8439999999996"/>
    <n v="1591.0408799999996"/>
  </r>
  <r>
    <n v="204050"/>
    <s v="CITY FINANCE"/>
    <s v="DEMAND &amp; ACQUISTION"/>
    <s v="2.5 - Supply Chain Management"/>
    <s v="Function:Finance and Administration:Core Function:Supply Chain Management"/>
    <s v="O/204050.BAH.000"/>
    <s v="LEVS:AH:MRC:MUNICIPAL RUNNING COST"/>
    <s v="2050BAH000"/>
    <s v="LEVS:AH:MRC:MUNICIPAL RUNNING COST"/>
    <s v="Function:Finance and Administration:Core Function:Supply Chain Management"/>
    <n v="4300016000"/>
    <s v="HR:MUNICIP.STAFF:SOCIAL CONTRIB.-BARGAINING COUNCI"/>
    <s v="2b28ccfb-dc64-4968-acc7-7f7a5cc3fa51"/>
    <x v="3"/>
    <m/>
    <s v="RV01_LEVS"/>
    <s v="TAXES: PROPERTY RATES: LEVIES"/>
    <n v="1000"/>
    <s v="ADM &amp; HO"/>
    <n v="1544.3999999999996"/>
    <n v="1559.8439999999996"/>
    <n v="1591.0408799999996"/>
  </r>
  <r>
    <n v="204051"/>
    <s v="CITY FINANCE"/>
    <s v="BIDS CNTRCTS &amp; MONIT"/>
    <s v="2.5 - Supply Chain Management"/>
    <s v="Function:Finance and Administration:Core Function:Supply Chain Management"/>
    <s v="O/204051.BAH.000"/>
    <s v="LEVS:AH:MRC:MUNICIPAL RUNNING COST"/>
    <s v="2051BAH000"/>
    <s v="LEVS:AH:MRC:MUNICIPAL RUNNING COST"/>
    <s v="Function:Finance and Administration:Core Function:Supply Chain Management"/>
    <n v="4300016000"/>
    <s v="HR:MUNICIP.STAFF:SOCIAL CONTRIB.-BARGAINING COUNCI"/>
    <s v="2b28ccfb-dc64-4968-acc7-7f7a5cc3fa51"/>
    <x v="3"/>
    <m/>
    <s v="RV01_LEVS"/>
    <s v="TAXES: PROPERTY RATES: LEVIES"/>
    <n v="1000"/>
    <s v="ADM &amp; HO"/>
    <n v="1544.3999999999996"/>
    <n v="1559.8439999999996"/>
    <n v="1591.0408799999996"/>
  </r>
  <r>
    <n v="204104"/>
    <s v="CITY FINANCE"/>
    <s v="FINANCIAL MANAGER"/>
    <s v="2.2 - Budget and Treasury Management"/>
    <s v="Function:Finance and Administration:Core Function:Budget and Treasury Office"/>
    <s v="O/204104.BAH.000"/>
    <s v="LEVS:AH:MRC:MUNICIPAL RUNNING COST"/>
    <s v="2104BAH000"/>
    <s v="LEVS:AH:MRC:MUNICIPAL RUNNING COST"/>
    <s v="Function:Finance and Administration:Core Function:Budget and Treasury Office"/>
    <n v="4300016000"/>
    <s v="HR:MUNICIP.STAFF:SOCIAL CONTRIB.-BARGAINING COUNCI"/>
    <s v="2b28ccfb-dc64-4968-acc7-7f7a5cc3fa51"/>
    <x v="3"/>
    <m/>
    <s v="RV01_LEVS"/>
    <s v="TAXES: PROPERTY RATES: LEVIES"/>
    <n v="1000"/>
    <s v="ADM &amp; HO"/>
    <n v="594"/>
    <n v="599.94000000000005"/>
    <n v="611.93880000000001"/>
  </r>
  <r>
    <n v="204160"/>
    <s v="CITY FINANCE"/>
    <s v="FLT MNGT TRNS &amp; PLNT"/>
    <s v="2.1 - Asset Management"/>
    <s v="Function:Finance and Administration:Core Function:Asset Management"/>
    <s v="O/204160.BAH.000"/>
    <s v="LEVS:AH:MRC:MUNICIPAL RUNNING COST"/>
    <s v="2160BAH000"/>
    <s v="LEVS:AH:MRC:MUNICIPAL RUNNING COST"/>
    <s v="Function:Finance and Administration:Core Function:Asset Management"/>
    <n v="4300016000"/>
    <s v="HR:MUNICIP.STAFF:SOCIAL CONTRIB.-BARGAINING COUNCI"/>
    <s v="2b28ccfb-dc64-4968-acc7-7f7a5cc3fa51"/>
    <x v="3"/>
    <m/>
    <s v="RV01_LEVS"/>
    <s v="TAXES: PROPERTY RATES: LEVIES"/>
    <n v="1000"/>
    <s v="ADM &amp; HO"/>
    <n v="2376"/>
    <n v="2399.7600000000002"/>
    <n v="2447.7552000000001"/>
  </r>
  <r>
    <n v="204242"/>
    <s v="CITY FINANCE"/>
    <s v="REAL_EST&amp;VAL"/>
    <s v="2.1 - Asset Management"/>
    <s v="Function:Finance and Administration:Core Function:Property Services"/>
    <s v="O/204242.JAH.000"/>
    <s v="MSE:AH:MRC:MUNICIPAL RUNNING COST"/>
    <s v="2242JAH000"/>
    <s v="MSE:AH:MRC:MUNICIPAL RUNNING COST"/>
    <s v="Function:Finance and Administration:Core Function:Property Services"/>
    <n v="4300016000"/>
    <s v="HR:MUNICIP.STAFF:SOCIAL CONTRIB.-BARGAINING COUNCI"/>
    <s v="2b28ccfb-dc64-4968-acc7-7f7a5cc3fa51"/>
    <x v="3"/>
    <m/>
    <s v="RV01_MSE"/>
    <s v="COUNCIL: MUNICIPAL SERVICES: ELECTRICITY"/>
    <n v="1000"/>
    <s v="ADM &amp; HO"/>
    <n v="1900.7999999999995"/>
    <n v="1919.8079999999995"/>
    <n v="1958.2041599999995"/>
  </r>
  <r>
    <n v="302501"/>
    <s v="CORPORATE SERVICES"/>
    <s v="GM - CORP_SERV"/>
    <s v="4.1 - Human Resources Management"/>
    <s v="Function:Finance and Administration:Core Function:Human Resources"/>
    <s v="O/302501.BAH.000"/>
    <s v="LEVS:AH:MRC:MUNICIPAL RUNNING COST"/>
    <s v="3501BAH000"/>
    <s v="LEVS:AH:MRC:MUNICIPAL RUNNING COST"/>
    <s v="Function:Finance and Administration:Core Function:Human Resources"/>
    <n v="4300016000"/>
    <s v="HR:MUNICIP.STAFF:SOCIAL CONTRIB.-BARGAINING COUNCI"/>
    <s v="2b28ccfb-dc64-4968-acc7-7f7a5cc3fa51"/>
    <x v="3"/>
    <m/>
    <s v="RV01_LEVS"/>
    <s v="TAXES: PROPERTY RATES: LEVIES"/>
    <n v="1000"/>
    <s v="ADM &amp; HO"/>
    <n v="475.20000000000005"/>
    <n v="479.95200000000006"/>
    <n v="489.55104000000006"/>
  </r>
  <r>
    <n v="303070"/>
    <s v="CORPORATE SERVICES"/>
    <s v="HR - MNGT"/>
    <s v="4.1 - Human Resources Management"/>
    <s v="Function:Finance and Administration:Core Function:Human Resources"/>
    <s v="O/303070.BAH.000"/>
    <s v="LEVS:AH:MRC:MUNICIPAL RUNNING COST"/>
    <s v="3070BAH000"/>
    <s v="LEVS:AH:MRC:MUNICIPAL RUNNING COST"/>
    <s v="Function:Finance and Administration:Core Function:Human Resources"/>
    <n v="4300016000"/>
    <s v="HR:MUNICIP.STAFF:SOCIAL CONTRIB.-BARGAINING COUNCI"/>
    <s v="2b28ccfb-dc64-4968-acc7-7f7a5cc3fa51"/>
    <x v="3"/>
    <m/>
    <s v="RV01_LEVS"/>
    <s v="TAXES: PROPERTY RATES: LEVIES"/>
    <n v="1000"/>
    <s v="ADM &amp; HO"/>
    <n v="1544.3999999999996"/>
    <n v="1559.8439999999996"/>
    <n v="1591.0408799999996"/>
  </r>
  <r>
    <n v="303075"/>
    <s v="CORPORATE SERVICES"/>
    <s v="ICT - MNGT"/>
    <s v="4.2 - Information Technology"/>
    <s v="Function:Finance and Administration:Core Function:Information Technology"/>
    <s v="O/303075.BAH.000"/>
    <s v="LEVS:AH:MRC:MUNICIPAL RUNNING COST"/>
    <s v="3075BAH000"/>
    <s v="LEVS:AH:MRC:MUNICIPAL RUNNING COST"/>
    <s v="Function:Finance and Administration:Core Function:Information Technology"/>
    <n v="4300016000"/>
    <s v="HR:MUNICIP.STAFF:SOCIAL CONTRIB.-BARGAINING COUNCI"/>
    <s v="2b28ccfb-dc64-4968-acc7-7f7a5cc3fa51"/>
    <x v="3"/>
    <m/>
    <s v="RV01_LEVS"/>
    <s v="TAXES: PROPERTY RATES: LEVIES"/>
    <n v="1000"/>
    <s v="ADM &amp; HO"/>
    <n v="594"/>
    <n v="599.94000000000005"/>
    <n v="611.93880000000001"/>
  </r>
  <r>
    <n v="303077"/>
    <s v="CORPORATE SERVICES"/>
    <s v="SECR &amp; AUX SER_MNGT"/>
    <s v="4.4 - Secretariat and Auxiliary Services"/>
    <s v="Function:Finance and Administration:Core Function:Administrative and Corporate Support"/>
    <s v="O/303077.BAH.000"/>
    <s v="LEVS:AH:MRC:MUNICIPAL RUNNING COST"/>
    <s v="3077BAH000"/>
    <s v="LEVS:AH:MRC:MUNICIPAL RUNNING COST"/>
    <s v="Function:Finance and Administration:Core Function:Administrative and Corporate Support"/>
    <n v="4300016000"/>
    <s v="HR:MUNICIP.STAFF:SOCIAL CONTRIB.-BARGAINING COUNCI"/>
    <s v="2b28ccfb-dc64-4968-acc7-7f7a5cc3fa51"/>
    <x v="3"/>
    <m/>
    <s v="RV01_LEVS"/>
    <s v="TAXES: PROPERTY RATES: LEVIES"/>
    <n v="1000"/>
    <s v="ADM &amp; HO"/>
    <n v="237.60000000000002"/>
    <n v="239.97600000000003"/>
    <n v="244.77552000000003"/>
  </r>
  <r>
    <n v="304001"/>
    <s v="CORPORATE SERVICES"/>
    <s v="HR - SUSTAIN DEV"/>
    <s v="4.1 - Human Resources Management"/>
    <s v="Function:Finance and Administration:Core Function:Human Resources"/>
    <s v="O/304001.BAH.000"/>
    <s v="LEVS:AH:MRC:MUNICIPAL RUNNING COST"/>
    <s v="3001BAH000"/>
    <s v="LEVS:AH:MRC:MUNICIPAL RUNNING COST"/>
    <s v="Function:Finance and Administration:Core Function:Human Resources"/>
    <n v="4300016000"/>
    <s v="HR:MUNICIP.STAFF:SOCIAL CONTRIB.-BARGAINING COUNCI"/>
    <s v="2b28ccfb-dc64-4968-acc7-7f7a5cc3fa51"/>
    <x v="3"/>
    <m/>
    <s v="RV01_LEVS"/>
    <s v="TAXES: PROPERTY RATES: LEVIES"/>
    <n v="1000"/>
    <s v="ADM &amp; HO"/>
    <n v="712.8"/>
    <n v="719.928"/>
    <n v="734.32655999999997"/>
  </r>
  <r>
    <n v="304038"/>
    <s v="CORPORATE SERVICES"/>
    <s v="HR - FINANCE_CMO_COR"/>
    <s v="4.1 - Human Resources Management"/>
    <s v="Function:Finance and Administration:Core Function:Finance"/>
    <s v="O/304038.BAH.000"/>
    <s v="LEVS:AH:MRC:MUNICIPAL RUNNING COST"/>
    <s v="3038BAH000"/>
    <s v="LEVS:AH:MRC:MUNICIPAL RUNNING COST"/>
    <s v="Function:Finance and Administration:Core Function:Finance"/>
    <n v="4300016000"/>
    <s v="HR:MUNICIP.STAFF:SOCIAL CONTRIB.-BARGAINING COUNCI"/>
    <s v="2b28ccfb-dc64-4968-acc7-7f7a5cc3fa51"/>
    <x v="3"/>
    <m/>
    <s v="RV01_LEVS"/>
    <s v="TAXES: PROPERTY RATES: LEVIES"/>
    <n v="1000"/>
    <s v="ADM &amp; HO"/>
    <n v="475.20000000000005"/>
    <n v="479.95200000000006"/>
    <n v="489.55104000000006"/>
  </r>
  <r>
    <n v="304072"/>
    <s v="CORPORATE SERVICES"/>
    <s v="ICT - INFRASTRUCTURE"/>
    <s v="4.2 - Information Technology"/>
    <s v="Function:Finance and Administration:Core Function:Information Technology"/>
    <s v="O/304072.BAH.000"/>
    <s v="LEVS:AH:MRC:MUNICIPAL RUNNING COST"/>
    <s v="3072BAH000"/>
    <s v="LEVS:AH:MRC:MUNICIPAL RUNNING COST"/>
    <s v="Function:Finance and Administration:Core Function:Information Technology"/>
    <n v="4300016000"/>
    <s v="HR:MUNICIP.STAFF:SOCIAL CONTRIB.-BARGAINING COUNCI"/>
    <s v="2b28ccfb-dc64-4968-acc7-7f7a5cc3fa51"/>
    <x v="3"/>
    <m/>
    <s v="RV01_LEVS"/>
    <s v="TAXES: PROPERTY RATES: LEVIES"/>
    <n v="1000"/>
    <s v="ADM &amp; HO"/>
    <n v="1069.1999999999998"/>
    <n v="1079.8919999999998"/>
    <n v="1101.4898399999997"/>
  </r>
  <r>
    <n v="304073"/>
    <s v="CORPORATE SERVICES"/>
    <s v="SYSTEMS ADMIN"/>
    <s v="4.2 - Information Technology"/>
    <s v="Function:Finance and Administration:Core Function:Information Technology"/>
    <s v="O/304073.BAH.000"/>
    <s v="LEVS:AH:MRC:MUNICIPAL RUNNING COST"/>
    <s v="3073BAH000"/>
    <s v="LEVS:AH:MRC:MUNICIPAL RUNNING COST"/>
    <s v="Function:Finance and Administration:Core Function:Information Technology"/>
    <n v="4300016000"/>
    <s v="HR:MUNICIP.STAFF:SOCIAL CONTRIB.-BARGAINING COUNCI"/>
    <s v="2b28ccfb-dc64-4968-acc7-7f7a5cc3fa51"/>
    <x v="3"/>
    <m/>
    <s v="RV01_LEVS"/>
    <s v="TAXES: PROPERTY RATES: LEVIES"/>
    <n v="1000"/>
    <s v="ADM &amp; HO"/>
    <n v="356.40000000000003"/>
    <n v="359.96400000000006"/>
    <n v="367.16328000000004"/>
  </r>
  <r>
    <n v="304103"/>
    <s v="CORPORATE SERVICES"/>
    <s v="HR - INFRASTR SERV"/>
    <s v="4.1 - Human Resources Management"/>
    <s v="Function:Finance and Administration:Core Function:Administrative and Corporate Support"/>
    <s v="O/304103.JAH.000"/>
    <s v="MSE:AH:MRC:MUNICIPAL RUNNING COST"/>
    <s v="3103JAH000"/>
    <s v="MSE:AH:MRC:MUNICIPAL RUNNING COST"/>
    <s v="Function:Finance and Administration:Core Function:Administrative and Corporate Support"/>
    <n v="4300016000"/>
    <s v="HR:MUNICIP.STAFF:SOCIAL CONTRIB.-BARGAINING COUNCI"/>
    <s v="2b28ccfb-dc64-4968-acc7-7f7a5cc3fa51"/>
    <x v="3"/>
    <m/>
    <s v="RV01_MSE"/>
    <s v="COUNCIL: MUNICIPAL SERVICES: ELECTRICITY"/>
    <n v="1000"/>
    <s v="ADM &amp; HO"/>
    <n v="712.8"/>
    <n v="719.928"/>
    <n v="734.32655999999997"/>
  </r>
  <r>
    <n v="304346"/>
    <s v="CORPORATE SERVICES"/>
    <s v="OCCUPATIONAL HEALTH"/>
    <s v="4.1 - Human Resources Management"/>
    <s v="Function:Finance and Administration:Core Function:Human Resources"/>
    <s v="O/304346.BAH.000"/>
    <s v="LEVS:AH:MRC:MUNICIPAL RUNNING COST"/>
    <s v="3346BAH000"/>
    <s v="LEVS:AH:MRC:MUNICIPAL RUNNING COST"/>
    <s v="Function:Finance and Administration:Core Function:Human Resources"/>
    <n v="4300016000"/>
    <s v="HR:MUNICIP.STAFF:SOCIAL CONTRIB.-BARGAINING COUNCI"/>
    <s v="2b28ccfb-dc64-4968-acc7-7f7a5cc3fa51"/>
    <x v="3"/>
    <m/>
    <s v="RV01_LEVS"/>
    <s v="TAXES: PROPERTY RATES: LEVIES"/>
    <n v="1000"/>
    <s v="ADM &amp; HO"/>
    <n v="1425.5999999999997"/>
    <n v="1439.8559999999998"/>
    <n v="1468.6531199999997"/>
  </r>
  <r>
    <n v="304502"/>
    <s v="CORPORATE SERVICES"/>
    <s v="LEGAL SERVICES"/>
    <s v="4.3 - Legal Services"/>
    <s v="Function:Finance and Administration:Core Function:Legal Services"/>
    <s v="O/304502.BAH.000"/>
    <s v="LEVS:AH:MRC:MUNICIPAL RUNNING COST"/>
    <s v="3502BAH000"/>
    <s v="LEVS:AH:MRC:MUNICIPAL RUNNING COST"/>
    <s v="Function:Finance and Administration:Core Function:Legal Services"/>
    <n v="4300016000"/>
    <s v="HR:MUNICIP.STAFF:SOCIAL CONTRIB.-BARGAINING COUNCI"/>
    <s v="2b28ccfb-dc64-4968-acc7-7f7a5cc3fa51"/>
    <x v="3"/>
    <m/>
    <s v="RV01_LEVS"/>
    <s v="TAXES: PROPERTY RATES: LEVIES"/>
    <n v="1000"/>
    <s v="ADM &amp; HO"/>
    <n v="1781.9999999999995"/>
    <n v="1799.8199999999995"/>
    <n v="1835.8163999999995"/>
  </r>
  <r>
    <n v="304505"/>
    <s v="CORPORATE SERVICES"/>
    <s v="ARCHIVS_RGSTRY &amp; INF"/>
    <s v="4.4 - Secretariat and Auxiliary Services"/>
    <s v="Function:Finance and Administration:Core Function:Administrative and Corporate Support"/>
    <s v="O/304505.BAH.000"/>
    <s v="LEVS:AH:MRC:MUNICIPAL RUNNING COST"/>
    <s v="3505BAH000"/>
    <s v="LEVS:AH:MRC:MUNICIPAL RUNNING COST"/>
    <s v="Function:Finance and Administration:Core Function:Administrative and Corporate Support"/>
    <n v="4300016000"/>
    <s v="HR:MUNICIP.STAFF:SOCIAL CONTRIB.-BARGAINING COUNCI"/>
    <s v="2b28ccfb-dc64-4968-acc7-7f7a5cc3fa51"/>
    <x v="3"/>
    <m/>
    <s v="RV01_LEVS"/>
    <s v="TAXES: PROPERTY RATES: LEVIES"/>
    <n v="1000"/>
    <s v="ADM &amp; HO"/>
    <n v="475.20000000000005"/>
    <n v="479.95200000000006"/>
    <n v="489.55104000000006"/>
  </r>
  <r>
    <n v="304506"/>
    <s v="CORPORATE SERVICES"/>
    <s v="PRINTING"/>
    <s v="4.4 - Secretariat and Auxiliary Services"/>
    <s v="Function:Finance and Administration:Core Function:Administrative and Corporate Support"/>
    <s v="O/304506.BAH.000"/>
    <s v="LEVS:AH:MRC:MUNICIPAL RUNNING COST"/>
    <s v="3506BAH000"/>
    <s v="LEVS:AH:MRC:MUNICIPAL RUNNING COST"/>
    <s v="Function:Finance and Administration:Core Function:Administrative and Corporate Support"/>
    <n v="4300016000"/>
    <s v="HR:MUNICIP.STAFF:SOCIAL CONTRIB.-BARGAINING COUNCI"/>
    <s v="2b28ccfb-dc64-4968-acc7-7f7a5cc3fa51"/>
    <x v="3"/>
    <m/>
    <s v="RV01_LEVS"/>
    <s v="TAXES: PROPERTY RATES: LEVIES"/>
    <n v="1000"/>
    <s v="ADM &amp; HO"/>
    <n v="1069.1999999999998"/>
    <n v="1079.8919999999998"/>
    <n v="1101.4898399999997"/>
  </r>
  <r>
    <n v="304507"/>
    <s v="CORPORATE SERVICES"/>
    <s v="SECRETARIAT"/>
    <s v="4.4 - Secretariat and Auxiliary Services"/>
    <s v="Function:Finance and Administration:Core Function:Administrative and Corporate Support"/>
    <s v="O/304507.BAH.000"/>
    <s v="LEVS:AH:MRC:MUNICIPAL RUNNING COST"/>
    <s v="3507BAH000"/>
    <s v="LEVS:AH:MRC:MUNICIPAL RUNNING COST"/>
    <s v="Function:Finance and Administration:Core Function:Administrative and Corporate Support"/>
    <n v="4300016000"/>
    <s v="HR:MUNICIP.STAFF:SOCIAL CONTRIB.-BARGAINING COUNCI"/>
    <s v="2b28ccfb-dc64-4968-acc7-7f7a5cc3fa51"/>
    <x v="3"/>
    <m/>
    <s v="RV01_LEVS"/>
    <s v="TAXES: PROPERTY RATES: LEVIES"/>
    <n v="1000"/>
    <s v="ADM &amp; HO"/>
    <n v="3920.4000000000024"/>
    <n v="3959.6040000000025"/>
    <n v="4038.7960800000028"/>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300016000"/>
    <s v="HR:MUNICIP.STAFF:SOCIAL CONTRIB.-BARGAINING COUNCI"/>
    <s v="2b28ccfb-dc64-4968-acc7-7f7a5cc3fa51"/>
    <x v="3"/>
    <m/>
    <s v="RV01_LEVS"/>
    <s v="TAXES: PROPERTY RATES: LEVIES"/>
    <n v="1000"/>
    <s v="ADM &amp; HO"/>
    <n v="3801.6000000000022"/>
    <n v="3839.6160000000023"/>
    <n v="3916.4083200000023"/>
  </r>
  <r>
    <n v="304526"/>
    <s v="CORPORATE SERVICES"/>
    <s v="ICT - PROJECTS"/>
    <s v="4.2 - Information Technology"/>
    <s v="Function:Finance and Administration:Core Function:Information Technology"/>
    <s v="O/304526.BAH.000"/>
    <s v="LEVS:AH:MRC:MUNICIPAL RUNNING COST"/>
    <s v="3526BAH000"/>
    <s v="LEVS:AH:MRC:MUNICIPAL RUNNING COST"/>
    <s v="Function:Finance and Administration:Core Function:Information Technology"/>
    <n v="4300016000"/>
    <s v="HR:MUNICIP.STAFF:SOCIAL CONTRIB.-BARGAINING COUNCI"/>
    <s v="2b28ccfb-dc64-4968-acc7-7f7a5cc3fa51"/>
    <x v="3"/>
    <m/>
    <s v="RV01_LEVS"/>
    <s v="TAXES: PROPERTY RATES: LEVIES"/>
    <n v="1000"/>
    <s v="ADM &amp; HO"/>
    <n v="356.40000000000003"/>
    <n v="359.96400000000006"/>
    <n v="367.16328000000004"/>
  </r>
  <r>
    <n v="304530"/>
    <s v="CORPORATE SERVICES"/>
    <s v="ORG DEV &amp; SKLS DEV"/>
    <s v="4.1 - Human Resources Management"/>
    <s v="Function:Finance and Administration:Core Function:Human Resources"/>
    <s v="O/304530.BAH.000"/>
    <s v="LEVS:AH:MRC:MUNICIPAL RUNNING COST"/>
    <s v="3530BAH000"/>
    <s v="LEVS:AH:MRC:MUNICIPAL RUNNING COST"/>
    <s v="Function:Finance and Administration:Core Function:Human Resources"/>
    <n v="4300016000"/>
    <s v="HR:MUNICIP.STAFF:SOCIAL CONTRIB.-BARGAINING COUNCI"/>
    <s v="2b28ccfb-dc64-4968-acc7-7f7a5cc3fa51"/>
    <x v="3"/>
    <m/>
    <s v="RV01_LEVS"/>
    <s v="TAXES: PROPERTY RATES: LEVIES"/>
    <n v="1000"/>
    <s v="ADM &amp; HO"/>
    <n v="1187.9999999999998"/>
    <n v="1199.8799999999999"/>
    <n v="1223.8775999999998"/>
  </r>
  <r>
    <n v="402284"/>
    <s v="COMMUNITY SERVICES"/>
    <s v="GM - COMMUNITY_SERV"/>
    <s v="4.5 - General Manager: Corporate Service"/>
    <s v="Function:Executive and Council:Core Function:Municipal Manager, Town Secretary and Chief Executive"/>
    <s v="O/402284.JAH.000"/>
    <s v="MSE:AH:MRC:MUNICIPAL RUNNING COST"/>
    <s v="4284JAH000"/>
    <s v="MSE:AH:MRC:MUNICIPAL RUNNING COST"/>
    <s v="Function:Executive and Council:Core Function:Municipal Manager, Town Secretary and Chief Executive"/>
    <n v="4300016000"/>
    <s v="HR:MUNICIP.STAFF:SOCIAL CONTRIB.-BARGAINING COUNCI"/>
    <s v="2b28ccfb-dc64-4968-acc7-7f7a5cc3fa51"/>
    <x v="3"/>
    <m/>
    <s v="RV01_LEVS"/>
    <s v="TAXES: PROPERTY RATES: LEVIES"/>
    <n v="1000"/>
    <s v="ADM &amp; HO"/>
    <n v="118.80000000000001"/>
    <n v="119.98800000000001"/>
    <n v="122.38776000000001"/>
  </r>
  <r>
    <n v="403066"/>
    <s v="COMMUNITY SERVICES"/>
    <s v="PUB SAFE_ EM - MNGT"/>
    <s v="3.2 - Public Safety, Emergency Services and Enforcement"/>
    <s v="Function:Public Safety:Non-core Function:Fire Fighting and Protection"/>
    <s v="O/403066.JAH.000"/>
    <s v="MSE:AH:MRC:MUNICIPAL RUNNING COST"/>
    <s v="4066JAH000"/>
    <s v="MSE:AH:MRC:MUNICIPAL RUNNING COST"/>
    <s v="Function:Public Safety:Non-core Function:Fire Fighting and Protection"/>
    <n v="4300016000"/>
    <s v="HR:MUNICIP.STAFF:SOCIAL CONTRIB.-BARGAINING COUNCI"/>
    <s v="2b28ccfb-dc64-4968-acc7-7f7a5cc3fa51"/>
    <x v="3"/>
    <m/>
    <s v="RV01_MSE"/>
    <s v="COUNCIL: MUNICIPAL SERVICES: ELECTRICITY"/>
    <n v="1000"/>
    <s v="ADM &amp; HO"/>
    <n v="1544.3999999999996"/>
    <n v="1559.8439999999996"/>
    <n v="1591.0408799999996"/>
  </r>
  <r>
    <n v="403068"/>
    <s v="COMMUNITY SERVICES"/>
    <s v="WASTE MANAGEMENT"/>
    <s v="3.4 - Waste Management"/>
    <s v="Function:Waste Management:Core Function:Solid Waste Removal"/>
    <s v="O/403068.MAH.000"/>
    <s v="WAST:AH:MRC:MUNICIPAL RUNNING COST"/>
    <s v="4068MAH000"/>
    <s v="WAST:AH:MRC:MUNICIPAL RUNNING COST"/>
    <s v="Function:Waste Management:Core Function:Solid Waste Removal"/>
    <n v="4300016000"/>
    <s v="HR:MUNICIP.STAFF:SOCIAL CONTRIB.-BARGAINING COUNCI"/>
    <s v="2b28ccfb-dc64-4968-acc7-7f7a5cc3fa51"/>
    <x v="3"/>
    <s v="R/M"/>
    <s v="RV01_LEVS"/>
    <s v="TAXES: PROPERTY RATES: LEVIES"/>
    <n v="1000"/>
    <s v="ADM &amp; HO"/>
    <n v="3326.4000000000015"/>
    <n v="3359.6640000000016"/>
    <n v="3426.8572800000015"/>
  </r>
  <r>
    <n v="403068"/>
    <s v="COMMUNITY SERVICES"/>
    <s v="WASTE MANAGEMENT"/>
    <s v="3.4 - Waste Management"/>
    <s v="Function:Waste Management:Core Function:Solid Waste Removal"/>
    <s v="O/403068.MAH.000"/>
    <s v="WAST:AH:MRC:MUNICIPAL RUNNING COST"/>
    <s v="4068MAH000"/>
    <s v="WAST:AH:MRC:MUNICIPAL RUNNING COST"/>
    <s v="Function:Waste Management:Core Function:Solid Waste Removal"/>
    <n v="4300016000"/>
    <s v="HR:MUNICIP.STAFF:SOCIAL CONTRIB.-BARGAINING COUNCI"/>
    <s v="2b28ccfb-dc64-4968-acc7-7f7a5cc3fa51"/>
    <x v="3"/>
    <s v="R/M"/>
    <s v="RV01_LEVS"/>
    <s v="TAXES: PROPERTY RATES: LEVIES"/>
    <n v="1000"/>
    <s v="ADM &amp; HO"/>
    <n v="118.80000000000001"/>
    <n v="119.98800000000001"/>
    <n v="122.38776000000001"/>
  </r>
  <r>
    <n v="403068"/>
    <s v="COMMUNITY SERVICES"/>
    <s v="WASTE MANAGEMENT"/>
    <s v="3.4 - Waste Management"/>
    <s v="Function:Waste Management:Core Function:Solid Waste Removal"/>
    <s v="O/403068.MAH.000"/>
    <s v="WAST:AH:MRC:MUNICIPAL RUNNING COST"/>
    <s v="4068MAH000"/>
    <s v="WAST:AH:MRC:MUNICIPAL RUNNING COST"/>
    <s v="Function:Waste Management:Core Function:Solid Waste Removal"/>
    <n v="4300016000"/>
    <s v="HR:MUNICIP.STAFF:SOCIAL CONTRIB.-BARGAINING COUNCI"/>
    <s v="2b28ccfb-dc64-4968-acc7-7f7a5cc3fa51"/>
    <x v="3"/>
    <s v="R/M"/>
    <s v="RV01_WAST"/>
    <s v="COUNCIL: MUNICIPAL SERVICES: WASTE"/>
    <n v="1000"/>
    <s v="ADM &amp; HO"/>
    <n v="1306.7999999999997"/>
    <n v="1319.8679999999997"/>
    <n v="1346.2653599999996"/>
  </r>
  <r>
    <n v="403069"/>
    <s v="COMMUNITY SERVICES"/>
    <s v="SPORTS AND RECREATION"/>
    <s v="3.3 - Recreation and Facilities"/>
    <s v="Function:Sport and Recreation:Core Function:Recreational Facilities"/>
    <s v="O/403069.JAH.000"/>
    <s v="MSE:AH:MRC:MUNICIPAL RUNNING COST"/>
    <s v="4069JAH000"/>
    <s v="MSE:AH:MRC:MUNICIPAL RUNNING COST"/>
    <s v="Function:Sport and Recreation:Core Function:Recreational Facilities"/>
    <n v="4300016000"/>
    <s v="HR:MUNICIP.STAFF:SOCIAL CONTRIB.-BARGAINING COUNCI"/>
    <s v="2b28ccfb-dc64-4968-acc7-7f7a5cc3fa51"/>
    <x v="3"/>
    <s v="R/M"/>
    <s v="RV01_LEVS"/>
    <s v="TAXES: PROPERTY RATES: LEVIES"/>
    <n v="1000"/>
    <s v="ADM &amp; HO"/>
    <n v="237.60000000000002"/>
    <n v="239.97600000000003"/>
    <n v="244.77552000000003"/>
  </r>
  <r>
    <n v="403069"/>
    <s v="COMMUNITY SERVICES"/>
    <s v="SPORTS AND RECREATION"/>
    <s v="3.3 - Recreation and Facilities"/>
    <s v="Function:Sport and Recreation:Core Function:Recreational Facilities"/>
    <s v="O/403069.JAH.000"/>
    <s v="MSE:AH:MRC:MUNICIPAL RUNNING COST"/>
    <s v="4069JAH000"/>
    <s v="MSE:AH:MRC:MUNICIPAL RUNNING COST"/>
    <s v="Function:Sport and Recreation:Core Function:Recreational Facilities"/>
    <n v="4300016000"/>
    <s v="HR:MUNICIP.STAFF:SOCIAL CONTRIB.-BARGAINING COUNCI"/>
    <s v="2b28ccfb-dc64-4968-acc7-7f7a5cc3fa51"/>
    <x v="3"/>
    <s v="R/M"/>
    <s v="RV01_MSE"/>
    <s v="COUNCIL: MUNICIPAL SERVICES: ELECTRICITY"/>
    <n v="1000"/>
    <s v="ADM &amp; HO"/>
    <n v="10691.999999999993"/>
    <n v="10798.919999999993"/>
    <n v="11014.898399999993"/>
  </r>
  <r>
    <n v="403243"/>
    <s v="COMMUNITY SERVICES"/>
    <s v="COMMUNITY HALLS"/>
    <s v="3.3 - Recreation and Facilities"/>
    <s v="Function:Community and Social Services:Core Function:Community Halls and Facilities"/>
    <s v="O/403243.BAH.000"/>
    <s v="LEVS:AH:MRC:MUNICIPAL RUNNING COST"/>
    <s v="4243BAH000"/>
    <s v="LEVS:AH:MRC:MUNICIPAL RUNNING COST"/>
    <s v="Function:Community and Social Services:Core Function:Community Halls and Facilities"/>
    <n v="4300016000"/>
    <s v="HR:MUNICIP.STAFF:SOCIAL CONTRIB.-BARGAINING COUNCI"/>
    <s v="2b28ccfb-dc64-4968-acc7-7f7a5cc3fa51"/>
    <x v="3"/>
    <m/>
    <s v="RV01_LEVS"/>
    <s v="TAXES: PROPERTY RATES: LEVIES"/>
    <n v="1000"/>
    <s v="ADM &amp; HO"/>
    <n v="475.20000000000005"/>
    <n v="479.95200000000006"/>
    <n v="489.55104000000006"/>
  </r>
  <r>
    <n v="403553"/>
    <s v="COMMUNITY SERVICES"/>
    <s v="AREA BASED - MNGT"/>
    <s v="3.1 - Area Based Management "/>
    <s v="Function:Community and Social Services:Non-core Function:Population Development"/>
    <s v="O/403553.JAH.000"/>
    <s v="MSE:AH:MRC:MUNICIPAL RUNNING COST"/>
    <s v="4553JAH000"/>
    <s v="MSE:AH:MRC:MUNICIPAL RUNNING COST"/>
    <s v="Function:Finance and Administration:Core Function:Administrative and Corporate Support"/>
    <n v="4300016000"/>
    <s v="HR:MUNICIP.STAFF:SOCIAL CONTRIB.-BARGAINING COUNCI"/>
    <s v="2b28ccfb-dc64-4968-acc7-7f7a5cc3fa51"/>
    <x v="3"/>
    <m/>
    <s v="RV01_LEVS"/>
    <s v="TAXES: PROPERTY RATES: LEVIES"/>
    <n v="1000"/>
    <s v="ADM &amp; HO"/>
    <n v="1306.7999999999997"/>
    <n v="1319.8679999999997"/>
    <n v="1346.2653599999996"/>
  </r>
  <r>
    <n v="403553"/>
    <s v="COMMUNITY SERVICES"/>
    <s v="AREA BASED - MNGT"/>
    <s v="3.1 - Area Based Management "/>
    <s v="Function:Community and Social Services:Non-core Function:Population Development"/>
    <s v="O/403553.JAH.000"/>
    <s v="MSE:AH:MRC:MUNICIPAL RUNNING COST"/>
    <s v="4553JAH000"/>
    <s v="MSE:AH:MRC:MUNICIPAL RUNNING COST"/>
    <s v="Function:Finance and Administration:Core Function:Administrative and Corporate Support"/>
    <n v="4300016000"/>
    <s v="HR:MUNICIP.STAFF:SOCIAL CONTRIB.-BARGAINING COUNCI"/>
    <s v="2b28ccfb-dc64-4968-acc7-7f7a5cc3fa51"/>
    <x v="3"/>
    <m/>
    <s v="RV01_MSE"/>
    <s v="COUNCIL: MUNICIPAL SERVICES: ELECTRICITY"/>
    <n v="1000"/>
    <s v="ADM &amp; HO"/>
    <n v="1069.1999999999998"/>
    <n v="1079.8919999999998"/>
    <n v="1101.4898399999997"/>
  </r>
  <r>
    <n v="404117"/>
    <s v="COMMUNITY SERVICES"/>
    <s v="EAST_ASHBRTON_CNTRL"/>
    <s v="3.1 - Area Based Management "/>
    <s v="Function:Finance and Administration:Core Function:Administrative and Corporate Support"/>
    <s v="O/404117.BZ4.000"/>
    <s v="LEVS:Z4:MRC:MUNICIPAL RUNNING COST"/>
    <s v="4117BZ4000"/>
    <s v="LEVS:Z4:MRC:MUNICIPAL RUNNING COST"/>
    <s v="Function:Finance and Administration:Core Function:Administrative and Corporate Support"/>
    <n v="4300016000"/>
    <s v="HR:MUNICIP.STAFF:SOCIAL CONTRIB.-BARGAINING COUNCI"/>
    <s v="2b28ccfb-dc64-4968-acc7-7f7a5cc3fa51"/>
    <x v="3"/>
    <m/>
    <s v="RV01_LEVS"/>
    <s v="TAXES: PROPERTY RATES: LEVIES"/>
    <n v="1000"/>
    <s v="ADM &amp; HO"/>
    <n v="118.80000000000001"/>
    <n v="119.98800000000001"/>
    <n v="122.38776000000001"/>
  </r>
  <r>
    <n v="404117"/>
    <s v="COMMUNITY SERVICES"/>
    <s v="EAST_ASHBRTON_CNTRL"/>
    <s v="3.1 - Area Based Management "/>
    <s v="Function:Finance and Administration:Core Function:Administrative and Corporate Support"/>
    <s v="O/404117.BZ4.000"/>
    <s v="LEVS:Z4:MRC:MUNICIPAL RUNNING COST"/>
    <s v="4117BZ4000"/>
    <s v="LEVS:Z4:MRC:MUNICIPAL RUNNING COST"/>
    <s v="Function:Finance and Administration:Core Function:Administrative and Corporate Support"/>
    <n v="4300016000"/>
    <s v="HR:MUNICIP.STAFF:SOCIAL CONTRIB.-BARGAINING COUNCI"/>
    <s v="2b28ccfb-dc64-4968-acc7-7f7a5cc3fa51"/>
    <x v="3"/>
    <m/>
    <s v="RV01_LEVS"/>
    <s v="TAXES: PROPERTY RATES: LEVIES"/>
    <n v="1000"/>
    <s v="ADM &amp; HO"/>
    <n v="1187.9999999999998"/>
    <n v="1199.8799999999999"/>
    <n v="1223.8775999999998"/>
  </r>
  <r>
    <n v="404118"/>
    <s v="COMMUNITY SERVICES"/>
    <s v="NORTHERN"/>
    <s v="3.1 - Area Based Management "/>
    <s v="Function:Finance and Administration:Core Function:Administrative and Corporate Support"/>
    <s v="O/404118.BZ5.000"/>
    <s v="LEVS:Z5:MRC:MUNICIPAL RUNNING COST"/>
    <s v="4118BZ5000"/>
    <s v="LEVS:Z5:MRC:MUNICIPAL RUNNING COST"/>
    <s v="Function:Finance and Administration:Core Function:Administrative and Corporate Support"/>
    <n v="4300016000"/>
    <s v="HR:MUNICIP.STAFF:SOCIAL CONTRIB.-BARGAINING COUNCI"/>
    <s v="2b28ccfb-dc64-4968-acc7-7f7a5cc3fa51"/>
    <x v="3"/>
    <m/>
    <s v="RV01_LEVS"/>
    <s v="TAXES: PROPERTY RATES: LEVIES"/>
    <n v="1000"/>
    <s v="ADM &amp; HO"/>
    <n v="356.40000000000003"/>
    <n v="359.96400000000006"/>
    <n v="367.16328000000004"/>
  </r>
  <r>
    <n v="404118"/>
    <s v="COMMUNITY SERVICES"/>
    <s v="NORTHERN"/>
    <s v="3.1 - Area Based Management "/>
    <s v="Function:Finance and Administration:Core Function:Administrative and Corporate Support"/>
    <s v="O/404118.BZ5.000"/>
    <s v="LEVS:Z5:MRC:MUNICIPAL RUNNING COST"/>
    <s v="4118BZ5000"/>
    <s v="LEVS:Z5:MRC:MUNICIPAL RUNNING COST"/>
    <s v="Function:Finance and Administration:Core Function:Administrative and Corporate Support"/>
    <n v="4300016000"/>
    <s v="HR:MUNICIP.STAFF:SOCIAL CONTRIB.-BARGAINING COUNCI"/>
    <s v="2b28ccfb-dc64-4968-acc7-7f7a5cc3fa51"/>
    <x v="3"/>
    <m/>
    <s v="RV01_LEVS"/>
    <s v="TAXES: PROPERTY RATES: LEVIES"/>
    <n v="1000"/>
    <s v="ADM &amp; HO"/>
    <n v="1544.3999999999996"/>
    <n v="1559.8439999999996"/>
    <n v="1591.0408799999996"/>
  </r>
  <r>
    <n v="404119"/>
    <s v="COMMUNITY SERVICES"/>
    <s v="IMBALI"/>
    <s v="3.1 - Area Based Management "/>
    <s v="Function:Finance and Administration:Core Function:Administrative and Corporate Support"/>
    <s v="O/404119.BZ3.000"/>
    <s v="LEVS:Z3:MRC:MUNICIPAL RUNNING COST"/>
    <s v="4119BZ3000"/>
    <s v="LEVS:Z3:MRC:MUNICIPAL RUNNING COST"/>
    <s v="Function:Finance and Administration:Core Function:Administrative and Corporate Support"/>
    <n v="4300016000"/>
    <s v="HR:MUNICIP.STAFF:SOCIAL CONTRIB.-BARGAINING COUNCI"/>
    <s v="2b28ccfb-dc64-4968-acc7-7f7a5cc3fa51"/>
    <x v="3"/>
    <m/>
    <s v="RV01_LEVS"/>
    <s v="TAXES: PROPERTY RATES: LEVIES"/>
    <n v="1000"/>
    <s v="ADM &amp; HO"/>
    <n v="118.80000000000001"/>
    <n v="119.98800000000001"/>
    <n v="122.38776000000001"/>
  </r>
  <r>
    <n v="404119"/>
    <s v="COMMUNITY SERVICES"/>
    <s v="IMBALI"/>
    <s v="3.1 - Area Based Management "/>
    <s v="Function:Finance and Administration:Core Function:Administrative and Corporate Support"/>
    <s v="O/404119.BZ3.000"/>
    <s v="LEVS:Z3:MRC:MUNICIPAL RUNNING COST"/>
    <s v="4119BZ3000"/>
    <s v="LEVS:Z3:MRC:MUNICIPAL RUNNING COST"/>
    <s v="Function:Finance and Administration:Core Function:Administrative and Corporate Support"/>
    <n v="4300016000"/>
    <s v="HR:MUNICIP.STAFF:SOCIAL CONTRIB.-BARGAINING COUNCI"/>
    <s v="2b28ccfb-dc64-4968-acc7-7f7a5cc3fa51"/>
    <x v="3"/>
    <m/>
    <s v="RV01_LEVS"/>
    <s v="TAXES: PROPERTY RATES: LEVIES"/>
    <n v="1000"/>
    <s v="ADM &amp; HO"/>
    <n v="1069.1999999999998"/>
    <n v="1079.8919999999998"/>
    <n v="1101.4898399999997"/>
  </r>
  <r>
    <n v="404120"/>
    <s v="COMMUNITY SERVICES"/>
    <s v="EDENDALE"/>
    <s v="3.1 - Area Based Management "/>
    <s v="Function:Finance and Administration:Core Function:Administrative and Corporate Support"/>
    <s v="O/404120.BZ2.000"/>
    <s v="LEVS:Z2:MRC:MUNICIPAL RUNNING COST"/>
    <s v="4120BZ2000"/>
    <s v="LEVS:Z2:MRC:MUNICIPAL RUNNING COST"/>
    <s v="Function:Finance and Administration:Core Function:Administrative and Corporate Support"/>
    <n v="4300016000"/>
    <s v="HR:MUNICIP.STAFF:SOCIAL CONTRIB.-BARGAINING COUNCI"/>
    <s v="2b28ccfb-dc64-4968-acc7-7f7a5cc3fa51"/>
    <x v="3"/>
    <m/>
    <s v="RV01_LEVS"/>
    <s v="TAXES: PROPERTY RATES: LEVIES"/>
    <n v="1000"/>
    <s v="ADM &amp; HO"/>
    <n v="118.80000000000001"/>
    <n v="119.98800000000001"/>
    <n v="122.38776000000001"/>
  </r>
  <r>
    <n v="404120"/>
    <s v="COMMUNITY SERVICES"/>
    <s v="EDENDALE"/>
    <s v="3.1 - Area Based Management "/>
    <s v="Function:Finance and Administration:Core Function:Administrative and Corporate Support"/>
    <s v="O/404120.BZ2.000"/>
    <s v="LEVS:Z2:MRC:MUNICIPAL RUNNING COST"/>
    <s v="4120BZ2000"/>
    <s v="LEVS:Z2:MRC:MUNICIPAL RUNNING COST"/>
    <s v="Function:Finance and Administration:Core Function:Administrative and Corporate Support"/>
    <n v="4300016000"/>
    <s v="HR:MUNICIP.STAFF:SOCIAL CONTRIB.-BARGAINING COUNCI"/>
    <s v="2b28ccfb-dc64-4968-acc7-7f7a5cc3fa51"/>
    <x v="3"/>
    <m/>
    <s v="RV01_LEVS"/>
    <s v="TAXES: PROPERTY RATES: LEVIES"/>
    <n v="1000"/>
    <s v="ADM &amp; HO"/>
    <n v="475.20000000000005"/>
    <n v="479.95200000000006"/>
    <n v="489.55104000000006"/>
  </r>
  <r>
    <n v="404121"/>
    <s v="COMMUNITY SERVICES"/>
    <s v="VULINDLELA"/>
    <s v="3.1 - Area Based Management "/>
    <s v="Function:Finance and Administration:Core Function:Administrative and Corporate Support"/>
    <s v="O/404121.BZ1.000"/>
    <s v="LEVS:Z1:MRC:MUNICIPAL RUNNING COST"/>
    <s v="4121BZ1000"/>
    <s v="LEVS:Z1:MRC:MUNICIPAL RUNNING COST"/>
    <s v="Function:Finance and Administration:Core Function:Administrative and Corporate Support"/>
    <n v="4300016000"/>
    <s v="HR:MUNICIP.STAFF:SOCIAL CONTRIB.-BARGAINING COUNCI"/>
    <s v="2b28ccfb-dc64-4968-acc7-7f7a5cc3fa51"/>
    <x v="3"/>
    <s v="R/M"/>
    <s v="RV01_LEVS"/>
    <s v="TAXES: PROPERTY RATES: LEVIES"/>
    <n v="1000"/>
    <s v="ADM &amp; HO"/>
    <n v="237.60000000000002"/>
    <n v="239.97600000000003"/>
    <n v="244.77552000000003"/>
  </r>
  <r>
    <n v="404121"/>
    <s v="COMMUNITY SERVICES"/>
    <s v="VULINDLELA"/>
    <s v="3.1 - Area Based Management "/>
    <s v="Function:Finance and Administration:Core Function:Administrative and Corporate Support"/>
    <s v="O/404121.BZ1.000"/>
    <s v="LEVS:Z1:MRC:MUNICIPAL RUNNING COST"/>
    <s v="4121BZ1000"/>
    <s v="LEVS:Z1:MRC:MUNICIPAL RUNNING COST"/>
    <s v="Function:Finance and Administration:Core Function:Administrative and Corporate Support"/>
    <n v="4300016000"/>
    <s v="HR:MUNICIP.STAFF:SOCIAL CONTRIB.-BARGAINING COUNCI"/>
    <s v="2b28ccfb-dc64-4968-acc7-7f7a5cc3fa51"/>
    <x v="3"/>
    <s v="R/M"/>
    <s v="RV01_LEVS"/>
    <s v="TAXES: PROPERTY RATES: LEVIES"/>
    <n v="1000"/>
    <s v="ADM &amp; HO"/>
    <n v="356.40000000000003"/>
    <n v="359.96400000000006"/>
    <n v="367.16328000000004"/>
  </r>
  <r>
    <n v="404166"/>
    <s v="COMMUNITY SERVICES"/>
    <s v="BULD &amp; FACILTS MNGT"/>
    <s v="3.3 - Recreation and Facilities"/>
    <s v="Function:Finance and Administration:Core Function:Property Services"/>
    <s v="O/404166.BAH.000"/>
    <s v="LEVS:AH:MRC:MUNICIPAL RUNNING COST"/>
    <s v="4166BAH000"/>
    <s v="LEVS:AH:MRC:MUNICIPAL RUNNING COST"/>
    <s v="Function:Finance and Administration:Core Function:Property Services"/>
    <n v="4300016000"/>
    <s v="HR:MUNICIP.STAFF:SOCIAL CONTRIB.-BARGAINING COUNCI"/>
    <s v="2b28ccfb-dc64-4968-acc7-7f7a5cc3fa51"/>
    <x v="3"/>
    <s v="R/M"/>
    <s v="RV01_LEVS"/>
    <s v="TAXES: PROPERTY RATES: LEVIES"/>
    <n v="1000"/>
    <s v="ADM &amp; HO"/>
    <n v="237.60000000000002"/>
    <n v="239.97600000000003"/>
    <n v="244.77552000000003"/>
  </r>
  <r>
    <n v="404166"/>
    <s v="COMMUNITY SERVICES"/>
    <s v="BULD &amp; FACILTS MNGT"/>
    <s v="3.3 - Recreation and Facilities"/>
    <s v="Function:Finance and Administration:Core Function:Property Services"/>
    <s v="O/404166.JAH.000"/>
    <s v="MSE:AH:MRC:MUNICIPAL RUNNING COST"/>
    <s v="4166JAH000"/>
    <s v="MSE:AH:MRC:MUNICIPAL RUNNING COST"/>
    <s v="Function:Finance and Administration:Core Function:Property Services"/>
    <n v="4300016000"/>
    <s v="HR:MUNICIP.STAFF:SOCIAL CONTRIB.-BARGAINING COUNCI"/>
    <s v="2b28ccfb-dc64-4968-acc7-7f7a5cc3fa51"/>
    <x v="3"/>
    <s v="R/M"/>
    <s v="RV01_MSE"/>
    <s v="COUNCIL: MUNICIPAL SERVICES: ELECTRICITY"/>
    <n v="1000"/>
    <s v="ADM &amp; HO"/>
    <n v="4514.4000000000033"/>
    <n v="4559.5440000000035"/>
    <n v="4650.7348800000036"/>
  </r>
  <r>
    <n v="404182"/>
    <s v="COMMUNITY SERVICES"/>
    <s v="ENVIROMENTAL MNGT"/>
    <s v="3.4 - Waste Management"/>
    <s v="Function:Waste Management:Core Function:Solid Waste Removal"/>
    <s v="O/404182.BAH.000"/>
    <s v="LEVS:AH:MRC:MUNICIPAL RUNNING COST"/>
    <s v="4182BAH000"/>
    <s v="LEVS:AH:MRC:MUNICIPAL RUNNING COST"/>
    <s v="Function:Waste Management:Core Function:Solid Waste Removal"/>
    <n v="4300016000"/>
    <s v="HR:MUNICIP.STAFF:SOCIAL CONTRIB.-BARGAINING COUNCI"/>
    <s v="2b28ccfb-dc64-4968-acc7-7f7a5cc3fa51"/>
    <x v="3"/>
    <m/>
    <s v="RV01_LEVS"/>
    <s v="TAXES: PROPERTY RATES: LEVIES"/>
    <n v="1000"/>
    <s v="ADM &amp; HO"/>
    <n v="475.20000000000005"/>
    <n v="479.95200000000006"/>
    <n v="489.55104000000006"/>
  </r>
  <r>
    <n v="404182"/>
    <s v="COMMUNITY SERVICES"/>
    <s v="ENVIROMENTAL MNGT"/>
    <s v="3.4 - Waste Management"/>
    <s v="Function:Waste Management:Core Function:Solid Waste Removal"/>
    <s v="O/404182.JAH.000"/>
    <s v="MSE:AH:MRC:MUNICIPAL RUNNING COST"/>
    <s v="4182JAH000"/>
    <s v="MSE:AH:MRC:MUNICIPAL RUNNING COST"/>
    <s v="Function:Waste Management:Core Function:Solid Waste Removal"/>
    <n v="4300016000"/>
    <s v="HR:MUNICIP.STAFF:SOCIAL CONTRIB.-BARGAINING COUNCI"/>
    <s v="2b28ccfb-dc64-4968-acc7-7f7a5cc3fa51"/>
    <x v="3"/>
    <m/>
    <s v="RV01_MSE"/>
    <s v="COUNCIL: MUNICIPAL SERVICES: ELECTRICITY"/>
    <n v="1000"/>
    <s v="ADM &amp; HO"/>
    <n v="23997.599999999911"/>
    <n v="24237.57599999991"/>
    <n v="24722.327519999908"/>
  </r>
  <r>
    <n v="404185"/>
    <s v="COMMUNITY SERVICES"/>
    <s v="LANDFILL SITE"/>
    <s v="3.4 - Waste Management"/>
    <s v="Function:Waste Management:Core Function:Solid Waste Disposal (Landfill Sites)"/>
    <s v="O/404185.MAH.000"/>
    <s v="WAST:AH:MRC:MUNICIPAL RUNNING COST"/>
    <s v="4185MAH000"/>
    <s v="WAST:AH:MRC:MUNICIPAL RUNNING COST"/>
    <s v="Function:Waste Management:Core Function:Solid Waste Disposal (Landfill Sites)"/>
    <n v="4300016000"/>
    <s v="HR:MUNICIP.STAFF:SOCIAL CONTRIB.-BARGAINING COUNCI"/>
    <s v="2b28ccfb-dc64-4968-acc7-7f7a5cc3fa51"/>
    <x v="3"/>
    <s v="R/M"/>
    <s v="RV01_LEVS"/>
    <s v="TAXES: PROPERTY RATES: LEVIES"/>
    <n v="1000"/>
    <s v="ADM &amp; HO"/>
    <n v="237.60000000000002"/>
    <n v="239.97600000000003"/>
    <n v="244.77552000000003"/>
  </r>
  <r>
    <n v="404185"/>
    <s v="COMMUNITY SERVICES"/>
    <s v="LANDFILL SITE"/>
    <s v="3.4 - Waste Management"/>
    <s v="Function:Waste Management:Core Function:Solid Waste Disposal (Landfill Sites)"/>
    <s v="O/404185.MAH.000"/>
    <s v="WAST:AH:MRC:MUNICIPAL RUNNING COST"/>
    <s v="4185MAH000"/>
    <s v="WAST:AH:MRC:MUNICIPAL RUNNING COST"/>
    <s v="Function:Waste Management:Core Function:Solid Waste Disposal (Landfill Sites)"/>
    <n v="4300016000"/>
    <s v="HR:MUNICIP.STAFF:SOCIAL CONTRIB.-BARGAINING COUNCI"/>
    <s v="2b28ccfb-dc64-4968-acc7-7f7a5cc3fa51"/>
    <x v="3"/>
    <s v="R/M"/>
    <s v="RV01_WAST"/>
    <s v="COUNCIL: MUNICIPAL SERVICES: WASTE"/>
    <n v="1000"/>
    <s v="ADM &amp; HO"/>
    <n v="118.80000000000001"/>
    <n v="119.98800000000001"/>
    <n v="122.38776000000001"/>
  </r>
  <r>
    <n v="404186"/>
    <s v="COMMUNITY SERVICES"/>
    <s v="GENERAL - WASTE MNGT"/>
    <s v="3.4 - Waste Management"/>
    <s v="Function:Waste Management:Core Function:Solid Waste Removal"/>
    <s v="O/404186.JAH.000"/>
    <s v="MSE:AH:MRC:MUNICIPAL RUNNING COST"/>
    <s v="4186JAH000"/>
    <s v="MSE:AH:MRC:MUNICIPAL RUNNING COST"/>
    <s v="Function:Waste Management:Core Function:Solid Waste Removal"/>
    <n v="4300016000"/>
    <s v="HR:MUNICIP.STAFF:SOCIAL CONTRIB.-BARGAINING COUNCI"/>
    <s v="2b28ccfb-dc64-4968-acc7-7f7a5cc3fa51"/>
    <x v="3"/>
    <s v="R/M"/>
    <s v="RV01_MSE"/>
    <s v="COUNCIL: MUNICIPAL SERVICES: ELECTRICITY"/>
    <n v="1000"/>
    <s v="ADM &amp; HO"/>
    <n v="10810.799999999992"/>
    <n v="10918.907999999992"/>
    <n v="11137.286159999992"/>
  </r>
  <r>
    <n v="404291"/>
    <s v="COMMUNITY SERVICES"/>
    <s v="ADMINISTRATION FIRE"/>
    <s v="3.2 - Public Safety, Emergency Services and Enforcement"/>
    <s v="Function:Public Safety:Non-core Function:Fire Fighting and Protection"/>
    <s v="O/404291.JAH.000"/>
    <s v="MSE:AH:MRC:MUNICIPAL RUNNING COST"/>
    <s v="4291JAH000"/>
    <s v="MSE:AH:MRC:MUNICIPAL RUNNING COST"/>
    <s v="Function:Public Safety:Non-core Function:Fire Fighting and Protection"/>
    <n v="4300016000"/>
    <s v="HR:MUNICIP.STAFF:SOCIAL CONTRIB.-BARGAINING COUNCI"/>
    <s v="2b28ccfb-dc64-4968-acc7-7f7a5cc3fa51"/>
    <x v="3"/>
    <m/>
    <s v="RV01_LEVS"/>
    <s v="TAXES: PROPERTY RATES: LEVIES"/>
    <n v="1000"/>
    <s v="ADM &amp; HO"/>
    <n v="237.60000000000002"/>
    <n v="239.97600000000003"/>
    <n v="244.77552000000003"/>
  </r>
  <r>
    <n v="404291"/>
    <s v="COMMUNITY SERVICES"/>
    <s v="ADMINISTRATION FIRE"/>
    <s v="3.2 - Public Safety, Emergency Services and Enforcement"/>
    <s v="Function:Public Safety:Non-core Function:Fire Fighting and Protection"/>
    <s v="O/404291.JAH.000"/>
    <s v="MSE:AH:MRC:MUNICIPAL RUNNING COST"/>
    <s v="4291JAH000"/>
    <s v="MSE:AH:MRC:MUNICIPAL RUNNING COST"/>
    <s v="Function:Public Safety:Non-core Function:Fire Fighting and Protection"/>
    <n v="4300016000"/>
    <s v="HR:MUNICIP.STAFF:SOCIAL CONTRIB.-BARGAINING COUNCI"/>
    <s v="2b28ccfb-dc64-4968-acc7-7f7a5cc3fa51"/>
    <x v="3"/>
    <m/>
    <s v="RV01_MSE"/>
    <s v="COUNCIL: MUNICIPAL SERVICES: ELECTRICITY"/>
    <n v="1000"/>
    <s v="ADM &amp; HO"/>
    <n v="831.59999999999991"/>
    <n v="839.91599999999994"/>
    <n v="856.71431999999993"/>
  </r>
  <r>
    <n v="404293"/>
    <s v="COMMUNITY SERVICES"/>
    <s v="DIASTER MNGT"/>
    <s v="3.2 - Public Safety, Emergency Services and Enforcement"/>
    <s v="Function:Public Safety:Core Function:Civil Defence"/>
    <s v="O/404293.BAH.000"/>
    <s v="LEVS:AH:MRC:MUNICIPAL RUNNING COST"/>
    <s v="4293BAH000"/>
    <s v="LEVS:AH:MRC:MUNICIPAL RUNNING COST"/>
    <s v="Function:Public Safety:Core Function:Civil Defence"/>
    <n v="4300016000"/>
    <s v="HR:MUNICIP.STAFF:SOCIAL CONTRIB.-BARGAINING COUNCI"/>
    <s v="2b28ccfb-dc64-4968-acc7-7f7a5cc3fa51"/>
    <x v="3"/>
    <m/>
    <s v="RV01_LEVS"/>
    <s v="TAXES: PROPERTY RATES: LEVIES"/>
    <n v="1000"/>
    <s v="ADM &amp; HO"/>
    <n v="237.60000000000002"/>
    <n v="239.97600000000003"/>
    <n v="244.77552000000003"/>
  </r>
  <r>
    <n v="404293"/>
    <s v="COMMUNITY SERVICES"/>
    <s v="DIASTER MNGT"/>
    <s v="3.2 - Public Safety, Emergency Services and Enforcement"/>
    <s v="Function:Public Safety:Core Function:Civil Defence"/>
    <s v="O/404293.JAH.000"/>
    <s v="MSE:AH:MRC:MUNICIPAL RUNNING COST"/>
    <s v="4293JAH000"/>
    <s v="MSE:AH:MRC:MUNICIPAL RUNNING COST"/>
    <s v="Function:Public Safety:Core Function:Civil Defence"/>
    <n v="4300016000"/>
    <s v="HR:MUNICIP.STAFF:SOCIAL CONTRIB.-BARGAINING COUNCI"/>
    <s v="2b28ccfb-dc64-4968-acc7-7f7a5cc3fa51"/>
    <x v="3"/>
    <m/>
    <s v="RV01_MSE"/>
    <s v="COUNCIL: MUNICIPAL SERVICES: ELECTRICITY"/>
    <n v="1000"/>
    <s v="ADM &amp; HO"/>
    <n v="118.80000000000001"/>
    <n v="119.98800000000001"/>
    <n v="122.38776000000001"/>
  </r>
  <r>
    <n v="404294"/>
    <s v="COMMUNITY SERVICES"/>
    <s v="MNT &amp; ADMIN - FIRE"/>
    <s v="3.2 - Public Safety, Emergency Services and Enforcement"/>
    <s v="Function:Public Safety:Non-core Function:Fire Fighting and Protection"/>
    <s v="O/404294.JAH.000"/>
    <s v="MSE:AH:MRC:MUNICIPAL RUNNING COST"/>
    <s v="4294JAH000"/>
    <s v="MSE:AH:MRC:MUNICIPAL RUNNING COST"/>
    <s v="Function:Public Safety:Non-core Function:Fire Fighting and Protection"/>
    <n v="4300016000"/>
    <s v="HR:MUNICIP.STAFF:SOCIAL CONTRIB.-BARGAINING COUNCI"/>
    <s v="2b28ccfb-dc64-4968-acc7-7f7a5cc3fa51"/>
    <x v="3"/>
    <m/>
    <s v="RV01_MSE"/>
    <s v="COUNCIL: MUNICIPAL SERVICES: ELECTRICITY"/>
    <n v="1000"/>
    <s v="ADM &amp; HO"/>
    <n v="10097.999999999996"/>
    <n v="10198.979999999996"/>
    <n v="10402.959599999996"/>
  </r>
  <r>
    <n v="404295"/>
    <s v="COMMUNITY SERVICES"/>
    <s v="FIRE PREVENTION"/>
    <s v="3.2 - Public Safety, Emergency Services and Enforcement"/>
    <s v="Function:Public Safety:Non-core Function:Fire Fighting and Protection"/>
    <s v="O/404295.BAH.000"/>
    <s v="LEVS:AH:MRC:MUNICIPAL RUNNING COST"/>
    <s v="4295BAH000"/>
    <s v="LEVS:AH:MRC:MUNICIPAL RUNNING COST"/>
    <s v="Function:Public Safety:Non-core Function:Fire Fighting and Protection"/>
    <n v="4300016000"/>
    <s v="HR:MUNICIP.STAFF:SOCIAL CONTRIB.-BARGAINING COUNCI"/>
    <s v="2b28ccfb-dc64-4968-acc7-7f7a5cc3fa51"/>
    <x v="3"/>
    <m/>
    <s v="RV01_LEVS"/>
    <s v="TAXES: PROPERTY RATES: LEVIES"/>
    <n v="1000"/>
    <s v="ADM &amp; HO"/>
    <n v="594"/>
    <n v="599.94000000000005"/>
    <n v="611.93880000000001"/>
  </r>
  <r>
    <n v="404295"/>
    <s v="COMMUNITY SERVICES"/>
    <s v="FIRE PREVENTION"/>
    <s v="3.2 - Public Safety, Emergency Services and Enforcement"/>
    <s v="Function:Public Safety:Non-core Function:Fire Fighting and Protection"/>
    <s v="O/404295.JAH.000"/>
    <s v="MSE:AH:MRC:MUNICIPAL RUNNING COST"/>
    <s v="4295JAH000"/>
    <s v="MSE:AH:MRC:MUNICIPAL RUNNING COST"/>
    <s v="Function:Public Safety:Non-core Function:Fire Fighting and Protection"/>
    <n v="4300016000"/>
    <s v="HR:MUNICIP.STAFF:SOCIAL CONTRIB.-BARGAINING COUNCI"/>
    <s v="2b28ccfb-dc64-4968-acc7-7f7a5cc3fa51"/>
    <x v="3"/>
    <m/>
    <s v="RV01_MSE"/>
    <s v="COUNCIL: MUNICIPAL SERVICES: ELECTRICITY"/>
    <n v="1000"/>
    <s v="ADM &amp; HO"/>
    <n v="475.20000000000005"/>
    <n v="479.95200000000006"/>
    <n v="489.55104000000006"/>
  </r>
  <r>
    <n v="404296"/>
    <s v="COMMUNITY SERVICES"/>
    <s v="COMMUNICATION CENTRE"/>
    <s v="3.2 - Public Safety, Emergency Services and Enforcement"/>
    <s v="Function:Public Safety:Non-core Function:Fire Fighting and Protection"/>
    <s v="O/404296.JAH.000"/>
    <s v="MSE:AH:MRC:MUNICIPAL RUNNING COST"/>
    <s v="4296JAH000"/>
    <s v="MSE:AH:MRC:MUNICIPAL RUNNING COST"/>
    <s v="Function:Public Safety:Non-core Function:Fire Fighting and Protection"/>
    <n v="4300016000"/>
    <s v="HR:MUNICIP.STAFF:SOCIAL CONTRIB.-BARGAINING COUNCI"/>
    <s v="2b28ccfb-dc64-4968-acc7-7f7a5cc3fa51"/>
    <x v="3"/>
    <m/>
    <s v="RV01_MSE"/>
    <s v="COUNCIL: MUNICIPAL SERVICES: ELECTRICITY"/>
    <n v="1000"/>
    <s v="ADM &amp; HO"/>
    <n v="1781.9999999999995"/>
    <n v="1799.8199999999995"/>
    <n v="1835.8163999999995"/>
  </r>
  <r>
    <n v="404297"/>
    <s v="COMMUNITY SERVICES"/>
    <s v="TRAINING"/>
    <s v="3.2 - Public Safety, Emergency Services and Enforcement"/>
    <s v="Function:Public Safety:Non-core Function:Fire Fighting and Protection"/>
    <s v="O/404297.JAH.000"/>
    <s v="MSE:AH:MRC:MUNICIPAL RUNNING COST"/>
    <s v="4297JAH000"/>
    <s v="MSE:AH:MRC:MUNICIPAL RUNNING COST"/>
    <s v="Function:Public Safety:Non-core Function:Fire Fighting and Protection"/>
    <n v="4300016000"/>
    <s v="HR:MUNICIP.STAFF:SOCIAL CONTRIB.-BARGAINING COUNCI"/>
    <s v="2b28ccfb-dc64-4968-acc7-7f7a5cc3fa51"/>
    <x v="3"/>
    <m/>
    <s v="RV01_MSE"/>
    <s v="COUNCIL: MUNICIPAL SERVICES: ELECTRICITY"/>
    <n v="1000"/>
    <s v="ADM &amp; HO"/>
    <n v="356.40000000000003"/>
    <n v="359.96400000000006"/>
    <n v="367.16328000000004"/>
  </r>
  <r>
    <n v="404302"/>
    <s v="COMMUNITY SERVICES"/>
    <s v="OPERATIONS"/>
    <s v="3.2 - Public Safety, Emergency Services and Enforcement"/>
    <s v="Function:Public Safety:Non-core Function:Fire Fighting and Protection"/>
    <s v="O/404302.JAH.000"/>
    <s v="MSE:AH:MRC:MUNICIPAL RUNNING COST"/>
    <s v="4302JAH000"/>
    <s v="MSE:AH:MRC:MUNICIPAL RUNNING COST"/>
    <s v="Function:Public Safety:Non-core Function:Fire Fighting and Protection"/>
    <n v="4300016000"/>
    <s v="HR:MUNICIP.STAFF:SOCIAL CONTRIB.-BARGAINING COUNCI"/>
    <s v="2b28ccfb-dc64-4968-acc7-7f7a5cc3fa51"/>
    <x v="3"/>
    <m/>
    <s v="RV01_MSE"/>
    <s v="COUNCIL: MUNICIPAL SERVICES: ELECTRICITY"/>
    <n v="1000"/>
    <s v="ADM &amp; HO"/>
    <n v="1187.9999999999998"/>
    <n v="1199.8799999999999"/>
    <n v="1223.8775999999998"/>
  </r>
  <r>
    <n v="404325"/>
    <s v="COMMUNITY SERVICES"/>
    <s v="ADMIN - TRAFFIC"/>
    <s v="3.2 - Public Safety, Emergency Services and Enforcement"/>
    <s v="Function:Road Transport:Core Function:Police Forces, Traffic and Street Parking Control"/>
    <s v="O/404325.JAH.000"/>
    <s v="MSE:AH:MRC:MUNICIPAL RUNNING COST"/>
    <s v="4325JAH000"/>
    <s v="MSE:AH:MRC:MUNICIPAL RUNNING COST"/>
    <s v="Function:Road Transport:Core Function:Police Forces, Traffic and Street Parking Control"/>
    <n v="4300016000"/>
    <s v="HR:MUNICIP.STAFF:SOCIAL CONTRIB.-BARGAINING COUNCI"/>
    <s v="2b28ccfb-dc64-4968-acc7-7f7a5cc3fa51"/>
    <x v="3"/>
    <m/>
    <s v="RV01_MSE"/>
    <s v="COUNCIL: MUNICIPAL SERVICES: ELECTRICITY"/>
    <n v="1000"/>
    <s v="ADM &amp; HO"/>
    <n v="3801.6000000000022"/>
    <n v="3839.6160000000023"/>
    <n v="3916.4083200000023"/>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300016000"/>
    <s v="HR:MUNICIP.STAFF:SOCIAL CONTRIB.-BARGAINING COUNCI"/>
    <s v="2b28ccfb-dc64-4968-acc7-7f7a5cc3fa51"/>
    <x v="3"/>
    <m/>
    <s v="RV01_LEVS"/>
    <s v="TAXES: PROPERTY RATES: LEVIES"/>
    <n v="1000"/>
    <s v="ADM &amp; HO"/>
    <n v="8672.4000000000051"/>
    <n v="8759.1240000000053"/>
    <n v="8934.3064800000047"/>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300016000"/>
    <s v="HR:MUNICIP.STAFF:SOCIAL CONTRIB.-BARGAINING COUNCI"/>
    <s v="2b28ccfb-dc64-4968-acc7-7f7a5cc3fa51"/>
    <x v="3"/>
    <m/>
    <s v="RV01_MSE"/>
    <s v="COUNCIL: MUNICIPAL SERVICES: ELECTRICITY"/>
    <n v="1000"/>
    <s v="ADM &amp; HO"/>
    <n v="12949.199999999979"/>
    <n v="13078.691999999979"/>
    <n v="13340.265839999978"/>
  </r>
  <r>
    <n v="404328"/>
    <s v="COMMUNITY SERVICES"/>
    <s v="SECURITY"/>
    <s v="3.2 - Public Safety, Emergency Services and Enforcement"/>
    <s v="Function:Finance and Administration:Core Function:Security Services"/>
    <s v="O/404328.JAH.000"/>
    <s v="MSE:AH:MRC:MUNICIPAL RUNNING COST"/>
    <s v="4328JAH000"/>
    <s v="MSE:AH:MRC:MUNICIPAL RUNNING COST"/>
    <s v="Function:Finance and Administration:Core Function:Security Services"/>
    <n v="4300016000"/>
    <s v="HR:MUNICIP.STAFF:SOCIAL CONTRIB.-BARGAINING COUNCI"/>
    <s v="2b28ccfb-dc64-4968-acc7-7f7a5cc3fa51"/>
    <x v="3"/>
    <m/>
    <s v="RV01_LEVS"/>
    <s v="TAXES: PROPERTY RATES: LEVIES"/>
    <n v="1000"/>
    <s v="ADM &amp; HO"/>
    <n v="118.80000000000001"/>
    <n v="119.98800000000001"/>
    <n v="122.38776000000001"/>
  </r>
  <r>
    <n v="404328"/>
    <s v="COMMUNITY SERVICES"/>
    <s v="SECURITY"/>
    <s v="3.2 - Public Safety, Emergency Services and Enforcement"/>
    <s v="Function:Finance and Administration:Core Function:Security Services"/>
    <s v="O/404328.JAH.000"/>
    <s v="MSE:AH:MRC:MUNICIPAL RUNNING COST"/>
    <s v="4328JAH000"/>
    <s v="MSE:AH:MRC:MUNICIPAL RUNNING COST"/>
    <s v="Function:Finance and Administration:Core Function:Security Services"/>
    <n v="4300016000"/>
    <s v="HR:MUNICIP.STAFF:SOCIAL CONTRIB.-BARGAINING COUNCI"/>
    <s v="2b28ccfb-dc64-4968-acc7-7f7a5cc3fa51"/>
    <x v="3"/>
    <m/>
    <s v="RV01_MSE"/>
    <s v="COUNCIL: MUNICIPAL SERVICES: ELECTRICITY"/>
    <n v="1000"/>
    <s v="ADM &amp; HO"/>
    <n v="17701.19999999995"/>
    <n v="17878.211999999949"/>
    <n v="18235.776239999948"/>
  </r>
  <r>
    <n v="404357"/>
    <s v="COMMUNITY SERVICES"/>
    <s v="HIV&amp;AIDS_TRAINING"/>
    <s v="3.1 - Area Based Management "/>
    <s v="Function:Health:Non-core Function:Health Services"/>
    <s v="O/404357.BAH.000"/>
    <s v="LEVS:AH:MRC:MUNICIPAL RUNNING COST"/>
    <s v="4357BAH000"/>
    <s v="LEVS:AH:MRC:MUNICIPAL RUNNING COST"/>
    <s v="Function:Health:Non-core Function:Health Services"/>
    <n v="4300016000"/>
    <s v="HR:MUNICIP.STAFF:SOCIAL CONTRIB.-BARGAINING COUNCI"/>
    <s v="2b28ccfb-dc64-4968-acc7-7f7a5cc3fa51"/>
    <x v="3"/>
    <m/>
    <s v="RV01_LEVS"/>
    <s v="TAXES: PROPERTY RATES: LEVIES"/>
    <n v="1000"/>
    <s v="ADM &amp; HO"/>
    <n v="2970.0000000000009"/>
    <n v="2999.7000000000007"/>
    <n v="3059.6940000000009"/>
  </r>
  <r>
    <n v="404390"/>
    <s v="COMMUNITY SERVICES"/>
    <s v="MNT &amp; ADMN - SPRTS"/>
    <s v="3.3 - Recreation and Facilities"/>
    <s v="Function:Sport and Recreation:Non-core Function:Recreational Facilities"/>
    <s v="O/404390.BAH.000"/>
    <s v="LEVS:AH:MRC:MUNICIPAL RUNNING COST"/>
    <s v="4390BAH000"/>
    <s v="LEVS:AH:MRC:MUNICIPAL RUNNING COST"/>
    <s v="Function:Sport and Recreation:Non-core Function:Recreational Facilities"/>
    <n v="4300016000"/>
    <s v="HR:MUNICIP.STAFF:SOCIAL CONTRIB.-BARGAINING COUNCI"/>
    <s v="2b28ccfb-dc64-4968-acc7-7f7a5cc3fa51"/>
    <x v="3"/>
    <m/>
    <s v="RV01_LEVS"/>
    <s v="TAXES: PROPERTY RATES: LEVIES"/>
    <n v="1000"/>
    <s v="ADM &amp; HO"/>
    <n v="356.40000000000003"/>
    <n v="359.96400000000006"/>
    <n v="367.16328000000004"/>
  </r>
  <r>
    <n v="404390"/>
    <s v="COMMUNITY SERVICES"/>
    <s v="MNT &amp; ADMN - SPRTS"/>
    <s v="3.3 - Recreation and Facilities"/>
    <s v="Function:Sport and Recreation:Non-core Function:Recreational Facilities"/>
    <s v="O/404390.JAH.000"/>
    <s v="MSE:AH:MRC:MUNICIPAL RUNNING COST"/>
    <s v="4390JAH000"/>
    <s v="MSE:AH:MRC:MUNICIPAL RUNNING COST"/>
    <s v="Function:Sport and Recreation:Non-core Function:Recreational Facilities"/>
    <n v="4300016000"/>
    <s v="HR:MUNICIP.STAFF:SOCIAL CONTRIB.-BARGAINING COUNCI"/>
    <s v="2b28ccfb-dc64-4968-acc7-7f7a5cc3fa51"/>
    <x v="3"/>
    <m/>
    <s v="RV01_MSE"/>
    <s v="COUNCIL: MUNICIPAL SERVICES: ELECTRICITY"/>
    <n v="1000"/>
    <s v="ADM &amp; HO"/>
    <n v="9504"/>
    <n v="9599.0400000000009"/>
    <n v="9791.0208000000002"/>
  </r>
  <r>
    <n v="404392"/>
    <s v="COMMUNITY SERVICES"/>
    <s v="CEMETERIES"/>
    <s v="3.3 - Recreation and Facilities"/>
    <s v="Function:Community and Social Services:Core Function:Cemeteries, Funeral Parlours and Crematoriums"/>
    <s v="O/404392.JAH.000"/>
    <s v="MSE:AH:MRC:MUNICIPAL RUNNING COST"/>
    <s v="4392JAH000"/>
    <s v="MSE:AH:MRC:MUNICIPAL RUNNING COST"/>
    <s v="Function:Community and Social Services:Core Function:Cemeteries, Funeral Parlours and Crematoriums"/>
    <n v="4300016000"/>
    <s v="HR:MUNICIP.STAFF:SOCIAL CONTRIB.-BARGAINING COUNCI"/>
    <s v="2b28ccfb-dc64-4968-acc7-7f7a5cc3fa51"/>
    <x v="3"/>
    <m/>
    <s v="RV01_MSE"/>
    <s v="COUNCIL: MUNICIPAL SERVICES: ELECTRICITY"/>
    <n v="1000"/>
    <s v="ADM &amp; HO"/>
    <n v="14731.199999999968"/>
    <n v="14878.511999999968"/>
    <n v="15176.082239999967"/>
  </r>
  <r>
    <n v="404400"/>
    <s v="COMMUNITY SERVICES"/>
    <s v="CONSERVATION"/>
    <s v="3.3 - Recreation and Facilities"/>
    <s v="Function:Sport and Recreation:Non-core Function:Recreational Facilities"/>
    <s v="O/404400.BAH.000"/>
    <s v="LEVS:AH:MRC:MUNICIPAL RUNNING COST"/>
    <s v="4400BAH000"/>
    <s v="LEVS:AH:MRC:MUNICIPAL RUNNING COST"/>
    <s v="Function:Sport and Recreation:Non-core Function:Recreational Facilities"/>
    <n v="4300016000"/>
    <s v="HR:MUNICIP.STAFF:SOCIAL CONTRIB.-BARGAINING COUNCI"/>
    <s v="2b28ccfb-dc64-4968-acc7-7f7a5cc3fa51"/>
    <x v="3"/>
    <m/>
    <s v="RV01_LEVS"/>
    <s v="TAXES: PROPERTY RATES: LEVIES"/>
    <n v="1000"/>
    <s v="ADM &amp; HO"/>
    <n v="1306.7999999999997"/>
    <n v="1319.8679999999997"/>
    <n v="1346.2653599999996"/>
  </r>
  <r>
    <n v="404400"/>
    <s v="COMMUNITY SERVICES"/>
    <s v="CONSERVATION"/>
    <s v="3.3 - Recreation and Facilities"/>
    <s v="Function:Sport and Recreation:Non-core Function:Recreational Facilities"/>
    <s v="O/404400.JAH.000"/>
    <s v="MSE:AH:MRC:MUNICIPAL RUNNING COST"/>
    <s v="4400JAH000"/>
    <s v="MSE:AH:MRC:MUNICIPAL RUNNING COST"/>
    <s v="Function:Sport and Recreation:Non-core Function:Recreational Facilities"/>
    <n v="4300016000"/>
    <s v="HR:MUNICIP.STAFF:SOCIAL CONTRIB.-BARGAINING COUNCI"/>
    <s v="2b28ccfb-dc64-4968-acc7-7f7a5cc3fa51"/>
    <x v="3"/>
    <m/>
    <s v="RV01_MSE"/>
    <s v="COUNCIL: MUNICIPAL SERVICES: ELECTRICITY"/>
    <n v="1000"/>
    <s v="ADM &amp; HO"/>
    <n v="356.40000000000003"/>
    <n v="359.96400000000006"/>
    <n v="367.16328000000004"/>
  </r>
  <r>
    <n v="404402"/>
    <s v="COMMUNITY SERVICES"/>
    <s v="DISTRICT NORTH"/>
    <s v="3.3 - Recreation and Facilities"/>
    <s v="Function:Sport and Recreation:Core Function:Community Parks (including Nurseries)"/>
    <s v="O/404402.BAH.000"/>
    <s v="LEVS:AH:MRC:MUNICIPAL RUNNING COST"/>
    <s v="4402BAH000"/>
    <s v="LEVS:AH:MRC:MUNICIPAL RUNNING COST"/>
    <s v="Function:Sport and Recreation:Core Function:Community Parks (including Nurseries)"/>
    <n v="4300016000"/>
    <s v="HR:MUNICIP.STAFF:SOCIAL CONTRIB.-BARGAINING COUNCI"/>
    <s v="2b28ccfb-dc64-4968-acc7-7f7a5cc3fa51"/>
    <x v="3"/>
    <m/>
    <s v="RV01_LEVS"/>
    <s v="TAXES: PROPERTY RATES: LEVIES"/>
    <n v="1000"/>
    <s v="ADM &amp; HO"/>
    <n v="4989.600000000004"/>
    <n v="5039.4960000000037"/>
    <n v="5140.2859200000039"/>
  </r>
  <r>
    <n v="404402"/>
    <s v="COMMUNITY SERVICES"/>
    <s v="DISTRICT NORTH"/>
    <s v="3.3 - Recreation and Facilities"/>
    <s v="Function:Sport and Recreation:Core Function:Community Parks (including Nurseries)"/>
    <s v="O/404402.JAH.000"/>
    <s v="MSE:AH:MRC:MUNICIPAL RUNNING COST"/>
    <s v="4402JAH000"/>
    <s v="MSE:AH:MRC:MUNICIPAL RUNNING COST"/>
    <s v="Function:Sport and Recreation:Core Function:Community Parks (including Nurseries)"/>
    <n v="4300016000"/>
    <s v="HR:MUNICIP.STAFF:SOCIAL CONTRIB.-BARGAINING COUNCI"/>
    <s v="2b28ccfb-dc64-4968-acc7-7f7a5cc3fa51"/>
    <x v="3"/>
    <m/>
    <s v="RV01_MSE"/>
    <s v="COUNCIL: MUNICIPAL SERVICES: ELECTRICITY"/>
    <n v="1000"/>
    <s v="ADM &amp; HO"/>
    <n v="950.39999999999986"/>
    <n v="959.90399999999988"/>
    <n v="979.10207999999989"/>
  </r>
  <r>
    <n v="404404"/>
    <s v="COMMUNITY SERVICES"/>
    <s v="DISTRICT CENTRAL"/>
    <s v="3.3 - Recreation and Facilities"/>
    <s v="Function:Sport and Recreation:Core Function:Community Parks (including Nurseries)"/>
    <s v="O/404404.JAH.000"/>
    <s v="MSE:AH:MRC:MUNICIPAL RUNNING COST"/>
    <s v="4404JAH000"/>
    <s v="MSE:AH:MRC:MUNICIPAL RUNNING COST"/>
    <s v="Function:Sport and Recreation:Core Function:Community Parks (including Nurseries)"/>
    <n v="4300016000"/>
    <s v="HR:MUNICIP.STAFF:SOCIAL CONTRIB.-BARGAINING COUNCI"/>
    <s v="2b28ccfb-dc64-4968-acc7-7f7a5cc3fa51"/>
    <x v="3"/>
    <m/>
    <s v="RV01_MSE"/>
    <s v="COUNCIL: MUNICIPAL SERVICES: ELECTRICITY"/>
    <n v="1000"/>
    <s v="ADM &amp; HO"/>
    <n v="7722.0000000000082"/>
    <n v="7799.2200000000084"/>
    <n v="7955.2044000000087"/>
  </r>
  <r>
    <n v="404406"/>
    <s v="COMMUNITY SERVICES"/>
    <s v="DISTRICT SOUTH"/>
    <s v="3.3 - Recreation and Facilities"/>
    <s v="Function:Sport and Recreation:Core Function:Community Parks (including Nurseries)"/>
    <s v="O/404406.JAH.000"/>
    <s v="MSE:AH:MRC:MUNICIPAL RUNNING COST"/>
    <s v="4406JAH000"/>
    <s v="MSE:AH:MRC:MUNICIPAL RUNNING COST"/>
    <s v="Function:Sport and Recreation:Core Function:Community Parks (including Nurseries)"/>
    <n v="4300016000"/>
    <s v="HR:MUNICIP.STAFF:SOCIAL CONTRIB.-BARGAINING COUNCI"/>
    <s v="2b28ccfb-dc64-4968-acc7-7f7a5cc3fa51"/>
    <x v="3"/>
    <m/>
    <s v="RV01_MSE"/>
    <s v="COUNCIL: MUNICIPAL SERVICES: ELECTRICITY"/>
    <n v="1000"/>
    <s v="ADM &amp; HO"/>
    <n v="3920.4000000000024"/>
    <n v="3959.6040000000025"/>
    <n v="4038.7960800000028"/>
  </r>
  <r>
    <n v="404412"/>
    <s v="COMMUNITY SERVICES"/>
    <s v="HORTICULTURE"/>
    <s v="3.3 - Recreation and Facilities"/>
    <s v="Function:Sport and Recreation:Core Function:Community Parks (including Nurseries)"/>
    <s v="O/404412.BAH.000"/>
    <s v="LEVS:AH:MRC:MUNICIPAL RUNNING COST"/>
    <s v="4412BAH000"/>
    <s v="LEVS:AH:MRC:MUNICIPAL RUNNING COST"/>
    <s v="Function:Sport and Recreation:Core Function:Community Parks (including Nurseries)"/>
    <n v="4300016000"/>
    <s v="HR:MUNICIP.STAFF:SOCIAL CONTRIB.-BARGAINING COUNCI"/>
    <s v="2b28ccfb-dc64-4968-acc7-7f7a5cc3fa51"/>
    <x v="3"/>
    <m/>
    <s v="RV01_LEVS"/>
    <s v="TAXES: PROPERTY RATES: LEVIES"/>
    <n v="1000"/>
    <s v="ADM &amp; HO"/>
    <n v="2613.6000000000004"/>
    <n v="2639.7360000000003"/>
    <n v="2692.5307200000002"/>
  </r>
  <r>
    <n v="404412"/>
    <s v="COMMUNITY SERVICES"/>
    <s v="HORTICULTURE"/>
    <s v="3.3 - Recreation and Facilities"/>
    <s v="Function:Sport and Recreation:Core Function:Community Parks (including Nurseries)"/>
    <s v="O/404412.BAH.000"/>
    <s v="LEVS:AH:MRC:MUNICIPAL RUNNING COST"/>
    <s v="4412BAH000"/>
    <s v="LEVS:AH:MRC:MUNICIPAL RUNNING COST"/>
    <s v="Function:Sport and Recreation:Core Function:Community Parks (including Nurseries)"/>
    <n v="4300016000"/>
    <s v="HR:MUNICIP.STAFF:SOCIAL CONTRIB.-BARGAINING COUNCI"/>
    <s v="2b28ccfb-dc64-4968-acc7-7f7a5cc3fa51"/>
    <x v="3"/>
    <m/>
    <s v="RV01_MSE"/>
    <s v="COUNCIL: MUNICIPAL SERVICES: ELECTRICITY"/>
    <n v="1000"/>
    <s v="ADM &amp; HO"/>
    <n v="118.80000000000001"/>
    <n v="119.98800000000001"/>
    <n v="122.38776000000001"/>
  </r>
  <r>
    <n v="404412"/>
    <s v="COMMUNITY SERVICES"/>
    <s v="HORTICULTURE"/>
    <s v="3.3 - Recreation and Facilities"/>
    <s v="Function:Sport and Recreation:Core Function:Community Parks (including Nurseries)"/>
    <s v="O/404412.JAH.000"/>
    <s v="MSE:AH:MRC:MUNICIPAL RUNNING COST"/>
    <s v="4412JAH000"/>
    <s v="MSE:AH:MRC:MUNICIPAL RUNNING COST"/>
    <s v="Function:Sport and Recreation:Core Function:Community Parks (including Nurseries)"/>
    <n v="4300016000"/>
    <s v="HR:MUNICIP.STAFF:SOCIAL CONTRIB.-BARGAINING COUNCI"/>
    <s v="2b28ccfb-dc64-4968-acc7-7f7a5cc3fa51"/>
    <x v="3"/>
    <m/>
    <s v="RV01_MSE"/>
    <s v="COUNCIL: MUNICIPAL SERVICES: ELECTRICITY"/>
    <n v="1000"/>
    <s v="ADM &amp; HO"/>
    <n v="237.60000000000002"/>
    <n v="239.97600000000003"/>
    <n v="244.77552000000003"/>
  </r>
  <r>
    <n v="404504"/>
    <s v="COMMUNITY SERVICES"/>
    <s v="CITY HALL"/>
    <s v="3.3 - Recreation and Facilities"/>
    <s v="Function:Community and Social Services:Core Function:Community Halls and Facilities"/>
    <s v="O/404504.BAH.000"/>
    <s v="LEVS:AH:MRC:MUNICIPAL RUNNING COST"/>
    <s v="4504BAH000"/>
    <s v="LEVS:AH:MRC:MUNICIPAL RUNNING COST"/>
    <s v="Function:Community and Social Services:Core Function:Community Halls and Facilities"/>
    <n v="4300016000"/>
    <s v="HR:MUNICIP.STAFF:SOCIAL CONTRIB.-BARGAINING COUNCI"/>
    <s v="2b28ccfb-dc64-4968-acc7-7f7a5cc3fa51"/>
    <x v="3"/>
    <m/>
    <s v="RV01_LEVS"/>
    <s v="TAXES: PROPERTY RATES: LEVIES"/>
    <n v="1000"/>
    <s v="ADM &amp; HO"/>
    <n v="118.80000000000001"/>
    <n v="119.98800000000001"/>
    <n v="122.38776000000001"/>
  </r>
  <r>
    <n v="404512"/>
    <s v="COMMUNITY SERVICES"/>
    <s v="LIBRARY SERVICE"/>
    <s v="3.3 - Recreation and Facilities"/>
    <s v="Function:Community and Social Services:Core Function:Libraries and Archives"/>
    <s v="O/404512.BAH.000"/>
    <s v="LEVS:AH:MRC:MUNICIPAL RUNNING COST"/>
    <s v="4512BAH000"/>
    <s v="LEVS:AH:MRC:MUNICIPAL RUNNING COST"/>
    <s v="Function:Community and Social Services:Core Function:Libraries and Archives"/>
    <n v="4300016000"/>
    <s v="HR:MUNICIP.STAFF:SOCIAL CONTRIB.-BARGAINING COUNCI"/>
    <s v="2b28ccfb-dc64-4968-acc7-7f7a5cc3fa51"/>
    <x v="3"/>
    <m/>
    <s v="RV01_LEVS"/>
    <s v="TAXES: PROPERTY RATES: LEVIES"/>
    <n v="1000"/>
    <s v="ADM &amp; HO"/>
    <n v="12117.599999999984"/>
    <n v="12238.775999999983"/>
    <n v="12483.551519999983"/>
  </r>
  <r>
    <n v="404513"/>
    <s v="COMMUNITY SERVICES"/>
    <s v="BESSIE HEAD LIBRY"/>
    <s v="3.3 - Recreation and Facilities"/>
    <s v="Function:Community and Social Services:Core Function:Libraries and Archives"/>
    <s v="O/404513.JAH.000"/>
    <s v="MSE:AH:MRC:MUNICIPAL RUNNING COST"/>
    <s v="4513JAH000"/>
    <s v="MSE:AH:MRC:MUNICIPAL RUNNING COST"/>
    <s v="Function:Community and Social Services:Core Function:Libraries and Archives"/>
    <n v="4300016000"/>
    <s v="HR:MUNICIP.STAFF:SOCIAL CONTRIB.-BARGAINING COUNCI"/>
    <s v="2b28ccfb-dc64-4968-acc7-7f7a5cc3fa51"/>
    <x v="3"/>
    <m/>
    <s v="RV01_MSE"/>
    <s v="COUNCIL: MUNICIPAL SERVICES: ELECTRICITY"/>
    <n v="1000"/>
    <s v="ADM &amp; HO"/>
    <n v="1069.1999999999998"/>
    <n v="1079.8919999999998"/>
    <n v="1101.4898399999997"/>
  </r>
  <r>
    <n v="502100"/>
    <s v="INFRASTRUCTURE"/>
    <s v="GM - INFRA_SERV"/>
    <s v="5.5 - General Manager: Infrastructure "/>
    <s v="Function:Executive and Council:Core Function:Municipal Manager, Town Secretary and Chief Executive"/>
    <s v="O/502100.JAH.000"/>
    <s v="MSE:AH:MRC:MUNICIPAL RUNNING COST"/>
    <s v="5100JAH000"/>
    <s v="MSE:AH:MRC:MUNICIPAL RUNNING COST"/>
    <s v="Function:Executive and Council:Core Function:Municipal Manager, Town Secretary and Chief Executive"/>
    <n v="4300016000"/>
    <s v="HR:MUNICIP.STAFF:SOCIAL CONTRIB.-BARGAINING COUNCI"/>
    <s v="2b28ccfb-dc64-4968-acc7-7f7a5cc3fa51"/>
    <x v="3"/>
    <m/>
    <s v="RV01_LEVS"/>
    <s v="TAXES: PROPERTY RATES: LEVIES"/>
    <n v="1000"/>
    <s v="ADM &amp; HO"/>
    <n v="356.40000000000003"/>
    <n v="359.96400000000006"/>
    <n v="367.16328000000004"/>
  </r>
  <r>
    <n v="503091"/>
    <s v="INFRASTRUCTURE"/>
    <s v="ELECTRICITY-MNGT"/>
    <s v="5.1 - Electricity"/>
    <s v="Function:Energy Sources:Core Function:Electricity"/>
    <s v="O/503091.JAH.000"/>
    <s v="MSE:AH:MRC:MUNICIPAL RUNNING COST"/>
    <s v="5091JAH000"/>
    <s v="MSE:AH:MRC:MUNICIPAL RUNNING COST"/>
    <s v="Function:Energy Sources:Core Function:Electricity"/>
    <n v="4300016000"/>
    <s v="HR:MUNICIP.STAFF:SOCIAL CONTRIB.-BARGAINING COUNCI"/>
    <s v="2b28ccfb-dc64-4968-acc7-7f7a5cc3fa51"/>
    <x v="3"/>
    <s v="R/M"/>
    <s v="RV01_MSE"/>
    <s v="COUNCIL: MUNICIPAL SERVICES: ELECTRICITY"/>
    <n v="1000"/>
    <s v="ADM &amp; HO"/>
    <n v="23522.399999999914"/>
    <n v="23757.623999999912"/>
    <n v="24232.776479999909"/>
  </r>
  <r>
    <n v="503094"/>
    <s v="INFRASTRUCTURE"/>
    <s v="ROADS &amp; TRANS - MNGT"/>
    <s v="5.3 - Roads and Transportation"/>
    <s v="Function:Road Transport:Core Function:Roads"/>
    <s v="O/503094.JAH.000"/>
    <s v="MSE:AH:MRC:MUNICIPAL RUNNING COST"/>
    <s v="5094JAH000"/>
    <s v="MSE:AH:MRC:MUNICIPAL RUNNING COST"/>
    <s v="Function:Road Transport:Core Function:Roads"/>
    <n v="4300016000"/>
    <s v="HR:MUNICIP.STAFF:SOCIAL CONTRIB.-BARGAINING COUNCI"/>
    <s v="2b28ccfb-dc64-4968-acc7-7f7a5cc3fa51"/>
    <x v="3"/>
    <m/>
    <s v="NF01_NONF"/>
    <s v="NON-FUNDING TRANSACTIONS"/>
    <n v="1000"/>
    <s v="ADM &amp; HO"/>
    <n v="118.80000000000001"/>
    <n v="119.98800000000001"/>
    <n v="122.38776000000001"/>
  </r>
  <r>
    <n v="503094"/>
    <s v="INFRASTRUCTURE"/>
    <s v="ROADS &amp; TRANS - MNGT"/>
    <s v="5.3 - Roads and Transportation"/>
    <s v="Function:Road Transport:Core Function:Roads"/>
    <s v="O/503094.JAH.000"/>
    <s v="MSE:AH:MRC:MUNICIPAL RUNNING COST"/>
    <s v="5094JAH000"/>
    <s v="MSE:AH:MRC:MUNICIPAL RUNNING COST"/>
    <s v="Function:Road Transport:Core Function:Roads"/>
    <n v="4300016000"/>
    <s v="HR:MUNICIP.STAFF:SOCIAL CONTRIB.-BARGAINING COUNCI"/>
    <s v="2b28ccfb-dc64-4968-acc7-7f7a5cc3fa51"/>
    <x v="3"/>
    <m/>
    <s v="RV01_MSE"/>
    <s v="COUNCIL: MUNICIPAL SERVICES: ELECTRICITY"/>
    <n v="1000"/>
    <s v="ADM &amp; HO"/>
    <n v="13305.599999999977"/>
    <n v="13438.655999999977"/>
    <n v="13707.429119999977"/>
  </r>
  <r>
    <n v="503096"/>
    <s v="INFRASTRUCTURE"/>
    <s v="WATER &amp;SAN MGT"/>
    <s v="5.4 - Water and Sanitation"/>
    <s v="Function:Water Management:Core Function:Water Distribution"/>
    <s v="O/503096.ZAH.000"/>
    <s v="WATR:AH:MRC:MUNICIPAL RUNNING COST"/>
    <s v="5096ZAH000"/>
    <s v="WATR:AH:MRC:MUNICIPAL RUNNING COST"/>
    <s v="Function:Water Management:Core Function:Water Distribution"/>
    <n v="4300016000"/>
    <s v="HR:MUNICIP.STAFF:SOCIAL CONTRIB.-BARGAINING COUNCI"/>
    <s v="2b28ccfb-dc64-4968-acc7-7f7a5cc3fa51"/>
    <x v="3"/>
    <s v="R/M"/>
    <s v="RV01_WATR"/>
    <s v="COUNCIL: MUNICIPAL SERVICES: WATER"/>
    <n v="1000"/>
    <s v="ADM &amp; HO"/>
    <n v="34689.599999999904"/>
    <n v="35036.495999999905"/>
    <n v="35737.225919999903"/>
  </r>
  <r>
    <n v="504080"/>
    <s v="INFRASTRUCTURE"/>
    <s v="WSA"/>
    <s v="5.4 - Water and Sanitation"/>
    <s v="Function:Water Management:Core Function:Water Distribution"/>
    <s v="O/504080.ZAH.000"/>
    <s v="WATR:AH:MRC:MUNICIPAL RUNNING COST"/>
    <s v="5080ZAH000"/>
    <s v="WATR:AH:MRC:MUNICIPAL RUNNING COST"/>
    <s v="Function:Water Management:Core Function:Water Distribution"/>
    <n v="4300016000"/>
    <s v="HR:MUNICIP.STAFF:SOCIAL CONTRIB.-BARGAINING COUNCI"/>
    <s v="2b28ccfb-dc64-4968-acc7-7f7a5cc3fa51"/>
    <x v="3"/>
    <m/>
    <s v="RV01_WATR"/>
    <s v="COUNCIL: MUNICIPAL SERVICES: WATER"/>
    <n v="1000"/>
    <s v="ADM &amp; HO"/>
    <n v="356.40000000000003"/>
    <n v="359.96400000000006"/>
    <n v="367.16328000000004"/>
  </r>
  <r>
    <n v="504088"/>
    <s v="INFRASTRUCTURE"/>
    <s v="ELECTRICAL PLANNING"/>
    <s v="5.1 - Electricity"/>
    <s v="Function:Energy Sources:Core Function:Electricity"/>
    <s v="O/504088.JAH.000"/>
    <s v="MSE:AH:MRC:MUNICIPAL RUNNING COST"/>
    <s v="5088JAH000"/>
    <s v="MSE:AH:MRC:MUNICIPAL RUNNING COST"/>
    <s v="Function:Energy Sources:Core Function:Electricity"/>
    <n v="4300016000"/>
    <s v="HR:MUNICIP.STAFF:SOCIAL CONTRIB.-BARGAINING COUNCI"/>
    <s v="2b28ccfb-dc64-4968-acc7-7f7a5cc3fa51"/>
    <x v="3"/>
    <m/>
    <s v="RV01_MSE"/>
    <s v="COUNCIL: MUNICIPAL SERVICES: ELECTRICITY"/>
    <n v="1000"/>
    <s v="ADM &amp; HO"/>
    <n v="4989.600000000004"/>
    <n v="5039.4960000000037"/>
    <n v="5140.2859200000039"/>
  </r>
  <r>
    <n v="504093"/>
    <s v="INFRASTRUCTURE"/>
    <s v="DESIGN &amp; PROJ IMPL"/>
    <s v="5.3 - Roads and Transportation"/>
    <s v="Function:Road Transport:Core Function:Roads"/>
    <s v="O/504093.JAH.000"/>
    <s v="MSE:AH:MRC:MUNICIPAL RUNNING COST"/>
    <s v="5093JAH000"/>
    <s v="MSE:AH:MRC:MUNICIPAL RUNNING COST"/>
    <s v="Function:Road Transport:Core Function:Roads"/>
    <n v="4300016000"/>
    <s v="HR:MUNICIP.STAFF:SOCIAL CONTRIB.-BARGAINING COUNCI"/>
    <s v="2b28ccfb-dc64-4968-acc7-7f7a5cc3fa51"/>
    <x v="3"/>
    <m/>
    <s v="RV01_MSE"/>
    <s v="COUNCIL: MUNICIPAL SERVICES: ELECTRICITY"/>
    <n v="1000"/>
    <s v="ADM &amp; HO"/>
    <n v="1306.7999999999997"/>
    <n v="1319.8679999999997"/>
    <n v="1346.2653599999996"/>
  </r>
  <r>
    <n v="504095"/>
    <s v="INFRASTRUCTURE"/>
    <s v="PLNG DSIGN&amp;CONS MNTR"/>
    <s v="5.4 - Water and Sanitation"/>
    <s v="Function:Water Management:Core Function:Water Distribution"/>
    <s v="O/504095.ZAH.000"/>
    <s v="WATR:AH:MRC:MUNICIPAL RUNNING COST"/>
    <s v="5095ZAH000"/>
    <s v="WATR:AH:MRC:MUNICIPAL RUNNING COST"/>
    <s v="Function:Water Management:Core Function:Water Distribution"/>
    <n v="4300016000"/>
    <s v="HR:MUNICIP.STAFF:SOCIAL CONTRIB.-BARGAINING COUNCI"/>
    <s v="2b28ccfb-dc64-4968-acc7-7f7a5cc3fa51"/>
    <x v="3"/>
    <m/>
    <s v="RV01_WATR"/>
    <s v="COUNCIL: MUNICIPAL SERVICES: WATER"/>
    <n v="1000"/>
    <s v="ADM &amp; HO"/>
    <n v="1425.5999999999997"/>
    <n v="1439.8559999999998"/>
    <n v="1468.6531199999997"/>
  </r>
  <r>
    <n v="504124"/>
    <s v="INFRASTRUCTURE"/>
    <s v="ROADS GENERAL"/>
    <s v="5.3 - Roads and Transportation"/>
    <s v="Function:Road Transport:Core Function:Roads"/>
    <s v="O/504124.JAH.000"/>
    <s v="MSE:AH:MRC:MUNICIPAL RUNNING COST"/>
    <s v="5124JAH000"/>
    <s v="MSE:AH:MRC:MUNICIPAL RUNNING COST"/>
    <s v="Function:Road Transport:Core Function:Roads"/>
    <n v="4300016000"/>
    <s v="HR:MUNICIP.STAFF:SOCIAL CONTRIB.-BARGAINING COUNCI"/>
    <s v="2b28ccfb-dc64-4968-acc7-7f7a5cc3fa51"/>
    <x v="3"/>
    <s v="R/M"/>
    <s v="RV01_MSE"/>
    <s v="COUNCIL: MUNICIPAL SERVICES: ELECTRICITY"/>
    <n v="1000"/>
    <s v="ADM &amp; HO"/>
    <n v="1187.9999999999998"/>
    <n v="1199.8799999999999"/>
    <n v="1223.8775999999998"/>
  </r>
  <r>
    <n v="504131"/>
    <s v="INFRASTRUCTURE"/>
    <s v="TRANSPORTATION"/>
    <s v="5.3 - Roads and Transportation"/>
    <s v="Function:Road Transport:Core Function:Public Transport"/>
    <s v="O/504131.JAH.000"/>
    <s v="MSE:AH:MRC:MUNICIPAL RUNNING COST"/>
    <s v="5131JAH000"/>
    <s v="MSE:AH:MRC:MUNICIPAL RUNNING COST"/>
    <s v="Function:Road Transport:Core Function:Public Transport"/>
    <n v="4300016000"/>
    <s v="HR:MUNICIP.STAFF:SOCIAL CONTRIB.-BARGAINING COUNCI"/>
    <s v="2b28ccfb-dc64-4968-acc7-7f7a5cc3fa51"/>
    <x v="3"/>
    <m/>
    <s v="RV01_MSE"/>
    <s v="COUNCIL: MUNICIPAL SERVICES: ELECTRICITY"/>
    <n v="1000"/>
    <s v="ADM &amp; HO"/>
    <n v="118.80000000000001"/>
    <n v="119.98800000000001"/>
    <n v="122.38776000000001"/>
  </r>
  <r>
    <n v="504136"/>
    <s v="INFRASTRUCTURE"/>
    <s v="TRFC SGNS &amp; RDMRKNG"/>
    <s v="5.3 - Roads and Transportation"/>
    <s v="Function:Road Transport:Core Function:Roads"/>
    <s v="O/504136.JAH.000"/>
    <s v="MSE:AH:MRC:MUNICIPAL RUNNING COST"/>
    <s v="5136JAH000"/>
    <s v="MSE:AH:MRC:MUNICIPAL RUNNING COST"/>
    <s v="Function:Road Transport:Core Function:Roads"/>
    <n v="4300016000"/>
    <s v="HR:MUNICIP.STAFF:SOCIAL CONTRIB.-BARGAINING COUNCI"/>
    <s v="2b28ccfb-dc64-4968-acc7-7f7a5cc3fa51"/>
    <x v="3"/>
    <m/>
    <s v="RV01_MSE"/>
    <s v="COUNCIL: MUNICIPAL SERVICES: ELECTRICITY"/>
    <n v="1000"/>
    <s v="ADM &amp; HO"/>
    <n v="14968.799999999967"/>
    <n v="15118.487999999967"/>
    <n v="15420.857759999966"/>
  </r>
  <r>
    <n v="504136"/>
    <s v="INFRASTRUCTURE"/>
    <s v="TRFC SGNS &amp; RDMRKNG"/>
    <s v="5.3 - Roads and Transportation"/>
    <s v="Function:Road Transport:Core Function:Roads"/>
    <s v="O/504136.JAH.000"/>
    <s v="MSE:AH:MRC:MUNICIPAL RUNNING COST"/>
    <s v="5136JAH000"/>
    <s v="MSE:AH:MRC:MUNICIPAL RUNNING COST"/>
    <s v="Function:Road Transport:Core Function:Roads"/>
    <n v="4300016000"/>
    <s v="HR:MUNICIP.STAFF:SOCIAL CONTRIB.-BARGAINING COUNCI"/>
    <s v="2b28ccfb-dc64-4968-acc7-7f7a5cc3fa51"/>
    <x v="3"/>
    <m/>
    <s v="RV01_MSE"/>
    <s v="COUNCIL: MUNICIPAL SERVICES: ELECTRICITY"/>
    <n v="1000"/>
    <s v="ADM &amp; HO"/>
    <n v="237.60000000000002"/>
    <n v="239.97600000000003"/>
    <n v="244.77552000000003"/>
  </r>
  <r>
    <n v="504161"/>
    <s v="INFRASTRUCTURE"/>
    <s v="MECHANICAL WORKSHOPS"/>
    <s v="5.1 - Electricity"/>
    <s v="Function:Finance and Administration:Core Function:Asset Management"/>
    <s v="O/504161.BAH.000"/>
    <s v="LEVS:AH:MRC:MUNICIPAL RUNNING COST"/>
    <s v="5161BAH000"/>
    <s v="MSE:AH:NIF:TRANSPORT ASSETS:PL"/>
    <s v="Function:Finance and Administration:Core Function:Asset Management"/>
    <n v="4300016000"/>
    <s v="HR:MUNICIP.STAFF:SOCIAL CONTRIB.-BARGAINING COUNCI"/>
    <s v="2b28ccfb-dc64-4968-acc7-7f7a5cc3fa51"/>
    <x v="3"/>
    <m/>
    <s v="RV01_LEVS"/>
    <s v="TAXES: PROPERTY RATES: LEVIES"/>
    <n v="1000"/>
    <s v="ADM &amp; HO"/>
    <n v="237.60000000000002"/>
    <n v="239.97600000000003"/>
    <n v="244.77552000000003"/>
  </r>
  <r>
    <n v="504161"/>
    <s v="INFRASTRUCTURE"/>
    <s v="MECHANICAL WORKSHOPS"/>
    <s v="5.1 - Electricity"/>
    <s v="Function:Finance and Administration:Core Function:Asset Management"/>
    <s v="O/504161.BAH.000"/>
    <s v="LEVS:AH:MRC:MUNICIPAL RUNNING COST"/>
    <s v="5161BAH000"/>
    <s v="MSE:AH:NIF:TRANSPORT ASSETS:PL"/>
    <s v="Function:Finance and Administration:Core Function:Asset Management"/>
    <n v="4300016000"/>
    <s v="HR:MUNICIP.STAFF:SOCIAL CONTRIB.-BARGAINING COUNCI"/>
    <s v="2b28ccfb-dc64-4968-acc7-7f7a5cc3fa51"/>
    <x v="3"/>
    <m/>
    <s v="RV01_MSE"/>
    <s v="COUNCIL: MUNICIPAL SERVICES: ELECTRICITY"/>
    <n v="1000"/>
    <s v="ADM &amp; HO"/>
    <n v="5227.2000000000044"/>
    <n v="5279.4720000000043"/>
    <n v="5385.061440000004"/>
  </r>
  <r>
    <n v="504167"/>
    <s v="INFRASTRUCTURE"/>
    <s v="PUBLIC WORKS"/>
    <s v="5.3 - Roads and Transportation"/>
    <s v="Function:Road Transport:Core Function:Roads"/>
    <s v="O/504167.JAH.000"/>
    <s v="MSE:AH:MRC:MUNICIPAL RUNNING COST"/>
    <s v="5167JAH000"/>
    <s v="MSE:AH:MRC:MUNICIPAL RUNNING COST"/>
    <s v="Function:Road Transport:Core Function:Roads"/>
    <n v="4300016000"/>
    <s v="HR:MUNICIP.STAFF:SOCIAL CONTRIB.-BARGAINING COUNCI"/>
    <s v="2b28ccfb-dc64-4968-acc7-7f7a5cc3fa51"/>
    <x v="3"/>
    <m/>
    <s v="RV01_MSE"/>
    <s v="COUNCIL: MUNICIPAL SERVICES: ELECTRICITY"/>
    <n v="1000"/>
    <s v="ADM &amp; HO"/>
    <n v="237.60000000000002"/>
    <n v="239.97600000000003"/>
    <n v="244.77552000000003"/>
  </r>
  <r>
    <n v="504167"/>
    <s v="INFRASTRUCTURE"/>
    <s v="PUBLIC WORKS"/>
    <s v="5.3 - Roads and Transportation"/>
    <s v="Function:Road Transport:Core Function:Roads"/>
    <s v="O/504167.JAH.000"/>
    <s v="MSE:AH:MRC:MUNICIPAL RUNNING COST"/>
    <s v="5167JAH000"/>
    <s v="MSE:AH:MRC:MUNICIPAL RUNNING COST"/>
    <s v="Function:Road Transport:Core Function:Roads"/>
    <n v="4300016000"/>
    <s v="HR:MUNICIP.STAFF:SOCIAL CONTRIB.-BARGAINING COUNCI"/>
    <s v="2b28ccfb-dc64-4968-acc7-7f7a5cc3fa51"/>
    <x v="3"/>
    <m/>
    <s v="RV01_MSE"/>
    <s v="COUNCIL: MUNICIPAL SERVICES: ELECTRICITY"/>
    <n v="1000"/>
    <s v="ADM &amp; HO"/>
    <n v="237.60000000000002"/>
    <n v="239.97600000000003"/>
    <n v="244.77552000000003"/>
  </r>
  <r>
    <n v="504168"/>
    <s v="INFRASTRUCTURE"/>
    <s v="SEWERAGE"/>
    <s v="5.4 - Water and Sanitation"/>
    <s v="Function:Waste Water Management:Core Function:Sewerage"/>
    <s v="O/504168.WAH.000"/>
    <s v="WWAT:AH:MRC:MUNICIPAL RUNNING COST"/>
    <s v="5168WAH000"/>
    <s v="WWAT:AH:MRC:MUNICIPAL RUNNING COST"/>
    <s v="Function:Waste Water Management:Core Function:Sewerage"/>
    <n v="4300016000"/>
    <s v="HR:MUNICIP.STAFF:SOCIAL CONTRIB.-BARGAINING COUNCI"/>
    <s v="2b28ccfb-dc64-4968-acc7-7f7a5cc3fa51"/>
    <x v="3"/>
    <s v="R/M"/>
    <s v="RV01_WWAT"/>
    <s v="COUNCIL: MUNICIPAL SERVICES: WASTE WATER"/>
    <n v="1000"/>
    <s v="ADM &amp; HO"/>
    <n v="3207.6000000000013"/>
    <n v="3239.6760000000013"/>
    <n v="3304.4695200000015"/>
  </r>
  <r>
    <n v="504169"/>
    <s v="INFRASTRUCTURE"/>
    <s v="WATER"/>
    <s v="5.4 - Water and Sanitation"/>
    <s v="Function:Water Management:Core Function:Water Distribution"/>
    <s v="O/504169.ZAH.000"/>
    <s v="WATR:AH:MRC:MUNICIPAL RUNNING COST"/>
    <s v="5169ZAH000"/>
    <s v="WATR:AH:MRC:MUNICIPAL RUNNING COST"/>
    <s v="Function:Water Management:Core Function:Water Distribution"/>
    <n v="4300016000"/>
    <s v="HR:MUNICIP.STAFF:SOCIAL CONTRIB.-BARGAINING COUNCI"/>
    <s v="2b28ccfb-dc64-4968-acc7-7f7a5cc3fa51"/>
    <x v="3"/>
    <s v="R/M"/>
    <s v="RV01_WATR"/>
    <s v="COUNCIL: MUNICIPAL SERVICES: WATER"/>
    <n v="1000"/>
    <s v="ADM &amp; HO"/>
    <n v="712.8"/>
    <n v="719.928"/>
    <n v="734.32655999999997"/>
  </r>
  <r>
    <n v="504171"/>
    <s v="INFRASTRUCTURE"/>
    <s v="DRAINAGE DISTRIBUTION"/>
    <s v="5.3 - Roads and Transportation"/>
    <s v="Function:Waste Water Management:Core Function:Storm Water Management"/>
    <s v="O/504171.WAH.000"/>
    <s v="WWAT:AH:MRC:MUNICIPAL RUNNING COST"/>
    <s v="5171WAH000"/>
    <s v="WWAT:AH:MRC:MUNICIPAL RUNNING COST"/>
    <s v="Function:Waste Water Management:Core Function:Storm Water Management"/>
    <n v="4300016000"/>
    <s v="HR:MUNICIP.STAFF:SOCIAL CONTRIB.-BARGAINING COUNCI"/>
    <s v="2b28ccfb-dc64-4968-acc7-7f7a5cc3fa51"/>
    <x v="3"/>
    <m/>
    <s v="RV01_LEVS"/>
    <s v="TAXES: PROPERTY RATES: LEVIES"/>
    <n v="1000"/>
    <s v="ADM &amp; HO"/>
    <n v="2019.5999999999995"/>
    <n v="2039.7959999999994"/>
    <n v="2080.5919199999994"/>
  </r>
  <r>
    <n v="504171"/>
    <s v="INFRASTRUCTURE"/>
    <s v="DRAINAGE DISTRIBUTION"/>
    <s v="5.3 - Roads and Transportation"/>
    <s v="Function:Waste Water Management:Core Function:Storm Water Management"/>
    <s v="O/504171.WAH.000"/>
    <s v="WWAT:AH:MRC:MUNICIPAL RUNNING COST"/>
    <s v="5171WAH000"/>
    <s v="WWAT:AH:MRC:MUNICIPAL RUNNING COST"/>
    <s v="Function:Waste Water Management:Core Function:Storm Water Management"/>
    <n v="4300016000"/>
    <s v="HR:MUNICIP.STAFF:SOCIAL CONTRIB.-BARGAINING COUNCI"/>
    <s v="2b28ccfb-dc64-4968-acc7-7f7a5cc3fa51"/>
    <x v="3"/>
    <m/>
    <s v="RV01_WWAT"/>
    <s v="COUNCIL: MUNICIPAL SERVICES: WASTE WATER"/>
    <n v="1000"/>
    <s v="ADM &amp; HO"/>
    <n v="15087.599999999966"/>
    <n v="15238.475999999966"/>
    <n v="15543.245519999966"/>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300016000"/>
    <s v="HR:MUNICIP.STAFF:SOCIAL CONTRIB.-BARGAINING COUNCI"/>
    <s v="2b28ccfb-dc64-4968-acc7-7f7a5cc3fa51"/>
    <x v="3"/>
    <m/>
    <s v="RV01_LEVS"/>
    <s v="TAXES: PROPERTY RATES: LEVIES"/>
    <n v="1000"/>
    <s v="ADM &amp; HO"/>
    <n v="1425.5999999999997"/>
    <n v="1439.8559999999998"/>
    <n v="1468.6531199999997"/>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300016000"/>
    <s v="HR:MUNICIP.STAFF:SOCIAL CONTRIB.-BARGAINING COUNCI"/>
    <s v="2b28ccfb-dc64-4968-acc7-7f7a5cc3fa51"/>
    <x v="3"/>
    <m/>
    <s v="TS10_MIG"/>
    <s v="CAPITAL: MUNICIPAL INFR GRANT"/>
    <n v="1000"/>
    <s v="ADM &amp; HO"/>
    <n v="594"/>
    <n v="599.94000000000005"/>
    <n v="611.93880000000001"/>
  </r>
  <r>
    <n v="504707"/>
    <s v="INFRASTRUCTURE"/>
    <s v="RADIO/TRAFFIC"/>
    <s v="5.1 - Electricity"/>
    <s v="Function:Energy Sources:Core Function:Electricity"/>
    <s v="O/504707.JAH.000"/>
    <s v="MSE:AH:MRC:MUNICIPAL RUNNING COST"/>
    <s v="5707JAH000"/>
    <s v="MSE:AH:MRC:MUNICIPAL RUNNING COST"/>
    <s v="Function:Energy Sources:Core Function:Electricity"/>
    <n v="4300016000"/>
    <s v="HR:MUNICIP.STAFF:SOCIAL CONTRIB.-BARGAINING COUNCI"/>
    <s v="2b28ccfb-dc64-4968-acc7-7f7a5cc3fa51"/>
    <x v="3"/>
    <m/>
    <s v="RV01_MSE"/>
    <s v="COUNCIL: MUNICIPAL SERVICES: ELECTRICITY"/>
    <n v="1000"/>
    <s v="ADM &amp; HO"/>
    <n v="2494.8000000000002"/>
    <n v="2519.748"/>
    <n v="2570.1429600000001"/>
  </r>
  <r>
    <n v="504709"/>
    <s v="INFRASTRUCTURE"/>
    <s v="UNDERGROUND MAINS"/>
    <s v="5.1 - Electricity"/>
    <s v="Function:Energy Sources:Core Function:Electricity"/>
    <s v="O/504709.JAH.000"/>
    <s v="MSE:AH:MRC:MUNICIPAL RUNNING COST"/>
    <s v="5709JAH000"/>
    <s v="MSE:AH:MRC:MUNICIPAL RUNNING COST"/>
    <s v="Function:Energy Sources:Core Function:Electricity"/>
    <n v="4300016000"/>
    <s v="HR:MUNICIP.STAFF:SOCIAL CONTRIB.-BARGAINING COUNCI"/>
    <s v="2b28ccfb-dc64-4968-acc7-7f7a5cc3fa51"/>
    <x v="3"/>
    <m/>
    <s v="RV01_MSE"/>
    <s v="COUNCIL: MUNICIPAL SERVICES: ELECTRICITY"/>
    <n v="1000"/>
    <s v="ADM &amp; HO"/>
    <n v="3920.4000000000024"/>
    <n v="3959.6040000000025"/>
    <n v="4038.7960800000028"/>
  </r>
  <r>
    <n v="504710"/>
    <s v="INFRASTRUCTURE"/>
    <s v="OVERHEAD MAINS"/>
    <s v="5.1 - Electricity"/>
    <s v="Function:Energy Sources:Core Function:Electricity"/>
    <s v="O/504710.JAH.000"/>
    <s v="MSE:AH:MRC:MUNICIPAL RUNNING COST"/>
    <s v="5710JAH000"/>
    <s v="MSE:AH:MRC:MUNICIPAL RUNNING COST"/>
    <s v="Function:Energy Sources:Core Function:Electricity"/>
    <n v="4300016000"/>
    <s v="HR:MUNICIP.STAFF:SOCIAL CONTRIB.-BARGAINING COUNCI"/>
    <s v="2b28ccfb-dc64-4968-acc7-7f7a5cc3fa51"/>
    <x v="3"/>
    <m/>
    <s v="RV01_MSE"/>
    <s v="COUNCIL: MUNICIPAL SERVICES: ELECTRICITY"/>
    <n v="1000"/>
    <s v="ADM &amp; HO"/>
    <n v="8791.2000000000044"/>
    <n v="8879.1120000000046"/>
    <n v="9056.6942400000044"/>
  </r>
  <r>
    <n v="504786"/>
    <s v="INFRASTRUCTURE"/>
    <s v="LEAK DETECTION"/>
    <s v="5.4 - Water and Sanitation"/>
    <s v="Function:Water Management:Core Function:Water Distribution"/>
    <s v="O/504786.ZAH.000"/>
    <s v="WATR:AH:MRC:MUNICIPAL RUNNING COST"/>
    <s v="5786ZAH000"/>
    <s v="WATR:AH:MRC:MUNICIPAL RUNNING COST"/>
    <s v="Function:Water Management:Core Function:Water Distribution"/>
    <n v="4300016000"/>
    <s v="HR:MUNICIP.STAFF:SOCIAL CONTRIB.-BARGAINING COUNCI"/>
    <s v="2b28ccfb-dc64-4968-acc7-7f7a5cc3fa51"/>
    <x v="3"/>
    <m/>
    <s v="RV01_WATR"/>
    <s v="COUNCIL: MUNICIPAL SERVICES: WATER"/>
    <n v="1000"/>
    <s v="ADM &amp; HO"/>
    <n v="356.40000000000003"/>
    <n v="359.96400000000006"/>
    <n v="367.16328000000004"/>
  </r>
  <r>
    <n v="602097"/>
    <s v="SUSTAINABLE DEVELOPMENT AND CITY ENTERPRISES"/>
    <s v="GM - SUSTNBL DEV &amp; C"/>
    <s v="6.5 - General Manager: Sustainable Development and City Enterprises"/>
    <s v="Function:Planning and Development:Core Function:Economic Development/Planning"/>
    <s v="O/602097.JAH.000"/>
    <s v="MSE:AH:MRC:MUNICIPAL RUNNING COST"/>
    <s v="6097JAH000"/>
    <s v="MSE:AH:MRC:MUNICIPAL RUNNING COST"/>
    <s v="Function:Planning and Development:Core Function:Economic Development/Planning"/>
    <n v="4300016000"/>
    <s v="HR:MUNICIP.STAFF:SOCIAL CONTRIB.-BARGAINING COUNCI"/>
    <s v="2b28ccfb-dc64-4968-acc7-7f7a5cc3fa51"/>
    <x v="3"/>
    <m/>
    <s v="RV01_MSE"/>
    <s v="COUNCIL: MUNICIPAL SERVICES: ELECTRICITY"/>
    <n v="1000"/>
    <s v="ADM &amp; HO"/>
    <n v="118.80000000000001"/>
    <n v="119.98800000000001"/>
    <n v="122.38776000000001"/>
  </r>
  <r>
    <n v="603098"/>
    <s v="SUSTAINABLE DEVELOPMENT AND CITY ENTERPRISES"/>
    <s v="DEVELOP SERVICES-MNG"/>
    <s v="6.2 - Development Services"/>
    <s v="Function:Planning and Development:Core Function:Economic Development/Planning"/>
    <s v="O/603098.JAH.000"/>
    <s v="MSE:AH:MRC:MUNICIPAL RUNNING COST"/>
    <s v="6098JAH000"/>
    <s v="MSE:AH:MRC:MUNICIPAL RUNNING COST"/>
    <s v="Function:Planning and Development:Core Function:Economic Development/Planning"/>
    <n v="4300016000"/>
    <s v="HR:MUNICIP.STAFF:SOCIAL CONTRIB.-BARGAINING COUNCI"/>
    <s v="2b28ccfb-dc64-4968-acc7-7f7a5cc3fa51"/>
    <x v="3"/>
    <m/>
    <s v="RV01_MSE"/>
    <s v="COUNCIL: MUNICIPAL SERVICES: ELECTRICITY"/>
    <n v="1000"/>
    <s v="ADM &amp; HO"/>
    <n v="118.80000000000001"/>
    <n v="119.98800000000001"/>
    <n v="122.38776000000001"/>
  </r>
  <r>
    <n v="603114"/>
    <s v="SUSTAINABLE DEVELOPMENT AND CITY ENTERPRISES"/>
    <s v="MUNICIPAL BUS ENT"/>
    <s v="6.1 - City Entities"/>
    <s v="Function:Other:Core Function:Air Transport"/>
    <s v="O/603114.JAH.000"/>
    <s v="MSE:AH:MRC:MUNICIPAL RUNNING COST"/>
    <s v="6114JAH000"/>
    <s v="MSE:AH:MRC:MUNICIPAL RUNNING COST"/>
    <s v="Function:Other:Core Function:Air Transport"/>
    <n v="4300016000"/>
    <s v="HR:MUNICIP.STAFF:SOCIAL CONTRIB.-BARGAINING COUNCI"/>
    <s v="2b28ccfb-dc64-4968-acc7-7f7a5cc3fa51"/>
    <x v="3"/>
    <m/>
    <s v="RV01_MSE"/>
    <s v="COUNCIL: MUNICIPAL SERVICES: ELECTRICITY"/>
    <n v="1000"/>
    <s v="ADM &amp; HO"/>
    <n v="356.40000000000003"/>
    <n v="359.96400000000006"/>
    <n v="367.16328000000004"/>
  </r>
  <r>
    <n v="603116"/>
    <s v="SUSTAINABLE DEVELOPMENT AND CITY ENTERPRISES"/>
    <s v="TOWN PLAN &amp; ENV-MNGT"/>
    <s v="6.4 - Town Planning"/>
    <s v="Function:Planning and Development:Core Function:Town Planning, Building Regulations and Enforcement, and City Engineer"/>
    <s v="O/603116.JAH.000"/>
    <s v="MSE:AH:MRC:MUNICIPAL RUNNING COST"/>
    <s v="6116JAH000"/>
    <s v="MSE:AH:MRC:MUNICIPAL RUNNING COST"/>
    <s v="Function:Planning and Development:Core Function:Town Planning, Building Regulations and Enforcement, and City Engineer"/>
    <n v="4300016000"/>
    <s v="HR:MUNICIP.STAFF:SOCIAL CONTRIB.-BARGAINING COUNCI"/>
    <s v="2b28ccfb-dc64-4968-acc7-7f7a5cc3fa51"/>
    <x v="3"/>
    <m/>
    <s v="RV01_MSE"/>
    <s v="COUNCIL: MUNICIPAL SERVICES: ELECTRICITY"/>
    <n v="1000"/>
    <s v="ADM &amp; HO"/>
    <n v="356.40000000000003"/>
    <n v="359.96400000000006"/>
    <n v="367.16328000000004"/>
  </r>
  <r>
    <n v="604101"/>
    <s v="SUSTAINABLE DEVELOPMENT AND CITY ENTERPRISES"/>
    <s v="LAND SURVEY"/>
    <s v="6.4 - Town Planning"/>
    <s v="Function:Planning and Development:Core Function:Town Planning, Building Regulations and Enforcement, and City Engineer"/>
    <s v="O/604101.JAH.000"/>
    <s v="MSE:AH:MRC:MUNICIPAL RUNNING COST"/>
    <s v="6101JAH000"/>
    <s v="MSE:AH:MRC:MUNICIPAL RUNNING COST"/>
    <s v="Function:Planning and Development:Core Function:Town Planning, Building Regulations and Enforcement, and City Engineer"/>
    <n v="4300016000"/>
    <s v="HR:MUNICIP.STAFF:SOCIAL CONTRIB.-BARGAINING COUNCI"/>
    <s v="2b28ccfb-dc64-4968-acc7-7f7a5cc3fa51"/>
    <x v="3"/>
    <m/>
    <s v="RV01_MSE"/>
    <s v="COUNCIL: MUNICIPAL SERVICES: ELECTRICITY"/>
    <n v="1000"/>
    <s v="ADM &amp; HO"/>
    <n v="1900.7999999999995"/>
    <n v="1919.8079999999995"/>
    <n v="1958.2041599999995"/>
  </r>
  <r>
    <n v="604111"/>
    <s v="SUSTAINABLE DEVELOPMENT AND CITY ENTERPRISES"/>
    <s v="INFORMAL SETTLEMENTS"/>
    <s v="6.4 - Town Planning"/>
    <s v="Function:Housing:Core Function:Housing"/>
    <s v="O/604111.JAH.000"/>
    <s v="MSE:AH:MRC:MUNICIPAL RUNNING COST"/>
    <s v="6111JAH000"/>
    <s v="MSE:AH:MRC:MUNICIPAL RUNNING COST"/>
    <s v="Function:Housing:Core Function:Housing"/>
    <n v="4300016000"/>
    <s v="HR:MUNICIP.STAFF:SOCIAL CONTRIB.-BARGAINING COUNCI"/>
    <s v="2b28ccfb-dc64-4968-acc7-7f7a5cc3fa51"/>
    <x v="3"/>
    <m/>
    <s v="RV01_LEVS"/>
    <s v="TAXES: PROPERTY RATES: LEVIES"/>
    <n v="1000"/>
    <s v="ADM &amp; HO"/>
    <n v="118.80000000000001"/>
    <n v="119.98800000000001"/>
    <n v="122.38776000000001"/>
  </r>
  <r>
    <n v="604111"/>
    <s v="SUSTAINABLE DEVELOPMENT AND CITY ENTERPRISES"/>
    <s v="INFORMAL SETTLEMENTS"/>
    <s v="6.4 - Town Planning"/>
    <s v="Function:Housing:Core Function:Housing"/>
    <s v="O/604111.JAH.000"/>
    <s v="MSE:AH:MRC:MUNICIPAL RUNNING COST"/>
    <s v="6111JAH000"/>
    <s v="MSE:AH:MRC:MUNICIPAL RUNNING COST"/>
    <s v="Function:Housing:Core Function:Housing"/>
    <n v="4300016000"/>
    <s v="HR:MUNICIP.STAFF:SOCIAL CONTRIB.-BARGAINING COUNCI"/>
    <s v="2b28ccfb-dc64-4968-acc7-7f7a5cc3fa51"/>
    <x v="3"/>
    <m/>
    <s v="RV01_MSE"/>
    <s v="COUNCIL: MUNICIPAL SERVICES: ELECTRICITY"/>
    <n v="1000"/>
    <s v="ADM &amp; HO"/>
    <n v="950.39999999999986"/>
    <n v="959.90399999999988"/>
    <n v="979.10207999999989"/>
  </r>
  <r>
    <n v="604115"/>
    <s v="SUSTAINABLE DEVELOPMENT AND CITY ENTERPRISES"/>
    <s v="ENVIRO MNGT"/>
    <s v="6.4 - Town Planning"/>
    <s v="Function:Environmental Protection:Non-core Function:Nature Conservation"/>
    <s v="O/604115.BAH.000"/>
    <s v="LEVS:AH:MRC:MUNICIPAL RUNNING COST"/>
    <s v="6115BAH000"/>
    <s v="LEVS:AH:MRC:MUNICIPAL RUNNING COST"/>
    <s v="Function:Environmental Protection:Non-core Function:Nature Conservation"/>
    <n v="4300016000"/>
    <s v="HR:MUNICIP.STAFF:SOCIAL CONTRIB.-BARGAINING COUNCI"/>
    <s v="2b28ccfb-dc64-4968-acc7-7f7a5cc3fa51"/>
    <x v="3"/>
    <m/>
    <s v="RV01_LEVS"/>
    <s v="TAXES: PROPERTY RATES: LEVIES"/>
    <n v="1000"/>
    <s v="ADM &amp; HO"/>
    <n v="831.59999999999991"/>
    <n v="839.91599999999994"/>
    <n v="856.71431999999993"/>
  </r>
  <r>
    <n v="604247"/>
    <s v="SUSTAINABLE DEVELOPMENT AND CITY ENTERPRISES"/>
    <s v="BUSINESS DEVELOPMENT"/>
    <s v="6.2 - Development Services"/>
    <s v="Function:Planning and Development:Core Function:Economic Development/Planning"/>
    <s v="O/604247.JAH.X19"/>
    <s v="&quot;MSE:AH:TWS:CAPBUIL:W/SH"/>
    <s v="6247JAHX19"/>
    <s v="&quot;MSE:AH:TWS:CAPBUIL:W/SH"/>
    <s v="Function:Planning and Development:Core Function:Economic Development/Planning"/>
    <n v="4300016000"/>
    <s v="HR:MUNICIP.STAFF:SOCIAL CONTRIB.-BARGAINING COUNCI"/>
    <s v="2b28ccfb-dc64-4968-acc7-7f7a5cc3fa51"/>
    <x v="3"/>
    <m/>
    <s v="RV01_MSE"/>
    <s v="COUNCIL: MUNICIPAL SERVICES: ELECTRICITY"/>
    <n v="1000"/>
    <s v="ADM &amp; HO"/>
    <n v="118.80000000000001"/>
    <n v="119.98800000000001"/>
    <n v="122.38776000000001"/>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16000"/>
    <s v="HR:MUNICIP.STAFF:SOCIAL CONTRIB.-BARGAINING COUNCI"/>
    <s v="2b28ccfb-dc64-4968-acc7-7f7a5cc3fa51"/>
    <x v="3"/>
    <m/>
    <s v="TS11_ACRDO"/>
    <s v="OPER: PROV GOV: HOUSING ACCREDITATION"/>
    <n v="1000"/>
    <s v="ADM &amp; HO"/>
    <m/>
    <m/>
    <m/>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300016000"/>
    <s v="HR:MUNICIP.STAFF:SOCIAL CONTRIB.-BARGAINING COUNCI"/>
    <s v="2b28ccfb-dc64-4968-acc7-7f7a5cc3fa51"/>
    <x v="3"/>
    <m/>
    <s v="RV01_MSE"/>
    <s v="COUNCIL: MUNICIPAL SERVICES: ELECTRICITY"/>
    <n v="1000"/>
    <s v="ADM &amp; HO"/>
    <n v="475.20000000000005"/>
    <n v="479.95200000000006"/>
    <n v="489.55104000000006"/>
  </r>
  <r>
    <n v="604347"/>
    <s v="SUSTAINABLE DEVELOPMENT AND CITY ENTERPRISES"/>
    <s v="ENVIRONMENTAL HEALTH"/>
    <s v="6.4 - Town Planning"/>
    <s v="Function:Environmental Protection:Non-core Function:Pollution Control"/>
    <s v="O/604347.JAH.000"/>
    <s v="MSE:AH:MRC:MUNICIPAL RUNNING COST"/>
    <s v="6347JAH000"/>
    <s v="MSE:AH:MRC:MUNICIPAL RUNNING COST"/>
    <s v="Function:Environmental Protection:Non-core Function:Pollution Control"/>
    <n v="4300016000"/>
    <s v="HR:MUNICIP.STAFF:SOCIAL CONTRIB.-BARGAINING COUNCI"/>
    <s v="2b28ccfb-dc64-4968-acc7-7f7a5cc3fa51"/>
    <x v="3"/>
    <m/>
    <s v="RV01_MSE"/>
    <s v="COUNCIL: MUNICIPAL SERVICES: ELECTRICITY"/>
    <n v="1000"/>
    <s v="ADM &amp; HO"/>
    <n v="4276.8000000000029"/>
    <n v="4319.5680000000029"/>
    <n v="4405.9593600000035"/>
  </r>
  <r>
    <n v="604480"/>
    <s v="SUSTAINABLE DEVELOPMENT AND CITY ENTERPRISES"/>
    <s v="ART GALLERY"/>
    <s v="6.1 - City Entities"/>
    <s v="Function:Community and Social Services:Core Function:Museums and Art Galleries"/>
    <s v="O/604480.JAH.000"/>
    <s v="MSE:AH:MRC:MUNICIPAL RUNNING COST"/>
    <s v="6480JAH000"/>
    <s v="MSE:AH:MRC:MUNICIPAL RUNNING COST"/>
    <s v="Function:Community and Social Services:Core Function:Museums and Art Galleries"/>
    <n v="4300016000"/>
    <s v="HR:MUNICIP.STAFF:SOCIAL CONTRIB.-BARGAINING COUNCI"/>
    <s v="2b28ccfb-dc64-4968-acc7-7f7a5cc3fa51"/>
    <x v="3"/>
    <m/>
    <s v="RV01_MSE"/>
    <s v="COUNCIL: MUNICIPAL SERVICES: ELECTRICITY"/>
    <n v="1000"/>
    <s v="ADM &amp; HO"/>
    <n v="594"/>
    <n v="599.94000000000005"/>
    <n v="611.93880000000001"/>
  </r>
  <r>
    <n v="604508"/>
    <s v="SUSTAINABLE DEVELOPMENT AND CITY ENTERPRISES"/>
    <s v="AIRPORT"/>
    <s v="6.1 - City Entities"/>
    <s v="Function:Other:Core Function:Air Transport"/>
    <s v="O/604508.JAH.000"/>
    <s v="MSE:AH:MRC:MUNICIPAL RUNNING COST"/>
    <s v="6508JAH000"/>
    <s v="MSE:AH:MRC:MUNICIPAL RUNNING COST"/>
    <s v="Function:Other:Core Function:Air Transport"/>
    <n v="4300016000"/>
    <s v="HR:MUNICIP.STAFF:SOCIAL CONTRIB.-BARGAINING COUNCI"/>
    <s v="2b28ccfb-dc64-4968-acc7-7f7a5cc3fa51"/>
    <x v="3"/>
    <m/>
    <s v="RV01_MSE"/>
    <s v="COUNCIL: MUNICIPAL SERVICES: ELECTRICITY"/>
    <n v="1000"/>
    <s v="ADM &amp; HO"/>
    <n v="950.39999999999986"/>
    <n v="959.90399999999988"/>
    <n v="979.10207999999989"/>
  </r>
  <r>
    <n v="604515"/>
    <s v="SUSTAINABLE DEVELOPMENT AND CITY ENTERPRISES"/>
    <s v="LICNSNG &amp; VOTERS ROL"/>
    <s v="6.2 - Development Services"/>
    <s v="Function:Other:Core Function:Licensing and Regulation"/>
    <s v="O/604515.JAH.000"/>
    <s v="MSE:AH:MRC:MUNICIPAL RUNNING COST"/>
    <s v="6515JAH000"/>
    <s v="MSE:AH:MRC:MUNICIPAL RUNNING COST"/>
    <s v="Function:Other:Core Function:Licensing and Regulation"/>
    <n v="4300016000"/>
    <s v="HR:MUNICIP.STAFF:SOCIAL CONTRIB.-BARGAINING COUNCI"/>
    <s v="2b28ccfb-dc64-4968-acc7-7f7a5cc3fa51"/>
    <x v="3"/>
    <m/>
    <s v="RV01_MSE"/>
    <s v="COUNCIL: MUNICIPAL SERVICES: ELECTRICITY"/>
    <n v="1000"/>
    <s v="ADM &amp; HO"/>
    <n v="712.8"/>
    <n v="719.928"/>
    <n v="734.32655999999997"/>
  </r>
  <r>
    <n v="604546"/>
    <s v="SUSTAINABLE DEVELOPMENT AND CITY ENTERPRISES"/>
    <s v="URBAN SERVICES"/>
    <s v="6.4 - Town Planning"/>
    <s v="Function:Planning and Development:Core Function:Town Planning, Building Regulations and Enforcement, and City Engineer"/>
    <s v="O/604546.JAH.000"/>
    <s v="MSE:AH:MRC:MUNICIPAL RUNNING COST"/>
    <s v="6546JAH000"/>
    <s v="MSE:AH:MRC:MUNICIPAL RUNNING COST"/>
    <s v="Function:Planning and Development:Core Function:Town Planning, Building Regulations and Enforcement, and City Engineer"/>
    <n v="4300016000"/>
    <s v="HR:MUNICIP.STAFF:SOCIAL CONTRIB.-BARGAINING COUNCI"/>
    <s v="2b28ccfb-dc64-4968-acc7-7f7a5cc3fa51"/>
    <x v="3"/>
    <m/>
    <s v="RV01_MSE"/>
    <s v="COUNCIL: MUNICIPAL SERVICES: ELECTRICITY"/>
    <n v="1000"/>
    <s v="ADM &amp; HO"/>
    <n v="594"/>
    <n v="599.94000000000005"/>
    <n v="611.93880000000001"/>
  </r>
  <r>
    <n v="604547"/>
    <s v="SUSTAINABLE DEVELOPMENT AND CITY ENTERPRISES"/>
    <s v="BUILDING CONTROL"/>
    <s v="6.4 - Town Planning"/>
    <s v="Function:Planning and Development:Core Function:Town Planning, Building Regulations and Enforcement, and City Engineer"/>
    <s v="O/604547.JAH.000"/>
    <s v="MSE:AH:MRC:MUNICIPAL RUNNING COST"/>
    <s v="6547JAH000"/>
    <s v="MSE:AH:MRC:MUNICIPAL RUNNING COST"/>
    <s v="Function:Planning and Development:Core Function:Town Planning, Building Regulations and Enforcement, and City Engineer"/>
    <n v="4300016000"/>
    <s v="HR:MUNICIP.STAFF:SOCIAL CONTRIB.-BARGAINING COUNCI"/>
    <s v="2b28ccfb-dc64-4968-acc7-7f7a5cc3fa51"/>
    <x v="3"/>
    <m/>
    <s v="RV01_MSE"/>
    <s v="COUNCIL: MUNICIPAL SERVICES: ELECTRICITY"/>
    <n v="1000"/>
    <s v="ADM &amp; HO"/>
    <n v="2851.2000000000007"/>
    <n v="2879.7120000000009"/>
    <n v="2937.3062400000008"/>
  </r>
  <r>
    <n v="604548"/>
    <s v="SUSTAINABLE DEVELOPMENT AND CITY ENTERPRISES"/>
    <s v="DEV MNGT"/>
    <s v="6.4 - Town Planning"/>
    <s v="Function:Planning and Development:Core Function:Town Planning, Building Regulations and Enforcement, and City Engineer"/>
    <s v="O/604548.JAH.000"/>
    <s v="MSE:AH:MRC:MUNICIPAL RUNNING COST"/>
    <s v="6548JAH000"/>
    <s v="MSE:AH:MRC:MUNICIPAL RUNNING COST"/>
    <s v="Function:Planning and Development:Core Function:Town Planning, Building Regulations and Enforcement, and City Engineer"/>
    <n v="4300016000"/>
    <s v="HR:MUNICIP.STAFF:SOCIAL CONTRIB.-BARGAINING COUNCI"/>
    <s v="2b28ccfb-dc64-4968-acc7-7f7a5cc3fa51"/>
    <x v="3"/>
    <m/>
    <s v="RV01_MSE"/>
    <s v="COUNCIL: MUNICIPAL SERVICES: ELECTRICITY"/>
    <n v="1000"/>
    <s v="ADM &amp; HO"/>
    <n v="1663.1999999999996"/>
    <n v="1679.8319999999997"/>
    <n v="1713.4286399999996"/>
  </r>
  <r>
    <n v="604564"/>
    <s v="SUSTAINABLE DEVELOPMENT AND CITY ENTERPRISES"/>
    <s v="HOUSING : GENERAL"/>
    <s v="6.3 - Human Settlement Development"/>
    <s v="Function:Housing:Core Function:Housing"/>
    <s v="O/604564.JAH.000"/>
    <s v="MSE:AH:MRC:MUNICIPAL RUNNING COST"/>
    <s v="6564JAH000"/>
    <s v="MSE:AH:MRC:MUNICIPAL RUNNING COST"/>
    <s v="Function:Housing:Core Function:Housing"/>
    <n v="4300016000"/>
    <s v="HR:MUNICIP.STAFF:SOCIAL CONTRIB.-BARGAINING COUNCI"/>
    <s v="2b28ccfb-dc64-4968-acc7-7f7a5cc3fa51"/>
    <x v="3"/>
    <m/>
    <s v="RV01_MSE"/>
    <s v="COUNCIL: MUNICIPAL SERVICES: ELECTRICITY"/>
    <n v="1000"/>
    <s v="ADM &amp; HO"/>
    <n v="118.80000000000001"/>
    <n v="119.98800000000001"/>
    <n v="122.38776000000001"/>
  </r>
  <r>
    <n v="604745"/>
    <s v="SUSTAINABLE DEVELOPMENT AND CITY ENTERPRISES"/>
    <s v="MUNICIPAL MARKET"/>
    <s v="6.1 - City Entities"/>
    <s v="Function:Other:Core Function:Markets"/>
    <s v="O/604745.JAH.000"/>
    <s v="MSE:AH:MRC:MUNICIPAL RUNNING COST"/>
    <s v="6745JAH000"/>
    <s v="MSE:AH:MRC:MUNICIPAL RUNNING COST"/>
    <s v="Function:Other:Core Function:Markets"/>
    <n v="4300016000"/>
    <s v="HR:MUNICIP.STAFF:SOCIAL CONTRIB.-BARGAINING COUNCI"/>
    <s v="2b28ccfb-dc64-4968-acc7-7f7a5cc3fa51"/>
    <x v="3"/>
    <m/>
    <s v="RV01_MSE"/>
    <s v="COUNCIL: MUNICIPAL SERVICES: ELECTRICITY"/>
    <n v="1000"/>
    <s v="ADM &amp; HO"/>
    <n v="4158.0000000000027"/>
    <n v="4199.5800000000027"/>
    <n v="4283.5716000000029"/>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300018000"/>
    <s v="HR:MUNICIP.STAFF:SOCIAL CONTRIB.-MEDICAL"/>
    <s v="b8bb0470-cd2b-465b-91d6-bce51ffa4911"/>
    <x v="3"/>
    <m/>
    <s v="RV01_LEVS"/>
    <s v="TAXES: PROPERTY RATES: LEVIES"/>
    <n v="1000"/>
    <s v="ADM &amp; HO"/>
    <n v="107895.38400000001"/>
    <n v="108974.33784000001"/>
    <n v="111153.82459680001"/>
  </r>
  <r>
    <n v="103036"/>
    <s v="CITY MANAGER"/>
    <s v="CHIF AUDT EXC - MNGT"/>
    <s v="1.1 - Internal Audit and Compliance"/>
    <s v="Function:Internal Audit:Core Function:Governance Function"/>
    <s v="O/103036.BAH.000"/>
    <s v="LEVS:AH:MRC:MUNICIPAL RUNNING COST"/>
    <s v="1036BAH000"/>
    <s v="LEVS:AH:MRC:MUNICIPAL RUNNING COST"/>
    <s v="Function:Internal Audit:Core Function:Governance Function"/>
    <n v="4300018000"/>
    <s v="HR:MUNICIP.STAFF:SOCIAL CONTRIB.-MEDICAL"/>
    <s v="b8bb0470-cd2b-465b-91d6-bce51ffa4911"/>
    <x v="3"/>
    <m/>
    <s v="RV01_LEVS"/>
    <s v="TAXES: PROPERTY RATES: LEVIES"/>
    <n v="1000"/>
    <s v="ADM &amp; HO"/>
    <n v="123535.72800000002"/>
    <n v="124771.08528000001"/>
    <n v="127266.50698560002"/>
  </r>
  <r>
    <n v="103055"/>
    <s v="CITY MANAGER"/>
    <s v="OFF-CITY MNGER-MNGT"/>
    <s v="1.2 - Office of the City Manager"/>
    <s v="Function:Finance and Administration:Core Function:Marketing, Customer Relations, Publicity and Media Co-ordination"/>
    <s v="O/103055.BAH.000"/>
    <s v="LEVS:AH:MRC:MUNICIPAL RUNNING COST"/>
    <s v="1055BAH000"/>
    <s v="LEVS:AH:MRC:MUNICIPAL RUNNING COST"/>
    <s v="Function:Finance and Administration:Core Function:Marketing, Customer Relations, Publicity and Media Co-ordination"/>
    <n v="4300018000"/>
    <s v="HR:MUNICIP.STAFF:SOCIAL CONTRIB.-MEDICAL"/>
    <s v="b8bb0470-cd2b-465b-91d6-bce51ffa4911"/>
    <x v="3"/>
    <m/>
    <s v="RV01_LEVS"/>
    <s v="TAXES: PROPERTY RATES: LEVIES"/>
    <n v="1000"/>
    <s v="ADM &amp; HO"/>
    <n v="865120.89600000007"/>
    <n v="873772.10496000003"/>
    <n v="891247.54705920001"/>
  </r>
  <r>
    <n v="103058"/>
    <s v="CITY MANAGER"/>
    <s v="STRATGIC PLANNG-MNGT"/>
    <s v="1.4 - Strategic Planning"/>
    <s v="Function:Planning and Development:Core Function:Corporate Wide Strategic Planning (IDPs, LEDs)"/>
    <s v="O/103058.BAH.000"/>
    <s v="LEVS:AH:MRC:MUNICIPAL RUNNING COST"/>
    <s v="1058BAH000"/>
    <s v="LEVS:AH:MRC:MUNICIPAL RUNNING COST"/>
    <s v="Function:Planning and Development:Core Function:Corporate Wide Strategic Planning (IDPs, LEDs)"/>
    <n v="4300018000"/>
    <s v="HR:MUNICIP.STAFF:SOCIAL CONTRIB.-MEDICAL"/>
    <s v="b8bb0470-cd2b-465b-91d6-bce51ffa4911"/>
    <x v="3"/>
    <m/>
    <s v="RV01_LEVS"/>
    <s v="TAXES: PROPERTY RATES: LEVIES"/>
    <n v="1000"/>
    <s v="ADM &amp; HO"/>
    <n v="21447.072000000004"/>
    <n v="21661.542720000005"/>
    <n v="22094.773574400006"/>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00018000"/>
    <s v="HR:MUNICIP.STAFF:SOCIAL CONTRIB.-MEDICAL"/>
    <s v="b8bb0470-cd2b-465b-91d6-bce51ffa4911"/>
    <x v="3"/>
    <m/>
    <s v="RV01_LEVS"/>
    <s v="TAXES: PROPERTY RATES: LEVIES"/>
    <n v="1000"/>
    <s v="ADM &amp; HO"/>
    <n v="474030.72000000003"/>
    <n v="478771.02720000001"/>
    <n v="488346.447744"/>
  </r>
  <r>
    <n v="104014"/>
    <s v="CITY MANAGER"/>
    <s v="IDP"/>
    <s v="1.4 - Strategic Planning"/>
    <s v="Function:Planning and Development:Core Function:Corporate Wide Strategic Planning (IDPs, LEDs)"/>
    <s v="O/104014.BAH.000"/>
    <s v="LEVS:AH:MRC:MUNICIPAL RUNNING COST"/>
    <s v="1014BAH000"/>
    <s v="LEVS:AH:MRC:MUNICIPAL RUNNING COST"/>
    <s v="Function:Planning and Development:Core Function:Corporate Wide Strategic Planning (IDPs, LEDs)"/>
    <n v="4300018000"/>
    <s v="HR:MUNICIP.STAFF:SOCIAL CONTRIB.-MEDICAL"/>
    <s v="b8bb0470-cd2b-465b-91d6-bce51ffa4911"/>
    <x v="3"/>
    <m/>
    <s v="RV01_LEVS"/>
    <s v="TAXES: PROPERTY RATES: LEVIES"/>
    <n v="1000"/>
    <s v="ADM &amp; HO"/>
    <n v="42975.72"/>
    <n v="43405.477200000001"/>
    <n v="44273.586744"/>
  </r>
  <r>
    <n v="104016"/>
    <s v="CITY MANAGER"/>
    <s v="OFFICE - MPAC CHAIR"/>
    <s v="1.3 - Political Support"/>
    <s v="Function:Executive and Council:Core Function:Municipal Manager, Town Secretary and Chief Executive"/>
    <s v="O/104016.BAH.000"/>
    <s v="LEVS:AH:MUNICIPAL RUNNING COSTS"/>
    <s v="1016BAH000"/>
    <s v="LEVS:AH:MUNICIPAL RUNNING COSTS"/>
    <s v="Function:Executive and Council:Core Function:Municipal Manager, Town Secretary and Chief Executive"/>
    <n v="4300018000"/>
    <s v="HR:MUNICIP.STAFF:SOCIAL CONTRIB.-MEDICAL"/>
    <s v="b8bb0470-cd2b-465b-91d6-bce51ffa4911"/>
    <x v="3"/>
    <m/>
    <s v="RV01_LEVS"/>
    <s v="TAXES: PROPERTY RATES: LEVIES"/>
    <n v="1000"/>
    <s v="ADM &amp; HO"/>
    <n v="28559.015999999996"/>
    <n v="28844.606159999996"/>
    <n v="29421.498283199995"/>
  </r>
  <r>
    <n v="104017"/>
    <s v="CITY MANAGER"/>
    <s v="YOUTH DEVELOPMENT"/>
    <s v="1.3 - Political Support"/>
    <s v="Function:Executive and Council:Core Function:Municipal Manager, Town Secretary and Chief Executive"/>
    <s v="O/104017.BAH.000"/>
    <s v="LEVS:AH:MRC:MUNICIPAL RUNNING COST"/>
    <s v="1017BAH000"/>
    <s v="LEVS:AH:MRC:MUNICIPAL RUNNING COST"/>
    <s v="Function:Executive and Council:Core Function:Municipal Manager, Town Secretary and Chief Executive"/>
    <n v="4300018000"/>
    <s v="HR:MUNICIP.STAFF:SOCIAL CONTRIB.-MEDICAL"/>
    <s v="b8bb0470-cd2b-465b-91d6-bce51ffa4911"/>
    <x v="3"/>
    <m/>
    <s v="RV01_LEVS"/>
    <s v="TAXES: PROPERTY RATES: LEVIES"/>
    <n v="1000"/>
    <s v="ADM &amp; HO"/>
    <n v="166845.16800000001"/>
    <n v="168513.61968"/>
    <n v="171883.8920736"/>
  </r>
  <r>
    <n v="104018"/>
    <s v="CITY MANAGER"/>
    <s v="PURP"/>
    <s v="1.4 - Strategic Planning"/>
    <s v="Function:Planning and Development:Core Function:Corporate Wide Strategic Planning (IDPs, LEDs)"/>
    <s v="O/104018.BAH.000"/>
    <s v="LEVS:AH:MRC:MUNICIPAL RUNNING COST"/>
    <s v="1018BAH000"/>
    <s v="LEVS:AH:MRC:MUNICIPAL RUNNING COST"/>
    <s v="Function:Planning and Development:Core Function:Corporate Wide Strategic Planning (IDPs, LEDs)"/>
    <n v="4300018000"/>
    <s v="HR:MUNICIP.STAFF:SOCIAL CONTRIB.-MEDICAL"/>
    <s v="b8bb0470-cd2b-465b-91d6-bce51ffa4911"/>
    <x v="3"/>
    <m/>
    <s v="RV01_LEVS"/>
    <s v="TAXES: PROPERTY RATES: LEVIES"/>
    <n v="1000"/>
    <s v="ADM &amp; HO"/>
    <n v="147370.75200000001"/>
    <n v="148844.45952"/>
    <n v="151821.34871039999"/>
  </r>
  <r>
    <n v="104019"/>
    <s v="CITY MANAGER"/>
    <s v="CITY DEVELOPMENT"/>
    <s v="1.4 - Strategic Planning"/>
    <s v="Function:Planning and Development:Core Function:Corporate Wide Strategic Planning (IDPs, LEDs)"/>
    <s v="O/104019.BAH.000"/>
    <s v="LEVS:AH:MRC:MUNICIPAL RUNNING COST"/>
    <s v="1019BAH000"/>
    <s v="LEVS:AH:MRC:MUNICIPAL RUNNING COST"/>
    <s v="Function:Planning and Development:Core Function:Corporate Wide Strategic Planning (IDPs, LEDs)"/>
    <n v="4300018000"/>
    <s v="HR:MUNICIP.STAFF:SOCIAL CONTRIB.-MEDICAL"/>
    <s v="b8bb0470-cd2b-465b-91d6-bce51ffa4911"/>
    <x v="3"/>
    <m/>
    <s v="RV01_LEVS"/>
    <s v="TAXES: PROPERTY RATES: LEVIES"/>
    <n v="1000"/>
    <s v="ADM &amp; HO"/>
    <n v="50087.664000000004"/>
    <n v="50588.540640000007"/>
    <n v="51600.311452800008"/>
  </r>
  <r>
    <n v="104053"/>
    <s v="CITY MANAGER"/>
    <s v="ASSURANCE"/>
    <s v="1.1 - Internal Audit and Compliance"/>
    <s v="Function:Internal Audit:Core Function:Governance Function"/>
    <s v="O/104053.BAH.000"/>
    <s v="LEVS:AH:MRC:MUNICIPAL RUNNING COST"/>
    <s v="1053BAH000"/>
    <s v="LEVS:AH:MRC:MUNICIPAL RUNNING COST"/>
    <s v="Function:Internal Audit:Core Function:Governance Function"/>
    <n v="4300018000"/>
    <s v="HR:MUNICIP.STAFF:SOCIAL CONTRIB.-MEDICAL"/>
    <s v="b8bb0470-cd2b-465b-91d6-bce51ffa4911"/>
    <x v="3"/>
    <m/>
    <s v="RV01_LEVS"/>
    <s v="TAXES: PROPERTY RATES: LEVIES"/>
    <n v="1000"/>
    <s v="ADM &amp; HO"/>
    <n v="164598.12"/>
    <n v="166244.1012"/>
    <n v="169568.983224"/>
  </r>
  <r>
    <n v="104056"/>
    <s v="CITY MANAGER"/>
    <s v="MAYORALTY"/>
    <s v="1.3 - Political Support"/>
    <s v="Function:Executive and Council:Core Function:Municipal Manager, Town Secretary and Chief Executive"/>
    <s v="O/104056.BAH.000"/>
    <s v="LEVS:AH:MRC:MUNICIPAL RUNNING COST"/>
    <s v="1056BAH000"/>
    <s v="LEVS:AH:MRC:MUNICIPAL RUNNING COST"/>
    <s v="Function:Executive and Council:Core Function:Municipal Manager, Town Secretary and Chief Executive"/>
    <n v="4300018000"/>
    <s v="HR:MUNICIP.STAFF:SOCIAL CONTRIB.-MEDICAL"/>
    <s v="b8bb0470-cd2b-465b-91d6-bce51ffa4911"/>
    <x v="3"/>
    <m/>
    <s v="RV01_LEVS"/>
    <s v="TAXES: PROPERTY RATES: LEVIES"/>
    <n v="1000"/>
    <s v="ADM &amp; HO"/>
    <n v="167104.728"/>
    <n v="168775.77528"/>
    <n v="172151.29078559999"/>
  </r>
  <r>
    <n v="104503"/>
    <s v="CITY MANAGER"/>
    <s v="ORG CMPLNC PRFC&amp;MNGT"/>
    <s v="1.2 - Office of the City Manager"/>
    <s v="Function:Executive and Council:Core Function:Municipal Manager, Town Secretary and Chief Executive"/>
    <s v="O/104503.BAH.000"/>
    <s v="LEVS:AH:MRC:MUNICIPAL RUNNING COST"/>
    <s v="1503BAH000"/>
    <s v="LEVS:AH:MRC:MUNICIPAL RUNNING COST"/>
    <s v="Function:Executive and Council:Core Function:Municipal Manager, Town Secretary and Chief Executive"/>
    <n v="4300018000"/>
    <s v="HR:MUNICIP.STAFF:SOCIAL CONTRIB.-MEDICAL"/>
    <s v="b8bb0470-cd2b-465b-91d6-bce51ffa4911"/>
    <x v="3"/>
    <m/>
    <s v="RV01_LEVS"/>
    <s v="TAXES: PROPERTY RATES: LEVIES"/>
    <n v="1000"/>
    <s v="ADM &amp; HO"/>
    <n v="80574.84"/>
    <n v="81380.588399999993"/>
    <n v="83008.200167999996"/>
  </r>
  <r>
    <n v="104510"/>
    <s v="CITY MANAGER"/>
    <s v="PROTECTION VIP"/>
    <s v="1.3 - Political Support"/>
    <s v="Function:Executive and Council:Core Function:Mayor and Council"/>
    <s v="O/104510.BAH.000"/>
    <s v="LEVS:AH:MRC:MUNICIPAL RUNNING COST"/>
    <s v="1510BAH000"/>
    <s v="LEVS:AH:MRC:MUNICIPAL RUNNING COST"/>
    <s v="Function:Executive and Council:Core Function:Mayor and Council"/>
    <n v="4300018000"/>
    <s v="HR:MUNICIP.STAFF:SOCIAL CONTRIB.-MEDICAL"/>
    <s v="b8bb0470-cd2b-465b-91d6-bce51ffa4911"/>
    <x v="3"/>
    <m/>
    <s v="RV01_LEVS"/>
    <s v="TAXES: PROPERTY RATES: LEVIES"/>
    <n v="1000"/>
    <s v="ADM &amp; HO"/>
    <n v="71341.919999999998"/>
    <n v="72055.339200000002"/>
    <n v="73496.445984000005"/>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Finance"/>
    <n v="4300018000"/>
    <s v="HR:MUNICIP.STAFF:SOCIAL CONTRIB.-MEDICAL"/>
    <s v="b8bb0470-cd2b-465b-91d6-bce51ffa4911"/>
    <x v="3"/>
    <m/>
    <s v="RV01_LEVS"/>
    <s v="TAXES: PROPERTY RATES: LEVIES"/>
    <n v="1000"/>
    <s v="ADM &amp; HO"/>
    <n v="225127.51199999996"/>
    <n v="227378.78711999996"/>
    <n v="231926.36286239995"/>
  </r>
  <r>
    <n v="203012"/>
    <s v="CITY FINANCE"/>
    <s v="SUPPLY CHAIN - MNGT"/>
    <s v="2.5 - Supply Chain Management"/>
    <s v="Function:Finance and Administration:Core Function:Supply Chain Management"/>
    <s v="O/203012.BAH.000"/>
    <s v="LEVS:AH:MRC:MUNICIPAL RUNNING COST"/>
    <s v="2012BAH000"/>
    <s v="LEVS:AH:MRC:MUNICIPAL RUNNING COST"/>
    <s v="Function:Finance and Administration:Core Function:Supply Chain Management"/>
    <n v="4300018000"/>
    <s v="HR:MUNICIP.STAFF:SOCIAL CONTRIB.-MEDICAL"/>
    <s v="b8bb0470-cd2b-465b-91d6-bce51ffa4911"/>
    <x v="3"/>
    <m/>
    <s v="RV01_LEVS"/>
    <s v="TAXES: PROPERTY RATES: LEVIES"/>
    <n v="1000"/>
    <s v="ADM &amp; HO"/>
    <n v="120799.224"/>
    <n v="122007.21624000001"/>
    <n v="124447.36056480001"/>
  </r>
  <r>
    <n v="203030"/>
    <s v="CITY FINANCE"/>
    <s v="EXPENDITURE - MNGT"/>
    <s v="2.3 - Expenditure Management"/>
    <s v="Function:Finance and Administration:Core Function:Finance"/>
    <s v="O/203030.BAH.000"/>
    <s v="LEVS:AH:MRC:MUNICIPAL RUNNING COST"/>
    <s v="2030BAH000"/>
    <s v="LEVS:AH:MRC:MUNICIPAL RUNNING COST"/>
    <s v="Function:Finance and Administration:Core Function:Finance"/>
    <n v="4300018000"/>
    <s v="HR:MUNICIP.STAFF:SOCIAL CONTRIB.-MEDICAL"/>
    <s v="b8bb0470-cd2b-465b-91d6-bce51ffa4911"/>
    <x v="3"/>
    <m/>
    <s v="RV01_LEVS"/>
    <s v="TAXES: PROPERTY RATES: LEVIES"/>
    <n v="1000"/>
    <s v="ADM &amp; HO"/>
    <n v="57199.608000000007"/>
    <n v="57771.604080000005"/>
    <n v="58927.036161600008"/>
  </r>
  <r>
    <n v="203031"/>
    <s v="CITY FINANCE"/>
    <s v="FNCE GOV &amp; PRFM MNGT"/>
    <s v="2.2 - Budget and Treasury Management"/>
    <s v="Function:Finance and Administration:Core Function:Finance"/>
    <s v="O/203031.BAH.000"/>
    <s v="LEVS:AH:MRC:MUNICIPAL RUNNING COST"/>
    <s v="2031BAH000"/>
    <s v="LEVS:AH:MRC:MUNICIPAL RUNNING COST"/>
    <s v="Function:Finance and Administration:Core Function:Finance"/>
    <n v="4300018000"/>
    <s v="HR:MUNICIP.STAFF:SOCIAL CONTRIB.-MEDICAL"/>
    <s v="b8bb0470-cd2b-465b-91d6-bce51ffa4911"/>
    <x v="3"/>
    <m/>
    <s v="RV01_LEVS"/>
    <s v="TAXES: PROPERTY RATES: LEVIES"/>
    <n v="1000"/>
    <s v="ADM &amp; HO"/>
    <n v="139014.4032"/>
    <n v="140404.54723200001"/>
    <n v="143212.63817664"/>
  </r>
  <r>
    <n v="203049"/>
    <s v="CITY FINANCE"/>
    <s v="REVENUE - MNGT"/>
    <s v="2.4 - Revenue Management"/>
    <s v="Function:Finance and Administration:Core Function:Finance"/>
    <s v="O/203049.BAH.000"/>
    <s v="LEVS:AH:MRC:MUNICIPAL RUNNING COST"/>
    <s v="2049BAH000"/>
    <s v="LEVS:AH:MRC:MUNICIPAL RUNNING COST"/>
    <s v="Function:Finance and Administration:Core Function:Finance"/>
    <n v="4300018000"/>
    <s v="HR:MUNICIP.STAFF:SOCIAL CONTRIB.-MEDICAL"/>
    <s v="b8bb0470-cd2b-465b-91d6-bce51ffa4911"/>
    <x v="3"/>
    <m/>
    <s v="RV01_LEVS"/>
    <s v="TAXES: PROPERTY RATES: LEVIES"/>
    <n v="1000"/>
    <s v="ADM &amp; HO"/>
    <n v="115496.784"/>
    <n v="116651.75184"/>
    <n v="118984.7868768"/>
  </r>
  <r>
    <n v="203554"/>
    <s v="CITY FINANCE"/>
    <s v="ASSET &amp; LIAB - MNGT"/>
    <s v="2.1 - Asset Management"/>
    <s v="Function:Finance and Administration:Core Function:Asset Management"/>
    <s v="O/203554.BAH.000"/>
    <s v="LEVS:AH:MRC:MUNICIPAL RUNNING COST"/>
    <s v="2554BAH000"/>
    <s v="LEVS:AH:MRC:MUNICIPAL RUNNING COST"/>
    <s v="Function:Finance and Administration:Core Function:Asset Management"/>
    <n v="4300018000"/>
    <s v="HR:MUNICIP.STAFF:SOCIAL CONTRIB.-MEDICAL"/>
    <s v="b8bb0470-cd2b-465b-91d6-bce51ffa4911"/>
    <x v="3"/>
    <m/>
    <s v="RV01_LEVS"/>
    <s v="TAXES: PROPERTY RATES: LEVIES"/>
    <n v="1000"/>
    <s v="ADM &amp; HO"/>
    <n v="234382.68"/>
    <n v="236726.5068"/>
    <n v="241461.03693600002"/>
  </r>
  <r>
    <n v="204020"/>
    <s v="CITY FINANCE"/>
    <s v="UTLTY SV -CONS BILL"/>
    <s v="2.4 - Revenue Management"/>
    <s v="Function:Finance and Administration:Core Function:Finance"/>
    <s v="O/204020.BAH.000"/>
    <s v="LEVS:AH:MRC:MUNICIPAL RUNNING COST"/>
    <s v="2020BAH000"/>
    <s v="LEVS:AH:MRC:MUNICIPAL RUNNING COST"/>
    <s v="Function:Finance and Administration:Core Function:Finance"/>
    <n v="4300018000"/>
    <s v="HR:MUNICIP.STAFF:SOCIAL CONTRIB.-MEDICAL"/>
    <s v="b8bb0470-cd2b-465b-91d6-bce51ffa4911"/>
    <x v="3"/>
    <m/>
    <s v="RV01_LEVS"/>
    <s v="TAXES: PROPERTY RATES: LEVIES"/>
    <n v="1000"/>
    <s v="ADM &amp; HO"/>
    <n v="2458843.0271999976"/>
    <n v="2483431.4574719975"/>
    <n v="2533100.0866214377"/>
  </r>
  <r>
    <n v="204022"/>
    <s v="CITY FINANCE"/>
    <s v="RATES_AUX REVENUE"/>
    <s v="2.4 - Revenue Management"/>
    <s v="Function:Finance and Administration:Core Function:Finance"/>
    <s v="O/204022.BAH.000"/>
    <s v="LEVS:AH:MRC:MUNICIPAL RUNNING COST"/>
    <s v="2022BAH000"/>
    <s v="LEVS:AH:MRC:MUNICIPAL RUNNING COST"/>
    <s v="Function:Finance and Administration:Core Function:Finance"/>
    <n v="4300018000"/>
    <s v="HR:MUNICIP.STAFF:SOCIAL CONTRIB.-MEDICAL"/>
    <s v="b8bb0470-cd2b-465b-91d6-bce51ffa4911"/>
    <x v="3"/>
    <m/>
    <s v="RV01_LEVS"/>
    <s v="TAXES: PROPERTY RATES: LEVIES"/>
    <n v="1000"/>
    <s v="ADM &amp; HO"/>
    <n v="236638.62720000002"/>
    <n v="239005.01347200002"/>
    <n v="243785.11374144003"/>
  </r>
  <r>
    <n v="204023"/>
    <s v="CITY FINANCE"/>
    <s v="DEBTORS MANAGEMENT"/>
    <s v="2.4 - Revenue Management"/>
    <s v="Function:Finance and Administration:Core Function:Finance"/>
    <s v="O/204023.BAH.000"/>
    <s v="LEVS:AH:MRC:MUNICIPAL RUNNING COST"/>
    <s v="2023BAH000"/>
    <s v="LEVS:AH:MRC:MUNICIPAL RUNNING COST"/>
    <s v="Function:Finance and Administration:Core Function:Finance"/>
    <n v="4300018000"/>
    <s v="HR:MUNICIP.STAFF:SOCIAL CONTRIB.-MEDICAL"/>
    <s v="b8bb0470-cd2b-465b-91d6-bce51ffa4911"/>
    <x v="3"/>
    <m/>
    <s v="RV01_LEVS"/>
    <s v="TAXES: PROPERTY RATES: LEVIES"/>
    <n v="1000"/>
    <s v="ADM &amp; HO"/>
    <n v="753333.59519999987"/>
    <n v="760866.93115199986"/>
    <n v="776084.26977503987"/>
  </r>
  <r>
    <n v="204024"/>
    <s v="CITY FINANCE"/>
    <s v="CUSTOMER CARE"/>
    <s v="2.4 - Revenue Management"/>
    <s v="Function:Finance and Administration:Core Function:Finance"/>
    <s v="O/204024.BAH.000"/>
    <s v="LEVS:AH:MRC:MUNICIPAL RUNNING COST"/>
    <s v="2024BAH000"/>
    <s v="LEVS:AH:MRC:MUNICIPAL RUNNING COST"/>
    <s v="Function:Finance and Administration:Core Function:Finance"/>
    <n v="4300018000"/>
    <s v="HR:MUNICIP.STAFF:SOCIAL CONTRIB.-MEDICAL"/>
    <s v="b8bb0470-cd2b-465b-91d6-bce51ffa4911"/>
    <x v="3"/>
    <m/>
    <s v="RV01_LEVS"/>
    <s v="TAXES: PROPERTY RATES: LEVIES"/>
    <n v="1000"/>
    <s v="ADM &amp; HO"/>
    <n v="1540415.9231999994"/>
    <n v="1555820.0824319995"/>
    <n v="1586936.4840806394"/>
  </r>
  <r>
    <n v="204025"/>
    <s v="CITY FINANCE"/>
    <s v="LOSS CONTROL"/>
    <s v="2.1 - Asset Management"/>
    <s v="Function:Finance and Administration:Core Function:Asset Management"/>
    <s v="O/204025.BAH.000"/>
    <s v="LEVS:AH:MRC:MUNICIPAL RUNNING COST"/>
    <s v="2025BAH000"/>
    <s v="LEVS:AH:MRC:MUNICIPAL RUNNING COST"/>
    <s v="Function:Finance and Administration:Core Function:Asset Management"/>
    <n v="4300018000"/>
    <s v="HR:MUNICIP.STAFF:SOCIAL CONTRIB.-MEDICAL"/>
    <s v="b8bb0470-cd2b-465b-91d6-bce51ffa4911"/>
    <x v="3"/>
    <m/>
    <s v="RV01_LEVS"/>
    <s v="TAXES: PROPERTY RATES: LEVIES"/>
    <n v="1000"/>
    <s v="ADM &amp; HO"/>
    <n v="17746.487999999998"/>
    <n v="17923.952879999997"/>
    <n v="18282.431937599998"/>
  </r>
  <r>
    <n v="204026"/>
    <s v="CITY FINANCE"/>
    <s v="ASSETS"/>
    <s v="2.1 - Asset Management"/>
    <s v="Function:Finance and Administration:Core Function:Asset Management"/>
    <s v="O/204026.BAH.000"/>
    <s v="LEVS:AH:MRC:MUNICIPAL RUNNING COST"/>
    <s v="2026BAH000"/>
    <s v="LEVS:AH:MRC:MUNICIPAL RUNNING COST"/>
    <s v="Function:Finance and Administration:Core Function:Asset Management"/>
    <n v="4300018000"/>
    <s v="HR:MUNICIP.STAFF:SOCIAL CONTRIB.-MEDICAL"/>
    <s v="b8bb0470-cd2b-465b-91d6-bce51ffa4911"/>
    <x v="3"/>
    <m/>
    <s v="RV01_LEVS"/>
    <s v="TAXES: PROPERTY RATES: LEVIES"/>
    <n v="1000"/>
    <s v="ADM &amp; HO"/>
    <n v="115430.04"/>
    <n v="116584.3404"/>
    <n v="118916.027208"/>
  </r>
  <r>
    <n v="204027"/>
    <s v="CITY FINANCE"/>
    <s v="BUDGET PLANNING"/>
    <s v="2.2 - Budget and Treasury Management"/>
    <s v="Function:Finance and Administration:Core Function:Budget and Treasury Office"/>
    <s v="O/204027.BAH.000"/>
    <s v="LEVS:AH:MRC:MUNICIPAL RUNNING COST"/>
    <s v="2027BAH000"/>
    <s v="LEVS:AH:MRC:MUNICIPAL RUNNING COST"/>
    <s v="Function:Finance and Administration:Core Function:Budget and Treasury Office"/>
    <n v="4300018000"/>
    <s v="HR:MUNICIP.STAFF:SOCIAL CONTRIB.-MEDICAL"/>
    <s v="b8bb0470-cd2b-465b-91d6-bce51ffa4911"/>
    <x v="3"/>
    <m/>
    <s v="RV01_LEVS"/>
    <s v="TAXES: PROPERTY RATES: LEVIES"/>
    <n v="1000"/>
    <s v="ADM &amp; HO"/>
    <n v="23746.032000000003"/>
    <n v="23983.492320000005"/>
    <n v="24463.162166400005"/>
  </r>
  <r>
    <n v="204032"/>
    <s v="CITY FINANCE"/>
    <s v="COMPL &amp; REPORTNG"/>
    <s v="2.2 - Budget and Treasury Management"/>
    <s v="Function:Finance and Administration:Core Function:Finance"/>
    <s v="O/204032.BAH.000"/>
    <s v="LEVS:AH:MRC:MUNICIPAL RUNNING COST"/>
    <s v="2032BAH000"/>
    <s v="LEVS:AH:MRC:MUNICIPAL RUNNING COST"/>
    <s v="Function:Finance and Administration:Core Function:Finance"/>
    <n v="4300018000"/>
    <s v="HR:MUNICIP.STAFF:SOCIAL CONTRIB.-MEDICAL"/>
    <s v="b8bb0470-cd2b-465b-91d6-bce51ffa4911"/>
    <x v="3"/>
    <m/>
    <s v="RV01_LEVS"/>
    <s v="TAXES: PROPERTY RATES: LEVIES"/>
    <n v="1000"/>
    <s v="ADM &amp; HO"/>
    <n v="179511.69600000003"/>
    <n v="181306.81296000004"/>
    <n v="184932.94921920003"/>
  </r>
  <r>
    <n v="204033"/>
    <s v="CITY FINANCE"/>
    <s v="FINANCIAL PERFOMANCE"/>
    <s v="2.2 - Budget and Treasury Management"/>
    <s v="Function:Finance and Administration:Core Function:Finance"/>
    <s v="O/204033.BAH.000"/>
    <s v="LEVS:AH:MRC:MUNICIPAL RUNNING COST"/>
    <s v="2033BAH000"/>
    <s v="LEVS:AH:MRC:MUNICIPAL RUNNING COST"/>
    <s v="Function:Finance and Administration:Core Function:Finance"/>
    <n v="4300018000"/>
    <s v="HR:MUNICIP.STAFF:SOCIAL CONTRIB.-MEDICAL"/>
    <s v="b8bb0470-cd2b-465b-91d6-bce51ffa4911"/>
    <x v="3"/>
    <m/>
    <s v="RV01_LEVS"/>
    <s v="TAXES: PROPERTY RATES: LEVIES"/>
    <n v="1000"/>
    <s v="ADM &amp; HO"/>
    <n v="108941.04"/>
    <n v="110030.4504"/>
    <n v="112231.059408"/>
  </r>
  <r>
    <n v="204037"/>
    <s v="CITY FINANCE"/>
    <s v="LOGISTIC"/>
    <s v="2.5 - Supply Chain Management"/>
    <s v="Function:Finance and Administration:Core Function:Supply Chain Management"/>
    <s v="O/204037.BAH.000"/>
    <s v="LEVS:AH:MRC:MUNICIPAL RUNNING COST"/>
    <s v="2037BAH000"/>
    <s v="LEVS:AH:MRC:MUNICIPAL RUNNING COST"/>
    <s v="Function:Finance and Administration:Core Function:Supply Chain Management"/>
    <n v="4300018000"/>
    <s v="HR:MUNICIP.STAFF:SOCIAL CONTRIB.-MEDICAL"/>
    <s v="b8bb0470-cd2b-465b-91d6-bce51ffa4911"/>
    <x v="3"/>
    <m/>
    <s v="RV01_LEVS"/>
    <s v="TAXES: PROPERTY RATES: LEVIES"/>
    <n v="1000"/>
    <s v="ADM &amp; HO"/>
    <n v="512254.26720000012"/>
    <n v="517376.80987200013"/>
    <n v="527724.34606944013"/>
  </r>
  <r>
    <n v="204039"/>
    <s v="CITY FINANCE"/>
    <s v="FIN &amp; CASH MNGT"/>
    <s v="2.2 - Budget and Treasury Management"/>
    <s v="Function:Finance and Administration:Core Function:Budget and Treasury Office"/>
    <s v="O/204039.BAH.000"/>
    <s v="LEVS:AH:MRC:MUNICIPAL RUNNING COST"/>
    <s v="2039BAH000"/>
    <s v="LEVS:AH:MRC:MUNICIPAL RUNNING COST"/>
    <s v="Function:Finance and Administration:Core Function:Budget and Treasury Office"/>
    <n v="4300018000"/>
    <s v="HR:MUNICIP.STAFF:SOCIAL CONTRIB.-MEDICAL"/>
    <s v="b8bb0470-cd2b-465b-91d6-bce51ffa4911"/>
    <x v="3"/>
    <m/>
    <s v="RV01_LEVS"/>
    <s v="TAXES: PROPERTY RATES: LEVIES"/>
    <n v="1000"/>
    <s v="ADM &amp; HO"/>
    <n v="57310.847999999998"/>
    <n v="57883.956480000001"/>
    <n v="59041.635609600002"/>
  </r>
  <r>
    <n v="204041"/>
    <s v="CITY FINANCE"/>
    <s v="PAY OFFICE"/>
    <s v="2.3 - Expenditure Management"/>
    <s v="Function:Finance and Administration:Core Function:Finance"/>
    <s v="O/204041.BAH.000"/>
    <s v="LEVS:AH:MRC:MUNICIPAL RUNNING COST"/>
    <s v="2041BAH000"/>
    <s v="LEVS:AH:MRC:MUNICIPAL RUNNING COST"/>
    <s v="Function:Finance and Administration:Core Function:Finance"/>
    <n v="4300018000"/>
    <s v="HR:MUNICIP.STAFF:SOCIAL CONTRIB.-MEDICAL"/>
    <s v="b8bb0470-cd2b-465b-91d6-bce51ffa4911"/>
    <x v="3"/>
    <m/>
    <s v="RV01_LEVS"/>
    <s v="TAXES: PROPERTY RATES: LEVIES"/>
    <n v="1000"/>
    <s v="ADM &amp; HO"/>
    <n v="395094.81599999999"/>
    <n v="399045.76416000002"/>
    <n v="407026.6794432"/>
  </r>
  <r>
    <n v="204043"/>
    <s v="CITY FINANCE"/>
    <s v="CREDITORS"/>
    <s v="2.3 - Expenditure Management"/>
    <s v="Function:Finance and Administration:Core Function:Finance"/>
    <s v="O/204043.BAH.000"/>
    <s v="LEVS:AH:MRC:MUNICIPAL RUNNING COST"/>
    <s v="2043BAH000"/>
    <s v="LEVS:AH:MRC:MUNICIPAL RUNNING COST"/>
    <s v="Function:Finance and Administration:Core Function:Finance"/>
    <n v="4300018000"/>
    <s v="HR:MUNICIP.STAFF:SOCIAL CONTRIB.-MEDICAL"/>
    <s v="b8bb0470-cd2b-465b-91d6-bce51ffa4911"/>
    <x v="3"/>
    <m/>
    <s v="RV01_LEVS"/>
    <s v="TAXES: PROPERTY RATES: LEVIES"/>
    <n v="1000"/>
    <s v="ADM &amp; HO"/>
    <n v="345288.96000000008"/>
    <n v="348741.84960000007"/>
    <n v="355716.68659200007"/>
  </r>
  <r>
    <n v="204048"/>
    <s v="CITY FINANCE"/>
    <s v="BUDGET PLANNING_ IMP"/>
    <s v="2.2 - Budget and Treasury Management"/>
    <s v="Function:Finance and Administration:Core Function:Budget and Treasury Office"/>
    <s v="O/204048.BAH.000"/>
    <s v="LEVS:AH:MRC:MUNICIPAL RUNNING COST"/>
    <s v="2048BAH000"/>
    <s v="LEVS:AH:MRC:MUNICIPAL RUNNING COST"/>
    <s v="Function:Finance and Administration:Core Function:Budget and Treasury Office"/>
    <n v="4300018000"/>
    <s v="HR:MUNICIP.STAFF:SOCIAL CONTRIB.-MEDICAL"/>
    <s v="b8bb0470-cd2b-465b-91d6-bce51ffa4911"/>
    <x v="3"/>
    <m/>
    <s v="RV01_LEVS"/>
    <s v="TAXES: PROPERTY RATES: LEVIES"/>
    <n v="1000"/>
    <s v="ADM &amp; HO"/>
    <n v="336005.61119999998"/>
    <n v="339365.66731200001"/>
    <n v="346152.98065824003"/>
  </r>
  <r>
    <n v="204050"/>
    <s v="CITY FINANCE"/>
    <s v="DEMAND &amp; ACQUISTION"/>
    <s v="2.5 - Supply Chain Management"/>
    <s v="Function:Finance and Administration:Core Function:Supply Chain Management"/>
    <s v="O/204050.BAH.000"/>
    <s v="LEVS:AH:MRC:MUNICIPAL RUNNING COST"/>
    <s v="2050BAH000"/>
    <s v="LEVS:AH:MRC:MUNICIPAL RUNNING COST"/>
    <s v="Function:Finance and Administration:Core Function:Supply Chain Management"/>
    <n v="4300018000"/>
    <s v="HR:MUNICIP.STAFF:SOCIAL CONTRIB.-MEDICAL"/>
    <s v="b8bb0470-cd2b-465b-91d6-bce51ffa4911"/>
    <x v="3"/>
    <m/>
    <s v="RV01_LEVS"/>
    <s v="TAXES: PROPERTY RATES: LEVIES"/>
    <n v="1000"/>
    <s v="ADM &amp; HO"/>
    <n v="222785.53920000003"/>
    <n v="225013.39459200003"/>
    <n v="229513.66248384002"/>
  </r>
  <r>
    <n v="204051"/>
    <s v="CITY FINANCE"/>
    <s v="BIDS CNTRCTS &amp; MONIT"/>
    <s v="2.5 - Supply Chain Management"/>
    <s v="Function:Finance and Administration:Core Function:Supply Chain Management"/>
    <s v="O/204051.BAH.000"/>
    <s v="LEVS:AH:MRC:MUNICIPAL RUNNING COST"/>
    <s v="2051BAH000"/>
    <s v="LEVS:AH:MRC:MUNICIPAL RUNNING COST"/>
    <s v="Function:Finance and Administration:Core Function:Supply Chain Management"/>
    <n v="4300018000"/>
    <s v="HR:MUNICIP.STAFF:SOCIAL CONTRIB.-MEDICAL"/>
    <s v="b8bb0470-cd2b-465b-91d6-bce51ffa4911"/>
    <x v="3"/>
    <m/>
    <s v="RV01_LEVS"/>
    <s v="TAXES: PROPERTY RATES: LEVIES"/>
    <n v="1000"/>
    <s v="ADM &amp; HO"/>
    <n v="476071.60320000001"/>
    <n v="480832.31923200004"/>
    <n v="490448.96561664005"/>
  </r>
  <r>
    <n v="204104"/>
    <s v="CITY FINANCE"/>
    <s v="FINANCIAL MANAGER"/>
    <s v="2.2 - Budget and Treasury Management"/>
    <s v="Function:Finance and Administration:Core Function:Budget and Treasury Office"/>
    <s v="O/204104.BAH.000"/>
    <s v="LEVS:AH:MRC:MUNICIPAL RUNNING COST"/>
    <s v="2104BAH000"/>
    <s v="LEVS:AH:MRC:MUNICIPAL RUNNING COST"/>
    <s v="Function:Finance and Administration:Core Function:Budget and Treasury Office"/>
    <n v="4300018000"/>
    <s v="HR:MUNICIP.STAFF:SOCIAL CONTRIB.-MEDICAL"/>
    <s v="b8bb0470-cd2b-465b-91d6-bce51ffa4911"/>
    <x v="3"/>
    <m/>
    <s v="RV01_LEVS"/>
    <s v="TAXES: PROPERTY RATES: LEVIES"/>
    <n v="1000"/>
    <s v="ADM &amp; HO"/>
    <n v="140637.02399999998"/>
    <n v="142043.39423999997"/>
    <n v="144884.26212479998"/>
  </r>
  <r>
    <n v="204160"/>
    <s v="CITY FINANCE"/>
    <s v="FLT MNGT TRNS &amp; PLNT"/>
    <s v="2.1 - Asset Management"/>
    <s v="Function:Finance and Administration:Core Function:Asset Management"/>
    <s v="O/204160.BAH.000"/>
    <s v="LEVS:AH:MRC:MUNICIPAL RUNNING COST"/>
    <s v="2160BAH000"/>
    <s v="LEVS:AH:MRC:MUNICIPAL RUNNING COST"/>
    <s v="Function:Finance and Administration:Core Function:Asset Management"/>
    <n v="4300018000"/>
    <s v="HR:MUNICIP.STAFF:SOCIAL CONTRIB.-MEDICAL"/>
    <s v="b8bb0470-cd2b-465b-91d6-bce51ffa4911"/>
    <x v="3"/>
    <m/>
    <s v="RV01_LEVS"/>
    <s v="TAXES: PROPERTY RATES: LEVIES"/>
    <n v="1000"/>
    <s v="ADM &amp; HO"/>
    <n v="519547.16160000005"/>
    <n v="524742.63321600005"/>
    <n v="535237.48588032008"/>
  </r>
  <r>
    <n v="204242"/>
    <s v="CITY FINANCE"/>
    <s v="REAL_EST&amp;VAL"/>
    <s v="2.1 - Asset Management"/>
    <s v="Function:Finance and Administration:Core Function:Property Services"/>
    <s v="O/204242.JAH.000"/>
    <s v="MSE:AH:MRC:MUNICIPAL RUNNING COST"/>
    <s v="2242JAH000"/>
    <s v="MSE:AH:MRC:MUNICIPAL RUNNING COST"/>
    <s v="Function:Finance and Administration:Core Function:Property Services"/>
    <n v="4300018000"/>
    <s v="HR:MUNICIP.STAFF:SOCIAL CONTRIB.-MEDICAL"/>
    <s v="b8bb0470-cd2b-465b-91d6-bce51ffa4911"/>
    <x v="3"/>
    <m/>
    <s v="RV01_MSE"/>
    <s v="COUNCIL: MUNICIPAL SERVICES: ELECTRICITY"/>
    <n v="1000"/>
    <s v="ADM &amp; HO"/>
    <n v="402295.75200000004"/>
    <n v="406318.70952000003"/>
    <n v="414445.08371040004"/>
  </r>
  <r>
    <n v="303070"/>
    <s v="CORPORATE SERVICES"/>
    <s v="HR - MNGT"/>
    <s v="4.1 - Human Resources Management"/>
    <s v="Function:Finance and Administration:Core Function:Human Resources"/>
    <s v="O/303070.BAH.000"/>
    <s v="LEVS:AH:MRC:MUNICIPAL RUNNING COST"/>
    <s v="3070BAH000"/>
    <s v="LEVS:AH:MRC:MUNICIPAL RUNNING COST"/>
    <s v="Function:Finance and Administration:Core Function:Human Resources"/>
    <n v="4300018000"/>
    <s v="HR:MUNICIP.STAFF:SOCIAL CONTRIB.-MEDICAL"/>
    <s v="b8bb0470-cd2b-465b-91d6-bce51ffa4911"/>
    <x v="3"/>
    <m/>
    <s v="RV01_LEVS"/>
    <s v="TAXES: PROPERTY RATES: LEVIES"/>
    <n v="1000"/>
    <s v="ADM &amp; HO"/>
    <n v="412611.408"/>
    <n v="416737.52208000002"/>
    <n v="425072.27252160001"/>
  </r>
  <r>
    <n v="303075"/>
    <s v="CORPORATE SERVICES"/>
    <s v="ICT - MNGT"/>
    <s v="4.2 - Information Technology"/>
    <s v="Function:Finance and Administration:Core Function:Information Technology"/>
    <s v="O/303075.BAH.000"/>
    <s v="LEVS:AH:MRC:MUNICIPAL RUNNING COST"/>
    <s v="3075BAH000"/>
    <s v="LEVS:AH:MRC:MUNICIPAL RUNNING COST"/>
    <s v="Function:Finance and Administration:Core Function:Information Technology"/>
    <n v="4300018000"/>
    <s v="HR:MUNICIP.STAFF:SOCIAL CONTRIB.-MEDICAL"/>
    <s v="b8bb0470-cd2b-465b-91d6-bce51ffa4911"/>
    <x v="3"/>
    <m/>
    <s v="RV01_LEVS"/>
    <s v="TAXES: PROPERTY RATES: LEVIES"/>
    <n v="1000"/>
    <s v="ADM &amp; HO"/>
    <n v="73893.024000000005"/>
    <n v="74631.954240000006"/>
    <n v="76124.593324800007"/>
  </r>
  <r>
    <n v="303077"/>
    <s v="CORPORATE SERVICES"/>
    <s v="SECR &amp; AUX SER_MNGT"/>
    <s v="4.4 - Secretariat and Auxiliary Services"/>
    <s v="Function:Finance and Administration:Core Function:Administrative and Corporate Support"/>
    <s v="O/303077.BAH.000"/>
    <s v="LEVS:AH:MRC:MUNICIPAL RUNNING COST"/>
    <s v="3077BAH000"/>
    <s v="LEVS:AH:MRC:MUNICIPAL RUNNING COST"/>
    <s v="Function:Finance and Administration:Core Function:Administrative and Corporate Support"/>
    <n v="4300018000"/>
    <s v="HR:MUNICIP.STAFF:SOCIAL CONTRIB.-MEDICAL"/>
    <s v="b8bb0470-cd2b-465b-91d6-bce51ffa4911"/>
    <x v="3"/>
    <m/>
    <s v="RV01_LEVS"/>
    <s v="TAXES: PROPERTY RATES: LEVIES"/>
    <n v="1000"/>
    <s v="ADM &amp; HO"/>
    <n v="58995.763200000001"/>
    <n v="59585.720831999999"/>
    <n v="60777.435248640002"/>
  </r>
  <r>
    <n v="304001"/>
    <s v="CORPORATE SERVICES"/>
    <s v="HR - SUSTAIN DEV"/>
    <s v="4.1 - Human Resources Management"/>
    <s v="Function:Finance and Administration:Core Function:Human Resources"/>
    <s v="O/304001.BAH.000"/>
    <s v="LEVS:AH:MRC:MUNICIPAL RUNNING COST"/>
    <s v="3001BAH000"/>
    <s v="LEVS:AH:MRC:MUNICIPAL RUNNING COST"/>
    <s v="Function:Finance and Administration:Core Function:Human Resources"/>
    <n v="4300018000"/>
    <s v="HR:MUNICIP.STAFF:SOCIAL CONTRIB.-MEDICAL"/>
    <s v="b8bb0470-cd2b-465b-91d6-bce51ffa4911"/>
    <x v="3"/>
    <m/>
    <s v="RV01_LEVS"/>
    <s v="TAXES: PROPERTY RATES: LEVIES"/>
    <n v="1000"/>
    <s v="ADM &amp; HO"/>
    <n v="121273.848"/>
    <n v="122486.58648"/>
    <n v="124936.31820959999"/>
  </r>
  <r>
    <n v="304038"/>
    <s v="CORPORATE SERVICES"/>
    <s v="HR - FINANCE_CMO_COR"/>
    <s v="4.1 - Human Resources Management"/>
    <s v="Function:Finance and Administration:Core Function:Finance"/>
    <s v="O/304038.BAH.000"/>
    <s v="LEVS:AH:MRC:MUNICIPAL RUNNING COST"/>
    <s v="3038BAH000"/>
    <s v="LEVS:AH:MRC:MUNICIPAL RUNNING COST"/>
    <s v="Function:Finance and Administration:Core Function:Finance"/>
    <n v="4300018000"/>
    <s v="HR:MUNICIP.STAFF:SOCIAL CONTRIB.-MEDICAL"/>
    <s v="b8bb0470-cd2b-465b-91d6-bce51ffa4911"/>
    <x v="3"/>
    <m/>
    <s v="RV01_LEVS"/>
    <s v="TAXES: PROPERTY RATES: LEVIES"/>
    <n v="1000"/>
    <s v="ADM &amp; HO"/>
    <n v="92418.19200000001"/>
    <n v="93342.373920000013"/>
    <n v="95209.221398400012"/>
  </r>
  <r>
    <n v="304072"/>
    <s v="CORPORATE SERVICES"/>
    <s v="ICT - INFRASTRUCTURE"/>
    <s v="4.2 - Information Technology"/>
    <s v="Function:Finance and Administration:Core Function:Information Technology"/>
    <s v="O/304072.BAH.000"/>
    <s v="LEVS:AH:MRC:MUNICIPAL RUNNING COST"/>
    <s v="3072BAH000"/>
    <s v="LEVS:AH:MRC:MUNICIPAL RUNNING COST"/>
    <s v="Function:Finance and Administration:Core Function:Information Technology"/>
    <n v="4300018000"/>
    <s v="HR:MUNICIP.STAFF:SOCIAL CONTRIB.-MEDICAL"/>
    <s v="b8bb0470-cd2b-465b-91d6-bce51ffa4911"/>
    <x v="3"/>
    <m/>
    <s v="RV01_LEVS"/>
    <s v="TAXES: PROPERTY RATES: LEVIES"/>
    <n v="1000"/>
    <s v="ADM &amp; HO"/>
    <n v="222086.95200000005"/>
    <n v="224307.82152000006"/>
    <n v="228793.97795040006"/>
  </r>
  <r>
    <n v="304073"/>
    <s v="CORPORATE SERVICES"/>
    <s v="SYSTEMS ADMIN"/>
    <s v="4.2 - Information Technology"/>
    <s v="Function:Finance and Administration:Core Function:Information Technology"/>
    <s v="O/304073.BAH.000"/>
    <s v="LEVS:AH:MRC:MUNICIPAL RUNNING COST"/>
    <s v="3073BAH000"/>
    <s v="LEVS:AH:MRC:MUNICIPAL RUNNING COST"/>
    <s v="Function:Finance and Administration:Core Function:Information Technology"/>
    <n v="4300018000"/>
    <s v="HR:MUNICIP.STAFF:SOCIAL CONTRIB.-MEDICAL"/>
    <s v="b8bb0470-cd2b-465b-91d6-bce51ffa4911"/>
    <x v="3"/>
    <m/>
    <s v="RV01_LEVS"/>
    <s v="TAXES: PROPERTY RATES: LEVIES"/>
    <n v="1000"/>
    <s v="ADM &amp; HO"/>
    <n v="114890.15520000001"/>
    <n v="116039.056752"/>
    <n v="118359.83788704"/>
  </r>
  <r>
    <n v="304103"/>
    <s v="CORPORATE SERVICES"/>
    <s v="HR - INFRASTR SERV"/>
    <s v="4.1 - Human Resources Management"/>
    <s v="Function:Finance and Administration:Core Function:Administrative and Corporate Support"/>
    <s v="O/304103.JAH.000"/>
    <s v="MSE:AH:MRC:MUNICIPAL RUNNING COST"/>
    <s v="3103JAH000"/>
    <s v="MSE:AH:MRC:MUNICIPAL RUNNING COST"/>
    <s v="Function:Finance and Administration:Core Function:Administrative and Corporate Support"/>
    <n v="4300018000"/>
    <s v="HR:MUNICIP.STAFF:SOCIAL CONTRIB.-MEDICAL"/>
    <s v="b8bb0470-cd2b-465b-91d6-bce51ffa4911"/>
    <x v="3"/>
    <m/>
    <s v="RV01_MSE"/>
    <s v="COUNCIL: MUNICIPAL SERVICES: ELECTRICITY"/>
    <n v="1000"/>
    <s v="ADM &amp; HO"/>
    <n v="103423.53599999999"/>
    <n v="104457.77136"/>
    <n v="106546.92678720001"/>
  </r>
  <r>
    <n v="304346"/>
    <s v="CORPORATE SERVICES"/>
    <s v="OCCUPATIONAL HEALTH"/>
    <s v="4.1 - Human Resources Management"/>
    <s v="Function:Finance and Administration:Core Function:Human Resources"/>
    <s v="O/304346.BAH.000"/>
    <s v="LEVS:AH:MRC:MUNICIPAL RUNNING COST"/>
    <s v="3346BAH000"/>
    <s v="LEVS:AH:MRC:MUNICIPAL RUNNING COST"/>
    <s v="Function:Finance and Administration:Core Function:Human Resources"/>
    <n v="4300018000"/>
    <s v="HR:MUNICIP.STAFF:SOCIAL CONTRIB.-MEDICAL"/>
    <s v="b8bb0470-cd2b-465b-91d6-bce51ffa4911"/>
    <x v="3"/>
    <m/>
    <s v="RV01_LEVS"/>
    <s v="TAXES: PROPERTY RATES: LEVIES"/>
    <n v="1000"/>
    <s v="ADM &amp; HO"/>
    <n v="300533.40000000002"/>
    <n v="303538.73400000005"/>
    <n v="309609.50868000009"/>
  </r>
  <r>
    <n v="304502"/>
    <s v="CORPORATE SERVICES"/>
    <s v="LEGAL SERVICES"/>
    <s v="4.3 - Legal Services"/>
    <s v="Function:Finance and Administration:Core Function:Legal Services"/>
    <s v="O/304502.BAH.000"/>
    <s v="LEVS:AH:MRC:MUNICIPAL RUNNING COST"/>
    <s v="3502BAH000"/>
    <s v="LEVS:AH:MRC:MUNICIPAL RUNNING COST"/>
    <s v="Function:Finance and Administration:Core Function:Legal Services"/>
    <n v="4300018000"/>
    <s v="HR:MUNICIP.STAFF:SOCIAL CONTRIB.-MEDICAL"/>
    <s v="b8bb0470-cd2b-465b-91d6-bce51ffa4911"/>
    <x v="3"/>
    <m/>
    <s v="RV01_LEVS"/>
    <s v="TAXES: PROPERTY RATES: LEVIES"/>
    <n v="1000"/>
    <s v="ADM &amp; HO"/>
    <n v="327232.48319999996"/>
    <n v="330504.80803199997"/>
    <n v="337114.90419263998"/>
  </r>
  <r>
    <n v="304505"/>
    <s v="CORPORATE SERVICES"/>
    <s v="ARCHIVS_RGSTRY &amp; INF"/>
    <s v="4.4 - Secretariat and Auxiliary Services"/>
    <s v="Function:Finance and Administration:Core Function:Administrative and Corporate Support"/>
    <s v="O/304505.BAH.000"/>
    <s v="LEVS:AH:MRC:MUNICIPAL RUNNING COST"/>
    <s v="3505BAH000"/>
    <s v="LEVS:AH:MRC:MUNICIPAL RUNNING COST"/>
    <s v="Function:Finance and Administration:Core Function:Administrative and Corporate Support"/>
    <n v="4300018000"/>
    <s v="HR:MUNICIP.STAFF:SOCIAL CONTRIB.-MEDICAL"/>
    <s v="b8bb0470-cd2b-465b-91d6-bce51ffa4911"/>
    <x v="3"/>
    <m/>
    <s v="RV01_LEVS"/>
    <s v="TAXES: PROPERTY RATES: LEVIES"/>
    <n v="1000"/>
    <s v="ADM &amp; HO"/>
    <n v="100605.45600000001"/>
    <n v="101611.51056000001"/>
    <n v="103643.74077120001"/>
  </r>
  <r>
    <n v="304506"/>
    <s v="CORPORATE SERVICES"/>
    <s v="PRINTING"/>
    <s v="4.4 - Secretariat and Auxiliary Services"/>
    <s v="Function:Finance and Administration:Core Function:Administrative and Corporate Support"/>
    <s v="O/304506.BAH.000"/>
    <s v="LEVS:AH:MRC:MUNICIPAL RUNNING COST"/>
    <s v="3506BAH000"/>
    <s v="LEVS:AH:MRC:MUNICIPAL RUNNING COST"/>
    <s v="Function:Finance and Administration:Core Function:Administrative and Corporate Support"/>
    <n v="4300018000"/>
    <s v="HR:MUNICIP.STAFF:SOCIAL CONTRIB.-MEDICAL"/>
    <s v="b8bb0470-cd2b-465b-91d6-bce51ffa4911"/>
    <x v="3"/>
    <m/>
    <s v="RV01_LEVS"/>
    <s v="TAXES: PROPERTY RATES: LEVIES"/>
    <n v="1000"/>
    <s v="ADM &amp; HO"/>
    <n v="128385.792"/>
    <n v="129669.64992"/>
    <n v="132263.04291839999"/>
  </r>
  <r>
    <n v="304507"/>
    <s v="CORPORATE SERVICES"/>
    <s v="SECRETARIAT"/>
    <s v="4.4 - Secretariat and Auxiliary Services"/>
    <s v="Function:Finance and Administration:Core Function:Administrative and Corporate Support"/>
    <s v="O/304507.BAH.000"/>
    <s v="LEVS:AH:MRC:MUNICIPAL RUNNING COST"/>
    <s v="3507BAH000"/>
    <s v="LEVS:AH:MRC:MUNICIPAL RUNNING COST"/>
    <s v="Function:Finance and Administration:Core Function:Administrative and Corporate Support"/>
    <n v="4300018000"/>
    <s v="HR:MUNICIP.STAFF:SOCIAL CONTRIB.-MEDICAL"/>
    <s v="b8bb0470-cd2b-465b-91d6-bce51ffa4911"/>
    <x v="3"/>
    <m/>
    <s v="RV01_LEVS"/>
    <s v="TAXES: PROPERTY RATES: LEVIES"/>
    <n v="1000"/>
    <s v="ADM &amp; HO"/>
    <n v="849845.4192"/>
    <n v="858343.87339199998"/>
    <n v="875510.75085983996"/>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300018000"/>
    <s v="HR:MUNICIP.STAFF:SOCIAL CONTRIB.-MEDICAL"/>
    <s v="b8bb0470-cd2b-465b-91d6-bce51ffa4911"/>
    <x v="3"/>
    <m/>
    <s v="RV01_LEVS"/>
    <s v="TAXES: PROPERTY RATES: LEVIES"/>
    <n v="1000"/>
    <s v="ADM &amp; HO"/>
    <n v="30360139.425600063"/>
    <n v="30663740.819856063"/>
    <n v="31277015.636253186"/>
  </r>
  <r>
    <n v="304526"/>
    <s v="CORPORATE SERVICES"/>
    <s v="ICT - PROJECTS"/>
    <s v="4.2 - Information Technology"/>
    <s v="Function:Finance and Administration:Core Function:Information Technology"/>
    <s v="O/304526.BAH.000"/>
    <s v="LEVS:AH:MRC:MUNICIPAL RUNNING COST"/>
    <s v="3526BAH000"/>
    <s v="LEVS:AH:MRC:MUNICIPAL RUNNING COST"/>
    <s v="Function:Finance and Administration:Core Function:Information Technology"/>
    <n v="4300018000"/>
    <s v="HR:MUNICIP.STAFF:SOCIAL CONTRIB.-MEDICAL"/>
    <s v="b8bb0470-cd2b-465b-91d6-bce51ffa4911"/>
    <x v="3"/>
    <m/>
    <s v="RV01_LEVS"/>
    <s v="TAXES: PROPERTY RATES: LEVIES"/>
    <n v="1000"/>
    <s v="ADM &amp; HO"/>
    <n v="71341.919999999998"/>
    <n v="72055.339200000002"/>
    <n v="73496.445984000005"/>
  </r>
  <r>
    <n v="304530"/>
    <s v="CORPORATE SERVICES"/>
    <s v="ORG DEV &amp; SKLS DEV"/>
    <s v="4.1 - Human Resources Management"/>
    <s v="Function:Finance and Administration:Core Function:Human Resources"/>
    <s v="O/304530.BAH.000"/>
    <s v="LEVS:AH:MRC:MUNICIPAL RUNNING COST"/>
    <s v="3530BAH000"/>
    <s v="LEVS:AH:MRC:MUNICIPAL RUNNING COST"/>
    <s v="Function:Finance and Administration:Core Function:Human Resources"/>
    <n v="4300018000"/>
    <s v="HR:MUNICIP.STAFF:SOCIAL CONTRIB.-MEDICAL"/>
    <s v="b8bb0470-cd2b-465b-91d6-bce51ffa4911"/>
    <x v="3"/>
    <m/>
    <s v="RV01_LEVS"/>
    <s v="TAXES: PROPERTY RATES: LEVIES"/>
    <n v="1000"/>
    <s v="ADM &amp; HO"/>
    <n v="275053.50719999999"/>
    <n v="277804.04227199999"/>
    <n v="283360.12311743997"/>
  </r>
  <r>
    <n v="402284"/>
    <s v="COMMUNITY SERVICES"/>
    <s v="GM - COMMUNITY_SERV"/>
    <s v="4.5 - General Manager: Corporate Service"/>
    <s v="Function:Executive and Council:Core Function:Municipal Manager, Town Secretary and Chief Executive"/>
    <s v="O/402284.JAH.000"/>
    <s v="MSE:AH:MRC:MUNICIPAL RUNNING COST"/>
    <s v="4284JAH000"/>
    <s v="MSE:AH:MRC:MUNICIPAL RUNNING COST"/>
    <s v="Function:Executive and Council:Core Function:Municipal Manager, Town Secretary and Chief Executive"/>
    <n v="4300018000"/>
    <s v="HR:MUNICIP.STAFF:SOCIAL CONTRIB.-MEDICAL"/>
    <s v="b8bb0470-cd2b-465b-91d6-bce51ffa4911"/>
    <x v="3"/>
    <m/>
    <s v="RV01_LEVS"/>
    <s v="TAXES: PROPERTY RATES: LEVIES"/>
    <n v="1000"/>
    <s v="ADM &amp; HO"/>
    <n v="35863.775999999998"/>
    <n v="36222.413759999996"/>
    <n v="36946.8620352"/>
  </r>
  <r>
    <n v="403066"/>
    <s v="COMMUNITY SERVICES"/>
    <s v="PUB SAFE_ EM - MNGT"/>
    <s v="3.2 - Public Safety, Emergency Services and Enforcement"/>
    <s v="Function:Public Safety:Non-core Function:Fire Fighting and Protection"/>
    <s v="O/403066.JAH.000"/>
    <s v="MSE:AH:MRC:MUNICIPAL RUNNING COST"/>
    <s v="4066JAH000"/>
    <s v="MSE:AH:MRC:MUNICIPAL RUNNING COST"/>
    <s v="Function:Public Safety:Non-core Function:Fire Fighting and Protection"/>
    <n v="4300018000"/>
    <s v="HR:MUNICIP.STAFF:SOCIAL CONTRIB.-MEDICAL"/>
    <s v="b8bb0470-cd2b-465b-91d6-bce51ffa4911"/>
    <x v="3"/>
    <m/>
    <s v="RV01_MSE"/>
    <s v="COUNCIL: MUNICIPAL SERVICES: ELECTRICITY"/>
    <n v="1000"/>
    <s v="ADM &amp; HO"/>
    <n v="470457.69120000006"/>
    <n v="475162.26811200008"/>
    <n v="484665.51347424008"/>
  </r>
  <r>
    <n v="403068"/>
    <s v="COMMUNITY SERVICES"/>
    <s v="WASTE MANAGEMENT"/>
    <s v="3.4 - Waste Management"/>
    <s v="Function:Waste Management:Core Function:Solid Waste Removal"/>
    <s v="O/403068.MAH.000"/>
    <s v="WAST:AH:MRC:MUNICIPAL RUNNING COST"/>
    <s v="4068MAH000"/>
    <s v="WAST:AH:MRC:MUNICIPAL RUNNING COST"/>
    <s v="Function:Waste Management:Core Function:Solid Waste Removal"/>
    <n v="4300018000"/>
    <s v="HR:MUNICIP.STAFF:SOCIAL CONTRIB.-MEDICAL"/>
    <s v="b8bb0470-cd2b-465b-91d6-bce51ffa4911"/>
    <x v="3"/>
    <s v="R/M"/>
    <s v="RV01_LEVS"/>
    <s v="TAXES: PROPERTY RATES: LEVIES"/>
    <n v="1000"/>
    <s v="ADM &amp; HO"/>
    <n v="1520302.7077919997"/>
    <n v="1535505.7348699197"/>
    <n v="1566215.8495673181"/>
  </r>
  <r>
    <n v="403068"/>
    <s v="COMMUNITY SERVICES"/>
    <s v="WASTE MANAGEMENT"/>
    <s v="3.4 - Waste Management"/>
    <s v="Function:Waste Management:Core Function:Solid Waste Removal"/>
    <s v="O/403068.MAH.000"/>
    <s v="WAST:AH:MRC:MUNICIPAL RUNNING COST"/>
    <s v="4068MAH000"/>
    <s v="WAST:AH:MRC:MUNICIPAL RUNNING COST"/>
    <s v="Function:Waste Management:Core Function:Solid Waste Removal"/>
    <n v="4300018000"/>
    <s v="HR:MUNICIP.STAFF:SOCIAL CONTRIB.-MEDICAL"/>
    <s v="b8bb0470-cd2b-465b-91d6-bce51ffa4911"/>
    <x v="3"/>
    <s v="R/M"/>
    <s v="RV01_LEVS"/>
    <s v="TAXES: PROPERTY RATES: LEVIES"/>
    <n v="1000"/>
    <s v="ADM &amp; HO"/>
    <n v="42975.72"/>
    <n v="43405.477200000001"/>
    <n v="44273.586744"/>
  </r>
  <r>
    <n v="403068"/>
    <s v="COMMUNITY SERVICES"/>
    <s v="WASTE MANAGEMENT"/>
    <s v="3.4 - Waste Management"/>
    <s v="Function:Waste Management:Core Function:Solid Waste Removal"/>
    <s v="O/403068.MAH.000"/>
    <s v="WAST:AH:MRC:MUNICIPAL RUNNING COST"/>
    <s v="4068MAH000"/>
    <s v="WAST:AH:MRC:MUNICIPAL RUNNING COST"/>
    <s v="Function:Waste Management:Core Function:Solid Waste Removal"/>
    <n v="4300018000"/>
    <s v="HR:MUNICIP.STAFF:SOCIAL CONTRIB.-MEDICAL"/>
    <s v="b8bb0470-cd2b-465b-91d6-bce51ffa4911"/>
    <x v="3"/>
    <s v="R/M"/>
    <s v="RV01_WAST"/>
    <s v="COUNCIL: MUNICIPAL SERVICES: WASTE"/>
    <n v="1000"/>
    <s v="ADM &amp; HO"/>
    <n v="389949.59520000004"/>
    <n v="393849.09115200007"/>
    <n v="401726.07297504006"/>
  </r>
  <r>
    <n v="403069"/>
    <s v="COMMUNITY SERVICES"/>
    <s v="SPORTS AND RECREATION"/>
    <s v="3.3 - Recreation and Facilities"/>
    <s v="Function:Sport and Recreation:Core Function:Recreational Facilities"/>
    <s v="O/403069.JAH.000"/>
    <s v="MSE:AH:MRC:MUNICIPAL RUNNING COST"/>
    <s v="4069JAH000"/>
    <s v="MSE:AH:MRC:MUNICIPAL RUNNING COST"/>
    <s v="Function:Sport and Recreation:Core Function:Recreational Facilities"/>
    <n v="4300018000"/>
    <s v="HR:MUNICIP.STAFF:SOCIAL CONTRIB.-MEDICAL"/>
    <s v="b8bb0470-cd2b-465b-91d6-bce51ffa4911"/>
    <x v="3"/>
    <s v="R/M"/>
    <s v="RV01_LEVS"/>
    <s v="TAXES: PROPERTY RATES: LEVIES"/>
    <n v="1000"/>
    <s v="ADM &amp; HO"/>
    <n v="112615.015392"/>
    <n v="113741.16554592"/>
    <n v="116015.9888568384"/>
  </r>
  <r>
    <n v="403069"/>
    <s v="COMMUNITY SERVICES"/>
    <s v="SPORTS AND RECREATION"/>
    <s v="3.3 - Recreation and Facilities"/>
    <s v="Function:Sport and Recreation:Core Function:Recreational Facilities"/>
    <s v="O/403069.JAH.000"/>
    <s v="MSE:AH:MRC:MUNICIPAL RUNNING COST"/>
    <s v="4069JAH000"/>
    <s v="MSE:AH:MRC:MUNICIPAL RUNNING COST"/>
    <s v="Function:Sport and Recreation:Core Function:Recreational Facilities"/>
    <n v="4300018000"/>
    <s v="HR:MUNICIP.STAFF:SOCIAL CONTRIB.-MEDICAL"/>
    <s v="b8bb0470-cd2b-465b-91d6-bce51ffa4911"/>
    <x v="3"/>
    <s v="R/M"/>
    <s v="RV01_MSE"/>
    <s v="COUNCIL: MUNICIPAL SERVICES: ELECTRICITY"/>
    <n v="1000"/>
    <s v="ADM &amp; HO"/>
    <n v="1284408.9732959999"/>
    <n v="1297253.06302896"/>
    <n v="1323198.1242895392"/>
  </r>
  <r>
    <n v="403243"/>
    <s v="COMMUNITY SERVICES"/>
    <s v="COMMUNITY HALLS"/>
    <s v="3.3 - Recreation and Facilities"/>
    <s v="Function:Community and Social Services:Core Function:Community Halls and Facilities"/>
    <s v="O/403243.BAH.000"/>
    <s v="LEVS:AH:MRC:MUNICIPAL RUNNING COST"/>
    <s v="4243BAH000"/>
    <s v="LEVS:AH:MRC:MUNICIPAL RUNNING COST"/>
    <s v="Function:Community and Social Services:Core Function:Community Halls and Facilities"/>
    <n v="4300018000"/>
    <s v="HR:MUNICIP.STAFF:SOCIAL CONTRIB.-MEDICAL"/>
    <s v="b8bb0470-cd2b-465b-91d6-bce51ffa4911"/>
    <x v="3"/>
    <m/>
    <s v="RV01_LEVS"/>
    <s v="TAXES: PROPERTY RATES: LEVIES"/>
    <n v="1000"/>
    <s v="ADM &amp; HO"/>
    <n v="225230.030784"/>
    <n v="227482.33109183999"/>
    <n v="232031.97771367681"/>
  </r>
  <r>
    <n v="403553"/>
    <s v="COMMUNITY SERVICES"/>
    <s v="AREA BASED - MNGT"/>
    <s v="3.1 - Area Based Management "/>
    <s v="Function:Community and Social Services:Non-core Function:Population Development"/>
    <s v="O/403553.JAH.000"/>
    <s v="MSE:AH:MRC:MUNICIPAL RUNNING COST"/>
    <s v="4553JAH000"/>
    <s v="MSE:AH:MRC:MUNICIPAL RUNNING COST"/>
    <s v="Function:Finance and Administration:Core Function:Administrative and Corporate Support"/>
    <n v="4300018000"/>
    <s v="HR:MUNICIP.STAFF:SOCIAL CONTRIB.-MEDICAL"/>
    <s v="b8bb0470-cd2b-465b-91d6-bce51ffa4911"/>
    <x v="3"/>
    <m/>
    <s v="RV01_LEVS"/>
    <s v="TAXES: PROPERTY RATES: LEVIES"/>
    <n v="1000"/>
    <s v="ADM &amp; HO"/>
    <n v="619382.58465600002"/>
    <n v="625576.41050255997"/>
    <n v="638087.93871261121"/>
  </r>
  <r>
    <n v="403553"/>
    <s v="COMMUNITY SERVICES"/>
    <s v="AREA BASED - MNGT"/>
    <s v="3.1 - Area Based Management "/>
    <s v="Function:Community and Social Services:Non-core Function:Population Development"/>
    <s v="O/403553.JAH.000"/>
    <s v="MSE:AH:MRC:MUNICIPAL RUNNING COST"/>
    <s v="4553JAH000"/>
    <s v="MSE:AH:MRC:MUNICIPAL RUNNING COST"/>
    <s v="Function:Finance and Administration:Core Function:Administrative and Corporate Support"/>
    <n v="4300018000"/>
    <s v="HR:MUNICIP.STAFF:SOCIAL CONTRIB.-MEDICAL"/>
    <s v="b8bb0470-cd2b-465b-91d6-bce51ffa4911"/>
    <x v="3"/>
    <m/>
    <s v="RV01_MSE"/>
    <s v="COUNCIL: MUNICIPAL SERVICES: ELECTRICITY"/>
    <n v="1000"/>
    <s v="ADM &amp; HO"/>
    <n v="139287.31200000001"/>
    <n v="140680.18512000001"/>
    <n v="143493.78882240001"/>
  </r>
  <r>
    <n v="404117"/>
    <s v="COMMUNITY SERVICES"/>
    <s v="EAST_ASHBRTON_CNTRL"/>
    <s v="3.1 - Area Based Management "/>
    <s v="Function:Finance and Administration:Core Function:Administrative and Corporate Support"/>
    <s v="O/404117.BZ4.000"/>
    <s v="LEVS:Z4:MRC:MUNICIPAL RUNNING COST"/>
    <s v="4117BZ4000"/>
    <s v="LEVS:Z4:MRC:MUNICIPAL RUNNING COST"/>
    <s v="Function:Finance and Administration:Core Function:Administrative and Corporate Support"/>
    <n v="4300018000"/>
    <s v="HR:MUNICIP.STAFF:SOCIAL CONTRIB.-MEDICAL"/>
    <s v="b8bb0470-cd2b-465b-91d6-bce51ffa4911"/>
    <x v="3"/>
    <m/>
    <s v="RV01_LEVS"/>
    <s v="TAXES: PROPERTY RATES: LEVIES"/>
    <n v="1000"/>
    <s v="ADM &amp; HO"/>
    <n v="56307.507696000001"/>
    <n v="56870.582772959999"/>
    <n v="58007.994428419202"/>
  </r>
  <r>
    <n v="404117"/>
    <s v="COMMUNITY SERVICES"/>
    <s v="EAST_ASHBRTON_CNTRL"/>
    <s v="3.1 - Area Based Management "/>
    <s v="Function:Finance and Administration:Core Function:Administrative and Corporate Support"/>
    <s v="O/404117.BZ4.000"/>
    <s v="LEVS:Z4:MRC:MUNICIPAL RUNNING COST"/>
    <s v="4117BZ4000"/>
    <s v="LEVS:Z4:MRC:MUNICIPAL RUNNING COST"/>
    <s v="Function:Finance and Administration:Core Function:Administrative and Corporate Support"/>
    <n v="4300018000"/>
    <s v="HR:MUNICIP.STAFF:SOCIAL CONTRIB.-MEDICAL"/>
    <s v="b8bb0470-cd2b-465b-91d6-bce51ffa4911"/>
    <x v="3"/>
    <m/>
    <s v="RV01_LEVS"/>
    <s v="TAXES: PROPERTY RATES: LEVIES"/>
    <n v="1000"/>
    <s v="ADM &amp; HO"/>
    <n v="212283"/>
    <n v="214405.83000000002"/>
    <n v="218693.94660000002"/>
  </r>
  <r>
    <n v="404118"/>
    <s v="COMMUNITY SERVICES"/>
    <s v="NORTHERN"/>
    <s v="3.1 - Area Based Management "/>
    <s v="Function:Finance and Administration:Core Function:Administrative and Corporate Support"/>
    <s v="O/404118.BZ5.000"/>
    <s v="LEVS:Z5:MRC:MUNICIPAL RUNNING COST"/>
    <s v="4118BZ5000"/>
    <s v="LEVS:Z5:MRC:MUNICIPAL RUNNING COST"/>
    <s v="Function:Finance and Administration:Core Function:Administrative and Corporate Support"/>
    <n v="4300018000"/>
    <s v="HR:MUNICIP.STAFF:SOCIAL CONTRIB.-MEDICAL"/>
    <s v="b8bb0470-cd2b-465b-91d6-bce51ffa4911"/>
    <x v="3"/>
    <m/>
    <s v="RV01_LEVS"/>
    <s v="TAXES: PROPERTY RATES: LEVIES"/>
    <n v="1000"/>
    <s v="ADM &amp; HO"/>
    <n v="56307.507696000001"/>
    <n v="56870.582772959999"/>
    <n v="58007.994428419202"/>
  </r>
  <r>
    <n v="404118"/>
    <s v="COMMUNITY SERVICES"/>
    <s v="NORTHERN"/>
    <s v="3.1 - Area Based Management "/>
    <s v="Function:Finance and Administration:Core Function:Administrative and Corporate Support"/>
    <s v="O/404118.BZ5.000"/>
    <s v="LEVS:Z5:MRC:MUNICIPAL RUNNING COST"/>
    <s v="4118BZ5000"/>
    <s v="LEVS:Z5:MRC:MUNICIPAL RUNNING COST"/>
    <s v="Function:Finance and Administration:Core Function:Administrative and Corporate Support"/>
    <n v="4300018000"/>
    <s v="HR:MUNICIP.STAFF:SOCIAL CONTRIB.-MEDICAL"/>
    <s v="b8bb0470-cd2b-465b-91d6-bce51ffa4911"/>
    <x v="3"/>
    <m/>
    <s v="RV01_LEVS"/>
    <s v="TAXES: PROPERTY RATES: LEVIES"/>
    <n v="1000"/>
    <s v="ADM &amp; HO"/>
    <n v="378523.02240000002"/>
    <n v="382308.25262400002"/>
    <n v="389954.41767648002"/>
  </r>
  <r>
    <n v="404119"/>
    <s v="COMMUNITY SERVICES"/>
    <s v="IMBALI"/>
    <s v="3.1 - Area Based Management "/>
    <s v="Function:Finance and Administration:Core Function:Administrative and Corporate Support"/>
    <s v="O/404119.BZ3.000"/>
    <s v="LEVS:Z3:MRC:MUNICIPAL RUNNING COST"/>
    <s v="4119BZ3000"/>
    <s v="LEVS:Z3:MRC:MUNICIPAL RUNNING COST"/>
    <s v="Function:Finance and Administration:Core Function:Administrative and Corporate Support"/>
    <n v="4300018000"/>
    <s v="HR:MUNICIP.STAFF:SOCIAL CONTRIB.-MEDICAL"/>
    <s v="b8bb0470-cd2b-465b-91d6-bce51ffa4911"/>
    <x v="3"/>
    <m/>
    <s v="RV01_LEVS"/>
    <s v="TAXES: PROPERTY RATES: LEVIES"/>
    <n v="1000"/>
    <s v="ADM &amp; HO"/>
    <n v="56307.507696000001"/>
    <n v="56870.582772959999"/>
    <n v="58007.994428419202"/>
  </r>
  <r>
    <n v="404119"/>
    <s v="COMMUNITY SERVICES"/>
    <s v="IMBALI"/>
    <s v="3.1 - Area Based Management "/>
    <s v="Function:Finance and Administration:Core Function:Administrative and Corporate Support"/>
    <s v="O/404119.BZ3.000"/>
    <s v="LEVS:Z3:MRC:MUNICIPAL RUNNING COST"/>
    <s v="4119BZ3000"/>
    <s v="LEVS:Z3:MRC:MUNICIPAL RUNNING COST"/>
    <s v="Function:Finance and Administration:Core Function:Administrative and Corporate Support"/>
    <n v="4300018000"/>
    <s v="HR:MUNICIP.STAFF:SOCIAL CONTRIB.-MEDICAL"/>
    <s v="b8bb0470-cd2b-465b-91d6-bce51ffa4911"/>
    <x v="3"/>
    <m/>
    <s v="RV01_LEVS"/>
    <s v="TAXES: PROPERTY RATES: LEVIES"/>
    <n v="1000"/>
    <s v="ADM &amp; HO"/>
    <n v="262912.03200000001"/>
    <n v="265541.15231999999"/>
    <n v="270851.97536639997"/>
  </r>
  <r>
    <n v="404120"/>
    <s v="COMMUNITY SERVICES"/>
    <s v="EDENDALE"/>
    <s v="3.1 - Area Based Management "/>
    <s v="Function:Finance and Administration:Core Function:Administrative and Corporate Support"/>
    <s v="O/404120.BZ2.000"/>
    <s v="LEVS:Z2:MRC:MUNICIPAL RUNNING COST"/>
    <s v="4120BZ2000"/>
    <s v="LEVS:Z2:MRC:MUNICIPAL RUNNING COST"/>
    <s v="Function:Finance and Administration:Core Function:Administrative and Corporate Support"/>
    <n v="4300018000"/>
    <s v="HR:MUNICIP.STAFF:SOCIAL CONTRIB.-MEDICAL"/>
    <s v="b8bb0470-cd2b-465b-91d6-bce51ffa4911"/>
    <x v="3"/>
    <m/>
    <s v="RV01_LEVS"/>
    <s v="TAXES: PROPERTY RATES: LEVIES"/>
    <n v="1000"/>
    <s v="ADM &amp; HO"/>
    <n v="56307.507696000001"/>
    <n v="56870.582772959999"/>
    <n v="58007.994428419202"/>
  </r>
  <r>
    <n v="404120"/>
    <s v="COMMUNITY SERVICES"/>
    <s v="EDENDALE"/>
    <s v="3.1 - Area Based Management "/>
    <s v="Function:Finance and Administration:Core Function:Administrative and Corporate Support"/>
    <s v="O/404120.BZ2.000"/>
    <s v="LEVS:Z2:MRC:MUNICIPAL RUNNING COST"/>
    <s v="4120BZ2000"/>
    <s v="LEVS:Z2:MRC:MUNICIPAL RUNNING COST"/>
    <s v="Function:Finance and Administration:Core Function:Administrative and Corporate Support"/>
    <n v="4300018000"/>
    <s v="HR:MUNICIP.STAFF:SOCIAL CONTRIB.-MEDICAL"/>
    <s v="b8bb0470-cd2b-465b-91d6-bce51ffa4911"/>
    <x v="3"/>
    <m/>
    <s v="RV01_LEVS"/>
    <s v="TAXES: PROPERTY RATES: LEVIES"/>
    <n v="1000"/>
    <s v="ADM &amp; HO"/>
    <n v="139954.75200000001"/>
    <n v="141354.29952"/>
    <n v="144181.3855104"/>
  </r>
  <r>
    <n v="404121"/>
    <s v="COMMUNITY SERVICES"/>
    <s v="VULINDLELA"/>
    <s v="3.1 - Area Based Management "/>
    <s v="Function:Finance and Administration:Core Function:Administrative and Corporate Support"/>
    <s v="O/404121.BZ1.000"/>
    <s v="LEVS:Z1:MRC:MUNICIPAL RUNNING COST"/>
    <s v="4121BZ1000"/>
    <s v="LEVS:Z1:MRC:MUNICIPAL RUNNING COST"/>
    <s v="Function:Finance and Administration:Core Function:Administrative and Corporate Support"/>
    <n v="4300018000"/>
    <s v="HR:MUNICIP.STAFF:SOCIAL CONTRIB.-MEDICAL"/>
    <s v="b8bb0470-cd2b-465b-91d6-bce51ffa4911"/>
    <x v="3"/>
    <s v="R/M"/>
    <s v="RV01_LEVS"/>
    <s v="TAXES: PROPERTY RATES: LEVIES"/>
    <n v="1000"/>
    <s v="ADM &amp; HO"/>
    <n v="112615.015392"/>
    <n v="113741.16554592"/>
    <n v="116015.9888568384"/>
  </r>
  <r>
    <n v="404121"/>
    <s v="COMMUNITY SERVICES"/>
    <s v="VULINDLELA"/>
    <s v="3.1 - Area Based Management "/>
    <s v="Function:Finance and Administration:Core Function:Administrative and Corporate Support"/>
    <s v="O/404121.BZ1.000"/>
    <s v="LEVS:Z1:MRC:MUNICIPAL RUNNING COST"/>
    <s v="4121BZ1000"/>
    <s v="LEVS:Z1:MRC:MUNICIPAL RUNNING COST"/>
    <s v="Function:Finance and Administration:Core Function:Administrative and Corporate Support"/>
    <n v="4300018000"/>
    <s v="HR:MUNICIP.STAFF:SOCIAL CONTRIB.-MEDICAL"/>
    <s v="b8bb0470-cd2b-465b-91d6-bce51ffa4911"/>
    <x v="3"/>
    <s v="R/M"/>
    <s v="RV01_LEVS"/>
    <s v="TAXES: PROPERTY RATES: LEVIES"/>
    <n v="1000"/>
    <s v="ADM &amp; HO"/>
    <n v="57118.032000000007"/>
    <n v="57689.212320000006"/>
    <n v="58842.996566400005"/>
  </r>
  <r>
    <n v="404166"/>
    <s v="COMMUNITY SERVICES"/>
    <s v="BULD &amp; FACILTS MNGT"/>
    <s v="3.3 - Recreation and Facilities"/>
    <s v="Function:Finance and Administration:Core Function:Property Services"/>
    <s v="O/404166.BAH.000"/>
    <s v="LEVS:AH:MRC:MUNICIPAL RUNNING COST"/>
    <s v="4166BAH000"/>
    <s v="LEVS:AH:MRC:MUNICIPAL RUNNING COST"/>
    <s v="Function:Finance and Administration:Core Function:Property Services"/>
    <n v="4300018000"/>
    <s v="HR:MUNICIP.STAFF:SOCIAL CONTRIB.-MEDICAL"/>
    <s v="b8bb0470-cd2b-465b-91d6-bce51ffa4911"/>
    <x v="3"/>
    <s v="R/M"/>
    <s v="RV01_LEVS"/>
    <s v="TAXES: PROPERTY RATES: LEVIES"/>
    <n v="1000"/>
    <s v="ADM &amp; HO"/>
    <n v="56307.507696000001"/>
    <n v="56870.582772959999"/>
    <n v="58007.994428419202"/>
  </r>
  <r>
    <n v="404166"/>
    <s v="COMMUNITY SERVICES"/>
    <s v="BULD &amp; FACILTS MNGT"/>
    <s v="3.3 - Recreation and Facilities"/>
    <s v="Function:Finance and Administration:Core Function:Property Services"/>
    <s v="O/404166.JAH.000"/>
    <s v="MSE:AH:MRC:MUNICIPAL RUNNING COST"/>
    <s v="4166JAH000"/>
    <s v="MSE:AH:MRC:MUNICIPAL RUNNING COST"/>
    <s v="Function:Finance and Administration:Core Function:Property Services"/>
    <n v="4300018000"/>
    <s v="HR:MUNICIP.STAFF:SOCIAL CONTRIB.-MEDICAL"/>
    <s v="b8bb0470-cd2b-465b-91d6-bce51ffa4911"/>
    <x v="3"/>
    <s v="R/M"/>
    <s v="RV01_MSE"/>
    <s v="COUNCIL: MUNICIPAL SERVICES: ELECTRICITY"/>
    <n v="1000"/>
    <s v="ADM &amp; HO"/>
    <n v="646075.98719999997"/>
    <n v="652536.74707199994"/>
    <n v="665587.48201343999"/>
  </r>
  <r>
    <n v="404182"/>
    <s v="COMMUNITY SERVICES"/>
    <s v="ENVIROMENTAL MNGT"/>
    <s v="3.4 - Waste Management"/>
    <s v="Function:Waste Management:Core Function:Solid Waste Removal"/>
    <s v="O/404182.BAH.000"/>
    <s v="LEVS:AH:MRC:MUNICIPAL RUNNING COST"/>
    <s v="4182BAH000"/>
    <s v="LEVS:AH:MRC:MUNICIPAL RUNNING COST"/>
    <s v="Function:Waste Management:Core Function:Solid Waste Removal"/>
    <n v="4300018000"/>
    <s v="HR:MUNICIP.STAFF:SOCIAL CONTRIB.-MEDICAL"/>
    <s v="b8bb0470-cd2b-465b-91d6-bce51ffa4911"/>
    <x v="3"/>
    <m/>
    <s v="RV01_LEVS"/>
    <s v="TAXES: PROPERTY RATES: LEVIES"/>
    <n v="1000"/>
    <s v="ADM &amp; HO"/>
    <n v="225230.030784"/>
    <n v="227482.33109183999"/>
    <n v="232031.97771367681"/>
  </r>
  <r>
    <n v="404182"/>
    <s v="COMMUNITY SERVICES"/>
    <s v="ENVIROMENTAL MNGT"/>
    <s v="3.4 - Waste Management"/>
    <s v="Function:Waste Management:Core Function:Solid Waste Removal"/>
    <s v="O/404182.JAH.000"/>
    <s v="MSE:AH:MRC:MUNICIPAL RUNNING COST"/>
    <s v="4182JAH000"/>
    <s v="MSE:AH:MRC:MUNICIPAL RUNNING COST"/>
    <s v="Function:Waste Management:Core Function:Solid Waste Removal"/>
    <n v="4300018000"/>
    <s v="HR:MUNICIP.STAFF:SOCIAL CONTRIB.-MEDICAL"/>
    <s v="b8bb0470-cd2b-465b-91d6-bce51ffa4911"/>
    <x v="3"/>
    <m/>
    <s v="RV01_MSE"/>
    <s v="COUNCIL: MUNICIPAL SERVICES: ELECTRICITY"/>
    <n v="1000"/>
    <s v="ADM &amp; HO"/>
    <n v="3624334.1711999988"/>
    <n v="3660577.5129119987"/>
    <n v="3733789.0631702389"/>
  </r>
  <r>
    <n v="404185"/>
    <s v="COMMUNITY SERVICES"/>
    <s v="LANDFILL SITE"/>
    <s v="3.4 - Waste Management"/>
    <s v="Function:Waste Management:Core Function:Solid Waste Disposal (Landfill Sites)"/>
    <s v="O/404185.MAH.000"/>
    <s v="WAST:AH:MRC:MUNICIPAL RUNNING COST"/>
    <s v="4185MAH000"/>
    <s v="WAST:AH:MRC:MUNICIPAL RUNNING COST"/>
    <s v="Function:Waste Management:Core Function:Solid Waste Disposal (Landfill Sites)"/>
    <n v="4300018000"/>
    <s v="HR:MUNICIP.STAFF:SOCIAL CONTRIB.-MEDICAL"/>
    <s v="b8bb0470-cd2b-465b-91d6-bce51ffa4911"/>
    <x v="3"/>
    <s v="R/M"/>
    <s v="RV01_LEVS"/>
    <s v="TAXES: PROPERTY RATES: LEVIES"/>
    <n v="1000"/>
    <s v="ADM &amp; HO"/>
    <n v="112615.015392"/>
    <n v="113741.16554592"/>
    <n v="116015.9888568384"/>
  </r>
  <r>
    <n v="404185"/>
    <s v="COMMUNITY SERVICES"/>
    <s v="LANDFILL SITE"/>
    <s v="3.4 - Waste Management"/>
    <s v="Function:Waste Management:Core Function:Solid Waste Disposal (Landfill Sites)"/>
    <s v="O/404185.MAH.000"/>
    <s v="WAST:AH:MRC:MUNICIPAL RUNNING COST"/>
    <s v="4185MAH000"/>
    <s v="WAST:AH:MRC:MUNICIPAL RUNNING COST"/>
    <s v="Function:Waste Management:Core Function:Solid Waste Disposal (Landfill Sites)"/>
    <n v="4300018000"/>
    <s v="HR:MUNICIP.STAFF:SOCIAL CONTRIB.-MEDICAL"/>
    <s v="b8bb0470-cd2b-465b-91d6-bce51ffa4911"/>
    <x v="3"/>
    <s v="R/M"/>
    <s v="RV01_WAST"/>
    <s v="COUNCIL: MUNICIPAL SERVICES: WASTE"/>
    <n v="1000"/>
    <s v="ADM &amp; HO"/>
    <n v="15506.856"/>
    <n v="15661.924559999999"/>
    <n v="15975.163051199999"/>
  </r>
  <r>
    <n v="404186"/>
    <s v="COMMUNITY SERVICES"/>
    <s v="GENERAL - WASTE MNGT"/>
    <s v="3.4 - Waste Management"/>
    <s v="Function:Waste Management:Core Function:Solid Waste Removal"/>
    <s v="O/404186.JAH.000"/>
    <s v="MSE:AH:MRC:MUNICIPAL RUNNING COST"/>
    <s v="4186JAH000"/>
    <s v="MSE:AH:MRC:MUNICIPAL RUNNING COST"/>
    <s v="Function:Waste Management:Core Function:Solid Waste Removal"/>
    <n v="4300018000"/>
    <s v="HR:MUNICIP.STAFF:SOCIAL CONTRIB.-MEDICAL"/>
    <s v="b8bb0470-cd2b-465b-91d6-bce51ffa4911"/>
    <x v="3"/>
    <s v="R/M"/>
    <s v="RV01_MSE"/>
    <s v="COUNCIL: MUNICIPAL SERVICES: ELECTRICITY"/>
    <n v="1000"/>
    <s v="ADM &amp; HO"/>
    <n v="1455745.9679999996"/>
    <n v="1470303.4276799997"/>
    <n v="1499709.4962335997"/>
  </r>
  <r>
    <n v="404291"/>
    <s v="COMMUNITY SERVICES"/>
    <s v="ADMINISTRATION FIRE"/>
    <s v="3.2 - Public Safety, Emergency Services and Enforcement"/>
    <s v="Function:Public Safety:Non-core Function:Fire Fighting and Protection"/>
    <s v="O/404291.JAH.000"/>
    <s v="MSE:AH:MRC:MUNICIPAL RUNNING COST"/>
    <s v="4291JAH000"/>
    <s v="MSE:AH:MRC:MUNICIPAL RUNNING COST"/>
    <s v="Function:Public Safety:Non-core Function:Fire Fighting and Protection"/>
    <n v="4300018000"/>
    <s v="HR:MUNICIP.STAFF:SOCIAL CONTRIB.-MEDICAL"/>
    <s v="b8bb0470-cd2b-465b-91d6-bce51ffa4911"/>
    <x v="3"/>
    <m/>
    <s v="RV01_LEVS"/>
    <s v="TAXES: PROPERTY RATES: LEVIES"/>
    <n v="1000"/>
    <s v="ADM &amp; HO"/>
    <n v="112615.015392"/>
    <n v="113741.16554592"/>
    <n v="116015.9888568384"/>
  </r>
  <r>
    <n v="404291"/>
    <s v="COMMUNITY SERVICES"/>
    <s v="ADMINISTRATION FIRE"/>
    <s v="3.2 - Public Safety, Emergency Services and Enforcement"/>
    <s v="Function:Public Safety:Non-core Function:Fire Fighting and Protection"/>
    <s v="O/404291.JAH.000"/>
    <s v="MSE:AH:MRC:MUNICIPAL RUNNING COST"/>
    <s v="4291JAH000"/>
    <s v="MSE:AH:MRC:MUNICIPAL RUNNING COST"/>
    <s v="Function:Public Safety:Non-core Function:Fire Fighting and Protection"/>
    <n v="4300018000"/>
    <s v="HR:MUNICIP.STAFF:SOCIAL CONTRIB.-MEDICAL"/>
    <s v="b8bb0470-cd2b-465b-91d6-bce51ffa4911"/>
    <x v="3"/>
    <m/>
    <s v="RV01_MSE"/>
    <s v="COUNCIL: MUNICIPAL SERVICES: ELECTRICITY"/>
    <n v="1000"/>
    <s v="ADM &amp; HO"/>
    <n v="213870.02400000003"/>
    <n v="216008.72424000004"/>
    <n v="220328.89872480003"/>
  </r>
  <r>
    <n v="404293"/>
    <s v="COMMUNITY SERVICES"/>
    <s v="DIASTER MNGT"/>
    <s v="3.2 - Public Safety, Emergency Services and Enforcement"/>
    <s v="Function:Public Safety:Core Function:Civil Defence"/>
    <s v="O/404293.BAH.000"/>
    <s v="LEVS:AH:MRC:MUNICIPAL RUNNING COST"/>
    <s v="4293BAH000"/>
    <s v="LEVS:AH:MRC:MUNICIPAL RUNNING COST"/>
    <s v="Function:Public Safety:Core Function:Civil Defence"/>
    <n v="4300018000"/>
    <s v="HR:MUNICIP.STAFF:SOCIAL CONTRIB.-MEDICAL"/>
    <s v="b8bb0470-cd2b-465b-91d6-bce51ffa4911"/>
    <x v="3"/>
    <m/>
    <s v="RV01_LEVS"/>
    <s v="TAXES: PROPERTY RATES: LEVIES"/>
    <n v="1000"/>
    <s v="ADM &amp; HO"/>
    <n v="58995.763200000001"/>
    <n v="59585.720831999999"/>
    <n v="60777.435248640002"/>
  </r>
  <r>
    <n v="404293"/>
    <s v="COMMUNITY SERVICES"/>
    <s v="DIASTER MNGT"/>
    <s v="3.2 - Public Safety, Emergency Services and Enforcement"/>
    <s v="Function:Public Safety:Core Function:Civil Defence"/>
    <s v="O/404293.JAH.000"/>
    <s v="MSE:AH:MRC:MUNICIPAL RUNNING COST"/>
    <s v="4293JAH000"/>
    <s v="MSE:AH:MRC:MUNICIPAL RUNNING COST"/>
    <s v="Function:Public Safety:Core Function:Civil Defence"/>
    <n v="4300018000"/>
    <s v="HR:MUNICIP.STAFF:SOCIAL CONTRIB.-MEDICAL"/>
    <s v="b8bb0470-cd2b-465b-91d6-bce51ffa4911"/>
    <x v="3"/>
    <m/>
    <s v="RV01_MSE"/>
    <s v="COUNCIL: MUNICIPAL SERVICES: ELECTRICITY"/>
    <n v="1000"/>
    <s v="ADM &amp; HO"/>
    <n v="56307.507696000001"/>
    <n v="56870.582772959999"/>
    <n v="58007.994428419202"/>
  </r>
  <r>
    <n v="404294"/>
    <s v="COMMUNITY SERVICES"/>
    <s v="MNT &amp; ADMIN - FIRE"/>
    <s v="3.2 - Public Safety, Emergency Services and Enforcement"/>
    <s v="Function:Public Safety:Non-core Function:Fire Fighting and Protection"/>
    <s v="O/404294.JAH.000"/>
    <s v="MSE:AH:MRC:MUNICIPAL RUNNING COST"/>
    <s v="4294JAH000"/>
    <s v="MSE:AH:MRC:MUNICIPAL RUNNING COST"/>
    <s v="Function:Public Safety:Non-core Function:Fire Fighting and Protection"/>
    <n v="4300018000"/>
    <s v="HR:MUNICIP.STAFF:SOCIAL CONTRIB.-MEDICAL"/>
    <s v="b8bb0470-cd2b-465b-91d6-bce51ffa4911"/>
    <x v="3"/>
    <m/>
    <s v="RV01_MSE"/>
    <s v="COUNCIL: MUNICIPAL SERVICES: ELECTRICITY"/>
    <n v="1000"/>
    <s v="ADM &amp; HO"/>
    <n v="3709015.9920000006"/>
    <n v="3746106.1519200006"/>
    <n v="3821028.2749584005"/>
  </r>
  <r>
    <n v="404295"/>
    <s v="COMMUNITY SERVICES"/>
    <s v="FIRE PREVENTION"/>
    <s v="3.2 - Public Safety, Emergency Services and Enforcement"/>
    <s v="Function:Public Safety:Non-core Function:Fire Fighting and Protection"/>
    <s v="O/404295.BAH.000"/>
    <s v="LEVS:AH:MRC:MUNICIPAL RUNNING COST"/>
    <s v="4295BAH000"/>
    <s v="LEVS:AH:MRC:MUNICIPAL RUNNING COST"/>
    <s v="Function:Public Safety:Non-core Function:Fire Fighting and Protection"/>
    <n v="4300018000"/>
    <s v="HR:MUNICIP.STAFF:SOCIAL CONTRIB.-MEDICAL"/>
    <s v="b8bb0470-cd2b-465b-91d6-bce51ffa4911"/>
    <x v="3"/>
    <m/>
    <s v="RV01_LEVS"/>
    <s v="TAXES: PROPERTY RATES: LEVIES"/>
    <n v="1000"/>
    <s v="ADM &amp; HO"/>
    <n v="225230.030784"/>
    <n v="227482.33109183999"/>
    <n v="232031.97771367681"/>
  </r>
  <r>
    <n v="404295"/>
    <s v="COMMUNITY SERVICES"/>
    <s v="FIRE PREVENTION"/>
    <s v="3.2 - Public Safety, Emergency Services and Enforcement"/>
    <s v="Function:Public Safety:Non-core Function:Fire Fighting and Protection"/>
    <s v="O/404295.JAH.000"/>
    <s v="MSE:AH:MRC:MUNICIPAL RUNNING COST"/>
    <s v="4295JAH000"/>
    <s v="MSE:AH:MRC:MUNICIPAL RUNNING COST"/>
    <s v="Function:Public Safety:Non-core Function:Fire Fighting and Protection"/>
    <n v="4300018000"/>
    <s v="HR:MUNICIP.STAFF:SOCIAL CONTRIB.-MEDICAL"/>
    <s v="b8bb0470-cd2b-465b-91d6-bce51ffa4911"/>
    <x v="3"/>
    <m/>
    <s v="RV01_MSE"/>
    <s v="COUNCIL: MUNICIPAL SERVICES: ELECTRICITY"/>
    <n v="1000"/>
    <s v="ADM &amp; HO"/>
    <n v="157374.93600000002"/>
    <n v="158948.68536"/>
    <n v="162127.6590672"/>
  </r>
  <r>
    <n v="404296"/>
    <s v="COMMUNITY SERVICES"/>
    <s v="COMMUNICATION CENTRE"/>
    <s v="3.2 - Public Safety, Emergency Services and Enforcement"/>
    <s v="Function:Public Safety:Non-core Function:Fire Fighting and Protection"/>
    <s v="O/404296.JAH.000"/>
    <s v="MSE:AH:MRC:MUNICIPAL RUNNING COST"/>
    <s v="4296JAH000"/>
    <s v="MSE:AH:MRC:MUNICIPAL RUNNING COST"/>
    <s v="Function:Public Safety:Non-core Function:Fire Fighting and Protection"/>
    <n v="4300018000"/>
    <s v="HR:MUNICIP.STAFF:SOCIAL CONTRIB.-MEDICAL"/>
    <s v="b8bb0470-cd2b-465b-91d6-bce51ffa4911"/>
    <x v="3"/>
    <m/>
    <s v="RV01_MSE"/>
    <s v="COUNCIL: MUNICIPAL SERVICES: ELECTRICITY"/>
    <n v="1000"/>
    <s v="ADM &amp; HO"/>
    <n v="439432.89969600009"/>
    <n v="443827.22869296011"/>
    <n v="452703.77326681931"/>
  </r>
  <r>
    <n v="404297"/>
    <s v="COMMUNITY SERVICES"/>
    <s v="TRAINING"/>
    <s v="3.2 - Public Safety, Emergency Services and Enforcement"/>
    <s v="Function:Public Safety:Non-core Function:Fire Fighting and Protection"/>
    <s v="O/404297.JAH.000"/>
    <s v="MSE:AH:MRC:MUNICIPAL RUNNING COST"/>
    <s v="4297JAH000"/>
    <s v="MSE:AH:MRC:MUNICIPAL RUNNING COST"/>
    <s v="Function:Public Safety:Non-core Function:Fire Fighting and Protection"/>
    <n v="4300018000"/>
    <s v="HR:MUNICIP.STAFF:SOCIAL CONTRIB.-MEDICAL"/>
    <s v="b8bb0470-cd2b-465b-91d6-bce51ffa4911"/>
    <x v="3"/>
    <m/>
    <s v="RV01_MSE"/>
    <s v="COUNCIL: MUNICIPAL SERVICES: ELECTRICITY"/>
    <n v="1000"/>
    <s v="ADM &amp; HO"/>
    <n v="108243.93599999999"/>
    <n v="109326.37535999999"/>
    <n v="111512.9028672"/>
  </r>
  <r>
    <n v="404302"/>
    <s v="COMMUNITY SERVICES"/>
    <s v="OPERATIONS"/>
    <s v="3.2 - Public Safety, Emergency Services and Enforcement"/>
    <s v="Function:Public Safety:Non-core Function:Fire Fighting and Protection"/>
    <s v="O/404302.JAH.000"/>
    <s v="MSE:AH:MRC:MUNICIPAL RUNNING COST"/>
    <s v="4302JAH000"/>
    <s v="MSE:AH:MRC:MUNICIPAL RUNNING COST"/>
    <s v="Function:Public Safety:Non-core Function:Fire Fighting and Protection"/>
    <n v="4300018000"/>
    <s v="HR:MUNICIP.STAFF:SOCIAL CONTRIB.-MEDICAL"/>
    <s v="b8bb0470-cd2b-465b-91d6-bce51ffa4911"/>
    <x v="3"/>
    <m/>
    <s v="RV01_MSE"/>
    <s v="COUNCIL: MUNICIPAL SERVICES: ELECTRICITY"/>
    <n v="1000"/>
    <s v="ADM &amp; HO"/>
    <n v="393829.73539200006"/>
    <n v="397768.03274592006"/>
    <n v="405723.39340083848"/>
  </r>
  <r>
    <n v="404325"/>
    <s v="COMMUNITY SERVICES"/>
    <s v="ADMIN - TRAFFIC"/>
    <s v="3.2 - Public Safety, Emergency Services and Enforcement"/>
    <s v="Function:Road Transport:Core Function:Police Forces, Traffic and Street Parking Control"/>
    <s v="O/404325.JAH.000"/>
    <s v="MSE:AH:MRC:MUNICIPAL RUNNING COST"/>
    <s v="4325JAH000"/>
    <s v="MSE:AH:MRC:MUNICIPAL RUNNING COST"/>
    <s v="Function:Road Transport:Core Function:Police Forces, Traffic and Street Parking Control"/>
    <n v="4300018000"/>
    <s v="HR:MUNICIP.STAFF:SOCIAL CONTRIB.-MEDICAL"/>
    <s v="b8bb0470-cd2b-465b-91d6-bce51ffa4911"/>
    <x v="3"/>
    <m/>
    <s v="RV01_MSE"/>
    <s v="COUNCIL: MUNICIPAL SERVICES: ELECTRICITY"/>
    <n v="1000"/>
    <s v="ADM &amp; HO"/>
    <n v="1355929.6782239999"/>
    <n v="1369488.97500624"/>
    <n v="1396878.7545063647"/>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300018000"/>
    <s v="HR:MUNICIP.STAFF:SOCIAL CONTRIB.-MEDICAL"/>
    <s v="b8bb0470-cd2b-465b-91d6-bce51ffa4911"/>
    <x v="3"/>
    <m/>
    <s v="RV01_LEVS"/>
    <s v="TAXES: PROPERTY RATES: LEVIES"/>
    <n v="1000"/>
    <s v="ADM &amp; HO"/>
    <n v="535019.9040000001"/>
    <n v="540370.10304000007"/>
    <n v="551177.50510080007"/>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300018000"/>
    <s v="HR:MUNICIP.STAFF:SOCIAL CONTRIB.-MEDICAL"/>
    <s v="b8bb0470-cd2b-465b-91d6-bce51ffa4911"/>
    <x v="3"/>
    <m/>
    <s v="RV01_MSE"/>
    <s v="COUNCIL: MUNICIPAL SERVICES: ELECTRICITY"/>
    <n v="1000"/>
    <s v="ADM &amp; HO"/>
    <n v="3328201.692576"/>
    <n v="3361483.7095017601"/>
    <n v="3428713.3836917952"/>
  </r>
  <r>
    <n v="404328"/>
    <s v="COMMUNITY SERVICES"/>
    <s v="SECURITY"/>
    <s v="3.2 - Public Safety, Emergency Services and Enforcement"/>
    <s v="Function:Finance and Administration:Core Function:Security Services"/>
    <s v="O/404328.JAH.000"/>
    <s v="MSE:AH:MRC:MUNICIPAL RUNNING COST"/>
    <s v="4328JAH000"/>
    <s v="MSE:AH:MRC:MUNICIPAL RUNNING COST"/>
    <s v="Function:Finance and Administration:Core Function:Security Services"/>
    <n v="4300018000"/>
    <s v="HR:MUNICIP.STAFF:SOCIAL CONTRIB.-MEDICAL"/>
    <s v="b8bb0470-cd2b-465b-91d6-bce51ffa4911"/>
    <x v="3"/>
    <m/>
    <s v="RV01_LEVS"/>
    <s v="TAXES: PROPERTY RATES: LEVIES"/>
    <n v="1000"/>
    <s v="ADM &amp; HO"/>
    <n v="43569"/>
    <n v="44004.69"/>
    <n v="44884.783800000005"/>
  </r>
  <r>
    <n v="404328"/>
    <s v="COMMUNITY SERVICES"/>
    <s v="SECURITY"/>
    <s v="3.2 - Public Safety, Emergency Services and Enforcement"/>
    <s v="Function:Finance and Administration:Core Function:Security Services"/>
    <s v="O/404328.JAH.000"/>
    <s v="MSE:AH:MRC:MUNICIPAL RUNNING COST"/>
    <s v="4328JAH000"/>
    <s v="MSE:AH:MRC:MUNICIPAL RUNNING COST"/>
    <s v="Function:Finance and Administration:Core Function:Security Services"/>
    <n v="4300018000"/>
    <s v="HR:MUNICIP.STAFF:SOCIAL CONTRIB.-MEDICAL"/>
    <s v="b8bb0470-cd2b-465b-91d6-bce51ffa4911"/>
    <x v="3"/>
    <m/>
    <s v="RV01_MSE"/>
    <s v="COUNCIL: MUNICIPAL SERVICES: ELECTRICITY"/>
    <n v="1000"/>
    <s v="ADM &amp; HO"/>
    <n v="3920813.2884959998"/>
    <n v="3960021.4213809599"/>
    <n v="4039221.8498085793"/>
  </r>
  <r>
    <n v="404357"/>
    <s v="COMMUNITY SERVICES"/>
    <s v="HIV&amp;AIDS_TRAINING"/>
    <s v="3.1 - Area Based Management "/>
    <s v="Function:Health:Non-core Function:Health Services"/>
    <s v="O/404357.BAH.000"/>
    <s v="LEVS:AH:MRC:MUNICIPAL RUNNING COST"/>
    <s v="4357BAH000"/>
    <s v="LEVS:AH:MRC:MUNICIPAL RUNNING COST"/>
    <s v="Function:Health:Non-core Function:Health Services"/>
    <n v="4300018000"/>
    <s v="HR:MUNICIP.STAFF:SOCIAL CONTRIB.-MEDICAL"/>
    <s v="b8bb0470-cd2b-465b-91d6-bce51ffa4911"/>
    <x v="3"/>
    <m/>
    <s v="RV01_LEVS"/>
    <s v="TAXES: PROPERTY RATES: LEVIES"/>
    <n v="1000"/>
    <s v="ADM &amp; HO"/>
    <n v="829028.97417600022"/>
    <n v="837319.26391776023"/>
    <n v="854065.64919611544"/>
  </r>
  <r>
    <n v="404390"/>
    <s v="COMMUNITY SERVICES"/>
    <s v="MNT &amp; ADMN - SPRTS"/>
    <s v="3.3 - Recreation and Facilities"/>
    <s v="Function:Sport and Recreation:Non-core Function:Recreational Facilities"/>
    <s v="O/404390.BAH.000"/>
    <s v="LEVS:AH:MRC:MUNICIPAL RUNNING COST"/>
    <s v="4390BAH000"/>
    <s v="LEVS:AH:MRC:MUNICIPAL RUNNING COST"/>
    <s v="Function:Sport and Recreation:Non-core Function:Recreational Facilities"/>
    <n v="4300018000"/>
    <s v="HR:MUNICIP.STAFF:SOCIAL CONTRIB.-MEDICAL"/>
    <s v="b8bb0470-cd2b-465b-91d6-bce51ffa4911"/>
    <x v="3"/>
    <m/>
    <s v="RV01_LEVS"/>
    <s v="TAXES: PROPERTY RATES: LEVIES"/>
    <n v="1000"/>
    <s v="ADM &amp; HO"/>
    <n v="112615.015392"/>
    <n v="113741.16554592"/>
    <n v="116015.9888568384"/>
  </r>
  <r>
    <n v="404390"/>
    <s v="COMMUNITY SERVICES"/>
    <s v="MNT &amp; ADMN - SPRTS"/>
    <s v="3.3 - Recreation and Facilities"/>
    <s v="Function:Sport and Recreation:Non-core Function:Recreational Facilities"/>
    <s v="O/404390.JAH.000"/>
    <s v="MSE:AH:MRC:MUNICIPAL RUNNING COST"/>
    <s v="4390JAH000"/>
    <s v="MSE:AH:MRC:MUNICIPAL RUNNING COST"/>
    <s v="Function:Sport and Recreation:Non-core Function:Recreational Facilities"/>
    <n v="4300018000"/>
    <s v="HR:MUNICIP.STAFF:SOCIAL CONTRIB.-MEDICAL"/>
    <s v="b8bb0470-cd2b-465b-91d6-bce51ffa4911"/>
    <x v="3"/>
    <m/>
    <s v="RV01_MSE"/>
    <s v="COUNCIL: MUNICIPAL SERVICES: ELECTRICITY"/>
    <n v="1000"/>
    <s v="ADM &amp; HO"/>
    <n v="1347960.5187839994"/>
    <n v="1361440.1239718394"/>
    <n v="1388668.9264512763"/>
  </r>
  <r>
    <n v="404392"/>
    <s v="COMMUNITY SERVICES"/>
    <s v="CEMETERIES"/>
    <s v="3.3 - Recreation and Facilities"/>
    <s v="Function:Community and Social Services:Core Function:Cemeteries, Funeral Parlours and Crematoriums"/>
    <s v="O/404392.JAH.000"/>
    <s v="MSE:AH:MRC:MUNICIPAL RUNNING COST"/>
    <s v="4392JAH000"/>
    <s v="MSE:AH:MRC:MUNICIPAL RUNNING COST"/>
    <s v="Function:Community and Social Services:Core Function:Cemeteries, Funeral Parlours and Crematoriums"/>
    <n v="4300018000"/>
    <s v="HR:MUNICIP.STAFF:SOCIAL CONTRIB.-MEDICAL"/>
    <s v="b8bb0470-cd2b-465b-91d6-bce51ffa4911"/>
    <x v="3"/>
    <m/>
    <s v="RV01_MSE"/>
    <s v="COUNCIL: MUNICIPAL SERVICES: ELECTRICITY"/>
    <n v="1000"/>
    <s v="ADM &amp; HO"/>
    <n v="1757119.7342879989"/>
    <n v="1774690.9316308789"/>
    <n v="1810184.7502634965"/>
  </r>
  <r>
    <n v="404400"/>
    <s v="COMMUNITY SERVICES"/>
    <s v="CONSERVATION"/>
    <s v="3.3 - Recreation and Facilities"/>
    <s v="Function:Sport and Recreation:Non-core Function:Recreational Facilities"/>
    <s v="O/404400.BAH.000"/>
    <s v="LEVS:AH:MRC:MUNICIPAL RUNNING COST"/>
    <s v="4400BAH000"/>
    <s v="LEVS:AH:MRC:MUNICIPAL RUNNING COST"/>
    <s v="Function:Sport and Recreation:Non-core Function:Recreational Facilities"/>
    <n v="4300018000"/>
    <s v="HR:MUNICIP.STAFF:SOCIAL CONTRIB.-MEDICAL"/>
    <s v="b8bb0470-cd2b-465b-91d6-bce51ffa4911"/>
    <x v="3"/>
    <m/>
    <s v="RV01_LEVS"/>
    <s v="TAXES: PROPERTY RATES: LEVIES"/>
    <n v="1000"/>
    <s v="ADM &amp; HO"/>
    <n v="100190.16"/>
    <n v="101192.0616"/>
    <n v="103215.90283200001"/>
  </r>
  <r>
    <n v="404400"/>
    <s v="COMMUNITY SERVICES"/>
    <s v="CONSERVATION"/>
    <s v="3.3 - Recreation and Facilities"/>
    <s v="Function:Sport and Recreation:Non-core Function:Recreational Facilities"/>
    <s v="O/404400.JAH.000"/>
    <s v="MSE:AH:MRC:MUNICIPAL RUNNING COST"/>
    <s v="4400JAH000"/>
    <s v="MSE:AH:MRC:MUNICIPAL RUNNING COST"/>
    <s v="Function:Sport and Recreation:Non-core Function:Recreational Facilities"/>
    <n v="4300018000"/>
    <s v="HR:MUNICIP.STAFF:SOCIAL CONTRIB.-MEDICAL"/>
    <s v="b8bb0470-cd2b-465b-91d6-bce51ffa4911"/>
    <x v="3"/>
    <m/>
    <s v="RV01_MSE"/>
    <s v="COUNCIL: MUNICIPAL SERVICES: ELECTRICITY"/>
    <n v="1000"/>
    <s v="ADM &amp; HO"/>
    <n v="112615.015392"/>
    <n v="113741.16554592"/>
    <n v="116015.9888568384"/>
  </r>
  <r>
    <n v="404402"/>
    <s v="COMMUNITY SERVICES"/>
    <s v="DISTRICT NORTH"/>
    <s v="3.3 - Recreation and Facilities"/>
    <s v="Function:Sport and Recreation:Core Function:Community Parks (including Nurseries)"/>
    <s v="O/404402.BAH.000"/>
    <s v="LEVS:AH:MRC:MUNICIPAL RUNNING COST"/>
    <s v="4402BAH000"/>
    <s v="LEVS:AH:MRC:MUNICIPAL RUNNING COST"/>
    <s v="Function:Sport and Recreation:Core Function:Community Parks (including Nurseries)"/>
    <n v="4300018000"/>
    <s v="HR:MUNICIP.STAFF:SOCIAL CONTRIB.-MEDICAL"/>
    <s v="b8bb0470-cd2b-465b-91d6-bce51ffa4911"/>
    <x v="3"/>
    <m/>
    <s v="RV01_LEVS"/>
    <s v="TAXES: PROPERTY RATES: LEVIES"/>
    <n v="1000"/>
    <s v="ADM &amp; HO"/>
    <n v="376873.70400000003"/>
    <n v="380642.44104000001"/>
    <n v="388255.28986080003"/>
  </r>
  <r>
    <n v="404402"/>
    <s v="COMMUNITY SERVICES"/>
    <s v="DISTRICT NORTH"/>
    <s v="3.3 - Recreation and Facilities"/>
    <s v="Function:Sport and Recreation:Core Function:Community Parks (including Nurseries)"/>
    <s v="O/404402.JAH.000"/>
    <s v="MSE:AH:MRC:MUNICIPAL RUNNING COST"/>
    <s v="4402JAH000"/>
    <s v="MSE:AH:MRC:MUNICIPAL RUNNING COST"/>
    <s v="Function:Sport and Recreation:Core Function:Community Parks (including Nurseries)"/>
    <n v="4300018000"/>
    <s v="HR:MUNICIP.STAFF:SOCIAL CONTRIB.-MEDICAL"/>
    <s v="b8bb0470-cd2b-465b-91d6-bce51ffa4911"/>
    <x v="3"/>
    <m/>
    <s v="RV01_MSE"/>
    <s v="COUNCIL: MUNICIPAL SERVICES: ELECTRICITY"/>
    <n v="1000"/>
    <s v="ADM &amp; HO"/>
    <n v="394152.55387199996"/>
    <n v="398094.07941071998"/>
    <n v="406055.9609989344"/>
  </r>
  <r>
    <n v="404404"/>
    <s v="COMMUNITY SERVICES"/>
    <s v="DISTRICT CENTRAL"/>
    <s v="3.3 - Recreation and Facilities"/>
    <s v="Function:Sport and Recreation:Core Function:Community Parks (including Nurseries)"/>
    <s v="O/404404.JAH.000"/>
    <s v="MSE:AH:MRC:MUNICIPAL RUNNING COST"/>
    <s v="4404JAH000"/>
    <s v="MSE:AH:MRC:MUNICIPAL RUNNING COST"/>
    <s v="Function:Sport and Recreation:Core Function:Community Parks (including Nurseries)"/>
    <n v="4300018000"/>
    <s v="HR:MUNICIP.STAFF:SOCIAL CONTRIB.-MEDICAL"/>
    <s v="b8bb0470-cd2b-465b-91d6-bce51ffa4911"/>
    <x v="3"/>
    <m/>
    <s v="RV01_MSE"/>
    <s v="COUNCIL: MUNICIPAL SERVICES: ELECTRICITY"/>
    <n v="1000"/>
    <s v="ADM &amp; HO"/>
    <n v="661559.98708800029"/>
    <n v="668175.5869588803"/>
    <n v="681539.09869805793"/>
  </r>
  <r>
    <n v="404406"/>
    <s v="COMMUNITY SERVICES"/>
    <s v="DISTRICT SOUTH"/>
    <s v="3.3 - Recreation and Facilities"/>
    <s v="Function:Sport and Recreation:Core Function:Community Parks (including Nurseries)"/>
    <s v="O/404406.JAH.000"/>
    <s v="MSE:AH:MRC:MUNICIPAL RUNNING COST"/>
    <s v="4406JAH000"/>
    <s v="MSE:AH:MRC:MUNICIPAL RUNNING COST"/>
    <s v="Function:Sport and Recreation:Core Function:Community Parks (including Nurseries)"/>
    <n v="4300018000"/>
    <s v="HR:MUNICIP.STAFF:SOCIAL CONTRIB.-MEDICAL"/>
    <s v="b8bb0470-cd2b-465b-91d6-bce51ffa4911"/>
    <x v="3"/>
    <m/>
    <s v="RV01_MSE"/>
    <s v="COUNCIL: MUNICIPAL SERVICES: ELECTRICITY"/>
    <n v="1000"/>
    <s v="ADM &amp; HO"/>
    <n v="455026.56739199994"/>
    <n v="459576.83306591993"/>
    <n v="468768.36972723831"/>
  </r>
  <r>
    <n v="404412"/>
    <s v="COMMUNITY SERVICES"/>
    <s v="HORTICULTURE"/>
    <s v="3.3 - Recreation and Facilities"/>
    <s v="Function:Sport and Recreation:Core Function:Community Parks (including Nurseries)"/>
    <s v="O/404412.BAH.000"/>
    <s v="LEVS:AH:MRC:MUNICIPAL RUNNING COST"/>
    <s v="4412BAH000"/>
    <s v="LEVS:AH:MRC:MUNICIPAL RUNNING COST"/>
    <s v="Function:Sport and Recreation:Core Function:Community Parks (including Nurseries)"/>
    <n v="4300018000"/>
    <s v="HR:MUNICIP.STAFF:SOCIAL CONTRIB.-MEDICAL"/>
    <s v="b8bb0470-cd2b-465b-91d6-bce51ffa4911"/>
    <x v="3"/>
    <m/>
    <s v="RV01_LEVS"/>
    <s v="TAXES: PROPERTY RATES: LEVIES"/>
    <n v="1000"/>
    <s v="ADM &amp; HO"/>
    <n v="392069.08799999999"/>
    <n v="395989.77888"/>
    <n v="403909.57445760001"/>
  </r>
  <r>
    <n v="404412"/>
    <s v="COMMUNITY SERVICES"/>
    <s v="HORTICULTURE"/>
    <s v="3.3 - Recreation and Facilities"/>
    <s v="Function:Sport and Recreation:Core Function:Community Parks (including Nurseries)"/>
    <s v="O/404412.BAH.000"/>
    <s v="LEVS:AH:MRC:MUNICIPAL RUNNING COST"/>
    <s v="4412BAH000"/>
    <s v="LEVS:AH:MRC:MUNICIPAL RUNNING COST"/>
    <s v="Function:Sport and Recreation:Core Function:Community Parks (including Nurseries)"/>
    <n v="4300018000"/>
    <s v="HR:MUNICIP.STAFF:SOCIAL CONTRIB.-MEDICAL"/>
    <s v="b8bb0470-cd2b-465b-91d6-bce51ffa4911"/>
    <x v="3"/>
    <m/>
    <s v="RV01_MSE"/>
    <s v="COUNCIL: MUNICIPAL SERVICES: ELECTRICITY"/>
    <n v="1000"/>
    <s v="ADM &amp; HO"/>
    <n v="34447.32"/>
    <n v="34791.7932"/>
    <n v="35487.629064000001"/>
  </r>
  <r>
    <n v="404412"/>
    <s v="COMMUNITY SERVICES"/>
    <s v="HORTICULTURE"/>
    <s v="3.3 - Recreation and Facilities"/>
    <s v="Function:Sport and Recreation:Core Function:Community Parks (including Nurseries)"/>
    <s v="O/404412.JAH.000"/>
    <s v="MSE:AH:MRC:MUNICIPAL RUNNING COST"/>
    <s v="4412JAH000"/>
    <s v="MSE:AH:MRC:MUNICIPAL RUNNING COST"/>
    <s v="Function:Sport and Recreation:Core Function:Community Parks (including Nurseries)"/>
    <n v="4300018000"/>
    <s v="HR:MUNICIP.STAFF:SOCIAL CONTRIB.-MEDICAL"/>
    <s v="b8bb0470-cd2b-465b-91d6-bce51ffa4911"/>
    <x v="3"/>
    <m/>
    <s v="RV01_MSE"/>
    <s v="COUNCIL: MUNICIPAL SERVICES: ELECTRICITY"/>
    <n v="1000"/>
    <s v="ADM &amp; HO"/>
    <n v="56307.507696000001"/>
    <n v="56870.582772959999"/>
    <n v="58007.994428419202"/>
  </r>
  <r>
    <n v="404512"/>
    <s v="COMMUNITY SERVICES"/>
    <s v="LIBRARY SERVICE"/>
    <s v="3.3 - Recreation and Facilities"/>
    <s v="Function:Community and Social Services:Core Function:Libraries and Archives"/>
    <s v="O/404512.BAH.000"/>
    <s v="LEVS:AH:MRC:MUNICIPAL RUNNING COST"/>
    <s v="4512BAH000"/>
    <s v="LEVS:AH:MRC:MUNICIPAL RUNNING COST"/>
    <s v="Function:Community and Social Services:Core Function:Libraries and Archives"/>
    <n v="4300018000"/>
    <s v="HR:MUNICIP.STAFF:SOCIAL CONTRIB.-MEDICAL"/>
    <s v="b8bb0470-cd2b-465b-91d6-bce51ffa4911"/>
    <x v="3"/>
    <m/>
    <s v="RV01_LEVS"/>
    <s v="TAXES: PROPERTY RATES: LEVIES"/>
    <n v="1000"/>
    <s v="ADM &amp; HO"/>
    <n v="2235929.9327999996"/>
    <n v="2258289.2321279994"/>
    <n v="2303455.0167705594"/>
  </r>
  <r>
    <n v="404513"/>
    <s v="COMMUNITY SERVICES"/>
    <s v="BESSIE HEAD LIBRY"/>
    <s v="3.3 - Recreation and Facilities"/>
    <s v="Function:Community and Social Services:Core Function:Libraries and Archives"/>
    <s v="O/404513.JAH.000"/>
    <s v="MSE:AH:MRC:MUNICIPAL RUNNING COST"/>
    <s v="4513JAH000"/>
    <s v="MSE:AH:MRC:MUNICIPAL RUNNING COST"/>
    <s v="Function:Community and Social Services:Core Function:Libraries and Archives"/>
    <n v="4300018000"/>
    <s v="HR:MUNICIP.STAFF:SOCIAL CONTRIB.-MEDICAL"/>
    <s v="b8bb0470-cd2b-465b-91d6-bce51ffa4911"/>
    <x v="3"/>
    <m/>
    <s v="RV01_LEVS"/>
    <s v="TAXES: PROPERTY RATES: LEVIES"/>
    <n v="1000"/>
    <s v="ADM &amp; HO"/>
    <n v="69272.856"/>
    <n v="69965.584560000003"/>
    <n v="71364.8962512"/>
  </r>
  <r>
    <n v="404513"/>
    <s v="COMMUNITY SERVICES"/>
    <s v="BESSIE HEAD LIBRY"/>
    <s v="3.3 - Recreation and Facilities"/>
    <s v="Function:Community and Social Services:Core Function:Libraries and Archives"/>
    <s v="O/404513.JAH.000"/>
    <s v="MSE:AH:MRC:MUNICIPAL RUNNING COST"/>
    <s v="4513JAH000"/>
    <s v="MSE:AH:MRC:MUNICIPAL RUNNING COST"/>
    <s v="Function:Community and Social Services:Core Function:Libraries and Archives"/>
    <n v="4300018000"/>
    <s v="HR:MUNICIP.STAFF:SOCIAL CONTRIB.-MEDICAL"/>
    <s v="b8bb0470-cd2b-465b-91d6-bce51ffa4911"/>
    <x v="3"/>
    <m/>
    <s v="RV01_MSE"/>
    <s v="COUNCIL: MUNICIPAL SERVICES: ELECTRICITY"/>
    <n v="1000"/>
    <s v="ADM &amp; HO"/>
    <n v="192997.03939200001"/>
    <n v="194927.00978592"/>
    <n v="198825.54998163841"/>
  </r>
  <r>
    <n v="404513"/>
    <s v="COMMUNITY SERVICES"/>
    <s v="BESSIE HEAD LIBRY"/>
    <s v="3.3 - Recreation and Facilities"/>
    <s v="Function:Community and Social Services:Core Function:Libraries and Archives"/>
    <s v="O/404513.JAH.000"/>
    <s v="MSE:AH:MRC:MUNICIPAL RUNNING COST"/>
    <s v="4513JAH000"/>
    <s v="MSE:AH:MRC:MUNICIPAL RUNNING COST"/>
    <s v="Function:Community and Social Services:Core Function:Libraries and Archives"/>
    <n v="4300018000"/>
    <s v="HR:MUNICIP.STAFF:SOCIAL CONTRIB.-MEDICAL"/>
    <s v="b8bb0470-cd2b-465b-91d6-bce51ffa4911"/>
    <x v="3"/>
    <m/>
    <s v="TS11_CLSG"/>
    <s v="OPER: PROV GOV: COMM LIBRARY SERV GRANT"/>
    <n v="1000"/>
    <s v="ADM &amp; HO"/>
    <m/>
    <m/>
    <m/>
  </r>
  <r>
    <n v="502100"/>
    <s v="INFRASTRUCTURE"/>
    <s v="GM - INFRA_SERV"/>
    <s v="5.5 - General Manager: Infrastructure "/>
    <s v="Function:Executive and Council:Core Function:Municipal Manager, Town Secretary and Chief Executive"/>
    <s v="O/502100.JAH.000"/>
    <s v="MSE:AH:MRC:MUNICIPAL RUNNING COST"/>
    <s v="5100JAH000"/>
    <s v="MSE:AH:MRC:MUNICIPAL RUNNING COST"/>
    <s v="Function:Executive and Council:Core Function:Municipal Manager, Town Secretary and Chief Executive"/>
    <n v="4300018000"/>
    <s v="HR:MUNICIP.STAFF:SOCIAL CONTRIB.-MEDICAL"/>
    <s v="b8bb0470-cd2b-465b-91d6-bce51ffa4911"/>
    <x v="3"/>
    <m/>
    <s v="RV01_LEVS"/>
    <s v="TAXES: PROPERTY RATES: LEVIES"/>
    <n v="1000"/>
    <s v="ADM &amp; HO"/>
    <n v="53610.263999999996"/>
    <n v="54146.366639999993"/>
    <n v="55229.293972799991"/>
  </r>
  <r>
    <n v="503091"/>
    <s v="INFRASTRUCTURE"/>
    <s v="ELECTRICITY-MNGT"/>
    <s v="5.1 - Electricity"/>
    <s v="Function:Energy Sources:Core Function:Electricity"/>
    <s v="O/503091.JAH.000"/>
    <s v="MSE:AH:MRC:MUNICIPAL RUNNING COST"/>
    <s v="5091JAH000"/>
    <s v="MSE:AH:MRC:MUNICIPAL RUNNING COST"/>
    <s v="Function:Energy Sources:Core Function:Electricity"/>
    <n v="4300018000"/>
    <s v="HR:MUNICIP.STAFF:SOCIAL CONTRIB.-MEDICAL"/>
    <s v="b8bb0470-cd2b-465b-91d6-bce51ffa4911"/>
    <x v="3"/>
    <s v="R/M"/>
    <s v="RV01_MSE"/>
    <s v="COUNCIL: MUNICIPAL SERVICES: ELECTRICITY"/>
    <n v="1000"/>
    <s v="ADM &amp; HO"/>
    <n v="1911861.6095999996"/>
    <n v="1930980.2256959996"/>
    <n v="1969599.8302099195"/>
  </r>
  <r>
    <n v="503094"/>
    <s v="INFRASTRUCTURE"/>
    <s v="ROADS &amp; TRANS - MNGT"/>
    <s v="5.3 - Roads and Transportation"/>
    <s v="Function:Road Transport:Core Function:Roads"/>
    <s v="O/503094.JAH.000"/>
    <s v="MSE:AH:MRC:MUNICIPAL RUNNING COST"/>
    <s v="5094JAH000"/>
    <s v="MSE:AH:MRC:MUNICIPAL RUNNING COST"/>
    <s v="Function:Road Transport:Core Function:Roads"/>
    <n v="4300018000"/>
    <s v="HR:MUNICIP.STAFF:SOCIAL CONTRIB.-MEDICAL"/>
    <s v="b8bb0470-cd2b-465b-91d6-bce51ffa4911"/>
    <x v="3"/>
    <m/>
    <s v="RV01_MSE"/>
    <s v="COUNCIL: MUNICIPAL SERVICES: ELECTRICITY"/>
    <n v="1000"/>
    <s v="ADM &amp; HO"/>
    <n v="1448160.8831999996"/>
    <n v="1462642.4920319996"/>
    <n v="1491895.3418726397"/>
  </r>
  <r>
    <n v="503096"/>
    <s v="INFRASTRUCTURE"/>
    <s v="WATER &amp;SAN MGT"/>
    <s v="5.4 - Water and Sanitation"/>
    <s v="Function:Water Management:Core Function:Water Distribution"/>
    <s v="O/503096.ZAH.000"/>
    <s v="WATR:AH:MRC:MUNICIPAL RUNNING COST"/>
    <s v="5096ZAH000"/>
    <s v="WATR:AH:MRC:MUNICIPAL RUNNING COST"/>
    <s v="Function:Water Management:Core Function:Water Distribution"/>
    <n v="4300018000"/>
    <s v="HR:MUNICIP.STAFF:SOCIAL CONTRIB.-MEDICAL"/>
    <s v="b8bb0470-cd2b-465b-91d6-bce51ffa4911"/>
    <x v="3"/>
    <s v="R/M"/>
    <s v="RV01_WATR"/>
    <s v="COUNCIL: MUNICIPAL SERVICES: WATER"/>
    <n v="1000"/>
    <s v="ADM &amp; HO"/>
    <n v="3410327.6927999957"/>
    <n v="3444430.9697279958"/>
    <n v="3513319.5891225557"/>
  </r>
  <r>
    <n v="504080"/>
    <s v="INFRASTRUCTURE"/>
    <s v="WSA"/>
    <s v="5.4 - Water and Sanitation"/>
    <s v="Function:Water Management:Core Function:Water Distribution"/>
    <s v="O/504080.ZAH.000"/>
    <s v="WATR:AH:MRC:MUNICIPAL RUNNING COST"/>
    <s v="5080ZAH000"/>
    <s v="WATR:AH:MRC:MUNICIPAL RUNNING COST"/>
    <s v="Function:Water Management:Core Function:Water Distribution"/>
    <n v="4300018000"/>
    <s v="HR:MUNICIP.STAFF:SOCIAL CONTRIB.-MEDICAL"/>
    <s v="b8bb0470-cd2b-465b-91d6-bce51ffa4911"/>
    <x v="3"/>
    <m/>
    <s v="RV01_WATR"/>
    <s v="COUNCIL: MUNICIPAL SERVICES: WATER"/>
    <n v="1000"/>
    <s v="ADM &amp; HO"/>
    <n v="65898.576000000001"/>
    <n v="66557.561759999997"/>
    <n v="67888.712995199996"/>
  </r>
  <r>
    <n v="504088"/>
    <s v="INFRASTRUCTURE"/>
    <s v="ELECTRICAL PLANNING"/>
    <s v="5.1 - Electricity"/>
    <s v="Function:Energy Sources:Core Function:Electricity"/>
    <s v="O/504088.JAH.000"/>
    <s v="MSE:AH:MRC:MUNICIPAL RUNNING COST"/>
    <s v="5088JAH000"/>
    <s v="MSE:AH:MRC:MUNICIPAL RUNNING COST"/>
    <s v="Function:Energy Sources:Core Function:Electricity"/>
    <n v="4300018000"/>
    <s v="HR:MUNICIP.STAFF:SOCIAL CONTRIB.-MEDICAL"/>
    <s v="b8bb0470-cd2b-465b-91d6-bce51ffa4911"/>
    <x v="3"/>
    <m/>
    <s v="RV01_MSE"/>
    <s v="COUNCIL: MUNICIPAL SERVICES: ELECTRICITY"/>
    <n v="1000"/>
    <s v="ADM &amp; HO"/>
    <n v="739317.35519999987"/>
    <n v="746710.52875199984"/>
    <n v="761644.7393270398"/>
  </r>
  <r>
    <n v="504093"/>
    <s v="INFRASTRUCTURE"/>
    <s v="DESIGN &amp; PROJ IMPL"/>
    <s v="5.3 - Roads and Transportation"/>
    <s v="Function:Road Transport:Core Function:Roads"/>
    <s v="O/504093.JAH.000"/>
    <s v="MSE:AH:MRC:MUNICIPAL RUNNING COST"/>
    <s v="5093JAH000"/>
    <s v="MSE:AH:MRC:MUNICIPAL RUNNING COST"/>
    <s v="Function:Road Transport:Core Function:Roads"/>
    <n v="4300018000"/>
    <s v="HR:MUNICIP.STAFF:SOCIAL CONTRIB.-MEDICAL"/>
    <s v="b8bb0470-cd2b-465b-91d6-bce51ffa4911"/>
    <x v="3"/>
    <m/>
    <s v="RV01_MSE"/>
    <s v="COUNCIL: MUNICIPAL SERVICES: ELECTRICITY"/>
    <n v="1000"/>
    <s v="ADM &amp; HO"/>
    <n v="216606.52800000002"/>
    <n v="218772.59328000003"/>
    <n v="223148.04514560004"/>
  </r>
  <r>
    <n v="504095"/>
    <s v="INFRASTRUCTURE"/>
    <s v="PLNG DSIGN&amp;CONS MNTR"/>
    <s v="5.4 - Water and Sanitation"/>
    <s v="Function:Water Management:Core Function:Water Distribution"/>
    <s v="O/504095.ZAH.000"/>
    <s v="WATR:AH:MRC:MUNICIPAL RUNNING COST"/>
    <s v="5095ZAH000"/>
    <s v="WATR:AH:MRC:MUNICIPAL RUNNING COST"/>
    <s v="Function:Water Management:Core Function:Water Distribution"/>
    <n v="4300018000"/>
    <s v="HR:MUNICIP.STAFF:SOCIAL CONTRIB.-MEDICAL"/>
    <s v="b8bb0470-cd2b-465b-91d6-bce51ffa4911"/>
    <x v="3"/>
    <m/>
    <s v="RV01_WATR"/>
    <s v="COUNCIL: MUNICIPAL SERVICES: WATER"/>
    <n v="1000"/>
    <s v="ADM &amp; HO"/>
    <n v="328565.88"/>
    <n v="331851.53879999998"/>
    <n v="338488.56957599998"/>
  </r>
  <r>
    <n v="504124"/>
    <s v="INFRASTRUCTURE"/>
    <s v="ROADS GENERAL"/>
    <s v="5.3 - Roads and Transportation"/>
    <s v="Function:Road Transport:Core Function:Roads"/>
    <s v="O/504124.JAH.000"/>
    <s v="MSE:AH:MRC:MUNICIPAL RUNNING COST"/>
    <s v="5124JAH000"/>
    <s v="MSE:AH:MRC:MUNICIPAL RUNNING COST"/>
    <s v="Function:Road Transport:Core Function:Roads"/>
    <n v="4300018000"/>
    <s v="HR:MUNICIP.STAFF:SOCIAL CONTRIB.-MEDICAL"/>
    <s v="b8bb0470-cd2b-465b-91d6-bce51ffa4911"/>
    <x v="3"/>
    <s v="R/M"/>
    <s v="RV01_MSE"/>
    <s v="COUNCIL: MUNICIPAL SERVICES: ELECTRICITY"/>
    <n v="1000"/>
    <s v="ADM &amp; HO"/>
    <n v="193959.54720000003"/>
    <n v="195899.14267200005"/>
    <n v="199817.12552544006"/>
  </r>
  <r>
    <n v="504131"/>
    <s v="INFRASTRUCTURE"/>
    <s v="TRANSPORTATION"/>
    <s v="5.3 - Roads and Transportation"/>
    <s v="Function:Road Transport:Core Function:Public Transport"/>
    <s v="O/504131.JAH.000"/>
    <s v="MSE:AH:MRC:MUNICIPAL RUNNING COST"/>
    <s v="5131JAH000"/>
    <s v="MSE:AH:MRC:MUNICIPAL RUNNING COST"/>
    <s v="Function:Road Transport:Core Function:Public Transport"/>
    <n v="4300018000"/>
    <s v="HR:MUNICIP.STAFF:SOCIAL CONTRIB.-MEDICAL"/>
    <s v="b8bb0470-cd2b-465b-91d6-bce51ffa4911"/>
    <x v="3"/>
    <m/>
    <s v="RV01_MSE"/>
    <s v="COUNCIL: MUNICIPAL SERVICES: ELECTRICITY"/>
    <n v="1000"/>
    <s v="ADM &amp; HO"/>
    <n v="40350.455999999998"/>
    <n v="40753.96056"/>
    <n v="41569.039771199998"/>
  </r>
  <r>
    <n v="504136"/>
    <s v="INFRASTRUCTURE"/>
    <s v="TRFC SGNS &amp; RDMRKNG"/>
    <s v="5.3 - Roads and Transportation"/>
    <s v="Function:Road Transport:Core Function:Roads"/>
    <s v="O/504136.JAH.000"/>
    <s v="MSE:AH:MRC:MUNICIPAL RUNNING COST"/>
    <s v="5136JAH000"/>
    <s v="MSE:AH:MRC:MUNICIPAL RUNNING COST"/>
    <s v="Function:Road Transport:Core Function:Roads"/>
    <n v="4300018000"/>
    <s v="HR:MUNICIP.STAFF:SOCIAL CONTRIB.-MEDICAL"/>
    <s v="b8bb0470-cd2b-465b-91d6-bce51ffa4911"/>
    <x v="3"/>
    <m/>
    <s v="RV01_MSE"/>
    <s v="COUNCIL: MUNICIPAL SERVICES: ELECTRICITY"/>
    <n v="1000"/>
    <s v="ADM &amp; HO"/>
    <n v="1257593.4144000001"/>
    <n v="1270169.3485440002"/>
    <n v="1295572.7355148802"/>
  </r>
  <r>
    <n v="504136"/>
    <s v="INFRASTRUCTURE"/>
    <s v="TRFC SGNS &amp; RDMRKNG"/>
    <s v="5.3 - Roads and Transportation"/>
    <s v="Function:Road Transport:Core Function:Roads"/>
    <s v="O/504136.JAH.000"/>
    <s v="MSE:AH:MRC:MUNICIPAL RUNNING COST"/>
    <s v="5136JAH000"/>
    <s v="MSE:AH:MRC:MUNICIPAL RUNNING COST"/>
    <s v="Function:Road Transport:Core Function:Roads"/>
    <n v="4300018000"/>
    <s v="HR:MUNICIP.STAFF:SOCIAL CONTRIB.-MEDICAL"/>
    <s v="b8bb0470-cd2b-465b-91d6-bce51ffa4911"/>
    <x v="3"/>
    <m/>
    <s v="RV01_MSE"/>
    <s v="COUNCIL: MUNICIPAL SERVICES: ELECTRICITY"/>
    <n v="1000"/>
    <s v="ADM &amp; HO"/>
    <n v="112615.015392"/>
    <n v="113741.16554592"/>
    <n v="116015.9888568384"/>
  </r>
  <r>
    <n v="504143"/>
    <s v="CITY MANAGER"/>
    <s v="IRPTN"/>
    <s v="5.3 - Roads and Transportation"/>
    <s v="Function:Road Transport:Core Function:Roads"/>
    <s v="O/504143.D2H.000"/>
    <s v="PTIG:AH:MRC:MUNICIPAL RUNNING COST"/>
    <s v="5143D2H000"/>
    <s v="PTIG:AH:MRC:MUNICIPAL RUNNING COST"/>
    <s v="Function:Road Transport:Core Function:Roads"/>
    <n v="4300018000"/>
    <s v="HR:MUNICIP.STAFF:SOCIAL CONTRIB.-MEDICAL"/>
    <s v="b8bb0470-cd2b-465b-91d6-bce51ffa4911"/>
    <x v="3"/>
    <m/>
    <s v="RV01_LEVS"/>
    <s v="TAXES: PROPERTY RATES: LEVIES"/>
    <n v="1000"/>
    <s v="ADM &amp; HO"/>
    <n v="179689.68000000002"/>
    <n v="181486.57680000001"/>
    <n v="185116.30833600002"/>
  </r>
  <r>
    <n v="504161"/>
    <s v="INFRASTRUCTURE"/>
    <s v="MECHANICAL WORKSHOPS"/>
    <s v="5.1 - Electricity"/>
    <s v="Function:Finance and Administration:Core Function:Asset Management"/>
    <s v="O/504161.BAH.000"/>
    <s v="LEVS:AH:MRC:MUNICIPAL RUNNING COST"/>
    <s v="5161BAH000"/>
    <s v="MSE:AH:NIF:TRANSPORT ASSETS:PL"/>
    <s v="Function:Finance and Administration:Core Function:Asset Management"/>
    <n v="4300018000"/>
    <s v="HR:MUNICIP.STAFF:SOCIAL CONTRIB.-MEDICAL"/>
    <s v="b8bb0470-cd2b-465b-91d6-bce51ffa4911"/>
    <x v="3"/>
    <m/>
    <s v="RV01_MSE"/>
    <s v="COUNCIL: MUNICIPAL SERVICES: ELECTRICITY"/>
    <n v="1000"/>
    <s v="ADM &amp; HO"/>
    <n v="920238.09119999968"/>
    <n v="929440.47211199964"/>
    <n v="948029.28155423969"/>
  </r>
  <r>
    <n v="504167"/>
    <s v="INFRASTRUCTURE"/>
    <s v="PUBLIC WORKS"/>
    <s v="5.3 - Roads and Transportation"/>
    <s v="Function:Road Transport:Core Function:Roads"/>
    <s v="O/504167.JAH.000"/>
    <s v="MSE:AH:MRC:MUNICIPAL RUNNING COST"/>
    <s v="5167JAH000"/>
    <s v="MSE:AH:MRC:MUNICIPAL RUNNING COST"/>
    <s v="Function:Road Transport:Core Function:Roads"/>
    <n v="4300018000"/>
    <s v="HR:MUNICIP.STAFF:SOCIAL CONTRIB.-MEDICAL"/>
    <s v="b8bb0470-cd2b-465b-91d6-bce51ffa4911"/>
    <x v="3"/>
    <m/>
    <s v="RV01_MSE"/>
    <s v="COUNCIL: MUNICIPAL SERVICES: ELECTRICITY"/>
    <n v="1000"/>
    <s v="ADM &amp; HO"/>
    <n v="58638.312000000005"/>
    <n v="59224.695120000004"/>
    <n v="60409.189022400002"/>
  </r>
  <r>
    <n v="504167"/>
    <s v="INFRASTRUCTURE"/>
    <s v="PUBLIC WORKS"/>
    <s v="5.3 - Roads and Transportation"/>
    <s v="Function:Road Transport:Core Function:Roads"/>
    <s v="O/504167.JAH.000"/>
    <s v="MSE:AH:MRC:MUNICIPAL RUNNING COST"/>
    <s v="5167JAH000"/>
    <s v="MSE:AH:MRC:MUNICIPAL RUNNING COST"/>
    <s v="Function:Road Transport:Core Function:Roads"/>
    <n v="4300018000"/>
    <s v="HR:MUNICIP.STAFF:SOCIAL CONTRIB.-MEDICAL"/>
    <s v="b8bb0470-cd2b-465b-91d6-bce51ffa4911"/>
    <x v="3"/>
    <m/>
    <s v="RV01_MSE"/>
    <s v="COUNCIL: MUNICIPAL SERVICES: ELECTRICITY"/>
    <n v="1000"/>
    <s v="ADM &amp; HO"/>
    <n v="56307.507696000001"/>
    <n v="56870.582772959999"/>
    <n v="58007.994428419202"/>
  </r>
  <r>
    <n v="504168"/>
    <s v="INFRASTRUCTURE"/>
    <s v="SEWERAGE"/>
    <s v="5.4 - Water and Sanitation"/>
    <s v="Function:Waste Water Management:Core Function:Sewerage"/>
    <s v="O/504168.WAH.000"/>
    <s v="WWAT:AH:MRC:MUNICIPAL RUNNING COST"/>
    <s v="5168WAH000"/>
    <s v="WWAT:AH:MRC:MUNICIPAL RUNNING COST"/>
    <s v="Function:Waste Water Management:Core Function:Sewerage"/>
    <n v="4300018000"/>
    <s v="HR:MUNICIP.STAFF:SOCIAL CONTRIB.-MEDICAL"/>
    <s v="b8bb0470-cd2b-465b-91d6-bce51ffa4911"/>
    <x v="3"/>
    <s v="R/M"/>
    <s v="RV01_WWAT"/>
    <s v="COUNCIL: MUNICIPAL SERVICES: WASTE WATER"/>
    <n v="1000"/>
    <s v="ADM &amp; HO"/>
    <n v="232291.36800000002"/>
    <n v="234614.28168000001"/>
    <n v="239306.56731360001"/>
  </r>
  <r>
    <n v="504169"/>
    <s v="INFRASTRUCTURE"/>
    <s v="WATER"/>
    <s v="5.4 - Water and Sanitation"/>
    <s v="Function:Water Management:Core Function:Water Distribution"/>
    <s v="O/504169.ZAH.000"/>
    <s v="WATR:AH:MRC:MUNICIPAL RUNNING COST"/>
    <s v="5169ZAH000"/>
    <s v="WATR:AH:MRC:MUNICIPAL RUNNING COST"/>
    <s v="Function:Water Management:Core Function:Water Distribution"/>
    <n v="4300018000"/>
    <s v="HR:MUNICIP.STAFF:SOCIAL CONTRIB.-MEDICAL"/>
    <s v="b8bb0470-cd2b-465b-91d6-bce51ffa4911"/>
    <x v="3"/>
    <s v="R/M"/>
    <s v="RV01_WATR"/>
    <s v="COUNCIL: MUNICIPAL SERVICES: WATER"/>
    <n v="1000"/>
    <s v="ADM &amp; HO"/>
    <n v="250240.56"/>
    <n v="252742.9656"/>
    <n v="257797.82491200001"/>
  </r>
  <r>
    <n v="504171"/>
    <s v="INFRASTRUCTURE"/>
    <s v="DRAINAGE DISTRIBUTION"/>
    <s v="5.3 - Roads and Transportation"/>
    <s v="Function:Waste Water Management:Core Function:Storm Water Management"/>
    <s v="O/504171.WAH.000"/>
    <s v="WWAT:AH:MRC:MUNICIPAL RUNNING COST"/>
    <s v="5171WAH000"/>
    <s v="WWAT:AH:MRC:MUNICIPAL RUNNING COST"/>
    <s v="Function:Waste Water Management:Core Function:Storm Water Management"/>
    <n v="4300018000"/>
    <s v="HR:MUNICIP.STAFF:SOCIAL CONTRIB.-MEDICAL"/>
    <s v="b8bb0470-cd2b-465b-91d6-bce51ffa4911"/>
    <x v="3"/>
    <m/>
    <s v="RV01_LEVS"/>
    <s v="TAXES: PROPERTY RATES: LEVIES"/>
    <n v="1000"/>
    <s v="ADM &amp; HO"/>
    <n v="29478.600000000002"/>
    <n v="29773.386000000002"/>
    <n v="30368.853720000003"/>
  </r>
  <r>
    <n v="504171"/>
    <s v="INFRASTRUCTURE"/>
    <s v="DRAINAGE DISTRIBUTION"/>
    <s v="5.3 - Roads and Transportation"/>
    <s v="Function:Waste Water Management:Core Function:Storm Water Management"/>
    <s v="O/504171.WAH.000"/>
    <s v="WWAT:AH:MRC:MUNICIPAL RUNNING COST"/>
    <s v="5171WAH000"/>
    <s v="WWAT:AH:MRC:MUNICIPAL RUNNING COST"/>
    <s v="Function:Waste Water Management:Core Function:Storm Water Management"/>
    <n v="4300018000"/>
    <s v="HR:MUNICIP.STAFF:SOCIAL CONTRIB.-MEDICAL"/>
    <s v="b8bb0470-cd2b-465b-91d6-bce51ffa4911"/>
    <x v="3"/>
    <m/>
    <s v="RV01_WWAT"/>
    <s v="COUNCIL: MUNICIPAL SERVICES: WASTE WATER"/>
    <n v="1000"/>
    <s v="ADM &amp; HO"/>
    <n v="1081364.0400000005"/>
    <n v="1092177.6804000004"/>
    <n v="1114021.2340080005"/>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300018000"/>
    <s v="HR:MUNICIP.STAFF:SOCIAL CONTRIB.-MEDICAL"/>
    <s v="b8bb0470-cd2b-465b-91d6-bce51ffa4911"/>
    <x v="3"/>
    <m/>
    <s v="RV01_LEVS"/>
    <s v="TAXES: PROPERTY RATES: LEVIES"/>
    <n v="1000"/>
    <s v="ADM &amp; HO"/>
    <n v="252470.30400000003"/>
    <n v="254995.00704000003"/>
    <n v="260094.90718080004"/>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300018000"/>
    <s v="HR:MUNICIP.STAFF:SOCIAL CONTRIB.-MEDICAL"/>
    <s v="b8bb0470-cd2b-465b-91d6-bce51ffa4911"/>
    <x v="3"/>
    <m/>
    <s v="TS10_MIG"/>
    <s v="CAPITAL: MUNICIPAL INFR GRANT"/>
    <n v="1000"/>
    <s v="ADM &amp; HO"/>
    <n v="194773.82400000002"/>
    <n v="196721.56224000003"/>
    <n v="200655.99348480004"/>
  </r>
  <r>
    <n v="504707"/>
    <s v="INFRASTRUCTURE"/>
    <s v="RADIO/TRAFFIC"/>
    <s v="5.1 - Electricity"/>
    <s v="Function:Energy Sources:Core Function:Electricity"/>
    <s v="O/504707.JAH.000"/>
    <s v="MSE:AH:MRC:MUNICIPAL RUNNING COST"/>
    <s v="5707JAH000"/>
    <s v="MSE:AH:MRC:MUNICIPAL RUNNING COST"/>
    <s v="Function:Energy Sources:Core Function:Electricity"/>
    <n v="4300018000"/>
    <s v="HR:MUNICIP.STAFF:SOCIAL CONTRIB.-MEDICAL"/>
    <s v="b8bb0470-cd2b-465b-91d6-bce51ffa4911"/>
    <x v="3"/>
    <m/>
    <s v="RV01_MSE"/>
    <s v="COUNCIL: MUNICIPAL SERVICES: ELECTRICITY"/>
    <n v="1000"/>
    <s v="ADM &amp; HO"/>
    <n v="202731.19200000001"/>
    <n v="204758.50392000002"/>
    <n v="208853.67399840002"/>
  </r>
  <r>
    <n v="504709"/>
    <s v="INFRASTRUCTURE"/>
    <s v="UNDERGROUND MAINS"/>
    <s v="5.1 - Electricity"/>
    <s v="Function:Energy Sources:Core Function:Electricity"/>
    <s v="O/504709.JAH.000"/>
    <s v="MSE:AH:MRC:MUNICIPAL RUNNING COST"/>
    <s v="5709JAH000"/>
    <s v="MSE:AH:MRC:MUNICIPAL RUNNING COST"/>
    <s v="Function:Energy Sources:Core Function:Electricity"/>
    <n v="4300018000"/>
    <s v="HR:MUNICIP.STAFF:SOCIAL CONTRIB.-MEDICAL"/>
    <s v="b8bb0470-cd2b-465b-91d6-bce51ffa4911"/>
    <x v="3"/>
    <m/>
    <s v="RV01_MSE"/>
    <s v="COUNCIL: MUNICIPAL SERVICES: ELECTRICITY"/>
    <n v="1000"/>
    <s v="ADM &amp; HO"/>
    <n v="544552.43039999995"/>
    <n v="549997.95470399992"/>
    <n v="560997.91379807994"/>
  </r>
  <r>
    <n v="504710"/>
    <s v="INFRASTRUCTURE"/>
    <s v="OVERHEAD MAINS"/>
    <s v="5.1 - Electricity"/>
    <s v="Function:Energy Sources:Core Function:Electricity"/>
    <s v="O/504710.JAH.000"/>
    <s v="MSE:AH:MRC:MUNICIPAL RUNNING COST"/>
    <s v="5710JAH000"/>
    <s v="MSE:AH:MRC:MUNICIPAL RUNNING COST"/>
    <s v="Function:Energy Sources:Core Function:Electricity"/>
    <n v="4300018000"/>
    <s v="HR:MUNICIP.STAFF:SOCIAL CONTRIB.-MEDICAL"/>
    <s v="b8bb0470-cd2b-465b-91d6-bce51ffa4911"/>
    <x v="3"/>
    <m/>
    <s v="RV01_MSE"/>
    <s v="COUNCIL: MUNICIPAL SERVICES: ELECTRICITY"/>
    <n v="1000"/>
    <s v="ADM &amp; HO"/>
    <n v="801997.38720000011"/>
    <n v="810017.36107200012"/>
    <n v="826217.70829344017"/>
  </r>
  <r>
    <n v="504786"/>
    <s v="INFRASTRUCTURE"/>
    <s v="LEAK DETECTION"/>
    <s v="5.4 - Water and Sanitation"/>
    <s v="Function:Water Management:Core Function:Water Distribution"/>
    <s v="O/504786.ZAH.000"/>
    <s v="WATR:AH:MRC:MUNICIPAL RUNNING COST"/>
    <s v="5786ZAH000"/>
    <s v="WATR:AH:MRC:MUNICIPAL RUNNING COST"/>
    <s v="Function:Water Management:Core Function:Water Distribution"/>
    <n v="4300018000"/>
    <s v="HR:MUNICIP.STAFF:SOCIAL CONTRIB.-MEDICAL"/>
    <s v="b8bb0470-cd2b-465b-91d6-bce51ffa4911"/>
    <x v="3"/>
    <m/>
    <s v="RV01_WATR"/>
    <s v="COUNCIL: MUNICIPAL SERVICES: WATER"/>
    <n v="1000"/>
    <s v="ADM &amp; HO"/>
    <n v="160967.2464"/>
    <n v="162576.91886400001"/>
    <n v="165828.45724128"/>
  </r>
  <r>
    <n v="602097"/>
    <s v="SUSTAINABLE DEVELOPMENT AND CITY ENTERPRISES"/>
    <s v="GM - SUSTNBL DEV &amp; C"/>
    <s v="6.5 - General Manager: Sustainable Development and City Enterprises"/>
    <s v="Function:Planning and Development:Core Function:Economic Development/Planning"/>
    <s v="O/602097.JAH.000"/>
    <s v="MSE:AH:MRC:MUNICIPAL RUNNING COST"/>
    <s v="6097JAH000"/>
    <s v="MSE:AH:MRC:MUNICIPAL RUNNING COST"/>
    <s v="Function:Planning and Development:Core Function:Economic Development/Planning"/>
    <n v="4300018000"/>
    <s v="HR:MUNICIP.STAFF:SOCIAL CONTRIB.-MEDICAL"/>
    <s v="b8bb0470-cd2b-465b-91d6-bce51ffa4911"/>
    <x v="3"/>
    <m/>
    <s v="RV01_MSE"/>
    <s v="COUNCIL: MUNICIPAL SERVICES: ELECTRICITY"/>
    <n v="1000"/>
    <s v="ADM &amp; HO"/>
    <n v="17746.487999999998"/>
    <n v="17923.952879999997"/>
    <n v="18282.431937599998"/>
  </r>
  <r>
    <n v="603098"/>
    <s v="SUSTAINABLE DEVELOPMENT AND CITY ENTERPRISES"/>
    <s v="DEVELOP SERVICES-MNG"/>
    <s v="6.2 - Development Services"/>
    <s v="Function:Planning and Development:Core Function:Economic Development/Planning"/>
    <s v="O/603098.JAH.000"/>
    <s v="MSE:AH:MRC:MUNICIPAL RUNNING COST"/>
    <s v="6098JAH000"/>
    <s v="MSE:AH:MRC:MUNICIPAL RUNNING COST"/>
    <s v="Function:Planning and Development:Core Function:Economic Development/Planning"/>
    <n v="4300018000"/>
    <s v="HR:MUNICIP.STAFF:SOCIAL CONTRIB.-MEDICAL"/>
    <s v="b8bb0470-cd2b-465b-91d6-bce51ffa4911"/>
    <x v="3"/>
    <m/>
    <s v="RV01_MSE"/>
    <s v="COUNCIL: MUNICIPAL SERVICES: ELECTRICITY"/>
    <n v="1000"/>
    <s v="ADM &amp; HO"/>
    <n v="22967.352000000003"/>
    <n v="23197.025520000003"/>
    <n v="23660.966030400003"/>
  </r>
  <r>
    <n v="603114"/>
    <s v="SUSTAINABLE DEVELOPMENT AND CITY ENTERPRISES"/>
    <s v="MUNICIPAL BUS ENT"/>
    <s v="6.1 - City Entities"/>
    <s v="Function:Other:Core Function:Air Transport"/>
    <s v="O/603114.JAH.000"/>
    <s v="MSE:AH:MRC:MUNICIPAL RUNNING COST"/>
    <s v="6114JAH000"/>
    <s v="MSE:AH:MRC:MUNICIPAL RUNNING COST"/>
    <s v="Function:Other:Core Function:Air Transport"/>
    <n v="4300018000"/>
    <s v="HR:MUNICIP.STAFF:SOCIAL CONTRIB.-MEDICAL"/>
    <s v="b8bb0470-cd2b-465b-91d6-bce51ffa4911"/>
    <x v="3"/>
    <m/>
    <s v="RV01_MSE"/>
    <s v="COUNCIL: MUNICIPAL SERVICES: ELECTRICITY"/>
    <n v="1000"/>
    <s v="ADM &amp; HO"/>
    <n v="87375.312000000005"/>
    <n v="88249.065119999999"/>
    <n v="90014.046422400002"/>
  </r>
  <r>
    <n v="603116"/>
    <s v="SUSTAINABLE DEVELOPMENT AND CITY ENTERPRISES"/>
    <s v="TOWN PLAN &amp; ENV-MNGT"/>
    <s v="6.4 - Town Planning"/>
    <s v="Function:Planning and Development:Core Function:Town Planning, Building Regulations and Enforcement, and City Engineer"/>
    <s v="O/603116.JAH.000"/>
    <s v="MSE:AH:MRC:MUNICIPAL RUNNING COST"/>
    <s v="6116JAH000"/>
    <s v="MSE:AH:MRC:MUNICIPAL RUNNING COST"/>
    <s v="Function:Planning and Development:Core Function:Town Planning, Building Regulations and Enforcement, and City Engineer"/>
    <n v="4300018000"/>
    <s v="HR:MUNICIP.STAFF:SOCIAL CONTRIB.-MEDICAL"/>
    <s v="b8bb0470-cd2b-465b-91d6-bce51ffa4911"/>
    <x v="3"/>
    <m/>
    <s v="RV01_MSE"/>
    <s v="COUNCIL: MUNICIPAL SERVICES: ELECTRICITY"/>
    <n v="1000"/>
    <s v="ADM &amp; HO"/>
    <n v="56376.432000000001"/>
    <n v="56940.196320000003"/>
    <n v="58079.000246400006"/>
  </r>
  <r>
    <n v="604101"/>
    <s v="SUSTAINABLE DEVELOPMENT AND CITY ENTERPRISES"/>
    <s v="LAND SURVEY"/>
    <s v="6.4 - Town Planning"/>
    <s v="Function:Planning and Development:Core Function:Town Planning, Building Regulations and Enforcement, and City Engineer"/>
    <s v="O/604101.JAH.000"/>
    <s v="MSE:AH:MRC:MUNICIPAL RUNNING COST"/>
    <s v="6101JAH000"/>
    <s v="MSE:AH:MRC:MUNICIPAL RUNNING COST"/>
    <s v="Function:Planning and Development:Core Function:Town Planning, Building Regulations and Enforcement, and City Engineer"/>
    <n v="4300018000"/>
    <s v="HR:MUNICIP.STAFF:SOCIAL CONTRIB.-MEDICAL"/>
    <s v="b8bb0470-cd2b-465b-91d6-bce51ffa4911"/>
    <x v="3"/>
    <m/>
    <s v="RV01_MSE"/>
    <s v="COUNCIL: MUNICIPAL SERVICES: ELECTRICITY"/>
    <n v="1000"/>
    <s v="ADM &amp; HO"/>
    <n v="336241.44"/>
    <n v="339603.85440000001"/>
    <n v="346395.93148800003"/>
  </r>
  <r>
    <n v="604111"/>
    <s v="SUSTAINABLE DEVELOPMENT AND CITY ENTERPRISES"/>
    <s v="INFORMAL SETTLEMENTS"/>
    <s v="6.4 - Town Planning"/>
    <s v="Function:Housing:Core Function:Housing"/>
    <s v="O/604111.JAH.000"/>
    <s v="MSE:AH:MRC:MUNICIPAL RUNNING COST"/>
    <s v="6111JAH000"/>
    <s v="MSE:AH:MRC:MUNICIPAL RUNNING COST"/>
    <s v="Function:Housing:Core Function:Housing"/>
    <n v="4300018000"/>
    <s v="HR:MUNICIP.STAFF:SOCIAL CONTRIB.-MEDICAL"/>
    <s v="b8bb0470-cd2b-465b-91d6-bce51ffa4911"/>
    <x v="3"/>
    <m/>
    <s v="RV01_LEVS"/>
    <s v="TAXES: PROPERTY RATES: LEVIES"/>
    <n v="1000"/>
    <s v="ADM &amp; HO"/>
    <n v="42975.72"/>
    <n v="43405.477200000001"/>
    <n v="44273.586744"/>
  </r>
  <r>
    <n v="604111"/>
    <s v="SUSTAINABLE DEVELOPMENT AND CITY ENTERPRISES"/>
    <s v="INFORMAL SETTLEMENTS"/>
    <s v="6.4 - Town Planning"/>
    <s v="Function:Housing:Core Function:Housing"/>
    <s v="O/604111.JAH.000"/>
    <s v="MSE:AH:MRC:MUNICIPAL RUNNING COST"/>
    <s v="6111JAH000"/>
    <s v="MSE:AH:MRC:MUNICIPAL RUNNING COST"/>
    <s v="Function:Housing:Core Function:Housing"/>
    <n v="4300018000"/>
    <s v="HR:MUNICIP.STAFF:SOCIAL CONTRIB.-MEDICAL"/>
    <s v="b8bb0470-cd2b-465b-91d6-bce51ffa4911"/>
    <x v="3"/>
    <m/>
    <s v="RV01_MSE"/>
    <s v="COUNCIL: MUNICIPAL SERVICES: ELECTRICITY"/>
    <n v="1000"/>
    <s v="ADM &amp; HO"/>
    <n v="220010.47200000004"/>
    <n v="222210.57672000004"/>
    <n v="226654.78825440005"/>
  </r>
  <r>
    <n v="604115"/>
    <s v="SUSTAINABLE DEVELOPMENT AND CITY ENTERPRISES"/>
    <s v="ENVIRO MNGT"/>
    <s v="6.4 - Town Planning"/>
    <s v="Function:Environmental Protection:Non-core Function:Nature Conservation"/>
    <s v="O/604115.BAH.000"/>
    <s v="LEVS:AH:MRC:MUNICIPAL RUNNING COST"/>
    <s v="6115BAH000"/>
    <s v="LEVS:AH:MRC:MUNICIPAL RUNNING COST"/>
    <s v="Function:Environmental Protection:Non-core Function:Nature Conservation"/>
    <n v="4300018000"/>
    <s v="HR:MUNICIP.STAFF:SOCIAL CONTRIB.-MEDICAL"/>
    <s v="b8bb0470-cd2b-465b-91d6-bce51ffa4911"/>
    <x v="3"/>
    <m/>
    <s v="RV01_LEVS"/>
    <s v="TAXES: PROPERTY RATES: LEVIES"/>
    <n v="1000"/>
    <s v="ADM &amp; HO"/>
    <n v="153815.25599999999"/>
    <n v="155353.40855999998"/>
    <n v="158460.47673119997"/>
  </r>
  <r>
    <n v="604247"/>
    <s v="SUSTAINABLE DEVELOPMENT AND CITY ENTERPRISES"/>
    <s v="BUSINESS DEVELOPMENT"/>
    <s v="6.2 - Development Services"/>
    <s v="Function:Planning and Development:Core Function:Economic Development/Planning"/>
    <s v="O/604247.JAH.X19"/>
    <s v="&quot;MSE:AH:TWS:CAPBUIL:W/SH"/>
    <s v="6247JAHX19"/>
    <s v="&quot;MSE:AH:TWS:CAPBUIL:W/SH"/>
    <s v="Function:Planning and Development:Core Function:Economic Development/Planning"/>
    <n v="4300018000"/>
    <s v="HR:MUNICIP.STAFF:SOCIAL CONTRIB.-MEDICAL"/>
    <s v="b8bb0470-cd2b-465b-91d6-bce51ffa4911"/>
    <x v="3"/>
    <m/>
    <s v="RV01_MSE"/>
    <s v="COUNCIL: MUNICIPAL SERVICES: ELECTRICITY"/>
    <n v="1000"/>
    <s v="ADM &amp; HO"/>
    <n v="42782.904000000002"/>
    <n v="43210.733039999999"/>
    <n v="44074.947700800003"/>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18000"/>
    <s v="HR:MUNICIP.STAFF:SOCIAL CONTRIB.-MEDICAL"/>
    <s v="b8bb0470-cd2b-465b-91d6-bce51ffa4911"/>
    <x v="3"/>
    <m/>
    <s v="TS11_ACRDO"/>
    <s v="OPER: PROV GOV: HOUSING ACCREDITATION"/>
    <n v="1000"/>
    <s v="ADM &amp; HO"/>
    <m/>
    <m/>
    <m/>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300018000"/>
    <s v="HR:MUNICIP.STAFF:SOCIAL CONTRIB.-MEDICAL"/>
    <s v="b8bb0470-cd2b-465b-91d6-bce51ffa4911"/>
    <x v="3"/>
    <m/>
    <s v="RV01_MSE"/>
    <s v="COUNCIL: MUNICIPAL SERVICES: ELECTRICITY"/>
    <n v="1000"/>
    <s v="ADM &amp; HO"/>
    <n v="145257.19199999998"/>
    <n v="146709.76391999997"/>
    <n v="149643.95919839997"/>
  </r>
  <r>
    <n v="604347"/>
    <s v="SUSTAINABLE DEVELOPMENT AND CITY ENTERPRISES"/>
    <s v="ENVIRONMENTAL HEALTH"/>
    <s v="6.4 - Town Planning"/>
    <s v="Function:Environmental Protection:Non-core Function:Pollution Control"/>
    <s v="O/604347.JAH.000"/>
    <s v="MSE:AH:MRC:MUNICIPAL RUNNING COST"/>
    <s v="6347JAH000"/>
    <s v="MSE:AH:MRC:MUNICIPAL RUNNING COST"/>
    <s v="Function:Environmental Protection:Non-core Function:Pollution Control"/>
    <n v="4300018000"/>
    <s v="HR:MUNICIP.STAFF:SOCIAL CONTRIB.-MEDICAL"/>
    <s v="b8bb0470-cd2b-465b-91d6-bce51ffa4911"/>
    <x v="3"/>
    <m/>
    <s v="RV01_MSE"/>
    <s v="COUNCIL: MUNICIPAL SERVICES: ELECTRICITY"/>
    <n v="1000"/>
    <s v="ADM &amp; HO"/>
    <n v="858105.36"/>
    <n v="866686.41359999997"/>
    <n v="884020.14187199995"/>
  </r>
  <r>
    <n v="604480"/>
    <s v="SUSTAINABLE DEVELOPMENT AND CITY ENTERPRISES"/>
    <s v="ART GALLERY"/>
    <s v="6.1 - City Entities"/>
    <s v="Function:Community and Social Services:Core Function:Museums and Art Galleries"/>
    <s v="O/604480.JAH.000"/>
    <s v="MSE:AH:MRC:MUNICIPAL RUNNING COST"/>
    <s v="6480JAH000"/>
    <s v="MSE:AH:MRC:MUNICIPAL RUNNING COST"/>
    <s v="Function:Community and Social Services:Core Function:Museums and Art Galleries"/>
    <n v="4300018000"/>
    <s v="HR:MUNICIP.STAFF:SOCIAL CONTRIB.-MEDICAL"/>
    <s v="b8bb0470-cd2b-465b-91d6-bce51ffa4911"/>
    <x v="3"/>
    <m/>
    <s v="RV01_MSE"/>
    <s v="COUNCIL: MUNICIPAL SERVICES: ELECTRICITY"/>
    <n v="1000"/>
    <s v="ADM &amp; HO"/>
    <n v="100783.44000000002"/>
    <n v="101791.27440000002"/>
    <n v="103827.09988800003"/>
  </r>
  <r>
    <n v="604508"/>
    <s v="SUSTAINABLE DEVELOPMENT AND CITY ENTERPRISES"/>
    <s v="AIRPORT"/>
    <s v="6.1 - City Entities"/>
    <s v="Function:Other:Core Function:Air Transport"/>
    <s v="O/604508.JAH.000"/>
    <s v="MSE:AH:MRC:MUNICIPAL RUNNING COST"/>
    <s v="6508JAH000"/>
    <s v="MSE:AH:MRC:MUNICIPAL RUNNING COST"/>
    <s v="Function:Other:Core Function:Air Transport"/>
    <n v="4300018000"/>
    <s v="HR:MUNICIP.STAFF:SOCIAL CONTRIB.-MEDICAL"/>
    <s v="b8bb0470-cd2b-465b-91d6-bce51ffa4911"/>
    <x v="3"/>
    <m/>
    <s v="RV01_MSE"/>
    <s v="COUNCIL: MUNICIPAL SERVICES: ELECTRICITY"/>
    <n v="1000"/>
    <s v="ADM &amp; HO"/>
    <n v="82169.279999999999"/>
    <n v="82990.972800000003"/>
    <n v="84650.792256000001"/>
  </r>
  <r>
    <n v="604515"/>
    <s v="SUSTAINABLE DEVELOPMENT AND CITY ENTERPRISES"/>
    <s v="LICNSNG &amp; VOTERS ROL"/>
    <s v="6.2 - Development Services"/>
    <s v="Function:Other:Core Function:Licensing and Regulation"/>
    <s v="O/604515.JAH.000"/>
    <s v="MSE:AH:MRC:MUNICIPAL RUNNING COST"/>
    <s v="6515JAH000"/>
    <s v="MSE:AH:MRC:MUNICIPAL RUNNING COST"/>
    <s v="Function:Other:Core Function:Licensing and Regulation"/>
    <n v="4300018000"/>
    <s v="HR:MUNICIP.STAFF:SOCIAL CONTRIB.-MEDICAL"/>
    <s v="b8bb0470-cd2b-465b-91d6-bce51ffa4911"/>
    <x v="3"/>
    <m/>
    <s v="RV01_MSE"/>
    <s v="COUNCIL: MUNICIPAL SERVICES: ELECTRICITY"/>
    <n v="1000"/>
    <s v="ADM &amp; HO"/>
    <n v="193001.40000000002"/>
    <n v="194931.41400000002"/>
    <n v="198830.04228000002"/>
  </r>
  <r>
    <n v="604546"/>
    <s v="SUSTAINABLE DEVELOPMENT AND CITY ENTERPRISES"/>
    <s v="URBAN SERVICES"/>
    <s v="6.4 - Town Planning"/>
    <s v="Function:Planning and Development:Core Function:Town Planning, Building Regulations and Enforcement, and City Engineer"/>
    <s v="O/604546.JAH.000"/>
    <s v="MSE:AH:MRC:MUNICIPAL RUNNING COST"/>
    <s v="6546JAH000"/>
    <s v="MSE:AH:MRC:MUNICIPAL RUNNING COST"/>
    <s v="Function:Planning and Development:Core Function:Town Planning, Building Regulations and Enforcement, and City Engineer"/>
    <n v="4300018000"/>
    <s v="HR:MUNICIP.STAFF:SOCIAL CONTRIB.-MEDICAL"/>
    <s v="b8bb0470-cd2b-465b-91d6-bce51ffa4911"/>
    <x v="3"/>
    <m/>
    <s v="RV01_MSE"/>
    <s v="COUNCIL: MUNICIPAL SERVICES: ELECTRICITY"/>
    <n v="1000"/>
    <s v="ADM &amp; HO"/>
    <n v="201034.4112"/>
    <n v="203044.75531199999"/>
    <n v="207105.65041823999"/>
  </r>
  <r>
    <n v="604547"/>
    <s v="SUSTAINABLE DEVELOPMENT AND CITY ENTERPRISES"/>
    <s v="BUILDING CONTROL"/>
    <s v="6.4 - Town Planning"/>
    <s v="Function:Planning and Development:Core Function:Town Planning, Building Regulations and Enforcement, and City Engineer"/>
    <s v="O/604547.JAH.000"/>
    <s v="MSE:AH:MRC:MUNICIPAL RUNNING COST"/>
    <s v="6547JAH000"/>
    <s v="MSE:AH:MRC:MUNICIPAL RUNNING COST"/>
    <s v="Function:Planning and Development:Core Function:Town Planning, Building Regulations and Enforcement, and City Engineer"/>
    <n v="4300018000"/>
    <s v="HR:MUNICIP.STAFF:SOCIAL CONTRIB.-MEDICAL"/>
    <s v="b8bb0470-cd2b-465b-91d6-bce51ffa4911"/>
    <x v="3"/>
    <m/>
    <s v="RV01_MSE"/>
    <s v="COUNCIL: MUNICIPAL SERVICES: ELECTRICITY"/>
    <n v="1000"/>
    <s v="ADM &amp; HO"/>
    <n v="784185.63839999982"/>
    <n v="792027.49478399986"/>
    <n v="807868.04467967991"/>
  </r>
  <r>
    <n v="604548"/>
    <s v="SUSTAINABLE DEVELOPMENT AND CITY ENTERPRISES"/>
    <s v="DEV MNGT"/>
    <s v="6.4 - Town Planning"/>
    <s v="Function:Planning and Development:Core Function:Town Planning, Building Regulations and Enforcement, and City Engineer"/>
    <s v="O/604548.JAH.000"/>
    <s v="MSE:AH:MRC:MUNICIPAL RUNNING COST"/>
    <s v="6548JAH000"/>
    <s v="MSE:AH:MRC:MUNICIPAL RUNNING COST"/>
    <s v="Function:Planning and Development:Core Function:Town Planning, Building Regulations and Enforcement, and City Engineer"/>
    <n v="4300018000"/>
    <s v="HR:MUNICIP.STAFF:SOCIAL CONTRIB.-MEDICAL"/>
    <s v="b8bb0470-cd2b-465b-91d6-bce51ffa4911"/>
    <x v="3"/>
    <m/>
    <s v="RV01_MSE"/>
    <s v="COUNCIL: MUNICIPAL SERVICES: ELECTRICITY"/>
    <n v="1000"/>
    <s v="ADM &amp; HO"/>
    <n v="345088.72800000006"/>
    <n v="348539.61528000009"/>
    <n v="355510.4075856001"/>
  </r>
  <r>
    <n v="604564"/>
    <s v="SUSTAINABLE DEVELOPMENT AND CITY ENTERPRISES"/>
    <s v="HOUSING : GENERAL"/>
    <s v="6.3 - Human Settlement Development"/>
    <s v="Function:Housing:Core Function:Housing"/>
    <s v="O/604564.JAH.000"/>
    <s v="MSE:AH:MRC:MUNICIPAL RUNNING COST"/>
    <s v="6564JAH000"/>
    <s v="MSE:AH:MRC:MUNICIPAL RUNNING COST"/>
    <s v="Function:Housing:Core Function:Housing"/>
    <n v="4300018000"/>
    <s v="HR:MUNICIP.STAFF:SOCIAL CONTRIB.-MEDICAL"/>
    <s v="b8bb0470-cd2b-465b-91d6-bce51ffa4911"/>
    <x v="3"/>
    <m/>
    <s v="RV01_MSE"/>
    <s v="COUNCIL: MUNICIPAL SERVICES: ELECTRICITY"/>
    <n v="1000"/>
    <s v="ADM &amp; HO"/>
    <n v="17746.487999999998"/>
    <n v="17923.952879999997"/>
    <n v="18282.431937599998"/>
  </r>
  <r>
    <n v="604745"/>
    <s v="SUSTAINABLE DEVELOPMENT AND CITY ENTERPRISES"/>
    <s v="MUNICIPAL MARKET"/>
    <s v="6.1 - City Entities"/>
    <s v="Function:Other:Core Function:Markets"/>
    <s v="O/604745.JAH.000"/>
    <s v="MSE:AH:MRC:MUNICIPAL RUNNING COST"/>
    <s v="6745JAH000"/>
    <s v="MSE:AH:MRC:MUNICIPAL RUNNING COST"/>
    <s v="Function:Other:Core Function:Markets"/>
    <n v="4300018000"/>
    <s v="HR:MUNICIP.STAFF:SOCIAL CONTRIB.-MEDICAL"/>
    <s v="b8bb0470-cd2b-465b-91d6-bce51ffa4911"/>
    <x v="3"/>
    <m/>
    <s v="RV01_MSE"/>
    <s v="COUNCIL: MUNICIPAL SERVICES: ELECTRICITY"/>
    <n v="1000"/>
    <s v="ADM &amp; HO"/>
    <n v="464487.81120000005"/>
    <n v="469132.68931200006"/>
    <n v="478515.34309824009"/>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300019000"/>
    <s v="HR:MUNICIP.STAFF:SOCIAL CONTRIB.-PENSION"/>
    <s v="b6792f2f-0283-4a10-a1f9-87a50e1633f5"/>
    <x v="3"/>
    <m/>
    <s v="RV01_LEVS"/>
    <s v="TAXES: PROPERTY RATES: LEVIES"/>
    <n v="1000"/>
    <s v="ADM &amp; HO"/>
    <n v="115929.75480000002"/>
    <n v="117089.05234800003"/>
    <n v="119430.83339496003"/>
  </r>
  <r>
    <n v="103036"/>
    <s v="CITY MANAGER"/>
    <s v="CHIF AUDT EXC - MNGT"/>
    <s v="1.1 - Internal Audit and Compliance"/>
    <s v="Function:Internal Audit:Core Function:Governance Function"/>
    <s v="O/103036.BAH.000"/>
    <s v="LEVS:AH:MRC:MUNICIPAL RUNNING COST"/>
    <s v="1036BAH000"/>
    <s v="LEVS:AH:MRC:MUNICIPAL RUNNING COST"/>
    <s v="Function:Internal Audit:Core Function:Governance Function"/>
    <n v="4300019000"/>
    <s v="HR:MUNICIP.STAFF:SOCIAL CONTRIB.-PENSION"/>
    <s v="b6792f2f-0283-4a10-a1f9-87a50e1633f5"/>
    <x v="3"/>
    <m/>
    <s v="RV01_LEVS"/>
    <s v="TAXES: PROPERTY RATES: LEVIES"/>
    <n v="1000"/>
    <s v="ADM &amp; HO"/>
    <n v="205282.66680000001"/>
    <n v="207335.493468"/>
    <n v="211482.20333736"/>
  </r>
  <r>
    <n v="103055"/>
    <s v="CITY MANAGER"/>
    <s v="OFF-CITY MNGER-MNGT"/>
    <s v="1.2 - Office of the City Manager"/>
    <s v="Function:Finance and Administration:Core Function:Marketing, Customer Relations, Publicity and Media Co-ordination"/>
    <s v="O/103055.BAH.000"/>
    <s v="LEVS:AH:MRC:MUNICIPAL RUNNING COST"/>
    <s v="1055BAH000"/>
    <s v="LEVS:AH:MRC:MUNICIPAL RUNNING COST"/>
    <s v="Function:Finance and Administration:Core Function:Marketing, Customer Relations, Publicity and Media Co-ordination"/>
    <n v="4300019000"/>
    <s v="HR:MUNICIP.STAFF:SOCIAL CONTRIB.-PENSION"/>
    <s v="b6792f2f-0283-4a10-a1f9-87a50e1633f5"/>
    <x v="3"/>
    <m/>
    <s v="RV01_LEVS"/>
    <s v="TAXES: PROPERTY RATES: LEVIES"/>
    <n v="1000"/>
    <s v="ADM &amp; HO"/>
    <n v="1908452.7216000003"/>
    <n v="1927537.2488160003"/>
    <n v="1966087.9937923204"/>
  </r>
  <r>
    <n v="103058"/>
    <s v="CITY MANAGER"/>
    <s v="STRATGIC PLANNG-MNGT"/>
    <s v="1.4 - Strategic Planning"/>
    <s v="Function:Planning and Development:Core Function:Corporate Wide Strategic Planning (IDPs, LEDs)"/>
    <s v="O/103058.BAH.000"/>
    <s v="LEVS:AH:MRC:MUNICIPAL RUNNING COST"/>
    <s v="1058BAH000"/>
    <s v="LEVS:AH:MRC:MUNICIPAL RUNNING COST"/>
    <s v="Function:Planning and Development:Core Function:Corporate Wide Strategic Planning (IDPs, LEDs)"/>
    <n v="4300019000"/>
    <s v="HR:MUNICIP.STAFF:SOCIAL CONTRIB.-PENSION"/>
    <s v="b6792f2f-0283-4a10-a1f9-87a50e1633f5"/>
    <x v="3"/>
    <m/>
    <s v="RV01_LEVS"/>
    <s v="TAXES: PROPERTY RATES: LEVIES"/>
    <n v="1000"/>
    <s v="ADM &amp; HO"/>
    <n v="99879.553200000009"/>
    <n v="100878.34873200001"/>
    <n v="102895.91570664002"/>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00019000"/>
    <s v="HR:MUNICIP.STAFF:SOCIAL CONTRIB.-PENSION"/>
    <s v="b6792f2f-0283-4a10-a1f9-87a50e1633f5"/>
    <x v="3"/>
    <m/>
    <s v="RV01_LEVS"/>
    <s v="TAXES: PROPERTY RATES: LEVIES"/>
    <n v="1000"/>
    <s v="ADM &amp; HO"/>
    <n v="410419.36199999996"/>
    <n v="414523.55561999994"/>
    <n v="422814.02673239994"/>
  </r>
  <r>
    <n v="104014"/>
    <s v="CITY MANAGER"/>
    <s v="IDP"/>
    <s v="1.4 - Strategic Planning"/>
    <s v="Function:Planning and Development:Core Function:Corporate Wide Strategic Planning (IDPs, LEDs)"/>
    <s v="O/104014.BAH.000"/>
    <s v="LEVS:AH:MRC:MUNICIPAL RUNNING COST"/>
    <s v="1014BAH000"/>
    <s v="LEVS:AH:MRC:MUNICIPAL RUNNING COST"/>
    <s v="Function:Planning and Development:Core Function:Corporate Wide Strategic Planning (IDPs, LEDs)"/>
    <n v="4300019000"/>
    <s v="HR:MUNICIP.STAFF:SOCIAL CONTRIB.-PENSION"/>
    <s v="b6792f2f-0283-4a10-a1f9-87a50e1633f5"/>
    <x v="3"/>
    <m/>
    <s v="RV01_LEVS"/>
    <s v="TAXES: PROPERTY RATES: LEVIES"/>
    <n v="1000"/>
    <s v="ADM &amp; HO"/>
    <n v="140289.09"/>
    <n v="141691.9809"/>
    <n v="144525.82051799999"/>
  </r>
  <r>
    <n v="104017"/>
    <s v="CITY MANAGER"/>
    <s v="YOUTH DEVELOPMENT"/>
    <s v="1.3 - Political Support"/>
    <s v="Function:Executive and Council:Core Function:Municipal Manager, Town Secretary and Chief Executive"/>
    <s v="O/104017.BAH.000"/>
    <s v="LEVS:AH:MRC:MUNICIPAL RUNNING COST"/>
    <s v="1017BAH000"/>
    <s v="LEVS:AH:MRC:MUNICIPAL RUNNING COST"/>
    <s v="Function:Executive and Council:Core Function:Municipal Manager, Town Secretary and Chief Executive"/>
    <n v="4300019000"/>
    <s v="HR:MUNICIP.STAFF:SOCIAL CONTRIB.-PENSION"/>
    <s v="b6792f2f-0283-4a10-a1f9-87a50e1633f5"/>
    <x v="3"/>
    <m/>
    <s v="RV01_LEVS"/>
    <s v="TAXES: PROPERTY RATES: LEVIES"/>
    <n v="1000"/>
    <s v="ADM &amp; HO"/>
    <n v="475277.59680000006"/>
    <n v="480030.37276800006"/>
    <n v="489630.98022336006"/>
  </r>
  <r>
    <n v="104018"/>
    <s v="CITY MANAGER"/>
    <s v="PURP"/>
    <s v="1.4 - Strategic Planning"/>
    <s v="Function:Planning and Development:Core Function:Corporate Wide Strategic Planning (IDPs, LEDs)"/>
    <s v="O/104018.BAH.000"/>
    <s v="LEVS:AH:MRC:MUNICIPAL RUNNING COST"/>
    <s v="1018BAH000"/>
    <s v="LEVS:AH:MRC:MUNICIPAL RUNNING COST"/>
    <s v="Function:Planning and Development:Core Function:Corporate Wide Strategic Planning (IDPs, LEDs)"/>
    <n v="4300019000"/>
    <s v="HR:MUNICIP.STAFF:SOCIAL CONTRIB.-PENSION"/>
    <s v="b6792f2f-0283-4a10-a1f9-87a50e1633f5"/>
    <x v="3"/>
    <m/>
    <s v="RV01_LEVS"/>
    <s v="TAXES: PROPERTY RATES: LEVIES"/>
    <n v="1000"/>
    <s v="ADM &amp; HO"/>
    <n v="251352.21840000001"/>
    <n v="253865.74058400001"/>
    <n v="258943.05539568001"/>
  </r>
  <r>
    <n v="104019"/>
    <s v="CITY MANAGER"/>
    <s v="CITY DEVELOPMENT"/>
    <s v="1.4 - Strategic Planning"/>
    <s v="Function:Planning and Development:Core Function:Corporate Wide Strategic Planning (IDPs, LEDs)"/>
    <s v="O/104019.BAH.000"/>
    <s v="LEVS:AH:MRC:MUNICIPAL RUNNING COST"/>
    <s v="1019BAH000"/>
    <s v="LEVS:AH:MRC:MUNICIPAL RUNNING COST"/>
    <s v="Function:Planning and Development:Core Function:Corporate Wide Strategic Planning (IDPs, LEDs)"/>
    <n v="4300019000"/>
    <s v="HR:MUNICIP.STAFF:SOCIAL CONTRIB.-PENSION"/>
    <s v="b6792f2f-0283-4a10-a1f9-87a50e1633f5"/>
    <x v="3"/>
    <m/>
    <s v="RV01_LEVS"/>
    <s v="TAXES: PROPERTY RATES: LEVIES"/>
    <n v="1000"/>
    <s v="ADM &amp; HO"/>
    <n v="229071.09359999999"/>
    <n v="231361.80453599998"/>
    <n v="235989.04062671997"/>
  </r>
  <r>
    <n v="104053"/>
    <s v="CITY MANAGER"/>
    <s v="ASSURANCE"/>
    <s v="1.1 - Internal Audit and Compliance"/>
    <s v="Function:Internal Audit:Core Function:Governance Function"/>
    <s v="O/104053.BAH.000"/>
    <s v="LEVS:AH:MRC:MUNICIPAL RUNNING COST"/>
    <s v="1053BAH000"/>
    <s v="LEVS:AH:MRC:MUNICIPAL RUNNING COST"/>
    <s v="Function:Internal Audit:Core Function:Governance Function"/>
    <n v="4300019000"/>
    <s v="HR:MUNICIP.STAFF:SOCIAL CONTRIB.-PENSION"/>
    <s v="b6792f2f-0283-4a10-a1f9-87a50e1633f5"/>
    <x v="3"/>
    <m/>
    <s v="RV01_LEVS"/>
    <s v="TAXES: PROPERTY RATES: LEVIES"/>
    <n v="1000"/>
    <s v="ADM &amp; HO"/>
    <n v="520603.57080000004"/>
    <n v="525809.60650800006"/>
    <n v="536325.79863816011"/>
  </r>
  <r>
    <n v="104056"/>
    <s v="CITY MANAGER"/>
    <s v="MAYORALTY"/>
    <s v="1.3 - Political Support"/>
    <s v="Function:Executive and Council:Core Function:Municipal Manager, Town Secretary and Chief Executive"/>
    <s v="O/104056.BAH.000"/>
    <s v="LEVS:AH:MRC:MUNICIPAL RUNNING COST"/>
    <s v="1056BAH000"/>
    <s v="LEVS:AH:MRC:MUNICIPAL RUNNING COST"/>
    <s v="Function:Executive and Council:Core Function:Municipal Manager, Town Secretary and Chief Executive"/>
    <n v="4300019000"/>
    <s v="HR:MUNICIP.STAFF:SOCIAL CONTRIB.-PENSION"/>
    <s v="b6792f2f-0283-4a10-a1f9-87a50e1633f5"/>
    <x v="3"/>
    <m/>
    <s v="RV01_LEVS"/>
    <s v="TAXES: PROPERTY RATES: LEVIES"/>
    <n v="1000"/>
    <s v="ADM &amp; HO"/>
    <n v="460109.03399999999"/>
    <n v="464710.12433999998"/>
    <n v="474004.32682680001"/>
  </r>
  <r>
    <n v="104503"/>
    <s v="CITY MANAGER"/>
    <s v="ORG CMPLNC PRFC&amp;MNGT"/>
    <s v="1.2 - Office of the City Manager"/>
    <s v="Function:Executive and Council:Core Function:Municipal Manager, Town Secretary and Chief Executive"/>
    <s v="O/104503.BAH.000"/>
    <s v="LEVS:AH:MRC:MUNICIPAL RUNNING COST"/>
    <s v="1503BAH000"/>
    <s v="LEVS:AH:MRC:MUNICIPAL RUNNING COST"/>
    <s v="Function:Executive and Council:Core Function:Municipal Manager, Town Secretary and Chief Executive"/>
    <n v="4300019000"/>
    <s v="HR:MUNICIP.STAFF:SOCIAL CONTRIB.-PENSION"/>
    <s v="b6792f2f-0283-4a10-a1f9-87a50e1633f5"/>
    <x v="3"/>
    <m/>
    <s v="RV01_LEVS"/>
    <s v="TAXES: PROPERTY RATES: LEVIES"/>
    <n v="1000"/>
    <s v="ADM &amp; HO"/>
    <n v="205875.82320000001"/>
    <n v="207934.58143200001"/>
    <n v="212093.27306064"/>
  </r>
  <r>
    <n v="104510"/>
    <s v="CITY MANAGER"/>
    <s v="PROTECTION VIP"/>
    <s v="1.3 - Political Support"/>
    <s v="Function:Executive and Council:Core Function:Mayor and Council"/>
    <s v="O/104510.BAH.000"/>
    <s v="LEVS:AH:MRC:MUNICIPAL RUNNING COST"/>
    <s v="1510BAH000"/>
    <s v="LEVS:AH:MRC:MUNICIPAL RUNNING COST"/>
    <s v="Function:Executive and Council:Core Function:Mayor and Council"/>
    <n v="4300019000"/>
    <s v="HR:MUNICIP.STAFF:SOCIAL CONTRIB.-PENSION"/>
    <s v="b6792f2f-0283-4a10-a1f9-87a50e1633f5"/>
    <x v="3"/>
    <m/>
    <s v="RV01_LEVS"/>
    <s v="TAXES: PROPERTY RATES: LEVIES"/>
    <n v="1000"/>
    <s v="ADM &amp; HO"/>
    <n v="119072.77919999999"/>
    <n v="120263.506992"/>
    <n v="122668.77713183999"/>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Finance"/>
    <n v="4300019000"/>
    <s v="HR:MUNICIP.STAFF:SOCIAL CONTRIB.-PENSION"/>
    <s v="b6792f2f-0283-4a10-a1f9-87a50e1633f5"/>
    <x v="3"/>
    <m/>
    <s v="RV01_LEVS"/>
    <s v="TAXES: PROPERTY RATES: LEVIES"/>
    <n v="1000"/>
    <s v="ADM &amp; HO"/>
    <n v="754925.19240000006"/>
    <n v="762474.44432400004"/>
    <n v="777723.93321048003"/>
  </r>
  <r>
    <n v="203012"/>
    <s v="CITY FINANCE"/>
    <s v="SUPPLY CHAIN - MNGT"/>
    <s v="2.5 - Supply Chain Management"/>
    <s v="Function:Finance and Administration:Core Function:Supply Chain Management"/>
    <s v="O/203012.BAH.000"/>
    <s v="LEVS:AH:MRC:MUNICIPAL RUNNING COST"/>
    <s v="2012BAH000"/>
    <s v="LEVS:AH:MRC:MUNICIPAL RUNNING COST"/>
    <s v="Function:Finance and Administration:Core Function:Supply Chain Management"/>
    <n v="4300019000"/>
    <s v="HR:MUNICIP.STAFF:SOCIAL CONTRIB.-PENSION"/>
    <s v="b6792f2f-0283-4a10-a1f9-87a50e1633f5"/>
    <x v="3"/>
    <m/>
    <s v="RV01_LEVS"/>
    <s v="TAXES: PROPERTY RATES: LEVIES"/>
    <n v="1000"/>
    <s v="ADM &amp; HO"/>
    <n v="322949.86679999996"/>
    <n v="326179.36546799995"/>
    <n v="332702.95277735993"/>
  </r>
  <r>
    <n v="203030"/>
    <s v="CITY FINANCE"/>
    <s v="EXPENDITURE - MNGT"/>
    <s v="2.3 - Expenditure Management"/>
    <s v="Function:Finance and Administration:Core Function:Finance"/>
    <s v="O/203030.BAH.000"/>
    <s v="LEVS:AH:MRC:MUNICIPAL RUNNING COST"/>
    <s v="2030BAH000"/>
    <s v="LEVS:AH:MRC:MUNICIPAL RUNNING COST"/>
    <s v="Function:Finance and Administration:Core Function:Finance"/>
    <n v="4300019000"/>
    <s v="HR:MUNICIP.STAFF:SOCIAL CONTRIB.-PENSION"/>
    <s v="b6792f2f-0283-4a10-a1f9-87a50e1633f5"/>
    <x v="3"/>
    <m/>
    <s v="RV01_LEVS"/>
    <s v="TAXES: PROPERTY RATES: LEVIES"/>
    <n v="1000"/>
    <s v="ADM &amp; HO"/>
    <n v="200231.5056"/>
    <n v="202233.820656"/>
    <n v="206278.49706912"/>
  </r>
  <r>
    <n v="203031"/>
    <s v="CITY FINANCE"/>
    <s v="FNCE GOV &amp; PRFM MNGT"/>
    <s v="2.2 - Budget and Treasury Management"/>
    <s v="Function:Finance and Administration:Core Function:Finance"/>
    <s v="O/203031.BAH.000"/>
    <s v="LEVS:AH:MRC:MUNICIPAL RUNNING COST"/>
    <s v="2031BAH000"/>
    <s v="LEVS:AH:MRC:MUNICIPAL RUNNING COST"/>
    <s v="Function:Finance and Administration:Core Function:Finance"/>
    <n v="4300019000"/>
    <s v="HR:MUNICIP.STAFF:SOCIAL CONTRIB.-PENSION"/>
    <s v="b6792f2f-0283-4a10-a1f9-87a50e1633f5"/>
    <x v="3"/>
    <m/>
    <s v="RV01_LEVS"/>
    <s v="TAXES: PROPERTY RATES: LEVIES"/>
    <n v="1000"/>
    <s v="ADM &amp; HO"/>
    <n v="541399.51799999992"/>
    <n v="546813.51317999989"/>
    <n v="557749.78344359994"/>
  </r>
  <r>
    <n v="203049"/>
    <s v="CITY FINANCE"/>
    <s v="REVENUE - MNGT"/>
    <s v="2.4 - Revenue Management"/>
    <s v="Function:Finance and Administration:Core Function:Finance"/>
    <s v="O/203049.BAH.000"/>
    <s v="LEVS:AH:MRC:MUNICIPAL RUNNING COST"/>
    <s v="2049BAH000"/>
    <s v="LEVS:AH:MRC:MUNICIPAL RUNNING COST"/>
    <s v="Function:Finance and Administration:Core Function:Finance"/>
    <n v="4300019000"/>
    <s v="HR:MUNICIP.STAFF:SOCIAL CONTRIB.-PENSION"/>
    <s v="b6792f2f-0283-4a10-a1f9-87a50e1633f5"/>
    <x v="3"/>
    <m/>
    <s v="RV01_LEVS"/>
    <s v="TAXES: PROPERTY RATES: LEVIES"/>
    <n v="1000"/>
    <s v="ADM &amp; HO"/>
    <n v="43889.247600000002"/>
    <n v="44328.140076000003"/>
    <n v="45214.702877520001"/>
  </r>
  <r>
    <n v="203554"/>
    <s v="CITY FINANCE"/>
    <s v="ASSET &amp; LIAB - MNGT"/>
    <s v="2.1 - Asset Management"/>
    <s v="Function:Finance and Administration:Core Function:Asset Management"/>
    <s v="O/203554.BAH.000"/>
    <s v="LEVS:AH:MRC:MUNICIPAL RUNNING COST"/>
    <s v="2554BAH000"/>
    <s v="LEVS:AH:MRC:MUNICIPAL RUNNING COST"/>
    <s v="Function:Finance and Administration:Core Function:Asset Management"/>
    <n v="4300019000"/>
    <s v="HR:MUNICIP.STAFF:SOCIAL CONTRIB.-PENSION"/>
    <s v="b6792f2f-0283-4a10-a1f9-87a50e1633f5"/>
    <x v="3"/>
    <m/>
    <s v="RV01_LEVS"/>
    <s v="TAXES: PROPERTY RATES: LEVIES"/>
    <n v="1000"/>
    <s v="ADM &amp; HO"/>
    <n v="518396.32200000004"/>
    <n v="523580.28522000002"/>
    <n v="534051.89092440007"/>
  </r>
  <r>
    <n v="204020"/>
    <s v="CITY FINANCE"/>
    <s v="UTLTY SV -CONS BILL"/>
    <s v="2.4 - Revenue Management"/>
    <s v="Function:Finance and Administration:Core Function:Finance"/>
    <s v="O/204020.BAH.000"/>
    <s v="LEVS:AH:MRC:MUNICIPAL RUNNING COST"/>
    <s v="2020BAH000"/>
    <s v="LEVS:AH:MRC:MUNICIPAL RUNNING COST"/>
    <s v="Function:Finance and Administration:Core Function:Finance"/>
    <n v="4300019000"/>
    <s v="HR:MUNICIP.STAFF:SOCIAL CONTRIB.-PENSION"/>
    <s v="b6792f2f-0283-4a10-a1f9-87a50e1633f5"/>
    <x v="3"/>
    <m/>
    <s v="RV01_LEVS"/>
    <s v="TAXES: PROPERTY RATES: LEVIES"/>
    <n v="1000"/>
    <s v="ADM &amp; HO"/>
    <n v="4301177.5355999898"/>
    <n v="4344189.3109559901"/>
    <n v="4431073.0971751101"/>
  </r>
  <r>
    <n v="204022"/>
    <s v="CITY FINANCE"/>
    <s v="RATES_AUX REVENUE"/>
    <s v="2.4 - Revenue Management"/>
    <s v="Function:Finance and Administration:Core Function:Finance"/>
    <s v="O/204022.BAH.000"/>
    <s v="LEVS:AH:MRC:MUNICIPAL RUNNING COST"/>
    <s v="2022BAH000"/>
    <s v="LEVS:AH:MRC:MUNICIPAL RUNNING COST"/>
    <s v="Function:Finance and Administration:Core Function:Finance"/>
    <n v="4300019000"/>
    <s v="HR:MUNICIP.STAFF:SOCIAL CONTRIB.-PENSION"/>
    <s v="b6792f2f-0283-4a10-a1f9-87a50e1633f5"/>
    <x v="3"/>
    <m/>
    <s v="RV01_LEVS"/>
    <s v="TAXES: PROPERTY RATES: LEVIES"/>
    <n v="1000"/>
    <s v="ADM &amp; HO"/>
    <n v="746373.80280000006"/>
    <n v="753837.54082800006"/>
    <n v="768914.29164456006"/>
  </r>
  <r>
    <n v="204023"/>
    <s v="CITY FINANCE"/>
    <s v="DEBTORS MANAGEMENT"/>
    <s v="2.4 - Revenue Management"/>
    <s v="Function:Finance and Administration:Core Function:Finance"/>
    <s v="O/204023.BAH.000"/>
    <s v="LEVS:AH:MRC:MUNICIPAL RUNNING COST"/>
    <s v="2023BAH000"/>
    <s v="LEVS:AH:MRC:MUNICIPAL RUNNING COST"/>
    <s v="Function:Finance and Administration:Core Function:Finance"/>
    <n v="4300019000"/>
    <s v="HR:MUNICIP.STAFF:SOCIAL CONTRIB.-PENSION"/>
    <s v="b6792f2f-0283-4a10-a1f9-87a50e1633f5"/>
    <x v="3"/>
    <m/>
    <s v="RV01_LEVS"/>
    <s v="TAXES: PROPERTY RATES: LEVIES"/>
    <n v="1000"/>
    <s v="ADM &amp; HO"/>
    <n v="1315449.5856000006"/>
    <n v="1328604.0814560007"/>
    <n v="1355176.1630851207"/>
  </r>
  <r>
    <n v="204024"/>
    <s v="CITY FINANCE"/>
    <s v="CUSTOMER CARE"/>
    <s v="2.4 - Revenue Management"/>
    <s v="Function:Finance and Administration:Core Function:Finance"/>
    <s v="O/204024.BAH.000"/>
    <s v="LEVS:AH:MRC:MUNICIPAL RUNNING COST"/>
    <s v="2024BAH000"/>
    <s v="LEVS:AH:MRC:MUNICIPAL RUNNING COST"/>
    <s v="Function:Finance and Administration:Core Function:Finance"/>
    <n v="4300019000"/>
    <s v="HR:MUNICIP.STAFF:SOCIAL CONTRIB.-PENSION"/>
    <s v="b6792f2f-0283-4a10-a1f9-87a50e1633f5"/>
    <x v="3"/>
    <m/>
    <s v="RV01_LEVS"/>
    <s v="TAXES: PROPERTY RATES: LEVIES"/>
    <n v="1000"/>
    <s v="ADM &amp; HO"/>
    <n v="3000137.1143999994"/>
    <n v="3030138.4855439994"/>
    <n v="3090741.2552548796"/>
  </r>
  <r>
    <n v="204025"/>
    <s v="CITY FINANCE"/>
    <s v="LOSS CONTROL"/>
    <s v="2.1 - Asset Management"/>
    <s v="Function:Finance and Administration:Core Function:Asset Management"/>
    <s v="O/204025.BAH.000"/>
    <s v="LEVS:AH:MRC:MUNICIPAL RUNNING COST"/>
    <s v="2025BAH000"/>
    <s v="LEVS:AH:MRC:MUNICIPAL RUNNING COST"/>
    <s v="Function:Finance and Administration:Core Function:Asset Management"/>
    <n v="4300019000"/>
    <s v="HR:MUNICIP.STAFF:SOCIAL CONTRIB.-PENSION"/>
    <s v="b6792f2f-0283-4a10-a1f9-87a50e1633f5"/>
    <x v="3"/>
    <m/>
    <s v="RV01_LEVS"/>
    <s v="TAXES: PROPERTY RATES: LEVIES"/>
    <n v="1000"/>
    <s v="ADM &amp; HO"/>
    <n v="165094.992"/>
    <n v="166745.94192000001"/>
    <n v="170080.86075840003"/>
  </r>
  <r>
    <n v="204026"/>
    <s v="CITY FINANCE"/>
    <s v="ASSETS"/>
    <s v="2.1 - Asset Management"/>
    <s v="Function:Finance and Administration:Core Function:Asset Management"/>
    <s v="O/204026.BAH.000"/>
    <s v="LEVS:AH:MRC:MUNICIPAL RUNNING COST"/>
    <s v="2026BAH000"/>
    <s v="LEVS:AH:MRC:MUNICIPAL RUNNING COST"/>
    <s v="Function:Finance and Administration:Core Function:Asset Management"/>
    <n v="4300019000"/>
    <s v="HR:MUNICIP.STAFF:SOCIAL CONTRIB.-PENSION"/>
    <s v="b6792f2f-0283-4a10-a1f9-87a50e1633f5"/>
    <x v="3"/>
    <m/>
    <s v="RV01_LEVS"/>
    <s v="TAXES: PROPERTY RATES: LEVIES"/>
    <n v="1000"/>
    <s v="ADM &amp; HO"/>
    <n v="295222.92600000004"/>
    <n v="298175.15526000003"/>
    <n v="304138.65836520004"/>
  </r>
  <r>
    <n v="204027"/>
    <s v="CITY FINANCE"/>
    <s v="BUDGET PLANNING"/>
    <s v="2.2 - Budget and Treasury Management"/>
    <s v="Function:Finance and Administration:Core Function:Budget and Treasury Office"/>
    <s v="O/204027.BAH.000"/>
    <s v="LEVS:AH:MRC:MUNICIPAL RUNNING COST"/>
    <s v="2027BAH000"/>
    <s v="LEVS:AH:MRC:MUNICIPAL RUNNING COST"/>
    <s v="Function:Finance and Administration:Core Function:Budget and Treasury Office"/>
    <n v="4300019000"/>
    <s v="HR:MUNICIP.STAFF:SOCIAL CONTRIB.-PENSION"/>
    <s v="b6792f2f-0283-4a10-a1f9-87a50e1633f5"/>
    <x v="3"/>
    <m/>
    <s v="RV01_LEVS"/>
    <s v="TAXES: PROPERTY RATES: LEVIES"/>
    <n v="1000"/>
    <s v="ADM &amp; HO"/>
    <n v="66996.638399999996"/>
    <n v="67666.604783999996"/>
    <n v="69019.936879679997"/>
  </r>
  <r>
    <n v="204032"/>
    <s v="CITY FINANCE"/>
    <s v="COMPL &amp; REPORTNG"/>
    <s v="2.2 - Budget and Treasury Management"/>
    <s v="Function:Finance and Administration:Core Function:Finance"/>
    <s v="O/204032.BAH.000"/>
    <s v="LEVS:AH:MRC:MUNICIPAL RUNNING COST"/>
    <s v="2032BAH000"/>
    <s v="LEVS:AH:MRC:MUNICIPAL RUNNING COST"/>
    <s v="Function:Finance and Administration:Core Function:Finance"/>
    <n v="4300019000"/>
    <s v="HR:MUNICIP.STAFF:SOCIAL CONTRIB.-PENSION"/>
    <s v="b6792f2f-0283-4a10-a1f9-87a50e1633f5"/>
    <x v="3"/>
    <m/>
    <s v="RV01_LEVS"/>
    <s v="TAXES: PROPERTY RATES: LEVIES"/>
    <n v="1000"/>
    <s v="ADM &amp; HO"/>
    <n v="409732.39319999999"/>
    <n v="413829.71713200002"/>
    <n v="422106.31147464004"/>
  </r>
  <r>
    <n v="204033"/>
    <s v="CITY FINANCE"/>
    <s v="FINANCIAL PERFOMANCE"/>
    <s v="2.2 - Budget and Treasury Management"/>
    <s v="Function:Finance and Administration:Core Function:Finance"/>
    <s v="O/204033.BAH.000"/>
    <s v="LEVS:AH:MRC:MUNICIPAL RUNNING COST"/>
    <s v="2033BAH000"/>
    <s v="LEVS:AH:MRC:MUNICIPAL RUNNING COST"/>
    <s v="Function:Finance and Administration:Core Function:Finance"/>
    <n v="4300019000"/>
    <s v="HR:MUNICIP.STAFF:SOCIAL CONTRIB.-PENSION"/>
    <s v="b6792f2f-0283-4a10-a1f9-87a50e1633f5"/>
    <x v="3"/>
    <m/>
    <s v="RV01_LEVS"/>
    <s v="TAXES: PROPERTY RATES: LEVIES"/>
    <n v="1000"/>
    <s v="ADM &amp; HO"/>
    <n v="509118.16440000001"/>
    <n v="514209.34604400001"/>
    <n v="524493.53296488"/>
  </r>
  <r>
    <n v="204037"/>
    <s v="CITY FINANCE"/>
    <s v="LOGISTIC"/>
    <s v="2.5 - Supply Chain Management"/>
    <s v="Function:Finance and Administration:Core Function:Supply Chain Management"/>
    <s v="O/204037.BAH.000"/>
    <s v="LEVS:AH:MRC:MUNICIPAL RUNNING COST"/>
    <s v="2037BAH000"/>
    <s v="LEVS:AH:MRC:MUNICIPAL RUNNING COST"/>
    <s v="Function:Finance and Administration:Core Function:Supply Chain Management"/>
    <n v="4300019000"/>
    <s v="HR:MUNICIP.STAFF:SOCIAL CONTRIB.-PENSION"/>
    <s v="b6792f2f-0283-4a10-a1f9-87a50e1633f5"/>
    <x v="3"/>
    <m/>
    <s v="RV01_LEVS"/>
    <s v="TAXES: PROPERTY RATES: LEVIES"/>
    <n v="1000"/>
    <s v="ADM &amp; HO"/>
    <n v="1299394.44"/>
    <n v="1312388.3843999999"/>
    <n v="1338636.152088"/>
  </r>
  <r>
    <n v="204039"/>
    <s v="CITY FINANCE"/>
    <s v="FIN &amp; CASH MNGT"/>
    <s v="2.2 - Budget and Treasury Management"/>
    <s v="Function:Finance and Administration:Core Function:Budget and Treasury Office"/>
    <s v="O/204039.BAH.000"/>
    <s v="LEVS:AH:MRC:MUNICIPAL RUNNING COST"/>
    <s v="2039BAH000"/>
    <s v="LEVS:AH:MRC:MUNICIPAL RUNNING COST"/>
    <s v="Function:Finance and Administration:Core Function:Budget and Treasury Office"/>
    <n v="4300019000"/>
    <s v="HR:MUNICIP.STAFF:SOCIAL CONTRIB.-PENSION"/>
    <s v="b6792f2f-0283-4a10-a1f9-87a50e1633f5"/>
    <x v="3"/>
    <m/>
    <s v="RV01_LEVS"/>
    <s v="TAXES: PROPERTY RATES: LEVIES"/>
    <n v="1000"/>
    <s v="ADM &amp; HO"/>
    <n v="233411.18400000001"/>
    <n v="235745.29584000001"/>
    <n v="240460.2017568"/>
  </r>
  <r>
    <n v="204041"/>
    <s v="CITY FINANCE"/>
    <s v="PAY OFFICE"/>
    <s v="2.3 - Expenditure Management"/>
    <s v="Function:Finance and Administration:Core Function:Finance"/>
    <s v="O/204041.BAH.000"/>
    <s v="LEVS:AH:MRC:MUNICIPAL RUNNING COST"/>
    <s v="2041BAH000"/>
    <s v="LEVS:AH:MRC:MUNICIPAL RUNNING COST"/>
    <s v="Function:Finance and Administration:Core Function:Finance"/>
    <n v="4300019000"/>
    <s v="HR:MUNICIP.STAFF:SOCIAL CONTRIB.-PENSION"/>
    <s v="b6792f2f-0283-4a10-a1f9-87a50e1633f5"/>
    <x v="3"/>
    <m/>
    <s v="RV01_LEVS"/>
    <s v="TAXES: PROPERTY RATES: LEVIES"/>
    <n v="1000"/>
    <s v="ADM &amp; HO"/>
    <n v="864970.22759999998"/>
    <n v="873619.92987600004"/>
    <n v="891092.32847352"/>
  </r>
  <r>
    <n v="204043"/>
    <s v="CITY FINANCE"/>
    <s v="CREDITORS"/>
    <s v="2.3 - Expenditure Management"/>
    <s v="Function:Finance and Administration:Core Function:Finance"/>
    <s v="O/204043.BAH.000"/>
    <s v="LEVS:AH:MRC:MUNICIPAL RUNNING COST"/>
    <s v="2043BAH000"/>
    <s v="LEVS:AH:MRC:MUNICIPAL RUNNING COST"/>
    <s v="Function:Finance and Administration:Core Function:Finance"/>
    <n v="4300019000"/>
    <s v="HR:MUNICIP.STAFF:SOCIAL CONTRIB.-PENSION"/>
    <s v="b6792f2f-0283-4a10-a1f9-87a50e1633f5"/>
    <x v="3"/>
    <m/>
    <s v="RV01_LEVS"/>
    <s v="TAXES: PROPERTY RATES: LEVIES"/>
    <n v="1000"/>
    <s v="ADM &amp; HO"/>
    <n v="826022.38440000021"/>
    <n v="834282.60824400024"/>
    <n v="850968.26040888031"/>
  </r>
  <r>
    <n v="204048"/>
    <s v="CITY FINANCE"/>
    <s v="BUDGET PLANNING_ IMP"/>
    <s v="2.2 - Budget and Treasury Management"/>
    <s v="Function:Finance and Administration:Core Function:Budget and Treasury Office"/>
    <s v="O/204048.BAH.000"/>
    <s v="LEVS:AH:MRC:MUNICIPAL RUNNING COST"/>
    <s v="2048BAH000"/>
    <s v="LEVS:AH:MRC:MUNICIPAL RUNNING COST"/>
    <s v="Function:Finance and Administration:Core Function:Budget and Treasury Office"/>
    <n v="4300019000"/>
    <s v="HR:MUNICIP.STAFF:SOCIAL CONTRIB.-PENSION"/>
    <s v="b6792f2f-0283-4a10-a1f9-87a50e1633f5"/>
    <x v="3"/>
    <m/>
    <s v="RV01_LEVS"/>
    <s v="TAXES: PROPERTY RATES: LEVIES"/>
    <n v="1000"/>
    <s v="ADM &amp; HO"/>
    <n v="1664298.8436"/>
    <n v="1680941.832036"/>
    <n v="1714560.66867672"/>
  </r>
  <r>
    <n v="204050"/>
    <s v="CITY FINANCE"/>
    <s v="DEMAND &amp; ACQUISTION"/>
    <s v="2.5 - Supply Chain Management"/>
    <s v="Function:Finance and Administration:Core Function:Supply Chain Management"/>
    <s v="O/204050.BAH.000"/>
    <s v="LEVS:AH:MRC:MUNICIPAL RUNNING COST"/>
    <s v="2050BAH000"/>
    <s v="LEVS:AH:MRC:MUNICIPAL RUNNING COST"/>
    <s v="Function:Finance and Administration:Core Function:Supply Chain Management"/>
    <n v="4300019000"/>
    <s v="HR:MUNICIP.STAFF:SOCIAL CONTRIB.-PENSION"/>
    <s v="b6792f2f-0283-4a10-a1f9-87a50e1633f5"/>
    <x v="3"/>
    <m/>
    <s v="RV01_LEVS"/>
    <s v="TAXES: PROPERTY RATES: LEVIES"/>
    <n v="1000"/>
    <s v="ADM &amp; HO"/>
    <n v="872444.19600000023"/>
    <n v="881168.6379600002"/>
    <n v="898792.01071920025"/>
  </r>
  <r>
    <n v="204051"/>
    <s v="CITY FINANCE"/>
    <s v="BIDS CNTRCTS &amp; MONIT"/>
    <s v="2.5 - Supply Chain Management"/>
    <s v="Function:Finance and Administration:Core Function:Supply Chain Management"/>
    <s v="O/204051.BAH.000"/>
    <s v="LEVS:AH:MRC:MUNICIPAL RUNNING COST"/>
    <s v="2051BAH000"/>
    <s v="LEVS:AH:MRC:MUNICIPAL RUNNING COST"/>
    <s v="Function:Finance and Administration:Core Function:Supply Chain Management"/>
    <n v="4300019000"/>
    <s v="HR:MUNICIP.STAFF:SOCIAL CONTRIB.-PENSION"/>
    <s v="b6792f2f-0283-4a10-a1f9-87a50e1633f5"/>
    <x v="3"/>
    <m/>
    <s v="RV01_LEVS"/>
    <s v="TAXES: PROPERTY RATES: LEVIES"/>
    <n v="1000"/>
    <s v="ADM &amp; HO"/>
    <n v="1021173.8064000001"/>
    <n v="1031385.5444640002"/>
    <n v="1052013.2553532801"/>
  </r>
  <r>
    <n v="204104"/>
    <s v="CITY FINANCE"/>
    <s v="FINANCIAL MANAGER"/>
    <s v="2.2 - Budget and Treasury Management"/>
    <s v="Function:Finance and Administration:Core Function:Budget and Treasury Office"/>
    <s v="O/204104.BAH.000"/>
    <s v="LEVS:AH:MRC:MUNICIPAL RUNNING COST"/>
    <s v="2104BAH000"/>
    <s v="LEVS:AH:MRC:MUNICIPAL RUNNING COST"/>
    <s v="Function:Finance and Administration:Core Function:Budget and Treasury Office"/>
    <n v="4300019000"/>
    <s v="HR:MUNICIP.STAFF:SOCIAL CONTRIB.-PENSION"/>
    <s v="b6792f2f-0283-4a10-a1f9-87a50e1633f5"/>
    <x v="3"/>
    <m/>
    <s v="RV01_LEVS"/>
    <s v="TAXES: PROPERTY RATES: LEVIES"/>
    <n v="1000"/>
    <s v="ADM &amp; HO"/>
    <n v="464839.20600000001"/>
    <n v="469487.59805999999"/>
    <n v="478877.35002120002"/>
  </r>
  <r>
    <n v="204160"/>
    <s v="CITY FINANCE"/>
    <s v="FLT MNGT TRNS &amp; PLNT"/>
    <s v="2.1 - Asset Management"/>
    <s v="Function:Finance and Administration:Core Function:Asset Management"/>
    <s v="O/204160.BAH.000"/>
    <s v="LEVS:AH:MRC:MUNICIPAL RUNNING COST"/>
    <s v="2160BAH000"/>
    <s v="LEVS:AH:MRC:MUNICIPAL RUNNING COST"/>
    <s v="Function:Finance and Administration:Core Function:Asset Management"/>
    <n v="4300019000"/>
    <s v="HR:MUNICIP.STAFF:SOCIAL CONTRIB.-PENSION"/>
    <s v="b6792f2f-0283-4a10-a1f9-87a50e1633f5"/>
    <x v="3"/>
    <m/>
    <s v="RV01_LEVS"/>
    <s v="TAXES: PROPERTY RATES: LEVIES"/>
    <n v="1000"/>
    <s v="ADM &amp; HO"/>
    <n v="1082854.9032000001"/>
    <n v="1093683.4522320002"/>
    <n v="1115557.1212766401"/>
  </r>
  <r>
    <n v="204242"/>
    <s v="CITY FINANCE"/>
    <s v="REAL_EST&amp;VAL"/>
    <s v="2.1 - Asset Management"/>
    <s v="Function:Finance and Administration:Core Function:Property Services"/>
    <s v="O/204242.JAH.000"/>
    <s v="MSE:AH:MRC:MUNICIPAL RUNNING COST"/>
    <s v="2242JAH000"/>
    <s v="MSE:AH:MRC:MUNICIPAL RUNNING COST"/>
    <s v="Function:Finance and Administration:Core Function:Property Services"/>
    <n v="4300019000"/>
    <s v="HR:MUNICIP.STAFF:SOCIAL CONTRIB.-PENSION"/>
    <s v="b6792f2f-0283-4a10-a1f9-87a50e1633f5"/>
    <x v="3"/>
    <m/>
    <s v="RV01_MSE"/>
    <s v="COUNCIL: MUNICIPAL SERVICES: ELECTRICITY"/>
    <n v="1000"/>
    <s v="ADM &amp; HO"/>
    <n v="1169825.1780000001"/>
    <n v="1181523.4297800001"/>
    <n v="1205153.8983756001"/>
  </r>
  <r>
    <n v="302501"/>
    <s v="CORPORATE SERVICES"/>
    <s v="GM - CORP_SERV"/>
    <s v="4.1 - Human Resources Management"/>
    <s v="Function:Finance and Administration:Core Function:Human Resources"/>
    <s v="O/302501.BAH.000"/>
    <s v="LEVS:AH:MRC:MUNICIPAL RUNNING COST"/>
    <s v="3501BAH000"/>
    <s v="LEVS:AH:MRC:MUNICIPAL RUNNING COST"/>
    <s v="Function:Finance and Administration:Core Function:Human Resources"/>
    <n v="4300019000"/>
    <s v="HR:MUNICIP.STAFF:SOCIAL CONTRIB.-PENSION"/>
    <s v="b6792f2f-0283-4a10-a1f9-87a50e1633f5"/>
    <x v="3"/>
    <m/>
    <s v="RV01_LEVS"/>
    <s v="TAXES: PROPERTY RATES: LEVIES"/>
    <n v="1000"/>
    <s v="ADM &amp; HO"/>
    <n v="427083.11399999994"/>
    <n v="431353.94513999997"/>
    <n v="439981.02404279995"/>
  </r>
  <r>
    <n v="303070"/>
    <s v="CORPORATE SERVICES"/>
    <s v="HR - MNGT"/>
    <s v="4.1 - Human Resources Management"/>
    <s v="Function:Finance and Administration:Core Function:Human Resources"/>
    <s v="O/303070.BAH.000"/>
    <s v="LEVS:AH:MRC:MUNICIPAL RUNNING COST"/>
    <s v="3070BAH000"/>
    <s v="LEVS:AH:MRC:MUNICIPAL RUNNING COST"/>
    <s v="Function:Finance and Administration:Core Function:Human Resources"/>
    <n v="4300019000"/>
    <s v="HR:MUNICIP.STAFF:SOCIAL CONTRIB.-PENSION"/>
    <s v="b6792f2f-0283-4a10-a1f9-87a50e1633f5"/>
    <x v="3"/>
    <m/>
    <s v="RV01_LEVS"/>
    <s v="TAXES: PROPERTY RATES: LEVIES"/>
    <n v="1000"/>
    <s v="ADM &amp; HO"/>
    <n v="970163.46840000013"/>
    <n v="979865.10308400018"/>
    <n v="999462.40514568018"/>
  </r>
  <r>
    <n v="303075"/>
    <s v="CORPORATE SERVICES"/>
    <s v="ICT - MNGT"/>
    <s v="4.2 - Information Technology"/>
    <s v="Function:Finance and Administration:Core Function:Information Technology"/>
    <s v="O/303075.BAH.000"/>
    <s v="LEVS:AH:MRC:MUNICIPAL RUNNING COST"/>
    <s v="3075BAH000"/>
    <s v="LEVS:AH:MRC:MUNICIPAL RUNNING COST"/>
    <s v="Function:Finance and Administration:Core Function:Information Technology"/>
    <n v="4300019000"/>
    <s v="HR:MUNICIP.STAFF:SOCIAL CONTRIB.-PENSION"/>
    <s v="b6792f2f-0283-4a10-a1f9-87a50e1633f5"/>
    <x v="3"/>
    <m/>
    <s v="RV01_LEVS"/>
    <s v="TAXES: PROPERTY RATES: LEVIES"/>
    <n v="1000"/>
    <s v="ADM &amp; HO"/>
    <n v="446721.91799999995"/>
    <n v="451189.13717999996"/>
    <n v="460212.91992359998"/>
  </r>
  <r>
    <n v="303077"/>
    <s v="CORPORATE SERVICES"/>
    <s v="SECR &amp; AUX SER_MNGT"/>
    <s v="4.4 - Secretariat and Auxiliary Services"/>
    <s v="Function:Finance and Administration:Core Function:Administrative and Corporate Support"/>
    <s v="O/303077.BAH.000"/>
    <s v="LEVS:AH:MRC:MUNICIPAL RUNNING COST"/>
    <s v="3077BAH000"/>
    <s v="LEVS:AH:MRC:MUNICIPAL RUNNING COST"/>
    <s v="Function:Finance and Administration:Core Function:Administrative and Corporate Support"/>
    <n v="4300019000"/>
    <s v="HR:MUNICIP.STAFF:SOCIAL CONTRIB.-PENSION"/>
    <s v="b6792f2f-0283-4a10-a1f9-87a50e1633f5"/>
    <x v="3"/>
    <m/>
    <s v="RV01_LEVS"/>
    <s v="TAXES: PROPERTY RATES: LEVIES"/>
    <n v="1000"/>
    <s v="ADM &amp; HO"/>
    <n v="243266.18280000001"/>
    <n v="245698.84462800002"/>
    <n v="250612.82152056001"/>
  </r>
  <r>
    <n v="304001"/>
    <s v="CORPORATE SERVICES"/>
    <s v="HR - SUSTAIN DEV"/>
    <s v="4.1 - Human Resources Management"/>
    <s v="Function:Finance and Administration:Core Function:Human Resources"/>
    <s v="O/304001.BAH.000"/>
    <s v="LEVS:AH:MRC:MUNICIPAL RUNNING COST"/>
    <s v="3001BAH000"/>
    <s v="LEVS:AH:MRC:MUNICIPAL RUNNING COST"/>
    <s v="Function:Finance and Administration:Core Function:Human Resources"/>
    <n v="4300019000"/>
    <s v="HR:MUNICIP.STAFF:SOCIAL CONTRIB.-PENSION"/>
    <s v="b6792f2f-0283-4a10-a1f9-87a50e1633f5"/>
    <x v="3"/>
    <m/>
    <s v="RV01_LEVS"/>
    <s v="TAXES: PROPERTY RATES: LEVIES"/>
    <n v="1000"/>
    <s v="ADM &amp; HO"/>
    <n v="505730.65920000005"/>
    <n v="510787.96579200006"/>
    <n v="521003.72510784009"/>
  </r>
  <r>
    <n v="304038"/>
    <s v="CORPORATE SERVICES"/>
    <s v="HR - FINANCE_CMO_COR"/>
    <s v="4.1 - Human Resources Management"/>
    <s v="Function:Finance and Administration:Core Function:Finance"/>
    <s v="O/304038.BAH.000"/>
    <s v="LEVS:AH:MRC:MUNICIPAL RUNNING COST"/>
    <s v="3038BAH000"/>
    <s v="LEVS:AH:MRC:MUNICIPAL RUNNING COST"/>
    <s v="Function:Finance and Administration:Core Function:Finance"/>
    <n v="4300019000"/>
    <s v="HR:MUNICIP.STAFF:SOCIAL CONTRIB.-PENSION"/>
    <s v="b6792f2f-0283-4a10-a1f9-87a50e1633f5"/>
    <x v="3"/>
    <m/>
    <s v="RV01_LEVS"/>
    <s v="TAXES: PROPERTY RATES: LEVIES"/>
    <n v="1000"/>
    <s v="ADM &amp; HO"/>
    <n v="426669.30119999999"/>
    <n v="430935.99421199999"/>
    <n v="439554.71409624"/>
  </r>
  <r>
    <n v="304072"/>
    <s v="CORPORATE SERVICES"/>
    <s v="ICT - INFRASTRUCTURE"/>
    <s v="4.2 - Information Technology"/>
    <s v="Function:Finance and Administration:Core Function:Information Technology"/>
    <s v="O/304072.BAH.000"/>
    <s v="LEVS:AH:MRC:MUNICIPAL RUNNING COST"/>
    <s v="3072BAH000"/>
    <s v="LEVS:AH:MRC:MUNICIPAL RUNNING COST"/>
    <s v="Function:Finance and Administration:Core Function:Information Technology"/>
    <n v="4300019000"/>
    <s v="HR:MUNICIP.STAFF:SOCIAL CONTRIB.-PENSION"/>
    <s v="b6792f2f-0283-4a10-a1f9-87a50e1633f5"/>
    <x v="3"/>
    <m/>
    <s v="RV01_LEVS"/>
    <s v="TAXES: PROPERTY RATES: LEVIES"/>
    <n v="1000"/>
    <s v="ADM &amp; HO"/>
    <n v="581078.08440000005"/>
    <n v="586888.8652440001"/>
    <n v="598626.64254888007"/>
  </r>
  <r>
    <n v="304073"/>
    <s v="CORPORATE SERVICES"/>
    <s v="SYSTEMS ADMIN"/>
    <s v="4.2 - Information Technology"/>
    <s v="Function:Finance and Administration:Core Function:Information Technology"/>
    <s v="O/304073.BAH.000"/>
    <s v="LEVS:AH:MRC:MUNICIPAL RUNNING COST"/>
    <s v="3073BAH000"/>
    <s v="LEVS:AH:MRC:MUNICIPAL RUNNING COST"/>
    <s v="Function:Finance and Administration:Core Function:Information Technology"/>
    <n v="4300019000"/>
    <s v="HR:MUNICIP.STAFF:SOCIAL CONTRIB.-PENSION"/>
    <s v="b6792f2f-0283-4a10-a1f9-87a50e1633f5"/>
    <x v="3"/>
    <m/>
    <s v="RV01_LEVS"/>
    <s v="TAXES: PROPERTY RATES: LEVIES"/>
    <n v="1000"/>
    <s v="ADM &amp; HO"/>
    <n v="166617.8676"/>
    <n v="168284.04627600001"/>
    <n v="171649.72720152"/>
  </r>
  <r>
    <n v="304103"/>
    <s v="CORPORATE SERVICES"/>
    <s v="HR - INFRASTR SERV"/>
    <s v="4.1 - Human Resources Management"/>
    <s v="Function:Finance and Administration:Core Function:Administrative and Corporate Support"/>
    <s v="O/304103.JAH.000"/>
    <s v="MSE:AH:MRC:MUNICIPAL RUNNING COST"/>
    <s v="3103JAH000"/>
    <s v="MSE:AH:MRC:MUNICIPAL RUNNING COST"/>
    <s v="Function:Finance and Administration:Core Function:Administrative and Corporate Support"/>
    <n v="4300019000"/>
    <s v="HR:MUNICIP.STAFF:SOCIAL CONTRIB.-PENSION"/>
    <s v="b6792f2f-0283-4a10-a1f9-87a50e1633f5"/>
    <x v="3"/>
    <m/>
    <s v="RV01_MSE"/>
    <s v="COUNCIL: MUNICIPAL SERVICES: ELECTRICITY"/>
    <n v="1000"/>
    <s v="ADM &amp; HO"/>
    <n v="544228.35120000003"/>
    <n v="549670.63471200003"/>
    <n v="560664.04740624002"/>
  </r>
  <r>
    <n v="304346"/>
    <s v="CORPORATE SERVICES"/>
    <s v="OCCUPATIONAL HEALTH"/>
    <s v="4.1 - Human Resources Management"/>
    <s v="Function:Finance and Administration:Core Function:Human Resources"/>
    <s v="O/304346.BAH.000"/>
    <s v="LEVS:AH:MRC:MUNICIPAL RUNNING COST"/>
    <s v="3346BAH000"/>
    <s v="LEVS:AH:MRC:MUNICIPAL RUNNING COST"/>
    <s v="Function:Finance and Administration:Core Function:Human Resources"/>
    <n v="4300019000"/>
    <s v="HR:MUNICIP.STAFF:SOCIAL CONTRIB.-PENSION"/>
    <s v="b6792f2f-0283-4a10-a1f9-87a50e1633f5"/>
    <x v="3"/>
    <m/>
    <s v="RV01_LEVS"/>
    <s v="TAXES: PROPERTY RATES: LEVIES"/>
    <n v="1000"/>
    <s v="ADM &amp; HO"/>
    <n v="803428.30439999991"/>
    <n v="811462.58744399995"/>
    <n v="827691.83919287997"/>
  </r>
  <r>
    <n v="304502"/>
    <s v="CORPORATE SERVICES"/>
    <s v="LEGAL SERVICES"/>
    <s v="4.3 - Legal Services"/>
    <s v="Function:Finance and Administration:Core Function:Legal Services"/>
    <s v="O/304502.BAH.000"/>
    <s v="LEVS:AH:MRC:MUNICIPAL RUNNING COST"/>
    <s v="3502BAH000"/>
    <s v="LEVS:AH:MRC:MUNICIPAL RUNNING COST"/>
    <s v="Function:Finance and Administration:Core Function:Legal Services"/>
    <n v="4300019000"/>
    <s v="HR:MUNICIP.STAFF:SOCIAL CONTRIB.-PENSION"/>
    <s v="b6792f2f-0283-4a10-a1f9-87a50e1633f5"/>
    <x v="3"/>
    <m/>
    <s v="RV01_LEVS"/>
    <s v="TAXES: PROPERTY RATES: LEVIES"/>
    <n v="1000"/>
    <s v="ADM &amp; HO"/>
    <n v="1619308.9380000003"/>
    <n v="1635502.0273800003"/>
    <n v="1668212.0679276004"/>
  </r>
  <r>
    <n v="304505"/>
    <s v="CORPORATE SERVICES"/>
    <s v="ARCHIVS_RGSTRY &amp; INF"/>
    <s v="4.4 - Secretariat and Auxiliary Services"/>
    <s v="Function:Finance and Administration:Core Function:Administrative and Corporate Support"/>
    <s v="O/304505.BAH.000"/>
    <s v="LEVS:AH:MRC:MUNICIPAL RUNNING COST"/>
    <s v="3505BAH000"/>
    <s v="LEVS:AH:MRC:MUNICIPAL RUNNING COST"/>
    <s v="Function:Finance and Administration:Core Function:Administrative and Corporate Support"/>
    <n v="4300019000"/>
    <s v="HR:MUNICIP.STAFF:SOCIAL CONTRIB.-PENSION"/>
    <s v="b6792f2f-0283-4a10-a1f9-87a50e1633f5"/>
    <x v="3"/>
    <m/>
    <s v="RV01_LEVS"/>
    <s v="TAXES: PROPERTY RATES: LEVIES"/>
    <n v="1000"/>
    <s v="ADM &amp; HO"/>
    <n v="311076.48000000004"/>
    <n v="314187.24480000004"/>
    <n v="320470.98969600006"/>
  </r>
  <r>
    <n v="304506"/>
    <s v="CORPORATE SERVICES"/>
    <s v="PRINTING"/>
    <s v="4.4 - Secretariat and Auxiliary Services"/>
    <s v="Function:Finance and Administration:Core Function:Administrative and Corporate Support"/>
    <s v="O/304506.BAH.000"/>
    <s v="LEVS:AH:MRC:MUNICIPAL RUNNING COST"/>
    <s v="3506BAH000"/>
    <s v="LEVS:AH:MRC:MUNICIPAL RUNNING COST"/>
    <s v="Function:Finance and Administration:Core Function:Administrative and Corporate Support"/>
    <n v="4300019000"/>
    <s v="HR:MUNICIP.STAFF:SOCIAL CONTRIB.-PENSION"/>
    <s v="b6792f2f-0283-4a10-a1f9-87a50e1633f5"/>
    <x v="3"/>
    <m/>
    <s v="RV01_LEVS"/>
    <s v="TAXES: PROPERTY RATES: LEVIES"/>
    <n v="1000"/>
    <s v="ADM &amp; HO"/>
    <n v="481667.59319999994"/>
    <n v="486484.26913199993"/>
    <n v="496213.95451463992"/>
  </r>
  <r>
    <n v="304507"/>
    <s v="CORPORATE SERVICES"/>
    <s v="SECRETARIAT"/>
    <s v="4.4 - Secretariat and Auxiliary Services"/>
    <s v="Function:Finance and Administration:Core Function:Administrative and Corporate Support"/>
    <s v="O/304507.BAH.000"/>
    <s v="LEVS:AH:MRC:MUNICIPAL RUNNING COST"/>
    <s v="3507BAH000"/>
    <s v="LEVS:AH:MRC:MUNICIPAL RUNNING COST"/>
    <s v="Function:Finance and Administration:Core Function:Administrative and Corporate Support"/>
    <n v="4300019000"/>
    <s v="HR:MUNICIP.STAFF:SOCIAL CONTRIB.-PENSION"/>
    <s v="b6792f2f-0283-4a10-a1f9-87a50e1633f5"/>
    <x v="3"/>
    <m/>
    <s v="RV01_LEVS"/>
    <s v="TAXES: PROPERTY RATES: LEVIES"/>
    <n v="1000"/>
    <s v="ADM &amp; HO"/>
    <n v="2778611.1827999991"/>
    <n v="2806397.294627999"/>
    <n v="2862525.2405205588"/>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300019000"/>
    <s v="HR:MUNICIP.STAFF:SOCIAL CONTRIB.-PENSION"/>
    <s v="b6792f2f-0283-4a10-a1f9-87a50e1633f5"/>
    <x v="3"/>
    <m/>
    <s v="RV01_LEVS"/>
    <s v="TAXES: PROPERTY RATES: LEVIES"/>
    <n v="1000"/>
    <s v="ADM &amp; HO"/>
    <n v="2247357.3707999997"/>
    <n v="2269830.9445079998"/>
    <n v="2315227.56339816"/>
  </r>
  <r>
    <n v="304526"/>
    <s v="CORPORATE SERVICES"/>
    <s v="ICT - PROJECTS"/>
    <s v="4.2 - Information Technology"/>
    <s v="Function:Finance and Administration:Core Function:Information Technology"/>
    <s v="O/304526.BAH.000"/>
    <s v="LEVS:AH:MRC:MUNICIPAL RUNNING COST"/>
    <s v="3526BAH000"/>
    <s v="LEVS:AH:MRC:MUNICIPAL RUNNING COST"/>
    <s v="Function:Finance and Administration:Core Function:Information Technology"/>
    <n v="4300019000"/>
    <s v="HR:MUNICIP.STAFF:SOCIAL CONTRIB.-PENSION"/>
    <s v="b6792f2f-0283-4a10-a1f9-87a50e1633f5"/>
    <x v="3"/>
    <m/>
    <s v="RV01_LEVS"/>
    <s v="TAXES: PROPERTY RATES: LEVIES"/>
    <n v="1000"/>
    <s v="ADM &amp; HO"/>
    <n v="209575.29480000003"/>
    <n v="211671.04774800004"/>
    <n v="215904.46870296003"/>
  </r>
  <r>
    <n v="304530"/>
    <s v="CORPORATE SERVICES"/>
    <s v="ORG DEV &amp; SKLS DEV"/>
    <s v="4.1 - Human Resources Management"/>
    <s v="Function:Finance and Administration:Core Function:Human Resources"/>
    <s v="O/304530.BAH.000"/>
    <s v="LEVS:AH:MRC:MUNICIPAL RUNNING COST"/>
    <s v="3530BAH000"/>
    <s v="LEVS:AH:MRC:MUNICIPAL RUNNING COST"/>
    <s v="Function:Finance and Administration:Core Function:Human Resources"/>
    <n v="4300019000"/>
    <s v="HR:MUNICIP.STAFF:SOCIAL CONTRIB.-PENSION"/>
    <s v="b6792f2f-0283-4a10-a1f9-87a50e1633f5"/>
    <x v="3"/>
    <m/>
    <s v="RV01_LEVS"/>
    <s v="TAXES: PROPERTY RATES: LEVIES"/>
    <n v="1000"/>
    <s v="ADM &amp; HO"/>
    <n v="937830.94440000015"/>
    <n v="947209.25384400017"/>
    <n v="966153.4389208802"/>
  </r>
  <r>
    <n v="402284"/>
    <s v="COMMUNITY SERVICES"/>
    <s v="GM - COMMUNITY_SERV"/>
    <s v="4.5 - General Manager: Corporate Service"/>
    <s v="Function:Executive and Council:Core Function:Municipal Manager, Town Secretary and Chief Executive"/>
    <s v="O/402284.JAH.000"/>
    <s v="MSE:AH:MRC:MUNICIPAL RUNNING COST"/>
    <s v="4284JAH000"/>
    <s v="MSE:AH:MRC:MUNICIPAL RUNNING COST"/>
    <s v="Function:Executive and Council:Core Function:Municipal Manager, Town Secretary and Chief Executive"/>
    <n v="4300019000"/>
    <s v="HR:MUNICIP.STAFF:SOCIAL CONTRIB.-PENSION"/>
    <s v="b6792f2f-0283-4a10-a1f9-87a50e1633f5"/>
    <x v="3"/>
    <m/>
    <s v="RV01_LEVS"/>
    <s v="TAXES: PROPERTY RATES: LEVIES"/>
    <n v="1000"/>
    <s v="ADM &amp; HO"/>
    <n v="242522.976"/>
    <n v="244948.20576000001"/>
    <n v="249847.16987520002"/>
  </r>
  <r>
    <n v="403066"/>
    <s v="COMMUNITY SERVICES"/>
    <s v="PUB SAFE_ EM - MNGT"/>
    <s v="3.2 - Public Safety, Emergency Services and Enforcement"/>
    <s v="Function:Public Safety:Non-core Function:Fire Fighting and Protection"/>
    <s v="O/403066.JAH.000"/>
    <s v="MSE:AH:MRC:MUNICIPAL RUNNING COST"/>
    <s v="4066JAH000"/>
    <s v="MSE:AH:MRC:MUNICIPAL RUNNING COST"/>
    <s v="Function:Public Safety:Non-core Function:Fire Fighting and Protection"/>
    <n v="4300019000"/>
    <s v="HR:MUNICIP.STAFF:SOCIAL CONTRIB.-PENSION"/>
    <s v="b6792f2f-0283-4a10-a1f9-87a50e1633f5"/>
    <x v="3"/>
    <m/>
    <s v="RV01_MSE"/>
    <s v="COUNCIL: MUNICIPAL SERVICES: ELECTRICITY"/>
    <n v="1000"/>
    <s v="ADM &amp; HO"/>
    <n v="1105575.5496"/>
    <n v="1116631.305096"/>
    <n v="1138963.9311979199"/>
  </r>
  <r>
    <n v="403068"/>
    <s v="COMMUNITY SERVICES"/>
    <s v="WASTE MANAGEMENT"/>
    <s v="3.4 - Waste Management"/>
    <s v="Function:Waste Management:Core Function:Solid Waste Removal"/>
    <s v="O/403068.MAH.000"/>
    <s v="WAST:AH:MRC:MUNICIPAL RUNNING COST"/>
    <s v="4068MAH000"/>
    <s v="WAST:AH:MRC:MUNICIPAL RUNNING COST"/>
    <s v="Function:Waste Management:Core Function:Solid Waste Removal"/>
    <n v="4300019000"/>
    <s v="HR:MUNICIP.STAFF:SOCIAL CONTRIB.-PENSION"/>
    <s v="b6792f2f-0283-4a10-a1f9-87a50e1633f5"/>
    <x v="3"/>
    <s v="R/M"/>
    <s v="RV01_LEVS"/>
    <s v="TAXES: PROPERTY RATES: LEVIES"/>
    <n v="1000"/>
    <s v="ADM &amp; HO"/>
    <n v="808564.92857279989"/>
    <n v="816650.57785852789"/>
    <n v="832983.58941569843"/>
  </r>
  <r>
    <n v="403068"/>
    <s v="COMMUNITY SERVICES"/>
    <s v="WASTE MANAGEMENT"/>
    <s v="3.4 - Waste Management"/>
    <s v="Function:Waste Management:Core Function:Solid Waste Removal"/>
    <s v="O/403068.MAH.000"/>
    <s v="WAST:AH:MRC:MUNICIPAL RUNNING COST"/>
    <s v="4068MAH000"/>
    <s v="WAST:AH:MRC:MUNICIPAL RUNNING COST"/>
    <s v="Function:Waste Management:Core Function:Solid Waste Removal"/>
    <n v="4300019000"/>
    <s v="HR:MUNICIP.STAFF:SOCIAL CONTRIB.-PENSION"/>
    <s v="b6792f2f-0283-4a10-a1f9-87a50e1633f5"/>
    <x v="3"/>
    <s v="R/M"/>
    <s v="RV01_LEVS"/>
    <s v="TAXES: PROPERTY RATES: LEVIES"/>
    <n v="1000"/>
    <s v="ADM &amp; HO"/>
    <n v="316429.34880000004"/>
    <n v="319593.64228800003"/>
    <n v="325985.51513376005"/>
  </r>
  <r>
    <n v="403068"/>
    <s v="COMMUNITY SERVICES"/>
    <s v="WASTE MANAGEMENT"/>
    <s v="3.4 - Waste Management"/>
    <s v="Function:Waste Management:Core Function:Solid Waste Removal"/>
    <s v="O/403068.MAH.000"/>
    <s v="WAST:AH:MRC:MUNICIPAL RUNNING COST"/>
    <s v="4068MAH000"/>
    <s v="WAST:AH:MRC:MUNICIPAL RUNNING COST"/>
    <s v="Function:Waste Management:Core Function:Solid Waste Removal"/>
    <n v="4300019000"/>
    <s v="HR:MUNICIP.STAFF:SOCIAL CONTRIB.-PENSION"/>
    <s v="b6792f2f-0283-4a10-a1f9-87a50e1633f5"/>
    <x v="3"/>
    <s v="R/M"/>
    <s v="RV01_WAST"/>
    <s v="COUNCIL: MUNICIPAL SERVICES: WASTE"/>
    <n v="1000"/>
    <s v="ADM &amp; HO"/>
    <n v="588303.86399999994"/>
    <n v="594186.90263999999"/>
    <n v="606070.64069280005"/>
  </r>
  <r>
    <n v="403069"/>
    <s v="COMMUNITY SERVICES"/>
    <s v="SPORTS AND RECREATION"/>
    <s v="3.3 - Recreation and Facilities"/>
    <s v="Function:Sport and Recreation:Core Function:Recreational Facilities"/>
    <s v="O/403069.JAH.000"/>
    <s v="MSE:AH:MRC:MUNICIPAL RUNNING COST"/>
    <s v="4069JAH000"/>
    <s v="MSE:AH:MRC:MUNICIPAL RUNNING COST"/>
    <s v="Function:Sport and Recreation:Core Function:Recreational Facilities"/>
    <n v="4300019000"/>
    <s v="HR:MUNICIP.STAFF:SOCIAL CONTRIB.-PENSION"/>
    <s v="b6792f2f-0283-4a10-a1f9-87a50e1633f5"/>
    <x v="3"/>
    <s v="R/M"/>
    <s v="RV01_LEVS"/>
    <s v="TAXES: PROPERTY RATES: LEVIES"/>
    <n v="1000"/>
    <s v="ADM &amp; HO"/>
    <n v="78019.693983360004"/>
    <n v="78799.890923193612"/>
    <n v="80375.888741657487"/>
  </r>
  <r>
    <n v="403069"/>
    <s v="COMMUNITY SERVICES"/>
    <s v="SPORTS AND RECREATION"/>
    <s v="3.3 - Recreation and Facilities"/>
    <s v="Function:Sport and Recreation:Core Function:Recreational Facilities"/>
    <s v="O/403069.JAH.000"/>
    <s v="MSE:AH:MRC:MUNICIPAL RUNNING COST"/>
    <s v="4069JAH000"/>
    <s v="MSE:AH:MRC:MUNICIPAL RUNNING COST"/>
    <s v="Function:Sport and Recreation:Core Function:Recreational Facilities"/>
    <n v="4300019000"/>
    <s v="HR:MUNICIP.STAFF:SOCIAL CONTRIB.-PENSION"/>
    <s v="b6792f2f-0283-4a10-a1f9-87a50e1633f5"/>
    <x v="3"/>
    <s v="R/M"/>
    <s v="RV01_MSE"/>
    <s v="COUNCIL: MUNICIPAL SERVICES: ELECTRICITY"/>
    <n v="1000"/>
    <s v="ADM &amp; HO"/>
    <n v="3741309.0699993577"/>
    <n v="3778722.1606993512"/>
    <n v="3854296.6039133384"/>
  </r>
  <r>
    <n v="403243"/>
    <s v="COMMUNITY SERVICES"/>
    <s v="COMMUNITY HALLS"/>
    <s v="3.3 - Recreation and Facilities"/>
    <s v="Function:Community and Social Services:Core Function:Community Halls and Facilities"/>
    <s v="O/403243.BAH.000"/>
    <s v="LEVS:AH:MRC:MUNICIPAL RUNNING COST"/>
    <s v="4243BAH000"/>
    <s v="LEVS:AH:MRC:MUNICIPAL RUNNING COST"/>
    <s v="Function:Community and Social Services:Core Function:Community Halls and Facilities"/>
    <n v="4300019000"/>
    <s v="HR:MUNICIP.STAFF:SOCIAL CONTRIB.-PENSION"/>
    <s v="b6792f2f-0283-4a10-a1f9-87a50e1633f5"/>
    <x v="3"/>
    <m/>
    <s v="RV01_LEVS"/>
    <s v="TAXES: PROPERTY RATES: LEVIES"/>
    <n v="1000"/>
    <s v="ADM &amp; HO"/>
    <n v="156055.65481440001"/>
    <n v="157616.21136254401"/>
    <n v="160768.53558979489"/>
  </r>
  <r>
    <n v="403553"/>
    <s v="COMMUNITY SERVICES"/>
    <s v="AREA BASED - MNGT"/>
    <s v="3.1 - Area Based Management "/>
    <s v="Function:Community and Social Services:Non-core Function:Population Development"/>
    <s v="O/403553.JAH.000"/>
    <s v="MSE:AH:MRC:MUNICIPAL RUNNING COST"/>
    <s v="4553JAH000"/>
    <s v="MSE:AH:MRC:MUNICIPAL RUNNING COST"/>
    <s v="Function:Finance and Administration:Core Function:Administrative and Corporate Support"/>
    <n v="4300019000"/>
    <s v="HR:MUNICIP.STAFF:SOCIAL CONTRIB.-PENSION"/>
    <s v="b6792f2f-0283-4a10-a1f9-87a50e1633f5"/>
    <x v="3"/>
    <m/>
    <s v="RV01_LEVS"/>
    <s v="TAXES: PROPERTY RATES: LEVIES"/>
    <n v="1000"/>
    <s v="ADM &amp; HO"/>
    <n v="318129.70688064001"/>
    <n v="321311.00394944643"/>
    <n v="327737.22402843536"/>
  </r>
  <r>
    <n v="403553"/>
    <s v="COMMUNITY SERVICES"/>
    <s v="AREA BASED - MNGT"/>
    <s v="3.1 - Area Based Management "/>
    <s v="Function:Community and Social Services:Non-core Function:Population Development"/>
    <s v="O/403553.JAH.000"/>
    <s v="MSE:AH:MRC:MUNICIPAL RUNNING COST"/>
    <s v="4553JAH000"/>
    <s v="MSE:AH:MRC:MUNICIPAL RUNNING COST"/>
    <s v="Function:Finance and Administration:Core Function:Administrative and Corporate Support"/>
    <n v="4300019000"/>
    <s v="HR:MUNICIP.STAFF:SOCIAL CONTRIB.-PENSION"/>
    <s v="b6792f2f-0283-4a10-a1f9-87a50e1633f5"/>
    <x v="3"/>
    <m/>
    <s v="RV01_MSE"/>
    <s v="COUNCIL: MUNICIPAL SERVICES: ELECTRICITY"/>
    <n v="1000"/>
    <s v="ADM &amp; HO"/>
    <n v="519647.52479999996"/>
    <n v="524844.00004800002"/>
    <n v="535340.88004895998"/>
  </r>
  <r>
    <n v="404117"/>
    <s v="COMMUNITY SERVICES"/>
    <s v="EAST_ASHBRTON_CNTRL"/>
    <s v="3.1 - Area Based Management "/>
    <s v="Function:Finance and Administration:Core Function:Administrative and Corporate Support"/>
    <s v="O/404117.BZ4.000"/>
    <s v="LEVS:Z4:MRC:MUNICIPAL RUNNING COST"/>
    <s v="4117BZ4000"/>
    <s v="LEVS:Z4:MRC:MUNICIPAL RUNNING COST"/>
    <s v="Function:Finance and Administration:Core Function:Administrative and Corporate Support"/>
    <n v="4300019000"/>
    <s v="HR:MUNICIP.STAFF:SOCIAL CONTRIB.-PENSION"/>
    <s v="b6792f2f-0283-4a10-a1f9-87a50e1633f5"/>
    <x v="3"/>
    <m/>
    <s v="RV01_LEVS"/>
    <s v="TAXES: PROPERTY RATES: LEVIES"/>
    <n v="1000"/>
    <s v="ADM &amp; HO"/>
    <n v="19612.388010240003"/>
    <n v="19808.511890342405"/>
    <n v="20204.682128149252"/>
  </r>
  <r>
    <n v="404117"/>
    <s v="COMMUNITY SERVICES"/>
    <s v="EAST_ASHBRTON_CNTRL"/>
    <s v="3.1 - Area Based Management "/>
    <s v="Function:Finance and Administration:Core Function:Administrative and Corporate Support"/>
    <s v="O/404117.BZ4.000"/>
    <s v="LEVS:Z4:MRC:MUNICIPAL RUNNING COST"/>
    <s v="4117BZ4000"/>
    <s v="LEVS:Z4:MRC:MUNICIPAL RUNNING COST"/>
    <s v="Function:Finance and Administration:Core Function:Administrative and Corporate Support"/>
    <n v="4300019000"/>
    <s v="HR:MUNICIP.STAFF:SOCIAL CONTRIB.-PENSION"/>
    <s v="b6792f2f-0283-4a10-a1f9-87a50e1633f5"/>
    <x v="3"/>
    <m/>
    <s v="RV01_LEVS"/>
    <s v="TAXES: PROPERTY RATES: LEVIES"/>
    <n v="1000"/>
    <s v="ADM &amp; HO"/>
    <n v="758631.33840000001"/>
    <n v="766217.65178399999"/>
    <n v="781542.00481968001"/>
  </r>
  <r>
    <n v="404118"/>
    <s v="COMMUNITY SERVICES"/>
    <s v="NORTHERN"/>
    <s v="3.1 - Area Based Management "/>
    <s v="Function:Finance and Administration:Core Function:Administrative and Corporate Support"/>
    <s v="O/404118.BZ5.000"/>
    <s v="LEVS:Z5:MRC:MUNICIPAL RUNNING COST"/>
    <s v="4118BZ5000"/>
    <s v="LEVS:Z5:MRC:MUNICIPAL RUNNING COST"/>
    <s v="Function:Finance and Administration:Core Function:Administrative and Corporate Support"/>
    <n v="4300019000"/>
    <s v="HR:MUNICIP.STAFF:SOCIAL CONTRIB.-PENSION"/>
    <s v="b6792f2f-0283-4a10-a1f9-87a50e1633f5"/>
    <x v="3"/>
    <m/>
    <s v="RV01_LEVS"/>
    <s v="TAXES: PROPERTY RATES: LEVIES"/>
    <n v="1000"/>
    <s v="ADM &amp; HO"/>
    <n v="136487.83844736003"/>
    <n v="137852.71683183362"/>
    <n v="140609.7711684703"/>
  </r>
  <r>
    <n v="404118"/>
    <s v="COMMUNITY SERVICES"/>
    <s v="NORTHERN"/>
    <s v="3.1 - Area Based Management "/>
    <s v="Function:Finance and Administration:Core Function:Administrative and Corporate Support"/>
    <s v="O/404118.BZ5.000"/>
    <s v="LEVS:Z5:MRC:MUNICIPAL RUNNING COST"/>
    <s v="4118BZ5000"/>
    <s v="LEVS:Z5:MRC:MUNICIPAL RUNNING COST"/>
    <s v="Function:Finance and Administration:Core Function:Administrative and Corporate Support"/>
    <n v="4300019000"/>
    <s v="HR:MUNICIP.STAFF:SOCIAL CONTRIB.-PENSION"/>
    <s v="b6792f2f-0283-4a10-a1f9-87a50e1633f5"/>
    <x v="3"/>
    <m/>
    <s v="RV01_LEVS"/>
    <s v="TAXES: PROPERTY RATES: LEVIES"/>
    <n v="1000"/>
    <s v="ADM &amp; HO"/>
    <n v="1046970.2388000002"/>
    <n v="1057439.9411880001"/>
    <n v="1078588.7400117603"/>
  </r>
  <r>
    <n v="404119"/>
    <s v="COMMUNITY SERVICES"/>
    <s v="IMBALI"/>
    <s v="3.1 - Area Based Management "/>
    <s v="Function:Finance and Administration:Core Function:Administrative and Corporate Support"/>
    <s v="O/404119.BZ3.000"/>
    <s v="LEVS:Z3:MRC:MUNICIPAL RUNNING COST"/>
    <s v="4119BZ3000"/>
    <s v="LEVS:Z3:MRC:MUNICIPAL RUNNING COST"/>
    <s v="Function:Finance and Administration:Core Function:Administrative and Corporate Support"/>
    <n v="4300019000"/>
    <s v="HR:MUNICIP.STAFF:SOCIAL CONTRIB.-PENSION"/>
    <s v="b6792f2f-0283-4a10-a1f9-87a50e1633f5"/>
    <x v="3"/>
    <m/>
    <s v="RV01_LEVS"/>
    <s v="TAXES: PROPERTY RATES: LEVIES"/>
    <n v="1000"/>
    <s v="ADM &amp; HO"/>
    <n v="51853.616501759992"/>
    <n v="52372.152666777591"/>
    <n v="53419.595720113146"/>
  </r>
  <r>
    <n v="404119"/>
    <s v="COMMUNITY SERVICES"/>
    <s v="IMBALI"/>
    <s v="3.1 - Area Based Management "/>
    <s v="Function:Finance and Administration:Core Function:Administrative and Corporate Support"/>
    <s v="O/404119.BZ3.000"/>
    <s v="LEVS:Z3:MRC:MUNICIPAL RUNNING COST"/>
    <s v="4119BZ3000"/>
    <s v="LEVS:Z3:MRC:MUNICIPAL RUNNING COST"/>
    <s v="Function:Finance and Administration:Core Function:Administrative and Corporate Support"/>
    <n v="4300019000"/>
    <s v="HR:MUNICIP.STAFF:SOCIAL CONTRIB.-PENSION"/>
    <s v="b6792f2f-0283-4a10-a1f9-87a50e1633f5"/>
    <x v="3"/>
    <m/>
    <s v="RV01_LEVS"/>
    <s v="TAXES: PROPERTY RATES: LEVIES"/>
    <n v="1000"/>
    <s v="ADM &amp; HO"/>
    <n v="662933.29680000001"/>
    <n v="669562.62976799998"/>
    <n v="682953.88236336003"/>
  </r>
  <r>
    <n v="404120"/>
    <s v="COMMUNITY SERVICES"/>
    <s v="EDENDALE"/>
    <s v="3.1 - Area Based Management "/>
    <s v="Function:Finance and Administration:Core Function:Administrative and Corporate Support"/>
    <s v="O/404120.BZ2.000"/>
    <s v="LEVS:Z2:MRC:MUNICIPAL RUNNING COST"/>
    <s v="4120BZ2000"/>
    <s v="LEVS:Z2:MRC:MUNICIPAL RUNNING COST"/>
    <s v="Function:Finance and Administration:Core Function:Administrative and Corporate Support"/>
    <n v="4300019000"/>
    <s v="HR:MUNICIP.STAFF:SOCIAL CONTRIB.-PENSION"/>
    <s v="b6792f2f-0283-4a10-a1f9-87a50e1633f5"/>
    <x v="3"/>
    <m/>
    <s v="RV01_LEVS"/>
    <s v="TAXES: PROPERTY RATES: LEVIES"/>
    <n v="1000"/>
    <s v="ADM &amp; HO"/>
    <n v="51853.616501759992"/>
    <n v="52372.152666777591"/>
    <n v="53419.595720113146"/>
  </r>
  <r>
    <n v="404120"/>
    <s v="COMMUNITY SERVICES"/>
    <s v="EDENDALE"/>
    <s v="3.1 - Area Based Management "/>
    <s v="Function:Finance and Administration:Core Function:Administrative and Corporate Support"/>
    <s v="O/404120.BZ2.000"/>
    <s v="LEVS:Z2:MRC:MUNICIPAL RUNNING COST"/>
    <s v="4120BZ2000"/>
    <s v="LEVS:Z2:MRC:MUNICIPAL RUNNING COST"/>
    <s v="Function:Finance and Administration:Core Function:Administrative and Corporate Support"/>
    <n v="4300019000"/>
    <s v="HR:MUNICIP.STAFF:SOCIAL CONTRIB.-PENSION"/>
    <s v="b6792f2f-0283-4a10-a1f9-87a50e1633f5"/>
    <x v="3"/>
    <m/>
    <s v="RV01_LEVS"/>
    <s v="TAXES: PROPERTY RATES: LEVIES"/>
    <n v="1000"/>
    <s v="ADM &amp; HO"/>
    <n v="323272.9572"/>
    <n v="326505.68677199999"/>
    <n v="333035.80050744"/>
  </r>
  <r>
    <n v="404121"/>
    <s v="COMMUNITY SERVICES"/>
    <s v="VULINDLELA"/>
    <s v="3.1 - Area Based Management "/>
    <s v="Function:Finance and Administration:Core Function:Administrative and Corporate Support"/>
    <s v="O/404121.BZ1.000"/>
    <s v="LEVS:Z1:MRC:MUNICIPAL RUNNING COST"/>
    <s v="4121BZ1000"/>
    <s v="LEVS:Z1:MRC:MUNICIPAL RUNNING COST"/>
    <s v="Function:Finance and Administration:Core Function:Administrative and Corporate Support"/>
    <n v="4300019000"/>
    <s v="HR:MUNICIP.STAFF:SOCIAL CONTRIB.-PENSION"/>
    <s v="b6792f2f-0283-4a10-a1f9-87a50e1633f5"/>
    <x v="3"/>
    <s v="R/M"/>
    <s v="RV01_LEVS"/>
    <s v="TAXES: PROPERTY RATES: LEVIES"/>
    <n v="1000"/>
    <s v="ADM &amp; HO"/>
    <n v="122435.49261312002"/>
    <n v="123659.84753925122"/>
    <n v="126133.04449003625"/>
  </r>
  <r>
    <n v="404121"/>
    <s v="COMMUNITY SERVICES"/>
    <s v="VULINDLELA"/>
    <s v="3.1 - Area Based Management "/>
    <s v="Function:Finance and Administration:Core Function:Administrative and Corporate Support"/>
    <s v="O/404121.BZ1.000"/>
    <s v="LEVS:Z1:MRC:MUNICIPAL RUNNING COST"/>
    <s v="4121BZ1000"/>
    <s v="LEVS:Z1:MRC:MUNICIPAL RUNNING COST"/>
    <s v="Function:Finance and Administration:Core Function:Administrative and Corporate Support"/>
    <n v="4300019000"/>
    <s v="HR:MUNICIP.STAFF:SOCIAL CONTRIB.-PENSION"/>
    <s v="b6792f2f-0283-4a10-a1f9-87a50e1633f5"/>
    <x v="3"/>
    <s v="R/M"/>
    <s v="RV01_LEVS"/>
    <s v="TAXES: PROPERTY RATES: LEVIES"/>
    <n v="1000"/>
    <s v="ADM &amp; HO"/>
    <n v="222931.758"/>
    <n v="225161.07558"/>
    <n v="229664.29709160002"/>
  </r>
  <r>
    <n v="404166"/>
    <s v="COMMUNITY SERVICES"/>
    <s v="BULD &amp; FACILTS MNGT"/>
    <s v="3.3 - Recreation and Facilities"/>
    <s v="Function:Finance and Administration:Core Function:Property Services"/>
    <s v="O/404166.BAH.000"/>
    <s v="LEVS:AH:MRC:MUNICIPAL RUNNING COST"/>
    <s v="4166BAH000"/>
    <s v="LEVS:AH:MRC:MUNICIPAL RUNNING COST"/>
    <s v="Function:Finance and Administration:Core Function:Property Services"/>
    <n v="4300019000"/>
    <s v="HR:MUNICIP.STAFF:SOCIAL CONTRIB.-PENSION"/>
    <s v="b6792f2f-0283-4a10-a1f9-87a50e1633f5"/>
    <x v="3"/>
    <s v="R/M"/>
    <s v="RV01_LEVS"/>
    <s v="TAXES: PROPERTY RATES: LEVIES"/>
    <n v="1000"/>
    <s v="ADM &amp; HO"/>
    <n v="133393.48515648002"/>
    <n v="134727.42000804481"/>
    <n v="137421.96840820569"/>
  </r>
  <r>
    <n v="404166"/>
    <s v="COMMUNITY SERVICES"/>
    <s v="BULD &amp; FACILTS MNGT"/>
    <s v="3.3 - Recreation and Facilities"/>
    <s v="Function:Finance and Administration:Core Function:Property Services"/>
    <s v="O/404166.JAH.000"/>
    <s v="MSE:AH:MRC:MUNICIPAL RUNNING COST"/>
    <s v="4166JAH000"/>
    <s v="MSE:AH:MRC:MUNICIPAL RUNNING COST"/>
    <s v="Function:Finance and Administration:Core Function:Property Services"/>
    <n v="4300019000"/>
    <s v="HR:MUNICIP.STAFF:SOCIAL CONTRIB.-PENSION"/>
    <s v="b6792f2f-0283-4a10-a1f9-87a50e1633f5"/>
    <x v="3"/>
    <s v="R/M"/>
    <s v="RV01_MSE"/>
    <s v="COUNCIL: MUNICIPAL SERVICES: ELECTRICITY"/>
    <n v="1000"/>
    <s v="ADM &amp; HO"/>
    <n v="2034455.7527999997"/>
    <n v="2054800.3103279998"/>
    <n v="2095896.3165345597"/>
  </r>
  <r>
    <n v="404182"/>
    <s v="COMMUNITY SERVICES"/>
    <s v="ENVIROMENTAL MNGT"/>
    <s v="3.4 - Waste Management"/>
    <s v="Function:Waste Management:Core Function:Solid Waste Removal"/>
    <s v="O/404182.BAH.000"/>
    <s v="LEVS:AH:MRC:MUNICIPAL RUNNING COST"/>
    <s v="4182BAH000"/>
    <s v="LEVS:AH:MRC:MUNICIPAL RUNNING COST"/>
    <s v="Function:Waste Management:Core Function:Solid Waste Removal"/>
    <n v="4300019000"/>
    <s v="HR:MUNICIP.STAFF:SOCIAL CONTRIB.-PENSION"/>
    <s v="b6792f2f-0283-4a10-a1f9-87a50e1633f5"/>
    <x v="3"/>
    <m/>
    <s v="RV01_LEVS"/>
    <s v="TAXES: PROPERTY RATES: LEVIES"/>
    <n v="1000"/>
    <s v="ADM &amp; HO"/>
    <n v="123108.65657856"/>
    <n v="124339.7431443456"/>
    <n v="126826.53800723252"/>
  </r>
  <r>
    <n v="404182"/>
    <s v="COMMUNITY SERVICES"/>
    <s v="ENVIROMENTAL MNGT"/>
    <s v="3.4 - Waste Management"/>
    <s v="Function:Waste Management:Core Function:Solid Waste Removal"/>
    <s v="O/404182.JAH.000"/>
    <s v="MSE:AH:MRC:MUNICIPAL RUNNING COST"/>
    <s v="4182JAH000"/>
    <s v="MSE:AH:MRC:MUNICIPAL RUNNING COST"/>
    <s v="Function:Waste Management:Core Function:Solid Waste Removal"/>
    <n v="4300019000"/>
    <s v="HR:MUNICIP.STAFF:SOCIAL CONTRIB.-PENSION"/>
    <s v="b6792f2f-0283-4a10-a1f9-87a50e1633f5"/>
    <x v="3"/>
    <m/>
    <s v="RV01_MSE"/>
    <s v="COUNCIL: MUNICIPAL SERVICES: ELECTRICITY"/>
    <n v="1000"/>
    <s v="ADM &amp; HO"/>
    <n v="7517981.2475999892"/>
    <n v="7593161.060075989"/>
    <n v="7745024.2812775085"/>
  </r>
  <r>
    <n v="404185"/>
    <s v="COMMUNITY SERVICES"/>
    <s v="LANDFILL SITE"/>
    <s v="3.4 - Waste Management"/>
    <s v="Function:Waste Management:Core Function:Solid Waste Disposal (Landfill Sites)"/>
    <s v="O/404185.MAH.000"/>
    <s v="WAST:AH:MRC:MUNICIPAL RUNNING COST"/>
    <s v="4185MAH000"/>
    <s v="WAST:AH:MRC:MUNICIPAL RUNNING COST"/>
    <s v="Function:Waste Management:Core Function:Solid Waste Disposal (Landfill Sites)"/>
    <n v="4300019000"/>
    <s v="HR:MUNICIP.STAFF:SOCIAL CONTRIB.-PENSION"/>
    <s v="b6792f2f-0283-4a10-a1f9-87a50e1633f5"/>
    <x v="3"/>
    <s v="R/M"/>
    <s v="RV01_LEVS"/>
    <s v="TAXES: PROPERTY RATES: LEVIES"/>
    <n v="1000"/>
    <s v="ADM &amp; HO"/>
    <n v="77310.00770111999"/>
    <n v="78083.107778131191"/>
    <n v="79644.769933693809"/>
  </r>
  <r>
    <n v="404185"/>
    <s v="COMMUNITY SERVICES"/>
    <s v="LANDFILL SITE"/>
    <s v="3.4 - Waste Management"/>
    <s v="Function:Waste Management:Core Function:Solid Waste Disposal (Landfill Sites)"/>
    <s v="O/404185.MAH.000"/>
    <s v="WAST:AH:MRC:MUNICIPAL RUNNING COST"/>
    <s v="4185MAH000"/>
    <s v="WAST:AH:MRC:MUNICIPAL RUNNING COST"/>
    <s v="Function:Waste Management:Core Function:Solid Waste Disposal (Landfill Sites)"/>
    <n v="4300019000"/>
    <s v="HR:MUNICIP.STAFF:SOCIAL CONTRIB.-PENSION"/>
    <s v="b6792f2f-0283-4a10-a1f9-87a50e1633f5"/>
    <x v="3"/>
    <s v="R/M"/>
    <s v="RV01_WAST"/>
    <s v="COUNCIL: MUNICIPAL SERVICES: WASTE"/>
    <n v="1000"/>
    <s v="ADM &amp; HO"/>
    <n v="27967.713600000003"/>
    <n v="28247.390736000005"/>
    <n v="28812.338550720004"/>
  </r>
  <r>
    <n v="404186"/>
    <s v="COMMUNITY SERVICES"/>
    <s v="GENERAL - WASTE MNGT"/>
    <s v="3.4 - Waste Management"/>
    <s v="Function:Waste Management:Core Function:Solid Waste Removal"/>
    <s v="O/404186.JAH.000"/>
    <s v="MSE:AH:MRC:MUNICIPAL RUNNING COST"/>
    <s v="4186JAH000"/>
    <s v="MSE:AH:MRC:MUNICIPAL RUNNING COST"/>
    <s v="Function:Waste Management:Core Function:Solid Waste Removal"/>
    <n v="4300019000"/>
    <s v="HR:MUNICIP.STAFF:SOCIAL CONTRIB.-PENSION"/>
    <s v="b6792f2f-0283-4a10-a1f9-87a50e1633f5"/>
    <x v="3"/>
    <s v="R/M"/>
    <s v="RV01_MSE"/>
    <s v="COUNCIL: MUNICIPAL SERVICES: ELECTRICITY"/>
    <n v="1000"/>
    <s v="ADM &amp; HO"/>
    <n v="3704663.4226473607"/>
    <n v="3741710.0568738342"/>
    <n v="3816544.2580113108"/>
  </r>
  <r>
    <n v="404291"/>
    <s v="COMMUNITY SERVICES"/>
    <s v="ADMINISTRATION FIRE"/>
    <s v="3.2 - Public Safety, Emergency Services and Enforcement"/>
    <s v="Function:Public Safety:Non-core Function:Fire Fighting and Protection"/>
    <s v="O/404291.JAH.000"/>
    <s v="MSE:AH:MRC:MUNICIPAL RUNNING COST"/>
    <s v="4291JAH000"/>
    <s v="MSE:AH:MRC:MUNICIPAL RUNNING COST"/>
    <s v="Function:Public Safety:Non-core Function:Fire Fighting and Protection"/>
    <n v="4300019000"/>
    <s v="HR:MUNICIP.STAFF:SOCIAL CONTRIB.-PENSION"/>
    <s v="b6792f2f-0283-4a10-a1f9-87a50e1633f5"/>
    <x v="3"/>
    <m/>
    <s v="RV01_LEVS"/>
    <s v="TAXES: PROPERTY RATES: LEVIES"/>
    <n v="1000"/>
    <s v="ADM &amp; HO"/>
    <n v="86674.137505920022"/>
    <n v="87540.878880979217"/>
    <n v="89291.696458598803"/>
  </r>
  <r>
    <n v="404291"/>
    <s v="COMMUNITY SERVICES"/>
    <s v="ADMINISTRATION FIRE"/>
    <s v="3.2 - Public Safety, Emergency Services and Enforcement"/>
    <s v="Function:Public Safety:Non-core Function:Fire Fighting and Protection"/>
    <s v="O/404291.JAH.000"/>
    <s v="MSE:AH:MRC:MUNICIPAL RUNNING COST"/>
    <s v="4291JAH000"/>
    <s v="MSE:AH:MRC:MUNICIPAL RUNNING COST"/>
    <s v="Function:Public Safety:Non-core Function:Fire Fighting and Protection"/>
    <n v="4300019000"/>
    <s v="HR:MUNICIP.STAFF:SOCIAL CONTRIB.-PENSION"/>
    <s v="b6792f2f-0283-4a10-a1f9-87a50e1633f5"/>
    <x v="3"/>
    <m/>
    <s v="RV01_MSE"/>
    <s v="COUNCIL: MUNICIPAL SERVICES: ELECTRICITY"/>
    <n v="1000"/>
    <s v="ADM &amp; HO"/>
    <n v="369546.32520000002"/>
    <n v="373241.78845200001"/>
    <n v="380706.62422103999"/>
  </r>
  <r>
    <n v="404293"/>
    <s v="COMMUNITY SERVICES"/>
    <s v="DIASTER MNGT"/>
    <s v="3.2 - Public Safety, Emergency Services and Enforcement"/>
    <s v="Function:Public Safety:Core Function:Civil Defence"/>
    <s v="O/404293.BAH.000"/>
    <s v="LEVS:AH:MRC:MUNICIPAL RUNNING COST"/>
    <s v="4293BAH000"/>
    <s v="LEVS:AH:MRC:MUNICIPAL RUNNING COST"/>
    <s v="Function:Public Safety:Core Function:Civil Defence"/>
    <n v="4300019000"/>
    <s v="HR:MUNICIP.STAFF:SOCIAL CONTRIB.-PENSION"/>
    <s v="b6792f2f-0283-4a10-a1f9-87a50e1633f5"/>
    <x v="3"/>
    <m/>
    <s v="RV01_LEVS"/>
    <s v="TAXES: PROPERTY RATES: LEVIES"/>
    <n v="1000"/>
    <s v="ADM &amp; HO"/>
    <n v="144104.08340064"/>
    <n v="145545.12423464638"/>
    <n v="148456.02671933931"/>
  </r>
  <r>
    <n v="404293"/>
    <s v="COMMUNITY SERVICES"/>
    <s v="DIASTER MNGT"/>
    <s v="3.2 - Public Safety, Emergency Services and Enforcement"/>
    <s v="Function:Public Safety:Core Function:Civil Defence"/>
    <s v="O/404293.JAH.000"/>
    <s v="MSE:AH:MRC:MUNICIPAL RUNNING COST"/>
    <s v="4293JAH000"/>
    <s v="MSE:AH:MRC:MUNICIPAL RUNNING COST"/>
    <s v="Function:Public Safety:Core Function:Civil Defence"/>
    <n v="4300019000"/>
    <s v="HR:MUNICIP.STAFF:SOCIAL CONTRIB.-PENSION"/>
    <s v="b6792f2f-0283-4a10-a1f9-87a50e1633f5"/>
    <x v="3"/>
    <m/>
    <s v="RV01_MSE"/>
    <s v="COUNCIL: MUNICIPAL SERVICES: ELECTRICITY"/>
    <n v="1000"/>
    <s v="ADM &amp; HO"/>
    <n v="61217.74630656001"/>
    <n v="61829.92376962561"/>
    <n v="63066.522245018125"/>
  </r>
  <r>
    <n v="404294"/>
    <s v="COMMUNITY SERVICES"/>
    <s v="MNT &amp; ADMIN - FIRE"/>
    <s v="3.2 - Public Safety, Emergency Services and Enforcement"/>
    <s v="Function:Public Safety:Non-core Function:Fire Fighting and Protection"/>
    <s v="O/404294.JAH.000"/>
    <s v="MSE:AH:MRC:MUNICIPAL RUNNING COST"/>
    <s v="4294JAH000"/>
    <s v="MSE:AH:MRC:MUNICIPAL RUNNING COST"/>
    <s v="Function:Public Safety:Non-core Function:Fire Fighting and Protection"/>
    <n v="4300019000"/>
    <s v="HR:MUNICIP.STAFF:SOCIAL CONTRIB.-PENSION"/>
    <s v="b6792f2f-0283-4a10-a1f9-87a50e1633f5"/>
    <x v="3"/>
    <m/>
    <s v="RV01_MSE"/>
    <s v="COUNCIL: MUNICIPAL SERVICES: ELECTRICITY"/>
    <n v="1000"/>
    <s v="ADM &amp; HO"/>
    <n v="7191945.5832000049"/>
    <n v="7263865.0390320048"/>
    <n v="7409142.3398126448"/>
  </r>
  <r>
    <n v="404295"/>
    <s v="COMMUNITY SERVICES"/>
    <s v="FIRE PREVENTION"/>
    <s v="3.2 - Public Safety, Emergency Services and Enforcement"/>
    <s v="Function:Public Safety:Non-core Function:Fire Fighting and Protection"/>
    <s v="O/404295.BAH.000"/>
    <s v="LEVS:AH:MRC:MUNICIPAL RUNNING COST"/>
    <s v="4295BAH000"/>
    <s v="LEVS:AH:MRC:MUNICIPAL RUNNING COST"/>
    <s v="Function:Public Safety:Non-core Function:Fire Fighting and Protection"/>
    <n v="4300019000"/>
    <s v="HR:MUNICIP.STAFF:SOCIAL CONTRIB.-PENSION"/>
    <s v="b6792f2f-0283-4a10-a1f9-87a50e1633f5"/>
    <x v="3"/>
    <m/>
    <s v="RV01_LEVS"/>
    <s v="TAXES: PROPERTY RATES: LEVIES"/>
    <n v="1000"/>
    <s v="ADM &amp; HO"/>
    <n v="221787.07892063999"/>
    <n v="224004.94970984641"/>
    <n v="228485.04870404335"/>
  </r>
  <r>
    <n v="404295"/>
    <s v="COMMUNITY SERVICES"/>
    <s v="FIRE PREVENTION"/>
    <s v="3.2 - Public Safety, Emergency Services and Enforcement"/>
    <s v="Function:Public Safety:Non-core Function:Fire Fighting and Protection"/>
    <s v="O/404295.JAH.000"/>
    <s v="MSE:AH:MRC:MUNICIPAL RUNNING COST"/>
    <s v="4295JAH000"/>
    <s v="MSE:AH:MRC:MUNICIPAL RUNNING COST"/>
    <s v="Function:Public Safety:Non-core Function:Fire Fighting and Protection"/>
    <n v="4300019000"/>
    <s v="HR:MUNICIP.STAFF:SOCIAL CONTRIB.-PENSION"/>
    <s v="b6792f2f-0283-4a10-a1f9-87a50e1633f5"/>
    <x v="3"/>
    <m/>
    <s v="RV01_MSE"/>
    <s v="COUNCIL: MUNICIPAL SERVICES: ELECTRICITY"/>
    <n v="1000"/>
    <s v="ADM &amp; HO"/>
    <n v="468732.85320000001"/>
    <n v="473420.18173200003"/>
    <n v="482888.58536664001"/>
  </r>
  <r>
    <n v="404296"/>
    <s v="COMMUNITY SERVICES"/>
    <s v="COMMUNICATION CENTRE"/>
    <s v="3.2 - Public Safety, Emergency Services and Enforcement"/>
    <s v="Function:Public Safety:Non-core Function:Fire Fighting and Protection"/>
    <s v="O/404296.JAH.000"/>
    <s v="MSE:AH:MRC:MUNICIPAL RUNNING COST"/>
    <s v="4296JAH000"/>
    <s v="MSE:AH:MRC:MUNICIPAL RUNNING COST"/>
    <s v="Function:Public Safety:Non-core Function:Fire Fighting and Protection"/>
    <n v="4300019000"/>
    <s v="HR:MUNICIP.STAFF:SOCIAL CONTRIB.-PENSION"/>
    <s v="b6792f2f-0283-4a10-a1f9-87a50e1633f5"/>
    <x v="3"/>
    <m/>
    <s v="RV01_MSE"/>
    <s v="COUNCIL: MUNICIPAL SERVICES: ELECTRICITY"/>
    <n v="1000"/>
    <s v="ADM &amp; HO"/>
    <n v="963423.91359936004"/>
    <n v="973058.15273535368"/>
    <n v="992519.31579006079"/>
  </r>
  <r>
    <n v="404297"/>
    <s v="COMMUNITY SERVICES"/>
    <s v="TRAINING"/>
    <s v="3.2 - Public Safety, Emergency Services and Enforcement"/>
    <s v="Function:Public Safety:Non-core Function:Fire Fighting and Protection"/>
    <s v="O/404297.JAH.000"/>
    <s v="MSE:AH:MRC:MUNICIPAL RUNNING COST"/>
    <s v="4297JAH000"/>
    <s v="MSE:AH:MRC:MUNICIPAL RUNNING COST"/>
    <s v="Function:Public Safety:Non-core Function:Fire Fighting and Protection"/>
    <n v="4300019000"/>
    <s v="HR:MUNICIP.STAFF:SOCIAL CONTRIB.-PENSION"/>
    <s v="b6792f2f-0283-4a10-a1f9-87a50e1633f5"/>
    <x v="3"/>
    <m/>
    <s v="RV01_MSE"/>
    <s v="COUNCIL: MUNICIPAL SERVICES: ELECTRICITY"/>
    <n v="1000"/>
    <s v="ADM &amp; HO"/>
    <n v="429780.68400000007"/>
    <n v="434078.49084000004"/>
    <n v="442760.06065680005"/>
  </r>
  <r>
    <n v="404302"/>
    <s v="COMMUNITY SERVICES"/>
    <s v="OPERATIONS"/>
    <s v="3.2 - Public Safety, Emergency Services and Enforcement"/>
    <s v="Function:Public Safety:Non-core Function:Fire Fighting and Protection"/>
    <s v="O/404302.JAH.000"/>
    <s v="MSE:AH:MRC:MUNICIPAL RUNNING COST"/>
    <s v="4302JAH000"/>
    <s v="MSE:AH:MRC:MUNICIPAL RUNNING COST"/>
    <s v="Function:Public Safety:Non-core Function:Fire Fighting and Protection"/>
    <n v="4300019000"/>
    <s v="HR:MUNICIP.STAFF:SOCIAL CONTRIB.-PENSION"/>
    <s v="b6792f2f-0283-4a10-a1f9-87a50e1633f5"/>
    <x v="3"/>
    <m/>
    <s v="RV01_MSE"/>
    <s v="COUNCIL: MUNICIPAL SERVICES: ELECTRICITY"/>
    <n v="1000"/>
    <s v="ADM &amp; HO"/>
    <n v="690402.58341311989"/>
    <n v="697306.60924725106"/>
    <n v="711252.74143219611"/>
  </r>
  <r>
    <n v="404325"/>
    <s v="COMMUNITY SERVICES"/>
    <s v="ADMIN - TRAFFIC"/>
    <s v="3.2 - Public Safety, Emergency Services and Enforcement"/>
    <s v="Function:Road Transport:Core Function:Police Forces, Traffic and Street Parking Control"/>
    <s v="O/404325.JAH.000"/>
    <s v="MSE:AH:MRC:MUNICIPAL RUNNING COST"/>
    <s v="4325JAH000"/>
    <s v="MSE:AH:MRC:MUNICIPAL RUNNING COST"/>
    <s v="Function:Road Transport:Core Function:Police Forces, Traffic and Street Parking Control"/>
    <n v="4300019000"/>
    <s v="HR:MUNICIP.STAFF:SOCIAL CONTRIB.-PENSION"/>
    <s v="b6792f2f-0283-4a10-a1f9-87a50e1633f5"/>
    <x v="3"/>
    <m/>
    <s v="RV01_MSE"/>
    <s v="COUNCIL: MUNICIPAL SERVICES: ELECTRICITY"/>
    <n v="1000"/>
    <s v="ADM &amp; HO"/>
    <n v="1120788.1742179198"/>
    <n v="1131996.055960099"/>
    <n v="1154635.9770793009"/>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300019000"/>
    <s v="HR:MUNICIP.STAFF:SOCIAL CONTRIB.-PENSION"/>
    <s v="b6792f2f-0283-4a10-a1f9-87a50e1633f5"/>
    <x v="3"/>
    <m/>
    <s v="RV01_LEVS"/>
    <s v="TAXES: PROPERTY RATES: LEVIES"/>
    <n v="1000"/>
    <s v="ADM &amp; HO"/>
    <n v="1657506.4055999992"/>
    <n v="1674081.4696559992"/>
    <n v="1707563.0990491193"/>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300019000"/>
    <s v="HR:MUNICIP.STAFF:SOCIAL CONTRIB.-PENSION"/>
    <s v="b6792f2f-0283-4a10-a1f9-87a50e1633f5"/>
    <x v="3"/>
    <m/>
    <s v="RV01_MSE"/>
    <s v="COUNCIL: MUNICIPAL SERVICES: ELECTRICITY"/>
    <n v="1000"/>
    <s v="ADM &amp; HO"/>
    <n v="6743942.3706451179"/>
    <n v="6811381.7943515694"/>
    <n v="6947609.4302386008"/>
  </r>
  <r>
    <n v="404328"/>
    <s v="COMMUNITY SERVICES"/>
    <s v="SECURITY"/>
    <s v="3.2 - Public Safety, Emergency Services and Enforcement"/>
    <s v="Function:Finance and Administration:Core Function:Security Services"/>
    <s v="O/404328.JAH.000"/>
    <s v="MSE:AH:MRC:MUNICIPAL RUNNING COST"/>
    <s v="4328JAH000"/>
    <s v="MSE:AH:MRC:MUNICIPAL RUNNING COST"/>
    <s v="Function:Finance and Administration:Core Function:Security Services"/>
    <n v="4300019000"/>
    <s v="HR:MUNICIP.STAFF:SOCIAL CONTRIB.-PENSION"/>
    <s v="b6792f2f-0283-4a10-a1f9-87a50e1633f5"/>
    <x v="3"/>
    <m/>
    <s v="RV01_LEVS"/>
    <s v="TAXES: PROPERTY RATES: LEVIES"/>
    <n v="1000"/>
    <s v="ADM &amp; HO"/>
    <n v="83923.534800000009"/>
    <n v="84762.770148000011"/>
    <n v="86458.02555096001"/>
  </r>
  <r>
    <n v="404328"/>
    <s v="COMMUNITY SERVICES"/>
    <s v="SECURITY"/>
    <s v="3.2 - Public Safety, Emergency Services and Enforcement"/>
    <s v="Function:Finance and Administration:Core Function:Security Services"/>
    <s v="O/404328.JAH.000"/>
    <s v="MSE:AH:MRC:MUNICIPAL RUNNING COST"/>
    <s v="4328JAH000"/>
    <s v="MSE:AH:MRC:MUNICIPAL RUNNING COST"/>
    <s v="Function:Finance and Administration:Core Function:Security Services"/>
    <n v="4300019000"/>
    <s v="HR:MUNICIP.STAFF:SOCIAL CONTRIB.-PENSION"/>
    <s v="b6792f2f-0283-4a10-a1f9-87a50e1633f5"/>
    <x v="3"/>
    <m/>
    <s v="RV01_MSE"/>
    <s v="COUNCIL: MUNICIPAL SERVICES: ELECTRICITY"/>
    <n v="1000"/>
    <s v="ADM &amp; HO"/>
    <n v="10732905.354129577"/>
    <n v="10840234.407670872"/>
    <n v="11057039.09582429"/>
  </r>
  <r>
    <n v="404357"/>
    <s v="COMMUNITY SERVICES"/>
    <s v="HIV&amp;AIDS_TRAINING"/>
    <s v="3.1 - Area Based Management "/>
    <s v="Function:Health:Non-core Function:Health Services"/>
    <s v="O/404357.BAH.000"/>
    <s v="LEVS:AH:MRC:MUNICIPAL RUNNING COST"/>
    <s v="4357BAH000"/>
    <s v="LEVS:AH:MRC:MUNICIPAL RUNNING COST"/>
    <s v="Function:Health:Non-core Function:Health Services"/>
    <n v="4300019000"/>
    <s v="HR:MUNICIP.STAFF:SOCIAL CONTRIB.-PENSION"/>
    <s v="b6792f2f-0283-4a10-a1f9-87a50e1633f5"/>
    <x v="3"/>
    <m/>
    <s v="RV01_LEVS"/>
    <s v="TAXES: PROPERTY RATES: LEVIES"/>
    <n v="1000"/>
    <s v="ADM &amp; HO"/>
    <n v="1751966.3365075197"/>
    <n v="1769485.9998725948"/>
    <n v="1804875.7198700467"/>
  </r>
  <r>
    <n v="404390"/>
    <s v="COMMUNITY SERVICES"/>
    <s v="MNT &amp; ADMN - SPRTS"/>
    <s v="3.3 - Recreation and Facilities"/>
    <s v="Function:Sport and Recreation:Non-core Function:Recreational Facilities"/>
    <s v="O/404390.BAH.000"/>
    <s v="LEVS:AH:MRC:MUNICIPAL RUNNING COST"/>
    <s v="4390BAH000"/>
    <s v="LEVS:AH:MRC:MUNICIPAL RUNNING COST"/>
    <s v="Function:Sport and Recreation:Non-core Function:Recreational Facilities"/>
    <n v="4300019000"/>
    <s v="HR:MUNICIP.STAFF:SOCIAL CONTRIB.-PENSION"/>
    <s v="b6792f2f-0283-4a10-a1f9-87a50e1633f5"/>
    <x v="3"/>
    <m/>
    <s v="RV01_LEVS"/>
    <s v="TAXES: PROPERTY RATES: LEVIES"/>
    <n v="1000"/>
    <s v="ADM &amp; HO"/>
    <n v="154911.97768607998"/>
    <n v="156461.09746294079"/>
    <n v="159590.31941219961"/>
  </r>
  <r>
    <n v="404390"/>
    <s v="COMMUNITY SERVICES"/>
    <s v="MNT &amp; ADMN - SPRTS"/>
    <s v="3.3 - Recreation and Facilities"/>
    <s v="Function:Sport and Recreation:Non-core Function:Recreational Facilities"/>
    <s v="O/404390.JAH.000"/>
    <s v="MSE:AH:MRC:MUNICIPAL RUNNING COST"/>
    <s v="4390JAH000"/>
    <s v="MSE:AH:MRC:MUNICIPAL RUNNING COST"/>
    <s v="Function:Sport and Recreation:Non-core Function:Recreational Facilities"/>
    <n v="4300019000"/>
    <s v="HR:MUNICIP.STAFF:SOCIAL CONTRIB.-PENSION"/>
    <s v="b6792f2f-0283-4a10-a1f9-87a50e1633f5"/>
    <x v="3"/>
    <m/>
    <s v="RV01_MSE"/>
    <s v="COUNCIL: MUNICIPAL SERVICES: ELECTRICITY"/>
    <n v="1000"/>
    <s v="ADM &amp; HO"/>
    <n v="2264600.4847478373"/>
    <n v="2287246.4895953159"/>
    <n v="2332991.4193872223"/>
  </r>
  <r>
    <n v="404392"/>
    <s v="COMMUNITY SERVICES"/>
    <s v="CEMETERIES"/>
    <s v="3.3 - Recreation and Facilities"/>
    <s v="Function:Community and Social Services:Core Function:Cemeteries, Funeral Parlours and Crematoriums"/>
    <s v="O/404392.JAH.000"/>
    <s v="MSE:AH:MRC:MUNICIPAL RUNNING COST"/>
    <s v="4392JAH000"/>
    <s v="MSE:AH:MRC:MUNICIPAL RUNNING COST"/>
    <s v="Function:Community and Social Services:Core Function:Cemeteries, Funeral Parlours and Crematoriums"/>
    <n v="4300019000"/>
    <s v="HR:MUNICIP.STAFF:SOCIAL CONTRIB.-PENSION"/>
    <s v="b6792f2f-0283-4a10-a1f9-87a50e1633f5"/>
    <x v="3"/>
    <m/>
    <s v="RV01_MSE"/>
    <s v="COUNCIL: MUNICIPAL SERVICES: ELECTRICITY"/>
    <n v="1000"/>
    <s v="ADM &amp; HO"/>
    <n v="3518015.4195052735"/>
    <n v="3553195.573700326"/>
    <n v="3624259.4851743327"/>
  </r>
  <r>
    <n v="404400"/>
    <s v="COMMUNITY SERVICES"/>
    <s v="CONSERVATION"/>
    <s v="3.3 - Recreation and Facilities"/>
    <s v="Function:Sport and Recreation:Non-core Function:Recreational Facilities"/>
    <s v="O/404400.BAH.000"/>
    <s v="LEVS:AH:MRC:MUNICIPAL RUNNING COST"/>
    <s v="4400BAH000"/>
    <s v="LEVS:AH:MRC:MUNICIPAL RUNNING COST"/>
    <s v="Function:Sport and Recreation:Non-core Function:Recreational Facilities"/>
    <n v="4300019000"/>
    <s v="HR:MUNICIP.STAFF:SOCIAL CONTRIB.-PENSION"/>
    <s v="b6792f2f-0283-4a10-a1f9-87a50e1633f5"/>
    <x v="3"/>
    <m/>
    <s v="RV01_LEVS"/>
    <s v="TAXES: PROPERTY RATES: LEVIES"/>
    <n v="1000"/>
    <s v="ADM &amp; HO"/>
    <n v="341353.9068"/>
    <n v="344767.44586799998"/>
    <n v="351662.79478535999"/>
  </r>
  <r>
    <n v="404400"/>
    <s v="COMMUNITY SERVICES"/>
    <s v="CONSERVATION"/>
    <s v="3.3 - Recreation and Facilities"/>
    <s v="Function:Sport and Recreation:Non-core Function:Recreational Facilities"/>
    <s v="O/404400.JAH.000"/>
    <s v="MSE:AH:MRC:MUNICIPAL RUNNING COST"/>
    <s v="4400JAH000"/>
    <s v="MSE:AH:MRC:MUNICIPAL RUNNING COST"/>
    <s v="Function:Sport and Recreation:Non-core Function:Recreational Facilities"/>
    <n v="4300019000"/>
    <s v="HR:MUNICIP.STAFF:SOCIAL CONTRIB.-PENSION"/>
    <s v="b6792f2f-0283-4a10-a1f9-87a50e1633f5"/>
    <x v="3"/>
    <m/>
    <s v="RV01_MSE"/>
    <s v="COUNCIL: MUNICIPAL SERVICES: ELECTRICITY"/>
    <n v="1000"/>
    <s v="ADM &amp; HO"/>
    <n v="98873.095901759996"/>
    <n v="99861.826860777597"/>
    <n v="101859.06339799314"/>
  </r>
  <r>
    <n v="404402"/>
    <s v="COMMUNITY SERVICES"/>
    <s v="DISTRICT NORTH"/>
    <s v="3.3 - Recreation and Facilities"/>
    <s v="Function:Sport and Recreation:Core Function:Community Parks (including Nurseries)"/>
    <s v="O/404402.BAH.000"/>
    <s v="LEVS:AH:MRC:MUNICIPAL RUNNING COST"/>
    <s v="4402BAH000"/>
    <s v="LEVS:AH:MRC:MUNICIPAL RUNNING COST"/>
    <s v="Function:Sport and Recreation:Core Function:Community Parks (including Nurseries)"/>
    <n v="4300019000"/>
    <s v="HR:MUNICIP.STAFF:SOCIAL CONTRIB.-PENSION"/>
    <s v="b6792f2f-0283-4a10-a1f9-87a50e1633f5"/>
    <x v="3"/>
    <m/>
    <s v="RV01_LEVS"/>
    <s v="TAXES: PROPERTY RATES: LEVIES"/>
    <n v="1000"/>
    <s v="ADM &amp; HO"/>
    <n v="1532375.3724000002"/>
    <n v="1547699.1261240002"/>
    <n v="1578653.1086464801"/>
  </r>
  <r>
    <n v="404402"/>
    <s v="COMMUNITY SERVICES"/>
    <s v="DISTRICT NORTH"/>
    <s v="3.3 - Recreation and Facilities"/>
    <s v="Function:Sport and Recreation:Core Function:Community Parks (including Nurseries)"/>
    <s v="O/404402.JAH.000"/>
    <s v="MSE:AH:MRC:MUNICIPAL RUNNING COST"/>
    <s v="4402JAH000"/>
    <s v="MSE:AH:MRC:MUNICIPAL RUNNING COST"/>
    <s v="Function:Sport and Recreation:Core Function:Community Parks (including Nurseries)"/>
    <n v="4300019000"/>
    <s v="HR:MUNICIP.STAFF:SOCIAL CONTRIB.-PENSION"/>
    <s v="b6792f2f-0283-4a10-a1f9-87a50e1633f5"/>
    <x v="3"/>
    <m/>
    <s v="RV01_MSE"/>
    <s v="COUNCIL: MUNICIPAL SERVICES: ELECTRICITY"/>
    <n v="1000"/>
    <s v="ADM &amp; HO"/>
    <n v="181179.35654112004"/>
    <n v="182991.15010653125"/>
    <n v="186650.97310866188"/>
  </r>
  <r>
    <n v="404404"/>
    <s v="COMMUNITY SERVICES"/>
    <s v="DISTRICT CENTRAL"/>
    <s v="3.3 - Recreation and Facilities"/>
    <s v="Function:Sport and Recreation:Core Function:Community Parks (including Nurseries)"/>
    <s v="O/404404.JAH.000"/>
    <s v="MSE:AH:MRC:MUNICIPAL RUNNING COST"/>
    <s v="4404JAH000"/>
    <s v="MSE:AH:MRC:MUNICIPAL RUNNING COST"/>
    <s v="Function:Sport and Recreation:Core Function:Community Parks (including Nurseries)"/>
    <n v="4300019000"/>
    <s v="HR:MUNICIP.STAFF:SOCIAL CONTRIB.-PENSION"/>
    <s v="b6792f2f-0283-4a10-a1f9-87a50e1633f5"/>
    <x v="3"/>
    <m/>
    <s v="RV01_MSE"/>
    <s v="COUNCIL: MUNICIPAL SERVICES: ELECTRICITY"/>
    <n v="1000"/>
    <s v="ADM &amp; HO"/>
    <n v="2083844.6434089579"/>
    <n v="2104683.0898430473"/>
    <n v="2146776.7516399082"/>
  </r>
  <r>
    <n v="404406"/>
    <s v="COMMUNITY SERVICES"/>
    <s v="DISTRICT SOUTH"/>
    <s v="3.3 - Recreation and Facilities"/>
    <s v="Function:Sport and Recreation:Core Function:Community Parks (including Nurseries)"/>
    <s v="O/404406.JAH.000"/>
    <s v="MSE:AH:MRC:MUNICIPAL RUNNING COST"/>
    <s v="4406JAH000"/>
    <s v="MSE:AH:MRC:MUNICIPAL RUNNING COST"/>
    <s v="Function:Sport and Recreation:Core Function:Community Parks (including Nurseries)"/>
    <n v="4300019000"/>
    <s v="HR:MUNICIP.STAFF:SOCIAL CONTRIB.-PENSION"/>
    <s v="b6792f2f-0283-4a10-a1f9-87a50e1633f5"/>
    <x v="3"/>
    <m/>
    <s v="RV01_MSE"/>
    <s v="COUNCIL: MUNICIPAL SERVICES: ELECTRICITY"/>
    <n v="1000"/>
    <s v="ADM &amp; HO"/>
    <n v="1299070.4863775994"/>
    <n v="1312061.1912413754"/>
    <n v="1338302.4150662029"/>
  </r>
  <r>
    <n v="404412"/>
    <s v="COMMUNITY SERVICES"/>
    <s v="HORTICULTURE"/>
    <s v="3.3 - Recreation and Facilities"/>
    <s v="Function:Sport and Recreation:Core Function:Community Parks (including Nurseries)"/>
    <s v="O/404412.BAH.000"/>
    <s v="LEVS:AH:MRC:MUNICIPAL RUNNING COST"/>
    <s v="4412BAH000"/>
    <s v="LEVS:AH:MRC:MUNICIPAL RUNNING COST"/>
    <s v="Function:Sport and Recreation:Core Function:Community Parks (including Nurseries)"/>
    <n v="4300019000"/>
    <s v="HR:MUNICIP.STAFF:SOCIAL CONTRIB.-PENSION"/>
    <s v="b6792f2f-0283-4a10-a1f9-87a50e1633f5"/>
    <x v="3"/>
    <m/>
    <s v="RV01_LEVS"/>
    <s v="TAXES: PROPERTY RATES: LEVIES"/>
    <n v="1000"/>
    <s v="ADM &amp; HO"/>
    <n v="724638.86640000006"/>
    <n v="731885.25506400003"/>
    <n v="746522.96016528003"/>
  </r>
  <r>
    <n v="404412"/>
    <s v="COMMUNITY SERVICES"/>
    <s v="HORTICULTURE"/>
    <s v="3.3 - Recreation and Facilities"/>
    <s v="Function:Sport and Recreation:Core Function:Community Parks (including Nurseries)"/>
    <s v="O/404412.BAH.000"/>
    <s v="LEVS:AH:MRC:MUNICIPAL RUNNING COST"/>
    <s v="4412BAH000"/>
    <s v="LEVS:AH:MRC:MUNICIPAL RUNNING COST"/>
    <s v="Function:Sport and Recreation:Core Function:Community Parks (including Nurseries)"/>
    <n v="4300019000"/>
    <s v="HR:MUNICIP.STAFF:SOCIAL CONTRIB.-PENSION"/>
    <s v="b6792f2f-0283-4a10-a1f9-87a50e1633f5"/>
    <x v="3"/>
    <m/>
    <s v="RV01_MSE"/>
    <s v="COUNCIL: MUNICIPAL SERVICES: ELECTRICITY"/>
    <n v="1000"/>
    <s v="ADM &amp; HO"/>
    <n v="14794.6728"/>
    <n v="14942.619528000001"/>
    <n v="15241.471918560001"/>
  </r>
  <r>
    <n v="404412"/>
    <s v="COMMUNITY SERVICES"/>
    <s v="HORTICULTURE"/>
    <s v="3.3 - Recreation and Facilities"/>
    <s v="Function:Sport and Recreation:Core Function:Community Parks (including Nurseries)"/>
    <s v="O/404412.JAH.000"/>
    <s v="MSE:AH:MRC:MUNICIPAL RUNNING COST"/>
    <s v="4412JAH000"/>
    <s v="MSE:AH:MRC:MUNICIPAL RUNNING COST"/>
    <s v="Function:Sport and Recreation:Core Function:Community Parks (including Nurseries)"/>
    <n v="4300019000"/>
    <s v="HR:MUNICIP.STAFF:SOCIAL CONTRIB.-PENSION"/>
    <s v="b6792f2f-0283-4a10-a1f9-87a50e1633f5"/>
    <x v="3"/>
    <m/>
    <s v="RV01_MSE"/>
    <s v="COUNCIL: MUNICIPAL SERVICES: ELECTRICITY"/>
    <n v="1000"/>
    <s v="ADM &amp; HO"/>
    <n v="73416.704702399991"/>
    <n v="74150.871749423997"/>
    <n v="75633.889184412474"/>
  </r>
  <r>
    <n v="404504"/>
    <s v="COMMUNITY SERVICES"/>
    <s v="CITY HALL"/>
    <s v="3.3 - Recreation and Facilities"/>
    <s v="Function:Community and Social Services:Core Function:Community Halls and Facilities"/>
    <s v="O/404504.BAH.000"/>
    <s v="LEVS:AH:MRC:MUNICIPAL RUNNING COST"/>
    <s v="4504BAH000"/>
    <s v="LEVS:AH:MRC:MUNICIPAL RUNNING COST"/>
    <s v="Function:Community and Social Services:Core Function:Community Halls and Facilities"/>
    <n v="4300019000"/>
    <s v="HR:MUNICIP.STAFF:SOCIAL CONTRIB.-PENSION"/>
    <s v="b6792f2f-0283-4a10-a1f9-87a50e1633f5"/>
    <x v="3"/>
    <m/>
    <s v="RV01_LEVS"/>
    <s v="TAXES: PROPERTY RATES: LEVIES"/>
    <n v="1000"/>
    <s v="ADM &amp; HO"/>
    <n v="64140.489599999994"/>
    <n v="64781.894495999994"/>
    <n v="66077.53238592"/>
  </r>
  <r>
    <n v="404512"/>
    <s v="COMMUNITY SERVICES"/>
    <s v="LIBRARY SERVICE"/>
    <s v="3.3 - Recreation and Facilities"/>
    <s v="Function:Community and Social Services:Core Function:Libraries and Archives"/>
    <s v="O/404512.BAH.000"/>
    <s v="LEVS:AH:MRC:MUNICIPAL RUNNING COST"/>
    <s v="4512BAH000"/>
    <s v="LEVS:AH:MRC:MUNICIPAL RUNNING COST"/>
    <s v="Function:Community and Social Services:Core Function:Libraries and Archives"/>
    <n v="4300019000"/>
    <s v="HR:MUNICIP.STAFF:SOCIAL CONTRIB.-PENSION"/>
    <s v="b6792f2f-0283-4a10-a1f9-87a50e1633f5"/>
    <x v="3"/>
    <m/>
    <s v="RV01_LEVS"/>
    <s v="TAXES: PROPERTY RATES: LEVIES"/>
    <n v="1000"/>
    <s v="ADM &amp; HO"/>
    <n v="6434627.3711999878"/>
    <n v="6498973.6449119877"/>
    <n v="6628953.1178102279"/>
  </r>
  <r>
    <n v="404513"/>
    <s v="COMMUNITY SERVICES"/>
    <s v="BESSIE HEAD LIBRY"/>
    <s v="3.3 - Recreation and Facilities"/>
    <s v="Function:Community and Social Services:Core Function:Libraries and Archives"/>
    <s v="O/404513.JAH.000"/>
    <s v="MSE:AH:MRC:MUNICIPAL RUNNING COST"/>
    <s v="4513JAH000"/>
    <s v="MSE:AH:MRC:MUNICIPAL RUNNING COST"/>
    <s v="Function:Community and Social Services:Core Function:Libraries and Archives"/>
    <n v="4300019000"/>
    <s v="HR:MUNICIP.STAFF:SOCIAL CONTRIB.-PENSION"/>
    <s v="b6792f2f-0283-4a10-a1f9-87a50e1633f5"/>
    <x v="3"/>
    <m/>
    <s v="RV01_MSE"/>
    <s v="COUNCIL: MUNICIPAL SERVICES: ELECTRICITY"/>
    <n v="1000"/>
    <s v="ADM &amp; HO"/>
    <n v="383443.75198080001"/>
    <n v="387278.18950060802"/>
    <n v="395023.75329062017"/>
  </r>
  <r>
    <n v="502100"/>
    <s v="INFRASTRUCTURE"/>
    <s v="GM - INFRA_SERV"/>
    <s v="5.5 - General Manager: Infrastructure "/>
    <s v="Function:Executive and Council:Core Function:Municipal Manager, Town Secretary and Chief Executive"/>
    <s v="O/502100.JAH.000"/>
    <s v="MSE:AH:MRC:MUNICIPAL RUNNING COST"/>
    <s v="5100JAH000"/>
    <s v="MSE:AH:MRC:MUNICIPAL RUNNING COST"/>
    <s v="Function:Executive and Council:Core Function:Municipal Manager, Town Secretary and Chief Executive"/>
    <n v="4300019000"/>
    <s v="HR:MUNICIP.STAFF:SOCIAL CONTRIB.-PENSION"/>
    <s v="b6792f2f-0283-4a10-a1f9-87a50e1633f5"/>
    <x v="3"/>
    <m/>
    <s v="RV01_LEVS"/>
    <s v="TAXES: PROPERTY RATES: LEVIES"/>
    <n v="1000"/>
    <s v="ADM &amp; HO"/>
    <n v="235318.95"/>
    <n v="237672.13950000002"/>
    <n v="242425.58229000002"/>
  </r>
  <r>
    <n v="503091"/>
    <s v="INFRASTRUCTURE"/>
    <s v="ELECTRICITY-MNGT"/>
    <s v="5.1 - Electricity"/>
    <s v="Function:Energy Sources:Core Function:Electricity"/>
    <s v="O/503091.JAH.000"/>
    <s v="MSE:AH:MRC:MUNICIPAL RUNNING COST"/>
    <s v="5091JAH000"/>
    <s v="MSE:AH:MRC:MUNICIPAL RUNNING COST"/>
    <s v="Function:Energy Sources:Core Function:Electricity"/>
    <n v="4300019000"/>
    <s v="HR:MUNICIP.STAFF:SOCIAL CONTRIB.-PENSION"/>
    <s v="b6792f2f-0283-4a10-a1f9-87a50e1633f5"/>
    <x v="3"/>
    <s v="R/M"/>
    <s v="RV01_MSE"/>
    <s v="COUNCIL: MUNICIPAL SERVICES: ELECTRICITY"/>
    <n v="1000"/>
    <s v="ADM &amp; HO"/>
    <n v="12342948.762000032"/>
    <n v="12466378.249620032"/>
    <n v="12715705.814612433"/>
  </r>
  <r>
    <n v="503094"/>
    <s v="INFRASTRUCTURE"/>
    <s v="ROADS &amp; TRANS - MNGT"/>
    <s v="5.3 - Roads and Transportation"/>
    <s v="Function:Road Transport:Core Function:Roads"/>
    <s v="O/503094.JAH.000"/>
    <s v="MSE:AH:MRC:MUNICIPAL RUNNING COST"/>
    <s v="5094JAH000"/>
    <s v="MSE:AH:MRC:MUNICIPAL RUNNING COST"/>
    <s v="Function:Road Transport:Core Function:Roads"/>
    <n v="4300019000"/>
    <s v="HR:MUNICIP.STAFF:SOCIAL CONTRIB.-PENSION"/>
    <s v="b6792f2f-0283-4a10-a1f9-87a50e1633f5"/>
    <x v="3"/>
    <m/>
    <s v="NF01_NONF"/>
    <s v="NON-FUNDING TRANSACTIONS"/>
    <n v="1000"/>
    <s v="ADM &amp; HO"/>
    <n v="20651.4588"/>
    <n v="20857.973388000002"/>
    <n v="21275.132855760003"/>
  </r>
  <r>
    <n v="503094"/>
    <s v="INFRASTRUCTURE"/>
    <s v="ROADS &amp; TRANS - MNGT"/>
    <s v="5.3 - Roads and Transportation"/>
    <s v="Function:Road Transport:Core Function:Roads"/>
    <s v="O/503094.JAH.000"/>
    <s v="MSE:AH:MRC:MUNICIPAL RUNNING COST"/>
    <s v="5094JAH000"/>
    <s v="MSE:AH:MRC:MUNICIPAL RUNNING COST"/>
    <s v="Function:Road Transport:Core Function:Roads"/>
    <n v="4300019000"/>
    <s v="HR:MUNICIP.STAFF:SOCIAL CONTRIB.-PENSION"/>
    <s v="b6792f2f-0283-4a10-a1f9-87a50e1633f5"/>
    <x v="3"/>
    <m/>
    <s v="RV01_MSE"/>
    <s v="COUNCIL: MUNICIPAL SERVICES: ELECTRICITY"/>
    <n v="1000"/>
    <s v="ADM &amp; HO"/>
    <n v="6017355.3779999986"/>
    <n v="6077528.9317799984"/>
    <n v="6199079.5104155988"/>
  </r>
  <r>
    <n v="503096"/>
    <s v="INFRASTRUCTURE"/>
    <s v="WATER &amp;SAN MGT"/>
    <s v="5.4 - Water and Sanitation"/>
    <s v="Function:Water Management:Core Function:Water Distribution"/>
    <s v="O/503096.ZAH.000"/>
    <s v="WATR:AH:MRC:MUNICIPAL RUNNING COST"/>
    <s v="5096ZAH000"/>
    <s v="WATR:AH:MRC:MUNICIPAL RUNNING COST"/>
    <s v="Function:Water Management:Core Function:Water Distribution"/>
    <n v="4300019000"/>
    <s v="HR:MUNICIP.STAFF:SOCIAL CONTRIB.-PENSION"/>
    <s v="b6792f2f-0283-4a10-a1f9-87a50e1633f5"/>
    <x v="3"/>
    <s v="R/M"/>
    <s v="RV01_WATR"/>
    <s v="COUNCIL: MUNICIPAL SERVICES: WATER"/>
    <n v="1000"/>
    <s v="ADM &amp; HO"/>
    <n v="11756687.758800063"/>
    <n v="11874254.636388063"/>
    <n v="12111739.729115825"/>
  </r>
  <r>
    <n v="504080"/>
    <s v="INFRASTRUCTURE"/>
    <s v="WSA"/>
    <s v="5.4 - Water and Sanitation"/>
    <s v="Function:Water Management:Core Function:Water Distribution"/>
    <s v="O/504080.ZAH.000"/>
    <s v="WATR:AH:MRC:MUNICIPAL RUNNING COST"/>
    <s v="5080ZAH000"/>
    <s v="WATR:AH:MRC:MUNICIPAL RUNNING COST"/>
    <s v="Function:Water Management:Core Function:Water Distribution"/>
    <n v="4300019000"/>
    <s v="HR:MUNICIP.STAFF:SOCIAL CONTRIB.-PENSION"/>
    <s v="b6792f2f-0283-4a10-a1f9-87a50e1633f5"/>
    <x v="3"/>
    <m/>
    <s v="RV01_WATR"/>
    <s v="COUNCIL: MUNICIPAL SERVICES: WATER"/>
    <n v="1000"/>
    <s v="ADM &amp; HO"/>
    <n v="385271.45879999996"/>
    <n v="389124.173388"/>
    <n v="396906.65685576003"/>
  </r>
  <r>
    <n v="504088"/>
    <s v="INFRASTRUCTURE"/>
    <s v="ELECTRICAL PLANNING"/>
    <s v="5.1 - Electricity"/>
    <s v="Function:Energy Sources:Core Function:Electricity"/>
    <s v="O/504088.JAH.000"/>
    <s v="MSE:AH:MRC:MUNICIPAL RUNNING COST"/>
    <s v="5088JAH000"/>
    <s v="MSE:AH:MRC:MUNICIPAL RUNNING COST"/>
    <s v="Function:Energy Sources:Core Function:Electricity"/>
    <n v="4300019000"/>
    <s v="HR:MUNICIP.STAFF:SOCIAL CONTRIB.-PENSION"/>
    <s v="b6792f2f-0283-4a10-a1f9-87a50e1633f5"/>
    <x v="3"/>
    <m/>
    <s v="RV01_MSE"/>
    <s v="COUNCIL: MUNICIPAL SERVICES: ELECTRICITY"/>
    <n v="1000"/>
    <s v="ADM &amp; HO"/>
    <n v="3033331.6247999975"/>
    <n v="3063664.9410479977"/>
    <n v="3124938.2398689575"/>
  </r>
  <r>
    <n v="504093"/>
    <s v="INFRASTRUCTURE"/>
    <s v="DESIGN &amp; PROJ IMPL"/>
    <s v="5.3 - Roads and Transportation"/>
    <s v="Function:Road Transport:Core Function:Roads"/>
    <s v="O/504093.JAH.000"/>
    <s v="MSE:AH:MRC:MUNICIPAL RUNNING COST"/>
    <s v="5093JAH000"/>
    <s v="MSE:AH:MRC:MUNICIPAL RUNNING COST"/>
    <s v="Function:Road Transport:Core Function:Roads"/>
    <n v="4300019000"/>
    <s v="HR:MUNICIP.STAFF:SOCIAL CONTRIB.-PENSION"/>
    <s v="b6792f2f-0283-4a10-a1f9-87a50e1633f5"/>
    <x v="3"/>
    <m/>
    <s v="RV01_MSE"/>
    <s v="COUNCIL: MUNICIPAL SERVICES: ELECTRICITY"/>
    <n v="1000"/>
    <s v="ADM &amp; HO"/>
    <n v="861335.02800000017"/>
    <n v="869948.37828000018"/>
    <n v="887347.34584560024"/>
  </r>
  <r>
    <n v="504095"/>
    <s v="INFRASTRUCTURE"/>
    <s v="PLNG DSIGN&amp;CONS MNTR"/>
    <s v="5.4 - Water and Sanitation"/>
    <s v="Function:Water Management:Core Function:Water Distribution"/>
    <s v="O/504095.ZAH.000"/>
    <s v="WATR:AH:MRC:MUNICIPAL RUNNING COST"/>
    <s v="5095ZAH000"/>
    <s v="WATR:AH:MRC:MUNICIPAL RUNNING COST"/>
    <s v="Function:Water Management:Core Function:Water Distribution"/>
    <n v="4300019000"/>
    <s v="HR:MUNICIP.STAFF:SOCIAL CONTRIB.-PENSION"/>
    <s v="b6792f2f-0283-4a10-a1f9-87a50e1633f5"/>
    <x v="3"/>
    <m/>
    <s v="RV01_WATR"/>
    <s v="COUNCIL: MUNICIPAL SERVICES: WATER"/>
    <n v="1000"/>
    <s v="ADM &amp; HO"/>
    <n v="1065519.6324"/>
    <n v="1076174.8287239999"/>
    <n v="1097698.32529848"/>
  </r>
  <r>
    <n v="504124"/>
    <s v="INFRASTRUCTURE"/>
    <s v="ROADS GENERAL"/>
    <s v="5.3 - Roads and Transportation"/>
    <s v="Function:Road Transport:Core Function:Roads"/>
    <s v="O/504124.JAH.000"/>
    <s v="MSE:AH:MRC:MUNICIPAL RUNNING COST"/>
    <s v="5124JAH000"/>
    <s v="MSE:AH:MRC:MUNICIPAL RUNNING COST"/>
    <s v="Function:Road Transport:Core Function:Roads"/>
    <n v="4300019000"/>
    <s v="HR:MUNICIP.STAFF:SOCIAL CONTRIB.-PENSION"/>
    <s v="b6792f2f-0283-4a10-a1f9-87a50e1633f5"/>
    <x v="3"/>
    <s v="R/M"/>
    <s v="RV01_MSE"/>
    <s v="COUNCIL: MUNICIPAL SERVICES: ELECTRICITY"/>
    <n v="1000"/>
    <s v="ADM &amp; HO"/>
    <n v="642701.8308"/>
    <n v="649128.84910800005"/>
    <n v="662111.42609016004"/>
  </r>
  <r>
    <n v="504131"/>
    <s v="INFRASTRUCTURE"/>
    <s v="TRANSPORTATION"/>
    <s v="5.3 - Roads and Transportation"/>
    <s v="Function:Road Transport:Core Function:Public Transport"/>
    <s v="O/504131.JAH.000"/>
    <s v="MSE:AH:MRC:MUNICIPAL RUNNING COST"/>
    <s v="5131JAH000"/>
    <s v="MSE:AH:MRC:MUNICIPAL RUNNING COST"/>
    <s v="Function:Road Transport:Core Function:Public Transport"/>
    <n v="4300019000"/>
    <s v="HR:MUNICIP.STAFF:SOCIAL CONTRIB.-PENSION"/>
    <s v="b6792f2f-0283-4a10-a1f9-87a50e1633f5"/>
    <x v="3"/>
    <m/>
    <s v="RV01_MSE"/>
    <s v="COUNCIL: MUNICIPAL SERVICES: ELECTRICITY"/>
    <n v="1000"/>
    <s v="ADM &amp; HO"/>
    <n v="110237.97480000001"/>
    <n v="111340.35454800002"/>
    <n v="113567.16163896002"/>
  </r>
  <r>
    <n v="504136"/>
    <s v="INFRASTRUCTURE"/>
    <s v="TRFC SGNS &amp; RDMRKNG"/>
    <s v="5.3 - Roads and Transportation"/>
    <s v="Function:Road Transport:Core Function:Roads"/>
    <s v="O/504136.JAH.000"/>
    <s v="MSE:AH:MRC:MUNICIPAL RUNNING COST"/>
    <s v="5136JAH000"/>
    <s v="MSE:AH:MRC:MUNICIPAL RUNNING COST"/>
    <s v="Function:Road Transport:Core Function:Roads"/>
    <n v="4300019000"/>
    <s v="HR:MUNICIP.STAFF:SOCIAL CONTRIB.-PENSION"/>
    <s v="b6792f2f-0283-4a10-a1f9-87a50e1633f5"/>
    <x v="3"/>
    <m/>
    <s v="RV01_MSE"/>
    <s v="COUNCIL: MUNICIPAL SERVICES: ELECTRICITY"/>
    <n v="1000"/>
    <s v="ADM &amp; HO"/>
    <n v="6209984.4947999883"/>
    <n v="6272084.3397479886"/>
    <n v="6397526.0265429486"/>
  </r>
  <r>
    <n v="504136"/>
    <s v="INFRASTRUCTURE"/>
    <s v="TRFC SGNS &amp; RDMRKNG"/>
    <s v="5.3 - Roads and Transportation"/>
    <s v="Function:Road Transport:Core Function:Roads"/>
    <s v="O/504136.JAH.000"/>
    <s v="MSE:AH:MRC:MUNICIPAL RUNNING COST"/>
    <s v="5136JAH000"/>
    <s v="MSE:AH:MRC:MUNICIPAL RUNNING COST"/>
    <s v="Function:Road Transport:Core Function:Roads"/>
    <n v="4300019000"/>
    <s v="HR:MUNICIP.STAFF:SOCIAL CONTRIB.-PENSION"/>
    <s v="b6792f2f-0283-4a10-a1f9-87a50e1633f5"/>
    <x v="3"/>
    <m/>
    <s v="RV01_MSE"/>
    <s v="COUNCIL: MUNICIPAL SERVICES: ELECTRICITY"/>
    <n v="1000"/>
    <s v="ADM &amp; HO"/>
    <n v="100227.59329824001"/>
    <n v="101229.86923122242"/>
    <n v="103254.46661584686"/>
  </r>
  <r>
    <n v="504143"/>
    <s v="CITY MANAGER"/>
    <s v="IRPTN"/>
    <s v="5.3 - Roads and Transportation"/>
    <s v="Function:Road Transport:Core Function:Roads"/>
    <s v="O/504143.D2H.000"/>
    <s v="PTIG:AH:MRC:MUNICIPAL RUNNING COST"/>
    <s v="5143D2H000"/>
    <s v="PTIG:AH:MRC:MUNICIPAL RUNNING COST"/>
    <s v="Function:Road Transport:Core Function:Roads"/>
    <n v="4300019000"/>
    <s v="HR:MUNICIP.STAFF:SOCIAL CONTRIB.-PENSION"/>
    <s v="b6792f2f-0283-4a10-a1f9-87a50e1633f5"/>
    <x v="3"/>
    <m/>
    <s v="RV01_LEVS"/>
    <s v="TAXES: PROPERTY RATES: LEVIES"/>
    <n v="1000"/>
    <s v="ADM &amp; HO"/>
    <n v="707492.33279999997"/>
    <n v="714567.25612799998"/>
    <n v="728858.60125056002"/>
  </r>
  <r>
    <n v="504161"/>
    <s v="INFRASTRUCTURE"/>
    <s v="MECHANICAL WORKSHOPS"/>
    <s v="5.1 - Electricity"/>
    <s v="Function:Finance and Administration:Core Function:Asset Management"/>
    <s v="O/504161.BAH.000"/>
    <s v="LEVS:AH:MRC:MUNICIPAL RUNNING COST"/>
    <s v="5161BAH000"/>
    <s v="MSE:AH:NIF:TRANSPORT ASSETS:PL"/>
    <s v="Function:Finance and Administration:Core Function:Asset Management"/>
    <n v="4300019000"/>
    <s v="HR:MUNICIP.STAFF:SOCIAL CONTRIB.-PENSION"/>
    <s v="b6792f2f-0283-4a10-a1f9-87a50e1633f5"/>
    <x v="3"/>
    <m/>
    <s v="RV01_LEVS"/>
    <s v="TAXES: PROPERTY RATES: LEVIES"/>
    <n v="1000"/>
    <s v="ADM &amp; HO"/>
    <n v="130846.66799999999"/>
    <n v="132155.13467999999"/>
    <n v="134798.23737359999"/>
  </r>
  <r>
    <n v="504161"/>
    <s v="INFRASTRUCTURE"/>
    <s v="MECHANICAL WORKSHOPS"/>
    <s v="5.1 - Electricity"/>
    <s v="Function:Finance and Administration:Core Function:Asset Management"/>
    <s v="O/504161.BAH.000"/>
    <s v="LEVS:AH:MRC:MUNICIPAL RUNNING COST"/>
    <s v="5161BAH000"/>
    <s v="MSE:AH:NIF:TRANSPORT ASSETS:PL"/>
    <s v="Function:Finance and Administration:Core Function:Asset Management"/>
    <n v="4300019000"/>
    <s v="HR:MUNICIP.STAFF:SOCIAL CONTRIB.-PENSION"/>
    <s v="b6792f2f-0283-4a10-a1f9-87a50e1633f5"/>
    <x v="3"/>
    <m/>
    <s v="RV01_MSE"/>
    <s v="COUNCIL: MUNICIPAL SERVICES: ELECTRICITY"/>
    <n v="1000"/>
    <s v="ADM &amp; HO"/>
    <n v="2139751.5815999992"/>
    <n v="2161149.097415999"/>
    <n v="2204372.0793643189"/>
  </r>
  <r>
    <n v="504167"/>
    <s v="INFRASTRUCTURE"/>
    <s v="PUBLIC WORKS"/>
    <s v="5.3 - Roads and Transportation"/>
    <s v="Function:Road Transport:Core Function:Roads"/>
    <s v="O/504167.JAH.000"/>
    <s v="MSE:AH:MRC:MUNICIPAL RUNNING COST"/>
    <s v="5167JAH000"/>
    <s v="MSE:AH:MRC:MUNICIPAL RUNNING COST"/>
    <s v="Function:Road Transport:Core Function:Roads"/>
    <n v="4300019000"/>
    <s v="HR:MUNICIP.STAFF:SOCIAL CONTRIB.-PENSION"/>
    <s v="b6792f2f-0283-4a10-a1f9-87a50e1633f5"/>
    <x v="3"/>
    <m/>
    <s v="RV01_MSE"/>
    <s v="COUNCIL: MUNICIPAL SERVICES: ELECTRICITY"/>
    <n v="1000"/>
    <s v="ADM &amp; HO"/>
    <n v="171715.62599999999"/>
    <n v="173432.78225999998"/>
    <n v="176901.43790519997"/>
  </r>
  <r>
    <n v="504167"/>
    <s v="INFRASTRUCTURE"/>
    <s v="PUBLIC WORKS"/>
    <s v="5.3 - Roads and Transportation"/>
    <s v="Function:Road Transport:Core Function:Roads"/>
    <s v="O/504167.JAH.000"/>
    <s v="MSE:AH:MRC:MUNICIPAL RUNNING COST"/>
    <s v="5167JAH000"/>
    <s v="MSE:AH:MRC:MUNICIPAL RUNNING COST"/>
    <s v="Function:Road Transport:Core Function:Roads"/>
    <n v="4300019000"/>
    <s v="HR:MUNICIP.STAFF:SOCIAL CONTRIB.-PENSION"/>
    <s v="b6792f2f-0283-4a10-a1f9-87a50e1633f5"/>
    <x v="3"/>
    <m/>
    <s v="RV01_MSE"/>
    <s v="COUNCIL: MUNICIPAL SERVICES: ELECTRICITY"/>
    <n v="1000"/>
    <s v="ADM &amp; HO"/>
    <n v="73416.704702399991"/>
    <n v="74150.871749423997"/>
    <n v="75633.889184412474"/>
  </r>
  <r>
    <n v="504168"/>
    <s v="INFRASTRUCTURE"/>
    <s v="SEWERAGE"/>
    <s v="5.4 - Water and Sanitation"/>
    <s v="Function:Waste Water Management:Core Function:Sewerage"/>
    <s v="O/504168.WAH.000"/>
    <s v="WWAT:AH:MRC:MUNICIPAL RUNNING COST"/>
    <s v="5168WAH000"/>
    <s v="WWAT:AH:MRC:MUNICIPAL RUNNING COST"/>
    <s v="Function:Waste Water Management:Core Function:Sewerage"/>
    <n v="4300019000"/>
    <s v="HR:MUNICIP.STAFF:SOCIAL CONTRIB.-PENSION"/>
    <s v="b6792f2f-0283-4a10-a1f9-87a50e1633f5"/>
    <x v="3"/>
    <s v="R/M"/>
    <s v="RV01_WWAT"/>
    <s v="COUNCIL: MUNICIPAL SERVICES: WASTE WATER"/>
    <n v="1000"/>
    <s v="ADM &amp; HO"/>
    <n v="1282214.0399999993"/>
    <n v="1295036.1803999993"/>
    <n v="1320936.9040079992"/>
  </r>
  <r>
    <n v="504169"/>
    <s v="INFRASTRUCTURE"/>
    <s v="WATER"/>
    <s v="5.4 - Water and Sanitation"/>
    <s v="Function:Water Management:Core Function:Water Distribution"/>
    <s v="O/504169.ZAH.000"/>
    <s v="WATR:AH:MRC:MUNICIPAL RUNNING COST"/>
    <s v="5169ZAH000"/>
    <s v="WATR:AH:MRC:MUNICIPAL RUNNING COST"/>
    <s v="Function:Water Management:Core Function:Water Distribution"/>
    <n v="4300019000"/>
    <s v="HR:MUNICIP.STAFF:SOCIAL CONTRIB.-PENSION"/>
    <s v="b6792f2f-0283-4a10-a1f9-87a50e1633f5"/>
    <x v="3"/>
    <s v="R/M"/>
    <s v="RV01_WATR"/>
    <s v="COUNCIL: MUNICIPAL SERVICES: WATER"/>
    <n v="1000"/>
    <s v="ADM &amp; HO"/>
    <n v="338390.34960000007"/>
    <n v="341774.25309600006"/>
    <n v="348609.73815792007"/>
  </r>
  <r>
    <n v="504171"/>
    <s v="INFRASTRUCTURE"/>
    <s v="DRAINAGE DISTRIBUTION"/>
    <s v="5.3 - Roads and Transportation"/>
    <s v="Function:Waste Water Management:Core Function:Storm Water Management"/>
    <s v="O/504171.WAH.000"/>
    <s v="WWAT:AH:MRC:MUNICIPAL RUNNING COST"/>
    <s v="5171WAH000"/>
    <s v="WWAT:AH:MRC:MUNICIPAL RUNNING COST"/>
    <s v="Function:Waste Water Management:Core Function:Storm Water Management"/>
    <n v="4300019000"/>
    <s v="HR:MUNICIP.STAFF:SOCIAL CONTRIB.-PENSION"/>
    <s v="b6792f2f-0283-4a10-a1f9-87a50e1633f5"/>
    <x v="3"/>
    <m/>
    <s v="RV01_LEVS"/>
    <s v="TAXES: PROPERTY RATES: LEVIES"/>
    <n v="1000"/>
    <s v="ADM &amp; HO"/>
    <n v="1112196.6780000001"/>
    <n v="1123318.64478"/>
    <n v="1145785.0176756"/>
  </r>
  <r>
    <n v="504171"/>
    <s v="INFRASTRUCTURE"/>
    <s v="DRAINAGE DISTRIBUTION"/>
    <s v="5.3 - Roads and Transportation"/>
    <s v="Function:Waste Water Management:Core Function:Storm Water Management"/>
    <s v="O/504171.WAH.000"/>
    <s v="WWAT:AH:MRC:MUNICIPAL RUNNING COST"/>
    <s v="5171WAH000"/>
    <s v="WWAT:AH:MRC:MUNICIPAL RUNNING COST"/>
    <s v="Function:Waste Water Management:Core Function:Storm Water Management"/>
    <n v="4300019000"/>
    <s v="HR:MUNICIP.STAFF:SOCIAL CONTRIB.-PENSION"/>
    <s v="b6792f2f-0283-4a10-a1f9-87a50e1633f5"/>
    <x v="3"/>
    <m/>
    <s v="RV01_WWAT"/>
    <s v="COUNCIL: MUNICIPAL SERVICES: WASTE WATER"/>
    <n v="1000"/>
    <s v="ADM &amp; HO"/>
    <n v="3202476.7415999942"/>
    <n v="3234501.5090159941"/>
    <n v="3299191.5391963143"/>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300019000"/>
    <s v="HR:MUNICIP.STAFF:SOCIAL CONTRIB.-PENSION"/>
    <s v="b6792f2f-0283-4a10-a1f9-87a50e1633f5"/>
    <x v="3"/>
    <m/>
    <s v="RV01_LEVS"/>
    <s v="TAXES: PROPERTY RATES: LEVIES"/>
    <n v="1000"/>
    <s v="ADM &amp; HO"/>
    <n v="924611.80080000008"/>
    <n v="933857.91880800005"/>
    <n v="952535.07718416001"/>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300019000"/>
    <s v="HR:MUNICIP.STAFF:SOCIAL CONTRIB.-PENSION"/>
    <s v="b6792f2f-0283-4a10-a1f9-87a50e1633f5"/>
    <x v="3"/>
    <m/>
    <s v="TS10_MIG"/>
    <s v="CAPITAL: MUNICIPAL INFR GRANT"/>
    <n v="1000"/>
    <s v="ADM &amp; HO"/>
    <n v="725799.34679999994"/>
    <n v="733057.34026799991"/>
    <n v="747718.48707335989"/>
  </r>
  <r>
    <n v="504707"/>
    <s v="INFRASTRUCTURE"/>
    <s v="RADIO/TRAFFIC"/>
    <s v="5.1 - Electricity"/>
    <s v="Function:Energy Sources:Core Function:Electricity"/>
    <s v="O/504707.JAH.000"/>
    <s v="MSE:AH:MRC:MUNICIPAL RUNNING COST"/>
    <s v="5707JAH000"/>
    <s v="MSE:AH:MRC:MUNICIPAL RUNNING COST"/>
    <s v="Function:Energy Sources:Core Function:Electricity"/>
    <n v="4300019000"/>
    <s v="HR:MUNICIP.STAFF:SOCIAL CONTRIB.-PENSION"/>
    <s v="b6792f2f-0283-4a10-a1f9-87a50e1633f5"/>
    <x v="3"/>
    <m/>
    <s v="RV01_MSE"/>
    <s v="COUNCIL: MUNICIPAL SERVICES: ELECTRICITY"/>
    <n v="1000"/>
    <s v="ADM &amp; HO"/>
    <n v="1345540.3764000004"/>
    <n v="1358995.7801640003"/>
    <n v="1386175.6957672804"/>
  </r>
  <r>
    <n v="504709"/>
    <s v="INFRASTRUCTURE"/>
    <s v="UNDERGROUND MAINS"/>
    <s v="5.1 - Electricity"/>
    <s v="Function:Energy Sources:Core Function:Electricity"/>
    <s v="O/504709.JAH.000"/>
    <s v="MSE:AH:MRC:MUNICIPAL RUNNING COST"/>
    <s v="5709JAH000"/>
    <s v="MSE:AH:MRC:MUNICIPAL RUNNING COST"/>
    <s v="Function:Energy Sources:Core Function:Electricity"/>
    <n v="4300019000"/>
    <s v="HR:MUNICIP.STAFF:SOCIAL CONTRIB.-PENSION"/>
    <s v="b6792f2f-0283-4a10-a1f9-87a50e1633f5"/>
    <x v="3"/>
    <m/>
    <s v="RV01_MSE"/>
    <s v="COUNCIL: MUNICIPAL SERVICES: ELECTRICITY"/>
    <n v="1000"/>
    <s v="ADM &amp; HO"/>
    <n v="1923413.8836000008"/>
    <n v="1942648.0224360009"/>
    <n v="1981500.9828847209"/>
  </r>
  <r>
    <n v="504710"/>
    <s v="INFRASTRUCTURE"/>
    <s v="OVERHEAD MAINS"/>
    <s v="5.1 - Electricity"/>
    <s v="Function:Energy Sources:Core Function:Electricity"/>
    <s v="O/504710.JAH.000"/>
    <s v="MSE:AH:MRC:MUNICIPAL RUNNING COST"/>
    <s v="5710JAH000"/>
    <s v="MSE:AH:MRC:MUNICIPAL RUNNING COST"/>
    <s v="Function:Energy Sources:Core Function:Electricity"/>
    <n v="4300019000"/>
    <s v="HR:MUNICIP.STAFF:SOCIAL CONTRIB.-PENSION"/>
    <s v="b6792f2f-0283-4a10-a1f9-87a50e1633f5"/>
    <x v="3"/>
    <m/>
    <s v="RV01_MSE"/>
    <s v="COUNCIL: MUNICIPAL SERVICES: ELECTRICITY"/>
    <n v="1000"/>
    <s v="ADM &amp; HO"/>
    <n v="3908668.060799995"/>
    <n v="3947754.7414079951"/>
    <n v="4026709.8362361551"/>
  </r>
  <r>
    <n v="504786"/>
    <s v="INFRASTRUCTURE"/>
    <s v="LEAK DETECTION"/>
    <s v="5.4 - Water and Sanitation"/>
    <s v="Function:Water Management:Core Function:Water Distribution"/>
    <s v="O/504786.ZAH.000"/>
    <s v="WATR:AH:MRC:MUNICIPAL RUNNING COST"/>
    <s v="5786ZAH000"/>
    <s v="WATR:AH:MRC:MUNICIPAL RUNNING COST"/>
    <s v="Function:Water Management:Core Function:Water Distribution"/>
    <n v="4300019000"/>
    <s v="HR:MUNICIP.STAFF:SOCIAL CONTRIB.-PENSION"/>
    <s v="b6792f2f-0283-4a10-a1f9-87a50e1633f5"/>
    <x v="3"/>
    <m/>
    <s v="RV01_WATR"/>
    <s v="COUNCIL: MUNICIPAL SERVICES: WATER"/>
    <n v="1000"/>
    <s v="ADM &amp; HO"/>
    <n v="234362.16240000003"/>
    <n v="236705.78402400002"/>
    <n v="241439.89970448002"/>
  </r>
  <r>
    <n v="602097"/>
    <s v="SUSTAINABLE DEVELOPMENT AND CITY ENTERPRISES"/>
    <s v="GM - SUSTNBL DEV &amp; C"/>
    <s v="6.5 - General Manager: Sustainable Development and City Enterprises"/>
    <s v="Function:Planning and Development:Core Function:Economic Development/Planning"/>
    <s v="O/602097.JAH.000"/>
    <s v="MSE:AH:MRC:MUNICIPAL RUNNING COST"/>
    <s v="6097JAH000"/>
    <s v="MSE:AH:MRC:MUNICIPAL RUNNING COST"/>
    <s v="Function:Planning and Development:Core Function:Economic Development/Planning"/>
    <n v="4300019000"/>
    <s v="HR:MUNICIP.STAFF:SOCIAL CONTRIB.-PENSION"/>
    <s v="b6792f2f-0283-4a10-a1f9-87a50e1633f5"/>
    <x v="3"/>
    <m/>
    <s v="RV01_MSE"/>
    <s v="COUNCIL: MUNICIPAL SERVICES: ELECTRICITY"/>
    <n v="1000"/>
    <s v="ADM &amp; HO"/>
    <n v="48639.813600000001"/>
    <n v="49126.211736000005"/>
    <n v="50108.735970720008"/>
  </r>
  <r>
    <n v="603098"/>
    <s v="SUSTAINABLE DEVELOPMENT AND CITY ENTERPRISES"/>
    <s v="DEVELOP SERVICES-MNG"/>
    <s v="6.2 - Development Services"/>
    <s v="Function:Planning and Development:Core Function:Economic Development/Planning"/>
    <s v="O/603098.JAH.000"/>
    <s v="MSE:AH:MRC:MUNICIPAL RUNNING COST"/>
    <s v="6098JAH000"/>
    <s v="MSE:AH:MRC:MUNICIPAL RUNNING COST"/>
    <s v="Function:Planning and Development:Core Function:Economic Development/Planning"/>
    <n v="4300019000"/>
    <s v="HR:MUNICIP.STAFF:SOCIAL CONTRIB.-PENSION"/>
    <s v="b6792f2f-0283-4a10-a1f9-87a50e1633f5"/>
    <x v="3"/>
    <m/>
    <s v="RV01_MSE"/>
    <s v="COUNCIL: MUNICIPAL SERVICES: ELECTRICITY"/>
    <n v="1000"/>
    <s v="ADM &amp; HO"/>
    <n v="46022.212800000001"/>
    <n v="46482.434928000002"/>
    <n v="47412.083626560001"/>
  </r>
  <r>
    <n v="603114"/>
    <s v="SUSTAINABLE DEVELOPMENT AND CITY ENTERPRISES"/>
    <s v="MUNICIPAL BUS ENT"/>
    <s v="6.1 - City Entities"/>
    <s v="Function:Other:Core Function:Air Transport"/>
    <s v="O/603114.JAH.000"/>
    <s v="MSE:AH:MRC:MUNICIPAL RUNNING COST"/>
    <s v="6114JAH000"/>
    <s v="MSE:AH:MRC:MUNICIPAL RUNNING COST"/>
    <s v="Function:Other:Core Function:Air Transport"/>
    <n v="4300019000"/>
    <s v="HR:MUNICIP.STAFF:SOCIAL CONTRIB.-PENSION"/>
    <s v="b6792f2f-0283-4a10-a1f9-87a50e1633f5"/>
    <x v="3"/>
    <m/>
    <s v="RV01_MSE"/>
    <s v="COUNCIL: MUNICIPAL SERVICES: ELECTRICITY"/>
    <n v="1000"/>
    <s v="ADM &amp; HO"/>
    <n v="430606.95"/>
    <n v="434913.01949999999"/>
    <n v="443611.27989000001"/>
  </r>
  <r>
    <n v="603116"/>
    <s v="SUSTAINABLE DEVELOPMENT AND CITY ENTERPRISES"/>
    <s v="TOWN PLAN &amp; ENV-MNGT"/>
    <s v="6.4 - Town Planning"/>
    <s v="Function:Planning and Development:Core Function:Town Planning, Building Regulations and Enforcement, and City Engineer"/>
    <s v="O/603116.JAH.000"/>
    <s v="MSE:AH:MRC:MUNICIPAL RUNNING COST"/>
    <s v="6116JAH000"/>
    <s v="MSE:AH:MRC:MUNICIPAL RUNNING COST"/>
    <s v="Function:Planning and Development:Core Function:Town Planning, Building Regulations and Enforcement, and City Engineer"/>
    <n v="4300019000"/>
    <s v="HR:MUNICIP.STAFF:SOCIAL CONTRIB.-PENSION"/>
    <s v="b6792f2f-0283-4a10-a1f9-87a50e1633f5"/>
    <x v="3"/>
    <m/>
    <s v="RV01_MSE"/>
    <s v="COUNCIL: MUNICIPAL SERVICES: ELECTRICITY"/>
    <n v="1000"/>
    <s v="ADM &amp; HO"/>
    <n v="256620.29759999999"/>
    <n v="259186.50057599999"/>
    <n v="264370.23058752"/>
  </r>
  <r>
    <n v="604101"/>
    <s v="SUSTAINABLE DEVELOPMENT AND CITY ENTERPRISES"/>
    <s v="LAND SURVEY"/>
    <s v="6.4 - Town Planning"/>
    <s v="Function:Planning and Development:Core Function:Town Planning, Building Regulations and Enforcement, and City Engineer"/>
    <s v="O/604101.JAH.000"/>
    <s v="MSE:AH:MRC:MUNICIPAL RUNNING COST"/>
    <s v="6101JAH000"/>
    <s v="MSE:AH:MRC:MUNICIPAL RUNNING COST"/>
    <s v="Function:Planning and Development:Core Function:Town Planning, Building Regulations and Enforcement, and City Engineer"/>
    <n v="4300019000"/>
    <s v="HR:MUNICIP.STAFF:SOCIAL CONTRIB.-PENSION"/>
    <s v="b6792f2f-0283-4a10-a1f9-87a50e1633f5"/>
    <x v="3"/>
    <m/>
    <s v="RV01_MSE"/>
    <s v="COUNCIL: MUNICIPAL SERVICES: ELECTRICITY"/>
    <n v="1000"/>
    <s v="ADM &amp; HO"/>
    <n v="1296402.4547999997"/>
    <n v="1309366.4793479997"/>
    <n v="1335553.8089349596"/>
  </r>
  <r>
    <n v="604111"/>
    <s v="SUSTAINABLE DEVELOPMENT AND CITY ENTERPRISES"/>
    <s v="INFORMAL SETTLEMENTS"/>
    <s v="6.4 - Town Planning"/>
    <s v="Function:Housing:Core Function:Housing"/>
    <s v="O/604111.JAH.000"/>
    <s v="MSE:AH:MRC:MUNICIPAL RUNNING COST"/>
    <s v="6111JAH000"/>
    <s v="MSE:AH:MRC:MUNICIPAL RUNNING COST"/>
    <s v="Function:Housing:Core Function:Housing"/>
    <n v="4300019000"/>
    <s v="HR:MUNICIP.STAFF:SOCIAL CONTRIB.-PENSION"/>
    <s v="b6792f2f-0283-4a10-a1f9-87a50e1633f5"/>
    <x v="3"/>
    <m/>
    <s v="RV01_LEVS"/>
    <s v="TAXES: PROPERTY RATES: LEVIES"/>
    <n v="1000"/>
    <s v="ADM &amp; HO"/>
    <n v="195536.1888"/>
    <n v="197491.55068800002"/>
    <n v="201441.38170176002"/>
  </r>
  <r>
    <n v="604111"/>
    <s v="SUSTAINABLE DEVELOPMENT AND CITY ENTERPRISES"/>
    <s v="INFORMAL SETTLEMENTS"/>
    <s v="6.4 - Town Planning"/>
    <s v="Function:Housing:Core Function:Housing"/>
    <s v="O/604111.JAH.000"/>
    <s v="MSE:AH:MRC:MUNICIPAL RUNNING COST"/>
    <s v="6111JAH000"/>
    <s v="MSE:AH:MRC:MUNICIPAL RUNNING COST"/>
    <s v="Function:Housing:Core Function:Housing"/>
    <n v="4300019000"/>
    <s v="HR:MUNICIP.STAFF:SOCIAL CONTRIB.-PENSION"/>
    <s v="b6792f2f-0283-4a10-a1f9-87a50e1633f5"/>
    <x v="3"/>
    <m/>
    <s v="RV01_MSE"/>
    <s v="COUNCIL: MUNICIPAL SERVICES: ELECTRICITY"/>
    <n v="1000"/>
    <s v="ADM &amp; HO"/>
    <n v="678997.95960000018"/>
    <n v="685787.93919600022"/>
    <n v="699503.69797992019"/>
  </r>
  <r>
    <n v="604115"/>
    <s v="SUSTAINABLE DEVELOPMENT AND CITY ENTERPRISES"/>
    <s v="ENVIRO MNGT"/>
    <s v="6.4 - Town Planning"/>
    <s v="Function:Environmental Protection:Non-core Function:Nature Conservation"/>
    <s v="O/604115.BAH.000"/>
    <s v="LEVS:AH:MRC:MUNICIPAL RUNNING COST"/>
    <s v="6115BAH000"/>
    <s v="LEVS:AH:MRC:MUNICIPAL RUNNING COST"/>
    <s v="Function:Environmental Protection:Non-core Function:Nature Conservation"/>
    <n v="4300019000"/>
    <s v="HR:MUNICIP.STAFF:SOCIAL CONTRIB.-PENSION"/>
    <s v="b6792f2f-0283-4a10-a1f9-87a50e1633f5"/>
    <x v="3"/>
    <m/>
    <s v="RV01_LEVS"/>
    <s v="TAXES: PROPERTY RATES: LEVIES"/>
    <n v="1000"/>
    <s v="ADM &amp; HO"/>
    <n v="556962.3648000001"/>
    <n v="562531.98844800005"/>
    <n v="573782.62821696"/>
  </r>
  <r>
    <n v="604247"/>
    <s v="SUSTAINABLE DEVELOPMENT AND CITY ENTERPRISES"/>
    <s v="BUSINESS DEVELOPMENT"/>
    <s v="6.2 - Development Services"/>
    <s v="Function:Planning and Development:Core Function:Economic Development/Planning"/>
    <s v="O/604247.JAH.X19"/>
    <s v="&quot;MSE:AH:TWS:CAPBUIL:W/SH"/>
    <s v="6247JAHX19"/>
    <s v="&quot;MSE:AH:TWS:CAPBUIL:W/SH"/>
    <s v="Function:Planning and Development:Core Function:Economic Development/Planning"/>
    <n v="4300019000"/>
    <s v="HR:MUNICIP.STAFF:SOCIAL CONTRIB.-PENSION"/>
    <s v="b6792f2f-0283-4a10-a1f9-87a50e1633f5"/>
    <x v="3"/>
    <m/>
    <s v="RV01_MSE"/>
    <s v="COUNCIL: MUNICIPAL SERVICES: ELECTRICITY"/>
    <n v="1000"/>
    <s v="ADM &amp; HO"/>
    <n v="83257.330799999996"/>
    <n v="84089.904108000002"/>
    <n v="85771.702190160009"/>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19000"/>
    <s v="HR:MUNICIP.STAFF:SOCIAL CONTRIB.-PENSION"/>
    <s v="b6792f2f-0283-4a10-a1f9-87a50e1633f5"/>
    <x v="3"/>
    <m/>
    <s v="TS11_ACRDO"/>
    <s v="OPER: PROV GOV: HOUSING ACCREDITATION"/>
    <n v="1000"/>
    <s v="ADM &amp; HO"/>
    <m/>
    <m/>
    <m/>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300019000"/>
    <s v="HR:MUNICIP.STAFF:SOCIAL CONTRIB.-PENSION"/>
    <s v="b6792f2f-0283-4a10-a1f9-87a50e1633f5"/>
    <x v="3"/>
    <m/>
    <s v="RV01_MSE"/>
    <s v="COUNCIL: MUNICIPAL SERVICES: ELECTRICITY"/>
    <n v="1000"/>
    <s v="ADM &amp; HO"/>
    <n v="418660.14480000001"/>
    <n v="422846.74624800001"/>
    <n v="431303.68117296003"/>
  </r>
  <r>
    <n v="604347"/>
    <s v="SUSTAINABLE DEVELOPMENT AND CITY ENTERPRISES"/>
    <s v="ENVIRONMENTAL HEALTH"/>
    <s v="6.4 - Town Planning"/>
    <s v="Function:Environmental Protection:Non-core Function:Pollution Control"/>
    <s v="O/604347.JAH.000"/>
    <s v="MSE:AH:MRC:MUNICIPAL RUNNING COST"/>
    <s v="6347JAH000"/>
    <s v="MSE:AH:MRC:MUNICIPAL RUNNING COST"/>
    <s v="Function:Environmental Protection:Non-core Function:Pollution Control"/>
    <n v="4300019000"/>
    <s v="HR:MUNICIP.STAFF:SOCIAL CONTRIB.-PENSION"/>
    <s v="b6792f2f-0283-4a10-a1f9-87a50e1633f5"/>
    <x v="3"/>
    <m/>
    <s v="RV01_MSE"/>
    <s v="COUNCIL: MUNICIPAL SERVICES: ELECTRICITY"/>
    <n v="1000"/>
    <s v="ADM &amp; HO"/>
    <n v="2295885.0791999991"/>
    <n v="2318843.9299919992"/>
    <n v="2365220.8085918394"/>
  </r>
  <r>
    <n v="604480"/>
    <s v="SUSTAINABLE DEVELOPMENT AND CITY ENTERPRISES"/>
    <s v="ART GALLERY"/>
    <s v="6.1 - City Entities"/>
    <s v="Function:Community and Social Services:Core Function:Museums and Art Galleries"/>
    <s v="O/604480.JAH.000"/>
    <s v="MSE:AH:MRC:MUNICIPAL RUNNING COST"/>
    <s v="6480JAH000"/>
    <s v="MSE:AH:MRC:MUNICIPAL RUNNING COST"/>
    <s v="Function:Community and Social Services:Core Function:Museums and Art Galleries"/>
    <n v="4300019000"/>
    <s v="HR:MUNICIP.STAFF:SOCIAL CONTRIB.-PENSION"/>
    <s v="b6792f2f-0283-4a10-a1f9-87a50e1633f5"/>
    <x v="3"/>
    <m/>
    <s v="RV01_MSE"/>
    <s v="COUNCIL: MUNICIPAL SERVICES: ELECTRICITY"/>
    <n v="1000"/>
    <s v="ADM &amp; HO"/>
    <n v="373896.42719999998"/>
    <n v="377635.39147199999"/>
    <n v="385188.09930144"/>
  </r>
  <r>
    <n v="604508"/>
    <s v="SUSTAINABLE DEVELOPMENT AND CITY ENTERPRISES"/>
    <s v="AIRPORT"/>
    <s v="6.1 - City Entities"/>
    <s v="Function:Other:Core Function:Air Transport"/>
    <s v="O/604508.JAH.000"/>
    <s v="MSE:AH:MRC:MUNICIPAL RUNNING COST"/>
    <s v="6508JAH000"/>
    <s v="MSE:AH:MRC:MUNICIPAL RUNNING COST"/>
    <s v="Function:Other:Core Function:Air Transport"/>
    <n v="4300019000"/>
    <s v="HR:MUNICIP.STAFF:SOCIAL CONTRIB.-PENSION"/>
    <s v="b6792f2f-0283-4a10-a1f9-87a50e1633f5"/>
    <x v="3"/>
    <m/>
    <s v="RV01_MSE"/>
    <s v="COUNCIL: MUNICIPAL SERVICES: ELECTRICITY"/>
    <n v="1000"/>
    <s v="ADM &amp; HO"/>
    <n v="318465.90600000002"/>
    <n v="321650.56505999999"/>
    <n v="328083.57636120002"/>
  </r>
  <r>
    <n v="604515"/>
    <s v="SUSTAINABLE DEVELOPMENT AND CITY ENTERPRISES"/>
    <s v="LICNSNG &amp; VOTERS ROL"/>
    <s v="6.2 - Development Services"/>
    <s v="Function:Other:Core Function:Licensing and Regulation"/>
    <s v="O/604515.JAH.000"/>
    <s v="MSE:AH:MRC:MUNICIPAL RUNNING COST"/>
    <s v="6515JAH000"/>
    <s v="MSE:AH:MRC:MUNICIPAL RUNNING COST"/>
    <s v="Function:Other:Core Function:Licensing and Regulation"/>
    <n v="4300019000"/>
    <s v="HR:MUNICIP.STAFF:SOCIAL CONTRIB.-PENSION"/>
    <s v="b6792f2f-0283-4a10-a1f9-87a50e1633f5"/>
    <x v="3"/>
    <m/>
    <s v="RV01_MSE"/>
    <s v="COUNCIL: MUNICIPAL SERVICES: ELECTRICITY"/>
    <n v="1000"/>
    <s v="ADM &amp; HO"/>
    <n v="840167.29200000002"/>
    <n v="848568.96492000006"/>
    <n v="865540.34421840007"/>
  </r>
  <r>
    <n v="604546"/>
    <s v="SUSTAINABLE DEVELOPMENT AND CITY ENTERPRISES"/>
    <s v="URBAN SERVICES"/>
    <s v="6.4 - Town Planning"/>
    <s v="Function:Planning and Development:Core Function:Town Planning, Building Regulations and Enforcement, and City Engineer"/>
    <s v="O/604546.JAH.000"/>
    <s v="MSE:AH:MRC:MUNICIPAL RUNNING COST"/>
    <s v="6546JAH000"/>
    <s v="MSE:AH:MRC:MUNICIPAL RUNNING COST"/>
    <s v="Function:Planning and Development:Core Function:Town Planning, Building Regulations and Enforcement, and City Engineer"/>
    <n v="4300019000"/>
    <s v="HR:MUNICIP.STAFF:SOCIAL CONTRIB.-PENSION"/>
    <s v="b6792f2f-0283-4a10-a1f9-87a50e1633f5"/>
    <x v="3"/>
    <m/>
    <s v="RV01_MSE"/>
    <s v="COUNCIL: MUNICIPAL SERVICES: ELECTRICITY"/>
    <n v="1000"/>
    <s v="ADM &amp; HO"/>
    <n v="482253.5808"/>
    <n v="487076.11660800001"/>
    <n v="496817.63894016005"/>
  </r>
  <r>
    <n v="604547"/>
    <s v="SUSTAINABLE DEVELOPMENT AND CITY ENTERPRISES"/>
    <s v="BUILDING CONTROL"/>
    <s v="6.4 - Town Planning"/>
    <s v="Function:Planning and Development:Core Function:Town Planning, Building Regulations and Enforcement, and City Engineer"/>
    <s v="O/604547.JAH.000"/>
    <s v="MSE:AH:MRC:MUNICIPAL RUNNING COST"/>
    <s v="6547JAH000"/>
    <s v="MSE:AH:MRC:MUNICIPAL RUNNING COST"/>
    <s v="Function:Planning and Development:Core Function:Town Planning, Building Regulations and Enforcement, and City Engineer"/>
    <n v="4300019000"/>
    <s v="HR:MUNICIP.STAFF:SOCIAL CONTRIB.-PENSION"/>
    <s v="b6792f2f-0283-4a10-a1f9-87a50e1633f5"/>
    <x v="3"/>
    <m/>
    <s v="RV01_MSE"/>
    <s v="COUNCIL: MUNICIPAL SERVICES: ELECTRICITY"/>
    <n v="1000"/>
    <s v="ADM &amp; HO"/>
    <n v="1604512.2876000006"/>
    <n v="1620557.4104760007"/>
    <n v="1652968.5586855209"/>
  </r>
  <r>
    <n v="604548"/>
    <s v="SUSTAINABLE DEVELOPMENT AND CITY ENTERPRISES"/>
    <s v="DEV MNGT"/>
    <s v="6.4 - Town Planning"/>
    <s v="Function:Planning and Development:Core Function:Town Planning, Building Regulations and Enforcement, and City Engineer"/>
    <s v="O/604548.JAH.000"/>
    <s v="MSE:AH:MRC:MUNICIPAL RUNNING COST"/>
    <s v="6548JAH000"/>
    <s v="MSE:AH:MRC:MUNICIPAL RUNNING COST"/>
    <s v="Function:Planning and Development:Core Function:Town Planning, Building Regulations and Enforcement, and City Engineer"/>
    <n v="4300019000"/>
    <s v="HR:MUNICIP.STAFF:SOCIAL CONTRIB.-PENSION"/>
    <s v="b6792f2f-0283-4a10-a1f9-87a50e1633f5"/>
    <x v="3"/>
    <m/>
    <s v="RV01_MSE"/>
    <s v="COUNCIL: MUNICIPAL SERVICES: ELECTRICITY"/>
    <n v="1000"/>
    <s v="ADM &amp; HO"/>
    <n v="1074257.6580000001"/>
    <n v="1085000.2345800002"/>
    <n v="1106700.2392716003"/>
  </r>
  <r>
    <n v="604564"/>
    <s v="SUSTAINABLE DEVELOPMENT AND CITY ENTERPRISES"/>
    <s v="HOUSING : GENERAL"/>
    <s v="6.3 - Human Settlement Development"/>
    <s v="Function:Housing:Core Function:Housing"/>
    <s v="O/604564.JAH.000"/>
    <s v="MSE:AH:MRC:MUNICIPAL RUNNING COST"/>
    <s v="6564JAH000"/>
    <s v="MSE:AH:MRC:MUNICIPAL RUNNING COST"/>
    <s v="Function:Housing:Core Function:Housing"/>
    <n v="4300019000"/>
    <s v="HR:MUNICIP.STAFF:SOCIAL CONTRIB.-PENSION"/>
    <s v="b6792f2f-0283-4a10-a1f9-87a50e1633f5"/>
    <x v="3"/>
    <m/>
    <s v="RV01_MSE"/>
    <s v="COUNCIL: MUNICIPAL SERVICES: ELECTRICITY"/>
    <n v="1000"/>
    <s v="ADM &amp; HO"/>
    <n v="41853.926399999997"/>
    <n v="42272.465663999996"/>
    <n v="43117.914977279994"/>
  </r>
  <r>
    <n v="604745"/>
    <s v="SUSTAINABLE DEVELOPMENT AND CITY ENTERPRISES"/>
    <s v="MUNICIPAL MARKET"/>
    <s v="6.1 - City Entities"/>
    <s v="Function:Other:Core Function:Markets"/>
    <s v="O/604745.JAH.000"/>
    <s v="MSE:AH:MRC:MUNICIPAL RUNNING COST"/>
    <s v="6745JAH000"/>
    <s v="MSE:AH:MRC:MUNICIPAL RUNNING COST"/>
    <s v="Function:Other:Core Function:Markets"/>
    <n v="4300019000"/>
    <s v="HR:MUNICIP.STAFF:SOCIAL CONTRIB.-PENSION"/>
    <s v="b6792f2f-0283-4a10-a1f9-87a50e1633f5"/>
    <x v="3"/>
    <m/>
    <s v="RV01_MSE"/>
    <s v="COUNCIL: MUNICIPAL SERVICES: ELECTRICITY"/>
    <n v="1000"/>
    <s v="ADM &amp; HO"/>
    <n v="1675295.1647999994"/>
    <n v="1692048.1164479994"/>
    <n v="1725889.0787769593"/>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300020000"/>
    <s v="HR:MUNICIP.STAFF:SOCIAL CONTRIB.-UIF"/>
    <s v="b23abe1e-5e6e-4c6f-bf53-8cf292c25e73"/>
    <x v="3"/>
    <m/>
    <s v="RV01_LEVS"/>
    <s v="TAXES: PROPERTY RATES: LEVIES"/>
    <n v="1000"/>
    <s v="ADM &amp; HO"/>
    <n v="8769.48"/>
    <n v="8857.1747999999989"/>
    <n v="9034.3182959999995"/>
  </r>
  <r>
    <n v="103036"/>
    <s v="CITY MANAGER"/>
    <s v="CHIF AUDT EXC - MNGT"/>
    <s v="1.1 - Internal Audit and Compliance"/>
    <s v="Function:Internal Audit:Core Function:Governance Function"/>
    <s v="O/103036.BAH.000"/>
    <s v="LEVS:AH:MRC:MUNICIPAL RUNNING COST"/>
    <s v="1036BAH000"/>
    <s v="LEVS:AH:MRC:MUNICIPAL RUNNING COST"/>
    <s v="Function:Internal Audit:Core Function:Governance Function"/>
    <n v="4300020000"/>
    <s v="HR:MUNICIP.STAFF:SOCIAL CONTRIB.-UIF"/>
    <s v="b23abe1e-5e6e-4c6f-bf53-8cf292c25e73"/>
    <x v="3"/>
    <m/>
    <s v="RV01_LEVS"/>
    <s v="TAXES: PROPERTY RATES: LEVIES"/>
    <n v="1000"/>
    <s v="ADM &amp; HO"/>
    <n v="5353.92"/>
    <n v="5407.4592000000002"/>
    <n v="5515.6083840000001"/>
  </r>
  <r>
    <n v="103055"/>
    <s v="CITY MANAGER"/>
    <s v="OFF-CITY MNGER-MNGT"/>
    <s v="1.2 - Office of the City Manager"/>
    <s v="Function:Finance and Administration:Core Function:Marketing, Customer Relations, Publicity and Media Co-ordination"/>
    <s v="O/103055.BAH.000"/>
    <s v="LEVS:AH:MRC:MUNICIPAL RUNNING COST"/>
    <s v="1055BAH000"/>
    <s v="LEVS:AH:MRC:MUNICIPAL RUNNING COST"/>
    <s v="Function:Finance and Administration:Core Function:Marketing, Customer Relations, Publicity and Media Co-ordination"/>
    <n v="4300020000"/>
    <s v="HR:MUNICIP.STAFF:SOCIAL CONTRIB.-UIF"/>
    <s v="b23abe1e-5e6e-4c6f-bf53-8cf292c25e73"/>
    <x v="3"/>
    <m/>
    <s v="RV01_LEVS"/>
    <s v="TAXES: PROPERTY RATES: LEVIES"/>
    <n v="1000"/>
    <s v="ADM &amp; HO"/>
    <n v="65702.759999999995"/>
    <n v="66359.787599999996"/>
    <n v="67686.983351999996"/>
  </r>
  <r>
    <n v="103058"/>
    <s v="CITY MANAGER"/>
    <s v="STRATGIC PLANNG-MNGT"/>
    <s v="1.4 - Strategic Planning"/>
    <s v="Function:Planning and Development:Core Function:Corporate Wide Strategic Planning (IDPs, LEDs)"/>
    <s v="O/103058.BAH.000"/>
    <s v="LEVS:AH:MRC:MUNICIPAL RUNNING COST"/>
    <s v="1058BAH000"/>
    <s v="LEVS:AH:MRC:MUNICIPAL RUNNING COST"/>
    <s v="Function:Planning and Development:Core Function:Corporate Wide Strategic Planning (IDPs, LEDs)"/>
    <n v="4300020000"/>
    <s v="HR:MUNICIP.STAFF:SOCIAL CONTRIB.-UIF"/>
    <s v="b23abe1e-5e6e-4c6f-bf53-8cf292c25e73"/>
    <x v="3"/>
    <m/>
    <s v="RV01_LEVS"/>
    <s v="TAXES: PROPERTY RATES: LEVIES"/>
    <n v="1000"/>
    <s v="ADM &amp; HO"/>
    <n v="1784.6399999999999"/>
    <n v="1802.4863999999998"/>
    <n v="1838.5361279999997"/>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00020000"/>
    <s v="HR:MUNICIP.STAFF:SOCIAL CONTRIB.-UIF"/>
    <s v="b23abe1e-5e6e-4c6f-bf53-8cf292c25e73"/>
    <x v="3"/>
    <m/>
    <s v="RV01_LEVS"/>
    <s v="TAXES: PROPERTY RATES: LEVIES"/>
    <n v="1000"/>
    <s v="ADM &amp; HO"/>
    <n v="87995.279999999984"/>
    <n v="88875.232799999983"/>
    <n v="90652.737455999988"/>
  </r>
  <r>
    <n v="104014"/>
    <s v="CITY MANAGER"/>
    <s v="IDP"/>
    <s v="1.4 - Strategic Planning"/>
    <s v="Function:Planning and Development:Core Function:Corporate Wide Strategic Planning (IDPs, LEDs)"/>
    <s v="O/104014.BAH.000"/>
    <s v="LEVS:AH:MRC:MUNICIPAL RUNNING COST"/>
    <s v="1014BAH000"/>
    <s v="LEVS:AH:MRC:MUNICIPAL RUNNING COST"/>
    <s v="Function:Planning and Development:Core Function:Corporate Wide Strategic Planning (IDPs, LEDs)"/>
    <n v="4300020000"/>
    <s v="HR:MUNICIP.STAFF:SOCIAL CONTRIB.-UIF"/>
    <s v="b23abe1e-5e6e-4c6f-bf53-8cf292c25e73"/>
    <x v="3"/>
    <m/>
    <s v="RV01_LEVS"/>
    <s v="TAXES: PROPERTY RATES: LEVIES"/>
    <n v="1000"/>
    <s v="ADM &amp; HO"/>
    <n v="1784.6399999999999"/>
    <n v="1802.4863999999998"/>
    <n v="1838.5361279999997"/>
  </r>
  <r>
    <n v="104016"/>
    <s v="CITY MANAGER"/>
    <s v="OFFICE - MPAC CHAIR"/>
    <s v="1.3 - Political Support"/>
    <s v="Function:Executive and Council:Core Function:Municipal Manager, Town Secretary and Chief Executive"/>
    <s v="O/104016.BAH.000"/>
    <s v="LEVS:AH:MUNICIPAL RUNNING COSTS"/>
    <s v="1016BAH000"/>
    <s v="LEVS:AH:MUNICIPAL RUNNING COSTS"/>
    <s v="Function:Executive and Council:Core Function:Municipal Manager, Town Secretary and Chief Executive"/>
    <n v="4300020000"/>
    <s v="HR:MUNICIP.STAFF:SOCIAL CONTRIB.-UIF"/>
    <s v="b23abe1e-5e6e-4c6f-bf53-8cf292c25e73"/>
    <x v="3"/>
    <m/>
    <s v="RV01_LEVS"/>
    <s v="TAXES: PROPERTY RATES: LEVIES"/>
    <n v="1000"/>
    <s v="ADM &amp; HO"/>
    <n v="1784.6399999999999"/>
    <n v="1802.4863999999998"/>
    <n v="1838.5361279999997"/>
  </r>
  <r>
    <n v="104017"/>
    <s v="CITY MANAGER"/>
    <s v="YOUTH DEVELOPMENT"/>
    <s v="1.3 - Political Support"/>
    <s v="Function:Executive and Council:Core Function:Municipal Manager, Town Secretary and Chief Executive"/>
    <s v="O/104017.BAH.000"/>
    <s v="LEVS:AH:MRC:MUNICIPAL RUNNING COST"/>
    <s v="1017BAH000"/>
    <s v="LEVS:AH:MRC:MUNICIPAL RUNNING COST"/>
    <s v="Function:Executive and Council:Core Function:Municipal Manager, Town Secretary and Chief Executive"/>
    <n v="4300020000"/>
    <s v="HR:MUNICIP.STAFF:SOCIAL CONTRIB.-UIF"/>
    <s v="b23abe1e-5e6e-4c6f-bf53-8cf292c25e73"/>
    <x v="3"/>
    <m/>
    <s v="RV01_LEVS"/>
    <s v="TAXES: PROPERTY RATES: LEVIES"/>
    <n v="1000"/>
    <s v="ADM &amp; HO"/>
    <n v="8923.1999999999989"/>
    <n v="9012.4319999999989"/>
    <n v="9192.6806399999987"/>
  </r>
  <r>
    <n v="104018"/>
    <s v="CITY MANAGER"/>
    <s v="PURP"/>
    <s v="1.4 - Strategic Planning"/>
    <s v="Function:Planning and Development:Core Function:Corporate Wide Strategic Planning (IDPs, LEDs)"/>
    <s v="O/104018.BAH.000"/>
    <s v="LEVS:AH:MRC:MUNICIPAL RUNNING COST"/>
    <s v="1018BAH000"/>
    <s v="LEVS:AH:MRC:MUNICIPAL RUNNING COST"/>
    <s v="Function:Planning and Development:Core Function:Corporate Wide Strategic Planning (IDPs, LEDs)"/>
    <n v="4300020000"/>
    <s v="HR:MUNICIP.STAFF:SOCIAL CONTRIB.-UIF"/>
    <s v="b23abe1e-5e6e-4c6f-bf53-8cf292c25e73"/>
    <x v="3"/>
    <m/>
    <s v="RV01_LEVS"/>
    <s v="TAXES: PROPERTY RATES: LEVIES"/>
    <n v="1000"/>
    <s v="ADM &amp; HO"/>
    <n v="17846.399999999998"/>
    <n v="18024.863999999998"/>
    <n v="18385.361279999997"/>
  </r>
  <r>
    <n v="104019"/>
    <s v="CITY MANAGER"/>
    <s v="CITY DEVELOPMENT"/>
    <s v="1.4 - Strategic Planning"/>
    <s v="Function:Planning and Development:Core Function:Corporate Wide Strategic Planning (IDPs, LEDs)"/>
    <s v="O/104019.BAH.000"/>
    <s v="LEVS:AH:MRC:MUNICIPAL RUNNING COST"/>
    <s v="1019BAH000"/>
    <s v="LEVS:AH:MRC:MUNICIPAL RUNNING COST"/>
    <s v="Function:Planning and Development:Core Function:Corporate Wide Strategic Planning (IDPs, LEDs)"/>
    <n v="4300020000"/>
    <s v="HR:MUNICIP.STAFF:SOCIAL CONTRIB.-UIF"/>
    <s v="b23abe1e-5e6e-4c6f-bf53-8cf292c25e73"/>
    <x v="3"/>
    <m/>
    <s v="RV01_LEVS"/>
    <s v="TAXES: PROPERTY RATES: LEVIES"/>
    <n v="1000"/>
    <s v="ADM &amp; HO"/>
    <n v="1784.6399999999999"/>
    <n v="1802.4863999999998"/>
    <n v="1838.5361279999997"/>
  </r>
  <r>
    <n v="104053"/>
    <s v="CITY MANAGER"/>
    <s v="ASSURANCE"/>
    <s v="1.1 - Internal Audit and Compliance"/>
    <s v="Function:Internal Audit:Core Function:Governance Function"/>
    <s v="O/104053.BAH.000"/>
    <s v="LEVS:AH:MRC:MUNICIPAL RUNNING COST"/>
    <s v="1053BAH000"/>
    <s v="LEVS:AH:MRC:MUNICIPAL RUNNING COST"/>
    <s v="Function:Internal Audit:Core Function:Governance Function"/>
    <n v="4300020000"/>
    <s v="HR:MUNICIP.STAFF:SOCIAL CONTRIB.-UIF"/>
    <s v="b23abe1e-5e6e-4c6f-bf53-8cf292c25e73"/>
    <x v="3"/>
    <m/>
    <s v="RV01_LEVS"/>
    <s v="TAXES: PROPERTY RATES: LEVIES"/>
    <n v="1000"/>
    <s v="ADM &amp; HO"/>
    <n v="7138.5599999999995"/>
    <n v="7209.9455999999991"/>
    <n v="7354.1445119999989"/>
  </r>
  <r>
    <n v="104056"/>
    <s v="CITY MANAGER"/>
    <s v="MAYORALTY"/>
    <s v="1.3 - Political Support"/>
    <s v="Function:Executive and Council:Core Function:Municipal Manager, Town Secretary and Chief Executive"/>
    <s v="O/104056.BAH.000"/>
    <s v="LEVS:AH:MRC:MUNICIPAL RUNNING COST"/>
    <s v="1056BAH000"/>
    <s v="LEVS:AH:MRC:MUNICIPAL RUNNING COST"/>
    <s v="Function:Executive and Council:Core Function:Municipal Manager, Town Secretary and Chief Executive"/>
    <n v="4300020000"/>
    <s v="HR:MUNICIP.STAFF:SOCIAL CONTRIB.-UIF"/>
    <s v="b23abe1e-5e6e-4c6f-bf53-8cf292c25e73"/>
    <x v="3"/>
    <m/>
    <s v="RV01_LEVS"/>
    <s v="TAXES: PROPERTY RATES: LEVIES"/>
    <n v="1000"/>
    <s v="ADM &amp; HO"/>
    <n v="23109.599999999995"/>
    <n v="23340.695999999996"/>
    <n v="23807.509919999997"/>
  </r>
  <r>
    <n v="104503"/>
    <s v="CITY MANAGER"/>
    <s v="ORG CMPLNC PRFC&amp;MNGT"/>
    <s v="1.2 - Office of the City Manager"/>
    <s v="Function:Executive and Council:Core Function:Municipal Manager, Town Secretary and Chief Executive"/>
    <s v="O/104503.BAH.000"/>
    <s v="LEVS:AH:MRC:MUNICIPAL RUNNING COST"/>
    <s v="1503BAH000"/>
    <s v="LEVS:AH:MRC:MUNICIPAL RUNNING COST"/>
    <s v="Function:Executive and Council:Core Function:Municipal Manager, Town Secretary and Chief Executive"/>
    <n v="4300020000"/>
    <s v="HR:MUNICIP.STAFF:SOCIAL CONTRIB.-UIF"/>
    <s v="b23abe1e-5e6e-4c6f-bf53-8cf292c25e73"/>
    <x v="3"/>
    <m/>
    <s v="RV01_LEVS"/>
    <s v="TAXES: PROPERTY RATES: LEVIES"/>
    <n v="1000"/>
    <s v="ADM &amp; HO"/>
    <n v="7138.5599999999995"/>
    <n v="7209.9455999999991"/>
    <n v="7354.1445119999989"/>
  </r>
  <r>
    <n v="104510"/>
    <s v="CITY MANAGER"/>
    <s v="PROTECTION VIP"/>
    <s v="1.3 - Political Support"/>
    <s v="Function:Executive and Council:Core Function:Mayor and Council"/>
    <s v="O/104510.BAH.000"/>
    <s v="LEVS:AH:MRC:MUNICIPAL RUNNING COST"/>
    <s v="1510BAH000"/>
    <s v="LEVS:AH:MRC:MUNICIPAL RUNNING COST"/>
    <s v="Function:Executive and Council:Core Function:Mayor and Council"/>
    <n v="4300020000"/>
    <s v="HR:MUNICIP.STAFF:SOCIAL CONTRIB.-UIF"/>
    <s v="b23abe1e-5e6e-4c6f-bf53-8cf292c25e73"/>
    <x v="3"/>
    <m/>
    <s v="RV01_LEVS"/>
    <s v="TAXES: PROPERTY RATES: LEVIES"/>
    <n v="1000"/>
    <s v="ADM &amp; HO"/>
    <n v="12265.680000000002"/>
    <n v="12388.336800000003"/>
    <n v="12636.103536000002"/>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Finance"/>
    <n v="4300020000"/>
    <s v="HR:MUNICIP.STAFF:SOCIAL CONTRIB.-UIF"/>
    <s v="b23abe1e-5e6e-4c6f-bf53-8cf292c25e73"/>
    <x v="3"/>
    <m/>
    <s v="RV01_LEVS"/>
    <s v="TAXES: PROPERTY RATES: LEVIES"/>
    <n v="1000"/>
    <s v="ADM &amp; HO"/>
    <n v="24041.999999999996"/>
    <n v="24282.42"/>
    <n v="24768.0684"/>
  </r>
  <r>
    <n v="203012"/>
    <s v="CITY FINANCE"/>
    <s v="SUPPLY CHAIN - MNGT"/>
    <s v="2.5 - Supply Chain Management"/>
    <s v="Function:Finance and Administration:Core Function:Supply Chain Management"/>
    <s v="O/203012.BAH.000"/>
    <s v="LEVS:AH:MRC:MUNICIPAL RUNNING COST"/>
    <s v="2012BAH000"/>
    <s v="LEVS:AH:MRC:MUNICIPAL RUNNING COST"/>
    <s v="Function:Finance and Administration:Core Function:Supply Chain Management"/>
    <n v="4300020000"/>
    <s v="HR:MUNICIP.STAFF:SOCIAL CONTRIB.-UIF"/>
    <s v="b23abe1e-5e6e-4c6f-bf53-8cf292c25e73"/>
    <x v="3"/>
    <m/>
    <s v="RV01_LEVS"/>
    <s v="TAXES: PROPERTY RATES: LEVIES"/>
    <n v="1000"/>
    <s v="ADM &amp; HO"/>
    <n v="7138.5599999999995"/>
    <n v="7209.9455999999991"/>
    <n v="7354.1445119999989"/>
  </r>
  <r>
    <n v="203030"/>
    <s v="CITY FINANCE"/>
    <s v="EXPENDITURE - MNGT"/>
    <s v="2.3 - Expenditure Management"/>
    <s v="Function:Finance and Administration:Core Function:Finance"/>
    <s v="O/203030.BAH.000"/>
    <s v="LEVS:AH:MRC:MUNICIPAL RUNNING COST"/>
    <s v="2030BAH000"/>
    <s v="LEVS:AH:MRC:MUNICIPAL RUNNING COST"/>
    <s v="Function:Finance and Administration:Core Function:Finance"/>
    <n v="4300020000"/>
    <s v="HR:MUNICIP.STAFF:SOCIAL CONTRIB.-UIF"/>
    <s v="b23abe1e-5e6e-4c6f-bf53-8cf292c25e73"/>
    <x v="3"/>
    <m/>
    <s v="RV01_LEVS"/>
    <s v="TAXES: PROPERTY RATES: LEVIES"/>
    <n v="1000"/>
    <s v="ADM &amp; HO"/>
    <n v="1784.6399999999999"/>
    <n v="1802.4863999999998"/>
    <n v="1838.5361279999997"/>
  </r>
  <r>
    <n v="203031"/>
    <s v="CITY FINANCE"/>
    <s v="FNCE GOV &amp; PRFM MNGT"/>
    <s v="2.2 - Budget and Treasury Management"/>
    <s v="Function:Finance and Administration:Core Function:Finance"/>
    <s v="O/203031.BAH.000"/>
    <s v="LEVS:AH:MRC:MUNICIPAL RUNNING COST"/>
    <s v="2031BAH000"/>
    <s v="LEVS:AH:MRC:MUNICIPAL RUNNING COST"/>
    <s v="Function:Finance and Administration:Core Function:Finance"/>
    <n v="4300020000"/>
    <s v="HR:MUNICIP.STAFF:SOCIAL CONTRIB.-UIF"/>
    <s v="b23abe1e-5e6e-4c6f-bf53-8cf292c25e73"/>
    <x v="3"/>
    <m/>
    <s v="RV01_LEVS"/>
    <s v="TAXES: PROPERTY RATES: LEVIES"/>
    <n v="1000"/>
    <s v="ADM &amp; HO"/>
    <n v="5353.92"/>
    <n v="5407.4592000000002"/>
    <n v="5515.6083840000001"/>
  </r>
  <r>
    <n v="203049"/>
    <s v="CITY FINANCE"/>
    <s v="REVENUE - MNGT"/>
    <s v="2.4 - Revenue Management"/>
    <s v="Function:Finance and Administration:Core Function:Finance"/>
    <s v="O/203049.BAH.000"/>
    <s v="LEVS:AH:MRC:MUNICIPAL RUNNING COST"/>
    <s v="2049BAH000"/>
    <s v="LEVS:AH:MRC:MUNICIPAL RUNNING COST"/>
    <s v="Function:Finance and Administration:Core Function:Finance"/>
    <n v="4300020000"/>
    <s v="HR:MUNICIP.STAFF:SOCIAL CONTRIB.-UIF"/>
    <s v="b23abe1e-5e6e-4c6f-bf53-8cf292c25e73"/>
    <x v="3"/>
    <m/>
    <s v="RV01_LEVS"/>
    <s v="TAXES: PROPERTY RATES: LEVIES"/>
    <n v="1000"/>
    <s v="ADM &amp; HO"/>
    <n v="14277.119999999997"/>
    <n v="14419.891199999996"/>
    <n v="14708.289023999996"/>
  </r>
  <r>
    <n v="203554"/>
    <s v="CITY FINANCE"/>
    <s v="ASSET &amp; LIAB - MNGT"/>
    <s v="2.1 - Asset Management"/>
    <s v="Function:Finance and Administration:Core Function:Asset Management"/>
    <s v="O/203554.BAH.000"/>
    <s v="LEVS:AH:MRC:MUNICIPAL RUNNING COST"/>
    <s v="2554BAH000"/>
    <s v="LEVS:AH:MRC:MUNICIPAL RUNNING COST"/>
    <s v="Function:Finance and Administration:Core Function:Asset Management"/>
    <n v="4300020000"/>
    <s v="HR:MUNICIP.STAFF:SOCIAL CONTRIB.-UIF"/>
    <s v="b23abe1e-5e6e-4c6f-bf53-8cf292c25e73"/>
    <x v="3"/>
    <m/>
    <s v="RV01_LEVS"/>
    <s v="TAXES: PROPERTY RATES: LEVIES"/>
    <n v="1000"/>
    <s v="ADM &amp; HO"/>
    <n v="19543.919999999998"/>
    <n v="19739.359199999999"/>
    <n v="20134.146384"/>
  </r>
  <r>
    <n v="204020"/>
    <s v="CITY FINANCE"/>
    <s v="UTLTY SV -CONS BILL"/>
    <s v="2.4 - Revenue Management"/>
    <s v="Function:Finance and Administration:Core Function:Finance"/>
    <s v="O/204020.BAH.000"/>
    <s v="LEVS:AH:MRC:MUNICIPAL RUNNING COST"/>
    <s v="2020BAH000"/>
    <s v="LEVS:AH:MRC:MUNICIPAL RUNNING COST"/>
    <s v="Function:Finance and Administration:Core Function:Finance"/>
    <n v="4300020000"/>
    <s v="HR:MUNICIP.STAFF:SOCIAL CONTRIB.-UIF"/>
    <s v="b23abe1e-5e6e-4c6f-bf53-8cf292c25e73"/>
    <x v="3"/>
    <m/>
    <s v="RV01_LEVS"/>
    <s v="TAXES: PROPERTY RATES: LEVIES"/>
    <n v="1000"/>
    <s v="ADM &amp; HO"/>
    <n v="263241.00000000081"/>
    <n v="265873.41000000085"/>
    <n v="271190.87820000085"/>
  </r>
  <r>
    <n v="204022"/>
    <s v="CITY FINANCE"/>
    <s v="RATES_AUX REVENUE"/>
    <s v="2.4 - Revenue Management"/>
    <s v="Function:Finance and Administration:Core Function:Finance"/>
    <s v="O/204022.BAH.000"/>
    <s v="LEVS:AH:MRC:MUNICIPAL RUNNING COST"/>
    <s v="2022BAH000"/>
    <s v="LEVS:AH:MRC:MUNICIPAL RUNNING COST"/>
    <s v="Function:Finance and Administration:Core Function:Finance"/>
    <n v="4300020000"/>
    <s v="HR:MUNICIP.STAFF:SOCIAL CONTRIB.-UIF"/>
    <s v="b23abe1e-5e6e-4c6f-bf53-8cf292c25e73"/>
    <x v="3"/>
    <m/>
    <s v="RV01_LEVS"/>
    <s v="TAXES: PROPERTY RATES: LEVIES"/>
    <n v="1000"/>
    <s v="ADM &amp; HO"/>
    <n v="23200.319999999996"/>
    <n v="23432.323199999995"/>
    <n v="23900.969663999997"/>
  </r>
  <r>
    <n v="204023"/>
    <s v="CITY FINANCE"/>
    <s v="DEBTORS MANAGEMENT"/>
    <s v="2.4 - Revenue Management"/>
    <s v="Function:Finance and Administration:Core Function:Finance"/>
    <s v="O/204023.BAH.000"/>
    <s v="LEVS:AH:MRC:MUNICIPAL RUNNING COST"/>
    <s v="2023BAH000"/>
    <s v="LEVS:AH:MRC:MUNICIPAL RUNNING COST"/>
    <s v="Function:Finance and Administration:Core Function:Finance"/>
    <n v="4300020000"/>
    <s v="HR:MUNICIP.STAFF:SOCIAL CONTRIB.-UIF"/>
    <s v="b23abe1e-5e6e-4c6f-bf53-8cf292c25e73"/>
    <x v="3"/>
    <m/>
    <s v="RV01_LEVS"/>
    <s v="TAXES: PROPERTY RATES: LEVIES"/>
    <n v="1000"/>
    <s v="ADM &amp; HO"/>
    <n v="62462.399999999987"/>
    <n v="63087.02399999999"/>
    <n v="64348.764479999991"/>
  </r>
  <r>
    <n v="204024"/>
    <s v="CITY FINANCE"/>
    <s v="CUSTOMER CARE"/>
    <s v="2.4 - Revenue Management"/>
    <s v="Function:Finance and Administration:Core Function:Finance"/>
    <s v="O/204024.BAH.000"/>
    <s v="LEVS:AH:MRC:MUNICIPAL RUNNING COST"/>
    <s v="2024BAH000"/>
    <s v="LEVS:AH:MRC:MUNICIPAL RUNNING COST"/>
    <s v="Function:Finance and Administration:Core Function:Finance"/>
    <n v="4300020000"/>
    <s v="HR:MUNICIP.STAFF:SOCIAL CONTRIB.-UIF"/>
    <s v="b23abe1e-5e6e-4c6f-bf53-8cf292c25e73"/>
    <x v="3"/>
    <m/>
    <s v="RV01_LEVS"/>
    <s v="TAXES: PROPERTY RATES: LEVIES"/>
    <n v="1000"/>
    <s v="ADM &amp; HO"/>
    <n v="120420.59999999999"/>
    <n v="121624.806"/>
    <n v="124057.30211999999"/>
  </r>
  <r>
    <n v="204025"/>
    <s v="CITY FINANCE"/>
    <s v="LOSS CONTROL"/>
    <s v="2.1 - Asset Management"/>
    <s v="Function:Finance and Administration:Core Function:Asset Management"/>
    <s v="O/204025.BAH.000"/>
    <s v="LEVS:AH:MRC:MUNICIPAL RUNNING COST"/>
    <s v="2025BAH000"/>
    <s v="LEVS:AH:MRC:MUNICIPAL RUNNING COST"/>
    <s v="Function:Finance and Administration:Core Function:Asset Management"/>
    <n v="4300020000"/>
    <s v="HR:MUNICIP.STAFF:SOCIAL CONTRIB.-UIF"/>
    <s v="b23abe1e-5e6e-4c6f-bf53-8cf292c25e73"/>
    <x v="3"/>
    <m/>
    <s v="RV01_LEVS"/>
    <s v="TAXES: PROPERTY RATES: LEVIES"/>
    <n v="1000"/>
    <s v="ADM &amp; HO"/>
    <n v="3569.2799999999997"/>
    <n v="3604.9727999999996"/>
    <n v="3677.0722559999995"/>
  </r>
  <r>
    <n v="204026"/>
    <s v="CITY FINANCE"/>
    <s v="ASSETS"/>
    <s v="2.1 - Asset Management"/>
    <s v="Function:Finance and Administration:Core Function:Asset Management"/>
    <s v="O/204026.BAH.000"/>
    <s v="LEVS:AH:MRC:MUNICIPAL RUNNING COST"/>
    <s v="2026BAH000"/>
    <s v="LEVS:AH:MRC:MUNICIPAL RUNNING COST"/>
    <s v="Function:Finance and Administration:Core Function:Asset Management"/>
    <n v="4300020000"/>
    <s v="HR:MUNICIP.STAFF:SOCIAL CONTRIB.-UIF"/>
    <s v="b23abe1e-5e6e-4c6f-bf53-8cf292c25e73"/>
    <x v="3"/>
    <m/>
    <s v="RV01_LEVS"/>
    <s v="TAXES: PROPERTY RATES: LEVIES"/>
    <n v="1000"/>
    <s v="ADM &amp; HO"/>
    <n v="12492.479999999998"/>
    <n v="12617.404799999998"/>
    <n v="12869.752895999998"/>
  </r>
  <r>
    <n v="204027"/>
    <s v="CITY FINANCE"/>
    <s v="BUDGET PLANNING"/>
    <s v="2.2 - Budget and Treasury Management"/>
    <s v="Function:Finance and Administration:Core Function:Budget and Treasury Office"/>
    <s v="O/204027.BAH.000"/>
    <s v="LEVS:AH:MRC:MUNICIPAL RUNNING COST"/>
    <s v="2027BAH000"/>
    <s v="LEVS:AH:MRC:MUNICIPAL RUNNING COST"/>
    <s v="Function:Finance and Administration:Core Function:Budget and Treasury Office"/>
    <n v="4300020000"/>
    <s v="HR:MUNICIP.STAFF:SOCIAL CONTRIB.-UIF"/>
    <s v="b23abe1e-5e6e-4c6f-bf53-8cf292c25e73"/>
    <x v="3"/>
    <m/>
    <s v="RV01_LEVS"/>
    <s v="TAXES: PROPERTY RATES: LEVIES"/>
    <n v="1000"/>
    <s v="ADM &amp; HO"/>
    <n v="1784.6399999999999"/>
    <n v="1802.4863999999998"/>
    <n v="1838.5361279999997"/>
  </r>
  <r>
    <n v="204032"/>
    <s v="CITY FINANCE"/>
    <s v="COMPL &amp; REPORTNG"/>
    <s v="2.2 - Budget and Treasury Management"/>
    <s v="Function:Finance and Administration:Core Function:Finance"/>
    <s v="O/204032.BAH.000"/>
    <s v="LEVS:AH:MRC:MUNICIPAL RUNNING COST"/>
    <s v="2032BAH000"/>
    <s v="LEVS:AH:MRC:MUNICIPAL RUNNING COST"/>
    <s v="Function:Finance and Administration:Core Function:Finance"/>
    <n v="4300020000"/>
    <s v="HR:MUNICIP.STAFF:SOCIAL CONTRIB.-UIF"/>
    <s v="b23abe1e-5e6e-4c6f-bf53-8cf292c25e73"/>
    <x v="3"/>
    <m/>
    <s v="RV01_LEVS"/>
    <s v="TAXES: PROPERTY RATES: LEVIES"/>
    <n v="1000"/>
    <s v="ADM &amp; HO"/>
    <n v="8923.1999999999989"/>
    <n v="9012.4319999999989"/>
    <n v="9192.6806399999987"/>
  </r>
  <r>
    <n v="204033"/>
    <s v="CITY FINANCE"/>
    <s v="FINANCIAL PERFOMANCE"/>
    <s v="2.2 - Budget and Treasury Management"/>
    <s v="Function:Finance and Administration:Core Function:Finance"/>
    <s v="O/204033.BAH.000"/>
    <s v="LEVS:AH:MRC:MUNICIPAL RUNNING COST"/>
    <s v="2033BAH000"/>
    <s v="LEVS:AH:MRC:MUNICIPAL RUNNING COST"/>
    <s v="Function:Finance and Administration:Core Function:Finance"/>
    <n v="4300020000"/>
    <s v="HR:MUNICIP.STAFF:SOCIAL CONTRIB.-UIF"/>
    <s v="b23abe1e-5e6e-4c6f-bf53-8cf292c25e73"/>
    <x v="3"/>
    <m/>
    <s v="RV01_LEVS"/>
    <s v="TAXES: PROPERTY RATES: LEVIES"/>
    <n v="1000"/>
    <s v="ADM &amp; HO"/>
    <n v="7138.5599999999995"/>
    <n v="7209.9455999999991"/>
    <n v="7354.1445119999989"/>
  </r>
  <r>
    <n v="204037"/>
    <s v="CITY FINANCE"/>
    <s v="LOGISTIC"/>
    <s v="2.5 - Supply Chain Management"/>
    <s v="Function:Finance and Administration:Core Function:Supply Chain Management"/>
    <s v="O/204037.BAH.000"/>
    <s v="LEVS:AH:MRC:MUNICIPAL RUNNING COST"/>
    <s v="2037BAH000"/>
    <s v="LEVS:AH:MRC:MUNICIPAL RUNNING COST"/>
    <s v="Function:Finance and Administration:Core Function:Supply Chain Management"/>
    <n v="4300020000"/>
    <s v="HR:MUNICIP.STAFF:SOCIAL CONTRIB.-UIF"/>
    <s v="b23abe1e-5e6e-4c6f-bf53-8cf292c25e73"/>
    <x v="3"/>
    <m/>
    <s v="RV01_LEVS"/>
    <s v="TAXES: PROPERTY RATES: LEVIES"/>
    <n v="1000"/>
    <s v="ADM &amp; HO"/>
    <n v="54787.079999999994"/>
    <n v="55334.950799999991"/>
    <n v="56441.64981599999"/>
  </r>
  <r>
    <n v="204039"/>
    <s v="CITY FINANCE"/>
    <s v="FIN &amp; CASH MNGT"/>
    <s v="2.2 - Budget and Treasury Management"/>
    <s v="Function:Finance and Administration:Core Function:Budget and Treasury Office"/>
    <s v="O/204039.BAH.000"/>
    <s v="LEVS:AH:MRC:MUNICIPAL RUNNING COST"/>
    <s v="2039BAH000"/>
    <s v="LEVS:AH:MRC:MUNICIPAL RUNNING COST"/>
    <s v="Function:Finance and Administration:Core Function:Budget and Treasury Office"/>
    <n v="4300020000"/>
    <s v="HR:MUNICIP.STAFF:SOCIAL CONTRIB.-UIF"/>
    <s v="b23abe1e-5e6e-4c6f-bf53-8cf292c25e73"/>
    <x v="3"/>
    <m/>
    <s v="RV01_LEVS"/>
    <s v="TAXES: PROPERTY RATES: LEVIES"/>
    <n v="1000"/>
    <s v="ADM &amp; HO"/>
    <n v="5353.92"/>
    <n v="5407.4592000000002"/>
    <n v="5515.6083840000001"/>
  </r>
  <r>
    <n v="204041"/>
    <s v="CITY FINANCE"/>
    <s v="PAY OFFICE"/>
    <s v="2.3 - Expenditure Management"/>
    <s v="Function:Finance and Administration:Core Function:Finance"/>
    <s v="O/204041.BAH.000"/>
    <s v="LEVS:AH:MRC:MUNICIPAL RUNNING COST"/>
    <s v="2041BAH000"/>
    <s v="LEVS:AH:MRC:MUNICIPAL RUNNING COST"/>
    <s v="Function:Finance and Administration:Core Function:Finance"/>
    <n v="4300020000"/>
    <s v="HR:MUNICIP.STAFF:SOCIAL CONTRIB.-UIF"/>
    <s v="b23abe1e-5e6e-4c6f-bf53-8cf292c25e73"/>
    <x v="3"/>
    <m/>
    <s v="RV01_LEVS"/>
    <s v="TAXES: PROPERTY RATES: LEVIES"/>
    <n v="1000"/>
    <s v="ADM &amp; HO"/>
    <n v="23200.319999999996"/>
    <n v="23432.323199999995"/>
    <n v="23900.969663999997"/>
  </r>
  <r>
    <n v="204043"/>
    <s v="CITY FINANCE"/>
    <s v="CREDITORS"/>
    <s v="2.3 - Expenditure Management"/>
    <s v="Function:Finance and Administration:Core Function:Finance"/>
    <s v="O/204043.BAH.000"/>
    <s v="LEVS:AH:MRC:MUNICIPAL RUNNING COST"/>
    <s v="2043BAH000"/>
    <s v="LEVS:AH:MRC:MUNICIPAL RUNNING COST"/>
    <s v="Function:Finance and Administration:Core Function:Finance"/>
    <n v="4300020000"/>
    <s v="HR:MUNICIP.STAFF:SOCIAL CONTRIB.-UIF"/>
    <s v="b23abe1e-5e6e-4c6f-bf53-8cf292c25e73"/>
    <x v="3"/>
    <m/>
    <s v="RV01_LEVS"/>
    <s v="TAXES: PROPERTY RATES: LEVIES"/>
    <n v="1000"/>
    <s v="ADM &amp; HO"/>
    <n v="33908.159999999996"/>
    <n v="34247.241599999994"/>
    <n v="34932.186431999995"/>
  </r>
  <r>
    <n v="204048"/>
    <s v="CITY FINANCE"/>
    <s v="BUDGET PLANNING_ IMP"/>
    <s v="2.2 - Budget and Treasury Management"/>
    <s v="Function:Finance and Administration:Core Function:Budget and Treasury Office"/>
    <s v="O/204048.BAH.000"/>
    <s v="LEVS:AH:MRC:MUNICIPAL RUNNING COST"/>
    <s v="2048BAH000"/>
    <s v="LEVS:AH:MRC:MUNICIPAL RUNNING COST"/>
    <s v="Function:Finance and Administration:Core Function:Budget and Treasury Office"/>
    <n v="4300020000"/>
    <s v="HR:MUNICIP.STAFF:SOCIAL CONTRIB.-UIF"/>
    <s v="b23abe1e-5e6e-4c6f-bf53-8cf292c25e73"/>
    <x v="3"/>
    <m/>
    <s v="RV01_LEVS"/>
    <s v="TAXES: PROPERTY RATES: LEVIES"/>
    <n v="1000"/>
    <s v="ADM &amp; HO"/>
    <n v="22640.159999999996"/>
    <n v="22866.561599999997"/>
    <n v="23323.892831999998"/>
  </r>
  <r>
    <n v="204050"/>
    <s v="CITY FINANCE"/>
    <s v="DEMAND &amp; ACQUISTION"/>
    <s v="2.5 - Supply Chain Management"/>
    <s v="Function:Finance and Administration:Core Function:Supply Chain Management"/>
    <s v="O/204050.BAH.000"/>
    <s v="LEVS:AH:MRC:MUNICIPAL RUNNING COST"/>
    <s v="2050BAH000"/>
    <s v="LEVS:AH:MRC:MUNICIPAL RUNNING COST"/>
    <s v="Function:Finance and Administration:Core Function:Supply Chain Management"/>
    <n v="4300020000"/>
    <s v="HR:MUNICIP.STAFF:SOCIAL CONTRIB.-UIF"/>
    <s v="b23abe1e-5e6e-4c6f-bf53-8cf292c25e73"/>
    <x v="3"/>
    <m/>
    <s v="RV01_LEVS"/>
    <s v="TAXES: PROPERTY RATES: LEVIES"/>
    <n v="1000"/>
    <s v="ADM &amp; HO"/>
    <n v="26368.199999999993"/>
    <n v="26631.881999999994"/>
    <n v="27164.519639999995"/>
  </r>
  <r>
    <n v="204051"/>
    <s v="CITY FINANCE"/>
    <s v="BIDS CNTRCTS &amp; MONIT"/>
    <s v="2.5 - Supply Chain Management"/>
    <s v="Function:Finance and Administration:Core Function:Supply Chain Management"/>
    <s v="O/204051.BAH.000"/>
    <s v="LEVS:AH:MRC:MUNICIPAL RUNNING COST"/>
    <s v="2051BAH000"/>
    <s v="LEVS:AH:MRC:MUNICIPAL RUNNING COST"/>
    <s v="Function:Finance and Administration:Core Function:Supply Chain Management"/>
    <n v="4300020000"/>
    <s v="HR:MUNICIP.STAFF:SOCIAL CONTRIB.-UIF"/>
    <s v="b23abe1e-5e6e-4c6f-bf53-8cf292c25e73"/>
    <x v="3"/>
    <m/>
    <s v="RV01_LEVS"/>
    <s v="TAXES: PROPERTY RATES: LEVIES"/>
    <n v="1000"/>
    <s v="ADM &amp; HO"/>
    <n v="23200.319999999996"/>
    <n v="23432.323199999995"/>
    <n v="23900.969663999997"/>
  </r>
  <r>
    <n v="204104"/>
    <s v="CITY FINANCE"/>
    <s v="FINANCIAL MANAGER"/>
    <s v="2.2 - Budget and Treasury Management"/>
    <s v="Function:Finance and Administration:Core Function:Budget and Treasury Office"/>
    <s v="O/204104.BAH.000"/>
    <s v="LEVS:AH:MRC:MUNICIPAL RUNNING COST"/>
    <s v="2104BAH000"/>
    <s v="LEVS:AH:MRC:MUNICIPAL RUNNING COST"/>
    <s v="Function:Finance and Administration:Core Function:Budget and Treasury Office"/>
    <n v="4300020000"/>
    <s v="HR:MUNICIP.STAFF:SOCIAL CONTRIB.-UIF"/>
    <s v="b23abe1e-5e6e-4c6f-bf53-8cf292c25e73"/>
    <x v="3"/>
    <m/>
    <s v="RV01_LEVS"/>
    <s v="TAXES: PROPERTY RATES: LEVIES"/>
    <n v="1000"/>
    <s v="ADM &amp; HO"/>
    <n v="8923.1999999999989"/>
    <n v="9012.4319999999989"/>
    <n v="9192.6806399999987"/>
  </r>
  <r>
    <n v="204160"/>
    <s v="CITY FINANCE"/>
    <s v="FLT MNGT TRNS &amp; PLNT"/>
    <s v="2.1 - Asset Management"/>
    <s v="Function:Finance and Administration:Core Function:Asset Management"/>
    <s v="O/204160.BAH.000"/>
    <s v="LEVS:AH:MRC:MUNICIPAL RUNNING COST"/>
    <s v="2160BAH000"/>
    <s v="LEVS:AH:MRC:MUNICIPAL RUNNING COST"/>
    <s v="Function:Finance and Administration:Core Function:Asset Management"/>
    <n v="4300020000"/>
    <s v="HR:MUNICIP.STAFF:SOCIAL CONTRIB.-UIF"/>
    <s v="b23abe1e-5e6e-4c6f-bf53-8cf292c25e73"/>
    <x v="3"/>
    <m/>
    <s v="RV01_LEVS"/>
    <s v="TAXES: PROPERTY RATES: LEVIES"/>
    <n v="1000"/>
    <s v="ADM &amp; HO"/>
    <n v="35688.239999999991"/>
    <n v="36045.122399999993"/>
    <n v="36766.024847999994"/>
  </r>
  <r>
    <n v="204242"/>
    <s v="CITY FINANCE"/>
    <s v="REAL_EST&amp;VAL"/>
    <s v="2.1 - Asset Management"/>
    <s v="Function:Finance and Administration:Core Function:Property Services"/>
    <s v="O/204242.JAH.000"/>
    <s v="MSE:AH:MRC:MUNICIPAL RUNNING COST"/>
    <s v="2242JAH000"/>
    <s v="MSE:AH:MRC:MUNICIPAL RUNNING COST"/>
    <s v="Function:Finance and Administration:Core Function:Property Services"/>
    <n v="4300020000"/>
    <s v="HR:MUNICIP.STAFF:SOCIAL CONTRIB.-UIF"/>
    <s v="b23abe1e-5e6e-4c6f-bf53-8cf292c25e73"/>
    <x v="3"/>
    <m/>
    <s v="RV01_MSE"/>
    <s v="COUNCIL: MUNICIPAL SERVICES: ELECTRICITY"/>
    <n v="1000"/>
    <s v="ADM &amp; HO"/>
    <n v="30338.879999999994"/>
    <n v="30642.268799999994"/>
    <n v="31255.114175999995"/>
  </r>
  <r>
    <n v="302501"/>
    <s v="CORPORATE SERVICES"/>
    <s v="GM - CORP_SERV"/>
    <s v="4.1 - Human Resources Management"/>
    <s v="Function:Finance and Administration:Core Function:Human Resources"/>
    <s v="O/302501.BAH.000"/>
    <s v="LEVS:AH:MRC:MUNICIPAL RUNNING COST"/>
    <s v="3501BAH000"/>
    <s v="LEVS:AH:MRC:MUNICIPAL RUNNING COST"/>
    <s v="Function:Finance and Administration:Core Function:Human Resources"/>
    <n v="4300020000"/>
    <s v="HR:MUNICIP.STAFF:SOCIAL CONTRIB.-UIF"/>
    <s v="b23abe1e-5e6e-4c6f-bf53-8cf292c25e73"/>
    <x v="3"/>
    <m/>
    <s v="RV01_LEVS"/>
    <s v="TAXES: PROPERTY RATES: LEVIES"/>
    <n v="1000"/>
    <s v="ADM &amp; HO"/>
    <n v="7138.5599999999995"/>
    <n v="7209.9455999999991"/>
    <n v="7354.1445119999989"/>
  </r>
  <r>
    <n v="303070"/>
    <s v="CORPORATE SERVICES"/>
    <s v="HR - MNGT"/>
    <s v="4.1 - Human Resources Management"/>
    <s v="Function:Finance and Administration:Core Function:Human Resources"/>
    <s v="O/303070.BAH.000"/>
    <s v="LEVS:AH:MRC:MUNICIPAL RUNNING COST"/>
    <s v="3070BAH000"/>
    <s v="LEVS:AH:MRC:MUNICIPAL RUNNING COST"/>
    <s v="Function:Finance and Administration:Core Function:Human Resources"/>
    <n v="4300020000"/>
    <s v="HR:MUNICIP.STAFF:SOCIAL CONTRIB.-UIF"/>
    <s v="b23abe1e-5e6e-4c6f-bf53-8cf292c25e73"/>
    <x v="3"/>
    <m/>
    <s v="RV01_LEVS"/>
    <s v="TAXES: PROPERTY RATES: LEVIES"/>
    <n v="1000"/>
    <s v="ADM &amp; HO"/>
    <n v="32683.799999999985"/>
    <n v="33010.637999999984"/>
    <n v="33670.850759999987"/>
  </r>
  <r>
    <n v="303075"/>
    <s v="CORPORATE SERVICES"/>
    <s v="ICT - MNGT"/>
    <s v="4.2 - Information Technology"/>
    <s v="Function:Finance and Administration:Core Function:Information Technology"/>
    <s v="O/303075.BAH.000"/>
    <s v="LEVS:AH:MRC:MUNICIPAL RUNNING COST"/>
    <s v="3075BAH000"/>
    <s v="LEVS:AH:MRC:MUNICIPAL RUNNING COST"/>
    <s v="Function:Finance and Administration:Core Function:Information Technology"/>
    <n v="4300020000"/>
    <s v="HR:MUNICIP.STAFF:SOCIAL CONTRIB.-UIF"/>
    <s v="b23abe1e-5e6e-4c6f-bf53-8cf292c25e73"/>
    <x v="3"/>
    <m/>
    <s v="RV01_LEVS"/>
    <s v="TAXES: PROPERTY RATES: LEVIES"/>
    <n v="1000"/>
    <s v="ADM &amp; HO"/>
    <n v="8923.1999999999989"/>
    <n v="9012.4319999999989"/>
    <n v="9192.6806399999987"/>
  </r>
  <r>
    <n v="303077"/>
    <s v="CORPORATE SERVICES"/>
    <s v="SECR &amp; AUX SER_MNGT"/>
    <s v="4.4 - Secretariat and Auxiliary Services"/>
    <s v="Function:Finance and Administration:Core Function:Administrative and Corporate Support"/>
    <s v="O/303077.BAH.000"/>
    <s v="LEVS:AH:MRC:MUNICIPAL RUNNING COST"/>
    <s v="3077BAH000"/>
    <s v="LEVS:AH:MRC:MUNICIPAL RUNNING COST"/>
    <s v="Function:Finance and Administration:Core Function:Administrative and Corporate Support"/>
    <n v="4300020000"/>
    <s v="HR:MUNICIP.STAFF:SOCIAL CONTRIB.-UIF"/>
    <s v="b23abe1e-5e6e-4c6f-bf53-8cf292c25e73"/>
    <x v="3"/>
    <m/>
    <s v="RV01_LEVS"/>
    <s v="TAXES: PROPERTY RATES: LEVIES"/>
    <n v="1000"/>
    <s v="ADM &amp; HO"/>
    <n v="5308.5599999999995"/>
    <n v="5361.6455999999998"/>
    <n v="5468.8785120000002"/>
  </r>
  <r>
    <n v="304001"/>
    <s v="CORPORATE SERVICES"/>
    <s v="HR - SUSTAIN DEV"/>
    <s v="4.1 - Human Resources Management"/>
    <s v="Function:Finance and Administration:Core Function:Human Resources"/>
    <s v="O/304001.BAH.000"/>
    <s v="LEVS:AH:MRC:MUNICIPAL RUNNING COST"/>
    <s v="3001BAH000"/>
    <s v="LEVS:AH:MRC:MUNICIPAL RUNNING COST"/>
    <s v="Function:Finance and Administration:Core Function:Human Resources"/>
    <n v="4300020000"/>
    <s v="HR:MUNICIP.STAFF:SOCIAL CONTRIB.-UIF"/>
    <s v="b23abe1e-5e6e-4c6f-bf53-8cf292c25e73"/>
    <x v="3"/>
    <m/>
    <s v="RV01_LEVS"/>
    <s v="TAXES: PROPERTY RATES: LEVIES"/>
    <n v="1000"/>
    <s v="ADM &amp; HO"/>
    <n v="10707.839999999998"/>
    <n v="10814.918399999999"/>
    <n v="11031.216767999998"/>
  </r>
  <r>
    <n v="304038"/>
    <s v="CORPORATE SERVICES"/>
    <s v="HR - FINANCE_CMO_COR"/>
    <s v="4.1 - Human Resources Management"/>
    <s v="Function:Finance and Administration:Core Function:Finance"/>
    <s v="O/304038.BAH.000"/>
    <s v="LEVS:AH:MRC:MUNICIPAL RUNNING COST"/>
    <s v="3038BAH000"/>
    <s v="LEVS:AH:MRC:MUNICIPAL RUNNING COST"/>
    <s v="Function:Finance and Administration:Core Function:Finance"/>
    <n v="4300020000"/>
    <s v="HR:MUNICIP.STAFF:SOCIAL CONTRIB.-UIF"/>
    <s v="b23abe1e-5e6e-4c6f-bf53-8cf292c25e73"/>
    <x v="3"/>
    <m/>
    <s v="RV01_LEVS"/>
    <s v="TAXES: PROPERTY RATES: LEVIES"/>
    <n v="1000"/>
    <s v="ADM &amp; HO"/>
    <n v="7138.5599999999995"/>
    <n v="7209.9455999999991"/>
    <n v="7354.1445119999989"/>
  </r>
  <r>
    <n v="304072"/>
    <s v="CORPORATE SERVICES"/>
    <s v="ICT - INFRASTRUCTURE"/>
    <s v="4.2 - Information Technology"/>
    <s v="Function:Finance and Administration:Core Function:Information Technology"/>
    <s v="O/304072.BAH.000"/>
    <s v="LEVS:AH:MRC:MUNICIPAL RUNNING COST"/>
    <s v="3072BAH000"/>
    <s v="LEVS:AH:MRC:MUNICIPAL RUNNING COST"/>
    <s v="Function:Finance and Administration:Core Function:Information Technology"/>
    <n v="4300020000"/>
    <s v="HR:MUNICIP.STAFF:SOCIAL CONTRIB.-UIF"/>
    <s v="b23abe1e-5e6e-4c6f-bf53-8cf292c25e73"/>
    <x v="3"/>
    <m/>
    <s v="RV01_LEVS"/>
    <s v="TAXES: PROPERTY RATES: LEVIES"/>
    <n v="1000"/>
    <s v="ADM &amp; HO"/>
    <n v="16061.759999999997"/>
    <n v="16222.377599999996"/>
    <n v="16546.825151999998"/>
  </r>
  <r>
    <n v="304073"/>
    <s v="CORPORATE SERVICES"/>
    <s v="SYSTEMS ADMIN"/>
    <s v="4.2 - Information Technology"/>
    <s v="Function:Finance and Administration:Core Function:Information Technology"/>
    <s v="O/304073.BAH.000"/>
    <s v="LEVS:AH:MRC:MUNICIPAL RUNNING COST"/>
    <s v="3073BAH000"/>
    <s v="LEVS:AH:MRC:MUNICIPAL RUNNING COST"/>
    <s v="Function:Finance and Administration:Core Function:Information Technology"/>
    <n v="4300020000"/>
    <s v="HR:MUNICIP.STAFF:SOCIAL CONTRIB.-UIF"/>
    <s v="b23abe1e-5e6e-4c6f-bf53-8cf292c25e73"/>
    <x v="3"/>
    <m/>
    <s v="RV01_LEVS"/>
    <s v="TAXES: PROPERTY RATES: LEVIES"/>
    <n v="1000"/>
    <s v="ADM &amp; HO"/>
    <n v="5353.92"/>
    <n v="5407.4592000000002"/>
    <n v="5515.6083840000001"/>
  </r>
  <r>
    <n v="304103"/>
    <s v="CORPORATE SERVICES"/>
    <s v="HR - INFRASTR SERV"/>
    <s v="4.1 - Human Resources Management"/>
    <s v="Function:Finance and Administration:Core Function:Administrative and Corporate Support"/>
    <s v="O/304103.JAH.000"/>
    <s v="MSE:AH:MRC:MUNICIPAL RUNNING COST"/>
    <s v="3103JAH000"/>
    <s v="MSE:AH:MRC:MUNICIPAL RUNNING COST"/>
    <s v="Function:Finance and Administration:Core Function:Administrative and Corporate Support"/>
    <n v="4300020000"/>
    <s v="HR:MUNICIP.STAFF:SOCIAL CONTRIB.-UIF"/>
    <s v="b23abe1e-5e6e-4c6f-bf53-8cf292c25e73"/>
    <x v="3"/>
    <m/>
    <s v="RV01_MSE"/>
    <s v="COUNCIL: MUNICIPAL SERVICES: ELECTRICITY"/>
    <n v="1000"/>
    <s v="ADM &amp; HO"/>
    <n v="10707.839999999998"/>
    <n v="10814.918399999999"/>
    <n v="11031.216767999998"/>
  </r>
  <r>
    <n v="304346"/>
    <s v="CORPORATE SERVICES"/>
    <s v="OCCUPATIONAL HEALTH"/>
    <s v="4.1 - Human Resources Management"/>
    <s v="Function:Finance and Administration:Core Function:Human Resources"/>
    <s v="O/304346.BAH.000"/>
    <s v="LEVS:AH:MRC:MUNICIPAL RUNNING COST"/>
    <s v="3346BAH000"/>
    <s v="LEVS:AH:MRC:MUNICIPAL RUNNING COST"/>
    <s v="Function:Finance and Administration:Core Function:Human Resources"/>
    <n v="4300020000"/>
    <s v="HR:MUNICIP.STAFF:SOCIAL CONTRIB.-UIF"/>
    <s v="b23abe1e-5e6e-4c6f-bf53-8cf292c25e73"/>
    <x v="3"/>
    <m/>
    <s v="RV01_LEVS"/>
    <s v="TAXES: PROPERTY RATES: LEVIES"/>
    <n v="1000"/>
    <s v="ADM &amp; HO"/>
    <n v="24522.959999999995"/>
    <n v="24768.189599999994"/>
    <n v="25263.553391999994"/>
  </r>
  <r>
    <n v="304502"/>
    <s v="CORPORATE SERVICES"/>
    <s v="LEGAL SERVICES"/>
    <s v="4.3 - Legal Services"/>
    <s v="Function:Finance and Administration:Core Function:Legal Services"/>
    <s v="O/304502.BAH.000"/>
    <s v="LEVS:AH:MRC:MUNICIPAL RUNNING COST"/>
    <s v="3502BAH000"/>
    <s v="LEVS:AH:MRC:MUNICIPAL RUNNING COST"/>
    <s v="Function:Finance and Administration:Core Function:Legal Services"/>
    <n v="4300020000"/>
    <s v="HR:MUNICIP.STAFF:SOCIAL CONTRIB.-UIF"/>
    <s v="b23abe1e-5e6e-4c6f-bf53-8cf292c25e73"/>
    <x v="3"/>
    <m/>
    <s v="RV01_LEVS"/>
    <s v="TAXES: PROPERTY RATES: LEVIES"/>
    <n v="1000"/>
    <s v="ADM &amp; HO"/>
    <n v="34274.159999999989"/>
    <n v="34616.90159999999"/>
    <n v="35309.23963199999"/>
  </r>
  <r>
    <n v="304505"/>
    <s v="CORPORATE SERVICES"/>
    <s v="ARCHIVS_RGSTRY &amp; INF"/>
    <s v="4.4 - Secretariat and Auxiliary Services"/>
    <s v="Function:Finance and Administration:Core Function:Administrative and Corporate Support"/>
    <s v="O/304505.BAH.000"/>
    <s v="LEVS:AH:MRC:MUNICIPAL RUNNING COST"/>
    <s v="3505BAH000"/>
    <s v="LEVS:AH:MRC:MUNICIPAL RUNNING COST"/>
    <s v="Function:Finance and Administration:Core Function:Administrative and Corporate Support"/>
    <n v="4300020000"/>
    <s v="HR:MUNICIP.STAFF:SOCIAL CONTRIB.-UIF"/>
    <s v="b23abe1e-5e6e-4c6f-bf53-8cf292c25e73"/>
    <x v="3"/>
    <m/>
    <s v="RV01_LEVS"/>
    <s v="TAXES: PROPERTY RATES: LEVIES"/>
    <n v="1000"/>
    <s v="ADM &amp; HO"/>
    <n v="7138.5599999999995"/>
    <n v="7209.9455999999991"/>
    <n v="7354.1445119999989"/>
  </r>
  <r>
    <n v="304506"/>
    <s v="CORPORATE SERVICES"/>
    <s v="PRINTING"/>
    <s v="4.4 - Secretariat and Auxiliary Services"/>
    <s v="Function:Finance and Administration:Core Function:Administrative and Corporate Support"/>
    <s v="O/304506.BAH.000"/>
    <s v="LEVS:AH:MRC:MUNICIPAL RUNNING COST"/>
    <s v="3506BAH000"/>
    <s v="LEVS:AH:MRC:MUNICIPAL RUNNING COST"/>
    <s v="Function:Finance and Administration:Core Function:Administrative and Corporate Support"/>
    <n v="4300020000"/>
    <s v="HR:MUNICIP.STAFF:SOCIAL CONTRIB.-UIF"/>
    <s v="b23abe1e-5e6e-4c6f-bf53-8cf292c25e73"/>
    <x v="3"/>
    <m/>
    <s v="RV01_LEVS"/>
    <s v="TAXES: PROPERTY RATES: LEVIES"/>
    <n v="1000"/>
    <s v="ADM &amp; HO"/>
    <n v="16061.759999999997"/>
    <n v="16222.377599999996"/>
    <n v="16546.825151999998"/>
  </r>
  <r>
    <n v="304507"/>
    <s v="CORPORATE SERVICES"/>
    <s v="SECRETARIAT"/>
    <s v="4.4 - Secretariat and Auxiliary Services"/>
    <s v="Function:Finance and Administration:Core Function:Administrative and Corporate Support"/>
    <s v="O/304507.BAH.000"/>
    <s v="LEVS:AH:MRC:MUNICIPAL RUNNING COST"/>
    <s v="3507BAH000"/>
    <s v="LEVS:AH:MRC:MUNICIPAL RUNNING COST"/>
    <s v="Function:Finance and Administration:Core Function:Administrative and Corporate Support"/>
    <n v="4300020000"/>
    <s v="HR:MUNICIP.STAFF:SOCIAL CONTRIB.-UIF"/>
    <s v="b23abe1e-5e6e-4c6f-bf53-8cf292c25e73"/>
    <x v="3"/>
    <m/>
    <s v="RV01_LEVS"/>
    <s v="TAXES: PROPERTY RATES: LEVIES"/>
    <n v="1000"/>
    <s v="ADM &amp; HO"/>
    <n v="60677.759999999987"/>
    <n v="61284.537599999989"/>
    <n v="62510.228351999991"/>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300020000"/>
    <s v="HR:MUNICIP.STAFF:SOCIAL CONTRIB.-UIF"/>
    <s v="b23abe1e-5e6e-4c6f-bf53-8cf292c25e73"/>
    <x v="3"/>
    <m/>
    <s v="RV01_LEVS"/>
    <s v="TAXES: PROPERTY RATES: LEVIES"/>
    <n v="1000"/>
    <s v="ADM &amp; HO"/>
    <n v="69085.08"/>
    <n v="69775.930800000002"/>
    <n v="71171.449416000003"/>
  </r>
  <r>
    <n v="304526"/>
    <s v="CORPORATE SERVICES"/>
    <s v="ICT - PROJECTS"/>
    <s v="4.2 - Information Technology"/>
    <s v="Function:Finance and Administration:Core Function:Information Technology"/>
    <s v="O/304526.BAH.000"/>
    <s v="LEVS:AH:MRC:MUNICIPAL RUNNING COST"/>
    <s v="3526BAH000"/>
    <s v="LEVS:AH:MRC:MUNICIPAL RUNNING COST"/>
    <s v="Function:Finance and Administration:Core Function:Information Technology"/>
    <n v="4300020000"/>
    <s v="HR:MUNICIP.STAFF:SOCIAL CONTRIB.-UIF"/>
    <s v="b23abe1e-5e6e-4c6f-bf53-8cf292c25e73"/>
    <x v="3"/>
    <m/>
    <s v="RV01_LEVS"/>
    <s v="TAXES: PROPERTY RATES: LEVIES"/>
    <n v="1000"/>
    <s v="ADM &amp; HO"/>
    <n v="9983.159999999998"/>
    <n v="10082.991599999998"/>
    <n v="10284.651431999997"/>
  </r>
  <r>
    <n v="304530"/>
    <s v="CORPORATE SERVICES"/>
    <s v="ORG DEV &amp; SKLS DEV"/>
    <s v="4.1 - Human Resources Management"/>
    <s v="Function:Finance and Administration:Core Function:Human Resources"/>
    <s v="O/304530.BAH.000"/>
    <s v="LEVS:AH:MRC:MUNICIPAL RUNNING COST"/>
    <s v="3530BAH000"/>
    <s v="LEVS:AH:MRC:MUNICIPAL RUNNING COST"/>
    <s v="Function:Finance and Administration:Core Function:Human Resources"/>
    <n v="4300020000"/>
    <s v="HR:MUNICIP.STAFF:SOCIAL CONTRIB.-UIF"/>
    <s v="b23abe1e-5e6e-4c6f-bf53-8cf292c25e73"/>
    <x v="3"/>
    <m/>
    <s v="RV01_LEVS"/>
    <s v="TAXES: PROPERTY RATES: LEVIES"/>
    <n v="1000"/>
    <s v="ADM &amp; HO"/>
    <n v="20869.439999999999"/>
    <n v="21078.134399999999"/>
    <n v="21499.697088000001"/>
  </r>
  <r>
    <n v="402284"/>
    <s v="COMMUNITY SERVICES"/>
    <s v="GM - COMMUNITY_SERV"/>
    <s v="4.5 - General Manager: Corporate Service"/>
    <s v="Function:Executive and Council:Core Function:Municipal Manager, Town Secretary and Chief Executive"/>
    <s v="O/402284.JAH.000"/>
    <s v="MSE:AH:MRC:MUNICIPAL RUNNING COST"/>
    <s v="4284JAH000"/>
    <s v="MSE:AH:MRC:MUNICIPAL RUNNING COST"/>
    <s v="Function:Executive and Council:Core Function:Municipal Manager, Town Secretary and Chief Executive"/>
    <n v="4300020000"/>
    <s v="HR:MUNICIP.STAFF:SOCIAL CONTRIB.-UIF"/>
    <s v="b23abe1e-5e6e-4c6f-bf53-8cf292c25e73"/>
    <x v="3"/>
    <m/>
    <s v="RV01_LEVS"/>
    <s v="TAXES: PROPERTY RATES: LEVIES"/>
    <n v="1000"/>
    <s v="ADM &amp; HO"/>
    <n v="1784.6399999999999"/>
    <n v="1802.4863999999998"/>
    <n v="1838.5361279999997"/>
  </r>
  <r>
    <n v="403066"/>
    <s v="COMMUNITY SERVICES"/>
    <s v="PUB SAFE_ EM - MNGT"/>
    <s v="3.2 - Public Safety, Emergency Services and Enforcement"/>
    <s v="Function:Public Safety:Non-core Function:Fire Fighting and Protection"/>
    <s v="O/403066.JAH.000"/>
    <s v="MSE:AH:MRC:MUNICIPAL RUNNING COST"/>
    <s v="4066JAH000"/>
    <s v="MSE:AH:MRC:MUNICIPAL RUNNING COST"/>
    <s v="Function:Public Safety:Non-core Function:Fire Fighting and Protection"/>
    <n v="4300020000"/>
    <s v="HR:MUNICIP.STAFF:SOCIAL CONTRIB.-UIF"/>
    <s v="b23abe1e-5e6e-4c6f-bf53-8cf292c25e73"/>
    <x v="3"/>
    <m/>
    <s v="RV01_MSE"/>
    <s v="COUNCIL: MUNICIPAL SERVICES: ELECTRICITY"/>
    <n v="1000"/>
    <s v="ADM &amp; HO"/>
    <n v="27516"/>
    <n v="27791.16"/>
    <n v="28346.983199999999"/>
  </r>
  <r>
    <n v="403068"/>
    <s v="COMMUNITY SERVICES"/>
    <s v="WASTE MANAGEMENT"/>
    <s v="3.4 - Waste Management"/>
    <s v="Function:Waste Management:Core Function:Solid Waste Removal"/>
    <s v="O/403068.MAH.000"/>
    <s v="WAST:AH:MRC:MUNICIPAL RUNNING COST"/>
    <s v="4068MAH000"/>
    <s v="WAST:AH:MRC:MUNICIPAL RUNNING COST"/>
    <s v="Function:Waste Management:Core Function:Solid Waste Removal"/>
    <n v="4300020000"/>
    <s v="HR:MUNICIP.STAFF:SOCIAL CONTRIB.-UIF"/>
    <s v="b23abe1e-5e6e-4c6f-bf53-8cf292c25e73"/>
    <x v="3"/>
    <s v="R/M"/>
    <s v="RV01_LEVS"/>
    <s v="TAXES: PROPERTY RATES: LEVIES"/>
    <n v="1000"/>
    <s v="ADM &amp; HO"/>
    <n v="49969.919999999991"/>
    <n v="50469.619199999994"/>
    <n v="51479.011583999993"/>
  </r>
  <r>
    <n v="403068"/>
    <s v="COMMUNITY SERVICES"/>
    <s v="WASTE MANAGEMENT"/>
    <s v="3.4 - Waste Management"/>
    <s v="Function:Waste Management:Core Function:Solid Waste Removal"/>
    <s v="O/403068.MAH.000"/>
    <s v="WAST:AH:MRC:MUNICIPAL RUNNING COST"/>
    <s v="4068MAH000"/>
    <s v="WAST:AH:MRC:MUNICIPAL RUNNING COST"/>
    <s v="Function:Waste Management:Core Function:Solid Waste Removal"/>
    <n v="4300020000"/>
    <s v="HR:MUNICIP.STAFF:SOCIAL CONTRIB.-UIF"/>
    <s v="b23abe1e-5e6e-4c6f-bf53-8cf292c25e73"/>
    <x v="3"/>
    <s v="R/M"/>
    <s v="RV01_LEVS"/>
    <s v="TAXES: PROPERTY RATES: LEVIES"/>
    <n v="1000"/>
    <s v="ADM &amp; HO"/>
    <n v="1784.6399999999999"/>
    <n v="1802.4863999999998"/>
    <n v="1838.5361279999997"/>
  </r>
  <r>
    <n v="403068"/>
    <s v="COMMUNITY SERVICES"/>
    <s v="WASTE MANAGEMENT"/>
    <s v="3.4 - Waste Management"/>
    <s v="Function:Waste Management:Core Function:Solid Waste Removal"/>
    <s v="O/403068.MAH.000"/>
    <s v="WAST:AH:MRC:MUNICIPAL RUNNING COST"/>
    <s v="4068MAH000"/>
    <s v="WAST:AH:MRC:MUNICIPAL RUNNING COST"/>
    <s v="Function:Waste Management:Core Function:Solid Waste Removal"/>
    <n v="4300020000"/>
    <s v="HR:MUNICIP.STAFF:SOCIAL CONTRIB.-UIF"/>
    <s v="b23abe1e-5e6e-4c6f-bf53-8cf292c25e73"/>
    <x v="3"/>
    <s v="R/M"/>
    <s v="RV01_WAST"/>
    <s v="COUNCIL: MUNICIPAL SERVICES: WASTE"/>
    <n v="1000"/>
    <s v="ADM &amp; HO"/>
    <n v="19631.039999999997"/>
    <n v="19827.350399999996"/>
    <n v="20223.897407999997"/>
  </r>
  <r>
    <n v="403069"/>
    <s v="COMMUNITY SERVICES"/>
    <s v="SPORTS AND RECREATION"/>
    <s v="3.3 - Recreation and Facilities"/>
    <s v="Function:Sport and Recreation:Core Function:Recreational Facilities"/>
    <s v="O/403069.JAH.000"/>
    <s v="MSE:AH:MRC:MUNICIPAL RUNNING COST"/>
    <s v="4069JAH000"/>
    <s v="MSE:AH:MRC:MUNICIPAL RUNNING COST"/>
    <s v="Function:Sport and Recreation:Core Function:Recreational Facilities"/>
    <n v="4300020000"/>
    <s v="HR:MUNICIP.STAFF:SOCIAL CONTRIB.-UIF"/>
    <s v="b23abe1e-5e6e-4c6f-bf53-8cf292c25e73"/>
    <x v="3"/>
    <s v="R/M"/>
    <s v="RV01_LEVS"/>
    <s v="TAXES: PROPERTY RATES: LEVIES"/>
    <n v="1000"/>
    <s v="ADM &amp; HO"/>
    <n v="3569.2799999999997"/>
    <n v="3604.9727999999996"/>
    <n v="3677.0722559999995"/>
  </r>
  <r>
    <n v="403069"/>
    <s v="COMMUNITY SERVICES"/>
    <s v="SPORTS AND RECREATION"/>
    <s v="3.3 - Recreation and Facilities"/>
    <s v="Function:Sport and Recreation:Core Function:Recreational Facilities"/>
    <s v="O/403069.JAH.000"/>
    <s v="MSE:AH:MRC:MUNICIPAL RUNNING COST"/>
    <s v="4069JAH000"/>
    <s v="MSE:AH:MRC:MUNICIPAL RUNNING COST"/>
    <s v="Function:Sport and Recreation:Core Function:Recreational Facilities"/>
    <n v="4300020000"/>
    <s v="HR:MUNICIP.STAFF:SOCIAL CONTRIB.-UIF"/>
    <s v="b23abe1e-5e6e-4c6f-bf53-8cf292c25e73"/>
    <x v="3"/>
    <s v="R/M"/>
    <s v="RV01_MSE"/>
    <s v="COUNCIL: MUNICIPAL SERVICES: ELECTRICITY"/>
    <n v="1000"/>
    <s v="ADM &amp; HO"/>
    <n v="153545.28000000006"/>
    <n v="155080.73280000006"/>
    <n v="158182.34745600005"/>
  </r>
  <r>
    <n v="403243"/>
    <s v="COMMUNITY SERVICES"/>
    <s v="COMMUNITY HALLS"/>
    <s v="3.3 - Recreation and Facilities"/>
    <s v="Function:Community and Social Services:Core Function:Community Halls and Facilities"/>
    <s v="O/403243.BAH.000"/>
    <s v="LEVS:AH:MRC:MUNICIPAL RUNNING COST"/>
    <s v="4243BAH000"/>
    <s v="LEVS:AH:MRC:MUNICIPAL RUNNING COST"/>
    <s v="Function:Community and Social Services:Core Function:Community Halls and Facilities"/>
    <n v="4300020000"/>
    <s v="HR:MUNICIP.STAFF:SOCIAL CONTRIB.-UIF"/>
    <s v="b23abe1e-5e6e-4c6f-bf53-8cf292c25e73"/>
    <x v="3"/>
    <m/>
    <s v="RV01_LEVS"/>
    <s v="TAXES: PROPERTY RATES: LEVIES"/>
    <n v="1000"/>
    <s v="ADM &amp; HO"/>
    <n v="7138.5599999999995"/>
    <n v="7209.9455999999991"/>
    <n v="7354.1445119999989"/>
  </r>
  <r>
    <n v="403553"/>
    <s v="COMMUNITY SERVICES"/>
    <s v="AREA BASED - MNGT"/>
    <s v="3.1 - Area Based Management "/>
    <s v="Function:Community and Social Services:Non-core Function:Population Development"/>
    <s v="O/403553.JAH.000"/>
    <s v="MSE:AH:MRC:MUNICIPAL RUNNING COST"/>
    <s v="4553JAH000"/>
    <s v="MSE:AH:MRC:MUNICIPAL RUNNING COST"/>
    <s v="Function:Finance and Administration:Core Function:Administrative and Corporate Support"/>
    <n v="4300020000"/>
    <s v="HR:MUNICIP.STAFF:SOCIAL CONTRIB.-UIF"/>
    <s v="b23abe1e-5e6e-4c6f-bf53-8cf292c25e73"/>
    <x v="3"/>
    <m/>
    <s v="RV01_LEVS"/>
    <s v="TAXES: PROPERTY RATES: LEVIES"/>
    <n v="1000"/>
    <s v="ADM &amp; HO"/>
    <n v="19631.039999999997"/>
    <n v="19827.350399999996"/>
    <n v="20223.897407999997"/>
  </r>
  <r>
    <n v="403553"/>
    <s v="COMMUNITY SERVICES"/>
    <s v="AREA BASED - MNGT"/>
    <s v="3.1 - Area Based Management "/>
    <s v="Function:Community and Social Services:Non-core Function:Population Development"/>
    <s v="O/403553.JAH.000"/>
    <s v="MSE:AH:MRC:MUNICIPAL RUNNING COST"/>
    <s v="4553JAH000"/>
    <s v="MSE:AH:MRC:MUNICIPAL RUNNING COST"/>
    <s v="Function:Finance and Administration:Core Function:Administrative and Corporate Support"/>
    <n v="4300020000"/>
    <s v="HR:MUNICIP.STAFF:SOCIAL CONTRIB.-UIF"/>
    <s v="b23abe1e-5e6e-4c6f-bf53-8cf292c25e73"/>
    <x v="3"/>
    <m/>
    <s v="RV01_LEVS"/>
    <s v="TAXES: PROPERTY RATES: LEVIES"/>
    <n v="1000"/>
    <s v="ADM &amp; HO"/>
    <n v="4534.5600000000004"/>
    <n v="4579.9056"/>
    <n v="4671.5037119999997"/>
  </r>
  <r>
    <n v="403553"/>
    <s v="COMMUNITY SERVICES"/>
    <s v="AREA BASED - MNGT"/>
    <s v="3.1 - Area Based Management "/>
    <s v="Function:Community and Social Services:Non-core Function:Population Development"/>
    <s v="O/403553.JAH.000"/>
    <s v="MSE:AH:MRC:MUNICIPAL RUNNING COST"/>
    <s v="4553JAH000"/>
    <s v="MSE:AH:MRC:MUNICIPAL RUNNING COST"/>
    <s v="Function:Finance and Administration:Core Function:Administrative and Corporate Support"/>
    <n v="4300020000"/>
    <s v="HR:MUNICIP.STAFF:SOCIAL CONTRIB.-UIF"/>
    <s v="b23abe1e-5e6e-4c6f-bf53-8cf292c25e73"/>
    <x v="3"/>
    <m/>
    <s v="RV01_MSE"/>
    <s v="COUNCIL: MUNICIPAL SERVICES: ELECTRICITY"/>
    <n v="1000"/>
    <s v="ADM &amp; HO"/>
    <n v="15320.279999999999"/>
    <n v="15473.4828"/>
    <n v="15782.952456000001"/>
  </r>
  <r>
    <n v="404117"/>
    <s v="COMMUNITY SERVICES"/>
    <s v="EAST_ASHBRTON_CNTRL"/>
    <s v="3.1 - Area Based Management "/>
    <s v="Function:Finance and Administration:Core Function:Administrative and Corporate Support"/>
    <s v="O/404117.BZ4.000"/>
    <s v="LEVS:Z4:MRC:MUNICIPAL RUNNING COST"/>
    <s v="4117BZ4000"/>
    <s v="LEVS:Z4:MRC:MUNICIPAL RUNNING COST"/>
    <s v="Function:Finance and Administration:Core Function:Administrative and Corporate Support"/>
    <n v="4300020000"/>
    <s v="HR:MUNICIP.STAFF:SOCIAL CONTRIB.-UIF"/>
    <s v="b23abe1e-5e6e-4c6f-bf53-8cf292c25e73"/>
    <x v="3"/>
    <m/>
    <s v="RV01_LEVS"/>
    <s v="TAXES: PROPERTY RATES: LEVIES"/>
    <n v="1000"/>
    <s v="ADM &amp; HO"/>
    <n v="1784.6399999999999"/>
    <n v="1802.4863999999998"/>
    <n v="1838.5361279999997"/>
  </r>
  <r>
    <n v="404117"/>
    <s v="COMMUNITY SERVICES"/>
    <s v="EAST_ASHBRTON_CNTRL"/>
    <s v="3.1 - Area Based Management "/>
    <s v="Function:Finance and Administration:Core Function:Administrative and Corporate Support"/>
    <s v="O/404117.BZ4.000"/>
    <s v="LEVS:Z4:MRC:MUNICIPAL RUNNING COST"/>
    <s v="4117BZ4000"/>
    <s v="LEVS:Z4:MRC:MUNICIPAL RUNNING COST"/>
    <s v="Function:Finance and Administration:Core Function:Administrative and Corporate Support"/>
    <n v="4300020000"/>
    <s v="HR:MUNICIP.STAFF:SOCIAL CONTRIB.-UIF"/>
    <s v="b23abe1e-5e6e-4c6f-bf53-8cf292c25e73"/>
    <x v="3"/>
    <m/>
    <s v="RV01_LEVS"/>
    <s v="TAXES: PROPERTY RATES: LEVIES"/>
    <n v="1000"/>
    <s v="ADM &amp; HO"/>
    <n v="17481.959999999995"/>
    <n v="17656.779599999994"/>
    <n v="18009.915191999993"/>
  </r>
  <r>
    <n v="404118"/>
    <s v="COMMUNITY SERVICES"/>
    <s v="NORTHERN"/>
    <s v="3.1 - Area Based Management "/>
    <s v="Function:Finance and Administration:Core Function:Administrative and Corporate Support"/>
    <s v="O/404118.BZ5.000"/>
    <s v="LEVS:Z5:MRC:MUNICIPAL RUNNING COST"/>
    <s v="4118BZ5000"/>
    <s v="LEVS:Z5:MRC:MUNICIPAL RUNNING COST"/>
    <s v="Function:Finance and Administration:Core Function:Administrative and Corporate Support"/>
    <n v="4300020000"/>
    <s v="HR:MUNICIP.STAFF:SOCIAL CONTRIB.-UIF"/>
    <s v="b23abe1e-5e6e-4c6f-bf53-8cf292c25e73"/>
    <x v="3"/>
    <m/>
    <s v="RV01_LEVS"/>
    <s v="TAXES: PROPERTY RATES: LEVIES"/>
    <n v="1000"/>
    <s v="ADM &amp; HO"/>
    <n v="5353.92"/>
    <n v="5407.4592000000002"/>
    <n v="5515.6083840000001"/>
  </r>
  <r>
    <n v="404118"/>
    <s v="COMMUNITY SERVICES"/>
    <s v="NORTHERN"/>
    <s v="3.1 - Area Based Management "/>
    <s v="Function:Finance and Administration:Core Function:Administrative and Corporate Support"/>
    <s v="O/404118.BZ5.000"/>
    <s v="LEVS:Z5:MRC:MUNICIPAL RUNNING COST"/>
    <s v="4118BZ5000"/>
    <s v="LEVS:Z5:MRC:MUNICIPAL RUNNING COST"/>
    <s v="Function:Finance and Administration:Core Function:Administrative and Corporate Support"/>
    <n v="4300020000"/>
    <s v="HR:MUNICIP.STAFF:SOCIAL CONTRIB.-UIF"/>
    <s v="b23abe1e-5e6e-4c6f-bf53-8cf292c25e73"/>
    <x v="3"/>
    <m/>
    <s v="RV01_LEVS"/>
    <s v="TAXES: PROPERTY RATES: LEVIES"/>
    <n v="1000"/>
    <s v="ADM &amp; HO"/>
    <n v="22908.839999999997"/>
    <n v="23137.928399999997"/>
    <n v="23600.686967999998"/>
  </r>
  <r>
    <n v="404119"/>
    <s v="COMMUNITY SERVICES"/>
    <s v="IMBALI"/>
    <s v="3.1 - Area Based Management "/>
    <s v="Function:Finance and Administration:Core Function:Administrative and Corporate Support"/>
    <s v="O/404119.BZ3.000"/>
    <s v="LEVS:Z3:MRC:MUNICIPAL RUNNING COST"/>
    <s v="4119BZ3000"/>
    <s v="LEVS:Z3:MRC:MUNICIPAL RUNNING COST"/>
    <s v="Function:Finance and Administration:Core Function:Administrative and Corporate Support"/>
    <n v="4300020000"/>
    <s v="HR:MUNICIP.STAFF:SOCIAL CONTRIB.-UIF"/>
    <s v="b23abe1e-5e6e-4c6f-bf53-8cf292c25e73"/>
    <x v="3"/>
    <m/>
    <s v="RV01_LEVS"/>
    <s v="TAXES: PROPERTY RATES: LEVIES"/>
    <n v="1000"/>
    <s v="ADM &amp; HO"/>
    <n v="1784.6399999999999"/>
    <n v="1802.4863999999998"/>
    <n v="1838.5361279999997"/>
  </r>
  <r>
    <n v="404119"/>
    <s v="COMMUNITY SERVICES"/>
    <s v="IMBALI"/>
    <s v="3.1 - Area Based Management "/>
    <s v="Function:Finance and Administration:Core Function:Administrative and Corporate Support"/>
    <s v="O/404119.BZ3.000"/>
    <s v="LEVS:Z3:MRC:MUNICIPAL RUNNING COST"/>
    <s v="4119BZ3000"/>
    <s v="LEVS:Z3:MRC:MUNICIPAL RUNNING COST"/>
    <s v="Function:Finance and Administration:Core Function:Administrative and Corporate Support"/>
    <n v="4300020000"/>
    <s v="HR:MUNICIP.STAFF:SOCIAL CONTRIB.-UIF"/>
    <s v="b23abe1e-5e6e-4c6f-bf53-8cf292c25e73"/>
    <x v="3"/>
    <m/>
    <s v="RV01_LEVS"/>
    <s v="TAXES: PROPERTY RATES: LEVIES"/>
    <n v="1000"/>
    <s v="ADM &amp; HO"/>
    <n v="15950.759999999997"/>
    <n v="16110.267599999997"/>
    <n v="16432.472951999996"/>
  </r>
  <r>
    <n v="404120"/>
    <s v="COMMUNITY SERVICES"/>
    <s v="EDENDALE"/>
    <s v="3.1 - Area Based Management "/>
    <s v="Function:Finance and Administration:Core Function:Administrative and Corporate Support"/>
    <s v="O/404120.BZ2.000"/>
    <s v="LEVS:Z2:MRC:MUNICIPAL RUNNING COST"/>
    <s v="4120BZ2000"/>
    <s v="LEVS:Z2:MRC:MUNICIPAL RUNNING COST"/>
    <s v="Function:Finance and Administration:Core Function:Administrative and Corporate Support"/>
    <n v="4300020000"/>
    <s v="HR:MUNICIP.STAFF:SOCIAL CONTRIB.-UIF"/>
    <s v="b23abe1e-5e6e-4c6f-bf53-8cf292c25e73"/>
    <x v="3"/>
    <m/>
    <s v="RV01_LEVS"/>
    <s v="TAXES: PROPERTY RATES: LEVIES"/>
    <n v="1000"/>
    <s v="ADM &amp; HO"/>
    <n v="1784.6399999999999"/>
    <n v="1802.4863999999998"/>
    <n v="1838.5361279999997"/>
  </r>
  <r>
    <n v="404120"/>
    <s v="COMMUNITY SERVICES"/>
    <s v="EDENDALE"/>
    <s v="3.1 - Area Based Management "/>
    <s v="Function:Finance and Administration:Core Function:Administrative and Corporate Support"/>
    <s v="O/404120.BZ2.000"/>
    <s v="LEVS:Z2:MRC:MUNICIPAL RUNNING COST"/>
    <s v="4120BZ2000"/>
    <s v="LEVS:Z2:MRC:MUNICIPAL RUNNING COST"/>
    <s v="Function:Finance and Administration:Core Function:Administrative and Corporate Support"/>
    <n v="4300020000"/>
    <s v="HR:MUNICIP.STAFF:SOCIAL CONTRIB.-UIF"/>
    <s v="b23abe1e-5e6e-4c6f-bf53-8cf292c25e73"/>
    <x v="3"/>
    <m/>
    <s v="RV01_LEVS"/>
    <s v="TAXES: PROPERTY RATES: LEVIES"/>
    <n v="1000"/>
    <s v="ADM &amp; HO"/>
    <n v="7134"/>
    <n v="7205.34"/>
    <n v="7349.4468000000006"/>
  </r>
  <r>
    <n v="404121"/>
    <s v="COMMUNITY SERVICES"/>
    <s v="VULINDLELA"/>
    <s v="3.1 - Area Based Management "/>
    <s v="Function:Finance and Administration:Core Function:Administrative and Corporate Support"/>
    <s v="O/404121.BZ1.000"/>
    <s v="LEVS:Z1:MRC:MUNICIPAL RUNNING COST"/>
    <s v="4121BZ1000"/>
    <s v="LEVS:Z1:MRC:MUNICIPAL RUNNING COST"/>
    <s v="Function:Finance and Administration:Core Function:Administrative and Corporate Support"/>
    <n v="4300020000"/>
    <s v="HR:MUNICIP.STAFF:SOCIAL CONTRIB.-UIF"/>
    <s v="b23abe1e-5e6e-4c6f-bf53-8cf292c25e73"/>
    <x v="3"/>
    <s v="R/M"/>
    <s v="RV01_LEVS"/>
    <s v="TAXES: PROPERTY RATES: LEVIES"/>
    <n v="1000"/>
    <s v="ADM &amp; HO"/>
    <n v="3569.2799999999997"/>
    <n v="3604.9727999999996"/>
    <n v="3677.0722559999995"/>
  </r>
  <r>
    <n v="404121"/>
    <s v="COMMUNITY SERVICES"/>
    <s v="VULINDLELA"/>
    <s v="3.1 - Area Based Management "/>
    <s v="Function:Finance and Administration:Core Function:Administrative and Corporate Support"/>
    <s v="O/404121.BZ1.000"/>
    <s v="LEVS:Z1:MRC:MUNICIPAL RUNNING COST"/>
    <s v="4121BZ1000"/>
    <s v="LEVS:Z1:MRC:MUNICIPAL RUNNING COST"/>
    <s v="Function:Finance and Administration:Core Function:Administrative and Corporate Support"/>
    <n v="4300020000"/>
    <s v="HR:MUNICIP.STAFF:SOCIAL CONTRIB.-UIF"/>
    <s v="b23abe1e-5e6e-4c6f-bf53-8cf292c25e73"/>
    <x v="3"/>
    <s v="R/M"/>
    <s v="RV01_LEVS"/>
    <s v="TAXES: PROPERTY RATES: LEVIES"/>
    <n v="1000"/>
    <s v="ADM &amp; HO"/>
    <n v="5353.92"/>
    <n v="5407.4592000000002"/>
    <n v="5515.6083840000001"/>
  </r>
  <r>
    <n v="404166"/>
    <s v="COMMUNITY SERVICES"/>
    <s v="BULD &amp; FACILTS MNGT"/>
    <s v="3.3 - Recreation and Facilities"/>
    <s v="Function:Finance and Administration:Core Function:Property Services"/>
    <s v="O/404166.BAH.000"/>
    <s v="LEVS:AH:MRC:MUNICIPAL RUNNING COST"/>
    <s v="4166BAH000"/>
    <s v="LEVS:AH:MRC:MUNICIPAL RUNNING COST"/>
    <s v="Function:Finance and Administration:Core Function:Property Services"/>
    <n v="4300020000"/>
    <s v="HR:MUNICIP.STAFF:SOCIAL CONTRIB.-UIF"/>
    <s v="b23abe1e-5e6e-4c6f-bf53-8cf292c25e73"/>
    <x v="3"/>
    <s v="R/M"/>
    <s v="RV01_LEVS"/>
    <s v="TAXES: PROPERTY RATES: LEVIES"/>
    <n v="1000"/>
    <s v="ADM &amp; HO"/>
    <n v="3569.2799999999997"/>
    <n v="3604.9727999999996"/>
    <n v="3677.0722559999995"/>
  </r>
  <r>
    <n v="404166"/>
    <s v="COMMUNITY SERVICES"/>
    <s v="BULD &amp; FACILTS MNGT"/>
    <s v="3.3 - Recreation and Facilities"/>
    <s v="Function:Finance and Administration:Core Function:Property Services"/>
    <s v="O/404166.JAH.000"/>
    <s v="MSE:AH:MRC:MUNICIPAL RUNNING COST"/>
    <s v="4166JAH000"/>
    <s v="MSE:AH:MRC:MUNICIPAL RUNNING COST"/>
    <s v="Function:Finance and Administration:Core Function:Property Services"/>
    <n v="4300020000"/>
    <s v="HR:MUNICIP.STAFF:SOCIAL CONTRIB.-UIF"/>
    <s v="b23abe1e-5e6e-4c6f-bf53-8cf292c25e73"/>
    <x v="3"/>
    <s v="R/M"/>
    <s v="RV01_LEVS"/>
    <s v="TAXES: PROPERTY RATES: LEVIES"/>
    <n v="1000"/>
    <s v="ADM &amp; HO"/>
    <n v="1438.56"/>
    <n v="1452.9456"/>
    <n v="1482.004512"/>
  </r>
  <r>
    <n v="404166"/>
    <s v="COMMUNITY SERVICES"/>
    <s v="BULD &amp; FACILTS MNGT"/>
    <s v="3.3 - Recreation and Facilities"/>
    <s v="Function:Finance and Administration:Core Function:Property Services"/>
    <s v="O/404166.JAH.000"/>
    <s v="MSE:AH:MRC:MUNICIPAL RUNNING COST"/>
    <s v="4166JAH000"/>
    <s v="MSE:AH:MRC:MUNICIPAL RUNNING COST"/>
    <s v="Function:Finance and Administration:Core Function:Property Services"/>
    <n v="4300020000"/>
    <s v="HR:MUNICIP.STAFF:SOCIAL CONTRIB.-UIF"/>
    <s v="b23abe1e-5e6e-4c6f-bf53-8cf292c25e73"/>
    <x v="3"/>
    <s v="R/M"/>
    <s v="RV01_MSE"/>
    <s v="COUNCIL: MUNICIPAL SERVICES: ELECTRICITY"/>
    <n v="1000"/>
    <s v="ADM &amp; HO"/>
    <n v="67505.51999999999"/>
    <n v="68180.575199999992"/>
    <n v="69544.186703999992"/>
  </r>
  <r>
    <n v="404182"/>
    <s v="COMMUNITY SERVICES"/>
    <s v="ENVIROMENTAL MNGT"/>
    <s v="3.4 - Waste Management"/>
    <s v="Function:Waste Management:Core Function:Solid Waste Removal"/>
    <s v="O/404182.BAH.000"/>
    <s v="LEVS:AH:MRC:MUNICIPAL RUNNING COST"/>
    <s v="4182BAH000"/>
    <s v="LEVS:AH:MRC:MUNICIPAL RUNNING COST"/>
    <s v="Function:Waste Management:Core Function:Solid Waste Removal"/>
    <n v="4300020000"/>
    <s v="HR:MUNICIP.STAFF:SOCIAL CONTRIB.-UIF"/>
    <s v="b23abe1e-5e6e-4c6f-bf53-8cf292c25e73"/>
    <x v="3"/>
    <m/>
    <s v="RV01_LEVS"/>
    <s v="TAXES: PROPERTY RATES: LEVIES"/>
    <n v="1000"/>
    <s v="ADM &amp; HO"/>
    <n v="7138.5599999999995"/>
    <n v="7209.9455999999991"/>
    <n v="7354.1445119999989"/>
  </r>
  <r>
    <n v="404182"/>
    <s v="COMMUNITY SERVICES"/>
    <s v="ENVIROMENTAL MNGT"/>
    <s v="3.4 - Waste Management"/>
    <s v="Function:Waste Management:Core Function:Solid Waste Removal"/>
    <s v="O/404182.JAH.000"/>
    <s v="MSE:AH:MRC:MUNICIPAL RUNNING COST"/>
    <s v="4182JAH000"/>
    <s v="MSE:AH:MRC:MUNICIPAL RUNNING COST"/>
    <s v="Function:Waste Management:Core Function:Solid Waste Removal"/>
    <n v="4300020000"/>
    <s v="HR:MUNICIP.STAFF:SOCIAL CONTRIB.-UIF"/>
    <s v="b23abe1e-5e6e-4c6f-bf53-8cf292c25e73"/>
    <x v="3"/>
    <m/>
    <s v="RV01_MSE"/>
    <s v="COUNCIL: MUNICIPAL SERVICES: ELECTRICITY"/>
    <n v="1000"/>
    <s v="ADM &amp; HO"/>
    <n v="360198.48000000167"/>
    <n v="363800.4648000017"/>
    <n v="371076.47409600177"/>
  </r>
  <r>
    <n v="404185"/>
    <s v="COMMUNITY SERVICES"/>
    <s v="LANDFILL SITE"/>
    <s v="3.4 - Waste Management"/>
    <s v="Function:Waste Management:Core Function:Solid Waste Disposal (Landfill Sites)"/>
    <s v="O/404185.MAH.000"/>
    <s v="WAST:AH:MRC:MUNICIPAL RUNNING COST"/>
    <s v="4185MAH000"/>
    <s v="WAST:AH:MRC:MUNICIPAL RUNNING COST"/>
    <s v="Function:Waste Management:Core Function:Solid Waste Disposal (Landfill Sites)"/>
    <n v="4300020000"/>
    <s v="HR:MUNICIP.STAFF:SOCIAL CONTRIB.-UIF"/>
    <s v="b23abe1e-5e6e-4c6f-bf53-8cf292c25e73"/>
    <x v="3"/>
    <s v="R/M"/>
    <s v="RV01_LEVS"/>
    <s v="TAXES: PROPERTY RATES: LEVIES"/>
    <n v="1000"/>
    <s v="ADM &amp; HO"/>
    <n v="3569.2799999999997"/>
    <n v="3604.9727999999996"/>
    <n v="3677.0722559999995"/>
  </r>
  <r>
    <n v="404185"/>
    <s v="COMMUNITY SERVICES"/>
    <s v="LANDFILL SITE"/>
    <s v="3.4 - Waste Management"/>
    <s v="Function:Waste Management:Core Function:Solid Waste Disposal (Landfill Sites)"/>
    <s v="O/404185.MAH.000"/>
    <s v="WAST:AH:MRC:MUNICIPAL RUNNING COST"/>
    <s v="4185MAH000"/>
    <s v="WAST:AH:MRC:MUNICIPAL RUNNING COST"/>
    <s v="Function:Waste Management:Core Function:Solid Waste Disposal (Landfill Sites)"/>
    <n v="4300020000"/>
    <s v="HR:MUNICIP.STAFF:SOCIAL CONTRIB.-UIF"/>
    <s v="b23abe1e-5e6e-4c6f-bf53-8cf292c25e73"/>
    <x v="3"/>
    <s v="R/M"/>
    <s v="RV01_WAST"/>
    <s v="COUNCIL: MUNICIPAL SERVICES: WASTE"/>
    <n v="1000"/>
    <s v="ADM &amp; HO"/>
    <n v="1784.6399999999999"/>
    <n v="1802.4863999999998"/>
    <n v="1838.5361279999997"/>
  </r>
  <r>
    <n v="404186"/>
    <s v="COMMUNITY SERVICES"/>
    <s v="GENERAL - WASTE MNGT"/>
    <s v="3.4 - Waste Management"/>
    <s v="Function:Waste Management:Core Function:Solid Waste Removal"/>
    <s v="O/404186.JAH.000"/>
    <s v="MSE:AH:MRC:MUNICIPAL RUNNING COST"/>
    <s v="4186JAH000"/>
    <s v="MSE:AH:MRC:MUNICIPAL RUNNING COST"/>
    <s v="Function:Waste Management:Core Function:Solid Waste Removal"/>
    <n v="4300020000"/>
    <s v="HR:MUNICIP.STAFF:SOCIAL CONTRIB.-UIF"/>
    <s v="b23abe1e-5e6e-4c6f-bf53-8cf292c25e73"/>
    <x v="3"/>
    <s v="R/M"/>
    <s v="RV01_MSE"/>
    <s v="COUNCIL: MUNICIPAL SERVICES: ELECTRICITY"/>
    <n v="1000"/>
    <s v="ADM &amp; HO"/>
    <n v="163764.60000000021"/>
    <n v="165402.24600000022"/>
    <n v="168710.29092000023"/>
  </r>
  <r>
    <n v="404291"/>
    <s v="COMMUNITY SERVICES"/>
    <s v="ADMINISTRATION FIRE"/>
    <s v="3.2 - Public Safety, Emergency Services and Enforcement"/>
    <s v="Function:Public Safety:Non-core Function:Fire Fighting and Protection"/>
    <s v="O/404291.JAH.000"/>
    <s v="MSE:AH:MRC:MUNICIPAL RUNNING COST"/>
    <s v="4291JAH000"/>
    <s v="MSE:AH:MRC:MUNICIPAL RUNNING COST"/>
    <s v="Function:Public Safety:Non-core Function:Fire Fighting and Protection"/>
    <n v="4300020000"/>
    <s v="HR:MUNICIP.STAFF:SOCIAL CONTRIB.-UIF"/>
    <s v="b23abe1e-5e6e-4c6f-bf53-8cf292c25e73"/>
    <x v="3"/>
    <m/>
    <s v="RV01_LEVS"/>
    <s v="TAXES: PROPERTY RATES: LEVIES"/>
    <n v="1000"/>
    <s v="ADM &amp; HO"/>
    <n v="3569.2799999999997"/>
    <n v="3604.9727999999996"/>
    <n v="3677.0722559999995"/>
  </r>
  <r>
    <n v="404291"/>
    <s v="COMMUNITY SERVICES"/>
    <s v="ADMINISTRATION FIRE"/>
    <s v="3.2 - Public Safety, Emergency Services and Enforcement"/>
    <s v="Function:Public Safety:Non-core Function:Fire Fighting and Protection"/>
    <s v="O/404291.JAH.000"/>
    <s v="MSE:AH:MRC:MUNICIPAL RUNNING COST"/>
    <s v="4291JAH000"/>
    <s v="MSE:AH:MRC:MUNICIPAL RUNNING COST"/>
    <s v="Function:Public Safety:Non-core Function:Fire Fighting and Protection"/>
    <n v="4300020000"/>
    <s v="HR:MUNICIP.STAFF:SOCIAL CONTRIB.-UIF"/>
    <s v="b23abe1e-5e6e-4c6f-bf53-8cf292c25e73"/>
    <x v="3"/>
    <m/>
    <s v="RV01_MSE"/>
    <s v="COUNCIL: MUNICIPAL SERVICES: ELECTRICITY"/>
    <n v="1000"/>
    <s v="ADM &amp; HO"/>
    <n v="12492.479999999998"/>
    <n v="12617.404799999998"/>
    <n v="12869.752895999998"/>
  </r>
  <r>
    <n v="404293"/>
    <s v="COMMUNITY SERVICES"/>
    <s v="DIASTER MNGT"/>
    <s v="3.2 - Public Safety, Emergency Services and Enforcement"/>
    <s v="Function:Public Safety:Core Function:Civil Defence"/>
    <s v="O/404293.BAH.000"/>
    <s v="LEVS:AH:MRC:MUNICIPAL RUNNING COST"/>
    <s v="4293BAH000"/>
    <s v="LEVS:AH:MRC:MUNICIPAL RUNNING COST"/>
    <s v="Function:Public Safety:Core Function:Civil Defence"/>
    <n v="4300020000"/>
    <s v="HR:MUNICIP.STAFF:SOCIAL CONTRIB.-UIF"/>
    <s v="b23abe1e-5e6e-4c6f-bf53-8cf292c25e73"/>
    <x v="3"/>
    <m/>
    <s v="RV01_LEVS"/>
    <s v="TAXES: PROPERTY RATES: LEVIES"/>
    <n v="1000"/>
    <s v="ADM &amp; HO"/>
    <n v="3569.2799999999997"/>
    <n v="3604.9727999999996"/>
    <n v="3677.0722559999995"/>
  </r>
  <r>
    <n v="404293"/>
    <s v="COMMUNITY SERVICES"/>
    <s v="DIASTER MNGT"/>
    <s v="3.2 - Public Safety, Emergency Services and Enforcement"/>
    <s v="Function:Public Safety:Core Function:Civil Defence"/>
    <s v="O/404293.BAH.000"/>
    <s v="LEVS:AH:MRC:MUNICIPAL RUNNING COST"/>
    <s v="4293BAH000"/>
    <s v="LEVS:AH:MRC:MUNICIPAL RUNNING COST"/>
    <s v="Function:Public Safety:Core Function:Civil Defence"/>
    <n v="4300020000"/>
    <s v="HR:MUNICIP.STAFF:SOCIAL CONTRIB.-UIF"/>
    <s v="b23abe1e-5e6e-4c6f-bf53-8cf292c25e73"/>
    <x v="3"/>
    <m/>
    <s v="RV01_MSE"/>
    <s v="COUNCIL: MUNICIPAL SERVICES: ELECTRICITY"/>
    <n v="1000"/>
    <s v="ADM &amp; HO"/>
    <n v="2877.12"/>
    <n v="2905.8912"/>
    <n v="2964.009024"/>
  </r>
  <r>
    <n v="404293"/>
    <s v="COMMUNITY SERVICES"/>
    <s v="DIASTER MNGT"/>
    <s v="3.2 - Public Safety, Emergency Services and Enforcement"/>
    <s v="Function:Public Safety:Core Function:Civil Defence"/>
    <s v="O/404293.JAH.000"/>
    <s v="MSE:AH:MRC:MUNICIPAL RUNNING COST"/>
    <s v="4293JAH000"/>
    <s v="MSE:AH:MRC:MUNICIPAL RUNNING COST"/>
    <s v="Function:Public Safety:Core Function:Civil Defence"/>
    <n v="4300020000"/>
    <s v="HR:MUNICIP.STAFF:SOCIAL CONTRIB.-UIF"/>
    <s v="b23abe1e-5e6e-4c6f-bf53-8cf292c25e73"/>
    <x v="3"/>
    <m/>
    <s v="RV01_MSE"/>
    <s v="COUNCIL: MUNICIPAL SERVICES: ELECTRICITY"/>
    <n v="1000"/>
    <s v="ADM &amp; HO"/>
    <n v="1784.6399999999999"/>
    <n v="1802.4863999999998"/>
    <n v="1838.5361279999997"/>
  </r>
  <r>
    <n v="404294"/>
    <s v="COMMUNITY SERVICES"/>
    <s v="MNT &amp; ADMIN - FIRE"/>
    <s v="3.2 - Public Safety, Emergency Services and Enforcement"/>
    <s v="Function:Public Safety:Non-core Function:Fire Fighting and Protection"/>
    <s v="O/404294.JAH.000"/>
    <s v="MSE:AH:MRC:MUNICIPAL RUNNING COST"/>
    <s v="4294JAH000"/>
    <s v="MSE:AH:MRC:MUNICIPAL RUNNING COST"/>
    <s v="Function:Public Safety:Non-core Function:Fire Fighting and Protection"/>
    <n v="4300020000"/>
    <s v="HR:MUNICIP.STAFF:SOCIAL CONTRIB.-UIF"/>
    <s v="b23abe1e-5e6e-4c6f-bf53-8cf292c25e73"/>
    <x v="3"/>
    <m/>
    <s v="RV01_MSE"/>
    <s v="COUNCIL: MUNICIPAL SERVICES: ELECTRICITY"/>
    <n v="1000"/>
    <s v="ADM &amp; HO"/>
    <n v="151694.40000000014"/>
    <n v="153211.34400000013"/>
    <n v="156275.57088000013"/>
  </r>
  <r>
    <n v="404295"/>
    <s v="COMMUNITY SERVICES"/>
    <s v="FIRE PREVENTION"/>
    <s v="3.2 - Public Safety, Emergency Services and Enforcement"/>
    <s v="Function:Public Safety:Non-core Function:Fire Fighting and Protection"/>
    <s v="O/404295.BAH.000"/>
    <s v="LEVS:AH:MRC:MUNICIPAL RUNNING COST"/>
    <s v="4295BAH000"/>
    <s v="LEVS:AH:MRC:MUNICIPAL RUNNING COST"/>
    <s v="Function:Public Safety:Non-core Function:Fire Fighting and Protection"/>
    <n v="4300020000"/>
    <s v="HR:MUNICIP.STAFF:SOCIAL CONTRIB.-UIF"/>
    <s v="b23abe1e-5e6e-4c6f-bf53-8cf292c25e73"/>
    <x v="3"/>
    <m/>
    <s v="RV01_LEVS"/>
    <s v="TAXES: PROPERTY RATES: LEVIES"/>
    <n v="1000"/>
    <s v="ADM &amp; HO"/>
    <n v="8923.1999999999989"/>
    <n v="9012.4319999999989"/>
    <n v="9192.6806399999987"/>
  </r>
  <r>
    <n v="404295"/>
    <s v="COMMUNITY SERVICES"/>
    <s v="FIRE PREVENTION"/>
    <s v="3.2 - Public Safety, Emergency Services and Enforcement"/>
    <s v="Function:Public Safety:Non-core Function:Fire Fighting and Protection"/>
    <s v="O/404295.JAH.000"/>
    <s v="MSE:AH:MRC:MUNICIPAL RUNNING COST"/>
    <s v="4295JAH000"/>
    <s v="MSE:AH:MRC:MUNICIPAL RUNNING COST"/>
    <s v="Function:Public Safety:Non-core Function:Fire Fighting and Protection"/>
    <n v="4300020000"/>
    <s v="HR:MUNICIP.STAFF:SOCIAL CONTRIB.-UIF"/>
    <s v="b23abe1e-5e6e-4c6f-bf53-8cf292c25e73"/>
    <x v="3"/>
    <m/>
    <s v="RV01_MSE"/>
    <s v="COUNCIL: MUNICIPAL SERVICES: ELECTRICITY"/>
    <n v="1000"/>
    <s v="ADM &amp; HO"/>
    <n v="7138.5599999999995"/>
    <n v="7209.9455999999991"/>
    <n v="7354.1445119999989"/>
  </r>
  <r>
    <n v="404296"/>
    <s v="COMMUNITY SERVICES"/>
    <s v="COMMUNICATION CENTRE"/>
    <s v="3.2 - Public Safety, Emergency Services and Enforcement"/>
    <s v="Function:Public Safety:Non-core Function:Fire Fighting and Protection"/>
    <s v="O/404296.JAH.000"/>
    <s v="MSE:AH:MRC:MUNICIPAL RUNNING COST"/>
    <s v="4296JAH000"/>
    <s v="MSE:AH:MRC:MUNICIPAL RUNNING COST"/>
    <s v="Function:Public Safety:Non-core Function:Fire Fighting and Protection"/>
    <n v="4300020000"/>
    <s v="HR:MUNICIP.STAFF:SOCIAL CONTRIB.-UIF"/>
    <s v="b23abe1e-5e6e-4c6f-bf53-8cf292c25e73"/>
    <x v="3"/>
    <m/>
    <s v="RV01_MSE"/>
    <s v="COUNCIL: MUNICIPAL SERVICES: ELECTRICITY"/>
    <n v="1000"/>
    <s v="ADM &amp; HO"/>
    <n v="31812.119999999995"/>
    <n v="32130.241199999997"/>
    <n v="32772.846023999999"/>
  </r>
  <r>
    <n v="404297"/>
    <s v="COMMUNITY SERVICES"/>
    <s v="TRAINING"/>
    <s v="3.2 - Public Safety, Emergency Services and Enforcement"/>
    <s v="Function:Public Safety:Non-core Function:Fire Fighting and Protection"/>
    <s v="O/404297.JAH.000"/>
    <s v="MSE:AH:MRC:MUNICIPAL RUNNING COST"/>
    <s v="4297JAH000"/>
    <s v="MSE:AH:MRC:MUNICIPAL RUNNING COST"/>
    <s v="Function:Public Safety:Non-core Function:Fire Fighting and Protection"/>
    <n v="4300020000"/>
    <s v="HR:MUNICIP.STAFF:SOCIAL CONTRIB.-UIF"/>
    <s v="b23abe1e-5e6e-4c6f-bf53-8cf292c25e73"/>
    <x v="3"/>
    <m/>
    <s v="RV01_MSE"/>
    <s v="COUNCIL: MUNICIPAL SERVICES: ELECTRICITY"/>
    <n v="1000"/>
    <s v="ADM &amp; HO"/>
    <n v="5353.92"/>
    <n v="5407.4592000000002"/>
    <n v="5515.6083840000001"/>
  </r>
  <r>
    <n v="404302"/>
    <s v="COMMUNITY SERVICES"/>
    <s v="OPERATIONS"/>
    <s v="3.2 - Public Safety, Emergency Services and Enforcement"/>
    <s v="Function:Public Safety:Non-core Function:Fire Fighting and Protection"/>
    <s v="O/404302.JAH.000"/>
    <s v="MSE:AH:MRC:MUNICIPAL RUNNING COST"/>
    <s v="4302JAH000"/>
    <s v="MSE:AH:MRC:MUNICIPAL RUNNING COST"/>
    <s v="Function:Public Safety:Non-core Function:Fire Fighting and Protection"/>
    <n v="4300020000"/>
    <s v="HR:MUNICIP.STAFF:SOCIAL CONTRIB.-UIF"/>
    <s v="b23abe1e-5e6e-4c6f-bf53-8cf292c25e73"/>
    <x v="3"/>
    <m/>
    <s v="RV01_MSE"/>
    <s v="COUNCIL: MUNICIPAL SERVICES: ELECTRICITY"/>
    <n v="1000"/>
    <s v="ADM &amp; HO"/>
    <n v="17846.399999999998"/>
    <n v="18024.863999999998"/>
    <n v="18385.361279999997"/>
  </r>
  <r>
    <n v="404325"/>
    <s v="COMMUNITY SERVICES"/>
    <s v="ADMIN - TRAFFIC"/>
    <s v="3.2 - Public Safety, Emergency Services and Enforcement"/>
    <s v="Function:Road Transport:Core Function:Police Forces, Traffic and Street Parking Control"/>
    <s v="O/404325.JAH.000"/>
    <s v="MSE:AH:MRC:MUNICIPAL RUNNING COST"/>
    <s v="4325JAH000"/>
    <s v="MSE:AH:MRC:MUNICIPAL RUNNING COST"/>
    <s v="Function:Road Transport:Core Function:Police Forces, Traffic and Street Parking Control"/>
    <n v="4300020000"/>
    <s v="HR:MUNICIP.STAFF:SOCIAL CONTRIB.-UIF"/>
    <s v="b23abe1e-5e6e-4c6f-bf53-8cf292c25e73"/>
    <x v="3"/>
    <m/>
    <s v="RV01_MSE"/>
    <s v="COUNCIL: MUNICIPAL SERVICES: ELECTRICITY"/>
    <n v="1000"/>
    <s v="ADM &amp; HO"/>
    <n v="57089.399999999987"/>
    <n v="57660.293999999987"/>
    <n v="58813.499879999988"/>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300020000"/>
    <s v="HR:MUNICIP.STAFF:SOCIAL CONTRIB.-UIF"/>
    <s v="b23abe1e-5e6e-4c6f-bf53-8cf292c25e73"/>
    <x v="3"/>
    <m/>
    <s v="RV01_LEVS"/>
    <s v="TAXES: PROPERTY RATES: LEVIES"/>
    <n v="1000"/>
    <s v="ADM &amp; HO"/>
    <n v="116968.07999999986"/>
    <n v="118137.76079999986"/>
    <n v="120500.51601599986"/>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300020000"/>
    <s v="HR:MUNICIP.STAFF:SOCIAL CONTRIB.-UIF"/>
    <s v="b23abe1e-5e6e-4c6f-bf53-8cf292c25e73"/>
    <x v="3"/>
    <m/>
    <s v="RV01_MSE"/>
    <s v="COUNCIL: MUNICIPAL SERVICES: ELECTRICITY"/>
    <n v="1000"/>
    <s v="ADM &amp; HO"/>
    <n v="193963.32000000047"/>
    <n v="195902.95320000048"/>
    <n v="199821.01226400048"/>
  </r>
  <r>
    <n v="404328"/>
    <s v="COMMUNITY SERVICES"/>
    <s v="SECURITY"/>
    <s v="3.2 - Public Safety, Emergency Services and Enforcement"/>
    <s v="Function:Finance and Administration:Core Function:Security Services"/>
    <s v="O/404328.JAH.000"/>
    <s v="MSE:AH:MRC:MUNICIPAL RUNNING COST"/>
    <s v="4328JAH000"/>
    <s v="MSE:AH:MRC:MUNICIPAL RUNNING COST"/>
    <s v="Function:Finance and Administration:Core Function:Security Services"/>
    <n v="4300020000"/>
    <s v="HR:MUNICIP.STAFF:SOCIAL CONTRIB.-UIF"/>
    <s v="b23abe1e-5e6e-4c6f-bf53-8cf292c25e73"/>
    <x v="3"/>
    <m/>
    <s v="RV01_LEVS"/>
    <s v="TAXES: PROPERTY RATES: LEVIES"/>
    <n v="1000"/>
    <s v="ADM &amp; HO"/>
    <n v="1784.6399999999999"/>
    <n v="1802.4863999999998"/>
    <n v="1838.5361279999997"/>
  </r>
  <r>
    <n v="404328"/>
    <s v="COMMUNITY SERVICES"/>
    <s v="SECURITY"/>
    <s v="3.2 - Public Safety, Emergency Services and Enforcement"/>
    <s v="Function:Finance and Administration:Core Function:Security Services"/>
    <s v="O/404328.JAH.000"/>
    <s v="MSE:AH:MRC:MUNICIPAL RUNNING COST"/>
    <s v="4328JAH000"/>
    <s v="MSE:AH:MRC:MUNICIPAL RUNNING COST"/>
    <s v="Function:Finance and Administration:Core Function:Security Services"/>
    <n v="4300020000"/>
    <s v="HR:MUNICIP.STAFF:SOCIAL CONTRIB.-UIF"/>
    <s v="b23abe1e-5e6e-4c6f-bf53-8cf292c25e73"/>
    <x v="3"/>
    <m/>
    <s v="RV01_MSE"/>
    <s v="COUNCIL: MUNICIPAL SERVICES: ELECTRICITY"/>
    <n v="1000"/>
    <s v="ADM &amp; HO"/>
    <n v="265911.36000000103"/>
    <n v="268570.47360000107"/>
    <n v="273941.8830720011"/>
  </r>
  <r>
    <n v="404357"/>
    <s v="COMMUNITY SERVICES"/>
    <s v="HIV&amp;AIDS_TRAINING"/>
    <s v="3.1 - Area Based Management "/>
    <s v="Function:Health:Non-core Function:Health Services"/>
    <s v="O/404357.BAH.000"/>
    <s v="LEVS:AH:MRC:MUNICIPAL RUNNING COST"/>
    <s v="4357BAH000"/>
    <s v="LEVS:AH:MRC:MUNICIPAL RUNNING COST"/>
    <s v="Function:Health:Non-core Function:Health Services"/>
    <n v="4300020000"/>
    <s v="HR:MUNICIP.STAFF:SOCIAL CONTRIB.-UIF"/>
    <s v="b23abe1e-5e6e-4c6f-bf53-8cf292c25e73"/>
    <x v="3"/>
    <m/>
    <s v="RV01_LEVS"/>
    <s v="TAXES: PROPERTY RATES: LEVIES"/>
    <n v="1000"/>
    <s v="ADM &amp; HO"/>
    <n v="52638.479999999989"/>
    <n v="53164.864799999988"/>
    <n v="54228.162095999993"/>
  </r>
  <r>
    <n v="404390"/>
    <s v="COMMUNITY SERVICES"/>
    <s v="MNT &amp; ADMN - SPRTS"/>
    <s v="3.3 - Recreation and Facilities"/>
    <s v="Function:Sport and Recreation:Non-core Function:Recreational Facilities"/>
    <s v="O/404390.BAH.000"/>
    <s v="LEVS:AH:MRC:MUNICIPAL RUNNING COST"/>
    <s v="4390BAH000"/>
    <s v="LEVS:AH:MRC:MUNICIPAL RUNNING COST"/>
    <s v="Function:Sport and Recreation:Non-core Function:Recreational Facilities"/>
    <n v="4300020000"/>
    <s v="HR:MUNICIP.STAFF:SOCIAL CONTRIB.-UIF"/>
    <s v="b23abe1e-5e6e-4c6f-bf53-8cf292c25e73"/>
    <x v="3"/>
    <m/>
    <s v="RV01_LEVS"/>
    <s v="TAXES: PROPERTY RATES: LEVIES"/>
    <n v="1000"/>
    <s v="ADM &amp; HO"/>
    <n v="5353.92"/>
    <n v="5407.4592000000002"/>
    <n v="5515.6083840000001"/>
  </r>
  <r>
    <n v="404390"/>
    <s v="COMMUNITY SERVICES"/>
    <s v="MNT &amp; ADMN - SPRTS"/>
    <s v="3.3 - Recreation and Facilities"/>
    <s v="Function:Sport and Recreation:Non-core Function:Recreational Facilities"/>
    <s v="O/404390.JAH.000"/>
    <s v="MSE:AH:MRC:MUNICIPAL RUNNING COST"/>
    <s v="4390JAH000"/>
    <s v="MSE:AH:MRC:MUNICIPAL RUNNING COST"/>
    <s v="Function:Sport and Recreation:Non-core Function:Recreational Facilities"/>
    <n v="4300020000"/>
    <s v="HR:MUNICIP.STAFF:SOCIAL CONTRIB.-UIF"/>
    <s v="b23abe1e-5e6e-4c6f-bf53-8cf292c25e73"/>
    <x v="3"/>
    <m/>
    <s v="RV01_MSE"/>
    <s v="COUNCIL: MUNICIPAL SERVICES: ELECTRICITY"/>
    <n v="1000"/>
    <s v="ADM &amp; HO"/>
    <n v="136210.08000000005"/>
    <n v="137572.18080000006"/>
    <n v="140323.62441600006"/>
  </r>
  <r>
    <n v="404392"/>
    <s v="COMMUNITY SERVICES"/>
    <s v="CEMETERIES"/>
    <s v="3.3 - Recreation and Facilities"/>
    <s v="Function:Community and Social Services:Core Function:Cemeteries, Funeral Parlours and Crematoriums"/>
    <s v="O/404392.JAH.000"/>
    <s v="MSE:AH:MRC:MUNICIPAL RUNNING COST"/>
    <s v="4392JAH000"/>
    <s v="MSE:AH:MRC:MUNICIPAL RUNNING COST"/>
    <s v="Function:Community and Social Services:Core Function:Cemeteries, Funeral Parlours and Crematoriums"/>
    <n v="4300020000"/>
    <s v="HR:MUNICIP.STAFF:SOCIAL CONTRIB.-UIF"/>
    <s v="b23abe1e-5e6e-4c6f-bf53-8cf292c25e73"/>
    <x v="3"/>
    <m/>
    <s v="RV01_MSE"/>
    <s v="COUNCIL: MUNICIPAL SERVICES: ELECTRICITY"/>
    <n v="1000"/>
    <s v="ADM &amp; HO"/>
    <n v="208740.48000000033"/>
    <n v="210827.88480000035"/>
    <n v="215044.44249600035"/>
  </r>
  <r>
    <n v="404400"/>
    <s v="COMMUNITY SERVICES"/>
    <s v="CONSERVATION"/>
    <s v="3.3 - Recreation and Facilities"/>
    <s v="Function:Sport and Recreation:Non-core Function:Recreational Facilities"/>
    <s v="O/404400.BAH.000"/>
    <s v="LEVS:AH:MRC:MUNICIPAL RUNNING COST"/>
    <s v="4400BAH000"/>
    <s v="LEVS:AH:MRC:MUNICIPAL RUNNING COST"/>
    <s v="Function:Sport and Recreation:Non-core Function:Recreational Facilities"/>
    <n v="4300020000"/>
    <s v="HR:MUNICIP.STAFF:SOCIAL CONTRIB.-UIF"/>
    <s v="b23abe1e-5e6e-4c6f-bf53-8cf292c25e73"/>
    <x v="3"/>
    <m/>
    <s v="RV01_LEVS"/>
    <s v="TAXES: PROPERTY RATES: LEVIES"/>
    <n v="1000"/>
    <s v="ADM &amp; HO"/>
    <n v="22879.439999999995"/>
    <n v="23108.234399999994"/>
    <n v="23570.399087999995"/>
  </r>
  <r>
    <n v="404400"/>
    <s v="COMMUNITY SERVICES"/>
    <s v="CONSERVATION"/>
    <s v="3.3 - Recreation and Facilities"/>
    <s v="Function:Sport and Recreation:Non-core Function:Recreational Facilities"/>
    <s v="O/404400.JAH.000"/>
    <s v="MSE:AH:MRC:MUNICIPAL RUNNING COST"/>
    <s v="4400JAH000"/>
    <s v="MSE:AH:MRC:MUNICIPAL RUNNING COST"/>
    <s v="Function:Sport and Recreation:Non-core Function:Recreational Facilities"/>
    <n v="4300020000"/>
    <s v="HR:MUNICIP.STAFF:SOCIAL CONTRIB.-UIF"/>
    <s v="b23abe1e-5e6e-4c6f-bf53-8cf292c25e73"/>
    <x v="3"/>
    <m/>
    <s v="RV01_MSE"/>
    <s v="COUNCIL: MUNICIPAL SERVICES: ELECTRICITY"/>
    <n v="1000"/>
    <s v="ADM &amp; HO"/>
    <n v="5353.92"/>
    <n v="5407.4592000000002"/>
    <n v="5515.6083840000001"/>
  </r>
  <r>
    <n v="404402"/>
    <s v="COMMUNITY SERVICES"/>
    <s v="DISTRICT NORTH"/>
    <s v="3.3 - Recreation and Facilities"/>
    <s v="Function:Sport and Recreation:Core Function:Community Parks (including Nurseries)"/>
    <s v="O/404402.BAH.000"/>
    <s v="LEVS:AH:MRC:MUNICIPAL RUNNING COST"/>
    <s v="4402BAH000"/>
    <s v="LEVS:AH:MRC:MUNICIPAL RUNNING COST"/>
    <s v="Function:Sport and Recreation:Core Function:Community Parks (including Nurseries)"/>
    <n v="4300020000"/>
    <s v="HR:MUNICIP.STAFF:SOCIAL CONTRIB.-UIF"/>
    <s v="b23abe1e-5e6e-4c6f-bf53-8cf292c25e73"/>
    <x v="3"/>
    <m/>
    <s v="RV01_LEVS"/>
    <s v="TAXES: PROPERTY RATES: LEVIES"/>
    <n v="1000"/>
    <s v="ADM &amp; HO"/>
    <n v="72610.919999999984"/>
    <n v="73337.02919999999"/>
    <n v="74803.769783999989"/>
  </r>
  <r>
    <n v="404402"/>
    <s v="COMMUNITY SERVICES"/>
    <s v="DISTRICT NORTH"/>
    <s v="3.3 - Recreation and Facilities"/>
    <s v="Function:Sport and Recreation:Core Function:Community Parks (including Nurseries)"/>
    <s v="O/404402.JAH.000"/>
    <s v="MSE:AH:MRC:MUNICIPAL RUNNING COST"/>
    <s v="4402JAH000"/>
    <s v="MSE:AH:MRC:MUNICIPAL RUNNING COST"/>
    <s v="Function:Sport and Recreation:Core Function:Community Parks (including Nurseries)"/>
    <n v="4300020000"/>
    <s v="HR:MUNICIP.STAFF:SOCIAL CONTRIB.-UIF"/>
    <s v="b23abe1e-5e6e-4c6f-bf53-8cf292c25e73"/>
    <x v="3"/>
    <m/>
    <s v="RV01_MSE"/>
    <s v="COUNCIL: MUNICIPAL SERVICES: ELECTRICITY"/>
    <n v="1000"/>
    <s v="ADM &amp; HO"/>
    <n v="14277.119999999997"/>
    <n v="14419.891199999996"/>
    <n v="14708.289023999996"/>
  </r>
  <r>
    <n v="404404"/>
    <s v="COMMUNITY SERVICES"/>
    <s v="DISTRICT CENTRAL"/>
    <s v="3.3 - Recreation and Facilities"/>
    <s v="Function:Sport and Recreation:Core Function:Community Parks (including Nurseries)"/>
    <s v="O/404404.JAH.000"/>
    <s v="MSE:AH:MRC:MUNICIPAL RUNNING COST"/>
    <s v="4404JAH000"/>
    <s v="MSE:AH:MRC:MUNICIPAL RUNNING COST"/>
    <s v="Function:Sport and Recreation:Core Function:Community Parks (including Nurseries)"/>
    <n v="4300020000"/>
    <s v="HR:MUNICIP.STAFF:SOCIAL CONTRIB.-UIF"/>
    <s v="b23abe1e-5e6e-4c6f-bf53-8cf292c25e73"/>
    <x v="3"/>
    <m/>
    <s v="RV01_MSE"/>
    <s v="COUNCIL: MUNICIPAL SERVICES: ELECTRICITY"/>
    <n v="1000"/>
    <s v="ADM &amp; HO"/>
    <n v="111951.12000000002"/>
    <n v="113070.63120000003"/>
    <n v="115332.04382400004"/>
  </r>
  <r>
    <n v="404406"/>
    <s v="COMMUNITY SERVICES"/>
    <s v="DISTRICT SOUTH"/>
    <s v="3.3 - Recreation and Facilities"/>
    <s v="Function:Sport and Recreation:Core Function:Community Parks (including Nurseries)"/>
    <s v="O/404406.JAH.000"/>
    <s v="MSE:AH:MRC:MUNICIPAL RUNNING COST"/>
    <s v="4406JAH000"/>
    <s v="MSE:AH:MRC:MUNICIPAL RUNNING COST"/>
    <s v="Function:Sport and Recreation:Core Function:Community Parks (including Nurseries)"/>
    <n v="4300020000"/>
    <s v="HR:MUNICIP.STAFF:SOCIAL CONTRIB.-UIF"/>
    <s v="b23abe1e-5e6e-4c6f-bf53-8cf292c25e73"/>
    <x v="3"/>
    <m/>
    <s v="RV01_MSE"/>
    <s v="COUNCIL: MUNICIPAL SERVICES: ELECTRICITY"/>
    <n v="1000"/>
    <s v="ADM &amp; HO"/>
    <n v="58529.159999999982"/>
    <n v="59114.451599999978"/>
    <n v="60296.740631999979"/>
  </r>
  <r>
    <n v="404412"/>
    <s v="COMMUNITY SERVICES"/>
    <s v="HORTICULTURE"/>
    <s v="3.3 - Recreation and Facilities"/>
    <s v="Function:Sport and Recreation:Core Function:Community Parks (including Nurseries)"/>
    <s v="O/404412.BAH.000"/>
    <s v="LEVS:AH:MRC:MUNICIPAL RUNNING COST"/>
    <s v="4412BAH000"/>
    <s v="LEVS:AH:MRC:MUNICIPAL RUNNING COST"/>
    <s v="Function:Sport and Recreation:Core Function:Community Parks (including Nurseries)"/>
    <n v="4300020000"/>
    <s v="HR:MUNICIP.STAFF:SOCIAL CONTRIB.-UIF"/>
    <s v="b23abe1e-5e6e-4c6f-bf53-8cf292c25e73"/>
    <x v="3"/>
    <m/>
    <s v="RV01_LEVS"/>
    <s v="TAXES: PROPERTY RATES: LEVIES"/>
    <n v="1000"/>
    <s v="ADM &amp; HO"/>
    <n v="40454.879999999997"/>
    <n v="40859.428799999994"/>
    <n v="41676.617375999995"/>
  </r>
  <r>
    <n v="404412"/>
    <s v="COMMUNITY SERVICES"/>
    <s v="HORTICULTURE"/>
    <s v="3.3 - Recreation and Facilities"/>
    <s v="Function:Sport and Recreation:Core Function:Community Parks (including Nurseries)"/>
    <s v="O/404412.BAH.000"/>
    <s v="LEVS:AH:MRC:MUNICIPAL RUNNING COST"/>
    <s v="4412BAH000"/>
    <s v="LEVS:AH:MRC:MUNICIPAL RUNNING COST"/>
    <s v="Function:Sport and Recreation:Core Function:Community Parks (including Nurseries)"/>
    <n v="4300020000"/>
    <s v="HR:MUNICIP.STAFF:SOCIAL CONTRIB.-UIF"/>
    <s v="b23abe1e-5e6e-4c6f-bf53-8cf292c25e73"/>
    <x v="3"/>
    <m/>
    <s v="RV01_MSE"/>
    <s v="COUNCIL: MUNICIPAL SERVICES: ELECTRICITY"/>
    <n v="1000"/>
    <s v="ADM &amp; HO"/>
    <n v="1784.6399999999999"/>
    <n v="1802.4863999999998"/>
    <n v="1838.5361279999997"/>
  </r>
  <r>
    <n v="404412"/>
    <s v="COMMUNITY SERVICES"/>
    <s v="HORTICULTURE"/>
    <s v="3.3 - Recreation and Facilities"/>
    <s v="Function:Sport and Recreation:Core Function:Community Parks (including Nurseries)"/>
    <s v="O/404412.JAH.000"/>
    <s v="MSE:AH:MRC:MUNICIPAL RUNNING COST"/>
    <s v="4412JAH000"/>
    <s v="MSE:AH:MRC:MUNICIPAL RUNNING COST"/>
    <s v="Function:Sport and Recreation:Core Function:Community Parks (including Nurseries)"/>
    <n v="4300020000"/>
    <s v="HR:MUNICIP.STAFF:SOCIAL CONTRIB.-UIF"/>
    <s v="b23abe1e-5e6e-4c6f-bf53-8cf292c25e73"/>
    <x v="3"/>
    <m/>
    <s v="RV01_MSE"/>
    <s v="COUNCIL: MUNICIPAL SERVICES: ELECTRICITY"/>
    <n v="1000"/>
    <s v="ADM &amp; HO"/>
    <n v="3569.2799999999997"/>
    <n v="3604.9727999999996"/>
    <n v="3677.0722559999995"/>
  </r>
  <r>
    <n v="404504"/>
    <s v="COMMUNITY SERVICES"/>
    <s v="CITY HALL"/>
    <s v="3.3 - Recreation and Facilities"/>
    <s v="Function:Community and Social Services:Core Function:Community Halls and Facilities"/>
    <s v="O/404504.BAH.000"/>
    <s v="LEVS:AH:MRC:MUNICIPAL RUNNING COST"/>
    <s v="4504BAH000"/>
    <s v="LEVS:AH:MRC:MUNICIPAL RUNNING COST"/>
    <s v="Function:Community and Social Services:Core Function:Community Halls and Facilities"/>
    <n v="4300020000"/>
    <s v="HR:MUNICIP.STAFF:SOCIAL CONTRIB.-UIF"/>
    <s v="b23abe1e-5e6e-4c6f-bf53-8cf292c25e73"/>
    <x v="3"/>
    <m/>
    <s v="RV01_LEVS"/>
    <s v="TAXES: PROPERTY RATES: LEVIES"/>
    <n v="1000"/>
    <s v="ADM &amp; HO"/>
    <n v="1784.6399999999999"/>
    <n v="1802.4863999999998"/>
    <n v="1838.5361279999997"/>
  </r>
  <r>
    <n v="404512"/>
    <s v="COMMUNITY SERVICES"/>
    <s v="LIBRARY SERVICE"/>
    <s v="3.3 - Recreation and Facilities"/>
    <s v="Function:Community and Social Services:Core Function:Libraries and Archives"/>
    <s v="O/404512.BAH.000"/>
    <s v="LEVS:AH:MRC:MUNICIPAL RUNNING COST"/>
    <s v="4512BAH000"/>
    <s v="LEVS:AH:MRC:MUNICIPAL RUNNING COST"/>
    <s v="Function:Community and Social Services:Core Function:Libraries and Archives"/>
    <n v="4300020000"/>
    <s v="HR:MUNICIP.STAFF:SOCIAL CONTRIB.-UIF"/>
    <s v="b23abe1e-5e6e-4c6f-bf53-8cf292c25e73"/>
    <x v="3"/>
    <m/>
    <s v="RV01_LEVS"/>
    <s v="TAXES: PROPERTY RATES: LEVIES"/>
    <n v="1000"/>
    <s v="ADM &amp; HO"/>
    <n v="181849.20000000036"/>
    <n v="183667.69200000036"/>
    <n v="187341.04584000036"/>
  </r>
  <r>
    <n v="404513"/>
    <s v="COMMUNITY SERVICES"/>
    <s v="BESSIE HEAD LIBRY"/>
    <s v="3.3 - Recreation and Facilities"/>
    <s v="Function:Community and Social Services:Core Function:Libraries and Archives"/>
    <s v="O/404513.JAH.000"/>
    <s v="MSE:AH:MRC:MUNICIPAL RUNNING COST"/>
    <s v="4513JAH000"/>
    <s v="MSE:AH:MRC:MUNICIPAL RUNNING COST"/>
    <s v="Function:Community and Social Services:Core Function:Libraries and Archives"/>
    <n v="4300020000"/>
    <s v="HR:MUNICIP.STAFF:SOCIAL CONTRIB.-UIF"/>
    <s v="b23abe1e-5e6e-4c6f-bf53-8cf292c25e73"/>
    <x v="3"/>
    <m/>
    <s v="RV01_LEVS"/>
    <s v="TAXES: PROPERTY RATES: LEVIES"/>
    <n v="1000"/>
    <s v="ADM &amp; HO"/>
    <n v="79464.359999999971"/>
    <n v="80259.003599999967"/>
    <n v="81864.18367199997"/>
  </r>
  <r>
    <n v="404513"/>
    <s v="COMMUNITY SERVICES"/>
    <s v="BESSIE HEAD LIBRY"/>
    <s v="3.3 - Recreation and Facilities"/>
    <s v="Function:Community and Social Services:Core Function:Libraries and Archives"/>
    <s v="O/404513.JAH.000"/>
    <s v="MSE:AH:MRC:MUNICIPAL RUNNING COST"/>
    <s v="4513JAH000"/>
    <s v="MSE:AH:MRC:MUNICIPAL RUNNING COST"/>
    <s v="Function:Community and Social Services:Core Function:Libraries and Archives"/>
    <n v="4300020000"/>
    <s v="HR:MUNICIP.STAFF:SOCIAL CONTRIB.-UIF"/>
    <s v="b23abe1e-5e6e-4c6f-bf53-8cf292c25e73"/>
    <x v="3"/>
    <m/>
    <s v="RV01_MSE"/>
    <s v="COUNCIL: MUNICIPAL SERVICES: ELECTRICITY"/>
    <n v="1000"/>
    <s v="ADM &amp; HO"/>
    <n v="16061.759999999997"/>
    <n v="16222.377599999996"/>
    <n v="16546.825151999998"/>
  </r>
  <r>
    <n v="404513"/>
    <s v="COMMUNITY SERVICES"/>
    <s v="BESSIE HEAD LIBRY"/>
    <s v="3.3 - Recreation and Facilities"/>
    <s v="Function:Community and Social Services:Core Function:Libraries and Archives"/>
    <s v="O/404513.JAH.000"/>
    <s v="MSE:AH:MRC:MUNICIPAL RUNNING COST"/>
    <s v="4513JAH000"/>
    <s v="MSE:AH:MRC:MUNICIPAL RUNNING COST"/>
    <s v="Function:Community and Social Services:Core Function:Libraries and Archives"/>
    <n v="4300020000"/>
    <s v="HR:MUNICIP.STAFF:SOCIAL CONTRIB.-UIF"/>
    <s v="b23abe1e-5e6e-4c6f-bf53-8cf292c25e73"/>
    <x v="3"/>
    <m/>
    <s v="TS11_CLSG"/>
    <s v="OPER: PROV GOV: COMM LIBRARY SERV GRANT"/>
    <n v="1000"/>
    <s v="ADM &amp; HO"/>
    <m/>
    <m/>
    <m/>
  </r>
  <r>
    <n v="502100"/>
    <s v="INFRASTRUCTURE"/>
    <s v="GM - INFRA_SERV"/>
    <s v="5.5 - General Manager: Infrastructure "/>
    <s v="Function:Executive and Council:Core Function:Municipal Manager, Town Secretary and Chief Executive"/>
    <s v="O/502100.JAH.000"/>
    <s v="MSE:AH:MRC:MUNICIPAL RUNNING COST"/>
    <s v="5100JAH000"/>
    <s v="MSE:AH:MRC:MUNICIPAL RUNNING COST"/>
    <s v="Function:Executive and Council:Core Function:Municipal Manager, Town Secretary and Chief Executive"/>
    <n v="4300020000"/>
    <s v="HR:MUNICIP.STAFF:SOCIAL CONTRIB.-UIF"/>
    <s v="b23abe1e-5e6e-4c6f-bf53-8cf292c25e73"/>
    <x v="3"/>
    <m/>
    <s v="RV01_LEVS"/>
    <s v="TAXES: PROPERTY RATES: LEVIES"/>
    <n v="1000"/>
    <s v="ADM &amp; HO"/>
    <n v="5353.92"/>
    <n v="5407.4592000000002"/>
    <n v="5515.6083840000001"/>
  </r>
  <r>
    <n v="503091"/>
    <s v="INFRASTRUCTURE"/>
    <s v="ELECTRICITY-MNGT"/>
    <s v="5.1 - Electricity"/>
    <s v="Function:Energy Sources:Core Function:Electricity"/>
    <s v="O/503091.JAH.000"/>
    <s v="MSE:AH:MRC:MUNICIPAL RUNNING COST"/>
    <s v="5091JAH000"/>
    <s v="MSE:AH:MRC:MUNICIPAL RUNNING COST"/>
    <s v="Function:Energy Sources:Core Function:Electricity"/>
    <n v="4300020000"/>
    <s v="HR:MUNICIP.STAFF:SOCIAL CONTRIB.-UIF"/>
    <s v="b23abe1e-5e6e-4c6f-bf53-8cf292c25e73"/>
    <x v="3"/>
    <s v="R/M"/>
    <s v="RV01_MSE"/>
    <s v="COUNCIL: MUNICIPAL SERVICES: ELECTRICITY"/>
    <n v="1000"/>
    <s v="ADM &amp; HO"/>
    <n v="354781.92000000173"/>
    <n v="358329.73920000176"/>
    <n v="365496.33398400177"/>
  </r>
  <r>
    <n v="503094"/>
    <s v="INFRASTRUCTURE"/>
    <s v="ROADS &amp; TRANS - MNGT"/>
    <s v="5.3 - Roads and Transportation"/>
    <s v="Function:Road Transport:Core Function:Roads"/>
    <s v="O/503094.JAH.000"/>
    <s v="MSE:AH:MRC:MUNICIPAL RUNNING COST"/>
    <s v="5094JAH000"/>
    <s v="MSE:AH:MRC:MUNICIPAL RUNNING COST"/>
    <s v="Function:Road Transport:Core Function:Roads"/>
    <n v="4300020000"/>
    <s v="HR:MUNICIP.STAFF:SOCIAL CONTRIB.-UIF"/>
    <s v="b23abe1e-5e6e-4c6f-bf53-8cf292c25e73"/>
    <x v="3"/>
    <m/>
    <s v="NF01_NONF"/>
    <s v="NON-FUNDING TRANSACTIONS"/>
    <n v="1000"/>
    <s v="ADM &amp; HO"/>
    <n v="1407.24"/>
    <n v="1421.3124"/>
    <n v="1449.738648"/>
  </r>
  <r>
    <n v="503094"/>
    <s v="INFRASTRUCTURE"/>
    <s v="ROADS &amp; TRANS - MNGT"/>
    <s v="5.3 - Roads and Transportation"/>
    <s v="Function:Road Transport:Core Function:Roads"/>
    <s v="O/503094.JAH.000"/>
    <s v="MSE:AH:MRC:MUNICIPAL RUNNING COST"/>
    <s v="5094JAH000"/>
    <s v="MSE:AH:MRC:MUNICIPAL RUNNING COST"/>
    <s v="Function:Road Transport:Core Function:Roads"/>
    <n v="4300020000"/>
    <s v="HR:MUNICIP.STAFF:SOCIAL CONTRIB.-UIF"/>
    <s v="b23abe1e-5e6e-4c6f-bf53-8cf292c25e73"/>
    <x v="3"/>
    <m/>
    <s v="RV01_MSE"/>
    <s v="COUNCIL: MUNICIPAL SERVICES: ELECTRICITY"/>
    <n v="1000"/>
    <s v="ADM &amp; HO"/>
    <n v="194820.72000000047"/>
    <n v="196768.92720000047"/>
    <n v="200704.30574400048"/>
  </r>
  <r>
    <n v="503096"/>
    <s v="INFRASTRUCTURE"/>
    <s v="WATER &amp;SAN MGT"/>
    <s v="5.4 - Water and Sanitation"/>
    <s v="Function:Water Management:Core Function:Water Distribution"/>
    <s v="O/503096.ZAH.000"/>
    <s v="WATR:AH:MRC:MUNICIPAL RUNNING COST"/>
    <s v="5096ZAH000"/>
    <s v="WATR:AH:MRC:MUNICIPAL RUNNING COST"/>
    <s v="Function:Water Management:Core Function:Water Distribution"/>
    <n v="4300020000"/>
    <s v="HR:MUNICIP.STAFF:SOCIAL CONTRIB.-UIF"/>
    <s v="b23abe1e-5e6e-4c6f-bf53-8cf292c25e73"/>
    <x v="3"/>
    <s v="R/M"/>
    <s v="RV01_WATR"/>
    <s v="COUNCIL: MUNICIPAL SERVICES: WATER"/>
    <n v="1000"/>
    <s v="ADM &amp; HO"/>
    <n v="513817.44000000251"/>
    <n v="518955.61440000252"/>
    <n v="529334.72668800259"/>
  </r>
  <r>
    <n v="504080"/>
    <s v="INFRASTRUCTURE"/>
    <s v="WSA"/>
    <s v="5.4 - Water and Sanitation"/>
    <s v="Function:Water Management:Core Function:Water Distribution"/>
    <s v="O/504080.ZAH.000"/>
    <s v="WATR:AH:MRC:MUNICIPAL RUNNING COST"/>
    <s v="5080ZAH000"/>
    <s v="WATR:AH:MRC:MUNICIPAL RUNNING COST"/>
    <s v="Function:Water Management:Core Function:Water Distribution"/>
    <n v="4300020000"/>
    <s v="HR:MUNICIP.STAFF:SOCIAL CONTRIB.-UIF"/>
    <s v="b23abe1e-5e6e-4c6f-bf53-8cf292c25e73"/>
    <x v="3"/>
    <m/>
    <s v="RV01_WATR"/>
    <s v="COUNCIL: MUNICIPAL SERVICES: WATER"/>
    <n v="1000"/>
    <s v="ADM &amp; HO"/>
    <n v="5353.92"/>
    <n v="5407.4592000000002"/>
    <n v="5515.6083840000001"/>
  </r>
  <r>
    <n v="504088"/>
    <s v="INFRASTRUCTURE"/>
    <s v="ELECTRICAL PLANNING"/>
    <s v="5.1 - Electricity"/>
    <s v="Function:Energy Sources:Core Function:Electricity"/>
    <s v="O/504088.JAH.000"/>
    <s v="MSE:AH:MRC:MUNICIPAL RUNNING COST"/>
    <s v="5088JAH000"/>
    <s v="MSE:AH:MRC:MUNICIPAL RUNNING COST"/>
    <s v="Function:Energy Sources:Core Function:Electricity"/>
    <n v="4300020000"/>
    <s v="HR:MUNICIP.STAFF:SOCIAL CONTRIB.-UIF"/>
    <s v="b23abe1e-5e6e-4c6f-bf53-8cf292c25e73"/>
    <x v="3"/>
    <m/>
    <s v="RV01_MSE"/>
    <s v="COUNCIL: MUNICIPAL SERVICES: ELECTRICITY"/>
    <n v="1000"/>
    <s v="ADM &amp; HO"/>
    <n v="76739.51999999999"/>
    <n v="77506.915199999989"/>
    <n v="79057.053503999996"/>
  </r>
  <r>
    <n v="504093"/>
    <s v="INFRASTRUCTURE"/>
    <s v="DESIGN &amp; PROJ IMPL"/>
    <s v="5.3 - Roads and Transportation"/>
    <s v="Function:Road Transport:Core Function:Roads"/>
    <s v="O/504093.JAH.000"/>
    <s v="MSE:AH:MRC:MUNICIPAL RUNNING COST"/>
    <s v="5093JAH000"/>
    <s v="MSE:AH:MRC:MUNICIPAL RUNNING COST"/>
    <s v="Function:Road Transport:Core Function:Roads"/>
    <n v="4300020000"/>
    <s v="HR:MUNICIP.STAFF:SOCIAL CONTRIB.-UIF"/>
    <s v="b23abe1e-5e6e-4c6f-bf53-8cf292c25e73"/>
    <x v="3"/>
    <m/>
    <s v="RV01_MSE"/>
    <s v="COUNCIL: MUNICIPAL SERVICES: ELECTRICITY"/>
    <n v="1000"/>
    <s v="ADM &amp; HO"/>
    <n v="19631.039999999997"/>
    <n v="19827.350399999996"/>
    <n v="20223.897407999997"/>
  </r>
  <r>
    <n v="504095"/>
    <s v="INFRASTRUCTURE"/>
    <s v="PLNG DSIGN&amp;CONS MNTR"/>
    <s v="5.4 - Water and Sanitation"/>
    <s v="Function:Water Management:Core Function:Water Distribution"/>
    <s v="O/504095.ZAH.000"/>
    <s v="WATR:AH:MRC:MUNICIPAL RUNNING COST"/>
    <s v="5095ZAH000"/>
    <s v="WATR:AH:MRC:MUNICIPAL RUNNING COST"/>
    <s v="Function:Water Management:Core Function:Water Distribution"/>
    <n v="4300020000"/>
    <s v="HR:MUNICIP.STAFF:SOCIAL CONTRIB.-UIF"/>
    <s v="b23abe1e-5e6e-4c6f-bf53-8cf292c25e73"/>
    <x v="3"/>
    <m/>
    <s v="RV01_WATR"/>
    <s v="COUNCIL: MUNICIPAL SERVICES: WATER"/>
    <n v="1000"/>
    <s v="ADM &amp; HO"/>
    <n v="23200.319999999996"/>
    <n v="23432.323199999995"/>
    <n v="23900.969663999997"/>
  </r>
  <r>
    <n v="504124"/>
    <s v="INFRASTRUCTURE"/>
    <s v="ROADS GENERAL"/>
    <s v="5.3 - Roads and Transportation"/>
    <s v="Function:Road Transport:Core Function:Roads"/>
    <s v="O/504124.JAH.000"/>
    <s v="MSE:AH:MRC:MUNICIPAL RUNNING COST"/>
    <s v="5124JAH000"/>
    <s v="MSE:AH:MRC:MUNICIPAL RUNNING COST"/>
    <s v="Function:Road Transport:Core Function:Roads"/>
    <n v="4300020000"/>
    <s v="HR:MUNICIP.STAFF:SOCIAL CONTRIB.-UIF"/>
    <s v="b23abe1e-5e6e-4c6f-bf53-8cf292c25e73"/>
    <x v="3"/>
    <s v="R/M"/>
    <s v="RV01_MSE"/>
    <s v="COUNCIL: MUNICIPAL SERVICES: ELECTRICITY"/>
    <n v="1000"/>
    <s v="ADM &amp; HO"/>
    <n v="17846.399999999998"/>
    <n v="18024.863999999998"/>
    <n v="18385.361279999997"/>
  </r>
  <r>
    <n v="504131"/>
    <s v="INFRASTRUCTURE"/>
    <s v="TRANSPORTATION"/>
    <s v="5.3 - Roads and Transportation"/>
    <s v="Function:Road Transport:Core Function:Public Transport"/>
    <s v="O/504131.JAH.000"/>
    <s v="MSE:AH:MRC:MUNICIPAL RUNNING COST"/>
    <s v="5131JAH000"/>
    <s v="MSE:AH:MRC:MUNICIPAL RUNNING COST"/>
    <s v="Function:Road Transport:Core Function:Public Transport"/>
    <n v="4300020000"/>
    <s v="HR:MUNICIP.STAFF:SOCIAL CONTRIB.-UIF"/>
    <s v="b23abe1e-5e6e-4c6f-bf53-8cf292c25e73"/>
    <x v="3"/>
    <m/>
    <s v="RV01_MSE"/>
    <s v="COUNCIL: MUNICIPAL SERVICES: ELECTRICITY"/>
    <n v="1000"/>
    <s v="ADM &amp; HO"/>
    <n v="1784.6399999999999"/>
    <n v="1802.4863999999998"/>
    <n v="1838.5361279999997"/>
  </r>
  <r>
    <n v="504136"/>
    <s v="INFRASTRUCTURE"/>
    <s v="TRFC SGNS &amp; RDMRKNG"/>
    <s v="5.3 - Roads and Transportation"/>
    <s v="Function:Road Transport:Core Function:Roads"/>
    <s v="O/504136.JAH.000"/>
    <s v="MSE:AH:MRC:MUNICIPAL RUNNING COST"/>
    <s v="5136JAH000"/>
    <s v="MSE:AH:MRC:MUNICIPAL RUNNING COST"/>
    <s v="Function:Road Transport:Core Function:Roads"/>
    <n v="4300020000"/>
    <s v="HR:MUNICIP.STAFF:SOCIAL CONTRIB.-UIF"/>
    <s v="b23abe1e-5e6e-4c6f-bf53-8cf292c25e73"/>
    <x v="3"/>
    <m/>
    <s v="RV01_MSE"/>
    <s v="COUNCIL: MUNICIPAL SERVICES: ELECTRICITY"/>
    <n v="1000"/>
    <s v="ADM &amp; HO"/>
    <n v="219183.60000000068"/>
    <n v="221375.43600000069"/>
    <n v="225802.9447200007"/>
  </r>
  <r>
    <n v="504136"/>
    <s v="INFRASTRUCTURE"/>
    <s v="TRFC SGNS &amp; RDMRKNG"/>
    <s v="5.3 - Roads and Transportation"/>
    <s v="Function:Road Transport:Core Function:Roads"/>
    <s v="O/504136.JAH.000"/>
    <s v="MSE:AH:MRC:MUNICIPAL RUNNING COST"/>
    <s v="5136JAH000"/>
    <s v="MSE:AH:MRC:MUNICIPAL RUNNING COST"/>
    <s v="Function:Road Transport:Core Function:Roads"/>
    <n v="4300020000"/>
    <s v="HR:MUNICIP.STAFF:SOCIAL CONTRIB.-UIF"/>
    <s v="b23abe1e-5e6e-4c6f-bf53-8cf292c25e73"/>
    <x v="3"/>
    <m/>
    <s v="RV01_MSE"/>
    <s v="COUNCIL: MUNICIPAL SERVICES: ELECTRICITY"/>
    <n v="1000"/>
    <s v="ADM &amp; HO"/>
    <n v="3569.2799999999997"/>
    <n v="3604.9727999999996"/>
    <n v="3677.0722559999995"/>
  </r>
  <r>
    <n v="504143"/>
    <s v="CITY MANAGER"/>
    <s v="IRPTN"/>
    <s v="5.3 - Roads and Transportation"/>
    <s v="Function:Road Transport:Core Function:Roads"/>
    <s v="O/504143.D2H.000"/>
    <s v="PTIG:AH:MRC:MUNICIPAL RUNNING COST"/>
    <s v="5143D2H000"/>
    <s v="PTIG:AH:MRC:MUNICIPAL RUNNING COST"/>
    <s v="Function:Road Transport:Core Function:Roads"/>
    <n v="4300020000"/>
    <s v="HR:MUNICIP.STAFF:SOCIAL CONTRIB.-UIF"/>
    <s v="b23abe1e-5e6e-4c6f-bf53-8cf292c25e73"/>
    <x v="3"/>
    <m/>
    <s v="RV01_LEVS"/>
    <s v="TAXES: PROPERTY RATES: LEVIES"/>
    <n v="1000"/>
    <s v="ADM &amp; HO"/>
    <n v="8461.1999999999989"/>
    <n v="8545.8119999999981"/>
    <n v="8716.7282399999986"/>
  </r>
  <r>
    <n v="504161"/>
    <s v="INFRASTRUCTURE"/>
    <s v="MECHANICAL WORKSHOPS"/>
    <s v="5.1 - Electricity"/>
    <s v="Function:Finance and Administration:Core Function:Asset Management"/>
    <s v="O/504161.BAH.000"/>
    <s v="LEVS:AH:MRC:MUNICIPAL RUNNING COST"/>
    <s v="5161BAH000"/>
    <s v="MSE:AH:NIF:TRANSPORT ASSETS:PL"/>
    <s v="Function:Finance and Administration:Core Function:Asset Management"/>
    <n v="4300020000"/>
    <s v="HR:MUNICIP.STAFF:SOCIAL CONTRIB.-UIF"/>
    <s v="b23abe1e-5e6e-4c6f-bf53-8cf292c25e73"/>
    <x v="3"/>
    <m/>
    <s v="RV01_LEVS"/>
    <s v="TAXES: PROPERTY RATES: LEVIES"/>
    <n v="1000"/>
    <s v="ADM &amp; HO"/>
    <n v="4230.6000000000004"/>
    <n v="4272.9060000000009"/>
    <n v="4358.3641200000011"/>
  </r>
  <r>
    <n v="504161"/>
    <s v="INFRASTRUCTURE"/>
    <s v="MECHANICAL WORKSHOPS"/>
    <s v="5.1 - Electricity"/>
    <s v="Function:Finance and Administration:Core Function:Asset Management"/>
    <s v="O/504161.BAH.000"/>
    <s v="LEVS:AH:MRC:MUNICIPAL RUNNING COST"/>
    <s v="5161BAH000"/>
    <s v="MSE:AH:NIF:TRANSPORT ASSETS:PL"/>
    <s v="Function:Finance and Administration:Core Function:Asset Management"/>
    <n v="4300020000"/>
    <s v="HR:MUNICIP.STAFF:SOCIAL CONTRIB.-UIF"/>
    <s v="b23abe1e-5e6e-4c6f-bf53-8cf292c25e73"/>
    <x v="3"/>
    <m/>
    <s v="RV01_MSE"/>
    <s v="COUNCIL: MUNICIPAL SERVICES: ELECTRICITY"/>
    <n v="1000"/>
    <s v="ADM &amp; HO"/>
    <n v="77756.999999999985"/>
    <n v="78534.569999999992"/>
    <n v="80105.261399999988"/>
  </r>
  <r>
    <n v="504167"/>
    <s v="INFRASTRUCTURE"/>
    <s v="PUBLIC WORKS"/>
    <s v="5.3 - Roads and Transportation"/>
    <s v="Function:Road Transport:Core Function:Roads"/>
    <s v="O/504167.JAH.000"/>
    <s v="MSE:AH:MRC:MUNICIPAL RUNNING COST"/>
    <s v="5167JAH000"/>
    <s v="MSE:AH:MRC:MUNICIPAL RUNNING COST"/>
    <s v="Function:Road Transport:Core Function:Roads"/>
    <n v="4300020000"/>
    <s v="HR:MUNICIP.STAFF:SOCIAL CONTRIB.-UIF"/>
    <s v="b23abe1e-5e6e-4c6f-bf53-8cf292c25e73"/>
    <x v="3"/>
    <m/>
    <s v="RV01_MSE"/>
    <s v="COUNCIL: MUNICIPAL SERVICES: ELECTRICITY"/>
    <n v="1000"/>
    <s v="ADM &amp; HO"/>
    <n v="3569.2799999999997"/>
    <n v="3604.9727999999996"/>
    <n v="3677.0722559999995"/>
  </r>
  <r>
    <n v="504167"/>
    <s v="INFRASTRUCTURE"/>
    <s v="PUBLIC WORKS"/>
    <s v="5.3 - Roads and Transportation"/>
    <s v="Function:Road Transport:Core Function:Roads"/>
    <s v="O/504167.JAH.000"/>
    <s v="MSE:AH:MRC:MUNICIPAL RUNNING COST"/>
    <s v="5167JAH000"/>
    <s v="MSE:AH:MRC:MUNICIPAL RUNNING COST"/>
    <s v="Function:Road Transport:Core Function:Roads"/>
    <n v="4300020000"/>
    <s v="HR:MUNICIP.STAFF:SOCIAL CONTRIB.-UIF"/>
    <s v="b23abe1e-5e6e-4c6f-bf53-8cf292c25e73"/>
    <x v="3"/>
    <m/>
    <s v="RV01_MSE"/>
    <s v="COUNCIL: MUNICIPAL SERVICES: ELECTRICITY"/>
    <n v="1000"/>
    <s v="ADM &amp; HO"/>
    <n v="3569.2799999999997"/>
    <n v="3604.9727999999996"/>
    <n v="3677.0722559999995"/>
  </r>
  <r>
    <n v="504168"/>
    <s v="INFRASTRUCTURE"/>
    <s v="SEWERAGE"/>
    <s v="5.4 - Water and Sanitation"/>
    <s v="Function:Waste Water Management:Core Function:Sewerage"/>
    <s v="O/504168.WAH.000"/>
    <s v="WWAT:AH:MRC:MUNICIPAL RUNNING COST"/>
    <s v="5168WAH000"/>
    <s v="WWAT:AH:MRC:MUNICIPAL RUNNING COST"/>
    <s v="Function:Waste Water Management:Core Function:Sewerage"/>
    <n v="4300020000"/>
    <s v="HR:MUNICIP.STAFF:SOCIAL CONTRIB.-UIF"/>
    <s v="b23abe1e-5e6e-4c6f-bf53-8cf292c25e73"/>
    <x v="3"/>
    <s v="R/M"/>
    <s v="RV01_WWAT"/>
    <s v="COUNCIL: MUNICIPAL SERVICES: WASTE WATER"/>
    <n v="1000"/>
    <s v="ADM &amp; HO"/>
    <n v="48105.719999999987"/>
    <n v="48586.77719999999"/>
    <n v="49558.512743999992"/>
  </r>
  <r>
    <n v="504169"/>
    <s v="INFRASTRUCTURE"/>
    <s v="WATER"/>
    <s v="5.4 - Water and Sanitation"/>
    <s v="Function:Water Management:Core Function:Water Distribution"/>
    <s v="O/504169.ZAH.000"/>
    <s v="WATR:AH:MRC:MUNICIPAL RUNNING COST"/>
    <s v="5169ZAH000"/>
    <s v="WATR:AH:MRC:MUNICIPAL RUNNING COST"/>
    <s v="Function:Water Management:Core Function:Water Distribution"/>
    <n v="4300020000"/>
    <s v="HR:MUNICIP.STAFF:SOCIAL CONTRIB.-UIF"/>
    <s v="b23abe1e-5e6e-4c6f-bf53-8cf292c25e73"/>
    <x v="3"/>
    <s v="R/M"/>
    <s v="RV01_WATR"/>
    <s v="COUNCIL: MUNICIPAL SERVICES: WATER"/>
    <n v="1000"/>
    <s v="ADM &amp; HO"/>
    <n v="10707.839999999998"/>
    <n v="10814.918399999999"/>
    <n v="11031.216767999998"/>
  </r>
  <r>
    <n v="504171"/>
    <s v="INFRASTRUCTURE"/>
    <s v="DRAINAGE DISTRIBUTION"/>
    <s v="5.3 - Roads and Transportation"/>
    <s v="Function:Waste Water Management:Core Function:Storm Water Management"/>
    <s v="O/504171.WAH.000"/>
    <s v="WWAT:AH:MRC:MUNICIPAL RUNNING COST"/>
    <s v="5171WAH000"/>
    <s v="WWAT:AH:MRC:MUNICIPAL RUNNING COST"/>
    <s v="Function:Waste Water Management:Core Function:Storm Water Management"/>
    <n v="4300020000"/>
    <s v="HR:MUNICIP.STAFF:SOCIAL CONTRIB.-UIF"/>
    <s v="b23abe1e-5e6e-4c6f-bf53-8cf292c25e73"/>
    <x v="3"/>
    <m/>
    <s v="RV01_LEVS"/>
    <s v="TAXES: PROPERTY RATES: LEVIES"/>
    <n v="1000"/>
    <s v="ADM &amp; HO"/>
    <n v="33645.479999999996"/>
    <n v="33981.934799999995"/>
    <n v="34661.573495999997"/>
  </r>
  <r>
    <n v="504171"/>
    <s v="INFRASTRUCTURE"/>
    <s v="DRAINAGE DISTRIBUTION"/>
    <s v="5.3 - Roads and Transportation"/>
    <s v="Function:Waste Water Management:Core Function:Storm Water Management"/>
    <s v="O/504171.WAH.000"/>
    <s v="WWAT:AH:MRC:MUNICIPAL RUNNING COST"/>
    <s v="5171WAH000"/>
    <s v="WWAT:AH:MRC:MUNICIPAL RUNNING COST"/>
    <s v="Function:Waste Water Management:Core Function:Storm Water Management"/>
    <n v="4300020000"/>
    <s v="HR:MUNICIP.STAFF:SOCIAL CONTRIB.-UIF"/>
    <s v="b23abe1e-5e6e-4c6f-bf53-8cf292c25e73"/>
    <x v="3"/>
    <m/>
    <s v="RV01_WWAT"/>
    <s v="COUNCIL: MUNICIPAL SERVICES: WASTE WATER"/>
    <n v="1000"/>
    <s v="ADM &amp; HO"/>
    <n v="212876.1600000005"/>
    <n v="215004.9216000005"/>
    <n v="219305.02003200052"/>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300020000"/>
    <s v="HR:MUNICIP.STAFF:SOCIAL CONTRIB.-UIF"/>
    <s v="b23abe1e-5e6e-4c6f-bf53-8cf292c25e73"/>
    <x v="3"/>
    <m/>
    <s v="RV01_LEVS"/>
    <s v="TAXES: PROPERTY RATES: LEVIES"/>
    <n v="1000"/>
    <s v="ADM &amp; HO"/>
    <n v="21415.679999999997"/>
    <n v="21629.836799999997"/>
    <n v="22062.433535999997"/>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300020000"/>
    <s v="HR:MUNICIP.STAFF:SOCIAL CONTRIB.-UIF"/>
    <s v="b23abe1e-5e6e-4c6f-bf53-8cf292c25e73"/>
    <x v="3"/>
    <m/>
    <s v="TS10_MIG"/>
    <s v="CAPITAL: MUNICIPAL INFR GRANT"/>
    <n v="1000"/>
    <s v="ADM &amp; HO"/>
    <n v="8923.1999999999989"/>
    <n v="9012.4319999999989"/>
    <n v="9192.6806399999987"/>
  </r>
  <r>
    <n v="504707"/>
    <s v="INFRASTRUCTURE"/>
    <s v="RADIO/TRAFFIC"/>
    <s v="5.1 - Electricity"/>
    <s v="Function:Energy Sources:Core Function:Electricity"/>
    <s v="O/504707.JAH.000"/>
    <s v="MSE:AH:MRC:MUNICIPAL RUNNING COST"/>
    <s v="5707JAH000"/>
    <s v="MSE:AH:MRC:MUNICIPAL RUNNING COST"/>
    <s v="Function:Energy Sources:Core Function:Electricity"/>
    <n v="4300020000"/>
    <s v="HR:MUNICIP.STAFF:SOCIAL CONTRIB.-UIF"/>
    <s v="b23abe1e-5e6e-4c6f-bf53-8cf292c25e73"/>
    <x v="3"/>
    <m/>
    <s v="RV01_MSE"/>
    <s v="COUNCIL: MUNICIPAL SERVICES: ELECTRICITY"/>
    <n v="1000"/>
    <s v="ADM &amp; HO"/>
    <n v="37192.319999999992"/>
    <n v="37564.24319999999"/>
    <n v="38315.528063999991"/>
  </r>
  <r>
    <n v="504709"/>
    <s v="INFRASTRUCTURE"/>
    <s v="UNDERGROUND MAINS"/>
    <s v="5.1 - Electricity"/>
    <s v="Function:Energy Sources:Core Function:Electricity"/>
    <s v="O/504709.JAH.000"/>
    <s v="MSE:AH:MRC:MUNICIPAL RUNNING COST"/>
    <s v="5709JAH000"/>
    <s v="MSE:AH:MRC:MUNICIPAL RUNNING COST"/>
    <s v="Function:Energy Sources:Core Function:Electricity"/>
    <n v="4300020000"/>
    <s v="HR:MUNICIP.STAFF:SOCIAL CONTRIB.-UIF"/>
    <s v="b23abe1e-5e6e-4c6f-bf53-8cf292c25e73"/>
    <x v="3"/>
    <m/>
    <s v="RV01_MSE"/>
    <s v="COUNCIL: MUNICIPAL SERVICES: ELECTRICITY"/>
    <n v="1000"/>
    <s v="ADM &amp; HO"/>
    <n v="58422.839999999989"/>
    <n v="59007.068399999989"/>
    <n v="60187.209767999993"/>
  </r>
  <r>
    <n v="504710"/>
    <s v="INFRASTRUCTURE"/>
    <s v="OVERHEAD MAINS"/>
    <s v="5.1 - Electricity"/>
    <s v="Function:Energy Sources:Core Function:Electricity"/>
    <s v="O/504710.JAH.000"/>
    <s v="MSE:AH:MRC:MUNICIPAL RUNNING COST"/>
    <s v="5710JAH000"/>
    <s v="MSE:AH:MRC:MUNICIPAL RUNNING COST"/>
    <s v="Function:Energy Sources:Core Function:Electricity"/>
    <n v="4300020000"/>
    <s v="HR:MUNICIP.STAFF:SOCIAL CONTRIB.-UIF"/>
    <s v="b23abe1e-5e6e-4c6f-bf53-8cf292c25e73"/>
    <x v="3"/>
    <m/>
    <s v="RV01_MSE"/>
    <s v="COUNCIL: MUNICIPAL SERVICES: ELECTRICITY"/>
    <n v="1000"/>
    <s v="ADM &amp; HO"/>
    <n v="130800.95999999998"/>
    <n v="132108.96959999998"/>
    <n v="134751.14899199997"/>
  </r>
  <r>
    <n v="504786"/>
    <s v="INFRASTRUCTURE"/>
    <s v="LEAK DETECTION"/>
    <s v="5.4 - Water and Sanitation"/>
    <s v="Function:Water Management:Core Function:Water Distribution"/>
    <s v="O/504786.ZAH.000"/>
    <s v="WATR:AH:MRC:MUNICIPAL RUNNING COST"/>
    <s v="5786ZAH000"/>
    <s v="WATR:AH:MRC:MUNICIPAL RUNNING COST"/>
    <s v="Function:Water Management:Core Function:Water Distribution"/>
    <n v="4300020000"/>
    <s v="HR:MUNICIP.STAFF:SOCIAL CONTRIB.-UIF"/>
    <s v="b23abe1e-5e6e-4c6f-bf53-8cf292c25e73"/>
    <x v="3"/>
    <m/>
    <s v="RV01_WATR"/>
    <s v="COUNCIL: MUNICIPAL SERVICES: WATER"/>
    <n v="1000"/>
    <s v="ADM &amp; HO"/>
    <n v="5353.92"/>
    <n v="5407.4592000000002"/>
    <n v="5515.6083840000001"/>
  </r>
  <r>
    <n v="504789"/>
    <s v="INFRASTRUCTURE"/>
    <s v="GENERAL - WATER"/>
    <s v="5.4 - Water and Sanitation"/>
    <s v="Function:Water Management:Core Function:Water Distribution"/>
    <s v="O/504789.ZAH.000"/>
    <s v="WATR:AH:MRC:MUNICIPAL RUNNING COST"/>
    <s v="5789ZAH000"/>
    <s v="WATR:AH:MRC:MUNICIPAL RUNNING COST"/>
    <s v="Function:Water Management:Core Function:Water Distribution"/>
    <n v="4300020000"/>
    <s v="HR:MUNICIP.STAFF:SOCIAL CONTRIB.-UIF"/>
    <s v="b23abe1e-5e6e-4c6f-bf53-8cf292c25e73"/>
    <x v="3"/>
    <s v="R/M"/>
    <s v="RV01_LEVS"/>
    <s v="TAXES: PROPERTY RATES: LEVIES"/>
    <n v="1000"/>
    <s v="ADM &amp; HO"/>
    <n v="1711.1999999999998"/>
    <n v="1728.3119999999999"/>
    <n v="1762.87824"/>
  </r>
  <r>
    <n v="602097"/>
    <s v="SUSTAINABLE DEVELOPMENT AND CITY ENTERPRISES"/>
    <s v="GM - SUSTNBL DEV &amp; C"/>
    <s v="6.5 - General Manager: Sustainable Development and City Enterprises"/>
    <s v="Function:Planning and Development:Core Function:Economic Development/Planning"/>
    <s v="O/602097.JAH.000"/>
    <s v="MSE:AH:MRC:MUNICIPAL RUNNING COST"/>
    <s v="6097JAH000"/>
    <s v="MSE:AH:MRC:MUNICIPAL RUNNING COST"/>
    <s v="Function:Planning and Development:Core Function:Economic Development/Planning"/>
    <n v="4300020000"/>
    <s v="HR:MUNICIP.STAFF:SOCIAL CONTRIB.-UIF"/>
    <s v="b23abe1e-5e6e-4c6f-bf53-8cf292c25e73"/>
    <x v="3"/>
    <m/>
    <s v="RV01_MSE"/>
    <s v="COUNCIL: MUNICIPAL SERVICES: ELECTRICITY"/>
    <n v="1000"/>
    <s v="ADM &amp; HO"/>
    <n v="1784.6399999999999"/>
    <n v="1802.4863999999998"/>
    <n v="1838.5361279999997"/>
  </r>
  <r>
    <n v="603098"/>
    <s v="SUSTAINABLE DEVELOPMENT AND CITY ENTERPRISES"/>
    <s v="DEVELOP SERVICES-MNG"/>
    <s v="6.2 - Development Services"/>
    <s v="Function:Planning and Development:Core Function:Economic Development/Planning"/>
    <s v="O/603098.JAH.000"/>
    <s v="MSE:AH:MRC:MUNICIPAL RUNNING COST"/>
    <s v="6098JAH000"/>
    <s v="MSE:AH:MRC:MUNICIPAL RUNNING COST"/>
    <s v="Function:Planning and Development:Core Function:Economic Development/Planning"/>
    <n v="4300020000"/>
    <s v="HR:MUNICIP.STAFF:SOCIAL CONTRIB.-UIF"/>
    <s v="b23abe1e-5e6e-4c6f-bf53-8cf292c25e73"/>
    <x v="3"/>
    <m/>
    <s v="RV01_MSE"/>
    <s v="COUNCIL: MUNICIPAL SERVICES: ELECTRICITY"/>
    <n v="1000"/>
    <s v="ADM &amp; HO"/>
    <n v="1784.6399999999999"/>
    <n v="1802.4863999999998"/>
    <n v="1838.5361279999997"/>
  </r>
  <r>
    <n v="603114"/>
    <s v="SUSTAINABLE DEVELOPMENT AND CITY ENTERPRISES"/>
    <s v="MUNICIPAL BUS ENT"/>
    <s v="6.1 - City Entities"/>
    <s v="Function:Other:Core Function:Air Transport"/>
    <s v="O/603114.JAH.000"/>
    <s v="MSE:AH:MRC:MUNICIPAL RUNNING COST"/>
    <s v="6114JAH000"/>
    <s v="MSE:AH:MRC:MUNICIPAL RUNNING COST"/>
    <s v="Function:Other:Core Function:Air Transport"/>
    <n v="4300020000"/>
    <s v="HR:MUNICIP.STAFF:SOCIAL CONTRIB.-UIF"/>
    <s v="b23abe1e-5e6e-4c6f-bf53-8cf292c25e73"/>
    <x v="3"/>
    <m/>
    <s v="RV01_MSE"/>
    <s v="COUNCIL: MUNICIPAL SERVICES: ELECTRICITY"/>
    <n v="1000"/>
    <s v="ADM &amp; HO"/>
    <n v="5353.92"/>
    <n v="5407.4592000000002"/>
    <n v="5515.6083840000001"/>
  </r>
  <r>
    <n v="603116"/>
    <s v="SUSTAINABLE DEVELOPMENT AND CITY ENTERPRISES"/>
    <s v="TOWN PLAN &amp; ENV-MNGT"/>
    <s v="6.4 - Town Planning"/>
    <s v="Function:Planning and Development:Core Function:Town Planning, Building Regulations and Enforcement, and City Engineer"/>
    <s v="O/603116.JAH.000"/>
    <s v="MSE:AH:MRC:MUNICIPAL RUNNING COST"/>
    <s v="6116JAH000"/>
    <s v="MSE:AH:MRC:MUNICIPAL RUNNING COST"/>
    <s v="Function:Planning and Development:Core Function:Town Planning, Building Regulations and Enforcement, and City Engineer"/>
    <n v="4300020000"/>
    <s v="HR:MUNICIP.STAFF:SOCIAL CONTRIB.-UIF"/>
    <s v="b23abe1e-5e6e-4c6f-bf53-8cf292c25e73"/>
    <x v="3"/>
    <m/>
    <s v="RV01_MSE"/>
    <s v="COUNCIL: MUNICIPAL SERVICES: ELECTRICITY"/>
    <n v="1000"/>
    <s v="ADM &amp; HO"/>
    <n v="7093.2"/>
    <n v="7164.1319999999996"/>
    <n v="7307.41464"/>
  </r>
  <r>
    <n v="604101"/>
    <s v="SUSTAINABLE DEVELOPMENT AND CITY ENTERPRISES"/>
    <s v="LAND SURVEY"/>
    <s v="6.4 - Town Planning"/>
    <s v="Function:Planning and Development:Core Function:Town Planning, Building Regulations and Enforcement, and City Engineer"/>
    <s v="O/604101.JAH.000"/>
    <s v="MSE:AH:MRC:MUNICIPAL RUNNING COST"/>
    <s v="6101JAH000"/>
    <s v="MSE:AH:MRC:MUNICIPAL RUNNING COST"/>
    <s v="Function:Planning and Development:Core Function:Town Planning, Building Regulations and Enforcement, and City Engineer"/>
    <n v="4300020000"/>
    <s v="HR:MUNICIP.STAFF:SOCIAL CONTRIB.-UIF"/>
    <s v="b23abe1e-5e6e-4c6f-bf53-8cf292c25e73"/>
    <x v="3"/>
    <m/>
    <s v="RV01_LEVS"/>
    <s v="TAXES: PROPERTY RATES: LEVIES"/>
    <n v="1000"/>
    <s v="ADM &amp; HO"/>
    <n v="1983.9599999999998"/>
    <n v="2003.7995999999998"/>
    <n v="2043.8755919999999"/>
  </r>
  <r>
    <n v="604101"/>
    <s v="SUSTAINABLE DEVELOPMENT AND CITY ENTERPRISES"/>
    <s v="LAND SURVEY"/>
    <s v="6.4 - Town Planning"/>
    <s v="Function:Planning and Development:Core Function:Town Planning, Building Regulations and Enforcement, and City Engineer"/>
    <s v="O/604101.JAH.000"/>
    <s v="MSE:AH:MRC:MUNICIPAL RUNNING COST"/>
    <s v="6101JAH000"/>
    <s v="MSE:AH:MRC:MUNICIPAL RUNNING COST"/>
    <s v="Function:Planning and Development:Core Function:Town Planning, Building Regulations and Enforcement, and City Engineer"/>
    <n v="4300020000"/>
    <s v="HR:MUNICIP.STAFF:SOCIAL CONTRIB.-UIF"/>
    <s v="b23abe1e-5e6e-4c6f-bf53-8cf292c25e73"/>
    <x v="3"/>
    <m/>
    <s v="RV01_MSE"/>
    <s v="COUNCIL: MUNICIPAL SERVICES: ELECTRICITY"/>
    <n v="1000"/>
    <s v="ADM &amp; HO"/>
    <n v="32333.639999999996"/>
    <n v="32656.976399999996"/>
    <n v="33310.115927999999"/>
  </r>
  <r>
    <n v="604111"/>
    <s v="SUSTAINABLE DEVELOPMENT AND CITY ENTERPRISES"/>
    <s v="INFORMAL SETTLEMENTS"/>
    <s v="6.4 - Town Planning"/>
    <s v="Function:Housing:Core Function:Housing"/>
    <s v="O/604111.JAH.000"/>
    <s v="MSE:AH:MRC:MUNICIPAL RUNNING COST"/>
    <s v="6111JAH000"/>
    <s v="MSE:AH:MRC:MUNICIPAL RUNNING COST"/>
    <s v="Function:Housing:Core Function:Housing"/>
    <n v="4300020000"/>
    <s v="HR:MUNICIP.STAFF:SOCIAL CONTRIB.-UIF"/>
    <s v="b23abe1e-5e6e-4c6f-bf53-8cf292c25e73"/>
    <x v="3"/>
    <m/>
    <s v="RV01_LEVS"/>
    <s v="TAXES: PROPERTY RATES: LEVIES"/>
    <n v="1000"/>
    <s v="ADM &amp; HO"/>
    <n v="1784.6399999999999"/>
    <n v="1802.4863999999998"/>
    <n v="1838.5361279999997"/>
  </r>
  <r>
    <n v="604111"/>
    <s v="SUSTAINABLE DEVELOPMENT AND CITY ENTERPRISES"/>
    <s v="INFORMAL SETTLEMENTS"/>
    <s v="6.4 - Town Planning"/>
    <s v="Function:Housing:Core Function:Housing"/>
    <s v="O/604111.JAH.000"/>
    <s v="MSE:AH:MRC:MUNICIPAL RUNNING COST"/>
    <s v="6111JAH000"/>
    <s v="MSE:AH:MRC:MUNICIPAL RUNNING COST"/>
    <s v="Function:Housing:Core Function:Housing"/>
    <n v="4300020000"/>
    <s v="HR:MUNICIP.STAFF:SOCIAL CONTRIB.-UIF"/>
    <s v="b23abe1e-5e6e-4c6f-bf53-8cf292c25e73"/>
    <x v="3"/>
    <m/>
    <s v="RV01_MSE"/>
    <s v="COUNCIL: MUNICIPAL SERVICES: ELECTRICITY"/>
    <n v="1000"/>
    <s v="ADM &amp; HO"/>
    <n v="17846.399999999998"/>
    <n v="18024.863999999998"/>
    <n v="18385.361279999997"/>
  </r>
  <r>
    <n v="604115"/>
    <s v="SUSTAINABLE DEVELOPMENT AND CITY ENTERPRISES"/>
    <s v="ENVIRO MNGT"/>
    <s v="6.4 - Town Planning"/>
    <s v="Function:Environmental Protection:Non-core Function:Nature Conservation"/>
    <s v="O/604115.BAH.000"/>
    <s v="LEVS:AH:MRC:MUNICIPAL RUNNING COST"/>
    <s v="6115BAH000"/>
    <s v="LEVS:AH:MRC:MUNICIPAL RUNNING COST"/>
    <s v="Function:Environmental Protection:Non-core Function:Nature Conservation"/>
    <n v="4300020000"/>
    <s v="HR:MUNICIP.STAFF:SOCIAL CONTRIB.-UIF"/>
    <s v="b23abe1e-5e6e-4c6f-bf53-8cf292c25e73"/>
    <x v="3"/>
    <m/>
    <s v="RV01_LEVS"/>
    <s v="TAXES: PROPERTY RATES: LEVIES"/>
    <n v="1000"/>
    <s v="ADM &amp; HO"/>
    <n v="13153.799999999997"/>
    <n v="13285.337999999998"/>
    <n v="13551.044759999999"/>
  </r>
  <r>
    <n v="604247"/>
    <s v="SUSTAINABLE DEVELOPMENT AND CITY ENTERPRISES"/>
    <s v="BUSINESS DEVELOPMENT"/>
    <s v="6.2 - Development Services"/>
    <s v="Function:Planning and Development:Core Function:Economic Development/Planning"/>
    <s v="O/604247.JAH.X19"/>
    <s v="&quot;MSE:AH:TWS:CAPBUIL:W/SH"/>
    <s v="6247JAHX19"/>
    <s v="&quot;MSE:AH:TWS:CAPBUIL:W/SH"/>
    <s v="Function:Planning and Development:Core Function:Economic Development/Planning"/>
    <n v="4300020000"/>
    <s v="HR:MUNICIP.STAFF:SOCIAL CONTRIB.-UIF"/>
    <s v="b23abe1e-5e6e-4c6f-bf53-8cf292c25e73"/>
    <x v="3"/>
    <m/>
    <s v="RV01_LEVS"/>
    <s v="TAXES: PROPERTY RATES: LEVIES"/>
    <n v="1000"/>
    <s v="ADM &amp; HO"/>
    <n v="755.76"/>
    <n v="763.31759999999997"/>
    <n v="778.58395199999995"/>
  </r>
  <r>
    <n v="604247"/>
    <s v="SUSTAINABLE DEVELOPMENT AND CITY ENTERPRISES"/>
    <s v="BUSINESS DEVELOPMENT"/>
    <s v="6.2 - Development Services"/>
    <s v="Function:Planning and Development:Core Function:Economic Development/Planning"/>
    <s v="O/604247.JAH.X19"/>
    <s v="&quot;MSE:AH:TWS:CAPBUIL:W/SH"/>
    <s v="6247JAHX19"/>
    <s v="&quot;MSE:AH:TWS:CAPBUIL:W/SH"/>
    <s v="Function:Planning and Development:Core Function:Economic Development/Planning"/>
    <n v="4300020000"/>
    <s v="HR:MUNICIP.STAFF:SOCIAL CONTRIB.-UIF"/>
    <s v="b23abe1e-5e6e-4c6f-bf53-8cf292c25e73"/>
    <x v="3"/>
    <m/>
    <s v="RV01_MSE"/>
    <s v="COUNCIL: MUNICIPAL SERVICES: ELECTRICITY"/>
    <n v="1000"/>
    <s v="ADM &amp; HO"/>
    <n v="1784.6399999999999"/>
    <n v="1802.4863999999998"/>
    <n v="1838.5361279999997"/>
  </r>
  <r>
    <n v="604265"/>
    <s v="SUSTAINABLE DEVELOPMENT AND CITY ENTERPRISES"/>
    <s v="ESTABLISHMENT"/>
    <s v="6.3 - Human Settlement Development"/>
    <s v="Function:Housing:Core Function:Housing"/>
    <s v="O/604265.JAH.000"/>
    <s v="MSE:AH:MRC:MUNICIPAL RUNNING COST"/>
    <s v="6265JAH000"/>
    <s v="MSE:AH:MRC:MUNICIPAL RUNNING COST"/>
    <s v="Function:Housing:Core Function:Housing"/>
    <n v="4300020000"/>
    <s v="HR:MUNICIP.STAFF:SOCIAL CONTRIB.-UIF"/>
    <s v="b23abe1e-5e6e-4c6f-bf53-8cf292c25e73"/>
    <x v="3"/>
    <m/>
    <s v="RV01_MSE"/>
    <s v="COUNCIL: MUNICIPAL SERVICES: ELECTRICITY"/>
    <n v="1000"/>
    <s v="ADM &amp; HO"/>
    <n v="4315.68"/>
    <n v="4358.8368"/>
    <n v="4446.0135360000004"/>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20000"/>
    <s v="HR:MUNICIP.STAFF:SOCIAL CONTRIB.-UIF"/>
    <s v="b23abe1e-5e6e-4c6f-bf53-8cf292c25e73"/>
    <x v="3"/>
    <m/>
    <s v="RV01_LEVS"/>
    <s v="TAXES: PROPERTY RATES: LEVIES"/>
    <n v="1000"/>
    <s v="ADM &amp; HO"/>
    <n v="6875.8799999999992"/>
    <n v="6944.6387999999988"/>
    <n v="7083.5315759999985"/>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20000"/>
    <s v="HR:MUNICIP.STAFF:SOCIAL CONTRIB.-UIF"/>
    <s v="b23abe1e-5e6e-4c6f-bf53-8cf292c25e73"/>
    <x v="3"/>
    <m/>
    <s v="TS11_ACRDO"/>
    <s v="OPER: PROV GOV: HOUSING ACCREDITATION"/>
    <n v="1000"/>
    <s v="ADM &amp; HO"/>
    <m/>
    <m/>
    <m/>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300020000"/>
    <s v="HR:MUNICIP.STAFF:SOCIAL CONTRIB.-UIF"/>
    <s v="b23abe1e-5e6e-4c6f-bf53-8cf292c25e73"/>
    <x v="3"/>
    <m/>
    <s v="RV01_LEVS"/>
    <s v="TAXES: PROPERTY RATES: LEVIES"/>
    <n v="1000"/>
    <s v="ADM &amp; HO"/>
    <n v="3250.08"/>
    <n v="3282.5808000000002"/>
    <n v="3348.2324160000003"/>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300020000"/>
    <s v="HR:MUNICIP.STAFF:SOCIAL CONTRIB.-UIF"/>
    <s v="b23abe1e-5e6e-4c6f-bf53-8cf292c25e73"/>
    <x v="3"/>
    <m/>
    <s v="RV01_MSE"/>
    <s v="COUNCIL: MUNICIPAL SERVICES: ELECTRICITY"/>
    <n v="1000"/>
    <s v="ADM &amp; HO"/>
    <n v="12487.919999999998"/>
    <n v="12612.799199999998"/>
    <n v="12865.055183999997"/>
  </r>
  <r>
    <n v="604347"/>
    <s v="SUSTAINABLE DEVELOPMENT AND CITY ENTERPRISES"/>
    <s v="ENVIRONMENTAL HEALTH"/>
    <s v="6.4 - Town Planning"/>
    <s v="Function:Environmental Protection:Non-core Function:Pollution Control"/>
    <s v="O/604347.JAH.000"/>
    <s v="MSE:AH:MRC:MUNICIPAL RUNNING COST"/>
    <s v="6347JAH000"/>
    <s v="MSE:AH:MRC:MUNICIPAL RUNNING COST"/>
    <s v="Function:Environmental Protection:Non-core Function:Pollution Control"/>
    <n v="4300020000"/>
    <s v="HR:MUNICIP.STAFF:SOCIAL CONTRIB.-UIF"/>
    <s v="b23abe1e-5e6e-4c6f-bf53-8cf292c25e73"/>
    <x v="3"/>
    <m/>
    <s v="RV01_MSE"/>
    <s v="COUNCIL: MUNICIPAL SERVICES: ELECTRICITY"/>
    <n v="1000"/>
    <s v="ADM &amp; HO"/>
    <n v="62346.239999999991"/>
    <n v="62969.702399999995"/>
    <n v="64229.096447999997"/>
  </r>
  <r>
    <n v="604480"/>
    <s v="SUSTAINABLE DEVELOPMENT AND CITY ENTERPRISES"/>
    <s v="ART GALLERY"/>
    <s v="6.1 - City Entities"/>
    <s v="Function:Community and Social Services:Core Function:Museums and Art Galleries"/>
    <s v="O/604480.JAH.000"/>
    <s v="MSE:AH:MRC:MUNICIPAL RUNNING COST"/>
    <s v="6480JAH000"/>
    <s v="MSE:AH:MRC:MUNICIPAL RUNNING COST"/>
    <s v="Function:Community and Social Services:Core Function:Museums and Art Galleries"/>
    <n v="4300020000"/>
    <s v="HR:MUNICIP.STAFF:SOCIAL CONTRIB.-UIF"/>
    <s v="b23abe1e-5e6e-4c6f-bf53-8cf292c25e73"/>
    <x v="3"/>
    <m/>
    <s v="RV01_MSE"/>
    <s v="COUNCIL: MUNICIPAL SERVICES: ELECTRICITY"/>
    <n v="1000"/>
    <s v="ADM &amp; HO"/>
    <n v="8923.1999999999989"/>
    <n v="9012.4319999999989"/>
    <n v="9192.6806399999987"/>
  </r>
  <r>
    <n v="604508"/>
    <s v="SUSTAINABLE DEVELOPMENT AND CITY ENTERPRISES"/>
    <s v="AIRPORT"/>
    <s v="6.1 - City Entities"/>
    <s v="Function:Other:Core Function:Air Transport"/>
    <s v="O/604508.JAH.000"/>
    <s v="MSE:AH:MRC:MUNICIPAL RUNNING COST"/>
    <s v="6508JAH000"/>
    <s v="MSE:AH:MRC:MUNICIPAL RUNNING COST"/>
    <s v="Function:Other:Core Function:Air Transport"/>
    <n v="4300020000"/>
    <s v="HR:MUNICIP.STAFF:SOCIAL CONTRIB.-UIF"/>
    <s v="b23abe1e-5e6e-4c6f-bf53-8cf292c25e73"/>
    <x v="3"/>
    <m/>
    <s v="RV01_MSE"/>
    <s v="COUNCIL: MUNICIPAL SERVICES: ELECTRICITY"/>
    <n v="1000"/>
    <s v="ADM &amp; HO"/>
    <n v="14277.119999999997"/>
    <n v="14419.891199999996"/>
    <n v="14708.289023999996"/>
  </r>
  <r>
    <n v="604514"/>
    <s v="SUSTAINABLE DEVELOPMENT AND CITY ENTERPRISES"/>
    <s v="TOURISM"/>
    <s v="6.1 - City Entities"/>
    <s v="Function:Other:Core Function:Tourism"/>
    <s v="O/604514.JAH.000"/>
    <s v="MSE:AH:MRC:MUNICIPAL RUNNING COST"/>
    <s v="6514JAH000"/>
    <s v="MSE:AH:MRC:MUNICIPAL RUNNING COST"/>
    <s v="Function:Other:Core Function:Tourism"/>
    <n v="4300020000"/>
    <s v="HR:MUNICIP.STAFF:SOCIAL CONTRIB.-UIF"/>
    <s v="b23abe1e-5e6e-4c6f-bf53-8cf292c25e73"/>
    <x v="3"/>
    <m/>
    <s v="RV01_LEVS"/>
    <s v="TAXES: PROPERTY RATES: LEVIES"/>
    <n v="1000"/>
    <s v="ADM &amp; HO"/>
    <n v="2739.7199999999993"/>
    <n v="2767.1171999999992"/>
    <n v="2822.4595439999994"/>
  </r>
  <r>
    <n v="604515"/>
    <s v="SUSTAINABLE DEVELOPMENT AND CITY ENTERPRISES"/>
    <s v="LICNSNG &amp; VOTERS ROL"/>
    <s v="6.2 - Development Services"/>
    <s v="Function:Other:Core Function:Licensing and Regulation"/>
    <s v="O/604515.JAH.000"/>
    <s v="MSE:AH:MRC:MUNICIPAL RUNNING COST"/>
    <s v="6515JAH000"/>
    <s v="MSE:AH:MRC:MUNICIPAL RUNNING COST"/>
    <s v="Function:Other:Core Function:Licensing and Regulation"/>
    <n v="4300020000"/>
    <s v="HR:MUNICIP.STAFF:SOCIAL CONTRIB.-UIF"/>
    <s v="b23abe1e-5e6e-4c6f-bf53-8cf292c25e73"/>
    <x v="3"/>
    <m/>
    <s v="RV01_MSE"/>
    <s v="COUNCIL: MUNICIPAL SERVICES: ELECTRICITY"/>
    <n v="1000"/>
    <s v="ADM &amp; HO"/>
    <n v="15715.679999999997"/>
    <n v="15872.836799999997"/>
    <n v="16190.293535999997"/>
  </r>
  <r>
    <n v="604546"/>
    <s v="SUSTAINABLE DEVELOPMENT AND CITY ENTERPRISES"/>
    <s v="URBAN SERVICES"/>
    <s v="6.4 - Town Planning"/>
    <s v="Function:Planning and Development:Core Function:Town Planning, Building Regulations and Enforcement, and City Engineer"/>
    <s v="O/604546.JAH.000"/>
    <s v="MSE:AH:MRC:MUNICIPAL RUNNING COST"/>
    <s v="6546JAH000"/>
    <s v="MSE:AH:MRC:MUNICIPAL RUNNING COST"/>
    <s v="Function:Planning and Development:Core Function:Town Planning, Building Regulations and Enforcement, and City Engineer"/>
    <n v="4300020000"/>
    <s v="HR:MUNICIP.STAFF:SOCIAL CONTRIB.-UIF"/>
    <s v="b23abe1e-5e6e-4c6f-bf53-8cf292c25e73"/>
    <x v="3"/>
    <m/>
    <s v="RV01_MSE"/>
    <s v="COUNCIL: MUNICIPAL SERVICES: ELECTRICITY"/>
    <n v="1000"/>
    <s v="ADM &amp; HO"/>
    <n v="10707.839999999998"/>
    <n v="10814.918399999999"/>
    <n v="11031.216767999998"/>
  </r>
  <r>
    <n v="604547"/>
    <s v="SUSTAINABLE DEVELOPMENT AND CITY ENTERPRISES"/>
    <s v="BUILDING CONTROL"/>
    <s v="6.4 - Town Planning"/>
    <s v="Function:Planning and Development:Core Function:Town Planning, Building Regulations and Enforcement, and City Engineer"/>
    <s v="O/604547.JAH.000"/>
    <s v="MSE:AH:MRC:MUNICIPAL RUNNING COST"/>
    <s v="6547JAH000"/>
    <s v="MSE:AH:MRC:MUNICIPAL RUNNING COST"/>
    <s v="Function:Planning and Development:Core Function:Town Planning, Building Regulations and Enforcement, and City Engineer"/>
    <n v="4300020000"/>
    <s v="HR:MUNICIP.STAFF:SOCIAL CONTRIB.-UIF"/>
    <s v="b23abe1e-5e6e-4c6f-bf53-8cf292c25e73"/>
    <x v="3"/>
    <m/>
    <s v="RV01_MSE"/>
    <s v="COUNCIL: MUNICIPAL SERVICES: ELECTRICITY"/>
    <n v="1000"/>
    <s v="ADM &amp; HO"/>
    <n v="49969.919999999991"/>
    <n v="50469.619199999994"/>
    <n v="51479.011583999993"/>
  </r>
  <r>
    <n v="604548"/>
    <s v="SUSTAINABLE DEVELOPMENT AND CITY ENTERPRISES"/>
    <s v="DEV MNGT"/>
    <s v="6.4 - Town Planning"/>
    <s v="Function:Planning and Development:Core Function:Town Planning, Building Regulations and Enforcement, and City Engineer"/>
    <s v="O/604548.JAH.000"/>
    <s v="MSE:AH:MRC:MUNICIPAL RUNNING COST"/>
    <s v="6548JAH000"/>
    <s v="MSE:AH:MRC:MUNICIPAL RUNNING COST"/>
    <s v="Function:Planning and Development:Core Function:Town Planning, Building Regulations and Enforcement, and City Engineer"/>
    <n v="4300020000"/>
    <s v="HR:MUNICIP.STAFF:SOCIAL CONTRIB.-UIF"/>
    <s v="b23abe1e-5e6e-4c6f-bf53-8cf292c25e73"/>
    <x v="3"/>
    <m/>
    <s v="RV01_MSE"/>
    <s v="COUNCIL: MUNICIPAL SERVICES: ELECTRICITY"/>
    <n v="1000"/>
    <s v="ADM &amp; HO"/>
    <n v="24984.959999999995"/>
    <n v="25234.809599999997"/>
    <n v="25739.505791999996"/>
  </r>
  <r>
    <n v="604549"/>
    <s v="SUSTAINABLE DEVELOPMENT AND CITY ENTERPRISES"/>
    <s v="FORWARD PLAN SERVICE"/>
    <s v="6.4 - Town Planning"/>
    <s v="Function:Planning and Development:Core Function:Town Planning, Building Regulations and Enforcement, and City Engineer"/>
    <s v="O/604549.JAH.000"/>
    <s v="MSE:AH:MRC:MUNICIPAL RUNNING COST"/>
    <s v="6549JAH000"/>
    <s v="MSE:AH:MRC:MUNICIPAL RUNNING COST"/>
    <s v="Function:Planning and Development:Core Function:Town Planning, Building Regulations and Enforcement, and City Engineer"/>
    <n v="4300020000"/>
    <s v="HR:MUNICIP.STAFF:SOCIAL CONTRIB.-UIF"/>
    <s v="b23abe1e-5e6e-4c6f-bf53-8cf292c25e73"/>
    <x v="3"/>
    <m/>
    <s v="RV01_LEVS"/>
    <s v="TAXES: PROPERTY RATES: LEVIES"/>
    <n v="1000"/>
    <s v="ADM &amp; HO"/>
    <n v="661.31999999999994"/>
    <n v="667.93319999999994"/>
    <n v="681.29186399999992"/>
  </r>
  <r>
    <n v="604564"/>
    <s v="SUSTAINABLE DEVELOPMENT AND CITY ENTERPRISES"/>
    <s v="HOUSING : GENERAL"/>
    <s v="6.3 - Human Settlement Development"/>
    <s v="Function:Housing:Core Function:Housing"/>
    <s v="O/604564.JAH.000"/>
    <s v="MSE:AH:MRC:MUNICIPAL RUNNING COST"/>
    <s v="6564JAH000"/>
    <s v="MSE:AH:MRC:MUNICIPAL RUNNING COST"/>
    <s v="Function:Housing:Core Function:Housing"/>
    <n v="4300020000"/>
    <s v="HR:MUNICIP.STAFF:SOCIAL CONTRIB.-UIF"/>
    <s v="b23abe1e-5e6e-4c6f-bf53-8cf292c25e73"/>
    <x v="3"/>
    <m/>
    <s v="RV01_MSE"/>
    <s v="COUNCIL: MUNICIPAL SERVICES: ELECTRICITY"/>
    <n v="1000"/>
    <s v="ADM &amp; HO"/>
    <n v="1784.6399999999999"/>
    <n v="1802.4863999999998"/>
    <n v="1838.5361279999997"/>
  </r>
  <r>
    <n v="604745"/>
    <s v="SUSTAINABLE DEVELOPMENT AND CITY ENTERPRISES"/>
    <s v="MUNICIPAL MARKET"/>
    <s v="6.1 - City Entities"/>
    <s v="Function:Other:Core Function:Markets"/>
    <s v="O/604745.JAH.000"/>
    <s v="MSE:AH:MRC:MUNICIPAL RUNNING COST"/>
    <s v="6745JAH000"/>
    <s v="MSE:AH:MRC:MUNICIPAL RUNNING COST"/>
    <s v="Function:Other:Core Function:Markets"/>
    <n v="4300020000"/>
    <s v="HR:MUNICIP.STAFF:SOCIAL CONTRIB.-UIF"/>
    <s v="b23abe1e-5e6e-4c6f-bf53-8cf292c25e73"/>
    <x v="3"/>
    <m/>
    <s v="RV01_MSE"/>
    <s v="COUNCIL: MUNICIPAL SERVICES: ELECTRICITY"/>
    <n v="1000"/>
    <s v="ADM &amp; HO"/>
    <n v="71230.439999999973"/>
    <n v="71942.744399999967"/>
    <n v="73381.599287999969"/>
  </r>
  <r>
    <n v="103055"/>
    <s v="CITY MANAGER"/>
    <s v="OFF-CITY MNGER-MNGT"/>
    <s v="1.2 - Office of the City Manager"/>
    <s v="Function:Finance and Administration:Core Function:Marketing, Customer Relations, Publicity and Media Co-ordination"/>
    <s v="O/103055.BAH.000"/>
    <s v="LEVS:AH:MRC:MUNICIPAL RUNNING COST"/>
    <s v="1055BAH000"/>
    <s v="LEVS:AH:MRC:MUNICIPAL RUNNING COST"/>
    <s v="Function:Finance and Administration:Core Function:Marketing, Customer Relations, Publicity and Media Co-ordination"/>
    <n v="4300006010"/>
    <s v="SHIFT ADDITIONAL REMUNERATION"/>
    <s v="ac152fb6-d300-4322-a5ab-07a61b9006f5"/>
    <x v="3"/>
    <m/>
    <s v="RV01_LEVS"/>
    <s v="TAXES: PROPERTY RATES: LEVIES"/>
    <n v="1000"/>
    <s v="ADM &amp; HO"/>
    <n v="378442.9200000001"/>
    <n v="378442.9200000001"/>
    <n v="378442.9200000001"/>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00006010"/>
    <s v="SHIFT ADDITIONAL REMUNERATION"/>
    <s v="ac152fb6-d300-4322-a5ab-07a61b9006f5"/>
    <x v="3"/>
    <m/>
    <s v="RV01_LEVS"/>
    <s v="TAXES: PROPERTY RATES: LEVIES"/>
    <n v="1000"/>
    <s v="ADM &amp; HO"/>
    <n v="15114.48"/>
    <n v="15114.48"/>
    <n v="15114.48"/>
  </r>
  <r>
    <n v="403066"/>
    <s v="COMMUNITY SERVICES"/>
    <s v="PUB SAFE_ EM - MNGT"/>
    <s v="3.2 - Public Safety, Emergency Services and Enforcement"/>
    <s v="Function:Public Safety:Non-core Function:Fire Fighting and Protection"/>
    <s v="O/403066.JAH.000"/>
    <s v="MSE:AH:MRC:MUNICIPAL RUNNING COST"/>
    <s v="4066JAH000"/>
    <s v="MSE:AH:MRC:MUNICIPAL RUNNING COST"/>
    <s v="Function:Public Safety:Non-core Function:Fire Fighting and Protection"/>
    <n v="4300006010"/>
    <s v="SHIFT ADDITIONAL REMUNERATION"/>
    <s v="ac152fb6-d300-4322-a5ab-07a61b9006f5"/>
    <x v="3"/>
    <m/>
    <s v="RV01_MSE"/>
    <s v="COUNCIL: MUNICIPAL SERVICES: ELECTRICITY"/>
    <n v="1000"/>
    <s v="ADM &amp; HO"/>
    <n v="56022.479999999996"/>
    <n v="56022.479999999996"/>
    <n v="56022.479999999996"/>
  </r>
  <r>
    <n v="404296"/>
    <s v="COMMUNITY SERVICES"/>
    <s v="COMMUNICATION CENTRE"/>
    <s v="3.2 - Public Safety, Emergency Services and Enforcement"/>
    <s v="Function:Public Safety:Non-core Function:Fire Fighting and Protection"/>
    <s v="O/404296.JAH.000"/>
    <s v="MSE:AH:MRC:MUNICIPAL RUNNING COST"/>
    <s v="4296JAH000"/>
    <s v="MSE:AH:MRC:MUNICIPAL RUNNING COST"/>
    <s v="Function:Public Safety:Non-core Function:Fire Fighting and Protection"/>
    <n v="4300006010"/>
    <s v="SHIFT ADDITIONAL REMUNERATION"/>
    <s v="ac152fb6-d300-4322-a5ab-07a61b9006f5"/>
    <x v="3"/>
    <m/>
    <s v="RV01_MSE"/>
    <s v="COUNCIL: MUNICIPAL SERVICES: ELECTRICITY"/>
    <n v="1000"/>
    <s v="ADM &amp; HO"/>
    <n v="34595.760000000002"/>
    <n v="34595.760000000002"/>
    <n v="34595.760000000002"/>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300006010"/>
    <s v="SHIFT ADDITIONAL REMUNERATION"/>
    <s v="ac152fb6-d300-4322-a5ab-07a61b9006f5"/>
    <x v="3"/>
    <m/>
    <s v="RV01_MSE"/>
    <s v="COUNCIL: MUNICIPAL SERVICES: ELECTRICITY"/>
    <n v="1000"/>
    <s v="ADM &amp; HO"/>
    <n v="1747404"/>
    <n v="1747404"/>
    <n v="1747404"/>
  </r>
  <r>
    <n v="404328"/>
    <s v="COMMUNITY SERVICES"/>
    <s v="SECURITY"/>
    <s v="3.2 - Public Safety, Emergency Services and Enforcement"/>
    <s v="Function:Finance and Administration:Core Function:Security Services"/>
    <s v="O/404328.JAH.000"/>
    <s v="MSE:AH:MRC:MUNICIPAL RUNNING COST"/>
    <s v="4328JAH000"/>
    <s v="MSE:AH:MRC:MUNICIPAL RUNNING COST"/>
    <s v="Function:Finance and Administration:Core Function:Security Services"/>
    <n v="4300006010"/>
    <s v="SHIFT ADDITIONAL REMUNERATION"/>
    <s v="ac152fb6-d300-4322-a5ab-07a61b9006f5"/>
    <x v="3"/>
    <m/>
    <s v="RV01_MSE"/>
    <s v="COUNCIL: MUNICIPAL SERVICES: ELECTRICITY"/>
    <n v="1000"/>
    <s v="ADM &amp; HO"/>
    <n v="1683780.4800000009"/>
    <n v="1683780.4800000009"/>
    <n v="1683780.4800000009"/>
  </r>
  <r>
    <n v="503091"/>
    <s v="INFRASTRUCTURE"/>
    <s v="ELECTRICITY-MNGT"/>
    <s v="5.1 - Electricity"/>
    <s v="Function:Energy Sources:Core Function:Electricity"/>
    <s v="O/503091.JAH.000"/>
    <s v="MSE:AH:MRC:MUNICIPAL RUNNING COST"/>
    <s v="5091JAH000"/>
    <s v="MSE:AH:MRC:MUNICIPAL RUNNING COST"/>
    <s v="Function:Energy Sources:Core Function:Electricity"/>
    <n v="4300006010"/>
    <s v="SHIFT ADDITIONAL REMUNERATION"/>
    <s v="ac152fb6-d300-4322-a5ab-07a61b9006f5"/>
    <x v="3"/>
    <s v="R/M"/>
    <s v="RV01_MSE"/>
    <s v="COUNCIL: MUNICIPAL SERVICES: ELECTRICITY"/>
    <n v="1000"/>
    <s v="ADM &amp; HO"/>
    <n v="13719.119999999999"/>
    <n v="13719.119999999999"/>
    <n v="13719.119999999999"/>
  </r>
  <r>
    <n v="503096"/>
    <s v="INFRASTRUCTURE"/>
    <s v="WATER &amp;SAN MGT"/>
    <s v="5.4 - Water and Sanitation"/>
    <s v="Function:Water Management:Core Function:Water Distribution"/>
    <s v="O/503096.ZAH.000"/>
    <s v="WATR:AH:MRC:MUNICIPAL RUNNING COST"/>
    <s v="5096ZAH000"/>
    <s v="WATR:AH:MRC:MUNICIPAL RUNNING COST"/>
    <s v="Function:Water Management:Core Function:Water Distribution"/>
    <n v="4300006010"/>
    <s v="SHIFT ADDITIONAL REMUNERATION"/>
    <s v="ac152fb6-d300-4322-a5ab-07a61b9006f5"/>
    <x v="3"/>
    <s v="R/M"/>
    <s v="RV01_WATR"/>
    <s v="COUNCIL: MUNICIPAL SERVICES: WATER"/>
    <n v="1000"/>
    <s v="ADM &amp; HO"/>
    <n v="76328.28"/>
    <n v="76328.28"/>
    <n v="76328.28"/>
  </r>
  <r>
    <n v="504136"/>
    <s v="INFRASTRUCTURE"/>
    <s v="TRFC SGNS &amp; RDMRKNG"/>
    <s v="5.3 - Roads and Transportation"/>
    <s v="Function:Road Transport:Core Function:Roads"/>
    <s v="O/504136.JAH.000"/>
    <s v="MSE:AH:MRC:MUNICIPAL RUNNING COST"/>
    <s v="5136JAH000"/>
    <s v="MSE:AH:MRC:MUNICIPAL RUNNING COST"/>
    <s v="Function:Road Transport:Core Function:Roads"/>
    <n v="4300006010"/>
    <s v="SHIFT ADDITIONAL REMUNERATION"/>
    <s v="ac152fb6-d300-4322-a5ab-07a61b9006f5"/>
    <x v="3"/>
    <m/>
    <s v="RV01_MSE"/>
    <s v="COUNCIL: MUNICIPAL SERVICES: ELECTRICITY"/>
    <n v="1000"/>
    <s v="ADM &amp; HO"/>
    <n v="49595.64"/>
    <n v="49595.64"/>
    <n v="49595.64"/>
  </r>
  <r>
    <n v="504709"/>
    <s v="INFRASTRUCTURE"/>
    <s v="UNDERGROUND MAINS"/>
    <s v="5.1 - Electricity"/>
    <s v="Function:Energy Sources:Core Function:Electricity"/>
    <s v="O/504709.JAH.000"/>
    <s v="MSE:AH:MRC:MUNICIPAL RUNNING COST"/>
    <s v="5709JAH000"/>
    <s v="MSE:AH:MRC:MUNICIPAL RUNNING COST"/>
    <s v="Function:Energy Sources:Core Function:Electricity"/>
    <n v="4300006010"/>
    <s v="SHIFT ADDITIONAL REMUNERATION"/>
    <s v="ac152fb6-d300-4322-a5ab-07a61b9006f5"/>
    <x v="3"/>
    <m/>
    <s v="RV01_MSE"/>
    <s v="COUNCIL: MUNICIPAL SERVICES: ELECTRICITY"/>
    <n v="1000"/>
    <s v="ADM &amp; HO"/>
    <n v="27438.239999999998"/>
    <n v="27438.239999999998"/>
    <n v="27438.239999999998"/>
  </r>
  <r>
    <n v="504789"/>
    <s v="INFRASTRUCTURE"/>
    <s v="GENERAL - WATER"/>
    <s v="5.4 - Water and Sanitation"/>
    <s v="Function:Water Management:Core Function:Water Distribution"/>
    <s v="O/504789.ZAH.000"/>
    <s v="WATR:AH:MRC:MUNICIPAL RUNNING COST"/>
    <s v="5789ZAH000"/>
    <s v="WATR:AH:MRC:MUNICIPAL RUNNING COST"/>
    <s v="Function:Water Management:Core Function:Water Distribution"/>
    <n v="4300006010"/>
    <s v="SHIFT ADDITIONAL REMUNERATION"/>
    <s v="ac152fb6-d300-4322-a5ab-07a61b9006f5"/>
    <x v="3"/>
    <s v="R/M"/>
    <s v="RV01_LEVS"/>
    <s v="TAXES: PROPERTY RATES: LEVIES"/>
    <n v="1000"/>
    <s v="ADM &amp; HO"/>
    <n v="7557.24"/>
    <n v="7557.24"/>
    <n v="7557.24"/>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300006010"/>
    <s v="SHIFT ADDITIONAL REMUNERATION"/>
    <s v="ac152fb6-d300-4322-a5ab-07a61b9006f5"/>
    <x v="3"/>
    <m/>
    <s v="RV01_LEVS"/>
    <s v="TAXES: PROPERTY RATES: LEVIES"/>
    <n v="1000"/>
    <s v="ADM &amp; HO"/>
    <n v="7557.24"/>
    <n v="7557.24"/>
    <n v="7557.24"/>
  </r>
  <r>
    <n v="402284"/>
    <s v="COMMUNITY SERVICES"/>
    <s v="GM - COMMUNITY_SERV"/>
    <s v="4.5 - General Manager: Corporate Service"/>
    <s v="Function:Executive and Council:Core Function:Municipal Manager, Town Secretary and Chief Executive"/>
    <s v="O/402284.LAH.000"/>
    <s v="IGM:AH:MRC:MUNICIPAL RUNNING COST"/>
    <s v="4284LAH000"/>
    <m/>
    <m/>
    <n v="4300000000"/>
    <m/>
    <m/>
    <x v="3"/>
    <m/>
    <s v="TS10_IGM"/>
    <s v="OPER: EXP PUBL WORKS INTEGR GRANT MUNIC"/>
    <n v="1000"/>
    <s v="ADM &amp; HO"/>
    <n v="3034800"/>
    <m/>
    <m/>
  </r>
  <r>
    <n v="504704"/>
    <s v="INFRASTRUCTURE"/>
    <s v="SERVICES"/>
    <s v="5.1 - Electricity"/>
    <s v="Function:Energy Sources:Core Function:Electricity"/>
    <s v="O/504704.NZA.99F"/>
    <s v="EQBS:ZA:EFREE SERVICES:ELECTRICITY"/>
    <s v="5704NZAO9F"/>
    <s v="EQBS:ZA:EFREE SERVICES:ELECTRICITY"/>
    <s v="Function:Energy Sources:Core Function:Electricity"/>
    <n v="4801100000"/>
    <s v="E - FREE SERVICES:ELECTRICITY"/>
    <s v="688267d4-ead3-400c-9dd8-aae5fc02154d"/>
    <x v="7"/>
    <m/>
    <s v="RV02_EQBS"/>
    <m/>
    <n v="1000"/>
    <s v="ADM &amp; HO"/>
    <n v="3562576.7154509355"/>
    <n v="3990085.9213050483"/>
    <n v="4389094.5134355538"/>
  </r>
  <r>
    <n v="204022"/>
    <s v="CITY FINANCE"/>
    <s v="RATES_AUX REVENUE"/>
    <s v="2.4 - Revenue Management"/>
    <s v="Function:Finance and Administration:Core Function:Finance"/>
    <s v="O/204022.BZA.99F"/>
    <s v="LEVS:ZA:ERATES REBATE:INDIGENT OWNERS"/>
    <s v="2022BZAO9F"/>
    <s v="LEVS:ZA:ERATES REBATE:INDIGENT OWNERS"/>
    <s v="Function:Finance and Administration:Core Function:Finance"/>
    <n v="4800600000"/>
    <s v="E - RATES REBATE:INDIGENT OWNERS"/>
    <s v="73b069b6-79db-4389-8b98-8d0b51bebe66"/>
    <x v="8"/>
    <m/>
    <s v="RV01_LEVS"/>
    <m/>
    <n v="1000"/>
    <s v="ADM &amp; HO"/>
    <n v="105662918.03078"/>
    <n v="110312086.42413433"/>
    <n v="115276130.31322037"/>
  </r>
  <r>
    <n v="404182"/>
    <s v="COMMUNITY SERVICES"/>
    <s v="ENVIROMENTAL MNGT"/>
    <s v="3.4 - Waste Management"/>
    <s v="Function:Waste Management:Core Function:Solid Waste Removal"/>
    <s v="O/404182.NZA.99F"/>
    <s v="EQBS:ZA:EFREE SERVICES:WASTE MGMT"/>
    <s v="4182NZAO9F"/>
    <s v="EQBS:ZA:EFREE SERVICES:WASTE MGMT"/>
    <s v="Function:Waste Management:Core Function:Solid Waste Removal"/>
    <n v="4801400000"/>
    <s v="E - FREE SERVICES:WASTE MGMT"/>
    <s v="cb116ffa-9dce-4dc2-a439-d4b9dbfd034b"/>
    <x v="9"/>
    <m/>
    <s v="RV02_EQBS"/>
    <m/>
    <n v="1000"/>
    <s v="ADM &amp; HO"/>
    <n v="6977655.2643413004"/>
    <n v="7391430.2215167386"/>
    <n v="7837133.4638741985"/>
  </r>
  <r>
    <n v="504202"/>
    <s v="INFRASTRUCTURE"/>
    <s v="SEWER RETCULTN MAINT"/>
    <s v="5.4 - Water and Sanitation"/>
    <s v="Function:Waste Water Management:Core Function:Sewerage"/>
    <s v="O/504202.NZA.99F"/>
    <s v="EQBS:ZA:EFREE SERVICES:WASTE WATER"/>
    <s v="5202NZAO9F"/>
    <s v="EQBS:ZA:EFREE SERVICES:WASTE WATER"/>
    <s v="Function:Waste Water Management:Core Function:Sewerage"/>
    <n v="4801300000"/>
    <s v="E - FREE SERVICES:WASTE WATER"/>
    <s v="638d7d97-52ee-45a0-a785-869f5df983ab"/>
    <x v="10"/>
    <m/>
    <s v="RV02_EQBS"/>
    <m/>
    <n v="1000"/>
    <s v="ADM &amp; HO"/>
    <n v="13255972.543341"/>
    <n v="14183890.62137487"/>
    <n v="15176762.964871112"/>
  </r>
  <r>
    <n v="504787"/>
    <s v="INFRASTRUCTURE"/>
    <s v="DISTRIBUTION"/>
    <s v="5.4 - Water and Sanitation"/>
    <s v="Function:Water Management:Core Function:Water Distribution"/>
    <s v="O/504787.NZA.99F"/>
    <s v="EQBS:ZA:EFREE SERVICES:WATER"/>
    <s v="5787NZAO9F"/>
    <s v="EQBS:ZA:EFREE SERVICES:WATER"/>
    <s v="Function:Water Management:Core Function:Water Distribution"/>
    <n v="4801500000"/>
    <s v="E - FREE SERVICES: WATER"/>
    <s v="9342d6fc-3216-43fd-a308-7cd9ad4ac4d1"/>
    <x v="11"/>
    <m/>
    <s v="RV02_EQBS"/>
    <m/>
    <n v="1000"/>
    <s v="ADM &amp; HO"/>
    <n v="190902259.70322087"/>
    <n v="204265417.88244635"/>
    <n v="218563997.13421762"/>
  </r>
  <r>
    <n v="304506"/>
    <s v="CORPORATE SERVICES"/>
    <s v="PRINTING"/>
    <s v="4.4 - Secretariat and Auxiliary Services"/>
    <s v="Function:Finance and Administration:Core Function:Administrative and Corporate Support"/>
    <s v="O/304506.BAH.000"/>
    <s v="LEVS:AH:MRC:MUNICIPAL RUNNING COST"/>
    <s v="3506BAH000"/>
    <s v="LEVS:AH:MRC:MUNICIPAL RUNNING COST"/>
    <s v="Function:Finance and Administration:Core Function:Administrative and Corporate Support"/>
    <n v="4560106010"/>
    <s v="TRF &amp; SUB : POST RETITEMENT BENEFIT"/>
    <s v="6c921d84-bbe6-48f7-aab0-7c0191eeaac7"/>
    <x v="12"/>
    <m/>
    <s v="RV01_LEVS"/>
    <s v="TAXES: PROPERTY RATES: LEVIES"/>
    <n v="1000"/>
    <s v="ADM &amp; HO"/>
    <n v="0"/>
    <n v="0"/>
    <n v="0"/>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560106010"/>
    <s v="TRF &amp; SUB : POST RETITEMENT BENEFIT"/>
    <s v="6c921d84-bbe6-48f7-aab0-7c0191eeaac7"/>
    <x v="12"/>
    <m/>
    <s v="RV01_LEVS"/>
    <s v="TAXES: PROPERTY RATES: LEVIES"/>
    <n v="1000"/>
    <s v="ADM &amp; HO"/>
    <n v="0"/>
    <n v="0"/>
    <n v="0"/>
  </r>
  <r>
    <n v="304530"/>
    <s v="CORPORATE SERVICES"/>
    <s v="ORG DEV &amp; SKLS DEV"/>
    <s v="4.1 - Human Resources Management"/>
    <s v="Function:Finance and Administration:Core Function:Human Resources"/>
    <s v="O/304530.BAH.000"/>
    <s v="LEVS:AH:MRC:MUNICIPAL RUNNING COST"/>
    <s v="3530BAH000"/>
    <s v="LEVS:AH:MRC:MUNICIPAL RUNNING COST"/>
    <s v="Function:Finance and Administration:Core Function:Human Resources"/>
    <n v="4560105030"/>
    <s v="TRF &amp; SUB : BURSARIES ( NON EMPLOYEE)"/>
    <s v="1a002a9e-9c45-45a0-9a14-cd4c2174e910"/>
    <x v="12"/>
    <m/>
    <s v="RV01_LEVS"/>
    <s v="TAXES: PROPERTY RATES: LEVIES"/>
    <n v="1000"/>
    <s v="ADM &amp; HO"/>
    <n v="600000"/>
    <n v="700000"/>
    <n v="800000"/>
  </r>
  <r>
    <n v="204065"/>
    <s v="CITY FINANCE"/>
    <s v="QUARRY - RES COST"/>
    <s v="2.3 - Expenditure Management"/>
    <s v="Function:Road Transport:Core Function:Roads"/>
    <s v="O/204065.JAH.000"/>
    <s v="MSE:AH:MRC:MUNICIPAL RUNNING COST"/>
    <s v="2065JAH000"/>
    <s v="MSE:AH:MRC:MUNICIPAL RUNNING COST"/>
    <s v="Function:Road Transport:Core Function:Roads"/>
    <n v="4560106010"/>
    <s v="TRF &amp; SUB : POST RETITEMENT BENEFIT"/>
    <s v="6c921d84-bbe6-48f7-aab0-7c0191eeaac7"/>
    <x v="12"/>
    <m/>
    <s v="RV01_MSE"/>
    <s v="COUNCIL: MUNICIPAL SERVICES: ELECTRICITY"/>
    <n v="1000"/>
    <s v="ADM &amp; HO"/>
    <n v="73800"/>
    <n v="79704"/>
    <n v="86080"/>
  </r>
  <r>
    <n v="203060"/>
    <s v="CITY FINANCE"/>
    <s v="GENERAL - FIN GOV"/>
    <s v="2.2 - Budget and Treasury Management"/>
    <s v="Function:Finance and Administration:Core Function:Finance"/>
    <s v="O/203060.BAH.000"/>
    <s v="LEVS:AH:MRC:MUNICIPAL RUNNING COST"/>
    <s v="2060BAH000"/>
    <s v="LEVS:AH:MRC:MUNICIPAL RUNNING COST"/>
    <s v="Function:Finance and Administration:Core Function:Finance"/>
    <n v="4560106000"/>
    <s v="TRF &amp; SUB : INJURY ON DUTY"/>
    <s v="e0d34610-1d9c-4368-b0ac-646c38bcf8c7"/>
    <x v="12"/>
    <m/>
    <s v="RV01_LEVS"/>
    <s v="TAXES: PROPERTY RATES: LEVIES"/>
    <n v="1000"/>
    <s v="ADM &amp; HO"/>
    <n v="495667"/>
    <n v="547604"/>
    <n v="598744"/>
  </r>
  <r>
    <n v="203060"/>
    <s v="CITY FINANCE"/>
    <s v="GENERAL - FIN GOV"/>
    <s v="2.2 - Budget and Treasury Management"/>
    <s v="Function:Finance and Administration:Core Function:Finance"/>
    <s v="O/203060.BAH.000"/>
    <s v="LEVS:AH:MRC:MUNICIPAL RUNNING COST"/>
    <s v="2060BAH000"/>
    <s v="LEVS:AH:MRC:MUNICIPAL RUNNING COST"/>
    <s v="Function:Finance and Administration:Core Function:Finance"/>
    <n v="4560106010"/>
    <s v="TRF &amp; SUB : POST RETITEMENT BENEFIT"/>
    <s v="6c921d84-bbe6-48f7-aab0-7c0191eeaac7"/>
    <x v="12"/>
    <m/>
    <s v="RV01_LEVS"/>
    <s v="TAXES: PROPERTY RATES: LEVIES"/>
    <n v="1000"/>
    <s v="ADM &amp; HO"/>
    <n v="37388541.426052198"/>
    <n v="43050019.998470068"/>
    <n v="46063521.39836292"/>
  </r>
  <r>
    <n v="203060"/>
    <s v="CITY FINANCE"/>
    <s v="GENERAL - FIN GOV"/>
    <s v="2.2 - Budget and Treasury Management"/>
    <s v="Function:Finance and Administration:Core Function:Finance"/>
    <s v="O/203060.BAH.000"/>
    <s v="LEVS:AH:MRC:MUNICIPAL RUNNING COST"/>
    <s v="2060BAH000"/>
    <s v="LEVS:AH:MRC:MUNICIPAL RUNNING COST"/>
    <s v="Function:Finance and Administration:Core Function:Finance"/>
    <n v="4560106020"/>
    <s v="TRF &amp; SUB : COST OF LIVING PENSION"/>
    <s v="6c921d84-bbe6-48f7-aab0-7c0191eeaac7"/>
    <x v="12"/>
    <m/>
    <s v="RV01_LEVS"/>
    <s v="TAXES: PROPERTY RATES: LEVIES"/>
    <n v="1000"/>
    <s v="ADM &amp; HO"/>
    <n v="349759.03200000006"/>
    <n v="374242.16424000007"/>
    <n v="400439.1157367999"/>
  </r>
  <r>
    <n v="204020"/>
    <s v="CITY FINANCE"/>
    <s v="UTLTY SV -CONS BILL"/>
    <s v="2.4 - Revenue Management"/>
    <s v="Function:Finance and Administration:Core Function:Finance"/>
    <s v="O/204020.BAH.000"/>
    <s v="LEVS:AH:MRC:MUNICIPAL RUNNING COST"/>
    <s v="2020BAH000"/>
    <s v="LEVS:AH:MRC:MUNICIPAL RUNNING COST"/>
    <s v="Function:Finance and Administration:Core Function:Finance"/>
    <n v="4560106000"/>
    <s v="TRF &amp; SUB : INJURY ON DUTY"/>
    <s v="e0d34610-1d9c-4368-b0ac-646c38bcf8c7"/>
    <x v="12"/>
    <m/>
    <s v="RV01_LEVS"/>
    <s v="TAXES: PROPERTY RATES: LEVIES"/>
    <n v="1000"/>
    <s v="ADM &amp; HO"/>
    <n v="1267254.7807499999"/>
    <n v="1330617.5197874999"/>
    <n v="1397148.3957768751"/>
  </r>
  <r>
    <n v="204020"/>
    <s v="CITY FINANCE"/>
    <s v="UTLTY SV -CONS BILL"/>
    <s v="2.4 - Revenue Management"/>
    <s v="Function:Finance and Administration:Core Function:Finance"/>
    <s v="O/204020.BAH.000"/>
    <s v="LEVS:AH:MRC:MUNICIPAL RUNNING COST"/>
    <s v="2020BAH000"/>
    <s v="LEVS:AH:MRC:MUNICIPAL RUNNING COST"/>
    <s v="Function:Finance and Administration:Core Function:Finance"/>
    <n v="4560106010"/>
    <s v="TRF &amp; SUB : POST RETIREMENT BENEFIT"/>
    <s v="6c921d84-bbe6-48f7-aab0-7c0191eeaac7"/>
    <x v="12"/>
    <m/>
    <s v="RV01_LEVS"/>
    <s v="TAXES: PROPERTY RATES: LEVIES"/>
    <n v="1000"/>
    <s v="ADM &amp; HO"/>
    <n v="3103632.656117999"/>
    <n v="3320886.9420462605"/>
    <n v="3553349.0279894997"/>
  </r>
  <r>
    <n v="204020"/>
    <s v="CITY FINANCE"/>
    <s v="UTLTY SV -CONS BILL"/>
    <s v="2.4 - Revenue Management"/>
    <s v="Function:Finance and Administration:Core Function:Finance"/>
    <s v="O/204020.BAH.000"/>
    <s v="LEVS:AH:MRC:MUNICIPAL RUNNING COST"/>
    <s v="2020BAH000"/>
    <s v="LEVS:AH:MRC:MUNICIPAL RUNNING COST"/>
    <s v="Function:Finance and Administration:Core Function:Finance"/>
    <n v="4560106020"/>
    <s v="TRF &amp; SUB : COST OF LIVING PENSION"/>
    <s v="6c921d84-bbe6-48f7-aab0-7c0191eeaac7"/>
    <x v="12"/>
    <m/>
    <s v="RV01_LEVS"/>
    <s v="TAXES: PROPERTY RATES: LEVIES"/>
    <n v="1000"/>
    <s v="ADM &amp; HO"/>
    <n v="371004"/>
    <n v="393260"/>
    <n v="400000"/>
  </r>
  <r>
    <n v="403553"/>
    <s v="COMMUNITY SERVICES"/>
    <s v="AREA BASED - MNGT"/>
    <s v="3.1 - Area Based Management "/>
    <s v="Function:Community and Social Services:Non-core Function:Population Development"/>
    <s v="O/403553.JAH.000"/>
    <s v="MSE:AH:MRC:MUNICIPAL RUNNING COST"/>
    <s v="4553JAH000"/>
    <s v="MSE:AH:MRC:MUNICIPAL RUNNING COST"/>
    <s v="Function:Community and Social Services:Non-core Function:Population Development"/>
    <n v="4560106010"/>
    <s v="TRF &amp; SUB : POST RETITEMENT BENEFIT"/>
    <s v="6c921d84-bbe6-48f7-aab0-7c0191eeaac7"/>
    <x v="12"/>
    <m/>
    <s v="RV01_MSE"/>
    <s v="COUNCIL: MUNICIPAL SERVICES: ELECTRICITY"/>
    <n v="1000"/>
    <s v="ADM &amp; HO"/>
    <n v="6000"/>
    <n v="7200"/>
    <n v="8640"/>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560106010"/>
    <s v="TRF &amp; SUB : POST RETITEMENT BENEFIT"/>
    <s v="6c921d84-bbe6-48f7-aab0-7c0191eeaac7"/>
    <x v="12"/>
    <m/>
    <s v="RV01_MSE"/>
    <s v="COUNCIL: MUNICIPAL SERVICES: ELECTRICITY"/>
    <n v="1000"/>
    <s v="ADM &amp; HO"/>
    <n v="56158.32"/>
    <n v="58000"/>
    <n v="60000"/>
  </r>
  <r>
    <n v="404328"/>
    <s v="COMMUNITY SERVICES"/>
    <s v="SECURITY"/>
    <s v="3.2 - Public Safety, Emergency Services and Enforcement"/>
    <s v="Function:Finance and Administration:Core Function:Security Services"/>
    <s v="O/404328.JAH.000"/>
    <s v="MSE:AH:MRC:MUNICIPAL RUNNING COST"/>
    <s v="4328JAH000"/>
    <s v="MSE:AH:MRC:MUNICIPAL RUNNING COST"/>
    <s v="Function:Finance and Administration:Core Function:Security Services"/>
    <n v="4560106010"/>
    <s v="TRF &amp; SUB : POST RETITEMENT BENEFIT"/>
    <s v="6c921d84-bbe6-48f7-aab0-7c0191eeaac7"/>
    <x v="12"/>
    <m/>
    <s v="RV01_MSE"/>
    <s v="COUNCIL: MUNICIPAL SERVICES: ELECTRICITY"/>
    <n v="1000"/>
    <s v="ADM &amp; HO"/>
    <n v="66633.719999999987"/>
    <n v="70000"/>
    <n v="75000"/>
  </r>
  <r>
    <n v="604265"/>
    <s v="SUSTAINABLE DEVELOPMENT AND CITY ENTERPRISES"/>
    <s v="ESTABLISHMENT"/>
    <s v="6.3 - Human Settlement Development"/>
    <s v="Function:Housing:Core Function:Housing"/>
    <s v="O/604265.JAH.000"/>
    <s v="MSE:AH:MRC:MUNICIPAL RUNNING COST"/>
    <s v="6265JAH000"/>
    <s v="MSE:AH:MRC:MUNICIPAL RUNNING COST"/>
    <s v="Function:Housing:Core Function:Housing"/>
    <n v="4560106010"/>
    <s v="TRF &amp; SUB : POST RETITEMENT BENEFIT"/>
    <s v="6c921d84-bbe6-48f7-aab0-7c0191eeaac7"/>
    <x v="12"/>
    <m/>
    <s v="RV01_MSE"/>
    <s v="COUNCIL: MUNICIPAL SERVICES: ELECTRICITY"/>
    <n v="1000"/>
    <s v="ADM &amp; HO"/>
    <n v="52245"/>
    <n v="52245"/>
    <n v="52245"/>
  </r>
  <r>
    <n v="604745"/>
    <s v="SUSTAINABLE DEVELOPMENT AND CITY ENTERPRISES"/>
    <s v="MUNICIPAL MARKET"/>
    <s v="6.1 - City Entities"/>
    <s v="Function:Other:Core Function:Markets"/>
    <s v="O/604745.JAH.000"/>
    <s v="MSE:AH:MRC:MUNICIPAL RUNNING COST"/>
    <s v="6745JAH000"/>
    <s v="MSE:AH:MRC:MUNICIPAL RUNNING COST"/>
    <s v="Function:Other:Core Function:Markets"/>
    <n v="4560106010"/>
    <s v="TRF &amp; SUB : POST RETITEMENT BENEFIT"/>
    <s v="6c921d84-bbe6-48f7-aab0-7c0191eeaac7"/>
    <x v="12"/>
    <m/>
    <s v="RV01_MSE"/>
    <s v="COUNCIL: MUNICIPAL SERVICES: ELECTRICITY"/>
    <n v="1000"/>
    <s v="ADM &amp; HO"/>
    <n v="715020"/>
    <n v="757921.2"/>
    <n v="803396.47199999995"/>
  </r>
  <r>
    <n v="604265"/>
    <s v="SUSTAINABLE DEVELOPMENT AND CITY ENTERPRISES"/>
    <s v="ESTABLISHMENT"/>
    <s v="6.3 - Human Settlement Development"/>
    <s v="Function:Housing:Core Function:Housing"/>
    <s v="O/604265.JAH.000"/>
    <s v="MSE:AH:MRC:MUNICIPAL RUNNING COST"/>
    <s v="6265JAH000"/>
    <s v="MSE:AH:MRC:MUNICIPAL RUNNING COST"/>
    <s v="Function:Housing:Core Function:Housing"/>
    <n v="4560106000"/>
    <s v="TRF &amp; SUB : INJURY ON DUTY"/>
    <s v="e0d34610-1d9c-4368-b0ac-646c38bcf8c7"/>
    <x v="12"/>
    <m/>
    <s v="RV01_MSE"/>
    <s v="COUNCIL: MUNICIPAL SERVICES: ELECTRICITY"/>
    <n v="1000"/>
    <s v="ADM &amp; HO"/>
    <n v="1317166.9200000002"/>
    <n v="1317166.9200000002"/>
    <n v="1317166.9200000002"/>
  </r>
  <r>
    <n v="504161"/>
    <s v="INFRASTRUCTURE"/>
    <s v="MECHANICAL WORKSHOPS"/>
    <s v="5.1 - Electricity"/>
    <s v="Function:Finance and Administration:Core Function:Asset Management"/>
    <s v="O/504161.BAH.000"/>
    <s v="LEVS:AH:MRC:MUNICIPAL RUNNING COST"/>
    <s v="5161BAH000"/>
    <s v="LEVS:AH:MRC:MUNICIPAL RUNNING COST"/>
    <s v="Function:Finance and Administration:Core Function:Asset Management"/>
    <n v="4560106010"/>
    <s v="TRF &amp; SUB : POST RETITEMENT BENEFIT"/>
    <s v="6c921d84-bbe6-48f7-aab0-7c0191eeaac7"/>
    <x v="12"/>
    <m/>
    <s v="RV01_LEVS"/>
    <s v="TAXES: PROPERTY RATES: LEVIES"/>
    <n v="1000"/>
    <s v="ADM &amp; HO"/>
    <m/>
    <m/>
    <m/>
  </r>
  <r>
    <n v="204026"/>
    <s v="CITY FINANCE"/>
    <s v="ASSETS"/>
    <s v="2.1 - Asset Management"/>
    <s v="Function:Finance and Administration:Core Function:Asset Management"/>
    <s v="O/204026.1AH.999"/>
    <s v="ALNS:AH:DFT:DEFAULT TRANSACTIONS"/>
    <s v="20261AH999"/>
    <s v="ALNS:AH:DFT:DEFAULT TRANSACTIONS"/>
    <s v="Function:Finance and Administration:Core Function:Asset Management"/>
    <n v="4400002000"/>
    <s v="INTEREST PAID:ANNUITY LOANS:LONG TERM-DBSA"/>
    <s v="ffe29822-eacd-4f83-bcb4-fc0a3f362665"/>
    <x v="13"/>
    <m/>
    <s v="BR01_ALNS"/>
    <s v="BORROWING: NON-CURRENT: ANNUITY LOANS"/>
    <n v="1000"/>
    <s v="ADM &amp; HO"/>
    <n v="15"/>
    <n v="1316643.9370000002"/>
    <n v="741569.68479999993"/>
  </r>
  <r>
    <n v="404186"/>
    <s v="COMMUNITY SERVICES"/>
    <s v="GENERAL - WASTE MNGT"/>
    <s v="3.4 - Waste Management"/>
    <s v="Function:Waste Management:Core Function:Solid Waste Removal"/>
    <s v="O/404186.1AH.999"/>
    <s v="INTEREST PAID:ANNUITY LOANS:LONG TERM-DBSA"/>
    <m/>
    <m/>
    <m/>
    <n v="4400002000"/>
    <s v="INTEREST PAID:ANNUITY LOANS:LONG TERM-DBSA"/>
    <s v="ffe29822-eacd-4f83-bcb4-fc0a3f362665"/>
    <x v="13"/>
    <m/>
    <s v="BR01_ALNS"/>
    <s v="BORROWING: NON-CURRENT: ANNUITY LOANS"/>
    <m/>
    <m/>
    <n v="1086417.2420000001"/>
    <n v="752367.96400000004"/>
    <n v="423754.10559999995"/>
  </r>
  <r>
    <n v="104528"/>
    <s v="CITY MANAGER"/>
    <s v="CALL CENTRE MNGT"/>
    <s v="1.2 - Office of the City Manager"/>
    <s v="Function:Finance and Administration:Core Function:Information Technology"/>
    <s v="O/104528.BAH.000"/>
    <s v="LEVS:AH:MRC:MUNICIPAL RUNNING COST"/>
    <s v="1528BAH000"/>
    <s v="LEVS:AH:MRC:MUNICIPAL RUNNING COST"/>
    <s v="Function:Finance and Administration:Core Function:Information Technology"/>
    <n v="4400018000"/>
    <s v="INTEREST PAID:OVERDUE ACCOUNTS"/>
    <s v="228d89eb-4690-4dff-a764-3874fb40b21e"/>
    <x v="13"/>
    <m/>
    <s v="RV01_LEVS"/>
    <s v="TAXES: PROPERTY RATES: LEVIES"/>
    <n v="1000"/>
    <s v="ADM &amp; HO"/>
    <n v="100000"/>
    <n v="120000"/>
    <n v="110000"/>
  </r>
  <r>
    <n v="104528"/>
    <s v="CITY MANAGER"/>
    <s v="CALL CENTRE MNGT"/>
    <s v="1.2 - Office of the City Manager"/>
    <s v="Function:Finance and Administration:Core Function:Information Technology"/>
    <s v="O/104528.BAH.000"/>
    <s v="LEVS:AH:MRC:MUNICIPAL RUNNING COST"/>
    <s v="1528BAH000"/>
    <s v="LEVS:AH:MRC:MUNICIPAL RUNNING COST"/>
    <s v="Function:Finance and Administration:Core Function:Information Technology"/>
    <n v="4400017010"/>
    <s v="INTEREST:FINANCE LEASES"/>
    <s v="31730900-3ba9-4bb3-86d7-166a1d26215d"/>
    <x v="13"/>
    <m/>
    <s v="RV01_LEVS"/>
    <s v="TAXES: PROPERTY RATES: LEVIES"/>
    <n v="1000"/>
    <s v="ADM &amp; HO"/>
    <n v="40000"/>
    <n v="45000"/>
    <n v="50000"/>
  </r>
  <r>
    <n v="504124"/>
    <s v="INFRASTRUCTURE"/>
    <s v="ROADS GENERAL"/>
    <s v="5.3 - Roads and Transportation"/>
    <s v="Function:Road Transport:Core Function:Roads"/>
    <s v="O/504124.1AH.999"/>
    <s v="CBR02:AH:MUNICIPAL RUNNING COSTS"/>
    <s v="5124E5H000"/>
    <s v="CBR02:AH:MUNICIPAL RUNNING COSTS"/>
    <s v="Function:Road Transport:Core Function:Roads"/>
    <n v="4400002000"/>
    <s v="INTEREST PAID:ANNUITY LOANS:LONG TERM-DBSA"/>
    <s v="ffe29822-eacd-4f83-bcb4-fc0a3f362665"/>
    <x v="13"/>
    <m/>
    <s v="BR01_ALNS"/>
    <s v="BORROWING: NON-CURRENT: ANNUITY LOANS"/>
    <n v="1000"/>
    <s v="ADM &amp; HO"/>
    <n v="13127516.397"/>
    <n v="20328465.223999999"/>
    <n v="17792989.819600001"/>
  </r>
  <r>
    <n v="504205"/>
    <s v="INFRASTRUCTURE"/>
    <s v="GENERAL - SANITATION"/>
    <s v="5.4 - Water and Sanitation"/>
    <s v="Function:Waste Water Management:Core Function:Sewerage"/>
    <s v="O/504205.1AH.999"/>
    <s v="NONF:AH:MRC:MUNICIPAL RUNNING COST"/>
    <s v="5205AAH000"/>
    <s v="NONF:AH:MRC:MUNICIPAL RUNNING COST"/>
    <s v="Function:Waste Water Management:Core Function:Sewerage"/>
    <n v="4400002000"/>
    <s v="INTEREST PAID:ANNUITY LOANS:LONG TERM-DBSA"/>
    <s v="ffe29822-eacd-4f83-bcb4-fc0a3f362665"/>
    <x v="13"/>
    <m/>
    <s v="BR01_ALNS"/>
    <s v="BORROWING: NON-CURRENT: ANNUITY LOANS"/>
    <n v="1000"/>
    <s v="ADM &amp; HO"/>
    <n v="4074064.6574999997"/>
    <n v="2821379.8650000002"/>
    <n v="1589077.8959999997"/>
  </r>
  <r>
    <n v="504701"/>
    <s v="INFRASTRUCTURE"/>
    <s v="MNGT"/>
    <s v="5.1 - Electricity"/>
    <s v="Function:Energy Sources:Core Function:Electricity"/>
    <s v="O/504701.1AH.999"/>
    <s v="MSE:AH:MRC:MUNICIPAL RUNNING COST"/>
    <s v="5701JAH000"/>
    <s v="MSE:AH:MRC:MUNICIPAL RUNNING COST"/>
    <s v="Function:Energy Sources:Core Function:Electricity"/>
    <n v="4400002000"/>
    <s v="INTEREST PAID:ANNUITY LOANS:LONG TERM-DBSA"/>
    <s v="ffe29822-eacd-4f83-bcb4-fc0a3f362665"/>
    <x v="13"/>
    <m/>
    <s v="BR01_ALNS"/>
    <s v="BORROWING: NON-CURRENT: ANNUITY LOANS"/>
    <n v="1000"/>
    <s v="ADM &amp; HO"/>
    <n v="11678985.351500001"/>
    <n v="8087955.6130000008"/>
    <n v="4555356.6351999994"/>
  </r>
  <r>
    <n v="504789"/>
    <s v="INFRASTRUCTURE"/>
    <s v="GENERAL - WATER"/>
    <s v="5.4 - Water and Sanitation"/>
    <s v="Function:Water Management:Core Function:Water Distribution"/>
    <s v="O/504789.1AH.999"/>
    <s v="NONF:AH:MRC:MUNICIPAL RUNNING COST"/>
    <s v="5789AAH000"/>
    <s v="NONF:AH:MRC:MUNICIPAL RUNNING COST"/>
    <s v="Function:Water Management:Core Function:Water Distribution"/>
    <n v="4400002000"/>
    <s v="INTEREST PAID:ANNUITY LOANS:LONG TERM-DBSA"/>
    <s v="ffe29822-eacd-4f83-bcb4-fc0a3f362665"/>
    <x v="13"/>
    <m/>
    <s v="BR01_ALNS"/>
    <s v="BORROWING: NON-CURRENT: ANNUITY LOANS"/>
    <n v="1000"/>
    <s v="ADM &amp; HO"/>
    <n v="4617273.2785"/>
    <n v="3197563.8470000005"/>
    <n v="1800954.9487999999"/>
  </r>
  <r>
    <n v="302501"/>
    <s v="CORPORATE SERVICES"/>
    <s v="GM - CORP_SERV"/>
    <s v="4.1 - Human Resources Management"/>
    <s v="Function:Finance and Administration:Core Function:Human Resources"/>
    <s v="O/302501.BAH.000"/>
    <s v="LEVS:AH:MRC:MUNICIPAL RUNNING COST"/>
    <s v="3501BAH000"/>
    <s v="LEVS:AH:MRC:MUNICIPAL RUNNING COST"/>
    <s v="Function:Finance and Administration:Core Function:Human Resources"/>
    <n v="4500470000"/>
    <s v="PROF.BODIES &amp; MEMBERSHIP,SUBSCRIP"/>
    <s v="0b83967f-67d6-4d3c-91fe-c03fb9576d25"/>
    <x v="4"/>
    <m/>
    <s v="RV01_LEVS"/>
    <s v="TAXES: PROPERTY RATES: LEVIES"/>
    <n v="1000"/>
    <s v="ADM &amp; HO"/>
    <n v="12957024.7106959"/>
    <n v="16500000"/>
    <n v="17000000"/>
  </r>
  <r>
    <n v="302501"/>
    <s v="CORPORATE SERVICES"/>
    <s v="GM - CORP_SERV"/>
    <s v="4.1 - Human Resources Management"/>
    <s v="Function:Finance and Administration:Core Function:Human Resources"/>
    <s v="O/302501.BAH.000"/>
    <s v="LEVS:AH:MRC:MUNICIPAL RUNNING COST"/>
    <s v="3501BAH000"/>
    <s v="LEVS:AH:MRC:MUNICIPAL RUNNING COST"/>
    <s v="Function:Finance and Administration:Core Function:Human Resources"/>
    <n v="4700003000"/>
    <s v="OPERATING LEASES:FURNITURE &amp; EQUIP.-OR"/>
    <s v="15423bf5-47b0-4066-a335-371e0e1a2d51"/>
    <x v="4"/>
    <m/>
    <s v="RV01_LEVS"/>
    <s v="TAXES: PROPERTY RATES: LEVIES"/>
    <n v="1000"/>
    <s v="ADM &amp; HO"/>
    <n v="24000"/>
    <n v="24000"/>
    <n v="26000"/>
  </r>
  <r>
    <n v="302501"/>
    <s v="CORPORATE SERVICES"/>
    <s v="GM - CORP_SERV"/>
    <s v="4.1 - Human Resources Management"/>
    <s v="Function:Finance and Administration:Core Function:Human Resources"/>
    <s v="O/302501.BAH.000"/>
    <s v="LEVS:AH:MRC:MUNICIPAL RUNNING COST"/>
    <s v="3501BAH000"/>
    <s v="LEVS:AH:MRC:MUNICIPAL RUNNING COST"/>
    <s v="Function:Finance and Administration:Core Function:Human Resources"/>
    <n v="4500454030"/>
    <s v="OFFICE DECORATIONS"/>
    <s v="211e5066-ea9a-4b65-8579-8462ddf89ba8"/>
    <x v="4"/>
    <m/>
    <s v="RV01_LEVS"/>
    <s v="TAXES: PROPERTY RATES: LEVIES"/>
    <n v="1000"/>
    <s v="ADM &amp; HO"/>
    <n v="0"/>
    <n v="0"/>
    <n v="0"/>
  </r>
  <r>
    <n v="302501"/>
    <s v="CORPORATE SERVICES"/>
    <s v="GM - CORP_SERV"/>
    <s v="4.1 - Human Resources Management"/>
    <s v="Function:Finance and Administration:Core Function:Human Resources"/>
    <s v="O/302501.BAH.X19"/>
    <s v="&quot;LEVS:AH:TWS:CAPBUIL:W/SH"/>
    <s v="3501BAHX19"/>
    <s v="&quot;LEVS:AH:TWS:CAPBUIL:W/SH"/>
    <s v="Function:Finance and Administration:Core Function:Human Resources"/>
    <n v="4550004000"/>
    <s v="S&amp;T-DOMESTIC-CAR RENTAL"/>
    <s v="2a922f34-70d6-4fa2-9b4e-c723bb0b9589"/>
    <x v="4"/>
    <m/>
    <s v="RV01_LEVS"/>
    <s v="TAXES: PROPERTY RATES: LEVIES"/>
    <n v="1000"/>
    <s v="ADM &amp; HO"/>
    <n v="5000"/>
    <n v="5200"/>
    <n v="5500"/>
  </r>
  <r>
    <n v="302501"/>
    <s v="CORPORATE SERVICES"/>
    <s v="GM - CORP_SERV"/>
    <s v="4.1 - Human Resources Management"/>
    <s v="Function:Finance and Administration:Core Function:Human Resources"/>
    <s v="O/302501.BAH.X19"/>
    <s v="&quot;LEVS:AH:TWS:CAPBUIL:W/SH"/>
    <s v="3501BAHX19"/>
    <s v="&quot;LEVS:AH:TWS:CAPBUIL:W/SH"/>
    <s v="Function:Finance and Administration:Core Function:Human Resources"/>
    <n v="4550002000"/>
    <s v="S&amp;T-DOMESTIC-FOOD &amp; BEVERAGE (SERVED)"/>
    <s v="44fd58bf-087c-42a6-99bb-d946fa5a66d3"/>
    <x v="4"/>
    <m/>
    <s v="RV01_LEVS"/>
    <s v="TAXES: PROPERTY RATES: LEVIES"/>
    <n v="1000"/>
    <s v="ADM &amp; HO"/>
    <m/>
    <m/>
    <m/>
  </r>
  <r>
    <n v="302501"/>
    <s v="CORPORATE SERVICES"/>
    <s v="GM - CORP_SERV"/>
    <s v="4.1 - Human Resources Management"/>
    <s v="Function:Finance and Administration:Core Function:Human Resources"/>
    <s v="O/302501.BAH.000"/>
    <s v="LEVS:AH:MRC:MUNICIPAL RUNNING COST"/>
    <s v="3501BAH000"/>
    <s v="LEVS:AH:MRC:MUNICIPAL RUNNING COST"/>
    <s v="Function:Finance and Administration:Core Function:Human Resources"/>
    <n v="4500460000"/>
    <s v="OC:PRINTING. PUBLICATIONS AND BOOKS"/>
    <s v="46fc8d46-1ab0-497d-a8de-d956cc315b74"/>
    <x v="4"/>
    <m/>
    <s v="RV01_LEVS"/>
    <s v="TAXES: PROPERTY RATES: LEVIES"/>
    <n v="1000"/>
    <s v="ADM &amp; HO"/>
    <n v="25000"/>
    <n v="28000"/>
    <n v="28000"/>
  </r>
  <r>
    <n v="302501"/>
    <s v="CORPORATE SERVICES"/>
    <s v="GM - CORP_SERV"/>
    <s v="4.1 - Human Resources Management"/>
    <s v="Function:Finance and Administration:Core Function:Human Resources"/>
    <s v="O/302501.BAH.X19"/>
    <s v="&quot;LEVS:AH:TWS:CAPBUIL:W/SH"/>
    <s v="3501BAHX19"/>
    <s v="&quot;LEVS:AH:TWS:CAPBUIL:W/SH"/>
    <s v="Function:Finance and Administration:Core Function:Human Resources"/>
    <n v="4550006000"/>
    <s v="S&amp;T-DOMESTIC-OWN TRANSPORT"/>
    <s v="61acaf9b-3176-43fd-b290-2701b18f617f"/>
    <x v="4"/>
    <m/>
    <s v="RV01_LEVS"/>
    <s v="TAXES: PROPERTY RATES: LEVIES"/>
    <n v="1000"/>
    <s v="ADM &amp; HO"/>
    <n v="5000"/>
    <n v="5200"/>
    <n v="5500"/>
  </r>
  <r>
    <n v="302501"/>
    <s v="CORPORATE SERVICES"/>
    <s v="GM - CORP_SERV"/>
    <s v="4.1 - Human Resources Management"/>
    <s v="Function:Finance and Administration:Core Function:Human Resources"/>
    <s v="O/302501.BAH.000"/>
    <s v="LEVS:AH:MRC:MUNICIPAL RUNNING COST"/>
    <s v="3501BAH000"/>
    <s v="LEVS:AH:MRC:MUNICIPAL RUNNING COST"/>
    <s v="Function:Finance and Administration:Core Function:Human Resources"/>
    <n v="4500496020"/>
    <s v="MUNICIPAL ACTIVITIES"/>
    <s v="61e9eb0f-9ce5-447f-bede-d4e25ec9e094"/>
    <x v="4"/>
    <m/>
    <s v="RV01_LEVS"/>
    <s v="TAXES: PROPERTY RATES: LEVIES"/>
    <n v="1000"/>
    <s v="ADM &amp; HO"/>
    <m/>
    <m/>
    <m/>
  </r>
  <r>
    <n v="302501"/>
    <s v="CORPORATE SERVICES"/>
    <s v="GM - CORP_SERV"/>
    <s v="4.1 - Human Resources Management"/>
    <s v="Function:Finance and Administration:Core Function:Human Resources"/>
    <s v="O/302501.BAH.X19"/>
    <s v="&quot;LEVS:AH:TWS:CAPBUIL:W/SH"/>
    <s v="3501BAHX19"/>
    <s v="&quot;LEVS:AH:TWS:CAPBUIL:W/SH"/>
    <s v="Function:Finance and Administration:Core Function:Human Resources"/>
    <n v="4550008000"/>
    <s v="S&amp;T-DOMESTIC-PUBLIC TRANSPORT-AIR"/>
    <s v="69d006a8-c744-42ce-8df1-c1fd4bb61aa6"/>
    <x v="4"/>
    <m/>
    <s v="RV01_LEVS"/>
    <s v="TAXES: PROPERTY RATES: LEVIES"/>
    <n v="1000"/>
    <s v="ADM &amp; HO"/>
    <n v="10000"/>
    <n v="10200"/>
    <n v="10500"/>
  </r>
  <r>
    <n v="302501"/>
    <s v="CORPORATE SERVICES"/>
    <s v="GM - CORP_SERV"/>
    <s v="4.1 - Human Resources Management"/>
    <s v="Function:Finance and Administration:Core Function:Human Resources"/>
    <s v="O/302501.BAH.000"/>
    <s v="LEVS:AH:MRC:MUNICIPAL RUNNING COST"/>
    <s v="3501BAH000"/>
    <s v="LEVS:AH:MRC:MUNICIPAL RUNNING COST"/>
    <s v="Function:Finance and Administration:Core Function:Human Resources"/>
    <n v="4500453000"/>
    <s v="REG.FEES:SEMINARS/CONFERENCES/EVENTS:NATIONAL"/>
    <s v="81ddb85d-5ba0-413a-aea1-6a86b7ec19be"/>
    <x v="4"/>
    <m/>
    <s v="RV01_LEVS"/>
    <s v="TAXES: PROPERTY RATES: LEVIES"/>
    <n v="1000"/>
    <s v="ADM &amp; HO"/>
    <n v="25000"/>
    <n v="50000"/>
    <n v="50000"/>
  </r>
  <r>
    <n v="302501"/>
    <s v="CORPORATE SERVICES"/>
    <s v="GM - CORP_SERV"/>
    <s v="4.1 - Human Resources Management"/>
    <s v="Function:Finance and Administration:Core Function:Human Resources"/>
    <s v="O/302501.BAH.000"/>
    <s v="LEVS:AH:MRC:MUNICIPAL RUNNING COST"/>
    <s v="3501BAH000"/>
    <s v="LEVS:AH:MRC:MUNICIPAL RUNNING COST"/>
    <s v="Function:Finance and Administration:Core Function:Human Resources"/>
    <n v="4500181000"/>
    <s v="COMMUNICATION:TELEPHONE,FAX,TELEGRAPH"/>
    <s v="941ab780-cdfa-4842-bb68-a7f5ce3e333e"/>
    <x v="4"/>
    <m/>
    <s v="RV01_LEVS"/>
    <s v="TAXES: PROPERTY RATES: LEVIES"/>
    <n v="1000"/>
    <s v="ADM &amp; HO"/>
    <n v="9910"/>
    <n v="10000"/>
    <n v="15000"/>
  </r>
  <r>
    <n v="302501"/>
    <s v="CORPORATE SERVICES"/>
    <s v="GM - CORP_SERV"/>
    <s v="4.1 - Human Resources Management"/>
    <s v="Function:Finance and Administration:Core Function:Human Resources"/>
    <s v="O/302501.BAH.X19"/>
    <s v="&quot;LEVS:AH:TWS:CAPBUIL:W/SH"/>
    <s v="3501BAHX19"/>
    <s v="&quot;LEVS:AH:TWS:CAPBUIL:W/SH"/>
    <s v="Function:Finance and Administration:Core Function:Human Resources"/>
    <n v="4550003000"/>
    <s v="S&amp;T-DOMESTIC-INCIDENTAL COST"/>
    <s v="99341a8f-bc98-49aa-bcd7-73e525774f45"/>
    <x v="4"/>
    <m/>
    <s v="RV01_LEVS"/>
    <s v="TAXES: PROPERTY RATES: LEVIES"/>
    <n v="1000"/>
    <s v="ADM &amp; HO"/>
    <n v="3000"/>
    <n v="3200"/>
    <n v="3500"/>
  </r>
  <r>
    <n v="302501"/>
    <s v="CORPORATE SERVICES"/>
    <s v="GM - CORP_SERV"/>
    <s v="4.1 - Human Resources Management"/>
    <s v="Function:Finance and Administration:Core Function:Human Resources"/>
    <s v="O/302501.BAH.000"/>
    <s v="LEVS:AH:MRC:MUNICIPAL RUNNING COST"/>
    <s v="3501BAH000"/>
    <s v="LEVS:AH:MRC:MUNICIPAL RUNNING COST"/>
    <s v="Function:Finance and Administration:Core Function:Human Resources"/>
    <n v="4550003000"/>
    <s v="S&amp;T-DOMESTIC-INCIDENTAL COST"/>
    <s v="99341a8f-bc98-49aa-bcd7-73e525774f45"/>
    <x v="4"/>
    <m/>
    <s v="RV01_LEVS"/>
    <s v="TAXES: PROPERTY RATES: LEVIES"/>
    <n v="1000"/>
    <s v="ADM &amp; HO"/>
    <n v="0"/>
    <n v="0"/>
    <n v="0"/>
  </r>
  <r>
    <n v="302501"/>
    <s v="CORPORATE SERVICES"/>
    <s v="GM - CORP_SERV"/>
    <s v="4.1 - Human Resources Management"/>
    <s v="Function:Finance and Administration:Core Function:Human Resources"/>
    <s v="O/302501.BAH.000"/>
    <s v="LEVS:AH:MRC:MUNICIPAL RUNNING COST"/>
    <s v="3501BAH000"/>
    <s v="LEVS:AH:MRC:MUNICIPAL RUNNING COST"/>
    <s v="Function:Finance and Administration:Core Function:Human Resources"/>
    <n v="4500177010"/>
    <s v="SATELLITE SIGNALS"/>
    <s v="9ac4b06e-1d57-47c7-8ef3-73e8ba205408"/>
    <x v="4"/>
    <m/>
    <s v="RV01_LEVS"/>
    <s v="TAXES: PROPERTY RATES: LEVIES"/>
    <n v="1000"/>
    <s v="ADM &amp; HO"/>
    <n v="24000"/>
    <n v="30000"/>
    <n v="30000"/>
  </r>
  <r>
    <n v="302501"/>
    <s v="CORPORATE SERVICES"/>
    <s v="GM - CORP_SERV"/>
    <s v="4.1 - Human Resources Management"/>
    <s v="Function:Finance and Administration:Core Function:Human Resources"/>
    <s v="O/302501.BAH.X19"/>
    <s v="&quot;LEVS:AH:TWS:CAPBUIL:W/SH"/>
    <s v="3501BAHX19"/>
    <s v="&quot;LEVS:AH:TWS:CAPBUIL:W/SH"/>
    <s v="Function:Finance and Administration:Core Function:Human Resources"/>
    <n v="4500215000"/>
    <s v="ENTERTAINMENT:SENIOR MGMT."/>
    <s v="b5612cf8-c146-4f6a-9dca-c7ee42670769"/>
    <x v="4"/>
    <m/>
    <s v="RV01_LEVS"/>
    <s v="TAXES: PROPERTY RATES: LEVIES"/>
    <n v="1000"/>
    <s v="ADM &amp; HO"/>
    <n v="30000"/>
    <n v="30000"/>
    <n v="30000"/>
  </r>
  <r>
    <n v="302501"/>
    <s v="CORPORATE SERVICES"/>
    <s v="GM - CORP_SERV"/>
    <s v="4.1 - Human Resources Management"/>
    <s v="Function:Finance and Administration:Core Function:Human Resources"/>
    <s v="O/302501.BAH.000"/>
    <s v="LEVS:AH:MRC:MUNICIPAL RUNNING COST"/>
    <s v="3501BAH000"/>
    <s v="LEVS:AH:MRC:MUNICIPAL RUNNING COST"/>
    <s v="Function:Finance and Administration:Core Function:Human Resources"/>
    <n v="4500411000"/>
    <s v="INSURANCE UNDERWRITING- PREMIUMS"/>
    <s v="bfbf874d-a9e4-4a02-ac45-bf4094fb6ee9"/>
    <x v="4"/>
    <m/>
    <s v="RV01_LEVS"/>
    <s v="TAXES: PROPERTY RATES: LEVIES"/>
    <n v="1000"/>
    <s v="ADM &amp; HO"/>
    <n v="39513"/>
    <n v="41331"/>
    <n v="43232"/>
  </r>
  <r>
    <n v="302501"/>
    <s v="CORPORATE SERVICES"/>
    <s v="GM - CORP_SERV"/>
    <s v="4.1 - Human Resources Management"/>
    <s v="Function:Finance and Administration:Core Function:Human Resources"/>
    <s v="O/302501.BAH.000"/>
    <s v="LEVS:AH:MRC:MUNICIPAL RUNNING COST"/>
    <s v="3501BAH000"/>
    <s v="LEVS:AH:MRC:MUNICIPAL RUNNING COST"/>
    <s v="Function:Finance and Administration:Core Function:Human Resources"/>
    <n v="4500150000"/>
    <s v="CATERING MUNICIPAL ACTIVITIES"/>
    <s v="ddde6a75-7115-45cb-bbb7-14b8a3c46fe3"/>
    <x v="4"/>
    <m/>
    <s v="RV01_LEVS"/>
    <s v="TAXES: PROPERTY RATES: LEVIES"/>
    <n v="1000"/>
    <s v="ADM &amp; HO"/>
    <m/>
    <m/>
    <m/>
  </r>
  <r>
    <n v="302501"/>
    <s v="CORPORATE SERVICES"/>
    <s v="GM - CORP_SERV"/>
    <s v="4.1 - Human Resources Management"/>
    <s v="Function:Finance and Administration:Core Function:Human Resources"/>
    <s v="O/302501.BAH.X19"/>
    <s v="&quot;LEVS:AH:TWS:CAPBUIL:W/SH"/>
    <s v="3501BAHX19"/>
    <s v="&quot;LEVS:AH:TWS:CAPBUIL:W/SH"/>
    <s v="Function:Finance and Administration:Core Function:Human Resources"/>
    <n v="4550000000"/>
    <s v="S&amp;T-DOMESTIC-ACCOMMODATION"/>
    <s v="e598c3b8-3c45-4b44-a92c-e22bb6225498"/>
    <x v="4"/>
    <m/>
    <s v="RV01_LEVS"/>
    <s v="TAXES: PROPERTY RATES: LEVIES"/>
    <n v="1000"/>
    <s v="ADM &amp; HO"/>
    <m/>
    <m/>
    <m/>
  </r>
  <r>
    <n v="302501"/>
    <s v="CORPORATE SERVICES"/>
    <s v="GM - CORP_SERV"/>
    <s v="4.1 - Human Resources Management"/>
    <s v="Function:Finance and Administration:Core Function:Human Resources"/>
    <s v="O/302501.BAH.000"/>
    <s v="LEVS:AH:MRC:MUNICIPAL RUNNING COST"/>
    <s v="3501BAH000"/>
    <s v="LEVS:AH:MRC:MUNICIPAL RUNNING COST"/>
    <s v="Function:Finance and Administration:Core Function:Human Resources"/>
    <n v="4500454020"/>
    <s v="TRAVEL AGENCY FEES"/>
    <s v="ef69d195-9e57-407c-9c8e-5a2f07eb2b94"/>
    <x v="4"/>
    <m/>
    <s v="RV01_LEVS"/>
    <s v="TAXES: PROPERTY RATES: LEVIES"/>
    <n v="1000"/>
    <s v="ADM &amp; HO"/>
    <m/>
    <m/>
    <m/>
  </r>
  <r>
    <n v="302501"/>
    <s v="CORPORATE SERVICES"/>
    <s v="GM - CORP_SERV"/>
    <s v="4.1 - Human Resources Management"/>
    <s v="Function:Finance and Administration:Core Function:Human Resources"/>
    <s v="O/302501.BAH.X19"/>
    <s v="&quot;LEVS:AH:TWS:CAPBUIL:W/SH"/>
    <s v="3501BAHX19"/>
    <s v="&quot;LEVS:AH:TWS:CAPBUIL:W/SH"/>
    <s v="Function:Finance and Administration:Core Function:Human Resources"/>
    <n v="4500494020"/>
    <s v="TOLL GATE FEES"/>
    <s v="f8f9b1ea-7c4d-434f-98c3-5cabd868599e"/>
    <x v="4"/>
    <m/>
    <s v="RV01_LEVS"/>
    <s v="TAXES: PROPERTY RATES: LEVIES"/>
    <n v="1000"/>
    <s v="ADM &amp; HO"/>
    <m/>
    <m/>
    <m/>
  </r>
  <r>
    <n v="302501"/>
    <s v="CORPORATE SERVICES"/>
    <s v="GM - CORP_SERV"/>
    <s v="4.1 - Human Resources Management"/>
    <s v="Function:Finance and Administration:Core Function:Human Resources"/>
    <s v="O/302501.BAH.X19"/>
    <s v="&quot;LEVS:AH:TWS:CAPBUIL:W/SH"/>
    <s v="3501BAHX19"/>
    <s v="&quot;LEVS:AH:TWS:CAPBUIL:W/SH"/>
    <s v="Function:Finance and Administration:Core Function:Human Resources"/>
    <n v="4550001000"/>
    <s v="S&amp;T-DOMESTIC-DAILY ALLOWANCE"/>
    <s v="fd03dca7-ea15-4293-9ab3-1da45074ec7c"/>
    <x v="4"/>
    <m/>
    <s v="RV01_LEVS"/>
    <s v="TAXES: PROPERTY RATES: LEVIES"/>
    <n v="1000"/>
    <s v="ADM &amp; HO"/>
    <m/>
    <m/>
    <m/>
  </r>
  <r>
    <n v="302501"/>
    <s v="CORPORATE SERVICES"/>
    <s v="GM - CORP_SERV"/>
    <s v="4.1 - Human Resources Management"/>
    <s v="Function:Finance and Administration:Core Function:Human Resources"/>
    <s v="O/302501.BAH.000"/>
    <s v="LEVS:AH:MRC:MUNICIPAL RUNNING COST"/>
    <s v="3501BAH000"/>
    <s v="LEVS:AH:MRC:MUNICIPAL RUNNING COST"/>
    <s v="Function:Finance and Administration:Core Function:Human Resources"/>
    <n v="4550001000"/>
    <s v="S&amp;T-DOMESTIC-DAILY ALLOWANCE"/>
    <s v="fd03dca7-ea15-4293-9ab3-1da45074ec7c"/>
    <x v="4"/>
    <m/>
    <s v="RV01_LEVS"/>
    <s v="TAXES: PROPERTY RATES: LEVIES"/>
    <n v="1000"/>
    <s v="ADM &amp; HO"/>
    <n v="0"/>
    <n v="0"/>
    <n v="0"/>
  </r>
  <r>
    <n v="304038"/>
    <s v="CORPORATE SERVICES"/>
    <s v="HR - FINANCE_CMO_COR"/>
    <s v="4.1 - Human Resources Management"/>
    <s v="Function:Finance and Administration:Core Function:Finance"/>
    <s v="O/304038.BAH.000"/>
    <s v="LEVS:AH:MRC:MUNICIPAL RUNNING COST"/>
    <s v="3038BAH000"/>
    <s v="LEVS:AH:MRC:MUNICIPAL RUNNING COST"/>
    <s v="Function:Finance and Administration:Core Function:Finance"/>
    <n v="4700003000"/>
    <s v="OPERATING LEASES:FURNITURE &amp; EQUIP.-OR"/>
    <s v="15423bf5-47b0-4066-a335-371e0e1a2d51"/>
    <x v="4"/>
    <m/>
    <s v="RV01_LEVS"/>
    <s v="TAXES: PROPERTY RATES: LEVIES"/>
    <n v="1000"/>
    <s v="ADM &amp; HO"/>
    <n v="42312"/>
    <n v="42312"/>
    <n v="42312"/>
  </r>
  <r>
    <n v="304038"/>
    <s v="CORPORATE SERVICES"/>
    <s v="HR - FINANCE_CMO_COR"/>
    <s v="4.1 - Human Resources Management"/>
    <s v="Function:Finance and Administration:Core Function:Finance"/>
    <s v="O/304038.BAH.X19"/>
    <s v="&quot;LEVS:AH:TWS:CAPBUIL:W/SH"/>
    <s v="3038BAHX19"/>
    <s v="&quot;LEVS:AH:TWS:CAPBUIL:W/SH"/>
    <s v="Function:Finance and Administration:Core Function:Finance"/>
    <n v="4550004000"/>
    <s v="S&amp;T-DOMESTIC-CAR RENTAL"/>
    <s v="2a922f34-70d6-4fa2-9b4e-c723bb0b9589"/>
    <x v="4"/>
    <m/>
    <s v="RV01_LEVS"/>
    <s v="TAXES: PROPERTY RATES: LEVIES"/>
    <n v="1000"/>
    <s v="ADM &amp; HO"/>
    <n v="10000"/>
    <n v="15000"/>
    <n v="15000"/>
  </r>
  <r>
    <n v="304038"/>
    <s v="CORPORATE SERVICES"/>
    <s v="HR - FINANCE_CMO_COR"/>
    <s v="4.1 - Human Resources Management"/>
    <s v="Function:Finance and Administration:Core Function:Finance"/>
    <s v="O/304038.BAH.X19"/>
    <s v="&quot;LEVS:AH:TWS:CAPBUIL:W/SH"/>
    <s v="3038BAHX19"/>
    <s v="&quot;LEVS:AH:TWS:CAPBUIL:W/SH"/>
    <s v="Function:Finance and Administration:Core Function:Finance"/>
    <n v="4550002000"/>
    <s v="S&amp;T-DOMESTIC-FOOD &amp; BEVERAGE (SERVED)"/>
    <s v="44fd58bf-087c-42a6-99bb-d946fa5a66d3"/>
    <x v="4"/>
    <m/>
    <s v="RV01_LEVS"/>
    <s v="TAXES: PROPERTY RATES: LEVIES"/>
    <n v="1000"/>
    <s v="ADM &amp; HO"/>
    <n v="3000"/>
    <n v="3200"/>
    <n v="3500"/>
  </r>
  <r>
    <n v="304038"/>
    <s v="CORPORATE SERVICES"/>
    <s v="HR - FINANCE_CMO_COR"/>
    <s v="4.1 - Human Resources Management"/>
    <s v="Function:Finance and Administration:Core Function:Finance"/>
    <s v="O/304038.BAH.000"/>
    <s v="LEVS:AH:MRC:MUNICIPAL RUNNING COST"/>
    <s v="3038BAH000"/>
    <s v="LEVS:AH:MRC:MUNICIPAL RUNNING COST"/>
    <s v="Function:Finance and Administration:Core Function:Administrative and Corporate Support"/>
    <n v="4500056000"/>
    <s v="BURSARIES (EMPLOYEES)"/>
    <s v="eacbdd63-11d4-45d6-b22b-c15336d86ff8"/>
    <x v="4"/>
    <m/>
    <s v="RV01_LEVS"/>
    <s v="TAXES: PROPERTY RATES: LEVIES"/>
    <n v="1000"/>
    <s v="ADM &amp; HO"/>
    <n v="55000"/>
    <n v="50000"/>
    <n v="50000"/>
  </r>
  <r>
    <n v="304038"/>
    <s v="CORPORATE SERVICES"/>
    <s v="HR - FINANCE_CMO_COR"/>
    <s v="4.1 - Human Resources Management"/>
    <s v="Function:Finance and Administration:Core Function:Finance"/>
    <s v="O/304038.BAH.000"/>
    <s v="LEVS:AH:MRC:MUNICIPAL RUNNING COST"/>
    <s v="3038BAH000"/>
    <s v="LEVS:AH:MRC:MUNICIPAL RUNNING COST"/>
    <s v="Function:Finance and Administration:Core Function:Finance"/>
    <n v="4500460000"/>
    <s v="OC:PRINTING. PUBLICATIONS AND BOOKS"/>
    <s v="46fc8d46-1ab0-497d-a8de-d956cc315b74"/>
    <x v="4"/>
    <m/>
    <s v="RV01_LEVS"/>
    <s v="TAXES: PROPERTY RATES: LEVIES"/>
    <n v="1000"/>
    <s v="ADM &amp; HO"/>
    <n v="13000"/>
    <n v="15000"/>
    <n v="16000"/>
  </r>
  <r>
    <n v="304038"/>
    <s v="CORPORATE SERVICES"/>
    <s v="HR - FINANCE_CMO_COR"/>
    <s v="4.1 - Human Resources Management"/>
    <s v="Function:Finance and Administration:Core Function:Finance"/>
    <s v="O/304038.BAH.000"/>
    <s v="LEVS:AH:MRC:MUNICIPAL RUNNING COST"/>
    <s v="3038BAH000"/>
    <s v="LEVS:AH:MRC:MUNICIPAL RUNNING COST"/>
    <s v="Function:Finance and Administration:Core Function:Finance"/>
    <n v="4500175000"/>
    <s v="COMMUNICATION:POSTAGE/STAMPS/FRANKING MACHINES"/>
    <s v="5890cecb-21cd-4f11-85cd-0b04db4bdfda"/>
    <x v="4"/>
    <m/>
    <s v="RV01_LEVS"/>
    <s v="TAXES: PROPERTY RATES: LEVIES"/>
    <n v="1000"/>
    <s v="ADM &amp; HO"/>
    <n v="5000"/>
    <n v="6000"/>
    <n v="6500"/>
  </r>
  <r>
    <n v="304038"/>
    <s v="CORPORATE SERVICES"/>
    <s v="HR - FINANCE_CMO_COR"/>
    <s v="4.1 - Human Resources Management"/>
    <s v="Function:Finance and Administration:Core Function:Finance"/>
    <s v="O/304038.BAH.X19"/>
    <s v="&quot;LEVS:AH:TWS:CAPBUIL:W/SH"/>
    <s v="3038BAHX19"/>
    <s v="&quot;LEVS:AH:TWS:CAPBUIL:W/SH"/>
    <s v="Function:Finance and Administration:Core Function:Finance"/>
    <n v="4550006000"/>
    <s v="S&amp;T-DOMESTIC-OWN TRANSPORT"/>
    <s v="61acaf9b-3176-43fd-b290-2701b18f617f"/>
    <x v="4"/>
    <m/>
    <s v="RV01_LEVS"/>
    <s v="TAXES: PROPERTY RATES: LEVIES"/>
    <n v="1000"/>
    <s v="ADM &amp; HO"/>
    <n v="10000"/>
    <n v="10000"/>
    <n v="10000"/>
  </r>
  <r>
    <n v="304038"/>
    <s v="CORPORATE SERVICES"/>
    <s v="HR - FINANCE_CMO_COR"/>
    <s v="4.1 - Human Resources Management"/>
    <s v="Function:Finance and Administration:Core Function:Finance"/>
    <s v="O/304038.BAH.X19"/>
    <s v="&quot;LEVS:AH:TWS:CAPBUIL:W/SH"/>
    <s v="3038BAHX19"/>
    <s v="&quot;LEVS:AH:TWS:CAPBUIL:W/SH"/>
    <s v="Function:Finance and Administration:Core Function:Finance"/>
    <n v="4550008000"/>
    <s v="S&amp;T-DOMESTIC-PUBLIC TRANSPORT-AIR"/>
    <s v="69d006a8-c744-42ce-8df1-c1fd4bb61aa6"/>
    <x v="4"/>
    <m/>
    <s v="RV01_LEVS"/>
    <s v="TAXES: PROPERTY RATES: LEVIES"/>
    <n v="1000"/>
    <s v="ADM &amp; HO"/>
    <n v="20000"/>
    <n v="25000"/>
    <n v="20000"/>
  </r>
  <r>
    <n v="304038"/>
    <s v="CORPORATE SERVICES"/>
    <s v="HR - FINANCE_CMO_COR"/>
    <s v="4.1 - Human Resources Management"/>
    <s v="Function:Finance and Administration:Core Function:Finance"/>
    <s v="O/304038.BAH.X19"/>
    <s v="&quot;LEVS:AH:TWS:CAPBUIL:W/SH"/>
    <s v="3038BAHX19"/>
    <s v="&quot;LEVS:AH:TWS:CAPBUIL:W/SH"/>
    <s v="Function:Finance and Administration:Core Function:Finance"/>
    <n v="4550003000"/>
    <s v="S&amp;T-DOMESTIC-INCIDENTAL COST"/>
    <s v="99341a8f-bc98-49aa-bcd7-73e525774f45"/>
    <x v="4"/>
    <m/>
    <s v="RV01_LEVS"/>
    <s v="TAXES: PROPERTY RATES: LEVIES"/>
    <n v="1000"/>
    <s v="ADM &amp; HO"/>
    <n v="3000"/>
    <n v="1000"/>
    <n v="1000"/>
  </r>
  <r>
    <n v="304038"/>
    <s v="CORPORATE SERVICES"/>
    <s v="HR - FINANCE_CMO_COR"/>
    <s v="4.1 - Human Resources Management"/>
    <s v="Function:Finance and Administration:Core Function:Finance"/>
    <s v="O/304038.BAH.X19"/>
    <s v="&quot;LEVS:AH:TWS:CAPBUIL:W/SH"/>
    <s v="3038BAHX19"/>
    <s v="&quot;LEVS:AH:TWS:CAPBUIL:W/SH"/>
    <s v="Function:Finance and Administration:Core Function:Finance"/>
    <n v="4500215000"/>
    <s v="ENTERTAINMENT:SENIOR MGMT."/>
    <s v="b5612cf8-c146-4f6a-9dca-c7ee42670769"/>
    <x v="4"/>
    <m/>
    <s v="RV01_LEVS"/>
    <s v="TAXES: PROPERTY RATES: LEVIES"/>
    <n v="1000"/>
    <s v="ADM &amp; HO"/>
    <n v="0"/>
    <n v="0"/>
    <n v="0"/>
  </r>
  <r>
    <n v="304038"/>
    <s v="CORPORATE SERVICES"/>
    <s v="HR - FINANCE_CMO_COR"/>
    <s v="4.1 - Human Resources Management"/>
    <s v="Function:Finance and Administration:Core Function:Finance"/>
    <s v="O/304038.BAH.X19"/>
    <s v="&quot;LEVS:AH:TWS:CAPBUIL:W/SH"/>
    <s v="3038BAHX19"/>
    <s v="&quot;LEVS:AH:TWS:CAPBUIL:W/SH"/>
    <s v="Function:Finance and Administration:Core Function:Finance"/>
    <n v="4550000000"/>
    <s v="S&amp;T-DOMESTIC-ACCOMMODATION"/>
    <s v="e598c3b8-3c45-4b44-a92c-e22bb6225498"/>
    <x v="4"/>
    <m/>
    <s v="RV01_LEVS"/>
    <s v="TAXES: PROPERTY RATES: LEVIES"/>
    <n v="1000"/>
    <s v="ADM &amp; HO"/>
    <m/>
    <m/>
    <m/>
  </r>
  <r>
    <n v="304038"/>
    <s v="CORPORATE SERVICES"/>
    <s v="HR - FINANCE_CMO_COR"/>
    <s v="4.1 - Human Resources Management"/>
    <s v="Function:Finance and Administration:Core Function:Finance"/>
    <s v="O/304038.BAH.X19"/>
    <s v="&quot;LEVS:AH:TWS:CAPBUIL:W/SH"/>
    <s v="3038BAHX19"/>
    <s v="&quot;LEVS:AH:TWS:CAPBUIL:W/SH"/>
    <s v="Function:Finance and Administration:Core Function:Finance"/>
    <n v="4500494020"/>
    <s v="TOLL GATE FEES"/>
    <s v="f8f9b1ea-7c4d-434f-98c3-5cabd868599e"/>
    <x v="4"/>
    <m/>
    <s v="RV01_LEVS"/>
    <s v="TAXES: PROPERTY RATES: LEVIES"/>
    <n v="1000"/>
    <s v="ADM &amp; HO"/>
    <n v="500"/>
    <n v="500"/>
    <n v="500"/>
  </r>
  <r>
    <n v="304038"/>
    <s v="CORPORATE SERVICES"/>
    <s v="HR - FINANCE_CMO_COR"/>
    <s v="4.1 - Human Resources Management"/>
    <s v="Function:Finance and Administration:Core Function:Finance"/>
    <s v="O/304038.BAH.X19"/>
    <s v="&quot;LEVS:AH:TWS:CAPBUIL:W/SH"/>
    <s v="3038BAHX19"/>
    <s v="&quot;LEVS:AH:TWS:CAPBUIL:W/SH"/>
    <s v="Function:Finance and Administration:Core Function:Finance"/>
    <n v="4550001000"/>
    <s v="S&amp;T-DOMESTIC-DAILY ALLOWANCE"/>
    <s v="fd03dca7-ea15-4293-9ab3-1da45074ec7c"/>
    <x v="4"/>
    <m/>
    <s v="RV01_LEVS"/>
    <s v="TAXES: PROPERTY RATES: LEVIES"/>
    <n v="1000"/>
    <s v="ADM &amp; HO"/>
    <n v="1300"/>
    <n v="1000"/>
    <n v="1000"/>
  </r>
  <r>
    <n v="304103"/>
    <s v="CORPORATE SERVICES"/>
    <s v="HR - INFRASTR SERV"/>
    <s v="4.1 - Human Resources Management"/>
    <s v="Function:Finance and Administration:Core Function:Administrative and Corporate Support"/>
    <s v="O/304103.JAH.000"/>
    <s v="MSE:AH:MRC:MUNICIPAL RUNNING COST"/>
    <s v="3103JAH000"/>
    <s v="MSE:AH:MRC:MUNICIPAL RUNNING COST"/>
    <s v="Function:Finance and Administration:Core Function:Administrative and Corporate Support"/>
    <n v="4700003000"/>
    <s v="OPERATING LEASES:FURNITURE &amp; EQUIP.-OR"/>
    <s v="15423bf5-47b0-4066-a335-371e0e1a2d51"/>
    <x v="4"/>
    <m/>
    <s v="RV01_MSE"/>
    <s v="COUNCIL: MUNICIPAL SERVICES: ELECTRICITY"/>
    <n v="1000"/>
    <s v="ADM &amp; HO"/>
    <n v="42312"/>
    <n v="42312"/>
    <n v="48000"/>
  </r>
  <r>
    <n v="304103"/>
    <s v="CORPORATE SERVICES"/>
    <s v="HR - INFRASTR SERV"/>
    <s v="4.1 - Human Resources Management"/>
    <s v="Function:Finance and Administration:Core Function:Administrative and Corporate Support"/>
    <s v="O/304103.JAH.000"/>
    <s v="MSE:AH:MRC:MUNICIPAL RUNNING COST"/>
    <s v="3103JAH000"/>
    <s v="MSE:AH:MRC:MUNICIPAL RUNNING COST"/>
    <s v="Function:Finance and Administration:Core Function:Administrative and Corporate Support"/>
    <n v="4500460000"/>
    <s v="OC:PRINTING. PUBLICATIONS AND BOOKS"/>
    <s v="46fc8d46-1ab0-497d-a8de-d956cc315b74"/>
    <x v="4"/>
    <m/>
    <s v="RV01_MSE"/>
    <s v="COUNCIL: MUNICIPAL SERVICES: ELECTRICITY"/>
    <n v="1000"/>
    <s v="ADM &amp; HO"/>
    <n v="16800"/>
    <n v="18000"/>
    <n v="19000"/>
  </r>
  <r>
    <n v="304103"/>
    <s v="CORPORATE SERVICES"/>
    <s v="HR - INFRASTR SERV"/>
    <s v="4.1 - Human Resources Management"/>
    <s v="Function:Finance and Administration:Core Function:Administrative and Corporate Support"/>
    <s v="O/304103.JAH.000"/>
    <s v="MSE:AH:MRC:MUNICIPAL RUNNING COST"/>
    <s v="3103JAH000"/>
    <s v="MSE:AH:MRC:MUNICIPAL RUNNING COST"/>
    <s v="Function:Finance and Administration:Core Function:Administrative and Corporate Support"/>
    <n v="4500175000"/>
    <s v="COMMUNICATION:POSTAGE/STAMPS/FRANKING MACHINES"/>
    <s v="5890cecb-21cd-4f11-85cd-0b04db4bdfda"/>
    <x v="4"/>
    <m/>
    <s v="RV01_MSE"/>
    <s v="COUNCIL: MUNICIPAL SERVICES: ELECTRICITY"/>
    <n v="1000"/>
    <s v="ADM &amp; HO"/>
    <n v="5200"/>
    <n v="5200"/>
    <n v="5200"/>
  </r>
  <r>
    <n v="304103"/>
    <s v="CORPORATE SERVICES"/>
    <s v="HR - INFRASTR SERV"/>
    <s v="4.1 - Human Resources Management"/>
    <s v="Function:Finance and Administration:Core Function:Administrative and Corporate Support"/>
    <s v="O/304103.JAH.000"/>
    <s v="MSE:AH:MRC:MUNICIPAL RUNNING COST"/>
    <s v="3103JAH000"/>
    <s v="MSE:AH:MRC:MUNICIPAL RUNNING COST"/>
    <s v="Function:Finance and Administration:Core Function:Administrative and Corporate Support"/>
    <n v="4500410000"/>
    <s v="INSURANCE UNDERWRITING- INSURANCE CLAIMS"/>
    <s v="8d16c3d1-e035-45d7-9fc7-4b9e5162752b"/>
    <x v="4"/>
    <m/>
    <s v="RV01_MSE"/>
    <s v="COUNCIL: MUNICIPAL SERVICES: ELECTRICITY"/>
    <n v="1000"/>
    <s v="ADM &amp; HO"/>
    <n v="8521.92"/>
    <n v="8914"/>
    <n v="9324"/>
  </r>
  <r>
    <n v="304103"/>
    <s v="CORPORATE SERVICES"/>
    <s v="HR - INFRASTR SERV"/>
    <s v="4.1 - Human Resources Management"/>
    <s v="Function:Finance and Administration:Core Function:Administrative and Corporate Support"/>
    <s v="O/304103.JAH.000"/>
    <s v="MSE:AH:MRC:MUNICIPAL RUNNING COST"/>
    <s v="3103JAH000"/>
    <s v="MSE:AH:MRC:MUNICIPAL RUNNING COST"/>
    <s v="Function:Finance and Administration:Core Function:Administrative and Corporate Support"/>
    <n v="4500181000"/>
    <s v="COMMUNICATION:TELEPHONE,FAX,TELEGRAPH"/>
    <s v="941ab780-cdfa-4842-bb68-a7f5ce3e333e"/>
    <x v="4"/>
    <m/>
    <s v="RV01_MSE"/>
    <s v="COUNCIL: MUNICIPAL SERVICES: ELECTRICITY"/>
    <n v="1000"/>
    <s v="ADM &amp; HO"/>
    <n v="2800"/>
    <n v="2800"/>
    <n v="2800"/>
  </r>
  <r>
    <n v="304103"/>
    <s v="CORPORATE SERVICES"/>
    <s v="HR - INFRASTR SERV"/>
    <s v="4.1 - Human Resources Management"/>
    <s v="Function:Finance and Administration:Core Function:Administrative and Corporate Support"/>
    <s v="O/304103.JAH.000"/>
    <s v="MSE:AH:MRC:MUNICIPAL RUNNING COST"/>
    <s v="3103JAH000"/>
    <s v="MSE:AH:MRC:MUNICIPAL RUNNING COST"/>
    <s v="Function:Finance and Administration:Core Function:Administrative and Corporate Support"/>
    <n v="4560100000"/>
    <s v="UNIFORM &amp; PROTECTIVE CLOTHING"/>
    <s v="b97a40d5-b8be-4b7c-a935-254863475da6"/>
    <x v="4"/>
    <m/>
    <s v="RV01_MSE"/>
    <s v="COUNCIL: MUNICIPAL SERVICES: ELECTRICITY"/>
    <n v="1000"/>
    <s v="ADM &amp; HO"/>
    <n v="2000"/>
    <n v="2500"/>
    <n v="3000"/>
  </r>
  <r>
    <n v="304346"/>
    <s v="CORPORATE SERVICES"/>
    <s v="OCCUPATIONAL HEALTH"/>
    <s v="4.1 - Human Resources Management"/>
    <s v="Function:Finance and Administration:Core Function:Human Resources"/>
    <s v="O/304346.BAH.000"/>
    <s v="LEVS:AH:MRC:MUNICIPAL RUNNING COST"/>
    <s v="3346BAH000"/>
    <s v="LEVS:AH:MRC:MUNICIPAL RUNNING COST"/>
    <s v="Function:Finance and Administration:Core Function:Human Resources"/>
    <n v="4500422010"/>
    <s v="LEARNERSHIPS"/>
    <s v="08e3e6ec-ab46-4c1b-8cd0-0b11a5b558c8"/>
    <x v="4"/>
    <m/>
    <s v="RV01_LEVS"/>
    <s v="TAXES: PROPERTY RATES: LEVIES"/>
    <n v="1000"/>
    <s v="ADM &amp; HO"/>
    <n v="60000"/>
    <n v="65000"/>
    <n v="25000"/>
  </r>
  <r>
    <n v="304346"/>
    <s v="CORPORATE SERVICES"/>
    <s v="OCCUPATIONAL HEALTH"/>
    <s v="4.1 - Human Resources Management"/>
    <s v="Function:Finance and Administration:Core Function:Human Resources"/>
    <s v="O/304346.BAH.000"/>
    <s v="LEVS:AH:MRC:MUNICIPAL RUNNING COST"/>
    <s v="3346BAH000"/>
    <s v="LEVS:AH:MRC:MUNICIPAL RUNNING COST"/>
    <s v="Function:Finance and Administration:Core Function:Human Resources"/>
    <n v="4700003000"/>
    <s v="OPERATING LEASES:FURNITURE &amp; EQUIP.-OR"/>
    <s v="15423bf5-47b0-4066-a335-371e0e1a2d51"/>
    <x v="4"/>
    <m/>
    <s v="RV01_LEVS"/>
    <s v="TAXES: PROPERTY RATES: LEVIES"/>
    <n v="1000"/>
    <s v="ADM &amp; HO"/>
    <n v="84624"/>
    <n v="84624"/>
    <n v="90000"/>
  </r>
  <r>
    <n v="304346"/>
    <s v="CORPORATE SERVICES"/>
    <s v="OCCUPATIONAL HEALTH"/>
    <s v="4.1 - Human Resources Management"/>
    <s v="Function:Finance and Administration:Core Function:Human Resources"/>
    <s v="O/304346.BAH.000"/>
    <s v="LEVS:AH:MRC:MUNICIPAL RUNNING COST"/>
    <s v="3346BAH000"/>
    <s v="LEVS:AH:MRC:MUNICIPAL RUNNING COST"/>
    <s v="Function:Finance and Administration:Core Function:Human Resources"/>
    <n v="4500454030"/>
    <s v="OFFICE DECORATIONS"/>
    <s v="211e5066-ea9a-4b65-8579-8462ddf89ba8"/>
    <x v="4"/>
    <m/>
    <s v="RV01_LEVS"/>
    <s v="TAXES: PROPERTY RATES: LEVIES"/>
    <n v="1000"/>
    <s v="ADM &amp; HO"/>
    <n v="0"/>
    <n v="0"/>
    <n v="0"/>
  </r>
  <r>
    <n v="304346"/>
    <s v="CORPORATE SERVICES"/>
    <s v="OCCUPATIONAL HEALTH"/>
    <s v="4.1 - Human Resources Management"/>
    <s v="Function:Finance and Administration:Core Function:Human Resources"/>
    <s v="O/304346.BAH.000"/>
    <s v="LEVS:AH:MRC:MUNICIPAL RUNNING COST"/>
    <s v="3346BAH000"/>
    <s v="LEVS:AH:MRC:MUNICIPAL RUNNING COST"/>
    <s v="Function:Finance and Administration:Core Function:Human Resources"/>
    <n v="4560103000"/>
    <s v="WORKMEN'S COMPENSATION FUND"/>
    <s v="29b484ea-c2e5-4231-a223-b995dc29455d"/>
    <x v="4"/>
    <m/>
    <s v="RV01_LEVS"/>
    <s v="TAXES: PROPERTY RATES: LEVIES"/>
    <n v="1000"/>
    <s v="ADM &amp; HO"/>
    <n v="2250000"/>
    <n v="2500000"/>
    <n v="2550000"/>
  </r>
  <r>
    <n v="304346"/>
    <s v="CORPORATE SERVICES"/>
    <s v="OCCUPATIONAL HEALTH"/>
    <s v="4.1 - Human Resources Management"/>
    <s v="Function:Finance and Administration:Core Function:Human Resources"/>
    <s v="O/304346.BAH.X19"/>
    <s v="&quot;LEVS:AH:TWS:CAPBUIL:W/SH"/>
    <s v="3346BAHX19"/>
    <s v="&quot;LEVS:AH:TWS:CAPBUIL:W/SH"/>
    <s v="Function:Finance and Administration:Core Function:Human Resources"/>
    <n v="4550004000"/>
    <s v="S&amp;T-DOMESTIC-CAR RENTAL"/>
    <s v="2a922f34-70d6-4fa2-9b4e-c723bb0b9589"/>
    <x v="4"/>
    <m/>
    <s v="RV01_LEVS"/>
    <s v="TAXES: PROPERTY RATES: LEVIES"/>
    <n v="1000"/>
    <s v="ADM &amp; HO"/>
    <n v="10000"/>
    <n v="10000"/>
    <n v="12000"/>
  </r>
  <r>
    <n v="304346"/>
    <s v="CORPORATE SERVICES"/>
    <s v="OCCUPATIONAL HEALTH"/>
    <s v="4.1 - Human Resources Management"/>
    <s v="Function:Finance and Administration:Core Function:Human Resources"/>
    <s v="O/304346.BAH.X19"/>
    <s v="&quot;LEVS:AH:TWS:CAPBUIL:W/SH"/>
    <s v="3346BAHX19"/>
    <s v="&quot;LEVS:AH:TWS:CAPBUIL:W/SH"/>
    <s v="Function:Finance and Administration:Core Function:Human Resources"/>
    <n v="4550002000"/>
    <s v="S&amp;T-DOMESTIC-FOOD &amp; BEVERAGE (SERVED)"/>
    <s v="44fd58bf-087c-42a6-99bb-d946fa5a66d3"/>
    <x v="4"/>
    <m/>
    <s v="RV01_LEVS"/>
    <s v="TAXES: PROPERTY RATES: LEVIES"/>
    <n v="1000"/>
    <s v="ADM &amp; HO"/>
    <m/>
    <m/>
    <m/>
  </r>
  <r>
    <n v="304346"/>
    <s v="CORPORATE SERVICES"/>
    <s v="OCCUPATIONAL HEALTH"/>
    <s v="4.1 - Human Resources Management"/>
    <s v="Function:Finance and Administration:Core Function:Human Resources"/>
    <s v="O/304346.BAH.000"/>
    <s v="LEVS:AH:MRC:MUNICIPAL RUNNING COST"/>
    <s v="3346BAH000"/>
    <s v="LEVS:AH:MRC:MUNICIPAL RUNNING COST"/>
    <s v="Function:Finance and Administration:Core Function:Human Resources"/>
    <n v="4500460000"/>
    <s v="OC:PRINTING. PUBLICATIONS AND BOOKS"/>
    <s v="46fc8d46-1ab0-497d-a8de-d956cc315b74"/>
    <x v="4"/>
    <m/>
    <s v="RV01_LEVS"/>
    <s v="TAXES: PROPERTY RATES: LEVIES"/>
    <n v="1000"/>
    <s v="ADM &amp; HO"/>
    <n v="50000"/>
    <n v="60000"/>
    <n v="60000"/>
  </r>
  <r>
    <n v="304346"/>
    <s v="CORPORATE SERVICES"/>
    <s v="OCCUPATIONAL HEALTH"/>
    <s v="4.1 - Human Resources Management"/>
    <s v="Function:Finance and Administration:Core Function:Human Resources"/>
    <s v="O/304346.BAH.000"/>
    <s v="LEVS:AH:MRC:MUNICIPAL RUNNING COST"/>
    <s v="3346BAH000"/>
    <s v="LEVS:AH:MRC:MUNICIPAL RUNNING COST"/>
    <s v="Function:Finance and Administration:Core Function:Human Resources"/>
    <n v="4500175000"/>
    <s v="COMMUNICATION:POSTAGE/STAMPS/FRANKING MACHINES"/>
    <s v="5890cecb-21cd-4f11-85cd-0b04db4bdfda"/>
    <x v="4"/>
    <m/>
    <s v="RV01_LEVS"/>
    <s v="TAXES: PROPERTY RATES: LEVIES"/>
    <n v="1000"/>
    <s v="ADM &amp; HO"/>
    <n v="3000"/>
    <n v="3000"/>
    <n v="3000"/>
  </r>
  <r>
    <n v="304346"/>
    <s v="CORPORATE SERVICES"/>
    <s v="OCCUPATIONAL HEALTH"/>
    <s v="4.1 - Human Resources Management"/>
    <s v="Function:Finance and Administration:Core Function:Human Resources"/>
    <s v="O/304346.BAH.X19"/>
    <s v="&quot;LEVS:AH:TWS:CAPBUIL:W/SH"/>
    <s v="3346BAHX19"/>
    <s v="&quot;LEVS:AH:TWS:CAPBUIL:W/SH"/>
    <s v="Function:Finance and Administration:Core Function:Human Resources"/>
    <n v="4550006000"/>
    <s v="S&amp;T-DOMESTIC-OWN TRANSPORT"/>
    <s v="61acaf9b-3176-43fd-b290-2701b18f617f"/>
    <x v="4"/>
    <m/>
    <s v="RV01_LEVS"/>
    <s v="TAXES: PROPERTY RATES: LEVIES"/>
    <n v="1000"/>
    <s v="ADM &amp; HO"/>
    <n v="10000"/>
    <n v="15000"/>
    <n v="15000"/>
  </r>
  <r>
    <n v="304346"/>
    <s v="CORPORATE SERVICES"/>
    <s v="OCCUPATIONAL HEALTH"/>
    <s v="4.1 - Human Resources Management"/>
    <s v="Function:Finance and Administration:Core Function:Human Resources"/>
    <s v="O/304346.BAH.X19"/>
    <s v="&quot;LEVS:AH:TWS:CAPBUIL:W/SH"/>
    <s v="3346BAHX19"/>
    <s v="&quot;LEVS:AH:TWS:CAPBUIL:W/SH"/>
    <s v="Function:Finance and Administration:Core Function:Human Resources"/>
    <n v="4550008000"/>
    <s v="S&amp;T-DOMESTIC-PUBLIC TRANSPORT-AIR"/>
    <s v="69d006a8-c744-42ce-8df1-c1fd4bb61aa6"/>
    <x v="4"/>
    <m/>
    <s v="RV01_LEVS"/>
    <s v="TAXES: PROPERTY RATES: LEVIES"/>
    <n v="1000"/>
    <s v="ADM &amp; HO"/>
    <n v="15000"/>
    <n v="30000"/>
    <n v="32000"/>
  </r>
  <r>
    <n v="304346"/>
    <s v="CORPORATE SERVICES"/>
    <s v="OCCUPATIONAL HEALTH"/>
    <s v="4.1 - Human Resources Management"/>
    <s v="Function:Finance and Administration:Core Function:Human Resources"/>
    <s v="O/304346.BAH.000"/>
    <s v="LEVS:AH:MRC:MUNICIPAL RUNNING COST"/>
    <s v="3346BAH000"/>
    <s v="LEVS:AH:MRC:MUNICIPAL RUNNING COST"/>
    <s v="Function:Finance and Administration:Core Function:Human Resources"/>
    <n v="4500453000"/>
    <s v="REG.FEES:SEMINARS/CONFERENCES/EVENTS:NATIONAL"/>
    <s v="81ddb85d-5ba0-413a-aea1-6a86b7ec19be"/>
    <x v="4"/>
    <m/>
    <s v="RV01_LEVS"/>
    <s v="TAXES: PROPERTY RATES: LEVIES"/>
    <n v="1000"/>
    <s v="ADM &amp; HO"/>
    <n v="80000"/>
    <n v="50000"/>
    <n v="50000"/>
  </r>
  <r>
    <n v="304346"/>
    <s v="CORPORATE SERVICES"/>
    <s v="OCCUPATIONAL HEALTH"/>
    <s v="4.1 - Human Resources Management"/>
    <s v="Function:Finance and Administration:Core Function:Human Resources"/>
    <s v="O/304346.BAH.000"/>
    <s v="LEVS:AH:MRC:MUNICIPAL RUNNING COST"/>
    <s v="3346BAH000"/>
    <s v="LEVS:AH:MRC:MUNICIPAL RUNNING COST"/>
    <s v="Function:Finance and Administration:Core Function:Human Resources"/>
    <n v="4500155000"/>
    <s v="CLEANING SERVICES- LAUNDRY SERVICES"/>
    <s v="a3124201-1420-4072-b1eb-14eb8a1a4107"/>
    <x v="4"/>
    <m/>
    <s v="RV01_LEVS"/>
    <s v="TAXES: PROPERTY RATES: LEVIES"/>
    <n v="1000"/>
    <s v="ADM &amp; HO"/>
    <n v="11500"/>
    <n v="15000"/>
    <n v="16000"/>
  </r>
  <r>
    <n v="304346"/>
    <s v="CORPORATE SERVICES"/>
    <s v="OCCUPATIONAL HEALTH"/>
    <s v="4.1 - Human Resources Management"/>
    <s v="Function:Finance and Administration:Core Function:Human Resources"/>
    <s v="O/304346.BAH.000"/>
    <s v="LEVS:AH:MRC:MUNICIPAL RUNNING COST"/>
    <s v="3346BAH000"/>
    <s v="LEVS:AH:MRC:MUNICIPAL RUNNING COST"/>
    <s v="Function:Finance and Administration:Core Function:Human Resources"/>
    <n v="4560100000"/>
    <s v="UNIFORM &amp; PROTECTIVE CLOTHING"/>
    <s v="b97a40d5-b8be-4b7c-a935-254863475da6"/>
    <x v="4"/>
    <m/>
    <s v="RV01_LEVS"/>
    <s v="TAXES: PROPERTY RATES: LEVIES"/>
    <n v="1000"/>
    <s v="ADM &amp; HO"/>
    <n v="52000"/>
    <n v="60000"/>
    <n v="60000"/>
  </r>
  <r>
    <n v="304346"/>
    <s v="CORPORATE SERVICES"/>
    <s v="OCCUPATIONAL HEALTH"/>
    <s v="4.1 - Human Resources Management"/>
    <s v="Function:Finance and Administration:Core Function:Human Resources"/>
    <s v="O/304346.BAH.000"/>
    <s v="LEVS:AH:MRC:MUNICIPAL RUNNING COST"/>
    <s v="3346BAH000"/>
    <s v="LEVS:AH:MRC:MUNICIPAL RUNNING COST"/>
    <s v="Function:Finance and Administration:Core Function:Human Resources"/>
    <n v="4500411000"/>
    <s v="INSURANCE UNDERWRITING- PREMIUMS"/>
    <s v="bfbf874d-a9e4-4a02-ac45-bf4094fb6ee9"/>
    <x v="4"/>
    <m/>
    <s v="RV01_LEVS"/>
    <s v="TAXES: PROPERTY RATES: LEVIES"/>
    <n v="1000"/>
    <s v="ADM &amp; HO"/>
    <n v="155094.96"/>
    <n v="162230"/>
    <n v="169692"/>
  </r>
  <r>
    <n v="304346"/>
    <s v="CORPORATE SERVICES"/>
    <s v="OCCUPATIONAL HEALTH"/>
    <s v="4.1 - Human Resources Management"/>
    <s v="Function:Finance and Administration:Core Function:Human Resources"/>
    <s v="O/304346.BAH.000"/>
    <s v="LEVS:AH:MRC:MUNICIPAL RUNNING COST"/>
    <s v="3346BAH000"/>
    <s v="LEVS:AH:MRC:MUNICIPAL RUNNING COST"/>
    <s v="Function:Finance and Administration:Core Function:Human Resources"/>
    <n v="4500450000"/>
    <s v="REG.FEES:PROF.&amp; REGULATORY BODIES:SUBSCRIPTION"/>
    <s v="d6ab7c5f-13b9-43d8-bfcc-41aadf9b8030"/>
    <x v="4"/>
    <m/>
    <s v="RV01_LEVS"/>
    <s v="TAXES: PROPERTY RATES: LEVIES"/>
    <n v="1000"/>
    <s v="ADM &amp; HO"/>
    <n v="11000"/>
    <n v="15000"/>
    <n v="15000"/>
  </r>
  <r>
    <n v="304346"/>
    <s v="CORPORATE SERVICES"/>
    <s v="OCCUPATIONAL HEALTH"/>
    <s v="4.1 - Human Resources Management"/>
    <s v="Function:Finance and Administration:Core Function:Human Resources"/>
    <s v="O/304346.BAH.000"/>
    <s v="LEVS:AH:MRC:MUNICIPAL RUNNING COST"/>
    <s v="3346BAH000"/>
    <s v="LEVS:AH:MRC:MUNICIPAL RUNNING COST"/>
    <s v="Function:Finance and Administration:Core Function:Human Resources"/>
    <n v="4500150000"/>
    <s v="CATERING MUNICIPAL ACTIVITIES"/>
    <s v="ddde6a75-7115-45cb-bbb7-14b8a3c46fe3"/>
    <x v="4"/>
    <m/>
    <s v="RV01_LEVS"/>
    <s v="TAXES: PROPERTY RATES: LEVIES"/>
    <n v="1000"/>
    <s v="ADM &amp; HO"/>
    <m/>
    <m/>
    <m/>
  </r>
  <r>
    <n v="304346"/>
    <s v="CORPORATE SERVICES"/>
    <s v="OCCUPATIONAL HEALTH"/>
    <s v="4.1 - Human Resources Management"/>
    <s v="Function:Finance and Administration:Core Function:Human Resources"/>
    <s v="O/304346.BAH.X19"/>
    <s v="&quot;LEVS:AH:TWS:CAPBUIL:W/SH"/>
    <s v="3346BAHX19"/>
    <s v="&quot;LEVS:AH:TWS:CAPBUIL:W/SH"/>
    <s v="Function:Finance and Administration:Core Function:Human Resources"/>
    <n v="4550000000"/>
    <s v="S&amp;T-DOMESTIC-ACCOMMODATION"/>
    <s v="e598c3b8-3c45-4b44-a92c-e22bb6225498"/>
    <x v="4"/>
    <m/>
    <s v="RV01_LEVS"/>
    <s v="TAXES: PROPERTY RATES: LEVIES"/>
    <n v="1000"/>
    <s v="ADM &amp; HO"/>
    <n v="7000"/>
    <n v="30000"/>
    <n v="20000"/>
  </r>
  <r>
    <n v="304346"/>
    <s v="CORPORATE SERVICES"/>
    <s v="OCCUPATIONAL HEALTH"/>
    <s v="4.1 - Human Resources Management"/>
    <s v="Function:Finance and Administration:Core Function:Human Resources"/>
    <s v="O/304346.BAH.X19"/>
    <s v="&quot;LEVS:AH:TWS:CAPBUIL:W/SH"/>
    <s v="3346BAHX19"/>
    <s v="&quot;LEVS:AH:TWS:CAPBUIL:W/SH"/>
    <s v="Function:Finance and Administration:Core Function:Human Resources"/>
    <n v="4500494020"/>
    <s v="TOLL GATE FEES"/>
    <s v="f8f9b1ea-7c4d-434f-98c3-5cabd868599e"/>
    <x v="4"/>
    <m/>
    <s v="RV01_LEVS"/>
    <s v="TAXES: PROPERTY RATES: LEVIES"/>
    <n v="1000"/>
    <s v="ADM &amp; HO"/>
    <n v="500"/>
    <n v="1500"/>
    <n v="1500"/>
  </r>
  <r>
    <n v="304346"/>
    <s v="CORPORATE SERVICES"/>
    <s v="OCCUPATIONAL HEALTH"/>
    <s v="4.1 - Human Resources Management"/>
    <s v="Function:Finance and Administration:Core Function:Human Resources"/>
    <s v="O/304346.BAH.X19"/>
    <s v="&quot;LEVS:AH:TWS:CAPBUIL:W/SH"/>
    <s v="3346BAHX19"/>
    <s v="&quot;LEVS:AH:TWS:CAPBUIL:W/SH"/>
    <s v="Function:Finance and Administration:Core Function:Human Resources"/>
    <n v="4550001000"/>
    <s v="S&amp;T-DOMESTIC-DAILY ALLOWANCE"/>
    <s v="fd03dca7-ea15-4293-9ab3-1da45074ec7c"/>
    <x v="4"/>
    <m/>
    <s v="RV01_LEVS"/>
    <s v="TAXES: PROPERTY RATES: LEVIES"/>
    <n v="1000"/>
    <s v="ADM &amp; HO"/>
    <n v="700"/>
    <n v="1500"/>
    <n v="1500"/>
  </r>
  <r>
    <n v="304502"/>
    <s v="CORPORATE SERVICES"/>
    <s v="LEGAL SERVICES"/>
    <s v="4.3 - Legal Services"/>
    <s v="Function:Finance and Administration:Core Function:Legal Services"/>
    <s v="O/304502.BAH.000"/>
    <s v="LEVS:AH:MRC:MUNICIPAL RUNNING COST"/>
    <s v="3502BAH000"/>
    <s v="LEVS:AH:MRC:MUNICIPAL RUNNING COST"/>
    <s v="Function:Finance and Administration:Core Function:Human Resources"/>
    <n v="4500056000"/>
    <s v="BURSARIES (EMPLOYEES)"/>
    <s v="eacbdd63-11d4-45d6-b22b-c15336d86ff8"/>
    <x v="4"/>
    <m/>
    <s v="RV01_LEVS"/>
    <s v="TAXES: PROPERTY RATES: LEVIES"/>
    <n v="1000"/>
    <s v="ADM &amp; HO"/>
    <m/>
    <m/>
    <m/>
  </r>
  <r>
    <n v="304502"/>
    <s v="CORPORATE SERVICES"/>
    <s v="LEGAL SERVICES"/>
    <s v="4.3 - Legal Services"/>
    <s v="Function:Finance and Administration:Core Function:Legal Services"/>
    <s v="O/304502.BAH.000"/>
    <s v="LEVS:AH:MRC:MUNICIPAL RUNNING COST"/>
    <s v="3502BAH000"/>
    <s v="LEVS:AH:MRC:MUNICIPAL RUNNING COST"/>
    <s v="Function:Finance and Administration:Core Function:Human Resources"/>
    <n v="4550006000"/>
    <s v="S&amp;T-DOMESTIC-OWN TRANSPORT"/>
    <s v="61acaf9b-3176-43fd-b290-2701b18f617f"/>
    <x v="4"/>
    <m/>
    <s v="RV01_LEVS"/>
    <s v="TAXES: PROPERTY RATES: LEVIES"/>
    <n v="1000"/>
    <s v="ADM &amp; HO"/>
    <n v="10000"/>
    <n v="12000"/>
    <n v="20000"/>
  </r>
  <r>
    <n v="304502"/>
    <s v="CORPORATE SERVICES"/>
    <s v="LEGAL SERVICES"/>
    <s v="4.3 - Legal Services"/>
    <s v="Function:Finance and Administration:Core Function:Legal Services"/>
    <s v="O/304502.BAH.000"/>
    <s v="LEVS:AH:MRC:MUNICIPAL RUNNING COST"/>
    <s v="3502BAH000"/>
    <s v="LEVS:AH:MRC:MUNICIPAL RUNNING COST"/>
    <s v="Function:Finance and Administration:Core Function:Legal Services"/>
    <n v="4500422000"/>
    <s v="INTERNSHIPS"/>
    <s v="08e3e6ec-ab46-4c1b-8cd0-0b11a5b558c8"/>
    <x v="4"/>
    <m/>
    <s v="RV01_LEVS"/>
    <s v="TAXES: PROPERTY RATES: LEVIES"/>
    <n v="1000"/>
    <s v="ADM &amp; HO"/>
    <n v="0"/>
    <n v="0"/>
    <n v="0"/>
  </r>
  <r>
    <n v="304502"/>
    <s v="CORPORATE SERVICES"/>
    <s v="LEGAL SERVICES"/>
    <s v="4.3 - Legal Services"/>
    <s v="Function:Finance and Administration:Core Function:Legal Services"/>
    <s v="O/304502.BAH.000"/>
    <s v="LEVS:AH:MRC:MUNICIPAL RUNNING COST"/>
    <s v="3502BAH000"/>
    <s v="LEVS:AH:MRC:MUNICIPAL RUNNING COST"/>
    <s v="Function:Finance and Administration:Core Function:Legal Services"/>
    <n v="4700003000"/>
    <s v="OPERATING LEASES:FURNITURE &amp; EQUIP.-OR"/>
    <s v="15423bf5-47b0-4066-a335-371e0e1a2d51"/>
    <x v="4"/>
    <m/>
    <s v="RV01_LEVS"/>
    <s v="TAXES: PROPERTY RATES: LEVIES"/>
    <n v="1000"/>
    <s v="ADM &amp; HO"/>
    <n v="42312"/>
    <n v="42312"/>
    <n v="40000"/>
  </r>
  <r>
    <n v="304502"/>
    <s v="CORPORATE SERVICES"/>
    <s v="LEGAL SERVICES"/>
    <s v="4.3 - Legal Services"/>
    <s v="Function:Finance and Administration:Core Function:Legal Services"/>
    <s v="O/304502.BAH.000"/>
    <s v="LEVS:AH:MRC:MUNICIPAL RUNNING COST"/>
    <s v="3502BAH000"/>
    <s v="LEVS:AH:MRC:MUNICIPAL RUNNING COST"/>
    <s v="Function:Finance and Administration:Core Function:Legal Services"/>
    <n v="4500460000"/>
    <s v="OC:PRINTING. PUBLICATIONS AND BOOKS"/>
    <s v="46fc8d46-1ab0-497d-a8de-d956cc315b74"/>
    <x v="4"/>
    <m/>
    <s v="RV01_LEVS"/>
    <s v="TAXES: PROPERTY RATES: LEVIES"/>
    <n v="1000"/>
    <s v="ADM &amp; HO"/>
    <n v="100000"/>
    <n v="110000"/>
    <n v="115000"/>
  </r>
  <r>
    <n v="304502"/>
    <s v="CORPORATE SERVICES"/>
    <s v="LEGAL SERVICES"/>
    <s v="4.3 - Legal Services"/>
    <s v="Function:Finance and Administration:Core Function:Legal Services"/>
    <s v="O/304502.BAH.000"/>
    <s v="LEVS:AH:MRC:MUNICIPAL RUNNING COST"/>
    <s v="3502BAH000"/>
    <s v="LEVS:AH:MRC:MUNICIPAL RUNNING COST"/>
    <s v="Function:Finance and Administration:Core Function:Legal Services"/>
    <n v="4500306000"/>
    <s v="EXT.COMPUTER SERVICE:SOFTWARE LICENCES-G"/>
    <s v="61183e74-16b1-46ba-89d7-6aa72cfafe60"/>
    <x v="4"/>
    <m/>
    <s v="RV01_LEVS"/>
    <s v="TAXES: PROPERTY RATES: LEVIES"/>
    <n v="1000"/>
    <s v="ADM &amp; HO"/>
    <n v="200000"/>
    <n v="200000"/>
    <n v="200000"/>
  </r>
  <r>
    <n v="304502"/>
    <s v="CORPORATE SERVICES"/>
    <s v="LEGAL SERVICES"/>
    <s v="4.3 - Legal Services"/>
    <s v="Function:Finance and Administration:Core Function:Legal Services"/>
    <s v="O/304502.BAH.X19"/>
    <s v="&quot;LEVS:AH:TWS:CAPBUIL:W/SH"/>
    <s v="3502BAHX19"/>
    <s v="&quot;LEVS:AH:TWS:CAPBUIL:W/SH"/>
    <s v="Function:Finance and Administration:Core Function:Legal Services"/>
    <n v="4550008000"/>
    <s v="S&amp;T-DOMESTIC-PUBLIC TRANSPORT-AIR"/>
    <s v="69d006a8-c744-42ce-8df1-c1fd4bb61aa6"/>
    <x v="4"/>
    <m/>
    <s v="RV01_LEVS"/>
    <s v="TAXES: PROPERTY RATES: LEVIES"/>
    <n v="1000"/>
    <s v="ADM &amp; HO"/>
    <n v="0"/>
    <n v="0"/>
    <n v="0"/>
  </r>
  <r>
    <n v="304502"/>
    <s v="CORPORATE SERVICES"/>
    <s v="LEGAL SERVICES"/>
    <s v="4.3 - Legal Services"/>
    <s v="Function:Finance and Administration:Core Function:Legal Services"/>
    <s v="O/304502.BAH.000"/>
    <s v="LEVS:AH:MRC:MUNICIPAL RUNNING COST"/>
    <s v="3502BAH000"/>
    <s v="LEVS:AH:MRC:MUNICIPAL RUNNING COST"/>
    <s v="Function:Finance and Administration:Core Function:Legal Services"/>
    <n v="4500453000"/>
    <s v="REG.FEES:SEMINARS/CONFERENCES/EVENTS:NATIONAL"/>
    <s v="81ddb85d-5ba0-413a-aea1-6a86b7ec19be"/>
    <x v="4"/>
    <m/>
    <s v="RV01_LEVS"/>
    <s v="TAXES: PROPERTY RATES: LEVIES"/>
    <n v="1000"/>
    <s v="ADM &amp; HO"/>
    <n v="50000"/>
    <n v="50000"/>
    <n v="50000"/>
  </r>
  <r>
    <n v="304502"/>
    <s v="CORPORATE SERVICES"/>
    <s v="LEGAL SERVICES"/>
    <s v="4.3 - Legal Services"/>
    <s v="Function:Finance and Administration:Core Function:Legal Services"/>
    <s v="O/304502.BAH.000"/>
    <s v="LEVS:AH:MRC:MUNICIPAL RUNNING COST"/>
    <s v="3502BAH000"/>
    <s v="LEVS:AH:MRC:MUNICIPAL RUNNING COST"/>
    <s v="Function:Finance and Administration:Core Function:Legal Services"/>
    <n v="4500181000"/>
    <s v="COMMUNICATION:TELEPHONE,FAX,TELEGRAPH"/>
    <s v="941ab780-cdfa-4842-bb68-a7f5ce3e333e"/>
    <x v="4"/>
    <m/>
    <s v="RV01_LEVS"/>
    <s v="TAXES: PROPERTY RATES: LEVIES"/>
    <n v="1000"/>
    <s v="ADM &amp; HO"/>
    <n v="0"/>
    <n v="0"/>
    <n v="0"/>
  </r>
  <r>
    <n v="304502"/>
    <s v="CORPORATE SERVICES"/>
    <s v="LEGAL SERVICES"/>
    <s v="4.3 - Legal Services"/>
    <s v="Function:Finance and Administration:Core Function:Legal Services"/>
    <s v="O/304502.BAH.X19"/>
    <s v="&quot;LEVS:AH:TWS:CAPBUIL:W/SH"/>
    <s v="3502BAHX19"/>
    <s v="&quot;LEVS:AH:TWS:CAPBUIL:W/SH"/>
    <s v="Function:Finance and Administration:Core Function:Legal Services"/>
    <n v="4550003000"/>
    <s v="S&amp;T-DOMESTIC-INCIDENTAL COST"/>
    <s v="99341a8f-bc98-49aa-bcd7-73e525774f45"/>
    <x v="4"/>
    <m/>
    <s v="RV01_LEVS"/>
    <s v="TAXES: PROPERTY RATES: LEVIES"/>
    <n v="1000"/>
    <s v="ADM &amp; HO"/>
    <n v="0"/>
    <n v="0"/>
    <n v="0"/>
  </r>
  <r>
    <n v="304502"/>
    <s v="CORPORATE SERVICES"/>
    <s v="LEGAL SERVICES"/>
    <s v="4.3 - Legal Services"/>
    <s v="Function:Finance and Administration:Core Function:Legal Services"/>
    <s v="O/304502.BAH.000"/>
    <s v="LEVS:AH:MRC:MUNICIPAL RUNNING COST"/>
    <s v="3502BAH000"/>
    <s v="LEVS:AH:MRC:MUNICIPAL RUNNING COST"/>
    <s v="Function:Finance and Administration:Core Function:Legal Services"/>
    <n v="4500411000"/>
    <s v="INSURANCE UNDERWRITING- PREMIUMS"/>
    <s v="bfbf874d-a9e4-4a02-ac45-bf4094fb6ee9"/>
    <x v="4"/>
    <m/>
    <s v="RV01_LEVS"/>
    <s v="TAXES: PROPERTY RATES: LEVIES"/>
    <n v="1000"/>
    <s v="ADM &amp; HO"/>
    <n v="20636"/>
    <n v="21585"/>
    <n v="22578"/>
  </r>
  <r>
    <n v="304502"/>
    <s v="CORPORATE SERVICES"/>
    <s v="LEGAL SERVICES"/>
    <s v="4.3 - Legal Services"/>
    <s v="Function:Finance and Administration:Core Function:Legal Services"/>
    <s v="O/304502.BAH.000"/>
    <s v="LEVS:AH:MRC:MUNICIPAL RUNNING COST"/>
    <s v="3502BAH000"/>
    <s v="LEVS:AH:MRC:MUNICIPAL RUNNING COST"/>
    <s v="Function:Finance and Administration:Core Function:Legal Services"/>
    <n v="4500018000"/>
    <s v="ADS/PUBLICITY/MRKTG.:STAFF RECRUITMENT"/>
    <s v="df76d9ae-77b7-420d-90ff-8b26b21d5d8d"/>
    <x v="4"/>
    <m/>
    <s v="RV01_LEVS"/>
    <s v="TAXES: PROPERTY RATES: LEVIES"/>
    <n v="1000"/>
    <s v="ADM &amp; HO"/>
    <n v="60000"/>
    <n v="65000"/>
    <n v="65000"/>
  </r>
  <r>
    <n v="304502"/>
    <s v="CORPORATE SERVICES"/>
    <s v="LEGAL SERVICES"/>
    <s v="4.3 - Legal Services"/>
    <s v="Function:Finance and Administration:Core Function:Legal Services"/>
    <s v="O/304502.BAH.X19"/>
    <s v="&quot;LEVS:AH:TWS:CAPBUIL:W/SH"/>
    <s v="3502BAHX19"/>
    <s v="&quot;LEVS:AH:TWS:CAPBUIL:W/SH"/>
    <s v="Function:Finance and Administration:Core Function:Legal Services"/>
    <n v="4550000000"/>
    <s v="S&amp;T-DOMESTIC-ACCOMMODATION"/>
    <s v="e598c3b8-3c45-4b44-a92c-e22bb6225498"/>
    <x v="4"/>
    <m/>
    <s v="RV01_LEVS"/>
    <s v="TAXES: PROPERTY RATES: LEVIES"/>
    <n v="1000"/>
    <s v="ADM &amp; HO"/>
    <n v="0"/>
    <n v="0"/>
    <n v="0"/>
  </r>
  <r>
    <n v="304502"/>
    <s v="CORPORATE SERVICES"/>
    <s v="LEGAL SERVICES"/>
    <s v="4.3 - Legal Services"/>
    <s v="Function:Finance and Administration:Core Function:Legal Services"/>
    <s v="O/304502.BAH.000"/>
    <s v="LEVS:AH:MRC:MUNICIPAL RUNNING COST"/>
    <s v="3502BAH000"/>
    <s v="LEVS:AH:MRC:MUNICIPAL RUNNING COST"/>
    <s v="Function:Finance and Administration:Core Function:Legal Services"/>
    <n v="4500454020"/>
    <s v="TRAVEL AGENCY FEES"/>
    <s v="ef69d195-9e57-407c-9c8e-5a2f07eb2b94"/>
    <x v="4"/>
    <m/>
    <s v="RV01_LEVS"/>
    <s v="TAXES: PROPERTY RATES: LEVIES"/>
    <n v="1000"/>
    <s v="ADM &amp; HO"/>
    <n v="0"/>
    <n v="0"/>
    <n v="0"/>
  </r>
  <r>
    <n v="304502"/>
    <s v="CORPORATE SERVICES"/>
    <s v="LEGAL SERVICES"/>
    <s v="4.3 - Legal Services"/>
    <s v="Function:Finance and Administration:Core Function:Legal Services"/>
    <s v="O/304502.BAH.X19"/>
    <s v="&quot;LEVS:AH:TWS:CAPBUIL:W/SH"/>
    <s v="3502BAHX19"/>
    <s v="&quot;LEVS:AH:TWS:CAPBUIL:W/SH"/>
    <s v="Function:Finance and Administration:Core Function:Legal Services"/>
    <n v="4500494020"/>
    <s v="TOLL GATE FEES"/>
    <s v="f8f9b1ea-7c4d-434f-98c3-5cabd868599e"/>
    <x v="4"/>
    <m/>
    <s v="RV01_LEVS"/>
    <s v="TAXES: PROPERTY RATES: LEVIES"/>
    <n v="1000"/>
    <s v="ADM &amp; HO"/>
    <n v="1000"/>
    <n v="1000"/>
    <n v="1000"/>
  </r>
  <r>
    <n v="304502"/>
    <s v="CORPORATE SERVICES"/>
    <s v="LEGAL SERVICES"/>
    <s v="4.3 - Legal Services"/>
    <s v="Function:Finance and Administration:Core Function:Legal Services"/>
    <s v="O/304502.BAH.X19"/>
    <s v="&quot;LEVS:AH:TWS:CAPBUIL:W/SH"/>
    <s v="3502BAHX19"/>
    <s v="&quot;LEVS:AH:TWS:CAPBUIL:W/SH"/>
    <s v="Function:Finance and Administration:Core Function:Legal Services"/>
    <n v="4550001000"/>
    <s v="S&amp;T-DOMESTIC-DAILY ALLOWANCE"/>
    <s v="fd03dca7-ea15-4293-9ab3-1da45074ec7c"/>
    <x v="4"/>
    <m/>
    <s v="RV01_LEVS"/>
    <s v="TAXES: PROPERTY RATES: LEVIES"/>
    <n v="1000"/>
    <s v="ADM &amp; HO"/>
    <n v="0"/>
    <n v="300"/>
    <n v="300"/>
  </r>
  <r>
    <n v="304505"/>
    <s v="CORPORATE SERVICES"/>
    <s v="ARCHIVS_RGSTRY &amp; INF"/>
    <s v="4.4 - Secretariat and Auxiliary Services"/>
    <s v="Function:Finance and Administration:Core Function:Administrative and Corporate Support"/>
    <s v="O/304505.BAH.000"/>
    <s v="LEVS:AH:MRC:MUNICIPAL RUNNING COST"/>
    <s v="3505BAH000"/>
    <s v="LEVS:AH:MRC:MUNICIPAL RUNNING COST"/>
    <s v="Function:Finance and Administration:Core Function:Administrative and Corporate Support"/>
    <n v="4700003000"/>
    <s v="OPERATING LEASES:FURNITURE &amp; EQUIP.-OR"/>
    <s v="15423bf5-47b0-4066-a335-371e0e1a2d51"/>
    <x v="4"/>
    <m/>
    <s v="RV01_LEVS"/>
    <s v="TAXES: PROPERTY RATES: LEVIES"/>
    <n v="1000"/>
    <s v="ADM &amp; HO"/>
    <n v="42312"/>
    <n v="42312"/>
    <n v="45000"/>
  </r>
  <r>
    <n v="304505"/>
    <s v="CORPORATE SERVICES"/>
    <s v="ARCHIVS_RGSTRY &amp; INF"/>
    <s v="4.4 - Secretariat and Auxiliary Services"/>
    <s v="Function:Finance and Administration:Core Function:Administrative and Corporate Support"/>
    <s v="O/304505.BAH.X19"/>
    <s v="&quot;LEVS:AH:TWS:CAPBUIL:W/SH"/>
    <s v="3505BAHX19"/>
    <s v="&quot;LEVS:AH:TWS:CAPBUIL:W/SH"/>
    <s v="Function:Finance and Administration:Core Function:Administrative and Corporate Support"/>
    <n v="4550004000"/>
    <s v="S&amp;T-DOMESTIC-CAR RENTAL"/>
    <s v="2a922f34-70d6-4fa2-9b4e-c723bb0b9589"/>
    <x v="4"/>
    <m/>
    <s v="RV01_LEVS"/>
    <s v="TAXES: PROPERTY RATES: LEVIES"/>
    <n v="1000"/>
    <s v="ADM &amp; HO"/>
    <n v="0"/>
    <n v="0"/>
    <n v="0"/>
  </r>
  <r>
    <n v="304505"/>
    <s v="CORPORATE SERVICES"/>
    <s v="ARCHIVS_RGSTRY &amp; INF"/>
    <s v="4.4 - Secretariat and Auxiliary Services"/>
    <s v="Function:Finance and Administration:Core Function:Administrative and Corporate Support"/>
    <s v="O/304505.BAH.000"/>
    <s v="LEVS:AH:MRC:MUNICIPAL RUNNING COST"/>
    <s v="3505BAH000"/>
    <s v="LEVS:AH:MRC:MUNICIPAL RUNNING COST"/>
    <s v="Function:Finance and Administration:Core Function:Administrative and Corporate Support"/>
    <n v="4500460000"/>
    <s v="OC:PRINTING. PUBLICATIONS AND BOOKS"/>
    <s v="46fc8d46-1ab0-497d-a8de-d956cc315b74"/>
    <x v="4"/>
    <m/>
    <s v="RV01_LEVS"/>
    <s v="TAXES: PROPERTY RATES: LEVIES"/>
    <n v="1000"/>
    <s v="ADM &amp; HO"/>
    <n v="20000"/>
    <n v="25000"/>
    <n v="30000"/>
  </r>
  <r>
    <n v="304505"/>
    <s v="CORPORATE SERVICES"/>
    <s v="ARCHIVS_RGSTRY &amp; INF"/>
    <s v="4.4 - Secretariat and Auxiliary Services"/>
    <s v="Function:Finance and Administration:Core Function:Administrative and Corporate Support"/>
    <s v="O/304505.BAH.000"/>
    <s v="LEVS:AH:MRC:MUNICIPAL RUNNING COST"/>
    <s v="3505BAH000"/>
    <s v="LEVS:AH:MRC:MUNICIPAL RUNNING COST"/>
    <s v="Function:Finance and Administration:Core Function:Administrative and Corporate Support"/>
    <n v="4500175000"/>
    <s v="COMMUNICATION:POSTAGE/STAMPS/FRANKING MACHINES"/>
    <s v="5890cecb-21cd-4f11-85cd-0b04db4bdfda"/>
    <x v="4"/>
    <m/>
    <s v="RV01_LEVS"/>
    <s v="TAXES: PROPERTY RATES: LEVIES"/>
    <n v="1000"/>
    <s v="ADM &amp; HO"/>
    <n v="45000"/>
    <n v="50000"/>
    <n v="55000"/>
  </r>
  <r>
    <n v="304505"/>
    <s v="CORPORATE SERVICES"/>
    <s v="ARCHIVS_RGSTRY &amp; INF"/>
    <s v="4.4 - Secretariat and Auxiliary Services"/>
    <s v="Function:Finance and Administration:Core Function:Administrative and Corporate Support"/>
    <s v="O/304505.BAH.000"/>
    <s v="LEVS:AH:MRC:MUNICIPAL RUNNING COST"/>
    <s v="3505BAH000"/>
    <s v="LEVS:AH:MRC:MUNICIPAL RUNNING COST"/>
    <s v="Function:Finance and Administration:Core Function:Administrative and Corporate Support"/>
    <n v="4500453000"/>
    <s v="REG.FEES:SEMINARS/CONFERENCES/EVENTS:NATIONAL"/>
    <s v="81ddb85d-5ba0-413a-aea1-6a86b7ec19be"/>
    <x v="4"/>
    <m/>
    <s v="RV01_LEVS"/>
    <s v="TAXES: PROPERTY RATES: LEVIES"/>
    <n v="1000"/>
    <s v="ADM &amp; HO"/>
    <n v="0"/>
    <n v="20000"/>
    <n v="20000"/>
  </r>
  <r>
    <n v="304505"/>
    <s v="CORPORATE SERVICES"/>
    <s v="ARCHIVS_RGSTRY &amp; INF"/>
    <s v="4.4 - Secretariat and Auxiliary Services"/>
    <s v="Function:Finance and Administration:Core Function:Administrative and Corporate Support"/>
    <s v="O/304505.BAH.000"/>
    <s v="LEVS:AH:MRC:MUNICIPAL RUNNING COST"/>
    <s v="3505BAH000"/>
    <s v="LEVS:AH:MRC:MUNICIPAL RUNNING COST"/>
    <s v="Function:Finance and Administration:Core Function:Administrative and Corporate Support"/>
    <n v="4500493010"/>
    <s v="STORAGE OF FILES (ARCHIVING)"/>
    <s v="9b95b733-6c32-4dd0-9720-e3ffcea16ef7"/>
    <x v="4"/>
    <m/>
    <s v="RV01_LEVS"/>
    <s v="TAXES: PROPERTY RATES: LEVIES"/>
    <n v="1000"/>
    <s v="ADM &amp; HO"/>
    <n v="9600"/>
    <n v="12000"/>
    <n v="15000"/>
  </r>
  <r>
    <n v="304505"/>
    <s v="CORPORATE SERVICES"/>
    <s v="ARCHIVS_RGSTRY &amp; INF"/>
    <s v="4.4 - Secretariat and Auxiliary Services"/>
    <s v="Function:Finance and Administration:Core Function:Administrative and Corporate Support"/>
    <s v="O/304505.BAH.000"/>
    <s v="LEVS:AH:MRC:MUNICIPAL RUNNING COST"/>
    <s v="3505BAH000"/>
    <s v="LEVS:AH:MRC:MUNICIPAL RUNNING COST"/>
    <s v="Function:Finance and Administration:Core Function:Administrative and Corporate Support"/>
    <n v="4500411000"/>
    <s v="INSURANCE UNDERWRITING- PREMIUMS"/>
    <s v="bfbf874d-a9e4-4a02-ac45-bf4094fb6ee9"/>
    <x v="4"/>
    <m/>
    <s v="RV01_LEVS"/>
    <s v="TAXES: PROPERTY RATES: LEVIES"/>
    <n v="1000"/>
    <s v="ADM &amp; HO"/>
    <n v="1981"/>
    <n v="2072"/>
    <n v="2167"/>
  </r>
  <r>
    <n v="304505"/>
    <s v="CORPORATE SERVICES"/>
    <s v="ARCHIVS_RGSTRY &amp; INF"/>
    <s v="4.4 - Secretariat and Auxiliary Services"/>
    <s v="Function:Finance and Administration:Core Function:Administrative and Corporate Support"/>
    <s v="O/304505.BAH.000"/>
    <s v="LEVS:AH:MRC:MUNICIPAL RUNNING COST"/>
    <s v="3505BAH000"/>
    <s v="LEVS:AH:MRC:MUNICIPAL RUNNING COST"/>
    <s v="Function:Finance and Administration:Core Function:Administrative and Corporate Support"/>
    <n v="4500056000"/>
    <s v="BURSARIES (EMPLOYEES)"/>
    <s v="eacbdd63-11d4-45d6-b22b-c15336d86ff8"/>
    <x v="4"/>
    <m/>
    <s v="RV01_LEVS"/>
    <s v="TAXES: PROPERTY RATES: LEVIES"/>
    <n v="1000"/>
    <s v="ADM &amp; HO"/>
    <n v="0"/>
    <n v="25000"/>
    <n v="25000"/>
  </r>
  <r>
    <n v="304505"/>
    <s v="CORPORATE SERVICES"/>
    <s v="ARCHIVS_RGSTRY &amp; INF"/>
    <s v="4.4 - Secretariat and Auxiliary Services"/>
    <s v="Function:Finance and Administration:Core Function:Administrative and Corporate Support"/>
    <s v="O/304505.BAH.000"/>
    <s v="LEVS:AH:MRC:MUNICIPAL RUNNING COST"/>
    <s v="3505BAH000"/>
    <s v="LEVS:AH:MRC:MUNICIPAL RUNNING COST"/>
    <s v="Function:Finance and Administration:Core Function:Administrative and Corporate Support"/>
    <n v="4500172000"/>
    <s v="COMMUNICATION:LICENCES"/>
    <s v="edff49ce-3990-45bb-bbf4-4887f139787c"/>
    <x v="4"/>
    <m/>
    <s v="RV01_LEVS"/>
    <s v="TAXES: PROPERTY RATES: LEVIES"/>
    <n v="1000"/>
    <s v="ADM &amp; HO"/>
    <n v="0"/>
    <n v="0"/>
    <n v="0"/>
  </r>
  <r>
    <n v="304505"/>
    <s v="CORPORATE SERVICES"/>
    <s v="ARCHIVS_RGSTRY &amp; INF"/>
    <s v="4.4 - Secretariat and Auxiliary Services"/>
    <s v="Function:Finance and Administration:Core Function:Administrative and Corporate Support"/>
    <s v="O/304505.BAH.000"/>
    <s v="LEVS:AH:MRC:MUNICIPAL RUNNING COST"/>
    <s v="3505BAH000"/>
    <s v="LEVS:AH:MRC:MUNICIPAL RUNNING COST"/>
    <s v="Function:Finance and Administration:Core Function:Administrative and Corporate Support"/>
    <n v="4500454020"/>
    <s v="TRAVEL AGENCY FEES"/>
    <s v="ef69d195-9e57-407c-9c8e-5a2f07eb2b94"/>
    <x v="4"/>
    <m/>
    <s v="RV01_LEVS"/>
    <s v="TAXES: PROPERTY RATES: LEVIES"/>
    <n v="1000"/>
    <s v="ADM &amp; HO"/>
    <n v="0"/>
    <n v="0"/>
    <n v="0"/>
  </r>
  <r>
    <n v="304505"/>
    <s v="CORPORATE SERVICES"/>
    <s v="ARCHIVS_RGSTRY &amp; INF"/>
    <s v="4.4 - Secretariat and Auxiliary Services"/>
    <s v="Function:Finance and Administration:Core Function:Administrative and Corporate Support"/>
    <s v="O/304505.BAH.X19"/>
    <s v="&quot;LEVS:AH:TWS:CAPBUIL:W/SH"/>
    <s v="3505BAHX19"/>
    <s v="&quot;LEVS:AH:TWS:CAPBUIL:W/SH"/>
    <s v="Function:Finance and Administration:Core Function:Administrative and Corporate Support"/>
    <n v="4500494020"/>
    <s v="TOLL GATE FEES"/>
    <s v="f8f9b1ea-7c4d-434f-98c3-5cabd868599e"/>
    <x v="4"/>
    <m/>
    <s v="RV01_LEVS"/>
    <s v="TAXES: PROPERTY RATES: LEVIES"/>
    <n v="1000"/>
    <s v="ADM &amp; HO"/>
    <n v="0"/>
    <n v="0"/>
    <n v="0"/>
  </r>
  <r>
    <n v="304506"/>
    <s v="CORPORATE SERVICES"/>
    <s v="PRINTING"/>
    <s v="4.4 - Secretariat and Auxiliary Services"/>
    <s v="Function:Finance and Administration:Core Function:Administrative and Corporate Support"/>
    <s v="O/304506.BAH.000"/>
    <s v="LEVS:AH:MRC:MUNICIPAL RUNNING COST"/>
    <s v="3506BAH000"/>
    <s v="LEVS:AH:MRC:MUNICIPAL RUNNING COST"/>
    <s v="Function:Finance and Administration:Core Function:Administrative and Corporate Support"/>
    <n v="4700003000"/>
    <s v="OPERATING LEASES:FURNITURE &amp; EQUIP.-OR"/>
    <s v="15423bf5-47b0-4066-a335-371e0e1a2d51"/>
    <x v="4"/>
    <m/>
    <s v="RV01_LEVS"/>
    <s v="TAXES: PROPERTY RATES: LEVIES"/>
    <n v="1000"/>
    <s v="ADM &amp; HO"/>
    <n v="210258"/>
    <n v="450000"/>
    <n v="450000"/>
  </r>
  <r>
    <n v="304506"/>
    <s v="CORPORATE SERVICES"/>
    <s v="PRINTING"/>
    <s v="4.4 - Secretariat and Auxiliary Services"/>
    <s v="Function:Finance and Administration:Core Function:Administrative and Corporate Support"/>
    <s v="O/304506.BAH.000"/>
    <s v="LEVS:AH:MRC:MUNICIPAL RUNNING COST"/>
    <s v="3506BAH000"/>
    <s v="LEVS:AH:MRC:MUNICIPAL RUNNING COST"/>
    <s v="Function:Finance and Administration:Core Function:Administrative and Corporate Support"/>
    <n v="4500460000"/>
    <s v="OC:PRINTING. PUBLICATIONS AND BOOKS"/>
    <s v="46fc8d46-1ab0-497d-a8de-d956cc315b74"/>
    <x v="4"/>
    <m/>
    <s v="RV01_LEVS"/>
    <s v="TAXES: PROPERTY RATES: LEVIES"/>
    <n v="1000"/>
    <s v="ADM &amp; HO"/>
    <n v="600000"/>
    <n v="750000"/>
    <n v="760000"/>
  </r>
  <r>
    <n v="304506"/>
    <s v="CORPORATE SERVICES"/>
    <s v="PRINTING"/>
    <s v="4.4 - Secretariat and Auxiliary Services"/>
    <s v="Function:Finance and Administration:Core Function:Administrative and Corporate Support"/>
    <s v="O/304506.BAH.000"/>
    <s v="LEVS:AH:MRC:MUNICIPAL RUNNING COST"/>
    <s v="3506BAH000"/>
    <s v="LEVS:AH:MRC:MUNICIPAL RUNNING COST"/>
    <s v="Function:Finance and Administration:Core Function:Administrative and Corporate Support"/>
    <n v="4560100000"/>
    <s v="UNIFORM &amp; PROTECTIVE CLOTHING"/>
    <s v="b97a40d5-b8be-4b7c-a935-254863475da6"/>
    <x v="4"/>
    <m/>
    <s v="RV01_LEVS"/>
    <s v="TAXES: PROPERTY RATES: LEVIES"/>
    <n v="1000"/>
    <s v="ADM &amp; HO"/>
    <n v="15000"/>
    <n v="20000"/>
    <n v="20000"/>
  </r>
  <r>
    <n v="304506"/>
    <s v="CORPORATE SERVICES"/>
    <s v="PRINTING"/>
    <s v="4.4 - Secretariat and Auxiliary Services"/>
    <s v="Function:Finance and Administration:Core Function:Administrative and Corporate Support"/>
    <s v="O/304506.BAH.000"/>
    <s v="LEVS:AH:MRC:MUNICIPAL RUNNING COST"/>
    <s v="3506BAH000"/>
    <s v="LEVS:AH:MRC:MUNICIPAL RUNNING COST"/>
    <s v="Function:Finance and Administration:Core Function:Administrative and Corporate Support"/>
    <n v="4500411000"/>
    <s v="INSURANCE UNDERWRITING- PREMIUMS"/>
    <s v="bfbf874d-a9e4-4a02-ac45-bf4094fb6ee9"/>
    <x v="4"/>
    <m/>
    <s v="RV01_LEVS"/>
    <s v="TAXES: PROPERTY RATES: LEVIES"/>
    <n v="1000"/>
    <s v="ADM &amp; HO"/>
    <n v="2365"/>
    <n v="2473"/>
    <n v="2587"/>
  </r>
  <r>
    <n v="304506"/>
    <s v="CORPORATE SERVICES"/>
    <s v="PRINTING"/>
    <s v="4.4 - Secretariat and Auxiliary Services"/>
    <s v="Function:Finance and Administration:Core Function:Administrative and Corporate Support"/>
    <s v="O/304506.BAH.000"/>
    <s v="LEVS:AH:MRC:MUNICIPAL RUNNING COST"/>
    <s v="3506BAH000"/>
    <s v="LEVS:AH:MRC:MUNICIPAL RUNNING COST"/>
    <s v="Function:Finance and Administration:Core Function:Administrative and Corporate Support"/>
    <n v="4500056000"/>
    <s v="BURSARIES (EMPLOYEES)"/>
    <s v="eacbdd63-11d4-45d6-b22b-c15336d86ff8"/>
    <x v="4"/>
    <m/>
    <s v="RV01_LEVS"/>
    <s v="TAXES: PROPERTY RATES: LEVIES"/>
    <n v="1000"/>
    <s v="ADM &amp; HO"/>
    <n v="60000"/>
    <n v="100000"/>
    <n v="100000"/>
  </r>
  <r>
    <n v="304507"/>
    <s v="CORPORATE SERVICES"/>
    <s v="SECRETARIAT"/>
    <s v="4.4 - Secretariat and Auxiliary Services"/>
    <s v="Function:Finance and Administration:Core Function:Administrative and Corporate Support"/>
    <s v="O/304507.BAH.000"/>
    <s v="LEVS:AH:MRC:MUNICIPAL RUNNING COST"/>
    <s v="3507BAH000"/>
    <s v="LEVS:AH:MRC:MUNICIPAL RUNNING COST"/>
    <s v="Function:Finance and Administration:Core Function:Administrative and Corporate Support"/>
    <n v="4700003000"/>
    <s v="OPERATING LEASES:FURNITURE &amp; EQUIP.-OR"/>
    <s v="15423bf5-47b0-4066-a335-371e0e1a2d51"/>
    <x v="4"/>
    <m/>
    <s v="RV01_LEVS"/>
    <s v="TAXES: PROPERTY RATES: LEVIES"/>
    <n v="1000"/>
    <s v="ADM &amp; HO"/>
    <n v="87000"/>
    <n v="87000"/>
    <n v="90000"/>
  </r>
  <r>
    <n v="304507"/>
    <s v="CORPORATE SERVICES"/>
    <s v="SECRETARIAT"/>
    <s v="4.4 - Secretariat and Auxiliary Services"/>
    <s v="Function:Finance and Administration:Core Function:Administrative and Corporate Support"/>
    <s v="O/304507.BAH.X19"/>
    <s v="&quot;LEVS:AH:TWS:CAPBUIL:W/SH"/>
    <s v="3507BAHX19"/>
    <s v="&quot;LEVS:AH:TWS:CAPBUIL:W/SH"/>
    <s v="Function:Finance and Administration:Core Function:Administrative and Corporate Support"/>
    <n v="4550004000"/>
    <s v="S&amp;T-DOMESTIC-CAR RENTAL"/>
    <s v="2a922f34-70d6-4fa2-9b4e-c723bb0b9589"/>
    <x v="4"/>
    <m/>
    <s v="RV01_LEVS"/>
    <s v="TAXES: PROPERTY RATES: LEVIES"/>
    <n v="1000"/>
    <s v="ADM &amp; HO"/>
    <n v="5000"/>
    <n v="8000"/>
    <n v="12000"/>
  </r>
  <r>
    <n v="304507"/>
    <s v="CORPORATE SERVICES"/>
    <s v="SECRETARIAT"/>
    <s v="4.4 - Secretariat and Auxiliary Services"/>
    <s v="Function:Finance and Administration:Core Function:Administrative and Corporate Support"/>
    <s v="O/304507.BAH.000"/>
    <s v="LEVS:AH:MRC:MUNICIPAL RUNNING COST"/>
    <s v="3507BAH000"/>
    <s v="LEVS:AH:MRC:MUNICIPAL RUNNING COST"/>
    <s v="Function:Finance and Administration:Core Function:Administrative and Corporate Support"/>
    <n v="4500460000"/>
    <s v="OC:PRINTING. PUBLICATIONS AND BOOKS"/>
    <s v="46fc8d46-1ab0-497d-a8de-d956cc315b74"/>
    <x v="4"/>
    <m/>
    <s v="RV01_LEVS"/>
    <s v="TAXES: PROPERTY RATES: LEVIES"/>
    <n v="1000"/>
    <s v="ADM &amp; HO"/>
    <n v="135000"/>
    <n v="150000"/>
    <n v="180000"/>
  </r>
  <r>
    <n v="304507"/>
    <s v="CORPORATE SERVICES"/>
    <s v="SECRETARIAT"/>
    <s v="4.4 - Secretariat and Auxiliary Services"/>
    <s v="Function:Finance and Administration:Core Function:Administrative and Corporate Support"/>
    <s v="O/304507.BAH.000"/>
    <s v="LEVS:AH:MRC:MUNICIPAL RUNNING COST"/>
    <s v="3507BAH000"/>
    <s v="LEVS:AH:MRC:MUNICIPAL RUNNING COST"/>
    <s v="Function:Finance and Administration:Core Function:Administrative and Corporate Support"/>
    <n v="4500181000"/>
    <s v="COMMUNICATION:TELEPHONE,FAX,TELEGRAPH"/>
    <s v="941ab780-cdfa-4842-bb68-a7f5ce3e333e"/>
    <x v="4"/>
    <m/>
    <s v="RV01_LEVS"/>
    <s v="TAXES: PROPERTY RATES: LEVIES"/>
    <n v="1000"/>
    <s v="ADM &amp; HO"/>
    <n v="42000"/>
    <n v="50000"/>
    <n v="55000"/>
  </r>
  <r>
    <n v="304507"/>
    <s v="CORPORATE SERVICES"/>
    <s v="SECRETARIAT"/>
    <s v="4.4 - Secretariat and Auxiliary Services"/>
    <s v="Function:Finance and Administration:Core Function:Administrative and Corporate Support"/>
    <s v="O/304507.BAH.000"/>
    <s v="LEVS:AH:MRC:MUNICIPAL RUNNING COST"/>
    <s v="3507BAH000"/>
    <s v="LEVS:AH:MRC:MUNICIPAL RUNNING COST"/>
    <s v="Function:Finance and Administration:Core Function:Administrative and Corporate Support"/>
    <n v="4500411000"/>
    <s v="INSURANCE UNDERWRITING- PREMIUMS"/>
    <s v="bfbf874d-a9e4-4a02-ac45-bf4094fb6ee9"/>
    <x v="4"/>
    <m/>
    <s v="RV01_LEVS"/>
    <s v="TAXES: PROPERTY RATES: LEVIES"/>
    <n v="1000"/>
    <s v="ADM &amp; HO"/>
    <n v="11700.33"/>
    <n v="12239"/>
    <n v="12802"/>
  </r>
  <r>
    <n v="304507"/>
    <s v="CORPORATE SERVICES"/>
    <s v="SECRETARIAT"/>
    <s v="4.4 - Secretariat and Auxiliary Services"/>
    <s v="Function:Finance and Administration:Core Function:Administrative and Corporate Support"/>
    <s v="O/304507.BAH.000"/>
    <s v="LEVS:AH:MRC:MUNICIPAL RUNNING COST"/>
    <s v="3507BAH000"/>
    <s v="LEVS:AH:MRC:MUNICIPAL RUNNING COST"/>
    <s v="Function:Finance and Administration:Core Function:Administrative and Corporate Support"/>
    <n v="4500056000"/>
    <s v="BURSARIES (EMPLOYEES)"/>
    <s v="eacbdd63-11d4-45d6-b22b-c15336d86ff8"/>
    <x v="4"/>
    <m/>
    <s v="RV01_LEVS"/>
    <s v="TAXES: PROPERTY RATES: LEVIES"/>
    <n v="1000"/>
    <s v="ADM &amp; HO"/>
    <n v="0"/>
    <n v="25000"/>
    <n v="25000"/>
  </r>
  <r>
    <n v="304507"/>
    <s v="CORPORATE SERVICES"/>
    <s v="SECRETARIAT"/>
    <s v="4.4 - Secretariat and Auxiliary Services"/>
    <s v="Function:Finance and Administration:Core Function:Administrative and Corporate Support"/>
    <s v="O/304507.BAH.X19"/>
    <s v="&quot;LEVS:AH:TWS:CAPBUIL:W/SH"/>
    <s v="3507BAHX19"/>
    <s v="&quot;LEVS:AH:TWS:CAPBUIL:W/SH"/>
    <s v="Function:Finance and Administration:Core Function:Administrative and Corporate Support"/>
    <n v="4500494020"/>
    <s v="TOLL GATE FEES"/>
    <s v="f8f9b1ea-7c4d-434f-98c3-5cabd868599e"/>
    <x v="4"/>
    <m/>
    <s v="RV01_LEVS"/>
    <s v="TAXES: PROPERTY RATES: LEVIES"/>
    <n v="1000"/>
    <s v="ADM &amp; HO"/>
    <n v="2000"/>
    <n v="5000"/>
    <n v="6000"/>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500422000"/>
    <s v="INTERNSHIPS"/>
    <s v="08e3e6ec-ab46-4c1b-8cd0-0b11a5b558c8"/>
    <x v="4"/>
    <m/>
    <s v="RV01_LEVS"/>
    <s v="TAXES: PROPERTY RATES: LEVIES"/>
    <n v="1000"/>
    <s v="ADM &amp; HO"/>
    <n v="0"/>
    <n v="0"/>
    <n v="0"/>
  </r>
  <r>
    <n v="304525"/>
    <s v="CORPORATE SERVICES"/>
    <s v="ORG DEV &amp; SKLS DEV"/>
    <s v="4.1 - Human Resources Management"/>
    <s v="Function:Finance and Administration:Core Function:Human Resources"/>
    <s v="O/304525.BAH.000"/>
    <s v="LEVS:AH:MRC:MUNICIPAL RUNNING COST"/>
    <s v="3530BAH000"/>
    <s v="LEVS:AH:MRC:MUNICIPAL RUNNING COST"/>
    <s v="Function:Finance and Administration:Core Function:Human Resources"/>
    <n v="4500422010"/>
    <s v="LEARNERSHIPS"/>
    <s v="08e3e6ec-ab46-4c1b-8cd0-0b11a5b558c8"/>
    <x v="4"/>
    <m/>
    <s v="RV01_LEVS"/>
    <s v="TAXES: PROPERTY RATES: LEVIES"/>
    <n v="1000"/>
    <s v="ADM &amp; HO"/>
    <n v="80000"/>
    <n v="80000"/>
    <n v="80000"/>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700003000"/>
    <s v="OPERATING LEASES:FURNITURE &amp; EQUIP.-OR"/>
    <s v="15423bf5-47b0-4066-a335-371e0e1a2d51"/>
    <x v="4"/>
    <m/>
    <s v="RV01_LEVS"/>
    <s v="TAXES: PROPERTY RATES: LEVIES"/>
    <n v="1000"/>
    <s v="ADM &amp; HO"/>
    <n v="116064"/>
    <n v="120000"/>
    <n v="120000"/>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550004000"/>
    <s v="S&amp;T-DOMESTIC-CAR RENTAL"/>
    <s v="2a922f34-70d6-4fa2-9b4e-c723bb0b9589"/>
    <x v="4"/>
    <m/>
    <s v="RV01_LEVS"/>
    <s v="TAXES: PROPERTY RATES: LEVIES"/>
    <n v="1000"/>
    <s v="ADM &amp; HO"/>
    <n v="20000"/>
    <n v="20000"/>
    <n v="20000"/>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550002000"/>
    <s v="S&amp;T-DOMESTIC-FOOD &amp; BEVERAGE (SERVED)"/>
    <s v="44fd58bf-087c-42a6-99bb-d946fa5a66d3"/>
    <x v="4"/>
    <m/>
    <s v="RV01_LEVS"/>
    <s v="TAXES: PROPERTY RATES: LEVIES"/>
    <n v="1000"/>
    <s v="ADM &amp; HO"/>
    <n v="5000"/>
    <n v="10000"/>
    <n v="10000"/>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500460000"/>
    <s v="OC:PRINTING. PUBLICATIONS AND BOOKS"/>
    <s v="46fc8d46-1ab0-497d-a8de-d956cc315b74"/>
    <x v="4"/>
    <m/>
    <s v="RV01_LEVS"/>
    <s v="TAXES: PROPERTY RATES: LEVIES"/>
    <n v="1000"/>
    <s v="ADM &amp; HO"/>
    <n v="100000"/>
    <n v="120000"/>
    <n v="12000"/>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500306000"/>
    <s v="EXT.COMPUTER SERVICE:SOFTWARE LICENCES-G"/>
    <s v="61183e74-16b1-46ba-89d7-6aa72cfafe60"/>
    <x v="4"/>
    <m/>
    <s v="RV01_LEVS"/>
    <s v="TAXES: PROPERTY RATES: LEVIES"/>
    <n v="1000"/>
    <s v="ADM &amp; HO"/>
    <n v="0"/>
    <n v="0"/>
    <n v="0"/>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550006000"/>
    <s v="S&amp;T-DOMESTIC-OWN TRANSPORT"/>
    <s v="61acaf9b-3176-43fd-b290-2701b18f617f"/>
    <x v="4"/>
    <m/>
    <s v="RV01_LEVS"/>
    <s v="TAXES: PROPERTY RATES: LEVIES"/>
    <n v="1000"/>
    <s v="ADM &amp; HO"/>
    <n v="10000"/>
    <n v="15000"/>
    <n v="15000"/>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550008000"/>
    <s v="S&amp;T-DOMESTIC-PUBLIC TRANSPORT-AIR"/>
    <s v="69d006a8-c744-42ce-8df1-c1fd4bb61aa6"/>
    <x v="4"/>
    <m/>
    <s v="RV01_LEVS"/>
    <s v="TAXES: PROPERTY RATES: LEVIES"/>
    <n v="1000"/>
    <s v="ADM &amp; HO"/>
    <n v="35000"/>
    <n v="40000"/>
    <n v="40000"/>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500453000"/>
    <s v="REG.FEES:SEMINARS/CONFERENCES/EVENTS:NATIONAL"/>
    <s v="81ddb85d-5ba0-413a-aea1-6a86b7ec19be"/>
    <x v="4"/>
    <m/>
    <s v="RV01_LEVS"/>
    <s v="TAXES: PROPERTY RATES: LEVIES"/>
    <n v="1000"/>
    <s v="ADM &amp; HO"/>
    <n v="40000"/>
    <n v="50000"/>
    <n v="50000"/>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500181000"/>
    <s v="COMMUNICATION:TELEPHONE,FAX,TELEGRAPH"/>
    <s v="941ab780-cdfa-4842-bb68-a7f5ce3e333e"/>
    <x v="4"/>
    <m/>
    <s v="RV01_LEVS"/>
    <s v="TAXES: PROPERTY RATES: LEVIES"/>
    <n v="1000"/>
    <s v="ADM &amp; HO"/>
    <n v="0"/>
    <n v="0"/>
    <n v="0"/>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500009000"/>
    <s v="CORPORATE MUNICIPAL ACTIVITIES"/>
    <s v="94ded894-6bd4-4532-9789-fc4219fcfbe2"/>
    <x v="4"/>
    <m/>
    <s v="RV01_LEVS"/>
    <s v="TAXES: PROPERTY RATES: LEVIES"/>
    <n v="1000"/>
    <s v="ADM &amp; HO"/>
    <n v="15000"/>
    <n v="25000"/>
    <n v="25000"/>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550003000"/>
    <s v="S&amp;T-DOMESTIC-INCIDENTAL COST"/>
    <s v="99341a8f-bc98-49aa-bcd7-73e525774f45"/>
    <x v="4"/>
    <m/>
    <s v="RV01_LEVS"/>
    <s v="TAXES: PROPERTY RATES: LEVIES"/>
    <n v="1000"/>
    <s v="ADM &amp; HO"/>
    <n v="1000"/>
    <n v="1000"/>
    <n v="1000"/>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500215000"/>
    <s v="ENTERTAINMENT:SENIOR MGMT."/>
    <s v="b5612cf8-c146-4f6a-9dca-c7ee42670769"/>
    <x v="4"/>
    <m/>
    <s v="RV01_LEVS"/>
    <s v="TAXES: PROPERTY RATES: LEVIES"/>
    <n v="1000"/>
    <s v="ADM &amp; HO"/>
    <n v="12000"/>
    <n v="15000"/>
    <n v="15000"/>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500411000"/>
    <s v="INSURANCE UNDERWRITING- PREMIUMS"/>
    <s v="bfbf874d-a9e4-4a02-ac45-bf4094fb6ee9"/>
    <x v="4"/>
    <m/>
    <s v="RV01_LEVS"/>
    <s v="TAXES: PROPERTY RATES: LEVIES"/>
    <n v="1000"/>
    <s v="ADM &amp; HO"/>
    <n v="18942.580000000002"/>
    <n v="18914"/>
    <n v="20726"/>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500150000"/>
    <s v="CATERING MUNICIPAL ACTIVITIES"/>
    <s v="ddde6a75-7115-45cb-bbb7-14b8a3c46fe3"/>
    <x v="4"/>
    <m/>
    <s v="RV01_LEVS"/>
    <s v="TAXES: PROPERTY RATES: LEVIES"/>
    <n v="1000"/>
    <s v="ADM &amp; HO"/>
    <n v="20000"/>
    <n v="20000"/>
    <n v="20000"/>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500018000"/>
    <s v="ADS/PUBLICITY/MRKTG.:STAFF RECRUITMENT"/>
    <s v="df76d9ae-77b7-420d-90ff-8b26b21d5d8d"/>
    <x v="4"/>
    <m/>
    <s v="RV01_LEVS"/>
    <s v="TAXES: PROPERTY RATES: LEVIES"/>
    <n v="1000"/>
    <s v="ADM &amp; HO"/>
    <n v="500000"/>
    <n v="1000000"/>
    <n v="1500000"/>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550000000"/>
    <s v="S&amp;T-DOMESTIC-ACCOMMODATION"/>
    <s v="e598c3b8-3c45-4b44-a92c-e22bb6225498"/>
    <x v="4"/>
    <m/>
    <s v="RV01_LEVS"/>
    <s v="TAXES: PROPERTY RATES: LEVIES"/>
    <n v="1000"/>
    <s v="ADM &amp; HO"/>
    <n v="15000"/>
    <n v="50000"/>
    <n v="50000"/>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500056000"/>
    <s v="BURSARIES (EMPLOYEES)"/>
    <s v="eacbdd63-11d4-45d6-b22b-c15336d86ff8"/>
    <x v="4"/>
    <m/>
    <s v="RV01_LEVS"/>
    <s v="TAXES: PROPERTY RATES: LEVIES"/>
    <n v="1000"/>
    <s v="ADM &amp; HO"/>
    <n v="200000"/>
    <n v="200000"/>
    <n v="200000"/>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500454020"/>
    <s v="TRAVEL AGENCY FEES"/>
    <s v="ef69d195-9e57-407c-9c8e-5a2f07eb2b94"/>
    <x v="4"/>
    <m/>
    <s v="RV01_LEVS"/>
    <s v="TAXES: PROPERTY RATES: LEVIES"/>
    <n v="1000"/>
    <s v="ADM &amp; HO"/>
    <n v="2000"/>
    <n v="5000"/>
    <n v="5000"/>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560050000"/>
    <s v="S&amp;T-NON-EMPLOYEES INTERVIEW COSTS"/>
    <s v="f233d6ea-021b-4adc-884b-d527750777f1"/>
    <x v="4"/>
    <m/>
    <s v="RV01_LEVS"/>
    <s v="TAXES: PROPERTY RATES: LEVIES"/>
    <n v="1000"/>
    <s v="ADM &amp; HO"/>
    <n v="70000"/>
    <n v="100000"/>
    <n v="100000"/>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500494020"/>
    <s v="TOLL GATE FEES"/>
    <s v="f8f9b1ea-7c4d-434f-98c3-5cabd868599e"/>
    <x v="4"/>
    <m/>
    <s v="RV01_LEVS"/>
    <s v="TAXES: PROPERTY RATES: LEVIES"/>
    <n v="1000"/>
    <s v="ADM &amp; HO"/>
    <n v="1000"/>
    <n v="1000"/>
    <n v="1000"/>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550001000"/>
    <s v="S&amp;T-DOMESTIC-DAILY ALLOWANCE"/>
    <s v="fd03dca7-ea15-4293-9ab3-1da45074ec7c"/>
    <x v="4"/>
    <m/>
    <s v="RV01_LEVS"/>
    <s v="TAXES: PROPERTY RATES: LEVIES"/>
    <n v="1000"/>
    <s v="ADM &amp; HO"/>
    <n v="1000"/>
    <n v="1000"/>
    <n v="1000"/>
  </r>
  <r>
    <n v="304526"/>
    <s v="CORPORATE SERVICES"/>
    <s v="ICT - PROJECTS"/>
    <s v="4.2 - Information Technology"/>
    <s v="Function:Finance and Administration:Core Function:Information Technology"/>
    <s v="O/304526.BAH.000"/>
    <s v="LEVS:AH:MRC:MUNICIPAL RUNNING COST"/>
    <s v="3526BAH000"/>
    <s v="LEVS:AH:MRC:MUNICIPAL RUNNING COST"/>
    <s v="Function:Finance and Administration:Core Function:Information Technology"/>
    <n v="4500422000"/>
    <s v="INTERNSHIPS"/>
    <s v="08e3e6ec-ab46-4c1b-8cd0-0b11a5b558c8"/>
    <x v="4"/>
    <m/>
    <s v="RV01_LEVS"/>
    <s v="TAXES: PROPERTY RATES: LEVIES"/>
    <n v="1000"/>
    <s v="ADM &amp; HO"/>
    <n v="0"/>
    <n v="0"/>
    <n v="0"/>
  </r>
  <r>
    <n v="304526"/>
    <s v="CORPORATE SERVICES"/>
    <s v="ICT - PROJECTS"/>
    <s v="4.2 - Information Technology"/>
    <s v="Function:Finance and Administration:Core Function:Information Technology"/>
    <s v="O/304526.BAH.000"/>
    <s v="LEVS:AH:MRC:MUNICIPAL RUNNING COST"/>
    <s v="3526BAH000"/>
    <s v="LEVS:AH:MRC:MUNICIPAL RUNNING COST"/>
    <s v="Function:Finance and Administration:Core Function:Information Technology"/>
    <n v="4700003000"/>
    <s v="OPERATING LEASES:FURNITURE &amp; EQUIP.-OR"/>
    <s v="15423bf5-47b0-4066-a335-371e0e1a2d51"/>
    <x v="4"/>
    <m/>
    <s v="RV01_LEVS"/>
    <s v="TAXES: PROPERTY RATES: LEVIES"/>
    <n v="1000"/>
    <s v="ADM &amp; HO"/>
    <n v="84624"/>
    <n v="84624"/>
    <n v="93086.400000000009"/>
  </r>
  <r>
    <n v="304526"/>
    <s v="CORPORATE SERVICES"/>
    <s v="ICT - PROJECTS"/>
    <s v="4.2 - Information Technology"/>
    <s v="Function:Finance and Administration:Core Function:Information Technology"/>
    <s v="O/304526.BAH.000"/>
    <s v="LEVS:AH:MRC:MUNICIPAL RUNNING COST"/>
    <s v="3526BAH000"/>
    <s v="LEVS:AH:MRC:MUNICIPAL RUNNING COST"/>
    <s v="Function:Finance and Administration:Core Function:Information Technology"/>
    <n v="4500454030"/>
    <s v="OFFICE DECORATIONS"/>
    <s v="211e5066-ea9a-4b65-8579-8462ddf89ba8"/>
    <x v="4"/>
    <m/>
    <s v="RV01_LEVS"/>
    <s v="TAXES: PROPERTY RATES: LEVIES"/>
    <n v="1000"/>
    <s v="ADM &amp; HO"/>
    <n v="0"/>
    <n v="0"/>
    <n v="0"/>
  </r>
  <r>
    <n v="304526"/>
    <s v="CORPORATE SERVICES"/>
    <s v="ICT - PROJECTS"/>
    <s v="4.2 - Information Technology"/>
    <s v="Function:Finance and Administration:Core Function:Information Technology"/>
    <s v="O/304526.BAH.X19"/>
    <s v="&quot;LEVS:AH:TWS:CAPBUIL:W/SH"/>
    <s v="3526BAHX19"/>
    <s v="&quot;LEVS:AH:TWS:CAPBUIL:W/SH"/>
    <s v="Function:Finance and Administration:Core Function:Information Technology"/>
    <n v="4550004000"/>
    <s v="S&amp;T-DOMESTIC-CAR RENTAL"/>
    <s v="2a922f34-70d6-4fa2-9b4e-c723bb0b9589"/>
    <x v="4"/>
    <m/>
    <s v="RV01_LEVS"/>
    <s v="TAXES: PROPERTY RATES: LEVIES"/>
    <n v="1000"/>
    <s v="ADM &amp; HO"/>
    <n v="10000"/>
    <n v="11000"/>
    <n v="20000"/>
  </r>
  <r>
    <n v="304526"/>
    <s v="CORPORATE SERVICES"/>
    <s v="ICT - PROJECTS"/>
    <s v="4.2 - Information Technology"/>
    <s v="Function:Finance and Administration:Core Function:Information Technology"/>
    <s v="O/304526.BAH.X19"/>
    <s v="&quot;LEVS:AH:TWS:CAPBUIL:W/SH"/>
    <s v="3526BAHX19"/>
    <s v="&quot;LEVS:AH:TWS:CAPBUIL:W/SH"/>
    <s v="Function:Finance and Administration:Core Function:Information Technology"/>
    <n v="4550002000"/>
    <s v="S&amp;T-DOMESTIC-FOOD &amp; BEVERAGE (SERVED)"/>
    <s v="44fd58bf-087c-42a6-99bb-d946fa5a66d3"/>
    <x v="4"/>
    <m/>
    <s v="RV01_LEVS"/>
    <s v="TAXES: PROPERTY RATES: LEVIES"/>
    <n v="1000"/>
    <s v="ADM &amp; HO"/>
    <n v="8000"/>
    <n v="9000"/>
    <n v="12000"/>
  </r>
  <r>
    <n v="304526"/>
    <s v="CORPORATE SERVICES"/>
    <s v="ICT - PROJECTS"/>
    <s v="4.2 - Information Technology"/>
    <s v="Function:Finance and Administration:Core Function:Information Technology"/>
    <s v="O/304526.BAH.000"/>
    <s v="LEVS:AH:MRC:MUNICIPAL RUNNING COST"/>
    <s v="3526BAH000"/>
    <s v="LEVS:AH:MRC:MUNICIPAL RUNNING COST"/>
    <s v="Function:Finance and Administration:Core Function:Information Technology"/>
    <n v="4500460000"/>
    <s v="OC:PRINTING. PUBLICATIONS AND BOOKS"/>
    <s v="46fc8d46-1ab0-497d-a8de-d956cc315b74"/>
    <x v="4"/>
    <m/>
    <s v="RV01_LEVS"/>
    <s v="TAXES: PROPERTY RATES: LEVIES"/>
    <n v="1000"/>
    <s v="ADM &amp; HO"/>
    <n v="50400"/>
    <n v="55440.000000000007"/>
    <n v="58212.000000000007"/>
  </r>
  <r>
    <n v="304526"/>
    <s v="CORPORATE SERVICES"/>
    <s v="ICT - PROJECTS"/>
    <s v="4.2 - Information Technology"/>
    <s v="Function:Finance and Administration:Core Function:Information Technology"/>
    <s v="O/304526.BAH.000"/>
    <s v="LEVS:AH:MRC:MUNICIPAL RUNNING COST"/>
    <s v="3526BAH000"/>
    <s v="LEVS:AH:MRC:MUNICIPAL RUNNING COST"/>
    <s v="Function:Finance and Administration:Core Function:Information Technology"/>
    <n v="4500306000"/>
    <s v="EXT.COMPUTER SERVICE:SOFTWARE LICENCES-G"/>
    <s v="61183e74-16b1-46ba-89d7-6aa72cfafe60"/>
    <x v="4"/>
    <m/>
    <s v="RV01_LEVS"/>
    <s v="TAXES: PROPERTY RATES: LEVIES"/>
    <n v="1000"/>
    <s v="ADM &amp; HO"/>
    <n v="4950000"/>
    <n v="7645000.0000000009"/>
    <n v="8409500.0000000019"/>
  </r>
  <r>
    <n v="304526"/>
    <s v="CORPORATE SERVICES"/>
    <s v="ICT - PROJECTS"/>
    <s v="4.2 - Information Technology"/>
    <s v="Function:Finance and Administration:Core Function:Information Technology"/>
    <s v="O/304526.BAH.X19"/>
    <s v="&quot;LEVS:AH:TWS:CAPBUIL:W/SH"/>
    <s v="3526BAHX19"/>
    <s v="&quot;LEVS:AH:TWS:CAPBUIL:W/SH"/>
    <s v="Function:Finance and Administration:Core Function:Information Technology"/>
    <n v="4550006000"/>
    <s v="S&amp;T-DOMESTIC-OWN TRANSPORT"/>
    <s v="61acaf9b-3176-43fd-b290-2701b18f617f"/>
    <x v="4"/>
    <m/>
    <s v="RV01_LEVS"/>
    <s v="TAXES: PROPERTY RATES: LEVIES"/>
    <n v="1000"/>
    <s v="ADM &amp; HO"/>
    <n v="25000"/>
    <n v="27500.000000000004"/>
    <n v="29150.000000000004"/>
  </r>
  <r>
    <n v="304526"/>
    <s v="CORPORATE SERVICES"/>
    <s v="ICT - PROJECTS"/>
    <s v="4.2 - Information Technology"/>
    <s v="Function:Finance and Administration:Core Function:Information Technology"/>
    <s v="O/304526.BAH.X19"/>
    <s v="&quot;LEVS:AH:TWS:CAPBUIL:W/SH"/>
    <s v="3526BAHX19"/>
    <s v="&quot;LEVS:AH:TWS:CAPBUIL:W/SH"/>
    <s v="Function:Finance and Administration:Core Function:Information Technology"/>
    <n v="4550008000"/>
    <s v="S&amp;T-DOMESTIC-PUBLIC TRANSPORT-AIR"/>
    <s v="69d006a8-c744-42ce-8df1-c1fd4bb61aa6"/>
    <x v="4"/>
    <m/>
    <s v="RV01_LEVS"/>
    <s v="TAXES: PROPERTY RATES: LEVIES"/>
    <n v="1000"/>
    <s v="ADM &amp; HO"/>
    <n v="50000"/>
    <n v="55000.000000000007"/>
    <n v="60500.000000000015"/>
  </r>
  <r>
    <n v="304526"/>
    <s v="CORPORATE SERVICES"/>
    <s v="ICT - PROJECTS"/>
    <s v="4.2 - Information Technology"/>
    <s v="Function:Finance and Administration:Core Function:Information Technology"/>
    <s v="O/304526.BAH.000"/>
    <s v="LEVS:AH:MRC:MUNICIPAL RUNNING COST"/>
    <s v="3526BAH000"/>
    <s v="LEVS:AH:MRC:MUNICIPAL RUNNING COST"/>
    <s v="Function:Finance and Administration:Core Function:Information Technology"/>
    <n v="4700001000"/>
    <s v="OPERATING LEASES:COMPUTER EQUIP."/>
    <s v="6f39e374-ac31-4782-919d-26506cd6fa17"/>
    <x v="4"/>
    <m/>
    <s v="RV01_LEVS"/>
    <s v="TAXES: PROPERTY RATES: LEVIES"/>
    <n v="1000"/>
    <s v="ADM &amp; HO"/>
    <n v="0"/>
    <n v="0"/>
    <n v="0"/>
  </r>
  <r>
    <n v="304526"/>
    <s v="CORPORATE SERVICES"/>
    <s v="ICT - PROJECTS"/>
    <s v="4.2 - Information Technology"/>
    <s v="Function:Finance and Administration:Core Function:Information Technology"/>
    <s v="O/304526.BAH.000"/>
    <s v="LEVS:AH:MRC:MUNICIPAL RUNNING COST"/>
    <s v="3526BAH000"/>
    <s v="LEVS:AH:MRC:MUNICIPAL RUNNING COST"/>
    <s v="Function:Finance and Administration:Core Function:Information Technology"/>
    <n v="4500453000"/>
    <s v="REG.FEES:SEMINARS/CONFERENCES/EVENTS:NATIONAL"/>
    <s v="81ddb85d-5ba0-413a-aea1-6a86b7ec19be"/>
    <x v="4"/>
    <m/>
    <s v="RV01_LEVS"/>
    <s v="TAXES: PROPERTY RATES: LEVIES"/>
    <n v="1000"/>
    <s v="ADM &amp; HO"/>
    <n v="70000"/>
    <n v="70000"/>
    <n v="70000"/>
  </r>
  <r>
    <n v="304526"/>
    <s v="CORPORATE SERVICES"/>
    <s v="ICT - PROJECTS"/>
    <s v="4.2 - Information Technology"/>
    <s v="Function:Finance and Administration:Core Function:Information Technology"/>
    <s v="O/304526.BAH.000"/>
    <s v="LEVS:AH:MRC:MUNICIPAL RUNNING COST"/>
    <s v="3526BAH000"/>
    <s v="LEVS:AH:MRC:MUNICIPAL RUNNING COST"/>
    <s v="Function:Finance and Administration:Core Function:Information Technology"/>
    <n v="4500181000"/>
    <s v="COMMUNICATION:TELEPHONE,FAX,TELEGRAPH"/>
    <s v="941ab780-cdfa-4842-bb68-a7f5ce3e333e"/>
    <x v="4"/>
    <m/>
    <s v="RV01_LEVS"/>
    <s v="TAXES: PROPERTY RATES: LEVIES"/>
    <n v="1000"/>
    <s v="ADM &amp; HO"/>
    <n v="115800"/>
    <n v="127380.00000000001"/>
    <n v="137570.40000000002"/>
  </r>
  <r>
    <n v="304526"/>
    <s v="CORPORATE SERVICES"/>
    <s v="ICT - PROJECTS"/>
    <s v="4.2 - Information Technology"/>
    <s v="Function:Finance and Administration:Core Function:Information Technology"/>
    <s v="O/304526.BAH.000"/>
    <s v="LEVS:AH:MRC:MUNICIPAL RUNNING COST"/>
    <s v="3526BAH000"/>
    <s v="LEVS:AH:MRC:MUNICIPAL RUNNING COST"/>
    <s v="Function:Finance and Administration:Core Function:Information Technology"/>
    <n v="4500009000"/>
    <s v="CORPORATE MUNICIPAL ACTIVITIES"/>
    <s v="94ded894-6bd4-4532-9789-fc4219fcfbe2"/>
    <x v="4"/>
    <m/>
    <s v="RV01_LEVS"/>
    <s v="TAXES: PROPERTY RATES: LEVIES"/>
    <n v="1000"/>
    <s v="ADM &amp; HO"/>
    <n v="0"/>
    <n v="0"/>
    <n v="0"/>
  </r>
  <r>
    <n v="304526"/>
    <s v="CORPORATE SERVICES"/>
    <s v="ICT - PROJECTS"/>
    <s v="4.2 - Information Technology"/>
    <s v="Function:Finance and Administration:Core Function:Information Technology"/>
    <s v="O/304526.BAH.X19"/>
    <s v="&quot;LEVS:AH:TWS:CAPBUIL:W/SH"/>
    <s v="3526BAHX19"/>
    <s v="&quot;LEVS:AH:TWS:CAPBUIL:W/SH"/>
    <s v="Function:Finance and Administration:Core Function:Information Technology"/>
    <n v="4550003000"/>
    <s v="S&amp;T-DOMESTIC-INCIDENTAL COST"/>
    <s v="99341a8f-bc98-49aa-bcd7-73e525774f45"/>
    <x v="4"/>
    <m/>
    <s v="RV01_LEVS"/>
    <s v="TAXES: PROPERTY RATES: LEVIES"/>
    <n v="1000"/>
    <s v="ADM &amp; HO"/>
    <n v="1000"/>
    <n v="1000"/>
    <n v="1000"/>
  </r>
  <r>
    <n v="304526"/>
    <s v="CORPORATE SERVICES"/>
    <s v="ICT - PROJECTS"/>
    <s v="4.2 - Information Technology"/>
    <s v="Function:Finance and Administration:Core Function:Information Technology"/>
    <s v="O/304526.BAH.000"/>
    <s v="LEVS:AH:MRC:MUNICIPAL RUNNING COST"/>
    <s v="3526BAH000"/>
    <s v="LEVS:AH:MRC:MUNICIPAL RUNNING COST"/>
    <s v="Function:Finance and Administration:Core Function:Information Technology"/>
    <n v="4500310000"/>
    <s v="EXT.COMPUTER SERVICE:SPECIALISED COMPUTER SERVICE"/>
    <s v="a6ab3404-4a5f-418b-b872-b8c463295e7e"/>
    <x v="4"/>
    <m/>
    <s v="RV01_LEVS"/>
    <s v="TAXES: PROPERTY RATES: LEVIES"/>
    <n v="1000"/>
    <s v="ADM &amp; HO"/>
    <n v="264000"/>
    <n v="300000"/>
    <n v="300000"/>
  </r>
  <r>
    <n v="304526"/>
    <s v="CORPORATE SERVICES"/>
    <s v="ICT - PROJECTS"/>
    <s v="4.2 - Information Technology"/>
    <s v="Function:Finance and Administration:Core Function:Information Technology"/>
    <s v="O/304526.BAH.X19"/>
    <s v="&quot;LEVS:AH:TWS:CAPBUIL:W/SH"/>
    <s v="3526BAHX19"/>
    <s v="&quot;LEVS:AH:TWS:CAPBUIL:W/SH"/>
    <s v="Function:Finance and Administration:Core Function:Information Technology"/>
    <n v="4500215000"/>
    <s v="ENTERTAINMENT:SENIOR MGMT."/>
    <s v="b5612cf8-c146-4f6a-9dca-c7ee42670769"/>
    <x v="4"/>
    <m/>
    <s v="RV01_LEVS"/>
    <s v="TAXES: PROPERTY RATES: LEVIES"/>
    <n v="1000"/>
    <s v="ADM &amp; HO"/>
    <n v="12000"/>
    <n v="12000"/>
    <n v="12000"/>
  </r>
  <r>
    <n v="304526"/>
    <s v="CORPORATE SERVICES"/>
    <s v="ICT - PROJECTS"/>
    <s v="4.2 - Information Technology"/>
    <s v="Function:Finance and Administration:Core Function:Information Technology"/>
    <s v="O/304526.BAH.000"/>
    <s v="LEVS:AH:MRC:MUNICIPAL RUNNING COST"/>
    <s v="3526BAH000"/>
    <s v="LEVS:AH:MRC:MUNICIPAL RUNNING COST"/>
    <s v="Function:Finance and Administration:Core Function:Information Technology"/>
    <n v="4500411000"/>
    <s v="INSURANCE UNDERWRITING- PREMIUMS"/>
    <s v="bfbf874d-a9e4-4a02-ac45-bf4094fb6ee9"/>
    <x v="4"/>
    <m/>
    <s v="RV01_LEVS"/>
    <s v="TAXES: PROPERTY RATES: LEVIES"/>
    <n v="1000"/>
    <s v="ADM &amp; HO"/>
    <n v="137145"/>
    <n v="150859.5"/>
    <n v="150053"/>
  </r>
  <r>
    <n v="304526"/>
    <s v="CORPORATE SERVICES"/>
    <s v="ICT - PROJECTS"/>
    <s v="4.2 - Information Technology"/>
    <s v="Function:Finance and Administration:Core Function:Information Technology"/>
    <s v="O/304526.BAH.000"/>
    <s v="LEVS:AH:MRC:MUNICIPAL RUNNING COST"/>
    <s v="3526BAH000"/>
    <s v="LEVS:AH:MRC:MUNICIPAL RUNNING COST"/>
    <s v="Function:Finance and Administration:Core Function:Information Technology"/>
    <n v="4500150000"/>
    <s v="CATERING MUNICIPAL ACTIVITIES"/>
    <s v="ddde6a75-7115-45cb-bbb7-14b8a3c46fe3"/>
    <x v="4"/>
    <m/>
    <s v="RV01_LEVS"/>
    <s v="TAXES: PROPERTY RATES: LEVIES"/>
    <n v="1000"/>
    <s v="ADM &amp; HO"/>
    <n v="0"/>
    <n v="0"/>
    <n v="0"/>
  </r>
  <r>
    <n v="304526"/>
    <s v="CORPORATE SERVICES"/>
    <s v="ICT - PROJECTS"/>
    <s v="4.2 - Information Technology"/>
    <s v="Function:Finance and Administration:Core Function:Information Technology"/>
    <s v="O/304526.BAH.X19"/>
    <s v="&quot;LEVS:AH:TWS:CAPBUIL:W/SH"/>
    <s v="3526BAHX19"/>
    <s v="&quot;LEVS:AH:TWS:CAPBUIL:W/SH"/>
    <s v="Function:Finance and Administration:Core Function:Information Technology"/>
    <n v="4550000000"/>
    <s v="S&amp;T-DOMESTIC-ACCOMMODATION"/>
    <s v="e598c3b8-3c45-4b44-a92c-e22bb6225498"/>
    <x v="4"/>
    <m/>
    <s v="RV01_LEVS"/>
    <s v="TAXES: PROPERTY RATES: LEVIES"/>
    <n v="1000"/>
    <s v="ADM &amp; HO"/>
    <n v="30000"/>
    <n v="30000"/>
    <n v="30000"/>
  </r>
  <r>
    <n v="304526"/>
    <s v="CORPORATE SERVICES"/>
    <s v="ICT PROJECTS"/>
    <s v="4.2 - Information Technology"/>
    <s v="Function:Finance and Administration:Core Function:Information Technology"/>
    <s v="O/304526.BAH.000"/>
    <s v="LEVS:AH:MRC:MUNICIPAL RUNNING COST"/>
    <s v="3526BAH000"/>
    <s v="LEVS:AH:MRC:MUNICIPAL RUNNING COST"/>
    <s v="Function:Finance and Administration:Core Function:Human Resources"/>
    <n v="4500422010"/>
    <s v="LEARNERSHIPS"/>
    <s v="ea79a1d4-dd40-4b4d-afe9-8fce5029c5bd"/>
    <x v="4"/>
    <m/>
    <s v="RV01_LEVS"/>
    <s v="TAXES: PROPERTY RATES: LEVIES"/>
    <n v="1000"/>
    <s v="ADM &amp; HO"/>
    <n v="500000"/>
    <n v="500000"/>
    <n v="400000"/>
  </r>
  <r>
    <n v="304526"/>
    <s v="CORPORATE SERVICES"/>
    <s v="ICT - PROJECTS"/>
    <s v="4.2 - Information Technology"/>
    <s v="Function:Finance and Administration:Core Function:Information Technology"/>
    <s v="O/304526.BAH.000"/>
    <s v="LEVS:AH:MRC:MUNICIPAL RUNNING COST"/>
    <s v="3526BAH000"/>
    <s v="LEVS:AH:MRC:MUNICIPAL RUNNING COST"/>
    <s v="Function:Finance and Administration:Core Function:Human Resources"/>
    <n v="4500450000"/>
    <s v="REG.FEES:PROF.&amp; REGULATORY BODIES:SUBSCRIPTION"/>
    <s v="d6ab7c5f-13b9-43d8-bfcc-41aadf9b8030"/>
    <x v="4"/>
    <m/>
    <s v="RV01_LEVS"/>
    <s v="TAXES: PROPERTY RATES: LEVIES"/>
    <n v="1000"/>
    <s v="ADM &amp; HO"/>
    <n v="5000"/>
    <n v="5000"/>
    <n v="5000"/>
  </r>
  <r>
    <n v="304526"/>
    <s v="CORPORATE SERVICES"/>
    <s v="ICT - PROJECTS"/>
    <s v="4.2 - Information Technology"/>
    <s v="Function:Finance and Administration:Core Function:Information Technology"/>
    <s v="O/304526.BAH.000"/>
    <s v="LEVS:AH:MRC:MUNICIPAL RUNNING COST"/>
    <s v="3526BAH000"/>
    <s v="LEVS:AH:MRC:MUNICIPAL RUNNING COST"/>
    <s v="Function:Finance and Administration:Core Function:Information Technology"/>
    <n v="4500056000"/>
    <s v="BURSARIES (EMPLOYEES)"/>
    <s v="eacbdd63-11d4-45d6-b22b-c15336d86ff8"/>
    <x v="4"/>
    <m/>
    <s v="RV01_LEVS"/>
    <s v="TAXES: PROPERTY RATES: LEVIES"/>
    <n v="1000"/>
    <s v="ADM &amp; HO"/>
    <n v="310000"/>
    <n v="310000"/>
    <n v="310000"/>
  </r>
  <r>
    <n v="304526"/>
    <s v="CORPORATE SERVICES"/>
    <s v="ICT - PROJECTS"/>
    <s v="4.2 - Information Technology"/>
    <s v="Function:Finance and Administration:Core Function:Information Technology"/>
    <s v="O/304526.BAH.000"/>
    <s v="LEVS:AH:MRC:MUNICIPAL RUNNING COST"/>
    <s v="3526BAH000"/>
    <s v="LEVS:AH:MRC:MUNICIPAL RUNNING COST"/>
    <s v="Function:Finance and Administration:Core Function:Information Technology"/>
    <n v="4500454020"/>
    <s v="TRAVEL AGENCY FEES"/>
    <s v="ef69d195-9e57-407c-9c8e-5a2f07eb2b94"/>
    <x v="4"/>
    <m/>
    <s v="RV01_LEVS"/>
    <s v="TAXES: PROPERTY RATES: LEVIES"/>
    <n v="1000"/>
    <s v="ADM &amp; HO"/>
    <n v="12000"/>
    <n v="12000"/>
    <n v="12000"/>
  </r>
  <r>
    <n v="304526"/>
    <s v="CORPORATE SERVICES"/>
    <s v="ICT - PROJECTS"/>
    <s v="4.2 - Information Technology"/>
    <s v="Function:Finance and Administration:Core Function:Information Technology"/>
    <s v="O/304526.BAH.000"/>
    <s v="LEVS:AH:MRC:MUNICIPAL RUNNING COST"/>
    <s v="3526BAH000"/>
    <s v="LEVS:AH:MRC:MUNICIPAL RUNNING COST"/>
    <s v="Function:Finance and Administration:Core Function:Information Technology"/>
    <n v="4500300000"/>
    <s v="EXT.COMPUTER SERVICE:INTERNET CHARGE"/>
    <s v="f52f10ed-538a-4a68-973f-434078f062a7"/>
    <x v="4"/>
    <m/>
    <s v="RV01_LEVS"/>
    <s v="TAXES: PROPERTY RATES: LEVIES"/>
    <n v="1000"/>
    <s v="ADM &amp; HO"/>
    <n v="720000"/>
    <n v="792000.00000000012"/>
    <n v="871200.00000000023"/>
  </r>
  <r>
    <n v="304526"/>
    <s v="CORPORATE SERVICES"/>
    <s v="ICT - PROJECTS"/>
    <s v="4.2 - Information Technology"/>
    <s v="Function:Finance and Administration:Core Function:Information Technology"/>
    <s v="O/304526.BAH.X19"/>
    <s v="&quot;LEVS:AH:TWS:CAPBUIL:W/SH"/>
    <s v="3526BAHX19"/>
    <s v="&quot;LEVS:AH:TWS:CAPBUIL:W/SH"/>
    <s v="Function:Finance and Administration:Core Function:Information Technology"/>
    <n v="4500494020"/>
    <s v="TOLL GATE FEES"/>
    <s v="f8f9b1ea-7c4d-434f-98c3-5cabd868599e"/>
    <x v="4"/>
    <m/>
    <s v="RV01_LEVS"/>
    <s v="TAXES: PROPERTY RATES: LEVIES"/>
    <n v="1000"/>
    <s v="ADM &amp; HO"/>
    <n v="2500"/>
    <n v="2500"/>
    <n v="2500"/>
  </r>
  <r>
    <n v="304526"/>
    <s v="CORPORATE SERVICES"/>
    <s v="ICT - PROJECTS"/>
    <s v="4.2 - Information Technology"/>
    <s v="Function:Finance and Administration:Core Function:Information Technology"/>
    <s v="O/304526.BAH.X19"/>
    <s v="&quot;LEVS:AH:TWS:CAPBUIL:W/SH"/>
    <s v="3526BAHX19"/>
    <s v="&quot;LEVS:AH:TWS:CAPBUIL:W/SH"/>
    <s v="Function:Finance and Administration:Core Function:Information Technology"/>
    <n v="4550001000"/>
    <s v="S&amp;T-DOMESTIC-DAILY ALLOWANCE"/>
    <s v="fd03dca7-ea15-4293-9ab3-1da45074ec7c"/>
    <x v="4"/>
    <m/>
    <s v="RV01_LEVS"/>
    <s v="TAXES: PROPERTY RATES: LEVIES"/>
    <n v="1000"/>
    <s v="ADM &amp; HO"/>
    <n v="5000"/>
    <n v="5000"/>
    <n v="5000"/>
  </r>
  <r>
    <n v="304530"/>
    <s v="CORPORATE SERVICES"/>
    <s v="ORG DEV &amp; SKLS DEV"/>
    <s v="4.1 - Human Resources Management"/>
    <s v="Function:Finance and Administration:Core Function:Human Resources"/>
    <s v="O/304530.BAH.000"/>
    <s v="LEVS:AH:MRC:MUNICIPAL RUNNING COST"/>
    <s v="3530BAH000"/>
    <s v="LEVS:AH:MRC:MUNICIPAL RUNNING COST"/>
    <s v="Function:Finance and Administration:Core Function:Human Resources"/>
    <n v="4500422000"/>
    <s v="INTERNSHIPS"/>
    <s v="08e3e6ec-ab46-4c1b-8cd0-0b11a5b558c8"/>
    <x v="4"/>
    <m/>
    <s v="RV01_LEVS"/>
    <s v="TAXES: PROPERTY RATES: LEVIES"/>
    <n v="1000"/>
    <s v="ADM &amp; HO"/>
    <n v="0"/>
    <n v="0"/>
    <n v="0"/>
  </r>
  <r>
    <n v="304530"/>
    <s v="CORPORATE SERVICES"/>
    <s v="ORG DEV &amp; SKLS DEV"/>
    <s v="4.1 - Human Resources Management"/>
    <s v="Function:Finance and Administration:Core Function:Human Resources"/>
    <s v="O/304530.BAH.000"/>
    <s v="LEVS:AH:MRC:MUNICIPAL RUNNING COST"/>
    <s v="3530BAH000"/>
    <s v="LEVS:AH:MRC:MUNICIPAL RUNNING COST"/>
    <s v="Function:Finance and Administration:Core Function:Human Resources"/>
    <n v="4500422010"/>
    <s v="LEARNERSHIPS"/>
    <s v="ea79a1d4-dd40-4b4d-afe9-8fce5029c5bd"/>
    <x v="4"/>
    <m/>
    <s v="RV01_LEVS"/>
    <s v="TAXES: PROPERTY RATES: LEVIES"/>
    <n v="1000"/>
    <s v="ADM &amp; HO"/>
    <n v="1000000"/>
    <n v="1500000"/>
    <n v="2000000"/>
  </r>
  <r>
    <n v="304530"/>
    <s v="CORPORATE SERVICES"/>
    <s v="ORG DEV &amp; SKLS DEV"/>
    <s v="4.1 - Human Resources Management"/>
    <s v="Function:Finance and Administration:Core Function:Human Resources"/>
    <s v="O/304530.BAH.000"/>
    <s v="LEVS:AH:MRC:MUNICIPAL RUNNING COST"/>
    <s v="3530BAH000"/>
    <s v="LEVS:AH:MRC:MUNICIPAL RUNNING COST"/>
    <s v="Function:Finance and Administration:Core Function:Human Resources"/>
    <n v="4700003000"/>
    <s v="OPERATING LEASES:FURNITURE &amp; EQUIP.-OR"/>
    <s v="15423bf5-47b0-4066-a335-371e0e1a2d51"/>
    <x v="4"/>
    <m/>
    <s v="RV01_LEVS"/>
    <s v="TAXES: PROPERTY RATES: LEVIES"/>
    <n v="1000"/>
    <s v="ADM &amp; HO"/>
    <n v="61740"/>
    <n v="61740"/>
    <n v="80000"/>
  </r>
  <r>
    <n v="304530"/>
    <s v="CORPORATE SERVICES"/>
    <s v="ORG DEV &amp; SKLS DEV"/>
    <s v="4.1 - Human Resources Management"/>
    <s v="Function:Finance and Administration:Core Function:Human Resources"/>
    <s v="O/304530.BAH.X19"/>
    <s v="&quot;LEVS:AH:TWS:CAPBUIL:W/SH"/>
    <s v="3530BAHX19"/>
    <s v="&quot;LEVS:AH:TWS:CAPBUIL:W/SH"/>
    <s v="Function:Finance and Administration:Core Function:Human Resources"/>
    <n v="4550004000"/>
    <s v="S&amp;T-DOMESTIC-CAR RENTAL"/>
    <s v="2a922f34-70d6-4fa2-9b4e-c723bb0b9589"/>
    <x v="4"/>
    <m/>
    <s v="RV01_LEVS"/>
    <s v="TAXES: PROPERTY RATES: LEVIES"/>
    <n v="1000"/>
    <s v="ADM &amp; HO"/>
    <n v="13887"/>
    <n v="15000"/>
    <n v="20000"/>
  </r>
  <r>
    <n v="304530"/>
    <s v="CORPORATE SERVICES"/>
    <s v="ORG DEV &amp; SKLS DEV"/>
    <s v="4.1 - Human Resources Management"/>
    <s v="Function:Finance and Administration:Core Function:Human Resources"/>
    <s v="O/304530.BAH.X19"/>
    <s v="&quot;LEVS:AH:TWS:CAPBUIL:W/SH"/>
    <s v="3530BAHX19"/>
    <s v="&quot;LEVS:AH:TWS:CAPBUIL:W/SH"/>
    <s v="Function:Finance and Administration:Core Function:Human Resources"/>
    <n v="4550002000"/>
    <s v="S&amp;T-DOMESTIC-FOOD &amp; BEVERAGE (SERVED)"/>
    <s v="44fd58bf-087c-42a6-99bb-d946fa5a66d3"/>
    <x v="4"/>
    <m/>
    <s v="RV01_LEVS"/>
    <s v="TAXES: PROPERTY RATES: LEVIES"/>
    <n v="1000"/>
    <s v="ADM &amp; HO"/>
    <n v="4629"/>
    <n v="5000"/>
    <n v="6000"/>
  </r>
  <r>
    <n v="304530"/>
    <s v="CORPORATE SERVICES"/>
    <s v="ORG DEV &amp; SKLS DEV"/>
    <s v="4.1 - Human Resources Management"/>
    <s v="Function:Finance and Administration:Core Function:Human Resources"/>
    <s v="O/304530.BAH.000"/>
    <s v="LEVS:AH:MRC:MUNICIPAL RUNNING COST"/>
    <s v="3530BAH000"/>
    <s v="LEVS:AH:MRC:MUNICIPAL RUNNING COST"/>
    <s v="Function:Finance and Administration:Core Function:Human Resources"/>
    <n v="4500460000"/>
    <s v="OC:PRINTING. PUBLICATIONS AND BOOKS"/>
    <s v="46fc8d46-1ab0-497d-a8de-d956cc315b74"/>
    <x v="4"/>
    <m/>
    <s v="RV01_LEVS"/>
    <s v="TAXES: PROPERTY RATES: LEVIES"/>
    <n v="1000"/>
    <s v="ADM &amp; HO"/>
    <n v="50000"/>
    <n v="60000"/>
    <n v="70000"/>
  </r>
  <r>
    <n v="304530"/>
    <s v="CORPORATE SERVICES"/>
    <s v="ORG DEV &amp; SKLS DEV"/>
    <s v="4.1 - Human Resources Management"/>
    <s v="Function:Finance and Administration:Core Function:Human Resources"/>
    <s v="O/304530.BAH.000"/>
    <s v="LEVS:AH:MRC:MUNICIPAL RUNNING COST"/>
    <s v="3530BAH000"/>
    <s v="LEVS:AH:MRC:MUNICIPAL RUNNING COST"/>
    <s v="Function:Finance and Administration:Core Function:Human Resources"/>
    <n v="4500175000"/>
    <s v="COMMUNICATION:POSTAGE/STAMPS/FRANKING MACHINES"/>
    <s v="5890cecb-21cd-4f11-85cd-0b04db4bdfda"/>
    <x v="4"/>
    <m/>
    <s v="RV01_LEVS"/>
    <s v="TAXES: PROPERTY RATES: LEVIES"/>
    <n v="1000"/>
    <s v="ADM &amp; HO"/>
    <n v="3900"/>
    <n v="4000"/>
    <n v="4500"/>
  </r>
  <r>
    <n v="304530"/>
    <s v="CORPORATE SERVICES"/>
    <s v="ORG DEV &amp; SKLS DEV"/>
    <s v="4.1 - Human Resources Management"/>
    <s v="Function:Finance and Administration:Core Function:Human Resources"/>
    <s v="O/304530.BAH.X19"/>
    <s v="&quot;LEVS:AH:TWS:CAPBUIL:W/SH"/>
    <s v="3530BAHX19"/>
    <s v="&quot;LEVS:AH:TWS:CAPBUIL:W/SH"/>
    <s v="Function:Finance and Administration:Core Function:Human Resources"/>
    <n v="4550006000"/>
    <s v="S&amp;T-DOMESTIC-OWN TRANSPORT"/>
    <s v="61acaf9b-3176-43fd-b290-2701b18f617f"/>
    <x v="4"/>
    <m/>
    <s v="RV01_LEVS"/>
    <s v="TAXES: PROPERTY RATES: LEVIES"/>
    <n v="1000"/>
    <s v="ADM &amp; HO"/>
    <n v="18517"/>
    <n v="20000"/>
    <n v="22000"/>
  </r>
  <r>
    <n v="304530"/>
    <s v="CORPORATE SERVICES"/>
    <s v="ORG DEV &amp; SKLS DEV"/>
    <s v="4.1 - Human Resources Management"/>
    <s v="Function:Finance and Administration:Core Function:Human Resources"/>
    <s v="O/304530.BAH.X19"/>
    <s v="&quot;LEVS:AH:TWS:CAPBUIL:W/SH"/>
    <s v="3530BAHX19"/>
    <s v="&quot;LEVS:AH:TWS:CAPBUIL:W/SH"/>
    <s v="Function:Finance and Administration:Core Function:Human Resources"/>
    <n v="4550008000"/>
    <s v="S&amp;T-DOMESTIC-PUBLIC TRANSPORT-AIR"/>
    <s v="69d006a8-c744-42ce-8df1-c1fd4bb61aa6"/>
    <x v="4"/>
    <m/>
    <s v="RV01_LEVS"/>
    <s v="TAXES: PROPERTY RATES: LEVIES"/>
    <n v="1000"/>
    <s v="ADM &amp; HO"/>
    <n v="34670"/>
    <n v="50000"/>
    <n v="51000"/>
  </r>
  <r>
    <n v="304530"/>
    <s v="CORPORATE SERVICES"/>
    <s v="ORG DEV &amp; SKLS DEV"/>
    <s v="4.1 - Human Resources Management"/>
    <s v="Function:Finance and Administration:Core Function:Human Resources"/>
    <s v="O/304530.BAH.000"/>
    <s v="LEVS:AH:MRC:MUNICIPAL RUNNING COST"/>
    <s v="3530BAH000"/>
    <s v="LEVS:AH:MRC:MUNICIPAL RUNNING COST"/>
    <s v="Function:Finance and Administration:Core Function:Human Resources"/>
    <n v="4500450000"/>
    <s v="REG.FEES:PROF.&amp; REGULATORY BODIES:SUBSCRIPTION"/>
    <s v="d6ab7c5f-13b9-43d8-bfcc-41aadf9b8030"/>
    <x v="4"/>
    <m/>
    <s v="RV01_LEVS"/>
    <s v="TAXES: PROPERTY RATES: LEVIES"/>
    <n v="1000"/>
    <s v="ADM &amp; HO"/>
    <n v="4000"/>
    <n v="4000"/>
    <n v="4000"/>
  </r>
  <r>
    <n v="304530"/>
    <s v="CORPORATE SERVICES"/>
    <s v="ORG DEV &amp; SKLS DEV"/>
    <s v="4.1 - Human Resources Management"/>
    <s v="Function:Finance and Administration:Core Function:Human Resources"/>
    <s v="O/304530.BAH.000"/>
    <s v="LEVS:AH:MRC:MUNICIPAL RUNNING COST"/>
    <s v="3530BAH000"/>
    <s v="LEVS:AH:MRC:MUNICIPAL RUNNING COST"/>
    <s v="Function:Finance and Administration:Core Function:Human Resources"/>
    <n v="4500453000"/>
    <s v="REG.FEES:SEMINARS/CONFERENCES/EVENTS:NATIONAL"/>
    <s v="81ddb85d-5ba0-413a-aea1-6a86b7ec19be"/>
    <x v="4"/>
    <m/>
    <s v="RV01_LEVS"/>
    <s v="TAXES: PROPERTY RATES: LEVIES"/>
    <n v="1000"/>
    <s v="ADM &amp; HO"/>
    <n v="20000"/>
    <n v="30000"/>
    <n v="35000"/>
  </r>
  <r>
    <n v="304530"/>
    <s v="CORPORATE SERVICES"/>
    <s v="ORG DEV &amp; SKLS DEV"/>
    <s v="4.1 - Human Resources Management"/>
    <s v="Function:Finance and Administration:Core Function:Human Resources"/>
    <s v="O/304530.BAH.000"/>
    <s v="LEVS:AH:MRC:MUNICIPAL RUNNING COST"/>
    <s v="3530BAH000"/>
    <s v="LEVS:AH:MRC:MUNICIPAL RUNNING COST"/>
    <s v="Function:Finance and Administration:Core Function:Human Resources"/>
    <n v="4500009000"/>
    <s v="CORPORATE MUNICIPAL ACTIVITIES"/>
    <s v="94ded894-6bd4-4532-9789-fc4219fcfbe2"/>
    <x v="4"/>
    <m/>
    <s v="RV01_LEVS"/>
    <s v="TAXES: PROPERTY RATES: LEVIES"/>
    <n v="1000"/>
    <s v="ADM &amp; HO"/>
    <n v="25000"/>
    <n v="25000"/>
    <n v="25000"/>
  </r>
  <r>
    <n v="304530"/>
    <s v="CORPORATE SERVICES"/>
    <s v="ORG DEV &amp; SKLS DEV"/>
    <s v="4.1 - Human Resources Management"/>
    <s v="Function:Finance and Administration:Core Function:Human Resources"/>
    <s v="O/304530.BAH.X19"/>
    <s v="&quot;LEVS:AH:TWS:CAPBUIL:W/SH"/>
    <s v="3530BAHX19"/>
    <s v="&quot;LEVS:AH:TWS:CAPBUIL:W/SH"/>
    <s v="Function:Finance and Administration:Core Function:Human Resources"/>
    <n v="4550003000"/>
    <s v="S&amp;T-DOMESTIC-INCIDENTAL COST"/>
    <s v="99341a8f-bc98-49aa-bcd7-73e525774f45"/>
    <x v="4"/>
    <m/>
    <s v="RV01_LEVS"/>
    <s v="TAXES: PROPERTY RATES: LEVIES"/>
    <n v="1000"/>
    <s v="ADM &amp; HO"/>
    <n v="6126"/>
    <n v="7000"/>
    <n v="8000"/>
  </r>
  <r>
    <n v="304530"/>
    <s v="CORPORATE SERVICES"/>
    <s v="ORG DEV &amp; SKLS DEV"/>
    <s v="4.1 - Human Resources Management"/>
    <s v="Function:Finance and Administration:Core Function:Human Resources"/>
    <s v="O/304530.BAH.000"/>
    <s v="LEVS:AH:MRC:MUNICIPAL RUNNING COST"/>
    <s v="3530BAH000"/>
    <s v="LEVS:AH:MRC:MUNICIPAL RUNNING COST"/>
    <s v="Function:Finance and Administration:Core Function:Human Resources"/>
    <n v="4500411000"/>
    <s v="INSURANCE UNDERWRITING- PREMIUMS"/>
    <s v="bfbf874d-a9e4-4a02-ac45-bf4094fb6ee9"/>
    <x v="4"/>
    <m/>
    <s v="RV01_LEVS"/>
    <s v="TAXES: PROPERTY RATES: LEVIES"/>
    <n v="1000"/>
    <s v="ADM &amp; HO"/>
    <n v="18345"/>
    <n v="19189"/>
    <n v="20071"/>
  </r>
  <r>
    <n v="304530"/>
    <s v="CORPORATE SERVICES"/>
    <s v="ORG DEV &amp; SKLS DEV"/>
    <s v="4.1 - Human Resources Management"/>
    <s v="Function:Finance and Administration:Core Function:Human Resources"/>
    <s v="O/304530.BAH.000"/>
    <s v="LEVS:AH:MRC:MUNICIPAL RUNNING COST"/>
    <s v="3530BAH000"/>
    <s v="LEVS:AH:MRC:MUNICIPAL RUNNING COST"/>
    <s v="Function:Finance and Administration:Core Function:Human Resources"/>
    <n v="4500007000"/>
    <s v="ADS/PUBLICITY/MRKTG.:BURSARIES-NON-EMPLOYEES"/>
    <s v="c7c034cd-075c-4511-ac97-103e0f33b633"/>
    <x v="4"/>
    <m/>
    <s v="RV01_LEVS"/>
    <s v="TAXES: PROPERTY RATES: LEVIES"/>
    <n v="1000"/>
    <s v="ADM &amp; HO"/>
    <n v="100000"/>
    <n v="150000"/>
    <n v="175000"/>
  </r>
  <r>
    <n v="304530"/>
    <s v="CORPORATE SERVICES"/>
    <s v="ORG DEV &amp; SKLS DEV"/>
    <s v="4.1 - Human Resources Management"/>
    <s v="Function:Finance and Administration:Core Function:Human Resources"/>
    <s v="O/304530.BAH.000"/>
    <s v="LEVS:AH:MRC:MUNICIPAL RUNNING COST"/>
    <s v="3530BAH000"/>
    <s v="LEVS:AH:MRC:MUNICIPAL RUNNING COST"/>
    <s v="Function:Finance and Administration:Core Function:Human Resources"/>
    <n v="4500150000"/>
    <s v="CATERING MUNICIPAL ACTIVITIES"/>
    <s v="ddde6a75-7115-45cb-bbb7-14b8a3c46fe3"/>
    <x v="4"/>
    <m/>
    <s v="RV01_LEVS"/>
    <s v="TAXES: PROPERTY RATES: LEVIES"/>
    <n v="1000"/>
    <s v="ADM &amp; HO"/>
    <n v="5000"/>
    <n v="6000"/>
    <n v="7000"/>
  </r>
  <r>
    <n v="304530"/>
    <s v="CORPORATE SERVICES"/>
    <s v="ORG DEV &amp; SKLS DEV"/>
    <s v="4.1 - Human Resources Management"/>
    <s v="Function:Finance and Administration:Core Function:Human Resources"/>
    <s v="O/304530.BAH.X19"/>
    <s v="&quot;LEVS:AH:TWS:CAPBUIL:W/SH"/>
    <s v="3530BAHX19"/>
    <s v="&quot;LEVS:AH:TWS:CAPBUIL:W/SH"/>
    <s v="Function:Finance and Administration:Core Function:Human Resources"/>
    <n v="4550000000"/>
    <s v="S&amp;T-DOMESTIC-ACCOMMODATION"/>
    <s v="e598c3b8-3c45-4b44-a92c-e22bb6225498"/>
    <x v="4"/>
    <m/>
    <s v="RV01_LEVS"/>
    <s v="TAXES: PROPERTY RATES: LEVIES"/>
    <n v="1000"/>
    <s v="ADM &amp; HO"/>
    <n v="15000"/>
    <n v="20000"/>
    <n v="25000"/>
  </r>
  <r>
    <n v="304530"/>
    <s v="CORPORATE SERVICES"/>
    <s v="ORG DEV &amp; SKLS DEV"/>
    <s v="4.1 - Human Resources Management"/>
    <s v="Function:Finance and Administration:Core Function:Human Resources"/>
    <s v="O/304530.BAH.000"/>
    <s v="LEVS:AH:MRC:MUNICIPAL RUNNING COST"/>
    <s v="3530BAH000"/>
    <s v="LEVS:AH:MRC:MUNICIPAL RUNNING COST"/>
    <s v="Function:Finance and Administration:Core Function:Human Resources"/>
    <n v="4500056000"/>
    <s v="BURSARIES (EMPLOYEES)"/>
    <s v="eacbdd63-11d4-45d6-b22b-c15336d86ff8"/>
    <x v="4"/>
    <m/>
    <s v="RV01_LEVS"/>
    <s v="TAXES: PROPERTY RATES: LEVIES"/>
    <n v="1000"/>
    <s v="ADM &amp; HO"/>
    <n v="47300"/>
    <n v="60000"/>
    <n v="65000"/>
  </r>
  <r>
    <n v="304530"/>
    <s v="CORPORATE SERVICES"/>
    <s v="ORG DEV &amp; SKLS DEV"/>
    <s v="4.1 - Human Resources Management"/>
    <s v="Function:Finance and Administration:Core Function:Human Resources"/>
    <s v="O/304530.BAH.000"/>
    <s v="LEVS:AH:MRC:MUNICIPAL RUNNING COST"/>
    <s v="3530BAH000"/>
    <s v="LEVS:AH:MRC:MUNICIPAL RUNNING COST"/>
    <s v="Function:Finance and Administration:Core Function:Human Resources"/>
    <n v="4500454020"/>
    <s v="TRAVEL AGENCY FEES"/>
    <s v="ef69d195-9e57-407c-9c8e-5a2f07eb2b94"/>
    <x v="4"/>
    <m/>
    <s v="RV01_LEVS"/>
    <s v="TAXES: PROPERTY RATES: LEVIES"/>
    <n v="1000"/>
    <s v="ADM &amp; HO"/>
    <n v="2000"/>
    <n v="5000"/>
    <n v="7000"/>
  </r>
  <r>
    <n v="304530"/>
    <s v="CORPORATE SERVICES"/>
    <s v="ORG DEV &amp; SKLS DEV"/>
    <s v="4.1 - Human Resources Management"/>
    <s v="Function:Finance and Administration:Core Function:Human Resources"/>
    <s v="O/304530.BAH.X19"/>
    <s v="&quot;LEVS:AH:TWS:CAPBUIL:W/SH"/>
    <s v="3530BAHX19"/>
    <s v="&quot;LEVS:AH:TWS:CAPBUIL:W/SH"/>
    <s v="Function:Finance and Administration:Core Function:Human Resources"/>
    <n v="4500494020"/>
    <s v="TOLL GATE FEES"/>
    <s v="f8f9b1ea-7c4d-434f-98c3-5cabd868599e"/>
    <x v="4"/>
    <m/>
    <s v="RV01_LEVS"/>
    <s v="TAXES: PROPERTY RATES: LEVIES"/>
    <n v="1000"/>
    <s v="ADM &amp; HO"/>
    <n v="1045"/>
    <n v="2000"/>
    <n v="3500"/>
  </r>
  <r>
    <n v="304530"/>
    <s v="CORPORATE SERVICES"/>
    <s v="ORG DEV &amp; SKLS DEV"/>
    <s v="4.1 - Human Resources Management"/>
    <s v="Function:Finance and Administration:Core Function:Human Resources"/>
    <s v="O/304530.BAH.X19"/>
    <s v="&quot;LEVS:AH:TWS:CAPBUIL:W/SH"/>
    <s v="3530BAHX19"/>
    <s v="&quot;LEVS:AH:TWS:CAPBUIL:W/SH"/>
    <s v="Function:Finance and Administration:Core Function:Human Resources"/>
    <n v="4550001000"/>
    <s v="S&amp;T-DOMESTIC-DAILY ALLOWANCE"/>
    <s v="fd03dca7-ea15-4293-9ab3-1da45074ec7c"/>
    <x v="4"/>
    <m/>
    <s v="RV01_LEVS"/>
    <s v="TAXES: PROPERTY RATES: LEVIES"/>
    <n v="1000"/>
    <s v="ADM &amp; HO"/>
    <n v="2090"/>
    <n v="4000"/>
    <n v="5000"/>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Budget and Treasury Office"/>
    <n v="4500018000"/>
    <s v="ADS/PUBLICITY/MRKTG.:STAFF RECRUITMENT"/>
    <s v="df76d9ae-77b7-420d-90ff-8b26b21d5d8d"/>
    <x v="4"/>
    <m/>
    <s v="RV01_LEVS"/>
    <s v="TAXES: PROPERTY RATES: LEVIES"/>
    <n v="1000"/>
    <s v="ADM &amp; HO"/>
    <n v="150000"/>
    <n v="150000"/>
    <n v="150000"/>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Finance"/>
    <n v="4500050000"/>
    <s v="EXTERNAL AUDIT FEES"/>
    <s v="9d895130-09b2-4e2d-b6b9-b94ecce14150"/>
    <x v="4"/>
    <m/>
    <s v="RV01_LEVS"/>
    <s v="TAXES: PROPERTY RATES: LEVIES"/>
    <n v="1000"/>
    <s v="ADM &amp; HO"/>
    <n v="10518647.418920003"/>
    <n v="10533542.17888"/>
    <n v="11749853.656399999"/>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Finance"/>
    <n v="4500150000"/>
    <s v="CATERING MUNICIPAL ACTIVITIES"/>
    <s v="ddde6a75-7115-45cb-bbb7-14b8a3c46fe3"/>
    <x v="4"/>
    <m/>
    <s v="RV01_LEVS"/>
    <s v="TAXES: PROPERTY RATES: LEVIES"/>
    <n v="1000"/>
    <s v="ADM &amp; HO"/>
    <n v="50000"/>
    <n v="50000"/>
    <n v="50000"/>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Finance"/>
    <n v="4500181000"/>
    <s v="COMMUNICATION:TELEPHONE,FAX,TELEGRAPH"/>
    <s v="941ab780-cdfa-4842-bb68-a7f5ce3e333e"/>
    <x v="4"/>
    <m/>
    <s v="RV01_LEVS"/>
    <s v="TAXES: PROPERTY RATES: LEVIES"/>
    <n v="1000"/>
    <s v="ADM &amp; HO"/>
    <n v="30000"/>
    <n v="32000"/>
    <n v="35000"/>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Finance"/>
    <n v="4500422000"/>
    <s v="INTERNSHIPS"/>
    <s v="08e3e6ec-ab46-4c1b-8cd0-0b11a5b558c8"/>
    <x v="4"/>
    <m/>
    <s v="RV01_LEVS"/>
    <s v="TAXES: PROPERTY RATES: LEVIES"/>
    <n v="1000"/>
    <s v="ADM &amp; HO"/>
    <n v="156000"/>
    <n v="165360"/>
    <n v="175282"/>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Finance"/>
    <n v="4500422010"/>
    <s v="LEARNERSHIPS"/>
    <s v="08e3e6ec-ab46-4c1b-8cd0-0b11a5b558c8"/>
    <x v="4"/>
    <m/>
    <s v="RV01_LEVS"/>
    <s v="TAXES: PROPERTY RATES: LEVIES"/>
    <n v="1000"/>
    <s v="ADM &amp; HO"/>
    <n v="1300000"/>
    <n v="1300000"/>
    <n v="1300000"/>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Finance"/>
    <n v="4500450000"/>
    <s v="REG.FEES:PROF.&amp; REGULATORY BODIES:SUBSCRIPTION"/>
    <s v="d6ab7c5f-13b9-43d8-bfcc-41aadf9b8030"/>
    <x v="4"/>
    <m/>
    <s v="RV01_LEVS"/>
    <s v="TAXES: PROPERTY RATES: LEVIES"/>
    <n v="1000"/>
    <s v="ADM &amp; HO"/>
    <n v="50000"/>
    <n v="50000"/>
    <n v="50000"/>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Finance"/>
    <n v="4500453000"/>
    <s v="REG.FEES:SEMINARS/CONFERENCES/EVENTS:NATIONAL"/>
    <s v="81ddb85d-5ba0-413a-aea1-6a86b7ec19be"/>
    <x v="4"/>
    <m/>
    <s v="RV01_LEVS"/>
    <s v="TAXES: PROPERTY RATES: LEVIES"/>
    <n v="1000"/>
    <s v="ADM &amp; HO"/>
    <n v="50000"/>
    <n v="50000"/>
    <n v="50000"/>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Finance"/>
    <n v="4500454020"/>
    <s v="TRAVEL AGENCY FEES"/>
    <s v="ef69d195-9e57-407c-9c8e-5a2f07eb2b94"/>
    <x v="4"/>
    <m/>
    <s v="RV01_LEVS"/>
    <s v="TAXES: PROPERTY RATES: LEVIES"/>
    <n v="1000"/>
    <s v="ADM &amp; HO"/>
    <n v="8000"/>
    <n v="8000"/>
    <n v="8000"/>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Finance"/>
    <n v="4500460000"/>
    <s v="OC:PRINTING. PUBLICATIONS AND BOOKS"/>
    <s v="46fc8d46-1ab0-497d-a8de-d956cc315b74"/>
    <x v="4"/>
    <m/>
    <s v="RV01_LEVS"/>
    <s v="TAXES: PROPERTY RATES: LEVIES"/>
    <n v="1000"/>
    <s v="ADM &amp; HO"/>
    <n v="75005.75999999998"/>
    <n v="78756"/>
    <n v="82700"/>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Finance"/>
    <n v="4700003000"/>
    <s v="OPERATING LEASES:FURNITURE &amp; EQUIP.-OR"/>
    <s v="15423bf5-47b0-4066-a335-371e0e1a2d51"/>
    <x v="4"/>
    <m/>
    <s v="RV01_LEVS"/>
    <s v="TAXES: PROPERTY RATES: LEVIES"/>
    <n v="1000"/>
    <s v="ADM &amp; HO"/>
    <n v="64542.12"/>
    <n v="68415"/>
    <n v="72520"/>
  </r>
  <r>
    <n v="202035"/>
    <s v="CITY FINANCE"/>
    <s v="G M - CFO"/>
    <s v="2.2 - Budget and Treasury Management"/>
    <s v="Function:Finance and Administration:Core Function:Finance"/>
    <s v="O/202035.BAH.X19"/>
    <s v="&quot;LEVS:AH:TWS:CAPBUIL:W/SH"/>
    <s v="2035BAHX19"/>
    <s v="&quot;LEVS:AH:TWS:CAPBUIL:W/SH"/>
    <s v="Function:Finance and Administration:Core Function:Finance"/>
    <n v="4500494020"/>
    <s v="TOLL GATE FEES"/>
    <s v="f8f9b1ea-7c4d-434f-98c3-5cabd868599e"/>
    <x v="4"/>
    <m/>
    <s v="RV01_LEVS"/>
    <s v="TAXES: PROPERTY RATES: LEVIES"/>
    <n v="1000"/>
    <s v="ADM &amp; HO"/>
    <n v="500"/>
    <n v="500"/>
    <n v="500"/>
  </r>
  <r>
    <n v="202035"/>
    <s v="CITY FINANCE"/>
    <s v="G M - CFO"/>
    <s v="2.2 - Budget and Treasury Management"/>
    <s v="Function:Finance and Administration:Core Function:Finance"/>
    <s v="O/202035.BAH.X19"/>
    <s v="&quot;LEVS:AH:TWS:CAPBUIL:W/SH"/>
    <s v="2035BAHX19"/>
    <s v="&quot;LEVS:AH:TWS:CAPBUIL:W/SH"/>
    <s v="Function:Finance and Administration:Core Function:Finance"/>
    <n v="4550000000"/>
    <s v="S&amp;T-DOMESTIC-ACCOMMODATION"/>
    <s v="e598c3b8-3c45-4b44-a92c-e22bb6225498"/>
    <x v="4"/>
    <m/>
    <s v="RV01_LEVS"/>
    <s v="TAXES: PROPERTY RATES: LEVIES"/>
    <n v="1000"/>
    <s v="ADM &amp; HO"/>
    <n v="100000"/>
    <n v="100000"/>
    <n v="100000"/>
  </r>
  <r>
    <n v="202035"/>
    <s v="CITY FINANCE"/>
    <s v="G M - CFO"/>
    <s v="2.2 - Budget and Treasury Management"/>
    <s v="Function:Finance and Administration:Core Function:Finance"/>
    <s v="O/202035.BAH.X19"/>
    <s v="&quot;LEVS:AH:TWS:CAPBUIL:W/SH"/>
    <s v="2035BAHX19"/>
    <s v="&quot;LEVS:AH:TWS:CAPBUIL:W/SH"/>
    <s v="Function:Finance and Administration:Core Function:Finance"/>
    <n v="4550002000"/>
    <s v="S&amp;T-DOMESTIC-FOOD &amp; BEVERAGE (SERVED)"/>
    <s v="44fd58bf-087c-42a6-99bb-d946fa5a66d3"/>
    <x v="4"/>
    <m/>
    <s v="RV01_LEVS"/>
    <s v="TAXES: PROPERTY RATES: LEVIES"/>
    <n v="1000"/>
    <s v="ADM &amp; HO"/>
    <n v="15000"/>
    <n v="15000"/>
    <n v="15000"/>
  </r>
  <r>
    <n v="202035"/>
    <s v="CITY FINANCE"/>
    <s v="G M - CFO"/>
    <s v="2.2 - Budget and Treasury Management"/>
    <s v="Function:Finance and Administration:Core Function:Finance"/>
    <s v="O/202035.BAH.X19"/>
    <s v="&quot;LEVS:AH:TWS:CAPBUIL:W/SH"/>
    <s v="2035BAHX19"/>
    <s v="&quot;LEVS:AH:TWS:CAPBUIL:W/SH"/>
    <s v="Function:Finance and Administration:Core Function:Finance"/>
    <n v="4550003000"/>
    <s v="S&amp;T-DOMESTIC-INCIDENTAL COST"/>
    <s v="99341a8f-bc98-49aa-bcd7-73e525774f45"/>
    <x v="4"/>
    <m/>
    <s v="RV01_LEVS"/>
    <s v="TAXES: PROPERTY RATES: LEVIES"/>
    <n v="1000"/>
    <s v="ADM &amp; HO"/>
    <n v="10000"/>
    <n v="10000"/>
    <n v="10000"/>
  </r>
  <r>
    <n v="202035"/>
    <s v="CITY FINANCE"/>
    <s v="G M - CFO"/>
    <s v="2.2 - Budget and Treasury Management"/>
    <s v="Function:Finance and Administration:Core Function:Finance"/>
    <s v="O/202035.BAH.X19"/>
    <s v="&quot;LEVS:AH:TWS:CAPBUIL:W/SH"/>
    <s v="2035BAHX19"/>
    <s v="&quot;LEVS:AH:TWS:CAPBUIL:W/SH"/>
    <s v="Function:Finance and Administration:Core Function:Finance"/>
    <n v="4550004000"/>
    <s v="S&amp;T-DOMESTIC-CAR RENTAL"/>
    <s v="2a922f34-70d6-4fa2-9b4e-c723bb0b9589"/>
    <x v="4"/>
    <m/>
    <s v="RV01_LEVS"/>
    <s v="TAXES: PROPERTY RATES: LEVIES"/>
    <n v="1000"/>
    <s v="ADM &amp; HO"/>
    <n v="18000"/>
    <n v="18000"/>
    <n v="18000"/>
  </r>
  <r>
    <n v="202035"/>
    <s v="CITY FINANCE"/>
    <s v="G M - CFO"/>
    <s v="2.2 - Budget and Treasury Management"/>
    <s v="Function:Finance and Administration:Core Function:Finance"/>
    <s v="O/202035.BAH.X19"/>
    <s v="&quot;LEVS:AH:TWS:CAPBUIL:W/SH"/>
    <s v="2035BAHX19"/>
    <s v="&quot;LEVS:AH:TWS:CAPBUIL:W/SH"/>
    <s v="Function:Finance and Administration:Core Function:Finance"/>
    <n v="4550006000"/>
    <s v="S&amp;T-DOMESTIC-OWN TRANSPORT"/>
    <s v="61acaf9b-3176-43fd-b290-2701b18f617f"/>
    <x v="4"/>
    <m/>
    <s v="RV01_LEVS"/>
    <s v="TAXES: PROPERTY RATES: LEVIES"/>
    <n v="1000"/>
    <s v="ADM &amp; HO"/>
    <n v="20000"/>
    <n v="20000"/>
    <n v="20000"/>
  </r>
  <r>
    <n v="202035"/>
    <s v="CITY FINANCE"/>
    <s v="G M - CFO"/>
    <s v="2.2 - Budget and Treasury Management"/>
    <s v="Function:Finance and Administration:Core Function:Finance"/>
    <s v="O/202035.BAH.X19"/>
    <s v="&quot;LEVS:AH:TWS:CAPBUIL:W/SH"/>
    <s v="2035BAHX19"/>
    <s v="&quot;LEVS:AH:TWS:CAPBUIL:W/SH"/>
    <s v="Function:Finance and Administration:Core Function:Finance"/>
    <n v="4550008000"/>
    <s v="S&amp;T-DOMESTIC-PUBLIC TRANSPORT-AIR"/>
    <s v="69d006a8-c744-42ce-8df1-c1fd4bb61aa6"/>
    <x v="4"/>
    <m/>
    <s v="RV01_LEVS"/>
    <s v="TAXES: PROPERTY RATES: LEVIES"/>
    <n v="1000"/>
    <s v="ADM &amp; HO"/>
    <n v="75000"/>
    <n v="75000"/>
    <n v="75000"/>
  </r>
  <r>
    <n v="202035"/>
    <s v="CITY FINANCE"/>
    <s v="G M - CFO"/>
    <s v="2.2 - Budget and Treasury Management"/>
    <s v="Function:Finance and Administration:Core Function:Finance"/>
    <s v="O/202035.GAH.000"/>
    <s v="LGFG:AH:MRC:MUNICIPAL RUNNING COST"/>
    <s v="2035GAH000"/>
    <s v="LGFG:AH:MRC:MUNICIPAL RUNNING COST"/>
    <s v="Function:Finance and Administration:Core Function:Finance"/>
    <n v="4500306000"/>
    <s v="EXT.COMPUTER SERVICE:SOFTWARE LICENCES-G"/>
    <s v="61183e74-16b1-46ba-89d7-6aa72cfafe60"/>
    <x v="4"/>
    <m/>
    <s v="TS10_LGFG"/>
    <s v="OPER: LOCAL GOV FINANCIAL MGMT GRANT"/>
    <n v="1000"/>
    <s v="ADM &amp; HO"/>
    <n v="150800.38235294117"/>
    <n v="154667.0588235294"/>
    <n v="158533.73529411765"/>
  </r>
  <r>
    <n v="203554"/>
    <s v="CITY FINANCE"/>
    <s v="ASSET &amp; LIAB - MNGT"/>
    <s v="2.1 - Asset Management"/>
    <s v="Function:Finance and Administration:Core Function:Asset Management"/>
    <s v="O/203554.BAH.000"/>
    <s v="LEVS:AH:MRC:MUNICIPAL RUNNING COST"/>
    <s v="2554BAH000"/>
    <s v="LEVS:AH:MRC:MUNICIPAL RUNNING COST"/>
    <s v="Function:Finance and Administration:Core Function:Asset Management"/>
    <n v="4500006000"/>
    <s v="ADS/PUBLICITY/MRKTG.:AUCTIONS"/>
    <s v="d749cc8d-6c89-48c8-b111-bf22b9d0f186"/>
    <x v="4"/>
    <m/>
    <s v="RV01_LEVS"/>
    <s v="TAXES: PROPERTY RATES: LEVIES"/>
    <n v="1000"/>
    <s v="ADM &amp; HO"/>
    <n v="17070.04"/>
    <n v="18777.044000000002"/>
    <n v="20654.748400000004"/>
  </r>
  <r>
    <n v="203554"/>
    <s v="CITY FINANCE"/>
    <s v="ASSET &amp; LIAB - MNGT"/>
    <s v="2.1 - Asset Management"/>
    <s v="Function:Finance and Administration:Core Function:Asset Management"/>
    <s v="O/203554.BAH.000"/>
    <s v="LEVS:AH:MRC:MUNICIPAL RUNNING COST"/>
    <s v="2554BAH000"/>
    <s v="LEVS:AH:MRC:MUNICIPAL RUNNING COST"/>
    <s v="Function:Finance and Administration:Core Function:Asset Management"/>
    <n v="4500460000"/>
    <s v="OC:PRINTING. PUBLICATIONS AND BOOKS"/>
    <s v="46fc8d46-1ab0-497d-a8de-d956cc315b74"/>
    <x v="4"/>
    <m/>
    <s v="RV01_LEVS"/>
    <s v="TAXES: PROPERTY RATES: LEVIES"/>
    <n v="1000"/>
    <s v="ADM &amp; HO"/>
    <n v="43784"/>
    <n v="48162.400000000001"/>
    <n v="52978.640000000007"/>
  </r>
  <r>
    <n v="204026"/>
    <s v="CITY FINANCE"/>
    <s v="ASSETS"/>
    <s v="2.1 - Asset Management"/>
    <s v="Function:Finance and Administration:Core Function:Asset Management"/>
    <s v="O/204026.BAH.000"/>
    <s v="LEVS:AH:MRC:MUNICIPAL RUNNING COST"/>
    <s v="2026BAH000"/>
    <s v="LEVS:AH:MRC:MUNICIPAL RUNNING COST"/>
    <s v="Function:Finance and Administration:Core Function:Finance"/>
    <n v="4500422000"/>
    <s v="INTERNSHIPS"/>
    <s v="08e3e6ec-ab46-4c1b-8cd0-0b11a5b558c8"/>
    <x v="4"/>
    <m/>
    <s v="RV01_LEVS"/>
    <s v="TAXES: PROPERTY RATES: LEVIES"/>
    <n v="1000"/>
    <s v="ADM &amp; HO"/>
    <m/>
    <m/>
    <m/>
  </r>
  <r>
    <n v="204040"/>
    <s v="CITY FINANCE"/>
    <s v="INSURANCE MNGT"/>
    <s v="2.1 - Asset Management"/>
    <s v="Function:Finance and Administration:Core Function:Finance"/>
    <s v="O/204040.BAH.000"/>
    <s v="LEVS:AH:MRC:MUNICIPAL RUNNING COST"/>
    <s v="2040BAH000"/>
    <s v="LEVS:AH:MRC:MUNICIPAL RUNNING COST"/>
    <s v="Function:Finance and Administration:Core Function:Finance"/>
    <n v="4500175000"/>
    <s v="COMMUNICATION:POSTAGE/STAMPS/FRANKING MACHINES"/>
    <s v="5890cecb-21cd-4f11-85cd-0b04db4bdfda"/>
    <x v="4"/>
    <m/>
    <s v="RV01_LEVS"/>
    <s v="TAXES: PROPERTY RATES: LEVIES"/>
    <n v="1000"/>
    <s v="ADM &amp; HO"/>
    <n v="1000"/>
    <n v="1000"/>
    <n v="1400"/>
  </r>
  <r>
    <n v="204040"/>
    <s v="CITY FINANCE"/>
    <s v="INSURANCE MNGT"/>
    <s v="2.1 - Asset Management"/>
    <s v="Function:Finance and Administration:Core Function:Finance"/>
    <s v="O/204040.BAH.000"/>
    <s v="LEVS:AH:MRC:MUNICIPAL RUNNING COST"/>
    <s v="2040BAH000"/>
    <s v="LEVS:AH:MRC:MUNICIPAL RUNNING COST"/>
    <s v="Function:Finance and Administration:Core Function:Finance"/>
    <s v="4500410010"/>
    <s v="CLAIMS PAID TO THIRD PARTIES"/>
    <s v="f4d09031-4075-4923-87d4-7f67893b0691"/>
    <x v="4"/>
    <m/>
    <s v="RV01_LEVS"/>
    <m/>
    <m/>
    <s v="ADM &amp; HO"/>
    <n v="2150000"/>
    <n v="2500000"/>
    <n v="2500000"/>
  </r>
  <r>
    <n v="204040"/>
    <s v="CITY FINANCE"/>
    <s v="INSURANCE MNGT"/>
    <s v="2.1 - Asset Management"/>
    <s v="Function:Finance and Administration:Core Function:Finance"/>
    <s v="O/204040.BAH.000"/>
    <s v="LEVS:AH:MRC:MUNICIPAL RUNNING COST"/>
    <s v="2040BAH000"/>
    <s v="LEVS:AH:MRC:MUNICIPAL RUNNING COST"/>
    <s v="Function:Finance and Administration:Core Function:Finance"/>
    <s v="4500410020"/>
    <s v="INSURANCE BROKERS FEES"/>
    <s v="325cba67-c8ec-4867-a5e8-d9e336027718"/>
    <x v="4"/>
    <m/>
    <s v="RV01_LEVS"/>
    <m/>
    <m/>
    <s v="ADM &amp; HO"/>
    <n v="200000"/>
    <n v="200000"/>
    <n v="200000"/>
  </r>
  <r>
    <n v="204040"/>
    <s v="CITY FINANCE"/>
    <s v="INSURANCE MNGT"/>
    <s v="2.1 - Asset Management"/>
    <s v="Function:Finance and Administration:Core Function:Finance"/>
    <s v="O/204040.BAH.000"/>
    <s v="LEVS:AH:MRC:MUNICIPAL RUNNING COST"/>
    <s v="2040BAH000"/>
    <s v="LEVS:AH:MRC:MUNICIPAL RUNNING COST"/>
    <s v="Function:Finance and Administration:Core Function:Finance"/>
    <s v="4500410020"/>
    <s v="INSURANCE PREMIUM"/>
    <s v="325cba67-c8ec-4867-a5e8-d9e336027718"/>
    <x v="4"/>
    <m/>
    <s v="RV01_LEVS"/>
    <m/>
    <m/>
    <s v="ADM &amp; HO"/>
    <n v="7000000"/>
    <n v="7500000"/>
    <n v="8000000"/>
  </r>
  <r>
    <n v="204040"/>
    <s v="CITY FINANCE"/>
    <s v="INSURANCE MNGT"/>
    <s v="2.1 - Asset Management"/>
    <s v="Function:Finance and Administration:Core Function:Finance"/>
    <s v="O/204040.BAH.000"/>
    <s v="LEVS:AH:MRC:MUNICIPAL RUNNING COST"/>
    <s v="2040BAH000"/>
    <s v="LEVS:AH:MRC:MUNICIPAL RUNNING COST"/>
    <s v="Function:Finance and Administration:Core Function:Finance"/>
    <n v="4500410030"/>
    <s v="EXCESS PAYMENTS"/>
    <s v="b4669f67-00e4-4082-9db8-b32f2668665a"/>
    <x v="4"/>
    <m/>
    <s v="RV01_LEVS"/>
    <m/>
    <m/>
    <s v="ADM &amp; HO"/>
    <n v="600000"/>
    <n v="600000"/>
    <n v="600000"/>
  </r>
  <r>
    <n v="204040"/>
    <s v="CITY FINANCE"/>
    <s v="INSURANCE MNGT"/>
    <s v="2.1 - Asset Management"/>
    <s v="Function:Finance and Administration:Core Function:Finance"/>
    <s v="O/204040.BAH.000"/>
    <s v="LEVS:AH:MRC:MUNICIPAL RUNNING COST"/>
    <m/>
    <m/>
    <m/>
    <s v="4500460000"/>
    <s v="OC:PRINTING. PUBLICATIONS AND BOOKS"/>
    <s v="46fc8d46-1ab0-497d-a8de-d956cc315b74"/>
    <x v="4"/>
    <m/>
    <s v="RV01_LEVS"/>
    <s v="TAXES: PROPERTY RATES: LEVIES"/>
    <n v="1000"/>
    <s v="ADM &amp; HO"/>
    <n v="1500"/>
    <n v="1500"/>
    <n v="1600"/>
  </r>
  <r>
    <n v="204160"/>
    <s v="CITY FINANCE"/>
    <s v="FLT MNGT TRNS &amp; PLNT"/>
    <s v="2.1 - Asset Management"/>
    <s v="Function:Finance and Administration:Core Function:Asset Management"/>
    <s v="O/204160.BAH.000"/>
    <s v="LEVS:AH:MRC:MUNICIPAL RUNNING COST"/>
    <s v="2160BAH000"/>
    <s v="LEVS:AH:MRC:MUNICIPAL RUNNING COST"/>
    <s v="Function:Finance and Administration:Core Function:Asset Management"/>
    <n v="4500201000"/>
    <s v="DRIVERS LICENCES &amp; PERMITS"/>
    <s v="50397222-7ef9-46a9-abf3-195f0c89e8d1"/>
    <x v="4"/>
    <m/>
    <s v="RV01_LEVS"/>
    <s v="TAXES: PROPERTY RATES: LEVIES"/>
    <n v="1000"/>
    <s v="ADM &amp; HO"/>
    <n v="3000"/>
    <n v="3300"/>
    <n v="3650"/>
  </r>
  <r>
    <n v="204160"/>
    <s v="CITY FINANCE"/>
    <s v="FLT MNGT TRNS &amp; PLNT"/>
    <s v="2.1 - Asset Management"/>
    <s v="Function:Finance and Administration:Core Function:Asset Management"/>
    <s v="O/204160.BAH.000"/>
    <s v="LEVS:AH:MRC:MUNICIPAL RUNNING COST"/>
    <s v="2160BAH000"/>
    <s v="LEVS:AH:MRC:MUNICIPAL RUNNING COST"/>
    <s v="Function:Finance and Administration:Core Function:Asset Management"/>
    <n v="4500431000"/>
    <s v="LICENCES-MOTOR VEHICLE LICENCE &amp; REGISTRATIONS"/>
    <s v="08e8d12a-b342-427d-878b-ca783ef02e8b"/>
    <x v="4"/>
    <m/>
    <s v="RV01_LEVS"/>
    <s v="TAXES: PROPERTY RATES: LEVIES"/>
    <n v="1000"/>
    <s v="ADM &amp; HO"/>
    <n v="3273580"/>
    <n v="5"/>
    <n v="7365555"/>
  </r>
  <r>
    <n v="204160"/>
    <s v="CITY FINANCE"/>
    <s v="FLT MNGT TRNS &amp; PLNT"/>
    <s v="2.1 - Asset Management"/>
    <s v="Function:Finance and Administration:Core Function:Asset Management"/>
    <s v="O/204160.BAH.000"/>
    <s v="LEVS:AH:MRC:MUNICIPAL RUNNING COST"/>
    <s v="2160BAH000"/>
    <s v="LEVS:AH:MRC:MUNICIPAL RUNNING COST"/>
    <s v="Function:Finance and Administration:Core Function:Asset Management"/>
    <n v="4500460000"/>
    <s v="OC:PRINTING. PUBLICATIONS AND BOOKS"/>
    <s v="46fc8d46-1ab0-497d-a8de-d956cc315b74"/>
    <x v="4"/>
    <m/>
    <s v="RV01_LEVS"/>
    <s v="TAXES: PROPERTY RATES: LEVIES"/>
    <n v="1000"/>
    <s v="ADM &amp; HO"/>
    <n v="16428"/>
    <n v="18070"/>
    <n v="19877"/>
  </r>
  <r>
    <n v="204160"/>
    <s v="CITY FINANCE"/>
    <s v="FLT MNGT TRNS &amp; PLNT"/>
    <s v="2.1 - Asset Management"/>
    <s v="Function:Finance and Administration:Core Function:Asset Management"/>
    <s v="O/204160.BAH.000"/>
    <s v="LEVS:AH:MRC:MUNICIPAL RUNNING COST"/>
    <s v="2160BAH000"/>
    <s v="LEVS:AH:MRC:MUNICIPAL RUNNING COST"/>
    <s v="Function:Finance and Administration:Core Function:Asset Management"/>
    <n v="4560100000"/>
    <s v="UNIFORM &amp; PROTECTIVE CLOTHING"/>
    <s v="b97a40d5-b8be-4b7c-a935-254863475da6"/>
    <x v="4"/>
    <m/>
    <s v="RV01_LEVS"/>
    <s v="TAXES: PROPERTY RATES: LEVIES"/>
    <n v="1000"/>
    <s v="ADM &amp; HO"/>
    <n v="63639.69"/>
    <n v="70004"/>
    <n v="77004.399999999994"/>
  </r>
  <r>
    <n v="204160"/>
    <s v="CITY FINANCE"/>
    <s v="FLT MNGT TRNS &amp; PLNT"/>
    <s v="2.1 - Asset Management"/>
    <s v="Function:Finance and Administration:Core Function:Asset Management"/>
    <s v="O/204160.BAH.000"/>
    <s v="LEVS:AH:MRC:MUNICIPAL RUNNING COST"/>
    <s v="2160BAH000"/>
    <s v="LEVS:AH:MRC:MUNICIPAL RUNNING COST"/>
    <s v="Function:Finance and Administration:Core Function:Asset Management"/>
    <n v="4560101000"/>
    <s v="VEHICLE TRACKING"/>
    <s v="53dafab6-bfee-4317-ad39-1f929bf44c7e"/>
    <x v="4"/>
    <m/>
    <s v="RV01_LEVS"/>
    <s v="TAXES: PROPERTY RATES: LEVIES"/>
    <n v="1000"/>
    <s v="ADM &amp; HO"/>
    <n v="2388792"/>
    <n v="3600000"/>
    <n v="3900000"/>
  </r>
  <r>
    <n v="204170"/>
    <s v="CITY FINANCE"/>
    <s v="FLT MNGT HEAD OFFICE"/>
    <s v="2.1 - Asset Management"/>
    <s v="Function:Finance and Administration:Core Function:Asset Management"/>
    <s v="O/204170.BAH.000"/>
    <s v="LEVS:AH:MRC:MUNICIPAL RUNNING COST"/>
    <s v="2170BAH000"/>
    <s v="LEVS:AH:MRC:MUNICIPAL RUNNING COST"/>
    <s v="Function:Finance and Administration:Core Function:Asset Management"/>
    <n v="4500460000"/>
    <s v="OC:PRINTING. PUBLICATIONS AND BOOKS"/>
    <s v="46fc8d46-1ab0-497d-a8de-d956cc315b74"/>
    <x v="4"/>
    <m/>
    <s v="RV01_LEVS"/>
    <s v="TAXES: PROPERTY RATES: LEVIES"/>
    <n v="1000"/>
    <s v="ADM &amp; HO"/>
    <n v="11500"/>
    <n v="12650"/>
    <n v="13915"/>
  </r>
  <r>
    <n v="204240"/>
    <s v="CITY FINANCE"/>
    <s v="REAL_EST&amp;VAL _MNGT"/>
    <s v="2.1 - Asset Management"/>
    <s v="Function:Finance and Administration:Core Function:Property Services"/>
    <s v="O/204240.JAH.000"/>
    <s v="MSE:AH:MRC:MUNICIPAL RUNNING COST"/>
    <s v="2240JAH000"/>
    <s v="MSE:AH:MRC:MUNICIPAL RUNNING COST"/>
    <s v="Function:Finance and Administration:Core Function:Property Services"/>
    <n v="4500306000"/>
    <s v="EXT.COMPUTER SERVICE:SOFTWARE LICENCES-G"/>
    <s v="61183e74-16b1-46ba-89d7-6aa72cfafe60"/>
    <x v="4"/>
    <m/>
    <s v="RV01_MSE"/>
    <s v="COUNCIL: MUNICIPAL SERVICES: ELECTRICITY"/>
    <n v="1000"/>
    <s v="ADM &amp; HO"/>
    <n v="1000000"/>
    <n v="700000"/>
    <n v="750000"/>
  </r>
  <r>
    <n v="204240"/>
    <s v="CITY FINANCE"/>
    <s v="REAL_EST&amp;VAL _MNGT"/>
    <s v="2.1 - Asset Management"/>
    <s v="Function:Finance and Administration:Core Function:Property Services"/>
    <s v="O/204240.JAH.000"/>
    <s v="MSE:AH:MRC:MUNICIPAL RUNNING COST"/>
    <s v="2240JAH000"/>
    <s v="MSE:AH:MRC:MUNICIPAL RUNNING COST"/>
    <s v="Function:Finance and Administration:Core Function:Property Services"/>
    <n v="4500460000"/>
    <s v="OC:PRINTING. PUBLICATIONS AND BOOKS"/>
    <s v="46fc8d46-1ab0-497d-a8de-d956cc315b74"/>
    <x v="4"/>
    <m/>
    <s v="RV01_MSE"/>
    <s v="COUNCIL: MUNICIPAL SERVICES: ELECTRICITY"/>
    <n v="1000"/>
    <s v="ADM &amp; HO"/>
    <n v="21024"/>
    <n v="23600"/>
    <n v="23000"/>
  </r>
  <r>
    <n v="204240"/>
    <s v="CITY FINANCE"/>
    <s v="REAL_EST&amp;VAL _MNGT"/>
    <s v="2.1 - Asset Management"/>
    <s v="Function:Finance and Administration:Core Function:Property Services"/>
    <s v="O/204240.JAH.000"/>
    <s v="MSE:AH:MRC:MUNICIPAL RUNNING COST"/>
    <s v="2240JAH000"/>
    <s v="MSE:AH:MRC:MUNICIPAL RUNNING COST"/>
    <s v="Function:Finance and Administration:Core Function:Property Services"/>
    <n v="4700003000"/>
    <s v="OPERATING LEASES:FURNITURE &amp; EQUIP.-OR"/>
    <s v="15423bf5-47b0-4066-a335-371e0e1a2d51"/>
    <x v="4"/>
    <m/>
    <s v="RV01_MSE"/>
    <s v="COUNCIL: MUNICIPAL SERVICES: ELECTRICITY"/>
    <n v="1000"/>
    <s v="ADM &amp; HO"/>
    <n v="46542.120000000017"/>
    <n v="51196.33"/>
    <n v="56315.96"/>
  </r>
  <r>
    <n v="204242"/>
    <s v="CITY FINANCE"/>
    <s v="REAL_EST&amp;VAL"/>
    <s v="2.1 - Asset Management"/>
    <s v="Function:Finance and Administration:Core Function:Property Services"/>
    <s v="O/204242.JAH.000"/>
    <s v="MSE:AH:MRC:MUNICIPAL RUNNING COST"/>
    <s v="2242JAH000"/>
    <s v="MSE:AH:MRC:MUNICIPAL RUNNING COST"/>
    <s v="Function:Finance and Administration:Core Function:Property Services"/>
    <n v="4500012000"/>
    <s v="ADS/PUBLICITY/MRKTG.:CUSTOMER/CLIENT INFORMATION"/>
    <s v="14d48e4f-f3a3-42ba-a0cd-076ddc81b6ce"/>
    <x v="4"/>
    <m/>
    <s v="RV01_MSE"/>
    <s v="COUNCIL: MUNICIPAL SERVICES: ELECTRICITY"/>
    <n v="1000"/>
    <s v="ADM &amp; HO"/>
    <n v="315000"/>
    <n v="315000"/>
    <n v="350000"/>
  </r>
  <r>
    <n v="204242"/>
    <s v="CITY FINANCE"/>
    <s v="REAL_EST&amp;VAL"/>
    <s v="2.1 - Asset Management"/>
    <s v="Function:Finance and Administration:Core Function:Property Services"/>
    <s v="O/204242.JAH.000"/>
    <s v="MSE:AH:MRC:MUNICIPAL RUNNING COST"/>
    <s v="2242JAH000"/>
    <s v="MSE:AH:MRC:MUNICIPAL RUNNING COST"/>
    <s v="Function:Finance and Administration:Core Function:Property Services"/>
    <n v="4500150000"/>
    <s v="CATERING MUNICIPAL ACTIVITIES"/>
    <s v="ddde6a75-7115-45cb-bbb7-14b8a3c46fe3"/>
    <x v="4"/>
    <m/>
    <s v="RV01_MSE"/>
    <s v="COUNCIL: MUNICIPAL SERVICES: ELECTRICITY"/>
    <n v="1000"/>
    <s v="ADM &amp; HO"/>
    <m/>
    <m/>
    <m/>
  </r>
  <r>
    <n v="204242"/>
    <s v="CITY FINANCE"/>
    <s v="REAL_EST&amp;VAL"/>
    <s v="2.1 - Asset Management"/>
    <s v="Function:Finance and Administration:Core Function:Property Services"/>
    <s v="O/204242.JAH.000"/>
    <s v="MSE:AH:MRC:MUNICIPAL RUNNING COST"/>
    <s v="2242JAH000"/>
    <s v="MSE:AH:MRC:MUNICIPAL RUNNING COST"/>
    <s v="Function:Finance and Administration:Core Function:Property Services"/>
    <n v="4500170000"/>
    <s v="COMMUNICATION:CELLULAR CONTRACT"/>
    <s v="c0330128-daa7-458d-ac9c-db190103500c"/>
    <x v="4"/>
    <m/>
    <s v="RV01_MSE"/>
    <s v="COUNCIL: MUNICIPAL SERVICES: ELECTRICITY"/>
    <n v="1000"/>
    <s v="ADM &amp; HO"/>
    <n v="21600"/>
    <n v="46800"/>
    <n v="46800"/>
  </r>
  <r>
    <n v="204242"/>
    <s v="CITY FINANCE"/>
    <s v="REAL_EST&amp;VAL"/>
    <s v="2.1 - Asset Management"/>
    <s v="Function:Finance and Administration:Core Function:Property Services"/>
    <s v="O/204242.JAH.000"/>
    <s v="MSE:AH:MRC:MUNICIPAL RUNNING COST"/>
    <s v="2242JAH000"/>
    <s v="MSE:AH:MRC:MUNICIPAL RUNNING COST"/>
    <s v="Function:Finance and Administration:Core Function:Property Services"/>
    <n v="4500200000"/>
    <s v="DEEDS SEARCHES"/>
    <s v="f8812268-0d0d-46f6-8e44-b30fccded618"/>
    <x v="4"/>
    <m/>
    <s v="RV01_MSE"/>
    <s v="COUNCIL: MUNICIPAL SERVICES: ELECTRICITY"/>
    <n v="1000"/>
    <s v="ADM &amp; HO"/>
    <n v="65000"/>
    <n v="65000"/>
    <n v="65000"/>
  </r>
  <r>
    <n v="204242"/>
    <s v="CITY FINANCE"/>
    <s v="REAL_EST&amp;VAL"/>
    <s v="2.1 - Asset Management"/>
    <s v="Function:Finance and Administration:Core Function:Property Services"/>
    <s v="O/204242.JAH.000"/>
    <s v="MSE:AH:MRC:MUNICIPAL RUNNING COST"/>
    <s v="2242JAH000"/>
    <s v="MSE:AH:MRC:MUNICIPAL RUNNING COST"/>
    <s v="Function:Finance and Administration:Core Function:Property Services"/>
    <n v="4500422000"/>
    <s v="INTERNSHIPS"/>
    <s v="08e3e6ec-ab46-4c1b-8cd0-0b11a5b558c8"/>
    <x v="4"/>
    <m/>
    <s v="RV01_MSE"/>
    <s v="COUNCIL: MUNICIPAL SERVICES: ELECTRICITY"/>
    <n v="1000"/>
    <s v="ADM &amp; HO"/>
    <n v="172800"/>
    <n v="180000"/>
    <n v="180000"/>
  </r>
  <r>
    <n v="204242"/>
    <s v="CITY FINANCE"/>
    <s v="REAL_EST&amp;VAL"/>
    <s v="2.1 - Asset Management"/>
    <s v="Function:Finance and Administration:Core Function:Property Services"/>
    <s v="O/204242.JAH.000"/>
    <s v="MSE:AH:MRC:MUNICIPAL RUNNING COST"/>
    <s v="2242JAH000"/>
    <s v="MSE:AH:MRC:MUNICIPAL RUNNING COST"/>
    <s v="Function:Finance and Administration:Core Function:Property Services"/>
    <n v="4500453000"/>
    <s v="REG.FEES:SEMINARS/CONFERENCES/EVENTS:NATIONAL"/>
    <s v="81ddb85d-5ba0-413a-aea1-6a86b7ec19be"/>
    <x v="4"/>
    <m/>
    <s v="RV01_MSE"/>
    <s v="COUNCIL: MUNICIPAL SERVICES: ELECTRICITY"/>
    <n v="1000"/>
    <s v="ADM &amp; HO"/>
    <n v="5000"/>
    <n v="20000"/>
    <n v="20000"/>
  </r>
  <r>
    <n v="204242"/>
    <s v="CITY FINANCE"/>
    <s v="REAL_EST&amp;VAL"/>
    <s v="2.1 - Asset Management"/>
    <s v="Function:Finance and Administration:Core Function:Property Services"/>
    <s v="O/204242.JAH.000"/>
    <s v="MSE:AH:MRC:MUNICIPAL RUNNING COST"/>
    <s v="2242JAH000"/>
    <s v="MSE:AH:MRC:MUNICIPAL RUNNING COST"/>
    <s v="Function:Finance and Administration:Core Function:Property Services"/>
    <n v="4500454020"/>
    <s v="TRAVEL AGENCY FEES"/>
    <s v="ef69d195-9e57-407c-9c8e-5a2f07eb2b94"/>
    <x v="4"/>
    <m/>
    <s v="RV01_MSE"/>
    <s v="COUNCIL: MUNICIPAL SERVICES: ELECTRICITY"/>
    <n v="1000"/>
    <s v="ADM &amp; HO"/>
    <n v="5000"/>
    <n v="5000"/>
    <n v="5000"/>
  </r>
  <r>
    <n v="204242"/>
    <s v="CITY FINANCE"/>
    <s v="REAL_EST&amp;VAL"/>
    <s v="2.1 - Asset Management"/>
    <s v="Function:Finance and Administration:Core Function:Property Services"/>
    <s v="O/204242.JAH.000"/>
    <s v="MSE:AH:MRC:MUNICIPAL RUNNING COST"/>
    <s v="2242JAH000"/>
    <s v="MSE:AH:MRC:MUNICIPAL RUNNING COST"/>
    <s v="Function:Finance and Administration:Core Function:Property Services"/>
    <n v="4500460000"/>
    <s v="OC:PRINTING. PUBLICATIONS AND BOOKS"/>
    <s v="46fc8d46-1ab0-497d-a8de-d956cc315b74"/>
    <x v="4"/>
    <m/>
    <s v="RV01_MSE"/>
    <s v="COUNCIL: MUNICIPAL SERVICES: ELECTRICITY"/>
    <n v="1000"/>
    <s v="ADM &amp; HO"/>
    <n v="2000"/>
    <n v="2000"/>
    <n v="2000"/>
  </r>
  <r>
    <n v="204242"/>
    <s v="CITY FINANCE"/>
    <s v="REAL_EST&amp;VAL"/>
    <s v="2.1 - Asset Management"/>
    <s v="Function:Finance and Administration:Core Function:Property Services"/>
    <s v="O/204242.JAH.X19"/>
    <s v="&quot;MSE:AH:TWS:CAPBUIL:W/SH"/>
    <s v="2242JAHX19"/>
    <s v="&quot;MSE:AH:TWS:CAPBUIL:W/SH"/>
    <s v="Function:Finance and Administration:Core Function:Property Services"/>
    <n v="4550000000"/>
    <s v="S&amp;T-DOMESTIC-ACCOMMODATION"/>
    <s v="e598c3b8-3c45-4b44-a92c-e22bb6225498"/>
    <x v="4"/>
    <m/>
    <s v="RV01_MSE"/>
    <s v="COUNCIL: MUNICIPAL SERVICES: ELECTRICITY"/>
    <n v="1000"/>
    <s v="ADM &amp; HO"/>
    <n v="20000"/>
    <n v="20000"/>
    <n v="20000"/>
  </r>
  <r>
    <n v="204242"/>
    <s v="CITY FINANCE"/>
    <s v="REAL_EST&amp;VAL"/>
    <s v="2.1 - Asset Management"/>
    <s v="Function:Finance and Administration:Core Function:Property Services"/>
    <s v="O/204242.JAH.X19"/>
    <s v="&quot;MSE:AH:TWS:CAPBUIL:W/SH"/>
    <s v="2242JAHX19"/>
    <s v="&quot;MSE:AH:TWS:CAPBUIL:W/SH"/>
    <s v="Function:Finance and Administration:Core Function:Property Services"/>
    <n v="4550006000"/>
    <s v="S&amp;T-DOMESTIC-OWN TRANSPORT"/>
    <s v="61acaf9b-3176-43fd-b290-2701b18f617f"/>
    <x v="4"/>
    <m/>
    <s v="RV01_MSE"/>
    <s v="COUNCIL: MUNICIPAL SERVICES: ELECTRICITY"/>
    <n v="1000"/>
    <s v="ADM &amp; HO"/>
    <n v="2000"/>
    <n v="2000"/>
    <n v="2000"/>
  </r>
  <r>
    <n v="204242"/>
    <s v="CITY FINANCE"/>
    <s v="REAL_EST&amp;VAL"/>
    <s v="2.1 - Asset Management"/>
    <s v="Function:Finance and Administration:Core Function:Property Services"/>
    <s v="O/204242.JAH.X19"/>
    <s v="&quot;MSE:AH:TWS:CAPBUIL:W/SH"/>
    <s v="2242JAHX19"/>
    <s v="&quot;MSE:AH:TWS:CAPBUIL:W/SH"/>
    <s v="Function:Finance and Administration:Core Function:Property Services"/>
    <n v="4550008000"/>
    <s v="S&amp;T-DOMESTIC-PUBLIC TRANSPORT-AIR"/>
    <s v="69d006a8-c744-42ce-8df1-c1fd4bb61aa6"/>
    <x v="4"/>
    <m/>
    <s v="RV01_MSE"/>
    <s v="COUNCIL: MUNICIPAL SERVICES: ELECTRICITY"/>
    <n v="1000"/>
    <s v="ADM &amp; HO"/>
    <n v="10000"/>
    <n v="10000"/>
    <n v="10000"/>
  </r>
  <r>
    <n v="204027"/>
    <s v="CITY FINANCE"/>
    <s v="BUDGET PLANNING"/>
    <s v="2.2 - Budget and Treasury Management"/>
    <s v="Function:Finance and Administration:Core Function:Budget and Treasury Office"/>
    <s v="O/204027.BAH.000"/>
    <s v="LEVS:AH:MRC:MUNICIPAL RUNNING COST"/>
    <s v="2027BAH000"/>
    <s v="LEVS:AH:MRC:MUNICIPAL RUNNING COST"/>
    <s v="Function:Finance and Administration:Core Function:Budget and Treasury Office"/>
    <n v="4500009000"/>
    <s v="CORPORATE MUNICIPAL ACTIVITIES"/>
    <s v="94ded894-6bd4-4532-9789-fc4219fcfbe2"/>
    <x v="4"/>
    <m/>
    <s v="RV01_LEVS"/>
    <s v="TAXES: PROPERTY RATES: LEVIES"/>
    <n v="1000"/>
    <s v="ADM &amp; HO"/>
    <n v="10000"/>
    <n v="15000"/>
    <n v="20000"/>
  </r>
  <r>
    <n v="204027"/>
    <s v="CITY FINANCE"/>
    <s v="BUDGET PLANNING"/>
    <s v="2.2 - Budget and Treasury Management"/>
    <s v="Function:Finance and Administration:Core Function:Budget and Treasury Office"/>
    <s v="O/204027.BAH.000"/>
    <s v="LEVS:AH:MRC:MUNICIPAL RUNNING COST"/>
    <s v="2027BAH000"/>
    <s v="LEVS:AH:MRC:MUNICIPAL RUNNING COST"/>
    <s v="Function:Finance and Administration:Core Function:Budget and Treasury Office"/>
    <n v="4500018000"/>
    <s v="ADS/PUBLICITY/MRKTG.:STAFF RECRUITMENT"/>
    <s v="df76d9ae-77b7-420d-90ff-8b26b21d5d8d"/>
    <x v="4"/>
    <m/>
    <s v="RV01_LEVS"/>
    <s v="TAXES: PROPERTY RATES: LEVIES"/>
    <n v="1000"/>
    <s v="ADM &amp; HO"/>
    <n v="50000"/>
    <n v="30000"/>
    <n v="45000"/>
  </r>
  <r>
    <n v="204027"/>
    <s v="CITY FINANCE"/>
    <s v="BUDGET PLANNING"/>
    <s v="2.2 - Budget and Treasury Management"/>
    <s v="Function:Finance and Administration:Core Function:Budget and Treasury Office"/>
    <s v="O/204027.BAH.000"/>
    <s v="LEVS:AH:MRC:MUNICIPAL RUNNING COST"/>
    <s v="2027BAH000"/>
    <s v="LEVS:AH:MRC:MUNICIPAL RUNNING COST"/>
    <s v="Function:Finance and Administration:Core Function:Budget and Treasury Office"/>
    <n v="4500181000"/>
    <s v="COMMUNICATION:TELEPHONE,FAX,TELEGRAPH"/>
    <s v="941ab780-cdfa-4842-bb68-a7f5ce3e333e"/>
    <x v="4"/>
    <m/>
    <s v="RV01_LEVS"/>
    <s v="TAXES: PROPERTY RATES: LEVIES"/>
    <n v="1000"/>
    <s v="ADM &amp; HO"/>
    <n v="25000"/>
    <n v="30000"/>
    <n v="35000"/>
  </r>
  <r>
    <n v="204027"/>
    <s v="CITY FINANCE"/>
    <s v="BUDGET PLANNING"/>
    <s v="2.2 - Budget and Treasury Management"/>
    <s v="Function:Finance and Administration:Core Function:Budget and Treasury Office"/>
    <s v="O/204027.BAH.000"/>
    <s v="LEVS:AH:MRC:MUNICIPAL RUNNING COST"/>
    <s v="2027BAH000"/>
    <s v="LEVS:AH:MRC:MUNICIPAL RUNNING COST"/>
    <s v="Function:Finance and Administration:Core Function:Budget and Treasury Office"/>
    <n v="4500450000"/>
    <s v="REG.FEES:PROF.&amp; REGULATORY BODIES:SUBSCRIPTION"/>
    <s v="d6ab7c5f-13b9-43d8-bfcc-41aadf9b8030"/>
    <x v="4"/>
    <m/>
    <s v="RV01_LEVS"/>
    <s v="TAXES: PROPERTY RATES: LEVIES"/>
    <n v="1000"/>
    <s v="ADM &amp; HO"/>
    <n v="3500"/>
    <n v="4000"/>
    <n v="4000"/>
  </r>
  <r>
    <n v="204027"/>
    <s v="CITY FINANCE"/>
    <s v="BUDGET PLANNING"/>
    <s v="2.2 - Budget and Treasury Management"/>
    <s v="Function:Finance and Administration:Core Function:Budget and Treasury Office"/>
    <s v="O/204027.BAH.000"/>
    <s v="LEVS:AH:MRC:MUNICIPAL RUNNING COST"/>
    <s v="2027BAH000"/>
    <s v="LEVS:AH:MRC:MUNICIPAL RUNNING COST"/>
    <s v="Function:Finance and Administration:Core Function:Budget and Treasury Office"/>
    <n v="4500460000"/>
    <s v="OC:PRINTING. PUBLICATIONS AND BOOKS"/>
    <s v="46fc8d46-1ab0-497d-a8de-d956cc315b74"/>
    <x v="4"/>
    <m/>
    <s v="RV01_LEVS"/>
    <s v="TAXES: PROPERTY RATES: LEVIES"/>
    <n v="1000"/>
    <s v="ADM &amp; HO"/>
    <n v="350000"/>
    <n v="350000"/>
    <n v="400000"/>
  </r>
  <r>
    <n v="204027"/>
    <s v="CITY FINANCE"/>
    <s v="BUDGET PLANNING"/>
    <s v="2.2 - Budget and Treasury Management"/>
    <s v="Function:Finance and Administration:Core Function:Budget and Treasury Office"/>
    <s v="O/204027.BAH.X19"/>
    <s v="&quot;LEVS:AH:TWS:CAPBUIL:W/SH"/>
    <s v="2027BAHX19"/>
    <s v="&quot;LEVS:AH:TWS:CAPBUIL:W/SH"/>
    <s v="Function:Finance and Administration:Core Function:Budget and Treasury Office"/>
    <n v="4550002000"/>
    <s v="S&amp;T-DOMESTIC-FOOD &amp; BEVERAGE (SERVED)"/>
    <s v="44fd58bf-087c-42a6-99bb-d946fa5a66d3"/>
    <x v="4"/>
    <m/>
    <s v="RV01_LEVS"/>
    <s v="TAXES: PROPERTY RATES: LEVIES"/>
    <n v="1000"/>
    <s v="ADM &amp; HO"/>
    <m/>
    <m/>
    <m/>
  </r>
  <r>
    <n v="204027"/>
    <s v="CITY FINANCE"/>
    <s v="BUDGET PLANNING"/>
    <s v="2.2 - Budget and Treasury Management"/>
    <s v="Function:Finance and Administration:Core Function:Budget and Treasury Office"/>
    <s v="O/204027.BAH.X19"/>
    <s v="&quot;LEVS:AH:TWS:CAPBUIL:W/SH"/>
    <s v="2027BAHX19"/>
    <s v="&quot;LEVS:AH:TWS:CAPBUIL:W/SH"/>
    <s v="Function:Finance and Administration:Core Function:Budget and Treasury Office"/>
    <n v="4550008000"/>
    <s v="S&amp;T-DOMESTIC-PUBLIC TRANSPORT-AIR"/>
    <s v="69d006a8-c744-42ce-8df1-c1fd4bb61aa6"/>
    <x v="4"/>
    <m/>
    <s v="RV01_LEVS"/>
    <s v="TAXES: PROPERTY RATES: LEVIES"/>
    <n v="1000"/>
    <s v="ADM &amp; HO"/>
    <m/>
    <m/>
    <m/>
  </r>
  <r>
    <n v="204048"/>
    <s v="CITY FINANCE"/>
    <s v="BUDGET PLANNING_ IMP"/>
    <s v="2.2 - Budget and Treasury Management"/>
    <s v="Function:Finance and Administration:Core Function:Budget and Treasury Office"/>
    <s v="O/204048.BAH.000"/>
    <s v="LEVS:AH:MRC:MUNICIPAL RUNNING COST"/>
    <s v="2048BAH000"/>
    <s v="LEVS:AH:MRC:MUNICIPAL RUNNING COST"/>
    <s v="Function:Finance and Administration:Core Function:Budget and Treasury Office"/>
    <n v="4500450000"/>
    <s v="REG.FEES:PROF.&amp; REGULATORY BODIES:SUBSCRIPTION"/>
    <s v="d6ab7c5f-13b9-43d8-bfcc-41aadf9b8030"/>
    <x v="4"/>
    <m/>
    <s v="RV01_LEVS"/>
    <s v="TAXES: PROPERTY RATES: LEVIES"/>
    <n v="1000"/>
    <s v="ADM &amp; HO"/>
    <n v="3500"/>
    <n v="4000"/>
    <n v="4000"/>
  </r>
  <r>
    <n v="204048"/>
    <s v="CITY FINANCE"/>
    <s v="BUDGET PLANNING_ IMP"/>
    <s v="2.2 - Budget and Treasury Management"/>
    <s v="Function:Finance and Administration:Core Function:Budget and Treasury Office"/>
    <s v="O/204048.BAH.X19"/>
    <s v="&quot;LEVS:AH:TWS:CAPBUIL:W/SH"/>
    <s v="2048BAHX19"/>
    <s v="&quot;LEVS:AH:TWS:CAPBUIL:W/SH"/>
    <s v="Function:Finance and Administration:Core Function:Budget and Treasury Office"/>
    <n v="4550008000"/>
    <s v="S&amp;T-DOMESTIC-PUBLIC TRANSPORT-AIR"/>
    <s v="69d006a8-c744-42ce-8df1-c1fd4bb61aa6"/>
    <x v="4"/>
    <m/>
    <s v="RV01_LEVS"/>
    <s v="TAXES: PROPERTY RATES: LEVIES"/>
    <n v="1000"/>
    <s v="ADM &amp; HO"/>
    <m/>
    <m/>
    <m/>
  </r>
  <r>
    <n v="204104"/>
    <s v="CITY FINANCE"/>
    <s v="FINANCIAL MANAGER"/>
    <s v="2.2 - Budget and Treasury Management"/>
    <s v="Function:Finance and Administration:Core Function:Budget and Treasury Office"/>
    <s v="O/204104.BAH.000"/>
    <s v="LEVS:AH:MRC:MUNICIPAL RUNNING COST"/>
    <s v="2104BAH000"/>
    <s v="LEVS:AH:MRC:MUNICIPAL RUNNING COST"/>
    <s v="Function:Finance and Administration:Core Function:Budget and Treasury Office"/>
    <n v="4500460000"/>
    <s v="OC:PRINTING. PUBLICATIONS AND BOOKS"/>
    <s v="46fc8d46-1ab0-497d-a8de-d956cc315b74"/>
    <x v="4"/>
    <m/>
    <s v="RV01_LEVS"/>
    <s v="TAXES: PROPERTY RATES: LEVIES"/>
    <n v="1000"/>
    <s v="ADM &amp; HO"/>
    <n v="18000"/>
    <n v="18900"/>
    <n v="19845"/>
  </r>
  <r>
    <n v="203045"/>
    <s v="CITY FINANCE"/>
    <s v="ICT - SUPPORT"/>
    <s v="2.3 - Expenditure Management"/>
    <s v="Function:Finance and Administration:Core Function:Finance"/>
    <s v="O/203045.BAH.000"/>
    <s v="LEVS:AH:MRC:MUNICIPAL RUNNING COST"/>
    <s v="2045BAH000"/>
    <s v="LEVS:AH:MRC:MUNICIPAL RUNNING COST"/>
    <s v="Function:Finance and Administration:Core Function:Finance"/>
    <n v="4500306000"/>
    <s v="EXT.COMPUTER SERVICE:SOFTWARE LICENCES-G"/>
    <s v="61183e74-16b1-46ba-89d7-6aa72cfafe60"/>
    <x v="4"/>
    <m/>
    <s v="RV01_LEVS"/>
    <s v="TAXES: PROPERTY RATES: LEVIES"/>
    <n v="1000"/>
    <s v="ADM &amp; HO"/>
    <n v="1100000"/>
    <n v="1200000"/>
    <n v="1300000"/>
  </r>
  <r>
    <n v="203045"/>
    <s v="CITY FINANCE"/>
    <s v="ICT - SUPPORT"/>
    <s v="2.3 - Expenditure Management"/>
    <s v="Function:Finance and Administration:Core Function:Finance"/>
    <s v="O/203045.BAH.000"/>
    <s v="LEVS:AH:MRC:MUNICIPAL RUNNING COST"/>
    <s v="2045BAH000"/>
    <s v="LEVS:AH:MRC:MUNICIPAL RUNNING COST"/>
    <s v="Function:Finance and Administration:Core Function:Finance"/>
    <n v="4500422010"/>
    <s v="LEARNERSHIPS"/>
    <s v="08e3e6ec-ab46-4c1b-8cd0-0b11a5b558c8"/>
    <x v="4"/>
    <m/>
    <s v="RV01_LEVS"/>
    <s v="TAXES: PROPERTY RATES: LEVIES"/>
    <n v="1000"/>
    <s v="ADM &amp; HO"/>
    <n v="500000"/>
    <n v="520000"/>
    <n v="550000"/>
  </r>
  <r>
    <n v="204041"/>
    <s v="CITY FINANCE"/>
    <s v="PAY OFFICE"/>
    <s v="2.3 - Expenditure Management"/>
    <s v="Function:Finance and Administration:Core Function:Finance"/>
    <s v="O/204041.BAH.000"/>
    <s v="LEVS:AH:MRC:MUNICIPAL RUNNING COST"/>
    <s v="2041BAH000"/>
    <s v="LEVS:AH:MRC:MUNICIPAL RUNNING COST"/>
    <s v="Function:Finance and Administration:Core Function:Finance"/>
    <n v="4500181000"/>
    <s v="COMMUNICATION:TELEPHONE,FAX,TELEGRAPH"/>
    <s v="941ab780-cdfa-4842-bb68-a7f5ce3e333e"/>
    <x v="4"/>
    <m/>
    <s v="RV01_LEVS"/>
    <s v="TAXES: PROPERTY RATES: LEVIES"/>
    <n v="1000"/>
    <s v="ADM &amp; HO"/>
    <n v="15600"/>
    <n v="16380"/>
    <n v="17199"/>
  </r>
  <r>
    <n v="204041"/>
    <s v="CITY FINANCE"/>
    <s v="PAY OFFICE"/>
    <s v="2.3 - Expenditure Management"/>
    <s v="Function:Finance and Administration:Core Function:Finance"/>
    <s v="O/204041.BAH.000"/>
    <s v="LEVS:AH:MRC:MUNICIPAL RUNNING COST"/>
    <s v="2041BAH000"/>
    <s v="LEVS:AH:MRC:MUNICIPAL RUNNING COST"/>
    <s v="Function:Finance and Administration:Core Function:Finance"/>
    <n v="4500460000"/>
    <s v="OC:PRINTING. PUBLICATIONS AND BOOKS"/>
    <s v="46fc8d46-1ab0-497d-a8de-d956cc315b74"/>
    <x v="4"/>
    <m/>
    <s v="RV01_LEVS"/>
    <s v="TAXES: PROPERTY RATES: LEVIES"/>
    <n v="1000"/>
    <s v="ADM &amp; HO"/>
    <n v="65424"/>
    <n v="68670"/>
    <n v="72130"/>
  </r>
  <r>
    <n v="204041"/>
    <s v="CITY FINANCE"/>
    <s v="PAY OFFICE"/>
    <s v="2.3 - Expenditure Management"/>
    <s v="Function:Finance and Administration:Core Function:Finance"/>
    <s v="O/204041.BAH.000"/>
    <s v="LEVS:AH:MRC:MUNICIPAL RUNNING COST"/>
    <s v="2041BAH000"/>
    <s v="LEVS:AH:MRC:MUNICIPAL RUNNING COST"/>
    <s v="Function:Finance and Administration:Core Function:Finance"/>
    <n v="4700003000"/>
    <s v="OPERATING LEASES:FURNITURE &amp; EQUIP.-OR"/>
    <s v="15423bf5-47b0-4066-a335-371e0e1a2d51"/>
    <x v="4"/>
    <m/>
    <s v="RV01_LEVS"/>
    <s v="TAXES: PROPERTY RATES: LEVIES"/>
    <n v="1000"/>
    <s v="ADM &amp; HO"/>
    <n v="46542.120000000017"/>
    <n v="51196.33"/>
    <n v="56315.96"/>
  </r>
  <r>
    <n v="204043"/>
    <s v="CITY FINANCE"/>
    <s v="CREDITORS"/>
    <s v="2.3 - Expenditure Management"/>
    <s v="Function:Finance and Administration:Core Function:Finance"/>
    <s v="O/204043.BAH.000"/>
    <s v="LEVS:AH:MRC:MUNICIPAL RUNNING COST"/>
    <s v="2043BAH000"/>
    <s v="LEVS:AH:MRC:MUNICIPAL RUNNING COST"/>
    <s v="Function:Finance and Administration:Core Function:Finance"/>
    <n v="4500175000"/>
    <s v="COMMUNICATION:POSTAGE/STAMPS/FRANKING MACHINES"/>
    <s v="5890cecb-21cd-4f11-85cd-0b04db4bdfda"/>
    <x v="4"/>
    <m/>
    <s v="RV01_LEVS"/>
    <s v="TAXES: PROPERTY RATES: LEVIES"/>
    <n v="1000"/>
    <s v="ADM &amp; HO"/>
    <n v="6000"/>
    <n v="6000"/>
    <n v="6000"/>
  </r>
  <r>
    <n v="204043"/>
    <s v="CITY FINANCE"/>
    <s v="CREDITORS"/>
    <s v="2.3 - Expenditure Management"/>
    <s v="Function:Finance and Administration:Core Function:Finance"/>
    <s v="O/204043.BAH.000"/>
    <s v="LEVS:AH:MRC:MUNICIPAL RUNNING COST"/>
    <s v="2043BAH000"/>
    <s v="LEVS:AH:MRC:MUNICIPAL RUNNING COST"/>
    <s v="Function:Finance and Administration:Core Function:Finance"/>
    <n v="4500181000"/>
    <s v="COMMUNICATION:TELEPHONE,FAX,TELEGRAPH"/>
    <s v="941ab780-cdfa-4842-bb68-a7f5ce3e333e"/>
    <x v="4"/>
    <m/>
    <s v="RV01_LEVS"/>
    <s v="TAXES: PROPERTY RATES: LEVIES"/>
    <n v="1000"/>
    <s v="ADM &amp; HO"/>
    <n v="6000"/>
    <n v="6000"/>
    <n v="6000"/>
  </r>
  <r>
    <n v="204043"/>
    <s v="CITY FINANCE"/>
    <s v="CREDITORS"/>
    <s v="2.3 - Expenditure Management"/>
    <s v="Function:Finance and Administration:Core Function:Finance"/>
    <s v="O/204043.BAH.000"/>
    <s v="LEVS:AH:MRC:MUNICIPAL RUNNING COST"/>
    <s v="2043BAH000"/>
    <s v="LEVS:AH:MRC:MUNICIPAL RUNNING COST"/>
    <s v="Function:Finance and Administration:Core Function:Finance"/>
    <n v="4500460000"/>
    <s v="OC:PRINTING. PUBLICATIONS AND BOOKS"/>
    <s v="46fc8d46-1ab0-497d-a8de-d956cc315b74"/>
    <x v="4"/>
    <m/>
    <s v="RV01_LEVS"/>
    <s v="TAXES: PROPERTY RATES: LEVIES"/>
    <n v="1000"/>
    <s v="ADM &amp; HO"/>
    <n v="18678.480000000003"/>
    <n v="19200"/>
    <n v="19750"/>
  </r>
  <r>
    <n v="204043"/>
    <s v="CITY FINANCE"/>
    <s v="CREDITORS"/>
    <s v="2.3 - Expenditure Management"/>
    <s v="Function:Finance and Administration:Core Function:Finance"/>
    <s v="O/204043.BAH.000"/>
    <s v="LEVS:AH:MRC:MUNICIPAL RUNNING COST"/>
    <s v="2043BAH000"/>
    <s v="LEVS:AH:MRC:MUNICIPAL RUNNING COST"/>
    <s v="Function:Finance and Administration:Core Function:Finance"/>
    <n v="4700003000"/>
    <s v="OPERATING LEASES:FURNITURE &amp; EQUIP.-OR"/>
    <s v="15423bf5-47b0-4066-a335-371e0e1a2d51"/>
    <x v="4"/>
    <m/>
    <s v="RV01_LEVS"/>
    <s v="TAXES: PROPERTY RATES: LEVIES"/>
    <n v="1000"/>
    <s v="ADM &amp; HO"/>
    <n v="46542.120000000017"/>
    <n v="51196.33"/>
    <n v="56315.96"/>
  </r>
  <r>
    <n v="204039"/>
    <s v="CITY FINANCE"/>
    <s v="FIN &amp; CASH MNGT"/>
    <s v="2.2 - Budget and Treasury Management"/>
    <s v="Function:Finance and Administration:Core Function:Budget and Treasury Office"/>
    <s v="O/204039.BAH.000"/>
    <s v="LEVS:AH:MRC:MUNICIPAL RUNNING COST"/>
    <s v="2039BAH000"/>
    <s v="LEVS:AH:MRC:MUNICIPAL RUNNING COST"/>
    <s v="Function:Finance and Administration:Core Function:Budget and Treasury Office"/>
    <n v="4500051000"/>
    <s v="BANK FEES- BANK ACCOUNTS"/>
    <s v="518dcc34-963c-48a7-aa5c-4667278ec643"/>
    <x v="4"/>
    <m/>
    <s v="RV01_LEVS"/>
    <s v="TAXES: PROPERTY RATES: LEVIES"/>
    <n v="1000"/>
    <s v="ADM &amp; HO"/>
    <n v="4259134.5716850003"/>
    <n v="6035573.0311258789"/>
    <n v="6331316.1096510468"/>
  </r>
  <r>
    <n v="204020"/>
    <s v="CITY FINANCE"/>
    <s v="UTLTY SV -CONS BILL"/>
    <s v="2.4 - Revenue Management"/>
    <s v="Function:Finance and Administration:Core Function:Finance"/>
    <s v="O/204020.BAH.000"/>
    <s v="LEVS:AH:MRC:MUNICIPAL RUNNING COST"/>
    <s v="2020BAH000"/>
    <s v="LEVS:AH:MRC:MUNICIPAL RUNNING COST"/>
    <s v="Function:Finance and Administration:Core Function:Finance"/>
    <n v="4500012000"/>
    <s v="ADS/PUBLICITY/MRKTG.:CUSTOMER/CLIENT INFORMATION"/>
    <s v="14d48e4f-f3a3-42ba-a0cd-076ddc81b6ce"/>
    <x v="4"/>
    <m/>
    <s v="RV01_LEVS"/>
    <s v="TAXES: PROPERTY RATES: LEVIES"/>
    <n v="1000"/>
    <s v="ADM &amp; HO"/>
    <n v="35000"/>
    <n v="35000"/>
    <n v="35000"/>
  </r>
  <r>
    <n v="204020"/>
    <s v="CITY FINANCE"/>
    <s v="UTLTY SV -CONS BILL"/>
    <s v="2.4 - Revenue Management"/>
    <s v="Function:Finance and Administration:Core Function:Finance"/>
    <s v="O/204020.BAH.000"/>
    <s v="LEVS:AH:MRC:MUNICIPAL RUNNING COST"/>
    <s v="2020BAH000"/>
    <s v="LEVS:AH:MRC:MUNICIPAL RUNNING COST"/>
    <s v="Function:Finance and Administration:Core Function:Budget and Treasury Office"/>
    <n v="4500018000"/>
    <s v="ADS/PUBLICITY/MRKTG.:STAFF RECRUITMENT"/>
    <s v="df76d9ae-77b7-420d-90ff-8b26b21d5d8d"/>
    <x v="4"/>
    <m/>
    <s v="RV01_LEVS"/>
    <s v="TAXES: PROPERTY RATES: LEVIES"/>
    <n v="1000"/>
    <s v="ADM &amp; HO"/>
    <n v="100000"/>
    <n v="100000"/>
    <n v="100000"/>
  </r>
  <r>
    <n v="204020"/>
    <s v="CITY FINANCE"/>
    <s v="UTLTY SV -CONS BILL"/>
    <s v="2.4 - Revenue Management"/>
    <s v="Function:Finance and Administration:Core Function:Finance"/>
    <s v="O/204020.BAH.000"/>
    <s v="LEVS:AH:MRC:MUNICIPAL RUNNING COST"/>
    <s v="2020BAH000"/>
    <s v="LEVS:AH:MRC:MUNICIPAL RUNNING COST"/>
    <s v="Function:Finance and Administration:Core Function:Finance"/>
    <n v="4500150000"/>
    <s v="CATERING MUNICIPAL ACTIVITIES"/>
    <s v="ddde6a75-7115-45cb-bbb7-14b8a3c46fe3"/>
    <x v="4"/>
    <m/>
    <s v="RV01_LEVS"/>
    <s v="TAXES: PROPERTY RATES: LEVIES"/>
    <n v="1000"/>
    <s v="ADM &amp; HO"/>
    <n v="3600"/>
    <n v="3600"/>
    <n v="3600"/>
  </r>
  <r>
    <n v="204020"/>
    <s v="CITY FINANCE"/>
    <s v="UTLTY SV -CONS BILL"/>
    <s v="2.4 - Revenue Management"/>
    <s v="Function:Finance and Administration:Core Function:Finance"/>
    <s v="O/204020.BAH.000"/>
    <s v="LEVS:AH:MRC:MUNICIPAL RUNNING COST"/>
    <s v="2020BAH000"/>
    <s v="LEVS:AH:MRC:MUNICIPAL RUNNING COST"/>
    <s v="Function:Finance and Administration:Core Function:Finance"/>
    <n v="4500175000"/>
    <s v="COMMUNICATION:POSTAGE/STAMPS/FRANKING MACHINES"/>
    <s v="5890cecb-21cd-4f11-85cd-0b04db4bdfda"/>
    <x v="4"/>
    <m/>
    <s v="RV01_LEVS"/>
    <s v="TAXES: PROPERTY RATES: LEVIES"/>
    <n v="1000"/>
    <s v="ADM &amp; HO"/>
    <n v="3861357.96"/>
    <n v="5683039.4500000002"/>
    <n v="6024022"/>
  </r>
  <r>
    <n v="204020"/>
    <s v="CITY FINANCE"/>
    <s v="UTLTY SV -CONS BILL"/>
    <s v="2.4 - Revenue Management"/>
    <s v="Function:Finance and Administration:Core Function:Finance"/>
    <s v="O/204020.BAH.000"/>
    <s v="LEVS:AH:MRC:MUNICIPAL RUNNING COST"/>
    <s v="2020BAH000"/>
    <s v="LEVS:AH:MRC:MUNICIPAL RUNNING COST"/>
    <s v="Function:Finance and Administration:Core Function:Finance"/>
    <n v="4500181000"/>
    <s v="COMMUNICATION:TELEPHONE,FAX,TELEGRAPH"/>
    <s v="941ab780-cdfa-4842-bb68-a7f5ce3e333e"/>
    <x v="4"/>
    <m/>
    <s v="RV01_LEVS"/>
    <s v="TAXES: PROPERTY RATES: LEVIES"/>
    <n v="1000"/>
    <s v="ADM &amp; HO"/>
    <n v="15000"/>
    <n v="15900"/>
    <n v="16854"/>
  </r>
  <r>
    <n v="204020"/>
    <s v="CITY FINANCE"/>
    <s v="UTLTY SV -CONS BILL"/>
    <s v="2.4 - Revenue Management"/>
    <s v="Function:Finance and Administration:Core Function:Finance"/>
    <s v="O/204020.BAH.000"/>
    <s v="LEVS:AH:MRC:MUNICIPAL RUNNING COST"/>
    <s v="2020BAH000"/>
    <s v="LEVS:AH:MRC:MUNICIPAL RUNNING COST"/>
    <s v="Function:Finance and Administration:Core Function:Finance"/>
    <n v="4500422000"/>
    <s v="INTERNSHIPS"/>
    <s v="08e3e6ec-ab46-4c1b-8cd0-0b11a5b558c8"/>
    <x v="4"/>
    <m/>
    <s v="RV01_LEVS"/>
    <s v="TAXES: PROPERTY RATES: LEVIES"/>
    <n v="1000"/>
    <s v="ADM &amp; HO"/>
    <n v="312000"/>
    <n v="330720"/>
    <n v="351000"/>
  </r>
  <r>
    <n v="204020"/>
    <s v="CITY FINANCE"/>
    <s v="UTLTY SV -CONS BILL"/>
    <s v="2.4 - Revenue Management"/>
    <s v="Function:Finance and Administration:Core Function:Finance"/>
    <s v="O/204020.BAH.000"/>
    <s v="LEVS:AH:MRC:MUNICIPAL RUNNING COST"/>
    <s v="2020BAH000"/>
    <s v="LEVS:AH:MRC:MUNICIPAL RUNNING COST"/>
    <s v="Function:Finance and Administration:Core Function:Finance"/>
    <n v="4500422010"/>
    <s v="LEARNERSHIPS"/>
    <s v="08e3e6ec-ab46-4c1b-8cd0-0b11a5b558c8"/>
    <x v="4"/>
    <m/>
    <s v="RV01_LEVS"/>
    <s v="TAXES: PROPERTY RATES: LEVIES"/>
    <n v="1000"/>
    <s v="ADM &amp; HO"/>
    <n v="222600"/>
    <n v="235956"/>
    <n v="250113"/>
  </r>
  <r>
    <n v="204020"/>
    <s v="CITY FINANCE"/>
    <s v="UTLTY SV -CONS BILL"/>
    <s v="2.4 - Revenue Management"/>
    <s v="Function:Finance and Administration:Core Function:Finance"/>
    <s v="O/204020.BAH.000"/>
    <s v="LEVS:AH:MRC:MUNICIPAL RUNNING COST"/>
    <s v="2020BAH000"/>
    <s v="LEVS:AH:MRC:MUNICIPAL RUNNING COST"/>
    <s v="Function:Finance and Administration:Core Function:Finance"/>
    <n v="4500441010"/>
    <s v="MUNICIPAL SERVICES"/>
    <s v="ee3f8d3e-9f3e-4a96-8539-bed8877105f0"/>
    <x v="4"/>
    <m/>
    <s v="RV01_LEVS"/>
    <s v="TAXES: PROPERTY RATES: LEVIES"/>
    <n v="1000"/>
    <s v="ADM &amp; HO"/>
    <n v="126996"/>
    <n v="134620"/>
    <n v="142697"/>
  </r>
  <r>
    <n v="204020"/>
    <s v="CITY FINANCE"/>
    <s v="UTLTY SV -CONS BILL"/>
    <s v="2.4 - Revenue Management"/>
    <s v="Function:Finance and Administration:Core Function:Finance"/>
    <s v="O/204020.BAH.000"/>
    <s v="LEVS:AH:MRC:MUNICIPAL RUNNING COST"/>
    <s v="2020BAH000"/>
    <s v="LEVS:AH:MRC:MUNICIPAL RUNNING COST"/>
    <s v="Function:Finance and Administration:Core Function:Finance"/>
    <n v="4500453000"/>
    <s v="REG.FEES:SEMINARS/CONFERENCES/EVENTS:NATIONAL"/>
    <s v="81ddb85d-5ba0-413a-aea1-6a86b7ec19be"/>
    <x v="4"/>
    <m/>
    <s v="RV01_LEVS"/>
    <s v="TAXES: PROPERTY RATES: LEVIES"/>
    <n v="1000"/>
    <s v="ADM &amp; HO"/>
    <n v="35000"/>
    <n v="37100"/>
    <n v="39326"/>
  </r>
  <r>
    <n v="204020"/>
    <s v="CITY FINANCE"/>
    <s v="UTLTY SV -CONS BILL"/>
    <s v="2.4 - Revenue Management"/>
    <s v="Function:Finance and Administration:Core Function:Finance"/>
    <s v="O/204020.BAH.000"/>
    <s v="LEVS:AH:MRC:MUNICIPAL RUNNING COST"/>
    <s v="2020BAH000"/>
    <s v="LEVS:AH:MRC:MUNICIPAL RUNNING COST"/>
    <s v="Function:Finance and Administration:Core Function:Finance"/>
    <n v="4500454020"/>
    <s v="TRAVEL AGENCY FEES"/>
    <s v="ef69d195-9e57-407c-9c8e-5a2f07eb2b94"/>
    <x v="4"/>
    <m/>
    <s v="RV01_LEVS"/>
    <s v="TAXES: PROPERTY RATES: LEVIES"/>
    <n v="1000"/>
    <s v="ADM &amp; HO"/>
    <n v="2000"/>
    <n v="2200"/>
    <n v="2500"/>
  </r>
  <r>
    <n v="204020"/>
    <s v="CITY FINANCE"/>
    <s v="UTLTY SV -CONS BILL"/>
    <s v="2.4 - Revenue Management"/>
    <s v="Function:Finance and Administration:Core Function:Finance"/>
    <s v="O/204020.BAH.000"/>
    <s v="LEVS:AH:MRC:MUNICIPAL RUNNING COST"/>
    <s v="2020BAH000"/>
    <s v="LEVS:AH:MRC:MUNICIPAL RUNNING COST"/>
    <s v="Function:Finance and Administration:Core Function:Finance"/>
    <n v="4500460000"/>
    <s v="OC:PRINTING. PUBLICATIONS AND BOOKS"/>
    <s v="46fc8d46-1ab0-497d-a8de-d956cc315b74"/>
    <x v="4"/>
    <m/>
    <s v="RV01_LEVS"/>
    <s v="TAXES: PROPERTY RATES: LEVIES"/>
    <n v="1000"/>
    <s v="ADM &amp; HO"/>
    <n v="243799.99999999997"/>
    <n v="258428"/>
    <n v="273934"/>
  </r>
  <r>
    <n v="204020"/>
    <s v="CITY FINANCE"/>
    <s v="UTLTY SV -CONS BILL"/>
    <s v="2.4 - Revenue Management"/>
    <s v="Function:Finance and Administration:Core Function:Finance"/>
    <s v="O/204020.BAH.000"/>
    <s v="LEVS:AH:MRC:MUNICIPAL RUNNING COST"/>
    <s v="2020BAH000"/>
    <s v="LEVS:AH:MRC:MUNICIPAL RUNNING COST"/>
    <s v="Function:Finance and Administration:Core Function:Finance"/>
    <n v="4560100000"/>
    <s v="UNIFORM &amp; PROTECTIVE CLOTHING"/>
    <s v="b97a40d5-b8be-4b7c-a935-254863475da6"/>
    <x v="4"/>
    <m/>
    <s v="RV01_LEVS"/>
    <s v="TAXES: PROPERTY RATES: LEVIES"/>
    <n v="1000"/>
    <s v="ADM &amp; HO"/>
    <n v="433584"/>
    <n v="459599"/>
    <n v="487175"/>
  </r>
  <r>
    <n v="204020"/>
    <s v="CITY FINANCE"/>
    <s v="UTLTY SV -CONS BILL"/>
    <s v="2.4 - Revenue Management"/>
    <s v="Function:Finance and Administration:Core Function:Finance"/>
    <s v="O/204020.BAH.000"/>
    <s v="LEVS:AH:MRC:MUNICIPAL RUNNING COST"/>
    <s v="2020BAH000"/>
    <s v="LEVS:AH:MRC:MUNICIPAL RUNNING COST"/>
    <s v="Function:Finance and Administration:Core Function:Finance"/>
    <n v="4700000000"/>
    <s v="OPERATING LEASES:BUILDINGS"/>
    <s v="5ba77337-b895-46a2-957b-5725c9e3146d"/>
    <x v="4"/>
    <m/>
    <s v="RV01_LEVS"/>
    <s v="TAXES: PROPERTY RATES: LEVIES"/>
    <n v="1000"/>
    <s v="ADM &amp; HO"/>
    <n v="177702"/>
    <n v="201243"/>
    <n v="213317.5"/>
  </r>
  <r>
    <n v="204020"/>
    <s v="CITY FINANCE"/>
    <s v="UTLTY SV -CONS BILL"/>
    <s v="2.4 - Revenue Management"/>
    <s v="Function:Finance and Administration:Core Function:Finance"/>
    <s v="O/204020.BAH.000"/>
    <s v="LEVS:AH:MRC:MUNICIPAL RUNNING COST"/>
    <s v="2020BAH000"/>
    <s v="LEVS:AH:MRC:MUNICIPAL RUNNING COST"/>
    <s v="Function:Finance and Administration:Core Function:Finance"/>
    <n v="4700003000"/>
    <s v="OPERATING LEASES:FURNITURE &amp; EQUIP.-OR"/>
    <s v="15423bf5-47b0-4066-a335-371e0e1a2d51"/>
    <x v="4"/>
    <m/>
    <s v="RV01_LEVS"/>
    <s v="TAXES: PROPERTY RATES: LEVIES"/>
    <n v="1000"/>
    <s v="ADM &amp; HO"/>
    <n v="168324.84"/>
    <n v="185157.32500000001"/>
    <n v="203673.06"/>
  </r>
  <r>
    <n v="204020"/>
    <s v="CITY FINANCE"/>
    <s v="UTLTY SV -CONS BILL"/>
    <s v="2.4 - Revenue Management"/>
    <s v="Function:Finance and Administration:Core Function:Finance"/>
    <s v="O/204020.BAH.X19"/>
    <s v="&quot;LEVS:AH:TWS:CAPBUIL:W/SH"/>
    <s v="2020BAHX19"/>
    <s v="&quot;LEVS:AH:TWS:CAPBUIL:W/SH"/>
    <s v="Function:Finance and Administration:Core Function:Finance"/>
    <n v="4550000000"/>
    <s v="S&amp;T-DOMESTIC-ACCOMMODATION"/>
    <s v="e598c3b8-3c45-4b44-a92c-e22bb6225498"/>
    <x v="4"/>
    <m/>
    <s v="RV01_LEVS"/>
    <s v="TAXES: PROPERTY RATES: LEVIES"/>
    <n v="1000"/>
    <s v="ADM &amp; HO"/>
    <n v="28500"/>
    <n v="30210"/>
    <n v="32223"/>
  </r>
  <r>
    <n v="204020"/>
    <s v="CITY FINANCE"/>
    <s v="UTLTY SV -CONS BILL"/>
    <s v="2.4 - Revenue Management"/>
    <s v="Function:Finance and Administration:Core Function:Finance"/>
    <s v="O/204020.BAH.X19"/>
    <s v="&quot;LEVS:AH:TWS:CAPBUIL:W/SH"/>
    <s v="2020BAHX19"/>
    <s v="&quot;LEVS:AH:TWS:CAPBUIL:W/SH"/>
    <s v="Function:Finance and Administration:Core Function:Finance"/>
    <n v="4550004000"/>
    <s v="S&amp;T-DOMESTIC-CAR RENTAL"/>
    <s v="2a922f34-70d6-4fa2-9b4e-c723bb0b9589"/>
    <x v="4"/>
    <m/>
    <s v="RV01_LEVS"/>
    <s v="TAXES: PROPERTY RATES: LEVIES"/>
    <n v="1000"/>
    <s v="ADM &amp; HO"/>
    <n v="12000"/>
    <n v="12000"/>
    <n v="13000"/>
  </r>
  <r>
    <n v="204020"/>
    <s v="CITY FINANCE"/>
    <s v="UTLTY SV -CONS BILL"/>
    <s v="2.4 - Revenue Management"/>
    <s v="Function:Finance and Administration:Core Function:Finance"/>
    <s v="O/204020.BAH.X19"/>
    <s v="&quot;LEVS:AH:TWS:CAPBUIL:W/SH"/>
    <s v="2020BAHX19"/>
    <s v="&quot;LEVS:AH:TWS:CAPBUIL:W/SH"/>
    <s v="Function:Finance and Administration:Core Function:Finance"/>
    <n v="4550008000"/>
    <s v="S&amp;T-DOMESTIC-PUBLIC TRANSPORT-AIR"/>
    <s v="69d006a8-c744-42ce-8df1-c1fd4bb61aa6"/>
    <x v="4"/>
    <m/>
    <s v="RV01_LEVS"/>
    <s v="TAXES: PROPERTY RATES: LEVIES"/>
    <n v="1000"/>
    <s v="ADM &amp; HO"/>
    <n v="30000"/>
    <n v="30000"/>
    <n v="30000"/>
  </r>
  <r>
    <n v="204022"/>
    <s v="CITY FINANCE"/>
    <s v="RATES_AUX REVENUE"/>
    <s v="2.4 - Revenue Management"/>
    <s v="Function:Finance and Administration:Core Function:Finance"/>
    <s v="O/204022.BAH.000"/>
    <s v="LEVS:AH:MRC:MUNICIPAL RUNNING COST"/>
    <s v="2022BAH000"/>
    <s v="LEVS:AH:MRC:MUNICIPAL RUNNING COST"/>
    <s v="Function:Finance and Administration:Core Function:Finance"/>
    <n v="4500012000"/>
    <s v="ADS/PUBLICITY/MRKTG.:CUSTOMER/CLIENT INFORMATION"/>
    <s v="14d48e4f-f3a3-42ba-a0cd-076ddc81b6ce"/>
    <x v="4"/>
    <m/>
    <s v="RV01_LEVS"/>
    <s v="TAXES: PROPERTY RATES: LEVIES"/>
    <n v="1000"/>
    <s v="ADM &amp; HO"/>
    <n v="15000"/>
    <n v="15750"/>
    <n v="16538"/>
  </r>
  <r>
    <n v="204022"/>
    <s v="CITY FINANCE"/>
    <s v="RATES_AUX REVENUE"/>
    <s v="2.4 - Revenue Management"/>
    <s v="Function:Finance and Administration:Core Function:Finance"/>
    <s v="O/204022.BAH.000"/>
    <s v="LEVS:AH:MRC:MUNICIPAL RUNNING COST"/>
    <s v="2022BAH000"/>
    <s v="LEVS:AH:MRC:MUNICIPAL RUNNING COST"/>
    <s v="Function:Finance and Administration:Core Function:Finance"/>
    <n v="4500200000"/>
    <s v="DEEDS SEARCHES"/>
    <s v="f8812268-0d0d-46f6-8e44-b30fccded618"/>
    <x v="4"/>
    <m/>
    <s v="RV01_LEVS"/>
    <s v="TAXES: PROPERTY RATES: LEVIES"/>
    <n v="1000"/>
    <s v="ADM &amp; HO"/>
    <n v="20000"/>
    <n v="21000"/>
    <n v="22050"/>
  </r>
  <r>
    <n v="204022"/>
    <s v="CITY FINANCE"/>
    <s v="RATES_AUX REVENUE"/>
    <s v="2.4 - Revenue Management"/>
    <s v="Function:Finance and Administration:Core Function:Finance"/>
    <s v="O/204022.BAH.000"/>
    <s v="LEVS:AH:MRC:MUNICIPAL RUNNING COST"/>
    <s v="2022BAH000"/>
    <s v="LEVS:AH:MRC:MUNICIPAL RUNNING COST"/>
    <s v="Function:Finance and Administration:Core Function:Finance"/>
    <n v="4500460000"/>
    <s v="OC:PRINTING. PUBLICATIONS AND BOOKS"/>
    <s v="46fc8d46-1ab0-497d-a8de-d956cc315b74"/>
    <x v="4"/>
    <m/>
    <s v="RV01_LEVS"/>
    <s v="TAXES: PROPERTY RATES: LEVIES"/>
    <n v="1000"/>
    <s v="ADM &amp; HO"/>
    <n v="17424"/>
    <n v="17800"/>
    <n v="18300"/>
  </r>
  <r>
    <n v="204022"/>
    <s v="CITY FINANCE"/>
    <s v="RATES_AUX REVENUE"/>
    <s v="2.4 - Revenue Management"/>
    <s v="Function:Finance and Administration:Core Function:Finance"/>
    <s v="O/204022.BAH.000"/>
    <s v="LEVS:AH:MRC:MUNICIPAL RUNNING COST"/>
    <s v="2022BAH000"/>
    <s v="LEVS:AH:MRC:MUNICIPAL RUNNING COST"/>
    <s v="Function:Finance and Administration:Core Function:Finance"/>
    <n v="4700003000"/>
    <s v="OPERATING LEASES:FURNITURE &amp; EQUIP.-OR"/>
    <s v="15423bf5-47b0-4066-a335-371e0e1a2d51"/>
    <x v="4"/>
    <m/>
    <s v="RV01_LEVS"/>
    <s v="TAXES: PROPERTY RATES: LEVIES"/>
    <n v="1000"/>
    <s v="ADM &amp; HO"/>
    <n v="46542.120000000017"/>
    <n v="51196.33"/>
    <n v="56315.96"/>
  </r>
  <r>
    <n v="204023"/>
    <s v="CITY FINANCE"/>
    <s v="DEBTORS MANAGEMENT"/>
    <s v="2.4 - Revenue Management"/>
    <s v="Function:Finance and Administration:Core Function:Finance"/>
    <s v="O/204023.BAH.000"/>
    <s v="LEVS:AH:MRC:MUNICIPAL RUNNING COST"/>
    <s v="2023BAH000"/>
    <s v="LEVS:AH:MRC:MUNICIPAL RUNNING COST"/>
    <s v="Function:Finance and Administration:Core Function:Finance"/>
    <n v="4500422000"/>
    <s v="INTERNSHIPS"/>
    <s v="08e3e6ec-ab46-4c1b-8cd0-0b11a5b558c8"/>
    <x v="4"/>
    <m/>
    <s v="RV01_LEVS"/>
    <s v="TAXES: PROPERTY RATES: LEVIES"/>
    <n v="1000"/>
    <s v="ADM &amp; HO"/>
    <n v="156000"/>
    <n v="165360"/>
    <n v="175282"/>
  </r>
  <r>
    <n v="204023"/>
    <s v="CITY FINANCE"/>
    <s v="DEBTORS MANAGEMENT"/>
    <s v="2.4 - Revenue Management"/>
    <s v="Function:Finance and Administration:Core Function:Finance"/>
    <s v="O/204023.BAH.000"/>
    <s v="LEVS:AH:MRC:MUNICIPAL RUNNING COST"/>
    <s v="2023BAH000"/>
    <s v="LEVS:AH:MRC:MUNICIPAL RUNNING COST"/>
    <s v="Function:Finance and Administration:Core Function:Finance"/>
    <n v="4500460000"/>
    <s v="OC:PRINTING. PUBLICATIONS AND BOOKS"/>
    <s v="46fc8d46-1ab0-497d-a8de-d956cc315b74"/>
    <x v="4"/>
    <m/>
    <s v="RV01_LEVS"/>
    <s v="TAXES: PROPERTY RATES: LEVIES"/>
    <n v="1000"/>
    <s v="ADM &amp; HO"/>
    <n v="15840"/>
    <n v="16632"/>
    <n v="17464"/>
  </r>
  <r>
    <n v="204024"/>
    <s v="CITY FINANCE"/>
    <s v="CUSTOMER CARE"/>
    <s v="2.4 - Revenue Management"/>
    <s v="Function:Finance and Administration:Core Function:Finance"/>
    <s v="O/204024.BAH.000"/>
    <s v="LEVS:AH:MRC:MUNICIPAL RUNNING COST"/>
    <s v="2024BAH000"/>
    <s v="LEVS:AH:MRC:MUNICIPAL RUNNING COST"/>
    <s v="Function:Finance and Administration:Core Function:Finance"/>
    <n v="4500160000"/>
    <s v="COMMISSION- THIRD PARTY VENDORS"/>
    <s v="151e5eed-dcda-4e02-9d34-0cb8295d53eb"/>
    <x v="4"/>
    <m/>
    <s v="RV01_LEVS"/>
    <s v="TAXES: PROPERTY RATES: LEVIES"/>
    <n v="1000"/>
    <s v="ADM &amp; HO"/>
    <n v="15204000"/>
    <n v="20024400"/>
    <n v="22026840"/>
  </r>
  <r>
    <n v="204024"/>
    <s v="CITY FINANCE"/>
    <s v="CUSTOMER CARE"/>
    <s v="2.4 - Revenue Management"/>
    <s v="Function:Finance and Administration:Core Function:Finance"/>
    <s v="O/204024.BAH.000"/>
    <s v="LEVS:AH:MRC:MUNICIPAL RUNNING COST"/>
    <s v="2024BAH000"/>
    <s v="LEVS:AH:MRC:MUNICIPAL RUNNING COST"/>
    <s v="Function:Finance and Administration:Core Function:Finance"/>
    <n v="4500306000"/>
    <s v="EXT.COMPUTER SERVICE:SOFTWARE LICENCES-G"/>
    <s v="61183e74-16b1-46ba-89d7-6aa72cfafe60"/>
    <x v="4"/>
    <m/>
    <s v="RV01_LEVS"/>
    <s v="TAXES: PROPERTY RATES: LEVIES"/>
    <n v="1000"/>
    <s v="ADM &amp; HO"/>
    <n v="45000"/>
    <n v="49500.000000000007"/>
    <n v="54450.000000000015"/>
  </r>
  <r>
    <n v="204024"/>
    <s v="CITY FINANCE"/>
    <s v="CUSTOMER CARE"/>
    <s v="2.4 - Revenue Management"/>
    <s v="Function:Finance and Administration:Core Function:Finance"/>
    <s v="O/204024.BAH.000"/>
    <s v="LEVS:AH:MRC:MUNICIPAL RUNNING COST"/>
    <s v="2024BAH000"/>
    <s v="LEVS:AH:MRC:MUNICIPAL RUNNING COST"/>
    <s v="Function:Finance and Administration:Core Function:Finance"/>
    <n v="4500460000"/>
    <s v="OC:PRINTING. PUBLICATIONS AND BOOKS"/>
    <s v="46fc8d46-1ab0-497d-a8de-d956cc315b74"/>
    <x v="4"/>
    <m/>
    <s v="RV01_LEVS"/>
    <s v="TAXES: PROPERTY RATES: LEVIES"/>
    <n v="1000"/>
    <s v="ADM &amp; HO"/>
    <n v="89696"/>
    <n v="93000"/>
    <n v="95000"/>
  </r>
  <r>
    <n v="204024"/>
    <s v="CITY FINANCE"/>
    <s v="CUSTOMER CARE"/>
    <s v="2.4 - Revenue Management"/>
    <s v="Function:Finance and Administration:Core Function:Finance"/>
    <s v="O/204024.BAH.000"/>
    <s v="LEVS:AH:MRC:MUNICIPAL RUNNING COST"/>
    <s v="2024BAH000"/>
    <s v="LEVS:AH:MRC:MUNICIPAL RUNNING COST"/>
    <s v="Function:Finance and Administration:Core Function:Finance"/>
    <n v="4700003000"/>
    <s v="OPERATING LEASES:FURNITURE &amp; EQUIP.-OR"/>
    <s v="15423bf5-47b0-4066-a335-371e0e1a2d51"/>
    <x v="4"/>
    <m/>
    <s v="RV01_LEVS"/>
    <s v="TAXES: PROPERTY RATES: LEVIES"/>
    <n v="1000"/>
    <s v="ADM &amp; HO"/>
    <n v="186168.59999999998"/>
    <n v="204785.46"/>
    <n v="225264.01"/>
  </r>
  <r>
    <n v="204046"/>
    <s v="CITY FINANCE"/>
    <s v="COMP ANALYSIS"/>
    <s v="2.4 - Revenue Management"/>
    <s v="Function:Finance and Administration:Core Function:Finance"/>
    <s v="O/204046.BAH.000"/>
    <s v="LEVS:AH:MRC:MUNICIPAL RUNNING COST"/>
    <s v="2046BAH000"/>
    <s v="LEVS:AH:MRC:MUNICIPAL RUNNING COST"/>
    <s v="Function:Finance and Administration:Core Function:Finance"/>
    <n v="4500306000"/>
    <s v="EXT.COMPUTER SERVICE:SOFTWARE LICENCES-G"/>
    <s v="61183e74-16b1-46ba-89d7-6aa72cfafe60"/>
    <x v="4"/>
    <m/>
    <s v="RV01_LEVS"/>
    <s v="TAXES: PROPERTY RATES: LEVIES"/>
    <n v="1000"/>
    <s v="ADM &amp; HO"/>
    <n v="396107"/>
    <m/>
    <m/>
  </r>
  <r>
    <n v="204046"/>
    <s v="CITY FINANCE"/>
    <s v="COMP ANALYSIS"/>
    <s v="2.4 - Revenue Management"/>
    <s v="Function:Finance and Administration:Core Function:Finance"/>
    <s v="O/204046.BAH.000"/>
    <s v="LEVS:AH:MRC:MUNICIPAL RUNNING COST"/>
    <s v="2046BAH000"/>
    <s v="LEVS:AH:MRC:MUNICIPAL RUNNING COST"/>
    <s v="Function:Finance and Administration:Core Function:Finance"/>
    <n v="4500453000"/>
    <s v="REG.FEES:SEMINARS/CONFERENCES/EVENTS:NATIONAL"/>
    <s v="81ddb85d-5ba0-413a-aea1-6a86b7ec19be"/>
    <x v="4"/>
    <m/>
    <s v="RV01_LEVS"/>
    <s v="TAXES: PROPERTY RATES: LEVIES"/>
    <n v="1000"/>
    <s v="ADM &amp; HO"/>
    <n v="12000"/>
    <n v="12480"/>
    <n v="12979.2"/>
  </r>
  <r>
    <n v="204046"/>
    <s v="CITY FINANCE"/>
    <s v="COMP ANALYSIS"/>
    <s v="2.4 - Revenue Management"/>
    <s v="Function:Finance and Administration:Core Function:Finance"/>
    <s v="O/204046.BAH.000"/>
    <s v="LEVS:AH:MRC:MUNICIPAL RUNNING COST"/>
    <s v="2046BAH000"/>
    <s v="LEVS:AH:MRC:MUNICIPAL RUNNING COST"/>
    <s v="Function:Finance and Administration:Core Function:Finance"/>
    <n v="4500460000"/>
    <s v="OC:PRINTING. PUBLICATIONS AND BOOKS"/>
    <s v="46fc8d46-1ab0-497d-a8de-d956cc315b74"/>
    <x v="4"/>
    <m/>
    <s v="RV01_LEVS"/>
    <s v="TAXES: PROPERTY RATES: LEVIES"/>
    <n v="1000"/>
    <s v="ADM &amp; HO"/>
    <n v="6600"/>
    <n v="6864"/>
    <n v="7138.56"/>
  </r>
  <r>
    <n v="203012"/>
    <s v="CITY FINANCE"/>
    <s v="SUPPLY CHAIN - MNGT"/>
    <s v="2.5 - Supply Chain Management"/>
    <s v="Function:Finance and Administration:Core Function:Supply Chain Management"/>
    <s v="O/203012.BAH.000"/>
    <s v="LEVS:AH:MRC:MUNICIPAL RUNNING COST"/>
    <s v="2012BAH000"/>
    <s v="LEVS:AH:MRC:MUNICIPAL RUNNING COST"/>
    <s v="Function:Finance and Administration:Core Function:Supply Chain Management"/>
    <n v="4500422000"/>
    <s v="INTERNSHIPS"/>
    <s v="08e3e6ec-ab46-4c1b-8cd0-0b11a5b558c8"/>
    <x v="4"/>
    <m/>
    <s v="RV01_LEVS"/>
    <s v="TAXES: PROPERTY RATES: LEVIES"/>
    <n v="1000"/>
    <s v="ADM &amp; HO"/>
    <n v="156000"/>
    <n v="165360"/>
    <n v="175282"/>
  </r>
  <r>
    <n v="204037"/>
    <s v="CITY FINANCE"/>
    <s v="LOGISTIC"/>
    <s v="2.5 - Supply Chain Management"/>
    <s v="Function:Finance and Administration:Core Function:Supply Chain Management"/>
    <s v="O/204037.BAH.000"/>
    <s v="LEVS:AH:MRC:MUNICIPAL RUNNING COST"/>
    <s v="2037BAH000"/>
    <s v="LEVS:AH:MRC:MUNICIPAL RUNNING COST"/>
    <s v="Function:Finance and Administration:Core Function:Supply Chain Management"/>
    <n v="4500460000"/>
    <s v="OC:PRINTING. PUBLICATIONS AND BOOKS"/>
    <s v="46fc8d46-1ab0-497d-a8de-d956cc315b74"/>
    <x v="4"/>
    <m/>
    <s v="RV01_LEVS"/>
    <s v="TAXES: PROPERTY RATES: LEVIES"/>
    <n v="1000"/>
    <s v="ADM &amp; HO"/>
    <n v="39949"/>
    <n v="40000"/>
    <n v="41200"/>
  </r>
  <r>
    <n v="204037"/>
    <s v="CITY FINANCE"/>
    <s v="LOGISTIC"/>
    <s v="2.5 - Supply Chain Management"/>
    <s v="Function:Finance and Administration:Core Function:Supply Chain Management"/>
    <s v="O/204037.BAH.000"/>
    <s v="LEVS:AH:MRC:MUNICIPAL RUNNING COST"/>
    <s v="2037BAH000"/>
    <s v="LEVS:AH:MRC:MUNICIPAL RUNNING COST"/>
    <s v="Function:Finance and Administration:Core Function:Supply Chain Management"/>
    <n v="4560100000"/>
    <s v="UNIFORM &amp; PROTECTIVE CLOTHING"/>
    <s v="b97a40d5-b8be-4b7c-a935-254863475da6"/>
    <x v="4"/>
    <m/>
    <s v="RV01_LEVS"/>
    <s v="TAXES: PROPERTY RATES: LEVIES"/>
    <n v="1000"/>
    <s v="ADM &amp; HO"/>
    <n v="59560"/>
    <n v="60000"/>
    <n v="62000"/>
  </r>
  <r>
    <n v="204037"/>
    <s v="CITY FINANCE"/>
    <s v="LOGISTIC"/>
    <s v="2.5 - Supply Chain Management"/>
    <s v="Function:Finance and Administration:Core Function:Supply Chain Management"/>
    <s v="O/204037.BAH.000"/>
    <s v="LEVS:AH:MRC:MUNICIPAL RUNNING COST"/>
    <s v="2037BAH000"/>
    <s v="LEVS:AH:MRC:MUNICIPAL RUNNING COST"/>
    <s v="Function:Finance and Administration:Core Function:Supply Chain Management"/>
    <n v="4700003000"/>
    <s v="OPERATING LEASES:FURNITURE &amp; EQUIP.-OR"/>
    <s v="15423bf5-47b0-4066-a335-371e0e1a2d51"/>
    <x v="4"/>
    <m/>
    <s v="RV01_LEVS"/>
    <s v="TAXES: PROPERTY RATES: LEVIES"/>
    <n v="1000"/>
    <s v="ADM &amp; HO"/>
    <n v="46542.120000000017"/>
    <n v="51196.33"/>
    <n v="56315.96"/>
  </r>
  <r>
    <n v="204051"/>
    <s v="CITY FINANCE"/>
    <s v="BIDS CNTRCTS &amp; MONIT"/>
    <s v="2.5 - Supply Chain Management"/>
    <s v="Function:Finance and Administration:Core Function:Supply Chain Management"/>
    <s v="O/204051.BAH.000"/>
    <s v="LEVS:AH:MRC:MUNICIPAL RUNNING COST"/>
    <s v="2051BAH000"/>
    <s v="LEVS:AH:MRC:MUNICIPAL RUNNING COST"/>
    <s v="Function:Finance and Administration:Core Function:Supply Chain Management"/>
    <n v="4500019000"/>
    <s v="ADS/PUBLICITY/MRKTG.:TENDERS"/>
    <s v="c41e73cf-e872-46ec-bb45-9e65f45ad9fd"/>
    <x v="4"/>
    <m/>
    <s v="RV01_LEVS"/>
    <s v="TAXES: PROPERTY RATES: LEVIES"/>
    <n v="1000"/>
    <s v="ADM &amp; HO"/>
    <n v="1200000"/>
    <n v="1260000"/>
    <n v="1323000"/>
  </r>
  <r>
    <n v="204051"/>
    <s v="CITY FINANCE"/>
    <s v="BIDS CNTRCTS &amp; MONIT"/>
    <s v="2.5 - Supply Chain Management"/>
    <s v="Function:Finance and Administration:Core Function:Supply Chain Management"/>
    <s v="O/204051.BAH.000"/>
    <s v="LEVS:AH:MRC:MUNICIPAL RUNNING COST"/>
    <s v="2051BAH000"/>
    <s v="LEVS:AH:MRC:MUNICIPAL RUNNING COST"/>
    <s v="Function:Finance and Administration:Core Function:Supply Chain Management"/>
    <n v="4500150000"/>
    <s v="CATERING MUNICIPAL ACTIVITIES"/>
    <s v="ddde6a75-7115-45cb-bbb7-14b8a3c46fe3"/>
    <x v="4"/>
    <m/>
    <s v="RV01_LEVS"/>
    <s v="TAXES: PROPERTY RATES: LEVIES"/>
    <n v="1000"/>
    <s v="ADM &amp; HO"/>
    <n v="7500"/>
    <n v="8500"/>
    <n v="10000"/>
  </r>
  <r>
    <n v="204051"/>
    <s v="CITY FINANCE"/>
    <s v="BIDS CNTRCTS &amp; MONIT"/>
    <s v="2.5 - Supply Chain Management"/>
    <s v="Function:Finance and Administration:Core Function:Supply Chain Management"/>
    <s v="O/204051.BAH.000"/>
    <s v="LEVS:AH:MRC:MUNICIPAL RUNNING COST"/>
    <s v="2051BAH000"/>
    <s v="LEVS:AH:MRC:MUNICIPAL RUNNING COST"/>
    <s v="Function:Finance and Administration:Core Function:Supply Chain Management"/>
    <n v="4500175000"/>
    <s v="COMMUNICATION:POSTAGE/STAMPS/FRANKING MACHINES"/>
    <s v="5890cecb-21cd-4f11-85cd-0b04db4bdfda"/>
    <x v="4"/>
    <m/>
    <s v="RV01_LEVS"/>
    <s v="TAXES: PROPERTY RATES: LEVIES"/>
    <n v="1000"/>
    <s v="ADM &amp; HO"/>
    <n v="2000"/>
    <n v="2100"/>
    <n v="2205"/>
  </r>
  <r>
    <n v="204051"/>
    <s v="CITY FINANCE"/>
    <s v="BIDS CNTRCTS &amp; MONIT"/>
    <s v="2.5 - Supply Chain Management"/>
    <s v="Function:Finance and Administration:Core Function:Supply Chain Management"/>
    <s v="O/204051.BAH.000"/>
    <s v="LEVS:AH:MRC:MUNICIPAL RUNNING COST"/>
    <s v="2051BAH000"/>
    <s v="LEVS:AH:MRC:MUNICIPAL RUNNING COST"/>
    <s v="Function:Finance and Administration:Core Function:Supply Chain Management"/>
    <n v="4500181000"/>
    <s v="COMMUNICATION:TELEPHONE,FAX,TELEGRAPH"/>
    <s v="941ab780-cdfa-4842-bb68-a7f5ce3e333e"/>
    <x v="4"/>
    <m/>
    <s v="RV01_LEVS"/>
    <s v="TAXES: PROPERTY RATES: LEVIES"/>
    <n v="1000"/>
    <s v="ADM &amp; HO"/>
    <n v="1000"/>
    <n v="1050"/>
    <n v="1100"/>
  </r>
  <r>
    <n v="204051"/>
    <s v="CITY FINANCE"/>
    <s v="BIDS CNTRCTS &amp; MONIT"/>
    <s v="2.5 - Supply Chain Management"/>
    <s v="Function:Finance and Administration:Core Function:Supply Chain Management"/>
    <s v="O/204051.BAH.000"/>
    <s v="LEVS:AH:MRC:MUNICIPAL RUNNING COST"/>
    <s v="2051BAH000"/>
    <s v="LEVS:AH:MRC:MUNICIPAL RUNNING COST"/>
    <s v="Function:Finance and Administration:Core Function:Supply Chain Management"/>
    <n v="4500450000"/>
    <s v="REG.FEES:PROF.&amp; REGULATORY BODIES:SUBSCRIPTION"/>
    <s v="d6ab7c5f-13b9-43d8-bfcc-41aadf9b8030"/>
    <x v="4"/>
    <m/>
    <s v="RV01_LEVS"/>
    <s v="TAXES: PROPERTY RATES: LEVIES"/>
    <n v="1000"/>
    <s v="ADM &amp; HO"/>
    <n v="10000"/>
    <n v="12000"/>
    <n v="14000"/>
  </r>
  <r>
    <n v="204051"/>
    <s v="CITY FINANCE"/>
    <s v="BIDS CNTRCTS &amp; MONIT"/>
    <s v="2.5 - Supply Chain Management"/>
    <s v="Function:Finance and Administration:Core Function:Supply Chain Management"/>
    <s v="O/204051.BAH.000"/>
    <s v="LEVS:AH:MRC:MUNICIPAL RUNNING COST"/>
    <s v="2051BAH000"/>
    <s v="LEVS:AH:MRC:MUNICIPAL RUNNING COST"/>
    <s v="Function:Finance and Administration:Core Function:Supply Chain Management"/>
    <n v="4500453000"/>
    <s v="REG.FEES:SEMINARS/CONFERENCES/EVENTS:NATIONAL"/>
    <s v="81ddb85d-5ba0-413a-aea1-6a86b7ec19be"/>
    <x v="4"/>
    <m/>
    <s v="RV01_LEVS"/>
    <s v="TAXES: PROPERTY RATES: LEVIES"/>
    <n v="1000"/>
    <s v="ADM &amp; HO"/>
    <n v="10000"/>
    <n v="15000"/>
    <n v="20000"/>
  </r>
  <r>
    <n v="204051"/>
    <s v="CITY FINANCE"/>
    <s v="BIDS CNTRCTS &amp; MONIT"/>
    <s v="2.5 - Supply Chain Management"/>
    <s v="Function:Finance and Administration:Core Function:Supply Chain Management"/>
    <s v="O/204051.BAH.000"/>
    <s v="LEVS:AH:MRC:MUNICIPAL RUNNING COST"/>
    <s v="2051BAH000"/>
    <s v="LEVS:AH:MRC:MUNICIPAL RUNNING COST"/>
    <s v="Function:Finance and Administration:Core Function:Supply Chain Management"/>
    <n v="4500454030"/>
    <s v="OFFICE DECORATIONS"/>
    <s v="211e5066-ea9a-4b65-8579-8462ddf89ba8"/>
    <x v="4"/>
    <m/>
    <s v="RV01_LEVS"/>
    <s v="TAXES: PROPERTY RATES: LEVIES"/>
    <n v="1000"/>
    <s v="ADM &amp; HO"/>
    <n v="0"/>
    <n v="747"/>
    <n v="1494"/>
  </r>
  <r>
    <n v="204051"/>
    <s v="CITY FINANCE"/>
    <s v="BIDS CNTRCTS &amp; MONIT"/>
    <s v="2.5 - Supply Chain Management"/>
    <s v="Function:Finance and Administration:Core Function:Supply Chain Management"/>
    <s v="O/204051.BAH.000"/>
    <s v="LEVS:AH:MRC:MUNICIPAL RUNNING COST"/>
    <s v="2051BAH000"/>
    <s v="LEVS:AH:MRC:MUNICIPAL RUNNING COST"/>
    <s v="Function:Finance and Administration:Core Function:Supply Chain Management"/>
    <n v="4500460000"/>
    <s v="OC:PRINTING. PUBLICATIONS AND BOOKS"/>
    <s v="46fc8d46-1ab0-497d-a8de-d956cc315b74"/>
    <x v="4"/>
    <m/>
    <s v="RV01_LEVS"/>
    <s v="TAXES: PROPERTY RATES: LEVIES"/>
    <n v="1000"/>
    <s v="ADM &amp; HO"/>
    <n v="77679"/>
    <n v="81565"/>
    <n v="86460"/>
  </r>
  <r>
    <n v="204051"/>
    <s v="CITY FINANCE"/>
    <s v="BIDS CNTRCTS &amp; MONIT"/>
    <s v="2.5 - Supply Chain Management"/>
    <s v="Function:Finance and Administration:Core Function:Supply Chain Management"/>
    <s v="O/204051.BAH.000"/>
    <s v="LEVS:AH:MRC:MUNICIPAL RUNNING COST"/>
    <s v="2051BAH000"/>
    <s v="LEVS:AH:MRC:MUNICIPAL RUNNING COST"/>
    <s v="Function:Finance and Administration:Core Function:Supply Chain Management"/>
    <n v="4700003000"/>
    <s v="OPERATING LEASES:FURNITURE &amp; EQUIP.-OR"/>
    <s v="15423bf5-47b0-4066-a335-371e0e1a2d51"/>
    <x v="4"/>
    <m/>
    <s v="RV01_LEVS"/>
    <s v="TAXES: PROPERTY RATES: LEVIES"/>
    <n v="1000"/>
    <s v="ADM &amp; HO"/>
    <n v="72000"/>
    <n v="151200"/>
    <n v="158760"/>
  </r>
  <r>
    <n v="402284"/>
    <s v="COMMUNITY SERVICES"/>
    <s v="GM - COMMUNITY_SERV"/>
    <s v="4.5 - General Manager: Corporate Service"/>
    <s v="Function:Executive and Council:Core Function:Municipal Manager, Town Secretary and Chief Executive"/>
    <s v="O/402284.JAH.000"/>
    <s v="MSE:AH:MRC:MUNICIPAL RUNNING COST"/>
    <s v="4284JAH000"/>
    <s v="MSE:AH:MRC:MUNICIPAL RUNNING COST"/>
    <s v="Function:Executive and Council:Core Function:Municipal Manager, Town Secretary and Chief Executive"/>
    <n v="4500454020"/>
    <s v="TRAVEL AGENCY FEES"/>
    <s v="ef69d195-9e57-407c-9c8e-5a2f07eb2b94"/>
    <x v="4"/>
    <m/>
    <s v="RV01_MSE"/>
    <s v="COUNCIL: MUNICIPAL SERVICES: ELECTRICITY"/>
    <n v="1000"/>
    <s v="ADM &amp; HO"/>
    <n v="1000"/>
    <n v="1050"/>
    <n v="1102.5"/>
  </r>
  <r>
    <n v="402284"/>
    <s v="COMMUNITY SERVICES"/>
    <s v="GM - COMMUNITY_SERV"/>
    <s v="4.5 - General Manager: Corporate Service"/>
    <s v="Function:Executive and Council:Core Function:Municipal Manager, Town Secretary and Chief Executive"/>
    <s v="O/402284.JAH.000"/>
    <s v="MSE:AH:MRC:MUNICIPAL RUNNING COST"/>
    <s v="4284JAH000"/>
    <s v="MSE:AH:MRC:MUNICIPAL RUNNING COST"/>
    <s v="Function:Executive and Council:Core Function:Municipal Manager, Town Secretary and Chief Executive"/>
    <n v="4500454030"/>
    <s v="OFFICE DECORATIONS"/>
    <s v="211e5066-ea9a-4b65-8579-8462ddf89ba8"/>
    <x v="4"/>
    <m/>
    <s v="RV01_MSE"/>
    <s v="COUNCIL: MUNICIPAL SERVICES: ELECTRICITY"/>
    <n v="1000"/>
    <s v="ADM &amp; HO"/>
    <n v="1375"/>
    <n v="1443.75"/>
    <n v="1515.9375"/>
  </r>
  <r>
    <n v="402284"/>
    <s v="COMMUNITY SERVICES"/>
    <s v="GM - COMMUNITY_SERV"/>
    <s v="4.5 - General Manager: Corporate Service"/>
    <s v="Function:Executive and Council:Core Function:Municipal Manager, Town Secretary and Chief Executive"/>
    <s v="O/402284.JAH.X19"/>
    <s v="&quot;MSE:AH:TWS:CAPBUIL:W/SH"/>
    <s v="4284JAHX19"/>
    <s v="&quot;MSE:AH:TWS:CAPBUIL:W/SH"/>
    <s v="Function:Executive and Council:Core Function:Municipal Manager, Town Secretary and Chief Executive"/>
    <n v="4550004000"/>
    <s v="S&amp;T-DOMESTIC-CAR RENTAL"/>
    <s v="2a922f34-70d6-4fa2-9b4e-c723bb0b9589"/>
    <x v="4"/>
    <m/>
    <s v="RV01_MSE"/>
    <s v="COUNCIL: MUNICIPAL SERVICES: ELECTRICITY"/>
    <n v="1000"/>
    <s v="ADM &amp; HO"/>
    <n v="3000"/>
    <n v="3150"/>
    <n v="3307.5"/>
  </r>
  <r>
    <n v="402284"/>
    <s v="COMMUNITY SERVICES"/>
    <s v="GM - COMMUNITY_SERV"/>
    <s v="4.5 - General Manager: Corporate Service"/>
    <s v="Function:Executive and Council:Core Function:Municipal Manager, Town Secretary and Chief Executive"/>
    <s v="O/402284.JAH.000"/>
    <s v="MSE:AH:MRC:MUNICIPAL RUNNING COST"/>
    <s v="4284JAH000"/>
    <s v="MSE:AH:MRC:MUNICIPAL RUNNING COST"/>
    <s v="Function:Executive and Council:Core Function:Municipal Manager, Town Secretary and Chief Executive"/>
    <n v="4500150000"/>
    <s v="CATERING MUNICIPAL ACTIVITIES"/>
    <s v="ddde6a75-7115-45cb-bbb7-14b8a3c46fe3"/>
    <x v="4"/>
    <m/>
    <s v="RV01_MSE"/>
    <s v="COUNCIL: MUNICIPAL SERVICES: ELECTRICITY"/>
    <n v="1000"/>
    <s v="ADM &amp; HO"/>
    <n v="3999.9599999999996"/>
    <n v="4000"/>
    <n v="4000"/>
  </r>
  <r>
    <n v="402284"/>
    <s v="COMMUNITY SERVICES"/>
    <s v="GM - COMMUNITY_SERV"/>
    <s v="4.5 - General Manager: Corporate Service"/>
    <s v="Function:Executive and Council:Core Function:Municipal Manager, Town Secretary and Chief Executive"/>
    <s v="O/402284.JAH.X19"/>
    <s v="&quot;MSE:AH:TWS:CAPBUIL:W/SH"/>
    <s v="4284JAHX19"/>
    <s v="&quot;MSE:AH:TWS:CAPBUIL:W/SH"/>
    <s v="Function:Executive and Council:Core Function:Municipal Manager, Town Secretary and Chief Executive"/>
    <n v="4550006000"/>
    <s v="S&amp;T-DOMESTIC-OWN TRANSPORT"/>
    <s v="61acaf9b-3176-43fd-b290-2701b18f617f"/>
    <x v="4"/>
    <m/>
    <s v="RV01_MSE"/>
    <s v="COUNCIL: MUNICIPAL SERVICES: ELECTRICITY"/>
    <n v="1000"/>
    <s v="ADM &amp; HO"/>
    <n v="8000"/>
    <n v="8400"/>
    <n v="8820"/>
  </r>
  <r>
    <n v="402284"/>
    <s v="COMMUNITY SERVICES"/>
    <s v="GM - COMMUNITY_SERV"/>
    <s v="4.5 - General Manager: Corporate Service"/>
    <s v="Function:Executive and Council:Core Function:Municipal Manager, Town Secretary and Chief Executive"/>
    <s v="O/402284.JAH.000"/>
    <s v="MSE:AH:MRC:MUNICIPAL RUNNING COST"/>
    <s v="4284JAH000"/>
    <s v="MSE:AH:MRC:MUNICIPAL RUNNING COST"/>
    <s v="Function:Executive and Council:Core Function:Municipal Manager, Town Secretary and Chief Executive"/>
    <n v="4500453000"/>
    <s v="REG.FEES:SEMINARS/CONFERENCES/EVENTS:NATIONAL"/>
    <s v="81ddb85d-5ba0-413a-aea1-6a86b7ec19be"/>
    <x v="4"/>
    <m/>
    <s v="RV01_MSE"/>
    <s v="COUNCIL: MUNICIPAL SERVICES: ELECTRICITY"/>
    <n v="1000"/>
    <s v="ADM &amp; HO"/>
    <n v="27600"/>
    <n v="28980"/>
    <n v="30429"/>
  </r>
  <r>
    <n v="402284"/>
    <s v="COMMUNITY SERVICES"/>
    <s v="GM - COMMUNITY_SERV"/>
    <s v="4.5 - General Manager: Corporate Service"/>
    <s v="Function:Executive and Council:Core Function:Municipal Manager, Town Secretary and Chief Executive"/>
    <s v="O/402284.BAH.000"/>
    <s v="LEVS:AH:MRC:MUNICIPAL RUNNING COST"/>
    <s v="4284BAH000"/>
    <s v="LEVS:AH:MRC:MUNICIPAL RUNNING COST"/>
    <s v="Function:Executive and Council:Core Function:Municipal Manager, Town Secretary and Chief Executive"/>
    <n v="4500411000"/>
    <s v="INSURANCE UNDERWRITING- PREMIUMS"/>
    <s v="bfbf874d-a9e4-4a02-ac45-bf4094fb6ee9"/>
    <x v="4"/>
    <m/>
    <s v="RV01_LEVS"/>
    <s v="TAXES: PROPERTY RATES: LEVIES"/>
    <n v="1000"/>
    <s v="ADM &amp; HO"/>
    <n v="29188.92"/>
    <n v="30532"/>
    <n v="31936.472000000002"/>
  </r>
  <r>
    <n v="402284"/>
    <s v="COMMUNITY SERVICES"/>
    <s v="GM - COMMUNITY_SERV"/>
    <s v="4.5 - General Manager: Corporate Service"/>
    <s v="Function:Executive and Council:Core Function:Municipal Manager, Town Secretary and Chief Executive"/>
    <s v="O/402284.JAH.000"/>
    <s v="MSE:AH:MRC:MUNICIPAL RUNNING COST"/>
    <s v="4284JAH000"/>
    <s v="MSE:AH:MRC:MUNICIPAL RUNNING COST"/>
    <s v="Function:Executive and Council:Core Function:Municipal Manager, Town Secretary and Chief Executive"/>
    <n v="4500460000"/>
    <s v="OC:PRINTING. PUBLICATIONS AND BOOKS"/>
    <s v="46fc8d46-1ab0-497d-a8de-d956cc315b74"/>
    <x v="4"/>
    <m/>
    <s v="RV01_MSE"/>
    <s v="COUNCIL: MUNICIPAL SERVICES: ELECTRICITY"/>
    <n v="1000"/>
    <s v="ADM &amp; HO"/>
    <n v="31680"/>
    <n v="31680"/>
    <n v="33264"/>
  </r>
  <r>
    <n v="402284"/>
    <s v="COMMUNITY SERVICES"/>
    <s v="GM - COMMUNITY_SERV"/>
    <s v="4.5 - General Manager: Corporate Service"/>
    <s v="Function:Executive and Council:Core Function:Municipal Manager, Town Secretary and Chief Executive"/>
    <s v="O/402284.JAH.X19"/>
    <s v="&quot;MSE:AH:TWS:CAPBUIL:W/SH"/>
    <s v="4284JAHX19"/>
    <s v="&quot;MSE:AH:TWS:CAPBUIL:W/SH"/>
    <s v="Function:Executive and Council:Core Function:Municipal Manager, Town Secretary and Chief Executive"/>
    <n v="4550000000"/>
    <s v="S&amp;T-DOMESTIC-ACCOMMODATION"/>
    <s v="e598c3b8-3c45-4b44-a92c-e22bb6225498"/>
    <x v="4"/>
    <m/>
    <s v="RV01_MSE"/>
    <s v="COUNCIL: MUNICIPAL SERVICES: ELECTRICITY"/>
    <n v="1000"/>
    <s v="ADM &amp; HO"/>
    <n v="32152"/>
    <n v="33759.599999999999"/>
    <n v="35447.58"/>
  </r>
  <r>
    <n v="402284"/>
    <s v="COMMUNITY SERVICES"/>
    <s v="GM - COMMUNITY_SERV"/>
    <s v="4.5 - General Manager: Corporate Service"/>
    <s v="Function:Executive and Council:Core Function:Municipal Manager, Town Secretary and Chief Executive"/>
    <s v="O/402284.JAH.X19"/>
    <s v="&quot;MSE:AH:TWS:CAPBUIL:W/SH"/>
    <s v="4284JAHX19"/>
    <s v="&quot;MSE:AH:TWS:CAPBUIL:W/SH"/>
    <s v="Function:Executive and Council:Core Function:Municipal Manager, Town Secretary and Chief Executive"/>
    <n v="4550008000"/>
    <s v="S&amp;T-DOMESTIC-PUBLIC TRANSPORT-AIR"/>
    <s v="69d006a8-c744-42ce-8df1-c1fd4bb61aa6"/>
    <x v="4"/>
    <m/>
    <s v="RV01_MSE"/>
    <s v="COUNCIL: MUNICIPAL SERVICES: ELECTRICITY"/>
    <n v="1000"/>
    <s v="ADM &amp; HO"/>
    <n v="48000"/>
    <n v="50400"/>
    <n v="52920"/>
  </r>
  <r>
    <n v="402284"/>
    <s v="COMMUNITY SERVICES"/>
    <s v="GM - COMMUNITY_SERV"/>
    <s v="4.5 - General Manager: Corporate Service"/>
    <s v="Function:Executive and Council:Core Function:Municipal Manager, Town Secretary and Chief Executive"/>
    <s v="O/402284.JAH.000"/>
    <s v="MSE:AH:MRC:MUNICIPAL RUNNING COST"/>
    <s v="4284JAH000"/>
    <s v="MSE:AH:MRC:MUNICIPAL RUNNING COST"/>
    <s v="Function:Executive and Council:Core Function:Municipal Manager, Town Secretary and Chief Executive"/>
    <n v="4700003000"/>
    <s v="OPERATING LEASES:FURNITURE &amp; EQUIP.-OR"/>
    <s v="15423bf5-47b0-4066-a335-371e0e1a2d51"/>
    <x v="4"/>
    <m/>
    <s v="RV01_MSE"/>
    <s v="COUNCIL: MUNICIPAL SERVICES: ELECTRICITY"/>
    <n v="1000"/>
    <s v="ADM &amp; HO"/>
    <n v="77570.239999999976"/>
    <n v="84622.079999999973"/>
    <n v="88853.183999999979"/>
  </r>
  <r>
    <n v="402284"/>
    <s v="COMMUNITY SERVICES"/>
    <s v="GM - COMMUNITY_SERV"/>
    <s v="4.5 - General Manager: Corporate Service"/>
    <s v="Function:Executive and Council:Core Function:Municipal Manager, Town Secretary and Chief Executive"/>
    <s v="O/402284.JAH.000"/>
    <s v="MSE:AH:MRC:MUNICIPAL RUNNING COST"/>
    <s v="4284JAH000"/>
    <s v="MSE:AH:MRC:MUNICIPAL RUNNING COST"/>
    <s v="Function:Executive and Council:Core Function:Municipal Manager, Town Secretary and Chief Executive"/>
    <n v="4500056000"/>
    <s v="BURSARIES (EMPLOYEES)"/>
    <s v="eacbdd63-11d4-45d6-b22b-c15336d86ff8"/>
    <x v="4"/>
    <m/>
    <s v="RV01_MSE"/>
    <s v="COUNCIL: MUNICIPAL SERVICES: ELECTRICITY"/>
    <n v="1000"/>
    <s v="ADM &amp; HO"/>
    <n v="180000"/>
    <m/>
    <m/>
  </r>
  <r>
    <n v="402284"/>
    <s v="COMMUNITY SERVICES"/>
    <s v="GM - COMMUNITY_SERV"/>
    <s v="4.5 - General Manager: Corporate Service"/>
    <s v="Function:Executive and Council:Core Function:Municipal Manager, Town Secretary and Chief Executive"/>
    <s v="O/402284.LAH.000"/>
    <s v="IGM:AH:MRC:MUNICIPAL RUNNING COST"/>
    <s v="4284LAH000"/>
    <m/>
    <m/>
    <n v="4560100000"/>
    <m/>
    <m/>
    <x v="4"/>
    <m/>
    <s v="TS10_IGM"/>
    <s v="OPER: EXP PUBL WORKS INTEGR GRANT MUNIC"/>
    <n v="1000"/>
    <s v="ADM &amp; HO"/>
    <n v="481200"/>
    <m/>
    <m/>
  </r>
  <r>
    <n v="403243"/>
    <s v="COMMUNITY SERVICES"/>
    <s v="COMMUNITY HALLS"/>
    <s v="3.3 - Recreation and Facilities"/>
    <s v="Function:Community and Social Services:Core Function:Community Halls and Facilities"/>
    <s v="O/403243.JAH.000"/>
    <s v="MSE:AH:MRC:MUNICIPAL RUNNING COST"/>
    <s v="4243JAH000"/>
    <s v="MSE:AH:MRC:MUNICIPAL RUNNING COST"/>
    <s v="Function:Community and Social Services:Core Function:Community Halls and Facilities"/>
    <n v="4500181000"/>
    <s v="COMMUNICATION:TELEPHONE,FAX,TELEGRAPH"/>
    <s v="941ab780-cdfa-4842-bb68-a7f5ce3e333e"/>
    <x v="4"/>
    <m/>
    <s v="RV01_MSE"/>
    <s v="COUNCIL: MUNICIPAL SERVICES: ELECTRICITY"/>
    <n v="1000"/>
    <s v="ADM &amp; HO"/>
    <n v="2950"/>
    <n v="3540"/>
    <n v="4248"/>
  </r>
  <r>
    <n v="403243"/>
    <s v="COMMUNITY SERVICES"/>
    <s v="COMMUNITY HALLS"/>
    <s v="3.3 - Recreation and Facilities"/>
    <s v="Function:Community and Social Services:Core Function:Community Halls and Facilities"/>
    <s v="O/403243.JAH.X19"/>
    <s v="&quot;MSE:AH:TWS:CAPBUIL:W/SH"/>
    <s v="4243JAHX19"/>
    <s v="&quot;MSE:AH:TWS:CAPBUIL:W/SH"/>
    <s v="Function:Community and Social Services:Core Function:Community Halls and Facilities"/>
    <n v="4550006000"/>
    <s v="S&amp;T-DOMESTIC-OWN TRANSPORT"/>
    <s v="61acaf9b-3176-43fd-b290-2701b18f617f"/>
    <x v="4"/>
    <m/>
    <s v="RV01_MSE"/>
    <s v="COUNCIL: MUNICIPAL SERVICES: ELECTRICITY"/>
    <n v="1000"/>
    <s v="ADM &amp; HO"/>
    <n v="3800"/>
    <n v="4560"/>
    <n v="5472"/>
  </r>
  <r>
    <n v="403243"/>
    <s v="COMMUNITY SERVICES"/>
    <s v="COMMUNITY HALLS"/>
    <s v="3.3 - Recreation and Facilities"/>
    <s v="Function:Community and Social Services:Core Function:Community Halls and Facilities"/>
    <s v="O/403243.JAH.000"/>
    <s v="MSE:AH:MRC:MUNICIPAL RUNNING COST"/>
    <s v="4243JAH000"/>
    <s v="MSE:AH:MRC:MUNICIPAL RUNNING COST"/>
    <s v="Function:Community and Social Services:Core Function:Community Halls and Facilities"/>
    <n v="4700004000"/>
    <s v="OPERATING LEASES:MACHINERY &amp; EQUIP."/>
    <s v="fdab7dda-85b3-42d8-9f92-146c102c61d4"/>
    <x v="4"/>
    <m/>
    <s v="RV01_MSE"/>
    <s v="COUNCIL: MUNICIPAL SERVICES: ELECTRICITY"/>
    <n v="1000"/>
    <s v="ADM &amp; HO"/>
    <n v="8040"/>
    <n v="9648"/>
    <n v="11577.6"/>
  </r>
  <r>
    <n v="403243"/>
    <s v="COMMUNITY SERVICES"/>
    <s v="COMMUNITY HALLS"/>
    <s v="3.3 - Recreation and Facilities"/>
    <s v="Function:Community and Social Services:Core Function:Community Halls and Facilities"/>
    <s v="O/403243.JAH.000"/>
    <s v="MSE:AH:MRC:MUNICIPAL RUNNING COST"/>
    <s v="4243JAH000"/>
    <s v="MSE:AH:MRC:MUNICIPAL RUNNING COST"/>
    <s v="Function:Community and Social Services:Core Function:Community Halls and Facilities"/>
    <n v="4500454030"/>
    <s v="OFFICE DECORATIONS"/>
    <s v="211e5066-ea9a-4b65-8579-8462ddf89ba8"/>
    <x v="4"/>
    <m/>
    <s v="RV01_MSE"/>
    <s v="COUNCIL: MUNICIPAL SERVICES: ELECTRICITY"/>
    <n v="1000"/>
    <s v="ADM &amp; HO"/>
    <n v="9000"/>
    <n v="10800"/>
    <n v="12960"/>
  </r>
  <r>
    <n v="403243"/>
    <s v="COMMUNITY SERVICES"/>
    <s v="COMMUNITY HALLS"/>
    <s v="3.3 - Recreation and Facilities"/>
    <s v="Function:Community and Social Services:Core Function:Community Halls and Facilities"/>
    <s v="O/403243.JAH.000"/>
    <s v="MSE:AH:MRC:MUNICIPAL RUNNING COST"/>
    <s v="4243JAH000"/>
    <s v="MSE:AH:MRC:MUNICIPAL RUNNING COST"/>
    <s v="Function:Community and Social Services:Core Function:Community Halls and Facilities"/>
    <n v="4560100000"/>
    <s v="UNIFORM &amp; PROTECTIVE CLOTHING"/>
    <s v="b97a40d5-b8be-4b7c-a935-254863475da6"/>
    <x v="4"/>
    <m/>
    <s v="RV01_MSE"/>
    <s v="COUNCIL: MUNICIPAL SERVICES: ELECTRICITY"/>
    <n v="1000"/>
    <s v="ADM &amp; HO"/>
    <n v="62000"/>
    <n v="74400"/>
    <n v="89280"/>
  </r>
  <r>
    <n v="403243"/>
    <s v="COMMUNITY SERVICES"/>
    <s v="COMMUNITY HALLS"/>
    <s v="3.3 - Recreation and Facilities"/>
    <s v="Function:Community and Social Services:Core Function:Community Halls and Facilities"/>
    <s v="O/403243.JAH.000"/>
    <s v="MSE:AH:MRC:MUNICIPAL RUNNING COST"/>
    <s v="4243JAH000"/>
    <s v="MSE:AH:MRC:MUNICIPAL RUNNING COST"/>
    <s v="Function:Community and Social Services:Core Function:Community Halls and Facilities"/>
    <n v="4500441010"/>
    <s v="MUNICIPAL SERVICES"/>
    <s v="ee3f8d3e-9f3e-4a96-8539-bed8877105f0"/>
    <x v="4"/>
    <m/>
    <s v="RV01_MSE"/>
    <s v="COUNCIL: MUNICIPAL SERVICES: ELECTRICITY"/>
    <n v="1000"/>
    <s v="ADM &amp; HO"/>
    <n v="150000"/>
    <n v="180000"/>
    <n v="216000"/>
  </r>
  <r>
    <n v="403243"/>
    <s v="COMMUNITY SERVICES"/>
    <s v="COMMUNITY HALLS"/>
    <s v="3.3 - Recreation and Facilities"/>
    <s v="Function:Community and Social Services:Core Function:Community Halls and Facilities"/>
    <s v="O/403243.BAH.000"/>
    <s v="LEVS:AH:MRC:MUNICIPAL RUNNING COST"/>
    <s v="4243BAH000"/>
    <s v="LEVS:AH:MRC:MUNICIPAL RUNNING COST"/>
    <s v="Function:Community and Social Services:Core Function:Community Halls and Facilities"/>
    <n v="4500411000"/>
    <s v="INSURANCE UNDERWRITING- PREMIUMS"/>
    <s v="bfbf874d-a9e4-4a02-ac45-bf4094fb6ee9"/>
    <x v="4"/>
    <m/>
    <s v="RV01_LEVS"/>
    <s v="TAXES: PROPERTY RATES: LEVIES"/>
    <n v="1000"/>
    <s v="ADM &amp; HO"/>
    <n v="303937.91999999998"/>
    <n v="319134.81599999999"/>
    <n v="335091.55680000002"/>
  </r>
  <r>
    <n v="403553"/>
    <s v="COMMUNITY SERVICES"/>
    <s v="AREA BASED - MNGT"/>
    <s v="3.1 - Area Based Management "/>
    <s v="Function:Community and Social Services:Non-core Function:Population Development"/>
    <s v="O/403553.JAH.000"/>
    <s v="MSE:AH:MRC:MUNICIPAL RUNNING COST"/>
    <s v="4553JAH000"/>
    <s v="MSE:AH:MRC:MUNICIPAL RUNNING COST"/>
    <s v="Function:Community and Social Services:Non-core Function:Population Development"/>
    <n v="4500454020"/>
    <s v="TRAVEL AGENCY FEES"/>
    <s v="ef69d195-9e57-407c-9c8e-5a2f07eb2b94"/>
    <x v="4"/>
    <m/>
    <s v="RV01_MSE"/>
    <s v="COUNCIL: MUNICIPAL SERVICES: ELECTRICITY"/>
    <n v="1000"/>
    <s v="ADM &amp; HO"/>
    <n v="10000"/>
    <n v="12000"/>
    <n v="14400"/>
  </r>
  <r>
    <n v="403553"/>
    <s v="COMMUNITY SERVICES"/>
    <s v="AREA BASED - MNGT"/>
    <s v="3.1 - Area Based Management "/>
    <s v="Function:Community and Social Services:Non-core Function:Population Development"/>
    <s v="O/403553.JAH.000"/>
    <s v="MSE:AH:MRC:MUNICIPAL RUNNING COST"/>
    <s v="4553JAH000"/>
    <s v="MSE:AH:MRC:MUNICIPAL RUNNING COST"/>
    <s v="Function:Community and Social Services:Non-core Function:Population Development"/>
    <n v="4500460000"/>
    <s v="OC:PRINTING. PUBLICATIONS AND BOOKS"/>
    <s v="46fc8d46-1ab0-497d-a8de-d956cc315b74"/>
    <x v="4"/>
    <m/>
    <s v="RV01_MSE"/>
    <s v="COUNCIL: MUNICIPAL SERVICES: ELECTRICITY"/>
    <n v="1000"/>
    <s v="ADM &amp; HO"/>
    <n v="14400"/>
    <n v="17280"/>
    <n v="20736"/>
  </r>
  <r>
    <n v="403553"/>
    <s v="COMMUNITY SERVICES"/>
    <s v="AREA BASED - MNGT"/>
    <s v="3.1 - Area Based Management "/>
    <s v="Function:Community and Social Services:Non-core Function:Population Development"/>
    <s v="O/403553.JAH.000"/>
    <s v="MSE:AH:MRC:MUNICIPAL RUNNING COST"/>
    <s v="4553JAH000"/>
    <s v="MSE:AH:MRC:MUNICIPAL RUNNING COST"/>
    <s v="Function:Community and Social Services:Non-core Function:Population Development"/>
    <n v="4500453000"/>
    <s v="REG.FEES:SEMINARS/CONFERENCES/EVENTS:NATIONAL"/>
    <s v="81ddb85d-5ba0-413a-aea1-6a86b7ec19be"/>
    <x v="4"/>
    <m/>
    <s v="RV01_MSE"/>
    <s v="COUNCIL: MUNICIPAL SERVICES: ELECTRICITY"/>
    <n v="1000"/>
    <s v="ADM &amp; HO"/>
    <n v="17000"/>
    <n v="20400"/>
    <n v="24480"/>
  </r>
  <r>
    <n v="403553"/>
    <s v="COMMUNITY SERVICES"/>
    <s v="AREA BASED - MNGT"/>
    <s v="3.1 - Area Based Management "/>
    <s v="Function:Community and Social Services:Non-core Function:Population Development"/>
    <s v="O/403553.JAH.X19"/>
    <s v="&quot;MSE:AH:TWS:CAPBUIL:W/SH"/>
    <s v="4553JAHX19"/>
    <s v="&quot;MSE:AH:TWS:CAPBUIL:W/SH"/>
    <s v="Function:Community and Social Services:Non-core Function:Population Development"/>
    <n v="4550000000"/>
    <s v="S&amp;T-DOMESTIC-ACCOMMODATION"/>
    <s v="e598c3b8-3c45-4b44-a92c-e22bb6225498"/>
    <x v="4"/>
    <m/>
    <s v="RV01_MSE"/>
    <s v="COUNCIL: MUNICIPAL SERVICES: ELECTRICITY"/>
    <n v="1000"/>
    <s v="ADM &amp; HO"/>
    <n v="20000"/>
    <n v="24000"/>
    <n v="28800"/>
  </r>
  <r>
    <n v="403553"/>
    <s v="COMMUNITY SERVICES"/>
    <s v="AREA BASED - MNGT"/>
    <s v="3.1 - Area Based Management "/>
    <s v="Function:Community and Social Services:Non-core Function:Population Development"/>
    <s v="O/403553.JAH.X19"/>
    <s v="&quot;MSE:AH:TWS:CAPBUIL:W/SH"/>
    <s v="4553JAHX19"/>
    <s v="&quot;MSE:AH:TWS:CAPBUIL:W/SH"/>
    <s v="Function:Community and Social Services:Non-core Function:Population Development"/>
    <n v="4550008000"/>
    <s v="S&amp;T-DOMESTIC-PUBLIC TRANSPORT-AIR"/>
    <s v="69d006a8-c744-42ce-8df1-c1fd4bb61aa6"/>
    <x v="4"/>
    <m/>
    <s v="RV01_MSE"/>
    <s v="COUNCIL: MUNICIPAL SERVICES: ELECTRICITY"/>
    <n v="1000"/>
    <s v="ADM &amp; HO"/>
    <n v="24000"/>
    <n v="28800"/>
    <n v="34560"/>
  </r>
  <r>
    <n v="403553"/>
    <s v="COMMUNITY SERVICES"/>
    <s v="AREA BASED - MNGT"/>
    <s v="3.1 - Area Based Management "/>
    <s v="Function:Community and Social Services:Non-core Function:Population Development"/>
    <s v="O/403553.JAH.000"/>
    <s v="MSE:AH:MRC:MUNICIPAL RUNNING COST"/>
    <s v="4553JAH000"/>
    <s v="MSE:AH:MRC:MUNICIPAL RUNNING COST"/>
    <s v="Function:Community and Social Services:Non-core Function:Population Development"/>
    <n v="4500150000"/>
    <s v="CATERING MUNICIPAL ACTIVITIES"/>
    <s v="ddde6a75-7115-45cb-bbb7-14b8a3c46fe3"/>
    <x v="4"/>
    <m/>
    <s v="RV01_MSE"/>
    <s v="COUNCIL: MUNICIPAL SERVICES: ELECTRICITY"/>
    <n v="1000"/>
    <s v="ADM &amp; HO"/>
    <n v="45000"/>
    <n v="54000"/>
    <n v="64800"/>
  </r>
  <r>
    <n v="403553"/>
    <s v="COMMUNITY SERVICES"/>
    <s v="AREA BASED - MNGT"/>
    <s v="3.1 - Area Based Management "/>
    <s v="Function:Community and Social Services:Non-core Function:Population Development"/>
    <s v="O/403553.JAH.000"/>
    <s v="MSE:AH:MRC:MUNICIPAL RUNNING COST"/>
    <s v="4553JAH000"/>
    <s v="MSE:AH:MRC:MUNICIPAL RUNNING COST"/>
    <s v="Function:Community and Social Services:Non-core Function:Population Development"/>
    <n v="4700003000"/>
    <s v="OPERATING LEASES:FURNITURE &amp; EQUIP.-OR"/>
    <s v="15423bf5-47b0-4066-a335-371e0e1a2d51"/>
    <x v="4"/>
    <m/>
    <s v="RV01_MSE"/>
    <s v="COUNCIL: MUNICIPAL SERVICES: ELECTRICITY"/>
    <n v="1000"/>
    <s v="ADM &amp; HO"/>
    <n v="60000"/>
    <n v="72000"/>
    <n v="86400"/>
  </r>
  <r>
    <n v="403553"/>
    <s v="COMMUNITY SERVICES"/>
    <s v="AREA BASED - MNGT"/>
    <s v="3.1 - Area Based Management "/>
    <s v="Function:Community and Social Services:Non-core Function:Population Development"/>
    <s v="O/403553.JAH.000"/>
    <s v="MSE:AH:MRC:MUNICIPAL RUNNING COST"/>
    <s v="4553JAH000"/>
    <s v="MSE:AH:MRC:MUNICIPAL RUNNING COST"/>
    <s v="Function:Community and Social Services:Non-core Function:Population Development"/>
    <n v="4500422010"/>
    <s v="LEARNERSHIPS"/>
    <s v="08e3e6ec-ab46-4c1b-8cd0-0b11a5b558c8"/>
    <x v="4"/>
    <m/>
    <s v="RV01_MSE"/>
    <s v="COUNCIL: MUNICIPAL SERVICES: ELECTRICITY"/>
    <n v="1000"/>
    <s v="ADM &amp; HO"/>
    <n v="65000"/>
    <n v="78000"/>
    <n v="93600"/>
  </r>
  <r>
    <n v="403553"/>
    <s v="COMMUNITY SERVICES"/>
    <s v="AREA BASED - MNGT"/>
    <s v="3.1 - Area Based Management "/>
    <s v="Function:Community and Social Services:Non-core Function:Population Development"/>
    <s v="O/403553.JAH.000"/>
    <s v="MSE:AH:MRC:MUNICIPAL RUNNING COST"/>
    <s v="4553JAH000"/>
    <s v="MSE:AH:MRC:MUNICIPAL RUNNING COST"/>
    <s v="Function:Community and Social Services:Non-core Function:Population Development"/>
    <n v="4500009000"/>
    <s v="CORPORATE MUNICIPAL ACTIVITIES"/>
    <s v="94ded894-6bd4-4532-9789-fc4219fcfbe2"/>
    <x v="4"/>
    <m/>
    <s v="RV01_MSE"/>
    <s v="COUNCIL: MUNICIPAL SERVICES: ELECTRICITY"/>
    <n v="1000"/>
    <s v="ADM &amp; HO"/>
    <n v="80000"/>
    <n v="96000"/>
    <n v="115200"/>
  </r>
  <r>
    <n v="403553"/>
    <s v="COMMUNITY SERVICES"/>
    <s v="AREA BASED - MNGT"/>
    <s v="3.1 - Area Based Management "/>
    <s v="Function:Community and Social Services:Non-core Function:Population Development"/>
    <s v="O/403553.E5H.000"/>
    <s v="CBR02:AH:MUNICIPAL RUNNING COSTS"/>
    <s v="4553E5H000"/>
    <s v="CBR02:AH:MUNICIPAL RUNNING COSTS"/>
    <s v="Function:Community and Social Services:Non-core Function:Population Development"/>
    <n v="4500410000"/>
    <s v="INSURANCE UNDERWRITING- INSURANCE CLAIMS"/>
    <s v="8d16c3d1-e035-45d7-9fc7-4b9e5162752b"/>
    <x v="4"/>
    <m/>
    <s v="CB01_CBR02"/>
    <s v="CASH BACKED RESERVES: SELF INSURANCE"/>
    <n v="1000"/>
    <s v="ADM &amp; HO"/>
    <n v="241021.92"/>
    <n v="253073.01600000003"/>
    <n v="265726.66680000006"/>
  </r>
  <r>
    <n v="404106"/>
    <s v="COMMUNITY SERVICES"/>
    <s v="MUNICIPAL OFFICES"/>
    <s v="3.3 - Recreation and Facilities"/>
    <s v="Function:Finance and Administration:Core Function:Property Services"/>
    <s v="O/404106.JAH.000"/>
    <s v="MSE:AH:MRC:MUNICIPAL RUNNING COST"/>
    <s v="4106JAH000"/>
    <s v="MSE:AH:MRC:MUNICIPAL RUNNING COST"/>
    <s v="Function:Finance and Administration:Core Function:Property Services"/>
    <n v="4560100000"/>
    <s v="UNIFORM &amp; PROTECTIVE CLOTHING"/>
    <s v="b97a40d5-b8be-4b7c-a935-254863475da6"/>
    <x v="4"/>
    <m/>
    <s v="RV01_MSE"/>
    <s v="COUNCIL: MUNICIPAL SERVICES: ELECTRICITY"/>
    <n v="1000"/>
    <s v="ADM &amp; HO"/>
    <n v="90000"/>
    <n v="99000.000000000015"/>
    <n v="99000.000000000015"/>
  </r>
  <r>
    <n v="404117"/>
    <s v="COMMUNITY SERVICES"/>
    <s v="EAST_ASHBRTON_CNTRL"/>
    <s v="3.1 - Area Based Management "/>
    <s v="Function:Finance and Administration:Core Function:Administrative and Corporate Support"/>
    <s v="O/404117.BZ4.000"/>
    <s v="LEVS:Z4:MRC:MUNICIPAL RUNNING COST"/>
    <s v="4117BZ4000"/>
    <s v="LEVS:Z4:MRC:MUNICIPAL RUNNING COST"/>
    <s v="Function:Finance and Administration:Core Function:Administrative and Corporate Support"/>
    <n v="4700005000"/>
    <s v="OPERATING LEASES:TRANSPORT ASSETS"/>
    <s v="8ebc30f8-15a2-4a49-b9db-85000893b7d2"/>
    <x v="4"/>
    <m/>
    <s v="RV01_LEVS"/>
    <s v="TAXES: PROPERTY RATES: LEVIES"/>
    <n v="1000"/>
    <s v="ADM &amp; HO"/>
    <n v="3600"/>
    <n v="4320"/>
    <n v="5184"/>
  </r>
  <r>
    <n v="404117"/>
    <s v="COMMUNITY SERVICES"/>
    <s v="EAST_ASHBRTON_CNTRL"/>
    <s v="3.1 - Area Based Management "/>
    <s v="Function:Finance and Administration:Core Function:Administrative and Corporate Support"/>
    <s v="O/404117.BZ4.X19"/>
    <s v="&quot;LEVS:Z4:TWS:CAPBUIL:W/SH"/>
    <s v="4117BZ4X19"/>
    <s v="&quot;LEVS:Z4:TWS:CAPBUIL:W/SH"/>
    <s v="Function:Finance and Administration:Core Function:Administrative and Corporate Support"/>
    <n v="4550006000"/>
    <s v="S&amp;T-DOMESTIC-OWN TRANSPORT"/>
    <s v="61acaf9b-3176-43fd-b290-2701b18f617f"/>
    <x v="4"/>
    <m/>
    <s v="RV01_LEVS"/>
    <s v="TAXES: PROPERTY RATES: LEVIES"/>
    <n v="1000"/>
    <e v="#N/A"/>
    <n v="9500"/>
    <n v="11400"/>
    <n v="13680"/>
  </r>
  <r>
    <n v="404117"/>
    <s v="COMMUNITY SERVICES"/>
    <s v="EAST_ASHBRTON_CNTRL"/>
    <s v="3.1 - Area Based Management "/>
    <s v="Function:Finance and Administration:Core Function:Administrative and Corporate Support"/>
    <s v="O/404117.BZ4.000"/>
    <s v="LEVS:Z4:MRC:MUNICIPAL RUNNING COST"/>
    <s v="4117BZ4000"/>
    <s v="LEVS:Z4:MRC:MUNICIPAL RUNNING COST"/>
    <s v="Function:Finance and Administration:Core Function:Administrative and Corporate Support"/>
    <n v="4500005000"/>
    <s v="ADS/PUBLICITY/MARKETING"/>
    <s v="94ded894-6bd4-4532-9789-fc4219fcfbe2"/>
    <x v="4"/>
    <m/>
    <s v="RV01_LEVS"/>
    <s v="TAXES: PROPERTY RATES: LEVIES"/>
    <n v="1000"/>
    <s v="ADM &amp; HO"/>
    <n v="12000"/>
    <n v="14400"/>
    <n v="17280"/>
  </r>
  <r>
    <n v="404117"/>
    <s v="COMMUNITY SERVICES"/>
    <s v="EAST_ASHBRTON_CNTRL"/>
    <s v="3.1 - Area Based Management "/>
    <s v="Function:Finance and Administration:Core Function:Administrative and Corporate Support"/>
    <s v="O/404117.BZ4.000"/>
    <s v="LEVS:Z4:MRC:MUNICIPAL RUNNING COST"/>
    <s v="4117BZ4000"/>
    <s v="LEVS:Z4:MRC:MUNICIPAL RUNNING COST"/>
    <s v="Function:Finance and Administration:Core Function:Administrative and Corporate Support"/>
    <n v="4500181000"/>
    <s v="COMMUNICATION:TELEPHONE,FAX,TELEGRAPH"/>
    <s v="941ab780-cdfa-4842-bb68-a7f5ce3e333e"/>
    <x v="4"/>
    <m/>
    <s v="RV01_LEVS"/>
    <s v="TAXES: PROPERTY RATES: LEVIES"/>
    <n v="1000"/>
    <s v="ADM &amp; HO"/>
    <n v="12000"/>
    <n v="14400"/>
    <n v="17280"/>
  </r>
  <r>
    <n v="404117"/>
    <s v="COMMUNITY SERVICES"/>
    <s v="EAST_ASHBRTON_CNTRL"/>
    <s v="3.1 - Area Based Management "/>
    <s v="Function:Finance and Administration:Core Function:Administrative and Corporate Support"/>
    <s v="O/404117.BZ4.000"/>
    <s v="LEVS:Z4:MRC:MUNICIPAL RUNNING COST"/>
    <s v="4117BZ4000"/>
    <s v="LEVS:Z4:MRC:MUNICIPAL RUNNING COST"/>
    <s v="Function:Finance and Administration:Core Function:Administrative and Corporate Support"/>
    <n v="4500411000"/>
    <s v="INSURANCE UNDERWRITING- PREMIUMS"/>
    <s v="bfbf874d-a9e4-4a02-ac45-bf4094fb6ee9"/>
    <x v="4"/>
    <m/>
    <s v="RV01_LEVS"/>
    <s v="TAXES: PROPERTY RATES: LEVIES"/>
    <n v="1000"/>
    <s v="ADM &amp; HO"/>
    <n v="16857"/>
    <n v="17699.850000000002"/>
    <n v="18584.842500000002"/>
  </r>
  <r>
    <n v="404117"/>
    <s v="COMMUNITY SERVICES"/>
    <s v="EAST_ASHBRTON_CNTRL"/>
    <s v="3.1 - Area Based Management "/>
    <s v="Function:Finance and Administration:Core Function:Administrative and Corporate Support"/>
    <s v="O/404117.BZ4.000"/>
    <s v="LEVS:Z4:MRC:MUNICIPAL RUNNING COST"/>
    <s v="4117BZ4000"/>
    <s v="LEVS:Z4:MRC:MUNICIPAL RUNNING COST"/>
    <s v="Function:Finance and Administration:Core Function:Administrative and Corporate Support"/>
    <n v="4700004000"/>
    <s v="OPERATING LEASES:MACHINERY &amp; EQUIP."/>
    <s v="fdab7dda-85b3-42d8-9f92-146c102c61d4"/>
    <x v="4"/>
    <m/>
    <s v="RV01_LEVS"/>
    <s v="TAXES: PROPERTY RATES: LEVIES"/>
    <n v="1000"/>
    <s v="ADM &amp; HO"/>
    <n v="9000"/>
    <n v="21600"/>
    <n v="25920"/>
  </r>
  <r>
    <n v="404117"/>
    <s v="COMMUNITY SERVICES"/>
    <s v="EAST_ASHBRTON_CNTRL"/>
    <s v="3.1 - Area Based Management "/>
    <s v="Function:Finance and Administration:Core Function:Administrative and Corporate Support"/>
    <s v="O/404117.BZ4.000"/>
    <s v="LEVS:Z4:MRC:MUNICIPAL RUNNING COST"/>
    <s v="4117BZ4000"/>
    <s v="LEVS:Z4:MRC:MUNICIPAL RUNNING COST"/>
    <s v="Function:Finance and Administration:Core Function:Administrative and Corporate Support"/>
    <n v="4700003000"/>
    <s v="OPERATING LEASES:FURNITURE &amp; EQUIP.-OR"/>
    <s v="15423bf5-47b0-4066-a335-371e0e1a2d51"/>
    <x v="4"/>
    <m/>
    <s v="RV01_LEVS"/>
    <s v="TAXES: PROPERTY RATES: LEVIES"/>
    <n v="1000"/>
    <s v="ADM &amp; HO"/>
    <n v="48000"/>
    <n v="57600"/>
    <n v="69120"/>
  </r>
  <r>
    <n v="404117"/>
    <s v="COMMUNITY SERVICES"/>
    <s v="EAST_ASHBRTON_CNTRL"/>
    <s v="3.1 - Area Based Management "/>
    <s v="Function:Finance and Administration:Core Function:Administrative and Corporate Support"/>
    <s v="O/404117.BZ4.000"/>
    <s v="LEVS:Z4:MRC:MUNICIPAL RUNNING COST"/>
    <s v="4117BZ4000"/>
    <s v="LEVS:Z4:MRC:MUNICIPAL RUNNING COST"/>
    <s v="Function:Finance and Administration:Core Function:Administrative and Corporate Support"/>
    <n v="4500441010"/>
    <s v="MUNICIPAL SERVICES"/>
    <s v="ee3f8d3e-9f3e-4a96-8539-bed8877105f0"/>
    <x v="4"/>
    <m/>
    <s v="RV01_LEVS"/>
    <s v="TAXES: PROPERTY RATES: LEVIES"/>
    <n v="1000"/>
    <s v="ADM &amp; HO"/>
    <n v="60000"/>
    <n v="72000"/>
    <n v="86400"/>
  </r>
  <r>
    <n v="404117"/>
    <s v="COMMUNITY SERVICES"/>
    <s v="EAST_ASHBRTON_CNTRL"/>
    <s v="3.1 - Area Based Management "/>
    <s v="Function:Finance and Administration:Core Function:Administrative and Corporate Support"/>
    <s v="O/404117.BZ4.000"/>
    <s v="LEVS:Z4:MRC:MUNICIPAL RUNNING COST"/>
    <s v="4117BZ4000"/>
    <s v="LEVS:Z4:MRC:MUNICIPAL RUNNING COST"/>
    <s v="Function:Finance and Administration:Core Function:Administrative and Corporate Support"/>
    <n v="4560100000"/>
    <s v="UNIFORM &amp; PROTECTIVE CLOTHING"/>
    <s v="b97a40d5-b8be-4b7c-a935-254863475da6"/>
    <x v="4"/>
    <m/>
    <s v="RV01_LEVS"/>
    <s v="TAXES: PROPERTY RATES: LEVIES"/>
    <n v="1000"/>
    <s v="ADM &amp; HO"/>
    <n v="60000"/>
    <n v="72000"/>
    <n v="86400"/>
  </r>
  <r>
    <n v="404118"/>
    <s v="COMMUNITY SERVICES"/>
    <s v="NORTHERN"/>
    <s v="3.1 - Area Based Management "/>
    <s v="Function:Finance and Administration:Core Function:Administrative and Corporate Support"/>
    <s v="O/404118.BZ5.000"/>
    <s v="LEVS:Z5:MRC:MUNICIPAL RUNNING COST"/>
    <s v="4118BZ5000"/>
    <s v="LEVS:Z5:MRC:MUNICIPAL RUNNING COST"/>
    <s v="Function:Finance and Administration:Core Function:Administrative and Corporate Support"/>
    <n v="4700005000"/>
    <s v="OPERATING LEASES:TRANSPORT ASSETS"/>
    <s v="8ebc30f8-15a2-4a49-b9db-85000893b7d2"/>
    <x v="4"/>
    <m/>
    <s v="RV01_LEVS"/>
    <s v="TAXES: PROPERTY RATES: LEVIES"/>
    <n v="1000"/>
    <s v="ADM &amp; HO"/>
    <n v="3600"/>
    <n v="4320"/>
    <n v="5184"/>
  </r>
  <r>
    <n v="404118"/>
    <s v="COMMUNITY SERVICES"/>
    <s v="NORTHERN"/>
    <s v="3.1 - Area Based Management "/>
    <s v="Function:Finance and Administration:Core Function:Administrative and Corporate Support"/>
    <s v="O/404118.BZ5.000"/>
    <s v="LEVS:Z5:MRC:MUNICIPAL RUNNING COST"/>
    <s v="4118BZ5000"/>
    <s v="LEVS:Z5:MRC:MUNICIPAL RUNNING COST"/>
    <s v="Function:Finance and Administration:Core Function:Administrative and Corporate Support"/>
    <n v="4500454030"/>
    <s v="OFFICE DECORATIONS"/>
    <s v="211e5066-ea9a-4b65-8579-8462ddf89ba8"/>
    <x v="4"/>
    <m/>
    <s v="RV01_LEVS"/>
    <s v="TAXES: PROPERTY RATES: LEVIES"/>
    <n v="1000"/>
    <s v="ADM &amp; HO"/>
    <n v="6500"/>
    <n v="7800"/>
    <n v="9360"/>
  </r>
  <r>
    <n v="404118"/>
    <s v="COMMUNITY SERVICES"/>
    <s v="NORTHERN"/>
    <s v="3.1 - Area Based Management "/>
    <s v="Function:Finance and Administration:Core Function:Administrative and Corporate Support"/>
    <s v="O/404118.BZ5.X19"/>
    <s v="&quot;LEVS:Z5:TWS:CAPBUIL:W/SH"/>
    <s v="4118BZ5X19"/>
    <s v="&quot;LEVS:Z5:TWS:CAPBUIL:W/SH"/>
    <s v="Function:Finance and Administration:Core Function:Administrative and Corporate Support"/>
    <n v="4550006000"/>
    <s v="S&amp;T-DOMESTIC-OWN TRANSPORT"/>
    <s v="61acaf9b-3176-43fd-b290-2701b18f617f"/>
    <x v="4"/>
    <m/>
    <s v="RV01_LEVS"/>
    <s v="TAXES: PROPERTY RATES: LEVIES"/>
    <n v="1000"/>
    <e v="#N/A"/>
    <n v="8900"/>
    <n v="10680"/>
    <n v="12816"/>
  </r>
  <r>
    <n v="404118"/>
    <s v="COMMUNITY SERVICES"/>
    <s v="NORTHERN"/>
    <s v="3.1 - Area Based Management "/>
    <s v="Function:Finance and Administration:Core Function:Administrative and Corporate Support"/>
    <s v="O/404118.BZ5.000"/>
    <s v="LEVS:Z5:MRC:MUNICIPAL RUNNING COST"/>
    <s v="4118BZ5000"/>
    <s v="LEVS:Z5:MRC:MUNICIPAL RUNNING COST"/>
    <s v="Function:Finance and Administration:Core Function:Administrative and Corporate Support"/>
    <n v="4500005000"/>
    <s v="ADS/PUBLICITY/MARKETING"/>
    <s v="94ded894-6bd4-4532-9789-fc4219fcfbe2"/>
    <x v="4"/>
    <m/>
    <s v="RV01_LEVS"/>
    <s v="TAXES: PROPERTY RATES: LEVIES"/>
    <n v="1000"/>
    <s v="ADM &amp; HO"/>
    <n v="9000"/>
    <n v="10800"/>
    <n v="12960"/>
  </r>
  <r>
    <n v="404118"/>
    <s v="COMMUNITY SERVICES"/>
    <s v="NORTHERN"/>
    <s v="3.1 - Area Based Management "/>
    <s v="Function:Finance and Administration:Core Function:Administrative and Corporate Support"/>
    <s v="O/404118.BZ5.000"/>
    <s v="LEVS:Z5:MRC:MUNICIPAL RUNNING COST"/>
    <s v="4118BZ5000"/>
    <s v="LEVS:Z5:MRC:MUNICIPAL RUNNING COST"/>
    <s v="Function:Finance and Administration:Core Function:Administrative and Corporate Support"/>
    <n v="4500181000"/>
    <s v="COMMUNICATION:TELEPHONE,FAX,TELEGRAPH"/>
    <s v="941ab780-cdfa-4842-bb68-a7f5ce3e333e"/>
    <x v="4"/>
    <m/>
    <s v="RV01_LEVS"/>
    <s v="TAXES: PROPERTY RATES: LEVIES"/>
    <n v="1000"/>
    <s v="ADM &amp; HO"/>
    <n v="12000"/>
    <n v="14400"/>
    <n v="17280"/>
  </r>
  <r>
    <n v="404118"/>
    <s v="COMMUNITY SERVICES"/>
    <s v="NORTHERN"/>
    <s v="3.1 - Area Based Management "/>
    <s v="Function:Finance and Administration:Core Function:Administrative and Corporate Support"/>
    <s v="O/404118.BZ5.000"/>
    <s v="LEVS:Z5:MRC:MUNICIPAL RUNNING COST"/>
    <s v="4118BZ5000"/>
    <s v="LEVS:Z5:MRC:MUNICIPAL RUNNING COST"/>
    <s v="Function:Finance and Administration:Core Function:Administrative and Corporate Support"/>
    <n v="4500411000"/>
    <s v="INSURANCE UNDERWRITING- PREMIUMS"/>
    <s v="bfbf874d-a9e4-4a02-ac45-bf4094fb6ee9"/>
    <x v="4"/>
    <m/>
    <s v="RV01_LEVS"/>
    <s v="TAXES: PROPERTY RATES: LEVIES"/>
    <n v="1000"/>
    <s v="ADM &amp; HO"/>
    <n v="16857"/>
    <n v="17699.850000000002"/>
    <n v="18584.842500000002"/>
  </r>
  <r>
    <n v="404118"/>
    <s v="COMMUNITY SERVICES"/>
    <s v="NORTHERN"/>
    <s v="3.1 - Area Based Management "/>
    <s v="Function:Finance and Administration:Core Function:Administrative and Corporate Support"/>
    <s v="O/404118.BZ5.000"/>
    <s v="LEVS:Z5:MRC:MUNICIPAL RUNNING COST"/>
    <s v="4118BZ5000"/>
    <s v="LEVS:Z5:MRC:MUNICIPAL RUNNING COST"/>
    <s v="Function:Finance and Administration:Core Function:Administrative and Corporate Support"/>
    <n v="4700004000"/>
    <s v="OPERATING LEASES:MACHINERY &amp; EQUIP."/>
    <s v="fdab7dda-85b3-42d8-9f92-146c102c61d4"/>
    <x v="4"/>
    <m/>
    <s v="RV01_LEVS"/>
    <s v="TAXES: PROPERTY RATES: LEVIES"/>
    <n v="1000"/>
    <s v="ADM &amp; HO"/>
    <n v="18000"/>
    <n v="21600"/>
    <n v="25920"/>
  </r>
  <r>
    <n v="404118"/>
    <s v="COMMUNITY SERVICES"/>
    <s v="NORTHERN"/>
    <s v="3.1 - Area Based Management "/>
    <s v="Function:Finance and Administration:Core Function:Administrative and Corporate Support"/>
    <s v="O/404118.BZ5.000"/>
    <s v="LEVS:Z5:MRC:MUNICIPAL RUNNING COST"/>
    <s v="4118BZ5000"/>
    <s v="LEVS:Z5:MRC:MUNICIPAL RUNNING COST"/>
    <s v="Function:Finance and Administration:Core Function:Administrative and Corporate Support"/>
    <n v="4700003000"/>
    <s v="OPERATING LEASES:FURNITURE &amp; EQUIP.-OR"/>
    <s v="15423bf5-47b0-4066-a335-371e0e1a2d51"/>
    <x v="4"/>
    <m/>
    <s v="RV01_LEVS"/>
    <s v="TAXES: PROPERTY RATES: LEVIES"/>
    <n v="1000"/>
    <s v="ADM &amp; HO"/>
    <n v="48000"/>
    <n v="57600"/>
    <n v="69120"/>
  </r>
  <r>
    <n v="404118"/>
    <s v="COMMUNITY SERVICES"/>
    <s v="NORTHERN"/>
    <s v="3.1 - Area Based Management "/>
    <s v="Function:Finance and Administration:Core Function:Administrative and Corporate Support"/>
    <s v="O/404118.BZ5.000"/>
    <s v="LEVS:Z5:MRC:MUNICIPAL RUNNING COST"/>
    <s v="4118BZ5000"/>
    <s v="LEVS:Z5:MRC:MUNICIPAL RUNNING COST"/>
    <s v="Function:Finance and Administration:Core Function:Administrative and Corporate Support"/>
    <n v="4500441010"/>
    <s v="MUNICIPAL SERVICES"/>
    <s v="ee3f8d3e-9f3e-4a96-8539-bed8877105f0"/>
    <x v="4"/>
    <m/>
    <s v="RV01_LEVS"/>
    <s v="TAXES: PROPERTY RATES: LEVIES"/>
    <n v="1000"/>
    <s v="ADM &amp; HO"/>
    <n v="60000"/>
    <n v="72000"/>
    <n v="86400"/>
  </r>
  <r>
    <n v="404119"/>
    <s v="COMMUNITY SERVICES"/>
    <s v="IMBALI"/>
    <s v="3.1 - Area Based Management "/>
    <s v="Function:Finance and Administration:Core Function:Administrative and Corporate Support"/>
    <s v="O/404119.BZ3.000"/>
    <s v="LEVS:Z3:MRC:MUNICIPAL RUNNING COST"/>
    <s v="4119BZ3000"/>
    <s v="LEVS:Z3:MRC:MUNICIPAL RUNNING COST"/>
    <s v="Function:Finance and Administration:Core Function:Administrative and Corporate Support"/>
    <n v="4700005000"/>
    <s v="OPERATING LEASES:TRANSPORT ASSETS"/>
    <s v="8ebc30f8-15a2-4a49-b9db-85000893b7d2"/>
    <x v="4"/>
    <m/>
    <s v="RV01_LEVS"/>
    <s v="TAXES: PROPERTY RATES: LEVIES"/>
    <n v="1000"/>
    <s v="ADM &amp; HO"/>
    <n v="3600"/>
    <n v="4320"/>
    <n v="5184"/>
  </r>
  <r>
    <n v="404119"/>
    <s v="COMMUNITY SERVICES"/>
    <s v="IMBALI"/>
    <s v="3.1 - Area Based Management "/>
    <s v="Function:Finance and Administration:Core Function:Administrative and Corporate Support"/>
    <s v="O/404119.BZ3.X19"/>
    <s v="&quot;LEVS:Z3:TWS:CAPBUIL:W/SH"/>
    <s v="4119BZ3X19"/>
    <s v="&quot;LEVS:Z3:TWS:CAPBUIL:W/SH"/>
    <s v="Function:Finance and Administration:Core Function:Administrative and Corporate Support"/>
    <n v="4550006000"/>
    <s v="S&amp;T-DOMESTIC-OWN TRANSPORT"/>
    <s v="61acaf9b-3176-43fd-b290-2701b18f617f"/>
    <x v="4"/>
    <m/>
    <s v="RV01_LEVS"/>
    <s v="TAXES: PROPERTY RATES: LEVIES"/>
    <n v="1000"/>
    <e v="#N/A"/>
    <n v="8400"/>
    <n v="10080"/>
    <n v="12096"/>
  </r>
  <r>
    <n v="404119"/>
    <s v="COMMUNITY SERVICES"/>
    <s v="IMBALI"/>
    <s v="3.1 - Area Based Management "/>
    <s v="Function:Finance and Administration:Core Function:Administrative and Corporate Support"/>
    <s v="O/404119.BZ3.000"/>
    <s v="LEVS:Z3:MRC:MUNICIPAL RUNNING COST"/>
    <s v="4119BZ3000"/>
    <s v="LEVS:Z3:MRC:MUNICIPAL RUNNING COST"/>
    <s v="Function:Finance and Administration:Core Function:Administrative and Corporate Support"/>
    <n v="4500411000"/>
    <s v="INSURANCE UNDERWRITING- PREMIUMS"/>
    <s v="bfbf874d-a9e4-4a02-ac45-bf4094fb6ee9"/>
    <x v="4"/>
    <m/>
    <s v="RV01_LEVS"/>
    <s v="TAXES: PROPERTY RATES: LEVIES"/>
    <n v="1000"/>
    <s v="ADM &amp; HO"/>
    <n v="16857"/>
    <n v="17699.850000000002"/>
    <n v="18584.842500000002"/>
  </r>
  <r>
    <n v="404119"/>
    <s v="COMMUNITY SERVICES"/>
    <s v="IMBALI"/>
    <s v="3.1 - Area Based Management "/>
    <s v="Function:Finance and Administration:Core Function:Administrative and Corporate Support"/>
    <s v="O/404119.BZ3.000"/>
    <s v="LEVS:Z3:MRC:MUNICIPAL RUNNING COST"/>
    <s v="4119BZ3000"/>
    <s v="LEVS:Z3:MRC:MUNICIPAL RUNNING COST"/>
    <s v="Function:Finance and Administration:Core Function:Administrative and Corporate Support"/>
    <n v="4700004000"/>
    <s v="OPERATING LEASES:MACHINERY &amp; EQUIP."/>
    <s v="fdab7dda-85b3-42d8-9f92-146c102c61d4"/>
    <x v="4"/>
    <m/>
    <s v="RV01_LEVS"/>
    <s v="TAXES: PROPERTY RATES: LEVIES"/>
    <n v="1000"/>
    <s v="ADM &amp; HO"/>
    <n v="18000"/>
    <n v="21600"/>
    <n v="25920"/>
  </r>
  <r>
    <n v="404119"/>
    <s v="COMMUNITY SERVICES"/>
    <s v="IMBALI"/>
    <s v="3.1 - Area Based Management "/>
    <s v="Function:Finance and Administration:Core Function:Administrative and Corporate Support"/>
    <s v="O/404119.BZ3.000"/>
    <s v="LEVS:Z3:MRC:MUNICIPAL RUNNING COST"/>
    <s v="4119BZ3000"/>
    <s v="LEVS:Z3:MRC:MUNICIPAL RUNNING COST"/>
    <s v="Function:Finance and Administration:Core Function:Administrative and Corporate Support"/>
    <n v="4700003000"/>
    <s v="OPERATING LEASES:FURNITURE &amp; EQUIP.-OR"/>
    <s v="15423bf5-47b0-4066-a335-371e0e1a2d51"/>
    <x v="4"/>
    <m/>
    <s v="RV01_LEVS"/>
    <s v="TAXES: PROPERTY RATES: LEVIES"/>
    <n v="1000"/>
    <s v="ADM &amp; HO"/>
    <n v="24000"/>
    <n v="28800"/>
    <n v="34560"/>
  </r>
  <r>
    <n v="404119"/>
    <s v="COMMUNITY SERVICES"/>
    <s v="IMBALI"/>
    <s v="3.1 - Area Based Management "/>
    <s v="Function:Finance and Administration:Core Function:Administrative and Corporate Support"/>
    <s v="O/404119.BZ3.000"/>
    <s v="LEVS:Z3:MRC:MUNICIPAL RUNNING COST"/>
    <s v="4119BZ3000"/>
    <s v="LEVS:Z3:MRC:MUNICIPAL RUNNING COST"/>
    <s v="Function:Finance and Administration:Core Function:Administrative and Corporate Support"/>
    <n v="4500441010"/>
    <s v="MUNICIPAL SERVICES"/>
    <s v="ee3f8d3e-9f3e-4a96-8539-bed8877105f0"/>
    <x v="4"/>
    <m/>
    <s v="RV01_LEVS"/>
    <s v="TAXES: PROPERTY RATES: LEVIES"/>
    <n v="1000"/>
    <s v="ADM &amp; HO"/>
    <n v="100000"/>
    <n v="120000"/>
    <n v="144000"/>
  </r>
  <r>
    <n v="404120"/>
    <s v="COMMUNITY SERVICES"/>
    <s v="EDENDALE"/>
    <s v="3.1 - Area Based Management "/>
    <s v="Function:Finance and Administration:Core Function:Administrative and Corporate Support"/>
    <s v="O/404120.BZ2.X19"/>
    <s v="&quot;LEVS:Z2:TWS:CAPBUIL:W/SH"/>
    <s v="4120BZ2X19"/>
    <s v="&quot;LEVS:Z2:TWS:CAPBUIL:W/SH"/>
    <s v="Function:Finance and Administration:Core Function:Administrative and Corporate Support"/>
    <n v="4550006000"/>
    <s v="S&amp;T-DOMESTIC-OWN TRANSPORT"/>
    <s v="61acaf9b-3176-43fd-b290-2701b18f617f"/>
    <x v="4"/>
    <m/>
    <s v="RV01_LEVS"/>
    <s v="TAXES: PROPERTY RATES: LEVIES"/>
    <n v="1000"/>
    <s v="ADM &amp; HO"/>
    <n v="10000"/>
    <n v="12000"/>
    <n v="14400"/>
  </r>
  <r>
    <n v="404120"/>
    <s v="COMMUNITY SERVICES"/>
    <s v="EDENDALE"/>
    <s v="3.1 - Area Based Management "/>
    <s v="Function:Finance and Administration:Core Function:Administrative and Corporate Support"/>
    <s v="O/404120.BZ2.000"/>
    <s v="LEVS:Z2:MRC:MUNICIPAL RUNNING COST"/>
    <s v="4120BZ2000"/>
    <s v="LEVS:Z2:MRC:MUNICIPAL RUNNING COST"/>
    <s v="Function:Finance and Administration:Core Function:Administrative and Corporate Support"/>
    <n v="4500181000"/>
    <s v="COMMUNICATION:TELEPHONE,FAX,TELEGRAPH"/>
    <s v="941ab780-cdfa-4842-bb68-a7f5ce3e333e"/>
    <x v="4"/>
    <m/>
    <s v="RV01_LEVS"/>
    <s v="TAXES: PROPERTY RATES: LEVIES"/>
    <n v="1000"/>
    <s v="ADM &amp; HO"/>
    <n v="12000"/>
    <n v="14400"/>
    <n v="17280"/>
  </r>
  <r>
    <n v="404120"/>
    <s v="COMMUNITY SERVICES"/>
    <s v="EDENDALE"/>
    <s v="3.1 - Area Based Management "/>
    <s v="Function:Finance and Administration:Core Function:Administrative and Corporate Support"/>
    <s v="O/404120.BZ2.000"/>
    <s v="LEVS:Z2:MRC:MUNICIPAL RUNNING COST"/>
    <s v="4120BZ2000"/>
    <s v="LEVS:Z2:MRC:MUNICIPAL RUNNING COST"/>
    <s v="Function:Finance and Administration:Core Function:Administrative and Corporate Support"/>
    <n v="4500411000"/>
    <s v="INSURANCE UNDERWRITING- PREMIUMS"/>
    <s v="bfbf874d-a9e4-4a02-ac45-bf4094fb6ee9"/>
    <x v="4"/>
    <m/>
    <s v="RV01_LEVS"/>
    <s v="TAXES: PROPERTY RATES: LEVIES"/>
    <n v="1000"/>
    <s v="ADM &amp; HO"/>
    <n v="16857"/>
    <n v="17699.850000000002"/>
    <n v="18584.842500000002"/>
  </r>
  <r>
    <n v="404120"/>
    <s v="COMMUNITY SERVICES"/>
    <s v="EDENDALE"/>
    <s v="3.1 - Area Based Management "/>
    <s v="Function:Finance and Administration:Core Function:Administrative and Corporate Support"/>
    <s v="O/404120.BZ2.000"/>
    <s v="LEVS:Z2:MRC:MUNICIPAL RUNNING COST"/>
    <s v="4120BZ2000"/>
    <s v="LEVS:Z2:MRC:MUNICIPAL RUNNING COST"/>
    <s v="Function:Finance and Administration:Core Function:Administrative and Corporate Support"/>
    <n v="4700004000"/>
    <s v="OPERATING LEASES:MACHINERY &amp; EQUIP."/>
    <s v="fdab7dda-85b3-42d8-9f92-146c102c61d4"/>
    <x v="4"/>
    <m/>
    <s v="RV01_LEVS"/>
    <s v="TAXES: PROPERTY RATES: LEVIES"/>
    <n v="1000"/>
    <s v="ADM &amp; HO"/>
    <n v="18000"/>
    <n v="21600"/>
    <n v="25920"/>
  </r>
  <r>
    <n v="404120"/>
    <s v="COMMUNITY SERVICES"/>
    <s v="EDENDALE"/>
    <s v="3.1 - Area Based Management "/>
    <s v="Function:Finance and Administration:Core Function:Administrative and Corporate Support"/>
    <s v="O/404120.BZ2.000"/>
    <s v="LEVS:Z2:MRC:MUNICIPAL RUNNING COST"/>
    <s v="4120BZ2000"/>
    <s v="LEVS:Z2:MRC:MUNICIPAL RUNNING COST"/>
    <s v="Function:Finance and Administration:Core Function:Administrative and Corporate Support"/>
    <n v="4700003000"/>
    <s v="OPERATING LEASES:FURNITURE &amp; EQUIP.-OR"/>
    <s v="15423bf5-47b0-4066-a335-371e0e1a2d51"/>
    <x v="4"/>
    <m/>
    <s v="RV01_LEVS"/>
    <s v="TAXES: PROPERTY RATES: LEVIES"/>
    <n v="1000"/>
    <s v="ADM &amp; HO"/>
    <n v="48000"/>
    <n v="57600"/>
    <n v="69120"/>
  </r>
  <r>
    <n v="404120"/>
    <s v="COMMUNITY SERVICES"/>
    <s v="EDENDALE"/>
    <s v="3.1 - Area Based Management "/>
    <s v="Function:Finance and Administration:Core Function:Administrative and Corporate Support"/>
    <s v="O/404120.BZ2.000"/>
    <s v="LEVS:Z2:MRC:MUNICIPAL RUNNING COST"/>
    <s v="4120BZ2000"/>
    <s v="LEVS:Z2:MRC:MUNICIPAL RUNNING COST"/>
    <s v="Function:Finance and Administration:Core Function:Administrative and Corporate Support"/>
    <n v="4500441010"/>
    <s v="MUNICIPAL SERVICES"/>
    <s v="ee3f8d3e-9f3e-4a96-8539-bed8877105f0"/>
    <x v="4"/>
    <m/>
    <s v="RV01_LEVS"/>
    <s v="TAXES: PROPERTY RATES: LEVIES"/>
    <n v="1000"/>
    <s v="ADM &amp; HO"/>
    <n v="276000"/>
    <n v="331200"/>
    <n v="397440"/>
  </r>
  <r>
    <n v="404121"/>
    <s v="COMMUNITY SERVICES"/>
    <s v="VULINDLELA"/>
    <s v="3.1 - Area Based Management "/>
    <s v="Function:Finance and Administration:Core Function:Administrative and Corporate Support"/>
    <s v="O/404121.BZ1.000"/>
    <s v="LEVS:Z1:MRC:MUNICIPAL RUNNING COST"/>
    <s v="4121BZ1000"/>
    <s v="LEVS:Z1:MRC:MUNICIPAL RUNNING COST"/>
    <s v="Function:Finance and Administration:Core Function:Administrative and Corporate Support"/>
    <n v="4700005000"/>
    <s v="OPERATING LEASES:TRANSPORT ASSETS"/>
    <s v="8ebc30f8-15a2-4a49-b9db-85000893b7d2"/>
    <x v="4"/>
    <m/>
    <s v="RV01_LEVS"/>
    <s v="TAXES: PROPERTY RATES: LEVIES"/>
    <n v="1000"/>
    <s v="ADM &amp; HO"/>
    <n v="6000"/>
    <n v="7200"/>
    <n v="8640"/>
  </r>
  <r>
    <n v="404121"/>
    <s v="COMMUNITY SERVICES"/>
    <s v="VULINDLELA"/>
    <s v="3.1 - Area Based Management "/>
    <s v="Function:Finance and Administration:Core Function:Administrative and Corporate Support"/>
    <s v="O/404121.BZ1.X19"/>
    <s v="&quot;LEVS:Z1:TWS:CAPBUIL:W/SH"/>
    <s v="4121BZ1X19"/>
    <s v="&quot;LEVS:Z1:TWS:CAPBUIL:W/SH"/>
    <s v="Function:Finance and Administration:Core Function:Administrative and Corporate Support"/>
    <n v="4550006000"/>
    <s v="S&amp;T-DOMESTIC-OWN TRANSPORT"/>
    <s v="61acaf9b-3176-43fd-b290-2701b18f617f"/>
    <x v="4"/>
    <m/>
    <s v="RV01_LEVS"/>
    <s v="TAXES: PROPERTY RATES: LEVIES"/>
    <n v="1000"/>
    <s v="ADM &amp; HO"/>
    <n v="8300"/>
    <n v="9960"/>
    <n v="11952"/>
  </r>
  <r>
    <n v="404121"/>
    <s v="COMMUNITY SERVICES"/>
    <s v="VULINDLELA"/>
    <s v="3.1 - Area Based Management "/>
    <s v="Function:Finance and Administration:Core Function:Administrative and Corporate Support"/>
    <s v="O/404121.BZ1.000"/>
    <s v="LEVS:Z1:MRC:MUNICIPAL RUNNING COST"/>
    <s v="4121BZ1000"/>
    <s v="LEVS:Z1:MRC:MUNICIPAL RUNNING COST"/>
    <s v="Function:Finance and Administration:Core Function:Administrative and Corporate Support"/>
    <n v="4500005000"/>
    <s v="ADS/PUBLICITY/MARKETING"/>
    <s v="94ded894-6bd4-4532-9789-fc4219fcfbe2"/>
    <x v="4"/>
    <m/>
    <s v="RV01_LEVS"/>
    <s v="TAXES: PROPERTY RATES: LEVIES"/>
    <n v="1000"/>
    <s v="ADM &amp; HO"/>
    <n v="8400"/>
    <n v="10080"/>
    <n v="12096"/>
  </r>
  <r>
    <n v="404121"/>
    <s v="COMMUNITY SERVICES"/>
    <s v="VULINDLELA"/>
    <s v="3.1 - Area Based Management "/>
    <s v="Function:Finance and Administration:Core Function:Administrative and Corporate Support"/>
    <s v="O/404121.BZ1.000"/>
    <s v="LEVS:Z1:MRC:MUNICIPAL RUNNING COST"/>
    <s v="4121BZ1000"/>
    <s v="LEVS:Z1:MRC:MUNICIPAL RUNNING COST"/>
    <s v="Function:Finance and Administration:Core Function:Administrative and Corporate Support"/>
    <n v="4500181000"/>
    <s v="COMMUNICATION:TELEPHONE,FAX,TELEGRAPH"/>
    <s v="941ab780-cdfa-4842-bb68-a7f5ce3e333e"/>
    <x v="4"/>
    <m/>
    <s v="RV01_LEVS"/>
    <s v="TAXES: PROPERTY RATES: LEVIES"/>
    <n v="1000"/>
    <s v="ADM &amp; HO"/>
    <n v="12000"/>
    <n v="14400"/>
    <n v="17280"/>
  </r>
  <r>
    <n v="404121"/>
    <s v="COMMUNITY SERVICES"/>
    <s v="VULINDLELA"/>
    <s v="3.1 - Area Based Management "/>
    <s v="Function:Finance and Administration:Core Function:Administrative and Corporate Support"/>
    <s v="O/404121.BZ1.000"/>
    <s v="LEVS:Z1:MRC:MUNICIPAL RUNNING COST"/>
    <s v="4121BZ1000"/>
    <s v="LEVS:Z1:MRC:MUNICIPAL RUNNING COST"/>
    <s v="Function:Finance and Administration:Core Function:Administrative and Corporate Support"/>
    <n v="4500411000"/>
    <s v="INSURANCE UNDERWRITING- PREMIUMS"/>
    <s v="bfbf874d-a9e4-4a02-ac45-bf4094fb6ee9"/>
    <x v="4"/>
    <m/>
    <s v="RV01_LEVS"/>
    <s v="TAXES: PROPERTY RATES: LEVIES"/>
    <n v="1000"/>
    <s v="ADM &amp; HO"/>
    <n v="16857"/>
    <n v="17699.850000000002"/>
    <n v="18584.842500000002"/>
  </r>
  <r>
    <n v="404121"/>
    <s v="COMMUNITY SERVICES"/>
    <s v="VULINDLELA"/>
    <s v="3.1 - Area Based Management "/>
    <s v="Function:Finance and Administration:Core Function:Administrative and Corporate Support"/>
    <s v="O/404121.BZ1.000"/>
    <s v="LEVS:Z1:MRC:MUNICIPAL RUNNING COST"/>
    <s v="4121BZ1000"/>
    <s v="LEVS:Z1:MRC:MUNICIPAL RUNNING COST"/>
    <s v="Function:Finance and Administration:Core Function:Administrative and Corporate Support"/>
    <n v="4700004000"/>
    <s v="OPERATING LEASES:MACHINERY &amp; EQUIP."/>
    <s v="fdab7dda-85b3-42d8-9f92-146c102c61d4"/>
    <x v="4"/>
    <m/>
    <s v="RV01_LEVS"/>
    <s v="TAXES: PROPERTY RATES: LEVIES"/>
    <n v="1000"/>
    <s v="ADM &amp; HO"/>
    <n v="18000"/>
    <n v="21600"/>
    <n v="25920"/>
  </r>
  <r>
    <n v="404121"/>
    <s v="COMMUNITY SERVICES"/>
    <s v="VULINDLELA"/>
    <s v="3.1 - Area Based Management "/>
    <s v="Function:Finance and Administration:Core Function:Administrative and Corporate Support"/>
    <s v="O/404121.BZ1.000"/>
    <s v="LEVS:Z1:MRC:MUNICIPAL RUNNING COST"/>
    <s v="4121BZ1000"/>
    <s v="LEVS:Z1:MRC:MUNICIPAL RUNNING COST"/>
    <s v="Function:Finance and Administration:Core Function:Administrative and Corporate Support"/>
    <n v="4700003000"/>
    <s v="OPERATING LEASES:FURNITURE &amp; EQUIP.-OR"/>
    <s v="15423bf5-47b0-4066-a335-371e0e1a2d51"/>
    <x v="4"/>
    <m/>
    <s v="RV01_LEVS"/>
    <s v="TAXES: PROPERTY RATES: LEVIES"/>
    <n v="1000"/>
    <s v="ADM &amp; HO"/>
    <n v="48000"/>
    <n v="57600"/>
    <n v="69120"/>
  </r>
  <r>
    <n v="404121"/>
    <s v="COMMUNITY SERVICES"/>
    <s v="VULINDLELA"/>
    <s v="3.1 - Area Based Management "/>
    <s v="Function:Finance and Administration:Core Function:Administrative and Corporate Support"/>
    <s v="O/404121.BZ1.000"/>
    <s v="LEVS:Z1:MRC:MUNICIPAL RUNNING COST"/>
    <s v="4121BZ1000"/>
    <s v="LEVS:Z1:MRC:MUNICIPAL RUNNING COST"/>
    <s v="Function:Finance and Administration:Core Function:Administrative and Corporate Support"/>
    <n v="4500441010"/>
    <s v="MUNICIPAL SERVICES"/>
    <s v="ee3f8d3e-9f3e-4a96-8539-bed8877105f0"/>
    <x v="4"/>
    <m/>
    <s v="RV01_LEVS"/>
    <s v="TAXES: PROPERTY RATES: LEVIES"/>
    <n v="1000"/>
    <s v="ADM &amp; HO"/>
    <n v="72000"/>
    <n v="86400"/>
    <n v="103680"/>
  </r>
  <r>
    <n v="404123"/>
    <s v="COMMUNITY SERVICES"/>
    <s v="CITY HALL"/>
    <s v="3.1 - Area Based Management "/>
    <s v="Function:Community and Social Services:Core Function:Community Halls and Facilities"/>
    <s v="O/404123.BZ4.000"/>
    <s v="LEVS:Z4:MRC:MUNICIPAL RUNNING COST"/>
    <s v="4123BZ4000"/>
    <s v="LEVS:Z4:MRC:MUNICIPAL RUNNING COST"/>
    <s v="Function:Community and Social Services:Core Function:Community Halls and Facilities"/>
    <n v="4500411000"/>
    <s v="INSURANCE UNDERWRITING- PREMIUMS"/>
    <s v="bfbf874d-a9e4-4a02-ac45-bf4094fb6ee9"/>
    <x v="4"/>
    <m/>
    <s v="RV01_LEVS"/>
    <s v="TAXES: PROPERTY RATES: LEVIES"/>
    <n v="1000"/>
    <s v="ADM &amp; HO"/>
    <n v="238537.92"/>
    <n v="250464.81600000002"/>
    <n v="262988.05680000002"/>
  </r>
  <r>
    <n v="404166"/>
    <s v="COMMUNITY SERVICES"/>
    <s v="BULD &amp; FACILTS MNGT"/>
    <s v="3.3 - Recreation and Facilities"/>
    <s v="Function:Finance and Administration:Core Function:Property Services"/>
    <s v="O/404166.BAH.000"/>
    <s v="LEVS:AH:MRC:MUNICIPAL RUNNING COST"/>
    <s v="4166BAH000"/>
    <s v="LEVS:AH:MRC:MUNICIPAL RUNNING COST"/>
    <s v="Function:Finance and Administration:Core Function:Property Services"/>
    <n v="4500411000"/>
    <s v="INSURANCE UNDERWRITING- PREMIUMS"/>
    <s v="bfbf874d-a9e4-4a02-ac45-bf4094fb6ee9"/>
    <x v="4"/>
    <m/>
    <s v="RV01_LEVS"/>
    <s v="TAXES: PROPERTY RATES: LEVIES"/>
    <n v="1000"/>
    <s v="ADM &amp; HO"/>
    <n v="46747.920000000013"/>
    <n v="49085.316000000013"/>
    <n v="51539.581800000014"/>
  </r>
  <r>
    <n v="404166"/>
    <s v="COMMUNITY SERVICES"/>
    <s v="BULD &amp; FACILTS MNGT"/>
    <s v="3.3 - Recreation and Facilities"/>
    <s v="Function:Finance and Administration:Core Function:Property Services"/>
    <s v="O/404166.JAH.000"/>
    <s v="MSE:AH:MRC:MUNICIPAL RUNNING COST"/>
    <s v="4166JAH000"/>
    <s v="MSE:AH:MRC:MUNICIPAL RUNNING COST"/>
    <s v="Function:Finance and Administration:Core Function:Property Services"/>
    <n v="4560100000"/>
    <s v="UNIFORM &amp; PROTECTIVE CLOTHING"/>
    <s v="b97a40d5-b8be-4b7c-a935-254863475da6"/>
    <x v="4"/>
    <m/>
    <s v="RV01_MSE"/>
    <s v="COUNCIL: MUNICIPAL SERVICES: ELECTRICITY"/>
    <n v="1000"/>
    <s v="ADM &amp; HO"/>
    <n v="180000"/>
    <n v="198000.00000000003"/>
    <n v="198000.00000000003"/>
  </r>
  <r>
    <n v="404173"/>
    <s v="COMMUNITY SERVICES"/>
    <s v="MUNCPAL BUS ENTITIES"/>
    <s v="3.4 - Waste Management"/>
    <s v="Function:Waste Management:Core Function:Solid Waste Removal"/>
    <s v="O/404173.BAH.000"/>
    <s v="LEVS:AH:MRC:MUNICIPAL RUNNING COST"/>
    <s v="4173BAH000"/>
    <s v="LEVS:AH:MRC:MUNICIPAL RUNNING COST"/>
    <s v="Function:Waste Management:Core Function:Solid Waste Removal"/>
    <n v="4500411000"/>
    <s v="INSURANCE UNDERWRITING- PREMIUMS"/>
    <s v="bfbf874d-a9e4-4a02-ac45-bf4094fb6ee9"/>
    <x v="4"/>
    <m/>
    <s v="RV01_LEVS"/>
    <s v="TAXES: PROPERTY RATES: LEVIES"/>
    <n v="1000"/>
    <s v="ADM &amp; HO"/>
    <n v="147"/>
    <n v="154.35"/>
    <n v="162.0675"/>
  </r>
  <r>
    <n v="404174"/>
    <s v="COMMUNITY SERVICES"/>
    <s v="TWN PLANNG &amp; ENV ADM"/>
    <s v="3.4 - Waste Management"/>
    <s v="Function:Waste Management:Core Function:Solid Waste Removal"/>
    <s v="O/404174.BAH.000"/>
    <s v="LEVS:AH:MRC:MUNICIPAL RUNNING COST"/>
    <s v="4174BAH000"/>
    <s v="LEVS:AH:MRC:MUNICIPAL RUNNING COST"/>
    <s v="Function:Waste Management:Core Function:Solid Waste Removal"/>
    <n v="4500411000"/>
    <s v="INSURANCE UNDERWRITING- PREMIUMS"/>
    <s v="bfbf874d-a9e4-4a02-ac45-bf4094fb6ee9"/>
    <x v="4"/>
    <m/>
    <s v="RV01_LEVS"/>
    <s v="TAXES: PROPERTY RATES: LEVIES"/>
    <n v="1000"/>
    <s v="ADM &amp; HO"/>
    <n v="3664.9199999999996"/>
    <n v="3848.1659999999997"/>
    <n v="4040.5742999999998"/>
  </r>
  <r>
    <n v="404180"/>
    <s v="COMMUNITY SERVICES"/>
    <s v="STREET CLEANING"/>
    <s v="3.4 - Waste Management"/>
    <s v="Function:Waste Management:Core Function:Solid Waste Removal"/>
    <s v="O/404180.JAH.000"/>
    <s v="MSE:AH:MRC:MUNICIPAL RUNNING COST"/>
    <s v="4180JAH000"/>
    <s v="MSE:AH:MRC:MUNICIPAL RUNNING COST"/>
    <s v="Function:Waste Management:Core Function:Solid Waste Removal"/>
    <n v="4500181000"/>
    <s v="COMMUNICATION:TELEPHONE,FAX,TELEGRAPH"/>
    <s v="941ab780-cdfa-4842-bb68-a7f5ce3e333e"/>
    <x v="4"/>
    <m/>
    <s v="RV01_MSE"/>
    <s v="COUNCIL: MUNICIPAL SERVICES: ELECTRICITY"/>
    <n v="1000"/>
    <s v="ADM &amp; HO"/>
    <n v="5294.04"/>
    <n v="5824"/>
    <n v="6407"/>
  </r>
  <r>
    <n v="404180"/>
    <s v="COMMUNITY SERVICES"/>
    <s v="STREET CLEANING"/>
    <s v="3.4 - Waste Management"/>
    <s v="Function:Waste Management:Core Function:Solid Waste Removal"/>
    <s v="O/404180.BAH.000"/>
    <s v="LEVS:AH:MRC:MUNICIPAL RUNNING COST"/>
    <s v="4180BAH000"/>
    <s v="LEVS:AH:MRC:MUNICIPAL RUNNING COST"/>
    <s v="Function:Waste Management:Core Function:Solid Waste Removal"/>
    <n v="4500411000"/>
    <s v="INSURANCE UNDERWRITING- PREMIUMS"/>
    <s v="bfbf874d-a9e4-4a02-ac45-bf4094fb6ee9"/>
    <x v="4"/>
    <m/>
    <s v="RV01_LEVS"/>
    <s v="TAXES: PROPERTY RATES: LEVIES"/>
    <n v="1000"/>
    <s v="ADM &amp; HO"/>
    <n v="79869.960000000006"/>
    <n v="83863.458000000013"/>
    <n v="88056.630900000018"/>
  </r>
  <r>
    <n v="404181"/>
    <s v="COMMUNITY SERVICES"/>
    <s v="PUBLIC CONVENIENCES"/>
    <s v="3.4 - Waste Management"/>
    <s v="Function:Waste Water Management:Core Function:Public Toilets"/>
    <s v="O/404181.BAH.000"/>
    <s v="LEVS:AH:MRC:MUNICIPAL RUNNING COST"/>
    <s v="4181BAH000"/>
    <s v="LEVS:AH:MRC:MUNICIPAL RUNNING COST"/>
    <s v="Function:Waste Water Management:Core Function:Public Toilets"/>
    <n v="4500411000"/>
    <s v="INSURANCE UNDERWRITING- PREMIUMS"/>
    <s v="bfbf874d-a9e4-4a02-ac45-bf4094fb6ee9"/>
    <x v="4"/>
    <m/>
    <s v="RV01_LEVS"/>
    <s v="TAXES: PROPERTY RATES: LEVIES"/>
    <n v="1000"/>
    <s v="ADM &amp; HO"/>
    <n v="4030.9199999999996"/>
    <n v="4232.4659999999994"/>
    <n v="4444.0892999999996"/>
  </r>
  <r>
    <n v="404181"/>
    <s v="COMMUNITY SERVICES"/>
    <s v="PUBLIC CONVENIENCES"/>
    <s v="3.4 - Waste Management"/>
    <s v="Function:Waste Water Management:Core Function:Public Toilets"/>
    <s v="O/404181.JAH.000"/>
    <s v="MSE:AH:MRC:MUNICIPAL RUNNING COST"/>
    <s v="4181JAH000"/>
    <s v="MSE:AH:MRC:MUNICIPAL RUNNING COST"/>
    <s v="Function:Waste Water Management:Core Function:Public Toilets"/>
    <n v="4500306000"/>
    <s v="EXT.COMPUTER SERVICE:SOFTWARE LICENCES-G"/>
    <s v="61183e74-16b1-46ba-89d7-6aa72cfafe60"/>
    <x v="4"/>
    <m/>
    <s v="RV01_MSE"/>
    <s v="COUNCIL: MUNICIPAL SERVICES: ELECTRICITY"/>
    <n v="1000"/>
    <s v="ADM &amp; HO"/>
    <n v="83207.039999999994"/>
    <n v="91528"/>
    <n v="100681"/>
  </r>
  <r>
    <n v="404182"/>
    <s v="COMMUNITY SERVICES"/>
    <s v="ENVIROMENTAL MNGT"/>
    <s v="3.4 - Waste Management"/>
    <s v="Function:Waste Management:Core Function:Solid Waste Removal"/>
    <s v="O/404182.JAH.000"/>
    <s v="MSE:AH:MRC:MUNICIPAL RUNNING COST"/>
    <s v="4182JAH000"/>
    <s v="MSE:AH:MRC:MUNICIPAL RUNNING COST"/>
    <s v="Function:Waste Management:Core Function:Solid Waste Removal"/>
    <n v="4500460000"/>
    <s v="OC:PRINTING. PUBLICATIONS AND BOOKS"/>
    <s v="46fc8d46-1ab0-497d-a8de-d956cc315b74"/>
    <x v="4"/>
    <m/>
    <s v="RV01_MSE"/>
    <s v="COUNCIL: MUNICIPAL SERVICES: ELECTRICITY"/>
    <n v="1000"/>
    <s v="ADM &amp; HO"/>
    <n v="3237"/>
    <n v="3561"/>
    <n v="3918"/>
  </r>
  <r>
    <n v="404182"/>
    <s v="COMMUNITY SERVICES"/>
    <s v="ENVIROMENTAL MNGT"/>
    <s v="3.4 - Waste Management"/>
    <s v="Function:Waste Management:Core Function:Solid Waste Removal"/>
    <s v="O/404182.JAH.000"/>
    <s v="MSE:AH:MRC:MUNICIPAL RUNNING COST"/>
    <s v="4182JAH000"/>
    <s v="MSE:AH:MRC:MUNICIPAL RUNNING COST"/>
    <s v="Function:Waste Management:Core Function:Solid Waste Removal"/>
    <n v="4500000000"/>
    <s v="ACHIEVEMENTS &amp; AWARDS"/>
    <s v="7a249b59-ee30-4d49-9472-39657dc62682"/>
    <x v="4"/>
    <m/>
    <s v="RV01_MSE"/>
    <s v="COUNCIL: MUNICIPAL SERVICES: ELECTRICITY"/>
    <n v="1000"/>
    <s v="ADM &amp; HO"/>
    <n v="3714.9599999999996"/>
    <n v="4087"/>
    <n v="4496"/>
  </r>
  <r>
    <n v="404182"/>
    <s v="COMMUNITY SERVICES"/>
    <s v="ENVIROMENTAL MNGT"/>
    <s v="3.4 - Waste Management"/>
    <s v="Function:Waste Management:Core Function:Solid Waste Removal"/>
    <s v="O/404182.JAH.000"/>
    <s v="MSE:AH:MRC:MUNICIPAL RUNNING COST"/>
    <s v="4182JAH000"/>
    <s v="MSE:AH:MRC:MUNICIPAL RUNNING COST"/>
    <s v="Function:Waste Management:Core Function:Solid Waste Removal"/>
    <n v="4500201000"/>
    <s v="DRIVERS LICENCES &amp; PERMITS"/>
    <s v="50397222-7ef9-46a9-abf3-195f0c89e8d1"/>
    <x v="4"/>
    <m/>
    <s v="RV01_MSE"/>
    <s v="COUNCIL: MUNICIPAL SERVICES: ELECTRICITY"/>
    <n v="1000"/>
    <s v="ADM &amp; HO"/>
    <n v="5940.3599999999979"/>
    <n v="6534"/>
    <n v="7188"/>
  </r>
  <r>
    <n v="404182"/>
    <s v="COMMUNITY SERVICES"/>
    <s v="ENVIROMENTAL MNGT"/>
    <s v="3.4 - Waste Management"/>
    <s v="Function:Waste Management:Core Function:Solid Waste Removal"/>
    <s v="O/404182.JAH.000"/>
    <s v="MSE:AH:MRC:MUNICIPAL RUNNING COST"/>
    <s v="4182JAH000"/>
    <s v="MSE:AH:MRC:MUNICIPAL RUNNING COST"/>
    <s v="Function:Waste Management:Core Function:Solid Waste Removal"/>
    <n v="4500181000"/>
    <s v="COMMUNICATION:TELEPHONE,FAX,TELEGRAPH"/>
    <s v="941ab780-cdfa-4842-bb68-a7f5ce3e333e"/>
    <x v="4"/>
    <m/>
    <s v="RV01_MSE"/>
    <s v="COUNCIL: MUNICIPAL SERVICES: ELECTRICITY"/>
    <n v="1000"/>
    <s v="ADM &amp; HO"/>
    <n v="6096.96"/>
    <n v="6707"/>
    <n v="7378"/>
  </r>
  <r>
    <n v="404182"/>
    <s v="COMMUNITY SERVICES"/>
    <s v="ENVIROMENTAL MNGT"/>
    <s v="3.4 - Waste Management"/>
    <s v="Function:Waste Management:Core Function:Solid Waste Removal"/>
    <s v="O/404182.BAH.000"/>
    <s v="LEVS:AH:MRC:MUNICIPAL RUNNING COST"/>
    <s v="4182BAH000"/>
    <s v="LEVS:AH:MRC:MUNICIPAL RUNNING COST"/>
    <s v="Function:Waste Management:Core Function:Solid Waste Removal"/>
    <n v="4500411000"/>
    <s v="INSURANCE UNDERWRITING- PREMIUMS"/>
    <s v="bfbf874d-a9e4-4a02-ac45-bf4094fb6ee9"/>
    <x v="4"/>
    <m/>
    <s v="RV01_LEVS"/>
    <s v="TAXES: PROPERTY RATES: LEVIES"/>
    <n v="1000"/>
    <s v="ADM &amp; HO"/>
    <n v="308655"/>
    <n v="324087.75"/>
    <n v="340292.13750000001"/>
  </r>
  <r>
    <n v="404182"/>
    <s v="COMMUNITY SERVICES"/>
    <s v="ENVIROMENTAL MNGT"/>
    <s v="3.4 - Waste Management"/>
    <s v="Function:Waste Management:Core Function:Solid Waste Removal"/>
    <s v="O/404182.JAH.000"/>
    <s v="MSE:AH:MRC:MUNICIPAL RUNNING COST"/>
    <s v="4182JAH000"/>
    <s v="MSE:AH:MRC:MUNICIPAL RUNNING COST"/>
    <s v="Function:Waste Management:Core Function:Solid Waste Removal"/>
    <n v="4700004000"/>
    <s v="OPERATING LEASES:MACHINERY &amp; EQUIP."/>
    <s v="fdab7dda-85b3-42d8-9f92-146c102c61d4"/>
    <x v="4"/>
    <m/>
    <s v="RV01_MSE"/>
    <s v="COUNCIL: MUNICIPAL SERVICES: ELECTRICITY"/>
    <n v="1000"/>
    <s v="ADM &amp; HO"/>
    <n v="200000"/>
    <n v="210000"/>
    <n v="230000"/>
  </r>
  <r>
    <n v="404183"/>
    <s v="COMMUNITY SERVICES"/>
    <s v="CONTAINER SERVICE"/>
    <s v="3.4 - Waste Management"/>
    <s v="Function:Waste Management:Core Function:Solid Waste Removal"/>
    <s v="O/404183.BAH.000"/>
    <s v="LEVS:AH:MRC:MUNICIPAL RUNNING COST"/>
    <s v="4183BAH000"/>
    <s v="LEVS:AH:MRC:MUNICIPAL RUNNING COST"/>
    <s v="Function:Waste Management:Core Function:Solid Waste Removal"/>
    <n v="4500411000"/>
    <s v="INSURANCE UNDERWRITING- PREMIUMS"/>
    <s v="bfbf874d-a9e4-4a02-ac45-bf4094fb6ee9"/>
    <x v="4"/>
    <m/>
    <s v="RV01_LEVS"/>
    <s v="TAXES: PROPERTY RATES: LEVIES"/>
    <n v="1000"/>
    <s v="ADM &amp; HO"/>
    <n v="39816"/>
    <n v="41806.800000000003"/>
    <n v="43897.140000000007"/>
  </r>
  <r>
    <n v="404184"/>
    <s v="COMMUNITY SERVICES"/>
    <s v="GARDEN CENTRES"/>
    <s v="3.4 - Waste Management"/>
    <s v="Function:Waste Management:Core Function:Solid Waste Removal"/>
    <s v="O/404184.JAH.000"/>
    <s v="MSE:AH:MRC:MUNICIPAL RUNNING COST"/>
    <s v="4184JAH000"/>
    <s v="MSE:AH:MRC:MUNICIPAL RUNNING COST"/>
    <s v="Function:Waste Management:Core Function:Solid Waste Removal"/>
    <n v="4500172000"/>
    <s v="COMMUNICATION:LICENCES"/>
    <s v="edff49ce-3990-45bb-bbf4-4887f139787c"/>
    <x v="4"/>
    <m/>
    <s v="RV01_MSE"/>
    <s v="COUNCIL: MUNICIPAL SERVICES: ELECTRICITY"/>
    <n v="1000"/>
    <s v="ADM &amp; HO"/>
    <n v="2172.9599999999996"/>
    <n v="2391"/>
    <n v="2631"/>
  </r>
  <r>
    <n v="404184"/>
    <s v="COMMUNITY SERVICES"/>
    <s v="GARDEN CENTRES"/>
    <s v="3.4 - Waste Management"/>
    <s v="Function:Waste Management:Core Function:Solid Waste Removal"/>
    <s v="O/404184.JAH.000"/>
    <s v="MSE:AH:MRC:MUNICIPAL RUNNING COST"/>
    <s v="4184JAH000"/>
    <s v="MSE:AH:MRC:MUNICIPAL RUNNING COST"/>
    <s v="Function:Waste Management:Core Function:Solid Waste Removal"/>
    <n v="4700004000"/>
    <s v="OPERATING LEASES:MACHINERY &amp; EQUIP."/>
    <s v="fdab7dda-85b3-42d8-9f92-146c102c61d4"/>
    <x v="4"/>
    <m/>
    <s v="RV01_MSE"/>
    <s v="COUNCIL: MUNICIPAL SERVICES: ELECTRICITY"/>
    <n v="1000"/>
    <s v="ADM &amp; HO"/>
    <n v="20904"/>
    <n v="22995"/>
    <n v="25295"/>
  </r>
  <r>
    <n v="404184"/>
    <s v="COMMUNITY SERVICES"/>
    <s v="GARDEN CENTRES"/>
    <s v="3.4 - Waste Management"/>
    <s v="Function:Waste Management:Core Function:Solid Waste Removal"/>
    <s v="O/404184.BAH.000"/>
    <s v="LEVS:AH:MRC:MUNICIPAL RUNNING COST"/>
    <s v="4184BAH000"/>
    <s v="LEVS:AH:MRC:MUNICIPAL RUNNING COST"/>
    <s v="Function:Waste Management:Core Function:Solid Waste Removal"/>
    <n v="4500411000"/>
    <s v="INSURANCE UNDERWRITING- PREMIUMS"/>
    <s v="bfbf874d-a9e4-4a02-ac45-bf4094fb6ee9"/>
    <x v="4"/>
    <m/>
    <s v="RV01_LEVS"/>
    <s v="TAXES: PROPERTY RATES: LEVIES"/>
    <n v="1000"/>
    <s v="ADM &amp; HO"/>
    <n v="28987.919999999998"/>
    <n v="30437.315999999999"/>
    <n v="31959.181799999998"/>
  </r>
  <r>
    <n v="404186"/>
    <s v="COMMUNITY SERVICES"/>
    <s v="GENERAL - WASTE MNGT"/>
    <s v="3.4 - Waste Management"/>
    <s v="Function:Waste Management:Core Function:Solid Waste Removal"/>
    <s v="O/404186.JAH.000"/>
    <s v="MSE:AH:MRC:MUNICIPAL RUNNING COST"/>
    <s v="4186JAH000"/>
    <s v="MSE:AH:MRC:MUNICIPAL RUNNING COST"/>
    <s v="Function:Waste Management:Core Function:Solid Waste Removal"/>
    <n v="4500150000"/>
    <s v="CATERING MUNICIPAL ACTIVITIES"/>
    <s v="ddde6a75-7115-45cb-bbb7-14b8a3c46fe3"/>
    <x v="4"/>
    <m/>
    <s v="RV01_MSE"/>
    <s v="COUNCIL: MUNICIPAL SERVICES: ELECTRICITY"/>
    <n v="1000"/>
    <s v="ADM &amp; HO"/>
    <n v="7961.04"/>
    <n v="8758"/>
    <n v="9634"/>
  </r>
  <r>
    <n v="404186"/>
    <s v="COMMUNITY SERVICES"/>
    <s v="GENERAL - WASTE MNGT"/>
    <s v="3.4 - Waste Management"/>
    <s v="Function:Waste Management:Core Function:Solid Waste Removal"/>
    <s v="O/404186.BAH.000"/>
    <s v="LEVS:AH:MRC:MUNICIPAL RUNNING COST"/>
    <s v="4186BAH000"/>
    <s v="LEVS:AH:MRC:MUNICIPAL RUNNING COST"/>
    <s v="Function:Waste Management:Core Function:Solid Waste Removal"/>
    <n v="4500411000"/>
    <s v="INSURANCE UNDERWRITING- PREMIUMS"/>
    <s v="bfbf874d-a9e4-4a02-ac45-bf4094fb6ee9"/>
    <x v="4"/>
    <m/>
    <s v="RV01_LEVS"/>
    <s v="TAXES: PROPERTY RATES: LEVIES"/>
    <n v="1000"/>
    <s v="ADM &amp; HO"/>
    <n v="12081"/>
    <n v="12685.050000000001"/>
    <n v="13319.302500000002"/>
  </r>
  <r>
    <n v="404186"/>
    <s v="COMMUNITY SERVICES"/>
    <s v="GENERAL - WASTE MNGT"/>
    <s v="3.4 - Waste Management"/>
    <s v="Function:Waste Management:Core Function:Solid Waste Removal"/>
    <s v="O/404186.JAH.000"/>
    <s v="MSE:AH:MRC:MUNICIPAL RUNNING COST"/>
    <s v="4186JAH000"/>
    <s v="MSE:AH:MRC:MUNICIPAL RUNNING COST"/>
    <s v="Function:Waste Management:Core Function:Solid Waste Removal"/>
    <n v="4500453000"/>
    <s v="REG.FEES:SEMINARS/CONFERENCES/EVENTS:NATIONAL"/>
    <s v="81ddb85d-5ba0-413a-aea1-6a86b7ec19be"/>
    <x v="4"/>
    <m/>
    <s v="RV01_MSE"/>
    <s v="COUNCIL: MUNICIPAL SERVICES: ELECTRICITY"/>
    <n v="1000"/>
    <s v="ADM &amp; HO"/>
    <n v="5000"/>
    <n v="14595"/>
    <n v="16055"/>
  </r>
  <r>
    <n v="404186"/>
    <s v="COMMUNITY SERVICES"/>
    <s v="GENERAL - WASTE MNGT"/>
    <s v="3.4 - Waste Management"/>
    <s v="Function:Waste Management:Core Function:Solid Waste Removal"/>
    <s v="O/404186.JAH.X19"/>
    <s v="&quot;MSE:AH:TWS:CAPBUIL:W/SH"/>
    <s v="4186JAHX19"/>
    <s v="&quot;MSE:AH:TWS:CAPBUIL:W/SH"/>
    <s v="Function:Waste Management:Core Function:Solid Waste Removal"/>
    <n v="4550000000"/>
    <s v="S&amp;T-DOMESTIC-ACCOMMODATION"/>
    <s v="e598c3b8-3c45-4b44-a92c-e22bb6225498"/>
    <x v="4"/>
    <m/>
    <s v="RV01_MSE"/>
    <s v="COUNCIL: MUNICIPAL SERVICES: ELECTRICITY"/>
    <n v="1000"/>
    <s v="ADM &amp; HO"/>
    <n v="9990"/>
    <n v="18302"/>
    <n v="20133"/>
  </r>
  <r>
    <n v="404186"/>
    <s v="COMMUNITY SERVICES"/>
    <s v="GENERAL - WASTE MNGT"/>
    <s v="3.4 - Waste Management"/>
    <s v="Function:Waste Management:Core Function:Solid Waste Removal"/>
    <s v="O/404186.JAH.X19"/>
    <s v="&quot;MSE:AH:TWS:CAPBUIL:W/SH"/>
    <s v="4186JAHX19"/>
    <s v="&quot;MSE:AH:TWS:CAPBUIL:W/SH"/>
    <s v="Function:Waste Management:Core Function:Solid Waste Removal"/>
    <n v="4550008000"/>
    <s v="S&amp;T-DOMESTIC-PUBLIC TRANSPORT-AIR"/>
    <s v="69d006a8-c744-42ce-8df1-c1fd4bb61aa6"/>
    <x v="4"/>
    <m/>
    <s v="RV01_MSE"/>
    <s v="COUNCIL: MUNICIPAL SERVICES: ELECTRICITY"/>
    <n v="1000"/>
    <s v="ADM &amp; HO"/>
    <n v="10000"/>
    <n v="18302"/>
    <n v="20133"/>
  </r>
  <r>
    <n v="404186"/>
    <s v="COMMUNITY SERVICES"/>
    <s v="GENERAL - WASTE MNGT"/>
    <s v="3.4 - Waste Management"/>
    <s v="Function:Waste Management:Core Function:Solid Waste Removal"/>
    <s v="O/404186.JAH.000"/>
    <s v="MSE:AH:MRC:MUNICIPAL RUNNING COST"/>
    <s v="4186JAH000"/>
    <s v="MSE:AH:MRC:MUNICIPAL RUNNING COST"/>
    <s v="Function:Waste Management:Core Function:Solid Waste Removal"/>
    <n v="4500454020"/>
    <s v="TRAVEL AGENCY FEES"/>
    <s v="ef69d195-9e57-407c-9c8e-5a2f07eb2b94"/>
    <x v="4"/>
    <m/>
    <s v="RV01_MSE"/>
    <s v="COUNCIL: MUNICIPAL SERVICES: ELECTRICITY"/>
    <n v="1000"/>
    <s v="ADM &amp; HO"/>
    <n v="10000"/>
    <n v="18857"/>
    <n v="20743"/>
  </r>
  <r>
    <n v="404186"/>
    <s v="COMMUNITY SERVICES"/>
    <s v="GENERAL - WASTE MNGT"/>
    <s v="3.4 - Waste Management"/>
    <s v="Function:Waste Management:Core Function:Solid Waste Removal"/>
    <s v="O/404186.JAH.000"/>
    <s v="MSE:AH:MRC:MUNICIPAL RUNNING COST"/>
    <s v="4186JAH000"/>
    <s v="MSE:AH:MRC:MUNICIPAL RUNNING COST"/>
    <s v="Function:Waste Management:Core Function:Solid Waste Removal"/>
    <n v="4500306000"/>
    <s v="EXT.COMPUTER SERVICE:SOFTWARE LICENCES-G"/>
    <s v="61183e74-16b1-46ba-89d7-6aa72cfafe60"/>
    <x v="4"/>
    <m/>
    <s v="RV01_MSE"/>
    <s v="COUNCIL: MUNICIPAL SERVICES: ELECTRICITY"/>
    <n v="1000"/>
    <s v="ADM &amp; HO"/>
    <n v="69339.960000000006"/>
    <n v="76274"/>
    <n v="83902"/>
  </r>
  <r>
    <n v="404186"/>
    <s v="COMMUNITY SERVICES"/>
    <s v="GENERAL - WASTE MNGT"/>
    <s v="3.4 - Waste Management"/>
    <s v="Function:Waste Management:Core Function:Solid Waste Removal"/>
    <s v="O/404186.JAH.000"/>
    <s v="MSE:AH:MRC:MUNICIPAL RUNNING COST"/>
    <s v="4186JAH000"/>
    <s v="MSE:AH:MRC:MUNICIPAL RUNNING COST"/>
    <s v="Function:Waste Management:Core Function:Solid Waste Removal"/>
    <n v="4700004000"/>
    <s v="OPERATING LEASES:MACHINERY &amp; EQUIP."/>
    <s v="fdab7dda-85b3-42d8-9f92-146c102c61d4"/>
    <x v="4"/>
    <m/>
    <s v="RV01_MSE"/>
    <s v="COUNCIL: MUNICIPAL SERVICES: ELECTRICITY"/>
    <n v="1000"/>
    <s v="ADM &amp; HO"/>
    <n v="348129"/>
    <n v="382942"/>
    <n v="421237"/>
  </r>
  <r>
    <n v="404187"/>
    <s v="COMMUNITY SERVICES"/>
    <s v="ILLEGAL DUMPING"/>
    <s v="3.4 - Waste Management"/>
    <s v="Function:Waste Management:Core Function:Solid Waste Removal"/>
    <s v="O/404187.BAH.000"/>
    <s v="LEVS:AH:MRC:MUNICIPAL RUNNING COST"/>
    <s v="4187BAH000"/>
    <s v="LEVS:AH:MRC:MUNICIPAL RUNNING COST"/>
    <s v="Function:Waste Management:Core Function:Solid Waste Removal"/>
    <n v="4500411000"/>
    <s v="INSURANCE UNDERWRITING- PREMIUMS"/>
    <s v="bfbf874d-a9e4-4a02-ac45-bf4094fb6ee9"/>
    <x v="4"/>
    <m/>
    <s v="RV01_LEVS"/>
    <s v="TAXES: PROPERTY RATES: LEVIES"/>
    <n v="1000"/>
    <s v="ADM &amp; HO"/>
    <n v="29158.92"/>
    <n v="30616.865999999998"/>
    <n v="32147.709299999999"/>
  </r>
  <r>
    <n v="404220"/>
    <s v="COMMUNITY SERVICES"/>
    <s v="OFFICES"/>
    <s v="3.3 - Recreation and Facilities"/>
    <s v="Function:Finance and Administration:Core Function:Property Services"/>
    <s v="O/404220.WAH.000"/>
    <s v="WWAT:AH:MRC:MUNICIPAL RUNNING COST"/>
    <s v="4220WAH000"/>
    <s v="WWAT:AH:MRC:MUNICIPAL RUNNING COST"/>
    <s v="Function:Finance and Administration:Core Function:Property Services"/>
    <n v="4500411000"/>
    <s v="INSURANCE UNDERWRITING- PREMIUMS"/>
    <s v="bfbf874d-a9e4-4a02-ac45-bf4094fb6ee9"/>
    <x v="4"/>
    <m/>
    <s v="RV01_WWAT"/>
    <s v="COUNCIL: MUNICIPAL SERVICES: WASTE WATER"/>
    <n v="1000"/>
    <s v="ADM &amp; HO"/>
    <n v="48189"/>
    <n v="50598.450000000004"/>
    <n v="53128.372500000005"/>
  </r>
  <r>
    <n v="404220"/>
    <s v="COMMUNITY SERVICES"/>
    <s v="OFFICES"/>
    <s v="3.3 - Recreation and Facilities"/>
    <s v="Function:Finance and Administration:Core Function:Property Services"/>
    <s v="O/404220.WAH.000"/>
    <s v="WWAT:AH:MRC:MUNICIPAL RUNNING COST"/>
    <s v="4220WAH000"/>
    <s v="WWAT:AH:MRC:MUNICIPAL RUNNING COST"/>
    <s v="Function:Finance and Administration:Core Function:Property Services"/>
    <n v="4500410000"/>
    <s v="INSURANCE UNDERWRITING- INSURANCE CLAIMS"/>
    <s v="8d16c3d1-e035-45d7-9fc7-4b9e5162752b"/>
    <x v="4"/>
    <m/>
    <s v="RV01_WWAT"/>
    <s v="COUNCIL: MUNICIPAL SERVICES: WASTE WATER"/>
    <n v="1000"/>
    <s v="ADM &amp; HO"/>
    <n v="48189"/>
    <n v="50598.450000000004"/>
    <n v="53128.372500000005"/>
  </r>
  <r>
    <n v="404221"/>
    <s v="COMMUNITY SERVICES"/>
    <s v="PARKING"/>
    <s v="3.3 - Recreation and Facilities"/>
    <s v="Function:Finance and Administration:Core Function:Property Services"/>
    <s v="O/404221.BAH.000"/>
    <s v="LEVS:AH:MRC:MUNICIPAL RUNNING COST"/>
    <s v="4221BAH000"/>
    <s v="LEVS:AH:MRC:MUNICIPAL RUNNING COST"/>
    <s v="Function:Finance and Administration:Core Function:Property Services"/>
    <n v="4500411000"/>
    <s v="INSURANCE UNDERWRITING- PREMIUMS"/>
    <s v="bfbf874d-a9e4-4a02-ac45-bf4094fb6ee9"/>
    <x v="4"/>
    <m/>
    <s v="RV01_LEVS"/>
    <s v="TAXES: PROPERTY RATES: LEVIES"/>
    <n v="1000"/>
    <s v="ADM &amp; HO"/>
    <n v="66987"/>
    <n v="70336.350000000006"/>
    <n v="73853.16750000001"/>
  </r>
  <r>
    <n v="404222"/>
    <s v="COMMUNITY SERVICES"/>
    <s v="LINE SHOPS"/>
    <s v="3.3 - Recreation and Facilities"/>
    <s v="Function:Finance and Administration:Core Function:Property Services"/>
    <s v="O/404222.BAH.000"/>
    <s v="LEVS:AH:MRC:MUNICIPAL RUNNING COST"/>
    <s v="4222BAH000"/>
    <s v="LEVS:AH:MRC:MUNICIPAL RUNNING COST"/>
    <s v="Function:Finance and Administration:Core Function:Property Services"/>
    <n v="4500411000"/>
    <s v="INSURANCE UNDERWRITING- PREMIUMS"/>
    <s v="bfbf874d-a9e4-4a02-ac45-bf4094fb6ee9"/>
    <x v="4"/>
    <m/>
    <s v="RV01_LEVS"/>
    <s v="TAXES: PROPERTY RATES: LEVIES"/>
    <n v="1000"/>
    <s v="ADM &amp; HO"/>
    <n v="15478.92"/>
    <n v="16252.866"/>
    <n v="17065.509300000002"/>
  </r>
  <r>
    <n v="404223"/>
    <s v="COMMUNITY SERVICES"/>
    <s v="SUPERMARKET"/>
    <s v="3.3 - Recreation and Facilities"/>
    <s v="Function:Finance and Administration:Core Function:Property Services"/>
    <s v="O/404223.BAH.000"/>
    <s v="LEVS:AH:MRC:MUNICIPAL RUNNING COST"/>
    <s v="4223BAH000"/>
    <s v="LEVS:AH:MRC:MUNICIPAL RUNNING COST"/>
    <s v="Function:Finance and Administration:Core Function:Property Services"/>
    <n v="4500411000"/>
    <s v="INSURANCE UNDERWRITING- PREMIUMS"/>
    <s v="bfbf874d-a9e4-4a02-ac45-bf4094fb6ee9"/>
    <x v="4"/>
    <m/>
    <s v="RV01_LEVS"/>
    <s v="TAXES: PROPERTY RATES: LEVIES"/>
    <n v="1000"/>
    <s v="ADM &amp; HO"/>
    <n v="119322"/>
    <n v="125288.1"/>
    <n v="131552.505"/>
  </r>
  <r>
    <n v="404224"/>
    <s v="COMMUNITY SERVICES"/>
    <s v="BUS STATION"/>
    <s v="3.3 - Recreation and Facilities"/>
    <s v="Function:Road Transport:Core Function:Public Transport"/>
    <s v="O/404224.BAH.000"/>
    <s v="LEVS:AH:MRC:MUNICIPAL RUNNING COST"/>
    <s v="4224BAH000"/>
    <s v="LEVS:AH:MRC:MUNICIPAL RUNNING COST"/>
    <s v="Function:Road Transport:Core Function:Public Transport"/>
    <n v="4500411000"/>
    <s v="INSURANCE UNDERWRITING- PREMIUMS"/>
    <s v="bfbf874d-a9e4-4a02-ac45-bf4094fb6ee9"/>
    <x v="4"/>
    <m/>
    <s v="RV01_LEVS"/>
    <s v="TAXES: PROPERTY RATES: LEVIES"/>
    <n v="1000"/>
    <s v="ADM &amp; HO"/>
    <n v="87840"/>
    <n v="92232"/>
    <n v="96843.6"/>
  </r>
  <r>
    <n v="404267"/>
    <s v="COMMUNITY SERVICES"/>
    <s v="GENERAL - MAINTENANC"/>
    <s v="3.3 - Recreation and Facilities"/>
    <s v="Function:Housing:Core Function:Housing"/>
    <s v="O/404267.JAH.000"/>
    <s v="MSE:AH:MRC:MUNICIPAL RUNNING COST"/>
    <s v="4267JAH000"/>
    <s v="MSE:AH:MRC:MUNICIPAL RUNNING COST"/>
    <s v="Function:Housing:Core Function:Housing"/>
    <n v="4500460000"/>
    <s v="OC:PRINTING. PUBLICATIONS AND BOOKS"/>
    <s v="46fc8d46-1ab0-497d-a8de-d956cc315b74"/>
    <x v="4"/>
    <m/>
    <s v="RV01_MSE"/>
    <s v="COUNCIL: MUNICIPAL SERVICES: ELECTRICITY"/>
    <n v="1000"/>
    <s v="ADM &amp; HO"/>
    <n v="18000"/>
    <n v="19800"/>
    <n v="19800"/>
  </r>
  <r>
    <n v="404267"/>
    <s v="COMMUNITY SERVICES"/>
    <s v="GENERAL - MAINTENANC"/>
    <s v="3.3 - Recreation and Facilities"/>
    <s v="Function:Housing:Core Function:Housing"/>
    <s v="O/404267.JAH.000"/>
    <s v="MSE:AH:MRC:MUNICIPAL RUNNING COST"/>
    <s v="4267JAH000"/>
    <s v="MSE:AH:MRC:MUNICIPAL RUNNING COST"/>
    <s v="Function:Housing:Core Function:Housing"/>
    <n v="4560100000"/>
    <s v="UNIFORM &amp; PROTECTIVE CLOTHING"/>
    <s v="b97a40d5-b8be-4b7c-a935-254863475da6"/>
    <x v="4"/>
    <m/>
    <s v="RV01_MSE"/>
    <s v="COUNCIL: MUNICIPAL SERVICES: ELECTRICITY"/>
    <n v="1000"/>
    <s v="ADM &amp; HO"/>
    <n v="90000"/>
    <n v="99000.000000000015"/>
    <n v="99000.000000000015"/>
  </r>
  <r>
    <n v="404267"/>
    <s v="COMMUNITY SERVICES"/>
    <s v="GENERAL - MAINTENANC"/>
    <s v="3.3 - Recreation and Facilities"/>
    <s v="Function:Housing:Core Function:Housing"/>
    <s v="O/404267.BAH.000"/>
    <s v="LEVS:AH:MRC:MUNICIPAL RUNNING COST"/>
    <s v="4267BAH000"/>
    <s v="LEVS:AH:MRC:MUNICIPAL RUNNING COST"/>
    <s v="Function:Housing:Core Function:Housing"/>
    <n v="4500411000"/>
    <s v="INSURANCE UNDERWRITING- PREMIUMS"/>
    <s v="bfbf874d-a9e4-4a02-ac45-bf4094fb6ee9"/>
    <x v="4"/>
    <m/>
    <s v="RV01_LEVS"/>
    <s v="TAXES: PROPERTY RATES: LEVIES"/>
    <n v="1000"/>
    <s v="ADM &amp; HO"/>
    <n v="96036.96"/>
    <n v="100838.808"/>
    <n v="105880.74840000001"/>
  </r>
  <r>
    <n v="404293"/>
    <s v="COMMUNITY SERVICES"/>
    <s v="DIASTER MNGT"/>
    <s v="3.2 - Public Safety, Emergency Services and Enforcement"/>
    <s v="Function:Public Safety:Core Function:Civil Defence"/>
    <s v="O/404293.JAH.000"/>
    <s v="MSE:AH:MRC:MUNICIPAL RUNNING COST"/>
    <s v="4293JAH000"/>
    <s v="MSE:AH:MRC:MUNICIPAL RUNNING COST"/>
    <s v="Function:Public Safety:Core Function:Civil Defence"/>
    <n v="4500150000"/>
    <s v="CATERING MUNICIPAL ACTIVITIES"/>
    <s v="ddde6a75-7115-45cb-bbb7-14b8a3c46fe3"/>
    <x v="4"/>
    <m/>
    <s v="RV01_MSE"/>
    <s v="COUNCIL: MUNICIPAL SERVICES: ELECTRICITY"/>
    <n v="1000"/>
    <s v="ADM &amp; HO"/>
    <n v="3600"/>
    <n v="3800"/>
    <n v="4000"/>
  </r>
  <r>
    <n v="404293"/>
    <s v="COMMUNITY SERVICES"/>
    <s v="DIASTER MNGT"/>
    <s v="3.2 - Public Safety, Emergency Services and Enforcement"/>
    <s v="Function:Public Safety:Core Function:Civil Defence"/>
    <s v="O/404293.BAH.000"/>
    <s v="LEVS:AH:MRC:MUNICIPAL RUNNING COST"/>
    <s v="4293BAH000"/>
    <s v="LEVS:AH:MRC:MUNICIPAL RUNNING COST"/>
    <s v="Function:Public Safety:Core Function:Civil Defence"/>
    <n v="4500411000"/>
    <s v="INSURANCE UNDERWRITING- PREMIUMS"/>
    <s v="bfbf874d-a9e4-4a02-ac45-bf4094fb6ee9"/>
    <x v="4"/>
    <m/>
    <s v="RV01_LEVS"/>
    <s v="TAXES: PROPERTY RATES: LEVIES"/>
    <n v="1000"/>
    <s v="ADM &amp; HO"/>
    <n v="24837"/>
    <n v="26078.850000000002"/>
    <n v="27382.792500000003"/>
  </r>
  <r>
    <n v="404293"/>
    <s v="COMMUNITY SERVICES"/>
    <s v="DIASTER MNGT"/>
    <s v="3.2 - Public Safety, Emergency Services and Enforcement"/>
    <s v="Function:Public Safety:Core Function:Civil Defence"/>
    <s v="O/404293.JAH.000"/>
    <s v="MSE:AH:MRC:MUNICIPAL RUNNING COST"/>
    <s v="4293JAH000"/>
    <s v="MSE:AH:MRC:MUNICIPAL RUNNING COST"/>
    <s v="Function:Public Safety:Core Function:Civil Defence"/>
    <n v="4500460000"/>
    <s v="OC:PRINTING. PUBLICATIONS AND BOOKS"/>
    <s v="46fc8d46-1ab0-497d-a8de-d956cc315b74"/>
    <x v="4"/>
    <m/>
    <s v="RV01_MSE"/>
    <s v="COUNCIL: MUNICIPAL SERVICES: ELECTRICITY"/>
    <n v="1000"/>
    <s v="ADM &amp; HO"/>
    <n v="24840"/>
    <n v="24840"/>
    <n v="26082"/>
  </r>
  <r>
    <n v="404293"/>
    <s v="COMMUNITY SERVICES"/>
    <s v="DIASTER MNGT"/>
    <s v="3.2 - Public Safety, Emergency Services and Enforcement"/>
    <s v="Function:Public Safety:Core Function:Civil Defence"/>
    <s v="O/404293.JAH.000"/>
    <s v="MSE:AH:MRC:MUNICIPAL RUNNING COST"/>
    <s v="4293JAH000"/>
    <s v="MSE:AH:MRC:MUNICIPAL RUNNING COST"/>
    <s v="Function:Public Safety:Core Function:Civil Defence"/>
    <n v="4560100000"/>
    <s v="UNIFORM &amp; PROTECTIVE CLOTHING"/>
    <s v="b97a40d5-b8be-4b7c-a935-254863475da6"/>
    <x v="4"/>
    <m/>
    <s v="RV01_MSE"/>
    <s v="COUNCIL: MUNICIPAL SERVICES: ELECTRICITY"/>
    <n v="1000"/>
    <s v="ADM &amp; HO"/>
    <n v="32000"/>
    <n v="33500"/>
    <n v="35000"/>
  </r>
  <r>
    <n v="404293"/>
    <s v="COMMUNITY SERVICES"/>
    <s v="DIASTER MNGT"/>
    <s v="3.2 - Public Safety, Emergency Services and Enforcement"/>
    <s v="Function:Public Safety:Core Function:Civil Defence"/>
    <s v="O/404293.JAH.000"/>
    <s v="MSE:AH:MRC:MUNICIPAL RUNNING COST"/>
    <s v="4293JAH000"/>
    <s v="MSE:AH:MRC:MUNICIPAL RUNNING COST"/>
    <s v="Function:Public Safety:Core Function:Civil Defence"/>
    <n v="4500181000"/>
    <s v="COMMUNICATION:TELEPHONE,FAX,TELEGRAPH"/>
    <s v="941ab780-cdfa-4842-bb68-a7f5ce3e333e"/>
    <x v="4"/>
    <m/>
    <s v="RV01_MSE"/>
    <s v="COUNCIL: MUNICIPAL SERVICES: ELECTRICITY"/>
    <n v="1000"/>
    <s v="ADM &amp; HO"/>
    <n v="36000"/>
    <n v="37500"/>
    <n v="38200"/>
  </r>
  <r>
    <n v="404293"/>
    <s v="COMMUNITY SERVICES"/>
    <s v="DIASTER MNGT"/>
    <s v="3.2 - Public Safety, Emergency Services and Enforcement"/>
    <s v="Function:Public Safety:Core Function:Civil Defence"/>
    <s v="O/404293.JAH.000"/>
    <s v="MSE:AH:MRC:MUNICIPAL RUNNING COST"/>
    <s v="4293JAH000"/>
    <s v="MSE:AH:MRC:MUNICIPAL RUNNING COST"/>
    <s v="Function:Public Safety:Core Function:Civil Defence"/>
    <n v="4700003000"/>
    <s v="OPERATING LEASES:FURNITURE &amp; EQUIP.-OR"/>
    <s v="15423bf5-47b0-4066-a335-371e0e1a2d51"/>
    <x v="4"/>
    <m/>
    <s v="RV01_MSE"/>
    <s v="COUNCIL: MUNICIPAL SERVICES: ELECTRICITY"/>
    <n v="1000"/>
    <s v="ADM &amp; HO"/>
    <n v="42311.039999999986"/>
    <n v="42311.039999999986"/>
    <n v="44426.59199999999"/>
  </r>
  <r>
    <n v="404293"/>
    <s v="COMMUNITY SERVICES"/>
    <s v="DIASTER MNGT"/>
    <s v="3.2 - Public Safety, Emergency Services and Enforcement"/>
    <s v="Function:Public Safety:Core Function:Civil Defence"/>
    <s v="O/404293.JAH.000"/>
    <s v="MSE:AH:MRC:MUNICIPAL RUNNING COST"/>
    <s v="4293JAH000"/>
    <s v="MSE:AH:MRC:MUNICIPAL RUNNING COST"/>
    <s v="Function:Public Safety:Core Function:Civil Defence"/>
    <n v="4500453000"/>
    <s v="REG. FEES, seminars and conferences"/>
    <e v="#N/A"/>
    <x v="4"/>
    <m/>
    <s v="RV01_MSE"/>
    <s v="COUNCIL: MUNICIPAL SERVICES: ELECTRICITY"/>
    <n v="1000"/>
    <s v="ADM &amp; HO"/>
    <m/>
    <m/>
    <m/>
  </r>
  <r>
    <n v="404293"/>
    <s v="COMMUNITY SERVICES"/>
    <s v="DIASTER MNGT"/>
    <s v="3.2 - Public Safety, Emergency Services and Enforcement"/>
    <s v="Function:Public Safety:Core Function:Civil Defence"/>
    <s v="O/404293.JAH.000"/>
    <s v="MSE:AH:MRC:MUNICIPAL RUNNING COST"/>
    <s v="4293JAH000"/>
    <s v="MSE:AH:MRC:MUNICIPAL RUNNING COST"/>
    <s v="Function:Public Safety:Core Function:Civil Defence"/>
    <n v="4700004000"/>
    <s v="OPERATING LEASES:MACHINERY &amp; EQUIP."/>
    <s v="fdab7dda-85b3-42d8-9f92-146c102c61d4"/>
    <x v="4"/>
    <m/>
    <s v="RV01_MSE"/>
    <s v="COUNCIL: MUNICIPAL SERVICES: ELECTRICITY"/>
    <n v="1000"/>
    <s v="ADM &amp; HO"/>
    <n v="72000"/>
    <n v="75600"/>
    <n v="79380"/>
  </r>
  <r>
    <n v="404293"/>
    <s v="COMMUNITY SERVICES"/>
    <s v="DIASTER MNGT"/>
    <s v="3.2 - Public Safety, Emergency Services and Enforcement"/>
    <s v="Function:Public Safety:Core Function:Civil Defence"/>
    <s v="O/404293.JAH.000"/>
    <s v="MSE:AH:MRC:MUNICIPAL RUNNING COST"/>
    <s v="4293JAH000"/>
    <s v="MSE:AH:MRC:MUNICIPAL RUNNING COST"/>
    <s v="Function:Public Safety:Core Function:Civil Defence"/>
    <n v="4500056000"/>
    <s v="BURSARIES (EMPLOYEES)"/>
    <s v="eacbdd63-11d4-45d6-b22b-c15336d86ff8"/>
    <x v="4"/>
    <m/>
    <s v="RV01_MSE"/>
    <s v="COUNCIL: MUNICIPAL SERVICES: ELECTRICITY"/>
    <n v="1000"/>
    <s v="ADM &amp; HO"/>
    <n v="180000"/>
    <m/>
    <m/>
  </r>
  <r>
    <n v="404293"/>
    <s v="COMMUNITY SERVICES"/>
    <s v="DIASTER MNGT"/>
    <s v="3.2 - Public Safety, Emergency Services and Enforcement"/>
    <s v="Function:Public Safety:Core Function:Civil Defence"/>
    <s v="O/404293.JAH.X19"/>
    <s v="&quot;MSE:AH:TWS:CAPBUIL:W/SH"/>
    <s v="4293JAHX19"/>
    <s v="&quot;MSE:AH:TWS:CAPBUIL:W/SH"/>
    <s v="Function:Public Safety:Core Function:Civil Defence"/>
    <n v="4550006000"/>
    <s v="S&amp;T-DOMESTIC-OWN TRANSPORT"/>
    <s v="61acaf9b-3176-43fd-b290-2701b18f617f"/>
    <x v="4"/>
    <m/>
    <s v="RV01_MSE"/>
    <s v="COUNCIL: MUNICIPAL SERVICES: ELECTRICITY"/>
    <n v="1000"/>
    <s v="ADM &amp; HO"/>
    <n v="276000"/>
    <n v="285000"/>
    <n v="300000"/>
  </r>
  <r>
    <n v="404293"/>
    <s v="COMMUNITY SERVICES"/>
    <s v="DIASTER MNGT"/>
    <s v="3.2 - Public Safety, Emergency Services and Enforcement"/>
    <s v="Function:Public Safety:Core Function:Civil Defence"/>
    <s v="O/404293.JAH.000"/>
    <s v="MSE:AH:MRC:MUNICIPAL RUNNING COST"/>
    <s v="4293JAH000"/>
    <s v="MSE:AH:MRC:MUNICIPAL RUNNING COST"/>
    <s v="Function:Public Safety:Core Function:Civil Defence"/>
    <n v="4500422000"/>
    <s v="INTERNSHIPS"/>
    <s v="08e3e6ec-ab46-4c1b-8cd0-0b11a5b558c8"/>
    <x v="4"/>
    <m/>
    <s v="RV01_MSE"/>
    <s v="COUNCIL: MUNICIPAL SERVICES: ELECTRICITY"/>
    <n v="1000"/>
    <s v="ADM &amp; HO"/>
    <n v="650883.51999999979"/>
    <m/>
    <m/>
  </r>
  <r>
    <n v="404294"/>
    <s v="COMMUNITY SERVICES"/>
    <s v="MNT &amp; ADMIN - FIRE"/>
    <s v="3.2 - Public Safety, Emergency Services and Enforcement"/>
    <s v="Function:Public Safety:Non-core Function:Fire Fighting and Protection"/>
    <s v="O/404294.JAH.000"/>
    <s v="MSE:AH:MRC:MUNICIPAL RUNNING COST"/>
    <s v="4294JAH000"/>
    <s v="MSE:AH:MRC:MUNICIPAL RUNNING COST"/>
    <s v="Function:Public Safety:Non-core Function:Fire Fighting and Protection"/>
    <n v="4500150000"/>
    <s v="CATERING MUNICIPAL ACTIVITIES"/>
    <s v="ddde6a75-7115-45cb-bbb7-14b8a3c46fe3"/>
    <x v="4"/>
    <m/>
    <s v="RV01_MSE"/>
    <s v="COUNCIL: MUNICIPAL SERVICES: ELECTRICITY"/>
    <n v="1000"/>
    <s v="ADM &amp; HO"/>
    <n v="18000"/>
    <n v="18000"/>
    <n v="18000"/>
  </r>
  <r>
    <n v="404294"/>
    <s v="COMMUNITY SERVICES"/>
    <s v="MNT &amp; ADMIN - FIRE"/>
    <s v="3.2 - Public Safety, Emergency Services and Enforcement"/>
    <s v="Function:Public Safety:Non-core Function:Fire Fighting and Protection"/>
    <s v="O/404294.JAH.000"/>
    <s v="MSE:AH:MRC:MUNICIPAL RUNNING COST"/>
    <s v="4294JAH000"/>
    <s v="MSE:AH:MRC:MUNICIPAL RUNNING COST"/>
    <s v="Function:Public Safety:Non-core Function:Fire Fighting and Protection"/>
    <n v="4500306000"/>
    <s v="EXT.COMPUTER SERVICE:SOFTWARE LICENCES-G"/>
    <s v="61183e74-16b1-46ba-89d7-6aa72cfafe60"/>
    <x v="4"/>
    <m/>
    <s v="RV01_MSE"/>
    <s v="COUNCIL: MUNICIPAL SERVICES: ELECTRICITY"/>
    <n v="1000"/>
    <s v="ADM &amp; HO"/>
    <n v="45000"/>
    <n v="55000"/>
    <n v="59000"/>
  </r>
  <r>
    <n v="404294"/>
    <s v="COMMUNITY SERVICES"/>
    <s v="MNT &amp; ADMIN - FIRE"/>
    <s v="3.2 - Public Safety, Emergency Services and Enforcement"/>
    <s v="Function:Public Safety:Non-core Function:Fire Fighting and Protection"/>
    <s v="O/404294.JAH.000"/>
    <s v="MSE:AH:MRC:MUNICIPAL RUNNING COST"/>
    <s v="4294JAH000"/>
    <s v="MSE:AH:MRC:MUNICIPAL RUNNING COST"/>
    <s v="Function:Public Safety:Non-core Function:Fire Fighting and Protection"/>
    <n v="4500453000"/>
    <s v="REG.FEES:SEMINARS/CONFERENCES/EVENTS:NATIONAL"/>
    <s v="81ddb85d-5ba0-413a-aea1-6a86b7ec19be"/>
    <x v="4"/>
    <m/>
    <s v="RV01_MSE"/>
    <s v="COUNCIL: MUNICIPAL SERVICES: ELECTRICITY"/>
    <n v="1000"/>
    <s v="ADM &amp; HO"/>
    <n v="56000"/>
    <n v="59000"/>
    <n v="61000"/>
  </r>
  <r>
    <n v="404294"/>
    <s v="COMMUNITY SERVICES"/>
    <s v="MNT &amp; ADMIN - FIRE"/>
    <s v="3.2 - Public Safety, Emergency Services and Enforcement"/>
    <s v="Function:Public Safety:Non-core Function:Fire Fighting and Protection"/>
    <s v="O/404294.JAH.000"/>
    <s v="MSE:AH:MRC:MUNICIPAL RUNNING COST"/>
    <s v="4294JAH000"/>
    <s v="MSE:AH:MRC:MUNICIPAL RUNNING COST"/>
    <s v="Function:Public Safety:Non-core Function:Fire Fighting and Protection"/>
    <n v="4500181000"/>
    <s v="COMMUNICATION:TELEPHONE,FAX,TELEGRAPH"/>
    <s v="941ab780-cdfa-4842-bb68-a7f5ce3e333e"/>
    <x v="4"/>
    <m/>
    <s v="RV01_MSE"/>
    <s v="COUNCIL: MUNICIPAL SERVICES: ELECTRICITY"/>
    <n v="1000"/>
    <s v="ADM &amp; HO"/>
    <n v="66000"/>
    <n v="72000"/>
    <n v="78000"/>
  </r>
  <r>
    <n v="404294"/>
    <s v="COMMUNITY SERVICES"/>
    <s v="MNT &amp; ADMIN - FIRE"/>
    <s v="3.2 - Public Safety, Emergency Services and Enforcement"/>
    <s v="Function:Public Safety:Non-core Function:Fire Fighting and Protection"/>
    <s v="O/404294.JAH.X19"/>
    <s v="&quot;MSE:AH:TWS:CAPBUIL:W/SH"/>
    <s v="4294JAHX19"/>
    <s v="&quot;MSE:AH:TWS:CAPBUIL:W/SH"/>
    <s v="Function:Public Safety:Non-core Function:Fire Fighting and Protection"/>
    <n v="4550008000"/>
    <s v="S&amp;T-DOMESTIC-PUBLIC TRANSPORT-AIR"/>
    <s v="69d006a8-c744-42ce-8df1-c1fd4bb61aa6"/>
    <x v="4"/>
    <m/>
    <s v="RV01_MSE"/>
    <s v="COUNCIL: MUNICIPAL SERVICES: ELECTRICITY"/>
    <n v="1000"/>
    <s v="ADM &amp; HO"/>
    <n v="75000"/>
    <n v="78000"/>
    <n v="81000"/>
  </r>
  <r>
    <n v="404294"/>
    <s v="COMMUNITY SERVICES"/>
    <s v="MNT &amp; ADMIN - FIRE"/>
    <s v="3.2 - Public Safety, Emergency Services and Enforcement"/>
    <s v="Function:Public Safety:Non-core Function:Fire Fighting and Protection"/>
    <s v="O/404294.JAH.000"/>
    <s v="MSE:AH:MRC:MUNICIPAL RUNNING COST"/>
    <s v="4294JAH000"/>
    <s v="MSE:AH:MRC:MUNICIPAL RUNNING COST"/>
    <s v="Function:Public Safety:Non-core Function:Fire Fighting and Protection"/>
    <n v="4500460000"/>
    <s v="OC:PRINTING. PUBLICATIONS AND BOOKS"/>
    <s v="46fc8d46-1ab0-497d-a8de-d956cc315b74"/>
    <x v="4"/>
    <m/>
    <s v="RV01_MSE"/>
    <s v="COUNCIL: MUNICIPAL SERVICES: ELECTRICITY"/>
    <n v="1000"/>
    <s v="ADM &amp; HO"/>
    <n v="84500"/>
    <n v="90000"/>
    <n v="98000"/>
  </r>
  <r>
    <n v="404294"/>
    <s v="COMMUNITY SERVICES"/>
    <s v="MNT &amp; ADMIN - FIRE"/>
    <s v="3.2 - Public Safety, Emergency Services and Enforcement"/>
    <s v="Function:Public Safety:Non-core Function:Fire Fighting and Protection"/>
    <s v="O/404294.BAH.000"/>
    <s v="LEVS:AH:MRC:MUNICIPAL RUNNING COST"/>
    <s v="4294BAH000"/>
    <s v="LEVS:AH:MRC:MUNICIPAL RUNNING COST"/>
    <s v="Function:Public Safety:Non-core Function:Fire Fighting and Protection"/>
    <n v="4500411000"/>
    <s v="INSURANCE UNDERWRITING- PREMIUMS"/>
    <s v="bfbf874d-a9e4-4a02-ac45-bf4094fb6ee9"/>
    <x v="4"/>
    <m/>
    <s v="RV01_LEVS"/>
    <s v="TAXES: PROPERTY RATES: LEVIES"/>
    <n v="1000"/>
    <s v="ADM &amp; HO"/>
    <n v="93544.920000000027"/>
    <n v="98222.166000000027"/>
    <n v="103133.27430000003"/>
  </r>
  <r>
    <n v="404294"/>
    <s v="COMMUNITY SERVICES"/>
    <s v="MNT &amp; ADMIN - FIRE"/>
    <s v="3.2 - Public Safety, Emergency Services and Enforcement"/>
    <s v="Function:Public Safety:Non-core Function:Fire Fighting and Protection"/>
    <s v="O/404294.JAH.X19"/>
    <s v="&quot;MSE:AH:TWS:CAPBUIL:W/SH"/>
    <s v="4294JAHX19"/>
    <s v="&quot;MSE:AH:TWS:CAPBUIL:W/SH"/>
    <s v="Function:Public Safety:Non-core Function:Fire Fighting and Protection"/>
    <n v="4550000000"/>
    <s v="S&amp;T-DOMESTIC-ACCOMMODATION"/>
    <s v="e598c3b8-3c45-4b44-a92c-e22bb6225498"/>
    <x v="4"/>
    <m/>
    <s v="RV01_MSE"/>
    <s v="COUNCIL: MUNICIPAL SERVICES: ELECTRICITY"/>
    <n v="1000"/>
    <s v="ADM &amp; HO"/>
    <n v="95800"/>
    <n v="99000"/>
    <n v="99500"/>
  </r>
  <r>
    <n v="404294"/>
    <s v="COMMUNITY SERVICES"/>
    <s v="MNT &amp; ADMIN - FIRE"/>
    <s v="3.2 - Public Safety, Emergency Services and Enforcement"/>
    <s v="Function:Public Safety:Non-core Function:Fire Fighting and Protection"/>
    <s v="O/404294.JAH.X19"/>
    <s v="&quot;MSE:AH:TWS:CAPBUIL:W/SH"/>
    <s v="4294JAHX19"/>
    <s v="&quot;MSE:AH:TWS:CAPBUIL:W/SH"/>
    <s v="Function:Public Safety:Non-core Function:Fire Fighting and Protection"/>
    <n v="4550006000"/>
    <s v="S&amp;T-DOMESTIC-OWN TRANSPORT"/>
    <s v="61acaf9b-3176-43fd-b290-2701b18f617f"/>
    <x v="4"/>
    <m/>
    <s v="RV01_MSE"/>
    <s v="COUNCIL: MUNICIPAL SERVICES: ELECTRICITY"/>
    <n v="1000"/>
    <s v="ADM &amp; HO"/>
    <n v="180000"/>
    <n v="192000"/>
    <n v="192000"/>
  </r>
  <r>
    <n v="404294"/>
    <s v="COMMUNITY SERVICES"/>
    <s v="MNT &amp; ADMIN - FIRE"/>
    <s v="3.2 - Public Safety, Emergency Services and Enforcement"/>
    <s v="Function:Public Safety:Non-core Function:Fire Fighting and Protection"/>
    <s v="O/404294.E5H.000"/>
    <s v="CBR02:AH:MUNICIPAL RUNNING COSTS"/>
    <s v="4294E5H000"/>
    <s v="CBR02:AH:MUNICIPAL RUNNING COSTS"/>
    <s v="Function:Public Safety:Non-core Function:Fire Fighting and Protection"/>
    <n v="4500410000"/>
    <s v="INSURANCE UNDERWRITING- INSURANCE CLAIMS"/>
    <s v="8d16c3d1-e035-45d7-9fc7-4b9e5162752b"/>
    <x v="4"/>
    <m/>
    <s v="CB01_CBR02"/>
    <s v="CASH BACKED RESERVES: SELF INSURANCE"/>
    <n v="1000"/>
    <s v="ADM &amp; HO"/>
    <n v="361533"/>
    <n v="379609.65"/>
    <n v="398590.13250000007"/>
  </r>
  <r>
    <n v="404294"/>
    <s v="COMMUNITY SERVICES"/>
    <s v="MNT &amp; ADMIN - FIRE"/>
    <s v="3.2 - Public Safety, Emergency Services and Enforcement"/>
    <s v="Function:Public Safety:Non-core Function:Fire Fighting and Protection"/>
    <s v="O/404294.JAH.000"/>
    <s v="MSE:AH:MRC:MUNICIPAL RUNNING COST"/>
    <s v="4294JAH000"/>
    <s v="MSE:AH:MRC:MUNICIPAL RUNNING COST"/>
    <s v="Function:Public Safety:Non-core Function:Fire Fighting and Protection"/>
    <n v="4700004000"/>
    <s v="OPERATING LEASES:MACHINERY &amp; EQUIP."/>
    <s v="fdab7dda-85b3-42d8-9f92-146c102c61d4"/>
    <x v="4"/>
    <m/>
    <s v="RV01_MSE"/>
    <s v="COUNCIL: MUNICIPAL SERVICES: ELECTRICITY"/>
    <n v="1000"/>
    <s v="ADM &amp; HO"/>
    <n v="236364"/>
    <n v="255000"/>
    <n v="267500"/>
  </r>
  <r>
    <n v="404294"/>
    <s v="COMMUNITY SERVICES"/>
    <s v="MNT &amp; ADMIN - FIRE"/>
    <s v="3.2 - Public Safety, Emergency Services and Enforcement"/>
    <s v="Function:Public Safety:Non-core Function:Fire Fighting and Protection"/>
    <s v="O/404294.JAH.000"/>
    <s v="MSE:AH:MRC:MUNICIPAL RUNNING COST"/>
    <s v="4294JAH000"/>
    <s v="MSE:AH:MRC:MUNICIPAL RUNNING COST"/>
    <s v="Function:Public Safety:Non-core Function:Fire Fighting and Protection"/>
    <n v="4560100000"/>
    <s v="UNIFORM &amp; PROTECTIVE CLOTHING"/>
    <s v="b97a40d5-b8be-4b7c-a935-254863475da6"/>
    <x v="4"/>
    <m/>
    <s v="RV01_MSE"/>
    <s v="COUNCIL: MUNICIPAL SERVICES: ELECTRICITY"/>
    <n v="1000"/>
    <s v="ADM &amp; HO"/>
    <n v="375000"/>
    <n v="390000"/>
    <n v="415000"/>
  </r>
  <r>
    <n v="404294"/>
    <s v="COMMUNITY SERVICES"/>
    <s v="MNT &amp; ADMIN - FIRE"/>
    <s v="3.2 - Public Safety, Emergency Services and Enforcement"/>
    <s v="Function:Public Safety:Non-core Function:Fire Fighting and Protection"/>
    <s v="O/404294.JAH.X19"/>
    <s v="&quot;MSE:AH:TWS:CAPBUIL:W/SH"/>
    <s v="4294JAHX19"/>
    <s v="&quot;MSE:AH:TWS:CAPBUIL:W/SH"/>
    <s v="Function:Public Safety:Non-core Function:Fire Fighting and Protection"/>
    <n v="4500422010"/>
    <s v="LEARNERSHIPS"/>
    <s v="08e3e6ec-ab46-4c1b-8cd0-0b11a5b558c8"/>
    <x v="4"/>
    <m/>
    <s v="RV01_MSE"/>
    <s v="COUNCIL: MUNICIPAL SERVICES: ELECTRICITY"/>
    <n v="1000"/>
    <s v="ADM &amp; HO"/>
    <n v="808000"/>
    <n v="2000000"/>
    <n v="2200000"/>
  </r>
  <r>
    <n v="404295"/>
    <s v="COMMUNITY SERVICES"/>
    <s v="FIRE PREVENTION"/>
    <s v="3.2 - Public Safety, Emergency Services and Enforcement"/>
    <s v="Function:Public Safety:Non-core Function:Fire Fighting and Protection"/>
    <s v="O/404295.BAH.000"/>
    <s v="LEVS:AH:MRC:MUNICIPAL RUNNING COST"/>
    <s v="4295BAH000"/>
    <s v="LEVS:AH:MRC:MUNICIPAL RUNNING COST"/>
    <s v="Function:Public Safety:Non-core Function:Fire Fighting and Protection"/>
    <n v="4500411000"/>
    <s v="INSURANCE UNDERWRITING- PREMIUMS"/>
    <s v="bfbf874d-a9e4-4a02-ac45-bf4094fb6ee9"/>
    <x v="4"/>
    <m/>
    <s v="RV01_LEVS"/>
    <s v="TAXES: PROPERTY RATES: LEVIES"/>
    <n v="1000"/>
    <s v="ADM &amp; HO"/>
    <n v="1332.96"/>
    <n v="1399.6080000000002"/>
    <n v="1469.5884000000003"/>
  </r>
  <r>
    <n v="404295"/>
    <s v="COMMUNITY SERVICES"/>
    <s v="FIRE PREVENTION"/>
    <s v="3.2 - Public Safety, Emergency Services and Enforcement"/>
    <s v="Function:Public Safety:Non-core Function:Fire Fighting and Protection"/>
    <s v="O/404295.JAH.000"/>
    <s v="MSE:AH:MRC:MUNICIPAL RUNNING COST"/>
    <s v="4295JAH000"/>
    <s v="MSE:AH:MRC:MUNICIPAL RUNNING COST"/>
    <s v="Function:Public Safety:Non-core Function:Fire Fighting and Protection"/>
    <n v="4550001000"/>
    <s v="S&amp;T-DOMESTIC-DAILY ALLOWANCE"/>
    <s v="fd03dca7-ea15-4293-9ab3-1da45074ec7c"/>
    <x v="4"/>
    <m/>
    <s v="RV01_MSE"/>
    <s v="COUNCIL: MUNICIPAL SERVICES: ELECTRICITY"/>
    <n v="1000"/>
    <s v="ADM &amp; HO"/>
    <n v="20000"/>
    <n v="20000"/>
    <n v="20000"/>
  </r>
  <r>
    <n v="404295"/>
    <s v="COMMUNITY SERVICES"/>
    <s v="FIRE PREVENTION"/>
    <s v="3.2 - Public Safety, Emergency Services and Enforcement"/>
    <s v="Function:Public Safety:Non-core Function:Fire Fighting and Protection"/>
    <s v="O/404295.JAH.X19"/>
    <s v="&quot;MSE:AH:TWS:CAPBUIL:W/SH"/>
    <s v="4295JAHX19"/>
    <s v="&quot;MSE:AH:TWS:CAPBUIL:W/SH"/>
    <s v="Function:Public Safety:Non-core Function:Fire Fighting and Protection"/>
    <n v="4550006000"/>
    <s v="S&amp;T-DOMESTIC-OWN TRANSPORT"/>
    <s v="61acaf9b-3176-43fd-b290-2701b18f617f"/>
    <x v="4"/>
    <m/>
    <s v="RV01_MSE"/>
    <s v="COUNCIL: MUNICIPAL SERVICES: ELECTRICITY"/>
    <n v="1000"/>
    <s v="ADM &amp; HO"/>
    <m/>
    <m/>
    <m/>
  </r>
  <r>
    <n v="404296"/>
    <s v="COMMUNITY SERVICES"/>
    <s v="COMMUNICATION CENTRE"/>
    <s v="3.2 - Public Safety, Emergency Services and Enforcement"/>
    <s v="Function:Public Safety:Non-core Function:Fire Fighting and Protection"/>
    <s v="O/404296.BAH.000"/>
    <s v="LEVS:AH:MRC:MUNICIPAL RUNNING COST"/>
    <s v="4296BAH000"/>
    <s v="LEVS:AH:MRC:MUNICIPAL RUNNING COST"/>
    <s v="Function:Public Safety:Non-core Function:Fire Fighting and Protection"/>
    <n v="4500411000"/>
    <s v="INSURANCE UNDERWRITING- PREMIUMS"/>
    <s v="bfbf874d-a9e4-4a02-ac45-bf4094fb6ee9"/>
    <x v="4"/>
    <m/>
    <s v="RV01_LEVS"/>
    <s v="TAXES: PROPERTY RATES: LEVIES"/>
    <n v="1000"/>
    <s v="ADM &amp; HO"/>
    <n v="1821"/>
    <n v="1912.0500000000002"/>
    <n v="2007.6525000000004"/>
  </r>
  <r>
    <n v="404296"/>
    <s v="COMMUNITY SERVICES"/>
    <s v="COMMUNICATION CENTRE"/>
    <s v="3.2 - Public Safety, Emergency Services and Enforcement"/>
    <s v="Function:Public Safety:Non-core Function:Fire Fighting and Protection"/>
    <s v="O/404296.JAH.000"/>
    <s v="MSE:AH:MRC:MUNICIPAL RUNNING COST"/>
    <s v="4296JAH000"/>
    <s v="MSE:AH:MRC:MUNICIPAL RUNNING COST"/>
    <s v="Function:Public Safety:Non-core Function:Fire Fighting and Protection"/>
    <n v="4500454020"/>
    <s v="TRAVEL AGENCY FEES"/>
    <s v="ef69d195-9e57-407c-9c8e-5a2f07eb2b94"/>
    <x v="4"/>
    <m/>
    <s v="RV01_MSE"/>
    <s v="COUNCIL: MUNICIPAL SERVICES: ELECTRICITY"/>
    <n v="1000"/>
    <s v="ADM &amp; HO"/>
    <n v="15000"/>
    <n v="18000"/>
    <n v="20000"/>
  </r>
  <r>
    <n v="404296"/>
    <s v="COMMUNITY SERVICES"/>
    <s v="COMMUNICATION CENTRE"/>
    <s v="3.2 - Public Safety, Emergency Services and Enforcement"/>
    <s v="Function:Public Safety:Non-core Function:Fire Fighting and Protection"/>
    <s v="O/404296.JAH.X19"/>
    <s v="&quot;MSE:AH:TWS:CAPBUIL:W/SH"/>
    <s v="4296JAHX19"/>
    <s v="&quot;MSE:AH:TWS:CAPBUIL:W/SH"/>
    <s v="Function:Public Safety:Non-core Function:Fire Fighting and Protection"/>
    <n v="4550004000"/>
    <s v="S&amp;T-DOMESTIC-CAR RENTAL"/>
    <s v="2a922f34-70d6-4fa2-9b4e-c723bb0b9589"/>
    <x v="4"/>
    <m/>
    <s v="RV01_MSE"/>
    <s v="COUNCIL: MUNICIPAL SERVICES: ELECTRICITY"/>
    <n v="1000"/>
    <s v="ADM &amp; HO"/>
    <n v="25000"/>
    <n v="25000"/>
    <n v="25000"/>
  </r>
  <r>
    <n v="404296"/>
    <s v="COMMUNITY SERVICES"/>
    <s v="COMMUNICATION CENTRE"/>
    <s v="3.2 - Public Safety, Emergency Services and Enforcement"/>
    <s v="Function:Public Safety:Non-core Function:Fire Fighting and Protection"/>
    <s v="O/404296.JAH.X19"/>
    <s v="&quot;MSE:AH:TWS:CAPBUIL:W/SH"/>
    <s v="4296JAHX19"/>
    <s v="&quot;MSE:AH:TWS:CAPBUIL:W/SH"/>
    <s v="Function:Public Safety:Non-core Function:Fire Fighting and Protection"/>
    <n v="4550006000"/>
    <s v="S&amp;T-DOMESTIC-OWN TRANSPORT"/>
    <s v="61acaf9b-3176-43fd-b290-2701b18f617f"/>
    <x v="4"/>
    <m/>
    <s v="RV01_MSE"/>
    <s v="COUNCIL: MUNICIPAL SERVICES: ELECTRICITY"/>
    <n v="1000"/>
    <s v="ADM &amp; HO"/>
    <n v="156000"/>
    <n v="180000"/>
    <n v="192000"/>
  </r>
  <r>
    <n v="404296"/>
    <s v="COMMUNITY SERVICES"/>
    <s v="COMMUNICATION CENTRE"/>
    <s v="3.2 - Public Safety, Emergency Services and Enforcement"/>
    <s v="Function:Public Safety:Non-core Function:Fire Fighting and Protection"/>
    <s v="O/404296.JAH.000"/>
    <s v="MSE:AH:MRC:MUNICIPAL RUNNING COST"/>
    <s v="4296JAH000"/>
    <s v="MSE:AH:MRC:MUNICIPAL RUNNING COST"/>
    <s v="Function:Public Safety:Non-core Function:Fire Fighting and Protection"/>
    <n v="4500170000"/>
    <s v="COMMUNICATION:CELLULAR CONTRACT"/>
    <s v="c0330128-daa7-458d-ac9c-db190103500c"/>
    <x v="4"/>
    <m/>
    <s v="RV01_MSE"/>
    <s v="COUNCIL: MUNICIPAL SERVICES: ELECTRICITY"/>
    <n v="1000"/>
    <s v="ADM &amp; HO"/>
    <n v="348000"/>
    <n v="348000"/>
    <n v="348000"/>
  </r>
  <r>
    <n v="404296"/>
    <s v="COMMUNITY SERVICES"/>
    <s v="COMMUNICATION CENTRE"/>
    <s v="3.2 - Public Safety, Emergency Services and Enforcement"/>
    <s v="Function:Public Safety:Non-core Function:Fire Fighting and Protection"/>
    <s v="O/404296.JAH.000"/>
    <s v="MSE:AH:MRC:MUNICIPAL RUNNING COST"/>
    <s v="4296JAH000"/>
    <s v="MSE:AH:MRC:MUNICIPAL RUNNING COST"/>
    <s v="Function:Public Safety:Non-core Function:Fire Fighting and Protection"/>
    <n v="4500306000"/>
    <s v="EXT.COMPUTER SERVICE:SOFTWARE LICENCES-G"/>
    <s v="61183e74-16b1-46ba-89d7-6aa72cfafe60"/>
    <x v="4"/>
    <m/>
    <s v="RV01_MSE"/>
    <s v="COUNCIL: MUNICIPAL SERVICES: ELECTRICITY"/>
    <n v="1000"/>
    <s v="ADM &amp; HO"/>
    <n v="480000"/>
    <n v="525000"/>
    <n v="555000"/>
  </r>
  <r>
    <n v="404297"/>
    <s v="COMMUNITY SERVICES"/>
    <s v="TRAINING"/>
    <s v="3.2 - Public Safety, Emergency Services and Enforcement"/>
    <s v="Function:Public Safety:Non-core Function:Fire Fighting and Protection"/>
    <s v="O/404297.BAH.000"/>
    <s v="LEVS:AH:MRC:MUNICIPAL RUNNING COST"/>
    <s v="4297BAH000"/>
    <s v="LEVS:AH:MRC:MUNICIPAL RUNNING COST"/>
    <s v="Function:Public Safety:Non-core Function:Fire Fighting and Protection"/>
    <n v="4500411000"/>
    <s v="INSURANCE UNDERWRITING- PREMIUMS"/>
    <s v="bfbf874d-a9e4-4a02-ac45-bf4094fb6ee9"/>
    <x v="4"/>
    <m/>
    <s v="RV01_LEVS"/>
    <s v="TAXES: PROPERTY RATES: LEVIES"/>
    <n v="1000"/>
    <s v="ADM &amp; HO"/>
    <n v="738"/>
    <n v="774.9"/>
    <n v="813.64499999999998"/>
  </r>
  <r>
    <n v="404297"/>
    <s v="COMMUNITY SERVICES"/>
    <s v="TRAINING"/>
    <s v="3.2 - Public Safety, Emergency Services and Enforcement"/>
    <s v="Function:Public Safety:Non-core Function:Fire Fighting and Protection"/>
    <s v="O/404297.JAH.000"/>
    <s v="MSE:AH:MRC:MUNICIPAL RUNNING COST"/>
    <s v="4297JAH000"/>
    <s v="MSE:AH:MRC:MUNICIPAL RUNNING COST"/>
    <s v="Function:Public Safety:Non-core Function:Fire Fighting and Protection"/>
    <n v="4550001000"/>
    <s v="S&amp;T-DOMESTIC-DAILY ALLOWANCE"/>
    <s v="fd03dca7-ea15-4293-9ab3-1da45074ec7c"/>
    <x v="4"/>
    <m/>
    <s v="RV01_MSE"/>
    <s v="COUNCIL: MUNICIPAL SERVICES: ELECTRICITY"/>
    <n v="1000"/>
    <s v="ADM &amp; HO"/>
    <n v="5800"/>
    <n v="9000"/>
    <n v="15000"/>
  </r>
  <r>
    <n v="404297"/>
    <s v="COMMUNITY SERVICES"/>
    <s v="TRAINING"/>
    <s v="3.2 - Public Safety, Emergency Services and Enforcement"/>
    <s v="Function:Public Safety:Non-core Function:Fire Fighting and Protection"/>
    <s v="O/404297.JAH.X19"/>
    <s v="&quot;MSE:AH:TWS:CAPBUIL:W/SH"/>
    <s v="4297JAHX19"/>
    <s v="&quot;MSE:AH:TWS:CAPBUIL:W/SH"/>
    <s v="Function:Public Safety:Non-core Function:Fire Fighting and Protection"/>
    <n v="4550006000"/>
    <s v="S&amp;T-DOMESTIC-OWN TRANSPORT"/>
    <s v="61acaf9b-3176-43fd-b290-2701b18f617f"/>
    <x v="4"/>
    <m/>
    <s v="RV01_MSE"/>
    <s v="COUNCIL: MUNICIPAL SERVICES: ELECTRICITY"/>
    <n v="1000"/>
    <s v="ADM &amp; HO"/>
    <n v="180000"/>
    <n v="192000"/>
    <n v="19200"/>
  </r>
  <r>
    <n v="404298"/>
    <s v="COMMUNITY SERVICES"/>
    <s v="WORKSHOP"/>
    <s v="3.2 - Public Safety, Emergency Services and Enforcement"/>
    <s v="Function:Public Safety:Non-core Function:Fire Fighting and Protection"/>
    <s v="O/404298.BAH.000"/>
    <s v="LEVS:AH:MRC:MUNICIPAL RUNNING COST"/>
    <s v="4298BAH000"/>
    <s v="LEVS:AH:MRC:MUNICIPAL RUNNING COST"/>
    <s v="Function:Public Safety:Non-core Function:Fire Fighting and Protection"/>
    <n v="4500411000"/>
    <s v="INSURANCE UNDERWRITING- PREMIUMS"/>
    <s v="bfbf874d-a9e4-4a02-ac45-bf4094fb6ee9"/>
    <x v="4"/>
    <m/>
    <s v="RV01_LEVS"/>
    <s v="TAXES: PROPERTY RATES: LEVIES"/>
    <n v="1000"/>
    <s v="ADM &amp; HO"/>
    <n v="42048.960000000014"/>
    <n v="44151.408000000018"/>
    <n v="46358.978400000022"/>
  </r>
  <r>
    <n v="404299"/>
    <s v="COMMUNITY SERVICES"/>
    <s v="EDENDALE"/>
    <s v="3.2 - Public Safety, Emergency Services and Enforcement"/>
    <s v="Function:Public Safety:Non-core Function:Fire Fighting and Protection"/>
    <s v="O/404299.BAH.000"/>
    <s v="LEVS:AH:MRC:MUNICIPAL RUNNING COST"/>
    <s v="4299BAH000"/>
    <s v="LEVS:AH:MRC:MUNICIPAL RUNNING COST"/>
    <s v="Function:Public Safety:Non-core Function:Fire Fighting and Protection"/>
    <n v="4500411000"/>
    <s v="INSURANCE UNDERWRITING- PREMIUMS"/>
    <s v="bfbf874d-a9e4-4a02-ac45-bf4094fb6ee9"/>
    <x v="4"/>
    <m/>
    <s v="RV01_LEVS"/>
    <s v="TAXES: PROPERTY RATES: LEVIES"/>
    <n v="1000"/>
    <s v="ADM &amp; HO"/>
    <n v="739.91999999999973"/>
    <n v="776.91599999999971"/>
    <n v="815.76179999999977"/>
  </r>
  <r>
    <n v="404301"/>
    <s v="COMMUNITY SERVICES"/>
    <s v="CANTEEN"/>
    <s v="3.2 - Public Safety, Emergency Services and Enforcement"/>
    <s v="Function:Public Safety:Non-core Function:Fire Fighting and Protection"/>
    <s v="O/404301.BAH.000"/>
    <s v="LEVS:AH:MRC:MUNICIPAL RUNNING COST"/>
    <s v="4301BAH000"/>
    <s v="LEVS:AH:MRC:MUNICIPAL RUNNING COST"/>
    <s v="Function:Public Safety:Non-core Function:Fire Fighting and Protection"/>
    <n v="4500411000"/>
    <s v="INSURANCE UNDERWRITING- PREMIUMS"/>
    <s v="bfbf874d-a9e4-4a02-ac45-bf4094fb6ee9"/>
    <x v="4"/>
    <m/>
    <s v="RV01_LEVS"/>
    <s v="TAXES: PROPERTY RATES: LEVIES"/>
    <n v="1000"/>
    <s v="ADM &amp; HO"/>
    <n v="175.92"/>
    <n v="184.71600000000001"/>
    <n v="193.95180000000002"/>
  </r>
  <r>
    <n v="404302"/>
    <s v="COMMUNITY SERVICES"/>
    <s v="OPERATIONS"/>
    <s v="3.2 - Public Safety, Emergency Services and Enforcement"/>
    <s v="Function:Public Safety:Non-core Function:Fire Fighting and Protection"/>
    <s v="O/404302.BAH.000"/>
    <s v="LEVS:AH:MRC:MUNICIPAL RUNNING COST"/>
    <s v="4302BAH000"/>
    <s v="LEVS:AH:MRC:MUNICIPAL RUNNING COST"/>
    <s v="Function:Public Safety:Non-core Function:Fire Fighting and Protection"/>
    <n v="4500411000"/>
    <s v="INSURANCE UNDERWRITING- PREMIUMS"/>
    <s v="bfbf874d-a9e4-4a02-ac45-bf4094fb6ee9"/>
    <x v="4"/>
    <m/>
    <s v="RV01_LEVS"/>
    <s v="TAXES: PROPERTY RATES: LEVIES"/>
    <n v="1000"/>
    <s v="ADM &amp; HO"/>
    <n v="19689.96"/>
    <n v="20674.457999999999"/>
    <n v="21708.180899999999"/>
  </r>
  <r>
    <n v="404302"/>
    <s v="COMMUNITY SERVICES"/>
    <s v="OPERATIONS"/>
    <s v="3.2 - Public Safety, Emergency Services and Enforcement"/>
    <s v="Function:Public Safety:Non-core Function:Fire Fighting and Protection"/>
    <s v="O/404302.JAH.000"/>
    <s v="MSE:AH:MRC:MUNICIPAL RUNNING COST"/>
    <s v="4302JAH000"/>
    <s v="MSE:AH:MRC:MUNICIPAL RUNNING COST"/>
    <s v="Function:Public Safety:Non-core Function:Fire Fighting and Protection"/>
    <n v="4550001000"/>
    <s v="S&amp;T-DOMESTIC-DAILY ALLOWANCE"/>
    <s v="fd03dca7-ea15-4293-9ab3-1da45074ec7c"/>
    <x v="4"/>
    <m/>
    <s v="RV01_MSE"/>
    <s v="COUNCIL: MUNICIPAL SERVICES: ELECTRICITY"/>
    <n v="1000"/>
    <s v="ADM &amp; HO"/>
    <n v="20000"/>
    <n v="25000"/>
    <n v="28000"/>
  </r>
  <r>
    <n v="404302"/>
    <s v="COMMUNITY SERVICES"/>
    <s v="OPERATIONS"/>
    <s v="3.2 - Public Safety, Emergency Services and Enforcement"/>
    <s v="Function:Public Safety:Non-core Function:Fire Fighting and Protection"/>
    <s v="O/404302.JAH.000"/>
    <s v="MSE:AH:MRC:MUNICIPAL RUNNING COST"/>
    <s v="4302JAH000"/>
    <s v="MSE:AH:MRC:MUNICIPAL RUNNING COST"/>
    <s v="Function:Public Safety:Non-core Function:Fire Fighting and Protection"/>
    <n v="4500170000"/>
    <s v="COMMUNICATION:CELLULAR CONTRACT"/>
    <s v="c0330128-daa7-458d-ac9c-db190103500c"/>
    <x v="4"/>
    <m/>
    <s v="RV01_MSE"/>
    <s v="COUNCIL: MUNICIPAL SERVICES: ELECTRICITY"/>
    <n v="1000"/>
    <s v="ADM &amp; HO"/>
    <n v="191628"/>
    <n v="191628"/>
    <n v="191628"/>
  </r>
  <r>
    <n v="404302"/>
    <s v="COMMUNITY SERVICES"/>
    <s v="OPERATIONS"/>
    <s v="3.2 - Public Safety, Emergency Services and Enforcement"/>
    <s v="Function:Public Safety:Non-core Function:Fire Fighting and Protection"/>
    <s v="O/404302.JAH.X19"/>
    <s v="&quot;MSE:AH:TWS:CAPBUIL:W/SH"/>
    <s v="4302JAHX19"/>
    <s v="&quot;MSE:AH:TWS:CAPBUIL:W/SH"/>
    <s v="Function:Public Safety:Non-core Function:Fire Fighting and Protection"/>
    <n v="4550006000"/>
    <s v="S&amp;T-DOMESTIC-OWN TRANSPORT"/>
    <s v="61acaf9b-3176-43fd-b290-2701b18f617f"/>
    <x v="4"/>
    <m/>
    <s v="RV01_MSE"/>
    <s v="COUNCIL: MUNICIPAL SERVICES: ELECTRICITY"/>
    <n v="1000"/>
    <s v="ADM &amp; HO"/>
    <n v="360000"/>
    <n v="360000"/>
    <n v="360000"/>
  </r>
  <r>
    <n v="404325"/>
    <s v="COMMUNITY SERVICES"/>
    <s v="ADMIN - TRAFFIC"/>
    <s v="3.2 - Public Safety, Emergency Services and Enforcement"/>
    <s v="Function:Road Transport:Core Function:Police Forces, Traffic and Street Parking Control"/>
    <s v="O/404325.JAH.000"/>
    <s v="MSE:AH:MRC:MUNICIPAL RUNNING COST"/>
    <s v="4325JAH000"/>
    <s v="MSE:AH:MRC:MUNICIPAL RUNNING COST"/>
    <s v="Function:Road Transport:Core Function:Police Forces, Traffic and Street Parking Control"/>
    <n v="4500150000"/>
    <s v="CATERING MUNICIPAL ACTIVITIES"/>
    <s v="ddde6a75-7115-45cb-bbb7-14b8a3c46fe3"/>
    <x v="4"/>
    <m/>
    <s v="RV01_MSE"/>
    <s v="COUNCIL: MUNICIPAL SERVICES: ELECTRICITY"/>
    <n v="1000"/>
    <s v="ADM &amp; HO"/>
    <n v="2942.8799999999992"/>
    <n v="3500"/>
    <n v="4500"/>
  </r>
  <r>
    <n v="404325"/>
    <s v="COMMUNITY SERVICES"/>
    <s v="ADMIN - TRAFFIC"/>
    <s v="3.2 - Public Safety, Emergency Services and Enforcement"/>
    <s v="Function:Road Transport:Core Function:Police Forces, Traffic and Street Parking Control"/>
    <s v="O/404325.BAH.000"/>
    <s v="LEVS:AH:MRC:MUNICIPAL RUNNING COST"/>
    <s v="4325BAH000"/>
    <s v="LEVS:AH:MRC:MUNICIPAL RUNNING COST"/>
    <s v="Function:Road Transport:Core Function:Police Forces, Traffic and Street Parking Control"/>
    <n v="4500411000"/>
    <s v="INSURANCE UNDERWRITING- PREMIUMS"/>
    <s v="bfbf874d-a9e4-4a02-ac45-bf4094fb6ee9"/>
    <x v="4"/>
    <m/>
    <s v="RV01_LEVS"/>
    <s v="TAXES: PROPERTY RATES: LEVIES"/>
    <n v="1000"/>
    <s v="ADM &amp; HO"/>
    <n v="3024.9599999999996"/>
    <n v="3176.2079999999996"/>
    <n v="3335.0183999999999"/>
  </r>
  <r>
    <n v="404325"/>
    <s v="COMMUNITY SERVICES"/>
    <s v="ADMIN - TRAFFIC"/>
    <s v="3.2 - Public Safety, Emergency Services and Enforcement"/>
    <s v="Function:Road Transport:Core Function:Police Forces, Traffic and Street Parking Control"/>
    <s v="O/404325.JAH.000"/>
    <s v="MSE:AH:MRC:MUNICIPAL RUNNING COST"/>
    <s v="4325JAH000"/>
    <s v="MSE:AH:MRC:MUNICIPAL RUNNING COST"/>
    <s v="Function:Road Transport:Core Function:Police Forces, Traffic and Street Parking Control"/>
    <n v="4500454020"/>
    <s v="TRAVEL AGENCY FEES"/>
    <s v="ef69d195-9e57-407c-9c8e-5a2f07eb2b94"/>
    <x v="4"/>
    <m/>
    <s v="RV01_MSE"/>
    <s v="COUNCIL: MUNICIPAL SERVICES: ELECTRICITY"/>
    <n v="1000"/>
    <s v="ADM &amp; HO"/>
    <n v="5478"/>
    <n v="6500"/>
    <n v="7000"/>
  </r>
  <r>
    <n v="404325"/>
    <s v="COMMUNITY SERVICES"/>
    <s v="ADMIN - TRAFFIC"/>
    <s v="3.2 - Public Safety, Emergency Services and Enforcement"/>
    <s v="Function:Road Transport:Core Function:Police Forces, Traffic and Street Parking Control"/>
    <s v="O/404325.JAH.000"/>
    <s v="MSE:AH:MRC:MUNICIPAL RUNNING COST"/>
    <s v="4325JAH000"/>
    <s v="MSE:AH:MRC:MUNICIPAL RUNNING COST"/>
    <s v="Function:Road Transport:Core Function:Police Forces, Traffic and Street Parking Control"/>
    <n v="4560100000"/>
    <s v="UNIFORM &amp; PROTECTIVE CLOTHING"/>
    <s v="b97a40d5-b8be-4b7c-a935-254863475da6"/>
    <x v="4"/>
    <m/>
    <s v="RV01_MSE"/>
    <s v="COUNCIL: MUNICIPAL SERVICES: ELECTRICITY"/>
    <n v="1000"/>
    <s v="ADM &amp; HO"/>
    <n v="6180"/>
    <n v="8000"/>
    <n v="8500"/>
  </r>
  <r>
    <n v="404325"/>
    <s v="COMMUNITY SERVICES"/>
    <s v="ADMIN - TRAFFIC"/>
    <s v="3.2 - Public Safety, Emergency Services and Enforcement"/>
    <s v="Function:Road Transport:Core Function:Police Forces, Traffic and Street Parking Control"/>
    <s v="O/404325.JAH.000"/>
    <s v="MSE:AH:MRC:MUNICIPAL RUNNING COST"/>
    <s v="4325JAH000"/>
    <s v="MSE:AH:MRC:MUNICIPAL RUNNING COST"/>
    <s v="Function:Road Transport:Core Function:Police Forces, Traffic and Street Parking Control"/>
    <n v="4500175000"/>
    <s v="COMMUNICATION:POSTAGE/STAMPS/FRANKING MACHINES"/>
    <s v="5890cecb-21cd-4f11-85cd-0b04db4bdfda"/>
    <x v="4"/>
    <m/>
    <s v="RV01_MSE"/>
    <s v="COUNCIL: MUNICIPAL SERVICES: ELECTRICITY"/>
    <n v="1000"/>
    <s v="ADM &amp; HO"/>
    <n v="11499.960000000001"/>
    <n v="15000"/>
    <n v="17000"/>
  </r>
  <r>
    <n v="404325"/>
    <s v="COMMUNITY SERVICES"/>
    <s v="ADMIN - TRAFFIC"/>
    <s v="3.2 - Public Safety, Emergency Services and Enforcement"/>
    <s v="Function:Road Transport:Core Function:Police Forces, Traffic and Street Parking Control"/>
    <s v="O/404325.JAH.X19"/>
    <s v="&quot;MSE:AH:TWS:CAPBUIL:W/SH"/>
    <s v="4325JAHX19"/>
    <s v="&quot;MSE:AH:TWS:CAPBUIL:W/SH"/>
    <s v="Function:Road Transport:Core Function:Police Forces, Traffic and Street Parking Control"/>
    <n v="4550000000"/>
    <s v="S&amp;T-DOMESTIC-ACCOMMODATION"/>
    <s v="e598c3b8-3c45-4b44-a92c-e22bb6225498"/>
    <x v="4"/>
    <m/>
    <s v="RV01_MSE"/>
    <s v="COUNCIL: MUNICIPAL SERVICES: ELECTRICITY"/>
    <n v="1000"/>
    <s v="ADM &amp; HO"/>
    <n v="19999.920000000002"/>
    <n v="35000"/>
    <n v="40000"/>
  </r>
  <r>
    <n v="404325"/>
    <s v="COMMUNITY SERVICES"/>
    <s v="ADMIN - TRAFFIC"/>
    <s v="3.2 - Public Safety, Emergency Services and Enforcement"/>
    <s v="Function:Road Transport:Core Function:Police Forces, Traffic and Street Parking Control"/>
    <s v="O/404325.JAH.000"/>
    <s v="MSE:AH:MRC:MUNICIPAL RUNNING COST"/>
    <s v="4325JAH000"/>
    <s v="MSE:AH:MRC:MUNICIPAL RUNNING COST"/>
    <s v="Function:Road Transport:Core Function:Police Forces, Traffic and Street Parking Control"/>
    <n v="4500181000"/>
    <s v="COMMUNICATION:TELEPHONE,FAX,TELEGRAPH"/>
    <s v="941ab780-cdfa-4842-bb68-a7f5ce3e333e"/>
    <x v="4"/>
    <m/>
    <s v="RV01_MSE"/>
    <s v="COUNCIL: MUNICIPAL SERVICES: ELECTRICITY"/>
    <n v="1000"/>
    <s v="ADM &amp; HO"/>
    <n v="19999.920000000002"/>
    <n v="40000"/>
    <n v="40000"/>
  </r>
  <r>
    <n v="404325"/>
    <s v="COMMUNITY SERVICES"/>
    <s v="ADMIN - TRAFFIC"/>
    <s v="3.2 - Public Safety, Emergency Services and Enforcement"/>
    <s v="Function:Road Transport:Core Function:Police Forces, Traffic and Street Parking Control"/>
    <s v="O/404325.JAH.X19"/>
    <s v="&quot;MSE:AH:TWS:CAPBUIL:W/SH"/>
    <s v="4325JAHX19"/>
    <s v="&quot;MSE:AH:TWS:CAPBUIL:W/SH"/>
    <s v="Function:Road Transport:Core Function:Police Forces, Traffic and Street Parking Control"/>
    <n v="4550008000"/>
    <s v="S&amp;T-DOMESTIC-PUBLIC TRANSPORT-AIR"/>
    <s v="69d006a8-c744-42ce-8df1-c1fd4bb61aa6"/>
    <x v="4"/>
    <m/>
    <s v="RV01_MSE"/>
    <s v="COUNCIL: MUNICIPAL SERVICES: ELECTRICITY"/>
    <n v="1000"/>
    <s v="ADM &amp; HO"/>
    <n v="19999.920000000002"/>
    <n v="30000"/>
    <n v="40000"/>
  </r>
  <r>
    <n v="404325"/>
    <s v="COMMUNITY SERVICES"/>
    <s v="ADMIN - TRAFFIC"/>
    <s v="3.2 - Public Safety, Emergency Services and Enforcement"/>
    <s v="Function:Road Transport:Core Function:Police Forces, Traffic and Street Parking Control"/>
    <s v="O/404325.JAH.X19"/>
    <s v="&quot;MSE:AH:TWS:CAPBUIL:W/SH"/>
    <s v="4325JAHX19"/>
    <s v="&quot;MSE:AH:TWS:CAPBUIL:W/SH"/>
    <s v="Function:Road Transport:Core Function:Police Forces, Traffic and Street Parking Control"/>
    <n v="4550004000"/>
    <s v="S&amp;T-DOMESTIC-CAR RENTAL"/>
    <s v="2a922f34-70d6-4fa2-9b4e-c723bb0b9589"/>
    <x v="4"/>
    <m/>
    <s v="RV01_MSE"/>
    <s v="COUNCIL: MUNICIPAL SERVICES: ELECTRICITY"/>
    <n v="1000"/>
    <s v="ADM &amp; HO"/>
    <n v="30000"/>
    <n v="50000"/>
    <n v="50000"/>
  </r>
  <r>
    <n v="404325"/>
    <s v="COMMUNITY SERVICES"/>
    <s v="ADMIN - TRAFFIC"/>
    <s v="3.2 - Public Safety, Emergency Services and Enforcement"/>
    <s v="Function:Road Transport:Core Function:Police Forces, Traffic and Street Parking Control"/>
    <s v="O/404325.JAH.000"/>
    <s v="MSE:AH:MRC:MUNICIPAL RUNNING COST"/>
    <s v="4325JAH000"/>
    <s v="MSE:AH:MRC:MUNICIPAL RUNNING COST"/>
    <s v="Function:Road Transport:Core Function:Police Forces, Traffic and Street Parking Control"/>
    <n v="4500453000"/>
    <s v="REG.FEES:SEMINARS/CONFERENCES/EVENTS:NATIONAL"/>
    <s v="81ddb85d-5ba0-413a-aea1-6a86b7ec19be"/>
    <x v="4"/>
    <m/>
    <s v="RV01_MSE"/>
    <s v="COUNCIL: MUNICIPAL SERVICES: ELECTRICITY"/>
    <n v="1000"/>
    <s v="ADM &amp; HO"/>
    <n v="49999.920000000013"/>
    <n v="65000"/>
    <n v="75000"/>
  </r>
  <r>
    <n v="404325"/>
    <s v="COMMUNITY SERVICES"/>
    <s v="ADMIN - TRAFFIC"/>
    <s v="3.2 - Public Safety, Emergency Services and Enforcement"/>
    <s v="Function:Road Transport:Core Function:Police Forces, Traffic and Street Parking Control"/>
    <s v="O/404325.JAH.000"/>
    <s v="MSE:AH:MRC:MUNICIPAL RUNNING COST"/>
    <s v="4325JAH000"/>
    <s v="MSE:AH:MRC:MUNICIPAL RUNNING COST"/>
    <s v="Function:Road Transport:Core Function:Police Forces, Traffic and Street Parking Control"/>
    <n v="4500160000"/>
    <s v="COMMISSION- THIRD PARTY VENDORS"/>
    <s v="151e5eed-dcda-4e02-9d34-0cb8295d53eb"/>
    <x v="4"/>
    <m/>
    <s v="RV01_MSE"/>
    <s v="COUNCIL: MUNICIPAL SERVICES: ELECTRICITY"/>
    <n v="1000"/>
    <s v="ADM &amp; HO"/>
    <n v="150000"/>
    <n v="160000"/>
    <n v="165000"/>
  </r>
  <r>
    <n v="404325"/>
    <s v="COMMUNITY SERVICES"/>
    <s v="ADMIN - TRAFFIC"/>
    <s v="3.2 - Public Safety, Emergency Services and Enforcement"/>
    <s v="Function:Road Transport:Core Function:Police Forces, Traffic and Street Parking Control"/>
    <s v="O/404325.JAH.000"/>
    <s v="MSE:AH:MRC:MUNICIPAL RUNNING COST"/>
    <s v="4325JAH000"/>
    <s v="MSE:AH:MRC:MUNICIPAL RUNNING COST"/>
    <s v="Function:Road Transport:Core Function:Police Forces, Traffic and Street Parking Control"/>
    <n v="4700004000"/>
    <s v="OPERATING LEASES:MACHINERY &amp; EQUIP."/>
    <s v="fdab7dda-85b3-42d8-9f92-146c102c61d4"/>
    <x v="4"/>
    <m/>
    <s v="RV01_MSE"/>
    <s v="COUNCIL: MUNICIPAL SERVICES: ELECTRICITY"/>
    <n v="1000"/>
    <s v="ADM &amp; HO"/>
    <n v="228659.76000000004"/>
    <n v="300000"/>
    <n v="350000"/>
  </r>
  <r>
    <n v="404325"/>
    <s v="COMMUNITY SERVICES"/>
    <s v="ADMIN - TRAFFIC"/>
    <s v="3.2 - Public Safety, Emergency Services and Enforcement"/>
    <s v="Function:Road Transport:Core Function:Police Forces, Traffic and Street Parking Control"/>
    <s v="O/404325.JAH.000"/>
    <s v="MSE:AH:MRC:MUNICIPAL RUNNING COST"/>
    <s v="4325JAH000"/>
    <s v="MSE:AH:MRC:MUNICIPAL RUNNING COST"/>
    <s v="Function:Road Transport:Core Function:Police Forces, Traffic and Street Parking Control"/>
    <n v="4500306000"/>
    <s v="EXT.COMPUTER SERVICE:SOFTWARE LICENCES-G"/>
    <s v="61183e74-16b1-46ba-89d7-6aa72cfafe60"/>
    <x v="4"/>
    <m/>
    <s v="RV01_MSE"/>
    <s v="COUNCIL: MUNICIPAL SERVICES: ELECTRICITY"/>
    <n v="1000"/>
    <s v="ADM &amp; HO"/>
    <n v="300000"/>
    <n v="350000"/>
    <n v="400000"/>
  </r>
  <r>
    <n v="404325"/>
    <s v="COMMUNITY SERVICES"/>
    <s v="ADMIN - TRAFFIC"/>
    <s v="3.2 - Public Safety, Emergency Services and Enforcement"/>
    <s v="Function:Road Transport:Core Function:Police Forces, Traffic and Street Parking Control"/>
    <s v="O/404325.JAH.000"/>
    <s v="MSE:AH:MRC:MUNICIPAL RUNNING COST"/>
    <s v="4325JAH000"/>
    <s v="MSE:AH:MRC:MUNICIPAL RUNNING COST"/>
    <s v="Function:Road Transport:Core Function:Police Forces, Traffic and Street Parking Control"/>
    <n v="4500460000"/>
    <s v="OC:PRINTING. PUBLICATIONS AND BOOKS"/>
    <s v="46fc8d46-1ab0-497d-a8de-d956cc315b74"/>
    <x v="4"/>
    <m/>
    <s v="RV01_MSE"/>
    <s v="COUNCIL: MUNICIPAL SERVICES: ELECTRICITY"/>
    <n v="1000"/>
    <s v="ADM &amp; HO"/>
    <n v="300000"/>
    <n v="350000"/>
    <n v="400000"/>
  </r>
  <r>
    <n v="404326"/>
    <s v="COMMUNITY SERVICES"/>
    <s v="PARKING METERS"/>
    <s v="3.2 - Public Safety, Emergency Services and Enforcement"/>
    <s v="Function:Road Transport:Core Function:Police Forces, Traffic and Street Parking Control"/>
    <s v="O/404326.JAH.000"/>
    <s v="MSE:AH:MRC:MUNICIPAL RUNNING COST"/>
    <s v="4326JAH000"/>
    <s v="MSE:AH:MRC:MUNICIPAL RUNNING COST"/>
    <s v="Function:Road Transport:Core Function:Police Forces, Traffic and Street Parking Control"/>
    <n v="4560100000"/>
    <s v="UNIFORM &amp; PROTECTIVE CLOTHING"/>
    <s v="b97a40d5-b8be-4b7c-a935-254863475da6"/>
    <x v="4"/>
    <m/>
    <s v="RV01_MSE"/>
    <s v="COUNCIL: MUNICIPAL SERVICES: ELECTRICITY"/>
    <n v="1000"/>
    <s v="ADM &amp; HO"/>
    <n v="21171"/>
    <n v="35000"/>
    <n v="37000"/>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500150000"/>
    <s v="CATERING MUNICIPAL ACTIVITIES"/>
    <s v="ddde6a75-7115-45cb-bbb7-14b8a3c46fe3"/>
    <x v="4"/>
    <m/>
    <s v="RV01_MSE"/>
    <s v="COUNCIL: MUNICIPAL SERVICES: ELECTRICITY"/>
    <n v="1000"/>
    <s v="ADM &amp; HO"/>
    <n v="4999.9199999999992"/>
    <n v="10000"/>
    <n v="25000"/>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500172000"/>
    <s v="COMMUNICATION:LICENCES"/>
    <s v="edff49ce-3990-45bb-bbf4-4887f139787c"/>
    <x v="4"/>
    <m/>
    <s v="RV01_MSE"/>
    <s v="COUNCIL: MUNICIPAL SERVICES: ELECTRICITY"/>
    <n v="1000"/>
    <s v="ADM &amp; HO"/>
    <n v="14602.92"/>
    <n v="25000"/>
    <n v="30000"/>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500181000"/>
    <s v="COMMUNICATION:TELEPHONE,FAX,TELEGRAPH"/>
    <s v="941ab780-cdfa-4842-bb68-a7f5ce3e333e"/>
    <x v="4"/>
    <m/>
    <s v="RV01_MSE"/>
    <s v="COUNCIL: MUNICIPAL SERVICES: ELECTRICITY"/>
    <n v="1000"/>
    <s v="ADM &amp; HO"/>
    <n v="15000"/>
    <n v="25000"/>
    <n v="30000"/>
  </r>
  <r>
    <n v="404327"/>
    <s v="COMMUNITY SERVICES"/>
    <s v="TRFC CONT/LAW ENFCT"/>
    <s v="3.2 - Public Safety, Emergency Services and Enforcement"/>
    <s v="Function:Road Transport:Core Function:Police Forces, Traffic and Street Parking Control"/>
    <s v="O/404327.JAH.X19"/>
    <s v="&quot;MSE:AH:TWS:CAPBUIL:W/SH"/>
    <s v="4327JAHX19"/>
    <s v="&quot;MSE:AH:TWS:CAPBUIL:W/SH"/>
    <s v="Function:Road Transport:Core Function:Police Forces, Traffic and Street Parking Control"/>
    <n v="4550006000"/>
    <s v="S&amp;T-DOMESTIC-OWN TRANSPORT"/>
    <s v="61acaf9b-3176-43fd-b290-2701b18f617f"/>
    <x v="4"/>
    <m/>
    <s v="RV01_MSE"/>
    <s v="COUNCIL: MUNICIPAL SERVICES: ELECTRICITY"/>
    <n v="1000"/>
    <s v="ADM &amp; HO"/>
    <n v="21550.920000000002"/>
    <n v="22628.466000000004"/>
    <n v="23759.889300000006"/>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500422010"/>
    <s v="LEARNERSHIPS"/>
    <s v="08e3e6ec-ab46-4c1b-8cd0-0b11a5b558c8"/>
    <x v="4"/>
    <m/>
    <s v="RV01_MSE"/>
    <s v="COUNCIL: MUNICIPAL SERVICES: ELECTRICITY"/>
    <n v="1000"/>
    <s v="ADM &amp; HO"/>
    <n v="115000"/>
    <n v="0"/>
    <n v="0"/>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700003000"/>
    <s v="OPERATING LEASES:FURNITURE &amp; EQUIP.-OR"/>
    <s v="15423bf5-47b0-4066-a335-371e0e1a2d51"/>
    <x v="4"/>
    <m/>
    <s v="RV01_MSE"/>
    <s v="COUNCIL: MUNICIPAL SERVICES: ELECTRICITY"/>
    <n v="1000"/>
    <s v="ADM &amp; HO"/>
    <n v="191224.92"/>
    <n v="200786.16600000003"/>
    <n v="210825.47430000003"/>
  </r>
  <r>
    <n v="404327"/>
    <s v="COMMUNITY SERVICES"/>
    <s v="TRFC CONT/LAW ENFCT"/>
    <s v="3.2 - Public Safety, Emergency Services and Enforcement"/>
    <s v="Function:Road Transport:Core Function:Police Forces, Traffic and Street Parking Control"/>
    <s v="O/404327.BAH.000"/>
    <s v="LEVS:AH:MRC:MUNICIPAL RUNNING COST"/>
    <s v="4327BAH000"/>
    <s v="LEVS:AH:MRC:MUNICIPAL RUNNING COST"/>
    <s v="Function:Road Transport:Core Function:Police Forces, Traffic and Street Parking Control"/>
    <n v="4500411000"/>
    <s v="INSURANCE UNDERWRITING- PREMIUMS"/>
    <s v="bfbf874d-a9e4-4a02-ac45-bf4094fb6ee9"/>
    <x v="4"/>
    <m/>
    <s v="RV01_LEVS"/>
    <s v="TAXES: PROPERTY RATES: LEVIES"/>
    <n v="1000"/>
    <s v="ADM &amp; HO"/>
    <n v="207009"/>
    <n v="217359.45"/>
    <n v="228227.42250000002"/>
  </r>
  <r>
    <n v="404327"/>
    <s v="COMMUNITY SERVICES"/>
    <s v="TRFC CONT/LAW ENFCT"/>
    <s v="3.2 - Public Safety, Emergency Services and Enforcement"/>
    <s v="Function:Road Transport:Core Function:Police Forces, Traffic and Street Parking Control"/>
    <s v="O/404327.E5H.000"/>
    <s v="CBR02:AH:MUNICIPAL RUNNING COSTS"/>
    <s v="4327E5H000"/>
    <s v="CBR02:AH:MUNICIPAL RUNNING COST"/>
    <s v="Function:Road Transport:Core Function:Police Forces, Traffic and Street Parking Control"/>
    <n v="4500410000"/>
    <s v="INSURANCE UNDERWRITING- INSURANCE CLAIMS"/>
    <s v="8d16c3d1-e035-45d7-9fc7-4b9e5162752b"/>
    <x v="4"/>
    <m/>
    <s v="CB01_CBR02"/>
    <s v="CASH BACKED RESERVES: SELF INSURANCE"/>
    <n v="1000"/>
    <s v="ADM &amp; HO"/>
    <n v="482043.96000000014"/>
    <n v="506146.15800000017"/>
    <n v="531453.46590000018"/>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560100000"/>
    <s v="UNIFORM &amp; PROTECTIVE CLOTHING"/>
    <s v="b97a40d5-b8be-4b7c-a935-254863475da6"/>
    <x v="4"/>
    <m/>
    <s v="RV01_MSE"/>
    <s v="COUNCIL: MUNICIPAL SERVICES: ELECTRICITY"/>
    <n v="1000"/>
    <s v="ADM &amp; HO"/>
    <n v="570249.96000000008"/>
    <n v="650000"/>
    <n v="700000"/>
  </r>
  <r>
    <n v="404328"/>
    <s v="COMMUNITY SERVICES"/>
    <s v="SECURITY"/>
    <s v="3.2 - Public Safety, Emergency Services and Enforcement"/>
    <s v="Function:Finance and Administration:Core Function:Security Services"/>
    <s v="O/404328.JAH.000"/>
    <s v="MSE:AH:MRC:MUNICIPAL RUNNING COST"/>
    <s v="4328JAH000"/>
    <s v="MSE:AH:MRC:MUNICIPAL RUNNING COST"/>
    <s v="Function:Finance and Administration:Core Function:Security Services"/>
    <n v="4500181000"/>
    <s v="COMMUNICATION:TELEPHONE,FAX,TELEGRAPH"/>
    <s v="941ab780-cdfa-4842-bb68-a7f5ce3e333e"/>
    <x v="4"/>
    <m/>
    <s v="RV01_MSE"/>
    <s v="COUNCIL: MUNICIPAL SERVICES: ELECTRICITY"/>
    <n v="1000"/>
    <s v="ADM &amp; HO"/>
    <n v="9999.9600000000009"/>
    <n v="15000"/>
    <n v="25000"/>
  </r>
  <r>
    <n v="404328"/>
    <s v="COMMUNITY SERVICES"/>
    <s v="SECURITY"/>
    <s v="3.2 - Public Safety, Emergency Services and Enforcement"/>
    <s v="Function:Finance and Administration:Core Function:Security Services"/>
    <s v="O/404328.JAH.X19"/>
    <s v="&quot;MSE:AH:TWS:CAPBUIL:W/SH"/>
    <s v="4328JAHX19"/>
    <s v="&quot;MSE:AH:TWS:CAPBUIL:W/SH"/>
    <s v="Function:Finance and Administration:Core Function:Security Services"/>
    <n v="4550006000"/>
    <s v="S&amp;T-DOMESTIC-OWN TRANSPORT"/>
    <s v="61acaf9b-3176-43fd-b290-2701b18f617f"/>
    <x v="4"/>
    <m/>
    <s v="RV01_MSE"/>
    <s v="COUNCIL: MUNICIPAL SERVICES: ELECTRICITY"/>
    <n v="1000"/>
    <s v="ADM &amp; HO"/>
    <n v="21550.920000000002"/>
    <n v="35000"/>
    <n v="40000"/>
  </r>
  <r>
    <n v="404328"/>
    <s v="COMMUNITY SERVICES"/>
    <s v="SECURITY"/>
    <s v="3.2 - Public Safety, Emergency Services and Enforcement"/>
    <s v="Function:Finance and Administration:Core Function:Security Services"/>
    <s v="O/404328.BAH.000"/>
    <s v="LEVS:AH:MRC:MUNICIPAL RUNNING COST"/>
    <s v="4328BAH000"/>
    <s v="LEVS:AH:MRC:MUNICIPAL RUNNING COST"/>
    <s v="Function:Finance and Administration:Core Function:Security Services"/>
    <n v="4500411000"/>
    <s v="INSURANCE UNDERWRITING- PREMIUMS"/>
    <s v="bfbf874d-a9e4-4a02-ac45-bf4094fb6ee9"/>
    <x v="4"/>
    <m/>
    <s v="RV01_LEVS"/>
    <s v="TAXES: PROPERTY RATES: LEVIES"/>
    <n v="1000"/>
    <s v="ADM &amp; HO"/>
    <n v="21861"/>
    <n v="22954.05"/>
    <n v="24101.752499999999"/>
  </r>
  <r>
    <n v="404328"/>
    <s v="COMMUNITY SERVICES"/>
    <s v="SECURITY"/>
    <s v="3.2 - Public Safety, Emergency Services and Enforcement"/>
    <s v="Function:Finance and Administration:Core Function:Security Services"/>
    <s v="O/404328.JAH.000"/>
    <s v="MSE:AH:MRC:MUNICIPAL RUNNING COST"/>
    <s v="4328JAH000"/>
    <s v="MSE:AH:MRC:MUNICIPAL RUNNING COST"/>
    <s v="Function:Finance and Administration:Core Function:Security Services"/>
    <n v="4560100000"/>
    <s v="UNIFORM &amp; PROTECTIVE CLOTHING"/>
    <s v="b97a40d5-b8be-4b7c-a935-254863475da6"/>
    <x v="4"/>
    <m/>
    <s v="RV01_MSE"/>
    <s v="COUNCIL: MUNICIPAL SERVICES: ELECTRICITY"/>
    <n v="1000"/>
    <s v="ADM &amp; HO"/>
    <n v="425000"/>
    <n v="450000"/>
    <n v="475000"/>
  </r>
  <r>
    <n v="404357"/>
    <s v="COMMUNITY SERVICES"/>
    <s v="HIV&amp;AIDS_TRAINING"/>
    <s v="3.1 - Area Based Management "/>
    <s v="Function:Health:Non-core Function:Health Services"/>
    <s v="O/404357.BAH.000"/>
    <s v="LEVS:AH:MRC:MUNICIPAL RUNNING COST"/>
    <s v="4357BAH000"/>
    <s v="LEVS:AH:MRC:MUNICIPAL RUNNING COST"/>
    <s v="Function:Health:Non-core Function:Health Services"/>
    <n v="4500411000"/>
    <s v="INSURANCE UNDERWRITING- PREMIUMS"/>
    <s v="bfbf874d-a9e4-4a02-ac45-bf4094fb6ee9"/>
    <x v="4"/>
    <m/>
    <s v="RV01_LEVS"/>
    <s v="TAXES: PROPERTY RATES: LEVIES"/>
    <n v="1000"/>
    <s v="ADM &amp; HO"/>
    <n v="855.96000000000015"/>
    <n v="898.75800000000015"/>
    <n v="943.69590000000017"/>
  </r>
  <r>
    <n v="404357"/>
    <s v="COMMUNITY SERVICES"/>
    <s v="HIV&amp;AIDS_TRAINING"/>
    <s v="3.1 - Area Based Management "/>
    <s v="Function:Health:Non-core Function:Health Services"/>
    <s v="O/404357.JAH.X19"/>
    <s v="&quot;MSE:AH:TWS:CAPBUIL:W/SH"/>
    <s v="4357JAHX19"/>
    <s v="&quot;MSE:AH:TWS:CAPBUIL:W/SH"/>
    <s v="Function:Health:Non-core Function:Health Services"/>
    <n v="4500215000"/>
    <s v="ENTERTAINMENT:SENIOR MGMT."/>
    <s v="b5612cf8-c146-4f6a-9dca-c7ee42670769"/>
    <x v="4"/>
    <m/>
    <s v="RV01_MSE"/>
    <s v="COUNCIL: MUNICIPAL SERVICES: ELECTRICITY"/>
    <n v="1000"/>
    <s v="ADM &amp; HO"/>
    <n v="3600"/>
    <n v="4320"/>
    <n v="5184"/>
  </r>
  <r>
    <n v="404357"/>
    <s v="COMMUNITY SERVICES"/>
    <s v="HIV&amp;AIDS_TRAINING"/>
    <s v="3.1 - Area Based Management "/>
    <s v="Function:Health:Non-core Function:Health Services"/>
    <s v="O/404357.JAH.000"/>
    <s v="MSE:AH:MRC:MUNICIPAL RUNNING COST"/>
    <s v="4357JAH000"/>
    <s v="MSE:AH:MRC:MUNICIPAL RUNNING COST"/>
    <s v="Function:Health:Non-core Function:Health Services"/>
    <n v="4500000000"/>
    <s v="ACHIEVEMENTS &amp; AWARDS"/>
    <s v="7a249b59-ee30-4d49-9472-39657dc62682"/>
    <x v="4"/>
    <m/>
    <s v="RV01_MSE"/>
    <s v="COUNCIL: MUNICIPAL SERVICES: ELECTRICITY"/>
    <n v="1000"/>
    <s v="ADM &amp; HO"/>
    <n v="3600"/>
    <n v="4320"/>
    <n v="5184"/>
  </r>
  <r>
    <n v="404357"/>
    <s v="COMMUNITY SERVICES"/>
    <s v="HIV&amp;AIDS_TRAINING"/>
    <s v="3.1 - Area Based Management "/>
    <s v="Function:Health:Non-core Function:Health Services"/>
    <s v="O/404357.JAH.000"/>
    <s v="MSE:AH:MRC:MUNICIPAL RUNNING COST"/>
    <s v="4357JAH000"/>
    <s v="MSE:AH:MRC:MUNICIPAL RUNNING COST"/>
    <s v="Function:Health:Non-core Function:Health Services"/>
    <n v="4500454020"/>
    <s v="TRAVEL AGENCY FEES"/>
    <s v="ef69d195-9e57-407c-9c8e-5a2f07eb2b94"/>
    <x v="4"/>
    <m/>
    <s v="RV01_MSE"/>
    <s v="COUNCIL: MUNICIPAL SERVICES: ELECTRICITY"/>
    <n v="1000"/>
    <s v="ADM &amp; HO"/>
    <n v="7200"/>
    <n v="8640"/>
    <n v="10368"/>
  </r>
  <r>
    <n v="404357"/>
    <s v="COMMUNITY SERVICES"/>
    <s v="HIV&amp;AIDS_TRAINING"/>
    <s v="3.1 - Area Based Management "/>
    <s v="Function:Health:Non-core Function:Health Services"/>
    <s v="O/404357.JAH.X19"/>
    <s v="&quot;MSE:AH:TWS:CAPBUIL:W/SH"/>
    <s v="4357JAHX19"/>
    <s v="&quot;MSE:AH:TWS:CAPBUIL:W/SH"/>
    <s v="Function:Health:Non-core Function:Health Services"/>
    <n v="4550000000"/>
    <s v="S&amp;T-DOMESTIC-ACCOMMODATION"/>
    <s v="e598c3b8-3c45-4b44-a92c-e22bb6225498"/>
    <x v="4"/>
    <m/>
    <s v="RV01_MSE"/>
    <s v="COUNCIL: MUNICIPAL SERVICES: ELECTRICITY"/>
    <n v="1000"/>
    <s v="ADM &amp; HO"/>
    <n v="7200"/>
    <n v="8640"/>
    <n v="10368"/>
  </r>
  <r>
    <n v="404357"/>
    <s v="COMMUNITY SERVICES"/>
    <s v="HIV&amp;AIDS_TRAINING"/>
    <s v="3.1 - Area Based Management "/>
    <s v="Function:Health:Non-core Function:Health Services"/>
    <s v="O/404357.JAH.X19"/>
    <s v="&quot;MSE:AH:TWS:CAPBUIL:W/SH"/>
    <s v="4357JAHX19"/>
    <s v="&quot;MSE:AH:TWS:CAPBUIL:W/SH"/>
    <s v="Function:Health:Non-core Function:Health Services"/>
    <n v="4550008000"/>
    <s v="S&amp;T-DOMESTIC-PUBLIC TRANSPORT-AIR"/>
    <s v="69d006a8-c744-42ce-8df1-c1fd4bb61aa6"/>
    <x v="4"/>
    <m/>
    <s v="RV01_MSE"/>
    <s v="COUNCIL: MUNICIPAL SERVICES: ELECTRICITY"/>
    <n v="1000"/>
    <s v="ADM &amp; HO"/>
    <n v="7200"/>
    <n v="8640"/>
    <n v="10368"/>
  </r>
  <r>
    <n v="404357"/>
    <s v="COMMUNITY SERVICES"/>
    <s v="HIV&amp;AIDS_TRAINING"/>
    <s v="3.1 - Area Based Management "/>
    <s v="Function:Health:Non-core Function:Health Services"/>
    <s v="O/404357.JAH.X19"/>
    <s v="&quot;MSE:AH:TWS:CAPBUIL:W/SH"/>
    <s v="4357JAHX19"/>
    <s v="&quot;MSE:AH:TWS:CAPBUIL:W/SH"/>
    <s v="Function:Health:Non-core Function:Health Services"/>
    <n v="4550006000"/>
    <s v="S&amp;T-DOMESTIC-OWN TRANSPORT"/>
    <s v="61acaf9b-3176-43fd-b290-2701b18f617f"/>
    <x v="4"/>
    <m/>
    <s v="RV01_MSE"/>
    <s v="COUNCIL: MUNICIPAL SERVICES: ELECTRICITY"/>
    <n v="1000"/>
    <s v="ADM &amp; HO"/>
    <n v="7200"/>
    <n v="8640"/>
    <n v="10368"/>
  </r>
  <r>
    <n v="404357"/>
    <s v="COMMUNITY SERVICES"/>
    <s v="HIV&amp;AIDS_TRAINING"/>
    <s v="3.1 - Area Based Management "/>
    <s v="Function:Health:Non-core Function:Health Services"/>
    <s v="O/404357.JAH.000"/>
    <s v="MSE:AH:MRC:MUNICIPAL RUNNING COST"/>
    <s v="4357JAH000"/>
    <s v="MSE:AH:MRC:MUNICIPAL RUNNING COST"/>
    <s v="Function:Health:Non-core Function:Health Services"/>
    <n v="4500460000"/>
    <s v="OC:PRINTING. PUBLICATIONS AND BOOKS"/>
    <s v="46fc8d46-1ab0-497d-a8de-d956cc315b74"/>
    <x v="4"/>
    <m/>
    <s v="RV01_MSE"/>
    <s v="COUNCIL: MUNICIPAL SERVICES: ELECTRICITY"/>
    <n v="1000"/>
    <s v="ADM &amp; HO"/>
    <n v="8800"/>
    <n v="10560"/>
    <n v="12672"/>
  </r>
  <r>
    <n v="404357"/>
    <s v="COMMUNITY SERVICES"/>
    <s v="HIV&amp;AIDS_TRAINING"/>
    <s v="3.1 - Area Based Management "/>
    <s v="Function:Health:Non-core Function:Health Services"/>
    <s v="O/404357.JAH.X19"/>
    <s v="&quot;MSE:AH:TWS:CAPBUIL:W/SH"/>
    <s v="4357JAHX19"/>
    <s v="&quot;MSE:AH:TWS:CAPBUIL:W/SH"/>
    <s v="Function:Health:Non-core Function:Health Services"/>
    <n v="4700003000"/>
    <s v="OPERATING LEASES:FURNITURE &amp; EQUIP.-OR"/>
    <s v="15423bf5-47b0-4066-a335-371e0e1a2d51"/>
    <x v="4"/>
    <m/>
    <s v="RV01_MSE"/>
    <s v="COUNCIL: MUNICIPAL SERVICES: ELECTRICITY"/>
    <n v="1000"/>
    <s v="ADM &amp; HO"/>
    <n v="66000"/>
    <n v="79200"/>
    <n v="95040"/>
  </r>
  <r>
    <n v="404357"/>
    <s v="COMMUNITY SERVICES"/>
    <s v="HIV&amp;AIDS_TRAINING"/>
    <s v="3.1 - Area Based Management "/>
    <s v="Function:Health:Non-core Function:Health Services"/>
    <s v="O/404357.JAH.000"/>
    <s v="MSE:AH:MRC:MUNICIPAL RUNNING COST"/>
    <s v="4357JAH000"/>
    <s v="MSE:AH:MRC:MUNICIPAL RUNNING COST"/>
    <s v="Function:Health:Non-core Function:Health Services"/>
    <n v="4500009000"/>
    <s v="CORPORATE MUNICIPAL ACTIVITIES"/>
    <s v="94ded894-6bd4-4532-9789-fc4219fcfbe2"/>
    <x v="4"/>
    <m/>
    <s v="RV01_MSE"/>
    <s v="COUNCIL: MUNICIPAL SERVICES: ELECTRICITY"/>
    <n v="1000"/>
    <s v="ADM &amp; HO"/>
    <n v="200000"/>
    <n v="240000"/>
    <n v="288000"/>
  </r>
  <r>
    <n v="404359"/>
    <s v="COMMUNITY SERVICES"/>
    <s v="HIV &amp; AIDS/SOCIAL SERVICE"/>
    <s v="3.1 - Area Based Management "/>
    <s v="Function:Community and Social Services:Non-core Function:Aged Care"/>
    <s v="O/404359.BAH.000"/>
    <s v="LEVS:AH:MRC:MUNICIPAL RUNNING COST"/>
    <s v="4359BAH000"/>
    <s v="LEVS:AH:MRC:MUNICIPAL RUNNING COST"/>
    <s v="Function:Community and Social Services:Non-core Function:Aged Care"/>
    <n v="4500411000"/>
    <s v="INSURANCE UNDERWRITING- PREMIUMS"/>
    <s v="bfbf874d-a9e4-4a02-ac45-bf4094fb6ee9"/>
    <x v="4"/>
    <m/>
    <s v="RV01_LEVS"/>
    <s v="TAXES: PROPERTY RATES: LEVIES"/>
    <n v="1000"/>
    <s v="ADM &amp; HO"/>
    <n v="78.959999999999994"/>
    <n v="82.908000000000001"/>
    <n v="87.053400000000011"/>
  </r>
  <r>
    <n v="404390"/>
    <s v="COMMUNITY SERVICES"/>
    <s v="MNT &amp; ADMN - SPRTS"/>
    <s v="3.3 - Recreation and Facilities"/>
    <s v="Function:Sport and Recreation:Non-core Function:Recreational Facilities"/>
    <s v="O/404390.JAH.000"/>
    <s v="MSE:AH:MRC:MUNICIPAL RUNNING COST"/>
    <s v="4390JAH000"/>
    <s v="MSE:AH:MRC:MUNICIPAL RUNNING COST"/>
    <s v="Function:Sport and Recreation:Non-core Function:Recreational Facilities"/>
    <n v="4500181000"/>
    <s v="COMMUNICATION:TELEPHONE,FAX,TELEGRAPH"/>
    <s v="941ab780-cdfa-4842-bb68-a7f5ce3e333e"/>
    <x v="4"/>
    <m/>
    <s v="RV01_MSE"/>
    <s v="COUNCIL: MUNICIPAL SERVICES: ELECTRICITY"/>
    <n v="1000"/>
    <s v="ADM &amp; HO"/>
    <n v="12000"/>
    <n v="13000"/>
    <n v="14000"/>
  </r>
  <r>
    <n v="404390"/>
    <s v="COMMUNITY SERVICES"/>
    <s v="MNT &amp; ADMN - SPRTS"/>
    <s v="3.3 - Recreation and Facilities"/>
    <s v="Function:Sport and Recreation:Non-core Function:Recreational Facilities"/>
    <s v="O/404390.JAH.000"/>
    <s v="MSE:AH:MRC:MUNICIPAL RUNNING COST"/>
    <s v="4390JAH000"/>
    <s v="MSE:AH:MRC:MUNICIPAL RUNNING COST"/>
    <s v="Function:Sport and Recreation:Non-core Function:Recreational Facilities"/>
    <n v="4560100000"/>
    <s v="UNIFORM &amp; PROTECTIVE CLOTHING"/>
    <s v="b97a40d5-b8be-4b7c-a935-254863475da6"/>
    <x v="4"/>
    <m/>
    <s v="RV01_MSE"/>
    <s v="COUNCIL: MUNICIPAL SERVICES: ELECTRICITY"/>
    <n v="1000"/>
    <s v="ADM &amp; HO"/>
    <n v="48000"/>
    <n v="60000"/>
    <n v="80000"/>
  </r>
  <r>
    <n v="404390"/>
    <s v="COMMUNITY SERVICES"/>
    <s v="MNT &amp; ADMN - SPRTS"/>
    <s v="3.3 - Recreation and Facilities"/>
    <s v="Function:Sport and Recreation:Non-core Function:Recreational Facilities"/>
    <s v="O/404390.JAH.000"/>
    <s v="MSE:AH:MRC:MUNICIPAL RUNNING COST"/>
    <s v="4390JAH000"/>
    <s v="MSE:AH:MRC:MUNICIPAL RUNNING COST"/>
    <s v="Function:Sport and Recreation:Non-core Function:Recreational Facilities"/>
    <n v="4500453000"/>
    <s v="REG.FEES:SEMINARS/CONFERENCES/EVENTS:NATIONAL"/>
    <s v="81ddb85d-5ba0-413a-aea1-6a86b7ec19be"/>
    <x v="4"/>
    <m/>
    <s v="RV01_MSE"/>
    <s v="COUNCIL: MUNICIPAL SERVICES: ELECTRICITY"/>
    <n v="1000"/>
    <s v="ADM &amp; HO"/>
    <n v="60000"/>
    <n v="65000"/>
    <n v="70000"/>
  </r>
  <r>
    <n v="404390"/>
    <s v="COMMUNITY SERVICES"/>
    <s v="MNT &amp; ADMN - SPRTS"/>
    <s v="3.3 - Recreation and Facilities"/>
    <s v="Function:Sport and Recreation:Non-core Function:Recreational Facilities"/>
    <s v="O/404390.JAH.000"/>
    <s v="MSE:AH:MRC:MUNICIPAL RUNNING COST"/>
    <s v="4390JAH000"/>
    <s v="MSE:AH:MRC:MUNICIPAL RUNNING COST"/>
    <s v="Function:Sport and Recreation:Non-core Function:Recreational Facilities"/>
    <n v="4500460000"/>
    <s v="OC:PRINTING. PUBLICATIONS AND BOOKS"/>
    <s v="46fc8d46-1ab0-497d-a8de-d956cc315b74"/>
    <x v="4"/>
    <m/>
    <s v="RV01_MSE"/>
    <s v="COUNCIL: MUNICIPAL SERVICES: ELECTRICITY"/>
    <n v="1000"/>
    <s v="ADM &amp; HO"/>
    <n v="67992"/>
    <n v="70000"/>
    <n v="72000"/>
  </r>
  <r>
    <n v="404390"/>
    <s v="COMMUNITY SERVICES"/>
    <s v="MNT &amp; ADMN - SPRTS"/>
    <s v="3.3 - Recreation and Facilities"/>
    <s v="Function:Sport and Recreation:Non-core Function:Recreational Facilities"/>
    <s v="O/404390.JAH.X19"/>
    <s v="&quot;MSE:AH:TWS:CAPBUIL:W/SH"/>
    <s v="4390JAHX19"/>
    <s v="&quot;MSE:AH:TWS:CAPBUIL:W/SH"/>
    <s v="Function:Sport and Recreation:Non-core Function:Recreational Facilities"/>
    <n v="4550004000"/>
    <s v="S&amp;T-DOMESTIC-CAR RENTAL"/>
    <s v="2a922f34-70d6-4fa2-9b4e-c723bb0b9589"/>
    <x v="4"/>
    <m/>
    <s v="RV01_MSE"/>
    <s v="COUNCIL: MUNICIPAL SERVICES: ELECTRICITY"/>
    <n v="1000"/>
    <s v="ADM &amp; HO"/>
    <n v="150000"/>
    <n v="160000"/>
    <n v="170000"/>
  </r>
  <r>
    <n v="404390"/>
    <s v="COMMUNITY SERVICES"/>
    <s v="MNT &amp; ADMN - SPRTS"/>
    <s v="3.3 - Recreation and Facilities"/>
    <s v="Function:Sport and Recreation:Non-core Function:Recreational Facilities"/>
    <s v="O/404390.JAH.000"/>
    <s v="MSE:AH:MRC:MUNICIPAL RUNNING COST"/>
    <s v="4390JAH000"/>
    <s v="MSE:AH:MRC:MUNICIPAL RUNNING COST"/>
    <s v="Function:Sport and Recreation:Non-core Function:Recreational Facilities"/>
    <n v="4700003000"/>
    <s v="OPERATING LEASES:FURNITURE &amp; EQUIP.-OR"/>
    <s v="15423bf5-47b0-4066-a335-371e0e1a2d51"/>
    <x v="4"/>
    <m/>
    <s v="RV01_MSE"/>
    <s v="COUNCIL: MUNICIPAL SERVICES: ELECTRICITY"/>
    <n v="1000"/>
    <s v="ADM &amp; HO"/>
    <n v="200680.68000000005"/>
    <n v="210714.71400000007"/>
    <n v="221250.44970000008"/>
  </r>
  <r>
    <n v="404390"/>
    <s v="COMMUNITY SERVICES"/>
    <s v="MNT &amp; ADMN - SPRTS"/>
    <s v="3.3 - Recreation and Facilities"/>
    <s v="Function:Sport and Recreation:Non-core Function:Recreational Facilities"/>
    <s v="O/404390.BAH.000"/>
    <s v="LEVS:AH:MRC:MUNICIPAL RUNNING COST"/>
    <s v="4390BAH000"/>
    <s v="LEVS:AH:MRC:MUNICIPAL RUNNING COST"/>
    <s v="Function:Sport and Recreation:Non-core Function:Recreational Facilities"/>
    <n v="4500411000"/>
    <s v="INSURANCE UNDERWRITING- PREMIUMS"/>
    <s v="bfbf874d-a9e4-4a02-ac45-bf4094fb6ee9"/>
    <x v="4"/>
    <m/>
    <s v="RV01_LEVS"/>
    <s v="TAXES: PROPERTY RATES: LEVIES"/>
    <n v="1000"/>
    <s v="ADM &amp; HO"/>
    <n v="204091.92"/>
    <n v="214296.51600000003"/>
    <n v="225011.34180000005"/>
  </r>
  <r>
    <n v="404390"/>
    <s v="COMMUNITY SERVICES"/>
    <s v="MNT &amp; ADMN - SPRTS"/>
    <s v="3.3 - Recreation and Facilities"/>
    <s v="Function:Sport and Recreation:Non-core Function:Recreational Facilities"/>
    <s v="O/404390.JAH.000"/>
    <s v="MSE:AH:MRC:MUNICIPAL RUNNING COST"/>
    <s v="4390JAH000"/>
    <s v="MSE:AH:MRC:MUNICIPAL RUNNING COST"/>
    <s v="Function:Sport and Recreation:Non-core Function:Recreational Facilities"/>
    <n v="4700004000"/>
    <s v="OPERATING LEASES:MACHINERY &amp; EQUIP."/>
    <s v="fdab7dda-85b3-42d8-9f92-146c102c61d4"/>
    <x v="4"/>
    <m/>
    <s v="RV01_MSE"/>
    <s v="COUNCIL: MUNICIPAL SERVICES: ELECTRICITY"/>
    <n v="1000"/>
    <s v="ADM &amp; HO"/>
    <n v="223200"/>
    <n v="230000"/>
    <n v="240000"/>
  </r>
  <r>
    <n v="404390"/>
    <s v="COMMUNITY SERVICES"/>
    <s v="MNT &amp; ADMN - SPRTS"/>
    <s v="3.3 - Recreation and Facilities"/>
    <s v="Function:Sport and Recreation:Non-core Function:Recreational Facilities"/>
    <s v="O/404390.JAH.000"/>
    <s v="MSE:AH:MRC:MUNICIPAL RUNNING COST"/>
    <s v="4390JAH000"/>
    <s v="MSE:AH:MRC:MUNICIPAL RUNNING COST"/>
    <s v="Function:Sport and Recreation:Non-core Function:Recreational Facilities"/>
    <n v="4500441010"/>
    <s v="MUNICIPAL SERVICES"/>
    <s v="ee3f8d3e-9f3e-4a96-8539-bed8877105f0"/>
    <x v="4"/>
    <m/>
    <s v="RV01_MSE"/>
    <s v="COUNCIL: MUNICIPAL SERVICES: ELECTRICITY"/>
    <n v="1000"/>
    <s v="ADM &amp; HO"/>
    <n v="480000"/>
    <n v="490000"/>
    <n v="500000"/>
  </r>
  <r>
    <n v="404392"/>
    <s v="COMMUNITY SERVICES"/>
    <s v="CEMETERIES"/>
    <s v="3.3 - Recreation and Facilities"/>
    <s v="Function:Community and Social Services:Core Function:Cemeteries, Funeral Parlours and Crematoriums"/>
    <s v="O/404392.JAH.000"/>
    <s v="MSE:AH:MRC:MUNICIPAL RUNNING COST"/>
    <s v="4392JAH000"/>
    <s v="MSE:AH:MRC:MUNICIPAL RUNNING COST"/>
    <s v="Function:Community and Social Services:Core Function:Cemeteries, Funeral Parlours and Crematoriums"/>
    <n v="4500181000"/>
    <s v="COMMUNICATION:TELEPHONE,FAX,TELEGRAPH"/>
    <s v="941ab780-cdfa-4842-bb68-a7f5ce3e333e"/>
    <x v="4"/>
    <m/>
    <s v="RV01_MSE"/>
    <s v="COUNCIL: MUNICIPAL SERVICES: ELECTRICITY"/>
    <n v="1000"/>
    <s v="ADM &amp; HO"/>
    <n v="14400"/>
    <n v="15120"/>
    <n v="15876"/>
  </r>
  <r>
    <n v="404392"/>
    <s v="COMMUNITY SERVICES"/>
    <s v="CEMETERIES"/>
    <s v="3.3 - Recreation and Facilities"/>
    <s v="Function:Community and Social Services:Core Function:Cemeteries, Funeral Parlours and Crematoriums"/>
    <s v="O/404392.BAH.000"/>
    <s v="LEVS:AH:MRC:MUNICIPAL RUNNING COST"/>
    <s v="4392BAH000"/>
    <s v="LEVS:AH:MRC:MUNICIPAL RUNNING COST"/>
    <s v="Function:Community and Social Services:Core Function:Cemeteries, Funeral Parlours and Crematoriums"/>
    <n v="4500411000"/>
    <s v="INSURANCE UNDERWRITING- PREMIUMS"/>
    <s v="bfbf874d-a9e4-4a02-ac45-bf4094fb6ee9"/>
    <x v="4"/>
    <m/>
    <s v="RV01_LEVS"/>
    <s v="TAXES: PROPERTY RATES: LEVIES"/>
    <n v="1000"/>
    <s v="ADM &amp; HO"/>
    <n v="34407.960000000006"/>
    <n v="36128.358000000007"/>
    <n v="37934.775900000008"/>
  </r>
  <r>
    <n v="404392"/>
    <s v="COMMUNITY SERVICES"/>
    <s v="CEMETERIES"/>
    <s v="3.3 - Recreation and Facilities"/>
    <s v="Function:Community and Social Services:Core Function:Cemeteries, Funeral Parlours and Crematoriums"/>
    <s v="O/404392.JAH.000"/>
    <s v="MSE:AH:MRC:MUNICIPAL RUNNING COST"/>
    <s v="4392JAH000"/>
    <s v="MSE:AH:MRC:MUNICIPAL RUNNING COST"/>
    <s v="Function:Community and Social Services:Core Function:Cemeteries, Funeral Parlours and Crematoriums"/>
    <n v="4560100000"/>
    <s v="UNIFORM &amp; PROTECTIVE CLOTHING"/>
    <s v="b97a40d5-b8be-4b7c-a935-254863475da6"/>
    <x v="4"/>
    <m/>
    <s v="RV01_MSE"/>
    <s v="COUNCIL: MUNICIPAL SERVICES: ELECTRICITY"/>
    <n v="1000"/>
    <s v="ADM &amp; HO"/>
    <n v="115410"/>
    <n v="121181"/>
    <n v="127240"/>
  </r>
  <r>
    <n v="404392"/>
    <s v="COMMUNITY SERVICES"/>
    <s v="CEMETERIES"/>
    <s v="3.3 - Recreation and Facilities"/>
    <s v="Function:Community and Social Services:Core Function:Cemeteries, Funeral Parlours and Crematoriums"/>
    <s v="O/404392.JAH.000"/>
    <s v="MSE:AH:MRC:MUNICIPAL RUNNING COST"/>
    <s v="4392JAH000"/>
    <s v="MSE:AH:MRC:MUNICIPAL RUNNING COST"/>
    <s v="Function:Community and Social Services:Core Function:Cemeteries, Funeral Parlours and Crematoriums"/>
    <n v="4700004000"/>
    <s v="OPERATING LEASES:MACHINERY &amp; EQUIP."/>
    <s v="fdab7dda-85b3-42d8-9f92-146c102c61d4"/>
    <x v="4"/>
    <m/>
    <s v="RV01_MSE"/>
    <s v="COUNCIL: MUNICIPAL SERVICES: ELECTRICITY"/>
    <n v="1000"/>
    <s v="ADM &amp; HO"/>
    <n v="180000"/>
    <n v="189000"/>
    <n v="198450"/>
  </r>
  <r>
    <n v="404394"/>
    <s v="COMMUNITY SERVICES"/>
    <s v="CREMATORIA"/>
    <s v="3.3 - Recreation and Facilities"/>
    <s v="Function:Community and Social Services:Core Function:Cemeteries, Funeral Parlours and Crematoriums"/>
    <s v="O/404394.JAH.000"/>
    <s v="MSE:AH:MRC:MUNICIPAL RUNNING COST"/>
    <s v="4394JAH000"/>
    <s v="MSE:AH:MRC:MUNICIPAL RUNNING COST"/>
    <s v="Function:Community and Social Services:Core Function:Cemeteries, Funeral Parlours and Crematoriums"/>
    <n v="4560100000"/>
    <s v="UNIFORM &amp; PROTECTIVE CLOTHING"/>
    <s v="b97a40d5-b8be-4b7c-a935-254863475da6"/>
    <x v="4"/>
    <m/>
    <s v="RV01_MSE"/>
    <s v="COUNCIL: MUNICIPAL SERVICES: ELECTRICITY"/>
    <n v="1000"/>
    <s v="ADM &amp; HO"/>
    <n v="10712"/>
    <n v="11247.6"/>
    <n v="11809.980000000001"/>
  </r>
  <r>
    <n v="404394"/>
    <s v="COMMUNITY SERVICES"/>
    <s v="CREMATORIA"/>
    <s v="3.3 - Recreation and Facilities"/>
    <s v="Function:Community and Social Services:Core Function:Cemeteries, Funeral Parlours and Crematoriums"/>
    <s v="O/404394.BAH.000"/>
    <s v="LEVS:AH:MRC:MUNICIPAL RUNNING COST"/>
    <s v="4394BAH000"/>
    <s v="LEVS:AH:MRC:MUNICIPAL RUNNING COST"/>
    <s v="Function:Community and Social Services:Core Function:Cemeteries, Funeral Parlours and Crematoriums"/>
    <n v="4500411000"/>
    <s v="INSURANCE UNDERWRITING- PREMIUMS"/>
    <s v="bfbf874d-a9e4-4a02-ac45-bf4094fb6ee9"/>
    <x v="4"/>
    <m/>
    <s v="RV01_LEVS"/>
    <s v="TAXES: PROPERTY RATES: LEVIES"/>
    <n v="1000"/>
    <s v="ADM &amp; HO"/>
    <n v="28924.92"/>
    <n v="30371.166000000001"/>
    <n v="31889.724300000002"/>
  </r>
  <r>
    <n v="404398"/>
    <s v="COMMUNITY SERVICES"/>
    <s v="NURSERY"/>
    <s v="3.3 - Recreation and Facilities"/>
    <s v="Function:Sport and Recreation:Core Function:Community Parks (including Nurseries)"/>
    <s v="O/404398.JAH.X19"/>
    <s v="&quot;WAST:AH:TWS:CAPBUIL:W/SH"/>
    <s v="4398JAHX19"/>
    <s v="&quot;WAST:AH:TWS:CAPBUIL:W/SH"/>
    <s v="Function:Sport and Recreation:Core Function:Community Parks (including Nurseries)"/>
    <n v="4550004000"/>
    <s v="S&amp;T-DOMESTIC-CAR RENTAL"/>
    <s v="2a922f34-70d6-4fa2-9b4e-c723bb0b9589"/>
    <x v="4"/>
    <m/>
    <s v="RV01_MSE"/>
    <s v="COUNCIL: MUNICIPAL SERVICES: ELECTRICITY"/>
    <n v="1000"/>
    <s v="ADM &amp; HO"/>
    <n v="60000"/>
    <n v="68000"/>
    <n v="76000"/>
  </r>
  <r>
    <n v="404398"/>
    <s v="COMMUNITY SERVICES"/>
    <s v="NURSERY"/>
    <s v="3.3 - Recreation and Facilities"/>
    <s v="Function:Sport and Recreation:Core Function:Community Parks (including Nurseries)"/>
    <s v="O/404398.BAH.000"/>
    <s v="LEVS:AH:MRC:MUNICIPAL RUNNING COST"/>
    <s v="4398BAH000"/>
    <s v="LEVS:AH:MRC:MUNICIPAL RUNNING COST"/>
    <s v="Function:Sport and Recreation:Core Function:Community Parks (including Nurseries)"/>
    <n v="4500411000"/>
    <s v="INSURANCE UNDERWRITING- PREMIUMS"/>
    <s v="bfbf874d-a9e4-4a02-ac45-bf4094fb6ee9"/>
    <x v="4"/>
    <m/>
    <s v="RV01_LEVS"/>
    <s v="TAXES: PROPERTY RATES: LEVIES"/>
    <n v="1000"/>
    <s v="ADM &amp; HO"/>
    <n v="62994.960000000014"/>
    <n v="66144.708000000013"/>
    <n v="69451.943400000018"/>
  </r>
  <r>
    <n v="404398"/>
    <s v="COMMUNITY SERVICES"/>
    <s v="NURSERY"/>
    <s v="3.3 - Recreation and Facilities"/>
    <s v="Function:Sport and Recreation:Core Function:Community Parks (including Nurseries)"/>
    <s v="O/404398.JAH.000"/>
    <s v="MSE:AH:MRC:MUNICIPAL RUNNING COST"/>
    <s v="4398JAH000"/>
    <s v="MSE:AH:MRC:MUNICIPAL RUNNING COST"/>
    <s v="Function:Sport and Recreation:Core Function:Community Parks (including Nurseries)"/>
    <n v="4560100000"/>
    <s v="UNIFORM &amp; PROTECTIVE CLOTHING"/>
    <s v="b97a40d5-b8be-4b7c-a935-254863475da6"/>
    <x v="4"/>
    <m/>
    <s v="RV01_MSE"/>
    <s v="COUNCIL: MUNICIPAL SERVICES: ELECTRICITY"/>
    <n v="1000"/>
    <s v="ADM &amp; HO"/>
    <n v="78500"/>
    <n v="82425"/>
    <n v="86546.25"/>
  </r>
  <r>
    <n v="404398"/>
    <s v="COMMUNITY SERVICES"/>
    <s v="NURSERY"/>
    <s v="3.3 - Recreation and Facilities"/>
    <s v="Function:Sport and Recreation:Core Function:Community Parks (including Nurseries)"/>
    <s v="O/404398.JAH.000"/>
    <s v="MSE:AH:MRC:MUNICIPAL RUNNING COST"/>
    <s v="4398JAH000"/>
    <s v="MSE:AH:MRC:MUNICIPAL RUNNING COST"/>
    <s v="Function:Sport and Recreation:Core Function:Community Parks (including Nurseries)"/>
    <n v="4500009000"/>
    <s v="CORPORATE MUNICIPAL ACTIVITIES"/>
    <s v="94ded894-6bd4-4532-9789-fc4219fcfbe2"/>
    <x v="4"/>
    <m/>
    <s v="RV01_MSE"/>
    <s v="COUNCIL: MUNICIPAL SERVICES: ELECTRICITY"/>
    <n v="1000"/>
    <s v="ADM &amp; HO"/>
    <m/>
    <m/>
    <m/>
  </r>
  <r>
    <n v="404400"/>
    <s v="COMMUNITY SERVICES"/>
    <s v="CONSERVATION"/>
    <s v="3.3 - Recreation and Facilities"/>
    <s v="Function:Sport and Recreation:Non-core Function:Recreational Facilities"/>
    <s v="O/404400.JAH.000"/>
    <s v="MSE:AH:MRC:MUNICIPAL RUNNING COST"/>
    <s v="4400JAH000"/>
    <s v="MSE:AH:MRC:MUNICIPAL RUNNING COST"/>
    <s v="Function:Sport and Recreation:Non-core Function:Recreational Facilities"/>
    <n v="4500181000"/>
    <s v="COMMUNICATION:TELEPHONE,FAX,TELEGRAPH"/>
    <s v="941ab780-cdfa-4842-bb68-a7f5ce3e333e"/>
    <x v="4"/>
    <m/>
    <s v="RV01_MSE"/>
    <s v="COUNCIL: MUNICIPAL SERVICES: ELECTRICITY"/>
    <n v="1000"/>
    <s v="ADM &amp; HO"/>
    <n v="19999.199999999997"/>
    <n v="22000"/>
    <n v="24200"/>
  </r>
  <r>
    <n v="404400"/>
    <s v="COMMUNITY SERVICES"/>
    <s v="CONSERVATION"/>
    <s v="3.3 - Recreation and Facilities"/>
    <s v="Function:Sport and Recreation:Non-core Function:Recreational Facilities"/>
    <s v="O/404400.JAH.000"/>
    <s v="MSE:AH:MRC:MUNICIPAL RUNNING COST"/>
    <s v="4400JAH000"/>
    <s v="MSE:AH:MRC:MUNICIPAL RUNNING COST"/>
    <s v="Function:Sport and Recreation:Non-core Function:Recreational Facilities"/>
    <n v="4560100000"/>
    <s v="UNIFORM &amp; PROTECTIVE CLOTHING"/>
    <s v="b97a40d5-b8be-4b7c-a935-254863475da6"/>
    <x v="4"/>
    <m/>
    <s v="RV01_MSE"/>
    <s v="COUNCIL: MUNICIPAL SERVICES: ELECTRICITY"/>
    <n v="1000"/>
    <s v="ADM &amp; HO"/>
    <n v="93519.60000000002"/>
    <n v="102872.44"/>
    <n v="113159.67999999999"/>
  </r>
  <r>
    <n v="404400"/>
    <s v="COMMUNITY SERVICES"/>
    <s v="CONSERVATION"/>
    <s v="3.3 - Recreation and Facilities"/>
    <s v="Function:Sport and Recreation:Non-core Function:Recreational Facilities"/>
    <s v="O/404400.BAH.000"/>
    <s v="LEVS:AH:MRC:MUNICIPAL RUNNING COST"/>
    <s v="4400BAH000"/>
    <s v="LEVS:AH:MRC:MUNICIPAL RUNNING COST"/>
    <s v="Function:Sport and Recreation:Non-core Function:Recreational Facilities"/>
    <n v="4500411000"/>
    <s v="INSURANCE UNDERWRITING- PREMIUMS"/>
    <s v="bfbf874d-a9e4-4a02-ac45-bf4094fb6ee9"/>
    <x v="4"/>
    <m/>
    <s v="RV01_LEVS"/>
    <s v="TAXES: PROPERTY RATES: LEVIES"/>
    <n v="1000"/>
    <s v="ADM &amp; HO"/>
    <n v="116589"/>
    <n v="122418.45000000001"/>
    <n v="128539.37250000001"/>
  </r>
  <r>
    <n v="404400"/>
    <s v="COMMUNITY SERVICES"/>
    <s v="CONSERVATION"/>
    <s v="3.3 - Recreation and Facilities"/>
    <s v="Function:Sport and Recreation:Non-core Function:Recreational Facilities"/>
    <s v="O/404400.JAH.X19"/>
    <s v="&quot;MSE:AH:TWS:CAPBUIL:W/SH"/>
    <s v="4400JAHX19"/>
    <s v="&quot;MSE:AH:TWS:CAPBUIL:W/SH"/>
    <s v="Function:Sport and Recreation:Non-core Function:Recreational Facilities"/>
    <n v="4550006000"/>
    <s v="S&amp;T-DOMESTIC-OWN TRANSPORT"/>
    <s v="61acaf9b-3176-43fd-b290-2701b18f617f"/>
    <x v="4"/>
    <m/>
    <s v="RV01_MSE"/>
    <s v="COUNCIL: MUNICIPAL SERVICES: ELECTRICITY"/>
    <n v="1000"/>
    <s v="ADM &amp; HO"/>
    <n v="120000"/>
    <n v="132000"/>
    <n v="145200"/>
  </r>
  <r>
    <n v="404402"/>
    <s v="COMMUNITY SERVICES"/>
    <s v="DISTRICT NORTH"/>
    <s v="3.3 - Recreation and Facilities"/>
    <s v="Function:Sport and Recreation:Core Function:Community Parks (including Nurseries)"/>
    <s v="O/404402.JAH.000"/>
    <s v="MSE:AH:MRC:MUNICIPAL RUNNING COST"/>
    <s v="4402JAH000"/>
    <s v="MSE:AH:MRC:MUNICIPAL RUNNING COST"/>
    <s v="Function:Sport and Recreation:Core Function:Community Parks (including Nurseries)"/>
    <s v="4500460000"/>
    <s v="OC:PRINTING. PUBLICATIONS AND BOOKS"/>
    <s v="46fc8d46-1ab0-497d-a8de-d956cc315b74"/>
    <x v="4"/>
    <m/>
    <s v="RV01_MSE"/>
    <s v="COUNCIL: MUNICIPAL SERVICES: ELECTRICITY"/>
    <n v="1000"/>
    <s v="ADM &amp; HO"/>
    <n v="38333.260000000009"/>
    <n v="40249"/>
    <n v="42262"/>
  </r>
  <r>
    <n v="404402"/>
    <s v="COMMUNITY SERVICES"/>
    <s v="DISTRICT NORTH"/>
    <s v="3.3 - Recreation and Facilities"/>
    <s v="Function:Sport and Recreation:Core Function:Community Parks (including Nurseries)"/>
    <s v="O/404402.JAH.000"/>
    <s v="MSE:AH:MRC:MUNICIPAL RUNNING COST"/>
    <s v="4402JAH000"/>
    <s v="MSE:AH:MRC:MUNICIPAL RUNNING COST"/>
    <s v="Function:Sport and Recreation:Core Function:Community Parks (including Nurseries)"/>
    <n v="4500422000"/>
    <s v="INTERNSHIPS"/>
    <s v="08e3e6ec-ab46-4c1b-8cd0-0b11a5b558c8"/>
    <x v="4"/>
    <m/>
    <s v="RV01_MSE"/>
    <s v="COUNCIL: MUNICIPAL SERVICES: ELECTRICITY"/>
    <n v="1000"/>
    <s v="ADM &amp; HO"/>
    <n v="99999.96"/>
    <s v="105 000"/>
    <s v="110 250"/>
  </r>
  <r>
    <n v="404402"/>
    <s v="COMMUNITY SERVICES"/>
    <s v="DISTRICT NORTH"/>
    <s v="3.3 - Recreation and Facilities"/>
    <s v="Function:Sport and Recreation:Core Function:Community Parks (including Nurseries)"/>
    <s v="O/404402.JAH.000"/>
    <s v="MSE:AH:MRC:MUNICIPAL RUNNING COST"/>
    <s v="4402JAH000"/>
    <s v="MSE:AH:MRC:MUNICIPAL RUNNING COST"/>
    <s v="Function:Sport and Recreation:Core Function:Community Parks (including Nurseries)"/>
    <n v="4560100000"/>
    <s v="UNIFORM &amp; PROTECTIVE CLOTHING"/>
    <s v="b97a40d5-b8be-4b7c-a935-254863475da6"/>
    <x v="4"/>
    <m/>
    <s v="RV01_MSE"/>
    <s v="COUNCIL: MUNICIPAL SERVICES: ELECTRICITY"/>
    <n v="1000"/>
    <s v="ADM &amp; HO"/>
    <n v="250000"/>
    <s v="262 5000"/>
    <s v="275 625"/>
  </r>
  <r>
    <n v="404402"/>
    <s v="COMMUNITY SERVICES"/>
    <s v="DISTRICT NORTH"/>
    <s v="3.3 - Recreation and Facilities"/>
    <s v="Function:Sport and Recreation:Core Function:Community Parks (including Nurseries)"/>
    <s v="O/404402.BAH.000"/>
    <s v="LEVS:AH:MRC:MUNICIPAL RUNNING COST"/>
    <s v="4402BAH000"/>
    <s v="LEVS:AH:MRC:MUNICIPAL RUNNING COST"/>
    <s v="Function:Sport and Recreation:Core Function:Community Parks (including Nurseries)"/>
    <n v="4500411000"/>
    <s v="INSURANCE UNDERWRITING- PREMIUMS"/>
    <s v="bfbf874d-a9e4-4a02-ac45-bf4094fb6ee9"/>
    <x v="4"/>
    <m/>
    <s v="RV01_LEVS"/>
    <s v="TAXES: PROPERTY RATES: LEVIES"/>
    <n v="1000"/>
    <s v="ADM &amp; HO"/>
    <n v="262426.92"/>
    <n v="275548.266"/>
    <n v="289325.67930000002"/>
  </r>
  <r>
    <n v="404404"/>
    <s v="COMMUNITY SERVICES"/>
    <s v="DISTRICT CENTRAL"/>
    <s v="3.3 - Recreation and Facilities"/>
    <s v="Function:Sport and Recreation:Core Function:Community Parks (including Nurseries)"/>
    <s v="O/404404.JAH.000"/>
    <s v="MSE:AH:MRC:MUNICIPAL RUNNING COST"/>
    <s v="4404JAH000"/>
    <s v="MSE:AH:MRC:MUNICIPAL RUNNING COST"/>
    <s v="Function:Sport and Recreation:Core Function:Community Parks (including Nurseries)"/>
    <n v="4500181000"/>
    <s v="COMMUNICATION:TELEPHONE,FAX,TELEGRAPH"/>
    <s v="941ab780-cdfa-4842-bb68-a7f5ce3e333e"/>
    <x v="4"/>
    <m/>
    <s v="RV01_MSE"/>
    <s v="COUNCIL: MUNICIPAL SERVICES: ELECTRICITY"/>
    <n v="1000"/>
    <s v="ADM &amp; HO"/>
    <n v="2292"/>
    <n v="2500"/>
    <n v="2600"/>
  </r>
  <r>
    <n v="404404"/>
    <s v="COMMUNITY SERVICES"/>
    <s v="DISTRICT CENTRAL"/>
    <s v="3.3 - Recreation and Facilities"/>
    <s v="Function:Sport and Recreation:Core Function:Community Parks (including Nurseries)"/>
    <s v="O/404404.JAH.000"/>
    <s v="MSE:AH:MRC:MUNICIPAL RUNNING COST"/>
    <s v="4404JAH000"/>
    <s v="MSE:AH:MRC:MUNICIPAL RUNNING COST"/>
    <s v="Function:Sport and Recreation:Core Function:Community Parks (including Nurseries)"/>
    <n v="4500201000"/>
    <s v="DRIVERS LICENCES &amp; PERMITS"/>
    <s v="50397222-7ef9-46a9-abf3-195f0c89e8d1"/>
    <x v="4"/>
    <m/>
    <s v="RV01_MSE"/>
    <s v="COUNCIL: MUNICIPAL SERVICES: ELECTRICITY"/>
    <n v="1000"/>
    <s v="ADM &amp; HO"/>
    <n v="22800"/>
    <n v="25000"/>
    <n v="30000"/>
  </r>
  <r>
    <n v="404404"/>
    <s v="COMMUNITY SERVICES"/>
    <s v="DISTRICT CENTRAL"/>
    <s v="3.3 - Recreation and Facilities"/>
    <s v="Function:Sport and Recreation:Core Function:Community Parks (including Nurseries)"/>
    <s v="O/404404.JAH.000"/>
    <s v="MSE:AH:MRC:MUNICIPAL RUNNING COST"/>
    <s v="4404JAH000"/>
    <s v="MSE:AH:MRC:MUNICIPAL RUNNING COST"/>
    <s v="Function:Sport and Recreation:Core Function:Community Parks (including Nurseries)"/>
    <n v="4560100000"/>
    <s v="UNIFORM &amp; PROTECTIVE CLOTHING"/>
    <s v="b97a40d5-b8be-4b7c-a935-254863475da6"/>
    <x v="4"/>
    <m/>
    <s v="RV01_MSE"/>
    <s v="COUNCIL: MUNICIPAL SERVICES: ELECTRICITY"/>
    <n v="1000"/>
    <s v="ADM &amp; HO"/>
    <n v="79992"/>
    <n v="90000"/>
    <n v="100000"/>
  </r>
  <r>
    <n v="404404"/>
    <s v="COMMUNITY SERVICES"/>
    <s v="DISTRICT CENTRAL"/>
    <s v="3.3 - Recreation and Facilities"/>
    <s v="Function:Sport and Recreation:Core Function:Community Parks (including Nurseries)"/>
    <s v="0/404404.JAH.X19"/>
    <s v="MSE:AH:MRC:MUNICIPAL RUNNING COST"/>
    <s v="4404JAHX19"/>
    <s v="MSE:AH:MRC:MUNICIPAL RUNNING COST"/>
    <s v="Function:Sport and Recreation:Core Function:Community Parks (including Nurseries)"/>
    <n v="4550004000"/>
    <s v="DOMESTIC:CAR RENTAL"/>
    <e v="#N/A"/>
    <x v="4"/>
    <m/>
    <s v="RV01_MSE"/>
    <s v="COUNCIL: MUNICIPAL SERVICES: ELECTRICITY"/>
    <n v="1000"/>
    <s v="ADM &amp; HO"/>
    <n v="150000"/>
    <n v="160000"/>
    <n v="200000"/>
  </r>
  <r>
    <n v="404404"/>
    <s v="COMMUNITY SERVICES"/>
    <s v="DISTRICT CENTRAL"/>
    <s v="3.3 - Recreation and Facilities"/>
    <s v="Function:Sport and Recreation:Core Function:Community Parks (including Nurseries)"/>
    <s v="O/404404.BAH.000"/>
    <s v="LEVS:AH:MRC:MUNICIPAL RUNNING COST"/>
    <s v="4404BAH000"/>
    <s v="LEVS:AH:MRC:MUNICIPAL RUNNING COST"/>
    <s v="Function:Sport and Recreation:Core Function:Community Parks (including Nurseries)"/>
    <n v="4500411000"/>
    <s v="INSURANCE UNDERWRITING- PREMIUMS"/>
    <s v="bfbf874d-a9e4-4a02-ac45-bf4094fb6ee9"/>
    <x v="4"/>
    <m/>
    <s v="RV01_LEVS"/>
    <s v="TAXES: PROPERTY RATES: LEVIES"/>
    <n v="1000"/>
    <s v="ADM &amp; HO"/>
    <n v="199534.92"/>
    <n v="209511.66600000003"/>
    <n v="219987.24930000002"/>
  </r>
  <r>
    <n v="404404"/>
    <s v="COMMUNITY SERVICES"/>
    <s v="DISTRICT CENTRAL"/>
    <s v="3.3 - Recreation and Facilities"/>
    <s v="Function:Sport and Recreation:Core Function:Community Parks (including Nurseries)"/>
    <s v="O/404404.E5H.000"/>
    <s v="CBR02:AH:MUNICIPAL RUNNING COSTS"/>
    <s v="4404E5H000"/>
    <s v="CBR02:AH:MUNICIPAL RUNNING COSTS"/>
    <s v="Function:Sport and Recreation:Core Function:Community Parks (including Nurseries)"/>
    <n v="4500410000"/>
    <s v="INSURANCE UNDERWRITING- INSURANCE CLAIMS"/>
    <s v="8d16c3d1-e035-45d7-9fc7-4b9e5162752b"/>
    <x v="4"/>
    <m/>
    <s v="CB01_CBR02"/>
    <s v="CASH BACKED RESERVES: SELF INSURANCE"/>
    <n v="1000"/>
    <s v="ADM &amp; HO"/>
    <n v="482043.96000000014"/>
    <n v="506146.15800000017"/>
    <n v="531453.46590000018"/>
  </r>
  <r>
    <n v="404406"/>
    <s v="COMMUNITY SERVICES"/>
    <s v="DISTRICT SOUTH"/>
    <s v="3.3 - Recreation and Facilities"/>
    <s v="Function:Sport and Recreation:Core Function:Community Parks (including Nurseries)"/>
    <s v="O/404406.BAH.000"/>
    <s v="LEVS:AH:MRC:MUNICIPAL RUNNING COST"/>
    <s v="4406BAH000"/>
    <s v="LEVS:AH:MRC:MUNICIPAL RUNNING COST"/>
    <s v="Function:Sport and Recreation:Core Function:Community Parks (including Nurseries)"/>
    <n v="4500411000"/>
    <s v="INSURANCE UNDERWRITING- PREMIUMS"/>
    <s v="bfbf874d-a9e4-4a02-ac45-bf4094fb6ee9"/>
    <x v="4"/>
    <m/>
    <s v="RV01_LEVS"/>
    <s v="TAXES: PROPERTY RATES: LEVIES"/>
    <n v="1000"/>
    <s v="ADM &amp; HO"/>
    <n v="27061.919999999998"/>
    <n v="28415.016"/>
    <n v="29835.766800000001"/>
  </r>
  <r>
    <n v="404406"/>
    <s v="COMMUNITY SERVICES"/>
    <s v="DISTRICT SOUTH"/>
    <s v="3.3 - Recreation and Facilities"/>
    <s v="Function:Sport and Recreation:Core Function:Community Parks (including Nurseries)"/>
    <s v="O/404406.E5H.000"/>
    <s v="CBR02:AH:MUNICIPAL RUNNING COSTS"/>
    <s v="4406E5H000"/>
    <s v="CBR02:AH:MUNICIPAL RUNNING COSTS"/>
    <s v="Function:Sport and Recreation:Core Function:Community Parks (including Nurseries)"/>
    <n v="4500410000"/>
    <s v="INSURANCE UNDERWRITING- INSURANCE CLAIMS"/>
    <s v="8d16c3d1-e035-45d7-9fc7-4b9e5162752b"/>
    <x v="4"/>
    <m/>
    <s v="CB01_CBR02"/>
    <s v="CASH BACKED RESERVES: SELF INSURANCE"/>
    <n v="1000"/>
    <s v="ADM &amp; HO"/>
    <n v="120510.96"/>
    <n v="126536.50800000002"/>
    <n v="132863.33340000003"/>
  </r>
  <r>
    <n v="404406"/>
    <s v="COMMUNITY SERVICES"/>
    <s v="DISTRICT SOUTH"/>
    <s v="3.3 - Recreation and Facilities"/>
    <s v="Function:Sport and Recreation:Core Function:Community Parks (including Nurseries)"/>
    <s v="O/404406.JAH.000"/>
    <s v="MSE:AH:MRC:MUNICIPAL RUNNING COST"/>
    <s v="4406JAH000"/>
    <s v="MSE:AH:MRC:MUNICIPAL RUNNING COST"/>
    <s v="Function:Sport and Recreation:Core Function:Community Parks (including Nurseries)"/>
    <n v="4560100000"/>
    <s v="UNIFORM &amp; PROTECTIVE CLOTHING"/>
    <s v="b97a40d5-b8be-4b7c-a935-254863475da6"/>
    <x v="4"/>
    <m/>
    <s v="RV01_MSE"/>
    <s v="COUNCIL: MUNICIPAL SERVICES: ELECTRICITY"/>
    <n v="1000"/>
    <s v="ADM &amp; HO"/>
    <n v="300000"/>
    <n v="1250000"/>
    <n v="1300000"/>
  </r>
  <r>
    <n v="404408"/>
    <s v="COMMUNITY SERVICES"/>
    <s v="ADMINISTRATION - SPO"/>
    <s v="3.3 - Recreation and Facilities"/>
    <s v="Function:Sport and Recreation:Core Function:Community Parks (including Nurseries)"/>
    <s v="O/404408.BAH.000"/>
    <s v="LEVS:AH:MRC:MUNICIPAL RUNNING COST"/>
    <s v="4408BAH000"/>
    <s v="LEVS:AH:MRC:MUNICIPAL RUNNING COST"/>
    <s v="Function:Sport and Recreation:Core Function:Community Parks (including Nurseries)"/>
    <n v="4500411000"/>
    <s v="INSURANCE UNDERWRITING- PREMIUMS"/>
    <s v="bfbf874d-a9e4-4a02-ac45-bf4094fb6ee9"/>
    <x v="4"/>
    <m/>
    <s v="RV01_LEVS"/>
    <s v="TAXES: PROPERTY RATES: LEVIES"/>
    <n v="1000"/>
    <s v="ADM &amp; HO"/>
    <n v="30.959999999999994"/>
    <n v="32.507999999999996"/>
    <n v="34.133399999999995"/>
  </r>
  <r>
    <n v="404412"/>
    <s v="COMMUNITY SERVICES"/>
    <s v="HORTICULTURE"/>
    <s v="3.3 - Recreation and Facilities"/>
    <s v="Function:Sport and Recreation:Core Function:Community Parks (including Nurseries)"/>
    <s v="O/404412.JAH.000"/>
    <s v="MSE:AH:MRC:MUNICIPAL RUNNING COST"/>
    <s v="4412JAH000"/>
    <s v="MSE:AH:MRC:MUNICIPAL RUNNING COST"/>
    <s v="Function:Sport and Recreation:Core Function:Community Parks (including Nurseries)"/>
    <n v="4500460000"/>
    <s v="OC:PRINTING. PUBLICATIONS AND BOOKS"/>
    <s v="46fc8d46-1ab0-497d-a8de-d956cc315b74"/>
    <x v="4"/>
    <m/>
    <s v="RV01_MSE"/>
    <s v="COUNCIL: MUNICIPAL SERVICES: ELECTRICITY"/>
    <n v="1000"/>
    <s v="ADM &amp; HO"/>
    <n v="30000"/>
    <n v="31500"/>
    <n v="33075"/>
  </r>
  <r>
    <n v="404412"/>
    <s v="COMMUNITY SERVICES"/>
    <s v="HORTICULTURE"/>
    <s v="3.3 - Recreation and Facilities"/>
    <s v="Function:Sport and Recreation:Core Function:Community Parks (including Nurseries)"/>
    <s v="O/404412.BAH.000"/>
    <s v="LEVS:AH:MRC:MUNICIPAL RUNNING COST"/>
    <s v="4412BAH000"/>
    <s v="LEVS:AH:MRC:MUNICIPAL RUNNING COST"/>
    <s v="Function:Sport and Recreation:Core Function:Community Parks (including Nurseries)"/>
    <n v="4500411000"/>
    <s v="INSURANCE UNDERWRITING- PREMIUMS"/>
    <s v="bfbf874d-a9e4-4a02-ac45-bf4094fb6ee9"/>
    <x v="4"/>
    <m/>
    <s v="RV01_LEVS"/>
    <s v="TAXES: PROPERTY RATES: LEVIES"/>
    <n v="1000"/>
    <s v="ADM &amp; HO"/>
    <n v="161487"/>
    <n v="169561.35"/>
    <n v="178039.41750000001"/>
  </r>
  <r>
    <n v="404412"/>
    <s v="COMMUNITY SERVICES"/>
    <s v="HORTICULTURE"/>
    <s v="3.3 - Recreation and Facilities"/>
    <s v="Function:Sport and Recreation:Core Function:Community Parks (including Nurseries)"/>
    <s v="O/404412.JAH.000"/>
    <s v="MSE:AH:MRC:MUNICIPAL RUNNING COST"/>
    <s v="4412JAH000"/>
    <s v="MSE:AH:MRC:MUNICIPAL RUNNING COST"/>
    <s v="Function:Sport and Recreation:Core Function:Community Parks (including Nurseries)"/>
    <n v="4560100000"/>
    <s v="UNIFORM &amp; PROTECTIVE CLOTHING"/>
    <s v="b97a40d5-b8be-4b7c-a935-254863475da6"/>
    <x v="4"/>
    <m/>
    <s v="RV01_MSE"/>
    <s v="COUNCIL: MUNICIPAL SERVICES: ELECTRICITY"/>
    <n v="1000"/>
    <s v="ADM &amp; HO"/>
    <n v="300000"/>
    <n v="400000"/>
    <n v="440000"/>
  </r>
  <r>
    <n v="404431"/>
    <s v="COMMUNITY SERVICES"/>
    <s v="SPORTS GROUNDS"/>
    <s v="3.3 - Recreation and Facilities"/>
    <s v="Function:Sport and Recreation:Non-core Function:Recreational Facilities"/>
    <s v="O/404431.BAH.000"/>
    <s v="LEVS:AH:MRC:MUNICIPAL RUNNING COST"/>
    <s v="4431BAH000"/>
    <s v="LEVS:AH:MRC:MUNICIPAL RUNNING COST"/>
    <s v="Function:Sport and Recreation:Non-core Function:Recreational Facilities"/>
    <n v="4500411000"/>
    <s v="INSURANCE UNDERWRITING- PREMIUMS"/>
    <s v="bfbf874d-a9e4-4a02-ac45-bf4094fb6ee9"/>
    <x v="4"/>
    <m/>
    <s v="RV01_LEVS"/>
    <s v="TAXES: PROPERTY RATES: LEVIES"/>
    <n v="1000"/>
    <s v="ADM &amp; HO"/>
    <n v="549972"/>
    <n v="577470.6"/>
    <n v="606344.13"/>
  </r>
  <r>
    <n v="404432"/>
    <s v="COMMUNITY SERVICES"/>
    <s v="ALEX&amp;RA SWMMNG BATH"/>
    <s v="3.3 - Recreation and Facilities"/>
    <s v="Function:Sport and Recreation:Non-core Function:Recreational Facilities"/>
    <s v="O/404432.JAH.000"/>
    <s v="MSE:AH:MRC:MUNICIPAL RUNNING COST"/>
    <s v="4432JAH000"/>
    <s v="MSE:AH:MRC:MUNICIPAL RUNNING COST"/>
    <s v="Function:Sport and Recreation:Non-core Function:Recreational Facilities"/>
    <n v="4560100000"/>
    <s v="UNIFORM &amp; PROTECTIVE CLOTHING"/>
    <s v="b97a40d5-b8be-4b7c-a935-254863475da6"/>
    <x v="4"/>
    <m/>
    <s v="RV01_MSE"/>
    <s v="COUNCIL: MUNICIPAL SERVICES: ELECTRICITY"/>
    <n v="1000"/>
    <s v="ADM &amp; HO"/>
    <n v="31200"/>
    <n v="32760"/>
    <n v="34398"/>
  </r>
  <r>
    <n v="404432"/>
    <s v="COMMUNITY SERVICES"/>
    <s v="ALEX&amp;RA SWMMNG BATH"/>
    <s v="3.3 - Recreation and Facilities"/>
    <s v="Function:Sport and Recreation:Non-core Function:Recreational Facilities"/>
    <s v="O/404432.BAH.000"/>
    <s v="LEVS:AH:MRC:MUNICIPAL RUNNING COST"/>
    <s v="4432BAH000"/>
    <s v="LEVS:AH:MRC:MUNICIPAL RUNNING COST"/>
    <s v="Function:Sport and Recreation:Non-core Function:Recreational Facilities"/>
    <n v="4500411000"/>
    <s v="INSURANCE UNDERWRITING- PREMIUMS"/>
    <s v="bfbf874d-a9e4-4a02-ac45-bf4094fb6ee9"/>
    <x v="4"/>
    <m/>
    <s v="RV01_LEVS"/>
    <s v="TAXES: PROPERTY RATES: LEVIES"/>
    <n v="1000"/>
    <s v="ADM &amp; HO"/>
    <n v="78103.920000000013"/>
    <n v="82009.116000000024"/>
    <n v="86109.571800000034"/>
  </r>
  <r>
    <n v="404433"/>
    <s v="COMMUNITY SERVICES"/>
    <s v="JOLLIFFE SWMMNG BATH"/>
    <s v="3.3 - Recreation and Facilities"/>
    <s v="Function:Sport and Recreation:Non-core Function:Recreational Facilities"/>
    <s v="O/404433.BAH.000"/>
    <s v="LEVS:AH:MRC:MUNICIPAL RUNNING COST"/>
    <s v="4433BAH000"/>
    <s v="LEVS:AH:MRC:MUNICIPAL RUNNING COST"/>
    <s v="Function:Sport and Recreation:Non-core Function:Recreational Facilities"/>
    <n v="4500411000"/>
    <s v="INSURANCE UNDERWRITING- PREMIUMS"/>
    <s v="bfbf874d-a9e4-4a02-ac45-bf4094fb6ee9"/>
    <x v="4"/>
    <m/>
    <s v="RV01_LEVS"/>
    <s v="TAXES: PROPERTY RATES: LEVIES"/>
    <n v="1000"/>
    <s v="ADM &amp; HO"/>
    <n v="8620.92"/>
    <n v="9051.9660000000003"/>
    <n v="9504.5643"/>
  </r>
  <r>
    <n v="404434"/>
    <s v="COMMUNITY SERVICES"/>
    <s v="BERG STREET SWIMMING"/>
    <s v="3.3 - Recreation and Facilities"/>
    <s v="Function:Sport and Recreation:Non-core Function:Recreational Facilities"/>
    <s v="O/404434.BAH.000"/>
    <s v="LEVS:AH:MRC:MUNICIPAL RUNNING COST"/>
    <s v="4434BAH000"/>
    <s v="LEVS:AH:MRC:MUNICIPAL RUNNING COST"/>
    <s v="Function:Sport and Recreation:Non-core Function:Recreational Facilities"/>
    <n v="4500411000"/>
    <s v="INSURANCE UNDERWRITING- PREMIUMS"/>
    <s v="bfbf874d-a9e4-4a02-ac45-bf4094fb6ee9"/>
    <x v="4"/>
    <m/>
    <s v="RV01_LEVS"/>
    <s v="TAXES: PROPERTY RATES: LEVIES"/>
    <n v="1000"/>
    <s v="ADM &amp; HO"/>
    <n v="5244"/>
    <n v="5506.2"/>
    <n v="5781.51"/>
  </r>
  <r>
    <n v="404434"/>
    <s v="COMMUNITY SERVICES"/>
    <s v="BERG STREET SWIMMING"/>
    <s v="3.3 - Recreation and Facilities"/>
    <s v="Function:Sport and Recreation:Non-core Function:Recreational Facilities"/>
    <s v="O/404434.JAH.000"/>
    <s v="MSE:AH:MRC:MUNICIPAL RUNNING COST"/>
    <s v="4434JAH000"/>
    <s v="MSE:AH:MRC:MUNICIPAL RUNNING COST"/>
    <s v="Function:Sport and Recreation:Non-core Function:Recreational Facilities"/>
    <n v="4560100000"/>
    <s v="UNIFORM &amp; PROTECTIVE CLOTHING"/>
    <s v="b97a40d5-b8be-4b7c-a935-254863475da6"/>
    <x v="4"/>
    <m/>
    <s v="RV01_MSE"/>
    <s v="COUNCIL: MUNICIPAL SERVICES: ELECTRICITY"/>
    <n v="1000"/>
    <s v="ADM &amp; HO"/>
    <n v="7800"/>
    <n v="8190"/>
    <n v="8600"/>
  </r>
  <r>
    <n v="404435"/>
    <s v="COMMUNITY SERVICES"/>
    <s v="PILDITCH SWMMNG BATH"/>
    <s v="3.3 - Recreation and Facilities"/>
    <s v="Function:Sport and Recreation:Non-core Function:Recreational Facilities"/>
    <s v="O/404435.BAH.000"/>
    <s v="LEVS:AH:MRC:MUNICIPAL RUNNING COST"/>
    <s v="4435BAH000"/>
    <s v="LEVS:AH:MRC:MUNICIPAL RUNNING COST"/>
    <s v="Function:Sport and Recreation:Non-core Function:Recreational Facilities"/>
    <n v="4500411000"/>
    <s v="INSURANCE UNDERWRITING- PREMIUMS"/>
    <s v="bfbf874d-a9e4-4a02-ac45-bf4094fb6ee9"/>
    <x v="4"/>
    <m/>
    <s v="RV01_LEVS"/>
    <s v="TAXES: PROPERTY RATES: LEVIES"/>
    <n v="1000"/>
    <s v="ADM &amp; HO"/>
    <n v="1576.9200000000003"/>
    <n v="1655.7660000000003"/>
    <n v="1738.5543000000005"/>
  </r>
  <r>
    <n v="404435"/>
    <s v="COMMUNITY SERVICES"/>
    <s v="PILDITCH SWMMNG BATH"/>
    <s v="3.3 - Recreation and Facilities"/>
    <s v="Function:Sport and Recreation:Non-core Function:Recreational Facilities"/>
    <s v="O/404435.JAH.000"/>
    <s v="MSE:AH:MRC:MUNICIPAL RUNNING COST"/>
    <s v="4435JAH000"/>
    <s v="MSE:AH:MRC:MUNICIPAL RUNNING COST"/>
    <s v="Function:Sport and Recreation:Non-core Function:Recreational Facilities"/>
    <n v="4560100000"/>
    <s v="UNIFORM &amp; PROTECTIVE CLOTHING"/>
    <s v="b97a40d5-b8be-4b7c-a935-254863475da6"/>
    <x v="4"/>
    <m/>
    <s v="RV01_MSE"/>
    <s v="COUNCIL: MUNICIPAL SERVICES: ELECTRICITY"/>
    <n v="1000"/>
    <s v="ADM &amp; HO"/>
    <n v="7800"/>
    <n v="0"/>
    <n v="0"/>
  </r>
  <r>
    <n v="404435"/>
    <s v="COMMUNITY SERVICES"/>
    <s v="PILDITCH SWMMNG BATH"/>
    <s v="3.3 - Recreation and Facilities"/>
    <s v="Function:Sport and Recreation:Non-core Function:Recreational Facilities"/>
    <s v="M/404435.JAH.000"/>
    <s v="MSE:AH:MRC:MUNICIPAL RUNNING COST"/>
    <s v="4435JAH000"/>
    <s v="MSE:AH:MRC:MUNICIPAL RUNNING COST"/>
    <s v="Function:Sport and Recreation:Non-core Function:Recreational Facilities"/>
    <n v="4000000000"/>
    <s v="CONSUMPTION:CONSUM.STORES-STD RATED"/>
    <s v="5413fd45-6d43-4c37-abf2-40cacd5fb0ce"/>
    <x v="4"/>
    <m/>
    <s v="RV01_LEVS"/>
    <s v="TAXES: PROPERTY RATES: LEVIES"/>
    <n v="1000"/>
    <s v="ADM &amp; HO"/>
    <n v="80499.960000000006"/>
    <n v="84525"/>
    <n v="88750"/>
  </r>
  <r>
    <n v="404436"/>
    <s v="COMMUNITY SERVICES"/>
    <s v="NORTHDLE SWMMNG BATH"/>
    <s v="3.3 - Recreation and Facilities"/>
    <s v="Function:Sport and Recreation:Non-core Function:Recreational Facilities"/>
    <s v="O/404436.JAH.000"/>
    <s v="MSE:AH:MRC:MUNICIPAL RUNNING COST"/>
    <s v="4436JAH000"/>
    <s v="MSE:AH:MRC:MUNICIPAL RUNNING COST"/>
    <s v="Function:Sport and Recreation:Non-core Function:Recreational Facilities"/>
    <n v="4560100000"/>
    <s v="UNIFORM &amp; PROTECTIVE CLOTHING"/>
    <s v="b97a40d5-b8be-4b7c-a935-254863475da6"/>
    <x v="4"/>
    <m/>
    <s v="RV01_MSE"/>
    <s v="COUNCIL: MUNICIPAL SERVICES: ELECTRICITY"/>
    <n v="1000"/>
    <s v="ADM &amp; HO"/>
    <n v="13000"/>
    <n v="0"/>
    <n v="0"/>
  </r>
  <r>
    <n v="404436"/>
    <s v="COMMUNITY SERVICES"/>
    <s v="NORTHDLE SWMMNG BATH"/>
    <s v="3.3 - Recreation and Facilities"/>
    <s v="Function:Sport and Recreation:Non-core Function:Recreational Facilities"/>
    <s v="O/404436.BAH.000"/>
    <s v="LEVS:AH:MRC:MUNICIPAL RUNNING COST"/>
    <s v="4436BAH000"/>
    <s v="LEVS:AH:MRC:MUNICIPAL RUNNING COST"/>
    <s v="Function:Sport and Recreation:Non-core Function:Recreational Facilities"/>
    <n v="4500411000"/>
    <s v="INSURANCE UNDERWRITING- PREMIUMS"/>
    <s v="bfbf874d-a9e4-4a02-ac45-bf4094fb6ee9"/>
    <x v="4"/>
    <m/>
    <s v="RV01_LEVS"/>
    <s v="TAXES: PROPERTY RATES: LEVIES"/>
    <n v="1000"/>
    <s v="ADM &amp; HO"/>
    <n v="13194.96"/>
    <n v="13854.708000000001"/>
    <n v="14547.443400000002"/>
  </r>
  <r>
    <n v="404437"/>
    <s v="COMMUNITY SERVICES"/>
    <s v="BUCHANAN ST SWIMMING"/>
    <s v="3.3 - Recreation and Facilities"/>
    <s v="Function:Sport and Recreation:Non-core Function:Recreational Facilities"/>
    <s v="O/404437.BAH.000"/>
    <s v="LEVS:AH:MRC:MUNICIPAL RUNNING COST"/>
    <s v="4437BAH000"/>
    <s v="LEVS:AH:MRC:MUNICIPAL RUNNING COST"/>
    <s v="Function:Sport and Recreation:Non-core Function:Recreational Facilities"/>
    <n v="4500411000"/>
    <s v="INSURANCE UNDERWRITING- PREMIUMS"/>
    <s v="bfbf874d-a9e4-4a02-ac45-bf4094fb6ee9"/>
    <x v="4"/>
    <m/>
    <s v="RV01_LEVS"/>
    <s v="TAXES: PROPERTY RATES: LEVIES"/>
    <n v="1000"/>
    <s v="ADM &amp; HO"/>
    <n v="5038.9199999999992"/>
    <n v="5290.8659999999991"/>
    <n v="5555.4092999999993"/>
  </r>
  <r>
    <n v="404437"/>
    <s v="COMMUNITY SERVICES"/>
    <s v="BUCHANAN ST SWIMMING"/>
    <s v="3.3 - Recreation and Facilities"/>
    <s v="Function:Sport and Recreation:Non-core Function:Recreational Facilities"/>
    <s v="O/404437.JAH.000"/>
    <s v="MSE:AH:MRC:MUNICIPAL RUNNING COST"/>
    <s v="4437JAH000"/>
    <s v="MSE:AH:MRC:MUNICIPAL RUNNING COST"/>
    <s v="Function:Sport and Recreation:Non-core Function:Recreational Facilities"/>
    <n v="4560100000"/>
    <s v="UNIFORM &amp; PROTECTIVE CLOTHING"/>
    <s v="b97a40d5-b8be-4b7c-a935-254863475da6"/>
    <x v="4"/>
    <m/>
    <s v="RV01_MSE"/>
    <s v="COUNCIL: MUNICIPAL SERVICES: ELECTRICITY"/>
    <n v="1000"/>
    <s v="ADM &amp; HO"/>
    <n v="5200"/>
    <n v="0"/>
    <n v="0"/>
  </r>
  <r>
    <n v="404438"/>
    <s v="COMMUNITY SERVICES"/>
    <s v="EASTWOOD SWMMNG BATH"/>
    <s v="3.3 - Recreation and Facilities"/>
    <s v="Function:Sport and Recreation:Non-core Function:Recreational Facilities"/>
    <s v="O/404438.BAH.000"/>
    <s v="LEVS:AH:MRC:MUNICIPAL RUNNING COST"/>
    <s v="4438BAH000"/>
    <s v="LEVS:AH:MRC:MUNICIPAL RUNNING COST"/>
    <s v="Function:Sport and Recreation:Non-core Function:Recreational Facilities"/>
    <n v="4500411000"/>
    <s v="INSURANCE UNDERWRITING- PREMIUMS"/>
    <s v="bfbf874d-a9e4-4a02-ac45-bf4094fb6ee9"/>
    <x v="4"/>
    <m/>
    <s v="RV01_LEVS"/>
    <s v="TAXES: PROPERTY RATES: LEVIES"/>
    <n v="1000"/>
    <s v="ADM &amp; HO"/>
    <n v="4387.9199999999992"/>
    <n v="4607.3159999999989"/>
    <n v="4837.6817999999994"/>
  </r>
  <r>
    <n v="404438"/>
    <s v="COMMUNITY SERVICES"/>
    <s v="EASTWOOD SWMMNG BATH"/>
    <s v="3.3 - Recreation and Facilities"/>
    <s v="Function:Sport and Recreation:Non-core Function:Recreational Facilities"/>
    <s v="O/404438.JAH.000"/>
    <s v="MSE:AH:MRC:MUNICIPAL RUNNING COST"/>
    <s v="4438JAH000"/>
    <s v="MSE:AH:MRC:MUNICIPAL RUNNING COST"/>
    <s v="Function:Sport and Recreation:Non-core Function:Recreational Facilities"/>
    <n v="4560100000"/>
    <s v="UNIFORM &amp; PROTECTIVE CLOTHING"/>
    <s v="b97a40d5-b8be-4b7c-a935-254863475da6"/>
    <x v="4"/>
    <m/>
    <s v="RV01_MSE"/>
    <s v="COUNCIL: MUNICIPAL SERVICES: ELECTRICITY"/>
    <n v="1000"/>
    <s v="ADM &amp; HO"/>
    <n v="7800"/>
    <n v="0"/>
    <n v="0"/>
  </r>
  <r>
    <n v="404440"/>
    <s v="COMMUNITY SERVICES"/>
    <s v="SUPERTUBE"/>
    <s v="3.3 - Recreation and Facilities"/>
    <s v="Function:Sport and Recreation:Non-core Function:Recreational Facilities"/>
    <s v="O/404440.BAH.000"/>
    <s v="LEVS:AH:MRC:MUNICIPAL RUNNING COST"/>
    <s v="4440BAH000"/>
    <s v="LEVS:AH:MRC:MUNICIPAL RUNNING COST"/>
    <s v="Function:Sport and Recreation:Non-core Function:Recreational Facilities"/>
    <n v="4500411000"/>
    <s v="INSURANCE UNDERWRITING- PREMIUMS"/>
    <s v="bfbf874d-a9e4-4a02-ac45-bf4094fb6ee9"/>
    <x v="4"/>
    <m/>
    <s v="RV01_LEVS"/>
    <s v="TAXES: PROPERTY RATES: LEVIES"/>
    <n v="1000"/>
    <s v="ADM &amp; HO"/>
    <n v="1822.9200000000003"/>
    <n v="1914.0660000000005"/>
    <n v="2009.7693000000006"/>
  </r>
  <r>
    <n v="404441"/>
    <s v="COMMUNITY SERVICES"/>
    <s v="HANDYMEN"/>
    <s v="3.3 - Recreation and Facilities"/>
    <s v="Function:Sport and Recreation:Non-core Function:Recreational Facilities"/>
    <s v="O/404441.BAH.000"/>
    <s v="LEVS:AH:MRC:MUNICIPAL RUNNING COST"/>
    <s v="4441BAH000"/>
    <s v="LEVS:AH:MRC:MUNICIPAL RUNNING COST"/>
    <s v="Function:Sport and Recreation:Non-core Function:Recreational Facilities"/>
    <n v="4500411000"/>
    <s v="INSURANCE UNDERWRITING- PREMIUMS"/>
    <s v="bfbf874d-a9e4-4a02-ac45-bf4094fb6ee9"/>
    <x v="4"/>
    <m/>
    <s v="RV01_LEVS"/>
    <s v="TAXES: PROPERTY RATES: LEVIES"/>
    <n v="1000"/>
    <s v="ADM &amp; HO"/>
    <n v="7290.96"/>
    <n v="7655.5080000000007"/>
    <n v="8038.2834000000012"/>
  </r>
  <r>
    <n v="404443"/>
    <s v="COMMUNITY SERVICES"/>
    <s v="SOBANTU SWIMMNG POOL"/>
    <s v="3.3 - Recreation and Facilities"/>
    <s v="Function:Sport and Recreation:Non-core Function:Recreational Facilities"/>
    <s v="O/404443.BAH.000"/>
    <s v="LEVS:AH:MRC:MUNICIPAL RUNNING COST"/>
    <s v="4443BAH000"/>
    <s v="LEVS:AH:MRC:MUNICIPAL RUNNING COST"/>
    <s v="Function:Sport and Recreation:Non-core Function:Recreational Facilities"/>
    <n v="4500411000"/>
    <s v="INSURANCE UNDERWRITING- PREMIUMS"/>
    <s v="bfbf874d-a9e4-4a02-ac45-bf4094fb6ee9"/>
    <x v="4"/>
    <m/>
    <s v="RV01_LEVS"/>
    <s v="TAXES: PROPERTY RATES: LEVIES"/>
    <n v="1000"/>
    <s v="ADM &amp; HO"/>
    <n v="924.96000000000015"/>
    <n v="971.2080000000002"/>
    <n v="1019.7684000000003"/>
  </r>
  <r>
    <n v="404443"/>
    <s v="COMMUNITY SERVICES"/>
    <s v="SOBANTU SWIMMNG POOL"/>
    <s v="3.3 - Recreation and Facilities"/>
    <s v="Function:Sport and Recreation:Non-core Function:Recreational Facilities"/>
    <s v="O/404443.JAH.000"/>
    <s v="MSE:AH:MRC:MUNICIPAL RUNNING COST"/>
    <s v="4443JAH000"/>
    <s v="MSE:AH:NIF:BUILD &amp; OTHER STRUCT:PL"/>
    <s v="Function:Sport and Recreation:Non-core Function:Recreational Facilities"/>
    <s v="4560100000"/>
    <s v="UNIFORM &amp; PROTECTIVE CLOTHING"/>
    <s v="b97a40d5-b8be-4b7c-a935-254863475da6"/>
    <x v="4"/>
    <m/>
    <s v="RV01_MSE"/>
    <s v="COUNCIL: MUNICIPAL SERVICES: ELECTRICITY"/>
    <n v="1000"/>
    <s v="ADM &amp; HO"/>
    <n v="5200"/>
    <n v="5460"/>
    <n v="5730"/>
  </r>
  <r>
    <n v="404445"/>
    <s v="COMMUNITY SERVICES"/>
    <s v="TATHAM SPRTS FCLTIES"/>
    <s v="3.3 - Recreation and Facilities"/>
    <s v="Function:Sport and Recreation:Non-core Function:Recreational Facilities"/>
    <s v="O/404445.BAH.000"/>
    <s v="LEVS:AH:MRC:MUNICIPAL RUNNING COST"/>
    <s v="4445BAH000"/>
    <s v="LEVS:AH:MRC:MUNICIPAL RUNNING COST"/>
    <s v="Function:Sport and Recreation:Non-core Function:Recreational Facilities"/>
    <n v="4500411000"/>
    <s v="INSURANCE UNDERWRITING- PREMIUMS"/>
    <s v="bfbf874d-a9e4-4a02-ac45-bf4094fb6ee9"/>
    <x v="4"/>
    <m/>
    <s v="RV01_LEVS"/>
    <s v="TAXES: PROPERTY RATES: LEVIES"/>
    <n v="1000"/>
    <s v="ADM &amp; HO"/>
    <n v="1171.9199999999998"/>
    <n v="1230.5159999999998"/>
    <n v="1292.0418"/>
  </r>
  <r>
    <n v="404446"/>
    <s v="COMMUNITY SERVICES"/>
    <s v="COPSVILLE SPRT FCLTY"/>
    <s v="3.3 - Recreation and Facilities"/>
    <s v="Function:Sport and Recreation:Non-core Function:Recreational Facilities"/>
    <s v="O/404446.BAH.000"/>
    <s v="LEVS:AH:MRC:MUNICIPAL RUNNING COST"/>
    <s v="4446BAH000"/>
    <s v="LEVS:AH:MRC:MUNICIPAL RUNNING COST"/>
    <s v="Function:Sport and Recreation:Non-core Function:Recreational Facilities"/>
    <n v="4500411000"/>
    <s v="INSURANCE UNDERWRITING- PREMIUMS"/>
    <s v="bfbf874d-a9e4-4a02-ac45-bf4094fb6ee9"/>
    <x v="4"/>
    <m/>
    <s v="RV01_LEVS"/>
    <s v="TAXES: PROPERTY RATES: LEVIES"/>
    <n v="1000"/>
    <s v="ADM &amp; HO"/>
    <n v="4722.96"/>
    <n v="4959.1080000000002"/>
    <n v="5207.0634"/>
  </r>
  <r>
    <n v="404446"/>
    <s v="COMMUNITY SERVICES"/>
    <s v="COPSVILLE SPRT FCLTY"/>
    <s v="3.3 - Recreation and Facilities"/>
    <s v="Function:Sport and Recreation:Non-core Function:Recreational Facilities"/>
    <s v="O/404446.JAH.000"/>
    <s v="MSE:AH:MRC:MUNICIPAL RUNNING COST"/>
    <s v="4446JAH000"/>
    <s v="MSE:AH:MRC:MUNICIPAL RUNNING COST"/>
    <s v="Function:Sport and Recreation:Non-core Function:Recreational Facilities"/>
    <n v="4560100000"/>
    <s v="UNIFORM &amp; PROTECTIVE CLOTHING"/>
    <s v="b97a40d5-b8be-4b7c-a935-254863475da6"/>
    <x v="4"/>
    <m/>
    <s v="RV01_MSE"/>
    <s v="COUNCIL: MUNICIPAL SERVICES: ELECTRICITY"/>
    <n v="1000"/>
    <s v="ADM &amp; HO"/>
    <n v="13000"/>
    <n v="13650"/>
    <n v="14332.5"/>
  </r>
  <r>
    <n v="404447"/>
    <s v="COMMUNITY SERVICES"/>
    <s v="ZINKWAZI SPRTS FCLTY"/>
    <s v="3.3 - Recreation and Facilities"/>
    <s v="Function:Sport and Recreation:Non-core Function:Recreational Facilities"/>
    <s v="O/404447.BAH.000"/>
    <s v="LEVS:AH:MRC:MUNICIPAL RUNNING COST"/>
    <s v="4447BAH000"/>
    <s v="LEVS:AH:MRC:MUNICIPAL RUNNING COST"/>
    <s v="Function:Sport and Recreation:Non-core Function:Recreational Facilities"/>
    <n v="4500411000"/>
    <s v="INSURANCE UNDERWRITING- PREMIUMS"/>
    <s v="bfbf874d-a9e4-4a02-ac45-bf4094fb6ee9"/>
    <x v="4"/>
    <m/>
    <s v="RV01_LEVS"/>
    <s v="TAXES: PROPERTY RATES: LEVIES"/>
    <n v="1000"/>
    <s v="ADM &amp; HO"/>
    <n v="1866.9599999999998"/>
    <n v="1960.308"/>
    <n v="2058.3234000000002"/>
  </r>
  <r>
    <n v="404448"/>
    <s v="COMMUNITY SERVICES"/>
    <s v="UNIT N SPRTS FCLTY"/>
    <s v="3.3 - Recreation and Facilities"/>
    <s v="Function:Sport and Recreation:Non-core Function:Recreational Facilities"/>
    <s v="O/404448.BAH.000"/>
    <s v="LEVS:AH:MRC:MUNICIPAL RUNNING COST"/>
    <s v="4448BAH000"/>
    <s v="LEVS:AH:MRC:MUNICIPAL RUNNING COST"/>
    <s v="Function:Sport and Recreation:Non-core Function:Recreational Facilities"/>
    <n v="4500411000"/>
    <s v="INSURANCE UNDERWRITING- PREMIUMS"/>
    <s v="bfbf874d-a9e4-4a02-ac45-bf4094fb6ee9"/>
    <x v="4"/>
    <m/>
    <s v="RV01_LEVS"/>
    <s v="TAXES: PROPERTY RATES: LEVIES"/>
    <n v="1000"/>
    <s v="ADM &amp; HO"/>
    <n v="8686.92"/>
    <n v="9121.2659999999996"/>
    <n v="9577.3292999999994"/>
  </r>
  <r>
    <n v="404448"/>
    <s v="COMMUNITY SERVICES"/>
    <s v="UNIT N SPRTS FCLTY"/>
    <s v="3.3 - Recreation and Facilities"/>
    <s v="Function:Sport and Recreation:Non-core Function:Recreational Facilities"/>
    <s v="O/404448.JAH.000"/>
    <s v="MSE:AH:MRC:MUNICIPAL RUNNING COST"/>
    <s v="4448JAH000"/>
    <s v="MSE:AH:MRC:MUNICIPAL RUNNING COST"/>
    <s v="Function:Sport and Recreation:Non-core Function:Recreational Facilities"/>
    <n v="4700004000"/>
    <s v="OPERATING LEASES:MACHINERY &amp; EQUIP."/>
    <s v="fdab7dda-85b3-42d8-9f92-146c102c61d4"/>
    <x v="4"/>
    <m/>
    <s v="RV01_MSE"/>
    <s v="COUNCIL: MUNICIPAL SERVICES: ELECTRICITY"/>
    <n v="1000"/>
    <s v="ADM &amp; HO"/>
    <n v="24999.960000000006"/>
    <n v="26249.95800000001"/>
    <n v="27562.455900000012"/>
  </r>
  <r>
    <n v="404449"/>
    <s v="COMMUNITY SERVICES"/>
    <s v="WILLOWFOUNTAIN SPORT"/>
    <s v="3.3 - Recreation and Facilities"/>
    <s v="Function:Sport and Recreation:Non-core Function:Recreational Facilities"/>
    <s v="O/404449.BAH.000"/>
    <s v="LEVS:AH:MRC:MUNICIPAL RUNNING COST"/>
    <s v="4449BAH000"/>
    <s v="LEVS:AH:MRC:MUNICIPAL RUNNING COST"/>
    <s v="Function:Sport and Recreation:Non-core Function:Recreational Facilities"/>
    <n v="4500411000"/>
    <s v="INSURANCE UNDERWRITING- PREMIUMS"/>
    <s v="bfbf874d-a9e4-4a02-ac45-bf4094fb6ee9"/>
    <x v="4"/>
    <m/>
    <s v="RV01_LEVS"/>
    <s v="TAXES: PROPERTY RATES: LEVIES"/>
    <n v="1000"/>
    <s v="ADM &amp; HO"/>
    <n v="5821.9199999999992"/>
    <n v="6113.0159999999996"/>
    <n v="6418.6668"/>
  </r>
  <r>
    <n v="404450"/>
    <s v="COMMUNITY SERVICES"/>
    <s v="CALUZA SPRT FCLTY"/>
    <s v="3.3 - Recreation and Facilities"/>
    <s v="Function:Sport and Recreation:Non-core Function:Recreational Facilities"/>
    <s v="O/404450.BAH.000"/>
    <s v="LEVS:AH:MRC:MUNICIPAL RUNNING COST"/>
    <s v="4450BAH000"/>
    <s v="LEVS:AH:MRC:MUNICIPAL RUNNING COST"/>
    <s v="Function:Sport and Recreation:Non-core Function:Recreational Facilities"/>
    <n v="4500411000"/>
    <s v="INSURANCE UNDERWRITING- PREMIUMS"/>
    <s v="bfbf874d-a9e4-4a02-ac45-bf4094fb6ee9"/>
    <x v="4"/>
    <m/>
    <s v="RV01_LEVS"/>
    <s v="TAXES: PROPERTY RATES: LEVIES"/>
    <n v="1000"/>
    <s v="ADM &amp; HO"/>
    <n v="2236.92"/>
    <n v="2348.7660000000001"/>
    <n v="2466.2043000000003"/>
  </r>
  <r>
    <n v="404451"/>
    <s v="COMMUNITY SERVICES"/>
    <s v="AZALEA SPRT FCLTY"/>
    <s v="3.3 - Recreation and Facilities"/>
    <s v="Function:Sport and Recreation:Non-core Function:Recreational Facilities"/>
    <s v="O/404451.BAH.000"/>
    <s v="LEVS:AH:MRC:MUNICIPAL RUNNING COST"/>
    <s v="4451BAH000"/>
    <s v="LEVS:AH:MRC:MUNICIPAL RUNNING COST"/>
    <s v="Function:Sport and Recreation:Non-core Function:Recreational Facilities"/>
    <n v="4500411000"/>
    <s v="INSURANCE UNDERWRITING- PREMIUMS"/>
    <s v="bfbf874d-a9e4-4a02-ac45-bf4094fb6ee9"/>
    <x v="4"/>
    <m/>
    <s v="RV01_LEVS"/>
    <s v="TAXES: PROPERTY RATES: LEVIES"/>
    <n v="1000"/>
    <s v="ADM &amp; HO"/>
    <n v="3042.9599999999996"/>
    <n v="3195.1079999999997"/>
    <n v="3354.8633999999997"/>
  </r>
  <r>
    <n v="404452"/>
    <s v="COMMUNITY SERVICES"/>
    <s v="DAMBUZA SPRTS FCLTY"/>
    <s v="3.3 - Recreation and Facilities"/>
    <s v="Function:Sport and Recreation:Non-core Function:Recreational Facilities"/>
    <s v="O/404452.BAH.000"/>
    <s v="LEVS:AH:MRC:MUNICIPAL RUNNING COST"/>
    <s v="4452BAH000"/>
    <s v="LEVS:AH:MRC:MUNICIPAL RUNNING COST"/>
    <s v="Function:Sport and Recreation:Non-core Function:Recreational Facilities"/>
    <n v="4500411000"/>
    <s v="INSURANCE UNDERWRITING- PREMIUMS"/>
    <s v="bfbf874d-a9e4-4a02-ac45-bf4094fb6ee9"/>
    <x v="4"/>
    <m/>
    <s v="RV01_LEVS"/>
    <s v="TAXES: PROPERTY RATES: LEVIES"/>
    <n v="1000"/>
    <s v="ADM &amp; HO"/>
    <n v="6406.9199999999992"/>
    <n v="6727.2659999999996"/>
    <n v="7063.6292999999996"/>
  </r>
  <r>
    <n v="404453"/>
    <s v="COMMUNITY SERVICES"/>
    <s v="SINATHING SPRT FCLTY"/>
    <s v="3.3 - Recreation and Facilities"/>
    <s v="Function:Sport and Recreation:Non-core Function:Recreational Facilities"/>
    <s v="O/404453.BAH.000"/>
    <s v="LEVS:AH:MRC:MUNICIPAL RUNNING COST"/>
    <s v="4453BAH000"/>
    <s v="LEVS:AH:MRC:MUNICIPAL RUNNING COST"/>
    <s v="Function:Sport and Recreation:Non-core Function:Recreational Facilities"/>
    <n v="4500411000"/>
    <s v="INSURANCE UNDERWRITING- PREMIUMS"/>
    <s v="bfbf874d-a9e4-4a02-ac45-bf4094fb6ee9"/>
    <x v="4"/>
    <m/>
    <s v="RV01_LEVS"/>
    <s v="TAXES: PROPERTY RATES: LEVIES"/>
    <n v="1000"/>
    <s v="ADM &amp; HO"/>
    <n v="2394.9599999999996"/>
    <n v="2514.7079999999996"/>
    <n v="2640.4433999999997"/>
  </r>
  <r>
    <n v="404454"/>
    <s v="COMMUNITY SERVICES"/>
    <s v="ESIGODINI SPRT FCLTY"/>
    <s v="3.3 - Recreation and Facilities"/>
    <s v="Function:Sport and Recreation:Non-core Function:Recreational Facilities"/>
    <s v="O/404454.BAH.000"/>
    <s v="LEVS:AH:MRC:MUNICIPAL RUNNING COST"/>
    <s v="4454BAH000"/>
    <s v="LEVS:AH:MRC:MUNICIPAL RUNNING COST"/>
    <s v="Function:Sport and Recreation:Non-core Function:Recreational Facilities"/>
    <n v="4500411000"/>
    <s v="INSURANCE UNDERWRITING- PREMIUMS"/>
    <s v="bfbf874d-a9e4-4a02-ac45-bf4094fb6ee9"/>
    <x v="4"/>
    <m/>
    <s v="RV01_LEVS"/>
    <s v="TAXES: PROPERTY RATES: LEVIES"/>
    <n v="1000"/>
    <s v="ADM &amp; HO"/>
    <n v="11947.92"/>
    <n v="12545.316000000001"/>
    <n v="13172.581800000002"/>
  </r>
  <r>
    <n v="404455"/>
    <s v="COMMUNITY SERVICES"/>
    <s v="EMANTSHAHENI SPRT FCLT"/>
    <s v="3.3 - Recreation and Facilities"/>
    <s v="Function:Sport and Recreation:Non-core Function:Recreational Facilities"/>
    <s v="O/404455.BAH.000"/>
    <s v="LEVS:AH:MRC:MUNICIPAL RUNNING COST"/>
    <s v="4455BAH000"/>
    <s v="LEVS:AH:MRC:MUNICIPAL RUNNING COST"/>
    <s v="Function:Sport and Recreation:Non-core Function:Recreational Facilities"/>
    <n v="4500411000"/>
    <s v="INSURANCE UNDERWRITING- PREMIUMS"/>
    <s v="bfbf874d-a9e4-4a02-ac45-bf4094fb6ee9"/>
    <x v="4"/>
    <m/>
    <s v="RV01_LEVS"/>
    <s v="TAXES: PROPERTY RATES: LEVIES"/>
    <n v="1000"/>
    <s v="ADM &amp; HO"/>
    <n v="4053"/>
    <n v="4255.6500000000005"/>
    <n v="4468.4325000000008"/>
  </r>
  <r>
    <n v="404456"/>
    <s v="COMMUNITY SERVICES"/>
    <s v="EASTWOOD SPRT FCLTY"/>
    <s v="3.3 - Recreation and Facilities"/>
    <s v="Function:Sport and Recreation:Non-core Function:Recreational Facilities"/>
    <s v="O/404456.BAH.000"/>
    <s v="LEVS:AH:MRC:MUNICIPAL RUNNING COST"/>
    <s v="4456BAH000"/>
    <s v="LEVS:AH:MRC:MUNICIPAL RUNNING COST"/>
    <s v="Function:Sport and Recreation:Non-core Function:Recreational Facilities"/>
    <n v="4500411000"/>
    <s v="INSURANCE UNDERWRITING- PREMIUMS"/>
    <s v="bfbf874d-a9e4-4a02-ac45-bf4094fb6ee9"/>
    <x v="4"/>
    <m/>
    <s v="RV01_LEVS"/>
    <s v="TAXES: PROPERTY RATES: LEVIES"/>
    <n v="1000"/>
    <s v="ADM &amp; HO"/>
    <n v="2950.9199999999996"/>
    <n v="3098.4659999999999"/>
    <n v="3253.3892999999998"/>
  </r>
  <r>
    <n v="404456"/>
    <s v="COMMUNITY SERVICES"/>
    <s v="EASTWOOD SPRT FCLTY"/>
    <s v="3.3 - Recreation and Facilities"/>
    <s v="Function:Sport and Recreation:Non-core Function:Recreational Facilities"/>
    <s v="O/404456.JAH.000"/>
    <s v="MSE:AH:MRC:MUNICIPAL RUNNING COST"/>
    <s v="4456JAH000"/>
    <s v="MSE:AH:MRC:MUNICIPAL RUNNING COST"/>
    <s v="Function:Sport and Recreation:Non-core Function:Recreational Facilities"/>
    <n v="4560100000"/>
    <s v="UNIFORM &amp; PROTECTIVE CLOTHING"/>
    <s v="b97a40d5-b8be-4b7c-a935-254863475da6"/>
    <x v="4"/>
    <m/>
    <s v="RV01_MSE"/>
    <s v="COUNCIL: MUNICIPAL SERVICES: ELECTRICITY"/>
    <n v="1000"/>
    <s v="ADM &amp; HO"/>
    <n v="13000"/>
    <n v="13650"/>
    <n v="14332.5"/>
  </r>
  <r>
    <n v="404457"/>
    <s v="COMMUNITY SERVICES"/>
    <s v="ALEXMAURE SPRT FCLTY"/>
    <s v="3.3 - Recreation and Facilities"/>
    <s v="Function:Sport and Recreation:Non-core Function:Recreational Facilities"/>
    <s v="O/404457.BAH.000"/>
    <s v="LEVS:AH:MRC:MUNICIPAL RUNNING COST"/>
    <s v="4457BAH000"/>
    <s v="LEVS:AH:MRC:MUNICIPAL RUNNING COST"/>
    <s v="Function:Sport and Recreation:Non-core Function:Recreational Facilities"/>
    <n v="4500411000"/>
    <s v="INSURANCE UNDERWRITING- PREMIUMS"/>
    <s v="bfbf874d-a9e4-4a02-ac45-bf4094fb6ee9"/>
    <x v="4"/>
    <m/>
    <s v="RV01_LEVS"/>
    <s v="TAXES: PROPERTY RATES: LEVIES"/>
    <n v="1000"/>
    <s v="ADM &amp; HO"/>
    <n v="1957.9200000000003"/>
    <n v="2055.8160000000003"/>
    <n v="2158.6068000000005"/>
  </r>
  <r>
    <n v="404458"/>
    <s v="COMMUNITY SERVICES"/>
    <s v="ALEXFRSYTH SPT FCLTY"/>
    <s v="3.3 - Recreation and Facilities"/>
    <s v="Function:Sport and Recreation:Non-core Function:Recreational Facilities"/>
    <s v="O/404458.BAH.000"/>
    <s v="LEVS:AH:MRC:MUNICIPAL RUNNING COST"/>
    <s v="4458BAH000"/>
    <s v="LEVS:AH:MRC:MUNICIPAL RUNNING COST"/>
    <s v="Function:Sport and Recreation:Non-core Function:Recreational Facilities"/>
    <n v="4500411000"/>
    <s v="INSURANCE UNDERWRITING- PREMIUMS"/>
    <s v="bfbf874d-a9e4-4a02-ac45-bf4094fb6ee9"/>
    <x v="4"/>
    <m/>
    <s v="RV01_LEVS"/>
    <s v="TAXES: PROPERTY RATES: LEVIES"/>
    <n v="1000"/>
    <s v="ADM &amp; HO"/>
    <n v="2850.9599999999996"/>
    <n v="2993.5079999999998"/>
    <n v="3143.1833999999999"/>
  </r>
  <r>
    <n v="404459"/>
    <s v="COMMUNITY SERVICES"/>
    <s v="ORTHMAN SPORT FACLTY"/>
    <s v="3.3 - Recreation and Facilities"/>
    <s v="Function:Sport and Recreation:Non-core Function:Recreational Facilities"/>
    <s v="O/404459.JAH.000"/>
    <s v="MSE:AH:MRC:MUNICIPAL RUNNING COST"/>
    <s v="4459JAH000"/>
    <s v="MSE:AH:MRC:MUNICIPAL RUNNING COST"/>
    <s v="Function:Sport and Recreation:Non-core Function:Recreational Facilities"/>
    <n v="4560100000"/>
    <s v="UNIFORM &amp; PROTECTIVE CLOTHING"/>
    <s v="b97a40d5-b8be-4b7c-a935-254863475da6"/>
    <x v="4"/>
    <m/>
    <s v="RV01_MSE"/>
    <s v="COUNCIL: MUNICIPAL SERVICES: ELECTRICITY"/>
    <n v="1000"/>
    <s v="ADM &amp; HO"/>
    <n v="9000"/>
    <n v="9450"/>
    <n v="9922.5"/>
  </r>
  <r>
    <n v="404459"/>
    <s v="COMMUNITY SERVICES"/>
    <s v="ORTHMAN SPORT FACLTY"/>
    <s v="3.3 - Recreation and Facilities"/>
    <s v="Function:Sport and Recreation:Non-core Function:Recreational Facilities"/>
    <s v="O/404459.BAH.000"/>
    <s v="LEVS:AH:MRC:MUNICIPAL RUNNING COST"/>
    <s v="4459BAH000"/>
    <s v="LEVS:AH:MRC:MUNICIPAL RUNNING COST"/>
    <s v="Function:Sport and Recreation:Non-core Function:Recreational Facilities"/>
    <n v="4500411000"/>
    <s v="INSURANCE UNDERWRITING- PREMIUMS"/>
    <s v="bfbf874d-a9e4-4a02-ac45-bf4094fb6ee9"/>
    <x v="4"/>
    <m/>
    <s v="RV01_LEVS"/>
    <s v="TAXES: PROPERTY RATES: LEVIES"/>
    <n v="1000"/>
    <s v="ADM &amp; HO"/>
    <n v="12618.96"/>
    <n v="13249.907999999999"/>
    <n v="13912.403399999999"/>
  </r>
  <r>
    <n v="404460"/>
    <s v="COMMUNITY SERVICES"/>
    <s v="DALES PRK SPRT FCLTY"/>
    <s v="3.3 - Recreation and Facilities"/>
    <s v="Function:Sport and Recreation:Non-core Function:Recreational Facilities"/>
    <s v="O/404460.BAH.000"/>
    <s v="LEVS:AH:MRC:MUNICIPAL RUNNING COST"/>
    <s v="4460BAH000"/>
    <s v="LEVS:AH:MRC:MUNICIPAL RUNNING COST"/>
    <s v="Function:Sport and Recreation:Non-core Function:Recreational Facilities"/>
    <n v="4500411000"/>
    <s v="INSURANCE UNDERWRITING- PREMIUMS"/>
    <s v="bfbf874d-a9e4-4a02-ac45-bf4094fb6ee9"/>
    <x v="4"/>
    <m/>
    <s v="RV01_LEVS"/>
    <s v="TAXES: PROPERTY RATES: LEVIES"/>
    <n v="1000"/>
    <s v="ADM &amp; HO"/>
    <n v="3435.9599999999996"/>
    <n v="3607.7579999999998"/>
    <n v="3788.1459"/>
  </r>
  <r>
    <n v="404461"/>
    <s v="COMMUNITY SERVICES"/>
    <s v="WADLEY SPORT FACLITY"/>
    <s v="3.3 - Recreation and Facilities"/>
    <s v="Function:Sport and Recreation:Non-core Function:Recreational Facilities"/>
    <s v="O/404461.BAH.000"/>
    <s v="LEVS:AH:MRC:MUNICIPAL RUNNING COST"/>
    <s v="4461BAH000"/>
    <s v="LEVS:AH:MRC:MUNICIPAL RUNNING COST"/>
    <s v="Function:Sport and Recreation:Non-core Function:Recreational Facilities"/>
    <n v="4500411000"/>
    <s v="INSURANCE UNDERWRITING- PREMIUMS"/>
    <s v="bfbf874d-a9e4-4a02-ac45-bf4094fb6ee9"/>
    <x v="4"/>
    <m/>
    <s v="RV01_LEVS"/>
    <s v="TAXES: PROPERTY RATES: LEVIES"/>
    <n v="1000"/>
    <s v="ADM &amp; HO"/>
    <n v="4666.9199999999992"/>
    <n v="4900.2659999999996"/>
    <n v="5145.2793000000001"/>
  </r>
  <r>
    <n v="404462"/>
    <s v="COMMUNITY SERVICES"/>
    <s v="IMBALI SPORT FACLITY"/>
    <s v="3.3 - Recreation and Facilities"/>
    <s v="Function:Sport and Recreation:Non-core Function:Recreational Facilities"/>
    <s v="O/404462.BAH.000"/>
    <s v="LEVS:AH:MRC:MUNICIPAL RUNNING COST"/>
    <s v="4462BAH000"/>
    <s v="LEVS:AH:MRC:MUNICIPAL RUNNING COST"/>
    <s v="Function:Sport and Recreation:Non-core Function:Recreational Facilities"/>
    <n v="4500411000"/>
    <s v="INSURANCE UNDERWRITING- PREMIUMS"/>
    <s v="bfbf874d-a9e4-4a02-ac45-bf4094fb6ee9"/>
    <x v="4"/>
    <m/>
    <s v="RV01_LEVS"/>
    <s v="TAXES: PROPERTY RATES: LEVIES"/>
    <n v="1000"/>
    <s v="ADM &amp; HO"/>
    <n v="990"/>
    <n v="1039.5"/>
    <n v="1091.4750000000001"/>
  </r>
  <r>
    <n v="404463"/>
    <s v="COMMUNITY SERVICES"/>
    <s v="ASHDOWN SPORTS FACIL"/>
    <s v="3.3 - Recreation and Facilities"/>
    <s v="Function:Sport and Recreation:Non-core Function:Recreational Facilities"/>
    <s v="O/404463.BAH.000"/>
    <s v="LEVS:AH:MRC:MUNICIPAL RUNNING COST"/>
    <s v="4463BAH000"/>
    <s v="LEVS:AH:MRC:MUNICIPAL RUNNING COST"/>
    <s v="Function:Sport and Recreation:Non-core Function:Recreational Facilities"/>
    <n v="4500411000"/>
    <s v="INSURANCE UNDERWRITING- PREMIUMS"/>
    <s v="bfbf874d-a9e4-4a02-ac45-bf4094fb6ee9"/>
    <x v="4"/>
    <m/>
    <s v="RV01_LEVS"/>
    <s v="TAXES: PROPERTY RATES: LEVIES"/>
    <n v="1000"/>
    <s v="ADM &amp; HO"/>
    <n v="7548.96"/>
    <n v="7926.4080000000004"/>
    <n v="8322.7284"/>
  </r>
  <r>
    <n v="404464"/>
    <s v="COMMUNITY SERVICES"/>
    <s v="SOBANTU SPORTS FACIL"/>
    <s v="3.3 - Recreation and Facilities"/>
    <s v="Function:Sport and Recreation:Non-core Function:Recreational Facilities"/>
    <s v="O/404464.BAH.000"/>
    <s v="LEVS:AH:MRC:MUNICIPAL RUNNING COST"/>
    <s v="4464BAH000"/>
    <s v="LEVS:AH:MRC:MUNICIPAL RUNNING COST"/>
    <s v="Function:Sport and Recreation:Non-core Function:Recreational Facilities"/>
    <n v="4500411000"/>
    <s v="INSURANCE UNDERWRITING- PREMIUMS"/>
    <s v="bfbf874d-a9e4-4a02-ac45-bf4094fb6ee9"/>
    <x v="4"/>
    <m/>
    <s v="RV01_LEVS"/>
    <s v="TAXES: PROPERTY RATES: LEVIES"/>
    <n v="1000"/>
    <s v="ADM &amp; HO"/>
    <n v="7686"/>
    <n v="8070.3"/>
    <n v="8473.8150000000005"/>
  </r>
  <r>
    <n v="404464"/>
    <s v="COMMUNITY SERVICES"/>
    <s v="SOBANTU SPORTS FACIL"/>
    <s v="3.3 - Recreation and Facilities"/>
    <s v="Function:Sport and Recreation:Non-core Function:Recreational Facilities"/>
    <s v="O/404464.JAH.000"/>
    <s v="MSE:AH:MRC:MUNICIPAL RUNNING COST"/>
    <s v="4464JAH000"/>
    <s v="MSE:AH:MRC:MUNICIPAL RUNNING COST"/>
    <s v="Function:Sport and Recreation:Non-core Function:Recreational Facilities"/>
    <n v="4560100000"/>
    <s v="UNIFORM &amp; PROTECTIVE CLOTHING"/>
    <s v="b97a40d5-b8be-4b7c-a935-254863475da6"/>
    <x v="4"/>
    <m/>
    <s v="RV01_MSE"/>
    <s v="COUNCIL: MUNICIPAL SERVICES: ELECTRICITY"/>
    <n v="1000"/>
    <s v="ADM &amp; HO"/>
    <n v="13000"/>
    <n v="13650"/>
    <n v="14332.5"/>
  </r>
  <r>
    <n v="404465"/>
    <s v="COMMUNITY SERVICES"/>
    <s v="OVAL SPORTS FACILITI"/>
    <s v="3.3 - Recreation and Facilities"/>
    <s v="Function:Sport and Recreation:Non-core Function:Recreational Facilities"/>
    <s v="O/404465.BAH.000"/>
    <s v="LEVS:AH:MRC:MUNICIPAL RUNNING COST"/>
    <s v="4465BAH000"/>
    <s v="LEVS:AH:MRC:MUNICIPAL RUNNING COST"/>
    <s v="Function:Sport and Recreation:Non-core Function:Recreational Facilities"/>
    <n v="4500411000"/>
    <s v="INSURANCE UNDERWRITING- PREMIUMS"/>
    <s v="bfbf874d-a9e4-4a02-ac45-bf4094fb6ee9"/>
    <x v="4"/>
    <m/>
    <s v="RV01_LEVS"/>
    <s v="TAXES: PROPERTY RATES: LEVIES"/>
    <n v="1000"/>
    <s v="ADM &amp; HO"/>
    <n v="2007"/>
    <n v="2107.35"/>
    <n v="2212.7175000000002"/>
  </r>
  <r>
    <n v="404466"/>
    <s v="COMMUNITY SERVICES"/>
    <s v="HARRY GWALA STADIUM"/>
    <s v="3.3 - Recreation and Facilities"/>
    <s v="Function:Sport and Recreation:Non-core Function:Recreational Facilities"/>
    <s v="O/404466.JAH.000"/>
    <s v="MSE:AH:MRC:MUNICIPAL RUNNING COST"/>
    <s v="4466JAH000"/>
    <s v="MSE:AH:MRC:MUNICIPAL RUNNING COST"/>
    <s v="Function:Sport and Recreation:Non-core Function:Recreational Facilities"/>
    <n v="4500181000"/>
    <s v="COMMUNICATION:TELEPHONE,FAX,TELEGRAPH"/>
    <s v="941ab780-cdfa-4842-bb68-a7f5ce3e333e"/>
    <x v="4"/>
    <m/>
    <s v="RV01_MSE"/>
    <s v="COUNCIL: MUNICIPAL SERVICES: ELECTRICITY"/>
    <n v="1000"/>
    <s v="ADM &amp; HO"/>
    <n v="3600"/>
    <n v="3000"/>
    <n v="4000"/>
  </r>
  <r>
    <n v="404466"/>
    <s v="COMMUNITY SERVICES"/>
    <s v="HARRY GWALA STADIUM"/>
    <s v="3.3 - Recreation and Facilities"/>
    <s v="Function:Sport and Recreation:Non-core Function:Recreational Facilities"/>
    <s v="O/404466.JAH.000"/>
    <s v="MSE:AH:MRC:MUNICIPAL RUNNING COST"/>
    <s v="4466JAH000"/>
    <s v="MSE:AH:MRC:MUNICIPAL RUNNING COST"/>
    <s v="Function:Sport and Recreation:Non-core Function:Recreational Facilities"/>
    <n v="4560100000"/>
    <s v="UNIFORM &amp; PROTECTIVE CLOTHING"/>
    <s v="b97a40d5-b8be-4b7c-a935-254863475da6"/>
    <x v="4"/>
    <m/>
    <s v="RV01_MSE"/>
    <s v="COUNCIL: MUNICIPAL SERVICES: ELECTRICITY"/>
    <n v="1000"/>
    <s v="ADM &amp; HO"/>
    <n v="30000"/>
    <n v="45000"/>
    <n v="55000"/>
  </r>
  <r>
    <n v="404466"/>
    <s v="COMMUNITY SERVICES"/>
    <s v="HARRY GWALA STADIUM"/>
    <s v="3.3 - Recreation and Facilities"/>
    <s v="Function:Sport and Recreation:Non-core Function:Recreational Facilities"/>
    <s v="O/404466.BAH.000"/>
    <s v="LEVS:AH:MRC:MUNICIPAL RUNNING COST"/>
    <s v="4466BAH000"/>
    <s v="LEVS:AH:MRC:MUNICIPAL RUNNING COST"/>
    <s v="Function:Sport and Recreation:Non-core Function:Recreational Facilities"/>
    <n v="4500411000"/>
    <s v="INSURANCE UNDERWRITING- PREMIUMS"/>
    <s v="bfbf874d-a9e4-4a02-ac45-bf4094fb6ee9"/>
    <x v="4"/>
    <m/>
    <s v="RV01_LEVS"/>
    <s v="TAXES: PROPERTY RATES: LEVIES"/>
    <n v="1000"/>
    <s v="ADM &amp; HO"/>
    <n v="125199"/>
    <n v="131458.95000000001"/>
    <n v="138031.89750000002"/>
  </r>
  <r>
    <n v="404467"/>
    <s v="COMMUNITY SERVICES"/>
    <s v="NORTHDALE SPRT FCLTY"/>
    <s v="3.3 - Recreation and Facilities"/>
    <s v="Function:Sport and Recreation:Non-core Function:Recreational Facilities"/>
    <s v="O/404467.BAH.000"/>
    <s v="LEVS:AH:MRC:MUNICIPAL RUNNING COST"/>
    <s v="4467BAH000"/>
    <s v="LEVS:AH:MRC:MUNICIPAL RUNNING COST"/>
    <s v="Function:Sport and Recreation:Non-core Function:Recreational Facilities"/>
    <n v="4500411000"/>
    <s v="INSURANCE UNDERWRITING- PREMIUMS"/>
    <s v="bfbf874d-a9e4-4a02-ac45-bf4094fb6ee9"/>
    <x v="4"/>
    <m/>
    <s v="RV01_LEVS"/>
    <s v="TAXES: PROPERTY RATES: LEVIES"/>
    <n v="1000"/>
    <s v="ADM &amp; HO"/>
    <n v="8508.9600000000009"/>
    <n v="8934.4080000000013"/>
    <n v="9381.1284000000014"/>
  </r>
  <r>
    <n v="404467"/>
    <s v="COMMUNITY SERVICES"/>
    <s v="NORTHDALE SPRT FCLTY"/>
    <s v="3.3 - Recreation and Facilities"/>
    <s v="Function:Sport and Recreation:Non-core Function:Recreational Facilities"/>
    <s v="O/404467.JAH.000"/>
    <s v="MSE:AH:MRC:MUNICIPAL RUNNING COST"/>
    <s v="4467JAH000"/>
    <s v="MSE:AH:MRC:MUNICIPAL RUNNING COST"/>
    <s v="Function:Sport and Recreation:Non-core Function:Recreational Facilities"/>
    <n v="4560100000"/>
    <s v="UNIFORM &amp; PROTECTIVE CLOTHING"/>
    <s v="b97a40d5-b8be-4b7c-a935-254863475da6"/>
    <x v="4"/>
    <m/>
    <s v="RV01_MSE"/>
    <s v="COUNCIL: MUNICIPAL SERVICES: ELECTRICITY"/>
    <n v="1000"/>
    <s v="ADM &amp; HO"/>
    <n v="30000"/>
    <n v="31500"/>
    <n v="33075"/>
  </r>
  <r>
    <n v="404468"/>
    <s v="COMMUNITY SERVICES"/>
    <s v="ABJACKSON SPRT FCLTY"/>
    <s v="3.3 - Recreation and Facilities"/>
    <s v="Function:Sport and Recreation:Non-core Function:Recreational Facilities"/>
    <s v="O/404468.BAH.000"/>
    <s v="LEVS:AH:MRC:MUNICIPAL RUNNING COST"/>
    <s v="4468BAH000"/>
    <s v="LEVS:AH:MRC:MUNICIPAL RUNNING COST"/>
    <s v="Function:Sport and Recreation:Non-core Function:Recreational Facilities"/>
    <n v="4500411000"/>
    <s v="INSURANCE UNDERWRITING- PREMIUMS"/>
    <s v="bfbf874d-a9e4-4a02-ac45-bf4094fb6ee9"/>
    <x v="4"/>
    <m/>
    <s v="RV01_LEVS"/>
    <s v="TAXES: PROPERTY RATES: LEVIES"/>
    <n v="1000"/>
    <s v="ADM &amp; HO"/>
    <n v="15069.96"/>
    <n v="15823.458000000001"/>
    <n v="16614.6309"/>
  </r>
  <r>
    <n v="404469"/>
    <s v="COMMUNITY SERVICES"/>
    <s v="WOODL&amp;S SPORT FACLTY"/>
    <s v="3.3 - Recreation and Facilities"/>
    <s v="Function:Sport and Recreation:Non-core Function:Recreational Facilities"/>
    <s v="O/404469.BAH.000"/>
    <s v="LEVS:AH:MRC:MUNICIPAL RUNNING COST"/>
    <s v="4469BAH000"/>
    <s v="LEVS:AH:MRC:MUNICIPAL RUNNING COST"/>
    <s v="Function:Sport and Recreation:Non-core Function:Recreational Facilities"/>
    <n v="4500411000"/>
    <s v="INSURANCE UNDERWRITING- PREMIUMS"/>
    <s v="bfbf874d-a9e4-4a02-ac45-bf4094fb6ee9"/>
    <x v="4"/>
    <m/>
    <s v="RV01_LEVS"/>
    <s v="TAXES: PROPERTY RATES: LEVIES"/>
    <n v="1000"/>
    <s v="ADM &amp; HO"/>
    <n v="12156"/>
    <n v="12763.800000000001"/>
    <n v="13401.990000000002"/>
  </r>
  <r>
    <n v="404469"/>
    <s v="COMMUNITY SERVICES"/>
    <s v="WOODL&amp;S SPORT FACLTY"/>
    <s v="3.3 - Recreation and Facilities"/>
    <s v="Function:Sport and Recreation:Non-core Function:Recreational Facilities"/>
    <s v="O/404469.JAH.000"/>
    <s v="MSE:AH:MRC:MUNICIPAL RUNNING COST"/>
    <s v="4469JAH000"/>
    <s v="MSE:AH:MRC:MUNICIPAL RUNNING COST"/>
    <s v="Function:Sport and Recreation:Non-core Function:Recreational Facilities"/>
    <n v="4560100000"/>
    <s v="UNIFORM &amp; PROTECTIVE CLOTHING"/>
    <s v="b97a40d5-b8be-4b7c-a935-254863475da6"/>
    <x v="4"/>
    <m/>
    <s v="RV01_MSE"/>
    <s v="COUNCIL: MUNICIPAL SERVICES: ELECTRICITY"/>
    <n v="1000"/>
    <s v="ADM &amp; HO"/>
    <n v="13000"/>
    <n v="13650"/>
    <n v="14332.5"/>
  </r>
  <r>
    <n v="404470"/>
    <s v="COMMUNITY SERVICES"/>
    <s v="CHATTERTON SPRT FCLT"/>
    <s v="3.3 - Recreation and Facilities"/>
    <s v="Function:Sport and Recreation:Non-core Function:Recreational Facilities"/>
    <s v="O/404470.BAH.000"/>
    <s v="LEVS:AH:MRC:MUNICIPAL RUNNING COST"/>
    <s v="4470BAH000"/>
    <s v="LEVS:AH:MRC:MUNICIPAL RUNNING COST"/>
    <s v="Function:Sport and Recreation:Non-core Function:Recreational Facilities"/>
    <n v="4500411000"/>
    <s v="INSURANCE UNDERWRITING- PREMIUMS"/>
    <s v="bfbf874d-a9e4-4a02-ac45-bf4094fb6ee9"/>
    <x v="4"/>
    <m/>
    <s v="RV01_LEVS"/>
    <s v="TAXES: PROPERTY RATES: LEVIES"/>
    <n v="1000"/>
    <s v="ADM &amp; HO"/>
    <n v="10845"/>
    <n v="11387.25"/>
    <n v="11956.612500000001"/>
  </r>
  <r>
    <n v="404471"/>
    <s v="COMMUNITY SERVICES"/>
    <s v="QOKOLOLO SPRT FACLTY"/>
    <s v="3.3 - Recreation and Facilities"/>
    <s v="Function:Sport and Recreation:Non-core Function:Recreational Facilities"/>
    <s v="O/404471.BAH.000"/>
    <s v="LEVS:AH:MRC:MUNICIPAL RUNNING COST"/>
    <s v="4471BAH000"/>
    <s v="LEVS:AH:MRC:MUNICIPAL RUNNING COST"/>
    <s v="Function:Sport and Recreation:Non-core Function:Recreational Facilities"/>
    <n v="4500411000"/>
    <s v="INSURANCE UNDERWRITING- PREMIUMS"/>
    <s v="bfbf874d-a9e4-4a02-ac45-bf4094fb6ee9"/>
    <x v="4"/>
    <m/>
    <s v="RV01_LEVS"/>
    <s v="TAXES: PROPERTY RATES: LEVIES"/>
    <n v="1000"/>
    <s v="ADM &amp; HO"/>
    <n v="13167"/>
    <n v="13825.35"/>
    <n v="14516.6175"/>
  </r>
  <r>
    <n v="404472"/>
    <s v="COMMUNITY SERVICES"/>
    <s v="PROTEA SPORTS FACILI"/>
    <s v="3.3 - Recreation and Facilities"/>
    <s v="Function:Sport and Recreation:Non-core Function:Recreational Facilities"/>
    <s v="O/404472.BAH.000"/>
    <s v="LEVS:AH:MRC:MUNICIPAL RUNNING COST"/>
    <s v="4472BAH000"/>
    <s v="LEVS:AH:MRC:MUNICIPAL RUNNING COST"/>
    <s v="Function:Sport and Recreation:Non-core Function:Recreational Facilities"/>
    <n v="4500411000"/>
    <s v="INSURANCE UNDERWRITING- PREMIUMS"/>
    <s v="bfbf874d-a9e4-4a02-ac45-bf4094fb6ee9"/>
    <x v="4"/>
    <m/>
    <s v="RV01_LEVS"/>
    <s v="TAXES: PROPERTY RATES: LEVIES"/>
    <n v="1000"/>
    <s v="ADM &amp; HO"/>
    <n v="16773"/>
    <n v="17611.650000000001"/>
    <n v="18492.232500000002"/>
  </r>
  <r>
    <n v="404472"/>
    <s v="COMMUNITY SERVICES"/>
    <s v="PROTEA SPORTS FACILI"/>
    <s v="3.3 - Recreation and Facilities"/>
    <s v="Function:Sport and Recreation:Non-core Function:Recreational Facilities"/>
    <s v="O/404472.JAH.000"/>
    <s v="MSE:AH:MRC:MUNICIPAL RUNNING COST"/>
    <s v="4472JAH000"/>
    <s v="MSE:AH:MRC:MUNICIPAL RUNNING COST"/>
    <s v="Function:Sport and Recreation:Non-core Function:Recreational Facilities"/>
    <n v="4560100000"/>
    <s v="UNIFORM &amp; PROTECTIVE CLOTHING"/>
    <s v="b97a40d5-b8be-4b7c-a935-254863475da6"/>
    <x v="4"/>
    <m/>
    <s v="RV01_MSE"/>
    <s v="COUNCIL: MUNICIPAL SERVICES: ELECTRICITY"/>
    <n v="1000"/>
    <s v="ADM &amp; HO"/>
    <n v="24000"/>
    <n v="25200"/>
    <n v="26460"/>
  </r>
  <r>
    <n v="404473"/>
    <s v="COMMUNITY SERVICES"/>
    <s v="HANIVILLE"/>
    <s v="3.3 - Recreation and Facilities"/>
    <s v="Function:Sport and Recreation:Non-core Function:Recreational Facilities"/>
    <s v="O/404473.JAH.000"/>
    <s v="MSE:AH:MRC:MUNICIPAL RUNNING COST"/>
    <s v="4473JAH000"/>
    <s v="MSE:AH:MRC:MUNICIPAL RUNNING COST"/>
    <s v="Function:Sport and Recreation:Non-core Function:Recreational Facilities"/>
    <n v="4560100000"/>
    <s v="UNIFORM &amp; PROTECTIVE CLOTHING"/>
    <s v="b97a40d5-b8be-4b7c-a935-254863475da6"/>
    <x v="4"/>
    <m/>
    <s v="RV01_MSE"/>
    <s v="COUNCIL: MUNICIPAL SERVICES: ELECTRICITY"/>
    <n v="1000"/>
    <s v="ADM &amp; HO"/>
    <n v="13000"/>
    <n v="13650"/>
    <n v="14332.5"/>
  </r>
  <r>
    <n v="404474"/>
    <s v="COMMUNITY SERVICES"/>
    <s v="TEHIUS SPORT FACLTY"/>
    <s v="3.3 - Recreation and Facilities"/>
    <s v="Function:Sport and Recreation:Non-core Function:Recreational Facilities"/>
    <s v="O/404474.JAH.000"/>
    <s v="MSE:AH:MRC:MUNICIPAL RUNNING COST"/>
    <s v="4474JAH000"/>
    <s v="MSE:AH:MRC:MUNICIPAL RUNNING COST"/>
    <s v="Function:Sport and Recreation:Non-core Function:Recreational Facilities"/>
    <n v="4560100000"/>
    <s v="UNIFORM &amp; PROTECTIVE CLOTHING"/>
    <s v="b97a40d5-b8be-4b7c-a935-254863475da6"/>
    <x v="4"/>
    <m/>
    <s v="RV01_MSE"/>
    <s v="COUNCIL: MUNICIPAL SERVICES: ELECTRICITY"/>
    <n v="1000"/>
    <s v="ADM &amp; HO"/>
    <n v="13000"/>
    <n v="13650"/>
    <n v="14332.5"/>
  </r>
  <r>
    <n v="404477"/>
    <s v="COMMUNITY SERVICES"/>
    <s v="SOBANTU YOUTH CENTRE"/>
    <s v="3.3 - Recreation and Facilities"/>
    <s v="Function:Sport and Recreation:Non-core Function:Recreational Facilities"/>
    <s v="O/404477.BAH.000"/>
    <s v="LEVS:AH:MRC:MUNICIPAL RUNNING COST"/>
    <s v="4477BAH000"/>
    <s v="LEVS:AH:MRC:MUNICIPAL RUNNING COST"/>
    <s v="Function:Sport and Recreation:Non-core Function:Recreational Facilities"/>
    <n v="4500411000"/>
    <s v="INSURANCE UNDERWRITING- PREMIUMS"/>
    <s v="bfbf874d-a9e4-4a02-ac45-bf4094fb6ee9"/>
    <x v="4"/>
    <m/>
    <s v="RV01_LEVS"/>
    <s v="TAXES: PROPERTY RATES: LEVIES"/>
    <n v="1000"/>
    <s v="ADM &amp; HO"/>
    <n v="63.959999999999987"/>
    <n v="67.157999999999987"/>
    <n v="70.515899999999988"/>
  </r>
  <r>
    <n v="404478"/>
    <s v="COMMUNITY SERVICES"/>
    <s v="ATHLETIC STADIUM"/>
    <s v="3.3 - Recreation and Facilities"/>
    <s v="Function:Community and Social Services:Core Function:Community Halls and Facilities"/>
    <s v="0/404478.JAH.000"/>
    <s v="MSE:AH:MRC:MUNICIPAL RUNNING COST"/>
    <m/>
    <m/>
    <m/>
    <n v="4500460000"/>
    <s v="OC:PRINTING. PUBLICATIONS AND BOOKS"/>
    <s v="46fc8d46-1ab0-497d-a8de-d956cc315b74"/>
    <x v="4"/>
    <m/>
    <s v="RV01_LEVS"/>
    <s v="TAXES: PROPERTY RATES: LEVIES"/>
    <n v="1000"/>
    <s v="ADM &amp; HO"/>
    <n v="15000"/>
    <n v="25000"/>
    <n v="40000"/>
  </r>
  <r>
    <n v="404478"/>
    <s v="COMMUNITY SERVICES"/>
    <s v="ATHLETIC STADIUM"/>
    <s v="3.3 - Recreation and Facilities"/>
    <s v="Function:Community and Social Services:Core Function:Community Halls and Facilities"/>
    <s v="0/404478.JAH.000"/>
    <s v="MSE:AH:MRC:MUNICIPAL RUNNING COST"/>
    <m/>
    <m/>
    <m/>
    <n v="4560100000"/>
    <s v="UNIFORM &amp; PROTECTIVE CLOTHING"/>
    <s v="b97a40d5-b8be-4b7c-a935-254863475da6"/>
    <x v="4"/>
    <m/>
    <s v="RV01_LEVS"/>
    <s v="TAXES: PROPERTY RATES: LEVIES"/>
    <n v="1000"/>
    <s v="ADM &amp; HO"/>
    <n v="30000"/>
    <n v="40000"/>
    <n v="50000"/>
  </r>
  <r>
    <n v="404478"/>
    <s v="COMMUNITY SERVICES"/>
    <s v="ATHLETIC STADIUM"/>
    <s v="3.3 - Recreation and Facilities"/>
    <s v="Function:Community and Social Services:Core Function:Community Halls and Facilities"/>
    <s v="0/404478.JAH.000"/>
    <s v="MSE:AH:MRC:MUNICIPAL RUNNING COST"/>
    <m/>
    <m/>
    <m/>
    <n v="4500181000"/>
    <s v="COMMUNICATION:TELEPHONE,FAX,TELEGRAPH"/>
    <s v="941ab780-cdfa-4842-bb68-a7f5ce3e333e"/>
    <x v="4"/>
    <m/>
    <s v="RV01_LEVS"/>
    <s v="TAXES: PROPERTY RATES: LEVIES"/>
    <n v="1000"/>
    <s v="ADM &amp; HO"/>
    <n v="30000"/>
    <n v="40000"/>
    <n v="50000"/>
  </r>
  <r>
    <n v="404478"/>
    <s v="COMMUNITY SERVICES"/>
    <s v="ATHLETIC STADIUM"/>
    <s v="3.3 - Recreation and Facilities"/>
    <s v="Function:Community and Social Services:Core Function:Community Halls and Facilities"/>
    <s v="0/404478.JAH.000"/>
    <s v="MSE:AH:MRC:MUNICIPAL RUNNING COST"/>
    <m/>
    <m/>
    <m/>
    <n v="4700004000"/>
    <s v="OPERATING LEASES:MACHINERY &amp; EQUIP."/>
    <s v="fdab7dda-85b3-42d8-9f92-146c102c61d4"/>
    <x v="4"/>
    <m/>
    <s v="RV01_LEVS"/>
    <s v="TAXES: PROPERTY RATES: LEVIES"/>
    <n v="1000"/>
    <s v="ADM &amp; HO"/>
    <n v="72000"/>
    <n v="80000"/>
    <n v="90000"/>
  </r>
  <r>
    <n v="404478"/>
    <s v="COMMUNITY SERVICES"/>
    <s v="ATHLETIC STADIUM"/>
    <s v="3.3 - Recreation and Facilities"/>
    <s v="Function:Community and Social Services:Core Function:Community Halls and Facilities"/>
    <s v="0/404478.BAH.000"/>
    <s v="MSE:AH:MRC:MUNICIPAL RUNNING COST"/>
    <m/>
    <m/>
    <m/>
    <n v="4500411000"/>
    <s v="INSURANCE UNDERWRITING- PREMIUMS"/>
    <s v="bfbf874d-a9e4-4a02-ac45-bf4094fb6ee9"/>
    <x v="4"/>
    <m/>
    <s v="RV01_LEVS"/>
    <s v="TAXES: PROPERTY RATES: LEVIES"/>
    <n v="1000"/>
    <s v="ADM &amp; HO"/>
    <n v="180000"/>
    <n v="200000"/>
    <n v="250000"/>
  </r>
  <r>
    <n v="404504"/>
    <s v="COMMUNITY SERVICES"/>
    <s v="CITY HALL"/>
    <s v="3.3 - Recreation and Facilities"/>
    <s v="Function:Community and Social Services:Core Function:Community Halls and Facilities"/>
    <s v="O/404504.BAH.000"/>
    <s v="LEVS:AH:MRC:MUNICIPAL RUNNING COST"/>
    <s v="4504BAH000"/>
    <s v="LEVS:AH:MRC:MUNICIPAL RUNNING COST"/>
    <s v="Function:Community and Social Services:Core Function:Community Halls and Facilities"/>
    <n v="4500181000"/>
    <s v="COMMUNICATION:TELEPHONE,FAX,TELEGRAPH"/>
    <s v="941ab780-cdfa-4842-bb68-a7f5ce3e333e"/>
    <x v="4"/>
    <m/>
    <s v="RV01_LEVS"/>
    <s v="TAXES: PROPERTY RATES: LEVIES"/>
    <n v="1000"/>
    <s v="ADM &amp; HO"/>
    <n v="500"/>
    <n v="525"/>
    <n v="551.25"/>
  </r>
  <r>
    <n v="404504"/>
    <s v="COMMUNITY SERVICES"/>
    <s v="CITY HALL"/>
    <s v="3.3 - Recreation and Facilities"/>
    <s v="Function:Community and Social Services:Core Function:Community Halls and Facilities"/>
    <s v="O/404504.BAH.000"/>
    <s v="LEVS:AH:MRC:MUNICIPAL RUNNING COST"/>
    <s v="4504BAH000"/>
    <s v="LEVS:AH:MRC:MUNICIPAL RUNNING COST"/>
    <s v="Function:Community and Social Services:Core Function:Community Halls and Facilities"/>
    <n v="4500454030"/>
    <s v="OFFICE DECORATIONS"/>
    <s v="211e5066-ea9a-4b65-8579-8462ddf89ba8"/>
    <x v="4"/>
    <m/>
    <s v="RV01_LEVS"/>
    <s v="TAXES: PROPERTY RATES: LEVIES"/>
    <n v="1000"/>
    <s v="ADM &amp; HO"/>
    <n v="600"/>
    <n v="630"/>
    <n v="661.5"/>
  </r>
  <r>
    <n v="404504"/>
    <s v="COMMUNITY SERVICES"/>
    <s v="CITY HALL"/>
    <s v="3.3 - Recreation and Facilities"/>
    <s v="Function:Community and Social Services:Core Function:Community Halls and Facilities"/>
    <s v="O/404504.BAH.000"/>
    <s v="LEVS:AH:MRC:MUNICIPAL RUNNING COST"/>
    <s v="4504BAH000"/>
    <s v="LEVS:AH:MRC:MUNICIPAL RUNNING COST"/>
    <s v="Function:Community and Social Services:Core Function:Community Halls and Facilities"/>
    <n v="4500150000"/>
    <s v="CATERING MUNICIPAL ACTIVITIES"/>
    <s v="ddde6a75-7115-45cb-bbb7-14b8a3c46fe3"/>
    <x v="4"/>
    <m/>
    <s v="RV01_LEVS"/>
    <s v="TAXES: PROPERTY RATES: LEVIES"/>
    <n v="1000"/>
    <s v="ADM &amp; HO"/>
    <m/>
    <m/>
    <m/>
  </r>
  <r>
    <n v="404504"/>
    <s v="COMMUNITY SERVICES"/>
    <s v="CITY HALL"/>
    <s v="3.3 - Recreation and Facilities"/>
    <s v="Function:Community and Social Services:Core Function:Community Halls and Facilities"/>
    <s v="O/404504.BAH.000"/>
    <s v="LEVS:AH:MRC:MUNICIPAL RUNNING COST"/>
    <s v="4504BAH000"/>
    <s v="LEVS:AH:MRC:MUNICIPAL RUNNING COST"/>
    <s v="Function:Community and Social Services:Core Function:Community Halls and Facilities"/>
    <n v="4500155000"/>
    <s v="CLEANING SERVICES- LAUNDRY SERVICES"/>
    <s v="a3124201-1420-4072-b1eb-14eb8a1a4107"/>
    <x v="4"/>
    <m/>
    <s v="RV01_LEVS"/>
    <s v="TAXES: PROPERTY RATES: LEVIES"/>
    <n v="1000"/>
    <s v="ADM &amp; HO"/>
    <n v="5000"/>
    <n v="5250"/>
    <n v="5512.5"/>
  </r>
  <r>
    <n v="404504"/>
    <s v="COMMUNITY SERVICES"/>
    <s v="CITY HALL"/>
    <s v="3.3 - Recreation and Facilities"/>
    <s v="Function:Community and Social Services:Core Function:Community Halls and Facilities"/>
    <s v="O/404504.BAH.000"/>
    <s v="LEVS:AH:MRC:MUNICIPAL RUNNING COST"/>
    <s v="4504BAH000"/>
    <s v="LEVS:AH:MRC:MUNICIPAL RUNNING COST"/>
    <s v="Function:Community and Social Services:Core Function:Community Halls and Facilities"/>
    <n v="4560100000"/>
    <s v="UNIFORM &amp; PROTECTIVE CLOTHING"/>
    <s v="b97a40d5-b8be-4b7c-a935-254863475da6"/>
    <x v="4"/>
    <m/>
    <s v="RV01_LEVS"/>
    <s v="TAXES: PROPERTY RATES: LEVIES"/>
    <n v="1000"/>
    <s v="ADM &amp; HO"/>
    <n v="13000"/>
    <n v="13650"/>
    <n v="14332.5"/>
  </r>
  <r>
    <n v="404512"/>
    <s v="COMMUNITY SERVICES"/>
    <s v="LIBRARY SERVICE"/>
    <s v="3.3 - Recreation and Facilities"/>
    <s v="Function:Community and Social Services:Core Function:Libraries and Archives"/>
    <s v="O/404512.BAH.000"/>
    <s v="LEVS:AH:MRC:MUNICIPAL RUNNING COST"/>
    <s v="4512BAH000"/>
    <s v="LEVS:AH:MRC:MUNICIPAL RUNNING COST"/>
    <s v="Function:Community and Social Services:Core Function:Libraries and Archives"/>
    <n v="4500411000"/>
    <s v="INSURANCE UNDERWRITING- PREMIUMS"/>
    <s v="bfbf874d-a9e4-4a02-ac45-bf4094fb6ee9"/>
    <x v="4"/>
    <m/>
    <s v="RV01_LEVS"/>
    <s v="TAXES: PROPERTY RATES: LEVIES"/>
    <n v="1000"/>
    <s v="ADM &amp; HO"/>
    <n v="22014"/>
    <n v="23114.7"/>
    <n v="24270.435000000001"/>
  </r>
  <r>
    <n v="404513"/>
    <s v="COMMUNITY SERVICES"/>
    <s v="BESSIE HEAD LIBRY"/>
    <s v="3.3 - Recreation and Facilities"/>
    <s v="Function:Community and Social Services:Core Function:Libraries and Archives"/>
    <s v="O/404513.JAH.000"/>
    <s v="MSE:AH:MRC:MUNICIPAL RUNNING COST"/>
    <s v="4513JAH000"/>
    <s v="MSE:AH:MRC:MUNICIPAL RUNNING COST"/>
    <s v="Function:Community and Social Services:Core Function:Libraries and Archives"/>
    <n v="4500181000"/>
    <s v="COMMUNICATION:TELEPHONE,FAX,TELEGRAPH"/>
    <s v="941ab780-cdfa-4842-bb68-a7f5ce3e333e"/>
    <x v="4"/>
    <m/>
    <s v="RV01_MSE"/>
    <s v="COUNCIL: MUNICIPAL SERVICES: ELECTRICITY"/>
    <n v="1000"/>
    <s v="ADM &amp; HO"/>
    <n v="5000"/>
    <n v="5250"/>
    <n v="5512.5"/>
  </r>
  <r>
    <n v="404513"/>
    <s v="COMMUNITY SERVICES"/>
    <s v="BESSIE HEAD LIBRY"/>
    <s v="3.3 - Recreation and Facilities"/>
    <s v="Function:Community and Social Services:Core Function:Libraries and Archives"/>
    <s v="O/404513.JAH.000"/>
    <s v="MSE:AH:MRC:MUNICIPAL RUNNING COST"/>
    <s v="4513JAH000"/>
    <s v="MSE:AH:MRC:MUNICIPAL RUNNING COST"/>
    <s v="Function:Community and Social Services:Core Function:Libraries and Archives"/>
    <n v="4500441010"/>
    <s v="MUNICIPAL SERVICES"/>
    <s v="ee3f8d3e-9f3e-4a96-8539-bed8877105f0"/>
    <x v="4"/>
    <m/>
    <s v="RV01_MSE"/>
    <s v="COUNCIL: MUNICIPAL SERVICES: ELECTRICITY"/>
    <n v="1000"/>
    <s v="ADM &amp; HO"/>
    <n v="20000.04"/>
    <n v="21000.042000000001"/>
    <n v="22050.044100000003"/>
  </r>
  <r>
    <n v="404513"/>
    <s v="COMMUNITY SERVICES"/>
    <s v="BESSIE HEAD LIBRY"/>
    <s v="3.3 - Recreation and Facilities"/>
    <s v="Function:Community and Social Services:Core Function:Libraries and Archives"/>
    <s v="O/404513.JAH.X19"/>
    <s v="&quot;MSE:AH:TWS:CAPBUIL:W/SH"/>
    <s v="4513JAHX19"/>
    <s v="&quot;MSE:AH:TWS:CAPBUIL:W/SH"/>
    <s v="Function:Community and Social Services:Core Function:Libraries and Archives"/>
    <n v="4560001000"/>
    <s v="S&amp;T-FOREIGN-DAILY ALLOWANCE"/>
    <s v="406146fd-9ab6-4907-ab36-d47a5329b94d"/>
    <x v="4"/>
    <m/>
    <s v="RV01_MSE"/>
    <s v="COUNCIL: MUNICIPAL SERVICES: ELECTRICITY"/>
    <n v="1000"/>
    <s v="ADM &amp; HO"/>
    <n v="100000"/>
    <n v="200000"/>
    <n v="0"/>
  </r>
  <r>
    <n v="404513"/>
    <s v="COMMUNITY SERVICES"/>
    <s v="BESSIE HEAD LIBRY"/>
    <s v="3.3 - Recreation and Facilities"/>
    <s v="Function:Community and Social Services:Core Function:Libraries and Archives"/>
    <s v="O/404513.JAH.000"/>
    <s v="MSE:AH:MRC:MUNICIPAL RUNNING COST"/>
    <s v="4513JAH000"/>
    <s v="MSE:AH:MRC:MUNICIPAL RUNNING COST"/>
    <s v="Function:Community and Social Services:Core Function:Libraries and Archives"/>
    <n v="4500460000"/>
    <s v="OC:PRINTING. PUBLICATIONS AND BOOKS"/>
    <s v="46fc8d46-1ab0-497d-a8de-d956cc315b74"/>
    <x v="4"/>
    <m/>
    <s v="RV01_MSE"/>
    <s v="COUNCIL: MUNICIPAL SERVICES: ELECTRICITY"/>
    <n v="1000"/>
    <s v="ADM &amp; HO"/>
    <n v="212760"/>
    <n v="212760"/>
    <n v="223398"/>
  </r>
  <r>
    <n v="404513"/>
    <s v="COMMUNITY SERVICES"/>
    <s v="BESSIE HEAD LIBRY"/>
    <s v="3.3 - Recreation and Facilities"/>
    <s v="Function:Community and Social Services:Core Function:Libraries and Archives"/>
    <s v="O/404513.BAH.000"/>
    <s v="LEVS:AH:MRC:MUNICIPAL RUNNING COST"/>
    <s v="4513BAH000"/>
    <s v="LEVS:AH:MRC:MUNICIPAL RUNNING COST"/>
    <s v="Function:Community and Social Services:Core Function:Libraries and Archives"/>
    <n v="4500411000"/>
    <s v="INSURANCE UNDERWRITING- PREMIUMS"/>
    <s v="bfbf874d-a9e4-4a02-ac45-bf4094fb6ee9"/>
    <x v="4"/>
    <m/>
    <s v="RV01_LEVS"/>
    <s v="TAXES: PROPERTY RATES: LEVIES"/>
    <n v="1000"/>
    <s v="ADM &amp; HO"/>
    <n v="251565.96000000008"/>
    <n v="264144.25800000009"/>
    <n v="277351.47090000013"/>
  </r>
  <r>
    <n v="404185"/>
    <s v="COMMUNITY SERVICES"/>
    <s v="LANDFILL SITE"/>
    <s v="3.4 - Waste Management"/>
    <s v="Function:Waste Management:Core Function:Solid Waste Disposal (Landfill Sites)"/>
    <s v="O/404185.MAH.000"/>
    <s v="WAST:AH:MRC:MUNICIPAL RUNNING COST"/>
    <s v="4185MAH000"/>
    <s v="WAST:AH:MRC:MUNICIPAL RUNNING COST"/>
    <s v="Function:Waste Management:Core Function:Solid Waste Disposal (Landfill Sites)"/>
    <n v="4500150000"/>
    <s v="CATERING MUNICIPAL ACTIVITIES"/>
    <s v="ddde6a75-7115-45cb-bbb7-14b8a3c46fe3"/>
    <x v="4"/>
    <m/>
    <s v="RV01_WAST"/>
    <s v="COUNCIL: MUNICIPAL SERVICES: WASTE"/>
    <n v="1000"/>
    <s v="ADM &amp; HO"/>
    <n v="1896.9599999999998"/>
    <n v="2087"/>
    <n v="2183.002"/>
  </r>
  <r>
    <n v="404185"/>
    <s v="COMMUNITY SERVICES"/>
    <s v="LANDFILL SITE"/>
    <s v="3.4 - Waste Management"/>
    <s v="Function:Waste Management:Core Function:Solid Waste Disposal (Landfill Sites)"/>
    <s v="O/404185.MAH.000"/>
    <s v="WAST:AH:MRC:MUNICIPAL RUNNING COST"/>
    <s v="4185MAH000"/>
    <s v="WAST:AH:MRC:MUNICIPAL RUNNING COST"/>
    <s v="Function:Waste Management:Core Function:Solid Waste Disposal (Landfill Sites)"/>
    <n v="4500181000"/>
    <s v="COMMUNICATION:TELEPHONE,FAX,TELEGRAPH"/>
    <s v="941ab780-cdfa-4842-bb68-a7f5ce3e333e"/>
    <x v="4"/>
    <m/>
    <s v="RV01_WAST"/>
    <s v="COUNCIL: MUNICIPAL SERVICES: WASTE"/>
    <n v="1000"/>
    <s v="ADM &amp; HO"/>
    <n v="3185.0400000000004"/>
    <n v="3504"/>
    <n v="3665.1840000000002"/>
  </r>
  <r>
    <n v="404185"/>
    <s v="COMMUNITY SERVICES"/>
    <s v="LANDFILL SITE"/>
    <s v="3.4 - Waste Management"/>
    <s v="Function:Waste Management:Core Function:Solid Waste Disposal (Landfill Sites)"/>
    <s v="O/404185.MAH.X19"/>
    <s v="&quot;WAST:AH:TWS:CAPBUIL:W/SH"/>
    <s v="4185MAHX19"/>
    <s v="&quot;WAST:AH:TWS:CAPBUIL:W/SH"/>
    <s v="Function:Waste Management:Core Function:Solid Waste Disposal (Landfill Sites)"/>
    <n v="4550000000"/>
    <s v="S&amp;T-DOMESTIC-ACCOMMODATION"/>
    <s v="e598c3b8-3c45-4b44-a92c-e22bb6225498"/>
    <x v="4"/>
    <m/>
    <s v="RV01_WAST"/>
    <s v="COUNCIL: MUNICIPAL SERVICES: WASTE"/>
    <n v="1000"/>
    <s v="ADM &amp; HO"/>
    <m/>
    <m/>
    <m/>
  </r>
  <r>
    <n v="404185"/>
    <s v="COMMUNITY SERVICES"/>
    <s v="LANDFILL SITE"/>
    <s v="3.4 - Waste Management"/>
    <s v="Function:Waste Management:Core Function:Solid Waste Disposal (Landfill Sites)"/>
    <s v="O/404185.MAH.000"/>
    <s v="WAST:AH:MRC:MUNICIPAL RUNNING COST"/>
    <s v="4185MAH000"/>
    <s v="WAST:AH:MRC:MUNICIPAL RUNNING COST"/>
    <s v="Function:Waste Management:Core Function:Solid Waste Disposal (Landfill Sites)"/>
    <n v="4500441000"/>
    <s v="OPERATIONAL COST: MANAGEMENT FEE"/>
    <s v="3d58507d-3f8b-4b68-bedf-6e3c047dfc7f"/>
    <x v="4"/>
    <m/>
    <s v="RV01_WAST"/>
    <s v="COUNCIL: MUNICIPAL SERVICES: WASTE"/>
    <n v="1000"/>
    <s v="ADM &amp; HO"/>
    <n v="15473.04"/>
    <n v="17021"/>
    <n v="17803.966"/>
  </r>
  <r>
    <n v="404185"/>
    <s v="COMMUNITY SERVICES"/>
    <s v="LANDFILL SITE"/>
    <s v="3.4 - Waste Management"/>
    <s v="Function:Waste Management:Core Function:Solid Waste Disposal (Landfill Sites)"/>
    <s v="O/404185.MAH.000"/>
    <s v="WAST:AH:MRC:MUNICIPAL RUNNING COST"/>
    <s v="4185MAH000"/>
    <s v="WAST:AH:MRC:MUNICIPAL RUNNING COST"/>
    <s v="Function:Waste Management:Core Function:Solid Waste Disposal (Landfill Sites)"/>
    <n v="4500411000"/>
    <s v="INSURANCE UNDERWRITING- PREMIUMS"/>
    <s v="bfbf874d-a9e4-4a02-ac45-bf4094fb6ee9"/>
    <x v="4"/>
    <m/>
    <s v="RV01_WAST"/>
    <s v="COUNCIL: MUNICIPAL SERVICES: WASTE"/>
    <n v="1000"/>
    <s v="ADM &amp; HO"/>
    <n v="21723"/>
    <n v="22722.218967987003"/>
    <n v="23767.441040514404"/>
  </r>
  <r>
    <n v="404185"/>
    <s v="COMMUNITY SERVICES"/>
    <s v="LANDFILL SITE"/>
    <s v="3.4 - Waste Management"/>
    <s v="Function:Waste Management:Core Function:Solid Waste Disposal (Landfill Sites)"/>
    <s v="O/404185.MAH.000"/>
    <s v="WAST:AH:MRC:MUNICIPAL RUNNING COST"/>
    <s v="4185MAH000"/>
    <s v="WAST:AH:MRC:MUNICIPAL RUNNING COST"/>
    <s v="Function:Waste Management:Core Function:Solid Waste Disposal (Landfill Sites)"/>
    <n v="4500460000"/>
    <s v="OC:PRINTING. PUBLICATIONS AND BOOKS"/>
    <s v="46fc8d46-1ab0-497d-a8de-d956cc315b74"/>
    <x v="4"/>
    <m/>
    <s v="RV01_WAST"/>
    <s v="COUNCIL: MUNICIPAL SERVICES: WASTE"/>
    <n v="1000"/>
    <s v="ADM &amp; HO"/>
    <n v="31680"/>
    <n v="34848"/>
    <n v="36451.008000000002"/>
  </r>
  <r>
    <n v="404185"/>
    <s v="COMMUNITY SERVICES"/>
    <s v="LANDFILL SITE"/>
    <s v="3.4 - Waste Management"/>
    <s v="Function:Waste Management:Core Function:Solid Waste Disposal (Landfill Sites)"/>
    <s v="O/404185.MAH.000"/>
    <s v="WAST:AH:MRC:MUNICIPAL RUNNING COST"/>
    <s v="4185MAH000"/>
    <s v="WAST:AH:MRC:MUNICIPAL RUNNING COST"/>
    <s v="Function:Waste Management:Core Function:Solid Waste Disposal (Landfill Sites)"/>
    <n v="4500453000"/>
    <s v="REG.FEES:SEMINARS/CONFERENCES/EVENTS:NATIONAL"/>
    <s v="81ddb85d-5ba0-413a-aea1-6a86b7ec19be"/>
    <x v="4"/>
    <m/>
    <s v="RV01_WAST"/>
    <s v="COUNCIL: MUNICIPAL SERVICES: WASTE"/>
    <n v="1000"/>
    <s v="ADM &amp; HO"/>
    <n v="17010.039999999994"/>
    <n v="40711"/>
    <n v="42583.705999999998"/>
  </r>
  <r>
    <n v="404185"/>
    <s v="COMMUNITY SERVICES"/>
    <s v="LANDFILL SITE"/>
    <s v="3.4 - Waste Management"/>
    <s v="Function:Waste Management:Core Function:Solid Waste Disposal (Landfill Sites)"/>
    <s v="O/404185.MAH.X19"/>
    <s v="&quot;WAST:AH:TWS:CAPBUIL:W/SH"/>
    <s v="4185MAHX19"/>
    <s v="&quot;WAST:AH:TWS:CAPBUIL:W/SH"/>
    <s v="Function:Waste Management:Core Function:Solid Waste Disposal (Landfill Sites)"/>
    <n v="4550004000"/>
    <s v="S&amp;T-DOMESTIC-CAR RENTAL"/>
    <s v="2a922f34-70d6-4fa2-9b4e-c723bb0b9589"/>
    <x v="4"/>
    <m/>
    <s v="RV01_WAST"/>
    <s v="COUNCIL: MUNICIPAL SERVICES: WASTE"/>
    <n v="1000"/>
    <s v="ADM &amp; HO"/>
    <m/>
    <m/>
    <m/>
  </r>
  <r>
    <n v="404185"/>
    <s v="COMMUNITY SERVICES"/>
    <s v="LANDFILL SITE"/>
    <s v="3.4 - Waste Management"/>
    <s v="Function:Waste Management:Core Function:Solid Waste Disposal (Landfill Sites)"/>
    <s v="O/404185.MAH.X19"/>
    <s v="&quot;WAST:AH:TWS:CAPBUIL:W/SH"/>
    <s v="4185MAHX19"/>
    <s v="&quot;WAST:AH:TWS:CAPBUIL:W/SH"/>
    <s v="Function:Waste Management:Core Function:Solid Waste Disposal (Landfill Sites)"/>
    <n v="4550006000"/>
    <s v="S&amp;T-DOMESTIC-OWN TRANSPORT"/>
    <s v="61acaf9b-3176-43fd-b290-2701b18f617f"/>
    <x v="4"/>
    <m/>
    <s v="RV01_WAST"/>
    <s v="COUNCIL: MUNICIPAL SERVICES: WASTE"/>
    <n v="1000"/>
    <s v="ADM &amp; HO"/>
    <m/>
    <m/>
    <m/>
  </r>
  <r>
    <n v="404185"/>
    <s v="COMMUNITY SERVICES"/>
    <s v="LANDFILL SITE"/>
    <s v="3.4 - Waste Management"/>
    <s v="Function:Waste Management:Core Function:Solid Waste Disposal (Landfill Sites)"/>
    <s v="O/404185.MAH.000"/>
    <s v="WAST:AH:MRC:MUNICIPAL RUNNING COST"/>
    <s v="4185MAH000"/>
    <s v="WAST:AH:MRC:MUNICIPAL RUNNING COST"/>
    <s v="Function:Waste Management:Core Function:Solid Waste Disposal (Landfill Sites)"/>
    <n v="4500306000"/>
    <s v="EXT.COMPUTER SERVICE:SOFTWARE LICENCES-G"/>
    <s v="61183e74-16b1-46ba-89d7-6aa72cfafe60"/>
    <x v="4"/>
    <m/>
    <s v="RV01_WAST"/>
    <s v="COUNCIL: MUNICIPAL SERVICES: WASTE"/>
    <n v="1000"/>
    <s v="ADM &amp; HO"/>
    <n v="94814.04"/>
    <n v="104296"/>
    <n v="109093.61599999999"/>
  </r>
  <r>
    <n v="404185"/>
    <s v="COMMUNITY SERVICES"/>
    <s v="LANDFILL SITE"/>
    <s v="3.4 - Waste Management"/>
    <s v="Function:Waste Management:Core Function:Solid Waste Disposal (Landfill Sites)"/>
    <s v="O/404185.MAH.000"/>
    <s v="WAST:AH:MRC:MUNICIPAL RUNNING COST"/>
    <s v="4185MAH000"/>
    <s v="WAST:AH:MRC:MUNICIPAL RUNNING COST"/>
    <s v="Function:Waste Management:Core Function:Solid Waste Disposal (Landfill Sites)"/>
    <n v="4700004000"/>
    <s v="OPERATING LEASES:MACHINERY &amp; EQUIP."/>
    <s v="fdab7dda-85b3-42d8-9f92-146c102c61d4"/>
    <x v="4"/>
    <m/>
    <s v="RV01_WAST"/>
    <s v="COUNCIL: MUNICIPAL SERVICES: WASTE"/>
    <n v="1000"/>
    <s v="ADM &amp; HO"/>
    <n v="120900"/>
    <n v="132990"/>
    <n v="146289"/>
  </r>
  <r>
    <n v="404185"/>
    <s v="COMMUNITY SERVICES"/>
    <s v="LANDFILL SITE"/>
    <s v="3.4 - Waste Management"/>
    <s v="Function:Waste Management:Core Function:Solid Waste Disposal (Landfill Sites)"/>
    <s v="O/404185.MAH.000"/>
    <s v="WAST:AH:MRC:MUNICIPAL RUNNING COST"/>
    <s v="4185MAH000"/>
    <s v="WAST:AH:MRC:MUNICIPAL RUNNING COST"/>
    <s v="Function:Waste Management:Core Function:Solid Waste Disposal (Landfill Sites)"/>
    <n v="4700001000"/>
    <s v="OPERATING LEASES:COMPUTER EQUIP."/>
    <s v="6f39e374-ac31-4782-919d-26506cd6fa17"/>
    <x v="4"/>
    <m/>
    <s v="RV01_WAST"/>
    <s v="COUNCIL: MUNICIPAL SERVICES: WASTE"/>
    <n v="1000"/>
    <s v="ADM &amp; HO"/>
    <n v="148652.04"/>
    <n v="163518"/>
    <n v="171039.82800000001"/>
  </r>
  <r>
    <n v="404185"/>
    <s v="COMMUNITY SERVICES"/>
    <s v="LANDFILL SITE"/>
    <s v="3.4 - Waste Management"/>
    <s v="Function:Waste Management:Core Function:Solid Waste Disposal (Landfill Sites)"/>
    <s v="O/404185.MAH.000"/>
    <s v="WAST:AH:MRC:MUNICIPAL RUNNING COST"/>
    <s v="4185MAH000"/>
    <s v="WAST:AH:MRC:MUNICIPAL RUNNING COST"/>
    <s v="Function:Waste Management:Core Function:Solid Waste Disposal (Landfill Sites)"/>
    <n v="4700005000"/>
    <s v="OPERATING LEASES:TRANSPORT ASSETS"/>
    <s v="8ebc30f8-15a2-4a49-b9db-85000893b7d2"/>
    <x v="4"/>
    <m/>
    <s v="RV01_WAST"/>
    <s v="COUNCIL: MUNICIPAL SERVICES: WASTE"/>
    <n v="1000"/>
    <s v="ADM &amp; HO"/>
    <n v="1052250"/>
    <n v="1157475"/>
    <n v="1210718.8500000001"/>
  </r>
  <r>
    <n v="604511"/>
    <s v="SUSTAINABLE DEVELOPMENT AND CITY ENTERPRISES"/>
    <s v="ECONOMIC AFFAIRS"/>
    <s v="6.2 - Development Services"/>
    <s v="Function:Planning and Development:Core Function:Economic Development/Planning"/>
    <s v="O/604511.JAH.000"/>
    <s v="MSE:AH:MRC:MUNICIPAL RUNNING COST"/>
    <s v="6511JAH000"/>
    <s v="MSE:AH:MRC:MUNICIPAL RUNNING COST"/>
    <s v="Function:Planning and Development:Core Function:Economic Development/Planning"/>
    <n v="4550001000"/>
    <s v="S&amp;T-DOMESTIC-DAILY ALLOWANCE"/>
    <s v="fd03dca7-ea15-4293-9ab3-1da45074ec7c"/>
    <x v="4"/>
    <m/>
    <s v="RV01_MSE"/>
    <s v="COUNCIL: MUNICIPAL SERVICES: ELECTRICITY"/>
    <n v="1000"/>
    <s v="ADM &amp; HO"/>
    <m/>
    <m/>
    <m/>
  </r>
  <r>
    <n v="604515"/>
    <s v="SUSTAINABLE DEVELOPMENT AND CITY ENTERPRISES"/>
    <s v="LICNSNG &amp; VOTERS ROL"/>
    <s v="6.2 - Development Services"/>
    <s v="Function:Other:Core Function:Licensing and Regulation"/>
    <s v="O/604515.JAH.000"/>
    <s v="MSE:AH:MRC:MUNICIPAL RUNNING COST"/>
    <s v="6515JAH000"/>
    <s v="MSE:AH:MRC:MUNICIPAL RUNNING COST"/>
    <s v="Function:Other:Core Function:Licensing and Regulation"/>
    <n v="4500175000"/>
    <s v="COMMUNICATION:POSTAGE/STAMPS/FRANKING MACHINES"/>
    <s v="5890cecb-21cd-4f11-85cd-0b04db4bdfda"/>
    <x v="4"/>
    <m/>
    <s v="RV01_MSE"/>
    <s v="COUNCIL: MUNICIPAL SERVICES: ELECTRICITY"/>
    <n v="1000"/>
    <s v="ADM &amp; HO"/>
    <n v="963"/>
    <n v="1020.78"/>
    <n v="1082.0267999999999"/>
  </r>
  <r>
    <n v="604560"/>
    <s v="SUSTAINABLE DEVELOPMENT AND CITY ENTERPRISES"/>
    <s v="NEW HOUSING PROJECTS"/>
    <s v="6.3 - Human Settlement Development"/>
    <s v="Function:Housing:Core Function:Housing"/>
    <s v="O/604560.JAH.000"/>
    <s v="MSE:AH:MRC:MUNICIPAL RUNNING COST"/>
    <s v="6560JAH000"/>
    <s v="MSE:AH:MRC:MUNICIPAL RUNNING COST"/>
    <s v="Function:Housing:Core Function:Housing"/>
    <n v="4500460000"/>
    <s v="OC:PRINTING. PUBLICATIONS AND BOOKS"/>
    <s v="46fc8d46-1ab0-497d-a8de-d956cc315b74"/>
    <x v="4"/>
    <m/>
    <s v="RV01_MSE"/>
    <s v="COUNCIL: MUNICIPAL SERVICES: ELECTRICITY"/>
    <n v="1000"/>
    <s v="ADM &amp; HO"/>
    <n v="1000"/>
    <n v="1060"/>
    <n v="1123.5999999999999"/>
  </r>
  <r>
    <n v="604844"/>
    <s v="SUSTAINABLE DEVELOPMENT AND CITY ENTERPRISES"/>
    <s v="ART GALLERY - GRANT"/>
    <s v="6.1 - City Entities"/>
    <s v="Function:Community and Social Services:Core Function:Museums and Art Galleries"/>
    <s v="O/604844.JAH.000"/>
    <s v="MSE:AH:MRC:MUNICIPAL RUNNING COST"/>
    <s v="6844JAH000"/>
    <s v="MSE:AH:MRC:MUNICIPAL RUNNING COST"/>
    <s v="Function:Community and Social Services:Core Function:Museums and Art Galleries"/>
    <n v="4500215000"/>
    <s v="ENTERTAINMENT:SENIOR MGMT."/>
    <s v="b5612cf8-c146-4f6a-9dca-c7ee42670769"/>
    <x v="4"/>
    <m/>
    <s v="RV01_MSE"/>
    <s v="COUNCIL: MUNICIPAL SERVICES: ELECTRICITY"/>
    <n v="1000"/>
    <s v="ADM &amp; HO"/>
    <n v="1000"/>
    <n v="1060"/>
    <n v="1123.5999999999999"/>
  </r>
  <r>
    <n v="604511"/>
    <s v="SUSTAINABLE DEVELOPMENT AND CITY ENTERPRISES"/>
    <s v="ECONOMIC AFFAIRS"/>
    <s v="6.2 - Development Services"/>
    <s v="Function:Planning and Development:Core Function:Economic Development/Planning"/>
    <s v="O/604511.JAH.000"/>
    <s v="MSE:AH:MRC:MUNICIPAL RUNNING COST"/>
    <s v="6511JAH000"/>
    <s v="MSE:AH:MRC:MUNICIPAL RUNNING COST"/>
    <s v="Function:Planning and Development:Core Function:Economic Development/Planning"/>
    <n v="4500181000"/>
    <s v="COMMUNICATION:TELEPHONE,FAX,TELEGRAPH"/>
    <s v="941ab780-cdfa-4842-bb68-a7f5ce3e333e"/>
    <x v="4"/>
    <m/>
    <s v="RV01_MSE"/>
    <s v="COUNCIL: MUNICIPAL SERVICES: ELECTRICITY"/>
    <n v="1000"/>
    <s v="ADM &amp; HO"/>
    <n v="1107"/>
    <n v="1174"/>
    <n v="1244"/>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500460000"/>
    <s v="OC:PRINTING. PUBLICATIONS AND BOOKS"/>
    <s v="46fc8d46-1ab0-497d-a8de-d956cc315b74"/>
    <x v="4"/>
    <m/>
    <s v="TS11_ACRDO"/>
    <s v="OPER: PROV GOV: HOUSING ACCREDITATION"/>
    <n v="1000"/>
    <s v="ADM &amp; HO"/>
    <m/>
    <m/>
    <m/>
  </r>
  <r>
    <n v="604515"/>
    <s v="SUSTAINABLE DEVELOPMENT AND CITY ENTERPRISES"/>
    <s v="LICNSNG &amp; VOTERS ROL"/>
    <s v="6.2 - Development Services"/>
    <s v="Function:Other:Core Function:Licensing and Regulation"/>
    <s v="O/604515.JAH.X19"/>
    <s v="&quot;MSE:AH:TWS:CAPBUIL:W/SH"/>
    <s v="6515JAHX19"/>
    <s v="&quot;MSE:AH:TWS:CAPBUIL:W/SH"/>
    <s v="Function:Other:Core Function:Licensing and Regulation"/>
    <n v="4550001000"/>
    <s v="S&amp;T-DOMESTIC-DAILY ALLOWANCE"/>
    <s v="fd03dca7-ea15-4293-9ab3-1da45074ec7c"/>
    <x v="4"/>
    <m/>
    <s v="RV01_MSE"/>
    <s v="COUNCIL: MUNICIPAL SERVICES: ELECTRICITY"/>
    <n v="1000"/>
    <s v="ADM &amp; HO"/>
    <m/>
    <m/>
    <m/>
  </r>
  <r>
    <n v="602097"/>
    <s v="SUSTAINABLE DEVELOPMENT AND CITY ENTERPRISES"/>
    <s v="GM - SUSTNBL DEV &amp; C"/>
    <s v="6.5 - General Manager: Sustainable Development and City Enterprises"/>
    <s v="Function:Planning and Development:Core Function:Economic Development/Planning"/>
    <s v="O/602097.JAH.000"/>
    <s v="MSE:AH:MRC:MUNICIPAL RUNNING COST"/>
    <s v="6097JAH000"/>
    <s v="MSE:AH:MRC:MUNICIPAL RUNNING COST"/>
    <s v="Function:Planning and Development:Core Function:Economic Development/Planning"/>
    <n v="4700004000"/>
    <s v="OPERATING LEASES:MACHINERY &amp; EQUIP."/>
    <s v="fdab7dda-85b3-42d8-9f92-146c102c61d4"/>
    <x v="4"/>
    <m/>
    <s v="RV01_MSE"/>
    <s v="COUNCIL: MUNICIPAL SERVICES: ELECTRICITY"/>
    <n v="1000"/>
    <s v="ADM &amp; HO"/>
    <n v="1600"/>
    <n v="1600"/>
    <n v="1600"/>
  </r>
  <r>
    <n v="604241"/>
    <s v="SUSTAINABLE DEVELOPMENT AND CITY ENTERPRISES"/>
    <s v="SPECIAL PROJECTS"/>
    <s v="6.2 - Development Services"/>
    <s v="Function:Planning and Development:Core Function:Economic Development/Planning"/>
    <s v="O/604241.JAH.000"/>
    <s v="LEVS:AH:MRC:MUNICIPAL RUNNING COST"/>
    <s v="6241JAH000"/>
    <s v="LEVS:AH:MRC:MUNICIPAL RUNNING COST"/>
    <s v="Function:Planning and Development:Core Function:Economic Development/Planning"/>
    <n v="4550001000"/>
    <s v="S&amp;T-DOMESTIC-DAILY ALLOWANCE"/>
    <s v="f30348a9-bbdf-4465-86b2-fc02aa0f40cc"/>
    <x v="4"/>
    <m/>
    <s v="RV01_MSE"/>
    <s v="COUNCIL: MUNICIPAL SERVICES: ELECTRICITY"/>
    <n v="1000"/>
    <s v="ADM &amp; HO"/>
    <m/>
    <m/>
    <m/>
  </r>
  <r>
    <n v="604247"/>
    <s v="SUSTAINABLE DEVELOPMENT AND CITY ENTERPRISES"/>
    <s v="BUSINESS DEVELOPMENT"/>
    <s v="6.2 - Development Services"/>
    <s v="Function:Planning and Development:Core Function:Economic Development/Planning"/>
    <s v="O/604247.JAH.000"/>
    <s v="MSE:AH:MRC:MUNICIPAL RUNNING COST"/>
    <s v="6247JAH000"/>
    <s v="MSE:AH:MRC:MUNICIPAL RUNNING COST"/>
    <s v="Function:Planning and Development:Core Function:Economic Development/Planning"/>
    <n v="4550001000"/>
    <s v="S&amp;T-DOMESTIC-DAILY ALLOWANCE"/>
    <s v="fd03dca7-ea15-4293-9ab3-1da45074ec7c"/>
    <x v="4"/>
    <m/>
    <s v="RV01_MSE"/>
    <s v="COUNCIL: MUNICIPAL SERVICES: ELECTRICITY"/>
    <n v="1000"/>
    <s v="ADM &amp; HO"/>
    <m/>
    <m/>
    <m/>
  </r>
  <r>
    <n v="604515"/>
    <s v="SUSTAINABLE DEVELOPMENT AND CITY ENTERPRISES"/>
    <s v="LICNSNG &amp; VOTERS ROL"/>
    <s v="6.2 - Development Services"/>
    <s v="Function:Other:Core Function:Licensing and Regulation"/>
    <s v="O/604515.JAH.000"/>
    <s v="MSE:AH:MRC:MUNICIPAL RUNNING COST"/>
    <s v="6515JAH000"/>
    <s v="MSE:AH:MRC:MUNICIPAL RUNNING COST"/>
    <s v="Function:Other:Core Function:Licensing and Regulation"/>
    <n v="4500454020"/>
    <s v="TRAVEL AGENCY FEES"/>
    <s v="ef69d195-9e57-407c-9c8e-5a2f07eb2b94"/>
    <x v="4"/>
    <m/>
    <s v="RV01_MSE"/>
    <s v="COUNCIL: MUNICIPAL SERVICES: ELECTRICITY"/>
    <n v="1000"/>
    <s v="ADM &amp; HO"/>
    <m/>
    <m/>
    <m/>
  </r>
  <r>
    <n v="604844"/>
    <s v="SUSTAINABLE DEVELOPMENT AND CITY ENTERPRISES"/>
    <s v="ART GALLERY - GRANT"/>
    <s v="6.1 - City Entities"/>
    <s v="Function:Community and Social Services:Core Function:Museums and Art Galleries"/>
    <s v="O/604844.JAH.000"/>
    <s v="MSE:AH:MRC:MUNICIPAL RUNNING COST"/>
    <s v="6844JAH000"/>
    <s v="MSE:AH:MRC:MUNICIPAL RUNNING COST"/>
    <s v="Function:Community and Social Services:Core Function:Museums and Art Galleries"/>
    <n v="4500454020"/>
    <s v="TRAVEL AGENCY FEES"/>
    <s v="ef69d195-9e57-407c-9c8e-5a2f07eb2b94"/>
    <x v="4"/>
    <m/>
    <s v="RV01_MSE"/>
    <s v="COUNCIL: MUNICIPAL SERVICES: ELECTRICITY"/>
    <n v="1000"/>
    <s v="ADM &amp; HO"/>
    <m/>
    <m/>
    <m/>
  </r>
  <r>
    <n v="604347"/>
    <s v="SUSTAINABLE DEVELOPMENT AND CITY ENTERPRISES"/>
    <s v="ENVIRONMENTAL HEALTH"/>
    <s v="6.4 - Town Planning"/>
    <s v="Function:Environmental Protection:Non-core Function:Pollution Control"/>
    <s v="O/604347.JAH.X19"/>
    <s v="&quot;MSE:AH:TWS:CAPBUIL:W/SH"/>
    <s v="6347JAHX19"/>
    <s v="&quot;MSE:AH:TWS:CAPBUIL:W/SH"/>
    <s v="Function:Environmental Protection:Non-core Function:Pollution Control"/>
    <n v="4550001000"/>
    <s v="S&amp;T-DOMESTIC-DAILY ALLOWANCE"/>
    <s v="fd03dca7-ea15-4293-9ab3-1da45074ec7c"/>
    <x v="4"/>
    <m/>
    <s v="RV01_MSE"/>
    <s v="COUNCIL: MUNICIPAL SERVICES: ELECTRICITY"/>
    <n v="1000"/>
    <s v="ADM &amp; HO"/>
    <m/>
    <m/>
    <m/>
  </r>
  <r>
    <n v="602097"/>
    <s v="SUSTAINABLE DEVELOPMENT AND CITY ENTERPRISES"/>
    <s v="GM - SUSTNBL DEV &amp; C"/>
    <s v="6.5 - General Manager: Sustainable Development and City Enterprises"/>
    <s v="Function:Planning and Development:Core Function:Economic Development/Planning"/>
    <s v="O/602097.JAH.X19"/>
    <s v="&quot;MSE:AH:TWS:CAPBUIL:W/SH"/>
    <s v="6097JAHX19"/>
    <s v="&quot;MSE:AH:TWS:CAPBUIL:W/SH"/>
    <s v="Function:Planning and Development:Core Function:Economic Development/Planning"/>
    <n v="4550006000"/>
    <s v="S&amp;T-DOMESTIC-OWN TRANSPORT"/>
    <s v="61acaf9b-3176-43fd-b290-2701b18f617f"/>
    <x v="4"/>
    <m/>
    <s v="RV01_MSE"/>
    <s v="COUNCIL: MUNICIPAL SERVICES: ELECTRICITY"/>
    <n v="1000"/>
    <s v="ADM &amp; HO"/>
    <m/>
    <m/>
    <m/>
  </r>
  <r>
    <n v="604515"/>
    <s v="SUSTAINABLE DEVELOPMENT AND CITY ENTERPRISES"/>
    <s v="LICNSNG &amp; VOTERS ROL"/>
    <s v="6.2 - Development Services"/>
    <s v="Function:Other:Core Function:Licensing and Regulation"/>
    <s v="O/604515.JAH.000"/>
    <s v="MSE:AH:MRC:MUNICIPAL RUNNING COST"/>
    <s v="6515JAH000"/>
    <s v="MSE:AH:MRC:MUNICIPAL RUNNING COST"/>
    <s v="Function:Other:Core Function:Licensing and Regulation"/>
    <n v="4500150000"/>
    <s v="CATERING MUNICIPAL ACTIVITIES"/>
    <s v="ddde6a75-7115-45cb-bbb7-14b8a3c46fe3"/>
    <x v="4"/>
    <m/>
    <s v="RV01_MSE"/>
    <s v="COUNCIL: MUNICIPAL SERVICES: ELECTRICITY"/>
    <n v="1000"/>
    <s v="ADM &amp; HO"/>
    <m/>
    <m/>
    <m/>
  </r>
  <r>
    <n v="604347"/>
    <s v="SUSTAINABLE DEVELOPMENT AND CITY ENTERPRISES"/>
    <s v="ENVIRONMENTAL HEALTH"/>
    <s v="6.4 - Town Planning"/>
    <s v="Function:Environmental Protection:Non-core Function:Pollution Control"/>
    <s v="O/604347.JAH.000"/>
    <s v="MSE:AH:MRC:MUNICIPAL RUNNING COST"/>
    <s v="6347JAH000"/>
    <s v="MSE:AH:MRC:MUNICIPAL RUNNING COST"/>
    <s v="Function:Environmental Protection:Non-core Function:Pollution Control"/>
    <n v="4500454020"/>
    <s v="TRAVEL AGENCY FEES"/>
    <s v="ef69d195-9e57-407c-9c8e-5a2f07eb2b94"/>
    <x v="4"/>
    <m/>
    <s v="RV01_MSE"/>
    <s v="COUNCIL: MUNICIPAL SERVICES: ELECTRICITY"/>
    <n v="1000"/>
    <s v="ADM &amp; HO"/>
    <m/>
    <m/>
    <m/>
  </r>
  <r>
    <n v="604515"/>
    <s v="SUSTAINABLE DEVELOPMENT AND CITY ENTERPRISES"/>
    <s v="LICNSNG &amp; VOTERS ROL"/>
    <s v="6.2 - Development Services"/>
    <s v="Function:Other:Core Function:Licensing and Regulation"/>
    <s v="O/604515.JAH.000"/>
    <s v="MSE:AH:MRC:MUNICIPAL RUNNING COST"/>
    <s v="6515JAH000"/>
    <s v="MSE:AH:MRC:MUNICIPAL RUNNING COST"/>
    <s v="Function:Other:Core Function:Licensing and Regulation"/>
    <n v="4500006000"/>
    <s v="ADS/PUBLICITY/MRKTG.:AUCTIONS"/>
    <s v="d749cc8d-6c89-48c8-b111-bf22b9d0f186"/>
    <x v="4"/>
    <m/>
    <s v="RV01_MSE"/>
    <s v="COUNCIL: MUNICIPAL SERVICES: ELECTRICITY"/>
    <n v="1000"/>
    <s v="ADM &amp; HO"/>
    <n v="4000"/>
    <n v="4240"/>
    <n v="4494.3999999999996"/>
  </r>
  <r>
    <n v="604241"/>
    <s v="SUSTAINABLE DEVELOPMENT AND CITY ENTERPRISES"/>
    <s v="SPECIAL PROJECTS"/>
    <s v="6.2 - Development Services"/>
    <s v="Function:Planning and Development:Core Function:Economic Development/Planning"/>
    <s v="O/604241.JAH.000"/>
    <s v="LEVS:AH:MRC:MUNICIPAL RUNNING COST"/>
    <s v="6241JAH000"/>
    <s v="LEVS:AH:MRC:MUNICIPAL RUNNING COST"/>
    <s v="Function:Planning and Development:Core Function:Economic Development/Planning"/>
    <n v="4550004000"/>
    <s v="S&amp;T-DOMESTIC-CAR RENTAL"/>
    <s v="2a922f34-70d6-4fa2-9b4e-c723bb0b9589"/>
    <x v="4"/>
    <m/>
    <s v="RV01_MSE"/>
    <s v="COUNCIL: MUNICIPAL SERVICES: ELECTRICITY"/>
    <n v="1000"/>
    <s v="ADM &amp; HO"/>
    <m/>
    <m/>
    <m/>
  </r>
  <r>
    <n v="604247"/>
    <s v="SUSTAINABLE DEVELOPMENT AND CITY ENTERPRISES"/>
    <s v="BUSINESS DEVELOPMENT"/>
    <s v="6.2 - Development Services"/>
    <s v="Function:Planning and Development:Core Function:Economic Development/Planning"/>
    <s v="O/604247.JAH.000"/>
    <s v="MSE:AH:MRC:MUNICIPAL RUNNING COST"/>
    <s v="6247JAH000"/>
    <s v="MSE:AH:MRC:MUNICIPAL RUNNING COST"/>
    <s v="Function:Planning and Development:Core Function:Economic Development/Planning"/>
    <n v="4550004000"/>
    <s v="S&amp;T-DOMESTIC-CAR RENTAL"/>
    <s v="2a922f34-70d6-4fa2-9b4e-c723bb0b9589"/>
    <x v="4"/>
    <m/>
    <s v="RV01_MSE"/>
    <s v="COUNCIL: MUNICIPAL SERVICES: ELECTRICITY"/>
    <n v="1000"/>
    <s v="ADM &amp; HO"/>
    <m/>
    <m/>
    <m/>
  </r>
  <r>
    <n v="602097"/>
    <s v="SUSTAINABLE DEVELOPMENT AND CITY ENTERPRISES"/>
    <s v="GM - SUSTNBL DEV &amp; C"/>
    <s v="6.5 - General Manager: Sustainable Development and City Enterprises"/>
    <s v="Function:Planning and Development:Core Function:Economic Development/Planning"/>
    <s v="O/602097.JAH.000"/>
    <s v="MSE:AH:MRC:MUNICIPAL RUNNING COST"/>
    <s v="6097JAH000"/>
    <s v="MSE:AH:MRC:MUNICIPAL RUNNING COST"/>
    <s v="Function:Planning and Development:Core Function:Economic Development/Planning"/>
    <n v="4500460000"/>
    <s v="OC:PRINTING. PUBLICATIONS AND BOOKS"/>
    <s v="46fc8d46-1ab0-497d-a8de-d956cc315b74"/>
    <x v="4"/>
    <m/>
    <s v="RV01_MSE"/>
    <s v="COUNCIL: MUNICIPAL SERVICES: ELECTRICITY"/>
    <n v="1000"/>
    <s v="ADM &amp; HO"/>
    <n v="4500"/>
    <n v="4500"/>
    <n v="4500"/>
  </r>
  <r>
    <n v="604265"/>
    <s v="SUSTAINABLE DEVELOPMENT AND CITY ENTERPRISES"/>
    <s v="ESTABLISHMENT"/>
    <s v="6.3 - Human Settlement Development"/>
    <s v="Function:Housing:Core Function:Housing"/>
    <s v="O/604265.JAH.000"/>
    <s v="MSE:AH:MRC:MUNICIPAL RUNNING COST"/>
    <s v="6265JAH000"/>
    <s v="MSE:AH:MRC:MUNICIPAL RUNNING COST"/>
    <s v="Function:Housing:Core Function:Housing"/>
    <n v="4500200000"/>
    <s v="DEEDS SEARCHES"/>
    <s v="f8812268-0d0d-46f6-8e44-b30fccded618"/>
    <x v="4"/>
    <m/>
    <s v="RV01_MSE"/>
    <s v="COUNCIL: MUNICIPAL SERVICES: ELECTRICITY"/>
    <n v="1000"/>
    <s v="ADM &amp; HO"/>
    <n v="5000"/>
    <n v="5000"/>
    <n v="5000"/>
  </r>
  <r>
    <n v="604515"/>
    <s v="SUSTAINABLE DEVELOPMENT AND CITY ENTERPRISES"/>
    <s v="LICNSNG &amp; VOTERS ROL"/>
    <s v="6.2 - Development Services"/>
    <s v="Function:Other:Core Function:Licensing and Regulation"/>
    <s v="O/604515.JAH.X19"/>
    <s v="&quot;MSE:AH:TWS:CAPBUIL:W/SH"/>
    <s v="6515JAHX19"/>
    <s v="&quot;MSE:AH:TWS:CAPBUIL:W/SH"/>
    <s v="Function:Other:Core Function:Licensing and Regulation"/>
    <n v="4550000000"/>
    <s v="S&amp;T-DOMESTIC-ACCOMMODATION"/>
    <s v="e598c3b8-3c45-4b44-a92c-e22bb6225498"/>
    <x v="4"/>
    <m/>
    <s v="RV01_MSE"/>
    <s v="COUNCIL: MUNICIPAL SERVICES: ELECTRICITY"/>
    <n v="1000"/>
    <s v="ADM &amp; HO"/>
    <m/>
    <m/>
    <m/>
  </r>
  <r>
    <n v="604515"/>
    <s v="SUSTAINABLE DEVELOPMENT AND CITY ENTERPRISES"/>
    <s v="LICNSNG &amp; VOTERS ROL"/>
    <s v="6.2 - Development Services"/>
    <s v="Function:Other:Core Function:Licensing and Regulation"/>
    <s v="O/604515.JAH.X19"/>
    <s v="&quot;MSE:AH:TWS:CAPBUIL:W/SH"/>
    <s v="6515JAHX19"/>
    <s v="&quot;MSE:AH:TWS:CAPBUIL:W/SH"/>
    <s v="Function:Other:Core Function:Licensing and Regulation"/>
    <n v="4550004000"/>
    <s v="S&amp;T-DOMESTIC-CAR RENTAL"/>
    <s v="2a922f34-70d6-4fa2-9b4e-c723bb0b9589"/>
    <x v="4"/>
    <m/>
    <s v="RV01_MSE"/>
    <s v="COUNCIL: MUNICIPAL SERVICES: ELECTRICITY"/>
    <n v="1000"/>
    <s v="ADM &amp; HO"/>
    <m/>
    <m/>
    <m/>
  </r>
  <r>
    <n v="604515"/>
    <s v="SUSTAINABLE DEVELOPMENT AND CITY ENTERPRISES"/>
    <s v="LICNSNG &amp; VOTERS ROL"/>
    <s v="6.2 - Development Services"/>
    <s v="Function:Other:Core Function:Licensing and Regulation"/>
    <s v="O/604515.JAH.X19"/>
    <s v="&quot;MSE:AH:TWS:CAPBUIL:W/SH"/>
    <s v="6515JAHX19"/>
    <s v="&quot;MSE:AH:TWS:CAPBUIL:W/SH"/>
    <s v="Function:Other:Core Function:Licensing and Regulation"/>
    <n v="4550008000"/>
    <s v="S&amp;T-DOMESTIC-PUBLIC TRANSPORT-AIR"/>
    <s v="69d006a8-c744-42ce-8df1-c1fd4bb61aa6"/>
    <x v="4"/>
    <m/>
    <s v="RV01_MSE"/>
    <s v="COUNCIL: MUNICIPAL SERVICES: ELECTRICITY"/>
    <n v="1000"/>
    <s v="ADM &amp; HO"/>
    <m/>
    <m/>
    <m/>
  </r>
  <r>
    <n v="604844"/>
    <s v="SUSTAINABLE DEVELOPMENT AND CITY ENTERPRISES"/>
    <s v="ART GALLERY - GRANT"/>
    <s v="6.1 - City Entities"/>
    <s v="Function:Community and Social Services:Core Function:Museums and Art Galleries"/>
    <s v="O/604844.JAH.X19"/>
    <s v="&quot;MSE:AH:TWS:CAPBUIL:W/SH"/>
    <s v="6844JAHX19"/>
    <s v="&quot;MSE:AH:TWS:CAPBUIL:W/SH"/>
    <s v="Function:Community and Social Services:Core Function:Museums and Art Galleries"/>
    <n v="4500215000"/>
    <s v="ENTERTAINMENT:SENIOR MGMT."/>
    <s v="b5612cf8-c146-4f6a-9dca-c7ee42670769"/>
    <x v="4"/>
    <m/>
    <s v="RV01_MSE"/>
    <s v="COUNCIL: MUNICIPAL SERVICES: ELECTRICITY"/>
    <n v="1000"/>
    <s v="ADM &amp; HO"/>
    <n v="5000"/>
    <n v="5300"/>
    <n v="5618"/>
  </r>
  <r>
    <n v="604844"/>
    <s v="SUSTAINABLE DEVELOPMENT AND CITY ENTERPRISES"/>
    <s v="ART GALLERY - GRANT"/>
    <s v="6.1 - City Entities"/>
    <s v="Function:Community and Social Services:Core Function:Museums and Art Galleries"/>
    <s v="O/604844.JAH.000"/>
    <s v="MSE:AH:MRC:MUNICIPAL RUNNING COST"/>
    <s v="6844JAH000"/>
    <s v="MSE:AH:MRC:MUNICIPAL RUNNING COST"/>
    <s v="Function:Community and Social Services:Core Function:Museums and Art Galleries"/>
    <n v="4500454030"/>
    <s v="OFFICE DECORATIONS"/>
    <s v="211e5066-ea9a-4b65-8579-8462ddf89ba8"/>
    <x v="4"/>
    <m/>
    <s v="RV01_MSE"/>
    <s v="COUNCIL: MUNICIPAL SERVICES: ELECTRICITY"/>
    <n v="1000"/>
    <s v="ADM &amp; HO"/>
    <m/>
    <m/>
    <m/>
  </r>
  <r>
    <n v="604511"/>
    <s v="SUSTAINABLE DEVELOPMENT AND CITY ENTERPRISES"/>
    <s v="ECONOMIC AFFAIRS"/>
    <s v="6.2 - Development Services"/>
    <s v="Function:Planning and Development:Core Function:Economic Development/Planning"/>
    <s v="O/604511.JAH.000"/>
    <s v="MSE:AH:MRC:MUNICIPAL RUNNING COST"/>
    <s v="6511JAH000"/>
    <s v="MSE:AH:MRC:MUNICIPAL RUNNING COST"/>
    <s v="Function:Planning and Development:Core Function:Economic Development/Planning"/>
    <n v="4500410000"/>
    <s v="INSURANCE UNDERWRITING- INSURANCE CLAIMS"/>
    <s v="8d16c3d1-e035-45d7-9fc7-4b9e5162752b"/>
    <x v="4"/>
    <m/>
    <s v="RV01_MSE"/>
    <s v="COUNCIL: MUNICIPAL SERVICES: ELECTRICITY"/>
    <n v="1000"/>
    <s v="ADM &amp; HO"/>
    <n v="5074"/>
    <n v="5378"/>
    <n v="5701"/>
  </r>
  <r>
    <n v="604745"/>
    <s v="SUSTAINABLE DEVELOPMENT AND CITY ENTERPRISES"/>
    <s v="MUNICIPAL MARKET"/>
    <s v="6.1 - City Entities"/>
    <s v="Function:Other:Core Function:Markets"/>
    <s v="M/604745.JAH.E35"/>
    <s v="MSE:AH:NIF:INTANGIBLE ASSET:PL"/>
    <s v="6745JAHE35"/>
    <s v="MSE:AH:NIF:INTANGIBLE ASSET:PL"/>
    <s v="Function:Other:Core Function:Markets"/>
    <n v="4500306000"/>
    <s v="EXT.COMPUTER SERVICE:SOFTWARE LICENCES-G"/>
    <s v="61183e74-16b1-46ba-89d7-6aa72cfafe60"/>
    <x v="4"/>
    <m/>
    <s v="RV01_MSE"/>
    <s v="COUNCIL: MUNICIPAL SERVICES: ELECTRICITY"/>
    <n v="1000"/>
    <s v="ADM &amp; HO"/>
    <n v="5240"/>
    <n v="5554.4"/>
    <n v="5887.6639999999998"/>
  </r>
  <r>
    <n v="604241"/>
    <s v="SUSTAINABLE DEVELOPMENT AND CITY ENTERPRISES"/>
    <s v="SPECIAL PROJECTS"/>
    <s v="6.2 - Development Services"/>
    <s v="Function:Planning and Development:Core Function:Economic Development/Planning"/>
    <s v="O/604241.JAH.X19"/>
    <s v="LEVS:AH:MRC:MUNICIPAL RUNNING COST"/>
    <s v="6241JAHX19"/>
    <s v="LEVS:AH:MRC:MUNICIPAL RUNNING COST"/>
    <s v="Function:Planning and Development:Core Function:Economic Development/Planning"/>
    <n v="4550008000"/>
    <s v="S&amp;T-DOMESTIC-PUBLIC TRANSPORT-AIR"/>
    <s v="69d006a8-c744-42ce-8df1-c1fd4bb61aa6"/>
    <x v="4"/>
    <m/>
    <s v="RV01_MSE"/>
    <s v="COUNCIL: MUNICIPAL SERVICES: ELECTRICITY"/>
    <n v="1000"/>
    <s v="ADM &amp; HO"/>
    <m/>
    <m/>
    <m/>
  </r>
  <r>
    <n v="604247"/>
    <s v="SUSTAINABLE DEVELOPMENT AND CITY ENTERPRISES"/>
    <s v="BUSINESS DEVELOPMENT"/>
    <s v="6.2 - Development Services"/>
    <s v="Function:Planning and Development:Core Function:Economic Development/Planning"/>
    <s v="O/604247.JAH.000"/>
    <s v="MSE:AH:MRC:MUNICIPAL RUNNING COST"/>
    <s v="6247JAH000"/>
    <s v="MSE:AH:MRC:MUNICIPAL RUNNING COST"/>
    <s v="Function:Planning and Development:Core Function:Economic Development/Planning"/>
    <n v="4550008000"/>
    <s v="S&amp;T-DOMESTIC-PUBLIC TRANSPORT-AIR"/>
    <s v="69d006a8-c744-42ce-8df1-c1fd4bb61aa6"/>
    <x v="4"/>
    <m/>
    <s v="RV01_MSE"/>
    <s v="COUNCIL: MUNICIPAL SERVICES: ELECTRICITY"/>
    <n v="1000"/>
    <s v="ADM &amp; HO"/>
    <m/>
    <m/>
    <m/>
  </r>
  <r>
    <n v="604347"/>
    <s v="SUSTAINABLE DEVELOPMENT AND CITY ENTERPRISES"/>
    <s v="ENVIRONMENTAL HEALTH"/>
    <s v="6.4 - Town Planning"/>
    <s v="Function:Environmental Protection:Non-core Function:Pollution Control"/>
    <s v="O/604347.JAH.X19"/>
    <s v="&quot;MSE:AH:TWS:CAPBUIL:W/SH"/>
    <s v="6347JAHX19"/>
    <s v="&quot;MSE:AH:TWS:CAPBUIL:W/SH"/>
    <s v="Function:Environmental Protection:Non-core Function:Pollution Control"/>
    <n v="4550004000"/>
    <s v="S&amp;T-DOMESTIC-CAR RENTAL"/>
    <s v="2a922f34-70d6-4fa2-9b4e-c723bb0b9589"/>
    <x v="4"/>
    <m/>
    <s v="RV01_MSE"/>
    <s v="COUNCIL: MUNICIPAL SERVICES: ELECTRICITY"/>
    <n v="1000"/>
    <s v="ADM &amp; HO"/>
    <m/>
    <m/>
    <m/>
  </r>
  <r>
    <n v="604115"/>
    <s v="SUSTAINABLE DEVELOPMENT AND CITY ENTERPRISES"/>
    <s v="ENVIRO MNGT"/>
    <s v="6.4 - Town Planning"/>
    <s v="Function:Environmental Protection:Non-core Function:Nature Conservation"/>
    <s v="O/604115.BZA.000"/>
    <s v="LEVS:ZA:MRC:MUNICIPAL RUNNING COSTS"/>
    <s v="6115BZA000"/>
    <s v="LEVS:ZA:MRC:MUNICIPAL RUNNING COSTS"/>
    <s v="Function:Environmental Protection:Non-core Function:Nature Conservation"/>
    <n v="4500018000"/>
    <s v="ADS/PUBLICITY/MRKTG.:STAFF RECRUITMENT"/>
    <s v="df76d9ae-77b7-420d-90ff-8b26b21d5d8d"/>
    <x v="4"/>
    <m/>
    <s v="RV01_LEVS"/>
    <s v="TAXES: PROPERTY RATES: LEVIES"/>
    <n v="1000"/>
    <s v="ADM &amp; HO"/>
    <m/>
    <m/>
    <m/>
  </r>
  <r>
    <n v="604115"/>
    <s v="SUSTAINABLE DEVELOPMENT AND CITY ENTERPRISES"/>
    <s v="ENVIRO MNGT"/>
    <s v="6.4 - Town Planning"/>
    <s v="Function:Environmental Protection:Non-core Function:Nature Conservation"/>
    <s v="O/604115.BAH.000"/>
    <s v="LEVS:AH:MRC:MUNICIPAL RUNNING COST"/>
    <s v="6115BAH000"/>
    <s v="LEVS:AH:MRC:MUNICIPAL RUNNING COST"/>
    <s v="Function:Environmental Protection:Non-core Function:Nature Conservation"/>
    <n v="4500470000"/>
    <s v="PROF.BODIES &amp; MEMBERSHIP,SUBSCRIP"/>
    <s v="0b83967f-67d6-4d3c-91fe-c03fb9576d25"/>
    <x v="4"/>
    <m/>
    <s v="RV01_LEVS"/>
    <s v="TAXES: PROPERTY RATES: LEVIES"/>
    <n v="1000"/>
    <s v="ADM &amp; HO"/>
    <n v="6000"/>
    <n v="9600"/>
    <n v="9600"/>
  </r>
  <r>
    <n v="604511"/>
    <s v="SUSTAINABLE DEVELOPMENT AND CITY ENTERPRISES"/>
    <s v="ECONOMIC AFFAIRS"/>
    <s v="6.2 - Development Services"/>
    <s v="Function:Planning and Development:Core Function:Economic Development/Planning"/>
    <s v="O/604511.JAH.000"/>
    <s v="MSE:AH:MRC:MUNICIPAL RUNNING COST"/>
    <s v="6511JAH000"/>
    <s v="MSE:AH:MRC:MUNICIPAL RUNNING COST"/>
    <s v="Function:Planning and Development:Core Function:Economic Development/Planning"/>
    <n v="4500460000"/>
    <s v="OC:PRINTING. PUBLICATIONS AND BOOKS"/>
    <s v="46fc8d46-1ab0-497d-a8de-d956cc315b74"/>
    <x v="4"/>
    <m/>
    <s v="RV01_MSE"/>
    <s v="COUNCIL: MUNICIPAL SERVICES: ELECTRICITY"/>
    <n v="1000"/>
    <s v="ADM &amp; HO"/>
    <n v="6022"/>
    <n v="6384"/>
    <n v="6767"/>
  </r>
  <r>
    <n v="602097"/>
    <s v="SUSTAINABLE DEVELOPMENT AND CITY ENTERPRISES"/>
    <s v="GM - SUSTNBL DEV &amp; C"/>
    <s v="6.5 - General Manager: Sustainable Development and City Enterprises"/>
    <s v="Function:Planning and Development:Core Function:Economic Development/Planning"/>
    <s v="O/602097.JAH.000"/>
    <s v="MSE:AH:MRC:MUNICIPAL RUNNING COST"/>
    <s v="6097JAH000"/>
    <s v="MSE:AH:MRC:MUNICIPAL RUNNING COST"/>
    <s v="Function:Planning and Development:Core Function:Economic Development/Planning"/>
    <n v="4500453000"/>
    <s v="REG.FEES:SEMINARS/CONFERENCES/EVENTS:NATIONAL"/>
    <s v="81ddb85d-5ba0-413a-aea1-6a86b7ec19be"/>
    <x v="4"/>
    <m/>
    <s v="RV01_MSE"/>
    <s v="COUNCIL: MUNICIPAL SERVICES: ELECTRICITY"/>
    <n v="1000"/>
    <s v="ADM &amp; HO"/>
    <n v="6500"/>
    <n v="6500"/>
    <n v="6500"/>
  </r>
  <r>
    <n v="604844"/>
    <s v="SUSTAINABLE DEVELOPMENT AND CITY ENTERPRISES"/>
    <s v="ART GALLERY - GRANT"/>
    <s v="6.1 - City Entities"/>
    <s v="Function:Community and Social Services:Core Function:Museums and Art Galleries"/>
    <s v="O/604844.JAH.000"/>
    <s v="MSE:AH:MRC:MUNICIPAL RUNNING COST"/>
    <s v="6844JAH000"/>
    <s v="MSE:AH:MRC:MUNICIPAL RUNNING COST"/>
    <s v="Function:Community and Social Services:Core Function:Museums and Art Galleries"/>
    <n v="4560100000"/>
    <s v="UNIFORM &amp; PROTECTIVE CLOTHING"/>
    <s v="b97a40d5-b8be-4b7c-a935-254863475da6"/>
    <x v="4"/>
    <m/>
    <s v="RV01_MSE"/>
    <s v="COUNCIL: MUNICIPAL SERVICES: ELECTRICITY"/>
    <n v="1000"/>
    <s v="ADM &amp; HO"/>
    <n v="7100"/>
    <n v="7526"/>
    <n v="7977.56"/>
  </r>
  <r>
    <n v="602097"/>
    <s v="SUSTAINABLE DEVELOPMENT AND CITY ENTERPRISES"/>
    <s v="GM - SUSTNBL DEV &amp; C"/>
    <s v="6.5 - General Manager: Sustainable Development and City Enterprises"/>
    <s v="Function:Planning and Development:Core Function:Economic Development/Planning"/>
    <s v="O/602097.JAH.000"/>
    <s v="MSE:AH:MRC:MUNICIPAL RUNNING COST"/>
    <s v="6097JAH000"/>
    <s v="MSE:AH:MRC:MUNICIPAL RUNNING COST"/>
    <s v="Function:Planning and Development:Core Function:Economic Development/Planning"/>
    <n v="4500006000"/>
    <s v="ADS/PUBLICITY/MRKTG.:AUCTIONS"/>
    <s v="d749cc8d-6c89-48c8-b111-bf22b9d0f186"/>
    <x v="4"/>
    <m/>
    <s v="RV01_MSE"/>
    <s v="COUNCIL: MUNICIPAL SERVICES: ELECTRICITY"/>
    <n v="1000"/>
    <s v="ADM &amp; HO"/>
    <n v="7200"/>
    <n v="7200"/>
    <n v="7200"/>
  </r>
  <r>
    <n v="604241"/>
    <s v="SUSTAINABLE DEVELOPMENT AND CITY ENTERPRISES"/>
    <s v="SPECIAL PROJECTS"/>
    <s v="6.2 - Development Services"/>
    <s v="Function:Planning and Development:Core Function:Economic Development/Planning"/>
    <s v="O/604241.JAH.X19"/>
    <s v="LEVS:AH:MRC:MUNICIPAL RUNNING COST"/>
    <s v="6241JAHX19"/>
    <s v="LEVS:AH:MRC:MUNICIPAL RUNNING COST"/>
    <s v="Function:Planning and Development:Core Function:Economic Development/Planning"/>
    <n v="4550000000"/>
    <s v="S&amp;T-DOMESTIC-ACCOMMODATION"/>
    <s v="ea79a1d4-dd40-4b4d-afe9-8fce5029c5bd"/>
    <x v="4"/>
    <m/>
    <s v="RV01_MSE"/>
    <s v="COUNCIL: MUNICIPAL SERVICES: ELECTRICITY"/>
    <n v="1000"/>
    <s v="ADM &amp; HO"/>
    <m/>
    <m/>
    <m/>
  </r>
  <r>
    <n v="604247"/>
    <s v="SUSTAINABLE DEVELOPMENT AND CITY ENTERPRISES"/>
    <s v="BUSINESS DEVELOPMENT"/>
    <s v="6.2 - Development Services"/>
    <s v="Function:Planning and Development:Core Function:Economic Development/Planning"/>
    <s v="O/604247.JAH.X19"/>
    <s v="&quot;MSE:AH:TWS:CAPBUIL:W/SH"/>
    <s v="6247JAHX19"/>
    <s v="&quot;MSE:AH:TWS:CAPBUIL:W/SH"/>
    <s v="Function:Planning and Development:Core Function:Economic Development/Planning"/>
    <n v="4550000000"/>
    <s v="S&amp;T-DOMESTIC-ACCOMMODATION"/>
    <s v="e598c3b8-3c45-4b44-a92c-e22bb6225498"/>
    <x v="4"/>
    <m/>
    <s v="RV01_MSE"/>
    <s v="COUNCIL: MUNICIPAL SERVICES: ELECTRICITY"/>
    <n v="1000"/>
    <s v="ADM &amp; HO"/>
    <m/>
    <m/>
    <m/>
  </r>
  <r>
    <n v="604844"/>
    <s v="SUSTAINABLE DEVELOPMENT AND CITY ENTERPRISES"/>
    <s v="ART GALLERY - GRANT"/>
    <s v="6.1 - City Entities"/>
    <s v="Function:Community and Social Services:Core Function:Museums and Art Galleries"/>
    <s v="O/604844.JAH.000"/>
    <s v="MSE:AH:MRC:MUNICIPAL RUNNING COST"/>
    <s v="6844JAH000"/>
    <s v="MSE:AH:MRC:MUNICIPAL RUNNING COST"/>
    <s v="Function:Community and Social Services:Core Function:Museums and Art Galleries"/>
    <n v="4500175000"/>
    <s v="COMMUNICATION:POSTAGE/STAMPS/FRANKING MACHINES"/>
    <s v="5890cecb-21cd-4f11-85cd-0b04db4bdfda"/>
    <x v="4"/>
    <m/>
    <s v="RV01_MSE"/>
    <s v="COUNCIL: MUNICIPAL SERVICES: ELECTRICITY"/>
    <n v="1000"/>
    <s v="ADM &amp; HO"/>
    <n v="8000"/>
    <n v="8480"/>
    <n v="8988.7999999999993"/>
  </r>
  <r>
    <n v="604515"/>
    <s v="SUSTAINABLE DEVELOPMENT AND CITY ENTERPRISES"/>
    <s v="LICNSNG &amp; VOTERS ROL"/>
    <s v="6.2 - Development Services"/>
    <s v="Function:Other:Core Function:Licensing and Regulation"/>
    <s v="O/604515.JAH.000"/>
    <s v="MSE:AH:MRC:MUNICIPAL RUNNING COST"/>
    <s v="6515JAH000"/>
    <s v="MSE:AH:MRC:MUNICIPAL RUNNING COST"/>
    <s v="Function:Other:Core Function:Licensing and Regulation"/>
    <n v="4500460000"/>
    <s v="OC:PRINTING. PUBLICATIONS AND BOOKS"/>
    <s v="46fc8d46-1ab0-497d-a8de-d956cc315b74"/>
    <x v="4"/>
    <m/>
    <s v="RV01_MSE"/>
    <s v="COUNCIL: MUNICIPAL SERVICES: ELECTRICITY"/>
    <n v="1000"/>
    <s v="ADM &amp; HO"/>
    <n v="9000"/>
    <n v="9540"/>
    <n v="10112.4"/>
  </r>
  <r>
    <n v="604241"/>
    <s v="SUSTAINABLE DEVELOPMENT AND CITY ENTERPRISES"/>
    <s v="SPECIAL PROJECTS"/>
    <s v="6.2 - Development Services"/>
    <s v="Function:Planning and Development:Core Function:Economic Development/Planning"/>
    <s v="O/604241.JAH.000"/>
    <s v="LEVS:AH:MRC:MUNICIPAL RUNNING COST"/>
    <s v="6241JAH000"/>
    <s v="LEVS:AH:MRC:MUNICIPAL RUNNING COST"/>
    <s v="Function:Planning and Development:Core Function:Economic Development/Planning"/>
    <n v="4000010000"/>
    <s v="CONSUMPTION:CONSUM.STORES-STD RATED"/>
    <s v="44fd58bf-087c-42a6-99bb-d946fa5a66d3"/>
    <x v="4"/>
    <m/>
    <s v="RV01_MSE"/>
    <s v="COUNCIL: MUNICIPAL SERVICES: ELECTRICITY"/>
    <n v="1000"/>
    <s v="ADM &amp; HO"/>
    <n v="9695"/>
    <n v="10277"/>
    <n v="10894"/>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500181000"/>
    <s v="COMMUNICATION:TELEPHONE,FAX,TELEGRAPH"/>
    <s v="941ab780-cdfa-4842-bb68-a7f5ce3e333e"/>
    <x v="4"/>
    <m/>
    <s v="RV01_MSE"/>
    <s v="COUNCIL: MUNICIPAL SERVICES: ELECTRICITY"/>
    <n v="1000"/>
    <s v="ADM &amp; HO"/>
    <n v="9910"/>
    <n v="10504"/>
    <n v="11134"/>
  </r>
  <r>
    <n v="604115"/>
    <s v="SUSTAINABLE DEVELOPMENT AND CITY ENTERPRISES"/>
    <s v="ENVIRO MNGT"/>
    <s v="6.4 - Town Planning"/>
    <s v="Function:Environmental Protection:Non-core Function:Nature Conservation"/>
    <s v="O/604115.BZA.000"/>
    <s v="LEVS:ZA:MRC:MUNICIPAL RUNNING COSTS"/>
    <s v="6115BZA000"/>
    <s v="LEVS:ZA:MRC:MUNICIPAL RUNNING COSTS"/>
    <s v="Function:Environmental Protection:Non-core Function:Nature Conservation"/>
    <n v="4500454020"/>
    <s v="TRAVEL AGENCY FEES"/>
    <s v="ef69d195-9e57-407c-9c8e-5a2f07eb2b94"/>
    <x v="4"/>
    <m/>
    <s v="RV01_LEVS"/>
    <s v="TAXES: PROPERTY RATES: LEVIES"/>
    <n v="1000"/>
    <s v="ADM &amp; HO"/>
    <m/>
    <m/>
    <m/>
  </r>
  <r>
    <n v="604546"/>
    <s v="SUSTAINABLE DEVELOPMENT AND CITY ENTERPRISES"/>
    <s v="URBAN SERVICES"/>
    <s v="6.4 - Town Planning"/>
    <s v="Function:Planning and Development:Core Function:Town Planning, Building Regulations and Enforcement, and City Engineer"/>
    <s v="O/604546.JAH.000"/>
    <s v="MSE:AH:MRC:MUNICIPAL RUNNING COST"/>
    <s v="6546JAH000"/>
    <s v="MSE:AH:MRC:MUNICIPAL RUNNING COST"/>
    <s v="Function:Planning and Development:Core Function:Town Planning, Building Regulations and Enforcement, and City Engineer"/>
    <n v="4500181000"/>
    <s v="COMMUNICATION:TELEPHONE,FAX,TELEGRAPH"/>
    <s v="941ab780-cdfa-4842-bb68-a7f5ce3e333e"/>
    <x v="4"/>
    <m/>
    <s v="RV01_MSE"/>
    <s v="COUNCIL: MUNICIPAL SERVICES: ELECTRICITY"/>
    <n v="1000"/>
    <s v="ADM &amp; HO"/>
    <n v="10000"/>
    <n v="10600"/>
    <n v="11236"/>
  </r>
  <r>
    <n v="604546"/>
    <s v="SUSTAINABLE DEVELOPMENT AND CITY ENTERPRISES"/>
    <s v="URBAN SERVICES"/>
    <s v="6.4 - Town Planning"/>
    <s v="Function:Planning and Development:Core Function:Town Planning, Building Regulations and Enforcement, and City Engineer"/>
    <s v="O/604546.JAH.000"/>
    <s v="MSE:AH:MRC:MUNICIPAL RUNNING COST"/>
    <s v="6546JAH000"/>
    <s v="MSE:AH:MRC:MUNICIPAL RUNNING COST"/>
    <s v="Function:Planning and Development:Core Function:Town Planning, Building Regulations and Enforcement, and City Engineer"/>
    <n v="4500454030"/>
    <s v="OFFICE DECORATIONS"/>
    <s v="211e5066-ea9a-4b65-8579-8462ddf89ba8"/>
    <x v="4"/>
    <m/>
    <s v="RV01_MSE"/>
    <s v="COUNCIL: MUNICIPAL SERVICES: ELECTRICITY"/>
    <n v="1000"/>
    <s v="ADM &amp; HO"/>
    <m/>
    <m/>
    <m/>
  </r>
  <r>
    <n v="604546"/>
    <s v="SUSTAINABLE DEVELOPMENT AND CITY ENTERPRISES"/>
    <s v="URBAN SERVICES"/>
    <s v="6.4 - Town Planning"/>
    <s v="Function:Planning and Development:Core Function:Town Planning, Building Regulations and Enforcement, and City Engineer"/>
    <s v="O/604546.JAH.000"/>
    <s v="MSE:AH:MRC:MUNICIPAL RUNNING COST"/>
    <s v="6546JAH000"/>
    <s v="MSE:AH:MRC:MUNICIPAL RUNNING COST"/>
    <s v="Function:Planning and Development:Core Function:Town Planning, Building Regulations and Enforcement, and City Engineer"/>
    <n v="4560100000"/>
    <s v="UNIFORM &amp; PROTECTIVE CLOTHING"/>
    <s v="b97a40d5-b8be-4b7c-a935-254863475da6"/>
    <x v="4"/>
    <m/>
    <s v="RV01_MSE"/>
    <s v="COUNCIL: MUNICIPAL SERVICES: ELECTRICITY"/>
    <n v="1000"/>
    <s v="ADM &amp; HO"/>
    <n v="10000"/>
    <n v="10600"/>
    <n v="11236"/>
  </r>
  <r>
    <n v="604547"/>
    <s v="SUSTAINABLE DEVELOPMENT AND CITY ENTERPRISES"/>
    <s v="BUILDING CONTROL"/>
    <s v="6.4 - Town Planning"/>
    <s v="Function:Planning and Development:Core Function:Town Planning, Building Regulations and Enforcement, and City Engineer"/>
    <s v="O/604547.JAH.X19"/>
    <s v="&quot;MSE:AH:TWS:CAPBUIL:W/SH"/>
    <s v="6547JAHX19"/>
    <s v="&quot;MSE:AH:TWS:CAPBUIL:W/SH"/>
    <s v="Function:Planning and Development:Core Function:Town Planning, Building Regulations and Enforcement, and City Engineer"/>
    <n v="4550000000"/>
    <s v="S&amp;T-DOMESTIC-ACCOMMODATION"/>
    <s v="e598c3b8-3c45-4b44-a92c-e22bb6225498"/>
    <x v="4"/>
    <m/>
    <s v="RV01_MSE"/>
    <s v="COUNCIL: MUNICIPAL SERVICES: ELECTRICITY"/>
    <n v="1000"/>
    <s v="ADM &amp; HO"/>
    <m/>
    <m/>
    <m/>
  </r>
  <r>
    <n v="604547"/>
    <s v="SUSTAINABLE DEVELOPMENT AND CITY ENTERPRISES"/>
    <s v="BUILDING CONTROL"/>
    <s v="6.4 - Town Planning"/>
    <s v="Function:Planning and Development:Core Function:Town Planning, Building Regulations and Enforcement, and City Engineer"/>
    <s v="O/604547.JAH.X19"/>
    <s v="&quot;MSE:AH:TWS:CAPBUIL:W/SH"/>
    <s v="6547JAHX19"/>
    <s v="&quot;MSE:AH:TWS:CAPBUIL:W/SH"/>
    <s v="Function:Planning and Development:Core Function:Town Planning, Building Regulations and Enforcement, and City Engineer"/>
    <n v="4550004000"/>
    <s v="S&amp;T-DOMESTIC-CAR RENTAL"/>
    <s v="2a922f34-70d6-4fa2-9b4e-c723bb0b9589"/>
    <x v="4"/>
    <m/>
    <s v="RV01_MSE"/>
    <s v="COUNCIL: MUNICIPAL SERVICES: ELECTRICITY"/>
    <n v="1000"/>
    <s v="ADM &amp; HO"/>
    <m/>
    <m/>
    <m/>
  </r>
  <r>
    <n v="604548"/>
    <s v="SUSTAINABLE DEVELOPMENT AND CITY ENTERPRISES"/>
    <s v="DEV MNGT"/>
    <s v="6.4 - Town Planning"/>
    <s v="Function:Planning and Development:Core Function:Town Planning, Building Regulations and Enforcement, and City Engineer"/>
    <s v="O/604548.JAH.000"/>
    <s v="MSE:AH:MRC:MUNICIPAL RUNNING COST"/>
    <s v="6548JAH000"/>
    <s v="MSE:AH:MRC:MUNICIPAL RUNNING COST"/>
    <s v="Function:Planning and Development:Core Function:Town Planning, Building Regulations and Enforcement, and City Engineer"/>
    <n v="4500470000"/>
    <s v="PROF.BODIES &amp; MEMBERSHIP,SUBSCRIP"/>
    <s v="0b83967f-67d6-4d3c-91fe-c03fb9576d25"/>
    <x v="4"/>
    <m/>
    <s v="RV01_MSE"/>
    <s v="COUNCIL: MUNICIPAL SERVICES: ELECTRICITY"/>
    <n v="1000"/>
    <s v="ADM &amp; HO"/>
    <n v="10000"/>
    <n v="10600"/>
    <n v="11236"/>
  </r>
  <r>
    <n v="604844"/>
    <s v="SUSTAINABLE DEVELOPMENT AND CITY ENTERPRISES"/>
    <s v="ART GALLERY - GRANT"/>
    <s v="6.1 - City Entities"/>
    <s v="Function:Community and Social Services:Core Function:Museums and Art Galleries"/>
    <s v="O/604844.JAH.000"/>
    <s v="MSE:AH:MRC:MUNICIPAL RUNNING COST"/>
    <s v="6844JAH000"/>
    <s v="MSE:AH:MRC:MUNICIPAL RUNNING COST"/>
    <s v="Function:Community and Social Services:Core Function:Museums and Art Galleries"/>
    <n v="4500470000"/>
    <s v="PROF.BODIES &amp; MEMBERSHIP,SUBSCRIP"/>
    <s v="0b83967f-67d6-4d3c-91fe-c03fb9576d25"/>
    <x v="4"/>
    <m/>
    <s v="RV01_MSE"/>
    <s v="COUNCIL: MUNICIPAL SERVICES: ELECTRICITY"/>
    <n v="1000"/>
    <s v="ADM &amp; HO"/>
    <n v="10000"/>
    <n v="10600"/>
    <n v="11236"/>
  </r>
  <r>
    <n v="604844"/>
    <s v="SUSTAINABLE DEVELOPMENT AND CITY ENTERPRISES"/>
    <s v="ART GALLERY - GRANT"/>
    <s v="6.1 - City Entities"/>
    <s v="Function:Community and Social Services:Core Function:Museums and Art Galleries"/>
    <s v="O/604844.JAH.000"/>
    <s v="MSE:AH:MRC:MUNICIPAL RUNNING COST"/>
    <s v="6844JAH000"/>
    <s v="MSE:AH:MRC:MUNICIPAL RUNNING COST"/>
    <s v="Function:Community and Social Services:Core Function:Museums and Art Galleries"/>
    <n v="4500453000"/>
    <s v="REG.FEES:SEMINARS/CONFERENCES/EVENTS:NATIONAL"/>
    <s v="81ddb85d-5ba0-413a-aea1-6a86b7ec19be"/>
    <x v="4"/>
    <m/>
    <s v="RV01_MSE"/>
    <s v="COUNCIL: MUNICIPAL SERVICES: ELECTRICITY"/>
    <n v="1000"/>
    <s v="ADM &amp; HO"/>
    <n v="10000"/>
    <n v="10600"/>
    <n v="11236"/>
  </r>
  <r>
    <n v="604347"/>
    <s v="SUSTAINABLE DEVELOPMENT AND CITY ENTERPRISES"/>
    <s v="ENVIRONMENTAL HEALTH"/>
    <s v="6.4 - Town Planning"/>
    <s v="Function:Environmental Protection:Non-core Function:Pollution Control"/>
    <s v="O/604347.JAH.X19"/>
    <s v="&quot;MSE:AH:TWS:CAPBUIL:W/SH"/>
    <s v="6347JAHX19"/>
    <s v="&quot;MSE:AH:TWS:CAPBUIL:W/SH"/>
    <s v="Function:Environmental Protection:Non-core Function:Pollution Control"/>
    <n v="4550006000"/>
    <s v="S&amp;T-DOMESTIC-OWN TRANSPORT"/>
    <s v="61acaf9b-3176-43fd-b290-2701b18f617f"/>
    <x v="4"/>
    <m/>
    <s v="RV01_MSE"/>
    <s v="COUNCIL: MUNICIPAL SERVICES: ELECTRICITY"/>
    <n v="1000"/>
    <s v="ADM &amp; HO"/>
    <m/>
    <m/>
    <m/>
  </r>
  <r>
    <n v="604511"/>
    <s v="SUSTAINABLE DEVELOPMENT AND CITY ENTERPRISES"/>
    <s v="ECONOMIC AFFAIRS"/>
    <s v="6.2 - Development Services"/>
    <s v="Function:Planning and Development:Core Function:Economic Development/Planning"/>
    <s v="O/604511.JAH.X19"/>
    <s v="&quot;MSE:AH:TWS:CAPBUIL:W/SH"/>
    <s v="6511JAH000"/>
    <s v="&quot;MSE:AH:TWS:CAPBUIL:W/SH"/>
    <s v="Function:Planning and Development:Core Function:Economic Development/Planning"/>
    <n v="4550008000"/>
    <s v="S&amp;T-DOMESTIC-PUBLIC TRANSPORT-AIR"/>
    <s v="69d006a8-c744-42ce-8df1-c1fd4bb61aa6"/>
    <x v="4"/>
    <m/>
    <s v="RV01_MSE"/>
    <s v="COUNCIL: MUNICIPAL SERVICES: ELECTRICITY"/>
    <n v="1000"/>
    <s v="ADM &amp; HO"/>
    <m/>
    <m/>
    <m/>
  </r>
  <r>
    <n v="604347"/>
    <s v="SUSTAINABLE DEVELOPMENT AND CITY ENTERPRISES"/>
    <s v="ENVIRONMENTAL HEALTH"/>
    <s v="6.4 - Town Planning"/>
    <s v="Function:Environmental Protection:Non-core Function:Pollution Control"/>
    <s v="O/604347.JAH.X19"/>
    <s v="&quot;MSE:AH:TWS:CAPBUIL:W/SH"/>
    <s v="6347JAHX19"/>
    <s v="&quot;MSE:AH:TWS:CAPBUIL:W/SH"/>
    <s v="Function:Environmental Protection:Non-core Function:Pollution Control"/>
    <n v="4550000000"/>
    <s v="S&amp;T-DOMESTIC-ACCOMMODATION"/>
    <s v="e598c3b8-3c45-4b44-a92c-e22bb6225498"/>
    <x v="4"/>
    <m/>
    <s v="RV01_MSE"/>
    <s v="COUNCIL: MUNICIPAL SERVICES: ELECTRICITY"/>
    <n v="1000"/>
    <s v="ADM &amp; HO"/>
    <m/>
    <m/>
    <m/>
  </r>
  <r>
    <n v="604347"/>
    <s v="SUSTAINABLE DEVELOPMENT AND CITY ENTERPRISES"/>
    <s v="ENVIRONMENTAL HEALTH"/>
    <s v="6.4 - Town Planning"/>
    <s v="Function:Environmental Protection:Non-core Function:Pollution Control"/>
    <s v="O/604347.JAH.X19"/>
    <s v="&quot;MSE:AH:TWS:CAPBUIL:W/SH"/>
    <s v="6347JAHX19"/>
    <s v="&quot;MSE:AH:TWS:CAPBUIL:W/SH"/>
    <s v="Function:Environmental Protection:Non-core Function:Pollution Control"/>
    <n v="4550000000"/>
    <s v="S&amp;T-DOMESTIC-ACCOMMODATION"/>
    <s v="e598c3b8-3c45-4b44-a92c-e22bb6225498"/>
    <x v="4"/>
    <m/>
    <s v="RV01_MSE"/>
    <s v="COUNCIL: MUNICIPAL SERVICES: ELECTRICITY"/>
    <n v="1000"/>
    <s v="ADM &amp; HO"/>
    <m/>
    <m/>
    <m/>
  </r>
  <r>
    <n v="604347"/>
    <s v="SUSTAINABLE DEVELOPMENT AND CITY ENTERPRISES"/>
    <s v="ENVIRONMENTAL HEALTH"/>
    <s v="6.4 - Town Planning"/>
    <s v="Function:Environmental Protection:Non-core Function:Pollution Control"/>
    <s v="O/604347.JAH.X19"/>
    <s v="&quot;MSE:AH:TWS:CAPBUIL:W/SH"/>
    <s v="6347JAHX19"/>
    <s v="&quot;MSE:AH:TWS:CAPBUIL:W/SH"/>
    <s v="Function:Environmental Protection:Non-core Function:Pollution Control"/>
    <n v="4550008000"/>
    <s v="S&amp;T-DOMESTIC-PUBLIC TRANSPORT-AIR"/>
    <s v="69d006a8-c744-42ce-8df1-c1fd4bb61aa6"/>
    <x v="4"/>
    <m/>
    <s v="RV01_MSE"/>
    <s v="COUNCIL: MUNICIPAL SERVICES: ELECTRICITY"/>
    <n v="1000"/>
    <s v="ADM &amp; HO"/>
    <m/>
    <m/>
    <m/>
  </r>
  <r>
    <n v="602097"/>
    <s v="SUSTAINABLE DEVELOPMENT AND CITY ENTERPRISES"/>
    <s v="GM - SUSTNBL DEV &amp; C"/>
    <s v="6.5 - General Manager: Sustainable Development and City Enterprises"/>
    <s v="Function:Planning and Development:Core Function:Economic Development/Planning"/>
    <s v="O/602097.JAH.000"/>
    <s v="MSE:AH:MRC:MUNICIPAL RUNNING COST"/>
    <s v="6097JAH000"/>
    <s v="MSE:AH:MRC:MUNICIPAL RUNNING COST"/>
    <s v="Function:Planning and Development:Core Function:Economic Development/Planning"/>
    <n v="4500181000"/>
    <s v="COMMUNICATION:TELEPHONE,FAX,TELEGRAPH"/>
    <s v="941ab780-cdfa-4842-bb68-a7f5ce3e333e"/>
    <x v="4"/>
    <m/>
    <s v="RV01_MSE"/>
    <s v="COUNCIL: MUNICIPAL SERVICES: ELECTRICITY"/>
    <n v="1000"/>
    <s v="ADM &amp; HO"/>
    <n v="12000"/>
    <n v="12000"/>
    <n v="12000"/>
  </r>
  <r>
    <n v="604115"/>
    <s v="SUSTAINABLE DEVELOPMENT AND CITY ENTERPRISES"/>
    <s v="ENVIRO MNGT"/>
    <s v="6.4 - Town Planning"/>
    <s v="Function:Environmental Protection:Non-core Function:Nature Conservation"/>
    <s v="O/604115.BZA.000"/>
    <s v="LEVS:ZA:MRC:MUNICIPAL RUNNING COSTS"/>
    <s v="6115BZA000"/>
    <s v="LEVS:ZA:MRC:MUNICIPAL RUNNING COSTS"/>
    <s v="Function:Environmental Protection:Non-core Function:Nature Conservation"/>
    <n v="4500181000"/>
    <s v="COMMUNICATION:TELEPHONE,FAX,TELEGRAPH"/>
    <s v="941ab780-cdfa-4842-bb68-a7f5ce3e333e"/>
    <x v="4"/>
    <m/>
    <s v="RV01_LEVS"/>
    <s v="TAXES: PROPERTY RATES: LEVIES"/>
    <n v="1000"/>
    <s v="ADM &amp; HO"/>
    <n v="12000"/>
    <n v="13200"/>
    <n v="14520"/>
  </r>
  <r>
    <n v="604546"/>
    <s v="SUSTAINABLE DEVELOPMENT AND CITY ENTERPRISES"/>
    <s v="URBAN SERVICES"/>
    <s v="6.4 - Town Planning"/>
    <s v="Function:Planning and Development:Core Function:Town Planning, Building Regulations and Enforcement, and City Engineer"/>
    <s v="O/604546.JAH.000"/>
    <s v="MSE:AH:MRC:MUNICIPAL RUNNING COST"/>
    <s v="6546JAH000"/>
    <s v="MSE:AH:MRC:MUNICIPAL RUNNING COST"/>
    <s v="Function:Planning and Development:Core Function:Town Planning, Building Regulations and Enforcement, and City Engineer"/>
    <n v="4500460000"/>
    <s v="OC:PRINTING. PUBLICATIONS AND BOOKS"/>
    <s v="46fc8d46-1ab0-497d-a8de-d956cc315b74"/>
    <x v="4"/>
    <m/>
    <s v="RV01_MSE"/>
    <s v="COUNCIL: MUNICIPAL SERVICES: ELECTRICITY"/>
    <n v="1000"/>
    <s v="ADM &amp; HO"/>
    <n v="12000"/>
    <n v="12720"/>
    <n v="13483.2"/>
  </r>
  <r>
    <n v="604515"/>
    <s v="SUSTAINABLE DEVELOPMENT AND CITY ENTERPRISES"/>
    <s v="LICNSNG &amp; VOTERS ROL"/>
    <s v="6.2 - Development Services"/>
    <s v="Function:Other:Core Function:Licensing and Regulation"/>
    <s v="O/604515.JAH.000"/>
    <s v="MSE:AH:MRC:MUNICIPAL RUNNING COST"/>
    <s v="6515JAH000"/>
    <s v="MSE:AH:MRC:MUNICIPAL RUNNING COST"/>
    <s v="Function:Other:Core Function:Licensing and Regulation"/>
    <n v="4500181000"/>
    <s v="COMMUNICATION:TELEPHONE,FAX,TELEGRAPH"/>
    <s v="941ab780-cdfa-4842-bb68-a7f5ce3e333e"/>
    <x v="4"/>
    <m/>
    <s v="RV01_MSE"/>
    <s v="COUNCIL: MUNICIPAL SERVICES: ELECTRICITY"/>
    <n v="1000"/>
    <s v="ADM &amp; HO"/>
    <n v="12387"/>
    <n v="13130.22"/>
    <n v="13918.0332"/>
  </r>
  <r>
    <n v="602097"/>
    <s v="SUSTAINABLE DEVELOPMENT AND CITY ENTERPRISES"/>
    <s v="GM - SUSTNBL DEV &amp; C"/>
    <s v="6.5 - General Manager: Sustainable Development and City Enterprises"/>
    <s v="Function:Planning and Development:Core Function:Economic Development/Planning"/>
    <s v="O/602097.JAH.000"/>
    <s v="MSE:AH:MRC:MUNICIPAL RUNNING COST"/>
    <s v="6097JAH000"/>
    <s v="MSE:AH:MRC:MUNICIPAL RUNNING COST"/>
    <s v="Function:Planning and Development:Core Function:Economic Development/Planning"/>
    <n v="4500410000"/>
    <s v="INSURANCE UNDERWRITING- INSURANCE CLAIMS"/>
    <s v="8d16c3d1-e035-45d7-9fc7-4b9e5162752b"/>
    <x v="4"/>
    <m/>
    <s v="RV01_MSE"/>
    <s v="COUNCIL: MUNICIPAL SERVICES: ELECTRICITY"/>
    <n v="1000"/>
    <s v="ADM &amp; HO"/>
    <n v="14500"/>
    <n v="14500"/>
    <n v="14500"/>
  </r>
  <r>
    <n v="604241"/>
    <s v="SUSTAINABLE DEVELOPMENT AND CITY ENTERPRISES"/>
    <s v="SPECIAL PROJECTS"/>
    <s v="6.2 - Development Services"/>
    <s v="Function:Planning and Development:Core Function:Economic Development/Planning"/>
    <s v="O/604241.JAH.000"/>
    <s v="LEVS:AH:MRC:MUNICIPAL RUNNING COST"/>
    <s v="6241JAH000"/>
    <s v="LEVS:AH:MRC:MUNICIPAL RUNNING COST"/>
    <s v="Function:Planning and Development:Core Function:Economic Development/Planning"/>
    <n v="4500460000"/>
    <s v="OC:PRINTING. PUBLICATIONS AND BOOKS"/>
    <s v="46fc8d46-1ab0-497d-a8de-d956cc315b74"/>
    <x v="4"/>
    <m/>
    <s v="RV01_MSE"/>
    <s v="COUNCIL: MUNICIPAL SERVICES: ELECTRICITY"/>
    <n v="1000"/>
    <s v="ADM &amp; HO"/>
    <n v="14700"/>
    <n v="15582"/>
    <n v="16517"/>
  </r>
  <r>
    <n v="604247"/>
    <s v="SUSTAINABLE DEVELOPMENT AND CITY ENTERPRISES"/>
    <s v="BUSINESS DEVELOPMENT"/>
    <s v="6.2 - Development Services"/>
    <s v="Function:Planning and Development:Core Function:Economic Development/Planning"/>
    <s v="O/604247.JAH.000"/>
    <s v="MSE:AH:MRC:MUNICIPAL RUNNING COST"/>
    <s v="6247JAH000"/>
    <s v="MSE:AH:MRC:MUNICIPAL RUNNING COST"/>
    <s v="Function:Planning and Development:Core Function:Economic Development/Planning"/>
    <n v="4500460000"/>
    <s v="OC:PRINTING. PUBLICATIONS AND BOOKS"/>
    <s v="46fc8d46-1ab0-497d-a8de-d956cc315b74"/>
    <x v="4"/>
    <m/>
    <s v="RV01_MSE"/>
    <s v="COUNCIL: MUNICIPAL SERVICES: ELECTRICITY"/>
    <n v="1000"/>
    <s v="ADM &amp; HO"/>
    <n v="14700"/>
    <n v="15582"/>
    <n v="16517"/>
  </r>
  <r>
    <n v="604514"/>
    <s v="SUSTAINABLE DEVELOPMENT AND CITY ENTERPRISES"/>
    <s v="TOURISM"/>
    <s v="6.1 - City Entities"/>
    <s v="Function:Other:Core Function:Tourism"/>
    <s v="O/604514.JAH.X19"/>
    <s v="&quot;MSE:AH:TWS:CAPBUIL:W/SH"/>
    <s v="6514JAHX19"/>
    <s v="&quot;MSE:AH:TWS:CAPBUIL:W/SH"/>
    <s v="Function:Other:Core Function:Tourism"/>
    <n v="4550001000"/>
    <s v="S&amp;T-DOMESTIC-DAILY ALLOWANCE"/>
    <s v="fd03dca7-ea15-4293-9ab3-1da45074ec7c"/>
    <x v="4"/>
    <m/>
    <s v="RV01_MSE"/>
    <s v="COUNCIL: MUNICIPAL SERVICES: ELECTRICITY"/>
    <n v="1000"/>
    <s v="ADM &amp; HO"/>
    <m/>
    <m/>
    <m/>
  </r>
  <r>
    <n v="604515"/>
    <s v="SUSTAINABLE DEVELOPMENT AND CITY ENTERPRISES"/>
    <s v="LICNSNG &amp; VOTERS ROL"/>
    <s v="6.2 - Development Services"/>
    <s v="Function:Other:Core Function:Licensing and Regulation"/>
    <s v="O/604515.JAH.000"/>
    <s v="MSE:AH:MRC:MUNICIPAL RUNNING COST"/>
    <s v="6515JAH000"/>
    <s v="MSE:AH:MRC:MUNICIPAL RUNNING COST"/>
    <s v="Function:Other:Core Function:Licensing and Regulation"/>
    <n v="4700003000"/>
    <s v="OPERATING LEASES:FURNITURE &amp; EQUIP.-OR"/>
    <s v="15423bf5-47b0-4066-a335-371e0e1a2d51"/>
    <x v="4"/>
    <m/>
    <s v="RV01_MSE"/>
    <s v="COUNCIL: MUNICIPAL SERVICES: ELECTRICITY"/>
    <n v="1000"/>
    <s v="ADM &amp; HO"/>
    <n v="15000"/>
    <n v="15900"/>
    <n v="16854"/>
  </r>
  <r>
    <n v="604547"/>
    <s v="SUSTAINABLE DEVELOPMENT AND CITY ENTERPRISES"/>
    <s v="BUILDING CONTROL"/>
    <s v="6.4 - Town Planning"/>
    <s v="Function:Planning and Development:Core Function:Town Planning, Building Regulations and Enforcement, and City Engineer"/>
    <s v="O/604547.JAH.000"/>
    <s v="MSE:AH:MRC:MUNICIPAL RUNNING COST"/>
    <s v="6547JAH000"/>
    <s v="MSE:AH:MRC:MUNICIPAL RUNNING COST"/>
    <s v="Function:Planning and Development:Core Function:Town Planning, Building Regulations and Enforcement, and City Engineer"/>
    <n v="4500454030"/>
    <s v="OFFICE DECORATIONS"/>
    <s v="211e5066-ea9a-4b65-8579-8462ddf89ba8"/>
    <x v="4"/>
    <m/>
    <s v="RV01_MSE"/>
    <s v="COUNCIL: MUNICIPAL SERVICES: ELECTRICITY"/>
    <n v="1000"/>
    <s v="ADM &amp; HO"/>
    <n v="15000"/>
    <n v="15900"/>
    <n v="16854"/>
  </r>
  <r>
    <n v="604745"/>
    <s v="SUSTAINABLE DEVELOPMENT AND CITY ENTERPRISES"/>
    <s v="MUNICIPAL MARKET"/>
    <s v="6.1 - City Entities"/>
    <s v="Function:Other:Core Function:Markets"/>
    <s v="O/604745.JAH.000"/>
    <s v="MSE:AH:MRC:MUNICIPAL RUNNING COST"/>
    <s v="6745JAH000"/>
    <s v="MSE:AH:MRC:MUNICIPAL RUNNING COST"/>
    <s v="Function:Other:Core Function:Markets"/>
    <n v="4500454030"/>
    <s v="OFFICE DECORATIONS"/>
    <s v="211e5066-ea9a-4b65-8579-8462ddf89ba8"/>
    <x v="4"/>
    <m/>
    <s v="RV01_MSE"/>
    <s v="COUNCIL: MUNICIPAL SERVICES: ELECTRICITY"/>
    <n v="1000"/>
    <s v="ADM &amp; HO"/>
    <n v="15254"/>
    <n v="16169.24"/>
    <n v="17139.394400000001"/>
  </r>
  <r>
    <n v="604745"/>
    <s v="SUSTAINABLE DEVELOPMENT AND CITY ENTERPRISES"/>
    <s v="MUNICIPAL MARKET"/>
    <s v="6.1 - City Entities"/>
    <s v="Function:Other:Core Function:Markets"/>
    <s v="O/604745.JAH.000"/>
    <s v="MSE:AH:MRC:MUNICIPAL RUNNING COST"/>
    <s v="6745JAH000"/>
    <s v="MSE:AH:MRC:MUNICIPAL RUNNING COST"/>
    <s v="Function:Other:Core Function:Markets"/>
    <n v="4700003000"/>
    <s v="OPERATING LEASES:FURNITURE &amp; EQUIP.-OR"/>
    <s v="15423bf5-47b0-4066-a335-371e0e1a2d51"/>
    <x v="4"/>
    <m/>
    <s v="RV01_MSE"/>
    <s v="COUNCIL: MUNICIPAL SERVICES: ELECTRICITY"/>
    <n v="1000"/>
    <s v="ADM &amp; HO"/>
    <n v="15254"/>
    <n v="16169.24"/>
    <n v="17139.394400000001"/>
  </r>
  <r>
    <n v="602097"/>
    <s v="SUSTAINABLE DEVELOPMENT AND CITY ENTERPRISES"/>
    <s v="GM - SUSTNBL DEV &amp; C"/>
    <s v="6.5 - General Manager: Sustainable Development and City Enterprises"/>
    <s v="Function:Planning and Development:Core Function:Economic Development/Planning"/>
    <s v="O/602097.JAH.000"/>
    <s v="MSE:AH:MRC:MUNICIPAL RUNNING COST"/>
    <s v="6097JAH000"/>
    <s v="MSE:AH:MRC:MUNICIPAL RUNNING COST"/>
    <s v="Function:Planning and Development:Core Function:Economic Development/Planning"/>
    <n v="4500150000"/>
    <s v="CATERING MUNICIPAL ACTIVITIES"/>
    <s v="ddde6a75-7115-45cb-bbb7-14b8a3c46fe3"/>
    <x v="4"/>
    <m/>
    <s v="RV01_MSE"/>
    <s v="COUNCIL: MUNICIPAL SERVICES: ELECTRICITY"/>
    <n v="1000"/>
    <s v="ADM &amp; HO"/>
    <n v="16000"/>
    <n v="16000"/>
    <n v="16000"/>
  </r>
  <r>
    <n v="604547"/>
    <s v="SUSTAINABLE DEVELOPMENT AND CITY ENTERPRISES"/>
    <s v="BUILDING CONTROL"/>
    <s v="6.4 - Town Planning"/>
    <s v="Function:Planning and Development:Core Function:Town Planning, Building Regulations and Enforcement, and City Engineer"/>
    <s v="O/604547.JAH.000"/>
    <s v="MSE:AH:MRC:MUNICIPAL RUNNING COST"/>
    <s v="6547JAH000"/>
    <s v="MSE:AH:MRC:MUNICIPAL RUNNING COST"/>
    <s v="Function:Planning and Development:Core Function:Town Planning, Building Regulations and Enforcement, and City Engineer"/>
    <n v="4560100000"/>
    <s v="UNIFORM &amp; PROTECTIVE CLOTHING"/>
    <s v="b97a40d5-b8be-4b7c-a935-254863475da6"/>
    <x v="4"/>
    <m/>
    <s v="RV01_MSE"/>
    <s v="COUNCIL: MUNICIPAL SERVICES: ELECTRICITY"/>
    <n v="1000"/>
    <s v="ADM &amp; HO"/>
    <n v="16000"/>
    <n v="16960"/>
    <n v="17977.599999999999"/>
  </r>
  <r>
    <n v="604514"/>
    <s v="SUSTAINABLE DEVELOPMENT AND CITY ENTERPRISES"/>
    <s v="TOURISM"/>
    <s v="6.1 - City Entities"/>
    <s v="Function:Other:Core Function:Tourism"/>
    <s v="O/604514.JAH.000"/>
    <s v="MSE:AH:MRC:MUNICIPAL RUNNING COST"/>
    <s v="6514JAH000"/>
    <s v="MSE:AH:MRC:MUNICIPAL RUNNING COST"/>
    <s v="Function:Other:Core Function:Tourism"/>
    <n v="4500410000"/>
    <s v="INSURANCE UNDERWRITING- INSURANCE CLAIMS"/>
    <s v="8d16c3d1-e035-45d7-9fc7-4b9e5162752b"/>
    <x v="4"/>
    <m/>
    <s v="RV01_MSE"/>
    <s v="COUNCIL: MUNICIPAL SERVICES: ELECTRICITY"/>
    <n v="1000"/>
    <s v="ADM &amp; HO"/>
    <n v="16353"/>
    <n v="17334.18"/>
    <n v="18374.230800000001"/>
  </r>
  <r>
    <n v="604247"/>
    <s v="SUSTAINABLE DEVELOPMENT AND CITY ENTERPRISES"/>
    <s v="BUSINESS DEVELOPMENT"/>
    <s v="6.2 - Development Services"/>
    <s v="Function:Planning and Development:Core Function:Economic Development/Planning"/>
    <s v="O/604247.JAH.000"/>
    <s v="MSE:AH:MRC:MUNICIPAL RUNNING COST"/>
    <s v="6247JAH000"/>
    <s v="MSE:AH:MRC:MUNICIPAL RUNNING COST"/>
    <s v="Function:Planning and Development:Core Function:Economic Development/Planning"/>
    <n v="4500181000"/>
    <s v="COMMUNICATION:TELEPHONE,FAX,TELEGRAPH"/>
    <s v="941ab780-cdfa-4842-bb68-a7f5ce3e333e"/>
    <x v="4"/>
    <m/>
    <s v="RV01_MSE"/>
    <s v="COUNCIL: MUNICIPAL SERVICES: ELECTRICITY"/>
    <n v="1000"/>
    <s v="ADM &amp; HO"/>
    <n v="16864"/>
    <n v="17876"/>
    <n v="20086"/>
  </r>
  <r>
    <n v="604347"/>
    <s v="SUSTAINABLE DEVELOPMENT AND CITY ENTERPRISES"/>
    <s v="ENVIRONMENTAL HEALTH"/>
    <s v="6.4 - Town Planning"/>
    <s v="Function:Environmental Protection:Non-core Function:Pollution Control"/>
    <s v="O/604347.JAH.000"/>
    <s v="MSE:AH:MRC:MUNICIPAL RUNNING COST"/>
    <s v="6347JAH000"/>
    <s v="MSE:AH:MRC:MUNICIPAL RUNNING COST"/>
    <s v="Function:Environmental Protection:Non-core Function:Pollution Control"/>
    <n v="4500453000"/>
    <s v="REG.FEES:SEMINARS/CONFERENCES/EVENTS:NATIONAL"/>
    <s v="81ddb85d-5ba0-413a-aea1-6a86b7ec19be"/>
    <x v="4"/>
    <m/>
    <s v="RV01_MSE"/>
    <s v="COUNCIL: MUNICIPAL SERVICES: ELECTRICITY"/>
    <n v="1000"/>
    <s v="ADM &amp; HO"/>
    <n v="17809.441600000002"/>
    <n v="19055"/>
    <n v="20198.3"/>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500019000"/>
    <s v="ADS/PUBLICITY/MRKTG.:TENDERS"/>
    <s v="c41e73cf-e872-46ec-bb45-9e65f45ad9fd"/>
    <x v="4"/>
    <m/>
    <s v="RV01_MSE"/>
    <s v="COUNCIL: MUNICIPAL SERVICES: ELECTRICITY"/>
    <n v="1000"/>
    <s v="ADM &amp; HO"/>
    <n v="18183"/>
    <n v="19273"/>
    <n v="20430"/>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500453000"/>
    <s v="REG.FEES:SEMINARS/CONFERENCES/EVENTS:NATIONAL"/>
    <s v="81ddb85d-5ba0-413a-aea1-6a86b7ec19be"/>
    <x v="4"/>
    <m/>
    <s v="RV01_MSE"/>
    <s v="COUNCIL: MUNICIPAL SERVICES: ELECTRICITY"/>
    <n v="1000"/>
    <s v="ADM &amp; HO"/>
    <n v="18183"/>
    <n v="19273"/>
    <n v="20430"/>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500454020"/>
    <s v="TRAVEL AGENCY FEES"/>
    <s v="ef69d195-9e57-407c-9c8e-5a2f07eb2b94"/>
    <x v="4"/>
    <m/>
    <s v="RV01_MSE"/>
    <s v="COUNCIL: MUNICIPAL SERVICES: ELECTRICITY"/>
    <n v="1000"/>
    <s v="ADM &amp; HO"/>
    <n v="18183"/>
    <n v="19273"/>
    <n v="20430"/>
  </r>
  <r>
    <n v="604515"/>
    <s v="SUSTAINABLE DEVELOPMENT AND CITY ENTERPRISES"/>
    <s v="LICNSNG &amp; VOTERS ROL"/>
    <s v="6.2 - Development Services"/>
    <s v="Function:Other:Core Function:Licensing and Regulation"/>
    <s v="O/604515.JAH.000"/>
    <s v="MSE:AH:MRC:MUNICIPAL RUNNING COST"/>
    <s v="6515JAH000"/>
    <s v="MSE:AH:MRC:MUNICIPAL RUNNING COST"/>
    <s v="Function:Other:Core Function:Licensing and Regulation"/>
    <n v="4500410000"/>
    <s v="INSURANCE UNDERWRITING- INSURANCE CLAIMS"/>
    <s v="8d16c3d1-e035-45d7-9fc7-4b9e5162752b"/>
    <x v="4"/>
    <m/>
    <s v="RV01_MSE"/>
    <s v="COUNCIL: MUNICIPAL SERVICES: ELECTRICITY"/>
    <n v="1000"/>
    <s v="ADM &amp; HO"/>
    <n v="19000"/>
    <n v="20140"/>
    <n v="21348.400000000001"/>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500410000"/>
    <s v="INSURANCE UNDERWRITING- INSURANCE CLAIMS"/>
    <s v="8d16c3d1-e035-45d7-9fc7-4b9e5162752b"/>
    <x v="4"/>
    <m/>
    <s v="RV01_MSE"/>
    <s v="COUNCIL: MUNICIPAL SERVICES: ELECTRICITY"/>
    <n v="1000"/>
    <s v="ADM &amp; HO"/>
    <n v="19582"/>
    <n v="20756"/>
    <n v="22002"/>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500012000"/>
    <s v="ADS/PUBLICITY/MRKTG.:CUSTOMER/CLIENT INFORMATION"/>
    <s v="14d48e4f-f3a3-42ba-a0cd-076ddc81b6ce"/>
    <x v="4"/>
    <m/>
    <s v="RV01_MSE"/>
    <s v="COUNCIL: MUNICIPAL SERVICES: ELECTRICITY"/>
    <n v="1000"/>
    <s v="ADM &amp; HO"/>
    <n v="19821"/>
    <n v="21010"/>
    <n v="22270"/>
  </r>
  <r>
    <n v="604101"/>
    <s v="SUSTAINABLE DEVELOPMENT AND CITY ENTERPRISES"/>
    <s v="LAND SURVEY"/>
    <s v="6.4 - Town Planning"/>
    <s v="Function:Planning and Development:Core Function:Town Planning, Building Regulations and Enforcement, and City Engineer"/>
    <s v="O/604101.JAH.000"/>
    <s v="MSE:AH:MRC:MUNICIPAL RUNNING COST"/>
    <s v="6101JAH000"/>
    <s v="MSE:AH:MRC:MUNICIPAL RUNNING COST"/>
    <s v="Function:Planning and Development:Core Function:Town Planning, Building Regulations and Enforcement, and City Engineer"/>
    <n v="4500460000"/>
    <s v="OC:PRINTING. PUBLICATIONS AND BOOKS"/>
    <s v="46fc8d46-1ab0-497d-a8de-d956cc315b74"/>
    <x v="4"/>
    <m/>
    <s v="RV01_MSE"/>
    <s v="COUNCIL: MUNICIPAL SERVICES: ELECTRICITY"/>
    <n v="1000"/>
    <s v="ADM &amp; HO"/>
    <n v="20000"/>
    <n v="20000"/>
    <n v="20000"/>
  </r>
  <r>
    <n v="604115"/>
    <s v="SUSTAINABLE DEVELOPMENT AND CITY ENTERPRISES"/>
    <s v="ENVIRO MNGT"/>
    <s v="6.4 - Town Planning"/>
    <s v="Function:Environmental Protection:Non-core Function:Nature Conservation"/>
    <s v="O/604115.AAH.000"/>
    <s v="NONF:AH.000: NON-FUNDING TRANSACTIONS"/>
    <s v="6115AAH000"/>
    <s v="NONF:AH.000: NON-FUNDING TRANSACTIONS"/>
    <s v="Function:Environmental Protection:Non-core Function:Nature Conservation"/>
    <n v="5000000110"/>
    <s v="CHARGES:PRINTING SERVICE"/>
    <s v="361ad01a-e56a-4554-8484-b3e2f3808cb1"/>
    <x v="4"/>
    <m/>
    <s v="NF01_NONF"/>
    <s v="NON-FUNDING TRANSACTIONS"/>
    <n v="1000"/>
    <s v="ADM &amp; HO"/>
    <n v="20000"/>
    <n v="22000"/>
    <n v="24200"/>
  </r>
  <r>
    <n v="604115"/>
    <s v="SUSTAINABLE DEVELOPMENT AND CITY ENTERPRISES"/>
    <s v="ENVIRO MNGT"/>
    <s v="6.4 - Town Planning"/>
    <s v="Function:Environmental Protection:Non-core Function:Nature Conservation"/>
    <s v="O/604115.BZA.000"/>
    <s v="LEVS:ZA:MRC:MUNICIPAL RUNNING COSTS"/>
    <s v="6115BZA000"/>
    <s v="LEVS:ZA:MRC:MUNICIPAL RUNNING COSTS"/>
    <s v="Function:Environmental Protection:Non-core Function:Nature Conservation"/>
    <n v="4500460000"/>
    <s v="OC:PRINTING. PUBLICATIONS AND BOOKS"/>
    <s v="46fc8d46-1ab0-497d-a8de-d956cc315b74"/>
    <x v="4"/>
    <m/>
    <s v="RV01_LEVS"/>
    <s v="TAXES: PROPERTY RATES: LEVIES"/>
    <n v="1000"/>
    <s v="ADM &amp; HO"/>
    <n v="20000"/>
    <n v="20000"/>
    <n v="20000"/>
  </r>
  <r>
    <n v="604347"/>
    <s v="SUSTAINABLE DEVELOPMENT AND CITY ENTERPRISES"/>
    <s v="ENVIRONMENTAL HEALTH"/>
    <s v="6.4 - Town Planning"/>
    <s v="Function:Environmental Protection:Non-core Function:Pollution Control"/>
    <s v="O/604347.JAH.000"/>
    <s v="MSE:AH:MRC:MUNICIPAL RUNNING COST"/>
    <s v="6347JAH000"/>
    <s v="MSE:AH:MRC:MUNICIPAL RUNNING COST"/>
    <s v="Function:Environmental Protection:Non-core Function:Pollution Control"/>
    <n v="4500470000"/>
    <s v="PROF.BODIES &amp; MEMBERSHIP,SUBSCRIP"/>
    <s v="0b83967f-67d6-4d3c-91fe-c03fb9576d25"/>
    <x v="4"/>
    <m/>
    <s v="RV01_MSE"/>
    <s v="COUNCIL: MUNICIPAL SERVICES: ELECTRICITY"/>
    <n v="1000"/>
    <s v="ADM &amp; HO"/>
    <n v="20000"/>
    <n v="22000"/>
    <n v="23320"/>
  </r>
  <r>
    <n v="604508"/>
    <s v="SUSTAINABLE DEVELOPMENT AND CITY ENTERPRISES"/>
    <s v="AIRPORT"/>
    <s v="6.1 - City Entities"/>
    <s v="Function:Other:Core Function:Air Transport"/>
    <s v="O/604508.JAH.000"/>
    <s v="MSE:AH:MRC:MUNICIPAL RUNNING COST"/>
    <s v="6508JAH000"/>
    <s v="MSE:AH:MRC:MUNICIPAL RUNNING COST"/>
    <s v="Function:Other:Core Function:Air Transport"/>
    <n v="4500460000"/>
    <s v="OC:PRINTING. PUBLICATIONS AND BOOKS"/>
    <s v="46fc8d46-1ab0-497d-a8de-d956cc315b74"/>
    <x v="4"/>
    <m/>
    <s v="RV01_MSE"/>
    <s v="COUNCIL: MUNICIPAL SERVICES: ELECTRICITY"/>
    <n v="1000"/>
    <s v="ADM &amp; HO"/>
    <n v="20000"/>
    <n v="20000"/>
    <n v="21200"/>
  </r>
  <r>
    <n v="604508"/>
    <s v="SUSTAINABLE DEVELOPMENT AND CITY ENTERPRISES"/>
    <s v="AIRPORT"/>
    <s v="6.1 - City Entities"/>
    <s v="Function:Other:Core Function:Air Transport"/>
    <s v="O/604508.JAH.000"/>
    <s v="MSE:AH:MRC:MUNICIPAL RUNNING COST"/>
    <s v="6508JAH000"/>
    <s v="MSE:AH:MRC:MUNICIPAL RUNNING COST"/>
    <s v="Function:Other:Core Function:Air Transport"/>
    <n v="4550004000"/>
    <s v="S&amp;T-DOMESTIC-CAR RENTAL"/>
    <s v="2a922f34-70d6-4fa2-9b4e-c723bb0b9589"/>
    <x v="4"/>
    <m/>
    <s v="RV01_MSE"/>
    <s v="COUNCIL: MUNICIPAL SERVICES: ELECTRICITY"/>
    <n v="1000"/>
    <s v="ADM &amp; HO"/>
    <n v="20000"/>
    <n v="20000"/>
    <n v="21200"/>
  </r>
  <r>
    <n v="604560"/>
    <s v="SUSTAINABLE DEVELOPMENT AND CITY ENTERPRISES"/>
    <s v="NEW HOUSING PROJECTS"/>
    <s v="6.3 - Human Settlement Development"/>
    <s v="Function:Housing:Core Function:Housing"/>
    <s v="O/604560.JAH.X19"/>
    <s v="&quot;MSE:AH:TWS:CAPBUIL:W/SH"/>
    <s v="6560JAHX19"/>
    <s v="&quot;MSE:AH:TWS:CAPBUIL:W/SH"/>
    <s v="Function:Housing:Core Function:Housing"/>
    <n v="4550001000"/>
    <s v="S&amp;T-DOMESTIC-DAILY ALLOWANCE"/>
    <s v="fd03dca7-ea15-4293-9ab3-1da45074ec7c"/>
    <x v="4"/>
    <m/>
    <s v="RV01_MSE"/>
    <s v="COUNCIL: MUNICIPAL SERVICES: ELECTRICITY"/>
    <n v="1000"/>
    <s v="ADM &amp; HO"/>
    <n v="20000"/>
    <n v="21200"/>
    <n v="22472"/>
  </r>
  <r>
    <n v="604285"/>
    <s v="SUSTAINABLE DEVELOPMENT AND CITY ENTERPRISES"/>
    <s v="GEVDI"/>
    <s v="6.4 - Town Planning"/>
    <s v="Function:Planning and Development:Core Function:Town Planning, Building Regulations and Enforcement, and City Engineer"/>
    <s v="O/604285.JAH.X19"/>
    <s v="&quot;MSE:AH:TWS:CAPBUIL:W/SH"/>
    <s v="6285JAHX19"/>
    <s v="&quot;MSE:AH:TWS:CAPBUIL:W/SH"/>
    <s v="Function:Planning and Development:Core Function:Town Planning, Building Regulations and Enforcement, and City Engineer"/>
    <n v="4550004000"/>
    <s v="S&amp;T-DOMESTIC-CAR RENTAL"/>
    <s v="2a922f34-70d6-4fa2-9b4e-c723bb0b9589"/>
    <x v="4"/>
    <m/>
    <s v="RV01_MSE"/>
    <s v="COUNCIL: MUNICIPAL SERVICES: ELECTRICITY"/>
    <n v="1000"/>
    <s v="ADM &amp; HO"/>
    <n v="20802"/>
    <n v="22050"/>
    <n v="23373"/>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560100000"/>
    <s v="UNIFORM &amp; PROTECTIVE CLOTHING"/>
    <s v="b97a40d5-b8be-4b7c-a935-254863475da6"/>
    <x v="4"/>
    <m/>
    <s v="RV01_MSE"/>
    <s v="COUNCIL: MUNICIPAL SERVICES: ELECTRICITY"/>
    <n v="1000"/>
    <s v="ADM &amp; HO"/>
    <n v="20900"/>
    <n v="22154"/>
    <n v="23483"/>
  </r>
  <r>
    <n v="604347"/>
    <s v="SUSTAINABLE DEVELOPMENT AND CITY ENTERPRISES"/>
    <s v="ENVIRONMENTAL HEALTH"/>
    <s v="6.4 - Town Planning"/>
    <s v="Function:Environmental Protection:Non-core Function:Pollution Control"/>
    <s v="O/604347.JAH.000"/>
    <s v="MSE:AH:MRC:MUNICIPAL RUNNING COST"/>
    <s v="6347JAH000"/>
    <s v="MSE:AH:MRC:MUNICIPAL RUNNING COST"/>
    <s v="Function:Environmental Protection:Non-core Function:Pollution Control"/>
    <n v="4500181000"/>
    <s v="COMMUNICATION:TELEPHONE,FAX,TELEGRAPH"/>
    <s v="941ab780-cdfa-4842-bb68-a7f5ce3e333e"/>
    <x v="4"/>
    <m/>
    <s v="RV01_MSE"/>
    <s v="COUNCIL: MUNICIPAL SERVICES: ELECTRICITY"/>
    <n v="1000"/>
    <s v="ADM &amp; HO"/>
    <n v="21400"/>
    <n v="22900"/>
    <n v="24274"/>
  </r>
  <r>
    <n v="604347"/>
    <s v="SUSTAINABLE DEVELOPMENT AND CITY ENTERPRISES"/>
    <s v="ENVIRONMENTAL HEALTH"/>
    <s v="6.4 - Town Planning"/>
    <s v="Function:Environmental Protection:Non-core Function:Pollution Control"/>
    <s v="O/604347.JAH.000"/>
    <s v="MSE:AH:MRC:MUNICIPAL RUNNING COST"/>
    <s v="6347JAH000"/>
    <s v="MSE:AH:MRC:MUNICIPAL RUNNING COST"/>
    <s v="Function:Environmental Protection:Non-core Function:Pollution Control"/>
    <n v="4500200000"/>
    <s v="DEEDS SEARCHES"/>
    <s v="f8812268-0d0d-46f6-8e44-b30fccded618"/>
    <x v="4"/>
    <m/>
    <s v="RV01_MSE"/>
    <s v="COUNCIL: MUNICIPAL SERVICES: ELECTRICITY"/>
    <n v="1000"/>
    <s v="ADM &amp; HO"/>
    <n v="21400"/>
    <n v="22900"/>
    <n v="24274"/>
  </r>
  <r>
    <n v="604241"/>
    <s v="SUSTAINABLE DEVELOPMENT AND CITY ENTERPRISES"/>
    <s v="SPECIAL PROJECTS"/>
    <s v="6.2 - Development Services"/>
    <s v="Function:Planning and Development:Core Function:Economic Development/Planning"/>
    <s v="O/604241.JAH.000"/>
    <s v="LEVS:AH:MRC:MUNICIPAL RUNNING COST"/>
    <s v="6241JAH000"/>
    <s v="LEVS:AH:MRC:MUNICIPAL RUNNING COST"/>
    <s v="Function:Planning and Development:Core Function:Economic Development/Planning"/>
    <n v="4500006000"/>
    <s v="ADS/PUBLICITY/MARKETING"/>
    <s v="14d48e4f-f3a3-42ba-a0cd-076ddc81b6ce"/>
    <x v="4"/>
    <m/>
    <s v="RV01_MSE"/>
    <s v="COUNCIL: MUNICIPAL SERVICES: ELECTRICITY"/>
    <n v="1000"/>
    <s v="ADM &amp; HO"/>
    <n v="22154"/>
    <n v="23483"/>
    <n v="24892"/>
  </r>
  <r>
    <n v="604247"/>
    <s v="SUSTAINABLE DEVELOPMENT AND CITY ENTERPRISES"/>
    <s v="BUSINESS DEVELOPMENT"/>
    <s v="6.2 - Development Services"/>
    <s v="Function:Planning and Development:Core Function:Economic Development/Planning"/>
    <s v="O/604247.JAH.000"/>
    <s v="MSE:AH:MRC:MUNICIPAL RUNNING COST"/>
    <s v="6247JAH000"/>
    <s v="MSE:AH:MRC:MUNICIPAL RUNNING COST"/>
    <s v="Function:Planning and Development:Core Function:Economic Development/Planning"/>
    <n v="4500005000"/>
    <s v="ADS/PUBLICITY/MARKETING"/>
    <s v="94ded894-6bd4-4532-9789-fc4219fcfbe2"/>
    <x v="4"/>
    <m/>
    <s v="RV01_MSE"/>
    <s v="COUNCIL: MUNICIPAL SERVICES: ELECTRICITY"/>
    <n v="1000"/>
    <s v="ADM &amp; HO"/>
    <n v="22154"/>
    <n v="23483"/>
    <n v="24892"/>
  </r>
  <r>
    <n v="604511"/>
    <s v="SUSTAINABLE DEVELOPMENT AND CITY ENTERPRISES"/>
    <s v="ECONOMIC AFFAIRS"/>
    <s v="6.2 - Development Services"/>
    <s v="Function:Planning and Development:Core Function:Economic Development/Planning"/>
    <s v="O/604511.JAH.X19"/>
    <s v="&quot;MSE:AH:TWS:CAPBUIL:W/SH"/>
    <s v="6511JAH000"/>
    <s v="&quot;MSE:AH:TWS:CAPBUIL:W/SH"/>
    <s v="Function:Planning and Development:Core Function:Economic Development/Planning"/>
    <n v="4550006000"/>
    <s v="S&amp;T-DOMESTIC-OWN TRANSPORT"/>
    <s v="61acaf9b-3176-43fd-b290-2701b18f617f"/>
    <x v="4"/>
    <m/>
    <s v="RV01_MSE"/>
    <s v="COUNCIL: MUNICIPAL SERVICES: ELECTRICITY"/>
    <n v="1000"/>
    <s v="ADM &amp; HO"/>
    <n v="22154"/>
    <n v="23483"/>
    <n v="24892"/>
  </r>
  <r>
    <n v="604285"/>
    <s v="SUSTAINABLE DEVELOPMENT AND CITY ENTERPRISES"/>
    <s v="GEVDI"/>
    <s v="6.4 - Town Planning"/>
    <s v="Function:Planning and Development:Core Function:Town Planning, Building Regulations and Enforcement, and City Engineer"/>
    <s v="O/604285.JAH.X19"/>
    <s v="&quot;MSE:AH:TWS:CAPBUIL:W/SH"/>
    <s v="6285JAHX19"/>
    <s v="&quot;MSE:AH:TWS:CAPBUIL:W/SH"/>
    <s v="Function:Planning and Development:Core Function:Town Planning, Building Regulations and Enforcement, and City Engineer"/>
    <n v="4550000000"/>
    <s v="S&amp;T-DOMESTIC-ACCOMMODATION"/>
    <s v="e598c3b8-3c45-4b44-a92c-e22bb6225498"/>
    <x v="4"/>
    <m/>
    <s v="RV01_MSE"/>
    <s v="COUNCIL: MUNICIPAL SERVICES: ELECTRICITY"/>
    <n v="1000"/>
    <s v="ADM &amp; HO"/>
    <n v="22728"/>
    <n v="24091"/>
    <n v="25537"/>
  </r>
  <r>
    <n v="604247"/>
    <s v="SUSTAINABLE DEVELOPMENT AND CITY ENTERPRISES"/>
    <s v="BUSINESS DEVELOPMENT"/>
    <s v="6.2 - Development Services"/>
    <s v="Function:Planning and Development:Core Function:Economic Development/Planning"/>
    <s v="O/604247.JAH.000"/>
    <s v="MSE:AH:MRC:MUNICIPAL RUNNING COST"/>
    <s v="6247JAH000"/>
    <s v="MSE:AH:MRC:MUNICIPAL RUNNING COST"/>
    <s v="Function:Planning and Development:Core Function:Economic Development/Planning"/>
    <n v="4500150000"/>
    <s v="CATERING MUNICIPAL ACTIVITIES"/>
    <s v="ddde6a75-7115-45cb-bbb7-14b8a3c46fe3"/>
    <x v="4"/>
    <m/>
    <s v="RV01_MSE"/>
    <s v="COUNCIL: MUNICIPAL SERVICES: ELECTRICITY"/>
    <n v="1000"/>
    <s v="ADM &amp; HO"/>
    <n v="27946"/>
    <n v="29623"/>
    <n v="31401"/>
  </r>
  <r>
    <n v="604285"/>
    <s v="SUSTAINABLE DEVELOPMENT AND CITY ENTERPRISES"/>
    <s v="GEVDI"/>
    <s v="6.4 - Town Planning"/>
    <s v="Function:Planning and Development:Core Function:Town Planning, Building Regulations and Enforcement, and City Engineer"/>
    <s v="O/604285.JAH.X19"/>
    <s v="&quot;MSE:AH:TWS:CAPBUIL:W/SH"/>
    <s v="6285JAHX19"/>
    <s v="&quot;MSE:AH:TWS:CAPBUIL:W/SH"/>
    <s v="Function:Planning and Development:Core Function:Town Planning, Building Regulations and Enforcement, and City Engineer"/>
    <n v="4550008000"/>
    <s v="S&amp;T-DOMESTIC-PUBLIC TRANSPORT-AIR"/>
    <s v="69d006a8-c744-42ce-8df1-c1fd4bb61aa6"/>
    <x v="4"/>
    <m/>
    <s v="RV01_MSE"/>
    <s v="COUNCIL: MUNICIPAL SERVICES: ELECTRICITY"/>
    <n v="1000"/>
    <s v="ADM &amp; HO"/>
    <n v="28193"/>
    <n v="29884"/>
    <n v="31677"/>
  </r>
  <r>
    <n v="604241"/>
    <s v="SUSTAINABLE DEVELOPMENT AND CITY ENTERPRISES"/>
    <s v="SPECIAL PROJECTS"/>
    <s v="6.2 - Development Services"/>
    <s v="Function:Planning and Development:Core Function:Economic Development/Planning"/>
    <s v="O/604241.JAH.X19"/>
    <s v="LEVS:AH:MRC:MUNICIPAL RUNNING COST"/>
    <s v="6241JAHX19"/>
    <s v="LEVS:AH:MRC:MUNICIPAL RUNNING COST"/>
    <s v="Function:Planning and Development:Core Function:Economic Development/Planning"/>
    <n v="4500422010"/>
    <s v="LEARNERSHIPS"/>
    <s v="08e3e6ec-ab46-4c1b-8cd0-0b11a5b558c8"/>
    <x v="4"/>
    <m/>
    <s v="RV01_MSE"/>
    <s v="COUNCIL: MUNICIPAL SERVICES: ELECTRICITY"/>
    <n v="1000"/>
    <s v="ADM &amp; HO"/>
    <n v="28509"/>
    <n v="30220"/>
    <n v="32033"/>
  </r>
  <r>
    <n v="604247"/>
    <s v="SUSTAINABLE DEVELOPMENT AND CITY ENTERPRISES"/>
    <s v="BUSINESS DEVELOPMENT"/>
    <s v="6.2 - Development Services"/>
    <s v="Function:Planning and Development:Core Function:Economic Development/Planning"/>
    <s v="O/604247.JAH.X19"/>
    <s v="&quot;MSE:AH:TWS:CAPBUIL:W/SH"/>
    <s v="6247JAHX19"/>
    <s v="&quot;MSE:AH:TWS:CAPBUIL:W/SH"/>
    <s v="Function:Planning and Development:Core Function:Economic Development/Planning"/>
    <n v="4500422010"/>
    <s v="LEARNERSHIPS"/>
    <s v="08e3e6ec-ab46-4c1b-8cd0-0b11a5b558c8"/>
    <x v="4"/>
    <m/>
    <s v="RV01_MSE"/>
    <s v="COUNCIL: MUNICIPAL SERVICES: ELECTRICITY"/>
    <n v="1000"/>
    <s v="ADM &amp; HO"/>
    <n v="30000"/>
    <n v="40000"/>
    <n v="50000"/>
  </r>
  <r>
    <n v="604270"/>
    <s v="SUSTAINABLE DEVELOPMENT AND CITY ENTERPRISES"/>
    <s v="HOUSNG ACCREDITATION"/>
    <s v="6.3 - Human Settlement Development"/>
    <s v="Function:Housing:Core Function:Housing"/>
    <s v="O/604270.B1H.X19"/>
    <s v="ACRDO:AH:TWS:CAPBUIL:W/SH,SEM,SUB MAT TRN"/>
    <s v="6270B1HX19"/>
    <s v="ACRDO:AH:TWS:CAPBUIL:W/SH,SEM,SUB MAT TR"/>
    <s v="Function:Housing:Core Function:Housing"/>
    <n v="4550004000"/>
    <s v="S&amp;T-DOMESTIC-CAR RENTAL"/>
    <s v="2a922f34-70d6-4fa2-9b4e-c723bb0b9589"/>
    <x v="4"/>
    <m/>
    <s v="TS11_ACRDO"/>
    <s v="OPER: PROV GOV: HOUSING ACCREDITATION"/>
    <n v="1000"/>
    <s v="ADM &amp; HO"/>
    <m/>
    <m/>
    <m/>
  </r>
  <r>
    <n v="604508"/>
    <s v="SUSTAINABLE DEVELOPMENT AND CITY ENTERPRISES"/>
    <s v="AIRPORT"/>
    <s v="6.1 - City Entities"/>
    <s v="Function:Other:Core Function:Air Transport"/>
    <s v="O/604508.JAH.000"/>
    <s v="MSE:AH:MRC:MUNICIPAL RUNNING COST"/>
    <s v="6508JAH000"/>
    <s v="MSE:AH:MRC:MUNICIPAL RUNNING COST"/>
    <s v="Function:Other:Core Function:Air Transport"/>
    <n v="4500441010"/>
    <s v="MUNICIPAL SERVICES"/>
    <s v="ee3f8d3e-9f3e-4a96-8539-bed8877105f0"/>
    <x v="4"/>
    <m/>
    <s v="RV01_MSE"/>
    <s v="COUNCIL: MUNICIPAL SERVICES: ELECTRICITY"/>
    <n v="1000"/>
    <s v="ADM &amp; HO"/>
    <n v="30000"/>
    <n v="30000"/>
    <n v="31800"/>
  </r>
  <r>
    <n v="604546"/>
    <s v="SUSTAINABLE DEVELOPMENT AND CITY ENTERPRISES"/>
    <s v="URBAN SERVICES"/>
    <s v="6.4 - Town Planning"/>
    <s v="Function:Planning and Development:Core Function:Town Planning, Building Regulations and Enforcement, and City Engineer"/>
    <s v="O/604546.JAH.000"/>
    <s v="MSE:AH:MRC:MUNICIPAL RUNNING COST"/>
    <s v="6546JAH000"/>
    <s v="MSE:AH:MRC:MUNICIPAL RUNNING COST"/>
    <s v="Function:Planning and Development:Core Function:Town Planning, Building Regulations and Enforcement, and City Engineer"/>
    <n v="4700003000"/>
    <s v="OPERATING LEASES:FURNITURE &amp; EQUIP.-OR"/>
    <s v="15423bf5-47b0-4066-a335-371e0e1a2d51"/>
    <x v="4"/>
    <m/>
    <s v="RV01_MSE"/>
    <s v="COUNCIL: MUNICIPAL SERVICES: ELECTRICITY"/>
    <n v="1000"/>
    <s v="ADM &amp; HO"/>
    <n v="30000"/>
    <n v="31800"/>
    <n v="33708"/>
  </r>
  <r>
    <n v="604547"/>
    <s v="SUSTAINABLE DEVELOPMENT AND CITY ENTERPRISES"/>
    <s v="BUILDING CONTROL"/>
    <s v="6.4 - Town Planning"/>
    <s v="Function:Planning and Development:Core Function:Town Planning, Building Regulations and Enforcement, and City Engineer"/>
    <s v="O/604547.JAH.000"/>
    <s v="MSE:AH:MRC:MUNICIPAL RUNNING COST"/>
    <s v="6547JAH000"/>
    <s v="MSE:AH:MRC:MUNICIPAL RUNNING COST"/>
    <s v="Function:Planning and Development:Core Function:Town Planning, Building Regulations and Enforcement, and City Engineer"/>
    <n v="4500200000"/>
    <s v="DEEDS SEARCHES"/>
    <s v="f8812268-0d0d-46f6-8e44-b30fccded618"/>
    <x v="4"/>
    <m/>
    <s v="RV01_MSE"/>
    <s v="COUNCIL: MUNICIPAL SERVICES: ELECTRICITY"/>
    <n v="1000"/>
    <s v="ADM &amp; HO"/>
    <n v="30000"/>
    <n v="31800"/>
    <n v="33708"/>
  </r>
  <r>
    <n v="604547"/>
    <s v="SUSTAINABLE DEVELOPMENT AND CITY ENTERPRISES"/>
    <s v="BUILDING CONTROL"/>
    <s v="6.4 - Town Planning"/>
    <s v="Function:Planning and Development:Core Function:Town Planning, Building Regulations and Enforcement, and City Engineer"/>
    <s v="O/604547.JAH.X19"/>
    <s v="&quot;MSE:AH:TWS:CAPBUIL:W/SH"/>
    <s v="6547JAHX19"/>
    <s v="&quot;MSE:AH:TWS:CAPBUIL:W/SH"/>
    <s v="Function:Planning and Development:Core Function:Town Planning, Building Regulations and Enforcement, and City Engineer"/>
    <n v="4550008000"/>
    <s v="S&amp;T-DOMESTIC-PUBLIC TRANSPORT-AIR"/>
    <s v="69d006a8-c744-42ce-8df1-c1fd4bb61aa6"/>
    <x v="4"/>
    <m/>
    <s v="RV01_MSE"/>
    <s v="COUNCIL: MUNICIPAL SERVICES: ELECTRICITY"/>
    <n v="1000"/>
    <s v="ADM &amp; HO"/>
    <n v="30000"/>
    <n v="31800"/>
    <n v="33708"/>
  </r>
  <r>
    <n v="604745"/>
    <s v="SUSTAINABLE DEVELOPMENT AND CITY ENTERPRISES"/>
    <s v="MUNICIPAL MARKET"/>
    <s v="6.1 - City Entities"/>
    <s v="Function:Other:Core Function:Markets"/>
    <s v="O/604745.JAH.000"/>
    <s v="MSE:AH:MRC:MUNICIPAL RUNNING COST"/>
    <s v="6745JAH000"/>
    <s v="MSE:AH:MRC:MUNICIPAL RUNNING COST"/>
    <s v="Function:Other:Core Function:Markets"/>
    <n v="4500006000"/>
    <s v="ADS/PUBLICITY/MRKTG.:AUCTIONS"/>
    <s v="d749cc8d-6c89-48c8-b111-bf22b9d0f186"/>
    <x v="4"/>
    <m/>
    <s v="RV01_MSE"/>
    <s v="COUNCIL: MUNICIPAL SERVICES: ELECTRICITY"/>
    <n v="1000"/>
    <s v="ADM &amp; HO"/>
    <n v="30000"/>
    <n v="31800"/>
    <n v="33708"/>
  </r>
  <r>
    <n v="604508"/>
    <s v="SUSTAINABLE DEVELOPMENT AND CITY ENTERPRISES"/>
    <s v="AIRPORT"/>
    <s v="6.1 - City Entities"/>
    <s v="Function:Other:Core Function:Air Transport"/>
    <s v="O/604508.JAH.000"/>
    <s v="MSE:AH:MRC:MUNICIPAL RUNNING COST"/>
    <s v="6508JAH000"/>
    <s v="MSE:AH:MRC:MUNICIPAL RUNNING COST"/>
    <s v="Function:Other:Core Function:Air Transport"/>
    <n v="4500430000"/>
    <s v="LICENCES-LICENCE AGENCY FEES"/>
    <s v="bebf239c-8967-46ba-bec2-87ba6ade34cd"/>
    <x v="4"/>
    <m/>
    <s v="RV01_MSE"/>
    <s v="COUNCIL: MUNICIPAL SERVICES: ELECTRICITY"/>
    <n v="1000"/>
    <s v="ADM &amp; HO"/>
    <n v="35000"/>
    <n v="35000"/>
    <n v="37100"/>
  </r>
  <r>
    <n v="604548"/>
    <s v="SUSTAINABLE DEVELOPMENT AND CITY ENTERPRISES"/>
    <s v="DEV MNGT"/>
    <s v="6.4 - Town Planning"/>
    <s v="Function:Planning and Development:Core Function:Town Planning, Building Regulations and Enforcement, and City Engineer"/>
    <s v="O/604548.JAH.000"/>
    <s v="MSE:AH:MRC:MUNICIPAL RUNNING COST"/>
    <s v="6548JAH000"/>
    <s v="MSE:AH:MRC:MUNICIPAL RUNNING COST"/>
    <s v="Function:Planning and Development:Core Function:Town Planning, Building Regulations and Enforcement, and City Engineer"/>
    <n v="4560100000"/>
    <s v="UNIFORM &amp; PROTECTIVE CLOTHING"/>
    <s v="b97a40d5-b8be-4b7c-a935-254863475da6"/>
    <x v="4"/>
    <m/>
    <s v="RV01_MSE"/>
    <s v="COUNCIL: MUNICIPAL SERVICES: ELECTRICITY"/>
    <n v="1000"/>
    <s v="ADM &amp; HO"/>
    <n v="35000"/>
    <n v="37100"/>
    <n v="39326"/>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500470000"/>
    <s v="PROF.BODIES &amp; MEMBERSHIP,SUBSCRIP"/>
    <s v="0b83967f-67d6-4d3c-91fe-c03fb9576d25"/>
    <x v="4"/>
    <m/>
    <s v="RV01_MSE"/>
    <s v="COUNCIL: MUNICIPAL SERVICES: ELECTRICITY"/>
    <n v="1000"/>
    <s v="ADM &amp; HO"/>
    <n v="37274"/>
    <n v="39510"/>
    <n v="39881"/>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500150000"/>
    <s v="CATERING MUNICIPAL ACTIVITIES"/>
    <s v="ddde6a75-7115-45cb-bbb7-14b8a3c46fe3"/>
    <x v="4"/>
    <m/>
    <s v="RV01_MSE"/>
    <s v="COUNCIL: MUNICIPAL SERVICES: ELECTRICITY"/>
    <n v="1000"/>
    <s v="ADM &amp; HO"/>
    <n v="38561"/>
    <n v="40874"/>
    <n v="43327"/>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500460000"/>
    <s v="OC:PRINTING. PUBLICATIONS AND BOOKS"/>
    <s v="46fc8d46-1ab0-497d-a8de-d956cc315b74"/>
    <x v="4"/>
    <m/>
    <s v="RV01_MSE"/>
    <s v="COUNCIL: MUNICIPAL SERVICES: ELECTRICITY"/>
    <n v="1000"/>
    <s v="ADM &amp; HO"/>
    <n v="38561"/>
    <n v="40435"/>
    <n v="42861"/>
  </r>
  <r>
    <n v="604347"/>
    <s v="SUSTAINABLE DEVELOPMENT AND CITY ENTERPRISES"/>
    <s v="ENVIRONMENTAL HEALTH"/>
    <s v="6.4 - Town Planning"/>
    <s v="Function:Environmental Protection:Non-core Function:Pollution Control"/>
    <s v="O/604347.JAH.000"/>
    <s v="MSE:AH:MRC:MUNICIPAL RUNNING COST"/>
    <s v="6347JAH000"/>
    <s v="MSE:AH:MRC:MUNICIPAL RUNNING COST"/>
    <s v="Function:Environmental Protection:Non-core Function:Pollution Control"/>
    <n v="4500181000"/>
    <s v="COMMUNICATION:TELEPHONE,FAX,TELEGRAPH"/>
    <s v="941ab780-cdfa-4842-bb68-a7f5ce3e333e"/>
    <x v="4"/>
    <m/>
    <s v="RV01_MSE"/>
    <s v="COUNCIL: MUNICIPAL SERVICES: ELECTRICITY"/>
    <n v="1000"/>
    <s v="ADM &amp; HO"/>
    <n v="39304.800000000003"/>
    <n v="42055"/>
    <n v="44578.3"/>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550000000"/>
    <s v="S&amp;T-DOMESTIC-ACCOMMODATION"/>
    <s v="e598c3b8-3c45-4b44-a92c-e22bb6225498"/>
    <x v="4"/>
    <m/>
    <s v="TS11_ACRDO"/>
    <s v="OPER: PROV GOV: HOUSING ACCREDITATION"/>
    <n v="1000"/>
    <s v="ADM &amp; HO"/>
    <m/>
    <m/>
    <m/>
  </r>
  <r>
    <n v="604508"/>
    <s v="SUSTAINABLE DEVELOPMENT AND CITY ENTERPRISES"/>
    <s v="AIRPORT"/>
    <s v="6.1 - City Entities"/>
    <s v="Function:Other:Core Function:Air Transport"/>
    <s v="O/604508.JAH.000"/>
    <s v="MSE:AH:MRC:MUNICIPAL RUNNING COST"/>
    <s v="6508JAH000"/>
    <s v="MSE:AH:MRC:MUNICIPAL RUNNING COST"/>
    <s v="Function:Other:Core Function:Air Transport"/>
    <n v="4560100000"/>
    <s v="UNIFORM &amp; PROTECTIVE CLOTHING"/>
    <s v="b97a40d5-b8be-4b7c-a935-254863475da6"/>
    <x v="4"/>
    <m/>
    <s v="RV01_MSE"/>
    <s v="COUNCIL: MUNICIPAL SERVICES: ELECTRICITY"/>
    <n v="1000"/>
    <s v="ADM &amp; HO"/>
    <n v="40000"/>
    <n v="40000"/>
    <n v="42400"/>
  </r>
  <r>
    <n v="604514"/>
    <s v="SUSTAINABLE DEVELOPMENT AND CITY ENTERPRISES"/>
    <s v="TOURISM"/>
    <s v="6.1 - City Entities"/>
    <s v="Function:Other:Core Function:Tourism"/>
    <s v="O/604514.JAH.000"/>
    <s v="MSE:AH:MRC:MUNICIPAL RUNNING COST"/>
    <s v="6514JAH000"/>
    <s v="MSE:AH:MRC:MUNICIPAL RUNNING COST"/>
    <s v="Function:Other:Core Function:Tourism"/>
    <n v="4500014000"/>
    <s v="ADS/PUBLICITY/MRKTG.:GIFTS AND PROMOTIONAL ITEMS"/>
    <s v="f2dc42e2-0ace-4aeb-8cd8-f53c7dc081ad"/>
    <x v="4"/>
    <m/>
    <s v="RV01_MSE"/>
    <s v="COUNCIL: MUNICIPAL SERVICES: ELECTRICITY"/>
    <n v="1000"/>
    <s v="ADM &amp; HO"/>
    <n v="40000"/>
    <n v="42400"/>
    <n v="44944"/>
  </r>
  <r>
    <n v="604514"/>
    <s v="SUSTAINABLE DEVELOPMENT AND CITY ENTERPRISES"/>
    <s v="TOURISM"/>
    <s v="6.1 - City Entities"/>
    <s v="Function:Other:Core Function:Tourism"/>
    <s v="O/604514.JAH.000"/>
    <s v="MSE:AH:MRC:MUNICIPAL RUNNING COST"/>
    <s v="6514JAH000"/>
    <s v="MSE:AH:MRC:MUNICIPAL RUNNING COST"/>
    <s v="Function:Other:Core Function:Tourism"/>
    <n v="4500150000"/>
    <s v="CATERING MUNICIPAL ACTIVITIES"/>
    <s v="ddde6a75-7115-45cb-bbb7-14b8a3c46fe3"/>
    <x v="4"/>
    <m/>
    <s v="RV01_MSE"/>
    <s v="COUNCIL: MUNICIPAL SERVICES: ELECTRICITY"/>
    <n v="1000"/>
    <s v="ADM &amp; HO"/>
    <n v="40000"/>
    <n v="42400"/>
    <n v="44944"/>
  </r>
  <r>
    <n v="604548"/>
    <s v="SUSTAINABLE DEVELOPMENT AND CITY ENTERPRISES"/>
    <s v="DEV MNGT"/>
    <s v="6.4 - Town Planning"/>
    <s v="Function:Planning and Development:Core Function:Town Planning, Building Regulations and Enforcement, and City Engineer"/>
    <s v="O/604548.JAH.000"/>
    <s v="MSE:AH:MRC:MUNICIPAL RUNNING COST"/>
    <s v="6548JAH000"/>
    <s v="MSE:AH:MRC:MUNICIPAL RUNNING COST"/>
    <s v="Function:Planning and Development:Core Function:Town Planning, Building Regulations and Enforcement, and City Engineer"/>
    <n v="4700003000"/>
    <s v="OPERATING LEASES:FURNITURE &amp; EQUIP.-OR"/>
    <s v="15423bf5-47b0-4066-a335-371e0e1a2d51"/>
    <x v="4"/>
    <m/>
    <s v="RV01_MSE"/>
    <s v="COUNCIL: MUNICIPAL SERVICES: ELECTRICITY"/>
    <n v="1000"/>
    <s v="ADM &amp; HO"/>
    <n v="40000"/>
    <n v="42400"/>
    <n v="44944"/>
  </r>
  <r>
    <n v="602097"/>
    <s v="SUSTAINABLE DEVELOPMENT AND CITY ENTERPRISES"/>
    <s v="GM - SUSTNBL DEV &amp; C"/>
    <s v="6.5 - General Manager: Sustainable Development and City Enterprises"/>
    <s v="Function:Planning and Development:Core Function:Economic Development/Planning"/>
    <s v="O/602097.JAH.000"/>
    <s v="MSE:AH:MRC:MUNICIPAL RUNNING COST"/>
    <s v="6097JAH000"/>
    <s v="MSE:AH:MRC:MUNICIPAL RUNNING COST"/>
    <s v="Function:Planning and Development:Core Function:Economic Development/Planning"/>
    <n v="4700003000"/>
    <s v="OPERATING LEASES:FURNITURE &amp; EQUIP.-OR"/>
    <s v="15423bf5-47b0-4066-a335-371e0e1a2d51"/>
    <x v="4"/>
    <m/>
    <s v="RV01_MSE"/>
    <s v="COUNCIL: MUNICIPAL SERVICES: ELECTRICITY"/>
    <n v="1000"/>
    <s v="ADM &amp; HO"/>
    <n v="42000"/>
    <n v="44520"/>
    <n v="47191.199999999997"/>
  </r>
  <r>
    <n v="604347"/>
    <s v="SUSTAINABLE DEVELOPMENT AND CITY ENTERPRISES"/>
    <s v="ENVIRONMENTAL HEALTH"/>
    <s v="6.4 - Town Planning"/>
    <s v="Function:Environmental Protection:Non-core Function:Pollution Control"/>
    <s v="O/604347.JAH.000"/>
    <s v="MSE:AH:MRC:MUNICIPAL RUNNING COST"/>
    <s v="6347JAH000"/>
    <s v="MSE:AH:MRC:MUNICIPAL RUNNING COST"/>
    <s v="Function:Environmental Protection:Non-core Function:Pollution Control"/>
    <n v="4700003000"/>
    <s v="OPERATING LEASES:FURNITURE &amp; EQUIP."/>
    <s v="15423bf5-47b0-4066-a335-371e0e1a2d51"/>
    <x v="4"/>
    <m/>
    <s v="RV01_MSE"/>
    <s v="COUNCIL: MUNICIPAL SERVICES: ELECTRICITY"/>
    <n v="1000"/>
    <s v="ADM &amp; HO"/>
    <n v="42000"/>
    <n v="44520"/>
    <n v="47191.199999999997"/>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700003000"/>
    <s v="OPERATING LEASES:FURNITURE &amp; EQUIP.-OR"/>
    <s v="15423bf5-47b0-4066-a335-371e0e1a2d51"/>
    <x v="4"/>
    <m/>
    <s v="RV01_MSE"/>
    <s v="COUNCIL: MUNICIPAL SERVICES: ELECTRICITY"/>
    <n v="1000"/>
    <s v="ADM &amp; HO"/>
    <n v="42300"/>
    <n v="22154"/>
    <n v="23483"/>
  </r>
  <r>
    <n v="604115"/>
    <s v="SUSTAINABLE DEVELOPMENT AND CITY ENTERPRISES"/>
    <s v="ENVIRO MNGT"/>
    <s v="6.4 - Town Planning"/>
    <s v="Function:Environmental Protection:Non-core Function:Nature Conservation"/>
    <s v="O/604115.BZA.000"/>
    <s v="LEVS:ZA:MRC:MUNICIPAL RUNNING COSTS"/>
    <s v="6115BZA000"/>
    <s v="LEVS:ZA:MRC:MUNICIPAL RUNNING COSTS"/>
    <s v="Function:Environmental Protection:Non-core Function:Nature Conservation"/>
    <n v="4500310000"/>
    <s v="EXT.COMPUTER SERVICE:SPECIALISED COMPUTER SERVICE"/>
    <s v="a6ab3404-4a5f-418b-b872-b8c463295e7e"/>
    <x v="4"/>
    <m/>
    <s v="RV01_LEVS"/>
    <s v="TAXES: PROPERTY RATES: LEVIES"/>
    <n v="1000"/>
    <s v="ADM &amp; HO"/>
    <n v="45000"/>
    <n v="49500"/>
    <n v="0"/>
  </r>
  <r>
    <n v="604844"/>
    <s v="SUSTAINABLE DEVELOPMENT AND CITY ENTERPRISES"/>
    <s v="ART GALLERY - GRANT"/>
    <s v="6.1 - City Entities"/>
    <s v="Function:Community and Social Services:Core Function:Museums and Art Galleries"/>
    <s v="O/604844.JAH.000"/>
    <s v="MSE:AH:MRC:MUNICIPAL RUNNING COST"/>
    <s v="6844JAH000"/>
    <s v="MSE:AH:MRC:MUNICIPAL RUNNING COST"/>
    <s v="Function:Community and Social Services:Core Function:Museums and Art Galleries"/>
    <n v="4500460000"/>
    <s v="OC:PRINTING. PUBLICATIONS AND BOOKS"/>
    <s v="46fc8d46-1ab0-497d-a8de-d956cc315b74"/>
    <x v="4"/>
    <m/>
    <s v="RV01_MSE"/>
    <s v="COUNCIL: MUNICIPAL SERVICES: ELECTRICITY"/>
    <n v="1000"/>
    <s v="ADM &amp; HO"/>
    <n v="47665"/>
    <n v="50524.9"/>
    <n v="53556.394"/>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500150000"/>
    <s v="CATERING MUNICIPAL ACTIVITIES"/>
    <s v="ddde6a75-7115-45cb-bbb7-14b8a3c46fe3"/>
    <x v="4"/>
    <m/>
    <s v="TS11_ACRDO"/>
    <s v="OPER: PROV GOV: HOUSING ACCREDITATION"/>
    <n v="1000"/>
    <s v="ADM &amp; HO"/>
    <m/>
    <m/>
    <m/>
  </r>
  <r>
    <n v="604270"/>
    <s v="SUSTAINABLE DEVELOPMENT AND CITY ENTERPRISES"/>
    <s v="HOUSNG ACCREDITATION"/>
    <s v="6.3 - Human Settlement Development"/>
    <s v="Function:Housing:Core Function:Housing"/>
    <s v="O/604270.B1H.X19"/>
    <s v="ACRDO:AH:TWS:CAPBUIL:W/SH,SEM,SUB MAT TRN"/>
    <s v="6270B1HX19"/>
    <s v="ACRDO:AH:TWS:CAPBUIL:W/SH,SEM,SUB MAT TR"/>
    <s v="Function:Housing:Core Function:Housing"/>
    <n v="4550008000"/>
    <s v="S&amp;T-DOMESTIC-PUBLIC TRANSPORT-AIR"/>
    <s v="69d006a8-c744-42ce-8df1-c1fd4bb61aa6"/>
    <x v="4"/>
    <m/>
    <s v="TS11_ACRDO"/>
    <s v="OPER: PROV GOV: HOUSING ACCREDITATION"/>
    <n v="1000"/>
    <s v="ADM &amp; HO"/>
    <m/>
    <m/>
    <m/>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500454020"/>
    <s v="TRAVEL AGENCY FEES"/>
    <s v="ef69d195-9e57-407c-9c8e-5a2f07eb2b94"/>
    <x v="4"/>
    <m/>
    <s v="TS11_ACRDO"/>
    <s v="OPER: PROV GOV: HOUSING ACCREDITATION"/>
    <n v="1000"/>
    <s v="ADM &amp; HO"/>
    <m/>
    <m/>
    <m/>
  </r>
  <r>
    <n v="604508"/>
    <s v="SUSTAINABLE DEVELOPMENT AND CITY ENTERPRISES"/>
    <s v="AIRPORT"/>
    <s v="6.1 - City Entities"/>
    <s v="Function:Other:Core Function:Air Transport"/>
    <s v="O/604508.JAH.000"/>
    <s v="MSE:AH:MRC:MUNICIPAL RUNNING COST"/>
    <s v="6508JAH000"/>
    <s v="MSE:AH:MRC:MUNICIPAL RUNNING COST"/>
    <s v="Function:Other:Core Function:Air Transport"/>
    <n v="4500150000"/>
    <s v="CATERING MUNICIPAL ACTIVITIES"/>
    <s v="ddde6a75-7115-45cb-bbb7-14b8a3c46fe3"/>
    <x v="4"/>
    <m/>
    <s v="RV01_MSE"/>
    <s v="COUNCIL: MUNICIPAL SERVICES: ELECTRICITY"/>
    <n v="1000"/>
    <s v="ADM &amp; HO"/>
    <n v="50000"/>
    <n v="50000"/>
    <n v="53000"/>
  </r>
  <r>
    <n v="604508"/>
    <s v="SUSTAINABLE DEVELOPMENT AND CITY ENTERPRISES"/>
    <s v="AIRPORT"/>
    <s v="6.1 - City Entities"/>
    <s v="Function:Other:Core Function:Air Transport"/>
    <s v="O/604508.JAH.000"/>
    <s v="MSE:AH:MRC:MUNICIPAL RUNNING COST"/>
    <s v="6508JAH000"/>
    <s v="MSE:AH:MRC:MUNICIPAL RUNNING COST"/>
    <s v="Function:Other:Core Function:Air Transport"/>
    <n v="4550000000"/>
    <s v="S&amp;T-DOMESTIC-ACCOMMODATION"/>
    <s v="e598c3b8-3c45-4b44-a92c-e22bb6225498"/>
    <x v="4"/>
    <m/>
    <s v="RV01_MSE"/>
    <s v="COUNCIL: MUNICIPAL SERVICES: ELECTRICITY"/>
    <n v="1000"/>
    <s v="ADM &amp; HO"/>
    <n v="50000"/>
    <n v="50000"/>
    <n v="53000"/>
  </r>
  <r>
    <n v="604508"/>
    <s v="SUSTAINABLE DEVELOPMENT AND CITY ENTERPRISES"/>
    <s v="AIRPORT"/>
    <s v="6.1 - City Entities"/>
    <s v="Function:Other:Core Function:Air Transport"/>
    <s v="O/604508.JAH.000"/>
    <s v="MSE:AH:MRC:MUNICIPAL RUNNING COST"/>
    <s v="6508JAH000"/>
    <s v="MSE:AH:MRC:MUNICIPAL RUNNING COST"/>
    <s v="Function:Other:Core Function:Air Transport"/>
    <n v="4550008000"/>
    <s v="S&amp;T-DOMESTIC-PUBLIC TRANSPORT-AIR"/>
    <s v="69d006a8-c744-42ce-8df1-c1fd4bb61aa6"/>
    <x v="4"/>
    <m/>
    <s v="RV01_MSE"/>
    <s v="COUNCIL: MUNICIPAL SERVICES: ELECTRICITY"/>
    <n v="1000"/>
    <s v="ADM &amp; HO"/>
    <n v="50000"/>
    <n v="50000"/>
    <n v="53000"/>
  </r>
  <r>
    <n v="604515"/>
    <s v="SUSTAINABLE DEVELOPMENT AND CITY ENTERPRISES"/>
    <s v="LICNSNG &amp; VOTERS ROL"/>
    <s v="6.2 - Development Services"/>
    <s v="Function:Other:Core Function:Licensing and Regulation"/>
    <s v="O/604515.JAH.000"/>
    <s v="MSE:AH:MRC:MUNICIPAL RUNNING COST"/>
    <s v="6515JAH000"/>
    <s v="MSE:AH:MRC:MUNICIPAL RUNNING COST"/>
    <s v="Function:Other:Core Function:Licensing and Regulation"/>
    <n v="4560100000"/>
    <s v="UNIFORM &amp; PROTECTIVE CLOTHING"/>
    <s v="b97a40d5-b8be-4b7c-a935-254863475da6"/>
    <x v="4"/>
    <m/>
    <s v="RV01_MSE"/>
    <s v="COUNCIL: MUNICIPAL SERVICES: ELECTRICITY"/>
    <n v="1000"/>
    <s v="ADM &amp; HO"/>
    <n v="50000"/>
    <n v="53000"/>
    <n v="56180"/>
  </r>
  <r>
    <n v="604547"/>
    <s v="SUSTAINABLE DEVELOPMENT AND CITY ENTERPRISES"/>
    <s v="BUILDING CONTROL"/>
    <s v="6.4 - Town Planning"/>
    <s v="Function:Planning and Development:Core Function:Town Planning, Building Regulations and Enforcement, and City Engineer"/>
    <s v="O/604547.JAH.000"/>
    <s v="MSE:AH:MRC:MUNICIPAL RUNNING COST"/>
    <s v="6547JAH000"/>
    <s v="MSE:AH:MRC:MUNICIPAL RUNNING COST"/>
    <s v="Function:Planning and Development:Core Function:Town Planning, Building Regulations and Enforcement, and City Engineer"/>
    <n v="4500454020"/>
    <s v="TRAVEL AGENCY FEES"/>
    <s v="ef69d195-9e57-407c-9c8e-5a2f07eb2b94"/>
    <x v="4"/>
    <m/>
    <s v="RV01_MSE"/>
    <s v="COUNCIL: MUNICIPAL SERVICES: ELECTRICITY"/>
    <n v="1000"/>
    <s v="ADM &amp; HO"/>
    <n v="50000"/>
    <n v="53000"/>
    <n v="56180"/>
  </r>
  <r>
    <n v="604560"/>
    <s v="SUSTAINABLE DEVELOPMENT AND CITY ENTERPRISES"/>
    <s v="NEW HOUSING PROJECTS"/>
    <s v="6.3 - Human Settlement Development"/>
    <s v="Function:Housing:Core Function:Housing"/>
    <s v="O/604560.JAH.X19"/>
    <s v="&quot;MSE:AH:TWS:CAPBUIL:W/SH"/>
    <s v="6560JAHX19"/>
    <s v="&quot;MSE:AH:TWS:CAPBUIL:W/SH"/>
    <s v="Function:Housing:Core Function:Housing"/>
    <n v="4560004000"/>
    <s v="S&amp;T-FOREIGN-CAR RENTAL"/>
    <s v="c6be3ea4-6d89-46ee-a40a-403df2b8cf3a"/>
    <x v="4"/>
    <m/>
    <s v="RV01_MSE"/>
    <s v="COUNCIL: MUNICIPAL SERVICES: ELECTRICITY"/>
    <n v="1000"/>
    <s v="ADM &amp; HO"/>
    <n v="50000"/>
    <n v="53000"/>
    <n v="56180"/>
  </r>
  <r>
    <n v="604285"/>
    <s v="SUSTAINABLE DEVELOPMENT AND CITY ENTERPRISES"/>
    <s v="GEVDI"/>
    <s v="6.4 - Town Planning"/>
    <s v="Function:Planning and Development:Core Function:Town Planning, Building Regulations and Enforcement, and City Engineer"/>
    <s v="O/604285.JAH.X19"/>
    <s v="&quot;MSE:AH:TWS:CAPBUIL:W/SH"/>
    <s v="6285JAHX19"/>
    <s v="&quot;MSE:AH:TWS:CAPBUIL:W/SH"/>
    <s v="Function:Planning and Development:Core Function:Town Planning, Building Regulations and Enforcement, and City Engineer"/>
    <n v="4550006000"/>
    <s v="S&amp;T-DOMESTIC-OWN TRANSPORT"/>
    <s v="61acaf9b-3176-43fd-b290-2701b18f617f"/>
    <x v="4"/>
    <m/>
    <s v="RV01_MSE"/>
    <s v="COUNCIL: MUNICIPAL SERVICES: ELECTRICITY"/>
    <n v="1000"/>
    <s v="ADM &amp; HO"/>
    <n v="52250"/>
    <n v="55385"/>
    <n v="58708"/>
  </r>
  <r>
    <n v="604347"/>
    <s v="SUSTAINABLE DEVELOPMENT AND CITY ENTERPRISES"/>
    <s v="ENVIRONMENTAL HEALTH"/>
    <s v="6.4 - Town Planning"/>
    <s v="Function:Environmental Protection:Non-core Function:Pollution Control"/>
    <s v="O/604347.JAH.000"/>
    <s v="MSE:AH:MRC:MUNICIPAL RUNNING COST"/>
    <s v="6347JAH000"/>
    <s v="MSE:AH:MRC:MUNICIPAL RUNNING COST"/>
    <s v="Function:Environmental Protection:Non-core Function:Pollution Control"/>
    <n v="4560100000"/>
    <s v="UNIFORM &amp; PROTECTIVE CLOTHING"/>
    <s v="b97a40d5-b8be-4b7c-a935-254863475da6"/>
    <x v="4"/>
    <m/>
    <s v="RV01_MSE"/>
    <s v="COUNCIL: MUNICIPAL SERVICES: ELECTRICITY"/>
    <n v="1000"/>
    <s v="ADM &amp; HO"/>
    <n v="54333.427000000011"/>
    <n v="58135"/>
    <n v="61623.1"/>
  </r>
  <r>
    <n v="604844"/>
    <s v="SUSTAINABLE DEVELOPMENT AND CITY ENTERPRISES"/>
    <s v="ART GALLERY - GRANT"/>
    <s v="6.1 - City Entities"/>
    <s v="Function:Community and Social Services:Core Function:Museums and Art Galleries"/>
    <s v="O/604844.JAH.000"/>
    <s v="MSE:AH:MRC:MUNICIPAL RUNNING COST"/>
    <s v="6844JAH000"/>
    <s v="MSE:AH:MRC:MUNICIPAL RUNNING COST"/>
    <s v="Function:Community and Social Services:Core Function:Museums and Art Galleries"/>
    <n v="4500306000"/>
    <s v="EXT.COMPUTER SERVICE:SOFTWARE LICENCES-G"/>
    <s v="61183e74-16b1-46ba-89d7-6aa72cfafe60"/>
    <x v="4"/>
    <m/>
    <s v="RV01_MSE"/>
    <s v="COUNCIL: MUNICIPAL SERVICES: ELECTRICITY"/>
    <n v="1000"/>
    <s v="ADM &amp; HO"/>
    <n v="58000"/>
    <n v="61480"/>
    <n v="65168.800000000003"/>
  </r>
  <r>
    <n v="604115"/>
    <s v="SUSTAINABLE DEVELOPMENT AND CITY ENTERPRISES"/>
    <s v="ENVIRO MNGT"/>
    <s v="6.4 - Town Planning"/>
    <s v="Function:Environmental Protection:Non-core Function:Nature Conservation"/>
    <s v="O/604115.BAH.000"/>
    <s v="LEVS:AH:MRC:MUNICIPAL RUNNING COST"/>
    <s v="6115BAH000"/>
    <s v="LEVS:AH:MRC:MUNICIPAL RUNNING COST"/>
    <s v="Function:Environmental Protection:Non-core Function:Nature Conservation"/>
    <n v="4560100000"/>
    <s v="UNIFORM &amp; PROTECTIVE CLOTHING"/>
    <s v="b97a40d5-b8be-4b7c-a935-254863475da6"/>
    <x v="4"/>
    <m/>
    <s v="RV01_LEVS"/>
    <s v="TAXES: PROPERTY RATES: LEVIES"/>
    <n v="1000"/>
    <s v="ADM &amp; HO"/>
    <n v="60000"/>
    <n v="66000"/>
    <n v="72600"/>
  </r>
  <r>
    <n v="604514"/>
    <s v="SUSTAINABLE DEVELOPMENT AND CITY ENTERPRISES"/>
    <s v="TOURISM"/>
    <s v="6.1 - City Entities"/>
    <s v="Function:Other:Core Function:Tourism"/>
    <s v="O/604514.JAH.000"/>
    <s v="MSE:AH:MRC:MUNICIPAL RUNNING COST"/>
    <s v="6514JAH000"/>
    <s v="MSE:AH:MRC:MUNICIPAL RUNNING COST"/>
    <s v="Function:Other:Core Function:Tourism"/>
    <n v="4500460000"/>
    <s v="OC:PRINTING. PUBLICATIONS AND BOOKS"/>
    <s v="46fc8d46-1ab0-497d-a8de-d956cc315b74"/>
    <x v="4"/>
    <m/>
    <s v="RV01_MSE"/>
    <s v="COUNCIL: MUNICIPAL SERVICES: ELECTRICITY"/>
    <n v="1000"/>
    <s v="ADM &amp; HO"/>
    <n v="60000"/>
    <n v="63600"/>
    <n v="67416"/>
  </r>
  <r>
    <n v="604547"/>
    <s v="SUSTAINABLE DEVELOPMENT AND CITY ENTERPRISES"/>
    <s v="BUILDING CONTROL"/>
    <s v="6.4 - Town Planning"/>
    <s v="Function:Planning and Development:Core Function:Town Planning, Building Regulations and Enforcement, and City Engineer"/>
    <s v="O/604547.JAH.000"/>
    <s v="MSE:AH:MRC:MUNICIPAL RUNNING COST"/>
    <s v="6547JAH000"/>
    <s v="MSE:AH:MRC:MUNICIPAL RUNNING COST"/>
    <s v="Function:Planning and Development:Core Function:Town Planning, Building Regulations and Enforcement, and City Engineer"/>
    <n v="4500460000"/>
    <s v="OC:PRINTING. PUBLICATIONS AND BOOKS"/>
    <s v="46fc8d46-1ab0-497d-a8de-d956cc315b74"/>
    <x v="4"/>
    <m/>
    <s v="RV01_MSE"/>
    <s v="COUNCIL: MUNICIPAL SERVICES: ELECTRICITY"/>
    <n v="1000"/>
    <s v="ADM &amp; HO"/>
    <n v="60000"/>
    <n v="63600"/>
    <n v="67416"/>
  </r>
  <r>
    <n v="604844"/>
    <s v="SUSTAINABLE DEVELOPMENT AND CITY ENTERPRISES"/>
    <s v="ART GALLERY - GRANT"/>
    <s v="6.1 - City Entities"/>
    <s v="Function:Community and Social Services:Core Function:Museums and Art Galleries"/>
    <s v="O/604844.JAH.000"/>
    <s v="MSE:AH:MRC:MUNICIPAL RUNNING COST"/>
    <s v="6844JAH000"/>
    <s v="MSE:AH:MRC:MUNICIPAL RUNNING COST"/>
    <s v="Function:Community and Social Services:Core Function:Museums and Art Galleries"/>
    <n v="4500009000"/>
    <s v="CORPORATE MUNICIPAL ACTIVITIES"/>
    <s v="94ded894-6bd4-4532-9789-fc4219fcfbe2"/>
    <x v="4"/>
    <m/>
    <s v="RV01_MSE"/>
    <s v="COUNCIL: MUNICIPAL SERVICES: ELECTRICITY"/>
    <n v="1000"/>
    <s v="ADM &amp; HO"/>
    <n v="60210"/>
    <n v="63822.6"/>
    <n v="67651.956000000006"/>
  </r>
  <r>
    <n v="604844"/>
    <s v="SUSTAINABLE DEVELOPMENT AND CITY ENTERPRISES"/>
    <s v="ART GALLERY - GRANT"/>
    <s v="6.1 - City Entities"/>
    <s v="Function:Community and Social Services:Core Function:Museums and Art Galleries"/>
    <s v="O/604844.JAH.000"/>
    <s v="MSE:AH:MRC:MUNICIPAL RUNNING COST"/>
    <s v="6844JAH000"/>
    <s v="MSE:AH:MRC:MUNICIPAL RUNNING COST"/>
    <s v="Function:Community and Social Services:Core Function:Museums and Art Galleries"/>
    <n v="4700004000"/>
    <s v="OPERATING LEASES:MACHINERY &amp; EQUIP."/>
    <s v="fdab7dda-85b3-42d8-9f92-146c102c61d4"/>
    <x v="4"/>
    <m/>
    <s v="RV01_MSE"/>
    <s v="COUNCIL: MUNICIPAL SERVICES: ELECTRICITY"/>
    <n v="1000"/>
    <s v="ADM &amp; HO"/>
    <n v="62000"/>
    <n v="65720"/>
    <n v="69663.199999999997"/>
  </r>
  <r>
    <n v="604241"/>
    <s v="SUSTAINABLE DEVELOPMENT AND CITY ENTERPRISES"/>
    <s v="SPECIAL PROJECTS"/>
    <s v="6.2 - Development Services"/>
    <s v="Function:Planning and Development:Core Function:Economic Development/Planning"/>
    <s v="O/604241.JAH.000"/>
    <s v="LEVS:AH:MRC:MUNICIPAL RUNNING COST"/>
    <s v="6241JAH000"/>
    <s v="LEVS:AH:MRC:MUNICIPAL RUNNING COST"/>
    <s v="Function:Planning and Development:Core Function:Economic Development/Planning"/>
    <n v="4560100000"/>
    <s v="PROTECTIVE CLOTHING "/>
    <s v="46fc8d46-1ab0-497d-a8de-d956cc315b74"/>
    <x v="4"/>
    <m/>
    <s v="RV01_MSE"/>
    <s v="COUNCIL: MUNICIPAL SERVICES: ELECTRICITY"/>
    <n v="1000"/>
    <s v="ADM &amp; HO"/>
    <n v="63600"/>
    <n v="67416"/>
    <n v="71460.960000000006"/>
  </r>
  <r>
    <n v="604547"/>
    <s v="SUSTAINABLE DEVELOPMENT AND CITY ENTERPRISES"/>
    <s v="BUILDING CONTROL"/>
    <s v="6.4 - Town Planning"/>
    <s v="Function:Planning and Development:Core Function:Town Planning, Building Regulations and Enforcement, and City Engineer"/>
    <s v="O/604547.JAH.000"/>
    <s v="MSE:AH:MRC:MUNICIPAL RUNNING COST"/>
    <s v="6547JAH000"/>
    <s v="MSE:AH:MRC:MUNICIPAL RUNNING COST"/>
    <s v="Function:Planning and Development:Core Function:Town Planning, Building Regulations and Enforcement, and City Engineer"/>
    <n v="4700003000"/>
    <s v="OPERATING LEASES:FURNITURE &amp; EQUIP.-OR"/>
    <s v="15423bf5-47b0-4066-a335-371e0e1a2d51"/>
    <x v="4"/>
    <m/>
    <s v="RV01_MSE"/>
    <s v="COUNCIL: MUNICIPAL SERVICES: ELECTRICITY"/>
    <n v="1000"/>
    <s v="ADM &amp; HO"/>
    <n v="65000"/>
    <n v="68900"/>
    <n v="73034"/>
  </r>
  <r>
    <n v="604347"/>
    <s v="SUSTAINABLE DEVELOPMENT AND CITY ENTERPRISES"/>
    <s v="ENVIRONMENTAL HEALTH"/>
    <s v="6.4 - Town Planning"/>
    <s v="Function:Environmental Protection:Non-core Function:Pollution Control"/>
    <s v="O/604347.JAH.000"/>
    <s v="MSE:AH:MRC:MUNICIPAL RUNNING COST"/>
    <s v="6347JAH000"/>
    <s v="MSE:AH:MRC:MUNICIPAL RUNNING COST"/>
    <s v="Function:Environmental Protection:Non-core Function:Pollution Control"/>
    <n v="4500460000"/>
    <s v="OC:PRINTING. PUBLICATIONS AND BOOKS"/>
    <s v="46fc8d46-1ab0-497d-a8de-d956cc315b74"/>
    <x v="4"/>
    <m/>
    <s v="RV01_MSE"/>
    <s v="COUNCIL: MUNICIPAL SERVICES: ELECTRICITY"/>
    <n v="1000"/>
    <s v="ADM &amp; HO"/>
    <n v="65200.112400000005"/>
    <n v="69765"/>
    <n v="73950.899999999994"/>
  </r>
  <r>
    <n v="604517"/>
    <s v="SUSTAINABLE DEVELOPMENT AND CITY ENTERPRISES"/>
    <s v="DEBI MARKET"/>
    <s v="6.1 - City Entities"/>
    <s v="Function:Other:Core Function:Markets"/>
    <s v="O/604517.JAH.000"/>
    <s v="MSE:AH:MRC:MUNICIPAL RUNNING COST"/>
    <s v="6517JAH000"/>
    <s v="MSE:AH:MRC:MUNICIPAL RUNNING COST"/>
    <s v="Function:Other:Core Function:Markets"/>
    <n v="4560100000"/>
    <s v="UNIFORM &amp; PROTECTIVE CLOTHING"/>
    <s v="b97a40d5-b8be-4b7c-a935-254863475da6"/>
    <x v="4"/>
    <m/>
    <s v="RV01_MSE"/>
    <s v="COUNCIL: MUNICIPAL SERVICES: ELECTRICITY"/>
    <n v="1000"/>
    <s v="ADM &amp; HO"/>
    <n v="72005"/>
    <n v="79205"/>
    <n v="87125"/>
  </r>
  <r>
    <n v="604517"/>
    <s v="SUSTAINABLE DEVELOPMENT AND CITY ENTERPRISES"/>
    <s v="DEBI MARKET"/>
    <s v="6.1 - City Entities"/>
    <s v="Function:Other:Core Function:Markets"/>
    <s v="O/604517.JAH.000"/>
    <s v="MSE:AH:MRC:MUNICIPAL RUNNING COST"/>
    <s v="6517JAH000"/>
    <s v="MSE:AH:MRC:MUNICIPAL RUNNING COST"/>
    <s v="Function:Other:Core Function:Markets"/>
    <n v="4500410000"/>
    <s v="INSURANCE UNDERWRITING- INSURANCE CLAIMS"/>
    <s v="8d16c3d1-e035-45d7-9fc7-4b9e5162752b"/>
    <x v="4"/>
    <m/>
    <s v="RV01_MSE"/>
    <s v="COUNCIL: MUNICIPAL SERVICES: ELECTRICITY"/>
    <n v="1000"/>
    <s v="ADM &amp; HO"/>
    <n v="72460"/>
    <n v="79706"/>
    <n v="87676"/>
  </r>
  <r>
    <n v="604115"/>
    <s v="SUSTAINABLE DEVELOPMENT AND CITY ENTERPRISES"/>
    <s v="ENVIRO MNGT"/>
    <s v="6.4 - Town Planning"/>
    <s v="Function:Environmental Protection:Non-core Function:Nature Conservation"/>
    <s v="O/604115.BZA.000"/>
    <s v="LEVS:ZA:MRC:MUNICIPAL RUNNING COSTS"/>
    <s v="6115BZA000"/>
    <s v="LEVS:ZA:MRC:MUNICIPAL RUNNING COSTS"/>
    <s v="Function:Environmental Protection:Non-core Function:Nature Conservation"/>
    <n v="4700003000"/>
    <s v="OPERATING LEASES:FURNITURE &amp; EQUIP.-OR"/>
    <s v="15423bf5-47b0-4066-a335-371e0e1a2d51"/>
    <x v="4"/>
    <m/>
    <s v="RV01_LEVS"/>
    <s v="TAXES: PROPERTY RATES: LEVIES"/>
    <n v="1000"/>
    <s v="ADM &amp; HO"/>
    <n v="73073.64"/>
    <n v="80381.399999999994"/>
    <n v="88419.54"/>
  </r>
  <r>
    <n v="604115"/>
    <s v="SUSTAINABLE DEVELOPMENT AND CITY ENTERPRISES"/>
    <s v="ENVIRO MNGT"/>
    <s v="6.4 - Town Planning"/>
    <s v="Function:Environmental Protection:Non-core Function:Nature Conservation"/>
    <s v="O/604115.BAH.000"/>
    <s v="LEVS:AH:MRC:MUNICIPAL RUNNING COST"/>
    <s v="6115BAH000"/>
    <s v="LEVS:AH:MRC:MUNICIPAL RUNNING COST"/>
    <s v="Function:Environmental Protection:Non-core Function:Nature Conservation"/>
    <n v="4500422010"/>
    <s v="LEARNERSHIPS"/>
    <s v="08e3e6ec-ab46-4c1b-8cd0-0b11a5b558c8"/>
    <x v="4"/>
    <m/>
    <s v="RV01_LEVS"/>
    <s v="TAXES: PROPERTY RATES: LEVIES"/>
    <n v="1000"/>
    <s v="ADM &amp; HO"/>
    <n v="75000"/>
    <n v="29700"/>
    <n v="32670"/>
  </r>
  <r>
    <n v="604347"/>
    <s v="SUSTAINABLE DEVELOPMENT AND CITY ENTERPRISES"/>
    <s v="ENVIRONMENTAL HEALTH"/>
    <s v="6.4 - Town Planning"/>
    <s v="Function:Environmental Protection:Non-core Function:Pollution Control"/>
    <s v="O/604347.JAH.000"/>
    <s v="MSE:AH:MRC:MUNICIPAL RUNNING COST"/>
    <s v="6347JAH000"/>
    <s v="MSE:AH:MRC:MUNICIPAL RUNNING COST"/>
    <s v="Function:Environmental Protection:Non-core Function:Pollution Control"/>
    <n v="4500056000"/>
    <s v="BUSARIERS "/>
    <s v="eacbdd63-11d4-45d6-b22b-c15336d86ff8"/>
    <x v="4"/>
    <m/>
    <s v="RV01_MSE"/>
    <s v="COUNCIL: MUNICIPAL SERVICES: ELECTRICITY"/>
    <n v="1000"/>
    <s v="ADM &amp; HO"/>
    <n v="82250"/>
    <n v="88010"/>
    <n v="93290.6"/>
  </r>
  <r>
    <n v="604508"/>
    <s v="SUSTAINABLE DEVELOPMENT AND CITY ENTERPRISES"/>
    <s v="AIRPORT"/>
    <s v="6.1 - City Entities"/>
    <s v="Function:Other:Core Function:Air Transport"/>
    <s v="O/604508.JAH.X19"/>
    <s v="&quot;MSE:AH:TWS:CAPBUIL:W/SH"/>
    <s v="6508JAHX19"/>
    <s v="&quot;MSE:AH:TWS:CAPBUIL:W/SH"/>
    <s v="Function:Other:Core Function:Air Transport"/>
    <n v="4500422010"/>
    <s v="LEARNERSHIPS"/>
    <s v="08e3e6ec-ab46-4c1b-8cd0-0b11a5b558c8"/>
    <x v="4"/>
    <m/>
    <s v="RV01_MSE"/>
    <s v="COUNCIL: MUNICIPAL SERVICES: ELECTRICITY"/>
    <n v="1000"/>
    <s v="ADM &amp; HO"/>
    <n v="100000"/>
    <n v="100000"/>
    <n v="106000"/>
  </r>
  <r>
    <n v="604515"/>
    <s v="SUSTAINABLE DEVELOPMENT AND CITY ENTERPRISES"/>
    <s v="LICNSNG &amp; VOTERS ROL"/>
    <s v="6.2 - Development Services"/>
    <s v="Function:Other:Core Function:Licensing and Regulation"/>
    <s v="O/604515.JAH.000"/>
    <s v="MSE:AH:MRC:MUNICIPAL RUNNING COST"/>
    <s v="6515JAH000"/>
    <s v="MSE:AH:MRC:MUNICIPAL RUNNING COST"/>
    <s v="Function:Other:Core Function:Licensing and Regulation"/>
    <n v="4500454030"/>
    <s v="OFFICE DECORATIONS"/>
    <s v="211e5066-ea9a-4b65-8579-8462ddf89ba8"/>
    <x v="4"/>
    <m/>
    <s v="RV01_MSE"/>
    <s v="COUNCIL: MUNICIPAL SERVICES: ELECTRICITY"/>
    <n v="1000"/>
    <s v="ADM &amp; HO"/>
    <n v="100000"/>
    <n v="106000"/>
    <n v="112360"/>
  </r>
  <r>
    <n v="604547"/>
    <s v="SUSTAINABLE DEVELOPMENT AND CITY ENTERPRISES"/>
    <s v="BUILDING CONTROL"/>
    <s v="6.4 - Town Planning"/>
    <s v="Function:Planning and Development:Core Function:Town Planning, Building Regulations and Enforcement, and City Engineer"/>
    <s v="O/604547.JAH.000"/>
    <s v="MSE:AH:MRC:MUNICIPAL RUNNING COST"/>
    <s v="6547JAH000"/>
    <s v="MSE:AH:MRC:MUNICIPAL RUNNING COST"/>
    <s v="Function:Planning and Development:Core Function:Town Planning, Building Regulations and Enforcement, and City Engineer"/>
    <n v="4700001000"/>
    <s v="OPERATING LEASES:COMPUTER EQUIP."/>
    <s v="6f39e374-ac31-4782-919d-26506cd6fa17"/>
    <x v="4"/>
    <m/>
    <s v="RV01_MSE"/>
    <s v="COUNCIL: MUNICIPAL SERVICES: ELECTRICITY"/>
    <n v="1000"/>
    <s v="ADM &amp; HO"/>
    <n v="75000"/>
    <n v="53000"/>
    <n v="56180"/>
  </r>
  <r>
    <n v="604548"/>
    <s v="SUSTAINABLE DEVELOPMENT AND CITY ENTERPRISES"/>
    <s v="DEV MNGT"/>
    <s v="6.4 - Town Planning"/>
    <s v="Function:Planning and Development:Core Function:Town Planning, Building Regulations and Enforcement, and City Engineer"/>
    <s v="O/604548.JAH.000"/>
    <s v="MSE:AH:MRC:MUNICIPAL RUNNING COST"/>
    <s v="6548JAH000"/>
    <s v="MSE:AH:MRC:MUNICIPAL RUNNING COST"/>
    <s v="Function:Planning and Development:Core Function:Town Planning, Building Regulations and Enforcement, and City Engineer"/>
    <n v="4500422010"/>
    <s v="LEARNERSHIPS"/>
    <s v="08e3e6ec-ab46-4c1b-8cd0-0b11a5b558c8"/>
    <x v="4"/>
    <m/>
    <s v="RV01_MSE"/>
    <s v="COUNCIL: MUNICIPAL SERVICES: ELECTRICITY"/>
    <n v="1000"/>
    <s v="ADM &amp; HO"/>
    <n v="100000"/>
    <n v="106000"/>
    <n v="112360"/>
  </r>
  <r>
    <n v="604549"/>
    <s v="SUSTAINABLE DEVELOPMENT AND CITY ENTERPRISES"/>
    <s v="FORWARD PLAN SERVICE"/>
    <s v="6.4 - Town Planning"/>
    <s v="Function:Planning and Development:Core Function:Town Planning, Building Regulations and Enforcement, and City Engineer"/>
    <s v="O/604549.JAH.000"/>
    <s v="MSE:AH:MRC:MUNICIPAL RUNNING COST"/>
    <s v="6549JAH000"/>
    <s v="MSE:AH:MRC:MUNICIPAL RUNNING COST"/>
    <s v="Function:Planning and Development:Core Function:Town Planning, Building Regulations and Enforcement, and City Engineer"/>
    <n v="4500422010"/>
    <s v="LEARNERSHIPS"/>
    <s v="08e3e6ec-ab46-4c1b-8cd0-0b11a5b558c8"/>
    <x v="4"/>
    <m/>
    <s v="RV01_MSE"/>
    <s v="COUNCIL: MUNICIPAL SERVICES: ELECTRICITY"/>
    <n v="1000"/>
    <s v="ADM &amp; HO"/>
    <n v="100000"/>
    <n v="106000"/>
    <n v="112360"/>
  </r>
  <r>
    <n v="604735"/>
    <s v="SUSTAINABLE DEVELOPMENT AND CITY ENTERPRISES"/>
    <s v="FORESTRY SERVICE"/>
    <s v="6.1 - City Entities"/>
    <s v="Function:Other:Core Function:Forestry"/>
    <s v="O/604735.D9H.000"/>
    <s v="FRST:AH:MUNICIPAL RUNNING COST"/>
    <s v="6735D9H000"/>
    <s v="FRST:AH:MUNICIPAL RUNNING COST"/>
    <s v="Function:Other:Core Function:Forestry"/>
    <n v="4500181000"/>
    <s v="COMMUNICATION:TELEPHONE,FAX,TELEGRAPH"/>
    <s v="941ab780-cdfa-4842-bb68-a7f5ce3e333e"/>
    <x v="4"/>
    <m/>
    <s v="CS01_FRST"/>
    <s v="COMM SERV: FORESTRY"/>
    <n v="1000"/>
    <s v="ADM &amp; HO"/>
    <n v="100000"/>
    <n v="106000"/>
    <n v="112360"/>
  </r>
  <r>
    <n v="604735"/>
    <s v="SUSTAINABLE DEVELOPMENT AND CITY ENTERPRISES"/>
    <s v="FORESTRY SERVICE"/>
    <s v="6.1 - City Entities"/>
    <s v="Function:Other:Core Function:Forestry"/>
    <s v="O/604735.D9H.000"/>
    <s v="FRST:AH:MUNICIPAL RUNNING COST"/>
    <s v="6735D9H000"/>
    <s v="FRST:AH:MUNICIPAL RUNNING COST"/>
    <s v="Function:Other:Core Function:Forestry"/>
    <n v="4500441010"/>
    <s v="MUNICIPAL SERVICES"/>
    <s v="ee3f8d3e-9f3e-4a96-8539-bed8877105f0"/>
    <x v="4"/>
    <m/>
    <s v="CS01_FRST"/>
    <s v="COMM SERV: FORESTRY"/>
    <n v="1000"/>
    <s v="ADM &amp; HO"/>
    <n v="100000"/>
    <n v="106000"/>
    <n v="112360"/>
  </r>
  <r>
    <n v="604745"/>
    <s v="SUSTAINABLE DEVELOPMENT AND CITY ENTERPRISES"/>
    <s v="MUNICIPAL MARKET"/>
    <s v="6.1 - City Entities"/>
    <s v="Function:Other:Core Function:Markets"/>
    <s v="O/604745.JAH.000"/>
    <s v="MSE:AH:MRC:MUNICIPAL RUNNING COST"/>
    <s v="6745JAH000"/>
    <s v="MSE:AH:MRC:MUNICIPAL RUNNING COST"/>
    <s v="Function:Other:Core Function:Markets"/>
    <n v="4500005000"/>
    <s v="ADS/PUBLICITY/MARKETING"/>
    <s v="94ded894-6bd4-4532-9789-fc4219fcfbe2"/>
    <x v="4"/>
    <m/>
    <s v="RV01_MSE"/>
    <s v="COUNCIL: MUNICIPAL SERVICES: ELECTRICITY"/>
    <n v="1000"/>
    <s v="ADM &amp; HO"/>
    <n v="100000"/>
    <n v="106000"/>
    <n v="112360"/>
  </r>
  <r>
    <n v="604560"/>
    <s v="SUSTAINABLE DEVELOPMENT AND CITY ENTERPRISES"/>
    <s v="NEW HOUSING PROJECTS"/>
    <s v="6.3 - Human Settlement Development"/>
    <s v="Function:Housing:Core Function:Housing"/>
    <s v="O/604560.E94.X40"/>
    <s v="HSE:DOH:MKHONDENI INFORMAL SETTLEMENT"/>
    <s v="64560E94X40"/>
    <s v="HSE:DOH:MKHONDENI INFORMAL SETTLEMENT"/>
    <s v="Function:Housing:Core Function:Housing"/>
    <n v="4100013000"/>
    <s v="OUTSOURCED:PROJECT MGMT."/>
    <s v="f30348a9-bbdf-4465-86b2-fc02aa0f40cc"/>
    <x v="4"/>
    <m/>
    <s v="RV01_MSE"/>
    <s v="COUNCIL: MUNICIPAL SERVICES: ELECTRICITY"/>
    <n v="1000"/>
    <s v="ADM &amp; HO"/>
    <n v="100000"/>
    <m/>
    <m/>
  </r>
  <r>
    <n v="604347"/>
    <s v="SUSTAINABLE DEVELOPMENT AND CITY ENTERPRISES"/>
    <s v="ENVIRONMENTAL HEALTH"/>
    <s v="6.4 - Town Planning"/>
    <s v="Function:Environmental Protection:Non-core Function:Pollution Control"/>
    <s v="O/604347.JAH.000"/>
    <s v="MSE:AH:MRC:MUNICIPAL RUNNING COST"/>
    <s v="6347JAH000"/>
    <s v="MSE:AH:MRC:MUNICIPAL RUNNING COST"/>
    <s v="Function:Environmental Protection:Non-core Function:Pollution Control"/>
    <n v="4500056000"/>
    <s v="BUSARIERS "/>
    <s v="eacbdd63-11d4-45d6-b22b-c15336d86ff8"/>
    <x v="4"/>
    <m/>
    <s v="RV01_MSE"/>
    <s v="COUNCIL: MUNICIPAL SERVICES: ELECTRICITY"/>
    <n v="1000"/>
    <s v="ADM &amp; HO"/>
    <n v="107000"/>
    <n v="115000"/>
    <n v="121900"/>
  </r>
  <r>
    <n v="604745"/>
    <s v="SUSTAINABLE DEVELOPMENT AND CITY ENTERPRISES"/>
    <s v="MUNICIPAL MARKET"/>
    <s v="6.1 - City Entities"/>
    <s v="Function:Other:Core Function:Markets"/>
    <s v="O/604745.JAH.000"/>
    <s v="MSE:AH:MRC:MUNICIPAL RUNNING COST"/>
    <s v="6745JAH000"/>
    <s v="MSE:AH:MRC:MUNICIPAL RUNNING COST"/>
    <s v="Function:Other:Core Function:Markets"/>
    <n v="4560100000"/>
    <s v="UNIFORM &amp; PROTECTIVE CLOTHING"/>
    <s v="b97a40d5-b8be-4b7c-a935-254863475da6"/>
    <x v="4"/>
    <m/>
    <s v="RV01_MSE"/>
    <s v="COUNCIL: MUNICIPAL SERVICES: ELECTRICITY"/>
    <n v="1000"/>
    <s v="ADM &amp; HO"/>
    <n v="120000"/>
    <n v="127200"/>
    <n v="134832"/>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500422010"/>
    <s v="LEARNERSHIPS"/>
    <s v="08e3e6ec-ab46-4c1b-8cd0-0b11a5b558c8"/>
    <x v="4"/>
    <m/>
    <s v="RV01_MSE"/>
    <s v="COUNCIL: MUNICIPAL SERVICES: ELECTRICITY"/>
    <n v="1000"/>
    <s v="ADM &amp; HO"/>
    <n v="126742"/>
    <n v="134346"/>
    <n v="142407"/>
  </r>
  <r>
    <n v="604347"/>
    <s v="SUSTAINABLE DEVELOPMENT AND CITY ENTERPRISES"/>
    <s v="ENVIRONMENTAL HEALTH"/>
    <s v="6.4 - Town Planning"/>
    <s v="Function:Environmental Protection:Non-core Function:Pollution Control"/>
    <s v="O/604347.BAH.000"/>
    <s v="LEVS:AH:MRC:MUNICIPAL RUNNING COST"/>
    <s v="6347BAH000"/>
    <s v="LEVS:AH:MRC:MUNICIPAL RUNNING COST"/>
    <s v="Function:Environmental Protection:Non-core Function:Pollution Control"/>
    <n v="4500411000"/>
    <s v="INSURANCE UNDERWRITING- PREMIUMS"/>
    <s v="bfbf874d-a9e4-4a02-ac45-bf4094fb6ee9"/>
    <x v="4"/>
    <m/>
    <s v="RV01_LEVS"/>
    <s v="TAXES: PROPERTY RATES: LEVIES"/>
    <n v="1000"/>
    <s v="ADM &amp; HO"/>
    <n v="145202.90379000001"/>
    <n v="155370"/>
    <n v="164692.20000000001"/>
  </r>
  <r>
    <n v="604549"/>
    <s v="SUSTAINABLE DEVELOPMENT AND CITY ENTERPRISES"/>
    <s v="FORWARD PLAN SERVICE"/>
    <s v="6.4 - Town Planning"/>
    <s v="Function:Planning and Development:Core Function:Town Planning, Building Regulations and Enforcement, and City Engineer"/>
    <s v="O/604549.JAH.000"/>
    <s v="MSE:AH:MRC:MUNICIPAL RUNNING COST"/>
    <s v="6549JAH000"/>
    <s v="MSE:AH:MRC:MUNICIPAL RUNNING COST"/>
    <s v="Function:Planning and Development:Core Function:Town Planning, Building Regulations and Enforcement, and City Engineer"/>
    <n v="4700003000"/>
    <s v="OPERATING LEASES:FURNITURE &amp; EQUIP.-OR"/>
    <s v="15423bf5-47b0-4066-a335-371e0e1a2d51"/>
    <x v="4"/>
    <m/>
    <s v="RV01_MSE"/>
    <s v="COUNCIL: MUNICIPAL SERVICES: ELECTRICITY"/>
    <n v="1000"/>
    <s v="ADM &amp; HO"/>
    <n v="75000"/>
    <n v="79500"/>
    <n v="84270"/>
  </r>
  <r>
    <n v="604560"/>
    <s v="SUSTAINABLE DEVELOPMENT AND CITY ENTERPRISES"/>
    <s v="NEW HOUSING PROJECTS"/>
    <s v="6.3 - Human Settlement Development"/>
    <s v="Function:Housing:Core Function:Housing"/>
    <s v="O/604560.JAH.000"/>
    <s v="MSE:AH:MRC:MUNICIPAL RUNNING COST"/>
    <s v="6560JAH000"/>
    <s v="MSE:AH:MRC:MUNICIPAL RUNNING COST"/>
    <s v="Function:Housing:Core Function:Housing"/>
    <n v="4500056000"/>
    <s v="BURSARIES (EMPLOYEES)"/>
    <s v="eacbdd63-11d4-45d6-b22b-c15336d86ff8"/>
    <x v="4"/>
    <m/>
    <s v="RV01_MSE"/>
    <s v="COUNCIL: MUNICIPAL SERVICES: ELECTRICITY"/>
    <n v="1000"/>
    <s v="ADM &amp; HO"/>
    <n v="150000"/>
    <n v="159000"/>
    <n v="168540"/>
  </r>
  <r>
    <n v="604745"/>
    <s v="SUSTAINABLE DEVELOPMENT AND CITY ENTERPRISES"/>
    <s v="MUNICIPAL MARKET"/>
    <s v="6.1 - City Entities"/>
    <s v="Function:Other:Core Function:Markets"/>
    <s v="O/604745.JAH.000"/>
    <s v="MSE:AH:MRC:MUNICIPAL RUNNING COST"/>
    <s v="6745JAH000"/>
    <s v="MSE:AH:MRC:MUNICIPAL RUNNING COST"/>
    <s v="Function:Other:Core Function:Markets"/>
    <n v="4500460000"/>
    <s v="OC:PRINTING. PUBLICATIONS AND BOOKS"/>
    <s v="46fc8d46-1ab0-497d-a8de-d956cc315b74"/>
    <x v="4"/>
    <m/>
    <s v="RV01_MSE"/>
    <s v="COUNCIL: MUNICIPAL SERVICES: ELECTRICITY"/>
    <n v="1000"/>
    <s v="ADM &amp; HO"/>
    <n v="150000"/>
    <n v="159000"/>
    <n v="168540"/>
  </r>
  <r>
    <n v="604546"/>
    <s v="SUSTAINABLE DEVELOPMENT AND CITY ENTERPRISES"/>
    <s v="URBAN SERVICES"/>
    <s v="6.4 - Town Planning"/>
    <s v="Function:Planning and Development:Core Function:Town Planning, Building Regulations and Enforcement, and City Engineer"/>
    <s v="O/604546.JAH.000"/>
    <s v="MSE:AH:MRC:MUNICIPAL RUNNING COST"/>
    <s v="6546JAH000"/>
    <s v="MSE:AH:MRC:MUNICIPAL RUNNING COST"/>
    <s v="Function:Planning and Development:Core Function:Town Planning, Building Regulations and Enforcement, and City Engineer"/>
    <n v="4500310000"/>
    <s v="EXT.COMPUTER SERVICE:SPECIALISED COMPUTER SERVICE"/>
    <s v="a6ab3404-4a5f-418b-b872-b8c463295e7e"/>
    <x v="4"/>
    <m/>
    <s v="RV01_MSE"/>
    <s v="COUNCIL: MUNICIPAL SERVICES: ELECTRICITY"/>
    <n v="1000"/>
    <s v="ADM &amp; HO"/>
    <n v="156000"/>
    <n v="165360"/>
    <n v="175281.6"/>
  </r>
  <r>
    <n v="604347"/>
    <s v="SUSTAINABLE DEVELOPMENT AND CITY ENTERPRISES"/>
    <s v="ENVIRONMENTAL HEALTH"/>
    <s v="6.4 - Town Planning"/>
    <s v="Function:Environmental Protection:Non-core Function:Pollution Control"/>
    <s v="O/604347.JAH.000"/>
    <s v="MSE:AH:MRC:MUNICIPAL RUNNING COST"/>
    <s v="6347JAH000"/>
    <s v="MSE:AH:MRC:MUNICIPAL RUNNING COST"/>
    <s v="Function:Environmental Protection:Non-core Function:Pollution Control"/>
    <n v="4500454030"/>
    <s v="OFFICE DECORATIONS"/>
    <s v="211e5066-ea9a-4b65-8579-8462ddf89ba8"/>
    <x v="4"/>
    <m/>
    <s v="RV01_MSE"/>
    <s v="COUNCIL: MUNICIPAL SERVICES: ELECTRICITY"/>
    <n v="1000"/>
    <s v="ADM &amp; HO"/>
    <n v="157700"/>
    <n v="173645"/>
    <n v="184063.7"/>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500441010"/>
    <s v="MUNICIPAL SERVICES"/>
    <s v="ee3f8d3e-9f3e-4a96-8539-bed8877105f0"/>
    <x v="4"/>
    <m/>
    <s v="RV01_MSE"/>
    <s v="COUNCIL: MUNICIPAL SERVICES: ELECTRICITY"/>
    <n v="1000"/>
    <s v="ADM &amp; HO"/>
    <n v="188100"/>
    <n v="199386"/>
    <n v="211348"/>
  </r>
  <r>
    <n v="604508"/>
    <s v="SUSTAINABLE DEVELOPMENT AND CITY ENTERPRISES"/>
    <s v="AIRPORT"/>
    <s v="6.1 - City Entities"/>
    <s v="Function:Other:Core Function:Air Transport"/>
    <s v="O/604508.JAH.000"/>
    <s v="MSE:AH:MRC:MUNICIPAL RUNNING COST"/>
    <s v="6508JAH000"/>
    <s v="MSE:AH:MRC:MUNICIPAL RUNNING COST"/>
    <s v="Function:Other:Core Function:Air Transport"/>
    <n v="4300006001"/>
    <s v="OVERTIME STRUCTURE "/>
    <s v="ac152fb6-d300-4322-a5ab-07a61b9006f5"/>
    <x v="4"/>
    <m/>
    <s v="RV01_MSE"/>
    <s v="COUNCIL: MUNICIPAL SERVICES: ELECTRICITY"/>
    <n v="1000"/>
    <s v="ADM &amp; HO"/>
    <n v="200000"/>
    <n v="200000"/>
    <n v="212000"/>
  </r>
  <r>
    <n v="604548"/>
    <s v="SUSTAINABLE DEVELOPMENT AND CITY ENTERPRISES"/>
    <s v="DEV MNGT"/>
    <s v="6.4 - Town Planning"/>
    <s v="Function:Planning and Development:Core Function:Town Planning, Building Regulations and Enforcement, and City Engineer"/>
    <s v="O/604548.JAH.000"/>
    <s v="MSE:AH:MRC:MUNICIPAL RUNNING COST"/>
    <s v="6548JAH000"/>
    <s v="MSE:AH:MRC:MUNICIPAL RUNNING COST"/>
    <s v="Function:Planning and Development:Core Function:Town Planning, Building Regulations and Enforcement, and City Engineer"/>
    <n v="4500460000"/>
    <s v="OC:PRINTING. PUBLICATIONS AND BOOKS"/>
    <s v="46fc8d46-1ab0-497d-a8de-d956cc315b74"/>
    <x v="4"/>
    <m/>
    <s v="RV01_MSE"/>
    <s v="COUNCIL: MUNICIPAL SERVICES: ELECTRICITY"/>
    <n v="1000"/>
    <s v="ADM &amp; HO"/>
    <n v="200000"/>
    <n v="212000"/>
    <n v="224720"/>
  </r>
  <r>
    <n v="604560"/>
    <s v="SUSTAINABLE DEVELOPMENT AND CITY ENTERPRISES"/>
    <s v="NEW HOUSING PROJECTS"/>
    <s v="6.3 - Human Settlement Development"/>
    <s v="Function:Housing:Core Function:Housing"/>
    <s v="O/604560.JAH.X19"/>
    <s v="&quot;MSE:AH:TWS:CAPBUIL:W/SH"/>
    <s v="6560JAHX19"/>
    <s v="&quot;MSE:AH:TWS:CAPBUIL:W/SH"/>
    <s v="Function:Housing:Core Function:Housing"/>
    <n v="4550000000"/>
    <s v="S&amp;T-DOMESTIC-ACCOMMODATION"/>
    <s v="e598c3b8-3c45-4b44-a92c-e22bb6225498"/>
    <x v="4"/>
    <m/>
    <s v="RV01_MSE"/>
    <s v="COUNCIL: MUNICIPAL SERVICES: ELECTRICITY"/>
    <n v="1000"/>
    <s v="ADM &amp; HO"/>
    <m/>
    <m/>
    <m/>
  </r>
  <r>
    <n v="604560"/>
    <s v="SUSTAINABLE DEVELOPMENT AND CITY ENTERPRISES"/>
    <s v="NEW HOUSING PROJECTS"/>
    <s v="6.3 - Human Settlement Development"/>
    <s v="Function:Housing:Core Function:Housing"/>
    <s v="O/604560.JAH.000"/>
    <s v="MSE:AH:MRC:MUNICIPAL RUNNING COST"/>
    <s v="6560JAH000"/>
    <s v="MSE:AH:MRC:MUNICIPAL RUNNING COST"/>
    <s v="Function:Housing:Core Function:Housing"/>
    <n v="4500454020"/>
    <s v="TRAVEL AGENCY FEES"/>
    <s v="ef69d195-9e57-407c-9c8e-5a2f07eb2b94"/>
    <x v="4"/>
    <m/>
    <s v="RV01_MSE"/>
    <s v="COUNCIL: MUNICIPAL SERVICES: ELECTRICITY"/>
    <n v="1000"/>
    <s v="ADM &amp; HO"/>
    <m/>
    <m/>
    <m/>
  </r>
  <r>
    <n v="604547"/>
    <s v="SUSTAINABLE DEVELOPMENT AND CITY ENTERPRISES"/>
    <s v="BUILDING CONTROL"/>
    <s v="6.4 - Town Planning"/>
    <s v="Function:Planning and Development:Core Function:Town Planning, Building Regulations and Enforcement, and City Engineer"/>
    <s v="O/604547.JAH.000"/>
    <s v="MSE:AH:MRC:MUNICIPAL RUNNING COST"/>
    <s v="6547JAH000"/>
    <s v="MSE:AH:MRC:MUNICIPAL RUNNING COST"/>
    <s v="Function:Planning and Development:Core Function:Town Planning, Building Regulations and Enforcement, and City Engineer"/>
    <n v="4500422000"/>
    <s v="INTERNSHIPS"/>
    <s v="08e3e6ec-ab46-4c1b-8cd0-0b11a5b558c8"/>
    <x v="4"/>
    <m/>
    <s v="RV01_MSE"/>
    <s v="COUNCIL: MUNICIPAL SERVICES: ELECTRICITY"/>
    <n v="1000"/>
    <s v="ADM &amp; HO"/>
    <n v="205000"/>
    <n v="217300"/>
    <n v="230338"/>
  </r>
  <r>
    <n v="604745"/>
    <s v="SUSTAINABLE DEVELOPMENT AND CITY ENTERPRISES"/>
    <s v="MUNICIPAL MARKET"/>
    <s v="6.1 - City Entities"/>
    <s v="Function:Other:Core Function:Markets"/>
    <s v="O/604745.JAH.000"/>
    <s v="MSE:AH:MRC:MUNICIPAL RUNNING COST"/>
    <s v="6745JAH000"/>
    <s v="MSE:AH:MRC:MUNICIPAL RUNNING COST"/>
    <s v="Function:Other:Core Function:Markets"/>
    <n v="4500411000"/>
    <s v="INSURANCE UNDERWRITING- PREMIUMS"/>
    <s v="bfbf874d-a9e4-4a02-ac45-bf4094fb6ee9"/>
    <x v="4"/>
    <m/>
    <s v="RV01_MSE"/>
    <s v="COUNCIL: MUNICIPAL SERVICES: ELECTRICITY"/>
    <n v="1000"/>
    <s v="ADM &amp; HO"/>
    <n v="207609"/>
    <n v="220065.54"/>
    <n v="233269.4724"/>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03000"/>
    <s v="HR:MUNICIP.STAFF:ALLOWANCE-HOUSING BENEFITS"/>
    <s v="7f35558a-384c-4306-93db-68bf7f846bb0"/>
    <x v="3"/>
    <m/>
    <s v="TS11_ACRDO"/>
    <s v="OPER: PROV GOV: HOUSING ACCREDITATION"/>
    <n v="1004"/>
    <s v="ADM &amp; HO"/>
    <m/>
    <m/>
    <m/>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20000"/>
    <s v="HR:MUNICIP.STAFF:SOCIAL CONTRIB.-UIF"/>
    <s v="30dadbf0-c4a2-48f5-a618-f252405e39c9"/>
    <x v="3"/>
    <m/>
    <s v="TS11_ACRDO"/>
    <s v="OPER: PROV GOV: HOUSING ACCREDITATION"/>
    <n v="1009"/>
    <s v="ADM &amp; HO"/>
    <m/>
    <m/>
    <m/>
  </r>
  <r>
    <n v="604844"/>
    <s v="SUSTAINABLE DEVELOPMENT AND CITY ENTERPRISES"/>
    <s v="ART GALLERY - GRANT"/>
    <s v="6.1 - City Entities"/>
    <s v="Function:Community and Social Services:Core Function:Museums and Art Galleries"/>
    <s v="O/604844.JAH.000"/>
    <s v="MSE:AH:MRC:MUNICIPAL RUNNING COST"/>
    <s v="6844JAH000"/>
    <s v="MSE:AH:MRC:MUNICIPAL RUNNING COST"/>
    <s v="Function:Community and Social Services:Core Function:Museums and Art Galleries"/>
    <n v="4500422010"/>
    <s v="LEARNERSHIPS"/>
    <s v="08e3e6ec-ab46-4c1b-8cd0-0b11a5b558c8"/>
    <x v="4"/>
    <m/>
    <s v="RV01_MSE"/>
    <s v="COUNCIL: MUNICIPAL SERVICES: ELECTRICITY"/>
    <n v="1000"/>
    <s v="ADM &amp; HO"/>
    <n v="246020"/>
    <n v="260781.2"/>
    <n v="276428.07199999999"/>
  </r>
  <r>
    <n v="604241"/>
    <s v="SUSTAINABLE DEVELOPMENT AND CITY ENTERPRISES"/>
    <s v="SPECIAL PROJECTS"/>
    <s v="6.2 - Development Services"/>
    <s v="Function:Planning and Development:Core Function:Economic Development/Planning"/>
    <s v="O/604241.JAH.000"/>
    <s v="LEVS:AH:MRC:MUNICIPAL RUNNING COST"/>
    <s v="6241JAH000"/>
    <s v="LEVS:AH:MRC:MUNICIPAL RUNNING COST"/>
    <s v="Function:Planning and Development:Core Function:Economic Development/Planning"/>
    <n v="4100013000"/>
    <s v="OUTSOURCED:PROJECT MGMT."/>
    <s v="f30348a9-bbdf-4465-86b2-fc02aa0f40cc"/>
    <x v="4"/>
    <m/>
    <s v="RV01_MSE"/>
    <s v="COUNCIL: MUNICIPAL SERVICES: ELECTRICITY"/>
    <n v="1000"/>
    <s v="ADM &amp; HO"/>
    <n v="252872"/>
    <n v="268044"/>
    <n v="284127"/>
  </r>
  <r>
    <n v="604745"/>
    <s v="SUSTAINABLE DEVELOPMENT AND CITY ENTERPRISES"/>
    <s v="MUNICIPAL MARKET"/>
    <s v="6.1 - City Entities"/>
    <s v="Function:Other:Core Function:Markets"/>
    <s v="O/604745.JAH.000"/>
    <s v="MSE:AH:MRC:MUNICIPAL RUNNING COST"/>
    <s v="6745JAH000"/>
    <s v="MSE:AH:MRC:MUNICIPAL RUNNING COST"/>
    <s v="Function:Other:Core Function:Markets"/>
    <n v="4500410000"/>
    <s v="INSURANCE UNDERWRITING- INSURANCE CLAIMS"/>
    <s v="8d16c3d1-e035-45d7-9fc7-4b9e5162752b"/>
    <x v="4"/>
    <m/>
    <s v="RV01_MSE"/>
    <s v="COUNCIL: MUNICIPAL SERVICES: ELECTRICITY"/>
    <n v="1000"/>
    <s v="ADM &amp; HO"/>
    <m/>
    <m/>
    <m/>
  </r>
  <r>
    <n v="604285"/>
    <s v="SUSTAINABLE DEVELOPMENT AND CITY ENTERPRISES"/>
    <s v="GEVDI"/>
    <s v="6.4 - Town Planning"/>
    <s v="Function:Planning and Development:Core Function:Town Planning, Building Regulations and Enforcement, and City Engineer"/>
    <s v="O/604285.JAH.999"/>
    <s v="MSE:AH:DFT:DEFAULT TRANSACTIONS"/>
    <s v="6285JAH999"/>
    <s v="MSE:AH:DFT:DEFAULT TRANSACTIONS"/>
    <s v="Function:Planning and Development:Core Function:Town Planning, Building Regulations and Enforcement, and City Engineer"/>
    <n v="4500306000"/>
    <s v="EXT.COMPUTER SERVICE:SOFTWARE LICENCES-G"/>
    <s v="61183e74-16b1-46ba-89d7-6aa72cfafe60"/>
    <x v="4"/>
    <m/>
    <s v="RV01_MSE"/>
    <s v="COUNCIL: MUNICIPAL SERVICES: ELECTRICITY"/>
    <n v="1000"/>
    <s v="ADM &amp; HO"/>
    <m/>
    <m/>
    <m/>
  </r>
  <r>
    <n v="604515"/>
    <s v="SUSTAINABLE DEVELOPMENT AND CITY ENTERPRISES"/>
    <s v="LICNSNG &amp; VOTERS ROL"/>
    <s v="6.2 - Development Services"/>
    <s v="Function:Other:Core Function:Licensing and Regulation"/>
    <s v="O/604515.JAH.000"/>
    <s v="MSE:AH:MRC:MUNICIPAL RUNNING COST"/>
    <s v="6515JAH000"/>
    <s v="MSE:AH:MRC:MUNICIPAL RUNNING COST"/>
    <s v="Function:Other:Core Function:Licensing and Regulation"/>
    <n v="4500306000"/>
    <s v="EXT.COMPUTER SERVICE:SOFTWARE LICENCES-G"/>
    <s v="61183e74-16b1-46ba-89d7-6aa72cfafe60"/>
    <x v="4"/>
    <m/>
    <s v="RV01_MSE"/>
    <s v="COUNCIL: MUNICIPAL SERVICES: ELECTRICITY"/>
    <n v="1000"/>
    <s v="ADM &amp; HO"/>
    <n v="300000"/>
    <n v="318000"/>
    <n v="337080"/>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02000"/>
    <s v="HR:MUNICIP.STAFF:ALLOWANCE-CELLULAR &amp; TELEPHONE"/>
    <s v="6822a752-ace6-46ed-a0a5-0610cb786dd6"/>
    <x v="3"/>
    <m/>
    <s v="TS11_ACRDO"/>
    <s v="OPER: PROV GOV: HOUSING ACCREDITATION"/>
    <n v="1003"/>
    <s v="ADM &amp; HO"/>
    <m/>
    <m/>
    <m/>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08000"/>
    <s v="HR:MUNICIP.STAFF:BENEF-ACTING &amp; POST BEN ALLOWANCE"/>
    <s v="00897d04-2beb-4dd8-9f03-138685c5a333"/>
    <x v="3"/>
    <m/>
    <s v="TS11_ACRDO"/>
    <s v="OPER: PROV GOV: HOUSING ACCREDITATION"/>
    <n v="1006"/>
    <s v="ADM &amp; HO"/>
    <m/>
    <m/>
    <m/>
  </r>
  <r>
    <n v="604844"/>
    <s v="SUSTAINABLE DEVELOPMENT AND CITY ENTERPRISES"/>
    <s v="ART GALLERY - GRANT"/>
    <s v="6.1 - City Entities"/>
    <s v="Function:Community and Social Services:Core Function:Museums and Art Galleries"/>
    <s v="O/604844.BAH.000"/>
    <s v="LEVS:AH:MRC:MUNICIPAL RUNNING COST"/>
    <s v="6844BAH000"/>
    <s v="LEVS:AH:MRC:MUNICIPAL RUNNING COST"/>
    <s v="Function:Community and Social Services:Core Function:Museums and Art Galleries"/>
    <n v="4500411000"/>
    <s v="INSURANCE UNDERWRITING- PREMIUMS"/>
    <s v="bfbf874d-a9e4-4a02-ac45-bf4094fb6ee9"/>
    <x v="4"/>
    <m/>
    <s v="RV01_LEVS"/>
    <s v="TAXES: PROPERTY RATES: LEVIES"/>
    <n v="1000"/>
    <s v="ADM &amp; HO"/>
    <n v="368000"/>
    <n v="390080"/>
    <n v="413484.79999999999"/>
  </r>
  <r>
    <n v="604480"/>
    <s v="SUSTAINABLE DEVELOPMENT AND CITY ENTERPRISES"/>
    <s v="ART GALLERY"/>
    <s v="6.1 - City Entities"/>
    <s v="Function:Community and Social Services:Core Function:Museums and Art Galleries"/>
    <s v="O/604480.QAH.000"/>
    <s v="ART:  CLSG:AH: MUNICIPAL RUNNING COST"/>
    <s v="6480QAH000"/>
    <s v="ART: MUNICIPAL RUNNING COST"/>
    <s v="Function:Community and Social Services:Core Function:Museums and Art Galleries"/>
    <n v="4300000000"/>
    <s v="HR:MUNICIP.STAFF:BASIC SALARY &amp; WAGES"/>
    <s v="1c05d43b-3739-4265-b346-d6879d7bdfaa"/>
    <x v="3"/>
    <m/>
    <s v="TS11_ART"/>
    <s v="OPER: PROV GOV: LIBR, ARCH, MUSEUMS"/>
    <n v="1000"/>
    <s v="ADM &amp; HO"/>
    <m/>
    <m/>
    <m/>
  </r>
  <r>
    <n v="604347"/>
    <s v="SUSTAINABLE DEVELOPMENT AND CITY ENTERPRISES"/>
    <s v="ENVIRONMENTAL HEALTH"/>
    <s v="6.4 - Town Planning"/>
    <s v="Function:Environmental Protection:Non-core Function:Pollution Control"/>
    <s v="O/604347.JAH.000"/>
    <s v="MSE:AH:MRC:MUNICIPAL RUNNING COST"/>
    <s v="6347JAH000"/>
    <s v="MSE:AH:MRC:MUNICIPAL RUNNING COST"/>
    <s v="Function:Environmental Protection:Non-core Function:Pollution Control"/>
    <n v="4500422000"/>
    <s v="INTERNSHIPS"/>
    <s v="08e3e6ec-ab46-4c1b-8cd0-0b11a5b558c8"/>
    <x v="4"/>
    <m/>
    <s v="RV01_MSE"/>
    <s v="COUNCIL: MUNICIPAL SERVICES: ELECTRICITY"/>
    <n v="1000"/>
    <s v="ADM &amp; HO"/>
    <n v="465000"/>
    <n v="500000"/>
    <n v="530000"/>
  </r>
  <r>
    <n v="604241"/>
    <s v="SUSTAINABLE DEVELOPMENT AND CITY ENTERPRISES"/>
    <s v="SPECIAL PROJECTS"/>
    <s v="6.2 - Development Services"/>
    <s v="Function:Planning and Development:Core Function:Economic Development/Planning"/>
    <s v="M/604241.JAH.E45"/>
    <s v="LEVS:AH:MRC:MUNICIPAL RUNNING COST"/>
    <s v="6241JAHX19"/>
    <s v="LEVS:AH:MRC:MUNICIPAL RUNNING COST"/>
    <s v="Function:Planning and Development:Core Function:Economic Development/Planning"/>
    <n v="4120104000"/>
    <s v="CONTRACTORS:MAINT.-EQUIP.(GENERAL)"/>
    <s v="2032e879-efa1-470a-8d86-cce9f493c275"/>
    <x v="4"/>
    <m/>
    <s v="RV01_MSE"/>
    <s v="COUNCIL: MUNICIPAL SERVICES: ELECTRICITY"/>
    <n v="1000"/>
    <s v="ADM &amp; HO"/>
    <n v="477000"/>
    <n v="505620"/>
    <n v="535957.19999999995"/>
  </r>
  <r>
    <n v="604511"/>
    <s v="SUSTAINABLE DEVELOPMENT AND CITY ENTERPRISES"/>
    <s v="ECONOMIC AFFAIRS"/>
    <s v="6.2 - Development Services"/>
    <s v="Function:Planning and Development:Core Function:Economic Development/Planning"/>
    <s v="O/604511.JAH.000"/>
    <s v="MSE:AH:MRC:MUNICIPAL RUNNING COST"/>
    <s v="6511JAH000"/>
    <s v="MSE:AH:MRC:MUNICIPAL RUNNING COST"/>
    <s v="Function:Planning and Development:Core Function:Economic Development/Planning"/>
    <n v="4500181000"/>
    <s v="COMMUNICATION:TELEPHONE,FAX,TELEGRAPH"/>
    <s v="941ab780-cdfa-4842-bb68-a7f5ce3e333e"/>
    <x v="4"/>
    <m/>
    <s v="RV01_MSE"/>
    <s v="COUNCIL: MUNICIPAL SERVICES: ELECTRICITY"/>
    <n v="1000"/>
    <s v="ADM &amp; HO"/>
    <n v="480000"/>
    <n v="508800"/>
    <n v="539328"/>
  </r>
  <r>
    <n v="604347"/>
    <s v="SUSTAINABLE DEVELOPMENT AND CITY ENTERPRISES"/>
    <s v="ENVIRONMENTAL HEALTH"/>
    <s v="6.4 - Town Planning"/>
    <s v="Function:Environmental Protection:Non-core Function:Pollution Control"/>
    <s v="O/604347.JAH.000"/>
    <s v="MSE:AH:MRC:MUNICIPAL RUNNING COST"/>
    <s v="6347JAH000"/>
    <s v="MSE:AH:MRC:MUNICIPAL RUNNING COST"/>
    <s v="Function:Environmental Protection:Non-core Function:Pollution Control"/>
    <n v="4500310000"/>
    <s v="EXT.COMPUTER SERVICE:SPECIALISED COMPUTER SERVICE"/>
    <s v="a6ab3404-4a5f-418b-b872-b8c463295e7e"/>
    <x v="4"/>
    <m/>
    <s v="RV01_MSE"/>
    <s v="COUNCIL: MUNICIPAL SERVICES: ELECTRICITY"/>
    <n v="1000"/>
    <s v="ADM &amp; HO"/>
    <n v="545900"/>
    <n v="584115"/>
    <n v="619161.9"/>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01000"/>
    <s v="HR:MUNICIP.STAFF:BONUSES"/>
    <s v="80f4e079-f733-4354-ba34-583a5f3f37d2"/>
    <x v="3"/>
    <m/>
    <s v="TS11_ACRDO"/>
    <s v="OPER: PROV GOV: HOUSING ACCREDITATION"/>
    <n v="1002"/>
    <s v="ADM &amp; HO"/>
    <m/>
    <m/>
    <m/>
  </r>
  <r>
    <n v="604514"/>
    <s v="SUSTAINABLE DEVELOPMENT AND CITY ENTERPRISES"/>
    <s v="TOURISM"/>
    <s v="6.1 - City Entities"/>
    <s v="Function:Other:Core Function:Tourism"/>
    <s v="O/604514.JAH.000"/>
    <s v="MSE:AH:MRC:MUNICIPAL RUNNING COST"/>
    <s v="6514JAH000"/>
    <s v="MSE:AH:MRC:MUNICIPAL RUNNING COST"/>
    <s v="Function:Other:Core Function:Tourism"/>
    <n v="4100025000"/>
    <s v="OUTSOURCED:CLEANING SERVICES"/>
    <s v="a8fa065e-1a74-43c7-b5f4-1a46f1d6199d"/>
    <x v="4"/>
    <m/>
    <s v="RV01_MSE"/>
    <s v="COUNCIL: MUNICIPAL SERVICES: ELECTRICITY"/>
    <n v="1000"/>
    <s v="ADM &amp; HO"/>
    <n v="567534.12"/>
    <n v="601586.16720000003"/>
    <n v="637681.33723200008"/>
  </r>
  <r>
    <n v="604508"/>
    <s v="SUSTAINABLE DEVELOPMENT AND CITY ENTERPRISES"/>
    <s v="AIRPORT"/>
    <s v="6.1 - City Entities"/>
    <s v="Function:Other:Core Function:Air Transport"/>
    <s v="O/604508.JAH.000"/>
    <s v="MSE:AH:MRC:MUNICIPAL RUNNING COST"/>
    <s v="6508JAH000"/>
    <s v="MSE:AH:MRC:MUNICIPAL RUNNING COST"/>
    <s v="Function:Other:Core Function:Air Transport"/>
    <n v="4700001000"/>
    <s v="OPERATING LEASES:COMPUTER EQUIP."/>
    <s v="6f39e374-ac31-4782-919d-26506cd6fa17"/>
    <x v="4"/>
    <m/>
    <s v="RV01_MSE"/>
    <s v="COUNCIL: MUNICIPAL SERVICES: ELECTRICITY"/>
    <n v="1000"/>
    <s v="ADM &amp; HO"/>
    <n v="300000"/>
    <n v="325000"/>
    <n v="350000"/>
  </r>
  <r>
    <n v="604547"/>
    <s v="SUSTAINABLE DEVELOPMENT AND CITY ENTERPRISES"/>
    <s v="BUILDING CONTROL"/>
    <s v="6.4 - Town Planning"/>
    <s v="Function:Planning and Development:Core Function:Town Planning, Building Regulations and Enforcement, and City Engineer"/>
    <s v="O/604547.JAH.000"/>
    <s v="MSE:AH:MRC:MUNICIPAL RUNNING COST"/>
    <s v="6547JAH000"/>
    <s v="MSE:AH:MRC:MUNICIPAL RUNNING COST"/>
    <s v="Function:Planning and Development:Core Function:Town Planning, Building Regulations and Enforcement, and City Engineer"/>
    <n v="4500310000"/>
    <s v="EXT.COMPUTER SERVICE:SPECIALISED COMPUTER SERVICE"/>
    <s v="a6ab3404-4a5f-418b-b872-b8c463295e7e"/>
    <x v="4"/>
    <m/>
    <s v="RV01_MSE"/>
    <s v="COUNCIL: MUNICIPAL SERVICES: ELECTRICITY"/>
    <n v="1000"/>
    <s v="ADM &amp; HO"/>
    <n v="624000"/>
    <n v="661440"/>
    <n v="701126.4"/>
  </r>
  <r>
    <n v="604844"/>
    <s v="SUSTAINABLE DEVELOPMENT AND CITY ENTERPRISES"/>
    <s v="ART GALLERY - GRANT"/>
    <s v="6.1 - City Entities"/>
    <s v="Function:Community and Social Services:Core Function:Museums and Art Galleries"/>
    <s v="O/604844.JAH.000"/>
    <s v="MSE:AH:MRC:MUNICIPAL RUNNING COST"/>
    <s v="6844JAH000"/>
    <s v="MSE:AH:MRC:MUNICIPAL RUNNING COST"/>
    <s v="Function:Community and Social Services:Core Function:Museums and Art Galleries"/>
    <n v="4500422000"/>
    <s v="INTERNSHIPS"/>
    <s v="08e3e6ec-ab46-4c1b-8cd0-0b11a5b558c8"/>
    <x v="4"/>
    <m/>
    <s v="RV01_MSE"/>
    <s v="COUNCIL: MUNICIPAL SERVICES: ELECTRICITY"/>
    <n v="1000"/>
    <s v="ADM &amp; HO"/>
    <n v="637032"/>
    <n v="675253.92"/>
    <n v="715769.15520000004"/>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05000"/>
    <s v="HR:MUNICIP.STAFF:ALLOWANCE-TRAVEL OR MOTOR VEHICLE"/>
    <s v="ef1d73f9-3638-40ac-b710-1831fbc14f9d"/>
    <x v="3"/>
    <m/>
    <s v="TS11_ACRDO"/>
    <s v="OPER: PROV GOV: HOUSING ACCREDITATION"/>
    <n v="1005"/>
    <s v="ADM &amp; HO"/>
    <m/>
    <m/>
    <m/>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18000"/>
    <s v="HR:MUNICIP.STAFF:SOCIAL CONTRIB.-MEDICAL"/>
    <s v="30dadbf0-c4a2-48f5-a618-f252405e39c9"/>
    <x v="3"/>
    <m/>
    <s v="TS11_ACRDO"/>
    <s v="OPER: PROV GOV: HOUSING ACCREDITATION"/>
    <n v="1007"/>
    <s v="ADM &amp; HO"/>
    <m/>
    <m/>
    <m/>
  </r>
  <r>
    <n v="604745"/>
    <s v="SUSTAINABLE DEVELOPMENT AND CITY ENTERPRISES"/>
    <s v="MUNICIPAL MARKET"/>
    <s v="6.1 - City Entities"/>
    <s v="Function:Other:Core Function:Markets"/>
    <s v="O/604745.JAH.000"/>
    <s v="MSE:AH:MRC:MUNICIPAL RUNNING COST"/>
    <s v="6745JAH000"/>
    <s v="MSE:AH:MRC:MUNICIPAL RUNNING COST"/>
    <s v="Function:Other:Core Function:Markets"/>
    <n v="4500306000"/>
    <s v="EXT.COMPUTER SERVICE:SOFTWARE LICENCES-G"/>
    <s v="61183e74-16b1-46ba-89d7-6aa72cfafe60"/>
    <x v="4"/>
    <m/>
    <s v="RV01_MSE"/>
    <s v="COUNCIL: MUNICIPAL SERVICES: ELECTRICITY"/>
    <n v="1000"/>
    <s v="ADM &amp; HO"/>
    <n v="775376.00000000012"/>
    <n v="816858.61600000015"/>
    <n v="830000"/>
  </r>
  <r>
    <n v="604560"/>
    <s v="SUSTAINABLE DEVELOPMENT AND CITY ENTERPRISES"/>
    <s v="NEW HOUSING PROJECTS"/>
    <s v="6.3 - Human Settlement Development"/>
    <s v="Function:Housing:Core Function:Housing"/>
    <s v="O/604560.E94.X40.04"/>
    <s v="HSE:DOH: KHALANYONI HOUSING PROJECT"/>
    <s v="6560E94X04"/>
    <s v="HSE:DOH: KHALANYONI HOUSING PROJECT"/>
    <s v="Function:Housing:Core Function:Housing"/>
    <n v="4110057060"/>
    <s v="BUILDING"/>
    <s v="ef69d195-9e57-407c-9c8e-5a2f07eb2b94"/>
    <x v="4"/>
    <m/>
    <s v="RV01_MSE"/>
    <s v="COUNCIL: MUNICIPAL SERVICES: ELECTRICITY"/>
    <n v="1000"/>
    <s v="ADM &amp; HO"/>
    <m/>
    <m/>
    <m/>
  </r>
  <r>
    <n v="604247"/>
    <s v="SUSTAINABLE DEVELOPMENT AND CITY ENTERPRISES"/>
    <s v="BUSINESS DEVELOPMENT"/>
    <s v="6.2 - Development Services"/>
    <s v="Function:Planning and Development:Core Function:Economic Development/Planning"/>
    <s v="O/604247.JAH.000"/>
    <s v="MSE:AH:MRC:MUNICIPAL RUNNING COST"/>
    <s v="6247JAH000"/>
    <s v="MSE:AH:MRC:MUNICIPAL RUNNING COST"/>
    <s v="Function:Planning and Development:Core Function:Economic Development/Planning"/>
    <n v="4550001000"/>
    <s v="MARKETING INVETSMENTS CONFERENCES AND EVENTS"/>
    <m/>
    <x v="4"/>
    <m/>
    <s v="RV01_MSE"/>
    <s v="COUNCIL: MUNICIPAL SERVICES: ELECTRICITY"/>
    <n v="1000"/>
    <s v="ADM &amp; HO"/>
    <n v="500000"/>
    <n v="525000"/>
    <n v="550000"/>
  </r>
  <r>
    <n v="604560"/>
    <s v="SUSTAINABLE DEVELOPMENT AND CITY ENTERPRISES"/>
    <s v="NEW HOUSING PROJECTS"/>
    <s v="6.3 - Human Settlement Development"/>
    <s v="Function:Housing:Core Function:Housing"/>
    <s v="O/604560.E94.X40.13"/>
    <s v="HSE:DOH:JIKA JOE SOCIAL FACILITATION"/>
    <s v="6560E94X13"/>
    <s v="HSE:DOH:JIKA JOE SOCIAL FACILITATION"/>
    <s v="Function:Housing:Core Function:Housing"/>
    <n v="4110057060"/>
    <s v="BUILDING"/>
    <s v="ef69d195-9e57-407c-9c8e-5a2f07eb2b94"/>
    <x v="4"/>
    <m/>
    <s v="RV01_MSE"/>
    <s v="COUNCIL: MUNICIPAL SERVICES: ELECTRICITY"/>
    <n v="1000"/>
    <s v="ADM &amp; HO"/>
    <m/>
    <m/>
    <m/>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19000"/>
    <s v="HR:MUNICIP.STAFF:SOCIAL CONTRIB.-PENSION"/>
    <s v="30dadbf0-c4a2-48f5-a618-f252405e39c9"/>
    <x v="3"/>
    <m/>
    <s v="TS11_ACRDO"/>
    <s v="OPER: PROV GOV: HOUSING ACCREDITATION"/>
    <n v="1008"/>
    <s v="ADM &amp; HO"/>
    <m/>
    <m/>
    <m/>
  </r>
  <r>
    <n v="604560"/>
    <s v="SUSTAINABLE DEVELOPMENT AND CITY ENTERPRISES"/>
    <s v="NEW HOUSING PROJECTS"/>
    <s v="6.3 - Human Settlement Development"/>
    <s v="Function:Housing:Core Function:Housing"/>
    <s v="O/604560.E94.X40.12"/>
    <s v="HSE:DOH:JIKA JOE TEMPORAL STRUCTURE VAT RECOVERY"/>
    <s v="6560E94X12"/>
    <s v="HSE:DOH:JIKA JOE TEMPORAL STRUCTURE VAT RECOVERY"/>
    <s v="Function:Housing:Core Function:Housing"/>
    <n v="4110057060"/>
    <s v="BUILDING"/>
    <s v="ef69d195-9e57-407c-9c8e-5a2f07eb2b94"/>
    <x v="4"/>
    <m/>
    <s v="RV01_MSE"/>
    <s v="COUNCIL: MUNICIPAL SERVICES: ELECTRICITY"/>
    <n v="1000"/>
    <s v="ADM &amp; HO"/>
    <m/>
    <m/>
    <m/>
  </r>
  <r>
    <n v="604560"/>
    <s v="SUSTAINABLE DEVELOPMENT AND CITY ENTERPRISES"/>
    <s v="NEW HOUSING PROJECTS"/>
    <s v="6.3 - Human Settlement Development"/>
    <s v="Function:Housing:Core Function:Housing"/>
    <s v="O/604560.E93.X40.07"/>
    <s v="HSE:DOH:SHENSTON AMBLETON"/>
    <s v="6560E93X07"/>
    <s v="HSE:DOH:SHENSTON AMBLETON"/>
    <s v="Function:Housing:Core Function:Housing"/>
    <n v="4100013000"/>
    <s v="OUTSOURCED:PROJECT MGMT."/>
    <s v="f30348a9-bbdf-4465-86b2-fc02aa0f40cc"/>
    <x v="4"/>
    <m/>
    <s v="RV01_MSE"/>
    <s v="COUNCIL: MUNICIPAL SERVICES: ELECTRICITY"/>
    <n v="1000"/>
    <s v="ADM &amp; HO"/>
    <m/>
    <m/>
    <m/>
  </r>
  <r>
    <n v="604560"/>
    <s v="SUSTAINABLE DEVELOPMENT AND CITY ENTERPRISES"/>
    <s v="NEW HOUSING PROJECTS"/>
    <s v="6.3 - Human Settlement Development"/>
    <s v="Function:Housing:Core Function:Housing"/>
    <s v="O/604560.E93.X40.09"/>
    <s v="HSE:DOH:WILLOW FORTEIN PHASE ONE"/>
    <s v="6560E93X09"/>
    <s v="HSE:DOH:WILLOW FORTEIN PHASE ONE"/>
    <s v="Function:Housing:Core Function:Housing"/>
    <n v="4110057060"/>
    <s v="BUILDING"/>
    <s v="ef69d195-9e57-407c-9c8e-5a2f07eb2b94"/>
    <x v="4"/>
    <m/>
    <s v="RV01_MSE"/>
    <s v="COUNCIL: MUNICIPAL SERVICES: ELECTRICITY"/>
    <n v="1000"/>
    <s v="ADM &amp; HO"/>
    <m/>
    <m/>
    <m/>
  </r>
  <r>
    <n v="604560"/>
    <s v="SUSTAINABLE DEVELOPMENT AND CITY ENTERPRISES"/>
    <s v="NEW HOUSING PROJECTS"/>
    <s v="6.3 - Human Settlement Development"/>
    <s v="Function:Housing:Core Function:Housing"/>
    <s v="O/604560.E93.X40"/>
    <s v="HSE:DOH:EDENDALE J2 AND QUARRY"/>
    <s v="6560E92X40"/>
    <s v="HSE:DOH:EDENDALE J2 AND QUARRY"/>
    <s v="Function:Housing:Core Function:Housing"/>
    <n v="4100013000"/>
    <s v="OUTSOURCED:PROJECT MGMT."/>
    <s v="f30348a9-bbdf-4465-86b2-fc02aa0f40cc"/>
    <x v="4"/>
    <m/>
    <s v="RV01_MSE"/>
    <s v="COUNCIL: MUNICIPAL SERVICES: ELECTRICITY"/>
    <n v="1000"/>
    <s v="ADM &amp; HO"/>
    <m/>
    <m/>
    <m/>
  </r>
  <r>
    <n v="604560"/>
    <s v="SUSTAINABLE DEVELOPMENT AND CITY ENTERPRISES"/>
    <s v="NEW HOUSING PROJECTS"/>
    <s v="6.3 - Human Settlement Development"/>
    <s v="Function:Housing:Core Function:Housing"/>
    <s v="O/604560.E94.X04"/>
    <s v="HSE:DOH:HoLLINGWOOD HOUSING PROJECT"/>
    <s v="6560E94X04"/>
    <s v="HSE:DOH:HoLLINGWOOD HOUSING PROJECT"/>
    <s v="Function:Housing:Core Function:Housing"/>
    <n v="4110057060"/>
    <s v="BUILDING"/>
    <s v="ef69d195-9e57-407c-9c8e-5a2f07eb2b94"/>
    <x v="4"/>
    <m/>
    <s v="RV01_MSE"/>
    <s v="COUNCIL: MUNICIPAL SERVICES: ELECTRICITY"/>
    <n v="1000"/>
    <s v="ADM &amp; HO"/>
    <m/>
    <m/>
    <m/>
  </r>
  <r>
    <n v="604514"/>
    <s v="SUSTAINABLE DEVELOPMENT AND CITY ENTERPRISES"/>
    <s v="TOURISM"/>
    <s v="6.1 - City Entities"/>
    <s v="Function:Other:Core Function:Tourism"/>
    <s v="O/604514.JAH.000"/>
    <s v="MSE:AH:MRC:MUNICIPAL RUNNING COST"/>
    <s v="6514JAH000"/>
    <s v="MSE:AH:MRC:MUNICIPAL RUNNING COST"/>
    <s v="Function:Other:Core Function:Tourism"/>
    <n v="4100013000"/>
    <s v="OUTSOURCED:PROJECT MGMT."/>
    <s v="f30348a9-bbdf-4465-86b2-fc02aa0f40cc"/>
    <x v="4"/>
    <m/>
    <s v="RV01_MSE"/>
    <s v="COUNCIL: MUNICIPAL SERVICES: ELECTRICITY"/>
    <n v="1000"/>
    <s v="ADM &amp; HO"/>
    <m/>
    <m/>
    <m/>
  </r>
  <r>
    <n v="604560"/>
    <s v="SUSTAINABLE DEVELOPMENT AND CITY ENTERPRISES"/>
    <s v="NEW HOUSING PROJECTS"/>
    <s v="6.3 - Human Settlement Development"/>
    <s v="Function:Housing:Core Function:Housing"/>
    <s v="O/604560.E94.X40.10"/>
    <s v="HSE:DOH:MKHONDENI SACCA"/>
    <s v="6560E94X10"/>
    <s v="HSE:DOH:MKHONDENI SACCA"/>
    <s v="Function:Housing:Core Function:Housing"/>
    <n v="4110057060"/>
    <s v="BUILDING"/>
    <s v="ef69d195-9e57-407c-9c8e-5a2f07eb2b94"/>
    <x v="4"/>
    <m/>
    <s v="RV01_MSE"/>
    <s v="COUNCIL: MUNICIPAL SERVICES: ELECTRICITY"/>
    <n v="1000"/>
    <s v="ADM &amp; HO"/>
    <m/>
    <m/>
    <m/>
  </r>
  <r>
    <n v="604560"/>
    <s v="SUSTAINABLE DEVELOPMENT AND CITY ENTERPRISES"/>
    <s v="NEW HOUSING PROJECTS"/>
    <s v="6.3 - Human Settlement Development"/>
    <s v="Function:Housing:Core Function:Housing"/>
    <s v="O/604560.E95.X40"/>
    <s v="HSE:DOH:YELLOW WOOD PROJECT"/>
    <s v="64560E95X40"/>
    <s v="HSE:DOH:YELLOW WOOD PROJECT"/>
    <s v="Function:Housing:Core Function:Housing"/>
    <n v="4110057060"/>
    <s v="BUILDING"/>
    <s v="ef69d195-9e57-407c-9c8e-5a2f07eb2b94"/>
    <x v="4"/>
    <m/>
    <s v="RV01_MSE"/>
    <s v="COUNCIL: MUNICIPAL SERVICES: ELECTRICITY"/>
    <n v="1000"/>
    <s v="ADM &amp; HO"/>
    <m/>
    <m/>
    <m/>
  </r>
  <r>
    <n v="604560"/>
    <s v="SUSTAINABLE DEVELOPMENT AND CITY ENTERPRISES"/>
    <s v="NEW HOUSING PROJECTS"/>
    <s v="6.3 - Human Settlement Development"/>
    <s v="Function:Housing:Core Function:Housing"/>
    <s v="O/604560.E92.X40.05"/>
    <s v="HSE:DOH:CALUZA/ SMERO HOUSING"/>
    <s v="6560E94X05"/>
    <s v="HSE:DOH:CALUZA/ SMERO HOUSING"/>
    <s v="Function:Housing:Core Function:Housing"/>
    <n v="4100013000"/>
    <s v="OUTSOURCED:PROJECT MGMT."/>
    <s v="f30348a9-bbdf-4465-86b2-fc02aa0f40cc"/>
    <x v="4"/>
    <m/>
    <s v="RV01_MSE"/>
    <s v="COUNCIL: MUNICIPAL SERVICES: ELECTRICITY"/>
    <n v="1000"/>
    <s v="ADM &amp; HO"/>
    <m/>
    <m/>
    <m/>
  </r>
  <r>
    <n v="604560"/>
    <s v="SUSTAINABLE DEVELOPMENT AND CITY ENTERPRISES"/>
    <s v="NEW HOUSING PROJECTS"/>
    <s v="6.3 - Human Settlement Development"/>
    <s v="Function:Housing:Core Function:Housing"/>
    <m/>
    <s v="HSE:DOH:SINATHING PHASE 1"/>
    <m/>
    <s v="HSE:DOH:SINATHING PHASE 1"/>
    <s v="Function:Housing:Core Function:Housing"/>
    <n v="4110057060"/>
    <s v="BUILDING"/>
    <m/>
    <x v="4"/>
    <m/>
    <s v="RV01_MSE"/>
    <s v="COUNCIL: MUNICIPAL SERVICES: ELECTRICITY"/>
    <n v="1000"/>
    <s v="ADM &amp; HO"/>
    <m/>
    <m/>
    <m/>
  </r>
  <r>
    <n v="604560"/>
    <s v="SUSTAINABLE DEVELOPMENT AND CITY ENTERPRISES"/>
    <s v="NEW HOUSING PROJECTS"/>
    <s v="6.3 - Human Settlement Development"/>
    <s v="Function:Housing:Core Function:Housing"/>
    <s v="O/604560.E92.X40.02"/>
    <s v="HSE:DOH:BHOBHONONO"/>
    <s v="6560E92X02"/>
    <s v="HSE:DOH:BHOBHONONO"/>
    <s v="Function:Housing:Core Function:Housing"/>
    <n v="4100013000"/>
    <s v="OUTSOURCED:PROJECT MGMT."/>
    <s v="f30348a9-bbdf-4465-86b2-fc02aa0f40cc"/>
    <x v="4"/>
    <m/>
    <s v="RV01_MSE"/>
    <s v="COUNCIL: MUNICIPAL SERVICES: ELECTRICITY"/>
    <n v="1000"/>
    <s v="ADM &amp; HO"/>
    <m/>
    <n v="0"/>
    <m/>
  </r>
  <r>
    <n v="604560"/>
    <s v="SUSTAINABLE DEVELOPMENT AND CITY ENTERPRISES"/>
    <s v="NEW HOUSING PROJECTS"/>
    <s v="6.3 - Human Settlement Development"/>
    <s v="Function:Housing:Core Function:Housing"/>
    <s v="O/604560.E94.X40.11"/>
    <s v="HSE:DOH:JIKA TEMPORAL STRUCTURES"/>
    <s v="6560E94X11"/>
    <s v="HSE:DOH:JIKA TEMPORAL STRUCTURES"/>
    <s v="Function:Housing:Core Function:Housing"/>
    <n v="4110057060"/>
    <s v="BUILDING"/>
    <s v="ef69d195-9e57-407c-9c8e-5a2f07eb2b94"/>
    <x v="4"/>
    <m/>
    <s v="RV01_MSE"/>
    <s v="COUNCIL: MUNICIPAL SERVICES: ELECTRICITY"/>
    <n v="1000"/>
    <s v="ADM &amp; HO"/>
    <m/>
    <m/>
    <m/>
  </r>
  <r>
    <n v="604560"/>
    <s v="SUSTAINABLE DEVELOPMENT AND CITY ENTERPRISES"/>
    <s v="NEW HOUSING PROJECTS"/>
    <s v="6.3 - Human Settlement Development"/>
    <s v="Function:Housing:Core Function:Housing"/>
    <s v="O/604560.E94.X40.08"/>
    <s v="HSE:DOH:ETHEMBENI IRDP"/>
    <s v="6560E94X08"/>
    <s v="HSE:DOH:ETHEMBENI IRDP"/>
    <s v="Function:Housing:Core Function:Housing"/>
    <n v="4100013000"/>
    <s v="OUTSOURCED:PROJECT MGMT."/>
    <s v="f30348a9-bbdf-4465-86b2-fc02aa0f40cc"/>
    <x v="4"/>
    <m/>
    <s v="RV01_MSE"/>
    <s v="COUNCIL: MUNICIPAL SERVICES: ELECTRICITY"/>
    <n v="1000"/>
    <s v="ADM &amp; HO"/>
    <m/>
    <m/>
    <m/>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00000"/>
    <s v="HR:MUNICIP.STAFF:BASIC SALARY &amp; WAGES"/>
    <s v="1c05d43b-3739-4265-b346-d6879d7bdfaa"/>
    <x v="3"/>
    <m/>
    <s v="TS11_ACRDO"/>
    <s v="OPER: PROV GOV: HOUSING ACCREDITATION"/>
    <n v="1001"/>
    <s v="ADM &amp; HO"/>
    <m/>
    <m/>
    <m/>
  </r>
  <r>
    <n v="604560"/>
    <s v="SUSTAINABLE DEVELOPMENT AND CITY ENTERPRISES"/>
    <s v="NEW HOUSING PROJECTS"/>
    <s v="6.3 - Human Settlement Development"/>
    <s v="Function:Housing:Core Function:Housing"/>
    <s v="O/604560.E94.X40.01"/>
    <s v="HSE:DOH:GLENWOOD SOUTH EAST SECTOR"/>
    <s v="6560E94X01"/>
    <s v="HSE:DOH:GLENWOOD SOUTH EAST SECTOR"/>
    <s v="Function:Housing:Core Function:Housing"/>
    <n v="4100013000"/>
    <s v="OUTSOURCED:PROJECT MGMT."/>
    <s v="ef69d195-9e57-407c-9c8e-5a2f07eb2b94"/>
    <x v="4"/>
    <m/>
    <s v="RV01_MSE"/>
    <s v="COUNCIL: MUNICIPAL SERVICES: ELECTRICITY"/>
    <n v="1000"/>
    <s v="ADM &amp; HO"/>
    <m/>
    <m/>
    <m/>
  </r>
  <r>
    <n v="604101"/>
    <s v="SUSTAINABLE DEVELOPMENT AND CITY ENTERPRISES"/>
    <s v="LAND SURVEY"/>
    <s v="6.4 - Town Planning"/>
    <s v="Function:Planning and Development:Core Function:Town Planning, Building Regulations and Enforcement, and City Engineer"/>
    <s v="O/604101.JAH.000"/>
    <s v="MSE:AH:MRC:MUNICIPAL RUNNING COST"/>
    <s v="6101JAH000"/>
    <s v="MSE:AH:MRC:MUNICIPAL RUNNING COST"/>
    <s v="Function:Planning and Development:Core Function:Town Planning, Building Regulations and Enforcement, and City Engineer"/>
    <n v="4560100000"/>
    <s v="UNIFORM &amp; PROTECTIVE CLOTHING"/>
    <s v="b97a40d5-b8be-4b7c-a935-254863475da6"/>
    <x v="4"/>
    <m/>
    <s v="RV01_MSE"/>
    <s v="COUNCIL: MUNICIPAL SERVICES: ELECTRICITY"/>
    <n v="1000"/>
    <s v="ADM &amp; HO"/>
    <s v="100 000"/>
    <s v="125 000"/>
    <s v="140 000"/>
  </r>
  <r>
    <n v="604101"/>
    <s v="SUSTAINABLE DEVELOPMENT AND CITY ENTERPRISES"/>
    <s v="LAND SURVEY"/>
    <s v="6.4 - Town Planning"/>
    <s v="Function:Planning and Development:Core Function:Town Planning, Building Regulations and Enforcement, and City Engineer"/>
    <s v="O/604101.JAH.000"/>
    <s v="MSE:AH:MRC:MUNICIPAL RUNNING COST"/>
    <s v="6101JAH000"/>
    <s v="MSE:AH:MRC:MUNICIPAL RUNNING COST"/>
    <s v="Function:Planning and Development:Core Function:Town Planning, Building Regulations and Enforcement, and City Engineer"/>
    <n v="4500470000"/>
    <s v="PROF.BODIES &amp; MEMBERSHIP,SUBSCRIP"/>
    <s v="0b83967f-67d6-4d3c-91fe-c03fb9576d25"/>
    <x v="4"/>
    <m/>
    <s v="RV01_MSE"/>
    <s v="COUNCIL: MUNICIPAL SERVICES: ELECTRICITY"/>
    <n v="1000"/>
    <s v="ADM &amp; HO"/>
    <s v="15 000"/>
    <s v="17 000"/>
    <s v="22 000"/>
  </r>
  <r>
    <n v="604101"/>
    <s v="SUSTAINABLE DEVELOPMENT AND CITY ENTERPRISES"/>
    <s v="LAND SURVEY"/>
    <s v="6.4 - Town Planning"/>
    <s v="Function:Planning and Development:Core Function:Town Planning, Building Regulations and Enforcement, and City Engineer"/>
    <s v="O/604101.JAH.000"/>
    <s v="MSE:AH:MRC:MUNICIPAL RUNNING COST"/>
    <s v="6101JAH000"/>
    <s v="MSE:AH:MRC:MUNICIPAL RUNNING COST"/>
    <s v="Function:Planning and Development:Core Function:Town Planning, Building Regulations and Enforcement, and City Engineer"/>
    <n v="4500422010"/>
    <s v="LEARNERSHIPS"/>
    <s v="08e3e6ec-ab46-4c1b-8cd0-0b11a5b558c8"/>
    <x v="4"/>
    <m/>
    <s v="RV01_MSE"/>
    <s v="COUNCIL: MUNICIPAL SERVICES: ELECTRICITY"/>
    <n v="1000"/>
    <s v="ADM &amp; HO"/>
    <s v="150 000"/>
    <s v="180 000"/>
    <s v="200 000"/>
  </r>
  <r>
    <n v="604101"/>
    <s v="SUSTAINABLE DEVELOPMENT AND CITY ENTERPRISES"/>
    <s v="LAND SURVEY"/>
    <s v="6.4 - Town Planning"/>
    <s v="Function:Planning and Development:Core Function:Town Planning, Building Regulations and Enforcement, and City Engineer"/>
    <s v="O/604101.JAH.000"/>
    <s v="MSE:AH:MRC:MUNICIPAL RUNNING COST"/>
    <s v="6101JAH000"/>
    <s v="MSE:AH:MRC:MUNICIPAL RUNNING COST"/>
    <s v="Function:Planning and Development:Core Function:Town Planning, Building Regulations and Enforcement, and City Engineer"/>
    <n v="4700003000"/>
    <s v="OPERATING LEASES:FURNITURE &amp; EQUIP.-OR"/>
    <s v="15423bf5-47b0-4066-a335-371e0e1a2d51"/>
    <x v="4"/>
    <m/>
    <s v="RV01_MSE"/>
    <s v="COUNCIL: MUNICIPAL SERVICES: ELECTRICITY"/>
    <n v="1000"/>
    <s v="ADM &amp; HO"/>
    <s v="150 000"/>
    <s v="175 000"/>
    <n v="21000"/>
  </r>
  <r>
    <n v="604101"/>
    <s v="SUSTAINABLE DEVELOPMENT AND CITY ENTERPRISES"/>
    <s v="LAND SURVEY"/>
    <s v="6.4 - Town Planning"/>
    <s v="Function:Planning and Development:Core Function:Town Planning, Building Regulations and Enforcement, and City Engineer"/>
    <s v="O/604101.JAH.000"/>
    <s v="MSE:AH:MRC:MUNICIPAL RUNNING COST"/>
    <s v="6101JAH000"/>
    <s v="MSE:AH:MRC:MUNICIPAL RUNNING COST"/>
    <s v="Function:Planning and Development:Core Function:Town Planning, Building Regulations and Enforcement, and City Engineer"/>
    <n v="4500306000"/>
    <s v="EXT.COMPUTER SERVICE:SOFTWARE LICENCES-G"/>
    <s v="61183e74-16b1-46ba-89d7-6aa72cfafe60"/>
    <x v="4"/>
    <m/>
    <s v="RV01_MSE"/>
    <s v="COUNCIL: MUNICIPAL SERVICES: ELECTRICITY"/>
    <n v="1000"/>
    <s v="ADM &amp; HO"/>
    <s v="2 000 000"/>
    <s v="1 500 000"/>
    <s v="1 200 000"/>
  </r>
  <r>
    <n v="604101"/>
    <s v="SUSTAINABLE DEVELOPMENT AND CITY ENTERPRISES"/>
    <s v="LAND SURVEY"/>
    <s v="6.4 - Town Planning"/>
    <s v="Function:Planning and Development:Core Function:Town Planning, Building Regulations and Enforcement, and City Engineer"/>
    <s v="O/604101.JAH.000"/>
    <s v="MSE:AH:MRC:MUNICIPAL RUNNING COST"/>
    <s v="6101JAH000"/>
    <s v="MSE:AH:MRC:MUNICIPAL RUNNING COST"/>
    <s v="Function:Planning and Development:Core Function:Town Planning, Building Regulations and Enforcement, and City Engineer"/>
    <n v="4500181000"/>
    <s v="COMMUNICATION:TELEPHONE,FAX,TELEGRAPH"/>
    <s v="941ab780-cdfa-4842-bb68-a7f5ce3e333e"/>
    <x v="4"/>
    <m/>
    <s v="RV01_MSE"/>
    <s v="COUNCIL: MUNICIPAL SERVICES: ELECTRICITY"/>
    <n v="1000"/>
    <s v="ADM &amp; HO"/>
    <s v="20 000"/>
    <s v="25 000"/>
    <s v="30 000"/>
  </r>
  <r>
    <n v="604514"/>
    <s v="SUSTAINABLE DEVELOPMENT AND CITY ENTERPRISES"/>
    <s v="TOURISM"/>
    <s v="6.1 - City Entities"/>
    <s v="Function:Other:Core Function:Tourism"/>
    <s v="M/604514.BAH.E43"/>
    <s v="LEVS:AH:NIF:MACH &amp; EQUIPMENT:PL"/>
    <s v="6514JAH000"/>
    <s v="MSE:AH:MRC:MUNICIPAL RUNNING COST"/>
    <s v="Function:Other:Core Function:Tourism"/>
    <n v="4120105000"/>
    <s v="CONTRACTORS : MAINT: BUILDINGS AND FACILITIES"/>
    <s v="164e4e65-7b56-4201-bd41-620fbdc099ea"/>
    <x v="4"/>
    <m/>
    <s v="RV01_MSE"/>
    <s v="COUNCIL: MUNICIPAL SERVICES: ELECTRICITY"/>
    <n v="1000"/>
    <s v="ADM &amp; HO"/>
    <n v="500000"/>
    <n v="601586.16720000003"/>
    <n v="637681.33723200008"/>
  </r>
  <r>
    <n v="104052"/>
    <s v="CITY MANAGER"/>
    <s v="FORENSIC INV"/>
    <s v="1.1 - Internal Audit and Compliance"/>
    <s v="Function:Internal Audit:Core Function:Governance Function"/>
    <s v="O/104052.BAH.000"/>
    <s v="LEVS:AH:MRC:MUNICIPAL RUNNING COST"/>
    <s v="1052BAH000"/>
    <s v="LEVS:AH:MRC:MUNICIPAL RUNNING COST"/>
    <s v="Function:Internal Audit:Core Function:Governance Function"/>
    <n v="4550006000"/>
    <s v="S&amp;T-DOMESTIC-OWN TRANSPORT"/>
    <s v="61acaf9b-3176-43fd-b290-2701b18f617f"/>
    <x v="4"/>
    <m/>
    <s v="RV01_LEVS"/>
    <s v="TAXES: PROPERTY RATES: LEVIES"/>
    <n v="1000"/>
    <s v="ADM &amp; HO"/>
    <n v="200000"/>
    <n v="250000"/>
    <n v="300000"/>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700003000"/>
    <s v="OPERATING LEASES:FURNITURE &amp; EQUIP.-OR"/>
    <s v="15423bf5-47b0-4066-a335-371e0e1a2d51"/>
    <x v="4"/>
    <m/>
    <s v="RV01_LEVS"/>
    <s v="TAXES: PROPERTY RATES: LEVIES"/>
    <n v="1000"/>
    <s v="ADM &amp; HO"/>
    <n v="60000"/>
    <n v="70000"/>
    <n v="80000"/>
  </r>
  <r>
    <n v="101011"/>
    <s v="CITY MANAGER"/>
    <s v="CITY MANAGER'S OFFICE"/>
    <s v="1.2 - Office of the City Manager"/>
    <s v="Function:Executive and Council:Core Function:Municipal Manager, Town Secretary and Chief Executive"/>
    <s v="O/101011.BAH.X19"/>
    <s v="&quot;LEVS:AH:TWS:CAPBUIL:W/SH"/>
    <s v="1011BAHX19"/>
    <s v="&quot;LEVS:AH:TWS:CAPBUIL:W/SH"/>
    <s v="Function:Executive and Council:Core Function:Municipal Manager, Town Secretary and Chief Executive"/>
    <n v="4550004000"/>
    <s v="S&amp;T-DOMESTIC-CAR RENTAL"/>
    <s v="2a922f34-70d6-4fa2-9b4e-c723bb0b9589"/>
    <x v="4"/>
    <m/>
    <s v="RV01_LEVS"/>
    <s v="TAXES: PROPERTY RATES: LEVIES"/>
    <n v="1000"/>
    <s v="ADM &amp; HO"/>
    <n v="10000"/>
    <n v="20000"/>
    <n v="30000"/>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550004000"/>
    <s v="S&amp;T-DOMESTIC-CAR RENTAL"/>
    <s v="2a922f34-70d6-4fa2-9b4e-c723bb0b9589"/>
    <x v="4"/>
    <m/>
    <s v="RV01_LEVS"/>
    <s v="TAXES: PROPERTY RATES: LEVIES"/>
    <n v="1000"/>
    <s v="ADM &amp; HO"/>
    <n v="10000"/>
    <n v="20000"/>
    <n v="30000"/>
  </r>
  <r>
    <n v="101011"/>
    <s v="CITY MANAGER"/>
    <s v="CITY MANAGER'S OFFICE"/>
    <s v="1.2 - Office of the City Manager"/>
    <s v="Function:Executive and Council:Core Function:Municipal Manager, Town Secretary and Chief Executive"/>
    <s v="O/101011.AAH.000"/>
    <s v="NONF:AH:MRC:MUNICIPAL RUNNING COST"/>
    <s v="1011AAH000"/>
    <s v="NONF:AH:MRC:MUNICIPAL RUNNING COST"/>
    <s v="Function:Executive and Council:Core Function:Municipal Manager, Town Secretary and Chief Executive"/>
    <n v="5000000110"/>
    <s v="CHARGES:PRINTING SERVICE"/>
    <s v="361ad01a-e56a-4554-8484-b3e2f3808cb1"/>
    <x v="4"/>
    <m/>
    <s v="NF01_NONF"/>
    <s v="NON-FUNDING TRANSACTIONS"/>
    <n v="1000"/>
    <s v="ADM &amp; HO"/>
    <n v="25000"/>
    <n v="25000"/>
    <n v="26000"/>
  </r>
  <r>
    <n v="101011"/>
    <s v="CITY MANAGER"/>
    <s v="CITY MANAGER'S OFFICE"/>
    <s v="1.2 - Office of the City Manager"/>
    <s v="Function:Executive and Council:Core Function:Municipal Manager, Town Secretary and Chief Executive"/>
    <s v="O/101011.BAH.X19"/>
    <s v="&quot;LEVS:AH:TWS:CAPBUIL:W/SH"/>
    <s v="1011BAHX19"/>
    <s v="&quot;LEVS:AH:TWS:CAPBUIL:W/SH"/>
    <s v="Function:Executive and Council:Core Function:Municipal Manager, Town Secretary and Chief Executive"/>
    <n v="4550002000"/>
    <s v="S&amp;T-DOMESTIC-FOOD &amp; BEVERAGE (SERVED)"/>
    <s v="44fd58bf-087c-42a6-99bb-d946fa5a66d3"/>
    <x v="4"/>
    <m/>
    <s v="RV01_LEVS"/>
    <s v="TAXES: PROPERTY RATES: LEVIES"/>
    <n v="1000"/>
    <s v="ADM &amp; HO"/>
    <n v="5000"/>
    <n v="7000"/>
    <n v="9000"/>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500460000"/>
    <s v="OC:PRINTING. PUBLICATIONS AND BOOKS"/>
    <s v="46fc8d46-1ab0-497d-a8de-d956cc315b74"/>
    <x v="4"/>
    <m/>
    <s v="RV01_LEVS"/>
    <s v="TAXES: PROPERTY RATES: LEVIES"/>
    <n v="1000"/>
    <s v="ADM &amp; HO"/>
    <n v="30000"/>
    <n v="27000"/>
    <n v="27000"/>
  </r>
  <r>
    <n v="101011"/>
    <s v="CITY MANAGER"/>
    <s v="CITY MANAGER'S OFFICE"/>
    <s v="1.2 - Office of the City Manager"/>
    <s v="Function:Executive and Council:Core Function:Municipal Manager, Town Secretary and Chief Executive"/>
    <s v="O/101011.BAH.X19"/>
    <s v="&quot;LEVS:AH:TWS:CAPBUIL:W/SH"/>
    <s v="1011BAHX19"/>
    <s v="&quot;LEVS:AH:TWS:CAPBUIL:W/SH"/>
    <s v="Function:Executive and Council:Core Function:Municipal Manager, Town Secretary and Chief Executive"/>
    <n v="4550006000"/>
    <s v="S&amp;T-DOMESTIC-OWN TRANSPORT"/>
    <s v="61acaf9b-3176-43fd-b290-2701b18f617f"/>
    <x v="4"/>
    <m/>
    <s v="RV01_LEVS"/>
    <s v="TAXES: PROPERTY RATES: LEVIES"/>
    <n v="1000"/>
    <s v="ADM &amp; HO"/>
    <n v="5000"/>
    <n v="25000"/>
    <n v="30000"/>
  </r>
  <r>
    <n v="101011"/>
    <s v="CITY MANAGER"/>
    <s v="CITY MANAGER'S OFFICE"/>
    <s v="1.2 - Office of the City Manager"/>
    <s v="Function:Executive and Council:Core Function:Municipal Manager, Town Secretary and Chief Executive"/>
    <s v="O/101011.BAH.X19"/>
    <s v="&quot;LEVS:AH:TWS:CAPBUIL:W/SH"/>
    <s v="1011BAHX19"/>
    <s v="&quot;LEVS:AH:TWS:CAPBUIL:W/SH"/>
    <s v="Function:Executive and Council:Core Function:Municipal Manager, Town Secretary and Chief Executive"/>
    <n v="4550008000"/>
    <s v="S&amp;T-DOMESTIC-PUBLIC TRANSPORT-AIR"/>
    <s v="69d006a8-c744-42ce-8df1-c1fd4bb61aa6"/>
    <x v="4"/>
    <m/>
    <s v="RV01_LEVS"/>
    <s v="TAXES: PROPERTY RATES: LEVIES"/>
    <n v="1000"/>
    <s v="ADM &amp; HO"/>
    <n v="30000"/>
    <n v="40000"/>
    <n v="47000"/>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500000000"/>
    <s v="ACHIEVEMENTS &amp; AWARDS"/>
    <s v="7a249b59-ee30-4d49-9472-39657dc62682"/>
    <x v="4"/>
    <m/>
    <s v="RV01_LEVS"/>
    <s v="TAXES: PROPERTY RATES: LEVIES"/>
    <n v="1000"/>
    <s v="ADM &amp; HO"/>
    <n v="3000"/>
    <n v="3200"/>
    <n v="3500"/>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500453000"/>
    <s v="REG.FEES:SEMINARS/CONFERENCES/EVENTS:NATIONAL"/>
    <s v="81ddb85d-5ba0-413a-aea1-6a86b7ec19be"/>
    <x v="4"/>
    <m/>
    <s v="RV01_LEVS"/>
    <s v="TAXES: PROPERTY RATES: LEVIES"/>
    <n v="1000"/>
    <s v="ADM &amp; HO"/>
    <n v="5000"/>
    <n v="10000"/>
    <n v="15000"/>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500181000"/>
    <s v="COMMUNICATION:TELEPHONE,FAX,TELEGRAPH"/>
    <s v="941ab780-cdfa-4842-bb68-a7f5ce3e333e"/>
    <x v="4"/>
    <m/>
    <s v="RV01_LEVS"/>
    <s v="TAXES: PROPERTY RATES: LEVIES"/>
    <n v="1000"/>
    <s v="ADM &amp; HO"/>
    <n v="30000"/>
    <n v="31000"/>
    <n v="32000"/>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500009000"/>
    <s v="CORPORATE MUNICIPAL ACTIVITIES"/>
    <s v="94ded894-6bd4-4532-9789-fc4219fcfbe2"/>
    <x v="4"/>
    <m/>
    <s v="RV01_LEVS"/>
    <s v="TAXES: PROPERTY RATES: LEVIES"/>
    <n v="1000"/>
    <s v="ADM &amp; HO"/>
    <n v="8000"/>
    <n v="10000"/>
    <n v="12000"/>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500411000"/>
    <s v="INSURANCE UNDERWRITING- PREMIUMS"/>
    <s v="bfbf874d-a9e4-4a02-ac45-bf4094fb6ee9"/>
    <x v="4"/>
    <m/>
    <s v="RV01_LEVS"/>
    <s v="TAXES: PROPERTY RATES: LEVIES"/>
    <n v="1000"/>
    <s v="ADM &amp; HO"/>
    <n v="3050"/>
    <n v="3100"/>
    <n v="3300"/>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500450000"/>
    <s v="REG.FEES:PROF.&amp; REGULATORY BODIES:SUBSCRIPTION"/>
    <s v="d6ab7c5f-13b9-43d8-bfcc-41aadf9b8030"/>
    <x v="4"/>
    <m/>
    <s v="RV01_LEVS"/>
    <s v="TAXES: PROPERTY RATES: LEVIES"/>
    <n v="1000"/>
    <s v="ADM &amp; HO"/>
    <n v="10000"/>
    <n v="15000"/>
    <n v="20000"/>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500150000"/>
    <s v="CATERING MUNICIPAL ACTIVITIES"/>
    <s v="ddde6a75-7115-45cb-bbb7-14b8a3c46fe3"/>
    <x v="4"/>
    <m/>
    <s v="RV01_LEVS"/>
    <s v="TAXES: PROPERTY RATES: LEVIES"/>
    <n v="1000"/>
    <s v="ADM &amp; HO"/>
    <n v="10000"/>
    <n v="12000"/>
    <n v="13000"/>
  </r>
  <r>
    <n v="101011"/>
    <s v="CITY MANAGER"/>
    <s v="CITY MANAGER'S OFFICE"/>
    <s v="1.2 - Office of the City Manager"/>
    <s v="Function:Executive and Council:Core Function:Municipal Manager, Town Secretary and Chief Executive"/>
    <s v="O/101011.BAH.X19"/>
    <s v="&quot;LEVS:AH:TWS:CAPBUIL:W/SH"/>
    <s v="1011BAHX19"/>
    <s v="&quot;LEVS:AH:TWS:CAPBUIL:W/SH"/>
    <s v="Function:Executive and Council:Core Function:Municipal Manager, Town Secretary and Chief Executive"/>
    <n v="4550000000"/>
    <s v="S&amp;T-DOMESTIC-ACCOMMODATION"/>
    <s v="e598c3b8-3c45-4b44-a92c-e22bb6225498"/>
    <x v="4"/>
    <m/>
    <s v="RV01_LEVS"/>
    <s v="TAXES: PROPERTY RATES: LEVIES"/>
    <n v="1000"/>
    <s v="ADM &amp; HO"/>
    <n v="40000"/>
    <n v="45000"/>
    <n v="50000"/>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550000000"/>
    <s v="S&amp;T-DOMESTIC-ACCOMMODATION"/>
    <s v="e598c3b8-3c45-4b44-a92c-e22bb6225498"/>
    <x v="4"/>
    <m/>
    <s v="RV01_LEVS"/>
    <s v="TAXES: PROPERTY RATES: LEVIES"/>
    <n v="1000"/>
    <s v="ADM &amp; HO"/>
    <n v="30000"/>
    <n v="45000"/>
    <n v="50000"/>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500056000"/>
    <s v="BURSARIES (EMPLOYEES)"/>
    <s v="eacbdd63-11d4-45d6-b22b-c15336d86ff8"/>
    <x v="4"/>
    <m/>
    <s v="RV01_LEVS"/>
    <s v="TAXES: PROPERTY RATES: LEVIES"/>
    <n v="1000"/>
    <s v="ADM &amp; HO"/>
    <n v="300000"/>
    <n v="250000"/>
    <n v="200000"/>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500454020"/>
    <s v="TRAVEL AGENCY FEES"/>
    <s v="ef69d195-9e57-407c-9c8e-5a2f07eb2b94"/>
    <x v="4"/>
    <m/>
    <s v="RV01_LEVS"/>
    <s v="TAXES: PROPERTY RATES: LEVIES"/>
    <n v="1000"/>
    <s v="ADM &amp; HO"/>
    <n v="3000"/>
    <n v="5000"/>
    <n v="7000"/>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500014000"/>
    <s v="ADS/PUBLICITY/MRKTG.:GIFTS AND PROMOTIONAL ITEMS"/>
    <s v="f2dc42e2-0ace-4aeb-8cd8-f53c7dc081ad"/>
    <x v="4"/>
    <m/>
    <s v="RV01_LEVS"/>
    <s v="TAXES: PROPERTY RATES: LEVIES"/>
    <n v="1000"/>
    <s v="ADM &amp; HO"/>
    <n v="70000"/>
    <n v="80000"/>
    <n v="90000"/>
  </r>
  <r>
    <n v="101011"/>
    <s v="CITY MANAGER"/>
    <s v="CITY MANAGER'S OFFICE"/>
    <s v="1.2 - Office of the City Manager"/>
    <s v="Function:Executive and Council:Core Function:Municipal Manager, Town Secretary and Chief Executive"/>
    <s v="O/101011.BAH.X19"/>
    <s v="&quot;LEVS:AH:TWS:CAPBUIL:W/SH"/>
    <s v="1011BAHX19"/>
    <s v="&quot;LEVS:AH:TWS:CAPBUIL:W/SH"/>
    <s v="Function:Executive and Council:Core Function:Municipal Manager, Town Secretary and Chief Executive"/>
    <n v="4550001000"/>
    <s v="S&amp;T-DOMESTIC-DAILY ALLOWANCE"/>
    <s v="fd03dca7-ea15-4293-9ab3-1da45074ec7c"/>
    <x v="4"/>
    <m/>
    <s v="RV01_LEVS"/>
    <s v="TAXES: PROPERTY RATES: LEVIES"/>
    <n v="1000"/>
    <s v="ADM &amp; HO"/>
    <n v="3000"/>
    <n v="3500"/>
    <n v="3600"/>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500491000"/>
    <s v="SKILLS DEVELOPMENT FUND LEVY"/>
    <s v="c87fcfc1-960f-4bd4-9c90-aaca45924927"/>
    <x v="4"/>
    <m/>
    <s v="RV01_LEVS"/>
    <s v="TAXES: PROPERTY RATES: LEVIES"/>
    <n v="1000"/>
    <s v="ADM &amp; HO"/>
    <n v="1069.58"/>
    <n v="1200"/>
    <n v="1350"/>
  </r>
  <r>
    <n v="103036"/>
    <s v="CITY MANAGER"/>
    <s v="CHIF AUDT EXC - MNGT"/>
    <s v="1.1 - Internal Audit and Compliance"/>
    <s v="Function:Internal Audit:Core Function:Governance Function"/>
    <s v="O/103036.BAH.000"/>
    <s v="LEVS:AH:MRC:MUNICIPAL RUNNING COST"/>
    <s v="1036BAH000"/>
    <s v="LEVS:AH:MRC:MUNICIPAL RUNNING COST"/>
    <s v="Function:Internal Audit:Core Function:Governance Function"/>
    <n v="4700003000"/>
    <s v="OPERATING LEASES:FURNITURE &amp; EQUIP.-OR"/>
    <s v="15423bf5-47b0-4066-a335-371e0e1a2d51"/>
    <x v="4"/>
    <m/>
    <s v="RV01_LEVS"/>
    <s v="TAXES: PROPERTY RATES: LEVIES"/>
    <n v="1000"/>
    <s v="ADM &amp; HO"/>
    <n v="32000"/>
    <n v="33000"/>
    <n v="34000"/>
  </r>
  <r>
    <n v="103036"/>
    <s v="CITY MANAGER"/>
    <s v="CHIF AUDT EXC - MNGT"/>
    <s v="1.1 - Internal Audit and Compliance"/>
    <s v="Function:Internal Audit:Core Function:Governance Function"/>
    <s v="O/103036.BAH.000"/>
    <s v="LEVS:AH:MRC:MUNICIPAL RUNNING COST"/>
    <s v="1036BAH000"/>
    <s v="LEVS:AH:MRC:MUNICIPAL RUNNING COST"/>
    <s v="Function:Internal Audit:Core Function:Governance Function"/>
    <n v="4500460000"/>
    <s v="OC:PRINTING. PUBLICATIONS AND BOOKS"/>
    <s v="46fc8d46-1ab0-497d-a8de-d956cc315b74"/>
    <x v="4"/>
    <m/>
    <s v="RV01_LEVS"/>
    <s v="TAXES: PROPERTY RATES: LEVIES"/>
    <n v="1000"/>
    <s v="ADM &amp; HO"/>
    <n v="120000"/>
    <n v="150000"/>
    <n v="160000"/>
  </r>
  <r>
    <n v="103036"/>
    <s v="CITY MANAGER"/>
    <s v="CHIF AUDT EXC - MNGT"/>
    <s v="1.1 - Internal Audit and Compliance"/>
    <s v="Function:Internal Audit:Core Function:Governance Function"/>
    <s v="O/103036.BAH.000"/>
    <s v="LEVS:AH:MRC:MUNICIPAL RUNNING COST"/>
    <s v="1036BAH000"/>
    <s v="LEVS:AH:MRC:MUNICIPAL RUNNING COST"/>
    <s v="Function:Internal Audit:Core Function:Governance Function"/>
    <n v="4500056000"/>
    <s v="BURSARIES (EMPLOYEES)"/>
    <s v="eacbdd63-11d4-45d6-b22b-c15336d86ff8"/>
    <x v="4"/>
    <m/>
    <s v="RV01_LEVS"/>
    <s v="TAXES: PROPERTY RATES: LEVIES"/>
    <n v="1000"/>
    <s v="ADM &amp; HO"/>
    <n v="200000"/>
    <n v="220000"/>
    <n v="250000"/>
  </r>
  <r>
    <n v="103036"/>
    <s v="CITY MANAGER"/>
    <s v="CHIF AUDT EXC - MNGT"/>
    <s v="1.1 - Internal Audit and Compliance"/>
    <s v="Function:Internal Audit:Core Function:Governance Function"/>
    <s v="O/103036.BAH.000"/>
    <e v="#REF!"/>
    <s v="1036BAH000"/>
    <s v="LEVS:AH:MRC:MUNICIPAL RUNNING COST"/>
    <s v="Function:Internal Audit:Core Function:Governance Function"/>
    <n v="4700003000"/>
    <s v="OPERATING LEASES:FURNITURE &amp; EQUIP.-OR"/>
    <s v="15423bf5-47b0-4066-a335-371e0e1a2d51"/>
    <x v="4"/>
    <m/>
    <s v="RV01_LEVS"/>
    <s v="TAXES: PROPERTY RATES: LEVIES"/>
    <n v="1000"/>
    <s v="ADM &amp; HO"/>
    <n v="80000"/>
    <n v="180000"/>
    <n v="210000"/>
  </r>
  <r>
    <n v="103036"/>
    <s v="CITY MANAGER"/>
    <s v="CHIF AUDT EXC - MNGT"/>
    <s v="1.1 - Internal Audit and Compliance"/>
    <s v="Function:Internal Audit:Core Function:Governance Function"/>
    <s v="O/103036.BAH.000"/>
    <e v="#REF!"/>
    <s v="1036BAH000"/>
    <s v="LEVS:AH:MRC:MUNICIPAL RUNNING COST"/>
    <s v="Function:Internal Audit:Core Function:Governance Function"/>
    <n v="4100025000"/>
    <s v="OUTSOURCED:CLEANING SERVICES"/>
    <s v="ea79a1d4-dd40-4b4d-afe9-8fce5029c5bd"/>
    <x v="4"/>
    <m/>
    <s v="RV01_LEVS"/>
    <s v="TAXES: PROPERTY RATES: LEVIES"/>
    <n v="1000"/>
    <s v="ADM &amp; HO"/>
    <n v="150000"/>
    <n v="200000"/>
    <n v="210000"/>
  </r>
  <r>
    <n v="103036"/>
    <s v="CITY MANAGER"/>
    <s v="CHIF AUDT EXC - MNGT"/>
    <s v="1.1 - Internal Audit and Compliance"/>
    <s v="Function:Internal Audit:Core Function:Governance Function"/>
    <s v="O/103036.BAH.000"/>
    <e v="#REF!"/>
    <s v="1036BAH000"/>
    <s v="LEVS:AH:MRC:MUNICIPAL RUNNING COST"/>
    <s v="Function:Internal Audit:Core Function:Governance Function"/>
    <n v="4500150000"/>
    <s v="CATERING MUNICIPAL ACTIVITIES"/>
    <s v="ddde6a75-7115-45cb-bbb7-14b8a3c46fe3"/>
    <x v="4"/>
    <m/>
    <s v="RV01_LEVS"/>
    <s v="TAXES: PROPERTY RATES: LEVIES"/>
    <n v="1000"/>
    <s v="ADM &amp; HO"/>
    <n v="50000"/>
    <n v="60000"/>
    <n v="70000"/>
  </r>
  <r>
    <n v="103055"/>
    <s v="CITY MANAGER"/>
    <s v="OFF-CITY MNGER-MNGT"/>
    <s v="1.2 - Office of the City Manager"/>
    <s v="Function:Finance and Administration:Core Function:Marketing, Customer Relations, Publicity and Media Co-ordination"/>
    <s v="O/103055.BAH.000"/>
    <s v="LEVS:AH:MRC:MUNICIPAL RUNNING COST"/>
    <s v="1055BAH000"/>
    <s v="LEVS:AH:MRC:MUNICIPAL RUNNING COST"/>
    <s v="Function:Finance and Administration:Core Function:Marketing, Customer Relations, Publicity and Media Co-ordination"/>
    <n v="4500491000"/>
    <s v="SKILLS DEVELOPMENT FUND LEVY"/>
    <s v="c87fcfc1-960f-4bd4-9c90-aaca45924927"/>
    <x v="4"/>
    <m/>
    <s v="RV01_LEVS"/>
    <s v="TAXES: PROPERTY RATES: LEVIES"/>
    <n v="1000"/>
    <s v="ADM &amp; HO"/>
    <n v="62.930000000000064"/>
    <n v="70"/>
    <n v="90"/>
  </r>
  <r>
    <n v="103058"/>
    <s v="CITY MANAGER"/>
    <s v="STRATGIC PLANNG-MNGT"/>
    <s v="1.4 - Strategic Planning"/>
    <s v="Function:Planning and Development:Core Function:Corporate Wide Strategic Planning (IDPs, LEDs)"/>
    <s v="O/103058.BAH.000"/>
    <s v="LEVS:AH:MRC:MUNICIPAL RUNNING COST"/>
    <s v="1058BAH000"/>
    <s v="LEVS:AH:MRC:MUNICIPAL RUNNING COST"/>
    <s v="Function:Planning and Development:Core Function:Corporate Wide Strategic Planning (IDPs, LEDs)"/>
    <n v="4500491000"/>
    <s v="SKILLS DEVELOPMENT FUND LEVY"/>
    <s v="c87fcfc1-960f-4bd4-9c90-aaca45924927"/>
    <x v="4"/>
    <m/>
    <s v="RV01_LEVS"/>
    <s v="TAXES: PROPERTY RATES: LEVIES"/>
    <n v="1000"/>
    <s v="ADM &amp; HO"/>
    <n v="2742.72"/>
    <n v="290"/>
    <n v="300"/>
  </r>
  <r>
    <n v="104010"/>
    <s v="CITY MANAGER"/>
    <s v="OFFICE -SPEKR&amp;CH WHP"/>
    <s v="1.3 - Political Support"/>
    <s v="Function:Executive and Council:Core Function:Mayor and Council"/>
    <s v="O/104010.BAH.X19"/>
    <s v="&quot;LEVS:AH:TWS:CAPBUIL:W/SH"/>
    <s v="1010BAHX19"/>
    <s v="&quot;LEVS:AH:TWS:CAPBUIL:W/SH"/>
    <s v="Function:Executive and Council:Core Function:Mayor and Council"/>
    <n v="4500422010"/>
    <s v="LEARNERSHIPS"/>
    <s v="08e3e6ec-ab46-4c1b-8cd0-0b11a5b558c8"/>
    <x v="4"/>
    <m/>
    <s v="RV01_LEVS"/>
    <s v="TAXES: PROPERTY RATES: LEVIES"/>
    <n v="1000"/>
    <s v="ADM &amp; HO"/>
    <n v="150000"/>
    <n v="160000"/>
    <n v="170000"/>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700003000"/>
    <s v="OPERATING LEASES:FURNITURE &amp; EQUIP.-OR"/>
    <s v="15423bf5-47b0-4066-a335-371e0e1a2d51"/>
    <x v="4"/>
    <m/>
    <s v="RV01_LEVS"/>
    <s v="TAXES: PROPERTY RATES: LEVIES"/>
    <n v="1000"/>
    <s v="ADM &amp; HO"/>
    <n v="45000"/>
    <n v="50000"/>
    <n v="65000"/>
  </r>
  <r>
    <n v="104010"/>
    <s v="CITY MANAGER"/>
    <s v="OFFICE -SPEKR&amp;CH WHP"/>
    <s v="1.3 - Political Support"/>
    <s v="Function:Executive and Council:Core Function:Mayor and Council"/>
    <s v="O/104010.BAH.X19"/>
    <s v="&quot;LEVS:AH:TWS:CAPBUIL:W/SH"/>
    <s v="1010BAHX19"/>
    <s v="&quot;LEVS:AH:TWS:CAPBUIL:W/SH"/>
    <s v="Function:Executive and Council:Core Function:Mayor and Council"/>
    <n v="4550004000"/>
    <s v="S&amp;T-DOMESTIC-CAR RENTAL"/>
    <s v="2a922f34-70d6-4fa2-9b4e-c723bb0b9589"/>
    <x v="4"/>
    <m/>
    <s v="RV01_LEVS"/>
    <s v="TAXES: PROPERTY RATES: LEVIES"/>
    <n v="1000"/>
    <s v="ADM &amp; HO"/>
    <n v="50000"/>
    <n v="60000"/>
    <n v="70000"/>
  </r>
  <r>
    <n v="104010"/>
    <s v="CITY MANAGER"/>
    <s v="OFFICE -SPEKR&amp;CH WHP"/>
    <s v="1.3 - Political Support"/>
    <s v="Function:Executive and Council:Core Function:Mayor and Council"/>
    <s v="O/104010.AAH.000"/>
    <s v="NONF:AH:MRC:MUNICIPAL RUNNING COST"/>
    <s v="1010AAH000"/>
    <s v="NONF:AH:MRC:MUNICIPAL RUNNING COST"/>
    <s v="Function:Executive and Council:Core Function:Mayor and Council"/>
    <n v="5000000110"/>
    <s v="CHARGES:PRINTING SERVICE"/>
    <s v="361ad01a-e56a-4554-8484-b3e2f3808cb1"/>
    <x v="4"/>
    <m/>
    <s v="NF01_NONF"/>
    <s v="NON-FUNDING TRANSACTIONS"/>
    <n v="1000"/>
    <s v="ADM &amp; HO"/>
    <n v="100000"/>
    <n v="120000"/>
    <n v="130000"/>
  </r>
  <r>
    <n v="104010"/>
    <s v="CITY MANAGER"/>
    <s v="OFFICE -SPEKR&amp;CH WHP"/>
    <s v="1.3 - Political Support"/>
    <s v="Function:Executive and Council:Core Function:Mayor and Council"/>
    <s v="O/104010.BAH.X19"/>
    <s v="&quot;LEVS:AH:TWS:CAPBUIL:W/SH"/>
    <s v="1010BAHX19"/>
    <s v="&quot;LEVS:AH:TWS:CAPBUIL:W/SH"/>
    <s v="Function:Executive and Council:Core Function:Mayor and Council"/>
    <n v="4550002000"/>
    <s v="S&amp;T-DOMESTIC-FOOD &amp; BEVERAGE (SERVED)"/>
    <s v="44fd58bf-087c-42a6-99bb-d946fa5a66d3"/>
    <x v="4"/>
    <m/>
    <s v="RV01_LEVS"/>
    <s v="TAXES: PROPERTY RATES: LEVIES"/>
    <n v="1000"/>
    <s v="ADM &amp; HO"/>
    <n v="5000"/>
    <n v="10000"/>
    <n v="15000"/>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500460000"/>
    <s v="OC:PRINTING. PUBLICATIONS AND BOOKS"/>
    <s v="46fc8d46-1ab0-497d-a8de-d956cc315b74"/>
    <x v="4"/>
    <m/>
    <s v="RV01_LEVS"/>
    <s v="TAXES: PROPERTY RATES: LEVIES"/>
    <n v="1000"/>
    <s v="ADM &amp; HO"/>
    <n v="120000"/>
    <n v="200000"/>
    <n v="210000"/>
  </r>
  <r>
    <n v="104010"/>
    <s v="CITY MANAGER"/>
    <s v="OFFICE -SPEKR&amp;CH WHP"/>
    <s v="1.3 - Political Support"/>
    <s v="Function:Executive and Council:Core Function:Mayor and Council"/>
    <s v="O/104010.BAH.X19"/>
    <s v="&quot;LEVS:AH:TWS:CAPBUIL:W/SH"/>
    <s v="1010BAHX19"/>
    <s v="&quot;LEVS:AH:TWS:CAPBUIL:W/SH"/>
    <s v="Function:Executive and Council:Core Function:Mayor and Council"/>
    <n v="4550008000"/>
    <s v="S&amp;T-DOMESTIC-PUBLIC TRANSPORT-AIR"/>
    <s v="69d006a8-c744-42ce-8df1-c1fd4bb61aa6"/>
    <x v="4"/>
    <m/>
    <s v="RV01_LEVS"/>
    <s v="TAXES: PROPERTY RATES: LEVIES"/>
    <n v="1000"/>
    <s v="ADM &amp; HO"/>
    <n v="30000"/>
    <n v="40000"/>
    <n v="50000"/>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700001000"/>
    <s v="OPERATING LEASES:COMPUTER EQUIP."/>
    <s v="6f39e374-ac31-4782-919d-26506cd6fa17"/>
    <x v="4"/>
    <m/>
    <s v="RV01_LEVS"/>
    <s v="TAXES: PROPERTY RATES: LEVIES"/>
    <n v="1000"/>
    <s v="ADM &amp; HO"/>
    <n v="21000"/>
    <n v="25000"/>
    <n v="30000"/>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500000000"/>
    <s v="ACHIEVEMENTS &amp; AWARDS"/>
    <s v="7a249b59-ee30-4d49-9472-39657dc62682"/>
    <x v="4"/>
    <m/>
    <s v="RV01_LEVS"/>
    <s v="TAXES: PROPERTY RATES: LEVIES"/>
    <n v="1000"/>
    <s v="ADM &amp; HO"/>
    <n v="5000"/>
    <n v="6000"/>
    <n v="7000"/>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500453000"/>
    <s v="REG.FEES:SEMINARS/CONFERENCES/EVENTS:NATIONAL"/>
    <s v="81ddb85d-5ba0-413a-aea1-6a86b7ec19be"/>
    <x v="4"/>
    <m/>
    <s v="RV01_LEVS"/>
    <s v="TAXES: PROPERTY RATES: LEVIES"/>
    <n v="1000"/>
    <s v="ADM &amp; HO"/>
    <n v="20000"/>
    <n v="30000"/>
    <n v="45000"/>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500181000"/>
    <s v="COMMUNICATION:TELEPHONE,FAX,TELEGRAPH"/>
    <s v="941ab780-cdfa-4842-bb68-a7f5ce3e333e"/>
    <x v="4"/>
    <m/>
    <s v="RV01_LEVS"/>
    <s v="TAXES: PROPERTY RATES: LEVIES"/>
    <n v="1000"/>
    <s v="ADM &amp; HO"/>
    <n v="2000"/>
    <n v="3500"/>
    <n v="4000"/>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500009000"/>
    <s v="CORPORATE MUNICIPAL ACTIVITIES"/>
    <s v="94ded894-6bd4-4532-9789-fc4219fcfbe2"/>
    <x v="4"/>
    <m/>
    <s v="RV01_LEVS"/>
    <s v="TAXES: PROPERTY RATES: LEVIES"/>
    <n v="1000"/>
    <s v="ADM &amp; HO"/>
    <n v="1000000"/>
    <n v="1000000"/>
    <n v="500000"/>
  </r>
  <r>
    <n v="104010"/>
    <s v="CITY MANAGER"/>
    <s v="OFFICE -SPEKR&amp;CH WHP"/>
    <s v="1.3 - Political Support"/>
    <s v="Function:Executive and Council:Core Function:Mayor and Council"/>
    <s v="O/104010.BAH.X19"/>
    <s v="&quot;LEVS:AH:TWS:CAPBUIL:W/SH"/>
    <s v="1010BAHX19"/>
    <s v="&quot;LEVS:AH:TWS:CAPBUIL:W/SH"/>
    <s v="Function:Executive and Council:Core Function:Mayor and Council"/>
    <n v="4550003000"/>
    <s v="S&amp;T-DOMESTIC-INCIDENTAL COST"/>
    <s v="99341a8f-bc98-49aa-bcd7-73e525774f45"/>
    <x v="4"/>
    <m/>
    <s v="RV01_LEVS"/>
    <s v="TAXES: PROPERTY RATES: LEVIES"/>
    <n v="1000"/>
    <s v="ADM &amp; HO"/>
    <n v="3000"/>
    <n v="3500"/>
    <n v="4000"/>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500411000"/>
    <s v="INSURANCE UNDERWRITING- PREMIUMS"/>
    <s v="bfbf874d-a9e4-4a02-ac45-bf4094fb6ee9"/>
    <x v="4"/>
    <m/>
    <s v="RV01_LEVS"/>
    <s v="TAXES: PROPERTY RATES: LEVIES"/>
    <n v="1000"/>
    <s v="ADM &amp; HO"/>
    <n v="1300"/>
    <n v="1310"/>
    <n v="1390"/>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500019000"/>
    <s v="ADS/PUBLICITY/MRKTG.:TENDERS"/>
    <s v="c41e73cf-e872-46ec-bb45-9e65f45ad9fd"/>
    <x v="4"/>
    <m/>
    <s v="RV01_LEVS"/>
    <s v="TAXES: PROPERTY RATES: LEVIES"/>
    <n v="1000"/>
    <s v="ADM &amp; HO"/>
    <n v="50000"/>
    <n v="60000"/>
    <n v="100000"/>
  </r>
  <r>
    <n v="104010"/>
    <s v="CITY MANAGER"/>
    <s v="OFFICE -SPEKR&amp;CH WHP"/>
    <s v="1.3 - Political Support"/>
    <s v="Function:Executive and Council:Core Function:Mayor and Council"/>
    <s v="O/104010.BAH.OOO"/>
    <s v="LEVS:AH:MRC:MUNICIPAL RUNNING COST"/>
    <s v="1010BAH000"/>
    <s v="LEVS:AH:MRC:MUNICIPAL RUNNING COST"/>
    <s v="Function:Executive and Council:Core Function:Mayor and Council"/>
    <n v="4500494020"/>
    <s v="TOLL  GATE FEES"/>
    <s v="f8f9b1ea-7c4d-434f-98c3-5cabd868599e"/>
    <x v="4"/>
    <m/>
    <s v="RV01_LEVS"/>
    <s v="TAXES: PROPERTY RATES: LEVIES"/>
    <n v="1000"/>
    <s v="ADM &amp; HO"/>
    <n v="5000"/>
    <n v="5200"/>
    <n v="5300"/>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500150000"/>
    <s v="CATERING MUNICIPAL ACTIVITIES"/>
    <s v="ddde6a75-7115-45cb-bbb7-14b8a3c46fe3"/>
    <x v="4"/>
    <m/>
    <s v="RV01_LEVS"/>
    <s v="TAXES: PROPERTY RATES: LEVIES"/>
    <n v="1000"/>
    <s v="ADM &amp; HO"/>
    <n v="250000"/>
    <n v="260000"/>
    <n v="280000"/>
  </r>
  <r>
    <n v="104010"/>
    <s v="CITY MANAGER"/>
    <s v="OFFICE -SPEKR&amp;CH WHP"/>
    <s v="1.3 - Political Support"/>
    <s v="Function:Executive and Council:Core Function:Mayor and Council"/>
    <s v="O/104010.BAH.X19"/>
    <s v="&quot;LEVS:AH:TWS:CAPBUIL:W/SH"/>
    <s v="1010BAHX19"/>
    <s v="&quot;LEVS:AH:TWS:CAPBUIL:W/SH"/>
    <s v="Function:Executive and Council:Core Function:Mayor and Council"/>
    <n v="4550000000"/>
    <s v="S&amp;T-DOMESTIC-ACCOMMODATION"/>
    <s v="e598c3b8-3c45-4b44-a92c-e22bb6225498"/>
    <x v="4"/>
    <m/>
    <s v="RV01_LEVS"/>
    <s v="TAXES: PROPERTY RATES: LEVIES"/>
    <n v="1000"/>
    <s v="ADM &amp; HO"/>
    <n v="30000"/>
    <n v="35000"/>
    <n v="40000"/>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500454020"/>
    <s v="TRAVEL AGENCY FEES"/>
    <s v="ef69d195-9e57-407c-9c8e-5a2f07eb2b94"/>
    <x v="4"/>
    <m/>
    <s v="RV01_LEVS"/>
    <s v="TAXES: PROPERTY RATES: LEVIES"/>
    <n v="1000"/>
    <s v="ADM &amp; HO"/>
    <n v="4000"/>
    <n v="4500"/>
    <n v="5000"/>
  </r>
  <r>
    <n v="104010"/>
    <s v="CITY MANAGER"/>
    <s v="OFFICE -SPEKR&amp;CH WHP"/>
    <s v="1.3 - Political Support"/>
    <s v="Function:Executive and Council:Core Function:Mayor and Council"/>
    <s v="O/104010.BAH.X19"/>
    <s v="&quot;LEVS:AH:TWS:CAPBUIL:W/SH"/>
    <s v="1010BAHX19"/>
    <s v="&quot;LEVS:AH:TWS:CAPBUIL:W/SH"/>
    <s v="Function:Executive and Council:Core Function:Mayor and Council"/>
    <n v="4550001000"/>
    <s v="S&amp;T-DOMESTIC-DAILY ALLOWANCE"/>
    <s v="fd03dca7-ea15-4293-9ab3-1da45074ec7c"/>
    <x v="4"/>
    <m/>
    <s v="RV01_LEVS"/>
    <s v="TAXES: PROPERTY RATES: LEVIES"/>
    <n v="1000"/>
    <s v="ADM &amp; HO"/>
    <n v="3000"/>
    <n v="3100"/>
    <n v="3500"/>
  </r>
  <r>
    <n v="104010"/>
    <s v="CITY MANAGER"/>
    <s v="OFFICE -SPEKR&amp;CH WHP"/>
    <s v="1.3 - Political Support"/>
    <s v="Function:Executive and Council:Core Function:Mayor and Council"/>
    <s v="O/104010:BAH.X19"/>
    <s v="LEVS:AH:MRC:MUNICIPAL RUNNING COST"/>
    <s v="1010BAHX19"/>
    <s v="LEVS:AH:MRC:MUNICIPAL RUNNING COST"/>
    <s v="Function:Executive and Council:Core Function:Mayor and Council"/>
    <n v="4121003000"/>
    <s v="BULK ELECTRICITY PURCHASE"/>
    <s v="253a56b8-0242-4951-b414-6a6aacaafc84"/>
    <x v="4"/>
    <m/>
    <s v="RV01_LEVS"/>
    <s v="TAXES: PROPERTY RATES: LEVIES"/>
    <n v="1000"/>
    <s v="ADM &amp; HO"/>
    <n v="72000"/>
    <n v="80000"/>
    <n v="100000"/>
  </r>
  <r>
    <n v="104010"/>
    <s v="CITY MANAGER"/>
    <s v="OFFICE -SPEKR&amp;CH WHP"/>
    <s v="1.3 - Political Support"/>
    <s v="Function:Executive and Council:Core Function:Mayor and Council"/>
    <s v="O/104010.BAH.000"/>
    <s v="&quot;LEVS:AH:TWS:CAPBUIL:W/SH"/>
    <s v="1010BAH000"/>
    <s v="&quot;LEVS:AH:TWS:CAPBUIL:W/SH"/>
    <s v="Function:Executive and Council:Core Function:Mayor and Council"/>
    <n v="4500491000"/>
    <s v="SKILLS DEVELOPMENT FUND LEVY"/>
    <s v="c87fcfc1-960f-4bd4-9c90-aaca45924927"/>
    <x v="4"/>
    <m/>
    <s v="RV01_LEVS"/>
    <s v="TAXES: PROPERTY RATES: LEVIES"/>
    <n v="1000"/>
    <s v="ADM &amp; HO"/>
    <n v="1786.9"/>
    <m/>
    <m/>
  </r>
  <r>
    <n v="104013"/>
    <s v="CITY MANAGER"/>
    <s v="MAYOR &amp; DEPUTY MAYOR"/>
    <s v="1.3 - Political Support"/>
    <s v="Function:Executive and Council:Core Function:Mayor and Council"/>
    <s v="O/104013.BAH.000"/>
    <s v="LEVS:AH:MRC:MUNICIPAL RUNNING COST"/>
    <s v="1013BAH000"/>
    <s v="LEVS:AH:MRC:MUNICIPAL RUNNING COST"/>
    <s v="Function:Executive and Council:Core Function:Mayor and Council"/>
    <n v="4700003000"/>
    <s v="OPERATING LEASES:FURNITURE &amp; EQUIP.-OR"/>
    <s v="15423bf5-47b0-4066-a335-371e0e1a2d51"/>
    <x v="4"/>
    <m/>
    <s v="RV01_LEVS"/>
    <s v="TAXES: PROPERTY RATES: LEVIES"/>
    <n v="1000"/>
    <s v="ADM &amp; HO"/>
    <n v="72000"/>
    <n v="80000"/>
    <n v="90000"/>
  </r>
  <r>
    <n v="104013"/>
    <s v="CITY MANAGER"/>
    <s v="MAYOR &amp; DEPUTY MAYOR"/>
    <s v="1.3 - Political Support"/>
    <s v="Function:Executive and Council:Core Function:Mayor and Council"/>
    <s v="O/104013.BAH.X19"/>
    <s v="&quot;LEVS:AH:TWS:CAPBUIL:W/SH"/>
    <s v="1013BAHX19"/>
    <s v="&quot;LEVS:AH:TWS:CAPBUIL:W/SH"/>
    <s v="Function:Executive and Council:Core Function:Mayor and Council"/>
    <n v="4550004000"/>
    <s v="S&amp;T-DOMESTIC-CAR RENTAL"/>
    <s v="2a922f34-70d6-4fa2-9b4e-c723bb0b9589"/>
    <x v="4"/>
    <m/>
    <s v="RV01_LEVS"/>
    <s v="TAXES: PROPERTY RATES: LEVIES"/>
    <n v="1000"/>
    <s v="ADM &amp; HO"/>
    <n v="70000"/>
    <n v="100000"/>
    <n v="100000"/>
  </r>
  <r>
    <n v="104013"/>
    <s v="CITY MANAGER"/>
    <s v="MAYOR &amp; DEPUTY MAYOR"/>
    <s v="1.3 - Political Support"/>
    <s v="Function:Executive and Council:Core Function:Mayor and Council"/>
    <s v="O/104013.BAH.X19"/>
    <s v="&quot;LEVS:AH:TWS:CAPBUIL:W/SH"/>
    <s v="1013BAHX19"/>
    <s v="&quot;LEVS:AH:TWS:CAPBUIL:W/SH"/>
    <s v="Function:Executive and Council:Core Function:Mayor and Council"/>
    <n v="4550002000"/>
    <s v="S&amp;T-DOMESTIC-FOOD &amp; BEVERAGE (SERVED)"/>
    <s v="44fd58bf-087c-42a6-99bb-d946fa5a66d3"/>
    <x v="4"/>
    <m/>
    <s v="RV01_LEVS"/>
    <s v="TAXES: PROPERTY RATES: LEVIES"/>
    <n v="1000"/>
    <s v="ADM &amp; HO"/>
    <n v="20000"/>
    <n v="30000"/>
    <n v="35000"/>
  </r>
  <r>
    <n v="104013"/>
    <s v="CITY MANAGER"/>
    <s v="MAYOR &amp; DEPUTY MAYOR"/>
    <s v="1.3 - Political Support"/>
    <s v="Function:Executive and Council:Core Function:Mayor and Council"/>
    <s v="O/104013.BAH.000"/>
    <s v="LEVS:AH:MRC:MUNICIPAL RUNNING COST"/>
    <s v="1013BAH000"/>
    <s v="LEVS:AH:MRC:MUNICIPAL RUNNING COST"/>
    <s v="Function:Executive and Council:Core Function:Mayor and Council"/>
    <n v="4500460000"/>
    <s v="OC:PRINTING. PUBLICATIONS AND BOOKS"/>
    <s v="46fc8d46-1ab0-497d-a8de-d956cc315b74"/>
    <x v="4"/>
    <m/>
    <s v="RV01_LEVS"/>
    <s v="TAXES: PROPERTY RATES: LEVIES"/>
    <n v="1000"/>
    <s v="ADM &amp; HO"/>
    <n v="18000"/>
    <n v="20000"/>
    <n v="25000"/>
  </r>
  <r>
    <n v="104013"/>
    <s v="CITY MANAGER"/>
    <s v="MAYOR &amp; DEPUTY MAYOR"/>
    <s v="1.3 - Political Support"/>
    <s v="Function:Executive and Council:Core Function:Mayor and Council"/>
    <s v="O/104013.BAH.000"/>
    <s v="LEVS:AH:MRC:MUNICIPAL RUNNING COST"/>
    <s v="1013BAH000"/>
    <s v="LEVS:AH:MRC:MUNICIPAL RUNNING COST"/>
    <s v="Function:Executive and Council:Core Function:Mayor and Council"/>
    <n v="4500201000"/>
    <s v="DRIVERS LICENCES &amp; PERMITS"/>
    <s v="50397222-7ef9-46a9-abf3-195f0c89e8d1"/>
    <x v="4"/>
    <m/>
    <s v="RV01_LEVS"/>
    <s v="TAXES: PROPERTY RATES: LEVIES"/>
    <n v="1000"/>
    <s v="ADM &amp; HO"/>
    <n v="53000"/>
    <n v="55000"/>
    <n v="60000"/>
  </r>
  <r>
    <n v="104013"/>
    <s v="CITY MANAGER"/>
    <s v="MAYOR &amp; DEPUTY MAYOR"/>
    <s v="1.3 - Political Support"/>
    <s v="Function:Executive and Council:Core Function:Mayor and Council"/>
    <s v="O/104013.BAH.000"/>
    <s v="LEVS:AH:MRC:MUNICIPAL RUNNING COST"/>
    <s v="1013BAH000"/>
    <s v="LEVS:AH:MRC:MUNICIPAL RUNNING COST"/>
    <s v="Function:Executive and Council:Core Function:Mayor and Council"/>
    <n v="4560105010"/>
    <s v="GRANT IN AID"/>
    <s v="0a6718b0-fd79-48ab-b40c-a6a1c3bf2a99"/>
    <x v="4"/>
    <m/>
    <s v="RV01_LEVS"/>
    <s v="TAXES: PROPERTY RATES: LEVIES"/>
    <n v="1000"/>
    <s v="ADM &amp; HO"/>
    <n v="400000"/>
    <n v="400000"/>
    <n v="450000"/>
  </r>
  <r>
    <n v="104013"/>
    <s v="CITY MANAGER"/>
    <s v="MAYOR &amp; DEPUTY MAYOR"/>
    <s v="1.3 - Political Support"/>
    <s v="Function:Executive and Council:Core Function:Mayor and Council"/>
    <s v="O/104013.BAH.X19"/>
    <s v="&quot;LEVS:AH:TWS:CAPBUIL:W/SH"/>
    <s v="1013BAHX19"/>
    <s v="&quot;LEVS:AH:TWS:CAPBUIL:W/SH"/>
    <s v="Function:Executive and Council:Core Function:Mayor and Council"/>
    <n v="4550008000"/>
    <s v="S&amp;T-DOMESTIC-PUBLIC TRANSPORT-AIR"/>
    <s v="69d006a8-c744-42ce-8df1-c1fd4bb61aa6"/>
    <x v="4"/>
    <m/>
    <s v="RV01_LEVS"/>
    <s v="TAXES: PROPERTY RATES: LEVIES"/>
    <n v="1000"/>
    <s v="ADM &amp; HO"/>
    <n v="70000"/>
    <n v="75000"/>
    <n v="80000"/>
  </r>
  <r>
    <n v="104013"/>
    <s v="CITY MANAGER"/>
    <s v="MAYOR &amp; DEPUTY MAYOR"/>
    <s v="1.3 - Political Support"/>
    <s v="Function:Executive and Council:Core Function:Mayor and Council"/>
    <s v="O/104013.BAH.000"/>
    <s v="LEVS:AH:MRC:MUNICIPAL RUNNING COST"/>
    <s v="1013BAH000"/>
    <s v="LEVS:AH:MRC:MUNICIPAL RUNNING COST"/>
    <s v="Function:Executive and Council:Core Function:Mayor and Council"/>
    <n v="4500453000"/>
    <s v="REG.FEES:SEMINARS/CONFERENCES/EVENTS:NATIONAL"/>
    <s v="81ddb85d-5ba0-413a-aea1-6a86b7ec19be"/>
    <x v="4"/>
    <m/>
    <s v="RV01_LEVS"/>
    <s v="TAXES: PROPERTY RATES: LEVIES"/>
    <n v="1000"/>
    <s v="ADM &amp; HO"/>
    <n v="66000"/>
    <n v="70000"/>
    <n v="80000"/>
  </r>
  <r>
    <n v="104013"/>
    <s v="CITY MANAGER"/>
    <s v="MAYOR &amp; DEPUTY MAYOR"/>
    <s v="1.3 - Political Support"/>
    <s v="Function:Executive and Council:Core Function:Mayor and Council"/>
    <s v="O/104013.BAH.000"/>
    <s v="LEVS:AH:MRC:MUNICIPAL RUNNING COST"/>
    <s v="1013BAH000"/>
    <s v="LEVS:AH:MRC:MUNICIPAL RUNNING COST"/>
    <s v="Function:Executive and Council:Core Function:Mayor and Council"/>
    <n v="4500009000"/>
    <s v="CORPORATE MUNICIPAL ACTIVITIES"/>
    <s v="94ded894-6bd4-4532-9789-fc4219fcfbe2"/>
    <x v="4"/>
    <m/>
    <s v="RV01_LEVS"/>
    <s v="TAXES: PROPERTY RATES: LEVIES"/>
    <n v="1000"/>
    <s v="ADM &amp; HO"/>
    <n v="150000"/>
    <n v="155000"/>
    <n v="160000"/>
  </r>
  <r>
    <n v="104013"/>
    <s v="CITY MANAGER"/>
    <s v="MAYOR &amp; DEPUTY MAYOR"/>
    <s v="1.3 - Political Support"/>
    <s v="Function:Executive and Council:Core Function:Mayor and Council"/>
    <s v="O/104013.BAH.X19"/>
    <s v="&quot;LEVS:AH:TWS:CAPBUIL:W/SH"/>
    <s v="1013BAHX19"/>
    <s v="&quot;LEVS:AH:TWS:CAPBUIL:W/SH"/>
    <s v="Function:Executive and Council:Core Function:Mayor and Council"/>
    <n v="4550003000"/>
    <s v="S&amp;T-DOMESTIC-INCIDENTAL COST"/>
    <s v="99341a8f-bc98-49aa-bcd7-73e525774f45"/>
    <x v="4"/>
    <m/>
    <s v="RV01_LEVS"/>
    <s v="TAXES: PROPERTY RATES: LEVIES"/>
    <n v="1000"/>
    <s v="ADM &amp; HO"/>
    <n v="3000"/>
    <n v="3000"/>
    <n v="3000"/>
  </r>
  <r>
    <n v="104013"/>
    <s v="CITY MANAGER"/>
    <s v="MAYOR &amp; DEPUTY MAYOR"/>
    <s v="1.3 - Political Support"/>
    <s v="Function:Executive and Council:Core Function:Mayor and Council"/>
    <s v="O/104013.BAH.000"/>
    <s v="LEVS:AH:MRC:MUNICIPAL RUNNING COST"/>
    <s v="1013BAH000"/>
    <s v="LEVS:AH:MRC:MUNICIPAL RUNNING COST"/>
    <s v="Function:Executive and Council:Core Function:Mayor and Council"/>
    <n v="4560100000"/>
    <s v="UNIFORM &amp; PROTECTIVE CLOTHING"/>
    <s v="b97a40d5-b8be-4b7c-a935-254863475da6"/>
    <x v="4"/>
    <m/>
    <s v="RV01_LEVS"/>
    <s v="TAXES: PROPERTY RATES: LEVIES"/>
    <n v="1000"/>
    <s v="ADM &amp; HO"/>
    <n v="60000"/>
    <n v="80000"/>
    <n v="100000"/>
  </r>
  <r>
    <n v="104013"/>
    <s v="CITY MANAGER"/>
    <s v="MAYOR &amp; DEPUTY MAYOR"/>
    <s v="1.3 - Political Support"/>
    <s v="Function:Executive and Council:Core Function:Mayor and Council"/>
    <s v="O/104013.BAH.000"/>
    <s v="LEVS:AH:MRC:MUNICIPAL RUNNING COST"/>
    <s v="1013BAH000"/>
    <s v="LEVS:AH:MRC:MUNICIPAL RUNNING COST"/>
    <s v="Function:Executive and Council:Core Function:Mayor and Council"/>
    <n v="4500411000"/>
    <s v="INSURANCE UNDERWRITING- PREMIUMS"/>
    <s v="bfbf874d-a9e4-4a02-ac45-bf4094fb6ee9"/>
    <x v="4"/>
    <m/>
    <s v="RV01_LEVS"/>
    <s v="TAXES: PROPERTY RATES: LEVIES"/>
    <n v="1000"/>
    <s v="ADM &amp; HO"/>
    <n v="7500"/>
    <n v="7512"/>
    <n v="7800"/>
  </r>
  <r>
    <n v="104013"/>
    <s v="CITY MANAGER"/>
    <s v="MAYOR &amp; DEPUTY MAYOR"/>
    <s v="1.3 - Political Support"/>
    <s v="Function:Executive and Council:Core Function:Mayor and Council"/>
    <s v="O/104013.BAH.000"/>
    <s v="LEVS:AH:MRC:MUNICIPAL RUNNING COST"/>
    <s v="1013BAH000"/>
    <s v="LEVS:AH:MRC:MUNICIPAL RUNNING COST"/>
    <s v="Function:Executive and Council:Core Function:Mayor and Council"/>
    <n v="4500150000"/>
    <s v="CATERING MUNICIPAL ACTIVITIES"/>
    <s v="ddde6a75-7115-45cb-bbb7-14b8a3c46fe3"/>
    <x v="4"/>
    <m/>
    <s v="RV01_LEVS"/>
    <s v="TAXES: PROPERTY RATES: LEVIES"/>
    <n v="1000"/>
    <s v="ADM &amp; HO"/>
    <n v="350000"/>
    <n v="400000"/>
    <n v="400000"/>
  </r>
  <r>
    <n v="104013"/>
    <s v="CITY MANAGER"/>
    <s v="MAYOR &amp; DEPUTY MAYOR"/>
    <s v="1.3 - Political Support"/>
    <s v="Function:Executive and Council:Core Function:Mayor and Council"/>
    <s v="O/104013.BAH.X19"/>
    <s v="&quot;LEVS:AH:TWS:CAPBUIL:W/SH"/>
    <s v="1013BAHX19"/>
    <s v="&quot;LEVS:AH:TWS:CAPBUIL:W/SH"/>
    <s v="Function:Executive and Council:Core Function:Mayor and Council"/>
    <n v="4550000000"/>
    <s v="S&amp;T-DOMESTIC-ACCOMMODATION"/>
    <s v="e598c3b8-3c45-4b44-a92c-e22bb6225498"/>
    <x v="4"/>
    <m/>
    <s v="RV01_LEVS"/>
    <s v="TAXES: PROPERTY RATES: LEVIES"/>
    <n v="1000"/>
    <s v="ADM &amp; HO"/>
    <n v="100000"/>
    <n v="105000"/>
    <n v="110000"/>
  </r>
  <r>
    <n v="104013"/>
    <s v="CITY MANAGER"/>
    <s v="MAYOR &amp; DEPUTY MAYOR"/>
    <s v="1.3 - Political Support"/>
    <s v="Function:Executive and Council:Core Function:Mayor and Council"/>
    <s v="O/104013.BAH.000"/>
    <s v="LEVS:AH:MRC:MUNICIPAL RUNNING COST"/>
    <s v="1013BAH000"/>
    <s v="LEVS:AH:MRC:MUNICIPAL RUNNING COST"/>
    <s v="Function:Executive and Council:Core Function:Mayor and Council"/>
    <n v="4500454020"/>
    <s v="TRAVEL AGENCY FEES"/>
    <s v="ef69d195-9e57-407c-9c8e-5a2f07eb2b94"/>
    <x v="4"/>
    <m/>
    <s v="RV01_LEVS"/>
    <s v="TAXES: PROPERTY RATES: LEVIES"/>
    <n v="1000"/>
    <s v="ADM &amp; HO"/>
    <n v="5000"/>
    <n v="5000"/>
    <n v="5000"/>
  </r>
  <r>
    <n v="104013"/>
    <s v="CITY MANAGER"/>
    <s v="MAYOR &amp; DEPUTY MAYOR"/>
    <s v="1.3 - Political Support"/>
    <s v="Function:Executive and Council:Core Function:Mayor and Council"/>
    <s v="O/104013.BAH.X19"/>
    <s v="&quot;LEVS:AH:TWS:CAPBUIL:W/SH"/>
    <s v="1013BAHX19"/>
    <s v="&quot;LEVS:AH:TWS:CAPBUIL:W/SH"/>
    <s v="Function:Executive and Council:Core Function:Mayor and Council"/>
    <n v="4500210000"/>
    <s v="ENTERTAINMENT:MAYOR"/>
    <s v="f07ac227-419c-499c-a601-034a08aa1656"/>
    <x v="4"/>
    <m/>
    <s v="RV01_LEVS"/>
    <s v="TAXES: PROPERTY RATES: LEVIES"/>
    <n v="1000"/>
    <s v="ADM &amp; HO"/>
    <n v="20000"/>
    <n v="30000"/>
    <n v="30000"/>
  </r>
  <r>
    <n v="104013"/>
    <s v="CITY MANAGER"/>
    <s v="MAYOR &amp; DEPUTY MAYOR"/>
    <s v="1.3 - Political Support"/>
    <s v="Function:Executive and Council:Core Function:Mayor and Council"/>
    <s v="O/104013.BAH.000"/>
    <s v="LEVS:AH:MRC:MUNICIPAL RUNNING COST"/>
    <s v="1013BAH000"/>
    <s v="LEVS:AH:MRC:MUNICIPAL RUNNING COST"/>
    <s v="Function:Executive and Council:Core Function:Mayor and Council"/>
    <n v="4500210000"/>
    <s v="ENTERTAINMENT:MAYOR"/>
    <s v="f07ac227-419c-499c-a601-034a08aa1656"/>
    <x v="4"/>
    <m/>
    <s v="RV01_LEVS"/>
    <s v="TAXES: PROPERTY RATES: LEVIES"/>
    <n v="1000"/>
    <s v="ADM &amp; HO"/>
    <n v="36000"/>
    <n v="38000"/>
    <n v="40000"/>
  </r>
  <r>
    <n v="104013"/>
    <s v="CITY MANAGER"/>
    <s v="MAYOR &amp; DEPUTY MAYOR"/>
    <s v="1.3 - Political Support"/>
    <s v="Function:Executive and Council:Core Function:Mayor and Council"/>
    <s v="O/104013.BAH.000"/>
    <s v="LEVS:AH:MRC:MUNICIPAL RUNNING COST"/>
    <s v="1013BAH000"/>
    <s v="LEVS:AH:MRC:MUNICIPAL RUNNING COST"/>
    <s v="Function:Executive and Council:Core Function:Mayor and Council"/>
    <n v="4500014000"/>
    <s v="ADS/PUBLICITY/MRKTG.:GIFTS AND PROMOTIONAL ITEMS"/>
    <s v="f2dc42e2-0ace-4aeb-8cd8-f53c7dc081ad"/>
    <x v="4"/>
    <m/>
    <s v="RV01_LEVS"/>
    <s v="TAXES: PROPERTY RATES: LEVIES"/>
    <n v="1000"/>
    <s v="ADM &amp; HO"/>
    <n v="300000"/>
    <n v="300000"/>
    <n v="250000"/>
  </r>
  <r>
    <n v="104013"/>
    <s v="CITY MANAGER"/>
    <s v="MAYOR &amp; DEPUTY MAYOR"/>
    <s v="1.3 - Political Support"/>
    <s v="Function:Executive and Council:Core Function:Mayor and Council"/>
    <s v="O/104013.BAH.X19"/>
    <s v="&quot;LEVS:AH:TWS:CAPBUIL:W/SH"/>
    <s v="1013BAHX19"/>
    <s v="&quot;LEVS:AH:TWS:CAPBUIL:W/SH"/>
    <s v="Function:Executive and Council:Core Function:Mayor and Council"/>
    <n v="4550001000"/>
    <s v="S&amp;T-DOMESTIC-DAILY ALLOWANCE"/>
    <s v="fd03dca7-ea15-4293-9ab3-1da45074ec7c"/>
    <x v="4"/>
    <m/>
    <s v="RV01_LEVS"/>
    <s v="TAXES: PROPERTY RATES: LEVIES"/>
    <n v="1000"/>
    <s v="ADM &amp; HO"/>
    <n v="7000"/>
    <n v="8000"/>
    <n v="8100"/>
  </r>
  <r>
    <n v="104014"/>
    <s v="CITY MANAGER"/>
    <s v="IDP"/>
    <s v="1.4 - Strategic Planning"/>
    <s v="Function:Planning and Development:Core Function:Corporate Wide Strategic Planning (IDPs, LEDs)"/>
    <s v="O/104014.BAH.X19"/>
    <s v="&quot;LEVS:AH:TWS:CAPBUIL:W/SH"/>
    <s v="1014BAHX19"/>
    <s v="&quot;LEVS:AH:TWS:CAPBUIL:W/SH"/>
    <s v="Function:Planning and Development:Core Function:Corporate Wide Strategic Planning (IDPs, LEDs)"/>
    <n v="4550004000"/>
    <s v="S&amp;T-DOMESTIC-CAR RENTAL"/>
    <s v="2a922f34-70d6-4fa2-9b4e-c723bb0b9589"/>
    <x v="4"/>
    <m/>
    <s v="RV01_LEVS"/>
    <s v="TAXES: PROPERTY RATES: LEVIES"/>
    <n v="1000"/>
    <s v="ADM &amp; HO"/>
    <n v="6801"/>
    <n v="7000"/>
    <n v="7300"/>
  </r>
  <r>
    <n v="104014"/>
    <s v="CITY MANAGER"/>
    <s v="IDP"/>
    <s v="1.4 - Strategic Planning"/>
    <s v="Function:Planning and Development:Core Function:Corporate Wide Strategic Planning (IDPs, LEDs)"/>
    <s v="O/104014.BAH.000"/>
    <s v="LEVS:AH:MRC:MUNICIPAL RUNNING COST"/>
    <s v="1014BAH000"/>
    <s v="LEVS:AH:MRC:MUNICIPAL RUNNING COST"/>
    <s v="Function:Planning and Development:Core Function:Corporate Wide Strategic Planning (IDPs, LEDs)"/>
    <n v="4500460000"/>
    <s v="OC:PRINTING. PUBLICATIONS AND BOOKS"/>
    <s v="46fc8d46-1ab0-497d-a8de-d956cc315b74"/>
    <x v="4"/>
    <m/>
    <s v="RV01_LEVS"/>
    <s v="TAXES: PROPERTY RATES: LEVIES"/>
    <n v="1000"/>
    <s v="ADM &amp; HO"/>
    <n v="300000"/>
    <n v="200000"/>
    <n v="210000"/>
  </r>
  <r>
    <n v="104014"/>
    <s v="CITY MANAGER"/>
    <s v="IDP"/>
    <s v="1.4 - Strategic Planning"/>
    <s v="Function:Planning and Development:Core Function:Corporate Wide Strategic Planning (IDPs, LEDs)"/>
    <s v="O/104014.BAH.X19"/>
    <s v="&quot;LEVS:AH:TWS:CAPBUIL:W/SH"/>
    <s v="1014BAHX19"/>
    <s v="&quot;LEVS:AH:TWS:CAPBUIL:W/SH"/>
    <s v="Function:Planning and Development:Core Function:Corporate Wide Strategic Planning (IDPs, LEDs)"/>
    <n v="4550008000"/>
    <s v="S&amp;T-DOMESTIC-PUBLIC TRANSPORT-AIR"/>
    <s v="69d006a8-c744-42ce-8df1-c1fd4bb61aa6"/>
    <x v="4"/>
    <m/>
    <s v="RV01_LEVS"/>
    <s v="TAXES: PROPERTY RATES: LEVIES"/>
    <n v="1000"/>
    <s v="ADM &amp; HO"/>
    <n v="23708"/>
    <n v="24000"/>
    <n v="25000"/>
  </r>
  <r>
    <n v="104014"/>
    <s v="CITY MANAGER"/>
    <s v="IDP"/>
    <s v="1.4 - Strategic Planning"/>
    <s v="Function:Planning and Development:Core Function:Corporate Wide Strategic Planning (IDPs, LEDs)"/>
    <s v="O/104014.BAH.000"/>
    <s v="LEVS:AH:MRC:MUNICIPAL RUNNING COST"/>
    <s v="1014BAH000"/>
    <s v="LEVS:AH:MRC:MUNICIPAL RUNNING COST"/>
    <s v="Function:Planning and Development:Core Function:Corporate Wide Strategic Planning (IDPs, LEDs)"/>
    <n v="4500005000"/>
    <s v="ADS/PUBLICITY/MARKETING"/>
    <s v="94ded894-6bd4-4532-9789-fc4219fcfbe2"/>
    <x v="4"/>
    <m/>
    <s v="RV01_LEVS"/>
    <s v="TAXES: PROPERTY RATES: LEVIES"/>
    <n v="1000"/>
    <s v="ADM &amp; HO"/>
    <n v="150000"/>
    <n v="200000"/>
    <n v="200000"/>
  </r>
  <r>
    <n v="104014"/>
    <s v="CITY MANAGER"/>
    <s v="IDP"/>
    <s v="1.4 - Strategic Planning"/>
    <s v="Function:Planning and Development:Core Function:Corporate Wide Strategic Planning (IDPs, LEDs)"/>
    <s v="O/104014.BAH.000"/>
    <s v="LEVS:AH:MRC:MUNICIPAL RUNNING COST"/>
    <s v="1014BAH000"/>
    <s v="LEVS:AH:MRC:MUNICIPAL RUNNING COST"/>
    <s v="Function:Planning and Development:Core Function:Corporate Wide Strategic Planning (IDPs, LEDs)"/>
    <n v="4500009000"/>
    <s v="CORPORATE MUNICIPAL ACTIVITIES"/>
    <s v="94ded894-6bd4-4532-9789-fc4219fcfbe2"/>
    <x v="4"/>
    <m/>
    <s v="RV01_LEVS"/>
    <s v="TAXES: PROPERTY RATES: LEVIES"/>
    <n v="1000"/>
    <s v="ADM &amp; HO"/>
    <n v="300000"/>
    <n v="320000"/>
    <n v="350000"/>
  </r>
  <r>
    <n v="104014"/>
    <s v="CITY MANAGER"/>
    <s v="IDP"/>
    <s v="1.4 - Strategic Planning"/>
    <s v="Function:Planning and Development:Core Function:Corporate Wide Strategic Planning (IDPs, LEDs)"/>
    <s v="O/104014.BAH.000"/>
    <s v="LEVS:AH:MRC:MUNICIPAL RUNNING COST"/>
    <s v="1014BAH000"/>
    <s v="LEVS:AH:MRC:MUNICIPAL RUNNING COST"/>
    <s v="Function:Planning and Development:Core Function:Corporate Wide Strategic Planning (IDPs, LEDs)"/>
    <n v="4500411000"/>
    <s v="INSURANCE UNDERWRITING- PREMIUMS"/>
    <s v="bfbf874d-a9e4-4a02-ac45-bf4094fb6ee9"/>
    <x v="4"/>
    <m/>
    <s v="RV01_LEVS"/>
    <s v="TAXES: PROPERTY RATES: LEVIES"/>
    <n v="1000"/>
    <s v="ADM &amp; HO"/>
    <n v="1057.3499999999999"/>
    <n v="10100"/>
    <n v="10200"/>
  </r>
  <r>
    <n v="104014"/>
    <s v="CITY MANAGER"/>
    <s v="IDP"/>
    <s v="1.4 - Strategic Planning"/>
    <s v="Function:Planning and Development:Core Function:Corporate Wide Strategic Planning (IDPs, LEDs)"/>
    <s v="O/104014.BAH.000"/>
    <s v="LEVS:AH:MRC:MUNICIPAL RUNNING COST"/>
    <s v="1014BAH000"/>
    <s v="LEVS:AH:MRC:MUNICIPAL RUNNING COST"/>
    <s v="Function:Planning and Development:Core Function:Corporate Wide Strategic Planning (IDPs, LEDs)"/>
    <n v="4500150000"/>
    <s v="CATERING MUNICIPAL ACTIVITIES"/>
    <s v="ddde6a75-7115-45cb-bbb7-14b8a3c46fe3"/>
    <x v="4"/>
    <m/>
    <s v="RV01_LEVS"/>
    <s v="TAXES: PROPERTY RATES: LEVIES"/>
    <n v="1000"/>
    <s v="ADM &amp; HO"/>
    <m/>
    <m/>
    <m/>
  </r>
  <r>
    <n v="104014"/>
    <s v="CITY MANAGER"/>
    <s v="IDP"/>
    <s v="1.4 - Strategic Planning"/>
    <s v="Function:Planning and Development:Core Function:Corporate Wide Strategic Planning (IDPs, LEDs)"/>
    <s v="O/104014.BAH.X19"/>
    <s v="&quot;LEVS:AH:TWS:CAPBUIL:W/SH"/>
    <s v="1014BAHX19"/>
    <s v="&quot;LEVS:AH:TWS:CAPBUIL:W/SH"/>
    <s v="Function:Planning and Development:Core Function:Corporate Wide Strategic Planning (IDPs, LEDs)"/>
    <n v="4550000000"/>
    <s v="S&amp;T-DOMESTIC-ACCOMMODATION"/>
    <s v="e598c3b8-3c45-4b44-a92c-e22bb6225498"/>
    <x v="4"/>
    <m/>
    <s v="RV01_LEVS"/>
    <s v="TAXES: PROPERTY RATES: LEVIES"/>
    <n v="1000"/>
    <s v="ADM &amp; HO"/>
    <m/>
    <m/>
    <m/>
  </r>
  <r>
    <n v="104014"/>
    <s v="CITY MANAGER"/>
    <s v="IDP"/>
    <s v="1.4 - Strategic Planning"/>
    <s v="Function:Planning and Development:Core Function:Corporate Wide Strategic Planning (IDPs, LEDs)"/>
    <s v="O/104014.BAH.X19"/>
    <s v="&quot;LEVS:AH:TWS:CAPBUIL:W/SH"/>
    <s v="1014BAHX19"/>
    <s v="&quot;LEVS:AH:TWS:CAPBUIL:W/SH"/>
    <s v="Function:Planning and Development:Core Function:Corporate Wide Strategic Planning (IDPs, LEDs)"/>
    <n v="4550001000"/>
    <s v="S&amp;T-DOMESTIC-DAILY ALLOWANCE"/>
    <s v="fd03dca7-ea15-4293-9ab3-1da45074ec7c"/>
    <x v="4"/>
    <m/>
    <s v="RV01_LEVS"/>
    <s v="TAXES: PROPERTY RATES: LEVIES"/>
    <n v="1000"/>
    <s v="ADM &amp; HO"/>
    <m/>
    <m/>
    <m/>
  </r>
  <r>
    <n v="104014"/>
    <s v="CITY MANAGER"/>
    <s v="IDP"/>
    <s v="1.4 - Strategic Planning"/>
    <s v="Function:Planning and Development:Core Function:Corporate Wide Strategic Planning (IDPs, LEDs)"/>
    <s v="O/104014.BAH.000"/>
    <s v="LEVS:AH:MRC:MUNICIPAL RUNNING COST"/>
    <s v="1014BAH000"/>
    <s v="LEVS:AH:MRC:MUNICIPAL RUNNING COST"/>
    <s v="Function:Planning and Development:Core Function:Corporate Wide Strategic Planning (IDPs, LEDs)"/>
    <n v="4500491000"/>
    <s v="SKILLS DEVELOPMENT FUND LEVY"/>
    <s v="c87fcfc1-960f-4bd4-9c90-aaca45924927"/>
    <x v="4"/>
    <m/>
    <s v="RV01_LEVS"/>
    <s v="TAXES: PROPERTY RATES: LEVIES"/>
    <n v="1000"/>
    <s v="ADM &amp; HO"/>
    <n v="743.07"/>
    <n v="850"/>
    <n v="900"/>
  </r>
  <r>
    <n v="104014"/>
    <s v="CITY MANAGER"/>
    <s v="IDP"/>
    <s v="1.4 - Strategic Planning"/>
    <s v="Function:Planning and Development:Core Function:Corporate Wide Strategic Planning (IDPs, LEDs)"/>
    <s v="O/104014.BAH.000"/>
    <s v="LEVS:AH:MRC:MUNICIPAL RUNNING COST"/>
    <s v="1014BAH000"/>
    <s v="LEVS:AH:MRC:MUNICIPAL RUNNING COST"/>
    <s v="Function:Planning and Development:Core Function:Corporate Wide Strategic Planning (IDPs, LEDs)"/>
    <n v="4110057190"/>
    <s v="CONTRACTORS:MEDICAL SERVICES"/>
    <s v="d78df303-bd40-43d6-b2e3-3e62f44d29c5"/>
    <x v="4"/>
    <m/>
    <s v="RV01_LEVS"/>
    <s v="TAXES: PROPERTY RATES: LEVIES"/>
    <n v="1000"/>
    <s v="ADM &amp; HO"/>
    <m/>
    <m/>
    <m/>
  </r>
  <r>
    <n v="104014"/>
    <s v="CITY MANAGER"/>
    <s v="IDP"/>
    <s v="1.4 - Strategic Planning"/>
    <s v="Function:Planning and Development:Core Function:Corporate Wide Strategic Planning (IDPs, LEDs)"/>
    <s v="O/104014.BAH.000"/>
    <s v="LEVS:AH:MRC:MUNICIPAL RUNNING COST"/>
    <s v="1014BAH000"/>
    <s v="LEVS:AH:MRC:MUNICIPAL RUNNING COST"/>
    <s v="Function:Planning and Development:Core Function:Corporate Wide Strategic Planning (IDPs, LEDs)"/>
    <n v="4121011000"/>
    <s v="CONTRACTORS:SAFEGUARD &amp; SECURITY"/>
    <s v="de9786e8-f4f5-49e2-b23d-43a788af4ffb"/>
    <x v="4"/>
    <m/>
    <s v="RV01_LEVS"/>
    <s v="TAXES: PROPERTY RATES: LEVIES"/>
    <n v="1000"/>
    <s v="ADM &amp; HO"/>
    <m/>
    <m/>
    <m/>
  </r>
  <r>
    <n v="104014"/>
    <s v="CITY MANAGER"/>
    <s v="IDP"/>
    <s v="1.4 - Strategic Planning"/>
    <s v="Function:Planning and Development:Core Function:Corporate Wide Strategic Planning (IDPs, LEDs)"/>
    <s v="O/104014.BAH.000"/>
    <s v="LEVS:AH:MRC:MUNICIPAL RUNNING COST"/>
    <s v="1014BAH000"/>
    <s v="LEVS:AH:MRC:MUNICIPAL RUNNING COST"/>
    <s v="Function:Planning and Development:Core Function:Corporate Wide Strategic Planning (IDPs, LEDs)"/>
    <n v="4110016000"/>
    <s v="CONSULT.&amp; PROF.:ORGANISATIONAL"/>
    <s v="eaf6f09b-cc2a-47cd-bfc2-387af8b7ce7b"/>
    <x v="4"/>
    <m/>
    <s v="RV01_LEVS"/>
    <s v="TAXES: PROPERTY RATES: LEVIES"/>
    <n v="1000"/>
    <s v="ADM &amp; HO"/>
    <n v="150000"/>
    <n v="275000"/>
    <n v="300000"/>
  </r>
  <r>
    <n v="104015"/>
    <s v="CITY MANAGER"/>
    <s v="WARD COMMITTEES"/>
    <s v="1.3 - Political Support"/>
    <s v="Function:Executive and Council:Core Function:Municipal Manager, Town Secretary and Chief Executive"/>
    <s v="O/104015.BAH.000"/>
    <s v="LEVS:AH:MRC:MUNICIPAL RUNNING COST"/>
    <s v="1015BAH000"/>
    <s v="LEVS:AH:MRC:MUNICIPAL RUNNING COST"/>
    <s v="Function:Executive and Council:Core Function:Municipal Manager, Town Secretary and Chief Executive"/>
    <n v="4500009000"/>
    <s v="CORPORATE MUNICIPAL ACTIVITIES"/>
    <s v="94ded894-6bd4-4532-9789-fc4219fcfbe2"/>
    <x v="4"/>
    <m/>
    <s v="RV01_LEVS"/>
    <s v="TAXES: PROPERTY RATES: LEVIES"/>
    <n v="1000"/>
    <s v="ADM &amp; HO"/>
    <n v="200000"/>
    <n v="220000"/>
    <n v="230000"/>
  </r>
  <r>
    <n v="104015"/>
    <s v="CITY MANAGER"/>
    <s v="WARD COMMITTEES"/>
    <s v="1.3 - Political Support"/>
    <s v="Function:Executive and Council:Core Function:Municipal Manager, Town Secretary and Chief Executive"/>
    <s v="O/104015.BAH.000"/>
    <s v="LEVS:AH:MRC:MUNICIPAL RUNNING COST"/>
    <s v="1015BAH000"/>
    <s v="LEVS:AH:MRC:MUNICIPAL RUNNING COST"/>
    <s v="Function:Executive and Council:Core Function:Municipal Manager, Town Secretary and Chief Executive"/>
    <n v="4500150000"/>
    <s v="CATERING MUNICIPAL ACTIVITIES"/>
    <s v="ddde6a75-7115-45cb-bbb7-14b8a3c46fe3"/>
    <x v="4"/>
    <m/>
    <s v="RV01_LEVS"/>
    <s v="TAXES: PROPERTY RATES: LEVIES"/>
    <n v="1000"/>
    <s v="ADM &amp; HO"/>
    <n v="250000"/>
    <n v="280000"/>
    <n v="290000"/>
  </r>
  <r>
    <n v="104015"/>
    <s v="CITY MANAGER"/>
    <s v="WARD COMMITTEES"/>
    <s v="1.3 - Political Support"/>
    <s v="Function:Executive and Council:Core Function:Municipal Manager, Town Secretary and Chief Executive"/>
    <s v="O/104015.BAH.000"/>
    <s v="LEVS:AH:MRC:MUNICIPAL RUNNING COST"/>
    <s v="1015BAH000"/>
    <s v="LEVS:AH:MRC:MUNICIPAL RUNNING COST"/>
    <s v="Function:Executive and Council:Core Function:Municipal Manager, Town Secretary and Chief Executive"/>
    <n v="4500441010"/>
    <s v="MUNICIPAL SERVICES"/>
    <s v="ee3f8d3e-9f3e-4a96-8539-bed8877105f0"/>
    <x v="4"/>
    <m/>
    <s v="RV01_LEVS"/>
    <s v="TAXES: PROPERTY RATES: LEVIES"/>
    <n v="1000"/>
    <s v="ADM &amp; HO"/>
    <n v="500000"/>
    <n v="550000"/>
    <n v="560000"/>
  </r>
  <r>
    <n v="104016"/>
    <s v="CITY MANAGER"/>
    <s v="OFFICE - MPAC CHAIR"/>
    <s v="1.3 - Political Support"/>
    <s v="Function:Executive and Council:Core Function:Municipal Manager, Town Secretary and Chief Executive"/>
    <s v="O/104016.BAH.000"/>
    <s v="LEVS:AH:MUNICIPAL RUNNING COSTS"/>
    <s v="1016BAH000"/>
    <s v="LEVS:AH:MUNICIPAL RUNNING COSTS"/>
    <s v="Function:Executive and Council:Core Function:Municipal Manager, Town Secretary and Chief Executive"/>
    <n v="4500453000"/>
    <s v="REG.FEES:SEMINARS/CONFERENCES/EVENTS:NATIONAL"/>
    <s v="81ddb85d-5ba0-413a-aea1-6a86b7ec19be"/>
    <x v="4"/>
    <m/>
    <s v="RV01_LEVS"/>
    <s v="TAXES: PROPERTY RATES: LEVIES"/>
    <n v="1000"/>
    <s v="ADM &amp; HO"/>
    <n v="5000"/>
    <n v="7000"/>
    <n v="7500"/>
  </r>
  <r>
    <n v="104016"/>
    <s v="CITY MANAGER"/>
    <s v="OFFICE - MPAC CHAIR"/>
    <s v="1.3 - Political Support"/>
    <s v="Function:Executive and Council:Core Function:Municipal Manager, Town Secretary and Chief Executive"/>
    <s v="O/104016.BAH.000"/>
    <s v="LEVS:AH:MUNICIPAL RUNNING COSTS"/>
    <s v="1016BAH000"/>
    <s v="LEVS:AH:MUNICIPAL RUNNING COSTS"/>
    <s v="Function:Executive and Council:Core Function:Municipal Manager, Town Secretary and Chief Executive"/>
    <n v="4200002000"/>
    <s v="DATA ALLOWANCE AND CELLPHONE ALLOWANCE "/>
    <s v="5f2835bc-bb54-41bb-ab8a-2636274561ac"/>
    <x v="4"/>
    <m/>
    <s v="RV01_LEVS"/>
    <s v="TAXES: PROPERTY RATES: LEVIES"/>
    <n v="1000"/>
    <s v="ADM &amp; HO"/>
    <n v="10000"/>
    <n v="10000"/>
    <n v="10000"/>
  </r>
  <r>
    <n v="104016"/>
    <s v="CITY MANAGER"/>
    <s v="OFFICE - MPAC CHAIR"/>
    <s v="1.3 - Political Support"/>
    <s v="Function:Executive and Council:Core Function:Municipal Manager, Town Secretary and Chief Executive"/>
    <s v="O/104016.BAH.000"/>
    <s v="LEVS:AH:MUNICIPAL RUNNING COSTS"/>
    <s v="1016BAH000"/>
    <s v="LEVS:AH:MUNICIPAL RUNNING COSTS"/>
    <s v="Function:Executive and Council:Core Function:Municipal Manager, Town Secretary and Chief Executive"/>
    <n v="4500181000"/>
    <s v="COMMUNICATION:TELEPHONE,FAX,TELEGRAPH"/>
    <s v="941ab780-cdfa-4842-bb68-a7f5ce3e333e"/>
    <x v="4"/>
    <m/>
    <s v="RV01_LEVS"/>
    <s v="TAXES: PROPERTY RATES: LEVIES"/>
    <n v="1000"/>
    <s v="ADM &amp; HO"/>
    <n v="5000"/>
    <n v="7000"/>
    <n v="8000"/>
  </r>
  <r>
    <n v="104016"/>
    <s v="CITY MANAGER"/>
    <s v="OFFICE - MPAC CHAIR"/>
    <s v="1.3 - Political Support"/>
    <s v="Function:Executive and Council:Core Function:Municipal Manager, Town Secretary and Chief Executive"/>
    <s v="O/104016.BAH.000"/>
    <s v="LEVS:AH:MUNICIPAL RUNNING COSTS"/>
    <s v="1016BAH000"/>
    <s v="LEVS:AH:MUNICIPAL RUNNING COSTS"/>
    <s v="Function:Executive and Council:Core Function:Municipal Manager, Town Secretary and Chief Executive"/>
    <n v="4500170000"/>
    <s v="COMMUNICATION:CELLULAR CONTRACT"/>
    <s v="c0330128-daa7-458d-ac9c-db190103500c"/>
    <x v="4"/>
    <m/>
    <s v="RV01_LEVS"/>
    <s v="TAXES: PROPERTY RATES: LEVIES"/>
    <n v="1000"/>
    <s v="ADM &amp; HO"/>
    <n v="3000"/>
    <n v="3200"/>
    <n v="3500"/>
  </r>
  <r>
    <n v="104016"/>
    <s v="CITY MANAGER"/>
    <s v="OFFICE - MPAC CHAIR"/>
    <s v="1.3 - Political Support"/>
    <s v="Function:Executive and Council:Core Function:Municipal Manager, Town Secretary and Chief Executive"/>
    <s v="O/104016.BAH.000"/>
    <s v="LEVS:AH:MUNICIPAL RUNNING COSTS"/>
    <s v="1016BAH000"/>
    <s v="LEVS:AH:MUNICIPAL RUNNING COSTS"/>
    <s v="Function:Executive and Council:Core Function:Municipal Manager, Town Secretary and Chief Executive"/>
    <n v="4500019000"/>
    <s v="ADS/PUBLICITY/MRKTG.:TENDERS"/>
    <s v="c41e73cf-e872-46ec-bb45-9e65f45ad9fd"/>
    <x v="4"/>
    <m/>
    <s v="RV01_LEVS"/>
    <s v="TAXES: PROPERTY RATES: LEVIES"/>
    <n v="1000"/>
    <s v="ADM &amp; HO"/>
    <n v="60000"/>
    <n v="70000"/>
    <n v="70000"/>
  </r>
  <r>
    <n v="104016"/>
    <s v="CITY MANAGER"/>
    <s v="OFFICE - MPAC CHAIR"/>
    <s v="1.3 - Political Support"/>
    <s v="Function:Executive and Council:Core Function:Municipal Manager, Town Secretary and Chief Executive"/>
    <s v="O/104016.BAH.000"/>
    <s v="LEVS:AH:MUNICIPAL RUNNING COSTS"/>
    <s v="1016BAH000"/>
    <s v="LEVS:AH:MUNICIPAL RUNNING COSTS"/>
    <s v="Function:Executive and Council:Core Function:Municipal Manager, Town Secretary and Chief Executive"/>
    <n v="4500491000"/>
    <s v="SKILLS DEVELOPMENT FUND LEVY"/>
    <s v="c87fcfc1-960f-4bd4-9c90-aaca45924927"/>
    <x v="4"/>
    <m/>
    <s v="RV01_LEVS"/>
    <s v="TAXES: PROPERTY RATES: LEVIES"/>
    <n v="1000"/>
    <s v="ADM &amp; HO"/>
    <n v="347.69"/>
    <n v="360"/>
    <n v="400"/>
  </r>
  <r>
    <n v="104016"/>
    <s v="CITY MANAGER"/>
    <s v="OFFICE - MPAC CHAIR"/>
    <s v="1.3 - Political Support"/>
    <s v="Function:Executive and Council:Core Function:Municipal Manager, Town Secretary and Chief Executive"/>
    <s v="O/104016.BAH.000"/>
    <s v="LEVS:AH:MUNICIPAL RUNNING COSTS"/>
    <s v="1016BAH000"/>
    <s v="LEVS:AH:MUNICIPAL RUNNING COSTS"/>
    <s v="Function:Executive and Council:Core Function:Municipal Manager, Town Secretary and Chief Executive"/>
    <n v="4500007000"/>
    <s v="BURSARIES (EMPLOYEES)"/>
    <s v="c7c034cd-075c-4511-ac97-103e0f33b633"/>
    <x v="4"/>
    <m/>
    <s v="RV01_LEVS"/>
    <s v="TAXES: PROPERTY RATES: LEVIES"/>
    <n v="1000"/>
    <s v="ADM &amp; HO"/>
    <n v="100000"/>
    <n v="100000"/>
    <n v="100000"/>
  </r>
  <r>
    <n v="104017"/>
    <s v="CITY MANAGER"/>
    <s v="YOUTH DEVELOPMENT"/>
    <s v="1.3 - Political Support"/>
    <s v="Function:Executive and Council:Core Function:Municipal Manager, Town Secretary and Chief Executive"/>
    <s v="O/104017.BAH.000"/>
    <s v="LEVS:AH:MRC:MUNICIPAL RUNNING COST"/>
    <s v="1017BAH000"/>
    <s v="LEVS:AH:MRC:MUNICIPAL RUNNING COST"/>
    <s v="Function:Executive and Council:Core Function:Municipal Manager, Town Secretary and Chief Executive"/>
    <n v="4500491000"/>
    <s v="SKILLS DEVELOPMENT FUND LEVY"/>
    <s v="c87fcfc1-960f-4bd4-9c90-aaca45924927"/>
    <x v="4"/>
    <m/>
    <s v="RV01_LEVS"/>
    <s v="TAXES: PROPERTY RATES: LEVIES"/>
    <n v="1000"/>
    <s v="ADM &amp; HO"/>
    <n v="1452.66"/>
    <n v="1500"/>
    <n v="1650"/>
  </r>
  <r>
    <n v="104018"/>
    <s v="CITY MANAGER"/>
    <s v="PURP"/>
    <s v="1.4 - Strategic Planning"/>
    <s v="Function:Planning and Development:Core Function:Corporate Wide Strategic Planning (IDPs, LEDs)"/>
    <s v="O/104018.BAH.000"/>
    <s v="LEVS:AH:MRC:MUNICIPAL RUNNING COST"/>
    <s v="1018BAH000"/>
    <s v="LEVS:AH:MRC:MUNICIPAL RUNNING COST"/>
    <s v="Function:Planning and Development:Core Function:Corporate Wide Strategic Planning (IDPs, LEDs)"/>
    <n v="4500491000"/>
    <s v="SKILLS DEVELOPMENT FUND LEVY"/>
    <s v="c87fcfc1-960f-4bd4-9c90-aaca45924927"/>
    <x v="4"/>
    <m/>
    <s v="RV01_LEVS"/>
    <s v="TAXES: PROPERTY RATES: LEVIES"/>
    <n v="1000"/>
    <s v="ADM &amp; HO"/>
    <n v="1988.42"/>
    <n v="2050"/>
    <n v="2010"/>
  </r>
  <r>
    <n v="104018"/>
    <s v="CITY MANAGER"/>
    <s v="PURP"/>
    <s v="1.4 - Strategic Planning"/>
    <s v="Function:Planning and Development:Core Function:Corporate Wide Strategic Planning (IDPs, LEDs)"/>
    <s v="O/104018.BAH.000"/>
    <s v="LEVS:AH:MRC:MUNICIPAL RUNNING COST"/>
    <s v="1018BAH000"/>
    <s v="LEVS:AH:MRC:MUNICIPAL RUNNING COST"/>
    <s v="Function:Planning and Development:Core Function:Corporate Wide Strategic Planning (IDPs, LEDs)"/>
    <n v="4120111000"/>
    <s v="CONTRACTORS:MAINT.-EQUIP.(VEHICLES)"/>
    <s v="2032e879-efa1-470a-8d86-cce9f493c275"/>
    <x v="4"/>
    <m/>
    <s v="RV01_LEVS"/>
    <s v="TAXES: PROPERTY RATES: LEVIES"/>
    <n v="1000"/>
    <s v="ADM &amp; HO"/>
    <n v="20000"/>
    <n v="22000"/>
    <n v="22000"/>
  </r>
  <r>
    <n v="104019"/>
    <s v="CITY MANAGER"/>
    <s v="CITY DEVELOPMENT"/>
    <s v="1.4 - Strategic Planning"/>
    <s v="Function:Planning and Development:Core Function:Corporate Wide Strategic Planning (IDPs, LEDs)"/>
    <s v="O/104019.BAH.000"/>
    <s v="LEVS:AH:MRC:MUNICIPAL RUNNING COST"/>
    <s v="1019BAH000"/>
    <s v="LEVS:AH:MRC:MUNICIPAL RUNNING COST"/>
    <s v="Function:Planning and Development:Core Function:Corporate Wide Strategic Planning (IDPs, LEDs)"/>
    <n v="4500491000"/>
    <s v="SKILLS DEVELOPMENT FUND LEVY"/>
    <s v="c87fcfc1-960f-4bd4-9c90-aaca45924927"/>
    <x v="4"/>
    <m/>
    <s v="RV01_LEVS"/>
    <s v="TAXES: PROPERTY RATES: LEVIES"/>
    <n v="1000"/>
    <s v="ADM &amp; HO"/>
    <n v="754.3"/>
    <n v="800"/>
    <n v="810"/>
  </r>
  <r>
    <n v="104052"/>
    <s v="CITY MANAGER"/>
    <s v="FORENSIC INV"/>
    <s v="1.1 - Internal Audit and Compliance"/>
    <s v="Function:Internal Audit:Core Function:Governance Function"/>
    <s v="O/104052.BAH.X19"/>
    <s v="LEVS:AH:TWS:CAPBUIL:W/SH"/>
    <s v="1052BAHX19"/>
    <s v="LEVS:AH:TWS:CAPBUIL:W/SH"/>
    <s v="Function:Internal Audit:Core Function:Governance Function"/>
    <n v="4550004000"/>
    <s v="S&amp;T-DOMESTIC-CAR RENTAL"/>
    <s v="2a922f34-70d6-4fa2-9b4e-c723bb0b9589"/>
    <x v="4"/>
    <m/>
    <s v="RV01_LEVS"/>
    <s v="TAXES: PROPERTY RATES: LEVIES"/>
    <n v="1000"/>
    <s v="ADM &amp; HO"/>
    <m/>
    <m/>
    <m/>
  </r>
  <r>
    <n v="104052"/>
    <s v="CITY MANAGER"/>
    <s v="FORENSIC INV"/>
    <s v="1.1 - Internal Audit and Compliance"/>
    <s v="Function:Internal Audit:Core Function:Governance Function"/>
    <s v="O/104052.BAH.X19"/>
    <s v="LEVS:AH:TWS:CAPBUIL:W/SH"/>
    <s v="1052BAHX19"/>
    <s v="LEVS:AH:TWS:CAPBUIL:W/SH"/>
    <s v="Function:Internal Audit:Core Function:Governance Function"/>
    <n v="4550002000"/>
    <s v="S&amp;T-DOMESTIC-FOOD &amp; BEVERAGE (SERVED)"/>
    <s v="44fd58bf-087c-42a6-99bb-d946fa5a66d3"/>
    <x v="4"/>
    <m/>
    <s v="RV01_LEVS"/>
    <s v="TAXES: PROPERTY RATES: LEVIES"/>
    <n v="1000"/>
    <s v="ADM &amp; HO"/>
    <m/>
    <m/>
    <m/>
  </r>
  <r>
    <n v="104052"/>
    <s v="CITY MANAGER"/>
    <s v="FORENSIC INV"/>
    <s v="1.1 - Internal Audit and Compliance"/>
    <s v="Function:Internal Audit:Core Function:Governance Function"/>
    <s v="O/104052.BAH.X19"/>
    <s v="LEVS:AH:TWS:CAPBUIL:W/SH"/>
    <s v="1052BAHX19"/>
    <s v="LEVS:AH:TWS:CAPBUIL:W/SH"/>
    <s v="Function:Internal Audit:Core Function:Governance Function"/>
    <n v="4550008000"/>
    <s v="S&amp;T-DOMESTIC-PUBLIC TRANSPORT-AIR"/>
    <s v="69d006a8-c744-42ce-8df1-c1fd4bb61aa6"/>
    <x v="4"/>
    <m/>
    <s v="RV01_LEVS"/>
    <s v="TAXES: PROPERTY RATES: LEVIES"/>
    <n v="1000"/>
    <s v="ADM &amp; HO"/>
    <m/>
    <m/>
    <m/>
  </r>
  <r>
    <n v="104052"/>
    <s v="CITY MANAGER"/>
    <s v="FORENSIC INV"/>
    <s v="1.1 - Internal Audit and Compliance"/>
    <s v="Function:Internal Audit:Core Function:Governance Function"/>
    <s v="O/104052.BAH.000"/>
    <s v="LEVS:AH:MRC:MUNICIPAL RUNNING COST"/>
    <s v="1052BAH000"/>
    <s v="LEVS:AH:MRC:MUNICIPAL RUNNING COST"/>
    <s v="Function:Internal Audit:Core Function:Governance Function"/>
    <n v="4500181000"/>
    <s v="COMMUNICATION:TELEPHONE,FAX,TELEGRAPH"/>
    <s v="941ab780-cdfa-4842-bb68-a7f5ce3e333e"/>
    <x v="4"/>
    <m/>
    <s v="RV01_LEVS"/>
    <s v="TAXES: PROPERTY RATES: LEVIES"/>
    <n v="1000"/>
    <s v="ADM &amp; HO"/>
    <n v="21000"/>
    <n v="22000"/>
    <n v="23000"/>
  </r>
  <r>
    <n v="104052"/>
    <s v="CITY MANAGER"/>
    <s v="FORENSIC INV"/>
    <s v="1.1 - Internal Audit and Compliance"/>
    <s v="Function:Internal Audit:Core Function:Governance Function"/>
    <s v="O/104052.BAH.X19"/>
    <s v="LEVS:AH:TWS:CAPBUIL:W/SH"/>
    <s v="1052BAHX19"/>
    <s v="LEVS:AH:TWS:CAPBUIL:W/SH"/>
    <s v="Function:Internal Audit:Core Function:Governance Function"/>
    <n v="4550003000"/>
    <s v="S&amp;T-DOMESTIC-INCIDENTAL COST"/>
    <s v="99341a8f-bc98-49aa-bcd7-73e525774f45"/>
    <x v="4"/>
    <m/>
    <s v="RV01_LEVS"/>
    <s v="TAXES: PROPERTY RATES: LEVIES"/>
    <n v="1000"/>
    <s v="ADM &amp; HO"/>
    <m/>
    <m/>
    <m/>
  </r>
  <r>
    <n v="104052"/>
    <s v="CITY MANAGER"/>
    <s v="FORENSIC INV"/>
    <s v="1.1 - Internal Audit and Compliance"/>
    <s v="Function:Internal Audit:Core Function:Governance Function"/>
    <s v="O/104052.BAH.000"/>
    <s v="LEVS:AH:MRC:MUNICIPAL RUNNING COST"/>
    <s v="1052BAH000"/>
    <s v="LEVS:AH:MRC:MUNICIPAL RUNNING COST"/>
    <s v="Function:Internal Audit:Core Function:Governance Function"/>
    <n v="4500411000"/>
    <s v="INSURANCE UNDERWRITING- PREMIUMS"/>
    <s v="bfbf874d-a9e4-4a02-ac45-bf4094fb6ee9"/>
    <x v="4"/>
    <m/>
    <s v="RV01_LEVS"/>
    <s v="TAXES: PROPERTY RATES: LEVIES"/>
    <n v="1000"/>
    <s v="ADM &amp; HO"/>
    <n v="2500"/>
    <n v="2510"/>
    <n v="2600"/>
  </r>
  <r>
    <n v="104052"/>
    <s v="CITY MANAGER"/>
    <s v="FORENSIC INV"/>
    <s v="1.1 - Internal Audit and Compliance"/>
    <s v="Function:Internal Audit:Core Function:Governance Function"/>
    <s v="O/104052.BAH.X19"/>
    <s v="LEVS:AH:TWS:CAPBUIL:W/SH"/>
    <s v="1052BAHX19"/>
    <s v="LEVS:AH:TWS:CAPBUIL:W/SH"/>
    <s v="Function:Internal Audit:Core Function:Governance Function"/>
    <n v="4550000000"/>
    <s v="S&amp;T-DOMESTIC-ACCOMMODATION"/>
    <s v="e598c3b8-3c45-4b44-a92c-e22bb6225498"/>
    <x v="4"/>
    <m/>
    <s v="RV01_LEVS"/>
    <s v="TAXES: PROPERTY RATES: LEVIES"/>
    <n v="1000"/>
    <s v="ADM &amp; HO"/>
    <m/>
    <m/>
    <m/>
  </r>
  <r>
    <n v="104052"/>
    <s v="CITY MANAGER"/>
    <s v="FORENSIC INV"/>
    <s v="1.1 - Internal Audit and Compliance"/>
    <s v="Function:Internal Audit:Core Function:Governance Function"/>
    <s v="O/104052.BAH.X19"/>
    <s v="LEVS:AH:TWS:CAPBUIL:W/SH"/>
    <s v="1052BAHX19"/>
    <s v="LEVS:AH:TWS:CAPBUIL:W/SH"/>
    <s v="Function:Internal Audit:Core Function:Governance Function"/>
    <n v="4550001000"/>
    <s v="S&amp;T-DOMESTIC-DAILY ALLOWANCE"/>
    <s v="fd03dca7-ea15-4293-9ab3-1da45074ec7c"/>
    <x v="4"/>
    <m/>
    <s v="RV01_LEVS"/>
    <s v="TAXES: PROPERTY RATES: LEVIES"/>
    <n v="1000"/>
    <s v="ADM &amp; HO"/>
    <m/>
    <m/>
    <m/>
  </r>
  <r>
    <n v="104052"/>
    <s v="CITY MANAGER"/>
    <s v="FORENSIC INV"/>
    <s v="1.1 - Internal Audit and Compliance"/>
    <s v="Function:Internal Audit:Core Function:Governance Function"/>
    <s v="O/104052.BAH.000"/>
    <s v="LEVS:AH:TWS:CAPBUIL:W/SH"/>
    <s v="1052BAH000"/>
    <s v="LEVS:AH:MRC:MUNICIPAL RUNNING COST"/>
    <s v="Function:Internal Audit:Core Function:Governance Function"/>
    <n v="4500491000"/>
    <s v="SKILLS DEVELOPMENT FUND LEVY"/>
    <s v="c87fcfc1-960f-4bd4-9c90-aaca45924927"/>
    <x v="4"/>
    <m/>
    <s v="RV01_LEVS"/>
    <s v="TAXES: PROPERTY RATES: LEVIES"/>
    <n v="1000"/>
    <s v="ADM &amp; HO"/>
    <n v="1073"/>
    <n v="1200"/>
    <n v="1300"/>
  </r>
  <r>
    <n v="104053"/>
    <s v="CITY MANAGER"/>
    <s v="ASSURANCE"/>
    <s v="1.1 - Internal Audit and Compliance"/>
    <s v="Function:Internal Audit:Core Function:Governance Function"/>
    <s v="O/104053.BAH.X19"/>
    <s v="LEVS:AH:TWS:CAPBUIL:W/SH"/>
    <s v="1053BAHX19"/>
    <s v="LEVS:AH:TWS:CAPBUIL:W/SH"/>
    <s v="Function:Internal Audit:Core Function:Governance Function"/>
    <n v="4550004000"/>
    <s v="S&amp;T-DOMESTIC-CAR RENTAL"/>
    <s v="2a922f34-70d6-4fa2-9b4e-c723bb0b9589"/>
    <x v="4"/>
    <m/>
    <s v="RV01_LEVS"/>
    <s v="TAXES: PROPERTY RATES: LEVIES"/>
    <n v="1000"/>
    <s v="ADM &amp; HO"/>
    <m/>
    <m/>
    <m/>
  </r>
  <r>
    <n v="104053"/>
    <s v="CITY MANAGER"/>
    <s v="ASSURANCE"/>
    <s v="1.1 - Internal Audit and Compliance"/>
    <s v="Function:Internal Audit:Core Function:Governance Function"/>
    <s v="O/104053.BAH.X19"/>
    <s v="LEVS:AH:TWS:CAPBUIL:W/SH"/>
    <s v="1053BAHX19"/>
    <s v="LEVS:AH:TWS:CAPBUIL:W/SH"/>
    <s v="Function:Internal Audit:Core Function:Governance Function"/>
    <n v="4550002000"/>
    <s v="S&amp;T-DOMESTIC-FOOD &amp; BEVERAGE (SERVED)"/>
    <s v="44fd58bf-087c-42a6-99bb-d946fa5a66d3"/>
    <x v="4"/>
    <m/>
    <s v="RV01_LEVS"/>
    <s v="TAXES: PROPERTY RATES: LEVIES"/>
    <n v="1000"/>
    <s v="ADM &amp; HO"/>
    <m/>
    <m/>
    <m/>
  </r>
  <r>
    <n v="104053"/>
    <s v="CITY MANAGER"/>
    <s v="ASSURANCE"/>
    <s v="1.1 - Internal Audit and Compliance"/>
    <s v="Function:Internal Audit:Core Function:Governance Function"/>
    <s v="O/104053.BAH.X19"/>
    <s v="LEVS:AH:TWS:CAPBUIL:W/SH"/>
    <s v="1053BAHX19"/>
    <s v="LEVS:AH:TWS:CAPBUIL:W/SH"/>
    <s v="Function:Internal Audit:Core Function:Governance Function"/>
    <n v="4550006000"/>
    <s v="S&amp;T-DOMESTIC-OWN TRANSPORT"/>
    <s v="61acaf9b-3176-43fd-b290-2701b18f617f"/>
    <x v="4"/>
    <m/>
    <s v="RV01_LEVS"/>
    <s v="TAXES: PROPERTY RATES: LEVIES"/>
    <n v="1000"/>
    <s v="ADM &amp; HO"/>
    <m/>
    <m/>
    <m/>
  </r>
  <r>
    <n v="104053"/>
    <s v="CITY MANAGER"/>
    <s v="ASSURANCE"/>
    <s v="1.1 - Internal Audit and Compliance"/>
    <s v="Function:Internal Audit:Core Function:Governance Function"/>
    <s v="O/104053.BAH.X19"/>
    <s v="LEVS:AH:TWS:CAPBUIL:W/SH"/>
    <s v="1053BAHX19"/>
    <s v="LEVS:AH:TWS:CAPBUIL:W/SH"/>
    <s v="Function:Internal Audit:Core Function:Governance Function"/>
    <n v="4550008000"/>
    <s v="S&amp;T-DOMESTIC-PUBLIC TRANSPORT-AIR"/>
    <s v="69d006a8-c744-42ce-8df1-c1fd4bb61aa6"/>
    <x v="4"/>
    <m/>
    <s v="RV01_LEVS"/>
    <s v="TAXES: PROPERTY RATES: LEVIES"/>
    <n v="1000"/>
    <s v="ADM &amp; HO"/>
    <m/>
    <m/>
    <m/>
  </r>
  <r>
    <n v="104053"/>
    <s v="CITY MANAGER"/>
    <s v="ASSURANCE"/>
    <s v="1.1 - Internal Audit and Compliance"/>
    <s v="Function:Internal Audit:Core Function:Governance Function"/>
    <s v="O/104053.BAH.000"/>
    <s v="LEVS:AH:MRC:MUNICIPAL RUNNING COST"/>
    <s v="1053BAH000"/>
    <s v="LEVS:AH:MRC:MUNICIPAL RUNNING COST"/>
    <s v="Function:Internal Audit:Core Function:Governance Function"/>
    <n v="4500181000"/>
    <s v="COMMUNICATION:TELEPHONE,FAX,TELEGRAPH"/>
    <s v="941ab780-cdfa-4842-bb68-a7f5ce3e333e"/>
    <x v="4"/>
    <m/>
    <s v="RV01_LEVS"/>
    <s v="TAXES: PROPERTY RATES: LEVIES"/>
    <n v="1000"/>
    <s v="ADM &amp; HO"/>
    <n v="21000"/>
    <n v="22000"/>
    <n v="23000"/>
  </r>
  <r>
    <n v="104053"/>
    <s v="CITY MANAGER"/>
    <s v="ASSURANCE"/>
    <s v="1.1 - Internal Audit and Compliance"/>
    <s v="Function:Internal Audit:Core Function:Governance Function"/>
    <s v="O/104053.BAH.X19"/>
    <s v="LEVS:AH:TWS:CAPBUIL:W/SH"/>
    <s v="1053BAHX19"/>
    <s v="LEVS:AH:TWS:CAPBUIL:W/SH"/>
    <s v="Function:Internal Audit:Core Function:Governance Function"/>
    <n v="4550003000"/>
    <s v="S&amp;T-DOMESTIC-INCIDENTAL COST"/>
    <s v="99341a8f-bc98-49aa-bcd7-73e525774f45"/>
    <x v="4"/>
    <m/>
    <s v="RV01_LEVS"/>
    <s v="TAXES: PROPERTY RATES: LEVIES"/>
    <n v="1000"/>
    <s v="ADM &amp; HO"/>
    <m/>
    <m/>
    <m/>
  </r>
  <r>
    <n v="104053"/>
    <s v="CITY MANAGER"/>
    <s v="ASSURANCE"/>
    <s v="1.1 - Internal Audit and Compliance"/>
    <s v="Function:Internal Audit:Core Function:Governance Function"/>
    <s v="O/104053.BAH.000"/>
    <s v="LEVS:AH:MRC:MUNICIPAL RUNNING COST"/>
    <s v="1053BAH000"/>
    <s v="LEVS:AH:MRC:MUNICIPAL RUNNING COST"/>
    <s v="Function:Internal Audit:Core Function:Governance Function"/>
    <n v="4500411000"/>
    <s v="INSURANCE UNDERWRITING- PREMIUMS"/>
    <s v="bfbf874d-a9e4-4a02-ac45-bf4094fb6ee9"/>
    <x v="4"/>
    <m/>
    <s v="RV01_LEVS"/>
    <s v="TAXES: PROPERTY RATES: LEVIES"/>
    <n v="1000"/>
    <s v="ADM &amp; HO"/>
    <n v="1030"/>
    <n v="1070"/>
    <n v="1100"/>
  </r>
  <r>
    <n v="104053"/>
    <s v="CITY MANAGER"/>
    <s v="ASSURANCE"/>
    <s v="1.1 - Internal Audit and Compliance"/>
    <s v="Function:Internal Audit:Core Function:Governance Function"/>
    <s v="O/104053.BAH.X19"/>
    <s v="LEVS:AH:TWS:CAPBUIL:W/SH"/>
    <s v="1053BAHX19"/>
    <s v="LEVS:AH:TWS:CAPBUIL:W/SH"/>
    <s v="Function:Internal Audit:Core Function:Governance Function"/>
    <n v="4550000000"/>
    <s v="S&amp;T-DOMESTIC-ACCOMMODATION"/>
    <s v="e598c3b8-3c45-4b44-a92c-e22bb6225498"/>
    <x v="4"/>
    <m/>
    <s v="RV01_LEVS"/>
    <s v="TAXES: PROPERTY RATES: LEVIES"/>
    <n v="1000"/>
    <s v="ADM &amp; HO"/>
    <m/>
    <m/>
    <m/>
  </r>
  <r>
    <n v="104053"/>
    <s v="CITY MANAGER"/>
    <s v="ASSURANCE"/>
    <s v="1.1 - Internal Audit and Compliance"/>
    <s v="Function:Internal Audit:Core Function:Governance Function"/>
    <s v="O/104053.BAH.X19"/>
    <s v="LEVS:AH:TWS:CAPBUIL:W/SH"/>
    <s v="1053BAHX19"/>
    <s v="LEVS:AH:TWS:CAPBUIL:W/SH"/>
    <s v="Function:Internal Audit:Core Function:Governance Function"/>
    <n v="4550001000"/>
    <s v="S&amp;T-DOMESTIC-DAILY ALLOWANCE"/>
    <s v="fd03dca7-ea15-4293-9ab3-1da45074ec7c"/>
    <x v="4"/>
    <m/>
    <s v="RV01_LEVS"/>
    <s v="TAXES: PROPERTY RATES: LEVIES"/>
    <n v="1000"/>
    <s v="ADM &amp; HO"/>
    <m/>
    <m/>
    <m/>
  </r>
  <r>
    <n v="104053"/>
    <s v="CITY MANAGER"/>
    <s v="ASSURANCE"/>
    <s v="1.1 - Internal Audit and Compliance"/>
    <s v="Function:Internal Audit:Core Function:Governance Function"/>
    <s v="O/104053.BAH.000"/>
    <s v="LEVS:AH:MRC:MUNICIPAL RUNNING COST"/>
    <s v="1053BAH000"/>
    <s v="LEVS:AH:MRC:MUNICIPAL RUNNING COST"/>
    <s v="Function:Internal Audit:Core Function:Governance Function"/>
    <n v="4500491000"/>
    <s v="SKILLS DEVELOPMENT FUND LEVY"/>
    <s v="c87fcfc1-960f-4bd4-9c90-aaca45924927"/>
    <x v="4"/>
    <m/>
    <s v="RV01_LEVS"/>
    <s v="TAXES: PROPERTY RATES: LEVIES"/>
    <n v="1000"/>
    <s v="ADM &amp; HO"/>
    <n v="1080"/>
    <n v="1230"/>
    <n v="1300"/>
  </r>
  <r>
    <n v="104054"/>
    <s v="CITY MANAGER"/>
    <s v="CHIEF RISK OFFICER"/>
    <s v="1.1 - Internal Audit and Compliance"/>
    <s v="Function:Internal Audit:Core Function:Governance Function"/>
    <s v="O/104054.BAH.X19"/>
    <s v="LEVS:AH:TWS:CAPBUIL:W/SH"/>
    <s v="1054BAHX19"/>
    <s v="LEVS:AH:TWS:CAPBUIL:W/SH"/>
    <s v="Function:Internal Audit:Core Function:Governance Function"/>
    <n v="4550004000"/>
    <s v="S&amp;T-DOMESTIC-CAR RENTAL"/>
    <s v="2a922f34-70d6-4fa2-9b4e-c723bb0b9589"/>
    <x v="4"/>
    <m/>
    <s v="RV01_LEVS"/>
    <s v="TAXES: PROPERTY RATES: LEVIES"/>
    <n v="1000"/>
    <s v="ADM &amp; HO"/>
    <m/>
    <m/>
    <m/>
  </r>
  <r>
    <n v="104054"/>
    <s v="CITY MANAGER"/>
    <s v="CHIEF RISK OFFICER"/>
    <s v="1.1 - Internal Audit and Compliance"/>
    <s v="Function:Internal Audit:Core Function:Governance Function"/>
    <s v="O/104054.BAH.X19"/>
    <s v="LEVS:AH:TWS:CAPBUIL:W/SH"/>
    <s v="1054BAHX19"/>
    <s v="LEVS:AH:TWS:CAPBUIL:W/SH"/>
    <s v="Function:Internal Audit:Core Function:Governance Function"/>
    <n v="4550002000"/>
    <s v="S&amp;T-DOMESTIC-FOOD &amp; BEVERAGE (SERVED)"/>
    <s v="44fd58bf-087c-42a6-99bb-d946fa5a66d3"/>
    <x v="4"/>
    <m/>
    <s v="RV01_LEVS"/>
    <s v="TAXES: PROPERTY RATES: LEVIES"/>
    <n v="1000"/>
    <s v="ADM &amp; HO"/>
    <m/>
    <m/>
    <m/>
  </r>
  <r>
    <n v="104054"/>
    <s v="CITY MANAGER"/>
    <s v="CHIEF RISK OFFICER"/>
    <s v="1.1 - Internal Audit and Compliance"/>
    <s v="Function:Internal Audit:Core Function:Governance Function"/>
    <s v="O/104054.BAH.X19"/>
    <s v="LEVS:AH:TWS:CAPBUIL:W/SH"/>
    <s v="1054BAHX19"/>
    <s v="LEVS:AH:TWS:CAPBUIL:W/SH"/>
    <s v="Function:Internal Audit:Core Function:Governance Function"/>
    <n v="4550006000"/>
    <s v="S&amp;T-DOMESTIC-OWN TRANSPORT"/>
    <s v="61acaf9b-3176-43fd-b290-2701b18f617f"/>
    <x v="4"/>
    <m/>
    <s v="RV01_LEVS"/>
    <s v="TAXES: PROPERTY RATES: LEVIES"/>
    <n v="1000"/>
    <s v="ADM &amp; HO"/>
    <m/>
    <m/>
    <m/>
  </r>
  <r>
    <n v="104054"/>
    <s v="CITY MANAGER"/>
    <s v="CHIEF RISK OFFICER"/>
    <s v="1.1 - Internal Audit and Compliance"/>
    <s v="Function:Internal Audit:Core Function:Governance Function"/>
    <s v="O/104054.BAH.X19"/>
    <s v="LEVS:AH:TWS:CAPBUIL:W/SH"/>
    <s v="1054BAHX19"/>
    <s v="LEVS:AH:TWS:CAPBUIL:W/SH"/>
    <s v="Function:Internal Audit:Core Function:Governance Function"/>
    <n v="4550008000"/>
    <s v="S&amp;T-DOMESTIC-PUBLIC TRANSPORT-AIR"/>
    <s v="69d006a8-c744-42ce-8df1-c1fd4bb61aa6"/>
    <x v="4"/>
    <m/>
    <s v="RV01_LEVS"/>
    <s v="TAXES: PROPERTY RATES: LEVIES"/>
    <n v="1000"/>
    <s v="ADM &amp; HO"/>
    <m/>
    <m/>
    <m/>
  </r>
  <r>
    <n v="104054"/>
    <s v="CITY MANAGER"/>
    <s v="CHIEF RISK OFFICER"/>
    <s v="1.1 - Internal Audit and Compliance"/>
    <s v="Function:Internal Audit:Core Function:Governance Function"/>
    <s v="O/104054.BAH.000"/>
    <s v="LEVS:AH:MRC:MUNICIPAL RUNNING COST"/>
    <s v="1054BAH000"/>
    <s v="LEVS:AH:MRC:MUNICIPAL RUNNING COST"/>
    <s v="Function:Internal Audit:Core Function:Governance Function"/>
    <n v="4500181000"/>
    <s v="COMMUNICATION:TELEPHONE,FAX,TELEGRAPH"/>
    <s v="941ab780-cdfa-4842-bb68-a7f5ce3e333e"/>
    <x v="4"/>
    <m/>
    <s v="RV01_LEVS"/>
    <s v="TAXES: PROPERTY RATES: LEVIES"/>
    <n v="1000"/>
    <s v="ADM &amp; HO"/>
    <n v="10000"/>
    <n v="12000"/>
    <n v="13000"/>
  </r>
  <r>
    <n v="104054"/>
    <s v="CITY MANAGER"/>
    <s v="CHIEF RISK OFFICER"/>
    <s v="1.1 - Internal Audit and Compliance"/>
    <s v="Function:Internal Audit:Core Function:Governance Function"/>
    <s v="O/104054.BAH.000"/>
    <s v="LEVS:AH:MRC:MUNICIPAL RUNNING COST"/>
    <s v="1054BAH000"/>
    <s v="LEVS:AH:MRC:MUNICIPAL RUNNING COST"/>
    <s v="Function:Internal Audit:Core Function:Governance Function"/>
    <n v="4500411000"/>
    <s v="INSURANCE UNDERWRITING- PREMIUMS"/>
    <s v="bfbf874d-a9e4-4a02-ac45-bf4094fb6ee9"/>
    <x v="4"/>
    <m/>
    <s v="RV01_LEVS"/>
    <s v="TAXES: PROPERTY RATES: LEVIES"/>
    <n v="1000"/>
    <s v="ADM &amp; HO"/>
    <n v="1200"/>
    <n v="1300"/>
    <n v="1350"/>
  </r>
  <r>
    <n v="104054"/>
    <s v="CITY MANAGER"/>
    <s v="CHIEF RISK OFFICER"/>
    <s v="1.1 - Internal Audit and Compliance"/>
    <s v="Function:Internal Audit:Core Function:Governance Function"/>
    <s v="O/104054.BAH.X19"/>
    <s v="LEVS:AH:TWS:CAPBUIL:W/SH"/>
    <s v="1054BAHX19"/>
    <s v="LEVS:AH:TWS:CAPBUIL:W/SH"/>
    <s v="Function:Internal Audit:Core Function:Governance Function"/>
    <n v="4550001000"/>
    <s v="S&amp;T-DOMESTIC-DAILY ALLOWANCE"/>
    <s v="fd03dca7-ea15-4293-9ab3-1da45074ec7c"/>
    <x v="4"/>
    <m/>
    <s v="RV01_LEVS"/>
    <s v="TAXES: PROPERTY RATES: LEVIES"/>
    <n v="1000"/>
    <s v="ADM &amp; HO"/>
    <m/>
    <m/>
    <m/>
  </r>
  <r>
    <n v="104056"/>
    <s v="CITY MANAGER"/>
    <s v="MAYORALTY"/>
    <s v="1.3 - Political Support"/>
    <s v="Function:Executive and Council:Core Function:Municipal Manager, Town Secretary and Chief Executive"/>
    <s v="O/104056.BAH.000"/>
    <s v="LEVS:AH:MRC:MUNICIPAL RUNNING COST"/>
    <s v="1056BAH000"/>
    <s v="LEVS:AH:MRC:MUNICIPAL RUNNING COST"/>
    <s v="Function:Internal Audit:Core Function:Governance Function"/>
    <n v="4500491000"/>
    <s v="SKILLS DEVELOPMENT FUND LEVY"/>
    <s v="c87fcfc1-960f-4bd4-9c90-aaca45924927"/>
    <x v="4"/>
    <m/>
    <s v="RV01_LEVS"/>
    <s v="TAXES: PROPERTY RATES: LEVIES"/>
    <n v="1000"/>
    <s v="ADM &amp; HO"/>
    <n v="1050"/>
    <n v="1750"/>
    <n v="1900"/>
  </r>
  <r>
    <n v="104503"/>
    <s v="CITY MANAGER"/>
    <s v="ORG CMPLNC PRFC&amp;MNGT"/>
    <s v="1.2 - Office of the City Manager"/>
    <s v="Function:Executive and Council:Core Function:Municipal Manager, Town Secretary and Chief Executive"/>
    <s v="O/104503.BAH.000"/>
    <s v="LEVS:AH:MRC:MUNICIPAL RUNNING COST"/>
    <s v="1503BAH000"/>
    <s v="LEVS:AH:MRC:MUNICIPAL RUNNING COST"/>
    <s v="Function:Internal Audit:Core Function:Governance Function"/>
    <n v="4700003000"/>
    <s v="OPERATING LEASES:FURNITURE &amp; EQUIP.-OR"/>
    <s v="15423bf5-47b0-4066-a335-371e0e1a2d51"/>
    <x v="4"/>
    <m/>
    <s v="RV01_LEVS"/>
    <s v="TAXES: PROPERTY RATES: LEVIES"/>
    <n v="1000"/>
    <s v="ADM &amp; HO"/>
    <n v="21000"/>
    <n v="22000"/>
    <n v="23000"/>
  </r>
  <r>
    <n v="104503"/>
    <s v="CITY MANAGER"/>
    <s v="ORG CMPLNC PRFC&amp;MNGT"/>
    <s v="1.2 - Office of the City Manager"/>
    <s v="Function:Executive and Council:Core Function:Municipal Manager, Town Secretary and Chief Executive"/>
    <s v="O/104503.BAH.000"/>
    <s v="LEVS:AH:MRC:MUNICIPAL RUNNING COST"/>
    <s v="1503BAH000"/>
    <s v="LEVS:AH:MRC:MUNICIPAL RUNNING COST"/>
    <s v="Function:Executive and Council:Core Function:Municipal Manager, Town Secretary and Chief Executive"/>
    <n v="4500460000"/>
    <s v="OC:PRINTING. PUBLICATIONS AND BOOKS"/>
    <s v="46fc8d46-1ab0-497d-a8de-d956cc315b74"/>
    <x v="4"/>
    <m/>
    <s v="RV01_LEVS"/>
    <s v="TAXES: PROPERTY RATES: LEVIES"/>
    <n v="1000"/>
    <s v="ADM &amp; HO"/>
    <n v="500000"/>
    <n v="525000"/>
    <n v="550000"/>
  </r>
  <r>
    <n v="104503"/>
    <s v="CITY MANAGER"/>
    <s v="ORG CMPLNC PRFC&amp;MNGT"/>
    <s v="1.2 - Office of the City Manager"/>
    <s v="Function:Executive and Council:Core Function:Municipal Manager, Town Secretary and Chief Executive"/>
    <s v="O/104503.BAH.000"/>
    <s v="LEVS:AH:MRC:MUNICIPAL RUNNING COST"/>
    <s v="1503BAH000"/>
    <s v="LEVS:AH:MRC:MUNICIPAL RUNNING COST"/>
    <s v="Function:Executive and Council:Core Function:Municipal Manager, Town Secretary and Chief Executive"/>
    <n v="4500411000"/>
    <s v="INSURANCE UNDERWRITING- PREMIUMS"/>
    <s v="bfbf874d-a9e4-4a02-ac45-bf4094fb6ee9"/>
    <x v="4"/>
    <m/>
    <s v="RV01_LEVS"/>
    <s v="TAXES: PROPERTY RATES: LEVIES"/>
    <n v="1000"/>
    <s v="ADM &amp; HO"/>
    <n v="2000"/>
    <n v="2100"/>
    <n v="2300"/>
  </r>
  <r>
    <n v="104503"/>
    <s v="CITY MANAGER"/>
    <s v="ORG CMPLNC PRFC&amp;MNGT"/>
    <s v="1.2 - Office of the City Manager"/>
    <s v="Function:Executive and Council:Core Function:Municipal Manager, Town Secretary and Chief Executive"/>
    <s v="O/104503.BAH.000"/>
    <s v="LEVS:AH:MRC:MUNICIPAL RUNNING COST"/>
    <s v="1503BAH000"/>
    <s v="LEVS:AH:MRC:MUNICIPAL RUNNING COST"/>
    <s v="Function:Executive and Council:Core Function:Municipal Manager, Town Secretary and Chief Executive"/>
    <n v="4500491000"/>
    <s v="SKILLS DEVELOPMENT FUND LEVY"/>
    <s v="c87fcfc1-960f-4bd4-9c90-aaca45924927"/>
    <x v="4"/>
    <m/>
    <s v="RV01_LEVS"/>
    <s v="TAXES: PROPERTY RATES: LEVIES"/>
    <n v="1000"/>
    <s v="ADM &amp; HO"/>
    <n v="1750"/>
    <n v="1850"/>
    <n v="1900"/>
  </r>
  <r>
    <n v="104503"/>
    <s v="CITY MANAGER"/>
    <s v="ORG CMPLNC PRFC&amp;MNGT"/>
    <s v="1.2 - Office of the City Manager"/>
    <s v="Function:Executive and Council:Core Function:Municipal Manager, Town Secretary and Chief Executive"/>
    <s v="O/104503.BAH.000"/>
    <s v="LEVS:AH:MRC:MUNICIPAL RUNNING COST"/>
    <s v="1503BAH000"/>
    <s v="LEVS:AH:MRC:MUNICIPAL RUNNING COST"/>
    <s v="Function:Executive and Council:Core Function:Municipal Manager, Town Secretary and Chief Executive"/>
    <n v="4200002000"/>
    <s v="DATA ALLOWANCE AND CELLPHONE ALLOWANCE "/>
    <s v="5f2835bc-bb54-41bb-ab8a-2636274561ac"/>
    <x v="4"/>
    <m/>
    <s v="RV01_LEVS"/>
    <s v="TAXES: PROPERTY RATES: LEVIES"/>
    <n v="1000"/>
    <s v="ADM &amp; HO"/>
    <n v="50000"/>
    <n v="55000"/>
    <n v="56000"/>
  </r>
  <r>
    <n v="104503"/>
    <s v="CITY MANAGER"/>
    <s v="ORG CMPLNC PRFC&amp;MNGT"/>
    <s v="1.2 - Office of the City Manager"/>
    <s v="Function:Executive and Council:Core Function:Municipal Manager, Town Secretary and Chief Executive"/>
    <s v="O/104503.BAH.000"/>
    <s v="LEVS:AH:MRC:MUNICIPAL RUNNING COST"/>
    <s v="1503BAH000"/>
    <s v="LEVS:AH:MRC:MUNICIPAL RUNNING COST"/>
    <s v="Function:Executive and Council:Core Function:Municipal Manager, Town Secretary and Chief Executive"/>
    <n v="8300000000"/>
    <s v="ADVERTS"/>
    <s v="b282024d-2cbe-4495-a707-877a32ec1719"/>
    <x v="4"/>
    <m/>
    <s v="RV01_LEVS"/>
    <s v="TAXES: PROPERTY RATES: LEVIES"/>
    <n v="1000"/>
    <s v="ADM &amp; HO"/>
    <n v="32000"/>
    <n v="32000"/>
    <n v="33000"/>
  </r>
  <r>
    <n v="104509"/>
    <s v="CITY MANAGER"/>
    <s v="COMMUNICATIONS &amp; IGR"/>
    <s v="1.2 - Office of the City Manager"/>
    <s v="Function:Executive and Council:Core Function:Mayor and Council"/>
    <s v="O/104509.BAH.000"/>
    <s v="LEVS:AH:MRC:MUNICIPAL RUNNING COST"/>
    <s v="1509BAH000"/>
    <s v="LEVS:AH:MRC:MUNICIPAL RUNNING COST"/>
    <s v="Function:Executive and Council:Core Function:Mayor and Council"/>
    <n v="4550004000"/>
    <s v="S&amp;T-DOMESTIC-CAR RENTAL"/>
    <s v="2a922f34-70d6-4fa2-9b4e-c723bb0b9589"/>
    <x v="4"/>
    <m/>
    <s v="RV01_LEVS"/>
    <s v="TAXES: PROPERTY RATES: LEVIES"/>
    <n v="1000"/>
    <s v="ADM &amp; HO"/>
    <n v="10000"/>
    <n v="15000"/>
    <n v="20000"/>
  </r>
  <r>
    <n v="104509"/>
    <s v="CITY MANAGER"/>
    <s v="COMMUNICATIONS &amp; IGR"/>
    <s v="1.2 - Office of the City Manager"/>
    <s v="Function:Executive and Council:Core Function:Mayor and Council"/>
    <s v="O/104509.BAH.000"/>
    <s v="LEVS:AH:MRC:MUNICIPAL RUNNING COST"/>
    <s v="1509BAH000"/>
    <s v="LEVS:AH:MRC:MUNICIPAL RUNNING COST"/>
    <s v="Function:Executive and Council:Core Function:Mayor and Council"/>
    <n v="4500460000"/>
    <s v="OC:PRINTING. PUBLICATIONS AND BOOKS"/>
    <s v="46fc8d46-1ab0-497d-a8de-d956cc315b74"/>
    <x v="4"/>
    <m/>
    <s v="RV01_LEVS"/>
    <s v="TAXES: PROPERTY RATES: LEVIES"/>
    <n v="1000"/>
    <s v="ADM &amp; HO"/>
    <n v="490552"/>
    <n v="500000"/>
    <n v="555000"/>
  </r>
  <r>
    <n v="104509"/>
    <s v="CITY MANAGER"/>
    <s v="COMMUNICATIONS &amp; IGR"/>
    <s v="1.2 - Office of the City Manager"/>
    <s v="Function:Executive and Council:Core Function:Mayor and Council"/>
    <s v="O/104509.BAH.000"/>
    <s v="LEVS:AH:MRC:MUNICIPAL RUNNING COST"/>
    <s v="1509BAH000"/>
    <s v="LEVS:AH:MRC:MUNICIPAL RUNNING COST"/>
    <s v="Function:Executive and Council:Core Function:Mayor and Council"/>
    <n v="4550008000"/>
    <s v="S&amp;T-DOMESTIC-PUBLIC TRANSPORT-AIR"/>
    <s v="69d006a8-c744-42ce-8df1-c1fd4bb61aa6"/>
    <x v="4"/>
    <m/>
    <s v="RV01_LEVS"/>
    <s v="TAXES: PROPERTY RATES: LEVIES"/>
    <n v="1000"/>
    <s v="ADM &amp; HO"/>
    <n v="20000"/>
    <n v="22000"/>
    <n v="23000"/>
  </r>
  <r>
    <n v="104509"/>
    <s v="CITY MANAGER"/>
    <s v="COMMUNICATIONS &amp; IGR"/>
    <s v="1.2 - Office of the City Manager"/>
    <s v="Function:Executive and Council:Core Function:Mayor and Council"/>
    <s v="O/104509.BAH.000"/>
    <s v="LEVS:AH:MRC:MUNICIPAL RUNNING COST"/>
    <s v="1509BAH000"/>
    <s v="LEVS:AH:MRC:MUNICIPAL RUNNING COST"/>
    <s v="Function:Executive and Council:Core Function:Mayor and Council"/>
    <n v="4500005000"/>
    <s v="ADS/PUBLICITY/MARKETING"/>
    <s v="94ded894-6bd4-4532-9789-fc4219fcfbe2"/>
    <x v="4"/>
    <m/>
    <s v="RV01_LEVS"/>
    <s v="TAXES: PROPERTY RATES: LEVIES"/>
    <n v="1000"/>
    <s v="ADM &amp; HO"/>
    <n v="300000"/>
    <n v="320000"/>
    <n v="360000"/>
  </r>
  <r>
    <n v="104509"/>
    <s v="CITY MANAGER"/>
    <s v="COMMUNICATIONS &amp; IGR"/>
    <s v="1.2 - Office of the City Manager"/>
    <s v="Function:Executive and Council:Core Function:Mayor and Council"/>
    <s v="O/104509.BAH.000"/>
    <s v="LEVS:AH:MRC:MUNICIPAL RUNNING COST"/>
    <s v="1509BAH000"/>
    <s v="LEVS:AH:MRC:MUNICIPAL RUNNING COST"/>
    <s v="Function:Executive and Council:Core Function:Mayor and Council"/>
    <n v="4500009000"/>
    <s v="CORPORATE MUNICIPAL ACTIVITIES"/>
    <s v="94ded894-6bd4-4532-9789-fc4219fcfbe2"/>
    <x v="4"/>
    <m/>
    <s v="RV01_LEVS"/>
    <s v="TAXES: PROPERTY RATES: LEVIES"/>
    <n v="1000"/>
    <s v="ADM &amp; HO"/>
    <n v="287375"/>
    <n v="290000"/>
    <n v="290000"/>
  </r>
  <r>
    <n v="104509"/>
    <s v="CITY MANAGER"/>
    <s v="COMMUNICATIONS &amp; IGR"/>
    <s v="1.2 - Office of the City Manager"/>
    <s v="Function:Executive and Council:Core Function:Mayor and Council"/>
    <s v="O/104509.BAH.000"/>
    <s v="LEVS:AH:MRC:MUNICIPAL RUNNING COST"/>
    <s v="1509BAH000"/>
    <s v="LEVS:AH:MRC:MUNICIPAL RUNNING COST"/>
    <s v="Function:Executive and Council:Core Function:Mayor and Council"/>
    <n v="4500411000"/>
    <s v="INSURANCE UNDERWRITING- PREMIUMS"/>
    <s v="bfbf874d-a9e4-4a02-ac45-bf4094fb6ee9"/>
    <x v="4"/>
    <m/>
    <s v="RV01_LEVS"/>
    <s v="TAXES: PROPERTY RATES: LEVIES"/>
    <n v="1000"/>
    <s v="ADM &amp; HO"/>
    <n v="900"/>
    <n v="1010"/>
    <n v="1200"/>
  </r>
  <r>
    <n v="104509"/>
    <s v="CITY MANAGER"/>
    <s v="COMMUNICATIONS &amp; IGR"/>
    <s v="1.2 - Office of the City Manager"/>
    <s v="Function:Executive and Council:Core Function:Mayor and Council"/>
    <s v="O/104509.BAH.000"/>
    <s v="LEVS:AH:MRC:MUNICIPAL RUNNING COST"/>
    <s v="1509BAH000"/>
    <s v="LEVS:AH:MRC:MUNICIPAL RUNNING COST"/>
    <s v="Function:Executive and Council:Core Function:Mayor and Council"/>
    <n v="4500150000"/>
    <s v="CATERING MUNICIPAL ACTIVITIES"/>
    <s v="ddde6a75-7115-45cb-bbb7-14b8a3c46fe3"/>
    <x v="4"/>
    <m/>
    <s v="RV01_LEVS"/>
    <s v="TAXES: PROPERTY RATES: LEVIES"/>
    <n v="1000"/>
    <s v="ADM &amp; HO"/>
    <n v="18000"/>
    <n v="19000"/>
    <n v="20000"/>
  </r>
  <r>
    <n v="104509"/>
    <s v="CITY MANAGER"/>
    <s v="COMMUNICATIONS &amp; IGR"/>
    <s v="1.2 - Office of the City Manager"/>
    <s v="Function:Executive and Council:Core Function:Mayor and Council"/>
    <s v="O/104509.BAH.000"/>
    <s v="LEVS:AH:MRC:MUNICIPAL RUNNING COST"/>
    <s v="1509BAH000"/>
    <s v="LEVS:AH:MRC:MUNICIPAL RUNNING COST"/>
    <s v="Function:Executive and Council:Core Function:Mayor and Council"/>
    <n v="4550000000"/>
    <s v="S&amp;T-DOMESTIC-ACCOMMODATION"/>
    <s v="e598c3b8-3c45-4b44-a92c-e22bb6225498"/>
    <x v="4"/>
    <m/>
    <s v="RV01_LEVS"/>
    <s v="TAXES: PROPERTY RATES: LEVIES"/>
    <n v="1000"/>
    <s v="ADM &amp; HO"/>
    <m/>
    <m/>
    <m/>
  </r>
  <r>
    <n v="104509"/>
    <s v="CITY MANAGER"/>
    <s v="COMMUNICATIONS &amp; IGR"/>
    <s v="1.2 - Office of the City Manager"/>
    <s v="Function:Executive and Council:Core Function:Mayor and Council"/>
    <s v="O/104509.BAH.000"/>
    <s v="LEVS:AH:MRC:MUNICIPAL RUNNING COST"/>
    <s v="1509BAH000"/>
    <s v="LEVS:AH:MRC:MUNICIPAL RUNNING COST"/>
    <s v="Function:Executive and Council:Core Function:Mayor and Council"/>
    <n v="4500014000"/>
    <s v="ADS/PUBLICITY/MRKTG.:GIFTS AND PROMOTIONAL ITEMS"/>
    <s v="f2dc42e2-0ace-4aeb-8cd8-f53c7dc081ad"/>
    <x v="4"/>
    <m/>
    <s v="RV01_LEVS"/>
    <s v="TAXES: PROPERTY RATES: LEVIES"/>
    <n v="1000"/>
    <s v="ADM &amp; HO"/>
    <n v="450000"/>
    <n v="475000"/>
    <n v="500000"/>
  </r>
  <r>
    <n v="104510"/>
    <s v="CITY MANAGER"/>
    <s v="PROTECTION VIP"/>
    <s v="1.3 - Political Support"/>
    <s v="Function:Executive and Council:Core Function:Mayor and Council"/>
    <s v="O/104510.BAH.000"/>
    <s v="LEVS:AH:MRC:MUNICIPAL RUNNING COST"/>
    <s v="1510BAH000"/>
    <s v="LEVS:AH:MRC:MUNICIPAL RUNNING COST"/>
    <s v="Function:Executive and Council:Core Function:Mayor and Council"/>
    <n v="4500411000"/>
    <s v="INSURANCE UNDERWRITING- PREMIUMS"/>
    <s v="bfbf874d-a9e4-4a02-ac45-bf4094fb6ee9"/>
    <x v="4"/>
    <m/>
    <s v="RV01_LEVS"/>
    <s v="TAXES: PROPERTY RATES: LEVIES"/>
    <n v="1000"/>
    <s v="ADM &amp; HO"/>
    <n v="1000"/>
    <n v="1220"/>
    <n v="1350"/>
  </r>
  <r>
    <n v="104510"/>
    <s v="CITY MANAGER"/>
    <s v="PROTECTION VIP"/>
    <s v="1.3 - Political Support"/>
    <s v="Function:Executive and Council:Core Function:Mayor and Council"/>
    <s v="O/104510.BAH.000"/>
    <s v="LEVS:AH:MRC:MUNICIPAL RUNNING COST"/>
    <s v="1510BAH000"/>
    <s v="LEVS:AH:MRC:MUNICIPAL RUNNING COST"/>
    <s v="Function:Executive and Council:Core Function:Mayor and Council"/>
    <n v="4500491000"/>
    <s v="SKILLS DEVELOPMENT FUND LEVY"/>
    <s v="c87fcfc1-960f-4bd4-9c90-aaca45924927"/>
    <x v="4"/>
    <m/>
    <s v="RV01_LEVS"/>
    <s v="TAXES: PROPERTY RATES: LEVIES"/>
    <n v="1000"/>
    <s v="ADM &amp; HO"/>
    <n v="1090"/>
    <n v="1750"/>
    <n v="1900"/>
  </r>
  <r>
    <n v="104528"/>
    <s v="CITY MANAGER"/>
    <s v="CALL CENTRE MNGT"/>
    <s v="1.2 - Office of the City Manager"/>
    <s v="Function:Finance and Administration:Core Function:Information Technology"/>
    <s v="O/104528.BAH.000"/>
    <s v="LEVS:AH:MRC:MUNICIPAL RUNNING COST"/>
    <s v="1528BAH000"/>
    <s v="LEVS:AH:MRC:MUNICIPAL RUNNING COST"/>
    <s v="Function:Finance and Administration:Core Function:Information Technology"/>
    <n v="4500181000"/>
    <s v="COMMUNICATION:TELEPHONE,FAX,TELEGRAPH"/>
    <s v="941ab780-cdfa-4842-bb68-a7f5ce3e333e"/>
    <x v="4"/>
    <m/>
    <s v="RV01_LEVS"/>
    <s v="TAXES: PROPERTY RATES: LEVIES"/>
    <n v="1000"/>
    <s v="ADM &amp; HO"/>
    <n v="30000"/>
    <n v="35000"/>
    <n v="36000"/>
  </r>
  <r>
    <n v="104528"/>
    <s v="CITY MANAGER"/>
    <s v="CALL CENTRE MNGT"/>
    <s v="1.2 - Office of the City Manager"/>
    <s v="Function:Finance and Administration:Core Function:Information Technology"/>
    <s v="O/104528.BAH.000"/>
    <s v="LEVS:AH:MRC:MUNICIPAL RUNNING COST"/>
    <s v="1528BAH000"/>
    <s v="LEVS:AH:MRC:MUNICIPAL RUNNING COST"/>
    <s v="Function:Finance and Administration:Core Function:Information Technology"/>
    <n v="4500411000"/>
    <s v="INSURANCE UNDERWRITING- PREMIUMS"/>
    <s v="bfbf874d-a9e4-4a02-ac45-bf4094fb6ee9"/>
    <x v="4"/>
    <m/>
    <s v="RV01_LEVS"/>
    <s v="TAXES: PROPERTY RATES: LEVIES"/>
    <n v="1000"/>
    <s v="ADM &amp; HO"/>
    <n v="950"/>
    <n v="1000"/>
    <n v="1100"/>
  </r>
  <r>
    <n v="104528"/>
    <s v="CITY MANAGER"/>
    <s v="CALL CENTRE MNGT"/>
    <s v="1.2 - Office of the City Manager"/>
    <s v="Function:Finance and Administration:Core Function:Information Technology"/>
    <s v="O/104528.BAH.000"/>
    <s v="LEVS:AH:MRC:MUNICIPAL RUNNING COST"/>
    <s v="1528BAH000"/>
    <s v="LEVS:AH:MRC:MUNICIPAL RUNNING COST"/>
    <s v="Function:Finance and Administration:Core Function:Information Technology"/>
    <n v="4500491000"/>
    <s v="SKILLS DEVELOPMENT FUND LEVY"/>
    <s v="c87fcfc1-960f-4bd4-9c90-aaca45924927"/>
    <x v="4"/>
    <m/>
    <s v="RV01_LEVS"/>
    <s v="TAXES: PROPERTY RATES: LEVIES"/>
    <n v="1000"/>
    <s v="ADM &amp; HO"/>
    <n v="1950"/>
    <n v="2010"/>
    <n v="2200"/>
  </r>
  <r>
    <n v="504143"/>
    <s v="CITY MANAGER"/>
    <s v="IRPTN"/>
    <s v="5.3 - Roads and Transportation"/>
    <s v="Function:Road Transport:Core Function:Roads"/>
    <s v="O/504143.D2H.000"/>
    <s v="PTIG:AH:MRC:MUNICIPAL RUNNING COST"/>
    <s v="5143D2H000"/>
    <s v="PTIG:AH:MRC:MUNICIPAL RUNNING COST"/>
    <s v="Function:Road Transport:Core Function:Roads"/>
    <n v="4500422000"/>
    <s v="INTERNSHIPS"/>
    <s v="08e3e6ec-ab46-4c1b-8cd0-0b11a5b558c8"/>
    <x v="4"/>
    <m/>
    <s v="TS10_PTIG"/>
    <s v="OPER: PUBLIC TRANSPORT INFR GRANT"/>
    <n v="1000"/>
    <s v="ADM &amp; HO"/>
    <m/>
    <m/>
    <m/>
  </r>
  <r>
    <n v="504143"/>
    <s v="CITY MANAGER"/>
    <s v="IRPTN"/>
    <s v="5.3 - Roads and Transportation"/>
    <s v="Function:Road Transport:Core Function:Roads"/>
    <s v="O/504143.D2H.000"/>
    <s v="PTIG:AH:MRC:MUNICIPAL RUNNING COST"/>
    <s v="5143D2H000"/>
    <s v="PTIG:AH:MRC:MUNICIPAL RUNNING COST"/>
    <s v="Function:Road Transport:Core Function:Roads"/>
    <n v="4500470000"/>
    <s v="OC:PRINTING. PUBLICATIONS AND BOOKS"/>
    <s v="0b83967f-67d6-4d3c-91fe-c03fb9576d25"/>
    <x v="4"/>
    <m/>
    <s v="TS10_PTIG"/>
    <s v="OPER: PUBLIC TRANSPORT INFR GRANT"/>
    <n v="1000"/>
    <s v="ADM &amp; HO"/>
    <m/>
    <m/>
    <m/>
  </r>
  <r>
    <n v="504143"/>
    <s v="CITY MANAGER"/>
    <s v="IRPTN"/>
    <s v="5.3 - Roads and Transportation"/>
    <s v="Function:Road Transport:Core Function:Roads"/>
    <s v="O/504143.D2H.000"/>
    <s v="PTIG:AH:MRC:MUNICIPAL RUNNING COST"/>
    <s v="5143D2H000"/>
    <s v="PTIG:AH:MRC:MUNICIPAL RUNNING COST"/>
    <s v="Function:Road Transport:Core Function:Roads"/>
    <n v="4120111000"/>
    <s v="BUILDING MAINTENANCE"/>
    <s v="2032e879-efa1-470a-8d86-cce9f493c275"/>
    <x v="4"/>
    <m/>
    <s v="TS10_PTIG"/>
    <s v="OPER: PUBLIC TRANSPORT INFR GRANT"/>
    <n v="1000"/>
    <s v="ADM &amp; HO"/>
    <m/>
    <m/>
    <m/>
  </r>
  <r>
    <n v="504143"/>
    <s v="CITY MANAGER"/>
    <s v="IRPTN"/>
    <s v="5.3 - Roads and Transportation"/>
    <s v="Function:Road Transport:Core Function:Roads"/>
    <s v="O/504143.D2H.X19"/>
    <s v="NONF:AH:DEFAULT TRANSACTIONS"/>
    <s v="5143D2HX19"/>
    <s v="NONF:AH:DEFAULT TRANSACTIONS"/>
    <s v="Function:Road Transport:Core Function:Roads"/>
    <n v="4550004000"/>
    <s v="S&amp;T-DOMESTIC-CAR RENTAL"/>
    <s v="2a922f34-70d6-4fa2-9b4e-c723bb0b9589"/>
    <x v="4"/>
    <m/>
    <s v="NF01_NONF"/>
    <s v="OPER: PUBLIC TRANSPORT INFR GRANT"/>
    <n v="1000"/>
    <s v="ADM &amp; HO"/>
    <m/>
    <m/>
    <m/>
  </r>
  <r>
    <n v="504143"/>
    <s v="CITY MANAGER"/>
    <s v="IRPTN"/>
    <s v="5.3 - Roads and Transportation"/>
    <s v="Function:Road Transport:Core Function:Roads"/>
    <s v="O/504143.D2H.X19"/>
    <s v="&quot;PTIG:AH:TWS:CAPBUIL:W/SH"/>
    <s v="5143D2HX19"/>
    <s v="&quot;PTIG:AH:TWS:CAPBUIL:W/SH"/>
    <s v="Function:Road Transport:Core Function:Roads"/>
    <n v="4550002000"/>
    <s v="S&amp;T-DOMESTIC-FOOD &amp; BEVERAGE (SERVED)"/>
    <s v="44fd58bf-087c-42a6-99bb-d946fa5a66d3"/>
    <x v="4"/>
    <m/>
    <s v="TS10_PTIG"/>
    <s v="OPER: PUBLIC TRANSPORT INFR GRANT"/>
    <n v="1000"/>
    <s v="ADM &amp; HO"/>
    <m/>
    <m/>
    <m/>
  </r>
  <r>
    <n v="504143"/>
    <s v="CITY MANAGER"/>
    <s v="IRPTN"/>
    <s v="5.3 - Roads and Transportation"/>
    <s v="Function:Road Transport:Core Function:Roads"/>
    <s v="O/504143.D2H.X19"/>
    <s v="&quot;PTIG:AH:TWS:CAPBUIL:W/SH"/>
    <s v="5143D2HX19"/>
    <s v="&quot;PTIG:AH:TWS:CAPBUIL:W/SH"/>
    <s v="Function:Road Transport:Core Function:Roads"/>
    <n v="4500460000"/>
    <s v="OC:PRINTING. PUBLICATIONS AND BOOKS"/>
    <s v="46fc8d46-1ab0-497d-a8de-d956cc315b74"/>
    <x v="4"/>
    <m/>
    <s v="TS10_PTIG"/>
    <s v="OPER: PUBLIC TRANSPORT INFR GRANT"/>
    <n v="1000"/>
    <s v="ADM &amp; HO"/>
    <m/>
    <m/>
    <m/>
  </r>
  <r>
    <n v="504143"/>
    <s v="CITY MANAGER"/>
    <s v="IRPTN"/>
    <s v="5.3 - Roads and Transportation"/>
    <s v="Function:Road Transport:Core Function:Roads"/>
    <s v="O/504143.D2H.X19"/>
    <s v="&quot;PTIG:AH:TWS:CAPBUIL:W/SH"/>
    <s v="5143D2HX19"/>
    <s v="&quot;PTIG:AH:TWS:CAPBUIL:W/SH"/>
    <s v="Function:Road Transport:Core Function:Roads"/>
    <n v="4550008000"/>
    <s v="S&amp;T-DOMESTIC-PUBLIC TRANSPORT-AIR"/>
    <s v="69d006a8-c744-42ce-8df1-c1fd4bb61aa6"/>
    <x v="4"/>
    <m/>
    <s v="TS10_PTIG"/>
    <s v="OPER: PUBLIC TRANSPORT INFR GRANT"/>
    <n v="1000"/>
    <s v="ADM &amp; HO"/>
    <m/>
    <m/>
    <m/>
  </r>
  <r>
    <n v="504143"/>
    <s v="CITY MANAGER"/>
    <s v="IRPTN"/>
    <s v="5.3 - Roads and Transportation"/>
    <s v="Function:Road Transport:Core Function:Roads"/>
    <s v="O/504143.D2H.X19"/>
    <s v="&quot;PTIG:AH:TWS:CAPBUIL:W/SH"/>
    <s v="5143D2HX19"/>
    <s v="&quot;PTIG:AH:TWS:CAPBUIL:W/SH"/>
    <s v="Function:Road Transport:Core Function:Roads"/>
    <n v="4550003000"/>
    <s v="S&amp;T-DOMESTIC-INCIDENTAL COST"/>
    <s v="99341a8f-bc98-49aa-bcd7-73e525774f45"/>
    <x v="4"/>
    <m/>
    <s v="TS10_PTIG"/>
    <s v="OPER: PUBLIC TRANSPORT INFR GRANT"/>
    <n v="1000"/>
    <s v="ADM &amp; HO"/>
    <m/>
    <m/>
    <m/>
  </r>
  <r>
    <n v="504143"/>
    <s v="CITY MANAGER"/>
    <s v="IRPTN"/>
    <s v="5.3 - Roads and Transportation"/>
    <s v="Function:Road Transport:Core Function:Roads"/>
    <s v="O/504143.D2H.000"/>
    <s v="PTIG:AH:MRC:MUNICIPAL RUNNING COST"/>
    <s v="5143D2H000"/>
    <s v="PTIG:AH:MRC:MUNICIPAL RUNNING COST"/>
    <s v="Function:Road Transport:Core Function:Roads"/>
    <n v="4500491000"/>
    <s v="SKILLS DEVELOPMENT FUND LEVY"/>
    <s v="c87fcfc1-960f-4bd4-9c90-aaca45924927"/>
    <x v="4"/>
    <m/>
    <s v="TS10_PTIG"/>
    <s v="OPER: PUBLIC TRANSPORT INFR GRANT"/>
    <n v="1000"/>
    <s v="ADM &amp; HO"/>
    <m/>
    <m/>
    <m/>
  </r>
  <r>
    <n v="504143"/>
    <s v="CITY MANAGER"/>
    <s v="IRPTN"/>
    <s v="5.3 - Roads and Transportation"/>
    <s v="Function:Road Transport:Core Function:Roads"/>
    <s v="O/504143.D2H.X19"/>
    <s v="&quot;PTIG:AH:TWS:CAPBUIL:W/SH"/>
    <s v="5143D2HX19"/>
    <s v="&quot;PTIG:AH:TWS:CAPBUIL:W/SH"/>
    <s v="Function:Road Transport:Core Function:Roads"/>
    <n v="4550000000"/>
    <s v="S&amp;T-DOMESTIC-ACCOMMODATION"/>
    <s v="e598c3b8-3c45-4b44-a92c-e22bb6225498"/>
    <x v="4"/>
    <m/>
    <s v="TS10_PTIG"/>
    <s v="OPER: PUBLIC TRANSPORT INFR GRANT"/>
    <n v="1000"/>
    <s v="ADM &amp; HO"/>
    <m/>
    <m/>
    <m/>
  </r>
  <r>
    <n v="504143"/>
    <s v="CITY MANAGER"/>
    <s v="IRPTN"/>
    <s v="5.3 - Roads and Transportation"/>
    <s v="Function:Road Transport:Core Function:Roads"/>
    <s v="O/504143.D2H.X19"/>
    <s v="&quot;PTIG:AH:TWS:CAPBUIL:W/SH"/>
    <s v="5143D2HX19"/>
    <s v="&quot;PTIG:AH:TWS:CAPBUIL:W/SH"/>
    <s v="Function:Road Transport:Core Function:Roads"/>
    <n v="4550001000"/>
    <s v="S&amp;T-DOMESTIC-DAILY ALLOWANCE"/>
    <s v="fd03dca7-ea15-4293-9ab3-1da45074ec7c"/>
    <x v="4"/>
    <m/>
    <s v="TS10_PTIG"/>
    <s v="OPER: PUBLIC TRANSPORT INFR GRANT"/>
    <n v="1000"/>
    <s v="ADM &amp; HO"/>
    <m/>
    <m/>
    <m/>
  </r>
  <r>
    <n v="103036"/>
    <s v="CITY MANAGER"/>
    <s v="CHIF AUDT EXC - MNGT"/>
    <s v="1.1 - Internal Audit and Compliance"/>
    <s v="Function:Internal Audit:Core Function:Governance Function"/>
    <s v="0/103036.BAH.000"/>
    <s v="LEVS:AH:MRC:MUNICIPAL RUNNING COST"/>
    <s v="1036BAH000"/>
    <s v="LEVS:AH:MRC:MUNICIPAL RUNNING COST"/>
    <s v="Function:Executive and Council:Core Function:Municipal Manager, Town Secretary and Chief Executive"/>
    <n v="4000000000"/>
    <s v="CONSUMPTION:CONSUM.STORES-STD RATED"/>
    <s v="5413fd45-6d43-4c37-abf2-40cacd5fb0ce"/>
    <x v="4"/>
    <m/>
    <s v="RV01_LEVS"/>
    <s v="OPER: PUBLIC TRANSPORT INFR GRANT"/>
    <n v="1000"/>
    <s v="ADM &amp; HO"/>
    <n v="100000"/>
    <n v="110000"/>
    <n v="120000"/>
  </r>
  <r>
    <n v="502100"/>
    <s v="INFRASTRUCTURE"/>
    <s v="GM - INFRA_SERV"/>
    <s v="5.5 - General Manager: Infrastructure "/>
    <s v="Function:Executive and Council:Core Function:Municipal Manager, Town Secretary and Chief Executive"/>
    <s v="O/502100.JAH.000"/>
    <s v="MSE:AH:MRC:MUNICIPAL RUNNING COST"/>
    <s v="5100JAH000"/>
    <s v="MSE:AH:MRC:MUNICIPAL RUNNING COST"/>
    <s v="Function:Executive and Council:Core Function:Municipal Manager, Town Secretary and Chief Executive"/>
    <n v="4500491000"/>
    <s v="SKILLS DEVELOPMENT FUND LEVY"/>
    <s v="c87fcfc1-960f-4bd4-9c90-aaca45924927"/>
    <x v="4"/>
    <m/>
    <s v="RV01_MSE"/>
    <s v="COUNCIL: MUNICIPAL SERVICES: ELECTRICITY"/>
    <n v="1000"/>
    <s v="ADM &amp; HO"/>
    <n v="7197.72"/>
    <n v="7557.9"/>
    <n v="7935.79"/>
  </r>
  <r>
    <n v="503091"/>
    <s v="INFRASTRUCTURE"/>
    <s v="ELECTRICITY-MNGT"/>
    <s v="5.1 - Electricity"/>
    <s v="Function:Energy Sources:Core Function:Electricity"/>
    <s v="O/503091.JAH.000"/>
    <s v="MSE:AH:MRC:MUNICIPAL RUNNING COST"/>
    <s v="5091JAH000"/>
    <s v="MSE:AH:MRC:MUNICIPAL RUNNING COST"/>
    <s v="Function:Energy Sources:Core Function:Electricity"/>
    <n v="4500491000"/>
    <s v="SKILLS DEVELOPMENT FUND LEVY"/>
    <s v="c87fcfc1-960f-4bd4-9c90-aaca45924927"/>
    <x v="4"/>
    <m/>
    <s v="RV01_MSE"/>
    <s v="COUNCIL: MUNICIPAL SERVICES: ELECTRICITY"/>
    <n v="1000"/>
    <s v="ADM &amp; HO"/>
    <n v="323645.64"/>
    <n v="339828.3"/>
    <n v="356819.71"/>
  </r>
  <r>
    <n v="503094"/>
    <s v="INFRASTRUCTURE"/>
    <s v="ROADS &amp; TRANS - MNGT"/>
    <s v="5.3 - Roads and Transportation"/>
    <s v="Function:Road Transport:Core Function:Roads"/>
    <s v="O/503094.AAH.999"/>
    <s v="NONF:AH:DEFAULT TRANSACTIONS"/>
    <s v="5094AAH999"/>
    <s v="NONF:AH:DEFAULT TRANSACTIONS"/>
    <s v="Function:Road Transport:Core Function:Roads"/>
    <n v="4500491000"/>
    <s v="SKILLS DEVELOPMENT FUND LEVY"/>
    <s v="c87fcfc1-960f-4bd4-9c90-aaca45924927"/>
    <x v="4"/>
    <m/>
    <s v="NF01_NONF"/>
    <s v="NON-FUNDING TRANSACTIONS"/>
    <n v="1000"/>
    <s v="ADM &amp; HO"/>
    <n v="26722.68"/>
    <n v="28059.15"/>
    <n v="29462.1"/>
  </r>
  <r>
    <n v="503094"/>
    <s v="INFRASTRUCTURE"/>
    <s v="ROADS &amp; TRANS - MNGT"/>
    <s v="5.3 - Roads and Transportation"/>
    <s v="Function:Road Transport:Core Function:Roads"/>
    <s v="O/503094.JAH.000"/>
    <s v="MSE:AH:MRC:MUNICIPAL RUNNING COST"/>
    <s v="5094JAH000"/>
    <s v="MSE:AH:MRC:MUNICIPAL RUNNING COST"/>
    <s v="Function:Road Transport:Core Function:Roads"/>
    <n v="4500491000"/>
    <s v="SKILLS DEVELOPMENT FUND LEVY"/>
    <s v="c87fcfc1-960f-4bd4-9c90-aaca45924927"/>
    <x v="4"/>
    <m/>
    <s v="RV01_MSE"/>
    <s v="COUNCIL: MUNICIPAL SERVICES: ELECTRICITY"/>
    <n v="1000"/>
    <s v="ADM &amp; HO"/>
    <n v="208791.36"/>
    <n v="219230.55"/>
    <n v="230192.07"/>
  </r>
  <r>
    <n v="503096"/>
    <s v="INFRASTRUCTURE"/>
    <s v="WATER &amp;SAN MGT"/>
    <s v="5.4 - Water and Sanitation"/>
    <s v="Function:Water Management:Core Function:Water Distribution"/>
    <s v="O/503096.ZAH.000"/>
    <s v="WATR:AH:MRC:MUNICIPAL RUNNING COST"/>
    <s v="5096ZAH000"/>
    <s v="WATR:AH:MRC:MUNICIPAL RUNNING COST"/>
    <s v="Function:Water Management:Core Function:Water Distribution"/>
    <n v="4500491000"/>
    <s v="SKILLS DEVELOPMENT FUND LEVY"/>
    <s v="c87fcfc1-960f-4bd4-9c90-aaca45924927"/>
    <x v="4"/>
    <m/>
    <s v="RV01_WATR"/>
    <s v="COUNCIL: MUNICIPAL SERVICES: WATER"/>
    <n v="1000"/>
    <s v="ADM &amp; HO"/>
    <n v="715469.88"/>
    <n v="751243.5"/>
    <n v="788805.67"/>
  </r>
  <r>
    <n v="504080"/>
    <s v="INFRASTRUCTURE"/>
    <s v="WSA"/>
    <s v="5.4 - Water and Sanitation"/>
    <s v="Function:Water Management:Core Function:Water Distribution"/>
    <s v="O/504080.ZAH.000"/>
    <s v="WATR:AH:MRC:MUNICIPAL RUNNING COST"/>
    <s v="5080ZAH000"/>
    <s v="WATR:AH:MRC:MUNICIPAL RUNNING COST"/>
    <s v="Function:Water Management:Core Function:Water Distribution"/>
    <n v="4500491000"/>
    <s v="SKILLS DEVELOPMENT FUND LEVY"/>
    <s v="c87fcfc1-960f-4bd4-9c90-aaca45924927"/>
    <x v="4"/>
    <m/>
    <s v="RV01_WATR"/>
    <s v="COUNCIL: MUNICIPAL SERVICES: WATER"/>
    <n v="1000"/>
    <s v="ADM &amp; HO"/>
    <n v="17641.8"/>
    <n v="18524.099999999999"/>
    <n v="19450.2"/>
  </r>
  <r>
    <n v="504088"/>
    <s v="INFRASTRUCTURE"/>
    <s v="ELECTRICAL PLANNING"/>
    <s v="5.1 - Electricity"/>
    <s v="Function:Energy Sources:Core Function:Electricity"/>
    <s v="O/504088.JAH.000"/>
    <s v="MSE:AH:MRC:MUNICIPAL RUNNING COST"/>
    <s v="5088JAH000"/>
    <s v="MSE:AH:MRC:MUNICIPAL RUNNING COST"/>
    <s v="Function:Energy Sources:Core Function:Electricity"/>
    <n v="4500491000"/>
    <s v="SKILLS DEVELOPMENT FUND LEVY"/>
    <s v="c87fcfc1-960f-4bd4-9c90-aaca45924927"/>
    <x v="4"/>
    <m/>
    <s v="RV01_MSE"/>
    <s v="COUNCIL: MUNICIPAL SERVICES: ELECTRICITY"/>
    <n v="1000"/>
    <s v="ADM &amp; HO"/>
    <n v="105549.24"/>
    <n v="110826.45"/>
    <n v="116367.77"/>
  </r>
  <r>
    <n v="504093"/>
    <s v="INFRASTRUCTURE"/>
    <s v="DESIGN &amp; PROJ IMPL"/>
    <s v="5.3 - Roads and Transportation"/>
    <s v="Function:Road Transport:Core Function:Roads"/>
    <s v="O/504093.JAH.000"/>
    <s v="MSE:AH:MRC:MUNICIPAL RUNNING COST"/>
    <s v="5093JAH000"/>
    <s v="MSE:AH:MRC:MUNICIPAL RUNNING COST"/>
    <s v="Function:Road Transport:Core Function:Roads"/>
    <n v="4500491000"/>
    <s v="SKILLS DEVELOPMENT FUND LEVY"/>
    <s v="c87fcfc1-960f-4bd4-9c90-aaca45924927"/>
    <x v="4"/>
    <m/>
    <s v="RV01_MSE"/>
    <s v="COUNCIL: MUNICIPAL SERVICES: ELECTRICITY"/>
    <n v="1000"/>
    <s v="ADM &amp; HO"/>
    <n v="36201.120000000003"/>
    <n v="38011.050000000003"/>
    <n v="39911.599999999999"/>
  </r>
  <r>
    <n v="504095"/>
    <s v="INFRASTRUCTURE"/>
    <s v="PLNG DSIGN&amp;CONS MNTR"/>
    <s v="5.4 - Water and Sanitation"/>
    <s v="Function:Water Management:Core Function:Water Distribution"/>
    <s v="O/504095.ZAH.000"/>
    <s v="WATR:AH:MRC:MUNICIPAL RUNNING COST"/>
    <s v="5095ZAH000"/>
    <s v="WATR:AH:MRC:MUNICIPAL RUNNING COST"/>
    <s v="Function:Water Management:Core Function:Water Distribution"/>
    <n v="4500491000"/>
    <s v="SKILLS DEVELOPMENT FUND LEVY"/>
    <s v="c87fcfc1-960f-4bd4-9c90-aaca45924927"/>
    <x v="4"/>
    <m/>
    <s v="RV01_WATR"/>
    <s v="COUNCIL: MUNICIPAL SERVICES: WATER"/>
    <n v="1000"/>
    <s v="ADM &amp; HO"/>
    <n v="48906.239999999998"/>
    <n v="51351.3"/>
    <n v="53918.55"/>
  </r>
  <r>
    <n v="504124"/>
    <s v="INFRASTRUCTURE"/>
    <s v="ROADS GENERAL"/>
    <s v="5.3 - Roads and Transportation"/>
    <s v="Function:Road Transport:Core Function:Roads"/>
    <s v="O/504124.JAH.000"/>
    <s v="MSE:AH:MRC:MUNICIPAL RUNNING COST"/>
    <s v="5124JAH000"/>
    <s v="MSE:AH:MRC:MUNICIPAL RUNNING COST"/>
    <s v="Function:Road Transport:Core Function:Roads"/>
    <n v="4500491000"/>
    <s v="SKILLS DEVELOPMENT FUND LEVY"/>
    <s v="c87fcfc1-960f-4bd4-9c90-aaca45924927"/>
    <x v="4"/>
    <m/>
    <s v="RV01_MSE"/>
    <s v="COUNCIL: MUNICIPAL SERVICES: ELECTRICITY"/>
    <n v="1000"/>
    <s v="ADM &amp; HO"/>
    <n v="32042.48"/>
    <n v="33644.1"/>
    <n v="35326.300000000003"/>
  </r>
  <r>
    <n v="504131"/>
    <s v="INFRASTRUCTURE"/>
    <s v="TRANSPORTATION"/>
    <s v="5.3 - Roads and Transportation"/>
    <s v="Function:Road Transport:Core Function:Public Transport"/>
    <s v="O/504131.JAH.000"/>
    <s v="MSE:AH:MRC:MUNICIPAL RUNNING COST"/>
    <s v="5131JAH000"/>
    <s v="MSE:AH:MRC:MUNICIPAL RUNNING COST"/>
    <s v="Function:Road Transport:Core Function:Public Transport"/>
    <n v="4500491000"/>
    <s v="SKILLS DEVELOPMENT FUND LEVY"/>
    <s v="c87fcfc1-960f-4bd4-9c90-aaca45924927"/>
    <x v="4"/>
    <m/>
    <s v="RV01_MSE"/>
    <s v="COUNCIL: MUNICIPAL SERVICES: ELECTRICITY"/>
    <n v="1000"/>
    <s v="ADM &amp; HO"/>
    <n v="6916.44"/>
    <n v="7261.8"/>
    <n v="7624.89"/>
  </r>
  <r>
    <n v="504136"/>
    <s v="INFRASTRUCTURE"/>
    <s v="TRFC SGNS &amp; RDMRKNG"/>
    <s v="5.3 - Roads and Transportation"/>
    <s v="Function:Road Transport:Core Function:Roads"/>
    <s v="O/504136.JAH.000"/>
    <s v="MSE:AH:MRC:MUNICIPAL RUNNING COST"/>
    <s v="5136JAH000"/>
    <s v="MSE:AH:MRC:MUNICIPAL RUNNING COST"/>
    <s v="Function:Road Transport:Core Function:Roads"/>
    <n v="4500491000"/>
    <s v="SKILLS DEVELOPMENT FUND LEVY"/>
    <s v="c87fcfc1-960f-4bd4-9c90-aaca45924927"/>
    <x v="4"/>
    <m/>
    <s v="RV01_MSE"/>
    <s v="COUNCIL: MUNICIPAL SERVICES: ELECTRICITY"/>
    <n v="1000"/>
    <s v="ADM &amp; HO"/>
    <n v="79639.92"/>
    <n v="83622"/>
    <n v="87803.1"/>
  </r>
  <r>
    <n v="504161"/>
    <s v="INFRASTRUCTURE"/>
    <s v="MECHANICAL WORKSHOPS"/>
    <s v="5.1 - Electricity"/>
    <s v="Function:Finance and Administration:Core Function:Asset Management"/>
    <s v="O/504161.BAH.000"/>
    <s v="LEVS:AH:MRC:MUNICIPAL RUNNING COST"/>
    <s v="5161BAH000"/>
    <s v="LEVS:AH:MRC:MUNICIPAL RUNNING COST"/>
    <s v="Function:Finance and Administration:Core Function:Asset Management"/>
    <n v="4500491000"/>
    <s v="SKILLS DEVELOPMENT FUND LEVY"/>
    <s v="c87fcfc1-960f-4bd4-9c90-aaca45924927"/>
    <x v="4"/>
    <m/>
    <s v="RV01_LEVS"/>
    <s v="TAXES: PROPERTY RATES: LEVIES"/>
    <n v="1000"/>
    <s v="ADM &amp; HO"/>
    <n v="121254.24"/>
    <n v="127316.7"/>
    <n v="133682.53"/>
  </r>
  <r>
    <n v="504164"/>
    <s v="INFRASTRUCTURE"/>
    <s v="DEPOT LEAV TOOLS"/>
    <s v="5.1 - Electricity"/>
    <s v="Function:Finance and Administration:Core Function:Asset Management"/>
    <s v="O/504164.BAH.000"/>
    <s v="LEVS:AH:MRC:MUNICIPAL RUNNING COST"/>
    <s v="5164BAH000"/>
    <s v="LEVS:AH:MRC:MUNICIPAL RUNNING COST"/>
    <s v="Function:Finance and Administration:Core Function:Asset Management"/>
    <n v="4500491000"/>
    <s v="SKILLS DEVELOPMENT FUND LEVY"/>
    <s v="c87fcfc1-960f-4bd4-9c90-aaca45924927"/>
    <x v="4"/>
    <m/>
    <s v="RV01_LEVS"/>
    <s v="TAXES: PROPERTY RATES: LEVIES"/>
    <n v="1000"/>
    <s v="ADM &amp; HO"/>
    <m/>
    <m/>
    <m/>
  </r>
  <r>
    <n v="504168"/>
    <s v="INFRASTRUCTURE"/>
    <s v="SEWERAGE"/>
    <s v="5.4 - Water and Sanitation"/>
    <s v="Function:Waste Water Management:Core Function:Sewerage"/>
    <s v="O/504168.WAH.000"/>
    <s v="WWAT:AH:MRC:MUNICIPAL RUNNING COST"/>
    <s v="5168WAH000"/>
    <s v="WWAT:AH:MRC:MUNICIPAL RUNNING COST"/>
    <s v="Function:Waste Water Management:Core Function:Sewerage"/>
    <n v="4500491000"/>
    <s v="SKILLS DEVELOPMENT FUND LEVY"/>
    <s v="c87fcfc1-960f-4bd4-9c90-aaca45924927"/>
    <x v="4"/>
    <m/>
    <s v="RV01_WWAT"/>
    <s v="COUNCIL: MUNICIPAL SERVICES: WASTE WATER"/>
    <n v="1000"/>
    <s v="ADM &amp; HO"/>
    <n v="83912.28"/>
    <n v="88107.6"/>
    <n v="92513.4"/>
  </r>
  <r>
    <n v="504169"/>
    <s v="INFRASTRUCTURE"/>
    <s v="WATER"/>
    <s v="5.4 - Water and Sanitation"/>
    <s v="Function:Water Management:Core Function:Water Distribution"/>
    <s v="O/504169.ZAH.000"/>
    <s v="WATR:AH:MRC:MUNICIPAL RUNNING COST"/>
    <s v="5169ZAH000"/>
    <s v="WATR:AH:MRC:MUNICIPAL RUNNING COST"/>
    <s v="Function:Water Management:Core Function:Water Distribution"/>
    <n v="4500491000"/>
    <s v="SKILLS DEVELOPMENT FUND LEVY"/>
    <s v="c87fcfc1-960f-4bd4-9c90-aaca45924927"/>
    <x v="4"/>
    <m/>
    <s v="RV01_WATR"/>
    <s v="COUNCIL: MUNICIPAL SERVICES: WATER"/>
    <n v="1000"/>
    <s v="ADM &amp; HO"/>
    <n v="27558.48"/>
    <n v="28935.9"/>
    <n v="30382.799999999999"/>
  </r>
  <r>
    <n v="504171"/>
    <s v="INFRASTRUCTURE"/>
    <s v="DRAINAGE DISTRIBUTION"/>
    <s v="5.3 - Roads and Transportation"/>
    <s v="Function:Waste Water Management:Core Function:Storm Water Management"/>
    <s v="O/504171.WAH.000"/>
    <s v="WWAT:AH:MRC:MUNICIPAL RUNNING COST"/>
    <s v="5171WAH000"/>
    <s v="WWAT:AH:MRC:MUNICIPAL RUNNING COST"/>
    <s v="Function:Waste Water Management:Core Function:Storm Water Management"/>
    <n v="4500491000"/>
    <s v="SKILLS DEVELOPMENT FUND LEVY"/>
    <s v="c87fcfc1-960f-4bd4-9c90-aaca45924927"/>
    <x v="4"/>
    <m/>
    <s v="RV01_WWAT"/>
    <s v="COUNCIL: MUNICIPAL SERVICES: WASTE WATER"/>
    <n v="1000"/>
    <s v="ADM &amp; HO"/>
    <n v="199528.68"/>
    <n v="209505.45"/>
    <n v="219980.72"/>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500491000"/>
    <s v="SKILLS DEVELOPMENT FUND LEVY"/>
    <s v="c87fcfc1-960f-4bd4-9c90-aaca45924927"/>
    <x v="4"/>
    <m/>
    <s v="RV01_LEVS"/>
    <s v="TAXES: PROPERTY RATES: LEVIES"/>
    <n v="1000"/>
    <s v="ADM &amp; HO"/>
    <n v="34678.68"/>
    <n v="36412.949999999997"/>
    <n v="38233.589999999997"/>
  </r>
  <r>
    <n v="504527"/>
    <s v="INFRASTRUCTURE"/>
    <s v="MNGT SERVICES"/>
    <s v="5.2 - Project Management Office"/>
    <s v="Function:Finance and Administration:Core Function:Human Resources"/>
    <s v="O/504527.HAH.000"/>
    <s v="MIG:AH:MRC:MUNICIPAL RUNNING COST"/>
    <s v="5027HAH000"/>
    <s v="MIG:AH:MRC:MUNICIPAL RUNNING COST"/>
    <s v="Function:Finance and Administration:Core Function:Human Resources"/>
    <n v="4500491000"/>
    <s v="SKILLS DEVELOPMENT FUND LEVY"/>
    <s v="c87fcfc1-960f-4bd4-9c90-aaca45924927"/>
    <x v="4"/>
    <m/>
    <s v="TS10_MIG"/>
    <m/>
    <n v="1000"/>
    <s v="ADM &amp; HO"/>
    <n v="35918.28"/>
    <n v="37713.9"/>
    <n v="39599.589999999997"/>
  </r>
  <r>
    <n v="504701"/>
    <s v="INFRASTRUCTURE"/>
    <s v="MNGT"/>
    <s v="5.1 - Electricity"/>
    <s v="Function:Energy Sources:Core Function:Electricity"/>
    <s v="O/504701.JAH.000"/>
    <s v="MSE:AH:MRC:MUNICIPAL RUNNING COST"/>
    <s v="5701JAH000"/>
    <s v="MSE:AH:MRC:MUNICIPAL RUNNING COST"/>
    <s v="Function:Energy Sources:Core Function:Electricity"/>
    <n v="4500491000"/>
    <s v="SKILLS DEVELOPMENT FUND LEVY"/>
    <s v="c87fcfc1-960f-4bd4-9c90-aaca45924927"/>
    <x v="4"/>
    <m/>
    <s v="RV01_MSE"/>
    <s v="COUNCIL: MUNICIPAL SERVICES: ELECTRICITY"/>
    <n v="1000"/>
    <s v="ADM &amp; HO"/>
    <n v="13542"/>
    <n v="14219.1"/>
    <n v="14930.05"/>
  </r>
  <r>
    <n v="504707"/>
    <s v="INFRASTRUCTURE"/>
    <s v="RADIO/TRAFFIC"/>
    <s v="5.1 - Electricity"/>
    <s v="Function:Energy Sources:Core Function:Electricity"/>
    <s v="O/504707.JAH.000"/>
    <s v="MSE:AH:MRC:MUNICIPAL RUNNING COST"/>
    <s v="5707JAH000"/>
    <s v="MSE:AH:MRC:MUNICIPAL RUNNING COST"/>
    <s v="Function:Energy Sources:Core Function:Electricity"/>
    <n v="4500491000"/>
    <s v="SKILLS DEVELOPMENT FUND LEVY"/>
    <s v="c87fcfc1-960f-4bd4-9c90-aaca45924927"/>
    <x v="4"/>
    <m/>
    <s v="RV01_MSE"/>
    <s v="COUNCIL: MUNICIPAL SERVICES: ELECTRICITY"/>
    <n v="1000"/>
    <s v="ADM &amp; HO"/>
    <n v="40026.480000000003"/>
    <n v="42027.3"/>
    <n v="44128.66"/>
  </r>
  <r>
    <n v="504708"/>
    <s v="INFRASTRUCTURE"/>
    <s v="SUB-STATIONS"/>
    <s v="5.1 - Electricity"/>
    <s v="Function:Energy Sources:Core Function:Electricity"/>
    <s v="O/504708.JAH.000"/>
    <s v="MSE:AH:MRC:MUNICIPAL RUNNING COST"/>
    <s v="5708JAH000"/>
    <s v="MSE:AH:MRC:MUNICIPAL RUNNING COST"/>
    <s v="Function:Energy Sources:Core Function:Electricity"/>
    <n v="4500491000"/>
    <s v="SKILLS DEVELOPMENT FUND LEVY"/>
    <s v="c87fcfc1-960f-4bd4-9c90-aaca45924927"/>
    <x v="4"/>
    <m/>
    <s v="RV01_MSE"/>
    <s v="COUNCIL: MUNICIPAL SERVICES: ELECTRICITY"/>
    <n v="1000"/>
    <s v="ADM &amp; HO"/>
    <n v="143191.67999999999"/>
    <n v="150351.6"/>
    <n v="157869.18"/>
  </r>
  <r>
    <n v="504709"/>
    <s v="INFRASTRUCTURE"/>
    <s v="UNDERGROUND MAINS"/>
    <s v="5.1 - Electricity"/>
    <s v="Function:Energy Sources:Core Function:Electricity"/>
    <s v="O/504709.JAH.000"/>
    <s v="MSE:AH:MRC:MUNICIPAL RUNNING COST"/>
    <s v="5709JAH000"/>
    <s v="MSE:AH:MRC:MUNICIPAL RUNNING COST"/>
    <s v="Function:Energy Sources:Core Function:Electricity"/>
    <n v="4500491000"/>
    <s v="SKILLS DEVELOPMENT FUND LEVY"/>
    <s v="c87fcfc1-960f-4bd4-9c90-aaca45924927"/>
    <x v="4"/>
    <m/>
    <s v="RV01_MSE"/>
    <s v="COUNCIL: MUNICIPAL SERVICES: ELECTRICITY"/>
    <n v="1000"/>
    <s v="ADM &amp; HO"/>
    <n v="77710.320000000007"/>
    <n v="81595.5"/>
    <n v="85675.27"/>
  </r>
  <r>
    <n v="504710"/>
    <s v="INFRASTRUCTURE"/>
    <s v="OVERHEAD MAINS"/>
    <s v="5.1 - Electricity"/>
    <s v="Function:Energy Sources:Core Function:Electricity"/>
    <s v="O/504710.JAH.000"/>
    <s v="MSE:AH:MRC:MUNICIPAL RUNNING COST"/>
    <s v="5710JAH000"/>
    <s v="MSE:AH:MRC:MUNICIPAL RUNNING COST"/>
    <s v="Function:Energy Sources:Core Function:Electricity"/>
    <n v="4500491000"/>
    <s v="SKILLS DEVELOPMENT FUND LEVY"/>
    <s v="c87fcfc1-960f-4bd4-9c90-aaca45924927"/>
    <x v="4"/>
    <m/>
    <s v="RV01_MSE"/>
    <s v="COUNCIL: MUNICIPAL SERVICES: ELECTRICITY"/>
    <n v="1000"/>
    <s v="ADM &amp; HO"/>
    <n v="180063.6"/>
    <n v="189067.2"/>
    <n v="198520.56"/>
  </r>
  <r>
    <n v="504786"/>
    <s v="INFRASTRUCTURE"/>
    <s v="LEAK DETECTION"/>
    <s v="5.4 - Water and Sanitation"/>
    <s v="Function:Water Management:Core Function:Water Distribution"/>
    <s v="O/504786.ZAH.000"/>
    <s v="WATR:AH:MRC:MUNICIPAL RUNNING COST"/>
    <s v="5786ZAH000"/>
    <s v="WATR:AH:MRC:MUNICIPAL RUNNING COST"/>
    <s v="Function:Water Management:Core Function:Water Distribution"/>
    <n v="4500491000"/>
    <s v="SKILLS DEVELOPMENT FUND LEVY"/>
    <s v="c87fcfc1-960f-4bd4-9c90-aaca45924927"/>
    <x v="4"/>
    <m/>
    <s v="RV01_WATR"/>
    <s v="COUNCIL: MUNICIPAL SERVICES: WATER"/>
    <n v="1000"/>
    <s v="ADM &amp; HO"/>
    <n v="14782.68"/>
    <n v="15522.15"/>
    <n v="16298.1"/>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500491000"/>
    <s v="SKILLS DEVELOPMENT FUND LEVY"/>
    <s v="c87fcfc1-960f-4bd4-9c90-aaca45924927"/>
    <x v="4"/>
    <m/>
    <s v="RV01_LEVS"/>
    <s v="TAXES: PROPERTY RATES: LEVIES"/>
    <n v="1000"/>
    <s v="ADM &amp; HO"/>
    <n v="38216.519999999997"/>
    <n v="38598.6852"/>
    <n v="39370.658904000004"/>
  </r>
  <r>
    <n v="103036"/>
    <s v="CITY MANAGER"/>
    <s v="CHIF AUDT EXC - MNGT"/>
    <s v="1.1 - Internal Audit and Compliance"/>
    <s v="Function:Internal Audit:Core Function:Governance Function"/>
    <s v="O/103036.BAH.000"/>
    <s v="LEVS:AH:MRC:MUNICIPAL RUNNING COST"/>
    <s v="1036BAH000"/>
    <s v="LEVS:AH:MRC:MUNICIPAL RUNNING COST"/>
    <s v="Function:Internal Audit:Core Function:Governance Function"/>
    <n v="4500491000"/>
    <s v="SKILLS DEVELOPMENT FUND LEVY"/>
    <s v="c87fcfc1-960f-4bd4-9c90-aaca45924927"/>
    <x v="4"/>
    <m/>
    <s v="RV01_LEVS"/>
    <s v="TAXES: PROPERTY RATES: LEVIES"/>
    <n v="1000"/>
    <s v="ADM &amp; HO"/>
    <n v="24732.120000000003"/>
    <n v="24979.441200000001"/>
    <n v="25479.030024000003"/>
  </r>
  <r>
    <n v="103055"/>
    <s v="CITY MANAGER"/>
    <s v="OFF-CITY MNGER-MNGT"/>
    <s v="1.2 - Office of the City Manager"/>
    <s v="Function:Finance and Administration:Core Function:Marketing, Customer Relations, Publicity and Media Co-ordination"/>
    <s v="O/103055.BAH.000"/>
    <s v="LEVS:AH:MRC:MUNICIPAL RUNNING COST"/>
    <s v="1055BAH000"/>
    <s v="LEVS:AH:MRC:MUNICIPAL RUNNING COST"/>
    <s v="Function:Finance and Administration:Core Function:Marketing, Customer Relations, Publicity and Media Co-ordination"/>
    <n v="4500491000"/>
    <s v="SKILLS DEVELOPMENT FUND LEVY"/>
    <s v="c87fcfc1-960f-4bd4-9c90-aaca45924927"/>
    <x v="4"/>
    <m/>
    <s v="RV01_LEVS"/>
    <s v="TAXES: PROPERTY RATES: LEVIES"/>
    <n v="1000"/>
    <s v="ADM &amp; HO"/>
    <n v="121249.20000000003"/>
    <n v="122461.69200000002"/>
    <n v="124910.92584000003"/>
  </r>
  <r>
    <n v="103058"/>
    <s v="CITY MANAGER"/>
    <s v="STRATGIC PLANNG-MNGT"/>
    <s v="1.4 - Strategic Planning"/>
    <s v="Function:Planning and Development:Core Function:Corporate Wide Strategic Planning (IDPs, LEDs)"/>
    <s v="O/103058.BAH.000"/>
    <s v="LEVS:AH:MRC:MUNICIPAL RUNNING COST"/>
    <s v="1058BAH000"/>
    <s v="LEVS:AH:MRC:MUNICIPAL RUNNING COST"/>
    <s v="Function:Planning and Development:Core Function:Corporate Wide Strategic Planning (IDPs, LEDs)"/>
    <n v="4500491000"/>
    <s v="SKILLS DEVELOPMENT FUND LEVY"/>
    <s v="c87fcfc1-960f-4bd4-9c90-aaca45924927"/>
    <x v="4"/>
    <m/>
    <s v="RV01_LEVS"/>
    <s v="TAXES: PROPERTY RATES: LEVIES"/>
    <n v="1000"/>
    <s v="ADM &amp; HO"/>
    <n v="3698.88"/>
    <n v="3735.8688000000002"/>
    <n v="3810.5861760000003"/>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500491000"/>
    <s v="SKILLS DEVELOPMENT FUND LEVY"/>
    <s v="c87fcfc1-960f-4bd4-9c90-aaca45924927"/>
    <x v="4"/>
    <m/>
    <s v="RV01_LEVS"/>
    <s v="TAXES: PROPERTY RATES: LEVIES"/>
    <n v="1000"/>
    <s v="ADM &amp; HO"/>
    <n v="102062.76000000005"/>
    <n v="103083.38760000006"/>
    <n v="105145.05535200007"/>
  </r>
  <r>
    <n v="104014"/>
    <s v="CITY MANAGER"/>
    <s v="IDP"/>
    <s v="1.4 - Strategic Planning"/>
    <s v="Function:Planning and Development:Core Function:Corporate Wide Strategic Planning (IDPs, LEDs)"/>
    <s v="O/104014.BAH.000"/>
    <s v="LEVS:AH:MRC:MUNICIPAL RUNNING COST"/>
    <s v="1014BAH000"/>
    <s v="LEVS:AH:MRC:MUNICIPAL RUNNING COST"/>
    <s v="Function:Planning and Development:Core Function:Corporate Wide Strategic Planning (IDPs, LEDs)"/>
    <n v="4500491000"/>
    <s v="SKILLS DEVELOPMENT FUND LEVY"/>
    <s v="c87fcfc1-960f-4bd4-9c90-aaca45924927"/>
    <x v="4"/>
    <m/>
    <s v="RV01_LEVS"/>
    <s v="TAXES: PROPERTY RATES: LEVIES"/>
    <n v="1000"/>
    <s v="ADM &amp; HO"/>
    <n v="8916.84"/>
    <n v="9006.0084000000006"/>
    <n v="9186.1285680000001"/>
  </r>
  <r>
    <n v="104016"/>
    <s v="CITY MANAGER"/>
    <s v="OFFICE - MPAC CHAIR"/>
    <s v="1.3 - Political Support"/>
    <s v="Function:Executive and Council:Core Function:Municipal Manager, Town Secretary and Chief Executive"/>
    <s v="O/104016.BAH.000"/>
    <s v="LEVS:AH:MUNICIPAL RUNNING COSTS"/>
    <s v="1016BAH000"/>
    <s v="LEVS:AH:MUNICIPAL RUNNING COSTS"/>
    <s v="Function:Executive and Council:Core Function:Municipal Manager, Town Secretary and Chief Executive"/>
    <n v="4500491000"/>
    <s v="SKILLS DEVELOPMENT FUND LEVY"/>
    <s v="c87fcfc1-960f-4bd4-9c90-aaca45924927"/>
    <x v="4"/>
    <m/>
    <s v="RV01_LEVS"/>
    <s v="TAXES: PROPERTY RATES: LEVIES"/>
    <n v="1000"/>
    <s v="ADM &amp; HO"/>
    <n v="4172.28"/>
    <n v="4214.0028000000002"/>
    <n v="4298.2828560000007"/>
  </r>
  <r>
    <n v="104017"/>
    <s v="CITY MANAGER"/>
    <s v="YOUTH DEVELOPMENT"/>
    <s v="1.3 - Political Support"/>
    <s v="Function:Executive and Council:Core Function:Municipal Manager, Town Secretary and Chief Executive"/>
    <s v="O/104017.BAH.000"/>
    <s v="LEVS:AH:MRC:MUNICIPAL RUNNING COST"/>
    <s v="1017BAH000"/>
    <s v="LEVS:AH:MRC:MUNICIPAL RUNNING COST"/>
    <s v="Function:Executive and Council:Core Function:Municipal Manager, Town Secretary and Chief Executive"/>
    <n v="4500491000"/>
    <s v="SKILLS DEVELOPMENT FUND LEVY"/>
    <s v="c87fcfc1-960f-4bd4-9c90-aaca45924927"/>
    <x v="4"/>
    <m/>
    <s v="RV01_LEVS"/>
    <s v="TAXES: PROPERTY RATES: LEVIES"/>
    <n v="1000"/>
    <s v="ADM &amp; HO"/>
    <n v="20003.88"/>
    <n v="20203.918799999999"/>
    <n v="20607.997176000001"/>
  </r>
  <r>
    <n v="104018"/>
    <s v="CITY MANAGER"/>
    <s v="PURP"/>
    <s v="1.4 - Strategic Planning"/>
    <s v="Function:Planning and Development:Core Function:Corporate Wide Strategic Planning (IDPs, LEDs)"/>
    <s v="O/104018.BAH.000"/>
    <s v="LEVS:AH:MRC:MUNICIPAL RUNNING COST"/>
    <s v="1018BAH000"/>
    <s v="LEVS:AH:MRC:MUNICIPAL RUNNING COST"/>
    <s v="Function:Planning and Development:Core Function:Corporate Wide Strategic Planning (IDPs, LEDs)"/>
    <n v="4500491000"/>
    <s v="SKILLS DEVELOPMENT FUND LEVY"/>
    <s v="c87fcfc1-960f-4bd4-9c90-aaca45924927"/>
    <x v="4"/>
    <m/>
    <s v="RV01_LEVS"/>
    <s v="TAXES: PROPERTY RATES: LEVIES"/>
    <n v="1000"/>
    <s v="ADM &amp; HO"/>
    <n v="23693.040000000001"/>
    <n v="23929.970400000002"/>
    <n v="24408.569808000004"/>
  </r>
  <r>
    <n v="104019"/>
    <s v="CITY MANAGER"/>
    <s v="CITY DEVELOPMENT"/>
    <s v="1.4 - Strategic Planning"/>
    <s v="Function:Planning and Development:Core Function:Corporate Wide Strategic Planning (IDPs, LEDs)"/>
    <s v="O/104019.BAH.000"/>
    <s v="LEVS:AH:MRC:MUNICIPAL RUNNING COST"/>
    <s v="1019BAH000"/>
    <s v="LEVS:AH:MRC:MUNICIPAL RUNNING COST"/>
    <s v="Function:Planning and Development:Core Function:Corporate Wide Strategic Planning (IDPs, LEDs)"/>
    <n v="4500491000"/>
    <s v="SKILLS DEVELOPMENT FUND LEVY"/>
    <s v="c87fcfc1-960f-4bd4-9c90-aaca45924927"/>
    <x v="4"/>
    <m/>
    <s v="RV01_LEVS"/>
    <s v="TAXES: PROPERTY RATES: LEVIES"/>
    <n v="1000"/>
    <s v="ADM &amp; HO"/>
    <n v="9051.5999999999985"/>
    <n v="9142.1159999999982"/>
    <n v="9324.9583199999979"/>
  </r>
  <r>
    <n v="104053"/>
    <s v="CITY MANAGER"/>
    <s v="ASSURANCE"/>
    <s v="1.1 - Internal Audit and Compliance"/>
    <s v="Function:Internal Audit:Core Function:Governance Function"/>
    <s v="O/104053.BAH.000"/>
    <s v="LEVS:AH:MRC:MUNICIPAL RUNNING COST"/>
    <s v="1053BAH000"/>
    <s v="LEVS:AH:MRC:MUNICIPAL RUNNING COST"/>
    <s v="Function:Internal Audit:Core Function:Governance Function"/>
    <n v="4500491000"/>
    <s v="SKILLS DEVELOPMENT FUND LEVY"/>
    <s v="c87fcfc1-960f-4bd4-9c90-aaca45924927"/>
    <x v="4"/>
    <m/>
    <s v="RV01_LEVS"/>
    <s v="TAXES: PROPERTY RATES: LEVIES"/>
    <n v="1000"/>
    <s v="ADM &amp; HO"/>
    <n v="28118.639999999999"/>
    <n v="28399.826399999998"/>
    <n v="28967.822927999998"/>
  </r>
  <r>
    <n v="104056"/>
    <s v="CITY MANAGER"/>
    <s v="MAYORALTY"/>
    <s v="1.3 - Political Support"/>
    <s v="Function:Executive and Council:Core Function:Municipal Manager, Town Secretary and Chief Executive"/>
    <s v="O/104056.BAH.000"/>
    <s v="LEVS:AH:MRC:MUNICIPAL RUNNING COST"/>
    <s v="1056BAH000"/>
    <s v="LEVS:AH:MRC:MUNICIPAL RUNNING COST"/>
    <s v="Function:Executive and Council:Core Function:Municipal Manager, Town Secretary and Chief Executive"/>
    <n v="4500491000"/>
    <s v="SKILLS DEVELOPMENT FUND LEVY"/>
    <s v="c87fcfc1-960f-4bd4-9c90-aaca45924927"/>
    <x v="4"/>
    <m/>
    <s v="RV01_LEVS"/>
    <s v="TAXES: PROPERTY RATES: LEVIES"/>
    <n v="1000"/>
    <s v="ADM &amp; HO"/>
    <n v="39258.599999999991"/>
    <n v="39651.185999999994"/>
    <n v="40444.209719999992"/>
  </r>
  <r>
    <n v="104503"/>
    <s v="CITY MANAGER"/>
    <s v="ORG CMPLNC PRFC&amp;MNGT"/>
    <s v="1.2 - Office of the City Manager"/>
    <s v="Function:Executive and Council:Core Function:Municipal Manager, Town Secretary and Chief Executive"/>
    <s v="O/104503.BAH.000"/>
    <s v="LEVS:AH:MRC:MUNICIPAL RUNNING COST"/>
    <s v="1503BAH000"/>
    <s v="LEVS:AH:MRC:MUNICIPAL RUNNING COST"/>
    <s v="Function:Executive and Council:Core Function:Municipal Manager, Town Secretary and Chief Executive"/>
    <n v="4500491000"/>
    <s v="SKILLS DEVELOPMENT FUND LEVY"/>
    <s v="c87fcfc1-960f-4bd4-9c90-aaca45924927"/>
    <x v="4"/>
    <m/>
    <s v="RV01_LEVS"/>
    <s v="TAXES: PROPERTY RATES: LEVIES"/>
    <n v="1000"/>
    <s v="ADM &amp; HO"/>
    <n v="21216.48"/>
    <n v="21428.644799999998"/>
    <n v="21857.217696"/>
  </r>
  <r>
    <n v="104510"/>
    <s v="CITY MANAGER"/>
    <s v="PROTECTION VIP"/>
    <s v="1.3 - Political Support"/>
    <s v="Function:Executive and Council:Core Function:Mayor and Council"/>
    <s v="O/104510.BAH.000"/>
    <s v="LEVS:AH:MRC:MUNICIPAL RUNNING COST"/>
    <s v="1510BAH000"/>
    <s v="LEVS:AH:MRC:MUNICIPAL RUNNING COST"/>
    <s v="Function:Executive and Council:Core Function:Mayor and Council"/>
    <n v="4500491000"/>
    <s v="SKILLS DEVELOPMENT FUND LEVY"/>
    <s v="c87fcfc1-960f-4bd4-9c90-aaca45924927"/>
    <x v="4"/>
    <m/>
    <s v="RV01_LEVS"/>
    <s v="TAXES: PROPERTY RATES: LEVIES"/>
    <n v="1000"/>
    <s v="ADM &amp; HO"/>
    <n v="18553.439999999999"/>
    <n v="18738.974399999999"/>
    <n v="19113.753887999999"/>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Finance"/>
    <n v="4500491000"/>
    <s v="SKILLS DEVELOPMENT FUND LEVY"/>
    <s v="c87fcfc1-960f-4bd4-9c90-aaca45924927"/>
    <x v="4"/>
    <m/>
    <s v="RV01_LEVS"/>
    <s v="TAXES: PROPERTY RATES: LEVIES"/>
    <n v="1000"/>
    <s v="ADM &amp; HO"/>
    <n v="46957.56"/>
    <n v="47427.135600000001"/>
    <n v="48375.678312000004"/>
  </r>
  <r>
    <n v="203012"/>
    <s v="CITY FINANCE"/>
    <s v="SUPPLY CHAIN - MNGT"/>
    <s v="2.5 - Supply Chain Management"/>
    <s v="Function:Finance and Administration:Core Function:Supply Chain Management"/>
    <s v="O/203012.BAH.000"/>
    <s v="LEVS:AH:MRC:MUNICIPAL RUNNING COST"/>
    <s v="2012BAH000"/>
    <s v="LEVS:AH:MRC:MUNICIPAL RUNNING COST"/>
    <s v="Function:Finance and Administration:Core Function:Supply Chain Management"/>
    <n v="4500491000"/>
    <s v="SKILLS DEVELOPMENT FUND LEVY"/>
    <s v="c87fcfc1-960f-4bd4-9c90-aaca45924927"/>
    <x v="4"/>
    <m/>
    <s v="RV01_LEVS"/>
    <s v="TAXES: PROPERTY RATES: LEVIES"/>
    <n v="1000"/>
    <s v="ADM &amp; HO"/>
    <n v="20267.28"/>
    <n v="20469.952799999999"/>
    <n v="20879.351856000001"/>
  </r>
  <r>
    <n v="203030"/>
    <s v="CITY FINANCE"/>
    <s v="EXPENDITURE - MNGT"/>
    <s v="2.3 - Expenditure Management"/>
    <s v="Function:Finance and Administration:Core Function:Finance"/>
    <s v="O/203030.BAH.000"/>
    <s v="LEVS:AH:MRC:MUNICIPAL RUNNING COST"/>
    <s v="2030BAH000"/>
    <s v="LEVS:AH:MRC:MUNICIPAL RUNNING COST"/>
    <s v="Function:Finance and Administration:Core Function:Finance"/>
    <n v="4500491000"/>
    <s v="SKILLS DEVELOPMENT FUND LEVY"/>
    <s v="c87fcfc1-960f-4bd4-9c90-aaca45924927"/>
    <x v="4"/>
    <m/>
    <s v="RV01_LEVS"/>
    <s v="TAXES: PROPERTY RATES: LEVIES"/>
    <n v="1000"/>
    <s v="ADM &amp; HO"/>
    <n v="11571.72"/>
    <n v="11687.4372"/>
    <n v="11921.185944000001"/>
  </r>
  <r>
    <n v="203031"/>
    <s v="CITY FINANCE"/>
    <s v="FNCE GOV &amp; PRFM MNGT"/>
    <s v="2.2 - Budget and Treasury Management"/>
    <s v="Function:Finance and Administration:Core Function:Finance"/>
    <s v="O/203031.BAH.000"/>
    <s v="LEVS:AH:MRC:MUNICIPAL RUNNING COST"/>
    <s v="2031BAH000"/>
    <s v="LEVS:AH:MRC:MUNICIPAL RUNNING COST"/>
    <s v="Function:Finance and Administration:Core Function:Finance"/>
    <n v="4500491000"/>
    <s v="SKILLS DEVELOPMENT FUND LEVY"/>
    <s v="c87fcfc1-960f-4bd4-9c90-aaca45924927"/>
    <x v="4"/>
    <m/>
    <s v="RV01_LEVS"/>
    <s v="TAXES: PROPERTY RATES: LEVIES"/>
    <n v="1000"/>
    <s v="ADM &amp; HO"/>
    <n v="22445.519999999997"/>
    <n v="22669.975199999997"/>
    <n v="23123.374703999998"/>
  </r>
  <r>
    <n v="203049"/>
    <s v="CITY FINANCE"/>
    <s v="REVENUE - MNGT"/>
    <s v="2.4 - Revenue Management"/>
    <s v="Function:Finance and Administration:Core Function:Finance"/>
    <s v="O/203049.BAH.000"/>
    <s v="LEVS:AH:MRC:MUNICIPAL RUNNING COST"/>
    <s v="2049BAH000"/>
    <s v="LEVS:AH:MRC:MUNICIPAL RUNNING COST"/>
    <s v="Function:Finance and Administration:Core Function:Finance"/>
    <n v="4500491000"/>
    <s v="SKILLS DEVELOPMENT FUND LEVY"/>
    <s v="c87fcfc1-960f-4bd4-9c90-aaca45924927"/>
    <x v="4"/>
    <m/>
    <s v="RV01_LEVS"/>
    <s v="TAXES: PROPERTY RATES: LEVIES"/>
    <n v="1000"/>
    <s v="ADM &amp; HO"/>
    <n v="27810.959999999999"/>
    <n v="28089.069599999999"/>
    <n v="28650.850992"/>
  </r>
  <r>
    <n v="203554"/>
    <s v="CITY FINANCE"/>
    <s v="ASSET &amp; LIAB - MNGT"/>
    <s v="2.1 - Asset Management"/>
    <s v="Function:Finance and Administration:Core Function:Asset Management"/>
    <s v="O/203554.BAH.000"/>
    <s v="LEVS:AH:MRC:MUNICIPAL RUNNING COST"/>
    <s v="2554BAH000"/>
    <s v="LEVS:AH:MRC:MUNICIPAL RUNNING COST"/>
    <s v="Function:Finance and Administration:Core Function:Asset Management"/>
    <n v="4500491000"/>
    <s v="SKILLS DEVELOPMENT FUND LEVY"/>
    <s v="c87fcfc1-960f-4bd4-9c90-aaca45924927"/>
    <x v="4"/>
    <m/>
    <s v="RV01_LEVS"/>
    <s v="TAXES: PROPERTY RATES: LEVIES"/>
    <n v="1000"/>
    <s v="ADM &amp; HO"/>
    <n v="35660.039999999994"/>
    <n v="36016.640399999997"/>
    <n v="36736.973207999996"/>
  </r>
  <r>
    <n v="204020"/>
    <s v="CITY FINANCE"/>
    <s v="UTLTY SV -CONS BILL"/>
    <s v="2.4 - Revenue Management"/>
    <s v="Function:Finance and Administration:Core Function:Finance"/>
    <s v="O/204020.BAH.000"/>
    <s v="LEVS:AH:MRC:MUNICIPAL RUNNING COST"/>
    <s v="2020BAH000"/>
    <s v="LEVS:AH:MRC:MUNICIPAL RUNNING COST"/>
    <s v="Function:Finance and Administration:Core Function:Finance"/>
    <n v="4500491000"/>
    <s v="SKILLS DEVELOPMENT FUND LEVY"/>
    <s v="c87fcfc1-960f-4bd4-9c90-aaca45924927"/>
    <x v="4"/>
    <m/>
    <s v="RV01_LEVS"/>
    <s v="TAXES: PROPERTY RATES: LEVIES"/>
    <n v="1000"/>
    <s v="ADM &amp; HO"/>
    <n v="269595.60000000003"/>
    <n v="272291.55600000004"/>
    <n v="277737.38712000003"/>
  </r>
  <r>
    <n v="204022"/>
    <s v="CITY FINANCE"/>
    <s v="RATES_AUX REVENUE"/>
    <s v="2.4 - Revenue Management"/>
    <s v="Function:Finance and Administration:Core Function:Finance"/>
    <s v="O/204022.BAH.000"/>
    <s v="LEVS:AH:MRC:MUNICIPAL RUNNING COST"/>
    <s v="2022BAH000"/>
    <s v="LEVS:AH:MRC:MUNICIPAL RUNNING COST"/>
    <s v="Function:Finance and Administration:Core Function:Finance"/>
    <n v="4500491000"/>
    <s v="SKILLS DEVELOPMENT FUND LEVY"/>
    <s v="c87fcfc1-960f-4bd4-9c90-aaca45924927"/>
    <x v="4"/>
    <m/>
    <s v="RV01_LEVS"/>
    <s v="TAXES: PROPERTY RATES: LEVIES"/>
    <n v="1000"/>
    <s v="ADM &amp; HO"/>
    <n v="40781.159999999996"/>
    <n v="41188.971599999997"/>
    <n v="42012.751032"/>
  </r>
  <r>
    <n v="204023"/>
    <s v="CITY FINANCE"/>
    <s v="DEBTORS MANAGEMENT"/>
    <s v="2.4 - Revenue Management"/>
    <s v="Function:Finance and Administration:Core Function:Finance"/>
    <s v="O/204023.BAH.000"/>
    <s v="LEVS:AH:MRC:MUNICIPAL RUNNING COST"/>
    <s v="2023BAH000"/>
    <s v="LEVS:AH:MRC:MUNICIPAL RUNNING COST"/>
    <s v="Function:Finance and Administration:Core Function:Finance"/>
    <n v="4500491000"/>
    <s v="SKILLS DEVELOPMENT FUND LEVY"/>
    <s v="c87fcfc1-960f-4bd4-9c90-aaca45924927"/>
    <x v="4"/>
    <m/>
    <s v="RV01_LEVS"/>
    <s v="TAXES: PROPERTY RATES: LEVIES"/>
    <n v="1000"/>
    <s v="ADM &amp; HO"/>
    <n v="80624.159999999974"/>
    <n v="81430.401599999968"/>
    <n v="83059.009631999972"/>
  </r>
  <r>
    <n v="204024"/>
    <s v="CITY FINANCE"/>
    <s v="CUSTOMER CARE"/>
    <s v="2.4 - Revenue Management"/>
    <s v="Function:Finance and Administration:Core Function:Finance"/>
    <s v="O/204024.BAH.000"/>
    <s v="LEVS:AH:MRC:MUNICIPAL RUNNING COST"/>
    <s v="2024BAH000"/>
    <s v="LEVS:AH:MRC:MUNICIPAL RUNNING COST"/>
    <s v="Function:Finance and Administration:Core Function:Finance"/>
    <n v="4500491000"/>
    <s v="SKILLS DEVELOPMENT FUND LEVY"/>
    <s v="c87fcfc1-960f-4bd4-9c90-aaca45924927"/>
    <x v="4"/>
    <m/>
    <s v="RV01_LEVS"/>
    <s v="TAXES: PROPERTY RATES: LEVIES"/>
    <n v="1000"/>
    <s v="ADM &amp; HO"/>
    <n v="161918.28"/>
    <n v="163537.46280000001"/>
    <n v="166808.21205600002"/>
  </r>
  <r>
    <n v="204025"/>
    <s v="CITY FINANCE"/>
    <s v="LOSS CONTROL"/>
    <s v="2.1 - Asset Management"/>
    <s v="Function:Finance and Administration:Core Function:Asset Management"/>
    <s v="O/204025.BAH.000"/>
    <s v="LEVS:AH:MRC:MUNICIPAL RUNNING COST"/>
    <s v="2025BAH000"/>
    <s v="LEVS:AH:MRC:MUNICIPAL RUNNING COST"/>
    <s v="Function:Finance and Administration:Core Function:Asset Management"/>
    <n v="4500491000"/>
    <s v="SKILLS DEVELOPMENT FUND LEVY"/>
    <s v="c87fcfc1-960f-4bd4-9c90-aaca45924927"/>
    <x v="4"/>
    <m/>
    <s v="RV01_LEVS"/>
    <s v="TAXES: PROPERTY RATES: LEVIES"/>
    <n v="1000"/>
    <s v="ADM &amp; HO"/>
    <n v="6424.4400000000005"/>
    <n v="6488.684400000001"/>
    <n v="6618.4580880000012"/>
  </r>
  <r>
    <n v="204026"/>
    <s v="CITY FINANCE"/>
    <s v="ASSETS"/>
    <s v="2.1 - Asset Management"/>
    <s v="Function:Finance and Administration:Core Function:Asset Management"/>
    <s v="O/204026.BAH.000"/>
    <s v="LEVS:AH:MRC:MUNICIPAL RUNNING COST"/>
    <s v="2026BAH000"/>
    <s v="LEVS:AH:MRC:MUNICIPAL RUNNING COST"/>
    <s v="Function:Finance and Administration:Core Function:Asset Management"/>
    <n v="4500491000"/>
    <s v="SKILLS DEVELOPMENT FUND LEVY"/>
    <s v="c87fcfc1-960f-4bd4-9c90-aaca45924927"/>
    <x v="4"/>
    <m/>
    <s v="RV01_LEVS"/>
    <s v="TAXES: PROPERTY RATES: LEVIES"/>
    <n v="1000"/>
    <s v="ADM &amp; HO"/>
    <n v="19700.640000000003"/>
    <n v="19897.646400000001"/>
    <n v="20295.599328"/>
  </r>
  <r>
    <n v="204027"/>
    <s v="CITY FINANCE"/>
    <s v="BUDGET PLANNING"/>
    <s v="2.2 - Budget and Treasury Management"/>
    <s v="Function:Finance and Administration:Core Function:Budget and Treasury Office"/>
    <s v="O/204027.BAH.000"/>
    <s v="LEVS:AH:MRC:MUNICIPAL RUNNING COST"/>
    <s v="2027BAH000"/>
    <s v="LEVS:AH:MRC:MUNICIPAL RUNNING COST"/>
    <s v="Function:Finance and Administration:Core Function:Budget and Treasury Office"/>
    <n v="4500491000"/>
    <s v="SKILLS DEVELOPMENT FUND LEVY"/>
    <s v="c87fcfc1-960f-4bd4-9c90-aaca45924927"/>
    <x v="4"/>
    <m/>
    <s v="RV01_LEVS"/>
    <s v="TAXES: PROPERTY RATES: LEVIES"/>
    <n v="1000"/>
    <s v="ADM &amp; HO"/>
    <n v="3920.88"/>
    <n v="3960.0888"/>
    <n v="4039.2905759999999"/>
  </r>
  <r>
    <n v="204032"/>
    <s v="CITY FINANCE"/>
    <s v="COMPL &amp; REPORTNG"/>
    <s v="2.2 - Budget and Treasury Management"/>
    <s v="Function:Finance and Administration:Core Function:Finance"/>
    <s v="O/204032.BAH.000"/>
    <s v="LEVS:AH:MRC:MUNICIPAL RUNNING COST"/>
    <s v="2032BAH000"/>
    <s v="LEVS:AH:MRC:MUNICIPAL RUNNING COST"/>
    <s v="Function:Finance and Administration:Core Function:Finance"/>
    <n v="4500491000"/>
    <s v="SKILLS DEVELOPMENT FUND LEVY"/>
    <s v="c87fcfc1-960f-4bd4-9c90-aaca45924927"/>
    <x v="4"/>
    <m/>
    <s v="RV01_LEVS"/>
    <s v="TAXES: PROPERTY RATES: LEVIES"/>
    <n v="1000"/>
    <s v="ADM &amp; HO"/>
    <n v="18437.64"/>
    <n v="18622.0164"/>
    <n v="18994.456728000001"/>
  </r>
  <r>
    <n v="204033"/>
    <s v="CITY FINANCE"/>
    <s v="FINANCIAL PERFOMANCE"/>
    <s v="2.2 - Budget and Treasury Management"/>
    <s v="Function:Finance and Administration:Core Function:Finance"/>
    <s v="O/204033.BAH.000"/>
    <s v="LEVS:AH:MRC:MUNICIPAL RUNNING COST"/>
    <s v="2033BAH000"/>
    <s v="LEVS:AH:MRC:MUNICIPAL RUNNING COST"/>
    <s v="Function:Finance and Administration:Core Function:Finance"/>
    <n v="4500491000"/>
    <s v="SKILLS DEVELOPMENT FUND LEVY"/>
    <s v="c87fcfc1-960f-4bd4-9c90-aaca45924927"/>
    <x v="4"/>
    <m/>
    <s v="RV01_LEVS"/>
    <s v="TAXES: PROPERTY RATES: LEVIES"/>
    <n v="1000"/>
    <s v="ADM &amp; HO"/>
    <n v="24906.839999999997"/>
    <n v="25155.908399999997"/>
    <n v="25659.026567999997"/>
  </r>
  <r>
    <n v="204037"/>
    <s v="CITY FINANCE"/>
    <s v="LOGISTIC"/>
    <s v="2.5 - Supply Chain Management"/>
    <s v="Function:Finance and Administration:Core Function:Supply Chain Management"/>
    <s v="O/204037.BAH.000"/>
    <s v="LEVS:AH:MRC:MUNICIPAL RUNNING COST"/>
    <s v="2037BAH000"/>
    <s v="LEVS:AH:MRC:MUNICIPAL RUNNING COST"/>
    <s v="Function:Finance and Administration:Core Function:Supply Chain Management"/>
    <n v="4500491000"/>
    <s v="SKILLS DEVELOPMENT FUND LEVY"/>
    <s v="c87fcfc1-960f-4bd4-9c90-aaca45924927"/>
    <x v="4"/>
    <m/>
    <s v="RV01_LEVS"/>
    <s v="TAXES: PROPERTY RATES: LEVIES"/>
    <n v="1000"/>
    <s v="ADM &amp; HO"/>
    <n v="80285.88"/>
    <n v="81088.738800000006"/>
    <n v="82710.513576000012"/>
  </r>
  <r>
    <n v="204039"/>
    <s v="CITY FINANCE"/>
    <s v="FIN &amp; CASH MNGT"/>
    <s v="2.2 - Budget and Treasury Management"/>
    <s v="Function:Finance and Administration:Core Function:Budget and Treasury Office"/>
    <s v="O/204039.BAH.000"/>
    <s v="LEVS:AH:MRC:MUNICIPAL RUNNING COST"/>
    <s v="2039BAH000"/>
    <s v="LEVS:AH:MRC:MUNICIPAL RUNNING COST"/>
    <s v="Function:Finance and Administration:Core Function:Budget and Treasury Office"/>
    <n v="4500491000"/>
    <s v="SKILLS DEVELOPMENT FUND LEVY"/>
    <s v="c87fcfc1-960f-4bd4-9c90-aaca45924927"/>
    <x v="4"/>
    <m/>
    <s v="RV01_LEVS"/>
    <s v="TAXES: PROPERTY RATES: LEVIES"/>
    <n v="1000"/>
    <s v="ADM &amp; HO"/>
    <n v="11563.2"/>
    <n v="11678.832"/>
    <n v="11912.40864"/>
  </r>
  <r>
    <n v="204041"/>
    <s v="CITY FINANCE"/>
    <s v="PAY OFFICE"/>
    <s v="2.3 - Expenditure Management"/>
    <s v="Function:Finance and Administration:Core Function:Finance"/>
    <s v="O/204041.BAH.000"/>
    <s v="LEVS:AH:MRC:MUNICIPAL RUNNING COST"/>
    <s v="2041BAH000"/>
    <s v="LEVS:AH:MRC:MUNICIPAL RUNNING COST"/>
    <s v="Function:Finance and Administration:Core Function:Finance"/>
    <n v="4500491000"/>
    <s v="SKILLS DEVELOPMENT FUND LEVY"/>
    <s v="c87fcfc1-960f-4bd4-9c90-aaca45924927"/>
    <x v="4"/>
    <m/>
    <s v="RV01_LEVS"/>
    <s v="TAXES: PROPERTY RATES: LEVIES"/>
    <n v="1000"/>
    <s v="ADM &amp; HO"/>
    <n v="50273.16"/>
    <n v="50775.891600000003"/>
    <n v="51791.409432"/>
  </r>
  <r>
    <n v="204043"/>
    <s v="CITY FINANCE"/>
    <s v="CREDITORS"/>
    <s v="2.3 - Expenditure Management"/>
    <s v="Function:Finance and Administration:Core Function:Finance"/>
    <s v="O/204043.BAH.000"/>
    <s v="LEVS:AH:MRC:MUNICIPAL RUNNING COST"/>
    <s v="2043BAH000"/>
    <s v="LEVS:AH:MRC:MUNICIPAL RUNNING COST"/>
    <s v="Function:Finance and Administration:Core Function:Finance"/>
    <n v="4500491000"/>
    <s v="SKILLS DEVELOPMENT FUND LEVY"/>
    <s v="c87fcfc1-960f-4bd4-9c90-aaca45924927"/>
    <x v="4"/>
    <m/>
    <s v="RV01_LEVS"/>
    <s v="TAXES: PROPERTY RATES: LEVIES"/>
    <n v="1000"/>
    <s v="ADM &amp; HO"/>
    <n v="50919.360000000008"/>
    <n v="51428.553600000007"/>
    <n v="52457.124672000005"/>
  </r>
  <r>
    <n v="204048"/>
    <s v="CITY FINANCE"/>
    <s v="BUDGET PLANNING_ IMP"/>
    <s v="2.2 - Budget and Treasury Management"/>
    <s v="Function:Finance and Administration:Core Function:Budget and Treasury Office"/>
    <s v="O/204048.BAH.000"/>
    <s v="LEVS:AH:MRC:MUNICIPAL RUNNING COST"/>
    <s v="2048BAH000"/>
    <s v="LEVS:AH:MRC:MUNICIPAL RUNNING COST"/>
    <s v="Function:Finance and Administration:Core Function:Budget and Treasury Office"/>
    <n v="4500491000"/>
    <s v="SKILLS DEVELOPMENT FUND LEVY"/>
    <s v="c87fcfc1-960f-4bd4-9c90-aaca45924927"/>
    <x v="4"/>
    <m/>
    <s v="RV01_LEVS"/>
    <s v="TAXES: PROPERTY RATES: LEVIES"/>
    <n v="1000"/>
    <s v="ADM &amp; HO"/>
    <n v="79572.12000000001"/>
    <n v="80367.84120000001"/>
    <n v="81975.198024000012"/>
  </r>
  <r>
    <n v="204050"/>
    <s v="CITY FINANCE"/>
    <s v="DEMAND &amp; ACQUISTION"/>
    <s v="2.5 - Supply Chain Management"/>
    <s v="Function:Finance and Administration:Core Function:Supply Chain Management"/>
    <s v="O/204050.BAH.000"/>
    <s v="LEVS:AH:MRC:MUNICIPAL RUNNING COST"/>
    <s v="2050BAH000"/>
    <s v="LEVS:AH:MRC:MUNICIPAL RUNNING COST"/>
    <s v="Function:Finance and Administration:Core Function:Supply Chain Management"/>
    <n v="4500491000"/>
    <s v="SKILLS DEVELOPMENT FUND LEVY"/>
    <s v="c87fcfc1-960f-4bd4-9c90-aaca45924927"/>
    <x v="4"/>
    <m/>
    <s v="RV01_LEVS"/>
    <s v="TAXES: PROPERTY RATES: LEVIES"/>
    <n v="1000"/>
    <s v="ADM &amp; HO"/>
    <n v="46329.24"/>
    <n v="46792.532399999996"/>
    <n v="47728.383047999996"/>
  </r>
  <r>
    <n v="204051"/>
    <s v="CITY FINANCE"/>
    <s v="BIDS CNTRCTS &amp; MONIT"/>
    <s v="2.5 - Supply Chain Management"/>
    <s v="Function:Finance and Administration:Core Function:Supply Chain Management"/>
    <s v="O/204051.BAH.000"/>
    <s v="LEVS:AH:MRC:MUNICIPAL RUNNING COST"/>
    <s v="2051BAH000"/>
    <s v="LEVS:AH:MRC:MUNICIPAL RUNNING COST"/>
    <s v="Function:Finance and Administration:Core Function:Supply Chain Management"/>
    <n v="4500491000"/>
    <s v="SKILLS DEVELOPMENT FUND LEVY"/>
    <s v="c87fcfc1-960f-4bd4-9c90-aaca45924927"/>
    <x v="4"/>
    <m/>
    <s v="RV01_LEVS"/>
    <s v="TAXES: PROPERTY RATES: LEVIES"/>
    <n v="1000"/>
    <s v="ADM &amp; HO"/>
    <n v="55751.28"/>
    <n v="56308.792800000003"/>
    <n v="57434.968656000005"/>
  </r>
  <r>
    <n v="204104"/>
    <s v="CITY FINANCE"/>
    <s v="FINANCIAL MANAGER"/>
    <s v="2.2 - Budget and Treasury Management"/>
    <s v="Function:Finance and Administration:Core Function:Budget and Treasury Office"/>
    <s v="O/204104.BAH.000"/>
    <s v="LEVS:AH:MRC:MUNICIPAL RUNNING COST"/>
    <s v="2104BAH000"/>
    <s v="LEVS:AH:MRC:MUNICIPAL RUNNING COST"/>
    <s v="Function:Finance and Administration:Core Function:Budget and Treasury Office"/>
    <n v="4500491000"/>
    <s v="SKILLS DEVELOPMENT FUND LEVY"/>
    <s v="c87fcfc1-960f-4bd4-9c90-aaca45924927"/>
    <x v="4"/>
    <m/>
    <s v="RV01_LEVS"/>
    <s v="TAXES: PROPERTY RATES: LEVIES"/>
    <n v="1000"/>
    <s v="ADM &amp; HO"/>
    <n v="18965.64"/>
    <n v="19155.296399999999"/>
    <n v="19538.402328"/>
  </r>
  <r>
    <n v="204160"/>
    <s v="CITY FINANCE"/>
    <s v="FLT MNGT TRNS &amp; PLNT"/>
    <s v="2.1 - Asset Management"/>
    <s v="Function:Finance and Administration:Core Function:Asset Management"/>
    <s v="O/204160.BAH.000"/>
    <s v="LEVS:AH:MRC:MUNICIPAL RUNNING COST"/>
    <s v="2160BAH000"/>
    <s v="LEVS:AH:MRC:MUNICIPAL RUNNING COST"/>
    <s v="Function:Finance and Administration:Core Function:Asset Management"/>
    <n v="4500491000"/>
    <s v="SKILLS DEVELOPMENT FUND LEVY"/>
    <s v="c87fcfc1-960f-4bd4-9c90-aaca45924927"/>
    <x v="4"/>
    <m/>
    <s v="RV01_LEVS"/>
    <s v="TAXES: PROPERTY RATES: LEVIES"/>
    <n v="1000"/>
    <s v="ADM &amp; HO"/>
    <n v="59496.84"/>
    <n v="60091.808399999994"/>
    <n v="61293.644567999996"/>
  </r>
  <r>
    <n v="204242"/>
    <s v="CITY FINANCE"/>
    <s v="REAL_EST&amp;VAL"/>
    <s v="2.1 - Asset Management"/>
    <s v="Function:Finance and Administration:Core Function:Property Services"/>
    <s v="O/204242.JAH.000"/>
    <s v="MSE:AH:MRC:MUNICIPAL RUNNING COST"/>
    <s v="2242JAH000"/>
    <s v="MSE:AH:MRC:MUNICIPAL RUNNING COST"/>
    <s v="Function:Finance and Administration:Core Function:Property Services"/>
    <n v="4500491000"/>
    <s v="SKILLS DEVELOPMENT FUND LEVY"/>
    <s v="c87fcfc1-960f-4bd4-9c90-aaca45924927"/>
    <x v="4"/>
    <m/>
    <s v="RV01_MSE"/>
    <s v="COUNCIL: MUNICIPAL SERVICES: ELECTRICITY"/>
    <n v="1000"/>
    <s v="ADM &amp; HO"/>
    <n v="66748.680000000008"/>
    <n v="67416.166800000006"/>
    <n v="68764.490136000008"/>
  </r>
  <r>
    <n v="302501"/>
    <s v="CORPORATE SERVICES"/>
    <s v="GM - CORP_SERV"/>
    <s v="4.1 - Human Resources Management"/>
    <s v="Function:Finance and Administration:Core Function:Human Resources"/>
    <s v="O/302501.BAH.000"/>
    <s v="LEVS:AH:MRC:MUNICIPAL RUNNING COST"/>
    <s v="3501BAH000"/>
    <s v="LEVS:AH:MRC:MUNICIPAL RUNNING COST"/>
    <s v="Function:Finance and Administration:Core Function:Human Resources"/>
    <n v="4500491000"/>
    <s v="SKILLS DEVELOPMENT FUND LEVY"/>
    <s v="c87fcfc1-960f-4bd4-9c90-aaca45924927"/>
    <x v="4"/>
    <m/>
    <s v="RV01_LEVS"/>
    <s v="TAXES: PROPERTY RATES: LEVIES"/>
    <n v="1000"/>
    <s v="ADM &amp; HO"/>
    <n v="28515.119999999999"/>
    <n v="28800.271199999999"/>
    <n v="29376.276623999998"/>
  </r>
  <r>
    <n v="303070"/>
    <s v="CORPORATE SERVICES"/>
    <s v="HR - MNGT"/>
    <s v="4.1 - Human Resources Management"/>
    <s v="Function:Finance and Administration:Core Function:Human Resources"/>
    <s v="O/303070.BAH.000"/>
    <s v="LEVS:AH:MRC:MUNICIPAL RUNNING COST"/>
    <s v="3070BAH000"/>
    <s v="LEVS:AH:MRC:MUNICIPAL RUNNING COST"/>
    <s v="Function:Finance and Administration:Core Function:Human Resources"/>
    <n v="4500491000"/>
    <s v="SKILLS DEVELOPMENT FUND LEVY"/>
    <s v="c87fcfc1-960f-4bd4-9c90-aaca45924927"/>
    <x v="4"/>
    <m/>
    <s v="RV01_LEVS"/>
    <s v="TAXES: PROPERTY RATES: LEVIES"/>
    <n v="1000"/>
    <s v="ADM &amp; HO"/>
    <n v="76618.920000000013"/>
    <n v="77385.109200000021"/>
    <n v="78932.81138400003"/>
  </r>
  <r>
    <n v="303075"/>
    <s v="CORPORATE SERVICES"/>
    <s v="ICT - MNGT"/>
    <s v="4.2 - Information Technology"/>
    <s v="Function:Finance and Administration:Core Function:Information Technology"/>
    <s v="O/303075.BAH.000"/>
    <s v="LEVS:AH:MRC:MUNICIPAL RUNNING COST"/>
    <s v="3075BAH000"/>
    <s v="LEVS:AH:MRC:MUNICIPAL RUNNING COST"/>
    <s v="Function:Finance and Administration:Core Function:Information Technology"/>
    <n v="4500491000"/>
    <s v="SKILLS DEVELOPMENT FUND LEVY"/>
    <s v="c87fcfc1-960f-4bd4-9c90-aaca45924927"/>
    <x v="4"/>
    <m/>
    <s v="RV01_LEVS"/>
    <s v="TAXES: PROPERTY RATES: LEVIES"/>
    <n v="1000"/>
    <s v="ADM &amp; HO"/>
    <n v="22380.720000000001"/>
    <n v="22604.5272"/>
    <n v="23056.617743999999"/>
  </r>
  <r>
    <n v="303077"/>
    <s v="CORPORATE SERVICES"/>
    <s v="SECR &amp; AUX SER_MNGT"/>
    <s v="4.4 - Secretariat and Auxiliary Services"/>
    <s v="Function:Finance and Administration:Core Function:Administrative and Corporate Support"/>
    <s v="O/303077.BAH.000"/>
    <s v="LEVS:AH:MRC:MUNICIPAL RUNNING COST"/>
    <s v="3077BAH000"/>
    <s v="LEVS:AH:MRC:MUNICIPAL RUNNING COST"/>
    <s v="Function:Finance and Administration:Core Function:Administrative and Corporate Support"/>
    <n v="4500491000"/>
    <s v="SKILLS DEVELOPMENT FUND LEVY"/>
    <s v="c87fcfc1-960f-4bd4-9c90-aaca45924927"/>
    <x v="4"/>
    <m/>
    <s v="RV01_LEVS"/>
    <s v="TAXES: PROPERTY RATES: LEVIES"/>
    <n v="1000"/>
    <s v="ADM &amp; HO"/>
    <n v="15663.72"/>
    <n v="15820.3572"/>
    <n v="16136.764344000001"/>
  </r>
  <r>
    <n v="304001"/>
    <s v="CORPORATE SERVICES"/>
    <s v="HR - SUSTAIN DEV"/>
    <s v="4.1 - Human Resources Management"/>
    <s v="Function:Finance and Administration:Core Function:Human Resources"/>
    <s v="O/304001.BAH.000"/>
    <s v="LEVS:AH:MRC:MUNICIPAL RUNNING COST"/>
    <s v="3001BAH000"/>
    <s v="LEVS:AH:MRC:MUNICIPAL RUNNING COST"/>
    <s v="Function:Finance and Administration:Core Function:Human Resources"/>
    <n v="4500491000"/>
    <s v="SKILLS DEVELOPMENT FUND LEVY"/>
    <s v="c87fcfc1-960f-4bd4-9c90-aaca45924927"/>
    <x v="4"/>
    <m/>
    <s v="RV01_LEVS"/>
    <s v="TAXES: PROPERTY RATES: LEVIES"/>
    <n v="1000"/>
    <s v="ADM &amp; HO"/>
    <n v="23821.800000000003"/>
    <n v="24060.018000000004"/>
    <n v="24541.218360000003"/>
  </r>
  <r>
    <n v="304038"/>
    <s v="CORPORATE SERVICES"/>
    <s v="HR - FINANCE_CMO_COR"/>
    <s v="4.1 - Human Resources Management"/>
    <s v="Function:Finance and Administration:Core Function:Finance"/>
    <s v="O/304038.BAH.000"/>
    <s v="LEVS:AH:MRC:MUNICIPAL RUNNING COST"/>
    <s v="3038BAH000"/>
    <s v="LEVS:AH:MRC:MUNICIPAL RUNNING COST"/>
    <s v="Function:Finance and Administration:Core Function:Finance"/>
    <n v="4500491000"/>
    <s v="SKILLS DEVELOPMENT FUND LEVY"/>
    <s v="c87fcfc1-960f-4bd4-9c90-aaca45924927"/>
    <x v="4"/>
    <m/>
    <s v="RV01_LEVS"/>
    <s v="TAXES: PROPERTY RATES: LEVIES"/>
    <n v="1000"/>
    <s v="ADM &amp; HO"/>
    <n v="20413.919999999998"/>
    <n v="20618.0592"/>
    <n v="21030.420384000001"/>
  </r>
  <r>
    <n v="304072"/>
    <s v="CORPORATE SERVICES"/>
    <s v="ICT - INFRASTRUCTURE"/>
    <s v="4.2 - Information Technology"/>
    <s v="Function:Finance and Administration:Core Function:Information Technology"/>
    <s v="O/304072.BAH.000"/>
    <s v="LEVS:AH:MRC:MUNICIPAL RUNNING COST"/>
    <s v="3072BAH000"/>
    <s v="LEVS:AH:MRC:MUNICIPAL RUNNING COST"/>
    <s v="Function:Finance and Administration:Core Function:Information Technology"/>
    <n v="4500491000"/>
    <s v="SKILLS DEVELOPMENT FUND LEVY"/>
    <s v="c87fcfc1-960f-4bd4-9c90-aaca45924927"/>
    <x v="4"/>
    <m/>
    <s v="RV01_LEVS"/>
    <s v="TAXES: PROPERTY RATES: LEVIES"/>
    <n v="1000"/>
    <s v="ADM &amp; HO"/>
    <n v="45271.19999999999"/>
    <n v="45723.911999999989"/>
    <n v="46638.390239999993"/>
  </r>
  <r>
    <n v="304073"/>
    <s v="CORPORATE SERVICES"/>
    <s v="SYSTEMS ADMIN"/>
    <s v="4.2 - Information Technology"/>
    <s v="Function:Finance and Administration:Core Function:Information Technology"/>
    <s v="O/304073.BAH.000"/>
    <s v="LEVS:AH:MRC:MUNICIPAL RUNNING COST"/>
    <s v="3073BAH000"/>
    <s v="LEVS:AH:MRC:MUNICIPAL RUNNING COST"/>
    <s v="Function:Finance and Administration:Core Function:Information Technology"/>
    <n v="4500491000"/>
    <s v="SKILLS DEVELOPMENT FUND LEVY"/>
    <s v="c87fcfc1-960f-4bd4-9c90-aaca45924927"/>
    <x v="4"/>
    <m/>
    <s v="RV01_LEVS"/>
    <s v="TAXES: PROPERTY RATES: LEVIES"/>
    <n v="1000"/>
    <s v="ADM &amp; HO"/>
    <n v="14964"/>
    <n v="15113.64"/>
    <n v="15415.9128"/>
  </r>
  <r>
    <n v="304103"/>
    <s v="CORPORATE SERVICES"/>
    <s v="HR - INFRASTR SERV"/>
    <s v="4.1 - Human Resources Management"/>
    <s v="Function:Finance and Administration:Core Function:Administrative and Corporate Support"/>
    <s v="O/304103.JAH.000"/>
    <s v="MSE:AH:MRC:MUNICIPAL RUNNING COST"/>
    <s v="3103JAH000"/>
    <s v="MSE:AH:MRC:MUNICIPAL RUNNING COST"/>
    <s v="Function:Finance and Administration:Core Function:Administrative and Corporate Support"/>
    <n v="4500491000"/>
    <s v="SKILLS DEVELOPMENT FUND LEVY"/>
    <s v="c87fcfc1-960f-4bd4-9c90-aaca45924927"/>
    <x v="4"/>
    <m/>
    <s v="RV01_MSE"/>
    <s v="COUNCIL: MUNICIPAL SERVICES: ELECTRICITY"/>
    <n v="1000"/>
    <s v="ADM &amp; HO"/>
    <n v="22754.400000000001"/>
    <n v="22981.944000000003"/>
    <n v="23441.582880000005"/>
  </r>
  <r>
    <n v="304346"/>
    <s v="CORPORATE SERVICES"/>
    <s v="OCCUPATIONAL HEALTH"/>
    <s v="4.1 - Human Resources Management"/>
    <s v="Function:Finance and Administration:Core Function:Human Resources"/>
    <s v="O/304346.BAH.000"/>
    <s v="LEVS:AH:MRC:MUNICIPAL RUNNING COST"/>
    <s v="3346BAH000"/>
    <s v="LEVS:AH:MRC:MUNICIPAL RUNNING COST"/>
    <s v="Function:Finance and Administration:Core Function:Human Resources"/>
    <n v="4500491000"/>
    <s v="SKILLS DEVELOPMENT FUND LEVY"/>
    <s v="c87fcfc1-960f-4bd4-9c90-aaca45924927"/>
    <x v="4"/>
    <m/>
    <s v="RV01_LEVS"/>
    <s v="TAXES: PROPERTY RATES: LEVIES"/>
    <n v="1000"/>
    <s v="ADM &amp; HO"/>
    <n v="44170.2"/>
    <n v="44611.901999999995"/>
    <n v="45504.140039999998"/>
  </r>
  <r>
    <n v="304502"/>
    <s v="CORPORATE SERVICES"/>
    <s v="LEGAL SERVICES"/>
    <s v="4.3 - Legal Services"/>
    <s v="Function:Finance and Administration:Core Function:Legal Services"/>
    <s v="O/304502.BAH.000"/>
    <s v="LEVS:AH:MRC:MUNICIPAL RUNNING COST"/>
    <s v="3502BAH000"/>
    <s v="LEVS:AH:MRC:MUNICIPAL RUNNING COST"/>
    <s v="Function:Finance and Administration:Core Function:Legal Services"/>
    <n v="4500491000"/>
    <s v="SKILLS DEVELOPMENT FUND LEVY"/>
    <s v="c87fcfc1-960f-4bd4-9c90-aaca45924927"/>
    <x v="4"/>
    <m/>
    <s v="RV01_LEVS"/>
    <s v="TAXES: PROPERTY RATES: LEVIES"/>
    <n v="1000"/>
    <s v="ADM &amp; HO"/>
    <n v="85135.920000000013"/>
    <n v="85987.279200000019"/>
    <n v="87707.024784000023"/>
  </r>
  <r>
    <n v="304505"/>
    <s v="CORPORATE SERVICES"/>
    <s v="ARCHIVS_RGSTRY &amp; INF"/>
    <s v="4.4 - Secretariat and Auxiliary Services"/>
    <s v="Function:Finance and Administration:Core Function:Administrative and Corporate Support"/>
    <s v="O/304505.BAH.000"/>
    <s v="LEVS:AH:MRC:MUNICIPAL RUNNING COST"/>
    <s v="3505BAH000"/>
    <s v="LEVS:AH:MRC:MUNICIPAL RUNNING COST"/>
    <s v="Function:Finance and Administration:Core Function:Administrative and Corporate Support"/>
    <n v="4500491000"/>
    <s v="SKILLS DEVELOPMENT FUND LEVY"/>
    <s v="c87fcfc1-960f-4bd4-9c90-aaca45924927"/>
    <x v="4"/>
    <m/>
    <s v="RV01_LEVS"/>
    <s v="TAXES: PROPERTY RATES: LEVIES"/>
    <n v="1000"/>
    <s v="ADM &amp; HO"/>
    <n v="14759.76"/>
    <n v="14907.357600000001"/>
    <n v="15205.504752000001"/>
  </r>
  <r>
    <n v="304506"/>
    <s v="CORPORATE SERVICES"/>
    <s v="PRINTING"/>
    <s v="4.4 - Secretariat and Auxiliary Services"/>
    <s v="Function:Finance and Administration:Core Function:Administrative and Corporate Support"/>
    <s v="O/304506.BAH.000"/>
    <s v="LEVS:AH:MRC:MUNICIPAL RUNNING COST"/>
    <s v="3506BAH000"/>
    <s v="LEVS:AH:MRC:MUNICIPAL RUNNING COST"/>
    <s v="Function:Finance and Administration:Core Function:Administrative and Corporate Support"/>
    <n v="4500491000"/>
    <s v="SKILLS DEVELOPMENT FUND LEVY"/>
    <s v="c87fcfc1-960f-4bd4-9c90-aaca45924927"/>
    <x v="4"/>
    <m/>
    <s v="RV01_LEVS"/>
    <s v="TAXES: PROPERTY RATES: LEVIES"/>
    <n v="1000"/>
    <s v="ADM &amp; HO"/>
    <n v="27510.719999999998"/>
    <n v="27785.827199999996"/>
    <n v="28341.543743999995"/>
  </r>
  <r>
    <n v="304507"/>
    <s v="CORPORATE SERVICES"/>
    <s v="SECRETARIAT"/>
    <s v="4.4 - Secretariat and Auxiliary Services"/>
    <s v="Function:Finance and Administration:Core Function:Administrative and Corporate Support"/>
    <s v="O/304507.BAH.000"/>
    <s v="LEVS:AH:MRC:MUNICIPAL RUNNING COST"/>
    <s v="3507BAH000"/>
    <s v="LEVS:AH:MRC:MUNICIPAL RUNNING COST"/>
    <s v="Function:Finance and Administration:Core Function:Administrative and Corporate Support"/>
    <n v="4500491000"/>
    <s v="SKILLS DEVELOPMENT FUND LEVY"/>
    <s v="c87fcfc1-960f-4bd4-9c90-aaca45924927"/>
    <x v="4"/>
    <m/>
    <s v="RV01_LEVS"/>
    <s v="TAXES: PROPERTY RATES: LEVIES"/>
    <n v="1000"/>
    <s v="ADM &amp; HO"/>
    <n v="135562.44000000003"/>
    <n v="136918.06440000003"/>
    <n v="139656.42568800005"/>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500491000"/>
    <s v="SKILLS DEVELOPMENT FUND LEVY"/>
    <s v="c87fcfc1-960f-4bd4-9c90-aaca45924927"/>
    <x v="4"/>
    <m/>
    <s v="RV01_LEVS"/>
    <s v="TAXES: PROPERTY RATES: LEVIES"/>
    <n v="1000"/>
    <s v="ADM &amp; HO"/>
    <n v="103495.79999999999"/>
    <n v="104530.75799999999"/>
    <n v="106621.37315999999"/>
  </r>
  <r>
    <n v="304526"/>
    <s v="CORPORATE SERVICES"/>
    <s v="ICT - PROJECTS"/>
    <s v="4.2 - Information Technology"/>
    <s v="Function:Finance and Administration:Core Function:Information Technology"/>
    <s v="O/304526.BAH.000"/>
    <s v="LEVS:AH:MRC:MUNICIPAL RUNNING COST"/>
    <s v="3526BAH000"/>
    <s v="LEVS:AH:MRC:MUNICIPAL RUNNING COST"/>
    <s v="Function:Finance and Administration:Core Function:Information Technology"/>
    <n v="4500491000"/>
    <s v="SKILLS DEVELOPMENT FUND LEVY"/>
    <s v="c87fcfc1-960f-4bd4-9c90-aaca45924927"/>
    <x v="4"/>
    <m/>
    <s v="RV01_LEVS"/>
    <s v="TAXES: PROPERTY RATES: LEVIES"/>
    <n v="1000"/>
    <s v="ADM &amp; HO"/>
    <n v="11508.6"/>
    <n v="11623.686"/>
    <n v="11856.15972"/>
  </r>
  <r>
    <n v="304530"/>
    <s v="CORPORATE SERVICES"/>
    <s v="ORG DEV &amp; SKLS DEV"/>
    <s v="4.1 - Human Resources Management"/>
    <s v="Function:Finance and Administration:Core Function:Human Resources"/>
    <s v="O/304530.BAH.000"/>
    <s v="LEVS:AH:MRC:MUNICIPAL RUNNING COST"/>
    <s v="3530BAH000"/>
    <s v="LEVS:AH:MRC:MUNICIPAL RUNNING COST"/>
    <s v="Function:Finance and Administration:Core Function:Human Resources"/>
    <n v="4500491000"/>
    <s v="SKILLS DEVELOPMENT FUND LEVY"/>
    <s v="c87fcfc1-960f-4bd4-9c90-aaca45924927"/>
    <x v="4"/>
    <m/>
    <s v="RV01_LEVS"/>
    <s v="TAXES: PROPERTY RATES: LEVIES"/>
    <n v="1000"/>
    <s v="ADM &amp; HO"/>
    <n v="56738.759999999995"/>
    <n v="57306.147599999997"/>
    <n v="58452.270551999994"/>
  </r>
  <r>
    <n v="402284"/>
    <s v="COMMUNITY SERVICES"/>
    <s v="GM - COMMUNITY_SERV"/>
    <s v="4.5 - General Manager: Corporate Service"/>
    <s v="Function:Executive and Council:Core Function:Municipal Manager, Town Secretary and Chief Executive"/>
    <s v="O/402284.JAH.000"/>
    <s v="MSE:AH:MRC:MUNICIPAL RUNNING COST"/>
    <s v="4284JAH000"/>
    <s v="MSE:AH:MRC:MUNICIPAL RUNNING COST"/>
    <s v="Function:Executive and Council:Core Function:Municipal Manager, Town Secretary and Chief Executive"/>
    <n v="4500491000"/>
    <s v="SKILLS DEVELOPMENT FUND LEVY"/>
    <s v="c87fcfc1-960f-4bd4-9c90-aaca45924927"/>
    <x v="4"/>
    <m/>
    <s v="RV01_LEVS"/>
    <s v="TAXES: PROPERTY RATES: LEVIES"/>
    <n v="1000"/>
    <s v="ADM &amp; HO"/>
    <n v="10022.400000000001"/>
    <n v="10122.624000000002"/>
    <n v="10325.076480000002"/>
  </r>
  <r>
    <n v="402284"/>
    <s v="COMMUNITY SERVICES"/>
    <s v="GM - COMMUNITY_SERV"/>
    <s v="4.5 - General Manager: Corporate Service"/>
    <s v="Function:Executive and Council:Core Function:Municipal Manager, Town Secretary and Chief Executive"/>
    <s v="O/402284.JAH.000"/>
    <s v="MSE:AH:MRC:MUNICIPAL RUNNING COST"/>
    <s v="4284JAH000"/>
    <s v="MSE:AH:MRC:MUNICIPAL RUNNING COST"/>
    <s v="Function:Executive and Council:Core Function:Municipal Manager, Town Secretary and Chief Executive"/>
    <n v="4500491000"/>
    <s v="SKILLS DEVELOPMENT FUND LEVY"/>
    <s v="c87fcfc1-960f-4bd4-9c90-aaca45924927"/>
    <x v="4"/>
    <m/>
    <s v="RV01_MSE"/>
    <s v="COUNCIL: MUNICIPAL SERVICES: ELECTRICITY"/>
    <n v="1000"/>
    <s v="ADM &amp; HO"/>
    <n v="13377.119999999999"/>
    <n v="13510.891199999998"/>
    <n v="13781.109023999998"/>
  </r>
  <r>
    <n v="403066"/>
    <s v="COMMUNITY SERVICES"/>
    <s v="PUB SAFE_ EM - MNGT"/>
    <s v="3.2 - Public Safety, Emergency Services and Enforcement"/>
    <s v="Function:Public Safety:Non-core Function:Fire Fighting and Protection"/>
    <s v="O/403066.JAH.000"/>
    <s v="MSE:AH:MRC:MUNICIPAL RUNNING COST"/>
    <s v="4066JAH000"/>
    <s v="MSE:AH:MRC:MUNICIPAL RUNNING COST"/>
    <s v="Function:Public Safety:Non-core Function:Fire Fighting and Protection"/>
    <n v="4500491000"/>
    <s v="SKILLS DEVELOPMENT FUND LEVY"/>
    <s v="c87fcfc1-960f-4bd4-9c90-aaca45924927"/>
    <x v="4"/>
    <m/>
    <s v="RV01_MSE"/>
    <s v="COUNCIL: MUNICIPAL SERVICES: ELECTRICITY"/>
    <n v="1000"/>
    <s v="ADM &amp; HO"/>
    <n v="83816.759999999995"/>
    <n v="84654.927599999995"/>
    <n v="86348.026151999991"/>
  </r>
  <r>
    <n v="403068"/>
    <s v="COMMUNITY SERVICES"/>
    <s v="WASTE MANAGEMENT"/>
    <s v="3.4 - Waste Management"/>
    <s v="Function:Waste Management:Core Function:Solid Waste Removal"/>
    <s v="O/403068.MAH.000"/>
    <s v="WAST:AH:MRC:MUNICIPAL RUNNING COST"/>
    <s v="4068MAH000"/>
    <s v="WAST:AH:MRC:MUNICIPAL RUNNING COST"/>
    <s v="Function:Waste Management:Core Function:Solid Waste Removal"/>
    <n v="4500491000"/>
    <s v="SKILLS DEVELOPMENT FUND LEVY"/>
    <s v="c87fcfc1-960f-4bd4-9c90-aaca45924927"/>
    <x v="4"/>
    <m/>
    <s v="RV01_LEVS"/>
    <s v="TAXES: PROPERTY RATES: LEVIES"/>
    <n v="1000"/>
    <s v="ADM &amp; HO"/>
    <n v="47364.550480799997"/>
    <n v="47838.195985607999"/>
    <n v="48794.95990532016"/>
  </r>
  <r>
    <n v="403068"/>
    <s v="COMMUNITY SERVICES"/>
    <s v="WASTE MANAGEMENT"/>
    <s v="3.4 - Waste Management"/>
    <s v="Function:Waste Management:Core Function:Solid Waste Removal"/>
    <s v="O/403068.MAH.000"/>
    <s v="WAST:AH:MRC:MUNICIPAL RUNNING COST"/>
    <s v="4068MAH000"/>
    <s v="WAST:AH:MRC:MUNICIPAL RUNNING COST"/>
    <s v="Function:Waste Management:Core Function:Solid Waste Removal"/>
    <n v="4500491000"/>
    <s v="SKILLS DEVELOPMENT FUND LEVY"/>
    <s v="c87fcfc1-960f-4bd4-9c90-aaca45924927"/>
    <x v="4"/>
    <m/>
    <s v="RV01_LEVS"/>
    <s v="TAXES: PROPERTY RATES: LEVIES"/>
    <n v="1000"/>
    <s v="ADM &amp; HO"/>
    <n v="11980.2"/>
    <n v="12100.002"/>
    <n v="12342.002040000001"/>
  </r>
  <r>
    <n v="403068"/>
    <s v="COMMUNITY SERVICES"/>
    <s v="WASTE MANAGEMENT"/>
    <s v="3.4 - Waste Management"/>
    <s v="Function:Waste Management:Core Function:Solid Waste Removal"/>
    <s v="O/403068.MAH.000"/>
    <s v="WAST:AH:MRC:MUNICIPAL RUNNING COST"/>
    <s v="4068MAH000"/>
    <s v="WAST:AH:MRC:MUNICIPAL RUNNING COST"/>
    <s v="Function:Waste Management:Core Function:Solid Waste Removal"/>
    <n v="4500491000"/>
    <s v="SKILLS DEVELOPMENT FUND LEVY"/>
    <s v="c87fcfc1-960f-4bd4-9c90-aaca45924927"/>
    <x v="4"/>
    <m/>
    <s v="RV01_WAST"/>
    <s v="COUNCIL: MUNICIPAL SERVICES: WASTE"/>
    <n v="1000"/>
    <s v="ADM &amp; HO"/>
    <n v="41899.08"/>
    <n v="42318.070800000001"/>
    <n v="43164.432216000001"/>
  </r>
  <r>
    <n v="403069"/>
    <s v="COMMUNITY SERVICES"/>
    <s v="SPORTS AND RECREATION"/>
    <s v="3.3 - Recreation and Facilities"/>
    <s v="Function:Sport and Recreation:Core Function:Recreational Facilities"/>
    <s v="O/403069.JAH.000"/>
    <s v="MSE:AH:MRC:MUNICIPAL RUNNING COST"/>
    <s v="4069JAH000"/>
    <s v="MSE:AH:MRC:MUNICIPAL RUNNING COST"/>
    <s v="Function:Sport and Recreation:Core Function:Recreational Facilities"/>
    <n v="4500491000"/>
    <s v="SKILLS DEVELOPMENT FUND LEVY"/>
    <s v="c87fcfc1-960f-4bd4-9c90-aaca45924927"/>
    <x v="4"/>
    <m/>
    <s v="RV01_LEVS"/>
    <s v="TAXES: PROPERTY RATES: LEVIES"/>
    <n v="1000"/>
    <s v="ADM &amp; HO"/>
    <n v="4481.7138129599998"/>
    <n v="4526.5309510895995"/>
    <n v="4617.061570111392"/>
  </r>
  <r>
    <n v="403069"/>
    <s v="COMMUNITY SERVICES"/>
    <s v="SPORTS AND RECREATION"/>
    <s v="3.3 - Recreation and Facilities"/>
    <s v="Function:Sport and Recreation:Core Function:Recreational Facilities"/>
    <s v="O/403069.JAH.000"/>
    <s v="MSE:AH:MRC:MUNICIPAL RUNNING COST"/>
    <s v="4069JAH000"/>
    <s v="MSE:AH:MRC:MUNICIPAL RUNNING COST"/>
    <s v="Function:Sport and Recreation:Core Function:Recreational Facilities"/>
    <n v="4500491000"/>
    <s v="SKILLS DEVELOPMENT FUND LEVY"/>
    <s v="c87fcfc1-960f-4bd4-9c90-aaca45924927"/>
    <x v="4"/>
    <m/>
    <s v="RV01_MSE"/>
    <s v="COUNCIL: MUNICIPAL SERVICES: ELECTRICITY"/>
    <n v="1000"/>
    <s v="ADM &amp; HO"/>
    <n v="166852.78078895994"/>
    <n v="168521.30859684953"/>
    <n v="171891.73476878653"/>
  </r>
  <r>
    <n v="403243"/>
    <s v="COMMUNITY SERVICES"/>
    <s v="COMMUNITY HALLS"/>
    <s v="3.3 - Recreation and Facilities"/>
    <s v="Function:Community and Social Services:Core Function:Community Halls and Facilities"/>
    <s v="O/403243.BAH.000"/>
    <s v="LEVS:AH:MRC:MUNICIPAL RUNNING COST"/>
    <s v="4243BAH000"/>
    <s v="LEVS:AH:MRC:MUNICIPAL RUNNING COST"/>
    <s v="Function:Community and Social Services:Core Function:Community Halls and Facilities"/>
    <n v="4500491000"/>
    <s v="SKILLS DEVELOPMENT FUND LEVY"/>
    <s v="c87fcfc1-960f-4bd4-9c90-aaca45924927"/>
    <x v="4"/>
    <m/>
    <s v="RV01_LEVS"/>
    <s v="TAXES: PROPERTY RATES: LEVIES"/>
    <n v="1000"/>
    <s v="ADM &amp; HO"/>
    <n v="8964.3620484000021"/>
    <n v="9054.0056688840014"/>
    <n v="9235.0857822616817"/>
  </r>
  <r>
    <n v="403553"/>
    <s v="COMMUNITY SERVICES"/>
    <s v="AREA BASED - MNGT"/>
    <s v="3.1 - Area Based Management "/>
    <s v="Function:Community and Social Services:Non-core Function:Population Development"/>
    <s v="O/403553.JAH.000"/>
    <s v="MSE:AH:MRC:MUNICIPAL RUNNING COST"/>
    <s v="4553JAH000"/>
    <s v="MSE:AH:MRC:MUNICIPAL RUNNING COST"/>
    <s v="Function:Finance and Administration:Core Function:Administrative and Corporate Support"/>
    <n v="4500491000"/>
    <s v="SKILLS DEVELOPMENT FUND LEVY"/>
    <s v="c87fcfc1-960f-4bd4-9c90-aaca45924927"/>
    <x v="4"/>
    <m/>
    <s v="RV01_LEVS"/>
    <s v="TAXES: PROPERTY RATES: LEVIES"/>
    <n v="1000"/>
    <s v="ADM &amp; HO"/>
    <n v="18467.67469104"/>
    <n v="18652.351437950401"/>
    <n v="19025.398466709408"/>
  </r>
  <r>
    <n v="403553"/>
    <s v="COMMUNITY SERVICES"/>
    <s v="AREA BASED - MNGT"/>
    <s v="3.1 - Area Based Management "/>
    <s v="Function:Community and Social Services:Non-core Function:Population Development"/>
    <s v="O/403553.JAH.000"/>
    <s v="MSE:AH:MRC:MUNICIPAL RUNNING COST"/>
    <s v="4553JAH000"/>
    <s v="MSE:AH:MRC:MUNICIPAL RUNNING COST"/>
    <s v="Function:Finance and Administration:Core Function:Administrative and Corporate Support"/>
    <n v="4500491000"/>
    <s v="SKILLS DEVELOPMENT FUND LEVY"/>
    <s v="c87fcfc1-960f-4bd4-9c90-aaca45924927"/>
    <x v="4"/>
    <m/>
    <s v="RV01_MSE"/>
    <s v="COUNCIL: MUNICIPAL SERVICES: ELECTRICITY"/>
    <n v="1000"/>
    <s v="ADM &amp; HO"/>
    <n v="25094.999999999993"/>
    <n v="25345.949999999993"/>
    <n v="25852.868999999995"/>
  </r>
  <r>
    <n v="404117"/>
    <s v="COMMUNITY SERVICES"/>
    <s v="EAST_ASHBRTON_CNTRL"/>
    <s v="3.1 - Area Based Management "/>
    <s v="Function:Finance and Administration:Core Function:Administrative and Corporate Support"/>
    <s v="O/404117.BZ4.000"/>
    <s v="LEVS:Z4:MRC:MUNICIPAL RUNNING COST"/>
    <s v="4117BZ4000"/>
    <s v="LEVS:Z4:MRC:MUNICIPAL RUNNING COST"/>
    <s v="Function:Finance and Administration:Core Function:Administrative and Corporate Support"/>
    <n v="4500491000"/>
    <s v="SKILLS DEVELOPMENT FUND LEVY"/>
    <s v="c87fcfc1-960f-4bd4-9c90-aaca45924927"/>
    <x v="4"/>
    <m/>
    <s v="RV01_LEVS"/>
    <s v="TAXES: PROPERTY RATES: LEVIES"/>
    <n v="1000"/>
    <s v="ADM &amp; HO"/>
    <n v="1174.90997664"/>
    <n v="1186.6590764063999"/>
    <n v="1210.3922579345278"/>
  </r>
  <r>
    <n v="404117"/>
    <s v="COMMUNITY SERVICES"/>
    <s v="EAST_ASHBRTON_CNTRL"/>
    <s v="3.1 - Area Based Management "/>
    <s v="Function:Finance and Administration:Core Function:Administrative and Corporate Support"/>
    <s v="O/404117.BZ4.000"/>
    <s v="LEVS:Z4:MRC:MUNICIPAL RUNNING COST"/>
    <s v="4117BZ4000"/>
    <s v="LEVS:Z4:MRC:MUNICIPAL RUNNING COST"/>
    <s v="Function:Finance and Administration:Core Function:Administrative and Corporate Support"/>
    <n v="4500491000"/>
    <s v="SKILLS DEVELOPMENT FUND LEVY"/>
    <s v="c87fcfc1-960f-4bd4-9c90-aaca45924927"/>
    <x v="4"/>
    <m/>
    <s v="RV01_LEVS"/>
    <s v="TAXES: PROPERTY RATES: LEVIES"/>
    <n v="1000"/>
    <s v="ADM &amp; HO"/>
    <n v="32005.200000000004"/>
    <n v="32325.252000000004"/>
    <n v="32971.757040000004"/>
  </r>
  <r>
    <n v="404118"/>
    <s v="COMMUNITY SERVICES"/>
    <s v="NORTHERN"/>
    <s v="3.1 - Area Based Management "/>
    <s v="Function:Finance and Administration:Core Function:Administrative and Corporate Support"/>
    <s v="O/404118.BZ5.000"/>
    <s v="LEVS:Z5:MRC:MUNICIPAL RUNNING COST"/>
    <s v="4118BZ5000"/>
    <s v="LEVS:Z5:MRC:MUNICIPAL RUNNING COST"/>
    <s v="Function:Finance and Administration:Core Function:Administrative and Corporate Support"/>
    <n v="4500491000"/>
    <s v="SKILLS DEVELOPMENT FUND LEVY"/>
    <s v="c87fcfc1-960f-4bd4-9c90-aaca45924927"/>
    <x v="4"/>
    <m/>
    <s v="RV01_LEVS"/>
    <s v="TAXES: PROPERTY RATES: LEVIES"/>
    <n v="1000"/>
    <s v="ADM &amp; HO"/>
    <n v="7840.3208169600002"/>
    <n v="7918.7240251296007"/>
    <n v="8077.0985056321924"/>
  </r>
  <r>
    <n v="404118"/>
    <s v="COMMUNITY SERVICES"/>
    <s v="NORTHERN"/>
    <s v="3.1 - Area Based Management "/>
    <s v="Function:Finance and Administration:Core Function:Administrative and Corporate Support"/>
    <s v="O/404118.BZ5.000"/>
    <s v="LEVS:Z5:MRC:MUNICIPAL RUNNING COST"/>
    <s v="4118BZ5000"/>
    <s v="LEVS:Z5:MRC:MUNICIPAL RUNNING COST"/>
    <s v="Function:Finance and Administration:Core Function:Administrative and Corporate Support"/>
    <n v="4500491000"/>
    <s v="SKILLS DEVELOPMENT FUND LEVY"/>
    <s v="c87fcfc1-960f-4bd4-9c90-aaca45924927"/>
    <x v="4"/>
    <m/>
    <s v="RV01_LEVS"/>
    <s v="TAXES: PROPERTY RATES: LEVIES"/>
    <n v="1000"/>
    <s v="ADM &amp; HO"/>
    <n v="46936.56"/>
    <n v="47405.925599999995"/>
    <n v="48354.044111999996"/>
  </r>
  <r>
    <n v="404119"/>
    <s v="COMMUNITY SERVICES"/>
    <s v="IMBALI"/>
    <s v="3.1 - Area Based Management "/>
    <s v="Function:Finance and Administration:Core Function:Administrative and Corporate Support"/>
    <s v="O/404119.BZ3.000"/>
    <s v="LEVS:Z3:MRC:MUNICIPAL RUNNING COST"/>
    <s v="4119BZ3000"/>
    <s v="LEVS:Z3:MRC:MUNICIPAL RUNNING COST"/>
    <s v="Function:Finance and Administration:Core Function:Administrative and Corporate Support"/>
    <n v="4500491000"/>
    <s v="SKILLS DEVELOPMENT FUND LEVY"/>
    <s v="c87fcfc1-960f-4bd4-9c90-aaca45924927"/>
    <x v="4"/>
    <m/>
    <s v="RV01_LEVS"/>
    <s v="TAXES: PROPERTY RATES: LEVIES"/>
    <n v="1000"/>
    <s v="ADM &amp; HO"/>
    <n v="2978.6462553599999"/>
    <n v="3008.4327179135998"/>
    <n v="3068.6013722718717"/>
  </r>
  <r>
    <n v="404119"/>
    <s v="COMMUNITY SERVICES"/>
    <s v="IMBALI"/>
    <s v="3.1 - Area Based Management "/>
    <s v="Function:Finance and Administration:Core Function:Administrative and Corporate Support"/>
    <s v="O/404119.BZ3.000"/>
    <s v="LEVS:Z3:MRC:MUNICIPAL RUNNING COST"/>
    <s v="4119BZ3000"/>
    <s v="LEVS:Z3:MRC:MUNICIPAL RUNNING COST"/>
    <s v="Function:Finance and Administration:Core Function:Administrative and Corporate Support"/>
    <n v="4500491000"/>
    <s v="SKILLS DEVELOPMENT FUND LEVY"/>
    <s v="c87fcfc1-960f-4bd4-9c90-aaca45924927"/>
    <x v="4"/>
    <m/>
    <s v="RV01_LEVS"/>
    <s v="TAXES: PROPERTY RATES: LEVIES"/>
    <n v="1000"/>
    <s v="ADM &amp; HO"/>
    <n v="35091.119999999995"/>
    <n v="35442.031199999998"/>
    <n v="36150.871824000002"/>
  </r>
  <r>
    <n v="404120"/>
    <s v="COMMUNITY SERVICES"/>
    <s v="EDENDALE"/>
    <s v="3.1 - Area Based Management "/>
    <s v="Function:Finance and Administration:Core Function:Administrative and Corporate Support"/>
    <s v="O/404120.BZ2.000"/>
    <s v="LEVS:Z2:MRC:MUNICIPAL RUNNING COST"/>
    <s v="4120BZ2000"/>
    <s v="LEVS:Z2:MRC:MUNICIPAL RUNNING COST"/>
    <s v="Function:Finance and Administration:Core Function:Administrative and Corporate Support"/>
    <n v="4500491000"/>
    <s v="SKILLS DEVELOPMENT FUND LEVY"/>
    <s v="c87fcfc1-960f-4bd4-9c90-aaca45924927"/>
    <x v="4"/>
    <m/>
    <s v="RV01_LEVS"/>
    <s v="TAXES: PROPERTY RATES: LEVIES"/>
    <n v="1000"/>
    <s v="ADM &amp; HO"/>
    <n v="2978.6462553599999"/>
    <n v="3008.4327179135998"/>
    <n v="3068.6013722718717"/>
  </r>
  <r>
    <n v="404120"/>
    <s v="COMMUNITY SERVICES"/>
    <s v="EDENDALE"/>
    <s v="3.1 - Area Based Management "/>
    <s v="Function:Finance and Administration:Core Function:Administrative and Corporate Support"/>
    <s v="O/404120.BZ2.000"/>
    <s v="LEVS:Z2:MRC:MUNICIPAL RUNNING COST"/>
    <s v="4120BZ2000"/>
    <s v="LEVS:Z2:MRC:MUNICIPAL RUNNING COST"/>
    <s v="Function:Finance and Administration:Core Function:Administrative and Corporate Support"/>
    <n v="4500491000"/>
    <s v="SKILLS DEVELOPMENT FUND LEVY"/>
    <s v="c87fcfc1-960f-4bd4-9c90-aaca45924927"/>
    <x v="4"/>
    <m/>
    <s v="RV01_LEVS"/>
    <s v="TAXES: PROPERTY RATES: LEVIES"/>
    <n v="1000"/>
    <s v="ADM &amp; HO"/>
    <n v="16804.8"/>
    <n v="16972.847999999998"/>
    <n v="17312.304959999998"/>
  </r>
  <r>
    <n v="404121"/>
    <s v="COMMUNITY SERVICES"/>
    <s v="VULINDLELA"/>
    <s v="3.1 - Area Based Management "/>
    <s v="Function:Finance and Administration:Core Function:Administrative and Corporate Support"/>
    <s v="O/404121.BZ1.000"/>
    <s v="LEVS:Z1:MRC:MUNICIPAL RUNNING COST"/>
    <s v="4121BZ1000"/>
    <s v="LEVS:Z1:MRC:MUNICIPAL RUNNING COST"/>
    <s v="Function:Finance and Administration:Core Function:Administrative and Corporate Support"/>
    <n v="4500491000"/>
    <s v="SKILLS DEVELOPMENT FUND LEVY"/>
    <s v="c87fcfc1-960f-4bd4-9c90-aaca45924927"/>
    <x v="4"/>
    <m/>
    <s v="RV01_LEVS"/>
    <s v="TAXES: PROPERTY RATES: LEVIES"/>
    <n v="1000"/>
    <s v="ADM &amp; HO"/>
    <n v="7033.1067763200017"/>
    <n v="7103.4378440832015"/>
    <n v="7245.5066009648654"/>
  </r>
  <r>
    <n v="404121"/>
    <s v="COMMUNITY SERVICES"/>
    <s v="VULINDLELA"/>
    <s v="3.1 - Area Based Management "/>
    <s v="Function:Finance and Administration:Core Function:Administrative and Corporate Support"/>
    <s v="O/404121.BZ1.000"/>
    <s v="LEVS:Z1:MRC:MUNICIPAL RUNNING COST"/>
    <s v="4121BZ1000"/>
    <s v="LEVS:Z1:MRC:MUNICIPAL RUNNING COST"/>
    <s v="Function:Finance and Administration:Core Function:Administrative and Corporate Support"/>
    <n v="4500491000"/>
    <s v="SKILLS DEVELOPMENT FUND LEVY"/>
    <s v="c87fcfc1-960f-4bd4-9c90-aaca45924927"/>
    <x v="4"/>
    <m/>
    <s v="RV01_LEVS"/>
    <s v="TAXES: PROPERTY RATES: LEVIES"/>
    <n v="1000"/>
    <s v="ADM &amp; HO"/>
    <n v="15417"/>
    <n v="15571.17"/>
    <n v="15882.5934"/>
  </r>
  <r>
    <n v="404166"/>
    <s v="COMMUNITY SERVICES"/>
    <s v="BULD &amp; FACILTS MNGT"/>
    <s v="3.3 - Recreation and Facilities"/>
    <s v="Function:Finance and Administration:Core Function:Property Services"/>
    <s v="O/404166.BAH.000"/>
    <s v="LEVS:AH:MRC:MUNICIPAL RUNNING COST"/>
    <s v="4166BAH000"/>
    <s v="LEVS:AH:MRC:MUNICIPAL RUNNING COST"/>
    <s v="Function:Finance and Administration:Core Function:Property Services"/>
    <n v="4500491000"/>
    <s v="SKILLS DEVELOPMENT FUND LEVY"/>
    <s v="c87fcfc1-960f-4bd4-9c90-aaca45924927"/>
    <x v="4"/>
    <m/>
    <s v="RV01_LEVS"/>
    <s v="TAXES: PROPERTY RATES: LEVIES"/>
    <n v="1000"/>
    <s v="ADM &amp; HO"/>
    <n v="7662.5707492800002"/>
    <n v="7739.1964567728"/>
    <n v="7893.9803859082558"/>
  </r>
  <r>
    <n v="404166"/>
    <s v="COMMUNITY SERVICES"/>
    <s v="BULD &amp; FACILTS MNGT"/>
    <s v="3.3 - Recreation and Facilities"/>
    <s v="Function:Finance and Administration:Core Function:Property Services"/>
    <s v="O/404166.JAH.000"/>
    <s v="MSE:AH:MRC:MUNICIPAL RUNNING COST"/>
    <s v="4166JAH000"/>
    <s v="MSE:AH:MRC:MUNICIPAL RUNNING COST"/>
    <s v="Function:Finance and Administration:Core Function:Property Services"/>
    <n v="4500491000"/>
    <s v="SKILLS DEVELOPMENT FUND LEVY"/>
    <s v="c87fcfc1-960f-4bd4-9c90-aaca45924927"/>
    <x v="4"/>
    <m/>
    <s v="RV01_MSE"/>
    <s v="COUNCIL: MUNICIPAL SERVICES: ELECTRICITY"/>
    <n v="1000"/>
    <s v="ADM &amp; HO"/>
    <n v="107329.32"/>
    <n v="108402.61320000001"/>
    <n v="110570.66546400001"/>
  </r>
  <r>
    <n v="404182"/>
    <s v="COMMUNITY SERVICES"/>
    <s v="ENVIROMENTAL MNGT"/>
    <s v="3.4 - Waste Management"/>
    <s v="Function:Waste Management:Core Function:Solid Waste Removal"/>
    <s v="O/404182.BAH.000"/>
    <s v="LEVS:AH:MRC:MUNICIPAL RUNNING COST"/>
    <s v="4182BAH000"/>
    <s v="LEVS:AH:MRC:MUNICIPAL RUNNING COST"/>
    <s v="Function:Waste Management:Core Function:Solid Waste Removal"/>
    <n v="4500491000"/>
    <s v="SKILLS DEVELOPMENT FUND LEVY"/>
    <s v="c87fcfc1-960f-4bd4-9c90-aaca45924927"/>
    <x v="4"/>
    <m/>
    <s v="RV01_LEVS"/>
    <s v="TAXES: PROPERTY RATES: LEVIES"/>
    <n v="1000"/>
    <s v="ADM &amp; HO"/>
    <n v="7071.7755801599997"/>
    <n v="7142.4933359615998"/>
    <n v="7285.3432026808323"/>
  </r>
  <r>
    <n v="404182"/>
    <s v="COMMUNITY SERVICES"/>
    <s v="ENVIROMENTAL MNGT"/>
    <s v="3.4 - Waste Management"/>
    <s v="Function:Waste Management:Core Function:Solid Waste Removal"/>
    <s v="O/404182.JAH.000"/>
    <s v="MSE:AH:MRC:MUNICIPAL RUNNING COST"/>
    <s v="4182JAH000"/>
    <s v="MSE:AH:MRC:MUNICIPAL RUNNING COST"/>
    <s v="Function:Waste Management:Core Function:Solid Waste Removal"/>
    <n v="4500491000"/>
    <s v="SKILLS DEVELOPMENT FUND LEVY"/>
    <s v="c87fcfc1-960f-4bd4-9c90-aaca45924927"/>
    <x v="4"/>
    <m/>
    <s v="RV01_MSE"/>
    <s v="COUNCIL: MUNICIPAL SERVICES: ELECTRICITY"/>
    <n v="1000"/>
    <s v="ADM &amp; HO"/>
    <n v="476092.44000000012"/>
    <n v="480853.36440000014"/>
    <n v="490470.43168800016"/>
  </r>
  <r>
    <n v="404185"/>
    <s v="COMMUNITY SERVICES"/>
    <s v="LANDFILL SITE"/>
    <s v="3.4 - Waste Management"/>
    <s v="Function:Waste Management:Core Function:Solid Waste Disposal (Landfill Sites)"/>
    <s v="O/404185.MAH.000"/>
    <s v="WAST:AH:MRC:MUNICIPAL RUNNING COST"/>
    <s v="4185MAH000"/>
    <s v="WAST:AH:MRC:MUNICIPAL RUNNING COST"/>
    <s v="Function:Waste Management:Core Function:Solid Waste Disposal (Landfill Sites)"/>
    <n v="4500491000"/>
    <s v="SKILLS DEVELOPMENT FUND LEVY"/>
    <s v="c87fcfc1-960f-4bd4-9c90-aaca45924927"/>
    <x v="4"/>
    <m/>
    <s v="RV01_LEVS"/>
    <s v="TAXES: PROPERTY RATES: LEVIES"/>
    <n v="1000"/>
    <s v="ADM &amp; HO"/>
    <n v="4440.9470443200007"/>
    <n v="4485.3565147632007"/>
    <n v="4575.0636450584652"/>
  </r>
  <r>
    <n v="404185"/>
    <s v="COMMUNITY SERVICES"/>
    <s v="LANDFILL SITE"/>
    <s v="3.4 - Waste Management"/>
    <s v="Function:Waste Management:Core Function:Solid Waste Disposal (Landfill Sites)"/>
    <s v="O/404185.MAH.000"/>
    <s v="WAST:AH:MRC:MUNICIPAL RUNNING COST"/>
    <s v="4185MAH000"/>
    <s v="WAST:AH:MRC:MUNICIPAL RUNNING COST"/>
    <s v="Function:Waste Management:Core Function:Solid Waste Disposal (Landfill Sites)"/>
    <n v="4500491000"/>
    <s v="SKILLS DEVELOPMENT FUND LEVY"/>
    <s v="c87fcfc1-960f-4bd4-9c90-aaca45924927"/>
    <x v="4"/>
    <m/>
    <s v="RV01_WAST"/>
    <s v="COUNCIL: MUNICIPAL SERVICES: WASTE"/>
    <n v="1000"/>
    <s v="ADM &amp; HO"/>
    <n v="1917.84"/>
    <n v="1937.0183999999999"/>
    <n v="1975.7587679999999"/>
  </r>
  <r>
    <n v="404186"/>
    <s v="COMMUNITY SERVICES"/>
    <s v="GENERAL - WASTE MNGT"/>
    <s v="3.4 - Waste Management"/>
    <s v="Function:Waste Management:Core Function:Solid Waste Removal"/>
    <s v="O/404186.JAH.000"/>
    <s v="MSE:AH:MRC:MUNICIPAL RUNNING COST"/>
    <s v="4186JAH000"/>
    <s v="MSE:AH:MRC:MUNICIPAL RUNNING COST"/>
    <s v="Function:Waste Management:Core Function:Solid Waste Removal"/>
    <n v="4500491000"/>
    <s v="SKILLS DEVELOPMENT FUND LEVY"/>
    <s v="c87fcfc1-960f-4bd4-9c90-aaca45924927"/>
    <x v="4"/>
    <m/>
    <s v="RV01_MSE"/>
    <s v="COUNCIL: MUNICIPAL SERVICES: ELECTRICITY"/>
    <n v="1000"/>
    <s v="ADM &amp; HO"/>
    <n v="211640.76366695997"/>
    <n v="213757.17130362958"/>
    <n v="218032.31472970219"/>
  </r>
  <r>
    <n v="404291"/>
    <s v="COMMUNITY SERVICES"/>
    <s v="ADMINISTRATION FIRE"/>
    <s v="3.2 - Public Safety, Emergency Services and Enforcement"/>
    <s v="Function:Public Safety:Non-core Function:Fire Fighting and Protection"/>
    <s v="O/404291.JAH.000"/>
    <s v="MSE:AH:MRC:MUNICIPAL RUNNING COST"/>
    <s v="4291JAH000"/>
    <s v="MSE:AH:MRC:MUNICIPAL RUNNING COST"/>
    <s v="Function:Public Safety:Non-core Function:Fire Fighting and Protection"/>
    <n v="4500491000"/>
    <s v="SKILLS DEVELOPMENT FUND LEVY"/>
    <s v="c87fcfc1-960f-4bd4-9c90-aaca45924927"/>
    <x v="4"/>
    <m/>
    <s v="RV01_LEVS"/>
    <s v="TAXES: PROPERTY RATES: LEVIES"/>
    <n v="1000"/>
    <s v="ADM &amp; HO"/>
    <n v="4978.8541771200016"/>
    <n v="5028.6427188912021"/>
    <n v="5129.2155732690262"/>
  </r>
  <r>
    <n v="404291"/>
    <s v="COMMUNITY SERVICES"/>
    <s v="ADMINISTRATION FIRE"/>
    <s v="3.2 - Public Safety, Emergency Services and Enforcement"/>
    <s v="Function:Public Safety:Non-core Function:Fire Fighting and Protection"/>
    <s v="O/404291.JAH.000"/>
    <s v="MSE:AH:MRC:MUNICIPAL RUNNING COST"/>
    <s v="4291JAH000"/>
    <s v="MSE:AH:MRC:MUNICIPAL RUNNING COST"/>
    <s v="Function:Public Safety:Non-core Function:Fire Fighting and Protection"/>
    <n v="4500491000"/>
    <s v="SKILLS DEVELOPMENT FUND LEVY"/>
    <s v="c87fcfc1-960f-4bd4-9c90-aaca45924927"/>
    <x v="4"/>
    <m/>
    <s v="RV01_MSE"/>
    <s v="COUNCIL: MUNICIPAL SERVICES: ELECTRICITY"/>
    <n v="1000"/>
    <s v="ADM &amp; HO"/>
    <n v="21248.280000000002"/>
    <n v="21460.762800000004"/>
    <n v="21889.978056000004"/>
  </r>
  <r>
    <n v="404293"/>
    <s v="COMMUNITY SERVICES"/>
    <s v="DIASTER MNGT"/>
    <s v="3.2 - Public Safety, Emergency Services and Enforcement"/>
    <s v="Function:Public Safety:Core Function:Civil Defence"/>
    <s v="O/404293.BAH.000"/>
    <s v="LEVS:AH:MRC:MUNICIPAL RUNNING COST"/>
    <s v="4293BAH000"/>
    <s v="LEVS:AH:MRC:MUNICIPAL RUNNING COST"/>
    <s v="Function:Public Safety:Core Function:Civil Defence"/>
    <n v="4500491000"/>
    <s v="SKILLS DEVELOPMENT FUND LEVY"/>
    <s v="c87fcfc1-960f-4bd4-9c90-aaca45924927"/>
    <x v="4"/>
    <m/>
    <s v="RV01_LEVS"/>
    <s v="TAXES: PROPERTY RATES: LEVIES"/>
    <n v="1000"/>
    <s v="ADM &amp; HO"/>
    <n v="8143.8163610399997"/>
    <n v="8225.2545246503996"/>
    <n v="8389.7596151434082"/>
  </r>
  <r>
    <n v="404293"/>
    <s v="COMMUNITY SERVICES"/>
    <s v="DIASTER MNGT"/>
    <s v="3.2 - Public Safety, Emergency Services and Enforcement"/>
    <s v="Function:Public Safety:Core Function:Civil Defence"/>
    <s v="O/404293.BAH.000"/>
    <s v="LEVS:AH:MRC:MUNICIPAL RUNNING COST"/>
    <s v="4293BAH000"/>
    <s v="LEVS:AH:MRC:MUNICIPAL RUNNING COST"/>
    <s v="Function:Public Safety:Core Function:Civil Defence"/>
    <n v="4500491000"/>
    <s v="SKILLS DEVELOPMENT FUND LEVY"/>
    <s v="c87fcfc1-960f-4bd4-9c90-aaca45924927"/>
    <x v="4"/>
    <m/>
    <s v="RV01_MSE"/>
    <s v="COUNCIL: MUNICIPAL SERVICES: ELECTRICITY"/>
    <n v="1000"/>
    <s v="ADM &amp; HO"/>
    <n v="2877.12"/>
    <n v="2905.8912"/>
    <n v="2964.009024"/>
  </r>
  <r>
    <n v="404293"/>
    <s v="COMMUNITY SERVICES"/>
    <s v="DIASTER MNGT"/>
    <s v="3.2 - Public Safety, Emergency Services and Enforcement"/>
    <s v="Function:Public Safety:Core Function:Civil Defence"/>
    <s v="O/404293.JAH.000"/>
    <s v="MSE:AH:MRC:MUNICIPAL RUNNING COST"/>
    <s v="4293JAH000"/>
    <s v="MSE:AH:MRC:MUNICIPAL RUNNING COST"/>
    <s v="Function:Public Safety:Core Function:Civil Defence"/>
    <n v="4500491000"/>
    <s v="SKILLS DEVELOPMENT FUND LEVY"/>
    <s v="c87fcfc1-960f-4bd4-9c90-aaca45924927"/>
    <x v="4"/>
    <m/>
    <s v="RV01_MSE"/>
    <s v="COUNCIL: MUNICIPAL SERVICES: ELECTRICITY"/>
    <n v="1000"/>
    <s v="ADM &amp; HO"/>
    <n v="3516.5533881600008"/>
    <n v="3551.7189220416008"/>
    <n v="3622.7533004824327"/>
  </r>
  <r>
    <n v="404294"/>
    <s v="COMMUNITY SERVICES"/>
    <s v="MNT &amp; ADMIN - FIRE"/>
    <s v="3.2 - Public Safety, Emergency Services and Enforcement"/>
    <s v="Function:Public Safety:Non-core Function:Fire Fighting and Protection"/>
    <s v="O/404294.JAH.000"/>
    <s v="MSE:AH:MRC:MUNICIPAL RUNNING COST"/>
    <s v="4294JAH000"/>
    <s v="MSE:AH:MRC:MUNICIPAL RUNNING COST"/>
    <s v="Function:Public Safety:Non-core Function:Fire Fighting and Protection"/>
    <n v="4500491000"/>
    <s v="SKILLS DEVELOPMENT FUND LEVY"/>
    <s v="c87fcfc1-960f-4bd4-9c90-aaca45924927"/>
    <x v="4"/>
    <m/>
    <s v="RV01_MSE"/>
    <s v="COUNCIL: MUNICIPAL SERVICES: ELECTRICITY"/>
    <n v="1000"/>
    <s v="ADM &amp; HO"/>
    <m/>
    <m/>
    <m/>
  </r>
  <r>
    <n v="404295"/>
    <s v="COMMUNITY SERVICES"/>
    <s v="FIRE PREVENTION"/>
    <s v="3.2 - Public Safety, Emergency Services and Enforcement"/>
    <s v="Function:Public Safety:Non-core Function:Fire Fighting and Protection"/>
    <s v="O/404295.BAH.000"/>
    <s v="LEVS:AH:MRC:MUNICIPAL RUNNING COST"/>
    <s v="4295BAH000"/>
    <s v="LEVS:AH:MRC:MUNICIPAL RUNNING COST"/>
    <s v="Function:Public Safety:Non-core Function:Fire Fighting and Protection"/>
    <n v="4500491000"/>
    <s v="SKILLS DEVELOPMENT FUND LEVY"/>
    <s v="c87fcfc1-960f-4bd4-9c90-aaca45924927"/>
    <x v="4"/>
    <m/>
    <s v="RV01_LEVS"/>
    <s v="TAXES: PROPERTY RATES: LEVIES"/>
    <n v="1000"/>
    <s v="ADM &amp; HO"/>
    <n v="12740.196281039998"/>
    <n v="12867.598243850398"/>
    <n v="13124.950208727407"/>
  </r>
  <r>
    <n v="404295"/>
    <s v="COMMUNITY SERVICES"/>
    <s v="FIRE PREVENTION"/>
    <s v="3.2 - Public Safety, Emergency Services and Enforcement"/>
    <s v="Function:Public Safety:Non-core Function:Fire Fighting and Protection"/>
    <s v="O/404295.JAH.000"/>
    <s v="MSE:AH:MRC:MUNICIPAL RUNNING COST"/>
    <s v="4295JAH000"/>
    <s v="MSE:AH:MRC:MUNICIPAL RUNNING COST"/>
    <s v="Function:Public Safety:Non-core Function:Fire Fighting and Protection"/>
    <n v="4500491000"/>
    <s v="SKILLS DEVELOPMENT FUND LEVY"/>
    <s v="c87fcfc1-960f-4bd4-9c90-aaca45924927"/>
    <x v="4"/>
    <m/>
    <s v="RV01_MSE"/>
    <s v="COUNCIL: MUNICIPAL SERVICES: ELECTRICITY"/>
    <n v="1000"/>
    <s v="ADM &amp; HO"/>
    <n v="30242.16"/>
    <n v="30544.581600000001"/>
    <n v="31155.473232"/>
  </r>
  <r>
    <n v="404296"/>
    <s v="COMMUNITY SERVICES"/>
    <s v="COMMUNICATION CENTRE"/>
    <s v="3.2 - Public Safety, Emergency Services and Enforcement"/>
    <s v="Function:Public Safety:Non-core Function:Fire Fighting and Protection"/>
    <s v="O/404296.JAH.000"/>
    <s v="MSE:AH:MRC:MUNICIPAL RUNNING COST"/>
    <s v="4296JAH000"/>
    <s v="MSE:AH:MRC:MUNICIPAL RUNNING COST"/>
    <s v="Function:Public Safety:Non-core Function:Fire Fighting and Protection"/>
    <n v="4500491000"/>
    <s v="SKILLS DEVELOPMENT FUND LEVY"/>
    <s v="c87fcfc1-960f-4bd4-9c90-aaca45924927"/>
    <x v="4"/>
    <m/>
    <s v="RV01_MSE"/>
    <s v="COUNCIL: MUNICIPAL SERVICES: ELECTRICITY"/>
    <n v="1000"/>
    <s v="ADM &amp; HO"/>
    <n v="66254.620788960005"/>
    <n v="66917.166996849599"/>
    <n v="68255.510336786596"/>
  </r>
  <r>
    <n v="404297"/>
    <s v="COMMUNITY SERVICES"/>
    <s v="TRAINING"/>
    <s v="3.2 - Public Safety, Emergency Services and Enforcement"/>
    <s v="Function:Public Safety:Non-core Function:Fire Fighting and Protection"/>
    <s v="O/404297.JAH.000"/>
    <s v="MSE:AH:MRC:MUNICIPAL RUNNING COST"/>
    <s v="4297JAH000"/>
    <s v="MSE:AH:MRC:MUNICIPAL RUNNING COST"/>
    <s v="Function:Public Safety:Non-core Function:Fire Fighting and Protection"/>
    <n v="4500491000"/>
    <s v="SKILLS DEVELOPMENT FUND LEVY"/>
    <s v="c87fcfc1-960f-4bd4-9c90-aaca45924927"/>
    <x v="4"/>
    <m/>
    <s v="RV01_MSE"/>
    <s v="COUNCIL: MUNICIPAL SERVICES: ELECTRICITY"/>
    <n v="1000"/>
    <s v="ADM &amp; HO"/>
    <n v="23035.200000000001"/>
    <n v="23265.552"/>
    <n v="23730.86304"/>
  </r>
  <r>
    <n v="404302"/>
    <s v="COMMUNITY SERVICES"/>
    <s v="OPERATIONS"/>
    <s v="3.2 - Public Safety, Emergency Services and Enforcement"/>
    <s v="Function:Public Safety:Non-core Function:Fire Fighting and Protection"/>
    <s v="O/404302.JAH.000"/>
    <s v="MSE:AH:MRC:MUNICIPAL RUNNING COST"/>
    <s v="4302JAH000"/>
    <s v="MSE:AH:MRC:MUNICIPAL RUNNING COST"/>
    <s v="Function:Public Safety:Non-core Function:Fire Fighting and Protection"/>
    <n v="4500491000"/>
    <s v="SKILLS DEVELOPMENT FUND LEVY"/>
    <s v="c87fcfc1-960f-4bd4-9c90-aaca45924927"/>
    <x v="4"/>
    <m/>
    <s v="RV01_MSE"/>
    <s v="COUNCIL: MUNICIPAL SERVICES: ELECTRICITY"/>
    <n v="1000"/>
    <s v="ADM &amp; HO"/>
    <n v="45097.946776320001"/>
    <n v="45548.926244083203"/>
    <n v="46459.904768964865"/>
  </r>
  <r>
    <n v="404325"/>
    <s v="COMMUNITY SERVICES"/>
    <s v="ADMIN - TRAFFIC"/>
    <s v="3.2 - Public Safety, Emergency Services and Enforcement"/>
    <s v="Function:Road Transport:Core Function:Police Forces, Traffic and Street Parking Control"/>
    <s v="O/404325.JAH.000"/>
    <s v="MSE:AH:MRC:MUNICIPAL RUNNING COST"/>
    <s v="4325JAH000"/>
    <s v="MSE:AH:MRC:MUNICIPAL RUNNING COST"/>
    <s v="Function:Road Transport:Core Function:Police Forces, Traffic and Street Parking Control"/>
    <n v="4500491000"/>
    <s v="SKILLS DEVELOPMENT FUND LEVY"/>
    <s v="c87fcfc1-960f-4bd4-9c90-aaca45924927"/>
    <x v="4"/>
    <m/>
    <s v="RV01_MSE"/>
    <s v="COUNCIL: MUNICIPAL SERVICES: ELECTRICITY"/>
    <n v="1000"/>
    <s v="ADM &amp; HO"/>
    <n v="70680.17985912005"/>
    <n v="71386.981657711251"/>
    <n v="72814.721290865476"/>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500491000"/>
    <s v="SKILLS DEVELOPMENT FUND LEVY"/>
    <s v="c87fcfc1-960f-4bd4-9c90-aaca45924927"/>
    <x v="4"/>
    <m/>
    <s v="RV01_LEVS"/>
    <s v="TAXES: PROPERTY RATES: LEVIES"/>
    <n v="1000"/>
    <s v="ADM &amp; HO"/>
    <n v="93899.040000000081"/>
    <n v="94838.030400000076"/>
    <n v="96734.791008000073"/>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500491000"/>
    <s v="SKILLS DEVELOPMENT FUND LEVY"/>
    <s v="c87fcfc1-960f-4bd4-9c90-aaca45924927"/>
    <x v="4"/>
    <m/>
    <s v="RV01_MSE"/>
    <s v="COUNCIL: MUNICIPAL SERVICES: ELECTRICITY"/>
    <n v="1000"/>
    <s v="ADM &amp; HO"/>
    <n v="469347.80912831996"/>
    <n v="474041.28721960314"/>
    <n v="483522.1129639952"/>
  </r>
  <r>
    <n v="404328"/>
    <s v="COMMUNITY SERVICES"/>
    <s v="SECURITY"/>
    <s v="3.2 - Public Safety, Emergency Services and Enforcement"/>
    <s v="Function:Finance and Administration:Core Function:Security Services"/>
    <s v="O/404328.JAH.000"/>
    <s v="MSE:AH:MRC:MUNICIPAL RUNNING COST"/>
    <s v="4328JAH000"/>
    <s v="MSE:AH:MRC:MUNICIPAL RUNNING COST"/>
    <s v="Function:Finance and Administration:Core Function:Security Services"/>
    <n v="4500491000"/>
    <s v="SKILLS DEVELOPMENT FUND LEVY"/>
    <s v="c87fcfc1-960f-4bd4-9c90-aaca45924927"/>
    <x v="4"/>
    <m/>
    <s v="RV01_LEVS"/>
    <s v="TAXES: PROPERTY RATES: LEVIES"/>
    <n v="1000"/>
    <s v="ADM &amp; HO"/>
    <n v="6629.52"/>
    <n v="6695.8152000000009"/>
    <n v="6829.7315040000012"/>
  </r>
  <r>
    <n v="404328"/>
    <s v="COMMUNITY SERVICES"/>
    <s v="SECURITY"/>
    <s v="3.2 - Public Safety, Emergency Services and Enforcement"/>
    <s v="Function:Finance and Administration:Core Function:Security Services"/>
    <s v="O/404328.JAH.000"/>
    <s v="MSE:AH:MRC:MUNICIPAL RUNNING COST"/>
    <s v="4328JAH000"/>
    <s v="MSE:AH:MRC:MUNICIPAL RUNNING COST"/>
    <s v="Function:Finance and Administration:Core Function:Security Services"/>
    <n v="4500491000"/>
    <s v="SKILLS DEVELOPMENT FUND LEVY"/>
    <s v="c87fcfc1-960f-4bd4-9c90-aaca45924927"/>
    <x v="4"/>
    <m/>
    <s v="RV01_MSE"/>
    <s v="COUNCIL: MUNICIPAL SERVICES: ELECTRICITY"/>
    <n v="1000"/>
    <s v="ADM &amp; HO"/>
    <m/>
    <m/>
    <m/>
  </r>
  <r>
    <n v="404357"/>
    <s v="COMMUNITY SERVICES"/>
    <s v="HIV&amp;AIDS_TRAINING"/>
    <s v="3.1 - Area Based Management "/>
    <s v="Function:Health:Non-core Function:Health Services"/>
    <s v="O/404357.BAH.000"/>
    <s v="LEVS:AH:MRC:MUNICIPAL RUNNING COST"/>
    <s v="4357BAH000"/>
    <s v="LEVS:AH:MRC:MUNICIPAL RUNNING COST"/>
    <s v="Function:Health:Non-core Function:Health Services"/>
    <n v="4500491000"/>
    <s v="SKILLS DEVELOPMENT FUND LEVY"/>
    <s v="c87fcfc1-960f-4bd4-9c90-aaca45924927"/>
    <x v="4"/>
    <m/>
    <s v="RV01_LEVS"/>
    <s v="TAXES: PROPERTY RATES: LEVIES"/>
    <n v="1000"/>
    <s v="ADM &amp; HO"/>
    <n v="114467.58215471999"/>
    <n v="115612.2579762672"/>
    <n v="117924.50313579255"/>
  </r>
  <r>
    <n v="404390"/>
    <s v="COMMUNITY SERVICES"/>
    <s v="MNT &amp; ADMN - SPRTS"/>
    <s v="3.3 - Recreation and Facilities"/>
    <s v="Function:Sport and Recreation:Non-core Function:Recreational Facilities"/>
    <s v="O/404390.BAH.000"/>
    <s v="LEVS:AH:MRC:MUNICIPAL RUNNING COST"/>
    <s v="4390BAH000"/>
    <s v="LEVS:AH:MRC:MUNICIPAL RUNNING COST"/>
    <s v="Function:Sport and Recreation:Non-core Function:Recreational Facilities"/>
    <n v="4500491000"/>
    <s v="SKILLS DEVELOPMENT FUND LEVY"/>
    <s v="c87fcfc1-960f-4bd4-9c90-aaca45924927"/>
    <x v="4"/>
    <m/>
    <s v="RV01_LEVS"/>
    <s v="TAXES: PROPERTY RATES: LEVIES"/>
    <n v="1000"/>
    <s v="ADM &amp; HO"/>
    <n v="8898.6653848799997"/>
    <n v="8987.6520387288001"/>
    <n v="9167.4050795033763"/>
  </r>
  <r>
    <n v="404390"/>
    <s v="COMMUNITY SERVICES"/>
    <s v="MNT &amp; ADMN - SPRTS"/>
    <s v="3.3 - Recreation and Facilities"/>
    <s v="Function:Sport and Recreation:Non-core Function:Recreational Facilities"/>
    <s v="O/404390.JAH.000"/>
    <s v="MSE:AH:MRC:MUNICIPAL RUNNING COST"/>
    <s v="4390JAH000"/>
    <s v="MSE:AH:MRC:MUNICIPAL RUNNING COST"/>
    <s v="Function:Sport and Recreation:Non-core Function:Recreational Facilities"/>
    <n v="4500491000"/>
    <s v="SKILLS DEVELOPMENT FUND LEVY"/>
    <s v="c87fcfc1-960f-4bd4-9c90-aaca45924927"/>
    <x v="4"/>
    <m/>
    <s v="RV01_MSE"/>
    <s v="COUNCIL: MUNICIPAL SERVICES: ELECTRICITY"/>
    <n v="1000"/>
    <s v="ADM &amp; HO"/>
    <n v="140304.06750023999"/>
    <n v="141707.10817524241"/>
    <n v="144541.25033874725"/>
  </r>
  <r>
    <n v="404392"/>
    <s v="COMMUNITY SERVICES"/>
    <s v="CEMETERIES"/>
    <s v="3.3 - Recreation and Facilities"/>
    <s v="Function:Community and Social Services:Core Function:Cemeteries, Funeral Parlours and Crematoriums"/>
    <s v="O/404392.JAH.000"/>
    <s v="MSE:AH:MRC:MUNICIPAL RUNNING COST"/>
    <s v="4392JAH000"/>
    <s v="MSE:AH:MRC:MUNICIPAL RUNNING COST"/>
    <s v="Function:Community and Social Services:Core Function:Cemeteries, Funeral Parlours and Crematoriums"/>
    <n v="4500491000"/>
    <s v="SKILLS DEVELOPMENT FUND LEVY"/>
    <s v="c87fcfc1-960f-4bd4-9c90-aaca45924927"/>
    <x v="4"/>
    <m/>
    <s v="RV01_MSE"/>
    <s v="COUNCIL: MUNICIPAL SERVICES: ELECTRICITY"/>
    <n v="1000"/>
    <s v="ADM &amp; HO"/>
    <n v="191904.51496607997"/>
    <n v="193823.56011574078"/>
    <n v="197700.03131805561"/>
  </r>
  <r>
    <n v="404400"/>
    <s v="COMMUNITY SERVICES"/>
    <s v="CONSERVATION"/>
    <s v="3.3 - Recreation and Facilities"/>
    <s v="Function:Sport and Recreation:Non-core Function:Recreational Facilities"/>
    <s v="O/404400.BAH.000"/>
    <s v="LEVS:AH:MRC:MUNICIPAL RUNNING COST"/>
    <s v="4400BAH000"/>
    <s v="LEVS:AH:MRC:MUNICIPAL RUNNING COST"/>
    <s v="Function:Sport and Recreation:Non-core Function:Recreational Facilities"/>
    <n v="4500491000"/>
    <s v="SKILLS DEVELOPMENT FUND LEVY"/>
    <s v="c87fcfc1-960f-4bd4-9c90-aaca45924927"/>
    <x v="4"/>
    <m/>
    <s v="RV01_LEVS"/>
    <s v="TAXES: PROPERTY RATES: LEVIES"/>
    <n v="1000"/>
    <s v="ADM &amp; HO"/>
    <n v="25616.400000000001"/>
    <n v="25872.564000000002"/>
    <n v="26390.015280000003"/>
  </r>
  <r>
    <n v="404400"/>
    <s v="COMMUNITY SERVICES"/>
    <s v="CONSERVATION"/>
    <s v="3.3 - Recreation and Facilities"/>
    <s v="Function:Sport and Recreation:Non-core Function:Recreational Facilities"/>
    <s v="O/404400.JAH.000"/>
    <s v="MSE:AH:MRC:MUNICIPAL RUNNING COST"/>
    <s v="4400JAH000"/>
    <s v="MSE:AH:MRC:MUNICIPAL RUNNING COST"/>
    <s v="Function:Sport and Recreation:Non-core Function:Recreational Facilities"/>
    <n v="4500491000"/>
    <s v="SKILLS DEVELOPMENT FUND LEVY"/>
    <s v="c87fcfc1-960f-4bd4-9c90-aaca45924927"/>
    <x v="4"/>
    <m/>
    <s v="RV01_MSE"/>
    <s v="COUNCIL: MUNICIPAL SERVICES: ELECTRICITY"/>
    <n v="1000"/>
    <s v="ADM &amp; HO"/>
    <n v="5679.6034053599997"/>
    <n v="5736.3994394135998"/>
    <n v="5851.1274282018721"/>
  </r>
  <r>
    <n v="404402"/>
    <s v="COMMUNITY SERVICES"/>
    <s v="DISTRICT NORTH"/>
    <s v="3.3 - Recreation and Facilities"/>
    <s v="Function:Sport and Recreation:Core Function:Community Parks (including Nurseries)"/>
    <s v="O/404402.BAH.000"/>
    <s v="LEVS:AH:MRC:MUNICIPAL RUNNING COST"/>
    <s v="4402BAH000"/>
    <s v="LEVS:AH:MRC:MUNICIPAL RUNNING COST"/>
    <s v="Function:Sport and Recreation:Core Function:Community Parks (including Nurseries)"/>
    <n v="4500491000"/>
    <s v="SKILLS DEVELOPMENT FUND LEVY"/>
    <s v="c87fcfc1-960f-4bd4-9c90-aaca45924927"/>
    <x v="4"/>
    <m/>
    <s v="RV01_LEVS"/>
    <s v="TAXES: PROPERTY RATES: LEVIES"/>
    <n v="1000"/>
    <s v="ADM &amp; HO"/>
    <n v="73042.319999999963"/>
    <n v="73772.743199999968"/>
    <n v="75248.198063999967"/>
  </r>
  <r>
    <n v="404402"/>
    <s v="COMMUNITY SERVICES"/>
    <s v="DISTRICT NORTH"/>
    <s v="3.3 - Recreation and Facilities"/>
    <s v="Function:Sport and Recreation:Core Function:Community Parks (including Nurseries)"/>
    <s v="O/404402.JAH.000"/>
    <s v="MSE:AH:MRC:MUNICIPAL RUNNING COST"/>
    <s v="4402JAH000"/>
    <s v="MSE:AH:MRC:MUNICIPAL RUNNING COST"/>
    <s v="Function:Sport and Recreation:Core Function:Community Parks (including Nurseries)"/>
    <n v="4500491000"/>
    <s v="SKILLS DEVELOPMENT FUND LEVY"/>
    <s v="c87fcfc1-960f-4bd4-9c90-aaca45924927"/>
    <x v="4"/>
    <m/>
    <s v="RV01_MSE"/>
    <s v="COUNCIL: MUNICIPAL SERVICES: ELECTRICITY"/>
    <n v="1000"/>
    <s v="ADM &amp; HO"/>
    <n v="10649.094034319998"/>
    <n v="10755.584974663197"/>
    <n v="10970.696674156461"/>
  </r>
  <r>
    <n v="404404"/>
    <s v="COMMUNITY SERVICES"/>
    <s v="DISTRICT CENTRAL"/>
    <s v="3.3 - Recreation and Facilities"/>
    <s v="Function:Sport and Recreation:Core Function:Community Parks (including Nurseries)"/>
    <s v="O/404404.JAH.000"/>
    <s v="MSE:AH:MRC:MUNICIPAL RUNNING COST"/>
    <s v="4404JAH000"/>
    <s v="MSE:AH:MRC:MUNICIPAL RUNNING COST"/>
    <s v="Function:Sport and Recreation:Core Function:Community Parks (including Nurseries)"/>
    <n v="4500491000"/>
    <s v="SKILLS DEVELOPMENT FUND LEVY"/>
    <s v="c87fcfc1-960f-4bd4-9c90-aaca45924927"/>
    <x v="4"/>
    <m/>
    <s v="RV01_MSE"/>
    <s v="COUNCIL: MUNICIPAL SERVICES: ELECTRICITY"/>
    <n v="1000"/>
    <s v="ADM &amp; HO"/>
    <n v="109961.46540455997"/>
    <n v="111061.08005860557"/>
    <n v="113282.30165977769"/>
  </r>
  <r>
    <n v="404406"/>
    <s v="COMMUNITY SERVICES"/>
    <s v="DISTRICT SOUTH"/>
    <s v="3.3 - Recreation and Facilities"/>
    <s v="Function:Sport and Recreation:Core Function:Community Parks (including Nurseries)"/>
    <s v="O/404406.JAH.000"/>
    <s v="MSE:AH:MRC:MUNICIPAL RUNNING COST"/>
    <s v="4406JAH000"/>
    <s v="MSE:AH:MRC:MUNICIPAL RUNNING COST"/>
    <s v="Function:Sport and Recreation:Core Function:Community Parks (including Nurseries)"/>
    <n v="4500491000"/>
    <s v="SKILLS DEVELOPMENT FUND LEVY"/>
    <s v="c87fcfc1-960f-4bd4-9c90-aaca45924927"/>
    <x v="4"/>
    <m/>
    <s v="RV01_MSE"/>
    <s v="COUNCIL: MUNICIPAL SERVICES: ELECTRICITY"/>
    <n v="1000"/>
    <s v="ADM &amp; HO"/>
    <n v="72553.278513600031"/>
    <n v="73278.811298736036"/>
    <n v="74744.387524710764"/>
  </r>
  <r>
    <n v="404412"/>
    <s v="COMMUNITY SERVICES"/>
    <s v="HORTICULTURE"/>
    <s v="3.3 - Recreation and Facilities"/>
    <s v="Function:Sport and Recreation:Core Function:Community Parks (including Nurseries)"/>
    <s v="O/404412.BAH.000"/>
    <s v="LEVS:AH:MRC:MUNICIPAL RUNNING COST"/>
    <s v="4412BAH000"/>
    <s v="LEVS:AH:MRC:MUNICIPAL RUNNING COST"/>
    <s v="Function:Sport and Recreation:Core Function:Community Parks (including Nurseries)"/>
    <n v="4500491000"/>
    <s v="SKILLS DEVELOPMENT FUND LEVY"/>
    <s v="c87fcfc1-960f-4bd4-9c90-aaca45924927"/>
    <x v="4"/>
    <m/>
    <s v="RV01_LEVS"/>
    <s v="TAXES: PROPERTY RATES: LEVIES"/>
    <n v="1000"/>
    <s v="ADM &amp; HO"/>
    <n v="38532.359999999993"/>
    <n v="38917.683599999997"/>
    <n v="39696.037271999994"/>
  </r>
  <r>
    <n v="404412"/>
    <s v="COMMUNITY SERVICES"/>
    <s v="HORTICULTURE"/>
    <s v="3.3 - Recreation and Facilities"/>
    <s v="Function:Sport and Recreation:Core Function:Community Parks (including Nurseries)"/>
    <s v="O/404412.BAH.000"/>
    <s v="LEVS:AH:MRC:MUNICIPAL RUNNING COST"/>
    <s v="4412BAH000"/>
    <s v="LEVS:AH:MRC:MUNICIPAL RUNNING COST"/>
    <s v="Function:Sport and Recreation:Core Function:Community Parks (including Nurseries)"/>
    <n v="4500491000"/>
    <s v="SKILLS DEVELOPMENT FUND LEVY"/>
    <s v="c87fcfc1-960f-4bd4-9c90-aaca45924927"/>
    <x v="4"/>
    <m/>
    <s v="RV01_MSE"/>
    <s v="COUNCIL: MUNICIPAL SERVICES: ELECTRICITY"/>
    <n v="1000"/>
    <s v="ADM &amp; HO"/>
    <n v="1856.7599999999998"/>
    <n v="1875.3275999999998"/>
    <n v="1912.8341519999999"/>
  </r>
  <r>
    <n v="404412"/>
    <s v="COMMUNITY SERVICES"/>
    <s v="HORTICULTURE"/>
    <s v="3.3 - Recreation and Facilities"/>
    <s v="Function:Sport and Recreation:Core Function:Community Parks (including Nurseries)"/>
    <s v="O/404412.JAH.000"/>
    <s v="MSE:AH:MRC:MUNICIPAL RUNNING COST"/>
    <s v="4412JAH000"/>
    <s v="MSE:AH:MRC:MUNICIPAL RUNNING COST"/>
    <s v="Function:Sport and Recreation:Core Function:Community Parks (including Nurseries)"/>
    <n v="4500491000"/>
    <s v="SKILLS DEVELOPMENT FUND LEVY"/>
    <s v="c87fcfc1-960f-4bd4-9c90-aaca45924927"/>
    <x v="4"/>
    <m/>
    <s v="RV01_MSE"/>
    <s v="COUNCIL: MUNICIPAL SERVICES: ELECTRICITY"/>
    <n v="1000"/>
    <s v="ADM &amp; HO"/>
    <n v="4217.3026164000003"/>
    <n v="4259.4756425640007"/>
    <n v="4344.6651554152804"/>
  </r>
  <r>
    <n v="404504"/>
    <s v="COMMUNITY SERVICES"/>
    <s v="CITY HALL"/>
    <s v="3.3 - Recreation and Facilities"/>
    <s v="Function:Community and Social Services:Core Function:Community Halls and Facilities"/>
    <s v="O/404504.BAH.000"/>
    <s v="LEVS:AH:MRC:MUNICIPAL RUNNING COST"/>
    <s v="4504BAH000"/>
    <s v="LEVS:AH:MRC:MUNICIPAL RUNNING COST"/>
    <s v="Function:Community and Social Services:Core Function:Community Halls and Facilities"/>
    <n v="4500491000"/>
    <s v="SKILLS DEVELOPMENT FUND LEVY"/>
    <s v="c87fcfc1-960f-4bd4-9c90-aaca45924927"/>
    <x v="4"/>
    <m/>
    <s v="RV01_LEVS"/>
    <s v="TAXES: PROPERTY RATES: LEVIES"/>
    <n v="1000"/>
    <s v="ADM &amp; HO"/>
    <n v="3139.56"/>
    <n v="3170.9555999999998"/>
    <n v="3234.3747119999998"/>
  </r>
  <r>
    <n v="404512"/>
    <s v="COMMUNITY SERVICES"/>
    <s v="LIBRARY SERVICE"/>
    <s v="3.3 - Recreation and Facilities"/>
    <s v="Function:Community and Social Services:Core Function:Libraries and Archives"/>
    <s v="O/404512.BAH.000"/>
    <s v="LEVS:AH:MRC:MUNICIPAL RUNNING COST"/>
    <s v="4512BAH000"/>
    <s v="LEVS:AH:MRC:MUNICIPAL RUNNING COST"/>
    <s v="Function:Community and Social Services:Core Function:Libraries and Archives"/>
    <n v="4500491000"/>
    <s v="SKILLS DEVELOPMENT FUND LEVY"/>
    <s v="c87fcfc1-960f-4bd4-9c90-aaca45924927"/>
    <x v="4"/>
    <m/>
    <s v="RV01_LEVS"/>
    <s v="TAXES: PROPERTY RATES: LEVIES"/>
    <n v="1000"/>
    <s v="ADM &amp; HO"/>
    <n v="314340.12000000023"/>
    <n v="317483.52120000025"/>
    <n v="323833.19162400026"/>
  </r>
  <r>
    <n v="404513"/>
    <s v="COMMUNITY SERVICES"/>
    <s v="BESSIE HEAD LIBRY"/>
    <s v="3.3 - Recreation and Facilities"/>
    <s v="Function:Community and Social Services:Core Function:Libraries and Archives"/>
    <s v="O/404513.JAH.000"/>
    <s v="MSE:AH:MRC:MUNICIPAL RUNNING COST"/>
    <s v="4513JAH000"/>
    <s v="MSE:AH:MRC:MUNICIPAL RUNNING COST"/>
    <s v="Function:Community and Social Services:Core Function:Libraries and Archives"/>
    <n v="4500491000"/>
    <s v="SKILLS DEVELOPMENT FUND LEVY"/>
    <s v="c87fcfc1-960f-4bd4-9c90-aaca45924927"/>
    <x v="4"/>
    <m/>
    <s v="RV01_LEVS"/>
    <s v="TAXES: PROPERTY RATES: LEVIES"/>
    <n v="1000"/>
    <s v="ADM &amp; HO"/>
    <n v="44178.960000000006"/>
    <n v="44620.74960000001"/>
    <n v="45513.164592000008"/>
  </r>
  <r>
    <n v="404513"/>
    <s v="COMMUNITY SERVICES"/>
    <s v="BESSIE HEAD LIBRY"/>
    <s v="3.3 - Recreation and Facilities"/>
    <s v="Function:Community and Social Services:Core Function:Libraries and Archives"/>
    <s v="O/404513.JAH.000"/>
    <s v="MSE:AH:MRC:MUNICIPAL RUNNING COST"/>
    <s v="4513JAH000"/>
    <s v="MSE:AH:MRC:MUNICIPAL RUNNING COST"/>
    <s v="Function:Community and Social Services:Core Function:Libraries and Archives"/>
    <n v="4500491000"/>
    <s v="SKILLS DEVELOPMENT FUND LEVY"/>
    <s v="c87fcfc1-960f-4bd4-9c90-aaca45924927"/>
    <x v="4"/>
    <m/>
    <s v="RV01_MSE"/>
    <s v="COUNCIL: MUNICIPAL SERVICES: ELECTRICITY"/>
    <n v="1000"/>
    <s v="ADM &amp; HO"/>
    <n v="21874.258168800003"/>
    <n v="22093.000750488001"/>
    <n v="22534.86076549776"/>
  </r>
  <r>
    <n v="404513"/>
    <s v="COMMUNITY SERVICES"/>
    <s v="BESSIE HEAD LIBRY"/>
    <s v="3.3 - Recreation and Facilities"/>
    <s v="Function:Community and Social Services:Core Function:Libraries and Archives"/>
    <s v="O/404513.JAH.000"/>
    <s v="MSE:AH:MRC:MUNICIPAL RUNNING COST"/>
    <s v="4513JAH000"/>
    <s v="MSE:AH:MRC:MUNICIPAL RUNNING COST"/>
    <s v="Function:Community and Social Services:Core Function:Libraries and Archives"/>
    <n v="4500491000"/>
    <s v="SKILLS DEVELOPMENT FUND LEVY"/>
    <s v="c87fcfc1-960f-4bd4-9c90-aaca45924927"/>
    <x v="4"/>
    <m/>
    <s v="TS11_CLSG"/>
    <s v="OPER: PROV GOV: COMM LIBRARY SERV GRANT"/>
    <n v="1000"/>
    <s v="ADM &amp; HO"/>
    <m/>
    <m/>
    <m/>
  </r>
  <r>
    <n v="502100"/>
    <s v="INFRASTRUCTURE"/>
    <s v="GM - INFRA_SERV"/>
    <s v="5.5 - General Manager: Infrastructure "/>
    <s v="Function:Executive and Council:Core Function:Municipal Manager, Town Secretary and Chief Executive"/>
    <s v="O/502100.JAH.000"/>
    <s v="MSE:AH:MRC:MUNICIPAL RUNNING COST"/>
    <s v="5100JAH000"/>
    <s v="MSE:AH:MRC:MUNICIPAL RUNNING COST"/>
    <s v="Function:Executive and Council:Core Function:Municipal Manager, Town Secretary and Chief Executive"/>
    <n v="4500491000"/>
    <s v="SKILLS DEVELOPMENT FUND LEVY"/>
    <s v="c87fcfc1-960f-4bd4-9c90-aaca45924927"/>
    <x v="4"/>
    <m/>
    <s v="RV01_LEVS"/>
    <s v="TAXES: PROPERTY RATES: LEVIES"/>
    <n v="1000"/>
    <s v="ADM &amp; HO"/>
    <n v="7197.72"/>
    <n v="7269.6972000000005"/>
    <n v="7415.0911440000009"/>
  </r>
  <r>
    <n v="502100"/>
    <s v="INFRASTRUCTURE"/>
    <s v="GM - INFRA_SERV"/>
    <s v="5.5 - General Manager: Infrastructure "/>
    <s v="Function:Executive and Council:Core Function:Municipal Manager, Town Secretary and Chief Executive"/>
    <s v="O/502100.JAH.000"/>
    <s v="MSE:AH:MRC:MUNICIPAL RUNNING COST"/>
    <s v="5100JAH000"/>
    <s v="MSE:AH:MRC:MUNICIPAL RUNNING COST"/>
    <s v="Function:Executive and Council:Core Function:Municipal Manager, Town Secretary and Chief Executive"/>
    <n v="4500491000"/>
    <s v="SKILLS DEVELOPMENT FUND LEVY"/>
    <s v="c87fcfc1-960f-4bd4-9c90-aaca45924927"/>
    <x v="4"/>
    <m/>
    <s v="RV01_MSE"/>
    <s v="COUNCIL: MUNICIPAL SERVICES: ELECTRICITY"/>
    <n v="1000"/>
    <s v="ADM &amp; HO"/>
    <n v="13542"/>
    <n v="13677.42"/>
    <n v="13950.9684"/>
  </r>
  <r>
    <n v="503091"/>
    <s v="INFRASTRUCTURE"/>
    <s v="ELECTRICITY-MNGT"/>
    <s v="5.1 - Electricity"/>
    <s v="Function:Energy Sources:Core Function:Electricity"/>
    <s v="O/503091.JAH.000"/>
    <s v="MSE:AH:MRC:MUNICIPAL RUNNING COST"/>
    <s v="5091JAH000"/>
    <s v="MSE:AH:MRC:MUNICIPAL RUNNING COST"/>
    <s v="Function:Energy Sources:Core Function:Electricity"/>
    <n v="4500491000"/>
    <s v="SKILLS DEVELOPMENT FUND LEVY"/>
    <s v="c87fcfc1-960f-4bd4-9c90-aaca45924927"/>
    <x v="4"/>
    <m/>
    <s v="RV01_MSE"/>
    <s v="COUNCIL: MUNICIPAL SERVICES: ELECTRICITY"/>
    <n v="1000"/>
    <s v="ADM &amp; HO"/>
    <m/>
    <m/>
    <m/>
  </r>
  <r>
    <n v="503094"/>
    <s v="INFRASTRUCTURE"/>
    <s v="ROADS &amp; TRANS - MNGT"/>
    <s v="5.3 - Roads and Transportation"/>
    <s v="Function:Road Transport:Core Function:Roads"/>
    <s v="O/503094.JAH.000"/>
    <s v="MSE:AH:MRC:MUNICIPAL RUNNING COST"/>
    <s v="5094JAH000"/>
    <s v="MSE:AH:MRC:MUNICIPAL RUNNING COST"/>
    <s v="Function:Road Transport:Core Function:Roads"/>
    <n v="4500491000"/>
    <s v="SKILLS DEVELOPMENT FUND LEVY"/>
    <s v="c87fcfc1-960f-4bd4-9c90-aaca45924927"/>
    <x v="4"/>
    <m/>
    <s v="NF01_NONF"/>
    <s v="NON-FUNDING TRANSACTIONS"/>
    <n v="1000"/>
    <s v="ADM &amp; HO"/>
    <n v="1103.6399999999999"/>
    <n v="1114.6763999999998"/>
    <n v="1136.9699279999998"/>
  </r>
  <r>
    <n v="503094"/>
    <s v="INFRASTRUCTURE"/>
    <s v="ROADS &amp; TRANS - MNGT"/>
    <s v="5.3 - Roads and Transportation"/>
    <s v="Function:Road Transport:Core Function:Roads"/>
    <s v="O/503094.JAH.000"/>
    <s v="MSE:AH:MRC:MUNICIPAL RUNNING COST"/>
    <s v="5094JAH000"/>
    <s v="MSE:AH:MRC:MUNICIPAL RUNNING COST"/>
    <s v="Function:Road Transport:Core Function:Roads"/>
    <n v="4500491000"/>
    <s v="SKILLS DEVELOPMENT FUND LEVY"/>
    <s v="c87fcfc1-960f-4bd4-9c90-aaca45924927"/>
    <x v="4"/>
    <m/>
    <s v="RV01_MSE"/>
    <s v="COUNCIL: MUNICIPAL SERVICES: ELECTRICITY"/>
    <n v="1000"/>
    <s v="ADM &amp; HO"/>
    <n v="271049.28000000003"/>
    <n v="273759.77280000004"/>
    <n v="279234.96825600002"/>
  </r>
  <r>
    <n v="503096"/>
    <s v="INFRASTRUCTURE"/>
    <s v="WATER &amp;SAN MGT"/>
    <s v="5.4 - Water and Sanitation"/>
    <s v="Function:Water Management:Core Function:Water Distribution"/>
    <s v="O/503096.ZAH.000"/>
    <s v="WATR:AH:MRC:MUNICIPAL RUNNING COST"/>
    <s v="5096ZAH000"/>
    <s v="WATR:AH:MRC:MUNICIPAL RUNNING COST"/>
    <s v="Function:Water Management:Core Function:Water Distribution"/>
    <n v="4500491000"/>
    <s v="SKILLS DEVELOPMENT FUND LEVY"/>
    <s v="c87fcfc1-960f-4bd4-9c90-aaca45924927"/>
    <x v="4"/>
    <m/>
    <s v="RV01_WATR"/>
    <s v="COUNCIL: MUNICIPAL SERVICES: WATER"/>
    <n v="1000"/>
    <s v="ADM &amp; HO"/>
    <m/>
    <m/>
    <m/>
  </r>
  <r>
    <n v="504080"/>
    <s v="INFRASTRUCTURE"/>
    <s v="WSA"/>
    <s v="5.4 - Water and Sanitation"/>
    <s v="Function:Water Management:Core Function:Water Distribution"/>
    <s v="O/504080.ZAH.000"/>
    <s v="WATR:AH:MRC:MUNICIPAL RUNNING COST"/>
    <s v="5080ZAH000"/>
    <s v="WATR:AH:MRC:MUNICIPAL RUNNING COST"/>
    <s v="Function:Water Management:Core Function:Water Distribution"/>
    <n v="4500491000"/>
    <s v="SKILLS DEVELOPMENT FUND LEVY"/>
    <s v="c87fcfc1-960f-4bd4-9c90-aaca45924927"/>
    <x v="4"/>
    <m/>
    <s v="RV01_WATR"/>
    <s v="COUNCIL: MUNICIPAL SERVICES: WATER"/>
    <n v="1000"/>
    <s v="ADM &amp; HO"/>
    <n v="17641.800000000003"/>
    <n v="17818.218000000004"/>
    <n v="18174.582360000004"/>
  </r>
  <r>
    <n v="504088"/>
    <s v="INFRASTRUCTURE"/>
    <s v="ELECTRICAL PLANNING"/>
    <s v="5.1 - Electricity"/>
    <s v="Function:Energy Sources:Core Function:Electricity"/>
    <s v="O/504088.JAH.000"/>
    <s v="MSE:AH:MRC:MUNICIPAL RUNNING COST"/>
    <s v="5088JAH000"/>
    <s v="MSE:AH:MRC:MUNICIPAL RUNNING COST"/>
    <s v="Function:Energy Sources:Core Function:Electricity"/>
    <n v="4500491000"/>
    <s v="SKILLS DEVELOPMENT FUND LEVY"/>
    <s v="c87fcfc1-960f-4bd4-9c90-aaca45924927"/>
    <x v="4"/>
    <m/>
    <s v="RV01_MSE"/>
    <s v="COUNCIL: MUNICIPAL SERVICES: ELECTRICITY"/>
    <n v="1000"/>
    <s v="ADM &amp; HO"/>
    <n v="151256.40000000011"/>
    <n v="152768.96400000012"/>
    <n v="155824.34328000012"/>
  </r>
  <r>
    <n v="504093"/>
    <s v="INFRASTRUCTURE"/>
    <s v="DESIGN &amp; PROJ IMPL"/>
    <s v="5.3 - Roads and Transportation"/>
    <s v="Function:Road Transport:Core Function:Roads"/>
    <s v="O/504093.JAH.000"/>
    <s v="MSE:AH:MRC:MUNICIPAL RUNNING COST"/>
    <s v="5093JAH000"/>
    <s v="MSE:AH:MRC:MUNICIPAL RUNNING COST"/>
    <s v="Function:Road Transport:Core Function:Roads"/>
    <n v="4500491000"/>
    <s v="SKILLS DEVELOPMENT FUND LEVY"/>
    <s v="c87fcfc1-960f-4bd4-9c90-aaca45924927"/>
    <x v="4"/>
    <m/>
    <s v="RV01_MSE"/>
    <s v="COUNCIL: MUNICIPAL SERVICES: ELECTRICITY"/>
    <n v="1000"/>
    <s v="ADM &amp; HO"/>
    <n v="48229.319999999992"/>
    <n v="48711.613199999993"/>
    <n v="49685.845463999991"/>
  </r>
  <r>
    <n v="504095"/>
    <s v="INFRASTRUCTURE"/>
    <s v="PLNG DSIGN&amp;CONS MNTR"/>
    <s v="5.4 - Water and Sanitation"/>
    <s v="Function:Water Management:Core Function:Water Distribution"/>
    <s v="O/504095.ZAH.000"/>
    <s v="WATR:AH:MRC:MUNICIPAL RUNNING COST"/>
    <s v="5095ZAH000"/>
    <s v="WATR:AH:MRC:MUNICIPAL RUNNING COST"/>
    <s v="Function:Water Management:Core Function:Water Distribution"/>
    <n v="4500491000"/>
    <s v="SKILLS DEVELOPMENT FUND LEVY"/>
    <s v="c87fcfc1-960f-4bd4-9c90-aaca45924927"/>
    <x v="4"/>
    <m/>
    <s v="RV01_WATR"/>
    <s v="COUNCIL: MUNICIPAL SERVICES: WATER"/>
    <n v="1000"/>
    <s v="ADM &amp; HO"/>
    <n v="56123.16"/>
    <n v="56684.391600000003"/>
    <n v="57818.079432000006"/>
  </r>
  <r>
    <n v="504124"/>
    <s v="INFRASTRUCTURE"/>
    <s v="ROADS GENERAL"/>
    <s v="5.3 - Roads and Transportation"/>
    <s v="Function:Road Transport:Core Function:Roads"/>
    <s v="O/504124.JAH.000"/>
    <s v="MSE:AH:MRC:MUNICIPAL RUNNING COST"/>
    <s v="5124JAH000"/>
    <s v="MSE:AH:MRC:MUNICIPAL RUNNING COST"/>
    <s v="Function:Road Transport:Core Function:Roads"/>
    <n v="4500491000"/>
    <s v="SKILLS DEVELOPMENT FUND LEVY"/>
    <s v="c87fcfc1-960f-4bd4-9c90-aaca45924927"/>
    <x v="4"/>
    <m/>
    <s v="RV01_MSE"/>
    <s v="COUNCIL: MUNICIPAL SERVICES: ELECTRICITY"/>
    <n v="1000"/>
    <s v="ADM &amp; HO"/>
    <n v="36329.4"/>
    <n v="36692.694000000003"/>
    <n v="37426.547880000006"/>
  </r>
  <r>
    <n v="504131"/>
    <s v="INFRASTRUCTURE"/>
    <s v="TRANSPORTATION"/>
    <s v="5.3 - Roads and Transportation"/>
    <s v="Function:Road Transport:Core Function:Public Transport"/>
    <s v="O/504131.JAH.000"/>
    <s v="MSE:AH:MRC:MUNICIPAL RUNNING COST"/>
    <s v="5131JAH000"/>
    <s v="MSE:AH:MRC:MUNICIPAL RUNNING COST"/>
    <s v="Function:Road Transport:Core Function:Public Transport"/>
    <n v="4500491000"/>
    <s v="SKILLS DEVELOPMENT FUND LEVY"/>
    <s v="c87fcfc1-960f-4bd4-9c90-aaca45924927"/>
    <x v="4"/>
    <m/>
    <s v="RV01_MSE"/>
    <s v="COUNCIL: MUNICIPAL SERVICES: ELECTRICITY"/>
    <n v="1000"/>
    <s v="ADM &amp; HO"/>
    <n v="6916.4400000000005"/>
    <n v="6985.6044000000002"/>
    <n v="7125.3164880000004"/>
  </r>
  <r>
    <n v="504136"/>
    <s v="INFRASTRUCTURE"/>
    <s v="TRFC SGNS &amp; RDMRKNG"/>
    <s v="5.3 - Roads and Transportation"/>
    <s v="Function:Road Transport:Core Function:Roads"/>
    <s v="O/504136.JAH.000"/>
    <s v="MSE:AH:MRC:MUNICIPAL RUNNING COST"/>
    <s v="5136JAH000"/>
    <s v="MSE:AH:MRC:MUNICIPAL RUNNING COST"/>
    <s v="Function:Road Transport:Core Function:Roads"/>
    <n v="4500491000"/>
    <s v="SKILLS DEVELOPMENT FUND LEVY"/>
    <s v="c87fcfc1-960f-4bd4-9c90-aaca45924927"/>
    <x v="4"/>
    <m/>
    <s v="RV01_MSE"/>
    <s v="COUNCIL: MUNICIPAL SERVICES: ELECTRICITY"/>
    <n v="1000"/>
    <s v="ADM &amp; HO"/>
    <n v="328089.48000000056"/>
    <n v="331370.37480000057"/>
    <n v="337997.78229600057"/>
  </r>
  <r>
    <n v="504136"/>
    <s v="INFRASTRUCTURE"/>
    <s v="TRFC SGNS &amp; RDMRKNG"/>
    <s v="5.3 - Roads and Transportation"/>
    <s v="Function:Road Transport:Core Function:Roads"/>
    <s v="O/504136.JAH.000"/>
    <s v="MSE:AH:MRC:MUNICIPAL RUNNING COST"/>
    <s v="5136JAH000"/>
    <s v="MSE:AH:MRC:MUNICIPAL RUNNING COST"/>
    <s v="Function:Road Transport:Core Function:Roads"/>
    <n v="4500491000"/>
    <s v="SKILLS DEVELOPMENT FUND LEVY"/>
    <s v="c87fcfc1-960f-4bd4-9c90-aaca45924927"/>
    <x v="4"/>
    <m/>
    <s v="RV01_MSE"/>
    <s v="COUNCIL: MUNICIPAL SERVICES: ELECTRICITY"/>
    <n v="1000"/>
    <s v="ADM &amp; HO"/>
    <n v="5757.4102946400008"/>
    <n v="5814.9843975864005"/>
    <n v="5931.2840855381282"/>
  </r>
  <r>
    <n v="504143"/>
    <s v="CITY MANAGER"/>
    <s v="IRPTN"/>
    <s v="5.3 - Roads and Transportation"/>
    <s v="Function:Road Transport:Core Function:Roads"/>
    <s v="O/504143.D2H.000"/>
    <s v="PTIG:AH:MRC:MUNICIPAL RUNNING COST"/>
    <s v="5143D2H000"/>
    <s v="PTIG:AH:MRC:MUNICIPAL RUNNING COST"/>
    <s v="Function:Road Transport:Core Function:Roads"/>
    <n v="4500491000"/>
    <s v="SKILLS DEVELOPMENT FUND LEVY"/>
    <s v="c87fcfc1-960f-4bd4-9c90-aaca45924927"/>
    <x v="4"/>
    <m/>
    <s v="RV01_LEVS"/>
    <s v="TAXES: PROPERTY RATES: LEVIES"/>
    <n v="1000"/>
    <s v="ADM &amp; HO"/>
    <n v="44828.280000000006"/>
    <n v="45276.562800000007"/>
    <n v="46182.094056000009"/>
  </r>
  <r>
    <n v="504161"/>
    <s v="INFRASTRUCTURE"/>
    <s v="MECHANICAL WORKSHOPS"/>
    <s v="5.1 - Electricity"/>
    <s v="Function:Finance and Administration:Core Function:Asset Management"/>
    <s v="O/504161.BAH.000"/>
    <s v="LEVS:AH:MRC:MUNICIPAL RUNNING COST"/>
    <s v="5161BAH000"/>
    <s v="MSE:AH:NIF:TRANSPORT ASSETS:PL"/>
    <s v="Function:Finance and Administration:Core Function:Asset Management"/>
    <n v="4500491000"/>
    <s v="SKILLS DEVELOPMENT FUND LEVY"/>
    <s v="c87fcfc1-960f-4bd4-9c90-aaca45924927"/>
    <x v="4"/>
    <m/>
    <s v="RV01_LEVS"/>
    <s v="TAXES: PROPERTY RATES: LEVIES"/>
    <n v="1000"/>
    <s v="ADM &amp; HO"/>
    <n v="4811.28"/>
    <n v="4859.3927999999996"/>
    <n v="4956.5806560000001"/>
  </r>
  <r>
    <n v="504161"/>
    <s v="INFRASTRUCTURE"/>
    <s v="MECHANICAL WORKSHOPS"/>
    <s v="5.1 - Electricity"/>
    <s v="Function:Finance and Administration:Core Function:Asset Management"/>
    <s v="O/504161.BAH.000"/>
    <s v="LEVS:AH:MRC:MUNICIPAL RUNNING COST"/>
    <s v="5161BAH000"/>
    <s v="MSE:AH:NIF:TRANSPORT ASSETS:PL"/>
    <s v="Function:Finance and Administration:Core Function:Asset Management"/>
    <n v="4500491000"/>
    <s v="SKILLS DEVELOPMENT FUND LEVY"/>
    <s v="c87fcfc1-960f-4bd4-9c90-aaca45924927"/>
    <x v="4"/>
    <m/>
    <s v="RV01_MSE"/>
    <s v="COUNCIL: MUNICIPAL SERVICES: ELECTRICITY"/>
    <n v="1000"/>
    <s v="ADM &amp; HO"/>
    <n v="122991.72"/>
    <n v="124221.6372"/>
    <n v="126706.069944"/>
  </r>
  <r>
    <n v="504167"/>
    <s v="INFRASTRUCTURE"/>
    <s v="PUBLIC WORKS"/>
    <s v="5.3 - Roads and Transportation"/>
    <s v="Function:Road Transport:Core Function:Roads"/>
    <s v="O/504167.JAH.000"/>
    <s v="MSE:AH:MRC:MUNICIPAL RUNNING COST"/>
    <s v="5167JAH000"/>
    <s v="MSE:AH:MRC:MUNICIPAL RUNNING COST"/>
    <s v="Function:Road Transport:Core Function:Roads"/>
    <n v="4500491000"/>
    <s v="SKILLS DEVELOPMENT FUND LEVY"/>
    <s v="c87fcfc1-960f-4bd4-9c90-aaca45924927"/>
    <x v="4"/>
    <m/>
    <s v="RV01_MSE"/>
    <s v="COUNCIL: MUNICIPAL SERVICES: ELECTRICITY"/>
    <n v="1000"/>
    <s v="ADM &amp; HO"/>
    <n v="10044.720000000001"/>
    <n v="10145.167200000002"/>
    <n v="10348.070544000002"/>
  </r>
  <r>
    <n v="504167"/>
    <s v="INFRASTRUCTURE"/>
    <s v="PUBLIC WORKS"/>
    <s v="5.3 - Roads and Transportation"/>
    <s v="Function:Road Transport:Core Function:Roads"/>
    <s v="O/504167.JAH.000"/>
    <s v="MSE:AH:MRC:MUNICIPAL RUNNING COST"/>
    <s v="5167JAH000"/>
    <s v="MSE:AH:MRC:MUNICIPAL RUNNING COST"/>
    <s v="Function:Road Transport:Core Function:Roads"/>
    <n v="4500491000"/>
    <s v="SKILLS DEVELOPMENT FUND LEVY"/>
    <s v="c87fcfc1-960f-4bd4-9c90-aaca45924927"/>
    <x v="4"/>
    <m/>
    <s v="RV01_MSE"/>
    <s v="COUNCIL: MUNICIPAL SERVICES: ELECTRICITY"/>
    <n v="1000"/>
    <s v="ADM &amp; HO"/>
    <n v="4217.3026164000003"/>
    <n v="4259.4756425640007"/>
    <n v="4344.6651554152804"/>
  </r>
  <r>
    <n v="504168"/>
    <s v="INFRASTRUCTURE"/>
    <s v="SEWERAGE"/>
    <s v="5.4 - Water and Sanitation"/>
    <s v="Function:Waste Water Management:Core Function:Sewerage"/>
    <s v="O/504168.WAH.000"/>
    <s v="WWAT:AH:MRC:MUNICIPAL RUNNING COST"/>
    <s v="5168WAH000"/>
    <s v="WWAT:AH:MRC:MUNICIPAL RUNNING COST"/>
    <s v="Function:Waste Water Management:Core Function:Sewerage"/>
    <n v="4500491000"/>
    <s v="SKILLS DEVELOPMENT FUND LEVY"/>
    <s v="c87fcfc1-960f-4bd4-9c90-aaca45924927"/>
    <x v="4"/>
    <m/>
    <s v="RV01_WWAT"/>
    <s v="COUNCIL: MUNICIPAL SERVICES: WASTE WATER"/>
    <n v="1000"/>
    <s v="ADM &amp; HO"/>
    <n v="86317.92"/>
    <n v="87181.099199999997"/>
    <n v="88924.721183999995"/>
  </r>
  <r>
    <n v="504169"/>
    <s v="INFRASTRUCTURE"/>
    <s v="WATER"/>
    <s v="5.4 - Water and Sanitation"/>
    <s v="Function:Water Management:Core Function:Water Distribution"/>
    <s v="O/504169.ZAH.000"/>
    <s v="WATR:AH:MRC:MUNICIPAL RUNNING COST"/>
    <s v="5169ZAH000"/>
    <s v="WATR:AH:MRC:MUNICIPAL RUNNING COST"/>
    <s v="Function:Water Management:Core Function:Water Distribution"/>
    <n v="4500491000"/>
    <s v="SKILLS DEVELOPMENT FUND LEVY"/>
    <s v="c87fcfc1-960f-4bd4-9c90-aaca45924927"/>
    <x v="4"/>
    <m/>
    <s v="RV01_WATR"/>
    <s v="COUNCIL: MUNICIPAL SERVICES: WATER"/>
    <n v="1000"/>
    <s v="ADM &amp; HO"/>
    <n v="27558.480000000003"/>
    <n v="27834.064800000004"/>
    <n v="28390.746096000003"/>
  </r>
  <r>
    <n v="504171"/>
    <s v="INFRASTRUCTURE"/>
    <s v="DRAINAGE DISTRIBUTION"/>
    <s v="5.3 - Roads and Transportation"/>
    <s v="Function:Waste Water Management:Core Function:Storm Water Management"/>
    <s v="O/504171.WAH.000"/>
    <s v="WWAT:AH:MRC:MUNICIPAL RUNNING COST"/>
    <s v="5171WAH000"/>
    <s v="WWAT:AH:MRC:MUNICIPAL RUNNING COST"/>
    <s v="Function:Waste Water Management:Core Function:Storm Water Management"/>
    <n v="4500491000"/>
    <s v="SKILLS DEVELOPMENT FUND LEVY"/>
    <s v="c87fcfc1-960f-4bd4-9c90-aaca45924927"/>
    <x v="4"/>
    <m/>
    <s v="RV01_LEVS"/>
    <s v="TAXES: PROPERTY RATES: LEVIES"/>
    <n v="1000"/>
    <s v="ADM &amp; HO"/>
    <n v="40895.879999999997"/>
    <n v="41304.838799999998"/>
    <n v="42130.935575999996"/>
  </r>
  <r>
    <n v="504171"/>
    <s v="INFRASTRUCTURE"/>
    <s v="DRAINAGE DISTRIBUTION"/>
    <s v="5.3 - Roads and Transportation"/>
    <s v="Function:Waste Water Management:Core Function:Storm Water Management"/>
    <s v="O/504171.WAH.000"/>
    <s v="WWAT:AH:MRC:MUNICIPAL RUNNING COST"/>
    <s v="5171WAH000"/>
    <s v="WWAT:AH:MRC:MUNICIPAL RUNNING COST"/>
    <s v="Function:Waste Water Management:Core Function:Storm Water Management"/>
    <n v="4500491000"/>
    <s v="SKILLS DEVELOPMENT FUND LEVY"/>
    <s v="c87fcfc1-960f-4bd4-9c90-aaca45924927"/>
    <x v="4"/>
    <m/>
    <s v="RV01_WWAT"/>
    <s v="COUNCIL: MUNICIPAL SERVICES: WASTE WATER"/>
    <n v="1000"/>
    <s v="ADM &amp; HO"/>
    <n v="203572.91999999981"/>
    <n v="205608.64919999981"/>
    <n v="209720.82218399982"/>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500491000"/>
    <s v="SKILLS DEVELOPMENT FUND LEVY"/>
    <s v="c87fcfc1-960f-4bd4-9c90-aaca45924927"/>
    <x v="4"/>
    <m/>
    <s v="RV01_LEVS"/>
    <s v="TAXES: PROPERTY RATES: LEVIES"/>
    <n v="1000"/>
    <s v="ADM &amp; HO"/>
    <n v="44231.88"/>
    <n v="44674.198799999998"/>
    <n v="45567.682776000001"/>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500491000"/>
    <s v="SKILLS DEVELOPMENT FUND LEVY"/>
    <s v="c87fcfc1-960f-4bd4-9c90-aaca45924927"/>
    <x v="4"/>
    <m/>
    <s v="TS10_MIG"/>
    <s v="CAPITAL: MUNICIPAL INFR GRANT"/>
    <n v="1000"/>
    <s v="ADM &amp; HO"/>
    <n v="35918.28"/>
    <n v="36277.462800000001"/>
    <n v="37003.012056"/>
  </r>
  <r>
    <n v="504707"/>
    <s v="INFRASTRUCTURE"/>
    <s v="RADIO/TRAFFIC"/>
    <s v="5.1 - Electricity"/>
    <s v="Function:Energy Sources:Core Function:Electricity"/>
    <s v="O/504707.JAH.000"/>
    <s v="MSE:AH:MRC:MUNICIPAL RUNNING COST"/>
    <s v="5707JAH000"/>
    <s v="MSE:AH:MRC:MUNICIPAL RUNNING COST"/>
    <s v="Function:Energy Sources:Core Function:Electricity"/>
    <n v="4500491000"/>
    <s v="SKILLS DEVELOPMENT FUND LEVY"/>
    <s v="c87fcfc1-960f-4bd4-9c90-aaca45924927"/>
    <x v="4"/>
    <m/>
    <s v="RV01_MSE"/>
    <s v="COUNCIL: MUNICIPAL SERVICES: ELECTRICITY"/>
    <n v="1000"/>
    <s v="ADM &amp; HO"/>
    <n v="68894.159999999989"/>
    <n v="69583.101599999995"/>
    <n v="70974.763632000002"/>
  </r>
  <r>
    <n v="504709"/>
    <s v="INFRASTRUCTURE"/>
    <s v="UNDERGROUND MAINS"/>
    <s v="5.1 - Electricity"/>
    <s v="Function:Energy Sources:Core Function:Electricity"/>
    <s v="O/504709.JAH.000"/>
    <s v="MSE:AH:MRC:MUNICIPAL RUNNING COST"/>
    <s v="5709JAH000"/>
    <s v="MSE:AH:MRC:MUNICIPAL RUNNING COST"/>
    <s v="Function:Energy Sources:Core Function:Electricity"/>
    <n v="4500491000"/>
    <s v="SKILLS DEVELOPMENT FUND LEVY"/>
    <s v="c87fcfc1-960f-4bd4-9c90-aaca45924927"/>
    <x v="4"/>
    <m/>
    <s v="RV01_MSE"/>
    <s v="COUNCIL: MUNICIPAL SERVICES: ELECTRICITY"/>
    <n v="1000"/>
    <s v="ADM &amp; HO"/>
    <n v="107766.95999999998"/>
    <n v="108844.62959999997"/>
    <n v="111021.52219199997"/>
  </r>
  <r>
    <n v="504710"/>
    <s v="INFRASTRUCTURE"/>
    <s v="OVERHEAD MAINS"/>
    <s v="5.1 - Electricity"/>
    <s v="Function:Energy Sources:Core Function:Electricity"/>
    <s v="O/504710.JAH.000"/>
    <s v="MSE:AH:MRC:MUNICIPAL RUNNING COST"/>
    <s v="5710JAH000"/>
    <s v="MSE:AH:MRC:MUNICIPAL RUNNING COST"/>
    <s v="Function:Energy Sources:Core Function:Electricity"/>
    <n v="4500491000"/>
    <s v="SKILLS DEVELOPMENT FUND LEVY"/>
    <s v="c87fcfc1-960f-4bd4-9c90-aaca45924927"/>
    <x v="4"/>
    <m/>
    <s v="RV01_MSE"/>
    <s v="COUNCIL: MUNICIPAL SERVICES: ELECTRICITY"/>
    <n v="1000"/>
    <s v="ADM &amp; HO"/>
    <n v="241355.16000000029"/>
    <n v="243768.7116000003"/>
    <n v="248644.0858320003"/>
  </r>
  <r>
    <n v="504786"/>
    <s v="INFRASTRUCTURE"/>
    <s v="LEAK DETECTION"/>
    <s v="5.4 - Water and Sanitation"/>
    <s v="Function:Water Management:Core Function:Water Distribution"/>
    <s v="O/504786.ZAH.000"/>
    <s v="WATR:AH:MRC:MUNICIPAL RUNNING COST"/>
    <s v="5786ZAH000"/>
    <s v="WATR:AH:MRC:MUNICIPAL RUNNING COST"/>
    <s v="Function:Water Management:Core Function:Water Distribution"/>
    <n v="4500491000"/>
    <s v="SKILLS DEVELOPMENT FUND LEVY"/>
    <s v="c87fcfc1-960f-4bd4-9c90-aaca45924927"/>
    <x v="4"/>
    <m/>
    <s v="RV01_WATR"/>
    <s v="COUNCIL: MUNICIPAL SERVICES: WATER"/>
    <n v="1000"/>
    <s v="ADM &amp; HO"/>
    <n v="14782.68"/>
    <n v="14930.506800000001"/>
    <n v="15229.116936000002"/>
  </r>
  <r>
    <n v="602097"/>
    <s v="SUSTAINABLE DEVELOPMENT AND CITY ENTERPRISES"/>
    <s v="GM - SUSTNBL DEV &amp; C"/>
    <s v="6.5 - General Manager: Sustainable Development and City Enterprises"/>
    <s v="Function:Planning and Development:Core Function:Economic Development/Planning"/>
    <s v="O/602097.JAH.000"/>
    <s v="MSE:AH:MRC:MUNICIPAL RUNNING COST"/>
    <s v="6097JAH000"/>
    <s v="MSE:AH:MRC:MUNICIPAL RUNNING COST"/>
    <s v="Function:Planning and Development:Core Function:Economic Development/Planning"/>
    <n v="4500491000"/>
    <s v="SKILLS DEVELOPMENT FUND LEVY"/>
    <s v="c87fcfc1-960f-4bd4-9c90-aaca45924927"/>
    <x v="4"/>
    <m/>
    <s v="RV01_MSE"/>
    <s v="COUNCIL: MUNICIPAL SERVICES: ELECTRICITY"/>
    <n v="1000"/>
    <s v="ADM &amp; HO"/>
    <n v="26737.439999999999"/>
    <n v="27004.814399999999"/>
    <n v="27544.910688"/>
  </r>
  <r>
    <n v="603098"/>
    <s v="SUSTAINABLE DEVELOPMENT AND CITY ENTERPRISES"/>
    <s v="DEVELOP SERVICES-MNG"/>
    <s v="6.2 - Development Services"/>
    <s v="Function:Planning and Development:Core Function:Economic Development/Planning"/>
    <s v="O/603098.JAH.000"/>
    <s v="MSE:AH:MRC:MUNICIPAL RUNNING COST"/>
    <s v="6098JAH000"/>
    <s v="MSE:AH:MRC:MUNICIPAL RUNNING COST"/>
    <s v="Function:Planning and Development:Core Function:Economic Development/Planning"/>
    <n v="4500491000"/>
    <s v="SKILLS DEVELOPMENT FUND LEVY"/>
    <s v="c87fcfc1-960f-4bd4-9c90-aaca45924927"/>
    <x v="4"/>
    <m/>
    <s v="RV01_MSE"/>
    <s v="COUNCIL: MUNICIPAL SERVICES: ELECTRICITY"/>
    <n v="1000"/>
    <s v="ADM &amp; HO"/>
    <n v="2682.6000000000004"/>
    <n v="2709.4260000000004"/>
    <n v="2763.6145200000005"/>
  </r>
  <r>
    <n v="603114"/>
    <s v="SUSTAINABLE DEVELOPMENT AND CITY ENTERPRISES"/>
    <s v="MUNICIPAL BUS ENT"/>
    <s v="6.1 - City Entities"/>
    <s v="Function:Other:Core Function:Air Transport"/>
    <s v="O/603114.JAH.000"/>
    <s v="MSE:AH:MRC:MUNICIPAL RUNNING COST"/>
    <s v="6114JAH000"/>
    <s v="MSE:AH:MRC:MUNICIPAL RUNNING COST"/>
    <s v="Function:Other:Core Function:Air Transport"/>
    <n v="4500491000"/>
    <s v="SKILLS DEVELOPMENT FUND LEVY"/>
    <s v="c87fcfc1-960f-4bd4-9c90-aaca45924927"/>
    <x v="4"/>
    <m/>
    <s v="RV01_MSE"/>
    <s v="COUNCIL: MUNICIPAL SERVICES: ELECTRICITY"/>
    <n v="1000"/>
    <s v="ADM &amp; HO"/>
    <n v="18982.800000000003"/>
    <n v="19172.628000000004"/>
    <n v="19556.080560000006"/>
  </r>
  <r>
    <n v="603116"/>
    <s v="SUSTAINABLE DEVELOPMENT AND CITY ENTERPRISES"/>
    <s v="TOWN PLAN &amp; ENV-MNGT"/>
    <s v="6.4 - Town Planning"/>
    <s v="Function:Planning and Development:Core Function:Town Planning, Building Regulations and Enforcement, and City Engineer"/>
    <s v="O/603116.JAH.000"/>
    <s v="MSE:AH:MRC:MUNICIPAL RUNNING COST"/>
    <s v="6116JAH000"/>
    <s v="MSE:AH:MRC:MUNICIPAL RUNNING COST"/>
    <s v="Function:Planning and Development:Core Function:Town Planning, Building Regulations and Enforcement, and City Engineer"/>
    <n v="4500491000"/>
    <s v="SKILLS DEVELOPMENT FUND LEVY"/>
    <s v="c87fcfc1-960f-4bd4-9c90-aaca45924927"/>
    <x v="4"/>
    <m/>
    <s v="RV01_MSE"/>
    <s v="COUNCIL: MUNICIPAL SERVICES: ELECTRICITY"/>
    <n v="1000"/>
    <s v="ADM &amp; HO"/>
    <n v="29193.960000000003"/>
    <n v="29485.899600000004"/>
    <n v="30075.617592000006"/>
  </r>
  <r>
    <n v="604101"/>
    <s v="SUSTAINABLE DEVELOPMENT AND CITY ENTERPRISES"/>
    <s v="LAND SURVEY"/>
    <s v="6.4 - Town Planning"/>
    <s v="Function:Planning and Development:Core Function:Town Planning, Building Regulations and Enforcement, and City Engineer"/>
    <s v="O/604101.JAH.000"/>
    <s v="MSE:AH:MRC:MUNICIPAL RUNNING COST"/>
    <s v="6101JAH000"/>
    <s v="MSE:AH:MRC:MUNICIPAL RUNNING COST"/>
    <s v="Function:Planning and Development:Core Function:Town Planning, Building Regulations and Enforcement, and City Engineer"/>
    <n v="4500491000"/>
    <s v="SKILLS DEVELOPMENT FUND LEVY"/>
    <s v="c87fcfc1-960f-4bd4-9c90-aaca45924927"/>
    <x v="4"/>
    <m/>
    <s v="RV01_MSE"/>
    <s v="COUNCIL: MUNICIPAL SERVICES: ELECTRICITY"/>
    <n v="1000"/>
    <s v="ADM &amp; HO"/>
    <n v="68983.799999999988"/>
    <n v="69673.637999999992"/>
    <n v="71067.110759999996"/>
  </r>
  <r>
    <n v="604111"/>
    <s v="SUSTAINABLE DEVELOPMENT AND CITY ENTERPRISES"/>
    <s v="INFORMAL SETTLEMENTS"/>
    <s v="6.4 - Town Planning"/>
    <s v="Function:Housing:Core Function:Housing"/>
    <s v="O/604111.JAH.000"/>
    <s v="MSE:AH:MRC:MUNICIPAL RUNNING COST"/>
    <s v="6111JAH000"/>
    <s v="MSE:AH:MRC:MUNICIPAL RUNNING COST"/>
    <s v="Function:Housing:Core Function:Housing"/>
    <n v="4500491000"/>
    <s v="SKILLS DEVELOPMENT FUND LEVY"/>
    <s v="c87fcfc1-960f-4bd4-9c90-aaca45924927"/>
    <x v="4"/>
    <m/>
    <s v="RV01_LEVS"/>
    <s v="TAXES: PROPERTY RATES: LEVIES"/>
    <n v="1000"/>
    <s v="ADM &amp; HO"/>
    <n v="11305.08"/>
    <n v="11418.130800000001"/>
    <n v="11646.493416000001"/>
  </r>
  <r>
    <n v="604111"/>
    <s v="SUSTAINABLE DEVELOPMENT AND CITY ENTERPRISES"/>
    <s v="INFORMAL SETTLEMENTS"/>
    <s v="6.4 - Town Planning"/>
    <s v="Function:Housing:Core Function:Housing"/>
    <s v="O/604111.JAH.000"/>
    <s v="MSE:AH:MRC:MUNICIPAL RUNNING COST"/>
    <s v="6111JAH000"/>
    <s v="MSE:AH:MRC:MUNICIPAL RUNNING COST"/>
    <s v="Function:Housing:Core Function:Housing"/>
    <n v="4500491000"/>
    <s v="SKILLS DEVELOPMENT FUND LEVY"/>
    <s v="c87fcfc1-960f-4bd4-9c90-aaca45924927"/>
    <x v="4"/>
    <m/>
    <s v="RV01_MSE"/>
    <s v="COUNCIL: MUNICIPAL SERVICES: ELECTRICITY"/>
    <n v="1000"/>
    <s v="ADM &amp; HO"/>
    <n v="44870.760000000009"/>
    <n v="45319.467600000011"/>
    <n v="46225.856952000009"/>
  </r>
  <r>
    <n v="604115"/>
    <s v="SUSTAINABLE DEVELOPMENT AND CITY ENTERPRISES"/>
    <s v="ENVIRO MNGT"/>
    <s v="6.4 - Town Planning"/>
    <s v="Function:Environmental Protection:Non-core Function:Nature Conservation"/>
    <s v="O/604115.BAH.000"/>
    <s v="LEVS:AH:MRC:MUNICIPAL RUNNING COST"/>
    <s v="6115BAH000"/>
    <s v="LEVS:AH:MRC:MUNICIPAL RUNNING COST"/>
    <s v="Function:Environmental Protection:Non-core Function:Nature Conservation"/>
    <n v="4500491000"/>
    <s v="SKILLS DEVELOPMENT FUND LEVY"/>
    <s v="c87fcfc1-960f-4bd4-9c90-aaca45924927"/>
    <x v="4"/>
    <m/>
    <s v="RV01_LEVS"/>
    <s v="TAXES: PROPERTY RATES: LEVIES"/>
    <n v="1000"/>
    <s v="ADM &amp; HO"/>
    <n v="34703.279999999999"/>
    <n v="35050.3128"/>
    <n v="35751.319056"/>
  </r>
  <r>
    <n v="604247"/>
    <s v="SUSTAINABLE DEVELOPMENT AND CITY ENTERPRISES"/>
    <s v="BUSINESS DEVELOPMENT"/>
    <s v="6.2 - Development Services"/>
    <s v="Function:Planning and Development:Core Function:Economic Development/Planning"/>
    <s v="O/604247.JAH.X19"/>
    <s v="&quot;MSE:AH:TWS:CAPBUIL:W/SH"/>
    <s v="6247JAHX19"/>
    <s v="&quot;MSE:AH:TWS:CAPBUIL:W/SH"/>
    <s v="Function:Planning and Development:Core Function:Economic Development/Planning"/>
    <n v="4500491000"/>
    <s v="SKILLS DEVELOPMENT FUND LEVY"/>
    <s v="c87fcfc1-960f-4bd4-9c90-aaca45924927"/>
    <x v="4"/>
    <m/>
    <s v="RV01_MSE"/>
    <s v="COUNCIL: MUNICIPAL SERVICES: ELECTRICITY"/>
    <n v="1000"/>
    <s v="ADM &amp; HO"/>
    <n v="4906.92"/>
    <n v="4955.9892"/>
    <n v="5055.1089840000004"/>
  </r>
  <r>
    <n v="604265"/>
    <s v="SUSTAINABLE DEVELOPMENT AND CITY ENTERPRISES"/>
    <s v="ESTABLISHMENT"/>
    <s v="6.3 - Human Settlement Development"/>
    <s v="Function:Housing:Core Function:Housing"/>
    <s v="O/604265.JAH.000"/>
    <s v="MSE:AH:MRC:MUNICIPAL RUNNING COST"/>
    <s v="6265JAH000"/>
    <s v="MSE:AH:MRC:MUNICIPAL RUNNING COST"/>
    <s v="Function:Housing:Core Function:Housing"/>
    <n v="4500491000"/>
    <s v="SKILLS DEVELOPMENT FUND LEVY"/>
    <s v="c87fcfc1-960f-4bd4-9c90-aaca45924927"/>
    <x v="4"/>
    <m/>
    <s v="RV01_MSE"/>
    <s v="COUNCIL: MUNICIPAL SERVICES: ELECTRICITY"/>
    <n v="1000"/>
    <s v="ADM &amp; HO"/>
    <n v="4315.68"/>
    <n v="4358.8368"/>
    <n v="4446.0135360000004"/>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500491000"/>
    <s v="SKILLS DEVELOPMENT FUND LEVY"/>
    <s v="c87fcfc1-960f-4bd4-9c90-aaca45924927"/>
    <x v="4"/>
    <m/>
    <s v="RV01_LEVS"/>
    <s v="TAXES: PROPERTY RATES: LEVIES"/>
    <n v="1000"/>
    <s v="ADM &amp; HO"/>
    <n v="3646.56"/>
    <n v="3683.0255999999999"/>
    <n v="3756.6861119999999"/>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500491000"/>
    <s v="SKILLS DEVELOPMENT FUND LEVY"/>
    <s v="c87fcfc1-960f-4bd4-9c90-aaca45924927"/>
    <x v="4"/>
    <m/>
    <s v="TS11_ACRDO"/>
    <s v="OPER: PROV GOV: HOUSING ACCREDITATION"/>
    <n v="1000"/>
    <s v="ADM &amp; HO"/>
    <m/>
    <m/>
    <m/>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500491000"/>
    <s v="SKILLS DEVELOPMENT FUND LEVY"/>
    <s v="c87fcfc1-960f-4bd4-9c90-aaca45924927"/>
    <x v="4"/>
    <m/>
    <s v="RV01_MSE"/>
    <s v="COUNCIL: MUNICIPAL SERVICES: ELECTRICITY"/>
    <n v="1000"/>
    <s v="ADM &amp; HO"/>
    <n v="33871.440000000002"/>
    <n v="34210.154399999999"/>
    <n v="34894.357488000001"/>
  </r>
  <r>
    <n v="604347"/>
    <s v="SUSTAINABLE DEVELOPMENT AND CITY ENTERPRISES"/>
    <s v="ENVIRONMENTAL HEALTH"/>
    <s v="6.4 - Town Planning"/>
    <s v="Function:Environmental Protection:Non-core Function:Pollution Control"/>
    <s v="O/604347.JAH.000"/>
    <s v="MSE:AH:MRC:MUNICIPAL RUNNING COST"/>
    <s v="6347JAH000"/>
    <s v="MSE:AH:MRC:MUNICIPAL RUNNING COST"/>
    <s v="Function:Environmental Protection:Non-core Function:Pollution Control"/>
    <n v="4500491000"/>
    <s v="SKILLS DEVELOPMENT FUND LEVY"/>
    <s v="c87fcfc1-960f-4bd4-9c90-aaca45924927"/>
    <x v="4"/>
    <m/>
    <s v="RV01_MSE"/>
    <s v="COUNCIL: MUNICIPAL SERVICES: ELECTRICITY"/>
    <n v="1000"/>
    <s v="ADM &amp; HO"/>
    <n v="102132.59999999998"/>
    <n v="103153.92599999998"/>
    <n v="105217.00451999997"/>
  </r>
  <r>
    <n v="604480"/>
    <s v="SUSTAINABLE DEVELOPMENT AND CITY ENTERPRISES"/>
    <s v="ART GALLERY"/>
    <s v="6.1 - City Entities"/>
    <s v="Function:Community and Social Services:Core Function:Museums and Art Galleries"/>
    <s v="O/604480.JAH.000"/>
    <s v="MSE:AH:MRC:MUNICIPAL RUNNING COST"/>
    <s v="6480JAH000"/>
    <s v="MSE:AH:MRC:MUNICIPAL RUNNING COST"/>
    <s v="Function:Community and Social Services:Core Function:Museums and Art Galleries"/>
    <n v="4500491000"/>
    <s v="SKILLS DEVELOPMENT FUND LEVY"/>
    <s v="c87fcfc1-960f-4bd4-9c90-aaca45924927"/>
    <x v="4"/>
    <m/>
    <s v="RV01_MSE"/>
    <s v="COUNCIL: MUNICIPAL SERVICES: ELECTRICITY"/>
    <n v="1000"/>
    <s v="ADM &amp; HO"/>
    <n v="21502.32"/>
    <n v="21717.343199999999"/>
    <n v="22151.690063999999"/>
  </r>
  <r>
    <n v="604508"/>
    <s v="SUSTAINABLE DEVELOPMENT AND CITY ENTERPRISES"/>
    <s v="AIRPORT"/>
    <s v="6.1 - City Entities"/>
    <s v="Function:Other:Core Function:Air Transport"/>
    <s v="O/604508.JAH.000"/>
    <s v="MSE:AH:MRC:MUNICIPAL RUNNING COST"/>
    <s v="6508JAH000"/>
    <s v="MSE:AH:MRC:MUNICIPAL RUNNING COST"/>
    <s v="Function:Other:Core Function:Air Transport"/>
    <n v="4500491000"/>
    <s v="SKILLS DEVELOPMENT FUND LEVY"/>
    <s v="c87fcfc1-960f-4bd4-9c90-aaca45924927"/>
    <x v="4"/>
    <m/>
    <s v="RV01_MSE"/>
    <s v="COUNCIL: MUNICIPAL SERVICES: ELECTRICITY"/>
    <n v="1000"/>
    <s v="ADM &amp; HO"/>
    <n v="18778.560000000001"/>
    <n v="18966.345600000001"/>
    <n v="19345.672512000001"/>
  </r>
  <r>
    <n v="604515"/>
    <s v="SUSTAINABLE DEVELOPMENT AND CITY ENTERPRISES"/>
    <s v="LICNSNG &amp; VOTERS ROL"/>
    <s v="6.2 - Development Services"/>
    <s v="Function:Other:Core Function:Licensing and Regulation"/>
    <s v="O/604515.JAH.000"/>
    <s v="MSE:AH:MRC:MUNICIPAL RUNNING COST"/>
    <s v="6515JAH000"/>
    <s v="MSE:AH:MRC:MUNICIPAL RUNNING COST"/>
    <s v="Function:Other:Core Function:Licensing and Regulation"/>
    <n v="4500491000"/>
    <s v="SKILLS DEVELOPMENT FUND LEVY"/>
    <s v="c87fcfc1-960f-4bd4-9c90-aaca45924927"/>
    <x v="4"/>
    <m/>
    <s v="RV01_MSE"/>
    <s v="COUNCIL: MUNICIPAL SERVICES: ELECTRICITY"/>
    <n v="1000"/>
    <s v="ADM &amp; HO"/>
    <n v="32858.160000000003"/>
    <n v="33186.741600000001"/>
    <n v="33850.476432000003"/>
  </r>
  <r>
    <n v="604546"/>
    <s v="SUSTAINABLE DEVELOPMENT AND CITY ENTERPRISES"/>
    <s v="URBAN SERVICES"/>
    <s v="6.4 - Town Planning"/>
    <s v="Function:Planning and Development:Core Function:Town Planning, Building Regulations and Enforcement, and City Engineer"/>
    <s v="O/604546.JAH.000"/>
    <s v="MSE:AH:MRC:MUNICIPAL RUNNING COST"/>
    <s v="6546JAH000"/>
    <s v="MSE:AH:MRC:MUNICIPAL RUNNING COST"/>
    <s v="Function:Planning and Development:Core Function:Town Planning, Building Regulations and Enforcement, and City Engineer"/>
    <n v="4500491000"/>
    <s v="SKILLS DEVELOPMENT FUND LEVY"/>
    <s v="c87fcfc1-960f-4bd4-9c90-aaca45924927"/>
    <x v="4"/>
    <m/>
    <s v="RV01_MSE"/>
    <s v="COUNCIL: MUNICIPAL SERVICES: ELECTRICITY"/>
    <n v="1000"/>
    <s v="ADM &amp; HO"/>
    <n v="28895.52"/>
    <n v="29184.475200000001"/>
    <n v="29768.164704000003"/>
  </r>
  <r>
    <n v="604547"/>
    <s v="SUSTAINABLE DEVELOPMENT AND CITY ENTERPRISES"/>
    <s v="BUILDING CONTROL"/>
    <s v="6.4 - Town Planning"/>
    <s v="Function:Planning and Development:Core Function:Town Planning, Building Regulations and Enforcement, and City Engineer"/>
    <s v="O/604547.JAH.000"/>
    <s v="MSE:AH:MRC:MUNICIPAL RUNNING COST"/>
    <s v="6547JAH000"/>
    <s v="MSE:AH:MRC:MUNICIPAL RUNNING COST"/>
    <s v="Function:Planning and Development:Core Function:Town Planning, Building Regulations and Enforcement, and City Engineer"/>
    <n v="4500491000"/>
    <s v="SKILLS DEVELOPMENT FUND LEVY"/>
    <s v="c87fcfc1-960f-4bd4-9c90-aaca45924927"/>
    <x v="4"/>
    <m/>
    <s v="RV01_MSE"/>
    <s v="COUNCIL: MUNICIPAL SERVICES: ELECTRICITY"/>
    <n v="1000"/>
    <s v="ADM &amp; HO"/>
    <n v="93390.48"/>
    <n v="94324.3848"/>
    <n v="96210.872495999996"/>
  </r>
  <r>
    <n v="604548"/>
    <s v="SUSTAINABLE DEVELOPMENT AND CITY ENTERPRISES"/>
    <s v="DEV MNGT"/>
    <s v="6.4 - Town Planning"/>
    <s v="Function:Planning and Development:Core Function:Town Planning, Building Regulations and Enforcement, and City Engineer"/>
    <s v="O/604548.JAH.000"/>
    <s v="MSE:AH:MRC:MUNICIPAL RUNNING COST"/>
    <s v="6548JAH000"/>
    <s v="MSE:AH:MRC:MUNICIPAL RUNNING COST"/>
    <s v="Function:Planning and Development:Core Function:Town Planning, Building Regulations and Enforcement, and City Engineer"/>
    <n v="4500491000"/>
    <s v="SKILLS DEVELOPMENT FUND LEVY"/>
    <s v="c87fcfc1-960f-4bd4-9c90-aaca45924927"/>
    <x v="4"/>
    <m/>
    <s v="RV01_MSE"/>
    <s v="COUNCIL: MUNICIPAL SERVICES: ELECTRICITY"/>
    <n v="1000"/>
    <s v="ADM &amp; HO"/>
    <n v="62849.880000000005"/>
    <n v="63478.378800000006"/>
    <n v="64747.946376000007"/>
  </r>
  <r>
    <n v="604564"/>
    <s v="SUSTAINABLE DEVELOPMENT AND CITY ENTERPRISES"/>
    <s v="HOUSING : GENERAL"/>
    <s v="6.3 - Human Settlement Development"/>
    <s v="Function:Housing:Core Function:Housing"/>
    <s v="O/604564.JAH.000"/>
    <s v="MSE:AH:MRC:MUNICIPAL RUNNING COST"/>
    <s v="6564JAH000"/>
    <s v="MSE:AH:MRC:MUNICIPAL RUNNING COST"/>
    <s v="Function:Housing:Core Function:Housing"/>
    <n v="4500491000"/>
    <s v="SKILLS DEVELOPMENT FUND LEVY"/>
    <s v="c87fcfc1-960f-4bd4-9c90-aaca45924927"/>
    <x v="4"/>
    <m/>
    <s v="RV01_MSE"/>
    <s v="COUNCIL: MUNICIPAL SERVICES: ELECTRICITY"/>
    <n v="1000"/>
    <s v="ADM &amp; HO"/>
    <n v="2475.12"/>
    <n v="2499.8712"/>
    <n v="2549.8686240000002"/>
  </r>
  <r>
    <n v="604745"/>
    <s v="SUSTAINABLE DEVELOPMENT AND CITY ENTERPRISES"/>
    <s v="MUNICIPAL MARKET"/>
    <s v="6.1 - City Entities"/>
    <s v="Function:Other:Core Function:Markets"/>
    <s v="O/604745.JAH.000"/>
    <s v="MSE:AH:MRC:MUNICIPAL RUNNING COST"/>
    <s v="6745JAH000"/>
    <s v="MSE:AH:MRC:MUNICIPAL RUNNING COST"/>
    <s v="Function:Other:Core Function:Markets"/>
    <n v="4500491000"/>
    <s v="SKILLS DEVELOPMENT FUND LEVY"/>
    <s v="c87fcfc1-960f-4bd4-9c90-aaca45924927"/>
    <x v="4"/>
    <m/>
    <s v="RV01_MSE"/>
    <s v="COUNCIL: MUNICIPAL SERVICES: ELECTRICITY"/>
    <n v="1000"/>
    <s v="ADM &amp; HO"/>
    <n v="110368.79999999996"/>
    <n v="111472.48799999995"/>
    <n v="113701.93775999996"/>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560103000"/>
    <s v="WORKMEN'S COMPENSATION FUND"/>
    <s v="29b484ea-c2e5-4231-a223-b995dc29455d"/>
    <x v="4"/>
    <m/>
    <s v="RV01_LEVS"/>
    <s v="TAXES: PROPERTY RATES: LEVIES"/>
    <n v="1000"/>
    <s v="ADM &amp; HO"/>
    <m/>
    <m/>
    <m/>
  </r>
  <r>
    <n v="504527"/>
    <s v="INFRASTRUCTURE"/>
    <s v="MNGT SERVICES"/>
    <s v="5.2 - Project Management Office"/>
    <s v="Function:Finance and Administration:Core Function:Human Resources"/>
    <s v="O/504527.BAH.000"/>
    <s v="LEVS:AH:MRC:MUNICIPAL RUNNING COST"/>
    <s v="5527BAH000"/>
    <m/>
    <m/>
    <n v="4500491000"/>
    <s v="SKILLS DEVELOPMENT FUND LEVY"/>
    <m/>
    <x v="4"/>
    <m/>
    <s v="TS10_MIG"/>
    <m/>
    <n v="1000"/>
    <s v="ADM &amp; HO"/>
    <m/>
    <m/>
    <m/>
  </r>
  <r>
    <n v="504527"/>
    <s v="INFRASTRUCTURE"/>
    <s v="MNGT SERVICES"/>
    <s v="5.2 - Project Management Office"/>
    <s v="Function:Finance and Administration:Core Function:Human Resources"/>
    <s v="O/504527.HAH.000"/>
    <s v="MIG:AH:MRC:MUNICIPAL RUNNING COST"/>
    <s v="5527HAH000"/>
    <m/>
    <m/>
    <n v="4500491000"/>
    <s v="SKILLS DEVELOPMENT FUND LEVY"/>
    <m/>
    <x v="4"/>
    <m/>
    <s v="TS10_MIG"/>
    <m/>
    <n v="1000"/>
    <s v="ADM &amp; HO"/>
    <n v="112862.26397594011"/>
    <n v="118505.3782994877"/>
    <n v="124148.48250027873"/>
  </r>
  <r>
    <n v="502100"/>
    <s v="INFRASTRUCTURE"/>
    <s v="GM - INFRA_SERV"/>
    <s v="5.5 - General Manager: Infrastructure "/>
    <s v="Function:Executive and Council:Core Function:Municipal Manager, Town Secretary and Chief Executive"/>
    <s v="O/502100.JAH.000"/>
    <s v="MSE:AH:MRC:MUNICIPAL RUNNING COST"/>
    <s v="5100JAH000"/>
    <s v="MSE:AH:MRC:MUNICIPAL RUNNING COST"/>
    <s v="Function:Executive and Council:Core Function:Municipal Manager, Town Secretary and Chief Executive"/>
    <n v="4500470000"/>
    <s v="PROF.BODIES &amp; MEMBERSHIP,SUBSCRIP"/>
    <s v="0b83967f-67d6-4d3c-91fe-c03fb9576d25"/>
    <x v="4"/>
    <m/>
    <s v="RV01_MSE"/>
    <s v="COUNCIL: MUNICIPAL SERVICES: ELECTRICITY"/>
    <n v="1000"/>
    <s v="ADM &amp; HO"/>
    <n v="5000"/>
    <n v="5250"/>
    <n v="5512.5"/>
  </r>
  <r>
    <n v="502100"/>
    <s v="INFRASTRUCTURE"/>
    <s v="GM - INFRA_SERV"/>
    <s v="5.5 - General Manager: Infrastructure "/>
    <s v="Function:Executive and Council:Core Function:Municipal Manager, Town Secretary and Chief Executive"/>
    <s v="O/502100.JAH.000"/>
    <s v="MSE:AH:MRC:MUNICIPAL RUNNING COST"/>
    <s v="5100JAH000"/>
    <s v="MSE:AH:MRC:MUNICIPAL RUNNING COST"/>
    <s v="Function:Executive and Council:Core Function:Municipal Manager, Town Secretary and Chief Executive"/>
    <n v="4700003000"/>
    <s v="OPERATING LEASES:FURNITURE &amp; EQUIP.-OR"/>
    <s v="15423bf5-47b0-4066-a335-371e0e1a2d51"/>
    <x v="4"/>
    <m/>
    <s v="RV01_MSE"/>
    <s v="COUNCIL: MUNICIPAL SERVICES: ELECTRICITY"/>
    <n v="1000"/>
    <s v="ADM &amp; HO"/>
    <m/>
    <m/>
    <m/>
  </r>
  <r>
    <n v="502100"/>
    <s v="INFRASTRUCTURE"/>
    <s v="GM - INFRA_SERV"/>
    <s v="5.5 - General Manager: Infrastructure "/>
    <s v="Function:Executive and Council:Core Function:Municipal Manager, Town Secretary and Chief Executive"/>
    <s v="O/502100.JAH.X19"/>
    <s v="&quot;MSE:AH:TWS:CAPBUIL:W/SH"/>
    <s v="5100JAHX19"/>
    <s v="&quot;MSE:AH:TWS:CAPBUIL:W/SH"/>
    <s v="Function:Executive and Council:Core Function:Municipal Manager, Town Secretary and Chief Executive"/>
    <n v="4550004000"/>
    <s v="S&amp;T-DOMESTIC-CAR RENTAL"/>
    <s v="2a922f34-70d6-4fa2-9b4e-c723bb0b9589"/>
    <x v="4"/>
    <m/>
    <s v="RV01_MSE"/>
    <s v="COUNCIL: MUNICIPAL SERVICES: ELECTRICITY"/>
    <n v="1000"/>
    <s v="ADM &amp; HO"/>
    <m/>
    <m/>
    <m/>
  </r>
  <r>
    <n v="502100"/>
    <s v="INFRASTRUCTURE"/>
    <s v="GM - INFRA_SERV"/>
    <s v="5.5 - General Manager: Infrastructure "/>
    <s v="Function:Executive and Council:Core Function:Municipal Manager, Town Secretary and Chief Executive"/>
    <s v="O/502100.JAH.000"/>
    <s v="MSE:AH:MRC:MUNICIPAL RUNNING COST"/>
    <s v="5100JAH000"/>
    <s v="MSE:AH:MRC:MUNICIPAL RUNNING COST"/>
    <s v="Function:Executive and Council:Core Function:Municipal Manager, Town Secretary and Chief Executive"/>
    <n v="4500460000"/>
    <s v="OC:PRINTING. PUBLICATIONS AND BOOKS"/>
    <s v="46fc8d46-1ab0-497d-a8de-d956cc315b74"/>
    <x v="4"/>
    <m/>
    <s v="RV01_MSE"/>
    <s v="COUNCIL: MUNICIPAL SERVICES: ELECTRICITY"/>
    <n v="1000"/>
    <s v="ADM &amp; HO"/>
    <m/>
    <m/>
    <m/>
  </r>
  <r>
    <n v="502100"/>
    <s v="INFRASTRUCTURE"/>
    <s v="GM - INFRA_SERV"/>
    <s v="5.5 - General Manager: Infrastructure "/>
    <s v="Function:Executive and Council:Core Function:Municipal Manager, Town Secretary and Chief Executive"/>
    <s v="O/502100.JAH.X19"/>
    <s v="&quot;MSE:AH:TWS:CAPBUIL:W/SH"/>
    <s v="5100JAHX19"/>
    <s v="&quot;MSE:AH:TWS:CAPBUIL:W/SH"/>
    <s v="Function:Executive and Council:Core Function:Municipal Manager, Town Secretary and Chief Executive"/>
    <n v="4550008000"/>
    <s v="S&amp;T-DOMESTIC-PUBLIC TRANSPORT-AIR"/>
    <s v="69d006a8-c744-42ce-8df1-c1fd4bb61aa6"/>
    <x v="4"/>
    <m/>
    <s v="RV01_MSE"/>
    <s v="COUNCIL: MUNICIPAL SERVICES: ELECTRICITY"/>
    <n v="1000"/>
    <s v="ADM &amp; HO"/>
    <m/>
    <m/>
    <m/>
  </r>
  <r>
    <n v="502100"/>
    <s v="INFRASTRUCTURE"/>
    <s v="GM - INFRA_SERV"/>
    <s v="5.5 - General Manager: Infrastructure "/>
    <s v="Function:Executive and Council:Core Function:Municipal Manager, Town Secretary and Chief Executive"/>
    <s v="O/502100.JAH.000"/>
    <s v="MSE:AH:MRC:MUNICIPAL RUNNING COST"/>
    <s v="5100JAH000"/>
    <s v="MSE:AH:MRC:MUNICIPAL RUNNING COST"/>
    <s v="Function:Executive and Council:Core Function:Municipal Manager, Town Secretary and Chief Executive"/>
    <n v="4500453000"/>
    <s v="REG.FEES:SEMINARS/CONFERENCES/EVENTS:NATIONAL"/>
    <s v="81ddb85d-5ba0-413a-aea1-6a86b7ec19be"/>
    <x v="4"/>
    <m/>
    <s v="RV01_MSE"/>
    <s v="COUNCIL: MUNICIPAL SERVICES: ELECTRICITY"/>
    <n v="1000"/>
    <s v="ADM &amp; HO"/>
    <n v="6000"/>
    <n v="6000"/>
    <n v="6000"/>
  </r>
  <r>
    <n v="502100"/>
    <s v="INFRASTRUCTURE"/>
    <s v="GM - INFRA_SERV"/>
    <s v="5.5 - General Manager: Infrastructure "/>
    <s v="Function:Executive and Council:Core Function:Municipal Manager, Town Secretary and Chief Executive"/>
    <s v="O/502100.JAH.000"/>
    <s v="MSE:AH:MRC:MUNICIPAL RUNNING COST"/>
    <s v="5100JAH000"/>
    <s v="MSE:AH:MRC:MUNICIPAL RUNNING COST"/>
    <s v="Function:Executive and Council:Core Function:Municipal Manager, Town Secretary and Chief Executive"/>
    <n v="4500410000"/>
    <s v="INSURANCE UNDERWRITING- INSURANCE CLAIMS"/>
    <s v="8d16c3d1-e035-45d7-9fc7-4b9e5162752b"/>
    <x v="4"/>
    <m/>
    <s v="RV01_MSE"/>
    <s v="COUNCIL: MUNICIPAL SERVICES: ELECTRICITY"/>
    <n v="1000"/>
    <s v="ADM &amp; HO"/>
    <n v="8311"/>
    <n v="8693"/>
    <n v="9128"/>
  </r>
  <r>
    <n v="502100"/>
    <s v="INFRASTRUCTURE"/>
    <s v="GM - INFRA_SERV"/>
    <s v="5.5 - General Manager: Infrastructure "/>
    <s v="Function:Executive and Council:Core Function:Municipal Manager, Town Secretary and Chief Executive"/>
    <s v="O/502100.JAH.000"/>
    <s v="MSE:AH:MRC:MUNICIPAL RUNNING COST"/>
    <s v="5100JAH000"/>
    <s v="MSE:AH:MRC:MUNICIPAL RUNNING COST"/>
    <s v="Function:Executive and Council:Core Function:Municipal Manager, Town Secretary and Chief Executive"/>
    <n v="4500181000"/>
    <s v="COMMUNICATION:TELEPHONE,FAX,TELEGRAPH"/>
    <s v="941ab780-cdfa-4842-bb68-a7f5ce3e333e"/>
    <x v="4"/>
    <m/>
    <s v="RV01_MSE"/>
    <s v="COUNCIL: MUNICIPAL SERVICES: ELECTRICITY"/>
    <n v="1000"/>
    <s v="ADM &amp; HO"/>
    <m/>
    <m/>
    <m/>
  </r>
  <r>
    <n v="502100"/>
    <s v="INFRASTRUCTURE"/>
    <s v="GM - INFRA_SERV"/>
    <s v="5.5 - General Manager: Infrastructure "/>
    <s v="Function:Executive and Council:Core Function:Municipal Manager, Town Secretary and Chief Executive"/>
    <s v="O/502100.JAH.X19"/>
    <s v="&quot;MSE:AH:TWS:CAPBUIL:W/SH"/>
    <s v="5100JAHX19"/>
    <s v="&quot;MSE:AH:TWS:CAPBUIL:W/SH"/>
    <s v="Function:Executive and Council:Core Function:Municipal Manager, Town Secretary and Chief Executive"/>
    <n v="4550003000"/>
    <s v="S&amp;T-DOMESTIC-INCIDENTAL COST"/>
    <s v="99341a8f-bc98-49aa-bcd7-73e525774f45"/>
    <x v="4"/>
    <m/>
    <s v="RV01_MSE"/>
    <s v="COUNCIL: MUNICIPAL SERVICES: ELECTRICITY"/>
    <n v="1000"/>
    <s v="ADM &amp; HO"/>
    <m/>
    <m/>
    <m/>
  </r>
  <r>
    <n v="502100"/>
    <s v="INFRASTRUCTURE"/>
    <s v="GM - INFRA_SERV"/>
    <s v="5.5 - General Manager: Infrastructure "/>
    <s v="Function:Executive and Council:Core Function:Municipal Manager, Town Secretary and Chief Executive"/>
    <s v="O/502100.JAH.000"/>
    <s v="MSE:AH:MRC:MUNICIPAL RUNNING COST"/>
    <s v="5100JAH000"/>
    <s v="MSE:AH:MRC:MUNICIPAL RUNNING COST"/>
    <s v="Function:Executive and Council:Core Function:Municipal Manager, Town Secretary and Chief Executive"/>
    <n v="4500170000"/>
    <s v="COMMUNICATION:CELLULAR CONTRACT"/>
    <s v="c0330128-daa7-458d-ac9c-db190103500c"/>
    <x v="4"/>
    <m/>
    <s v="RV01_MSE"/>
    <s v="COUNCIL: MUNICIPAL SERVICES: ELECTRICITY"/>
    <n v="1000"/>
    <s v="ADM &amp; HO"/>
    <m/>
    <m/>
    <m/>
  </r>
  <r>
    <n v="502100"/>
    <s v="INFRASTRUCTURE"/>
    <s v="GM - INFRA_SERV"/>
    <s v="5.5 - General Manager: Infrastructure "/>
    <s v="Function:Executive and Council:Core Function:Municipal Manager, Town Secretary and Chief Executive"/>
    <s v="O/502100.JAH.X19"/>
    <s v="&quot;MSE:AH:TWS:CAPBUIL:W/SH"/>
    <s v="5100JAHX19"/>
    <s v="&quot;MSE:AH:TWS:CAPBUIL:W/SH"/>
    <s v="Function:Executive and Council:Core Function:Municipal Manager, Town Secretary and Chief Executive"/>
    <n v="4550000000"/>
    <s v="S&amp;T-DOMESTIC-ACCOMMODATION"/>
    <s v="e598c3b8-3c45-4b44-a92c-e22bb6225498"/>
    <x v="4"/>
    <m/>
    <s v="RV01_MSE"/>
    <s v="COUNCIL: MUNICIPAL SERVICES: ELECTRICITY"/>
    <n v="1000"/>
    <s v="ADM &amp; HO"/>
    <m/>
    <m/>
    <m/>
  </r>
  <r>
    <n v="502100"/>
    <s v="INFRASTRUCTURE"/>
    <s v="GM - INFRA_SERV"/>
    <s v="5.5 - General Manager: Infrastructure "/>
    <s v="Function:Executive and Council:Core Function:Municipal Manager, Town Secretary and Chief Executive"/>
    <s v="O/502100.JAH.000"/>
    <s v="MSE:AH:MRC:MUNICIPAL RUNNING COST"/>
    <s v="5100JAH000"/>
    <s v="MSE:AH:MRC:MUNICIPAL RUNNING COST"/>
    <s v="Function:Executive and Council:Core Function:Municipal Manager, Town Secretary and Chief Executive"/>
    <n v="4500454020"/>
    <s v="TRAVEL AGENCY FEES"/>
    <s v="ef69d195-9e57-407c-9c8e-5a2f07eb2b94"/>
    <x v="4"/>
    <m/>
    <s v="RV01_MSE"/>
    <s v="COUNCIL: MUNICIPAL SERVICES: ELECTRICITY"/>
    <n v="1000"/>
    <s v="ADM &amp; HO"/>
    <m/>
    <m/>
    <m/>
  </r>
  <r>
    <n v="503094"/>
    <s v="INFRASTRUCTURE"/>
    <s v="ROADS &amp; TRANS - MNGT"/>
    <s v="5.3 - Roads and Transportation"/>
    <s v="Function:Road Transport:Core Function:Roads"/>
    <s v="O/503094.JAH.000"/>
    <s v="MSE:AH:MRC:MUNICIPAL RUNNING COST"/>
    <s v="5094JAH000"/>
    <s v="MSE:AH:MRC:MUNICIPAL RUNNING COST"/>
    <s v="Function:Road Transport:Core Function:Roads"/>
    <n v="4500422000"/>
    <s v="INTERNSHIPS"/>
    <s v="08e3e6ec-ab46-4c1b-8cd0-0b11a5b558c8"/>
    <x v="4"/>
    <m/>
    <s v="RV01_MSE"/>
    <s v="COUNCIL: MUNICIPAL SERVICES: ELECTRICITY"/>
    <n v="1000"/>
    <s v="ADM &amp; HO"/>
    <m/>
    <m/>
    <m/>
  </r>
  <r>
    <n v="503094"/>
    <s v="INFRASTRUCTURE"/>
    <s v="ROADS &amp; TRANS - MNGT"/>
    <s v="5.3 - Roads and Transportation"/>
    <s v="Function:Road Transport:Core Function:Roads"/>
    <s v="O/503094.JAH.000"/>
    <s v="MSE:AH:MRC:MUNICIPAL RUNNING COST"/>
    <s v="5094JAH000"/>
    <s v="MSE:AH:MRC:MUNICIPAL RUNNING COST"/>
    <s v="Function:Road Transport:Core Function:Roads"/>
    <n v="4500422010"/>
    <s v="LEARNERSHIPS"/>
    <s v="08e3e6ec-ab46-4c1b-8cd0-0b11a5b558c8"/>
    <x v="4"/>
    <m/>
    <s v="RV01_MSE"/>
    <s v="COUNCIL: MUNICIPAL SERVICES: ELECTRICITY"/>
    <n v="1000"/>
    <s v="ADM &amp; HO"/>
    <m/>
    <m/>
    <m/>
  </r>
  <r>
    <n v="504080"/>
    <s v="INFRASTRUCTURE"/>
    <s v="WSA"/>
    <s v="5.4 - Water and Sanitation"/>
    <s v="Function:Water Management:Core Function:Water Distribution"/>
    <s v="O/504080.ZAH.000"/>
    <s v="WATR:AH:MRC:MUNICIPAL RUNNING COST"/>
    <s v="5080ZAH000"/>
    <s v="WATR:AH:MRC:MUNICIPAL RUNNING COST"/>
    <s v="Function:Water Management:Core Function:Water Distribution"/>
    <n v="4500470000"/>
    <s v="PROF.BODIES &amp; MEMBERSHIP,SUBSCRIP"/>
    <s v="0b83967f-67d6-4d3c-91fe-c03fb9576d25"/>
    <x v="4"/>
    <m/>
    <s v="RV01_WATR"/>
    <s v="COUNCIL: MUNICIPAL SERVICES: WATER"/>
    <n v="1000"/>
    <s v="ADM &amp; HO"/>
    <n v="5000"/>
    <n v="5250"/>
    <n v="5512"/>
  </r>
  <r>
    <n v="504080"/>
    <s v="INFRASTRUCTURE"/>
    <s v="WSA"/>
    <s v="5.4 - Water and Sanitation"/>
    <s v="Function:Water Management:Core Function:Water Distribution"/>
    <s v="O/504080.ZAH.X19"/>
    <s v="&quot;WATR:AH:TWS:CAPBUIL:W/SH"/>
    <s v="5080ZAHX19"/>
    <s v="&quot;WATR:AH:TWS:CAPBUIL:W/SH"/>
    <s v="Function:Water Management:Core Function:Water Distribution"/>
    <n v="4500494020"/>
    <s v="TOLL GATE FEES"/>
    <s v="f8f9b1ea-7c4d-434f-98c3-5cabd868599e"/>
    <x v="4"/>
    <m/>
    <s v="RV01_WATR"/>
    <s v="COUNCIL: MUNICIPAL SERVICES: WATER"/>
    <n v="1000"/>
    <s v="ADM &amp; HO"/>
    <m/>
    <m/>
    <m/>
  </r>
  <r>
    <n v="504088"/>
    <s v="INFRASTRUCTURE"/>
    <s v="ELECTRICAL PLANNING"/>
    <s v="5.1 - Electricity"/>
    <s v="Function:Energy Sources:Core Function:Electricity"/>
    <s v="O/504088.JAH.000"/>
    <s v="MSE:AH:MRC:MUNICIPAL RUNNING COST"/>
    <s v="5088JAH000"/>
    <s v="MSE:AH:MRC:MUNICIPAL RUNNING COST"/>
    <s v="Function:Energy Sources:Core Function:Electricity"/>
    <n v="4500470000"/>
    <s v="PROF.BODIES &amp; MEMBERSHIP,SUBSCRIP"/>
    <s v="0b83967f-67d6-4d3c-91fe-c03fb9576d25"/>
    <x v="4"/>
    <m/>
    <s v="RV01_MSE"/>
    <s v="COUNCIL: MUNICIPAL SERVICES: ELECTRICITY"/>
    <n v="1000"/>
    <s v="ADM &amp; HO"/>
    <n v="100000"/>
    <n v="110000"/>
    <n v="121000"/>
  </r>
  <r>
    <n v="504088"/>
    <s v="INFRASTRUCTURE"/>
    <s v="ELECTRICAL PLANNING"/>
    <s v="5.1 - Electricity"/>
    <s v="Function:Energy Sources:Core Function:Electricity"/>
    <s v="O/504088.JAH.X19"/>
    <s v="&quot;MSE:AH:TWS:CAPBUIL:W/SH"/>
    <s v="5088JAHX19"/>
    <s v="&quot;MSE:AH:TWS:CAPBUIL:W/SH"/>
    <s v="Function:Energy Sources:Core Function:Electricity"/>
    <n v="4550004000"/>
    <s v="S&amp;T-DOMESTIC-CAR RENTAL"/>
    <s v="2a922f34-70d6-4fa2-9b4e-c723bb0b9589"/>
    <x v="4"/>
    <m/>
    <s v="RV01_MSE"/>
    <s v="COUNCIL: MUNICIPAL SERVICES: ELECTRICITY"/>
    <n v="1000"/>
    <s v="ADM &amp; HO"/>
    <m/>
    <m/>
    <m/>
  </r>
  <r>
    <n v="504088"/>
    <s v="INFRASTRUCTURE"/>
    <s v="ELECTRICAL PLANNING"/>
    <s v="5.1 - Electricity"/>
    <s v="Function:Energy Sources:Core Function:Electricity"/>
    <s v="O/504088.JAH.000"/>
    <s v="MSE:AH:MRC:MUNICIPAL RUNNING COST"/>
    <s v="5088JAH000"/>
    <s v="MSE:AH:MRC:MUNICIPAL RUNNING COST"/>
    <s v="Function:Energy Sources:Core Function:Electricity"/>
    <n v="4560001000"/>
    <s v="S&amp;T-FOREIGN-DAILY ALLOWANCE"/>
    <s v="406146fd-9ab6-4907-ab36-d47a5329b94d"/>
    <x v="4"/>
    <m/>
    <s v="RV01_MSE"/>
    <s v="COUNCIL: MUNICIPAL SERVICES: ELECTRICITY"/>
    <n v="1000"/>
    <s v="ADM &amp; HO"/>
    <n v="200000"/>
    <n v="220000"/>
    <n v="242000"/>
  </r>
  <r>
    <n v="504088"/>
    <s v="INFRASTRUCTURE"/>
    <s v="ELECTRICAL PLANNING"/>
    <s v="5.1 - Electricity"/>
    <s v="Function:Energy Sources:Core Function:Electricity"/>
    <s v="O/504088.JAH.X19"/>
    <s v="&quot;MSE:AH:TWS:CAPBUIL:W/SH"/>
    <s v="5088JAHX19"/>
    <s v="&quot;MSE:AH:TWS:CAPBUIL:W/SH"/>
    <s v="Function:Energy Sources:Core Function:Electricity"/>
    <n v="4550008000"/>
    <s v="S&amp;T-DOMESTIC-PUBLIC TRANSPORT-AIR"/>
    <s v="69d006a8-c744-42ce-8df1-c1fd4bb61aa6"/>
    <x v="4"/>
    <m/>
    <s v="RV01_MSE"/>
    <s v="COUNCIL: MUNICIPAL SERVICES: ELECTRICITY"/>
    <n v="1000"/>
    <s v="ADM &amp; HO"/>
    <m/>
    <m/>
    <m/>
  </r>
  <r>
    <n v="504088"/>
    <s v="INFRASTRUCTURE"/>
    <s v="ELECTRICAL PLANNING"/>
    <s v="5.1 - Electricity"/>
    <s v="Function:Energy Sources:Core Function:Electricity"/>
    <s v="O/504088.JAH.X19"/>
    <s v="&quot;MSE:AH:TWS:CAPBUIL:W/SH"/>
    <s v="5088JAHX19"/>
    <s v="&quot;MSE:AH:TWS:CAPBUIL:W/SH"/>
    <s v="Function:Energy Sources:Core Function:Electricity"/>
    <n v="4550003000"/>
    <s v="S&amp;T-DOMESTIC-INCIDENTAL COST"/>
    <s v="99341a8f-bc98-49aa-bcd7-73e525774f45"/>
    <x v="4"/>
    <m/>
    <s v="RV01_MSE"/>
    <s v="COUNCIL: MUNICIPAL SERVICES: ELECTRICITY"/>
    <n v="1000"/>
    <s v="ADM &amp; HO"/>
    <m/>
    <m/>
    <m/>
  </r>
  <r>
    <n v="504088"/>
    <s v="INFRASTRUCTURE"/>
    <s v="ELECTRICAL PLANNING"/>
    <s v="5.1 - Electricity"/>
    <s v="Function:Energy Sources:Core Function:Electricity"/>
    <s v="O/504088.JAH.X19"/>
    <s v="&quot;MSE:AH:TWS:CAPBUIL:W/SH"/>
    <s v="5088JAHX19"/>
    <s v="&quot;MSE:AH:TWS:CAPBUIL:W/SH"/>
    <s v="Function:Energy Sources:Core Function:Electricity"/>
    <n v="4550000000"/>
    <s v="S&amp;T-DOMESTIC-ACCOMMODATION"/>
    <s v="e598c3b8-3c45-4b44-a92c-e22bb6225498"/>
    <x v="4"/>
    <m/>
    <s v="RV01_MSE"/>
    <s v="COUNCIL: MUNICIPAL SERVICES: ELECTRICITY"/>
    <n v="1000"/>
    <s v="ADM &amp; HO"/>
    <m/>
    <m/>
    <m/>
  </r>
  <r>
    <n v="504088"/>
    <s v="INFRASTRUCTURE"/>
    <s v="ELECTRICAL PLANNING"/>
    <s v="5.1 - Electricity"/>
    <s v="Function:Energy Sources:Core Function:Electricity"/>
    <s v="O/504088.JAH.X19"/>
    <s v="&quot;MSE:AH:TWS:CAPBUIL:W/SH"/>
    <s v="5088JAHX19"/>
    <s v="&quot;MSE:AH:TWS:CAPBUIL:W/SH"/>
    <s v="Function:Energy Sources:Core Function:Electricity"/>
    <n v="4550001000"/>
    <s v="S&amp;T-DOMESTIC-DAILY ALLOWANCE"/>
    <s v="fd03dca7-ea15-4293-9ab3-1da45074ec7c"/>
    <x v="4"/>
    <m/>
    <s v="RV01_MSE"/>
    <s v="COUNCIL: MUNICIPAL SERVICES: ELECTRICITY"/>
    <n v="1000"/>
    <s v="ADM &amp; HO"/>
    <m/>
    <m/>
    <m/>
  </r>
  <r>
    <n v="504089"/>
    <s v="INFRASTRUCTURE"/>
    <s v="REVENUE - MNGT"/>
    <s v="5.1 - Electricity"/>
    <s v="Function:Finance and Administration:Core Function:Finance"/>
    <s v="O/504089.JAH.000"/>
    <s v="MSE:AH:MRC:MUNICIPAL RUNNING COST"/>
    <s v="5089JAH000"/>
    <s v="MSE:AH:MRC:MUNICIPAL RUNNING COST"/>
    <s v="Function:Finance and Administration:Core Function:Finance"/>
    <n v="4500470000"/>
    <s v="PROF.BODIES &amp; MEMBERSHIP,SUBSCRIP"/>
    <s v="0b83967f-67d6-4d3c-91fe-c03fb9576d25"/>
    <x v="4"/>
    <m/>
    <s v="RV01_MSE"/>
    <s v="COUNCIL: MUNICIPAL SERVICES: ELECTRICITY"/>
    <n v="1000"/>
    <s v="ADM &amp; HO"/>
    <n v="100000"/>
    <n v="110000"/>
    <n v="121000"/>
  </r>
  <r>
    <n v="504089"/>
    <s v="INFRASTRUCTURE"/>
    <s v="REVENUE - MNGT"/>
    <s v="5.1 - Electricity"/>
    <s v="Function:Finance and Administration:Core Function:Finance"/>
    <s v="O/504089.JAH.X19"/>
    <s v="&quot;MSE:AH:TWS:CAPBUIL:W/SH"/>
    <s v="5089JAHX19"/>
    <s v="&quot;MSE:AH:TWS:CAPBUIL:W/SH"/>
    <s v="Function:Finance and Administration:Core Function:Finance"/>
    <n v="4550004000"/>
    <s v="S&amp;T-DOMESTIC-CAR RENTAL"/>
    <s v="2a922f34-70d6-4fa2-9b4e-c723bb0b9589"/>
    <x v="4"/>
    <m/>
    <s v="RV01_MSE"/>
    <s v="COUNCIL: MUNICIPAL SERVICES: ELECTRICITY"/>
    <n v="1000"/>
    <s v="ADM &amp; HO"/>
    <m/>
    <m/>
    <m/>
  </r>
  <r>
    <n v="504089"/>
    <s v="INFRASTRUCTURE"/>
    <s v="REVENUE - MNGT"/>
    <s v="5.1 - Electricity"/>
    <s v="Function:Finance and Administration:Core Function:Finance"/>
    <s v="O/504089.JAH.X19"/>
    <s v="&quot;MSE:AH:TWS:CAPBUIL:W/SH"/>
    <s v="5089JAHX19"/>
    <s v="&quot;MSE:AH:TWS:CAPBUIL:W/SH"/>
    <s v="Function:Finance and Administration:Core Function:Finance"/>
    <n v="4550008000"/>
    <s v="S&amp;T-DOMESTIC-PUBLIC TRANSPORT-AIR"/>
    <s v="69d006a8-c744-42ce-8df1-c1fd4bb61aa6"/>
    <x v="4"/>
    <m/>
    <s v="RV01_MSE"/>
    <s v="COUNCIL: MUNICIPAL SERVICES: ELECTRICITY"/>
    <n v="1000"/>
    <s v="ADM &amp; HO"/>
    <m/>
    <m/>
    <m/>
  </r>
  <r>
    <n v="504089"/>
    <s v="INFRASTRUCTURE"/>
    <s v="REVENUE - MNGT"/>
    <s v="5.1 - Electricity"/>
    <s v="Function:Finance and Administration:Core Function:Finance"/>
    <s v="O/504089.JAH.000"/>
    <s v="MSE:AH:MRC:MUNICIPAL RUNNING COST"/>
    <s v="5089JAH000"/>
    <s v="MSE:AH:MRC:MUNICIPAL RUNNING COST"/>
    <s v="Function:Finance and Administration:Core Function:Finance"/>
    <n v="4500453000"/>
    <s v="REG.FEES:SEMINARS/CONFERENCES/EVENTS:NATIONAL"/>
    <s v="81ddb85d-5ba0-413a-aea1-6a86b7ec19be"/>
    <x v="4"/>
    <m/>
    <s v="RV01_MSE"/>
    <s v="COUNCIL: MUNICIPAL SERVICES: ELECTRICITY"/>
    <n v="1000"/>
    <s v="ADM &amp; HO"/>
    <n v="100000"/>
    <n v="110000"/>
    <n v="121000"/>
  </r>
  <r>
    <n v="504089"/>
    <s v="INFRASTRUCTURE"/>
    <s v="REVENUE - MNGT"/>
    <s v="5.1 - Electricity"/>
    <s v="Function:Finance and Administration:Core Function:Finance"/>
    <s v="O/504089.JAH.X19"/>
    <s v="&quot;MSE:AH:TWS:CAPBUIL:W/SH"/>
    <s v="5089JAHX19"/>
    <s v="&quot;MSE:AH:TWS:CAPBUIL:W/SH"/>
    <s v="Function:Finance and Administration:Core Function:Finance"/>
    <n v="4550003000"/>
    <s v="S&amp;T-DOMESTIC-INCIDENTAL COST"/>
    <s v="99341a8f-bc98-49aa-bcd7-73e525774f45"/>
    <x v="4"/>
    <m/>
    <s v="RV01_MSE"/>
    <s v="COUNCIL: MUNICIPAL SERVICES: ELECTRICITY"/>
    <n v="1000"/>
    <s v="ADM &amp; HO"/>
    <n v="30000"/>
    <n v="33000"/>
    <n v="36300"/>
  </r>
  <r>
    <n v="504089"/>
    <s v="INFRASTRUCTURE"/>
    <s v="REVENUE - MNGT"/>
    <s v="5.1 - Electricity"/>
    <s v="Function:Finance and Administration:Core Function:Finance"/>
    <s v="O/504089.JAH.X19"/>
    <s v="&quot;MSE:AH:TWS:CAPBUIL:W/SH"/>
    <s v="5089JAHX19"/>
    <s v="&quot;MSE:AH:TWS:CAPBUIL:W/SH"/>
    <s v="Function:Finance and Administration:Core Function:Finance"/>
    <n v="4550000000"/>
    <s v="S&amp;T-DOMESTIC-ACCOMMODATION"/>
    <s v="e598c3b8-3c45-4b44-a92c-e22bb6225498"/>
    <x v="4"/>
    <m/>
    <s v="RV01_MSE"/>
    <s v="COUNCIL: MUNICIPAL SERVICES: ELECTRICITY"/>
    <n v="1000"/>
    <s v="ADM &amp; HO"/>
    <m/>
    <m/>
    <m/>
  </r>
  <r>
    <n v="504089"/>
    <s v="INFRASTRUCTURE"/>
    <s v="REVENUE - MNGT"/>
    <s v="5.1 - Electricity"/>
    <s v="Function:Finance and Administration:Core Function:Finance"/>
    <s v="O/504089.JAH.000"/>
    <s v="MSE:AH:MRC:MUNICIPAL RUNNING COST"/>
    <s v="5089JAH000"/>
    <s v="MSE:AH:MRC:MUNICIPAL RUNNING COST"/>
    <s v="Function:Finance and Administration:Core Function:Finance"/>
    <n v="4500454020"/>
    <s v="TRAVEL AGENCY FEES"/>
    <s v="ef69d195-9e57-407c-9c8e-5a2f07eb2b94"/>
    <x v="4"/>
    <m/>
    <s v="RV01_MSE"/>
    <s v="COUNCIL: MUNICIPAL SERVICES: ELECTRICITY"/>
    <n v="1000"/>
    <s v="ADM &amp; HO"/>
    <n v="10000"/>
    <n v="11000"/>
    <n v="12100"/>
  </r>
  <r>
    <n v="504089"/>
    <s v="INFRASTRUCTURE"/>
    <s v="REVENUE - MNGT"/>
    <s v="5.1 - Electricity"/>
    <s v="Function:Finance and Administration:Core Function:Finance"/>
    <s v="O/504089.JAH.X19"/>
    <s v="&quot;MSE:AH:TWS:CAPBUIL:W/SH"/>
    <s v="5089JAHX19"/>
    <s v="&quot;MSE:AH:TWS:CAPBUIL:W/SH"/>
    <s v="Function:Finance and Administration:Core Function:Finance"/>
    <n v="4550001000"/>
    <s v="S&amp;T-DOMESTIC-DAILY ALLOWANCE"/>
    <s v="fd03dca7-ea15-4293-9ab3-1da45074ec7c"/>
    <x v="4"/>
    <m/>
    <s v="RV01_MSE"/>
    <s v="COUNCIL: MUNICIPAL SERVICES: ELECTRICITY"/>
    <n v="1000"/>
    <s v="ADM &amp; HO"/>
    <m/>
    <m/>
    <m/>
  </r>
  <r>
    <n v="504090"/>
    <s v="INFRASTRUCTURE"/>
    <s v="METHODS &amp; STDS"/>
    <s v="5.1 - Electricity"/>
    <s v="Function:Energy Sources:Core Function:Electricity"/>
    <s v="O/504090.JAH.000"/>
    <s v="MSE:AH:MRC:MUNICIPAL RUNNING COST"/>
    <s v="5090JAH000"/>
    <s v="MSE:AH:MRC:MUNICIPAL RUNNING COST"/>
    <s v="Function:Energy Sources:Core Function:Electricity"/>
    <n v="4500470000"/>
    <s v="PROF.BODIES &amp; MEMBERSHIP,SUBSCRIP"/>
    <s v="0b83967f-67d6-4d3c-91fe-c03fb9576d25"/>
    <x v="4"/>
    <m/>
    <s v="RV01_MSE"/>
    <s v="COUNCIL: MUNICIPAL SERVICES: ELECTRICITY"/>
    <n v="1000"/>
    <s v="ADM &amp; HO"/>
    <n v="100000"/>
    <n v="110000"/>
    <n v="121000"/>
  </r>
  <r>
    <n v="504090"/>
    <s v="INFRASTRUCTURE"/>
    <s v="METHODS &amp; STDS"/>
    <s v="5.1 - Electricity"/>
    <s v="Function:Energy Sources:Core Function:Electricity"/>
    <s v="O/504090.JAH.X19"/>
    <s v="&quot;MSE:AH:TWS:CAPBUIL:W/SH"/>
    <s v="5090JAHX19"/>
    <s v="&quot;MSE:AH:TWS:CAPBUIL:W/SH"/>
    <s v="Function:Energy Sources:Core Function:Electricity"/>
    <n v="4550004000"/>
    <s v="S&amp;T-DOMESTIC-CAR RENTAL"/>
    <s v="2a922f34-70d6-4fa2-9b4e-c723bb0b9589"/>
    <x v="4"/>
    <m/>
    <s v="RV01_MSE"/>
    <s v="COUNCIL: MUNICIPAL SERVICES: ELECTRICITY"/>
    <n v="1000"/>
    <s v="ADM &amp; HO"/>
    <m/>
    <m/>
    <m/>
  </r>
  <r>
    <n v="504090"/>
    <s v="INFRASTRUCTURE"/>
    <s v="METHODS &amp; STDS"/>
    <s v="5.1 - Electricity"/>
    <s v="Function:Energy Sources:Core Function:Electricity"/>
    <s v="O/504090.JAH.X19"/>
    <s v="&quot;MSE:AH:TWS:CAPBUIL:W/SH"/>
    <s v="5090JAHX19"/>
    <s v="&quot;MSE:AH:TWS:CAPBUIL:W/SH"/>
    <s v="Function:Energy Sources:Core Function:Electricity"/>
    <n v="4550008000"/>
    <s v="S&amp;T-DOMESTIC-PUBLIC TRANSPORT-AIR"/>
    <s v="69d006a8-c744-42ce-8df1-c1fd4bb61aa6"/>
    <x v="4"/>
    <m/>
    <s v="RV01_MSE"/>
    <s v="COUNCIL: MUNICIPAL SERVICES: ELECTRICITY"/>
    <n v="1000"/>
    <s v="ADM &amp; HO"/>
    <m/>
    <m/>
    <m/>
  </r>
  <r>
    <n v="504090"/>
    <s v="INFRASTRUCTURE"/>
    <s v="METHODS &amp; STDS"/>
    <s v="5.1 - Electricity"/>
    <s v="Function:Energy Sources:Core Function:Electricity"/>
    <s v="O/504090.JAH.000"/>
    <s v="MSE:AH:MRC:MUNICIPAL RUNNING COST"/>
    <s v="5090JAH000"/>
    <s v="MSE:AH:MRC:MUNICIPAL RUNNING COST"/>
    <s v="Function:Energy Sources:Core Function:Electricity"/>
    <n v="4500453000"/>
    <s v="REG.FEES:SEMINARS/CONFERENCES/EVENTS:NATIONAL"/>
    <s v="81ddb85d-5ba0-413a-aea1-6a86b7ec19be"/>
    <x v="4"/>
    <m/>
    <s v="RV01_MSE"/>
    <s v="COUNCIL: MUNICIPAL SERVICES: ELECTRICITY"/>
    <n v="1000"/>
    <s v="ADM &amp; HO"/>
    <n v="100000"/>
    <n v="110000"/>
    <n v="121000"/>
  </r>
  <r>
    <n v="504090"/>
    <s v="INFRASTRUCTURE"/>
    <s v="METHODS &amp; STDS"/>
    <s v="5.1 - Electricity"/>
    <s v="Function:Energy Sources:Core Function:Electricity"/>
    <s v="O/504090.JAH.X19"/>
    <s v="&quot;MSE:AH:TWS:CAPBUIL:W/SH"/>
    <s v="5090JAHX19"/>
    <s v="&quot;MSE:AH:TWS:CAPBUIL:W/SH"/>
    <s v="Function:Energy Sources:Core Function:Electricity"/>
    <n v="4550003000"/>
    <s v="S&amp;T-DOMESTIC-INCIDENTAL COST"/>
    <s v="99341a8f-bc98-49aa-bcd7-73e525774f45"/>
    <x v="4"/>
    <m/>
    <s v="RV01_MSE"/>
    <s v="COUNCIL: MUNICIPAL SERVICES: ELECTRICITY"/>
    <n v="1000"/>
    <s v="ADM &amp; HO"/>
    <n v="30000"/>
    <n v="33000"/>
    <n v="36300"/>
  </r>
  <r>
    <n v="504090"/>
    <s v="INFRASTRUCTURE"/>
    <s v="METHODS &amp; STDS"/>
    <s v="5.1 - Electricity"/>
    <s v="Function:Energy Sources:Core Function:Electricity"/>
    <s v="O/504090.JAH.X19"/>
    <s v="&quot;MSE:AH:TWS:CAPBUIL:W/SH"/>
    <s v="5090JAHX19"/>
    <s v="&quot;MSE:AH:TWS:CAPBUIL:W/SH"/>
    <s v="Function:Energy Sources:Core Function:Electricity"/>
    <n v="4550000000"/>
    <s v="S&amp;T-DOMESTIC-ACCOMMODATION"/>
    <s v="e598c3b8-3c45-4b44-a92c-e22bb6225498"/>
    <x v="4"/>
    <m/>
    <s v="RV01_MSE"/>
    <s v="COUNCIL: MUNICIPAL SERVICES: ELECTRICITY"/>
    <n v="1000"/>
    <s v="ADM &amp; HO"/>
    <m/>
    <m/>
    <m/>
  </r>
  <r>
    <n v="504090"/>
    <s v="INFRASTRUCTURE"/>
    <s v="METHODS &amp; STDS"/>
    <s v="5.1 - Electricity"/>
    <s v="Function:Energy Sources:Core Function:Electricity"/>
    <s v="O/504090.JAH.000"/>
    <s v="MSE:AH:MRC:MUNICIPAL RUNNING COST"/>
    <s v="5090JAH000"/>
    <s v="MSE:AH:MRC:MUNICIPAL RUNNING COST"/>
    <s v="Function:Energy Sources:Core Function:Electricity"/>
    <n v="4500454020"/>
    <s v="TRAVEL AGENCY FEES"/>
    <s v="ef69d195-9e57-407c-9c8e-5a2f07eb2b94"/>
    <x v="4"/>
    <m/>
    <s v="RV01_MSE"/>
    <s v="COUNCIL: MUNICIPAL SERVICES: ELECTRICITY"/>
    <n v="1000"/>
    <s v="ADM &amp; HO"/>
    <n v="10000"/>
    <n v="11000"/>
    <n v="12100"/>
  </r>
  <r>
    <n v="504090"/>
    <s v="INFRASTRUCTURE"/>
    <s v="METHODS &amp; STDS"/>
    <s v="5.1 - Electricity"/>
    <s v="Function:Energy Sources:Core Function:Electricity"/>
    <s v="O/504090.JAH.X19"/>
    <s v="&quot;MSE:AH:TWS:CAPBUIL:W/SH"/>
    <s v="5090JAHX19"/>
    <s v="&quot;MSE:AH:TWS:CAPBUIL:W/SH"/>
    <s v="Function:Energy Sources:Core Function:Electricity"/>
    <n v="4550001000"/>
    <s v="S&amp;T-DOMESTIC-DAILY ALLOWANCE"/>
    <s v="fd03dca7-ea15-4293-9ab3-1da45074ec7c"/>
    <x v="4"/>
    <m/>
    <s v="RV01_MSE"/>
    <s v="COUNCIL: MUNICIPAL SERVICES: ELECTRICITY"/>
    <n v="1000"/>
    <s v="ADM &amp; HO"/>
    <m/>
    <m/>
    <m/>
  </r>
  <r>
    <n v="504093"/>
    <s v="INFRASTRUCTURE"/>
    <s v="DESIGN &amp; PROJ IMPL"/>
    <s v="5.3 - Roads and Transportation"/>
    <s v="Function:Road Transport:Core Function:Roads"/>
    <s v="O/504093.JAH.000"/>
    <s v="MSE:AH:MRC:MUNICIPAL RUNNING COST"/>
    <s v="5093JAH000"/>
    <s v="MSE:AH:MRC:MUNICIPAL RUNNING COST"/>
    <s v="Function:Road Transport:Core Function:Roads"/>
    <n v="4500470000"/>
    <s v="PROF.BODIES &amp; MEMBERSHIP,SUBSCRIP"/>
    <s v="0b83967f-67d6-4d3c-91fe-c03fb9576d25"/>
    <x v="4"/>
    <m/>
    <s v="RV01_MSE"/>
    <s v="COUNCIL: MUNICIPAL SERVICES: ELECTRICITY"/>
    <n v="1000"/>
    <s v="ADM &amp; HO"/>
    <n v="11500"/>
    <n v="12190"/>
    <n v="12921.400000000001"/>
  </r>
  <r>
    <n v="504093"/>
    <s v="INFRASTRUCTURE"/>
    <s v="DESIGN &amp; PROJ IMPL"/>
    <s v="5.3 - Roads and Transportation"/>
    <s v="Function:Road Transport:Core Function:Roads"/>
    <s v="O/504093.JAH.X19"/>
    <s v="&quot;MSE:AH:TWS:CAPBUIL:W/SH"/>
    <s v="5093JAHX19"/>
    <s v="&quot;MSE:AH:TWS:CAPBUIL:W/SH"/>
    <s v="Function:Road Transport:Core Function:Roads"/>
    <n v="4550004000"/>
    <s v="S&amp;T-DOMESTIC-CAR RENTAL"/>
    <s v="2a922f34-70d6-4fa2-9b4e-c723bb0b9589"/>
    <x v="4"/>
    <m/>
    <s v="RV01_MSE"/>
    <s v="COUNCIL: MUNICIPAL SERVICES: ELECTRICITY"/>
    <n v="1000"/>
    <s v="ADM &amp; HO"/>
    <n v="6200"/>
    <n v="6572"/>
    <n v="6966.3200000000006"/>
  </r>
  <r>
    <n v="504093"/>
    <s v="INFRASTRUCTURE"/>
    <s v="DESIGN &amp; PROJ IMPL"/>
    <s v="5.3 - Roads and Transportation"/>
    <s v="Function:Road Transport:Core Function:Roads"/>
    <s v="O/504093.JAH.000"/>
    <s v="MSE:AH:MRC:MUNICIPAL RUNNING COST"/>
    <s v="5093JAH000"/>
    <s v="MSE:AH:MRC:MUNICIPAL RUNNING COST"/>
    <s v="Function:Road Transport:Core Function:Roads"/>
    <n v="4500460000"/>
    <s v="OC:PRINTING. PUBLICATIONS AND BOOKS"/>
    <s v="46fc8d46-1ab0-497d-a8de-d956cc315b74"/>
    <x v="4"/>
    <m/>
    <s v="RV01_MSE"/>
    <s v="COUNCIL: MUNICIPAL SERVICES: ELECTRICITY"/>
    <n v="1000"/>
    <s v="ADM &amp; HO"/>
    <n v="350"/>
    <n v="371"/>
    <n v="393.26000000000005"/>
  </r>
  <r>
    <n v="504093"/>
    <s v="INFRASTRUCTURE"/>
    <s v="DESIGN &amp; PROJ IMPL"/>
    <s v="5.3 - Roads and Transportation"/>
    <s v="Function:Road Transport:Core Function:Roads"/>
    <s v="O/504093.JAH.X19"/>
    <s v="&quot;MSE:AH:TWS:CAPBUIL:W/SH"/>
    <s v="5093JAHX19"/>
    <s v="&quot;MSE:AH:TWS:CAPBUIL:W/SH"/>
    <s v="Function:Road Transport:Core Function:Roads"/>
    <n v="4550008000"/>
    <s v="S&amp;T-DOMESTIC-PUBLIC TRANSPORT-AIR"/>
    <s v="69d006a8-c744-42ce-8df1-c1fd4bb61aa6"/>
    <x v="4"/>
    <m/>
    <s v="RV01_MSE"/>
    <s v="COUNCIL: MUNICIPAL SERVICES: ELECTRICITY"/>
    <n v="1000"/>
    <s v="ADM &amp; HO"/>
    <n v="6500"/>
    <n v="6890"/>
    <n v="7303.4000000000005"/>
  </r>
  <r>
    <n v="504093"/>
    <s v="INFRASTRUCTURE"/>
    <s v="DESIGN &amp; PROJ IMPL"/>
    <s v="5.3 - Roads and Transportation"/>
    <s v="Function:Road Transport:Core Function:Roads"/>
    <s v="O/504093.JAH.000"/>
    <s v="MSE:AH:MRC:MUNICIPAL RUNNING COST"/>
    <s v="5093JAH000"/>
    <s v="MSE:AH:MRC:MUNICIPAL RUNNING COST"/>
    <s v="Function:Road Transport:Core Function:Roads"/>
    <n v="4500453000"/>
    <s v="REG.FEES:SEMINARS/CONFERENCES/EVENTS:NATIONAL"/>
    <s v="81ddb85d-5ba0-413a-aea1-6a86b7ec19be"/>
    <x v="4"/>
    <m/>
    <s v="RV01_MSE"/>
    <s v="COUNCIL: MUNICIPAL SERVICES: ELECTRICITY"/>
    <n v="1000"/>
    <s v="ADM &amp; HO"/>
    <n v="65000"/>
    <n v="68900"/>
    <n v="73034"/>
  </r>
  <r>
    <n v="504093"/>
    <s v="INFRASTRUCTURE"/>
    <s v="DESIGN &amp; PROJ IMPL"/>
    <s v="5.3 - Roads and Transportation"/>
    <s v="Function:Road Transport:Core Function:Roads"/>
    <s v="O/504093.JAH.000"/>
    <s v="MSE:AH:MRC:MUNICIPAL RUNNING COST"/>
    <s v="5093JAH000"/>
    <s v="MSE:AH:MRC:MUNICIPAL RUNNING COST"/>
    <s v="Function:Road Transport:Core Function:Roads"/>
    <n v="4500422010"/>
    <s v="LEARNERSHIPS"/>
    <s v="08e3e6ec-ab46-4c1b-8cd0-0b11a5b558c8"/>
    <x v="4"/>
    <m/>
    <s v="RV01_MSE"/>
    <s v="COUNCIL: MUNICIPAL SERVICES: ELECTRICITY"/>
    <n v="1000"/>
    <s v="ADM &amp; HO"/>
    <n v="21500"/>
    <n v="22790"/>
    <n v="24157.4"/>
  </r>
  <r>
    <n v="504093"/>
    <s v="INFRASTRUCTURE"/>
    <s v="DESIGN &amp; PROJ IMPL"/>
    <s v="5.3 - Roads and Transportation"/>
    <s v="Function:Road Transport:Core Function:Roads"/>
    <s v="O/504093.JAH.X19"/>
    <s v="&quot;MSE:AH:TWS:CAPBUIL:W/SH"/>
    <s v="5093JAHX19"/>
    <s v="&quot;MSE:AH:TWS:CAPBUIL:W/SH"/>
    <s v="Function:Road Transport:Core Function:Roads"/>
    <n v="4550000000"/>
    <s v="S&amp;T-DOMESTIC-ACCOMMODATION"/>
    <s v="e598c3b8-3c45-4b44-a92c-e22bb6225498"/>
    <x v="4"/>
    <m/>
    <s v="RV01_MSE"/>
    <s v="COUNCIL: MUNICIPAL SERVICES: ELECTRICITY"/>
    <n v="1000"/>
    <s v="ADM &amp; HO"/>
    <n v="6500"/>
    <n v="6890"/>
    <n v="7303.4000000000005"/>
  </r>
  <r>
    <n v="504093"/>
    <s v="INFRASTRUCTURE"/>
    <s v="DESIGN &amp; PROJ IMPL"/>
    <s v="5.3 - Roads and Transportation"/>
    <s v="Function:Road Transport:Core Function:Roads"/>
    <s v="O/504093.JAH.X19"/>
    <s v="&quot;MSE:AH:TWS:CAPBUIL:W/SH"/>
    <s v="5093JAHX19"/>
    <s v="&quot;MSE:AH:TWS:CAPBUIL:W/SH"/>
    <s v="Function:Road Transport:Core Function:Roads"/>
    <n v="4550001000"/>
    <s v="S&amp;T-DOMESTIC-DAILY ALLOWANCE"/>
    <s v="fd03dca7-ea15-4293-9ab3-1da45074ec7c"/>
    <x v="4"/>
    <m/>
    <s v="RV01_MSE"/>
    <s v="COUNCIL: MUNICIPAL SERVICES: ELECTRICITY"/>
    <n v="1000"/>
    <s v="ADM &amp; HO"/>
    <n v="2300"/>
    <n v="2438"/>
    <n v="2584.2800000000002"/>
  </r>
  <r>
    <n v="504124"/>
    <s v="INFRASTRUCTURE"/>
    <s v="ROADS GENERAL"/>
    <s v="5.3 - Roads and Transportation"/>
    <s v="Function:Road Transport:Core Function:Roads"/>
    <s v="O/504124.E5H.000"/>
    <s v="CBR02:AH:MUNICIPAL RUNNING COSTS"/>
    <s v="5124E5H000"/>
    <s v="CBR02:AH:MUNICIPAL RUNNING COSTS"/>
    <s v="Function:Road Transport:Core Function:Roads"/>
    <n v="4500410000"/>
    <s v="INSURANCE UNDERWRITING- INSURANCE CLAIMS"/>
    <s v="8d16c3d1-e035-45d7-9fc7-4b9e5162752b"/>
    <x v="4"/>
    <m/>
    <s v="CB01_CBR02"/>
    <s v="CASH BACKED RESERVES: SELF INSURANCE"/>
    <n v="1000"/>
    <s v="ADM &amp; HO"/>
    <n v="72307"/>
    <n v="75633"/>
    <n v="79414.649999999994"/>
  </r>
  <r>
    <n v="504124"/>
    <s v="INFRASTRUCTURE"/>
    <s v="ROADS GENERAL"/>
    <s v="5.3 - Roads and Transportation"/>
    <s v="Function:Road Transport:Core Function:Roads"/>
    <s v="O/504124.JAH.000"/>
    <s v="MSE:AH:MRC:MUNICIPAL RUNNING COST"/>
    <s v="5124JAH000"/>
    <s v="MSE:AH:MRC:MUNICIPAL RUNNING COST"/>
    <s v="Function:Road Transport:Core Function:Roads"/>
    <n v="4500410000"/>
    <s v="INSURANCE UNDERWRITING- INSURANCE CLAIMS"/>
    <s v="8d16c3d1-e035-45d7-9fc7-4b9e5162752b"/>
    <x v="4"/>
    <m/>
    <s v="RV01_MSE"/>
    <s v="COUNCIL: MUNICIPAL SERVICES: ELECTRICITY"/>
    <n v="1000"/>
    <s v="ADM &amp; HO"/>
    <n v="9841"/>
    <n v="10293"/>
    <n v="10807.65"/>
  </r>
  <r>
    <n v="504124"/>
    <s v="INFRASTRUCTURE"/>
    <s v="ROADS GENERAL"/>
    <s v="5.3 - Roads and Transportation"/>
    <s v="Function:Road Transport:Core Function:Roads"/>
    <s v="O/504124.JAH.000"/>
    <s v="MSE:AH:MRC:MUNICIPAL RUNNING COST"/>
    <s v="5124JAH000"/>
    <s v="MSE:AH:MRC:MUNICIPAL RUNNING COST"/>
    <s v="Function:Road Transport:Core Function:Roads"/>
    <n v="4500411000"/>
    <s v="INSURANCE UNDERWRITING- PREMIUMS"/>
    <s v="bfbf874d-a9e4-4a02-ac45-bf4094fb6ee9"/>
    <x v="4"/>
    <m/>
    <s v="RV01_MSE"/>
    <s v="COUNCIL: MUNICIPAL SERVICES: ELECTRICITY"/>
    <n v="1000"/>
    <s v="ADM &amp; HO"/>
    <n v="9841"/>
    <n v="10293"/>
    <n v="10807.65"/>
  </r>
  <r>
    <n v="504124"/>
    <s v="INFRASTRUCTURE"/>
    <s v="ROADS GENERAL"/>
    <s v="5.3 - Roads and Transportation"/>
    <s v="Function:Road Transport:Core Function:Roads"/>
    <s v="O/504124.JAH.000"/>
    <s v="MSE:AH:MRC:MUNICIPAL RUNNING COST"/>
    <s v="5124JAH000"/>
    <s v="MSE:AH:MRC:MUNICIPAL RUNNING COST"/>
    <s v="Function:Road Transport:Core Function:Roads"/>
    <n v="4500460000"/>
    <s v="OC:PRINTING. PUBLICATIONS AND BOOKS"/>
    <s v="46fc8d46-1ab0-497d-a8de-d956cc315b74"/>
    <x v="4"/>
    <m/>
    <s v="RV01_MSE"/>
    <s v="COUNCIL: MUNICIPAL SERVICES: ELECTRICITY"/>
    <n v="1000"/>
    <s v="ADM &amp; HO"/>
    <n v="15840"/>
    <n v="16632"/>
    <n v="17464"/>
  </r>
  <r>
    <n v="504124"/>
    <s v="INFRASTRUCTURE"/>
    <s v="ROADS GENERAL"/>
    <s v="5.3 - Roads and Transportation"/>
    <s v="Function:Road Transport:Core Function:Roads"/>
    <s v="O/504124.JAH.000"/>
    <s v="MSE:AH:MRC:MUNICIPAL RUNNING COST"/>
    <s v="5124JAH000"/>
    <s v="MSE:AH:MRC:MUNICIPAL RUNNING COST"/>
    <s v="Function:Road Transport:Core Function:Roads"/>
    <n v="4500470000"/>
    <s v="PROF.BODIES &amp; MEMBERSHIP,SUBSCRIP"/>
    <s v="0b83967f-67d6-4d3c-91fe-c03fb9576d25"/>
    <x v="4"/>
    <m/>
    <s v="RV01_MSE"/>
    <s v="COUNCIL: MUNICIPAL SERVICES: ELECTRICITY"/>
    <n v="1000"/>
    <s v="ADM &amp; HO"/>
    <n v="8579"/>
    <n v="9007.9500000000007"/>
    <n v="9458.34"/>
  </r>
  <r>
    <n v="504124"/>
    <s v="INFRASTRUCTURE"/>
    <s v="ROADS GENERAL"/>
    <s v="5.3 - Roads and Transportation"/>
    <s v="Function:Road Transport:Core Function:Roads"/>
    <s v="O/504124.JAH.000"/>
    <s v="MSE:AH:MRC:MUNICIPAL RUNNING COST"/>
    <s v="5124JAH000"/>
    <s v="MSE:AH:MRC:MUNICIPAL RUNNING COST"/>
    <s v="Function:Road Transport:Core Function:Roads"/>
    <n v="4700003000"/>
    <s v="OPERATING LEASES:FURNITURE &amp; EQUIP.-OR"/>
    <s v="15423bf5-47b0-4066-a335-371e0e1a2d51"/>
    <x v="4"/>
    <m/>
    <s v="RV01_MSE"/>
    <s v="COUNCIL: MUNICIPAL SERVICES: ELECTRICITY"/>
    <n v="1000"/>
    <s v="ADM &amp; HO"/>
    <n v="42311.040000000001"/>
    <n v="42311.040000000001"/>
    <n v="44427"/>
  </r>
  <r>
    <n v="504124"/>
    <s v="INFRASTRUCTURE"/>
    <s v="ROADS GENERAL"/>
    <s v="5.3 - Roads and Transportation"/>
    <s v="Function:Road Transport:Core Function:Roads"/>
    <s v="O/504124.JAH.000"/>
    <s v="MSE:AH:MRC:MUNICIPAL RUNNING COST"/>
    <s v="5124JAH000"/>
    <s v="MSE:AH:MRC:MUNICIPAL RUNNING COST"/>
    <s v="Function:Road Transport:Core Function:Roads"/>
    <n v="4560100000"/>
    <s v="UNIFORM &amp; PROTECTIVE CLOTHING"/>
    <s v="b97a40d5-b8be-4b7c-a935-254863475da6"/>
    <x v="4"/>
    <m/>
    <s v="RV01_MSE"/>
    <s v="COUNCIL: MUNICIPAL SERVICES: ELECTRICITY"/>
    <n v="1000"/>
    <s v="ADM &amp; HO"/>
    <n v="247000"/>
    <n v="261820"/>
    <n v="277529.2"/>
  </r>
  <r>
    <n v="504124"/>
    <s v="INFRASTRUCTURE"/>
    <s v="ROADS GENERAL"/>
    <s v="5.3 - Roads and Transportation"/>
    <s v="Function:Road Transport:Core Function:Roads"/>
    <s v="O/504124.JAH.000"/>
    <s v="MSE:AH:MRC:MUNICIPAL RUNNING COST"/>
    <s v="5124JAH000"/>
    <s v="MSE:AH:MRC:MUNICIPAL RUNNING COST"/>
    <s v="Function:Road Transport:Core Function:Roads"/>
    <n v="4500422010"/>
    <s v="LEARNERSHIPS"/>
    <s v="08e3e6ec-ab46-4c1b-8cd0-0b11a5b558c8"/>
    <x v="4"/>
    <m/>
    <s v="RV01_MSE"/>
    <s v="COUNCIL: MUNICIPAL SERVICES: ELECTRICITY"/>
    <n v="1000"/>
    <s v="ADM &amp; HO"/>
    <n v="67000"/>
    <n v="71020"/>
    <n v="75281.2"/>
  </r>
  <r>
    <n v="504125"/>
    <s v="INFRASTRUCTURE"/>
    <s v="ROADS SURFACE REPAIR"/>
    <s v="5.3 - Roads and Transportation"/>
    <s v="Function:Road Transport:Core Function:Roads"/>
    <s v="O/504125.JAH.000"/>
    <s v="MSE:AH:MRC:MUNICIPAL RUNNING COST"/>
    <s v="5125JAH000"/>
    <s v="MSE:AH:MRC:MUNICIPAL RUNNING COST"/>
    <s v="Function:Road Transport:Core Function:Roads"/>
    <n v="4500410000"/>
    <s v="INSURANCE UNDERWRITING- INSURANCE CLAIMS"/>
    <s v="8d16c3d1-e035-45d7-9fc7-4b9e5162752b"/>
    <x v="4"/>
    <m/>
    <s v="RV01_MSE"/>
    <s v="COUNCIL: MUNICIPAL SERVICES: ELECTRICITY"/>
    <n v="1000"/>
    <s v="ADM &amp; HO"/>
    <n v="11422"/>
    <n v="11948"/>
    <n v="12545.4"/>
  </r>
  <r>
    <n v="504125"/>
    <s v="INFRASTRUCTURE"/>
    <s v="ROADS SURFACE REPAIR"/>
    <s v="5.3 - Roads and Transportation"/>
    <s v="Function:Road Transport:Core Function:Roads"/>
    <s v="M/504125.JAH.D33"/>
    <s v="&quot;MSE:AH:INF:ROADS"/>
    <s v="5125JAHD33"/>
    <s v="&quot;MSE:AH:INF:ROADS"/>
    <s v="Function:Road Transport:Core Function:Roads"/>
    <n v="4700004000"/>
    <s v="OPERATING LEASES:MACHINERY &amp; EQUIP."/>
    <s v="fdab7dda-85b3-42d8-9f92-146c102c61d4"/>
    <x v="4"/>
    <m/>
    <s v="RV01_MSE"/>
    <s v="COUNCIL: MUNICIPAL SERVICES: ELECTRICITY"/>
    <n v="1000"/>
    <s v="ADM &amp; HO"/>
    <n v="1750000"/>
    <n v="1875000"/>
    <n v="2000000"/>
  </r>
  <r>
    <n v="504125"/>
    <s v="INFRASTRUCTURE"/>
    <s v="ROADS SURFACE REPAIR"/>
    <s v="5.3 - Roads and Transportation"/>
    <s v="Function:Road Transport:Core Function:Roads"/>
    <s v="M/504125.JAH.D34"/>
    <s v="&quot;MSE:AH:INF:ROADS"/>
    <s v="5125JAHD34"/>
    <s v="&quot;MSE:AH:INF:ROADS"/>
    <s v="Function:Road Transport:Core Function:Roads"/>
    <n v="4700004000"/>
    <s v="OPERATING LEASES:MACHINERY &amp; EQUIP."/>
    <s v="fdab7dda-85b3-42d8-9f92-146c102c61d4"/>
    <x v="4"/>
    <m/>
    <s v="RV01_MSE"/>
    <s v="COUNCIL: MUNICIPAL SERVICES: ELECTRICITY"/>
    <n v="1000"/>
    <s v="ADM &amp; HO"/>
    <n v="125000"/>
    <n v="132500"/>
    <n v="140450"/>
  </r>
  <r>
    <n v="504126"/>
    <s v="INFRASTRUCTURE"/>
    <s v="CANLISD RIVER &amp; STRM"/>
    <s v="5.3 - Roads and Transportation"/>
    <s v="Function:Road Transport:Core Function:Roads"/>
    <s v="O/504126.JAH.000"/>
    <s v="MSE:AH:MRC:MUNICIPAL RUNNING COST"/>
    <s v="5126JAH000"/>
    <s v="MSE:AH:MRC:MUNICIPAL RUNNING COST"/>
    <s v="Function:Road Transport:Core Function:Roads"/>
    <n v="4500410000"/>
    <s v="INSURANCE UNDERWRITING- INSURANCE CLAIMS"/>
    <s v="8d16c3d1-e035-45d7-9fc7-4b9e5162752b"/>
    <x v="4"/>
    <m/>
    <s v="RV01_MSE"/>
    <s v="COUNCIL: MUNICIPAL SERVICES: ELECTRICITY"/>
    <n v="1000"/>
    <s v="ADM &amp; HO"/>
    <n v="11657"/>
    <n v="12194"/>
    <n v="12803.7"/>
  </r>
  <r>
    <n v="504126"/>
    <s v="INFRASTRUCTURE"/>
    <s v="CANLISD RIVER &amp; STRM"/>
    <s v="5.3 - Roads and Transportation"/>
    <s v="Function:Road Transport:Core Function:Roads"/>
    <s v="M/504126.JAH.D33"/>
    <s v="&quot;MSE:AH:INF:ROADS"/>
    <s v="5126JAHD33"/>
    <s v="&quot;MSE:AH:INF:ROADS"/>
    <s v="Function:Road Transport:Core Function:Roads"/>
    <n v="4700004000"/>
    <s v="OPERATING LEASES:MACHINERY &amp; EQUIP."/>
    <s v="fdab7dda-85b3-42d8-9f92-146c102c61d4"/>
    <x v="4"/>
    <m/>
    <s v="RV01_MSE"/>
    <s v="COUNCIL: MUNICIPAL SERVICES: ELECTRICITY"/>
    <n v="1000"/>
    <s v="ADM &amp; HO"/>
    <n v="750000"/>
    <n v="795000"/>
    <n v="842700"/>
  </r>
  <r>
    <n v="504126"/>
    <s v="INFRASTRUCTURE"/>
    <s v="CANLISD RIVER &amp; STRM"/>
    <s v="5.3 - Roads and Transportation"/>
    <s v="Function:Road Transport:Core Function:Roads"/>
    <s v="M/504126.JAH.D34"/>
    <s v="&quot;MSE:AH:INF:ROADS"/>
    <s v="5126JAHD34"/>
    <s v="&quot;MSE:AH:INF:ROADS"/>
    <s v="Function:Road Transport:Core Function:Roads"/>
    <n v="4700004000"/>
    <s v="OPERATING LEASES:MACHINERY &amp; EQUIP."/>
    <s v="fdab7dda-85b3-42d8-9f92-146c102c61d4"/>
    <x v="4"/>
    <m/>
    <s v="RV01_MSE"/>
    <s v="COUNCIL: MUNICIPAL SERVICES: ELECTRICITY"/>
    <n v="1000"/>
    <s v="ADM &amp; HO"/>
    <n v="175000"/>
    <n v="185500"/>
    <n v="196630"/>
  </r>
  <r>
    <n v="504127"/>
    <s v="INFRASTRUCTURE"/>
    <s v="VERGES &amp; SUNDRY WORK"/>
    <s v="5.3 - Roads and Transportation"/>
    <s v="Function:Road Transport:Core Function:Roads"/>
    <s v="O/504127.JAH.000"/>
    <s v="MSE:AH:MRC:MUNICIPAL RUNNING COST"/>
    <s v="5127JAH000"/>
    <s v="MSE:AH:MRC:MUNICIPAL RUNNING COST"/>
    <s v="Function:Road Transport:Core Function:Roads"/>
    <n v="4500410000"/>
    <s v="INSURANCE UNDERWRITING- INSURANCE CLAIMS"/>
    <s v="8d16c3d1-e035-45d7-9fc7-4b9e5162752b"/>
    <x v="4"/>
    <m/>
    <s v="RV01_MSE"/>
    <s v="COUNCIL: MUNICIPAL SERVICES: ELECTRICITY"/>
    <n v="1000"/>
    <s v="ADM &amp; HO"/>
    <n v="44795"/>
    <n v="46855"/>
    <n v="49197.75"/>
  </r>
  <r>
    <n v="504127"/>
    <s v="INFRASTRUCTURE"/>
    <s v="VERGES &amp; SUNDRY WORK"/>
    <s v="5.3 - Roads and Transportation"/>
    <s v="Function:Road Transport:Core Function:Roads"/>
    <s v="O/504127.JAH.000"/>
    <s v="MSE:AH:MRC:MUNICIPAL RUNNING COST"/>
    <s v="5127JAH000"/>
    <s v="MSE:AH:MRC:MUNICIPAL RUNNING COST"/>
    <s v="Function:Road Transport:Core Function:Roads"/>
    <n v="4500411000"/>
    <s v="INSURANCE UNDERWRITING- PREMIUMS"/>
    <s v="bfbf874d-a9e4-4a02-ac45-bf4094fb6ee9"/>
    <x v="4"/>
    <m/>
    <s v="RV01_MSE"/>
    <s v="COUNCIL: MUNICIPAL SERVICES: ELECTRICITY"/>
    <n v="1000"/>
    <s v="ADM &amp; HO"/>
    <n v="44795"/>
    <n v="46855"/>
    <n v="49197.75"/>
  </r>
  <r>
    <n v="504127"/>
    <s v="INFRASTRUCTURE"/>
    <s v="VERGES &amp; SUNDRY WORK"/>
    <s v="5.3 - Roads and Transportation"/>
    <s v="Function:Road Transport:Core Function:Roads"/>
    <s v="M/504127.JAH.D33"/>
    <s v="&quot;MSE:AH:INF:ROADS"/>
    <s v="5127JAHD33"/>
    <s v="&quot;MSE:AH:INF:ROADS"/>
    <s v="Function:Road Transport:Core Function:Roads"/>
    <n v="4700004000"/>
    <s v="OPERATING LEASES:MACHINERY &amp; EQUIP."/>
    <s v="fdab7dda-85b3-42d8-9f92-146c102c61d4"/>
    <x v="4"/>
    <m/>
    <s v="RV01_MSE"/>
    <s v="COUNCIL: MUNICIPAL SERVICES: ELECTRICITY"/>
    <n v="1000"/>
    <s v="ADM &amp; HO"/>
    <n v="60000"/>
    <n v="63600"/>
    <n v="67416"/>
  </r>
  <r>
    <n v="504128"/>
    <s v="INFRASTRUCTURE"/>
    <s v="RAILWAY FEEDER LINES"/>
    <s v="5.3 - Roads and Transportation"/>
    <s v="Function:Road Transport:Core Function:Roads"/>
    <s v="O/504128.JAH.000"/>
    <s v="MSE:AH:MRC:MUNICIPAL RUNNING COST"/>
    <s v="5128JAH000"/>
    <s v="MSE:AH:MRC:MUNICIPAL RUNNING COST"/>
    <s v="Function:Road Transport:Core Function:Roads"/>
    <n v="4500410000"/>
    <s v="INSURANCE UNDERWRITING- INSURANCE CLAIMS"/>
    <s v="8d16c3d1-e035-45d7-9fc7-4b9e5162752b"/>
    <x v="4"/>
    <m/>
    <s v="RV01_MSE"/>
    <s v="COUNCIL: MUNICIPAL SERVICES: ELECTRICITY"/>
    <n v="1000"/>
    <s v="ADM &amp; HO"/>
    <n v="787"/>
    <n v="824"/>
    <n v="865.2"/>
  </r>
  <r>
    <n v="504131"/>
    <s v="INFRASTRUCTURE"/>
    <s v="TRANSPORTATION"/>
    <s v="5.3 - Roads and Transportation"/>
    <s v="Function:Road Transport:Core Function:Public Transport"/>
    <s v="O/504131.JAH.000"/>
    <s v="MSE:AH:MRC:MUNICIPAL RUNNING COST"/>
    <s v="5131JAH000"/>
    <s v="MSE:AH:MRC:MUNICIPAL RUNNING COST"/>
    <s v="Function:Road Transport:Core Function:Public Transport"/>
    <n v="4500172000"/>
    <s v="COMMUNICATION:LICENCES"/>
    <s v="edff49ce-3990-45bb-bbf4-4887f139787c"/>
    <x v="4"/>
    <m/>
    <s v="RV01_MSE"/>
    <s v="COUNCIL: MUNICIPAL SERVICES: ELECTRICITY"/>
    <n v="1000"/>
    <s v="ADM &amp; HO"/>
    <n v="5000"/>
    <n v="5250"/>
    <n v="5513"/>
  </r>
  <r>
    <n v="504131"/>
    <s v="INFRASTRUCTURE"/>
    <s v="TRANSPORTATION"/>
    <s v="5.3 - Roads and Transportation"/>
    <s v="Function:Road Transport:Core Function:Public Transport"/>
    <s v="O/504131.JAH.000"/>
    <s v="MSE:AH:MRC:MUNICIPAL RUNNING COST"/>
    <s v="5131JAH000"/>
    <s v="MSE:AH:MRC:MUNICIPAL RUNNING COST"/>
    <s v="Function:Road Transport:Core Function:Public Transport"/>
    <n v="4500181000"/>
    <s v="COMMUNICATION:TELEPHONE,FAX,TELEGRAPH"/>
    <s v="941ab780-cdfa-4842-bb68-a7f5ce3e333e"/>
    <x v="4"/>
    <m/>
    <s v="RV01_MSE"/>
    <s v="COUNCIL: MUNICIPAL SERVICES: ELECTRICITY"/>
    <n v="1000"/>
    <s v="ADM &amp; HO"/>
    <n v="3600"/>
    <n v="3600"/>
    <n v="3600"/>
  </r>
  <r>
    <n v="504131"/>
    <s v="INFRASTRUCTURE"/>
    <s v="TRANSPORTATION"/>
    <s v="5.3 - Roads and Transportation"/>
    <s v="Function:Road Transport:Core Function:Public Transport"/>
    <s v="O/504131.JAH.000"/>
    <s v="MSE:AH:MRC:MUNICIPAL RUNNING COST"/>
    <s v="5131JAH000"/>
    <s v="MSE:AH:MRC:MUNICIPAL RUNNING COST"/>
    <s v="Function:Road Transport:Core Function:Public Transport"/>
    <n v="4500410000"/>
    <s v="INSURANCE UNDERWRITING- INSURANCE CLAIMS"/>
    <s v="8d16c3d1-e035-45d7-9fc7-4b9e5162752b"/>
    <x v="4"/>
    <m/>
    <s v="RV01_MSE"/>
    <s v="COUNCIL: MUNICIPAL SERVICES: ELECTRICITY"/>
    <n v="1000"/>
    <s v="ADM &amp; HO"/>
    <n v="91430"/>
    <n v="95636"/>
    <n v="100417.8"/>
  </r>
  <r>
    <n v="504131"/>
    <s v="INFRASTRUCTURE"/>
    <s v="TRANSPORTATION"/>
    <s v="5.3 - Roads and Transportation"/>
    <s v="Function:Road Transport:Core Function:Public Transport"/>
    <s v="O/504131.JAH.000"/>
    <s v="MSE:AH:MRC:MUNICIPAL RUNNING COST"/>
    <s v="5131JAH000"/>
    <s v="MSE:AH:MRC:MUNICIPAL RUNNING COST"/>
    <s v="Function:Road Transport:Core Function:Public Transport"/>
    <n v="4500411000"/>
    <s v="INSURANCE UNDERWRITING- PREMIUMS"/>
    <s v="bfbf874d-a9e4-4a02-ac45-bf4094fb6ee9"/>
    <x v="4"/>
    <m/>
    <s v="RV01_MSE"/>
    <s v="COUNCIL: MUNICIPAL SERVICES: ELECTRICITY"/>
    <n v="1000"/>
    <s v="ADM &amp; HO"/>
    <n v="86052"/>
    <n v="90010"/>
    <n v="94510.5"/>
  </r>
  <r>
    <n v="504131"/>
    <s v="INFRASTRUCTURE"/>
    <s v="TRANSPORTATION"/>
    <s v="5.3 - Roads and Transportation"/>
    <s v="Function:Road Transport:Core Function:Public Transport"/>
    <s v="O/504131.JAH.000"/>
    <s v="MSE:AH:MRC:MUNICIPAL RUNNING COST"/>
    <s v="5131JAH000"/>
    <s v="MSE:AH:MRC:MUNICIPAL RUNNING COST"/>
    <s v="Function:Road Transport:Core Function:Public Transport"/>
    <n v="4500422010"/>
    <s v="LEARNERSHIPS"/>
    <s v="08e3e6ec-ab46-4c1b-8cd0-0b11a5b558c8"/>
    <x v="4"/>
    <m/>
    <s v="RV01_MSE"/>
    <s v="COUNCIL: MUNICIPAL SERVICES: ELECTRICITY"/>
    <n v="1000"/>
    <s v="ADM &amp; HO"/>
    <n v="30000"/>
    <n v="31500"/>
    <n v="33075"/>
  </r>
  <r>
    <n v="504131"/>
    <s v="INFRASTRUCTURE"/>
    <s v="TRANSPORTATION"/>
    <s v="5.3 - Roads and Transportation"/>
    <s v="Function:Road Transport:Core Function:Public Transport"/>
    <s v="O/504131.JAH.000"/>
    <s v="MSE:AH:MRC:MUNICIPAL RUNNING COST"/>
    <s v="5131JAH000"/>
    <s v="MSE:AH:MRC:MUNICIPAL RUNNING COST"/>
    <s v="Function:Road Transport:Core Function:Public Transport"/>
    <n v="4500422000"/>
    <s v="INTERNSHIPS"/>
    <s v="08e3e6ec-ab46-4c1b-8cd0-0b11a5b558c8"/>
    <x v="4"/>
    <m/>
    <s v="RV01_MSE"/>
    <s v="COUNCIL: MUNICIPAL SERVICES: ELECTRICITY"/>
    <n v="1000"/>
    <s v="ADM &amp; HO"/>
    <n v="144000"/>
    <n v="151200"/>
    <n v="158760"/>
  </r>
  <r>
    <n v="504131"/>
    <s v="INFRASTRUCTURE"/>
    <s v="TRANSPORTATION"/>
    <s v="5.3 - Roads and Transportation"/>
    <s v="Function:Road Transport:Core Function:Public Transport"/>
    <s v="O/504131.JAH.000"/>
    <s v="MSE:AH:MRC:MUNICIPAL RUNNING COST"/>
    <s v="5131JAH000"/>
    <s v="MSE:AH:MRC:MUNICIPAL RUNNING COST"/>
    <s v="Function:Road Transport:Core Function:Public Transport"/>
    <n v="4500460000"/>
    <s v="OC:PRINTING. PUBLICATIONS AND BOOKS"/>
    <s v="46fc8d46-1ab0-497d-a8de-d956cc315b74"/>
    <x v="4"/>
    <m/>
    <s v="RV01_MSE"/>
    <s v="COUNCIL: MUNICIPAL SERVICES: ELECTRICITY"/>
    <n v="1000"/>
    <s v="ADM &amp; HO"/>
    <n v="15840"/>
    <n v="16632"/>
    <n v="17464"/>
  </r>
  <r>
    <n v="504131"/>
    <s v="INFRASTRUCTURE"/>
    <s v="TRANSPORTATION"/>
    <s v="5.3 - Roads and Transportation"/>
    <s v="Function:Road Transport:Core Function:Public Transport"/>
    <s v="O/504131.JAH.000"/>
    <s v="MSE:AH:MRC:MUNICIPAL RUNNING COST"/>
    <s v="5131JAH000"/>
    <s v="MSE:AH:MRC:MUNICIPAL RUNNING COST"/>
    <s v="Function:Road Transport:Core Function:Public Transport"/>
    <n v="4500470000"/>
    <s v="PROF.BODIES &amp; MEMBERSHIP,SUBSCRIP"/>
    <s v="0b83967f-67d6-4d3c-91fe-c03fb9576d25"/>
    <x v="4"/>
    <m/>
    <s v="RV01_MSE"/>
    <s v="COUNCIL: MUNICIPAL SERVICES: ELECTRICITY"/>
    <n v="1000"/>
    <s v="ADM &amp; HO"/>
    <n v="15675"/>
    <n v="16458"/>
    <n v="17291"/>
  </r>
  <r>
    <n v="504131"/>
    <s v="INFRASTRUCTURE"/>
    <s v="TRANSPORTATION"/>
    <s v="5.3 - Roads and Transportation"/>
    <s v="Function:Road Transport:Core Function:Public Transport"/>
    <s v="O/504131.JAH.X19"/>
    <s v="&quot;MSE:AH:TWS:CAPBUIL:W/SH"/>
    <s v="5131JAHX19"/>
    <s v="&quot;MSE:AH:TWS:CAPBUIL:W/SH"/>
    <s v="Function:Road Transport:Core Function:Public Transport"/>
    <n v="4550004000"/>
    <s v="S&amp;T-DOMESTIC-CAR RENTAL"/>
    <s v="2a922f34-70d6-4fa2-9b4e-c723bb0b9589"/>
    <x v="4"/>
    <m/>
    <s v="RV01_MSE"/>
    <s v="COUNCIL: MUNICIPAL SERVICES: ELECTRICITY"/>
    <n v="1000"/>
    <s v="ADM &amp; HO"/>
    <n v="0"/>
    <n v="0"/>
    <n v="4233"/>
  </r>
  <r>
    <n v="504131"/>
    <s v="INFRASTRUCTURE"/>
    <s v="TRANSPORTATION"/>
    <s v="5.3 - Roads and Transportation"/>
    <s v="Function:Road Transport:Core Function:Public Transport"/>
    <s v="O/504131.JAH.X19"/>
    <s v="&quot;MSE:AH:TWS:CAPBUIL:W/SH"/>
    <s v="5131JAHX19"/>
    <s v="&quot;MSE:AH:TWS:CAPBUIL:W/SH"/>
    <s v="Function:Road Transport:Core Function:Public Transport"/>
    <n v="4550008000"/>
    <s v="S&amp;T-DOMESTIC-PUBLIC TRANSPORT-AIR"/>
    <s v="69d006a8-c744-42ce-8df1-c1fd4bb61aa6"/>
    <x v="4"/>
    <m/>
    <s v="RV01_MSE"/>
    <s v="COUNCIL: MUNICIPAL SERVICES: ELECTRICITY"/>
    <n v="1000"/>
    <s v="ADM &amp; HO"/>
    <n v="0"/>
    <n v="0"/>
    <n v="11025"/>
  </r>
  <r>
    <n v="504131"/>
    <s v="INFRASTRUCTURE"/>
    <s v="TRANSPORTATION"/>
    <s v="5.3 - Roads and Transportation"/>
    <s v="Function:Road Transport:Core Function:Public Transport"/>
    <s v="O/504131.JAH.000"/>
    <s v="MSE:AH:MRC:MUNICIPAL RUNNING COST"/>
    <s v="5131JAH000"/>
    <s v="MSE:AH:MRC:MUNICIPAL RUNNING COST"/>
    <s v="Function:Road Transport:Core Function:Public Transport"/>
    <n v="4700003000"/>
    <s v="OPERATING LEASES:FURNITURE &amp; EQUIP.-OR"/>
    <s v="15423bf5-47b0-4066-a335-371e0e1a2d51"/>
    <x v="4"/>
    <m/>
    <s v="RV01_MSE"/>
    <s v="COUNCIL: MUNICIPAL SERVICES: ELECTRICITY"/>
    <n v="1000"/>
    <s v="ADM &amp; HO"/>
    <n v="42311.040000000001"/>
    <n v="42311.040000000001"/>
    <n v="44427"/>
  </r>
  <r>
    <n v="504135"/>
    <s v="INFRASTRUCTURE"/>
    <s v="PEDESTRIAN AREAS"/>
    <s v="5.3 - Roads and Transportation"/>
    <s v="Function:Road Transport:Core Function:Roads"/>
    <s v="O/504135.JAH.000"/>
    <s v="MSE:AH:MRC:MUNICIPAL RUNNING COST"/>
    <s v="5135JAH000"/>
    <s v="MSE:AH:MRC:MUNICIPAL RUNNING COST"/>
    <s v="Function:Road Transport:Core Function:Roads"/>
    <n v="4500410000"/>
    <s v="INSURANCE UNDERWRITING- INSURANCE CLAIMS"/>
    <s v="8d16c3d1-e035-45d7-9fc7-4b9e5162752b"/>
    <x v="4"/>
    <m/>
    <s v="RV01_MSE"/>
    <s v="COUNCIL: MUNICIPAL SERVICES: ELECTRICITY"/>
    <n v="1000"/>
    <s v="ADM &amp; HO"/>
    <n v="5468"/>
    <n v="5719"/>
    <n v="6004.95"/>
  </r>
  <r>
    <n v="504136"/>
    <s v="INFRASTRUCTURE"/>
    <s v="TRFC SGNS &amp; RDMRKNG"/>
    <s v="5.3 - Roads and Transportation"/>
    <s v="Function:Road Transport:Core Function:Roads"/>
    <s v="O/504136.JAH.000"/>
    <s v="MSE:AH:MRC:MUNICIPAL RUNNING COST"/>
    <s v="5136JAH000"/>
    <s v="MSE:AH:MRC:MUNICIPAL RUNNING COST"/>
    <s v="Function:Road Transport:Core Function:Roads"/>
    <n v="4500410000"/>
    <s v="INSURANCE UNDERWRITING- INSURANCE CLAIMS"/>
    <s v="8d16c3d1-e035-45d7-9fc7-4b9e5162752b"/>
    <x v="4"/>
    <m/>
    <s v="RV01_MSE"/>
    <s v="COUNCIL: MUNICIPAL SERVICES: ELECTRICITY"/>
    <n v="1000"/>
    <s v="ADM &amp; HO"/>
    <n v="24191"/>
    <n v="25303"/>
    <n v="26568.15"/>
  </r>
  <r>
    <n v="504136"/>
    <s v="INFRASTRUCTURE"/>
    <s v="TRFC SGNS &amp; RDMRKNG"/>
    <s v="5.3 - Roads and Transportation"/>
    <s v="Function:Road Transport:Core Function:Roads"/>
    <s v="O/504136.JAH.000"/>
    <s v="MSE:AH:MRC:MUNICIPAL RUNNING COST"/>
    <s v="5136JAH000"/>
    <s v="MSE:AH:MRC:MUNICIPAL RUNNING COST"/>
    <s v="Function:Road Transport:Core Function:Roads"/>
    <n v="4500411000"/>
    <s v="INSURANCE UNDERWRITING- PREMIUMS"/>
    <s v="bfbf874d-a9e4-4a02-ac45-bf4094fb6ee9"/>
    <x v="4"/>
    <m/>
    <s v="RV01_MSE"/>
    <s v="COUNCIL: MUNICIPAL SERVICES: ELECTRICITY"/>
    <n v="1000"/>
    <s v="ADM &amp; HO"/>
    <n v="24191"/>
    <n v="25303"/>
    <n v="26568.15"/>
  </r>
  <r>
    <n v="504136"/>
    <s v="INFRASTRUCTURE"/>
    <s v="TRFC SGNS &amp; RDMRKNG"/>
    <s v="5.3 - Roads and Transportation"/>
    <s v="Function:Road Transport:Core Function:Roads"/>
    <s v="O/504136.JAH.000"/>
    <s v="MSE:AH:MRC:MUNICIPAL RUNNING COST"/>
    <s v="5136JAH000"/>
    <s v="MSE:AH:MRC:MUNICIPAL RUNNING COST"/>
    <s v="Function:Road Transport:Core Function:Roads"/>
    <n v="4500493000"/>
    <s v="SIGNAGE"/>
    <s v="81cf07b5-b329-4207-ab3e-1bc720208cc3"/>
    <x v="4"/>
    <m/>
    <s v="RV01_MSE"/>
    <s v="COUNCIL: MUNICIPAL SERVICES: ELECTRICITY"/>
    <n v="1000"/>
    <s v="ADM &amp; HO"/>
    <n v="439248"/>
    <n v="458680"/>
    <n v="481614"/>
  </r>
  <r>
    <n v="504136"/>
    <s v="INFRASTRUCTURE"/>
    <s v="TRFC SGNS &amp; RDMRKNG"/>
    <s v="5.3 - Roads and Transportation"/>
    <s v="Function:Road Transport:Core Function:Roads"/>
    <s v="O/504136.JAH.000"/>
    <s v="MSE:AH:MRC:MUNICIPAL RUNNING COST"/>
    <s v="5136JAH000"/>
    <s v="MSE:AH:MRC:MUNICIPAL RUNNING COST"/>
    <s v="Function:Road Transport:Core Function:Roads"/>
    <n v="4560100000"/>
    <s v="UNIFORM &amp; PROTECTIVE CLOTHING"/>
    <s v="b97a40d5-b8be-4b7c-a935-254863475da6"/>
    <x v="4"/>
    <m/>
    <s v="RV01_MSE"/>
    <s v="COUNCIL: MUNICIPAL SERVICES: ELECTRICITY"/>
    <n v="1000"/>
    <s v="ADM &amp; HO"/>
    <n v="300000"/>
    <n v="315000"/>
    <n v="330750"/>
  </r>
  <r>
    <n v="504140"/>
    <s v="INFRASTRUCTURE"/>
    <s v="DRAINAGE GENERAL"/>
    <s v="5.3 - Roads and Transportation"/>
    <s v="Function:Waste Water Management:Core Function:Storm Water Management"/>
    <s v="O/504140.JAH.000"/>
    <s v="MSE:AH:MRC:MUNICIPAL RUNNING COST"/>
    <s v="5140JAH000"/>
    <s v="MSE:AH:MRC:MUNICIPAL RUNNING COST"/>
    <s v="Function:Waste Water Management:Core Function:Storm Water Management"/>
    <n v="4500172000"/>
    <s v="COMMUNICATION:LICENCES"/>
    <s v="edff49ce-3990-45bb-bbf4-4887f139787c"/>
    <x v="4"/>
    <m/>
    <s v="RV01_MSE"/>
    <s v="COUNCIL: MUNICIPAL SERVICES: ELECTRICITY"/>
    <n v="1000"/>
    <s v="ADM &amp; HO"/>
    <m/>
    <m/>
    <m/>
  </r>
  <r>
    <n v="504140"/>
    <s v="INFRASTRUCTURE"/>
    <s v="DRAINAGE GENERAL"/>
    <s v="5.3 - Roads and Transportation"/>
    <s v="Function:Waste Water Management:Core Function:Storm Water Management"/>
    <s v="O/504140.JAH.000"/>
    <s v="MSE:AH:MRC:MUNICIPAL RUNNING COST"/>
    <s v="5140JAH000"/>
    <s v="MSE:AH:MRC:MUNICIPAL RUNNING COST"/>
    <s v="Function:Waste Water Management:Core Function:Storm Water Management"/>
    <n v="4500181000"/>
    <s v="COMMUNICATION:TELEPHONE,FAX,TELEGRAPH"/>
    <s v="941ab780-cdfa-4842-bb68-a7f5ce3e333e"/>
    <x v="4"/>
    <m/>
    <s v="RV01_MSE"/>
    <s v="COUNCIL: MUNICIPAL SERVICES: ELECTRICITY"/>
    <n v="1000"/>
    <s v="ADM &amp; HO"/>
    <m/>
    <m/>
    <m/>
  </r>
  <r>
    <n v="504140"/>
    <s v="INFRASTRUCTURE"/>
    <s v="DRAINAGE GENERAL"/>
    <s v="5.3 - Roads and Transportation"/>
    <s v="Function:Waste Water Management:Core Function:Storm Water Management"/>
    <s v="O/504140.JAH.000"/>
    <s v="MSE:AH:MRC:MUNICIPAL RUNNING COST"/>
    <s v="5140JAH000"/>
    <s v="MSE:AH:MRC:MUNICIPAL RUNNING COST"/>
    <s v="Function:Waste Water Management:Core Function:Storm Water Management"/>
    <n v="4500410000"/>
    <s v="INSURANCE UNDERWRITING- INSURANCE CLAIMS"/>
    <s v="8d16c3d1-e035-45d7-9fc7-4b9e5162752b"/>
    <x v="4"/>
    <m/>
    <s v="RV01_MSE"/>
    <s v="COUNCIL: MUNICIPAL SERVICES: ELECTRICITY"/>
    <n v="1000"/>
    <s v="ADM &amp; HO"/>
    <n v="44410"/>
    <n v="46453"/>
    <n v="48775.65"/>
  </r>
  <r>
    <n v="504140"/>
    <s v="INFRASTRUCTURE"/>
    <s v="DRAINAGE GENERAL"/>
    <s v="5.3 - Roads and Transportation"/>
    <s v="Function:Waste Water Management:Core Function:Storm Water Management"/>
    <s v="O/504140.JAH.000"/>
    <s v="MSE:AH:MRC:MUNICIPAL RUNNING COST"/>
    <s v="5140JAH000"/>
    <s v="MSE:AH:MRC:MUNICIPAL RUNNING COST"/>
    <s v="Function:Waste Water Management:Core Function:Storm Water Management"/>
    <n v="4500411000"/>
    <s v="INSURANCE UNDERWRITING- PREMIUMS"/>
    <s v="bfbf874d-a9e4-4a02-ac45-bf4094fb6ee9"/>
    <x v="4"/>
    <m/>
    <s v="RV01_MSE"/>
    <s v="COUNCIL: MUNICIPAL SERVICES: ELECTRICITY"/>
    <n v="1000"/>
    <s v="ADM &amp; HO"/>
    <n v="44410"/>
    <n v="46453"/>
    <n v="48775.65"/>
  </r>
  <r>
    <n v="504140"/>
    <s v="INFRASTRUCTURE"/>
    <s v="DRAINAGE GENERAL"/>
    <s v="5.3 - Roads and Transportation"/>
    <s v="Function:Waste Water Management:Core Function:Storm Water Management"/>
    <s v="O/504140.JAH.000"/>
    <s v="MSE:AH:MRC:MUNICIPAL RUNNING COST"/>
    <s v="5140JAH000"/>
    <s v="MSE:AH:MRC:MUNICIPAL RUNNING COST"/>
    <s v="Function:Waste Water Management:Core Function:Storm Water Management"/>
    <n v="4500460000"/>
    <s v="OC:PRINTING. PUBLICATIONS AND BOOKS"/>
    <s v="46fc8d46-1ab0-497d-a8de-d956cc315b74"/>
    <x v="4"/>
    <m/>
    <s v="RV01_MSE"/>
    <s v="COUNCIL: MUNICIPAL SERVICES: ELECTRICITY"/>
    <n v="1000"/>
    <s v="ADM &amp; HO"/>
    <m/>
    <m/>
    <m/>
  </r>
  <r>
    <n v="504140"/>
    <s v="INFRASTRUCTURE"/>
    <s v="DRAINAGE GENERAL"/>
    <s v="5.3 - Roads and Transportation"/>
    <s v="Function:Waste Water Management:Core Function:Storm Water Management"/>
    <s v="O/504140.JAH.000"/>
    <s v="MSE:AH:MRC:MUNICIPAL RUNNING COST"/>
    <s v="5140JAH000"/>
    <s v="MSE:AH:MRC:MUNICIPAL RUNNING COST"/>
    <s v="Function:Waste Water Management:Core Function:Storm Water Management"/>
    <n v="4700003000"/>
    <s v="OPERATING LEASES:FURNITURE &amp; EQUIP.-OR"/>
    <s v="15423bf5-47b0-4066-a335-371e0e1a2d51"/>
    <x v="4"/>
    <m/>
    <s v="RV01_MSE"/>
    <s v="COUNCIL: MUNICIPAL SERVICES: ELECTRICITY"/>
    <n v="1000"/>
    <s v="ADM &amp; HO"/>
    <m/>
    <m/>
    <m/>
  </r>
  <r>
    <n v="504161"/>
    <s v="INFRASTRUCTURE"/>
    <s v="MECHANICAL WORKSHOPS"/>
    <s v="5.1 - Electricity"/>
    <s v="Function:Finance and Administration:Core Function:Asset Management"/>
    <s v="O/504161.BAH.000"/>
    <s v="LEVS:AH:MRC:MUNICIPAL RUNNING COST"/>
    <s v="5161BAH000"/>
    <s v="LEVS:AH:MRC:MUNICIPAL RUNNING COST"/>
    <s v="Function:Finance and Administration:Core Function:Asset Management"/>
    <n v="4500422000"/>
    <s v="INTERNSHIPS"/>
    <s v="08e3e6ec-ab46-4c1b-8cd0-0b11a5b558c8"/>
    <x v="4"/>
    <m/>
    <s v="RV01_LEVS"/>
    <s v="TAXES: PROPERTY RATES: LEVIES"/>
    <n v="1000"/>
    <s v="ADM &amp; HO"/>
    <n v="132252.72"/>
    <n v="132252.72"/>
    <n v="132252.72"/>
  </r>
  <r>
    <n v="504161"/>
    <s v="INFRASTRUCTURE"/>
    <s v="MECHANICAL WORKSHOPS"/>
    <s v="5.1 - Electricity"/>
    <s v="Function:Finance and Administration:Core Function:Asset Management"/>
    <s v="O/504161.BAH.000"/>
    <s v="LEVS:AH:MRC:MUNICIPAL RUNNING COST"/>
    <s v="5161BAH000"/>
    <s v="LEVS:AH:MRC:MUNICIPAL RUNNING COST"/>
    <s v="Function:Finance and Administration:Core Function:Asset Management"/>
    <n v="4700003000"/>
    <s v="OPERATING LEASES:FURNITURE &amp; EQUIP.-OR"/>
    <s v="15423bf5-47b0-4066-a335-371e0e1a2d51"/>
    <x v="4"/>
    <m/>
    <s v="RV01_LEVS"/>
    <s v="TAXES: PROPERTY RATES: LEVIES"/>
    <n v="1000"/>
    <s v="ADM &amp; HO"/>
    <n v="84622.080000000002"/>
    <n v="84622"/>
    <n v="88853"/>
  </r>
  <r>
    <n v="504161"/>
    <s v="INFRASTRUCTURE"/>
    <s v="MECHANICAL WORKSHOPS"/>
    <s v="5.1 - Electricity"/>
    <s v="Function:Finance and Administration:Core Function:Asset Management"/>
    <s v="O/504161.BAH.000"/>
    <s v="LEVS:AH:MRC:MUNICIPAL RUNNING COST"/>
    <s v="5161BAH000"/>
    <s v="LEVS:AH:MRC:MUNICIPAL RUNNING COST"/>
    <s v="Function:Finance and Administration:Core Function:Asset Management"/>
    <n v="4500422010"/>
    <s v="LEARNERSHIPS"/>
    <s v="08e3e6ec-ab46-4c1b-8cd0-0b11a5b558c8"/>
    <x v="4"/>
    <m/>
    <s v="RV01_LEVS"/>
    <s v="TAXES: PROPERTY RATES: LEVIES"/>
    <n v="1000"/>
    <s v="ADM &amp; HO"/>
    <m/>
    <m/>
    <m/>
  </r>
  <r>
    <n v="504161"/>
    <s v="INFRASTRUCTURE"/>
    <s v="MECHANICAL WORKSHOPS"/>
    <s v="5.1 - Electricity"/>
    <s v="Function:Finance and Administration:Core Function:Asset Management"/>
    <s v="O/504161.BAH.000"/>
    <s v="LEVS:AH:MRC:MUNICIPAL RUNNING COST"/>
    <s v="5161BAH000"/>
    <s v="LEVS:AH:MRC:MUNICIPAL RUNNING COST"/>
    <s v="Function:Finance and Administration:Core Function:Asset Management"/>
    <n v="4500460000"/>
    <s v="OC:PRINTING. PUBLICATIONS AND BOOKS"/>
    <s v="46fc8d46-1ab0-497d-a8de-d956cc315b74"/>
    <x v="4"/>
    <m/>
    <s v="RV01_LEVS"/>
    <s v="TAXES: PROPERTY RATES: LEVIES"/>
    <n v="1000"/>
    <s v="ADM &amp; HO"/>
    <n v="31680"/>
    <n v="33264"/>
    <n v="34927"/>
  </r>
  <r>
    <n v="504161"/>
    <s v="INFRASTRUCTURE"/>
    <s v="MECHANICAL WORKSHOPS"/>
    <s v="5.1 - Electricity"/>
    <s v="Function:Finance and Administration:Core Function:Asset Management"/>
    <s v="O/504161.BAH.000"/>
    <s v="LEVS:AH:MRC:MUNICIPAL RUNNING COST"/>
    <s v="5161BAH000"/>
    <s v="LEVS:AH:MRC:MUNICIPAL RUNNING COST"/>
    <s v="Function:Finance and Administration:Core Function:Asset Management"/>
    <n v="4500201000"/>
    <s v="DRIVERS LICENCES &amp; PERMITS"/>
    <s v="50397222-7ef9-46a9-abf3-195f0c89e8d1"/>
    <x v="4"/>
    <m/>
    <s v="RV01_LEVS"/>
    <s v="TAXES: PROPERTY RATES: LEVIES"/>
    <n v="1000"/>
    <s v="ADM &amp; HO"/>
    <n v="2160"/>
    <n v="2160"/>
    <n v="2160"/>
  </r>
  <r>
    <n v="504161"/>
    <s v="INFRASTRUCTURE"/>
    <s v="MECHANICAL WORKSHOPS"/>
    <s v="5.1 - Electricity"/>
    <s v="Function:Finance and Administration:Core Function:Asset Management"/>
    <s v="O/504161.BAH.000"/>
    <s v="LEVS:AH:MRC:MUNICIPAL RUNNING COST"/>
    <s v="5161BAH000"/>
    <s v="LEVS:AH:MRC:MUNICIPAL RUNNING COST"/>
    <s v="Function:Finance and Administration:Core Function:Asset Management"/>
    <n v="4500181000"/>
    <s v="COMMUNICATION:TELEPHONE,FAX,TELEGRAPH"/>
    <s v="941ab780-cdfa-4842-bb68-a7f5ce3e333e"/>
    <x v="4"/>
    <m/>
    <s v="RV01_LEVS"/>
    <s v="TAXES: PROPERTY RATES: LEVIES"/>
    <n v="1000"/>
    <s v="ADM &amp; HO"/>
    <m/>
    <m/>
    <m/>
  </r>
  <r>
    <n v="504161"/>
    <s v="INFRASTRUCTURE"/>
    <s v="MECHANICAL WORKSHOPS"/>
    <s v="5.1 - Electricity"/>
    <s v="Function:Finance and Administration:Core Function:Asset Management"/>
    <s v="O/504161.BAH.000"/>
    <s v="LEVS:AH:MRC:MUNICIPAL RUNNING COST"/>
    <s v="5161BAH000"/>
    <s v="LEVS:AH:MRC:MUNICIPAL RUNNING COST"/>
    <s v="Function:Finance and Administration:Core Function:Asset Management"/>
    <n v="4560100000"/>
    <s v="UNIFORM &amp; PROTECTIVE CLOTHING"/>
    <s v="b97a40d5-b8be-4b7c-a935-254863475da6"/>
    <x v="4"/>
    <m/>
    <s v="RV01_LEVS"/>
    <s v="TAXES: PROPERTY RATES: LEVIES"/>
    <n v="1000"/>
    <s v="ADM &amp; HO"/>
    <n v="110000"/>
    <n v="115500"/>
    <n v="121275"/>
  </r>
  <r>
    <n v="504161"/>
    <s v="INFRASTRUCTURE"/>
    <s v="MECHANICAL WORKSHOPS"/>
    <s v="5.1 - Electricity"/>
    <s v="Function:Finance and Administration:Core Function:Asset Management"/>
    <s v="O/504161.BAH.000"/>
    <s v="LEVS:AH:MRC:MUNICIPAL RUNNING COST"/>
    <s v="5161BAH000"/>
    <s v="LEVS:AH:MRC:MUNICIPAL RUNNING COST"/>
    <s v="Function:Finance and Administration:Core Function:Asset Management"/>
    <n v="4500172000"/>
    <s v="COMMUNICATION:LICENCES"/>
    <s v="edff49ce-3990-45bb-bbf4-4887f139787c"/>
    <x v="4"/>
    <m/>
    <s v="RV01_LEVS"/>
    <s v="TAXES: PROPERTY RATES: LEVIES"/>
    <n v="1000"/>
    <s v="ADM &amp; HO"/>
    <m/>
    <m/>
    <m/>
  </r>
  <r>
    <n v="504162"/>
    <s v="INFRASTRUCTURE"/>
    <s v="CONCRET CASTING YARD"/>
    <s v="5.3 - Roads and Transportation"/>
    <s v="Function:Finance and Administration:Core Function:Asset Management"/>
    <s v="O/504162.JAH.000"/>
    <s v="MSE:AH:MRC:MUNICIPAL RUNNING COST"/>
    <s v="5162JAH000"/>
    <s v="MSE:AH:MRC:MUNICIPAL RUNNING COST"/>
    <s v="Function:Finance and Administration:Core Function:Asset Management"/>
    <n v="4500410000"/>
    <s v="INSURANCE UNDERWRITING- INSURANCE CLAIMS"/>
    <s v="8d16c3d1-e035-45d7-9fc7-4b9e5162752b"/>
    <x v="4"/>
    <m/>
    <s v="RV01_MSE"/>
    <s v="COUNCIL: MUNICIPAL SERVICES: ELECTRICITY"/>
    <n v="1000"/>
    <s v="ADM &amp; HO"/>
    <n v="4674"/>
    <n v="4889"/>
    <n v="5133.45"/>
  </r>
  <r>
    <n v="504162"/>
    <s v="INFRASTRUCTURE"/>
    <s v="CONCRET CASTING YARD"/>
    <s v="5.3 - Roads and Transportation"/>
    <s v="Function:Finance and Administration:Core Function:Asset Management"/>
    <s v="O/504162.JAH.000"/>
    <s v="MSE:AH:MRC:MUNICIPAL RUNNING COST"/>
    <s v="5162JAH000"/>
    <s v="MSE:AH:MRC:MUNICIPAL RUNNING COST"/>
    <s v="Function:Finance and Administration:Core Function:Asset Management"/>
    <n v="4500441010"/>
    <s v="MUNICIPAL SERVICES"/>
    <s v="ee3f8d3e-9f3e-4a96-8539-bed8877105f0"/>
    <x v="4"/>
    <m/>
    <s v="RV01_MSE"/>
    <s v="COUNCIL: MUNICIPAL SERVICES: ELECTRICITY"/>
    <n v="1000"/>
    <s v="ADM &amp; HO"/>
    <n v="41181.72"/>
    <n v="44476.56"/>
    <n v="48035.16"/>
  </r>
  <r>
    <n v="504162"/>
    <s v="INFRASTRUCTURE"/>
    <s v="CONCRET CASTING YARD"/>
    <s v="5.3 - Roads and Transportation"/>
    <s v="Function:Finance and Administration:Core Function:Asset Management"/>
    <s v="O/504162.JAH.000"/>
    <s v="MSE:AH:MRC:MUNICIPAL RUNNING COST"/>
    <s v="5162JAH000"/>
    <s v="MSE:AH:MRC:MUNICIPAL RUNNING COST"/>
    <s v="Function:Finance and Administration:Core Function:Asset Management"/>
    <n v="4560100000"/>
    <s v="UNIFORM &amp; PROTECTIVE CLOTHING"/>
    <s v="b97a40d5-b8be-4b7c-a935-254863475da6"/>
    <x v="4"/>
    <m/>
    <s v="RV01_MSE"/>
    <s v="COUNCIL: MUNICIPAL SERVICES: ELECTRICITY"/>
    <n v="1000"/>
    <s v="ADM &amp; HO"/>
    <n v="42000"/>
    <n v="44520"/>
    <n v="47191.200000000004"/>
  </r>
  <r>
    <n v="504164"/>
    <s v="INFRASTRUCTURE"/>
    <s v="DEPOT LEAV TOOLS"/>
    <s v="5.1 - Electricity"/>
    <s v="Function:Finance and Administration:Core Function:Asset Management"/>
    <s v="O/504164.BAH.000"/>
    <s v="LEVS:AH:MRC:MUNICIPAL RUNNING COST"/>
    <s v="5164BAH000"/>
    <s v="LEVS:AH:MRC:MUNICIPAL RUNNING COST"/>
    <s v="Function:Finance and Administration:Core Function:Asset Management"/>
    <n v="4560100000"/>
    <s v="UNIFORM &amp; PROTECTIVE CLOTHING"/>
    <s v="b97a40d5-b8be-4b7c-a935-254863475da6"/>
    <x v="4"/>
    <m/>
    <s v="RV01_LEVS"/>
    <s v="TAXES: PROPERTY RATES: LEVIES"/>
    <n v="1000"/>
    <s v="ADM &amp; HO"/>
    <n v="12000"/>
    <n v="12600"/>
    <n v="13230"/>
  </r>
  <r>
    <n v="504167"/>
    <s v="INFRASTRUCTURE"/>
    <s v="PUBLIC WORKS"/>
    <s v="5.3 - Roads and Transportation"/>
    <s v="Function:Road Transport:Core Function:Roads"/>
    <s v="O/504167.JAH.000"/>
    <s v="MSE:AH:MRC:MUNICIPAL RUNNING COST"/>
    <s v="5167JAH000"/>
    <s v="MSE:AH:MRC:MUNICIPAL RUNNING COST"/>
    <s v="Function:Road Transport:Core Function:Roads"/>
    <n v="4500410000"/>
    <s v="INSURANCE UNDERWRITING- INSURANCE CLAIMS"/>
    <s v="8d16c3d1-e035-45d7-9fc7-4b9e5162752b"/>
    <x v="4"/>
    <m/>
    <s v="RV01_MSE"/>
    <s v="COUNCIL: MUNICIPAL SERVICES: ELECTRICITY"/>
    <n v="1000"/>
    <s v="ADM &amp; HO"/>
    <n v="6987"/>
    <n v="7309"/>
    <n v="7674.45"/>
  </r>
  <r>
    <n v="504167"/>
    <s v="INFRASTRUCTURE"/>
    <s v="PUBLIC WORKS"/>
    <s v="5.3 - Roads and Transportation"/>
    <s v="Function:Road Transport:Core Function:Roads"/>
    <s v="O/504167.JAH.000"/>
    <s v="MSE:AH:MRC:MUNICIPAL RUNNING COST"/>
    <s v="5167JAH000"/>
    <s v="MSE:AH:MRC:MUNICIPAL RUNNING COST"/>
    <s v="Function:Road Transport:Core Function:Roads"/>
    <n v="4560100000"/>
    <s v="UNIFORM &amp; PROTECTIVE CLOTHING"/>
    <s v="b97a40d5-b8be-4b7c-a935-254863475da6"/>
    <x v="4"/>
    <m/>
    <s v="RV01_MSE"/>
    <s v="COUNCIL: MUNICIPAL SERVICES: ELECTRICITY"/>
    <n v="1000"/>
    <s v="ADM &amp; HO"/>
    <n v="134000"/>
    <n v="142040"/>
    <n v="150562.4"/>
  </r>
  <r>
    <n v="504168"/>
    <s v="INFRASTRUCTURE"/>
    <s v="SEWERAGE"/>
    <s v="5.4 - Water and Sanitation"/>
    <s v="Function:Waste Water Management:Core Function:Sewerage"/>
    <s v="O/504168.WAH.000"/>
    <s v="WWAT:AH:MRC:MUNICIPAL RUNNING COST"/>
    <s v="5168WAH000"/>
    <s v="WWAT:AH:MRC:MUNICIPAL RUNNING COST"/>
    <s v="Function:Waste Water Management:Core Function:Sewerage"/>
    <n v="4500410000"/>
    <s v="INSURANCE UNDERWRITING- INSURANCE CLAIMS"/>
    <s v="8d16c3d1-e035-45d7-9fc7-4b9e5162752b"/>
    <x v="4"/>
    <m/>
    <s v="RV01_WWAT"/>
    <s v="COUNCIL: MUNICIPAL SERVICES: WASTE WATER"/>
    <n v="1000"/>
    <s v="ADM &amp; HO"/>
    <n v="10264"/>
    <n v="10736"/>
    <n v="11272.8"/>
  </r>
  <r>
    <n v="504168"/>
    <s v="INFRASTRUCTURE"/>
    <s v="SEWERAGE"/>
    <s v="5.4 - Water and Sanitation"/>
    <s v="Function:Waste Water Management:Core Function:Sewerage"/>
    <s v="O/504168.WAH.000"/>
    <s v="WWAT:AH:MRC:MUNICIPAL RUNNING COST"/>
    <s v="5168WAH000"/>
    <s v="WWAT:AH:MRC:MUNICIPAL RUNNING COST"/>
    <s v="Function:Waste Water Management:Core Function:Sewerage"/>
    <n v="4560100000"/>
    <s v="UNIFORM &amp; PROTECTIVE CLOTHING"/>
    <s v="b97a40d5-b8be-4b7c-a935-254863475da6"/>
    <x v="4"/>
    <m/>
    <s v="RV01_WWAT"/>
    <s v="COUNCIL: MUNICIPAL SERVICES: WASTE WATER"/>
    <n v="1000"/>
    <s v="ADM &amp; HO"/>
    <n v="248664"/>
    <n v="261096"/>
    <n v="274151"/>
  </r>
  <r>
    <n v="504169"/>
    <s v="INFRASTRUCTURE"/>
    <s v="WATER"/>
    <s v="5.4 - Water and Sanitation"/>
    <s v="Function:Water Management:Core Function:Water Distribution"/>
    <s v="O/504169.ZAH.000"/>
    <s v="WATR:AH:MRC:MUNICIPAL RUNNING COST"/>
    <s v="5169ZAH000"/>
    <s v="WATR:AH:MRC:MUNICIPAL RUNNING COST"/>
    <s v="Function:Water Management:Core Function:Water Distribution"/>
    <n v="4500410000"/>
    <s v="INSURANCE UNDERWRITING- INSURANCE CLAIMS"/>
    <s v="8d16c3d1-e035-45d7-9fc7-4b9e5162752b"/>
    <x v="4"/>
    <m/>
    <s v="RV01_WATR"/>
    <s v="COUNCIL: MUNICIPAL SERVICES: WATER"/>
    <n v="1000"/>
    <s v="ADM &amp; HO"/>
    <n v="6334"/>
    <n v="6626"/>
    <n v="6957.3"/>
  </r>
  <r>
    <n v="504169"/>
    <s v="INFRASTRUCTURE"/>
    <s v="WATER"/>
    <s v="5.4 - Water and Sanitation"/>
    <s v="Function:Water Management:Core Function:Water Distribution"/>
    <s v="O/504169.ZAH.000"/>
    <s v="WATR:AH:MRC:MUNICIPAL RUNNING COST"/>
    <s v="5169ZAH000"/>
    <s v="WATR:AH:MRC:MUNICIPAL RUNNING COST"/>
    <s v="Function:Water Management:Core Function:Water Distribution"/>
    <n v="4500411000"/>
    <s v="INSURANCE UNDERWRITING- PREMIUMS"/>
    <s v="bfbf874d-a9e4-4a02-ac45-bf4094fb6ee9"/>
    <x v="4"/>
    <m/>
    <s v="RV01_WATR"/>
    <s v="COUNCIL: MUNICIPAL SERVICES: WATER"/>
    <n v="1000"/>
    <s v="ADM &amp; HO"/>
    <n v="6334"/>
    <n v="6626"/>
    <n v="6957.3"/>
  </r>
  <r>
    <n v="504169"/>
    <s v="INFRASTRUCTURE"/>
    <s v="WATER"/>
    <s v="5.4 - Water and Sanitation"/>
    <s v="Function:Water Management:Core Function:Water Distribution"/>
    <s v="O/504169.ZAH.000"/>
    <s v="WATR:AH:MRC:MUNICIPAL RUNNING COST"/>
    <s v="5169ZAH000"/>
    <s v="WATR:AH:MRC:MUNICIPAL RUNNING COST"/>
    <s v="Function:Water Management:Core Function:Water Distribution"/>
    <n v="4560100000"/>
    <s v="UNIFORM &amp; PROTECTIVE CLOTHING"/>
    <s v="b97a40d5-b8be-4b7c-a935-254863475da6"/>
    <x v="4"/>
    <m/>
    <s v="RV01_WATR"/>
    <s v="COUNCIL: MUNICIPAL SERVICES: WATER"/>
    <n v="1000"/>
    <s v="ADM &amp; HO"/>
    <n v="552746"/>
    <n v="580382"/>
    <n v="609402"/>
  </r>
  <r>
    <n v="504171"/>
    <s v="INFRASTRUCTURE"/>
    <s v="DRAINAGE DISTRIBUTION"/>
    <s v="5.3 - Roads and Transportation"/>
    <s v="Function:Waste Water Management:Core Function:Storm Water Management"/>
    <s v="O/504171.WAH.000"/>
    <s v="WWAT:AH:MRC:MUNICIPAL RUNNING COST"/>
    <s v="5171WAH000"/>
    <s v="WWAT:AH:MRC:MUNICIPAL RUNNING COST"/>
    <s v="Function:Waste Water Management:Core Function:Storm Water Management"/>
    <n v="4500410000"/>
    <s v="INSURANCE UNDERWRITING- INSURANCE CLAIMS"/>
    <s v="8d16c3d1-e035-45d7-9fc7-4b9e5162752b"/>
    <x v="4"/>
    <m/>
    <s v="RV01_WWAT"/>
    <s v="COUNCIL: MUNICIPAL SERVICES: WASTE WATER"/>
    <n v="1000"/>
    <s v="ADM &amp; HO"/>
    <n v="7634"/>
    <n v="7985"/>
    <n v="8384.25"/>
  </r>
  <r>
    <n v="504171"/>
    <s v="INFRASTRUCTURE"/>
    <s v="DRAINAGE DISTRIBUTION"/>
    <s v="5.3 - Roads and Transportation"/>
    <s v="Function:Waste Water Management:Core Function:Storm Water Management"/>
    <s v="O/504171.WAH.000"/>
    <s v="WWAT:AH:MRC:MUNICIPAL RUNNING COST"/>
    <s v="5171WAH000"/>
    <s v="WWAT:AH:MRC:MUNICIPAL RUNNING COST"/>
    <s v="Function:Waste Water Management:Core Function:Storm Water Management"/>
    <n v="4500422000"/>
    <s v="INTERNSHIPS"/>
    <s v="08e3e6ec-ab46-4c1b-8cd0-0b11a5b558c8"/>
    <x v="4"/>
    <m/>
    <s v="RV01_WWAT"/>
    <s v="COUNCIL: MUNICIPAL SERVICES: WASTE WATER"/>
    <n v="1000"/>
    <s v="ADM &amp; HO"/>
    <n v="396758.16"/>
    <m/>
    <m/>
  </r>
  <r>
    <n v="504171"/>
    <s v="INFRASTRUCTURE"/>
    <s v="DRAINAGE DISTRIBUTION"/>
    <s v="5.3 - Roads and Transportation"/>
    <s v="Function:Waste Water Management:Core Function:Storm Water Management"/>
    <s v="O/504171.WAH.X19"/>
    <s v="&quot;WWAT:AH:TWS:CAPBUIL:W/SH"/>
    <s v="5171WAHX19"/>
    <s v="&quot;WWAT:AH:TWS:CAPBUIL:W/SH"/>
    <s v="Function:Waste Water Management:Core Function:Storm Water Management"/>
    <n v="4550006000"/>
    <s v="S&amp;T-DOMESTIC-OWN TRANSPORT"/>
    <s v="61acaf9b-3176-43fd-b290-2701b18f617f"/>
    <x v="4"/>
    <m/>
    <s v="RV01_WWAT"/>
    <s v="COUNCIL: MUNICIPAL SERVICES: WASTE WATER"/>
    <n v="1000"/>
    <s v="ADM &amp; HO"/>
    <n v="20000"/>
    <n v="21200"/>
    <n v="22472"/>
  </r>
  <r>
    <n v="504171"/>
    <s v="INFRASTRUCTURE"/>
    <s v="DRAINAGE DISTRIBUTION"/>
    <s v="5.3 - Roads and Transportation"/>
    <s v="Function:Waste Water Management:Core Function:Storm Water Management"/>
    <s v="O/504171.WAH.000"/>
    <s v="WWAT:AH:MRC:MUNICIPAL RUNNING COST"/>
    <s v="5171WAH000"/>
    <s v="WWAT:AH:MRC:MUNICIPAL RUNNING COST"/>
    <s v="Function:Waste Water Management:Core Function:Storm Water Management"/>
    <n v="4560100000"/>
    <s v="UNIFORM &amp; PROTECTIVE CLOTHING"/>
    <s v="b97a40d5-b8be-4b7c-a935-254863475da6"/>
    <x v="4"/>
    <m/>
    <s v="RV01_WWAT"/>
    <s v="COUNCIL: MUNICIPAL SERVICES: WASTE WATER"/>
    <n v="1000"/>
    <s v="ADM &amp; HO"/>
    <n v="254000"/>
    <n v="269240"/>
    <n v="285394.40000000002"/>
  </r>
  <r>
    <n v="504171"/>
    <s v="INFRASTRUCTURE"/>
    <s v="DRAINAGE DISTRIBUTION"/>
    <s v="5.3 - Roads and Transportation"/>
    <s v="Function:Waste Water Management:Core Function:Storm Water Management"/>
    <s v="O/504171.WAH.000"/>
    <s v="WWAT:AH:MRC:MUNICIPAL RUNNING COST"/>
    <s v="5171WAH000"/>
    <s v="WWAT:AH:MRC:MUNICIPAL RUNNING COST"/>
    <s v="Function:Waste Water Management:Core Function:Storm Water Management"/>
    <n v="4500422010"/>
    <s v="LEARNERSHIPS"/>
    <s v="08e3e6ec-ab46-4c1b-8cd0-0b11a5b558c8"/>
    <x v="4"/>
    <m/>
    <s v="RV01_WWAT"/>
    <s v="COUNCIL: MUNICIPAL SERVICES: WASTE WATER"/>
    <n v="1000"/>
    <s v="ADM &amp; HO"/>
    <n v="87000"/>
    <n v="92220"/>
    <n v="97753.200000000012"/>
  </r>
  <r>
    <n v="504172"/>
    <s v="INFRASTRUCTURE"/>
    <s v="WATER CAPITAL"/>
    <s v="5.4 - Water and Sanitation"/>
    <s v="Function:Water Management:Core Function:Water Distribution"/>
    <s v="O/504172.ZAH.000"/>
    <s v="WATR:AH:MRC:MUNICIPAL RUNNING COST"/>
    <s v="5172ZAH000"/>
    <s v="WATR:AH:MRC:MUNICIPAL RUNNING COST"/>
    <s v="Function:Water Management:Core Function:Water Distribution"/>
    <n v="4500410000"/>
    <s v="INSURANCE UNDERWRITING- INSURANCE CLAIMS"/>
    <s v="8d16c3d1-e035-45d7-9fc7-4b9e5162752b"/>
    <x v="4"/>
    <m/>
    <s v="RV01_WATR"/>
    <s v="COUNCIL: MUNICIPAL SERVICES: WATER"/>
    <n v="1000"/>
    <s v="ADM &amp; HO"/>
    <n v="2299"/>
    <n v="2405"/>
    <n v="2525.25"/>
  </r>
  <r>
    <n v="504175"/>
    <s v="INFRASTRUCTURE"/>
    <s v="ELECTRONICS"/>
    <s v="5.4 - Water and Sanitation"/>
    <s v="Function:Water Management:Core Function:Water Distribution"/>
    <s v="O/504175.ZAH.000"/>
    <s v="WATR:AH:MRC:MUNICIPAL RUNNING COST"/>
    <s v="5175ZAH000"/>
    <s v="WATR:AH:MRC:MUNICIPAL RUNNING COST"/>
    <s v="Function:Water Management:Core Function:Water Distribution"/>
    <n v="4500410000"/>
    <s v="INSURANCE UNDERWRITING- INSURANCE CLAIMS"/>
    <s v="8d16c3d1-e035-45d7-9fc7-4b9e5162752b"/>
    <x v="4"/>
    <m/>
    <s v="RV01_WATR"/>
    <s v="COUNCIL: MUNICIPAL SERVICES: WATER"/>
    <n v="1000"/>
    <s v="ADM &amp; HO"/>
    <n v="1569"/>
    <n v="1641"/>
    <n v="1723.05"/>
  </r>
  <r>
    <n v="504202"/>
    <s v="INFRASTRUCTURE"/>
    <s v="SEWER RETCULTN MAINT"/>
    <s v="5.4 - Water and Sanitation"/>
    <s v="Function:Waste Water Management:Core Function:Sewerage"/>
    <s v="O/504202.E5H.000"/>
    <s v="CBR02:AH:MUNICIPAL RUNNING COSTS"/>
    <s v="5202E5H000"/>
    <s v="CBR02:AH:MUNICIPAL RUNNING COSTS"/>
    <s v="Function:Waste Water Management:Core Function:Sewerage"/>
    <n v="4500410000"/>
    <s v="INSURANCE UNDERWRITING- INSURANCE CLAIMS"/>
    <s v="8d16c3d1-e035-45d7-9fc7-4b9e5162752b"/>
    <x v="4"/>
    <m/>
    <s v="CB01_CBR02"/>
    <s v="CASH BACKED RESERVES: SELF INSURANCE"/>
    <n v="1000"/>
    <s v="ADM &amp; HO"/>
    <n v="482044"/>
    <n v="504218"/>
    <n v="529428.9"/>
  </r>
  <r>
    <n v="504202"/>
    <s v="INFRASTRUCTURE"/>
    <s v="SEWER RETCULTN MAINT"/>
    <s v="5.4 - Water and Sanitation"/>
    <s v="Function:Waste Water Management:Core Function:Sewerage"/>
    <s v="O/504202.WAH.000"/>
    <s v="WWAT:AH:MRC:MUNICIPAL RUNNING COST"/>
    <s v="5202WAH000"/>
    <s v="WWAT:AH:MRC:MUNICIPAL RUNNING COST"/>
    <s v="Function:Waste Water Management:Core Function:Sewerage"/>
    <n v="4500410000"/>
    <s v="INSURANCE UNDERWRITING- INSURANCE CLAIMS"/>
    <s v="8d16c3d1-e035-45d7-9fc7-4b9e5162752b"/>
    <x v="4"/>
    <m/>
    <s v="RV01_WWAT"/>
    <s v="COUNCIL: MUNICIPAL SERVICES: WASTE WATER"/>
    <n v="1000"/>
    <s v="ADM &amp; HO"/>
    <n v="85465"/>
    <n v="89397"/>
    <n v="93866.85"/>
  </r>
  <r>
    <n v="504202"/>
    <s v="INFRASTRUCTURE"/>
    <s v="SEWER RETCULTN MAINT"/>
    <s v="5.4 - Water and Sanitation"/>
    <s v="Function:Waste Water Management:Core Function:Sewerage"/>
    <s v="O/504202.WAH.000"/>
    <s v="WWAT:AH:MRC:MUNICIPAL RUNNING COST"/>
    <s v="5202WAH000"/>
    <s v="WWAT:AH:MRC:MUNICIPAL RUNNING COST"/>
    <s v="Function:Waste Water Management:Core Function:Sewerage"/>
    <n v="4500411000"/>
    <s v="INSURANCE UNDERWRITING- PREMIUMS"/>
    <s v="bfbf874d-a9e4-4a02-ac45-bf4094fb6ee9"/>
    <x v="4"/>
    <m/>
    <s v="RV01_WWAT"/>
    <s v="COUNCIL: MUNICIPAL SERVICES: WASTE WATER"/>
    <n v="1000"/>
    <s v="ADM &amp; HO"/>
    <n v="128803"/>
    <n v="134728"/>
    <n v="141464.4"/>
  </r>
  <r>
    <n v="504202"/>
    <s v="INFRASTRUCTURE"/>
    <s v="SEWER RETCULTN MAINT"/>
    <s v="5.4 - Water and Sanitation"/>
    <s v="Function:Waste Water Management:Core Function:Sewerage"/>
    <s v="O/504202.WAH.000"/>
    <s v="WWAT:AH:MRC:MUNICIPAL RUNNING COST"/>
    <s v="5202WAH000"/>
    <s v="WWAT:AH:MRC:MUNICIPAL RUNNING COST"/>
    <s v="Function:Waste Water Management:Core Function:Sewerage"/>
    <n v="4500441010"/>
    <s v="MUNICIPAL SERVICES"/>
    <s v="ee3f8d3e-9f3e-4a96-8539-bed8877105f0"/>
    <x v="4"/>
    <m/>
    <s v="RV01_WWAT"/>
    <s v="COUNCIL: MUNICIPAL SERVICES: WASTE WATER"/>
    <n v="1000"/>
    <s v="ADM &amp; HO"/>
    <n v="39122.06"/>
    <n v="42251.76"/>
    <n v="45632.160000000003"/>
  </r>
  <r>
    <n v="504202"/>
    <s v="INFRASTRUCTURE"/>
    <s v="SEWER RETCULTN MAINT"/>
    <s v="5.4 - Water and Sanitation"/>
    <s v="Function:Waste Water Management:Core Function:Sewerage"/>
    <s v="O/504202.WAH.000"/>
    <s v="WWAT:AH:MRC:MUNICIPAL RUNNING COST"/>
    <s v="5202WAH000"/>
    <s v="WWAT:AH:MRC:MUNICIPAL RUNNING COST"/>
    <s v="Function:Waste Water Management:Core Function:Sewerage"/>
    <n v="4700005000"/>
    <s v="OPERATING LEASES:TRANSPORT ASSETS"/>
    <s v="8ebc30f8-15a2-4a49-b9db-85000893b7d2"/>
    <x v="4"/>
    <m/>
    <s v="RV01_WWAT"/>
    <s v="COUNCIL: MUNICIPAL SERVICES: WASTE WATER"/>
    <n v="1000"/>
    <s v="ADM &amp; HO"/>
    <n v="110880"/>
    <n v="116424"/>
    <n v="122245"/>
  </r>
  <r>
    <n v="504202"/>
    <s v="INFRASTRUCTURE"/>
    <s v="SEWER RETCULTN MAINT"/>
    <s v="5.4 - Water and Sanitation"/>
    <s v="Function:Waste Water Management:Core Function:Sewerage"/>
    <s v="M/504202.WAH.D39"/>
    <s v="WWAT:AH:INF:BULK SANITATION RETIC:PL"/>
    <s v="5202WAHD39"/>
    <s v="WWAT:AH:INF:BULK SANITATION RETIC:PL"/>
    <s v="Function:Waste Water Management:Core Function:Sewerage"/>
    <n v="4700004000"/>
    <s v="OPERATING LEASES:MACHINERY &amp; EQUIP."/>
    <s v="fdab7dda-85b3-42d8-9f92-146c102c61d4"/>
    <x v="4"/>
    <m/>
    <s v="RV01_WWAT"/>
    <s v="COUNCIL: MUNICIPAL SERVICES: WASTE WATER"/>
    <n v="1000"/>
    <s v="ADM &amp; HO"/>
    <n v="2500000"/>
    <n v="4600000"/>
    <n v="4800000"/>
  </r>
  <r>
    <n v="504205"/>
    <s v="INFRASTRUCTURE"/>
    <s v="GENERAL - SANITATION"/>
    <s v="5.4 - Water and Sanitation"/>
    <s v="Function:Waste Water Management:Core Function:Sewerage"/>
    <s v="O/504205.WAH.000"/>
    <s v="WWAT:AH:MRC:MUNICIPAL RUNNING COST"/>
    <s v="5205WAH000"/>
    <s v="WWAT:AH:MRC:MUNICIPAL RUNNING COST"/>
    <s v="Function:Waste Water Management:Core Function:Sewerage"/>
    <n v="4500410000"/>
    <s v="INSURANCE UNDERWRITING- INSURANCE CLAIMS"/>
    <s v="8d16c3d1-e035-45d7-9fc7-4b9e5162752b"/>
    <x v="4"/>
    <m/>
    <s v="RV01_WWAT"/>
    <s v="COUNCIL: MUNICIPAL SERVICES: WASTE WATER"/>
    <n v="1000"/>
    <s v="ADM &amp; HO"/>
    <n v="44702"/>
    <n v="46758"/>
    <n v="49095.9"/>
  </r>
  <r>
    <n v="504205"/>
    <s v="INFRASTRUCTURE"/>
    <s v="GENERAL - SANITATION"/>
    <s v="5.4 - Water and Sanitation"/>
    <s v="Function:Waste Water Management:Core Function:Sewerage"/>
    <s v="O/504205.WAH.000"/>
    <s v="WWAT:AH:MRC:MUNICIPAL RUNNING COST"/>
    <s v="5205WAH000"/>
    <s v="WWAT:AH:MRC:MUNICIPAL RUNNING COST"/>
    <s v="Function:Waste Water Management:Core Function:Sewerage"/>
    <n v="4500411000"/>
    <s v="INSURANCE UNDERWRITING- PREMIUMS"/>
    <s v="bfbf874d-a9e4-4a02-ac45-bf4094fb6ee9"/>
    <x v="4"/>
    <m/>
    <s v="RV01_WWAT"/>
    <s v="COUNCIL: MUNICIPAL SERVICES: WASTE WATER"/>
    <n v="1000"/>
    <s v="ADM &amp; HO"/>
    <n v="67369"/>
    <n v="70468"/>
    <n v="73991.399999999994"/>
  </r>
  <r>
    <n v="504207"/>
    <s v="INFRASTRUCTURE"/>
    <s v="TELEMETRY SERVICE"/>
    <s v="5.4 - Water and Sanitation"/>
    <s v="Function:Waste Water Management:Core Function:Sewerage"/>
    <s v="O/504207.WAH.000"/>
    <s v="WWAT:AH:MRC:MUNICIPAL RUNNING COST"/>
    <s v="5207WAH000"/>
    <s v="WWAT:AH:MRC:MUNICIPAL RUNNING COST"/>
    <s v="Function:Waste Water Management:Core Function:Sewerage"/>
    <n v="4500410000"/>
    <s v="INSURANCE UNDERWRITING- INSURANCE CLAIMS"/>
    <s v="8d16c3d1-e035-45d7-9fc7-4b9e5162752b"/>
    <x v="4"/>
    <m/>
    <s v="RV01_WWAT"/>
    <s v="COUNCIL: MUNICIPAL SERVICES: WASTE WATER"/>
    <n v="1000"/>
    <s v="ADM &amp; HO"/>
    <n v="14724"/>
    <n v="15401"/>
    <n v="16171.05"/>
  </r>
  <r>
    <n v="504207"/>
    <s v="INFRASTRUCTURE"/>
    <s v="TELEMETRY SERVICE"/>
    <s v="5.4 - Water and Sanitation"/>
    <s v="Function:Waste Water Management:Core Function:Sewerage"/>
    <s v="O/504207.WAH.000"/>
    <s v="WWAT:AH:MRC:MUNICIPAL RUNNING COST"/>
    <s v="5207WAH000"/>
    <s v="WWAT:AH:MRC:MUNICIPAL RUNNING COST"/>
    <s v="Function:Waste Water Management:Core Function:Sewerage"/>
    <n v="4500170000"/>
    <s v="COMMUNICATION: CELLULAR CONTRACT"/>
    <s v="c0330128-daa7-458d-ac9c-db190103500c"/>
    <x v="4"/>
    <m/>
    <s v="RV01_WWAT"/>
    <s v="COUNCIL: MUNICIPAL SERVICES: WASTE WATER"/>
    <n v="1000"/>
    <s v="ADM &amp; HO"/>
    <n v="28035"/>
    <n v="29436.75"/>
    <n v="30908.58"/>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500470000"/>
    <s v="PROF.BODIES &amp; MEMBERSHIP,SUBSCRIP"/>
    <s v="0b83967f-67d6-4d3c-91fe-c03fb9576d25"/>
    <x v="4"/>
    <m/>
    <s v="RV01_LEVS"/>
    <s v="TAXES: PROPERTY RATES: LEVIES"/>
    <n v="1000"/>
    <s v="ADM &amp; HO"/>
    <n v="4800"/>
    <n v="5200"/>
    <n v="5500"/>
  </r>
  <r>
    <n v="504527"/>
    <s v="INFRASTRUCTURE"/>
    <s v="MNGT SERVICES"/>
    <s v="5.2 - Project Management Office"/>
    <s v="Function:Finance and Administration:Core Function:Human Resources"/>
    <s v="O/504527.BAH.X19"/>
    <s v="&quot;LEVS:AH:TWS:CAPBUIL:W/SH"/>
    <s v="5527BAHX19"/>
    <s v="&quot;LEVS:AH:TWS:CAPBUIL:W/SH"/>
    <s v="Function:Finance and Administration:Core Function:Human Resources"/>
    <n v="4550004000"/>
    <s v="S&amp;T-DOMESTIC-CAR RENTAL"/>
    <s v="2a922f34-70d6-4fa2-9b4e-c723bb0b9589"/>
    <x v="4"/>
    <m/>
    <s v="RV01_LEVS"/>
    <s v="TAXES: PROPERTY RATES: LEVIES"/>
    <n v="1000"/>
    <s v="ADM &amp; HO"/>
    <n v="6270"/>
    <n v="6270"/>
    <n v="6270"/>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500460000"/>
    <s v="OC:PRINTING. PUBLICATIONS AND BOOKS"/>
    <s v="46fc8d46-1ab0-497d-a8de-d956cc315b74"/>
    <x v="4"/>
    <m/>
    <s v="RV01_LEVS"/>
    <s v="TAXES: PROPERTY RATES: LEVIES"/>
    <n v="1000"/>
    <s v="ADM &amp; HO"/>
    <n v="0"/>
    <m/>
    <m/>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500201000"/>
    <s v="DRIVERS LICENCES &amp; PERMITS"/>
    <s v="50397222-7ef9-46a9-abf3-195f0c89e8d1"/>
    <x v="4"/>
    <m/>
    <s v="RV01_LEVS"/>
    <s v="TAXES: PROPERTY RATES: LEVIES"/>
    <n v="1000"/>
    <s v="ADM &amp; HO"/>
    <n v="500"/>
    <n v="520"/>
    <n v="540"/>
  </r>
  <r>
    <n v="504527"/>
    <s v="INFRASTRUCTURE"/>
    <s v="MNGT SERVICES"/>
    <s v="5.2 - Project Management Office"/>
    <s v="Function:Finance and Administration:Core Function:Human Resources"/>
    <s v="O/504527.BAH.X19"/>
    <s v="&quot;LEVS:AH:TWS:CAPBUIL:W/SH"/>
    <s v="5527BAHX19"/>
    <s v="&quot;LEVS:AH:TWS:CAPBUIL:W/SH"/>
    <s v="Function:Finance and Administration:Core Function:Human Resources"/>
    <n v="4550008000"/>
    <s v="S&amp;T-DOMESTIC-PUBLIC TRANSPORT-AIR"/>
    <s v="69d006a8-c744-42ce-8df1-c1fd4bb61aa6"/>
    <x v="4"/>
    <m/>
    <s v="RV01_LEVS"/>
    <s v="TAXES: PROPERTY RATES: LEVIES"/>
    <n v="1000"/>
    <s v="ADM &amp; HO"/>
    <n v="14630"/>
    <n v="14630"/>
    <n v="14630"/>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500453000"/>
    <s v="REG.FEES:SEMINARS/CONFERENCES/EVENTS:NATIONAL"/>
    <s v="81ddb85d-5ba0-413a-aea1-6a86b7ec19be"/>
    <x v="4"/>
    <m/>
    <s v="RV01_LEVS"/>
    <s v="TAXES: PROPERTY RATES: LEVIES"/>
    <n v="1000"/>
    <s v="ADM &amp; HO"/>
    <m/>
    <m/>
    <m/>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500181000"/>
    <s v="COMMUNICATION:TELEPHONE,FAX,TELEGRAPH"/>
    <s v="941ab780-cdfa-4842-bb68-a7f5ce3e333e"/>
    <x v="4"/>
    <m/>
    <s v="RV01_LEVS"/>
    <s v="TAXES: PROPERTY RATES: LEVIES"/>
    <n v="1000"/>
    <s v="ADM &amp; HO"/>
    <n v="0"/>
    <n v="0"/>
    <n v="0"/>
  </r>
  <r>
    <n v="504527"/>
    <s v="INFRASTRUCTURE"/>
    <s v="MNGT SERVICES"/>
    <s v="5.2 - Project Management Office"/>
    <s v="Function:Finance and Administration:Core Function:Human Resources"/>
    <s v="O/504527.BAH.X19"/>
    <s v="&quot;LEVS:AH:TWS:CAPBUIL:W/SH"/>
    <s v="5527BAHX19"/>
    <s v="&quot;LEVS:AH:TWS:CAPBUIL:W/SH"/>
    <s v="Function:Finance and Administration:Core Function:Human Resources"/>
    <n v="4550003000"/>
    <s v="S&amp;T-DOMESTIC-INCIDENTAL COST"/>
    <s v="99341a8f-bc98-49aa-bcd7-73e525774f45"/>
    <x v="4"/>
    <m/>
    <s v="RV01_LEVS"/>
    <s v="TAXES: PROPERTY RATES: LEVIES"/>
    <n v="1000"/>
    <s v="ADM &amp; HO"/>
    <n v="523"/>
    <n v="523"/>
    <n v="523"/>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560100000"/>
    <s v="UNIFORM &amp; PROTECTIVE CLOTHING"/>
    <s v="b97a40d5-b8be-4b7c-a935-254863475da6"/>
    <x v="4"/>
    <m/>
    <s v="RV01_LEVS"/>
    <s v="TAXES: PROPERTY RATES: LEVIES"/>
    <n v="1000"/>
    <s v="ADM &amp; HO"/>
    <n v="2000"/>
    <n v="0"/>
    <n v="0"/>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500150000"/>
    <s v="CATERING MUNICIPAL ACTIVITIES"/>
    <s v="ddde6a75-7115-45cb-bbb7-14b8a3c46fe3"/>
    <x v="4"/>
    <m/>
    <s v="RV01_LEVS"/>
    <s v="TAXES: PROPERTY RATES: LEVIES"/>
    <n v="1000"/>
    <s v="ADM &amp; HO"/>
    <n v="0"/>
    <n v="0"/>
    <n v="0"/>
  </r>
  <r>
    <n v="504527"/>
    <s v="INFRASTRUCTURE"/>
    <s v="MNGT SERVICES"/>
    <s v="5.2 - Project Management Office"/>
    <s v="Function:Finance and Administration:Core Function:Human Resources"/>
    <s v="O/504527.BAH.X19"/>
    <s v="&quot;LEVS:AH:TWS:CAPBUIL:W/SH"/>
    <s v="5527BAHX19"/>
    <s v="&quot;LEVS:AH:TWS:CAPBUIL:W/SH"/>
    <s v="Function:Finance and Administration:Core Function:Human Resources"/>
    <n v="4550000000"/>
    <s v="S&amp;T-DOMESTIC-ACCOMMODATION"/>
    <s v="e598c3b8-3c45-4b44-a92c-e22bb6225498"/>
    <x v="4"/>
    <m/>
    <s v="RV01_LEVS"/>
    <s v="TAXES: PROPERTY RATES: LEVIES"/>
    <n v="1000"/>
    <s v="ADM &amp; HO"/>
    <n v="7627"/>
    <m/>
    <m/>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500454020"/>
    <s v="TRAVEL AGENCY FEES"/>
    <s v="ef69d195-9e57-407c-9c8e-5a2f07eb2b94"/>
    <x v="4"/>
    <m/>
    <s v="RV01_LEVS"/>
    <s v="TAXES: PROPERTY RATES: LEVIES"/>
    <n v="1000"/>
    <s v="ADM &amp; HO"/>
    <n v="3553"/>
    <m/>
    <m/>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500422000"/>
    <s v="INTERNSHIPS"/>
    <s v="08e3e6ec-ab46-4c1b-8cd0-0b11a5b558c8"/>
    <x v="4"/>
    <m/>
    <s v="RV01_LEVS"/>
    <s v="TAXES: PROPERTY RATES: LEVIES"/>
    <n v="1000"/>
    <s v="ADM &amp; HO"/>
    <n v="151145.76"/>
    <n v="151145.76"/>
    <n v="151145.76"/>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500411000"/>
    <s v="INSURANCE UNDERWRITING- PREMIUMS"/>
    <s v="bfbf874d-a9e4-4a02-ac45-bf4094fb6ee9"/>
    <x v="4"/>
    <m/>
    <s v="RV01_LEVS"/>
    <s v="TAXES: PROPERTY RATES: LEVIES"/>
    <n v="1000"/>
    <s v="ADM &amp; HO"/>
    <n v="5168"/>
    <n v="5406"/>
    <n v="5676.3"/>
  </r>
  <r>
    <n v="504701"/>
    <s v="INFRASTRUCTURE"/>
    <s v="MNGT"/>
    <s v="5.1 - Electricity"/>
    <s v="Function:Energy Sources:Core Function:Electricity"/>
    <s v="O/504701.JAH.000"/>
    <s v="MSE:AH:MRC:MUNICIPAL RUNNING COST"/>
    <s v="5701JAH000"/>
    <s v="MSE:AH:MRC:MUNICIPAL RUNNING COST"/>
    <s v="Function:Energy Sources:Core Function:Electricity"/>
    <n v="4500018000"/>
    <s v="ADS/PUBLICITY/MARKETING: STAFF RECRUITMENT"/>
    <s v="df76d9ae-77b7-420d-90ff-8b26b21d5d8d"/>
    <x v="4"/>
    <m/>
    <s v="RV01_MSE"/>
    <s v="COUNCIL: MUNICIPAL SERVICES: ELECTRICITY"/>
    <n v="1000"/>
    <s v="ADM &amp; HO"/>
    <n v="78000"/>
    <n v="82680"/>
    <n v="87640"/>
  </r>
  <r>
    <n v="504701"/>
    <s v="INFRASTRUCTURE"/>
    <s v="MNGT"/>
    <s v="5.1 - Electricity"/>
    <s v="Function:Energy Sources:Core Function:Electricity"/>
    <s v="O/504701.JAH.000"/>
    <s v="MSE:AH:MRC:MUNICIPAL RUNNING COST"/>
    <s v="5701JAH000"/>
    <s v="MSE:AH:MRC:MUNICIPAL RUNNING COST"/>
    <s v="Function:Energy Sources:Core Function:Electricity"/>
    <n v="4500012000"/>
    <s v="ADS/PUBLICITY/MRKTG.:CUSTOMER/CLIENT INFORMATION"/>
    <s v="14d48e4f-f3a3-42ba-a0cd-076ddc81b6ce"/>
    <x v="4"/>
    <m/>
    <s v="RV01_MSE"/>
    <s v="COUNCIL: MUNICIPAL SERVICES: ELECTRICITY"/>
    <n v="1000"/>
    <s v="ADM &amp; HO"/>
    <n v="600000"/>
    <n v="660000"/>
    <n v="726000"/>
  </r>
  <r>
    <n v="504701"/>
    <s v="INFRASTRUCTURE"/>
    <s v="MNGT"/>
    <s v="5.1 - Electricity"/>
    <s v="Function:Energy Sources:Core Function:Electricity"/>
    <s v="O/504701.JAH.000"/>
    <s v="MSE:AH:MRC:MUNICIPAL RUNNING COST"/>
    <s v="5701JAH000"/>
    <s v="MSE:AH:MRC:MUNICIPAL RUNNING COST"/>
    <s v="Function:Energy Sources:Core Function:Electricity"/>
    <n v="4500016000"/>
    <s v="ADS/PUBLICITY/MRKTG.:MUNICIPAL NEWSLETTERS"/>
    <s v="44fc19a0-5ebc-4430-99a4-5fffdf9d0dba"/>
    <x v="4"/>
    <m/>
    <s v="RV01_MSE"/>
    <s v="COUNCIL: MUNICIPAL SERVICES: ELECTRICITY"/>
    <n v="1000"/>
    <s v="ADM &amp; HO"/>
    <n v="120000"/>
    <n v="132000"/>
    <n v="145200"/>
  </r>
  <r>
    <n v="504701"/>
    <s v="INFRASTRUCTURE"/>
    <s v="MNGT"/>
    <s v="5.1 - Electricity"/>
    <s v="Function:Energy Sources:Core Function:Electricity"/>
    <s v="O/504701.JAH.000"/>
    <s v="MSE:AH:MRC:MUNICIPAL RUNNING COST"/>
    <s v="5701JAH000"/>
    <s v="MSE:AH:MRC:MUNICIPAL RUNNING COST"/>
    <s v="Function:Energy Sources:Core Function:Electricity"/>
    <n v="4500422000"/>
    <s v="INTERNSHIPS"/>
    <s v="08e3e6ec-ab46-4c1b-8cd0-0b11a5b558c8"/>
    <x v="4"/>
    <m/>
    <s v="RV01_MSE"/>
    <s v="COUNCIL: MUNICIPAL SERVICES: ELECTRICITY"/>
    <n v="1000"/>
    <s v="ADM &amp; HO"/>
    <n v="500000"/>
    <n v="550000"/>
    <n v="605000"/>
  </r>
  <r>
    <n v="504701"/>
    <s v="INFRASTRUCTURE"/>
    <s v="MNGT"/>
    <s v="5.1 - Electricity"/>
    <s v="Function:Energy Sources:Core Function:Electricity"/>
    <s v="O/504701.JAH.000"/>
    <s v="MSE:AH:MRC:MUNICIPAL RUNNING COST"/>
    <s v="5701JAH000"/>
    <s v="MSE:AH:MRC:MUNICIPAL RUNNING COST"/>
    <s v="Function:Energy Sources:Core Function:Electricity"/>
    <n v="4500422010"/>
    <s v="LEARNERSHIPS"/>
    <s v="08e3e6ec-ab46-4c1b-8cd0-0b11a5b558c8"/>
    <x v="4"/>
    <m/>
    <s v="RV01_MSE"/>
    <s v="COUNCIL: MUNICIPAL SERVICES: ELECTRICITY"/>
    <n v="1000"/>
    <s v="ADM &amp; HO"/>
    <n v="1000000"/>
    <n v="1100000"/>
    <n v="1210000"/>
  </r>
  <r>
    <n v="504701"/>
    <s v="INFRASTRUCTURE"/>
    <s v="MNGT"/>
    <s v="5.1 - Electricity"/>
    <s v="Function:Energy Sources:Core Function:Electricity"/>
    <s v="O/504701.JAH.000"/>
    <s v="MSE:AH:MRC:MUNICIPAL RUNNING COST"/>
    <s v="5701JAH000"/>
    <s v="MSE:AH:MRC:MUNICIPAL RUNNING COST"/>
    <s v="Function:Energy Sources:Core Function:Electricity"/>
    <n v="4500470000"/>
    <s v="PROF.BODIES &amp; MEMBERSHIP,SUBSCRIP"/>
    <s v="0b83967f-67d6-4d3c-91fe-c03fb9576d25"/>
    <x v="4"/>
    <m/>
    <s v="RV01_MSE"/>
    <s v="COUNCIL: MUNICIPAL SERVICES: ELECTRICITY"/>
    <n v="1000"/>
    <s v="ADM &amp; HO"/>
    <n v="100000"/>
    <n v="110000"/>
    <n v="121000"/>
  </r>
  <r>
    <n v="504701"/>
    <s v="INFRASTRUCTURE"/>
    <s v="MNGT"/>
    <s v="5.1 - Electricity"/>
    <s v="Function:Energy Sources:Core Function:Electricity"/>
    <s v="O/504701.JAH.000"/>
    <s v="MSE:AH:MRC:MUNICIPAL RUNNING COST"/>
    <s v="5701JAH000"/>
    <s v="MSE:AH:MRC:MUNICIPAL RUNNING COST"/>
    <s v="Function:Energy Sources:Core Function:Electricity"/>
    <n v="4700003000"/>
    <s v="OPERATING LEASES:FURNITURE &amp; EQUIP.-OR"/>
    <s v="15423bf5-47b0-4066-a335-371e0e1a2d51"/>
    <x v="4"/>
    <m/>
    <s v="RV01_MSE"/>
    <s v="COUNCIL: MUNICIPAL SERVICES: ELECTRICITY"/>
    <n v="1000"/>
    <s v="ADM &amp; HO"/>
    <m/>
    <m/>
    <m/>
  </r>
  <r>
    <n v="504701"/>
    <s v="INFRASTRUCTURE"/>
    <s v="MNGT"/>
    <s v="5.1 - Electricity"/>
    <s v="Function:Energy Sources:Core Function:Electricity"/>
    <s v="O/504701.JAH.X19"/>
    <s v="&quot;MSE:AH:TWS:CAPBUIL:W/SH"/>
    <s v="5701JAHX19"/>
    <s v="&quot;MSE:AH:TWS:CAPBUIL:W/SH"/>
    <s v="Function:Energy Sources:Core Function:Electricity"/>
    <n v="4550004000"/>
    <s v="S&amp;T-DOMESTIC-CAR RENTAL"/>
    <s v="2a922f34-70d6-4fa2-9b4e-c723bb0b9589"/>
    <x v="4"/>
    <m/>
    <s v="RV01_MSE"/>
    <s v="COUNCIL: MUNICIPAL SERVICES: ELECTRICITY"/>
    <n v="1000"/>
    <s v="ADM &amp; HO"/>
    <m/>
    <m/>
    <m/>
  </r>
  <r>
    <n v="504701"/>
    <s v="INFRASTRUCTURE"/>
    <s v="MNGT"/>
    <s v="5.1 - Electricity"/>
    <s v="Function:Energy Sources:Core Function:Electricity"/>
    <s v="O/504701.JAH.000"/>
    <s v="MSE:AH:MRC:MUNICIPAL RUNNING COST"/>
    <s v="5701JAH000"/>
    <s v="MSE:AH:MRC:MUNICIPAL RUNNING COST"/>
    <s v="Function:Energy Sources:Core Function:Electricity"/>
    <n v="4500177000"/>
    <s v="COMMUNICATION- RENT PRIVATE BAG &amp; POSTAL BOX"/>
    <s v="4be982a6-7ce0-4f5f-9929-ebc1b6560ecb"/>
    <x v="4"/>
    <m/>
    <s v="RV01_MSE"/>
    <s v="COUNCIL: MUNICIPAL SERVICES: ELECTRICITY"/>
    <n v="1000"/>
    <s v="ADM &amp; HO"/>
    <n v="2000"/>
    <n v="2200"/>
    <n v="2420"/>
  </r>
  <r>
    <n v="504701"/>
    <s v="INFRASTRUCTURE"/>
    <s v="MNGT"/>
    <s v="5.1 - Electricity"/>
    <s v="Function:Energy Sources:Core Function:Electricity"/>
    <s v="O/504701.JAH.000"/>
    <s v="MSE:AH:MRC:MUNICIPAL RUNNING COST"/>
    <s v="5701JAH000"/>
    <s v="MSE:AH:MRC:MUNICIPAL RUNNING COST"/>
    <s v="Function:Energy Sources:Core Function:Electricity"/>
    <n v="4500175000"/>
    <s v="COMMUNICATION:POSTAGE/STAMPS/FRANKING MACHINES"/>
    <s v="5890cecb-21cd-4f11-85cd-0b04db4bdfda"/>
    <x v="4"/>
    <m/>
    <s v="RV01_MSE"/>
    <s v="COUNCIL: MUNICIPAL SERVICES: ELECTRICITY"/>
    <n v="1000"/>
    <s v="ADM &amp; HO"/>
    <n v="2000"/>
    <n v="2200"/>
    <n v="2420"/>
  </r>
  <r>
    <n v="504701"/>
    <s v="INFRASTRUCTURE"/>
    <s v="MNGT"/>
    <s v="5.1 - Electricity"/>
    <s v="Function:Energy Sources:Core Function:Electricity"/>
    <s v="O/504701.JAH.000"/>
    <s v="MSE:AH:MRC:MUNICIPAL RUNNING COST"/>
    <s v="5701JAH000"/>
    <s v="MSE:AH:MRC:MUNICIPAL RUNNING COST"/>
    <s v="Function:Energy Sources:Core Function:Electricity"/>
    <n v="4500306000"/>
    <s v="EXT.COMPUTER SERVICE:SOFTWARE LICENCES-G"/>
    <s v="61183e74-16b1-46ba-89d7-6aa72cfafe60"/>
    <x v="4"/>
    <m/>
    <s v="RV01_MSE"/>
    <s v="COUNCIL: MUNICIPAL SERVICES: ELECTRICITY"/>
    <n v="1000"/>
    <s v="ADM &amp; HO"/>
    <n v="3000000"/>
    <n v="3300000"/>
    <n v="3630000"/>
  </r>
  <r>
    <n v="504701"/>
    <s v="INFRASTRUCTURE"/>
    <s v="MNGT"/>
    <s v="5.1 - Electricity"/>
    <s v="Function:Energy Sources:Core Function:Electricity"/>
    <s v="O/504701.JAH.X19"/>
    <s v="&quot;MSE:AH:TWS:CAPBUIL:W/SH"/>
    <s v="5701JAHX19"/>
    <s v="&quot;MSE:AH:TWS:CAPBUIL:W/SH"/>
    <s v="Function:Energy Sources:Core Function:Electricity"/>
    <n v="4550008000"/>
    <s v="S&amp;T-DOMESTIC-PUBLIC TRANSPORT-AIR"/>
    <s v="69d006a8-c744-42ce-8df1-c1fd4bb61aa6"/>
    <x v="4"/>
    <m/>
    <s v="RV01_MSE"/>
    <s v="COUNCIL: MUNICIPAL SERVICES: ELECTRICITY"/>
    <n v="1000"/>
    <s v="ADM &amp; HO"/>
    <m/>
    <m/>
    <m/>
  </r>
  <r>
    <n v="504701"/>
    <s v="INFRASTRUCTURE"/>
    <s v="MNGT"/>
    <s v="5.1 - Electricity"/>
    <s v="Function:Energy Sources:Core Function:Electricity"/>
    <s v="O/504701.JAH.000"/>
    <s v="MSE:AH:MRC:MUNICIPAL RUNNING COST"/>
    <s v="5701JAH000"/>
    <s v="MSE:AH:MRC:MUNICIPAL RUNNING COST"/>
    <s v="Function:Energy Sources:Core Function:Electricity"/>
    <n v="4500453000"/>
    <s v="REG.FEES:SEMINARS/CONFERENCES/EVENTS:NATIONAL"/>
    <s v="81ddb85d-5ba0-413a-aea1-6a86b7ec19be"/>
    <x v="4"/>
    <m/>
    <s v="RV01_MSE"/>
    <s v="COUNCIL: MUNICIPAL SERVICES: ELECTRICITY"/>
    <n v="1000"/>
    <s v="ADM &amp; HO"/>
    <n v="100000"/>
    <n v="110000"/>
    <n v="121000"/>
  </r>
  <r>
    <n v="504701"/>
    <s v="INFRASTRUCTURE"/>
    <s v="MNGT"/>
    <s v="5.1 - Electricity"/>
    <s v="Function:Energy Sources:Core Function:Electricity"/>
    <s v="O/504701.JAH.X19"/>
    <s v="&quot;MSE:AH:TWS:CAPBUIL:W/SH"/>
    <s v="5701JAHX19"/>
    <s v="&quot;MSE:AH:TWS:CAPBUIL:W/SH"/>
    <s v="Function:Energy Sources:Core Function:Electricity"/>
    <n v="4550003000"/>
    <s v="S&amp;T-DOMESTIC-INCIDENTAL COST"/>
    <s v="99341a8f-bc98-49aa-bcd7-73e525774f45"/>
    <x v="4"/>
    <m/>
    <s v="RV01_MSE"/>
    <s v="COUNCIL: MUNICIPAL SERVICES: ELECTRICITY"/>
    <n v="1000"/>
    <s v="ADM &amp; HO"/>
    <m/>
    <m/>
    <m/>
  </r>
  <r>
    <n v="504701"/>
    <s v="INFRASTRUCTURE"/>
    <s v="MNGT"/>
    <s v="5.1 - Electricity"/>
    <s v="Function:Energy Sources:Core Function:Electricity"/>
    <s v="O/504701.JAH.000"/>
    <s v="MSE:AH:MRC:MUNICIPAL RUNNING COST"/>
    <s v="5701JAH000"/>
    <s v="MSE:AH:MRC:MUNICIPAL RUNNING COST"/>
    <s v="Function:Energy Sources:Core Function:Electricity"/>
    <n v="4500170000"/>
    <s v="COMMUNICATION CELLULAR CONTRACT"/>
    <s v="c0330128-daa7-458d-ac9c-db190103500c"/>
    <x v="4"/>
    <m/>
    <s v="RV01_MSE"/>
    <s v="COUNCIL: MUNICIPAL SERVICES: ELECTRICITY"/>
    <n v="1000"/>
    <s v="ADM &amp; HO"/>
    <n v="360000"/>
    <n v="396000"/>
    <n v="435600"/>
  </r>
  <r>
    <n v="504701"/>
    <s v="INFRASTRUCTURE"/>
    <s v="MNGT"/>
    <s v="5.1 - Electricity"/>
    <s v="Function:Energy Sources:Core Function:Electricity"/>
    <s v="O/504701.JAH.000"/>
    <s v="MSE:AH:MRC:MUNICIPAL RUNNING COST"/>
    <s v="5701JAH000"/>
    <s v="MSE:AH:MRC:MUNICIPAL RUNNING COST"/>
    <s v="Function:Energy Sources:Core Function:Electricity"/>
    <n v="4500150000"/>
    <s v="CATERING MUNICIPAL ACTIVITIES"/>
    <s v="ddde6a75-7115-45cb-bbb7-14b8a3c46fe3"/>
    <x v="4"/>
    <m/>
    <s v="RV01_MSE"/>
    <s v="COUNCIL: MUNICIPAL SERVICES: ELECTRICITY"/>
    <n v="1000"/>
    <s v="ADM &amp; HO"/>
    <m/>
    <m/>
    <m/>
  </r>
  <r>
    <n v="504701"/>
    <s v="INFRASTRUCTURE"/>
    <s v="MNGT"/>
    <s v="5.1 - Electricity"/>
    <s v="Function:Energy Sources:Core Function:Electricity"/>
    <s v="O/504701.JAH.X19"/>
    <s v="&quot;MSE:AH:TWS:CAPBUIL:W/SH"/>
    <s v="5701JAHX19"/>
    <s v="&quot;MSE:AH:TWS:CAPBUIL:W/SH"/>
    <s v="Function:Energy Sources:Core Function:Electricity"/>
    <n v="4550000000"/>
    <s v="S&amp;T-DOMESTIC-ACCOMMODATION"/>
    <s v="e598c3b8-3c45-4b44-a92c-e22bb6225498"/>
    <x v="4"/>
    <m/>
    <s v="RV01_MSE"/>
    <s v="COUNCIL: MUNICIPAL SERVICES: ELECTRICITY"/>
    <n v="1000"/>
    <s v="ADM &amp; HO"/>
    <m/>
    <m/>
    <m/>
  </r>
  <r>
    <n v="504701"/>
    <s v="INFRASTRUCTURE"/>
    <s v="MNGT"/>
    <s v="5.1 - Electricity"/>
    <s v="Function:Energy Sources:Core Function:Electricity"/>
    <s v="O/504701.JAH.000"/>
    <s v="MSE:AH:MRC:MUNICIPAL RUNNING COST"/>
    <s v="5701JAH000"/>
    <s v="MSE:AH:MRC:MUNICIPAL RUNNING COST"/>
    <s v="Function:Energy Sources:Core Function:Electricity"/>
    <n v="4500454020"/>
    <s v="TRAVEL AGENCY FEES"/>
    <s v="ef69d195-9e57-407c-9c8e-5a2f07eb2b94"/>
    <x v="4"/>
    <m/>
    <s v="RV01_MSE"/>
    <s v="COUNCIL: MUNICIPAL SERVICES: ELECTRICITY"/>
    <n v="1000"/>
    <s v="ADM &amp; HO"/>
    <n v="10000"/>
    <n v="11000"/>
    <n v="12100"/>
  </r>
  <r>
    <n v="504701"/>
    <s v="INFRASTRUCTURE"/>
    <s v="MNGT"/>
    <s v="5.1 - Electricity"/>
    <s v="Function:Energy Sources:Core Function:Electricity"/>
    <s v="O/504701.JAH.X19"/>
    <s v="&quot;MSE:AH:TWS:CAPBUIL:W/SH"/>
    <s v="5701JAHX19"/>
    <s v="&quot;MSE:AH:TWS:CAPBUIL:W/SH"/>
    <s v="Function:Energy Sources:Core Function:Electricity"/>
    <n v="4500494020"/>
    <s v="TOLL GATE FEES"/>
    <s v="f8f9b1ea-7c4d-434f-98c3-5cabd868599e"/>
    <x v="4"/>
    <m/>
    <s v="RV01_MSE"/>
    <s v="COUNCIL: MUNICIPAL SERVICES: ELECTRICITY"/>
    <n v="1000"/>
    <s v="ADM &amp; HO"/>
    <n v="1000"/>
    <n v="1100"/>
    <n v="1210"/>
  </r>
  <r>
    <n v="504701"/>
    <s v="INFRASTRUCTURE"/>
    <s v="MNGT"/>
    <s v="5.1 - Electricity"/>
    <s v="Function:Energy Sources:Core Function:Electricity"/>
    <s v="O/504701.JAH.000"/>
    <s v="MSE:AH:MRC:MUNICIPAL RUNNING COST"/>
    <s v="5701JAH000"/>
    <s v="MSE:AH:MRC:MUNICIPAL RUNNING COST"/>
    <s v="Function:Energy Sources:Core Function:Electricity"/>
    <n v="4700003000"/>
    <s v="OPERATING LEASES:FURNITURE &amp; EQUIP.-OR"/>
    <s v="15423bf5-47b0-4066-a335-371e0e1a2d51"/>
    <x v="4"/>
    <m/>
    <s v="RV01_MSE"/>
    <s v="COUNCIL: MUNICIPAL SERVICES: ELECTRICITY"/>
    <n v="1000"/>
    <s v="ADM &amp; HO"/>
    <n v="254074.32"/>
    <n v="266778"/>
    <n v="280116.93"/>
  </r>
  <r>
    <n v="504701"/>
    <s v="INFRASTRUCTURE"/>
    <s v="MNGT"/>
    <s v="5.1 - Electricity"/>
    <s v="Function:Energy Sources:Core Function:Electricity"/>
    <s v="O/504701.JAH.000"/>
    <s v="MSE:AH:MRC:MUNICIPAL RUNNING COST"/>
    <s v="5701JAH000"/>
    <s v="MSE:AH:MRC:MUNICIPAL RUNNING COST"/>
    <s v="Function:Energy Sources:Core Function:Electricity"/>
    <n v="4500410000"/>
    <s v="INSURANCE UNDERWRITING- INSURANCE CLAIMS"/>
    <s v="8d16c3d1-e035-45d7-9fc7-4b9e5162752b"/>
    <x v="4"/>
    <m/>
    <s v="RV01_MSE"/>
    <s v="COUNCIL: MUNICIPAL SERVICES: ELECTRICITY"/>
    <n v="1000"/>
    <s v="ADM &amp; HO"/>
    <n v="2795"/>
    <n v="2923"/>
    <n v="3069.15"/>
  </r>
  <r>
    <n v="504701"/>
    <s v="INFRASTRUCTURE"/>
    <s v="MNGT"/>
    <s v="5.1 - Electricity"/>
    <s v="Function:Energy Sources:Core Function:Electricity"/>
    <s v="O/504701.JAH.X93"/>
    <s v="MSE:AH:TWS:HUMRES:EMPL ASSISTANCE PROG"/>
    <s v="5701JAHX93"/>
    <s v="MSE:AH:TWS:HUMRES:EMPL ASSISTANCE PROG"/>
    <s v="Function:Energy Sources:Core Function:Electricity"/>
    <n v="4500056000"/>
    <s v="BURSARIES (EMPLOYEES)"/>
    <s v="eacbdd63-11d4-45d6-b22b-c15336d86ff8"/>
    <x v="4"/>
    <m/>
    <s v="RV01_MSE"/>
    <s v="COUNCIL: MUNICIPAL SERVICES: ELECTRICITY"/>
    <n v="1000"/>
    <s v="ADM &amp; HO"/>
    <m/>
    <m/>
    <m/>
  </r>
  <r>
    <n v="504703"/>
    <s v="INFRASTRUCTURE"/>
    <s v="STREET LIGHTING"/>
    <s v="5.1 - Electricity"/>
    <s v="Function:Energy Sources:Core Function:Street Lighting and Signal Systems"/>
    <s v="O/504703.JAH.000"/>
    <s v="MSE:AH:MRC:MUNICIPAL RUNNING COST"/>
    <s v="5703JAH000"/>
    <s v="MSE:AH:MRC:MUNICIPAL RUNNING COST"/>
    <s v="Function:Energy Sources:Core Function:Street Lighting and Signal Systems"/>
    <n v="4500441010"/>
    <s v="MUNICIPAL SERVICES"/>
    <s v="ee3f8d3e-9f3e-4a96-8539-bed8877105f0"/>
    <x v="4"/>
    <m/>
    <s v="RV01_MSE"/>
    <s v="COUNCIL: MUNICIPAL SERVICES: ELECTRICITY"/>
    <n v="1000"/>
    <s v="ADM &amp; HO"/>
    <n v="8000000"/>
    <n v="12500000"/>
    <n v="13500000"/>
  </r>
  <r>
    <n v="504703"/>
    <s v="INFRASTRUCTURE"/>
    <s v="STREET LIGHTING"/>
    <s v="5.1 - Electricity"/>
    <s v="Function:Energy Sources:Core Function:Street Lighting and Signal Systems"/>
    <s v="O/504703.JAH.000"/>
    <s v="MSE:AH:MRC:MUNICIPAL RUNNING COST"/>
    <s v="5703JAH000"/>
    <s v="MSE:AH:MRC:MUNICIPAL RUNNING COST"/>
    <s v="Function:Energy Sources:Core Function:Street Lighting and Signal Systems"/>
    <n v="4500410000"/>
    <s v="INSURANCE UNDERWRITING- INSURANCE CLAIMS"/>
    <s v="8d16c3d1-e035-45d7-9fc7-4b9e5162752b"/>
    <x v="4"/>
    <m/>
    <s v="RV01_MSE"/>
    <s v="COUNCIL: MUNICIPAL SERVICES: ELECTRICITY"/>
    <n v="1000"/>
    <s v="ADM &amp; HO"/>
    <n v="222"/>
    <n v="232"/>
    <n v="243.6"/>
  </r>
  <r>
    <n v="504704"/>
    <s v="INFRASTRUCTURE"/>
    <s v="SERVICES"/>
    <s v="5.1 - Electricity"/>
    <s v="Function:Energy Sources:Core Function:Electricity"/>
    <s v="O/504704.JAH.000"/>
    <s v="MSE:AH:MRC:MUNICIPAL RUNNING COST"/>
    <s v="5704JAH000"/>
    <s v="MSE:AH:MRC:MUNICIPAL RUNNING COST"/>
    <s v="Function:Energy Sources:Core Function:Electricity"/>
    <n v="4500410000"/>
    <s v="INSURANCE UNDERWRITING- INSURANCE CLAIMS"/>
    <s v="8d16c3d1-e035-45d7-9fc7-4b9e5162752b"/>
    <x v="4"/>
    <m/>
    <s v="RV01_MSE"/>
    <s v="COUNCIL: MUNICIPAL SERVICES: ELECTRICITY"/>
    <n v="1000"/>
    <s v="ADM &amp; HO"/>
    <n v="7932"/>
    <n v="8297"/>
    <n v="8711.85"/>
  </r>
  <r>
    <n v="504705"/>
    <s v="INFRASTRUCTURE"/>
    <s v="METERING &amp; PROTECTION"/>
    <s v="5.1 - Electricity"/>
    <s v="Function:Energy Sources:Core Function:Electricity"/>
    <s v="O/504705.JAH.000"/>
    <s v="MSE:AH:MRC:MUNICIPAL RUNNING COST"/>
    <s v="5705JAH000"/>
    <s v="MSE:AH:MRC:MUNICIPAL RUNNING COST"/>
    <s v="Function:Energy Sources:Core Function:Electricity"/>
    <n v="4500410000"/>
    <s v="INSURANCE UNDERWRITING- INSURANCE CLAIMS"/>
    <s v="8d16c3d1-e035-45d7-9fc7-4b9e5162752b"/>
    <x v="4"/>
    <m/>
    <s v="RV01_MSE"/>
    <s v="COUNCIL: MUNICIPAL SERVICES: ELECTRICITY"/>
    <n v="1000"/>
    <s v="ADM &amp; HO"/>
    <n v="234"/>
    <n v="245"/>
    <n v="257.25"/>
  </r>
  <r>
    <n v="504706"/>
    <s v="INFRASTRUCTURE"/>
    <s v="WORKSHOPS"/>
    <s v="5.1 - Electricity"/>
    <s v="Function:Energy Sources:Core Function:Electricity"/>
    <s v="O/504706.JAH.000"/>
    <s v="MSE:AH:MRC:MUNICIPAL RUNNING COST"/>
    <s v="5706JAH000"/>
    <s v="MSE:AH:MRC:MUNICIPAL RUNNING COST"/>
    <s v="Function:Energy Sources:Core Function:Electricity"/>
    <n v="4700003000"/>
    <s v="OPERATING LEASES:FURNITURE &amp; EQUIP.-OR"/>
    <s v="15423bf5-47b0-4066-a335-371e0e1a2d51"/>
    <x v="4"/>
    <m/>
    <s v="RV01_MSE"/>
    <s v="COUNCIL: MUNICIPAL SERVICES: ELECTRICITY"/>
    <n v="1000"/>
    <s v="ADM &amp; HO"/>
    <m/>
    <m/>
    <m/>
  </r>
  <r>
    <n v="504706"/>
    <s v="INFRASTRUCTURE"/>
    <s v="WORKSHOPS"/>
    <s v="5.1 - Electricity"/>
    <s v="Function:Energy Sources:Core Function:Electricity"/>
    <s v="O/504706.JAH.000"/>
    <s v="MSE:AH:MRC:MUNICIPAL RUNNING COST"/>
    <s v="5706JAH000"/>
    <s v="MSE:AH:MRC:MUNICIPAL RUNNING COST"/>
    <s v="Function:Energy Sources:Core Function:Electricity"/>
    <n v="4560100000"/>
    <s v="UNIFORM &amp; PROTECTIVE CLOTHING"/>
    <s v="b97a40d5-b8be-4b7c-a935-254863475da6"/>
    <x v="4"/>
    <m/>
    <s v="RV01_MSE"/>
    <s v="COUNCIL: MUNICIPAL SERVICES: ELECTRICITY"/>
    <n v="1000"/>
    <s v="ADM &amp; HO"/>
    <n v="1500000"/>
    <n v="1650000"/>
    <n v="1815000"/>
  </r>
  <r>
    <n v="504706"/>
    <s v="INFRASTRUCTURE"/>
    <s v="WORKSHOPS"/>
    <s v="5.1 - Electricity"/>
    <s v="Function:Energy Sources:Core Function:Electricity"/>
    <s v="O/504706.JAH.000"/>
    <s v="MSE:AH:MRC:MUNICIPAL RUNNING COST"/>
    <s v="5706JAH000"/>
    <s v="MSE:AH:MRC:MUNICIPAL RUNNING COST"/>
    <s v="Function:Energy Sources:Core Function:Electricity"/>
    <n v="4500410000"/>
    <s v="INSURANCE UNDERWRITING- INSURANCE CLAIMS"/>
    <s v="8d16c3d1-e035-45d7-9fc7-4b9e5162752b"/>
    <x v="4"/>
    <m/>
    <s v="RV01_MSE"/>
    <s v="COUNCIL: MUNICIPAL SERVICES: ELECTRICITY"/>
    <n v="1000"/>
    <s v="ADM &amp; HO"/>
    <n v="374"/>
    <n v="391"/>
    <n v="410.55"/>
  </r>
  <r>
    <n v="504707"/>
    <s v="INFRASTRUCTURE"/>
    <s v="RADIO/TRAFFIC"/>
    <s v="5.1 - Electricity"/>
    <s v="Function:Energy Sources:Core Function:Electricity"/>
    <s v="O/504707.JAH.000"/>
    <s v="MSE:AH:MRC:MUNICIPAL RUNNING COST"/>
    <s v="5707JAH000"/>
    <s v="MSE:AH:MRC:MUNICIPAL RUNNING COST"/>
    <s v="Function:Energy Sources:Core Function:Electricity"/>
    <n v="4500181000"/>
    <s v="COMMUNICATION:TELEPHONE,FAX,TELEGRAPH"/>
    <s v="941ab780-cdfa-4842-bb68-a7f5ce3e333e"/>
    <x v="4"/>
    <m/>
    <s v="RV01_MSE"/>
    <s v="COUNCIL: MUNICIPAL SERVICES: ELECTRICITY"/>
    <n v="1000"/>
    <s v="ADM &amp; HO"/>
    <m/>
    <m/>
    <m/>
  </r>
  <r>
    <n v="504707"/>
    <s v="INFRASTRUCTURE"/>
    <s v="RADIO/TRAFFIC"/>
    <s v="5.1 - Electricity"/>
    <s v="Function:Energy Sources:Core Function:Electricity"/>
    <s v="O/504707.JAH.000"/>
    <s v="MSE:AH:MRC:MUNICIPAL RUNNING COST"/>
    <s v="5707JAH000"/>
    <s v="MSE:AH:MRC:MUNICIPAL RUNNING COST"/>
    <s v="Function:Energy Sources:Core Function:Electricity"/>
    <n v="4500172000"/>
    <s v="COMMUNICATION:LICENCES"/>
    <s v="edff49ce-3990-45bb-bbf4-4887f139787c"/>
    <x v="4"/>
    <m/>
    <s v="RV01_MSE"/>
    <s v="COUNCIL: MUNICIPAL SERVICES: ELECTRICITY"/>
    <n v="1000"/>
    <s v="ADM &amp; HO"/>
    <n v="50000"/>
    <n v="55000"/>
    <n v="60500"/>
  </r>
  <r>
    <n v="504707"/>
    <s v="INFRASTRUCTURE"/>
    <s v="RADIO/TRAFFIC"/>
    <s v="5.1 - Electricity"/>
    <s v="Function:Energy Sources:Core Function:Electricity"/>
    <s v="O/504707.JAH.000"/>
    <s v="MSE:AH:MRC:MUNICIPAL RUNNING COST"/>
    <s v="5707JAH000"/>
    <s v="MSE:AH:MRC:MUNICIPAL RUNNING COST"/>
    <s v="Function:Energy Sources:Core Function:Electricity"/>
    <n v="4500410000"/>
    <s v="INSURANCE UNDERWRITING- INSURANCE CLAIMS"/>
    <s v="8d16c3d1-e035-45d7-9fc7-4b9e5162752b"/>
    <x v="4"/>
    <m/>
    <s v="RV01_MSE"/>
    <s v="COUNCIL: MUNICIPAL SERVICES: ELECTRICITY"/>
    <n v="1000"/>
    <s v="ADM &amp; HO"/>
    <n v="355"/>
    <n v="371"/>
    <n v="389.55"/>
  </r>
  <r>
    <n v="504709"/>
    <s v="INFRASTRUCTURE"/>
    <s v="UNDERGROUND MAINS"/>
    <s v="5.1 - Electricity"/>
    <s v="Function:Energy Sources:Core Function:Electricity"/>
    <s v="O/504709.JAH.000"/>
    <s v="MSE:AH:MRC:MUNICIPAL RUNNING COST"/>
    <s v="5709JAH000"/>
    <s v="MSE:AH:MRC:MUNICIPAL RUNNING COST"/>
    <s v="Function:Energy Sources:Core Function:Electricity"/>
    <n v="4500410000"/>
    <s v="INSURANCE UNDERWRITING- INSURANCE CLAIMS"/>
    <s v="8d16c3d1-e035-45d7-9fc7-4b9e5162752b"/>
    <x v="4"/>
    <m/>
    <s v="RV01_MSE"/>
    <s v="COUNCIL: MUNICIPAL SERVICES: ELECTRICITY"/>
    <n v="1000"/>
    <s v="ADM &amp; HO"/>
    <n v="274"/>
    <n v="287"/>
    <n v="301.35000000000002"/>
  </r>
  <r>
    <n v="504711"/>
    <s v="INFRASTRUCTURE"/>
    <s v="SYSTEM CONTROL"/>
    <s v="5.1 - Electricity"/>
    <s v="Function:Energy Sources:Core Function:Electricity"/>
    <s v="O/504711.JAH.000"/>
    <s v="MSE:AH:MRC:MUNICIPAL RUNNING COST"/>
    <s v="5711JAH000"/>
    <s v="MSE:AH:MRC:MUNICIPAL RUNNING COST"/>
    <s v="Function:Energy Sources:Core Function:Electricity"/>
    <n v="4500410000"/>
    <s v="INSURANCE UNDERWRITING- INSURANCE CLAIMS"/>
    <s v="8d16c3d1-e035-45d7-9fc7-4b9e5162752b"/>
    <x v="4"/>
    <m/>
    <s v="RV01_MSE"/>
    <s v="COUNCIL: MUNICIPAL SERVICES: ELECTRICITY"/>
    <n v="1000"/>
    <s v="ADM &amp; HO"/>
    <n v="877"/>
    <n v="917"/>
    <n v="962.85"/>
  </r>
  <r>
    <n v="504712"/>
    <s v="INFRASTRUCTURE"/>
    <s v="MISC DISTRBTION"/>
    <s v="5.1 - Electricity"/>
    <s v="Function:Energy Sources:Core Function:Electricity"/>
    <s v="O/504712.JAH.000"/>
    <s v="MSE:AH:MRC:MUNICIPAL RUNNING COST"/>
    <s v="5712JAH000"/>
    <s v="MSE:AH:MRC:MUNICIPAL RUNNING COST"/>
    <s v="Function:Energy Sources:Core Function:Electricity"/>
    <n v="4700003000"/>
    <s v="OPERATING LEASES:FURNITURE &amp; EQUIP.-OR"/>
    <s v="15423bf5-47b0-4066-a335-371e0e1a2d51"/>
    <x v="4"/>
    <m/>
    <s v="RV01_MSE"/>
    <s v="COUNCIL: MUNICIPAL SERVICES: ELECTRICITY"/>
    <n v="1000"/>
    <s v="ADM &amp; HO"/>
    <m/>
    <m/>
    <m/>
  </r>
  <r>
    <n v="504712"/>
    <s v="INFRASTRUCTURE"/>
    <s v="MISC DISTRBTION"/>
    <s v="5.1 - Electricity"/>
    <s v="Function:Energy Sources:Core Function:Electricity"/>
    <s v="O/504712.JAH.000"/>
    <s v="MSE:AH:MRC:MUNICIPAL RUNNING COST"/>
    <s v="5712JAH000"/>
    <s v="MSE:AH:MRC:MUNICIPAL RUNNING COST"/>
    <s v="Function:Energy Sources:Core Function:Electricity"/>
    <n v="4700003000"/>
    <s v="OPERATING LEASES:FURNITURE &amp; EQUIP.-OR"/>
    <s v="15423bf5-47b0-4066-a335-371e0e1a2d51"/>
    <x v="4"/>
    <m/>
    <s v="RV01_MSE"/>
    <s v="COUNCIL: MUNICIPAL SERVICES: ELECTRICITY"/>
    <n v="1000"/>
    <s v="ADM &amp; HO"/>
    <m/>
    <m/>
    <m/>
  </r>
  <r>
    <n v="504712"/>
    <s v="INFRASTRUCTURE"/>
    <s v="MISC DISTRBTION"/>
    <s v="5.1 - Electricity"/>
    <s v="Function:Energy Sources:Core Function:Electricity"/>
    <s v="O/504712.JAH.000"/>
    <s v="MSE:AH:MRC:MUNICIPAL RUNNING COST"/>
    <s v="5712JAH000"/>
    <s v="MSE:AH:MRC:MUNICIPAL RUNNING COST"/>
    <s v="Function:Energy Sources:Core Function:Electricity"/>
    <n v="4500460000"/>
    <s v="OC:PRINTING. PUBLICATIONS AND BOOKS"/>
    <s v="46fc8d46-1ab0-497d-a8de-d956cc315b74"/>
    <x v="4"/>
    <m/>
    <s v="RV01_MSE"/>
    <s v="COUNCIL: MUNICIPAL SERVICES: ELECTRICITY"/>
    <n v="1000"/>
    <s v="ADM &amp; HO"/>
    <n v="85475.28"/>
    <n v="89748.75"/>
    <n v="94236.18"/>
  </r>
  <r>
    <n v="504712"/>
    <s v="INFRASTRUCTURE"/>
    <s v="MISC DISTRBTION"/>
    <s v="5.1 - Electricity"/>
    <s v="Function:Energy Sources:Core Function:Electricity"/>
    <s v="O/504712.JAH.000"/>
    <s v="MSE:AH:MRC:MUNICIPAL RUNNING COST"/>
    <s v="5712JAH000"/>
    <s v="MSE:AH:MRC:MUNICIPAL RUNNING COST"/>
    <s v="Function:Energy Sources:Core Function:Electricity"/>
    <n v="4500410000"/>
    <s v="INSURANCE UNDERWRITING- INSURANCE CLAIMS"/>
    <s v="8d16c3d1-e035-45d7-9fc7-4b9e5162752b"/>
    <x v="4"/>
    <m/>
    <s v="RV01_MSE"/>
    <s v="COUNCIL: MUNICIPAL SERVICES: ELECTRICITY"/>
    <n v="1000"/>
    <s v="ADM &amp; HO"/>
    <n v="54459"/>
    <n v="56965"/>
    <n v="59813.25"/>
  </r>
  <r>
    <n v="504712"/>
    <s v="INFRASTRUCTURE"/>
    <s v="MISC DISTRBTION"/>
    <s v="5.1 - Electricity"/>
    <s v="Function:Energy Sources:Core Function:Electricity"/>
    <s v="O/504712.JAH.000"/>
    <s v="MSE:AH:MRC:MUNICIPAL RUNNING COST"/>
    <s v="5712JAH000"/>
    <s v="MSE:AH:MRC:MUNICIPAL RUNNING COST"/>
    <s v="Function:Energy Sources:Core Function:Electricity"/>
    <n v="4500411000"/>
    <s v="INSURANCE UNDERWRITING- PREMIUMS"/>
    <s v="bfbf874d-a9e4-4a02-ac45-bf4094fb6ee9"/>
    <x v="4"/>
    <m/>
    <s v="RV01_MSE"/>
    <s v="COUNCIL: MUNICIPAL SERVICES: ELECTRICITY"/>
    <n v="1000"/>
    <s v="ADM &amp; HO"/>
    <n v="54459"/>
    <n v="56965"/>
    <n v="59813.25"/>
  </r>
  <r>
    <n v="504713"/>
    <s v="INFRASTRUCTURE"/>
    <s v="GENERAL - ELECTRICITY"/>
    <s v="5.1 - Electricity"/>
    <s v="Function:Energy Sources:Core Function:Electricity"/>
    <s v="O/504713.E5H.000"/>
    <s v="CBR02:AH:MUNICIPAL RUNNING COSTS"/>
    <s v="5713E5H000"/>
    <s v="CBR02:AH:MUNICIPAL RUNNING COSTS"/>
    <s v="Function:Energy Sources:Core Function:Electricity"/>
    <n v="4500410000"/>
    <s v="INSURANCE UNDERWRITING- INSURANCE CLAIMS"/>
    <s v="8d16c3d1-e035-45d7-9fc7-4b9e5162752b"/>
    <x v="4"/>
    <m/>
    <s v="CB01_CBR02"/>
    <s v="CASH BACKED RESERVES: SELF INSURANCE"/>
    <n v="1000"/>
    <s v="ADM &amp; HO"/>
    <n v="241022"/>
    <n v="252109"/>
    <n v="264714.45"/>
  </r>
  <r>
    <n v="504713"/>
    <s v="INFRASTRUCTURE"/>
    <s v="GENERAL - ELECTRICITY"/>
    <s v="5.1 - Electricity"/>
    <s v="Function:Energy Sources:Core Function:Electricity"/>
    <s v="O/504713.JAH.000"/>
    <s v="MSE:AH:MRC:MUNICIPAL RUNNING COST"/>
    <s v="5713JAH000"/>
    <s v="MSE:AH:MRC:MUNICIPAL RUNNING COST"/>
    <s v="Function:Energy Sources:Core Function:Electricity"/>
    <n v="4500410000"/>
    <s v="INSURANCE UNDERWRITING- INSURANCE CLAIMS"/>
    <s v="8d16c3d1-e035-45d7-9fc7-4b9e5162752b"/>
    <x v="4"/>
    <m/>
    <s v="RV01_MSE"/>
    <s v="COUNCIL: MUNICIPAL SERVICES: ELECTRICITY"/>
    <n v="1000"/>
    <s v="ADM &amp; HO"/>
    <n v="267386"/>
    <n v="279686"/>
    <n v="293670.3"/>
  </r>
  <r>
    <n v="504713"/>
    <s v="INFRASTRUCTURE"/>
    <s v="GENERAL - ELECTRICITY"/>
    <s v="5.1 - Electricity"/>
    <s v="Function:Energy Sources:Core Function:Electricity"/>
    <s v="O/504713.JAH.000"/>
    <s v="MSE:AH:MRC:MUNICIPAL RUNNING COST"/>
    <s v="5713JAH000"/>
    <s v="MSE:AH:MRC:MUNICIPAL RUNNING COST"/>
    <s v="Function:Energy Sources:Core Function:Electricity"/>
    <n v="4500411000"/>
    <s v="INSURANCE UNDERWRITING- PREMIUMS"/>
    <s v="bfbf874d-a9e4-4a02-ac45-bf4094fb6ee9"/>
    <x v="4"/>
    <m/>
    <s v="RV01_MSE"/>
    <s v="COUNCIL: MUNICIPAL SERVICES: ELECTRICITY"/>
    <n v="1000"/>
    <s v="ADM &amp; HO"/>
    <n v="267386"/>
    <n v="279686"/>
    <n v="293670.3"/>
  </r>
  <r>
    <n v="504715"/>
    <s v="INFRASTRUCTURE"/>
    <s v="TRANSPORT &amp; PLANT"/>
    <s v="5.1 - Electricity"/>
    <s v="Function:Energy Sources:Core Function:Electricity"/>
    <s v="O/504715.JAH.000"/>
    <s v="MSE:AH:MRC:MUNICIPAL RUNNING COST"/>
    <s v="5715JAH000"/>
    <s v="MSE:AH:MRC:MUNICIPAL RUNNING COST"/>
    <s v="Function:Energy Sources:Core Function:Electricity"/>
    <n v="4500410000"/>
    <s v="INSURANCE UNDERWRITING- INSURANCE CLAIMS"/>
    <s v="8d16c3d1-e035-45d7-9fc7-4b9e5162752b"/>
    <x v="4"/>
    <m/>
    <s v="RV01_MSE"/>
    <s v="COUNCIL: MUNICIPAL SERVICES: ELECTRICITY"/>
    <n v="1000"/>
    <s v="ADM &amp; HO"/>
    <n v="34432"/>
    <n v="36016"/>
    <n v="37816.800000000003"/>
  </r>
  <r>
    <n v="504715"/>
    <s v="INFRASTRUCTURE"/>
    <s v="TRANSPORT &amp; PLANT"/>
    <s v="5.1 - Electricity"/>
    <s v="Function:Energy Sources:Core Function:Electricity"/>
    <s v="O/504715.JAH.000"/>
    <s v="MSE:AH:MRC:MUNICIPAL RUNNING COST"/>
    <s v="5715JAH000"/>
    <s v="MSE:AH:MRC:MUNICIPAL RUNNING COST"/>
    <s v="Function:Energy Sources:Core Function:Electricity"/>
    <n v="4500411000"/>
    <s v="INSURANCE UNDERWRITING- PREMIUMS"/>
    <s v="bfbf874d-a9e4-4a02-ac45-bf4094fb6ee9"/>
    <x v="4"/>
    <m/>
    <s v="RV01_MSE"/>
    <s v="COUNCIL: MUNICIPAL SERVICES: ELECTRICITY"/>
    <n v="1000"/>
    <s v="ADM &amp; HO"/>
    <n v="34432"/>
    <n v="36016"/>
    <n v="37816.800000000003"/>
  </r>
  <r>
    <n v="504786"/>
    <s v="INFRASTRUCTURE"/>
    <s v="LEAK DETECTION"/>
    <s v="5.4 - Water and Sanitation"/>
    <s v="Function:Water Management:Core Function:Water Distribution"/>
    <s v="O/504786.ZAH.000"/>
    <s v="WATR:AH:MRC:MUNICIPAL RUNNING COST"/>
    <s v="5786ZAH000"/>
    <s v="WATR:AH:MRC:MUNICIPAL RUNNING COST"/>
    <s v="Function:Water Management:Core Function:Water Distribution"/>
    <n v="4500410000"/>
    <s v="INSURANCE UNDERWRITING- INSURANCE CLAIMS"/>
    <s v="8d16c3d1-e035-45d7-9fc7-4b9e5162752b"/>
    <x v="4"/>
    <m/>
    <s v="RV01_WATR"/>
    <s v="COUNCIL: MUNICIPAL SERVICES: WATER"/>
    <n v="1000"/>
    <s v="ADM &amp; HO"/>
    <n v="9539"/>
    <n v="9978"/>
    <n v="10476.9"/>
  </r>
  <r>
    <n v="504787"/>
    <s v="INFRASTRUCTURE"/>
    <s v="DISTRIBUTION"/>
    <s v="5.4 - Water and Sanitation"/>
    <s v="Function:Water Management:Core Function:Water Distribution"/>
    <s v="O/504787.ZAH.000"/>
    <s v="WATR:AH:MRC:MUNICIPAL RUNNING COST"/>
    <s v="5787ZAH000"/>
    <s v="WATR:AH:MRC:MUNICIPAL RUNNING COST"/>
    <s v="Function:Water Management:Core Function:Water Distribution"/>
    <n v="4500410000"/>
    <s v="INSURANCE UNDERWRITING- INSURANCE CLAIMS"/>
    <s v="8d16c3d1-e035-45d7-9fc7-4b9e5162752b"/>
    <x v="4"/>
    <m/>
    <s v="RV01_WATR"/>
    <s v="COUNCIL: MUNICIPAL SERVICES: WATER"/>
    <n v="1000"/>
    <s v="ADM &amp; HO"/>
    <n v="172159"/>
    <n v="180078"/>
    <n v="189081.9"/>
  </r>
  <r>
    <n v="504787"/>
    <s v="INFRASTRUCTURE"/>
    <s v="DISTRIBUTION"/>
    <s v="5.4 - Water and Sanitation"/>
    <s v="Function:Water Management:Core Function:Water Distribution"/>
    <s v="O/504787.ZAH.000"/>
    <s v="WATR:AH:MRC:MUNICIPAL RUNNING COST"/>
    <s v="5787ZAH000"/>
    <s v="WATR:AH:MRC:MUNICIPAL RUNNING COST"/>
    <s v="Function:Water Management:Core Function:Water Distribution"/>
    <n v="4500411000"/>
    <s v="INSURANCE UNDERWRITING- PREMIUMS"/>
    <s v="bfbf874d-a9e4-4a02-ac45-bf4094fb6ee9"/>
    <x v="4"/>
    <m/>
    <s v="RV01_WATR"/>
    <s v="COUNCIL: MUNICIPAL SERVICES: WATER"/>
    <n v="1000"/>
    <s v="ADM &amp; HO"/>
    <n v="255849"/>
    <n v="267618"/>
    <n v="280998.90000000002"/>
  </r>
  <r>
    <n v="504787"/>
    <s v="INFRASTRUCTURE"/>
    <s v="DISTRIBUTION"/>
    <s v="5.4 - Water and Sanitation"/>
    <s v="Function:Water Management:Core Function:Water Distribution"/>
    <s v="O/504787.ZAH.000"/>
    <s v="WATR:AH:MRC:MUNICIPAL RUNNING COST"/>
    <s v="5787ZAH000"/>
    <s v="WATR:AH:MRC:MUNICIPAL RUNNING COST"/>
    <s v="Function:Water Management:Core Function:Water Distribution"/>
    <n v="4500441010"/>
    <s v="MUNICIPAL SERVICES"/>
    <s v="ee3f8d3e-9f3e-4a96-8539-bed8877105f0"/>
    <x v="4"/>
    <m/>
    <s v="RV01_WATR"/>
    <s v="COUNCIL: MUNICIPAL SERVICES: WATER"/>
    <n v="1000"/>
    <s v="ADM &amp; HO"/>
    <n v="5368835.4900000002"/>
    <n v="5798341.7999999998"/>
    <n v="6262207.1399999997"/>
  </r>
  <r>
    <n v="504787"/>
    <s v="INFRASTRUCTURE"/>
    <s v="DISTRIBUTION"/>
    <s v="5.4 - Water and Sanitation"/>
    <s v="Function:Water Management:Core Function:Water Distribution"/>
    <s v="O/504787.ZAH.000"/>
    <s v="WATR:AH:MRC:MUNICIPAL RUNNING COST"/>
    <s v="5787ZAH000"/>
    <s v="WATR:AH:MRC:MUNICIPAL RUNNING COST"/>
    <s v="Function:Water Management:Core Function:Water Distribution"/>
    <n v="4500460000"/>
    <s v="OC:PRINTING. PUBLICATIONS AND BOOKS"/>
    <s v="46fc8d46-1ab0-497d-a8de-d956cc315b74"/>
    <x v="4"/>
    <m/>
    <s v="RV01_WATR"/>
    <s v="COUNCIL: MUNICIPAL SERVICES: WATER"/>
    <n v="1000"/>
    <s v="ADM &amp; HO"/>
    <n v="12000"/>
    <n v="12600"/>
    <n v="13230"/>
  </r>
  <r>
    <n v="504787"/>
    <s v="INFRASTRUCTURE"/>
    <s v="DISTRIBUTION"/>
    <s v="5.4 - Water and Sanitation"/>
    <s v="Function:Water Management:Core Function:Water Distribution"/>
    <s v="O/504787.ZAH.000"/>
    <s v="WATR:AH:MRC:MUNICIPAL RUNNING COST"/>
    <s v="5787ZAH000"/>
    <s v="WATR:AH:MRC:MUNICIPAL RUNNING COST"/>
    <s v="Function:Water Management:Core Function:Water Distribution"/>
    <n v="4500306000"/>
    <s v="EXT.COMPUTER SERVICE:SOFTWARE LICENCES-G"/>
    <s v="61183e74-16b1-46ba-89d7-6aa72cfafe60"/>
    <x v="4"/>
    <m/>
    <s v="RV01_WATR"/>
    <s v="COUNCIL: MUNICIPAL SERVICES: WATER"/>
    <n v="1000"/>
    <s v="ADM &amp; HO"/>
    <n v="279325"/>
    <n v="293291"/>
    <n v="307956"/>
  </r>
  <r>
    <n v="504787"/>
    <s v="INFRASTRUCTURE"/>
    <s v="DISTRIBUTION"/>
    <s v="5.4 - Water and Sanitation"/>
    <s v="Function:Water Management:Core Function:Water Distribution"/>
    <s v="O/504787.ZAH.000"/>
    <s v="WATR:AH:MRC:MUNICIPAL RUNNING COST"/>
    <s v="5787ZAH000"/>
    <s v="WATR:AH:MRC:MUNICIPAL RUNNING COST"/>
    <s v="Function:Water Management:Core Function:Water Distribution"/>
    <n v="4700005000"/>
    <s v="OPERATING LEASES:TRANSPORT ASSETS"/>
    <s v="8ebc30f8-15a2-4a49-b9db-85000893b7d2"/>
    <x v="4"/>
    <m/>
    <s v="RV01_WATR"/>
    <s v="COUNCIL: MUNICIPAL SERVICES: WATER"/>
    <n v="1000"/>
    <s v="ADM &amp; HO"/>
    <n v="9630000"/>
    <n v="14214100"/>
    <n v="16151228"/>
  </r>
  <r>
    <n v="504787"/>
    <s v="INFRASTRUCTURE"/>
    <s v="DISTRIBUTION"/>
    <s v="5.4 - Water and Sanitation"/>
    <s v="Function:Water Management:Core Function:Water Distribution"/>
    <s v="O/504787.ZAH.000"/>
    <s v="WATR:AH:MRC:MUNICIPAL RUNNING COST"/>
    <s v="5787ZAH000"/>
    <s v="WATR:AH:MRC:MUNICIPAL RUNNING COST"/>
    <s v="Function:Water Management:Core Function:Water Distribution"/>
    <n v="4560100000"/>
    <s v="UNIFORM &amp; PROTECTIVE CLOTHING"/>
    <s v="b97a40d5-b8be-4b7c-a935-254863475da6"/>
    <x v="4"/>
    <m/>
    <s v="RV01_WATR"/>
    <s v="COUNCIL: MUNICIPAL SERVICES: WATER"/>
    <n v="1000"/>
    <s v="ADM &amp; HO"/>
    <n v="6000"/>
    <n v="6300"/>
    <n v="6615"/>
  </r>
  <r>
    <n v="504787"/>
    <s v="INFRASTRUCTURE"/>
    <s v="DISTRIBUTION"/>
    <s v="5.4 - Water and Sanitation"/>
    <s v="Function:Water Management:Core Function:Water Distribution"/>
    <s v="M/504787.ZAH.D63"/>
    <s v="WATR:AH:INF:BULK WATER RETIC:PL"/>
    <s v="5787ZAHD63"/>
    <s v="WATR:AH:INF:BULK WATER RETIC:PL"/>
    <s v="Function:Water Management:Core Function:Water Distribution"/>
    <n v="4700004000"/>
    <s v="OPERATING LEASES:MACHINERY &amp; EQUIP."/>
    <s v="fdab7dda-85b3-42d8-9f92-146c102c61d4"/>
    <x v="4"/>
    <m/>
    <s v="RV01_WATR"/>
    <s v="COUNCIL: MUNICIPAL SERVICES: WATER"/>
    <n v="1000"/>
    <s v="ADM &amp; HO"/>
    <n v="2000000"/>
    <n v="2140000"/>
    <n v="2311200"/>
  </r>
  <r>
    <n v="504787"/>
    <s v="INFRASTRUCTURE"/>
    <s v="DISTRIBUTION"/>
    <s v="5.4 - Water and Sanitation"/>
    <s v="Function:Water Management:Core Function:Water Distribution"/>
    <s v="M/504787.ZAH.D64"/>
    <s v="WATR:AH:INF:BULK WATER RETIC:UPL"/>
    <s v="5787ZAHD64"/>
    <s v="WATR:AH:INF:BULK WATER RETIC:UPL"/>
    <s v="Function:Water Management:Core Function:Water Distribution"/>
    <n v="4700004000"/>
    <s v="OPERATING LEASES:MACHINERY &amp; EQUIP."/>
    <s v="fdab7dda-85b3-42d8-9f92-146c102c61d4"/>
    <x v="4"/>
    <m/>
    <s v="RV01_WATR"/>
    <s v="COUNCIL: MUNICIPAL SERVICES: WATER"/>
    <n v="1000"/>
    <s v="ADM &amp; HO"/>
    <n v="2500000"/>
    <n v="2600000"/>
    <n v="2750000"/>
  </r>
  <r>
    <n v="504788"/>
    <s v="INFRASTRUCTURE"/>
    <s v="METERS"/>
    <s v="5.4 - Water and Sanitation"/>
    <s v="Function:Water Management:Core Function:Water Distribution"/>
    <s v="O/504788.ZAH.000"/>
    <s v="WATR:AH:MRC:MUNICIPAL RUNNING COST"/>
    <s v="5788ZAH000"/>
    <s v="WATR:AH:MRC:MUNICIPAL RUNNING COST"/>
    <s v="Function:Water Management:Core Function:Water Distribution"/>
    <n v="4700003000"/>
    <s v="OPERATING LEASES:FURNITURE &amp; EQUIP.-OR"/>
    <s v="15423bf5-47b0-4066-a335-371e0e1a2d51"/>
    <x v="4"/>
    <m/>
    <s v="RV01_WATR"/>
    <s v="COUNCIL: MUNICIPAL SERVICES: WATER"/>
    <n v="1000"/>
    <s v="ADM &amp; HO"/>
    <n v="42311.040000000001"/>
    <n v="42311.040000000001"/>
    <n v="44427"/>
  </r>
  <r>
    <n v="504788"/>
    <s v="INFRASTRUCTURE"/>
    <s v="METERS"/>
    <s v="5.4 - Water and Sanitation"/>
    <s v="Function:Water Management:Core Function:Water Distribution"/>
    <s v="O/504788.ZAH.000"/>
    <s v="WATR:AH:MRC:MUNICIPAL RUNNING COST"/>
    <s v="5788ZAH000"/>
    <s v="WATR:AH:MRC:MUNICIPAL RUNNING COST"/>
    <s v="Function:Water Management:Core Function:Water Distribution"/>
    <n v="4500460000"/>
    <s v="OC:PRINTING. PUBLICATIONS AND BOOKS"/>
    <s v="46fc8d46-1ab0-497d-a8de-d956cc315b74"/>
    <x v="4"/>
    <m/>
    <s v="RV01_WATR"/>
    <s v="COUNCIL: MUNICIPAL SERVICES: WATER"/>
    <n v="1000"/>
    <s v="ADM &amp; HO"/>
    <n v="15840"/>
    <n v="16632"/>
    <n v="17464"/>
  </r>
  <r>
    <n v="504788"/>
    <s v="INFRASTRUCTURE"/>
    <s v="METERS"/>
    <s v="5.4 - Water and Sanitation"/>
    <s v="Function:Water Management:Core Function:Water Distribution"/>
    <s v="O/504788.ZAH.000"/>
    <s v="WATR:AH:MRC:MUNICIPAL RUNNING COST"/>
    <s v="5788ZAH000"/>
    <s v="WATR:AH:MRC:MUNICIPAL RUNNING COST"/>
    <s v="Function:Water Management:Core Function:Water Distribution"/>
    <n v="4500410000"/>
    <s v="INSURANCE UNDERWRITING- INSURANCE CLAIMS"/>
    <s v="8d16c3d1-e035-45d7-9fc7-4b9e5162752b"/>
    <x v="4"/>
    <m/>
    <s v="RV01_WATR"/>
    <s v="COUNCIL: MUNICIPAL SERVICES: WATER"/>
    <n v="1000"/>
    <s v="ADM &amp; HO"/>
    <n v="18561"/>
    <n v="19415"/>
    <n v="20385.75"/>
  </r>
  <r>
    <n v="504788"/>
    <s v="INFRASTRUCTURE"/>
    <s v="METERS"/>
    <s v="5.4 - Water and Sanitation"/>
    <s v="Function:Water Management:Core Function:Water Distribution"/>
    <s v="O/504788.ZAH.000"/>
    <s v="WATR:AH:MRC:MUNICIPAL RUNNING COST"/>
    <s v="5788ZAH000"/>
    <s v="WATR:AH:MRC:MUNICIPAL RUNNING COST"/>
    <s v="Function:Water Management:Core Function:Water Distribution"/>
    <n v="4500411000"/>
    <s v="INSURANCE UNDERWRITING- PREMIUMS"/>
    <s v="bfbf874d-a9e4-4a02-ac45-bf4094fb6ee9"/>
    <x v="4"/>
    <m/>
    <s v="RV01_WATR"/>
    <s v="COUNCIL: MUNICIPAL SERVICES: WATER"/>
    <n v="1000"/>
    <s v="ADM &amp; HO"/>
    <n v="18561"/>
    <n v="19415"/>
    <n v="20385.75"/>
  </r>
  <r>
    <n v="504788"/>
    <s v="INFRASTRUCTURE"/>
    <s v="METERS"/>
    <s v="5.4 - Water and Sanitation"/>
    <s v="Function:Water Management:Core Function:Water Distribution"/>
    <s v="O/504788.ZAH.000"/>
    <s v="WATR:AH:MRC:MUNICIPAL RUNNING COST"/>
    <s v="5788ZAH000"/>
    <s v="WATR:AH:MRC:MUNICIPAL RUNNING COST"/>
    <s v="Function:Water Management:Core Function:Water Distribution"/>
    <n v="4700003000"/>
    <s v="OPERATING LEASES:FURNITURE &amp; EQUIP.-OR"/>
    <s v="15423bf5-47b0-4066-a335-371e0e1a2d51"/>
    <x v="4"/>
    <m/>
    <s v="RV01_WATR"/>
    <s v="COUNCIL: MUNICIPAL SERVICES: WATER"/>
    <n v="1000"/>
    <s v="ADM &amp; HO"/>
    <n v="42311.040000000001"/>
    <n v="42311.040000000001"/>
    <n v="44427"/>
  </r>
  <r>
    <n v="504788"/>
    <s v="INFRASTRUCTURE"/>
    <s v="METERS"/>
    <s v="5.4 - Water and Sanitation"/>
    <s v="Function:Water Management:Core Function:Water Distribution"/>
    <s v="O/504788.ZAH.000"/>
    <s v="WATR:AH:MRC:MUNICIPAL RUNNING COST"/>
    <s v="5788ZAH000"/>
    <s v="WATR:AH:MRC:MUNICIPAL RUNNING COST"/>
    <s v="Function:Water Management:Core Function:Water Distribution"/>
    <n v="4500460000"/>
    <s v="OC:PRINTING. PUBLICATIONS AND BOOKS"/>
    <s v="46fc8d46-1ab0-497d-a8de-d956cc315b74"/>
    <x v="4"/>
    <m/>
    <s v="RV01_WATR"/>
    <s v="COUNCIL: MUNICIPAL SERVICES: WATER"/>
    <n v="1000"/>
    <s v="ADM &amp; HO"/>
    <n v="15840"/>
    <n v="16632"/>
    <n v="17464"/>
  </r>
  <r>
    <n v="504789"/>
    <s v="INFRASTRUCTURE"/>
    <s v="GENERAL - WATER"/>
    <s v="5.4 - Water and Sanitation"/>
    <s v="Function:Water Management:Core Function:Water Distribution"/>
    <s v="O/504789.ZAH.000"/>
    <s v="WATR:AH:MRC:MUNICIPAL RUNNING COST"/>
    <s v="5789ZAH000"/>
    <s v="WATR:AH:MRC:MUNICIPAL RUNNING COST"/>
    <s v="Function:Water Management:Core Function:Water Distribution"/>
    <n v="4500018000"/>
    <s v="ADS/PUBLICITY/MARKETING: STAFF RECRUITMENT"/>
    <s v="df76d9ae-77b7-420d-90ff-8b26b21d5d8d"/>
    <x v="4"/>
    <m/>
    <s v="RV01_WATR"/>
    <s v="COUNCIL: MUNICIPAL SERVICES: WATER"/>
    <n v="1000"/>
    <s v="ADM &amp; HO"/>
    <n v="50000"/>
    <n v="52500"/>
    <n v="55125"/>
  </r>
  <r>
    <n v="504789"/>
    <s v="INFRASTRUCTURE"/>
    <s v="GENERAL - WATER"/>
    <s v="5.4 - Water and Sanitation"/>
    <s v="Function:Water Management:Core Function:Water Distribution"/>
    <s v="O/504789.ZAH.000"/>
    <s v="WATR:AH:MRC:MUNICIPAL RUNNING COST"/>
    <s v="5789ZAH000"/>
    <s v="WATR:AH:MRC:MUNICIPAL RUNNING COST"/>
    <s v="Function:Water Management:Core Function:Water Distribution"/>
    <n v="4500422000"/>
    <s v="INTERNSHIPS"/>
    <s v="08e3e6ec-ab46-4c1b-8cd0-0b11a5b558c8"/>
    <x v="4"/>
    <m/>
    <s v="RV01_WATR"/>
    <s v="COUNCIL: MUNICIPAL SERVICES: WATER"/>
    <n v="1000"/>
    <s v="ADM &amp; HO"/>
    <n v="132252.48000000001"/>
    <n v="132252.48000000001"/>
    <n v="132252.48000000001"/>
  </r>
  <r>
    <n v="504789"/>
    <s v="INFRASTRUCTURE"/>
    <s v="GENERAL - WATER"/>
    <s v="5.4 - Water and Sanitation"/>
    <s v="Function:Water Management:Core Function:Water Distribution"/>
    <s v="O/504789.ZAH.000"/>
    <s v="WATR:AH:MRC:MUNICIPAL RUNNING COST"/>
    <s v="5789ZAH000"/>
    <s v="WATR:AH:MRC:MUNICIPAL RUNNING COST"/>
    <s v="Function:Water Management:Core Function:Water Distribution"/>
    <n v="4500470000"/>
    <s v="PROF.BODIES &amp; MEMBERSHIP,SUBSCRIP"/>
    <s v="0b83967f-67d6-4d3c-91fe-c03fb9576d25"/>
    <x v="4"/>
    <m/>
    <s v="RV01_WATR"/>
    <s v="COUNCIL: MUNICIPAL SERVICES: WATER"/>
    <n v="1000"/>
    <s v="ADM &amp; HO"/>
    <n v="5000"/>
    <n v="5250"/>
    <n v="5512"/>
  </r>
  <r>
    <n v="504789"/>
    <s v="INFRASTRUCTURE"/>
    <s v="GENERAL - WATER"/>
    <s v="5.4 - Water and Sanitation"/>
    <s v="Function:Water Management:Core Function:Water Distribution"/>
    <s v="O/504789.ZAH.000"/>
    <s v="WATR:AH:MRC:MUNICIPAL RUNNING COST"/>
    <s v="5789ZAH000"/>
    <s v="WATR:AH:MRC:MUNICIPAL RUNNING COST"/>
    <s v="Function:Water Management:Core Function:Water Distribution"/>
    <n v="4700003000"/>
    <s v="OPERATING LEASES:FURNITURE &amp; EQUIP.-OR"/>
    <s v="15423bf5-47b0-4066-a335-371e0e1a2d51"/>
    <x v="4"/>
    <m/>
    <s v="RV01_WATR"/>
    <s v="COUNCIL: MUNICIPAL SERVICES: WATER"/>
    <n v="1000"/>
    <s v="ADM &amp; HO"/>
    <n v="42311.040000000001"/>
    <n v="42311.040000000001"/>
    <n v="44427"/>
  </r>
  <r>
    <n v="504789"/>
    <s v="INFRASTRUCTURE"/>
    <s v="GENERAL - WATER"/>
    <s v="5.4 - Water and Sanitation"/>
    <s v="Function:Water Management:Core Function:Water Distribution"/>
    <s v="O/504789.ZAH.000"/>
    <s v="WATR:AH:MRC:MUNICIPAL RUNNING COST"/>
    <s v="5789ZAH000"/>
    <s v="WATR:AH:MRC:MUNICIPAL RUNNING COST"/>
    <s v="Function:Water Management:Core Function:Water Distribution"/>
    <n v="4500460000"/>
    <s v="OC:PRINTING. PUBLICATIONS AND BOOKS"/>
    <s v="46fc8d46-1ab0-497d-a8de-d956cc315b74"/>
    <x v="4"/>
    <m/>
    <s v="RV01_WATR"/>
    <s v="COUNCIL: MUNICIPAL SERVICES: WATER"/>
    <n v="1000"/>
    <s v="ADM &amp; HO"/>
    <n v="15840"/>
    <n v="16632"/>
    <n v="17464"/>
  </r>
  <r>
    <n v="504789"/>
    <s v="INFRASTRUCTURE"/>
    <s v="GENERAL - WATER"/>
    <s v="5.4 - Water and Sanitation"/>
    <s v="Function:Water Management:Core Function:Water Distribution"/>
    <s v="O/504789.ZAH.000"/>
    <s v="WATR:AH:MRC:MUNICIPAL RUNNING COST"/>
    <s v="5789ZAH000"/>
    <s v="WATR:AH:MRC:MUNICIPAL RUNNING COST"/>
    <s v="Function:Water Management:Core Function:Water Distribution"/>
    <n v="4500410000"/>
    <s v="INSURANCE UNDERWRITING- INSURANCE CLAIMS"/>
    <s v="8d16c3d1-e035-45d7-9fc7-4b9e5162752b"/>
    <x v="4"/>
    <m/>
    <s v="RV01_WATR"/>
    <s v="COUNCIL: MUNICIPAL SERVICES: WATER"/>
    <n v="1000"/>
    <s v="ADM &amp; HO"/>
    <n v="39079"/>
    <n v="40876"/>
    <n v="42919.8"/>
  </r>
  <r>
    <n v="504789"/>
    <s v="INFRASTRUCTURE"/>
    <s v="GENERAL - WATER"/>
    <s v="5.4 - Water and Sanitation"/>
    <s v="Function:Water Management:Core Function:Water Distribution"/>
    <s v="O/504789.ZAH.000"/>
    <s v="WATR:AH:MRC:MUNICIPAL RUNNING COST"/>
    <s v="5789ZAH000"/>
    <s v="WATR:AH:MRC:MUNICIPAL RUNNING COST"/>
    <s v="Function:Water Management:Core Function:Water Distribution"/>
    <n v="4500411000"/>
    <s v="INSURANCE UNDERWRITING- PREMIUMS"/>
    <s v="bfbf874d-a9e4-4a02-ac45-bf4094fb6ee9"/>
    <x v="4"/>
    <m/>
    <s v="RV01_WATR"/>
    <s v="COUNCIL: MUNICIPAL SERVICES: WATER"/>
    <n v="1000"/>
    <s v="ADM &amp; HO"/>
    <n v="39079"/>
    <n v="40876"/>
    <n v="42919.8"/>
  </r>
  <r>
    <n v="504789"/>
    <s v="INFRASTRUCTURE"/>
    <s v="GENERAL - WATER"/>
    <s v="5.4 - Water and Sanitation"/>
    <s v="Function:Water Management:Core Function:Water Distribution"/>
    <s v="O/504789.ZAH.000"/>
    <s v="WATR:AH:MRC:MUNICIPAL RUNNING COST"/>
    <s v="5789ZAH000"/>
    <s v="WATR:AH:MRC:MUNICIPAL RUNNING COST"/>
    <s v="Function:Water Management:Core Function:Water Distribution"/>
    <n v="4500422000"/>
    <s v="INTERNSHIPS"/>
    <s v="08e3e6ec-ab46-4c1b-8cd0-0b11a5b558c8"/>
    <x v="4"/>
    <m/>
    <s v="RV01_WATR"/>
    <s v="COUNCIL: MUNICIPAL SERVICES: WATER"/>
    <n v="1000"/>
    <s v="ADM &amp; HO"/>
    <n v="132252.48000000001"/>
    <n v="132252.48000000001"/>
    <n v="132252.48000000001"/>
  </r>
  <r>
    <n v="504789"/>
    <s v="INFRASTRUCTURE"/>
    <s v="GENERAL - WATER"/>
    <s v="5.4 - Water and Sanitation"/>
    <s v="Function:Water Management:Core Function:Water Distribution"/>
    <s v="O/504789.ZAH.000"/>
    <s v="WATR:AH:MRC:MUNICIPAL RUNNING COST"/>
    <s v="5789ZAH000"/>
    <s v="WATR:AH:MRC:MUNICIPAL RUNNING COST"/>
    <s v="Function:Water Management:Core Function:Water Distribution"/>
    <n v="4500422010"/>
    <s v="LEARNERSHIPS"/>
    <s v="08e3e6ec-ab46-4c1b-8cd0-0b11a5b558c8"/>
    <x v="4"/>
    <m/>
    <s v="RV01_WATR"/>
    <s v="COUNCIL: MUNICIPAL SERVICES: WATER"/>
    <n v="1000"/>
    <s v="ADM &amp; HO"/>
    <n v="50000"/>
    <n v="52500"/>
    <n v="55125"/>
  </r>
  <r>
    <n v="504789"/>
    <s v="INFRASTRUCTURE"/>
    <s v="GENERAL - WATER"/>
    <s v="5.4 - Water and Sanitation"/>
    <s v="Function:Water Management:Core Function:Water Distribution"/>
    <s v="O/504789.ZAH.000"/>
    <s v="WATR:AH:MRC:MUNICIPAL RUNNING COST"/>
    <s v="5789ZAH000"/>
    <s v="WATR:AH:MRC:MUNICIPAL RUNNING COST"/>
    <s v="Function:Water Management:Core Function:Water Distribution"/>
    <n v="4500470000"/>
    <s v="PROF.BODIES &amp; MEMBERSHIP,SUBSCRIP"/>
    <s v="0b83967f-67d6-4d3c-91fe-c03fb9576d25"/>
    <x v="4"/>
    <m/>
    <s v="RV01_WATR"/>
    <s v="COUNCIL: MUNICIPAL SERVICES: WATER"/>
    <n v="1000"/>
    <s v="ADM &amp; HO"/>
    <n v="5000"/>
    <n v="5250"/>
    <n v="5512"/>
  </r>
  <r>
    <n v="504789"/>
    <s v="INFRASTRUCTURE"/>
    <s v="GENERAL - WATER"/>
    <s v="5.4 - Water and Sanitation"/>
    <s v="Function:Water Management:Core Function:Water Distribution"/>
    <s v="O/504789.ZAH.000"/>
    <s v="WATR:AH:MRC:MUNICIPAL RUNNING COST"/>
    <s v="5789ZAH000"/>
    <s v="WATR:AH:MRC:MUNICIPAL RUNNING COST"/>
    <s v="Function:Water Management:Core Function:Water Distribution"/>
    <n v="4700003000"/>
    <s v="OPERATING LEASES:FURNITURE &amp; EQUIP.-OR"/>
    <s v="15423bf5-47b0-4066-a335-371e0e1a2d51"/>
    <x v="4"/>
    <m/>
    <s v="RV01_WATR"/>
    <s v="COUNCIL: MUNICIPAL SERVICES: WATER"/>
    <n v="1000"/>
    <s v="ADM &amp; HO"/>
    <n v="42311.040000000001"/>
    <n v="42311.040000000001"/>
    <n v="44427"/>
  </r>
  <r>
    <n v="504789"/>
    <s v="INFRASTRUCTURE"/>
    <s v="GENERAL - WATER"/>
    <s v="5.4 - Water and Sanitation"/>
    <s v="Function:Water Management:Core Function:Water Distribution"/>
    <s v="O/504789.ZAH.000"/>
    <s v="WATR:AH:MRC:MUNICIPAL RUNNING COST"/>
    <s v="5789ZAH000"/>
    <s v="WATR:AH:MRC:MUNICIPAL RUNNING COST"/>
    <s v="Function:Water Management:Core Function:Water Distribution"/>
    <n v="4500460000"/>
    <s v="OC:PRINTING. PUBLICATIONS AND BOOKS"/>
    <s v="46fc8d46-1ab0-497d-a8de-d956cc315b74"/>
    <x v="4"/>
    <m/>
    <s v="RV01_WATR"/>
    <s v="COUNCIL: MUNICIPAL SERVICES: WATER"/>
    <n v="1000"/>
    <s v="ADM &amp; HO"/>
    <n v="15840"/>
    <n v="16632"/>
    <n v="17464"/>
  </r>
  <r>
    <n v="504789"/>
    <s v="INFRASTRUCTURE"/>
    <s v="GENERAL - WATER"/>
    <s v="5.4 - Water and Sanitation"/>
    <s v="Function:Water Management:Core Function:Water Distribution"/>
    <s v="O/504789.ZAH.000"/>
    <s v="WATR:AH:MRC:MUNICIPAL RUNNING COST"/>
    <s v="5789ZAH000"/>
    <s v="WATR:AH:MRC:MUNICIPAL RUNNING COST"/>
    <s v="Function:Water Management:Core Function:Water Distribution"/>
    <n v="4500170000"/>
    <s v="COMMUNICATION:CELLULAR CONTRACT"/>
    <s v="c0330128-daa7-458d-ac9c-db190103500c"/>
    <x v="4"/>
    <m/>
    <s v="RV01_WATR"/>
    <s v="COUNCIL: MUNICIPAL SERVICES: WATER"/>
    <n v="1000"/>
    <s v="ADM &amp; HO"/>
    <n v="100000"/>
    <n v="105000"/>
    <n v="110250"/>
  </r>
  <r>
    <n v="504789"/>
    <s v="INFRASTRUCTURE"/>
    <s v="GENERAL - WATER"/>
    <s v="5.4 - Water and Sanitation"/>
    <s v="Function:Water Management:Core Function:Water Distribution"/>
    <s v="O/504789.ZAH.X93"/>
    <s v="WATR:AH:TWS:HUMRES:EMPL ASSISTANCE PROG"/>
    <s v="5789ZAHX93"/>
    <s v="WATR:AH:TWS:HUMRES:EMPL ASSISTANCE PROG"/>
    <s v="Function:Water Management:Core Function:Water Distribution"/>
    <n v="4500056000"/>
    <s v="BURSARIES (EMPLOYEES)"/>
    <s v="eacbdd63-11d4-45d6-b22b-c15336d86ff8"/>
    <x v="4"/>
    <m/>
    <s v="RV01_WATR"/>
    <s v="COUNCIL: MUNICIPAL SERVICES: WATER"/>
    <n v="1000"/>
    <s v="ADM &amp; HO"/>
    <n v="21193"/>
    <n v="22252"/>
    <n v="23364"/>
  </r>
  <r>
    <n v="302501"/>
    <s v="CORPORATE SERVICES"/>
    <s v="GM - CORP_SERV"/>
    <s v="4.1 - Human Resources Management"/>
    <s v="Function:Finance and Administration:Core Function:Human Resources"/>
    <s v="O/302501.BAH.000"/>
    <s v="LEVS:AH:MRC:MUNICIPAL RUNNING COST"/>
    <s v="3501BAH000"/>
    <s v="LEVS:AH:MRC:MUNICIPAL RUNNING COST"/>
    <s v="Function:Finance and Administration:Core Function:Human Resources"/>
    <n v="4000000000"/>
    <s v="CONSUMPTION:CONSUM.STORES-STD RATED"/>
    <s v="5413fd45-6d43-4c37-abf2-40cacd5fb0ce"/>
    <x v="1"/>
    <m/>
    <s v="RV01_LEVS"/>
    <s v="TAXES: PROPERTY RATES: LEVIES"/>
    <n v="1000"/>
    <s v="ADM &amp; HO"/>
    <n v="23500"/>
    <n v="25000"/>
    <n v="26000"/>
  </r>
  <r>
    <n v="304038"/>
    <s v="CORPORATE SERVICES"/>
    <s v="HR - FINANCE_CMO_COR"/>
    <s v="4.1 - Human Resources Management"/>
    <s v="Function:Finance and Administration:Core Function:Finance"/>
    <s v="O/304038.BAH.000"/>
    <s v="LEVS:AH:MRC:MUNICIPAL RUNNING COST"/>
    <s v="3038BAH000"/>
    <s v="LEVS:AH:MRC:MUNICIPAL RUNNING COST"/>
    <s v="Function:Finance and Administration:Core Function:Finance"/>
    <n v="4000000000"/>
    <s v="CONSUMPTION:CONSUM.STORES-STD RATED"/>
    <s v="5413fd45-6d43-4c37-abf2-40cacd5fb0ce"/>
    <x v="1"/>
    <m/>
    <s v="RV01_LEVS"/>
    <s v="TAXES: PROPERTY RATES: LEVIES"/>
    <n v="1000"/>
    <s v="ADM &amp; HO"/>
    <n v="14547"/>
    <n v="18000"/>
    <n v="18500"/>
  </r>
  <r>
    <n v="304103"/>
    <s v="CORPORATE SERVICES"/>
    <s v="HR - INFRASTR SERV"/>
    <s v="4.1 - Human Resources Management"/>
    <s v="Function:Finance and Administration:Core Function:Administrative and Corporate Support"/>
    <s v="O/304103.JAH.000"/>
    <s v="MSE:AH:MRC:MUNICIPAL RUNNING COST"/>
    <s v="3103JAH000"/>
    <s v="MSE:AH:MRC:MUNICIPAL RUNNING COST"/>
    <s v="Function:Finance and Administration:Core Function:Administrative and Corporate Support"/>
    <n v="4000000000"/>
    <s v="CONSUMPTION:CONSUM.STORES-STD RATED"/>
    <s v="5413fd45-6d43-4c37-abf2-40cacd5fb0ce"/>
    <x v="1"/>
    <m/>
    <s v="RV01_MSE"/>
    <s v="COUNCIL: MUNICIPAL SERVICES: ELECTRICITY"/>
    <n v="1000"/>
    <s v="ADM &amp; HO"/>
    <n v="8000"/>
    <n v="9000"/>
    <n v="10000"/>
  </r>
  <r>
    <n v="304346"/>
    <s v="CORPORATE SERVICES"/>
    <s v="OCCUPATIONAL HEALTH"/>
    <s v="4.1 - Human Resources Management"/>
    <s v="Function:Finance and Administration:Core Function:Human Resources"/>
    <s v="O/304346.BAH.000"/>
    <s v="LEVS:AH:MRC:MUNICIPAL RUNNING COST"/>
    <s v="3346BAH000"/>
    <s v="LEVS:AH:MRC:MUNICIPAL RUNNING COST"/>
    <s v="Function:Finance and Administration:Core Function:Human Resources"/>
    <n v="4000000000"/>
    <s v="CONSUMPTION:CONSUM.STORES-STD RATED"/>
    <s v="5413fd45-6d43-4c37-abf2-40cacd5fb0ce"/>
    <x v="1"/>
    <m/>
    <s v="RV01_LEVS"/>
    <s v="TAXES: PROPERTY RATES: LEVIES"/>
    <n v="1000"/>
    <s v="ADM &amp; HO"/>
    <n v="66000"/>
    <n v="70000"/>
    <n v="75000"/>
  </r>
  <r>
    <n v="304502"/>
    <s v="CORPORATE SERVICES"/>
    <s v="LEGAL SERVICES"/>
    <s v="4.3 - Legal Services"/>
    <s v="Function:Finance and Administration:Core Function:Legal Services"/>
    <s v="O/304502.BAH.000"/>
    <s v="LEVS:AH:MRC:MUNICIPAL RUNNING COST"/>
    <s v="3502BAH000"/>
    <s v="LEVS:AH:MRC:MUNICIPAL RUNNING COST"/>
    <s v="Function:Finance and Administration:Core Function:Legal Services"/>
    <n v="4000000000"/>
    <s v="CONSUMPTION:CONSUM.STORES-STD RATED"/>
    <s v="5413fd45-6d43-4c37-abf2-40cacd5fb0ce"/>
    <x v="1"/>
    <m/>
    <s v="RV01_LEVS"/>
    <s v="TAXES: PROPERTY RATES: LEVIES"/>
    <n v="1000"/>
    <s v="ADM &amp; HO"/>
    <n v="30000"/>
    <n v="35000"/>
    <n v="40000"/>
  </r>
  <r>
    <n v="304505"/>
    <s v="CORPORATE SERVICES"/>
    <s v="ARCHIVS_RGSTRY &amp; INF"/>
    <s v="4.4 - Secretariat and Auxiliary Services"/>
    <s v="Function:Finance and Administration:Core Function:Administrative and Corporate Support"/>
    <s v="O/304505.BAH.000"/>
    <s v="LEVS:AH:MRC:MUNICIPAL RUNNING COST"/>
    <s v="3505BAH000"/>
    <s v="LEVS:AH:MRC:MUNICIPAL RUNNING COST"/>
    <s v="Function:Finance and Administration:Core Function:Administrative and Corporate Support"/>
    <n v="4000000000"/>
    <s v="CONSUMPTION:CONSUM.STORES-STD RATED"/>
    <s v="5413fd45-6d43-4c37-abf2-40cacd5fb0ce"/>
    <x v="1"/>
    <m/>
    <s v="RV01_LEVS"/>
    <s v="TAXES: PROPERTY RATES: LEVIES"/>
    <n v="1000"/>
    <s v="ADM &amp; HO"/>
    <n v="15395"/>
    <n v="20000"/>
    <n v="22000"/>
  </r>
  <r>
    <n v="304506"/>
    <s v="CORPORATE SERVICES"/>
    <s v="PRINTING"/>
    <s v="4.4 - Secretariat and Auxiliary Services"/>
    <s v="Function:Finance and Administration:Core Function:Administrative and Corporate Support"/>
    <s v="O/304506.BAH.000"/>
    <s v="LEVS:AH:MRC:MUNICIPAL RUNNING COST"/>
    <s v="3506BAH000"/>
    <s v="LEVS:AH:MRC:MUNICIPAL RUNNING COST"/>
    <s v="Function:Finance and Administration:Core Function:Administrative and Corporate Support"/>
    <n v="4000000000"/>
    <s v="CONSUMPTION:CONSUM.STORES-STD RATED"/>
    <s v="5413fd45-6d43-4c37-abf2-40cacd5fb0ce"/>
    <x v="1"/>
    <m/>
    <s v="RV01_LEVS"/>
    <s v="TAXES: PROPERTY RATES: LEVIES"/>
    <n v="1000"/>
    <s v="ADM &amp; HO"/>
    <n v="1200000"/>
    <n v="1500000"/>
    <n v="1600000"/>
  </r>
  <r>
    <n v="304506"/>
    <s v="CORPORATE SERVICES"/>
    <s v="PRINTING"/>
    <s v="4.4 - Secretariat and Auxiliary Services"/>
    <s v="Function:Finance and Administration:Core Function:Administrative and Corporate Support"/>
    <s v="O/304506.BAH.000"/>
    <s v="LEVS:AH:MRC:MUNICIPAL RUNNING COST"/>
    <s v="3506BAH000"/>
    <s v="LEVS:AH:MRC:MUNICIPAL RUNNING COST"/>
    <s v="Function:Finance and Administration:Core Function:Administrative and Corporate Support"/>
    <n v="4000030000"/>
    <s v="CONSUMPTION:MATERIALS &amp; SUPPLIES"/>
    <s v="b51e2dcf-64f8-4c95-9361-ef9d3a076f4f"/>
    <x v="1"/>
    <m/>
    <s v="RV01_LEVS"/>
    <s v="TAXES: PROPERTY RATES: LEVIES"/>
    <n v="1000"/>
    <s v="ADM &amp; HO"/>
    <n v="25000"/>
    <n v="26000"/>
    <n v="29000"/>
  </r>
  <r>
    <n v="304507"/>
    <s v="CORPORATE SERVICES"/>
    <s v="SECRETARIAT"/>
    <s v="4.4 - Secretariat and Auxiliary Services"/>
    <s v="Function:Finance and Administration:Core Function:Administrative and Corporate Support"/>
    <s v="O/304507.BAH.000"/>
    <s v="LEVS:AH:MRC:MUNICIPAL RUNNING COST"/>
    <s v="3507BAH000"/>
    <s v="LEVS:AH:MRC:MUNICIPAL RUNNING COST"/>
    <s v="Function:Finance and Administration:Core Function:Administrative and Corporate Support"/>
    <n v="4000000000"/>
    <s v="CONSUMPTION:CONSUM.STORES-STD RATED"/>
    <s v="5413fd45-6d43-4c37-abf2-40cacd5fb0ce"/>
    <x v="1"/>
    <m/>
    <s v="RV01_LEVS"/>
    <s v="TAXES: PROPERTY RATES: LEVIES"/>
    <n v="1000"/>
    <s v="ADM &amp; HO"/>
    <n v="60000"/>
    <n v="80000"/>
    <n v="100000"/>
  </r>
  <r>
    <n v="304525"/>
    <s v="CORPORATE SERVICES"/>
    <s v="PERSONNEL"/>
    <s v="4.1 - Human Resources Management"/>
    <s v="Function:Finance and Administration:Core Function:Human Resources"/>
    <s v="O/304525.BAH.000"/>
    <s v="LEVS:AH:MRC:MUNICIPAL RUNNING COST"/>
    <s v="3525BAH000"/>
    <s v="LEVS:AH:MRC:MUNICIPAL RUNNING COST"/>
    <s v="Function:Finance and Administration:Core Function:Human Resources"/>
    <n v="4000000000"/>
    <s v="CONSUMPTION:CONSUM.STORES-STD RATED"/>
    <s v="5413fd45-6d43-4c37-abf2-40cacd5fb0ce"/>
    <x v="1"/>
    <m/>
    <s v="RV01_LEVS"/>
    <s v="TAXES: PROPERTY RATES: LEVIES"/>
    <n v="1000"/>
    <s v="ADM &amp; HO"/>
    <n v="66000"/>
    <n v="75000"/>
    <n v="80000"/>
  </r>
  <r>
    <n v="304526"/>
    <s v="CORPORATE SERVICES"/>
    <s v="ICT - PROJECTS"/>
    <s v="4.2 - Information Technology"/>
    <s v="Function:Finance and Administration:Core Function:Information Technology"/>
    <s v="O/304526.BAH.000"/>
    <s v="LEVS:AH:MRC:MUNICIPAL RUNNING COST"/>
    <s v="3526BAH000"/>
    <s v="LEVS:AH:MRC:MUNICIPAL RUNNING COST"/>
    <s v="Function:Finance and Administration:Core Function:Information Technology"/>
    <n v="4000000000"/>
    <s v="CONSUMPTION:CONSUM.STORES-STD RATED"/>
    <s v="5413fd45-6d43-4c37-abf2-40cacd5fb0ce"/>
    <x v="1"/>
    <m/>
    <s v="RV01_LEVS"/>
    <s v="TAXES: PROPERTY RATES: LEVIES"/>
    <n v="1000"/>
    <s v="ADM &amp; HO"/>
    <n v="150000"/>
    <n v="165000"/>
    <n v="173250"/>
  </r>
  <r>
    <n v="304530"/>
    <s v="CORPORATE SERVICES"/>
    <s v="ORG DEV &amp; SKLS DEV"/>
    <s v="4.1 - Human Resources Management"/>
    <s v="Function:Finance and Administration:Core Function:Human Resources"/>
    <s v="O/304530.BAH.000"/>
    <s v="LEVS:AH:MRC:MUNICIPAL RUNNING COST"/>
    <s v="3530BAH000"/>
    <s v="LEVS:AH:MRC:MUNICIPAL RUNNING COST"/>
    <s v="Function:Finance and Administration:Core Function:Human Resources"/>
    <n v="4000000000"/>
    <s v="CONSUMPTION:CONSUM.STORES-STD RATED"/>
    <s v="5413fd45-6d43-4c37-abf2-40cacd5fb0ce"/>
    <x v="1"/>
    <m/>
    <s v="RV01_LEVS"/>
    <s v="TAXES: PROPERTY RATES: LEVIES"/>
    <n v="1000"/>
    <s v="ADM &amp; HO"/>
    <n v="31500"/>
    <n v="40000"/>
    <n v="50000"/>
  </r>
  <r>
    <n v="202035"/>
    <s v="CITY FINANCE"/>
    <s v="G M - CFO"/>
    <s v="2.2 - Budget and Treasury Management"/>
    <s v="Function:Finance and Administration:Core Function:Finance"/>
    <s v="O/202035.BAH.000"/>
    <s v="LEVS:AH:MRC:MUNICIPAL RUNNING COST"/>
    <s v="2035BAH000"/>
    <s v="LEVS:AH:MRC:MUNICIPAL RUNNING COST"/>
    <s v="Function:Finance and Administration:Core Function:Finance"/>
    <n v="4000000000"/>
    <s v="CONSUMPTION:CONSUM.STORES-STD RATED"/>
    <s v="5413fd45-6d43-4c37-abf2-40cacd5fb0ce"/>
    <x v="1"/>
    <m/>
    <s v="RV01_LEVS"/>
    <s v="TAXES: PROPERTY RATES: LEVIES"/>
    <n v="1000"/>
    <s v="ADM &amp; HO"/>
    <n v="5100000"/>
    <n v="3100000"/>
    <n v="3100000"/>
  </r>
  <r>
    <n v="204040"/>
    <s v="CITY FINANCE"/>
    <s v="INSURANCE MNGT"/>
    <s v="2.1 - Asset Management"/>
    <s v="Function:Finance and Administration:Core Function:Finance"/>
    <s v="O/204040.BAH.000"/>
    <s v="LEVS:AH:MRC:MUNICIPAL RUNNING COST"/>
    <s v="2040BAH000"/>
    <s v="LEVS:AH:MRC:MUNICIPAL RUNNING COST"/>
    <s v="Function:Finance and Administration:Core Function:Finance"/>
    <n v="4000000000"/>
    <s v="CONSUMPTION:CONSUM.STORES-STD RATED"/>
    <s v="5413fd45-6d43-4c37-abf2-40cacd5fb0ce"/>
    <x v="1"/>
    <m/>
    <s v="RV01_LEVS"/>
    <s v="TAXES: PROPERTY RATES: LEVIES"/>
    <n v="1000"/>
    <s v="ADM &amp; HO"/>
    <n v="1200"/>
    <n v="1200"/>
    <n v="1400"/>
  </r>
  <r>
    <n v="204160"/>
    <s v="CITY FINANCE"/>
    <s v="FLT MNGT TRNS &amp; PLNT"/>
    <s v="2.1 - Asset Management"/>
    <s v="Function:Finance and Administration:Core Function:Asset Management"/>
    <s v="O/204160.BAH.000"/>
    <s v="LEVS:AH:MRC:MUNICIPAL RUNNING COST"/>
    <s v="2160BAH000"/>
    <s v="LEVS:AH:MRC:MUNICIPAL RUNNING COST"/>
    <s v="Function:Finance and Administration:Core Function:Asset Management"/>
    <n v="4000000000"/>
    <s v="CONSUMPTION:CONSUM.STORES-STD RATED"/>
    <s v="5413fd45-6d43-4c37-abf2-40cacd5fb0ce"/>
    <x v="1"/>
    <m/>
    <s v="RV01_LEVS"/>
    <s v="TAXES: PROPERTY RATES: LEVIES"/>
    <n v="1000"/>
    <s v="ADM &amp; HO"/>
    <n v="20123"/>
    <n v="22135"/>
    <n v="24348.5"/>
  </r>
  <r>
    <n v="204160"/>
    <s v="CITY FINANCE"/>
    <s v="FLT MNGT TRNS &amp; PLNT"/>
    <s v="2.1 - Asset Management"/>
    <s v="Function:Finance and Administration:Core Function:Asset Management"/>
    <s v="O/204160.BAH.000"/>
    <s v="LEVS:AH:MRC:MUNICIPAL RUNNING COST"/>
    <s v="2160BAH000"/>
    <s v="LEVS:AH:MRC:MUNICIPAL RUNNING COST"/>
    <s v="Function:Finance and Administration:Core Function:Asset Management"/>
    <n v="4000030000"/>
    <s v="CONSUMPTION:MATERIALS &amp; SUPPLIES"/>
    <s v="b51e2dcf-64f8-4c95-9361-ef9d3a076f4f"/>
    <x v="1"/>
    <m/>
    <s v="RV01_LEVS"/>
    <s v="TAXES: PROPERTY RATES: LEVIES"/>
    <n v="1000"/>
    <s v="ADM &amp; HO"/>
    <n v="904.4"/>
    <n v="994.8"/>
    <n v="1094.2"/>
  </r>
  <r>
    <n v="204240"/>
    <s v="CITY FINANCE"/>
    <s v="REAL_EST&amp;VAL _MNGT"/>
    <s v="2.1 - Asset Management"/>
    <s v="Function:Finance and Administration:Core Function:Property Services"/>
    <s v="O/204240.JAH.000"/>
    <s v="MSE:AH:MRC:MUNICIPAL RUNNING COST"/>
    <s v="2240JAH000"/>
    <s v="MSE:AH:MRC:MUNICIPAL RUNNING COST"/>
    <s v="Function:Finance and Administration:Core Function:Property Services"/>
    <n v="4000000000"/>
    <s v="CONSUMPTION:CONSUM.STORES-STD RATED"/>
    <s v="5413fd45-6d43-4c37-abf2-40cacd5fb0ce"/>
    <x v="1"/>
    <m/>
    <s v="RV01_MSE"/>
    <s v="COUNCIL: MUNICIPAL SERVICES: ELECTRICITY"/>
    <n v="1000"/>
    <s v="ADM &amp; HO"/>
    <n v="24000"/>
    <n v="25000"/>
    <n v="26000"/>
  </r>
  <r>
    <n v="204027"/>
    <s v="CITY FINANCE"/>
    <s v="BUDGET PLANNING"/>
    <s v="2.2 - Budget and Treasury Management"/>
    <s v="Function:Finance and Administration:Core Function:Budget and Treasury Office"/>
    <s v="O/204027.BAH.000"/>
    <s v="LEVS:AH:MRC:MUNICIPAL RUNNING COST"/>
    <s v="2027BAH000"/>
    <s v="LEVS:AH:MRC:MUNICIPAL RUNNING COST"/>
    <s v="Function:Finance and Administration:Core Function:Budget and Treasury Office"/>
    <n v="4000000000"/>
    <s v="CONSUMPTION:CONSUM.STORES-STD RATED"/>
    <s v="5413fd45-6d43-4c37-abf2-40cacd5fb0ce"/>
    <x v="1"/>
    <m/>
    <s v="RV01_LEVS"/>
    <s v="TAXES: PROPERTY RATES: LEVIES"/>
    <n v="1000"/>
    <s v="ADM &amp; HO"/>
    <n v="500000"/>
    <n v="500000"/>
    <n v="500000"/>
  </r>
  <r>
    <n v="204104"/>
    <s v="CITY FINANCE"/>
    <s v="FINANCIAL MANAGER"/>
    <s v="2.2 - Budget and Treasury Management"/>
    <s v="Function:Finance and Administration:Core Function:Budget and Treasury Office"/>
    <s v="O/204104.BAH.000"/>
    <s v="LEVS:AH:MRC:MUNICIPAL RUNNING COST"/>
    <s v="2104BAH000"/>
    <s v="LEVS:AH:MRC:MUNICIPAL RUNNING COST"/>
    <s v="Function:Finance and Administration:Core Function:Budget and Treasury Office"/>
    <n v="4000000000"/>
    <s v="CONSUMPTION:CONSUM.STORES-STD RATED"/>
    <s v="5413fd45-6d43-4c37-abf2-40cacd5fb0ce"/>
    <x v="1"/>
    <m/>
    <s v="RV01_LEVS"/>
    <s v="TAXES: PROPERTY RATES: LEVIES"/>
    <n v="1000"/>
    <s v="ADM &amp; HO"/>
    <n v="12000"/>
    <n v="12000"/>
    <n v="12000"/>
  </r>
  <r>
    <n v="203045"/>
    <s v="CITY FINANCE"/>
    <s v="ICT - SUPPORT"/>
    <s v="2.3 - Expenditure Management"/>
    <s v="Function:Finance and Administration:Core Function:Finance"/>
    <s v="O/203045.BAH.000"/>
    <s v="LEVS:AH:MRC:MUNICIPAL RUNNING COST"/>
    <s v="2045BAH000"/>
    <s v="LEVS:AH:MRC:MUNICIPAL RUNNING COST"/>
    <s v="Function:Finance and Administration:Core Function:Finance"/>
    <n v="4000000000"/>
    <s v="CONSUMPTION:CONSUM.STORES-STD RATED"/>
    <s v="5413fd45-6d43-4c37-abf2-40cacd5fb0ce"/>
    <x v="1"/>
    <m/>
    <s v="RV01_LEVS"/>
    <s v="TAXES: PROPERTY RATES: LEVIES"/>
    <n v="1000"/>
    <s v="ADM &amp; HO"/>
    <n v="12000"/>
    <n v="12600"/>
    <n v="13230"/>
  </r>
  <r>
    <n v="204041"/>
    <s v="CITY FINANCE"/>
    <s v="PAY OFFICE"/>
    <s v="2.3 - Expenditure Management"/>
    <s v="Function:Finance and Administration:Core Function:Finance"/>
    <s v="O/204041.BAH.000"/>
    <s v="LEVS:AH:MRC:MUNICIPAL RUNNING COST"/>
    <s v="2041BAH000"/>
    <s v="LEVS:AH:MRC:MUNICIPAL RUNNING COST"/>
    <s v="Function:Finance and Administration:Core Function:Finance"/>
    <n v="4000000000"/>
    <s v="CONSUMPTION:CONSUM.STORES-STD RATED"/>
    <s v="5413fd45-6d43-4c37-abf2-40cacd5fb0ce"/>
    <x v="1"/>
    <m/>
    <s v="RV01_LEVS"/>
    <s v="TAXES: PROPERTY RATES: LEVIES"/>
    <n v="1000"/>
    <s v="ADM &amp; HO"/>
    <n v="12000"/>
    <n v="12000"/>
    <n v="12000"/>
  </r>
  <r>
    <n v="204043"/>
    <s v="CITY FINANCE"/>
    <s v="CREDITORS"/>
    <s v="2.3 - Expenditure Management"/>
    <s v="Function:Finance and Administration:Core Function:Finance"/>
    <s v="O/204043.BAH.000"/>
    <s v="LEVS:AH:MRC:MUNICIPAL RUNNING COST"/>
    <s v="2043BAH000"/>
    <s v="LEVS:AH:MRC:MUNICIPAL RUNNING COST"/>
    <s v="Function:Finance and Administration:Core Function:Finance"/>
    <n v="4000000000"/>
    <s v="CONSUMPTION:CONSUM.STORES-STD RATED"/>
    <s v="5413fd45-6d43-4c37-abf2-40cacd5fb0ce"/>
    <x v="1"/>
    <m/>
    <s v="RV01_LEVS"/>
    <s v="TAXES: PROPERTY RATES: LEVIES"/>
    <n v="1000"/>
    <s v="ADM &amp; HO"/>
    <n v="60000"/>
    <n v="60000"/>
    <n v="60000"/>
  </r>
  <r>
    <n v="204033"/>
    <s v="CITY FINANCE"/>
    <s v="FIN &amp; CASH MNGT"/>
    <s v="2.2 - Budget and Treasury Management"/>
    <s v="Function:Finance and Administration:Core Function:Finance"/>
    <s v="O/204033.BAH.000"/>
    <m/>
    <m/>
    <m/>
    <m/>
    <n v="4000000000"/>
    <s v="CONSUMPTION:CONSUM.STORES-STD RATED"/>
    <s v="5413fd45-6d43-4c37-abf2-40cacd5fb0ce"/>
    <x v="1"/>
    <m/>
    <s v="RV01_LEVS"/>
    <s v="TAXES: PROPERTY RATES: LEVIES"/>
    <n v="1000"/>
    <s v="ADM &amp; HO"/>
    <n v="12764.103930002108"/>
    <n v="12179.488482826438"/>
    <n v="12776.283418484933"/>
  </r>
  <r>
    <n v="204039"/>
    <s v="CITY FINANCE"/>
    <s v="FIN &amp; CASH MNGT"/>
    <s v="2.2 - Budget and Treasury Management"/>
    <s v="Function:Finance and Administration:Core Function:Budget and Treasury Office"/>
    <s v="O/204039.BAH.000"/>
    <s v="LEVS:AH:MRC:MUNICIPAL RUNNING COST"/>
    <s v="2039BAH000"/>
    <s v="LEVS:AH:MRC:MUNICIPAL RUNNING COST"/>
    <s v="Function:Finance and Administration:Core Function:Budget and Treasury Office"/>
    <n v="4000000000"/>
    <s v="CONSUMPTION:CONSUM.STORES-STD RATED"/>
    <s v="5413fd45-6d43-4c37-abf2-40cacd5fb0ce"/>
    <x v="1"/>
    <m/>
    <s v="RV01_LEVS"/>
    <s v="TAXES: PROPERTY RATES: LEVIES"/>
    <n v="1000"/>
    <s v="ADM &amp; HO"/>
    <n v="11208.448635884464"/>
    <n v="11746.45417040692"/>
    <n v="12322.030424756858"/>
  </r>
  <r>
    <n v="204020"/>
    <s v="CITY FINANCE"/>
    <s v="UTLTY SV -CONS BILL"/>
    <s v="2.4 - Revenue Management"/>
    <s v="Function:Finance and Administration:Core Function:Finance"/>
    <s v="O/204020.BAH.000"/>
    <s v="LEVS:AH:MRC:MUNICIPAL RUNNING COST"/>
    <s v="2020BAH000"/>
    <s v="LEVS:AH:MRC:MUNICIPAL RUNNING COST"/>
    <s v="Function:Finance and Administration:Core Function:Finance"/>
    <n v="4000000000"/>
    <s v="CONSUMPTION:CONSUM.STORES-STD RATED"/>
    <s v="5413fd45-6d43-4c37-abf2-40cacd5fb0ce"/>
    <x v="1"/>
    <m/>
    <s v="RV01_LEVS"/>
    <s v="TAXES: PROPERTY RATES: LEVIES"/>
    <n v="1000"/>
    <s v="ADM &amp; HO"/>
    <n v="103000"/>
    <n v="109180"/>
    <n v="115730"/>
  </r>
  <r>
    <n v="204022"/>
    <s v="CITY FINANCE"/>
    <s v="RATES_AUX REVENUE"/>
    <s v="2.4 - Revenue Management"/>
    <s v="Function:Finance and Administration:Core Function:Finance"/>
    <s v="O/204022.BAH.000"/>
    <s v="LEVS:AH:MRC:MUNICIPAL RUNNING COST"/>
    <s v="2022BAH000"/>
    <s v="LEVS:AH:MRC:MUNICIPAL RUNNING COST"/>
    <s v="Function:Finance and Administration:Core Function:Finance"/>
    <n v="4000000000"/>
    <s v="CONSUMPTION:CONSUM.STORES-STD RATED"/>
    <s v="5413fd45-6d43-4c37-abf2-40cacd5fb0ce"/>
    <x v="1"/>
    <m/>
    <s v="RV01_LEVS"/>
    <s v="TAXES: PROPERTY RATES: LEVIES"/>
    <n v="1000"/>
    <s v="ADM &amp; HO"/>
    <n v="12000"/>
    <n v="12000"/>
    <n v="12000"/>
  </r>
  <r>
    <n v="204023"/>
    <s v="CITY FINANCE"/>
    <s v="DEBTORS MANAGEMENT"/>
    <s v="2.4 - Revenue Management"/>
    <s v="Function:Finance and Administration:Core Function:Finance"/>
    <s v="O/204023.BAH.000"/>
    <s v="LEVS:AH:MRC:MUNICIPAL RUNNING COST"/>
    <s v="2023BAH000"/>
    <s v="LEVS:AH:MRC:MUNICIPAL RUNNING COST"/>
    <s v="Function:Finance and Administration:Core Function:Finance"/>
    <n v="4000000000"/>
    <s v="CONSUMPTION:CONSUM.STORES-STD RATED"/>
    <s v="5413fd45-6d43-4c37-abf2-40cacd5fb0ce"/>
    <x v="1"/>
    <m/>
    <s v="RV01_LEVS"/>
    <s v="TAXES: PROPERTY RATES: LEVIES"/>
    <n v="1000"/>
    <s v="ADM &amp; HO"/>
    <n v="12000"/>
    <n v="12000"/>
    <n v="12000"/>
  </r>
  <r>
    <n v="204024"/>
    <s v="CITY FINANCE"/>
    <s v="CUSTOMER CARE"/>
    <s v="2.4 - Revenue Management"/>
    <s v="Function:Finance and Administration:Core Function:Finance"/>
    <s v="O/204024.BAH.000"/>
    <s v="LEVS:AH:MRC:MUNICIPAL RUNNING COST"/>
    <s v="2024BAH000"/>
    <s v="LEVS:AH:MRC:MUNICIPAL RUNNING COST"/>
    <s v="Function:Finance and Administration:Core Function:Finance"/>
    <n v="4000000000"/>
    <s v="CONSUMPTION:CONSUM.STORES-STD RATED"/>
    <s v="5413fd45-6d43-4c37-abf2-40cacd5fb0ce"/>
    <x v="1"/>
    <m/>
    <s v="RV01_LEVS"/>
    <s v="TAXES: PROPERTY RATES: LEVIES"/>
    <n v="1000"/>
    <s v="ADM &amp; HO"/>
    <n v="70200"/>
    <n v="77220"/>
    <n v="84942"/>
  </r>
  <r>
    <n v="204046"/>
    <s v="CITY FINANCE"/>
    <s v="COMP ANALYSIS"/>
    <s v="2.4 - Revenue Management"/>
    <s v="Function:Finance and Administration:Core Function:Finance"/>
    <s v="O/204046.BAH.000"/>
    <s v="LEVS:AH:MRC:MUNICIPAL RUNNING COST"/>
    <s v="2046BAH000"/>
    <s v="LEVS:AH:MRC:MUNICIPAL RUNNING COST"/>
    <s v="Function:Finance and Administration:Core Function:Finance"/>
    <n v="4000000000"/>
    <s v="CONSUMPTION:CONSUM.STORES-STD RATED"/>
    <s v="5413fd45-6d43-4c37-abf2-40cacd5fb0ce"/>
    <x v="1"/>
    <m/>
    <s v="RV01_LEVS"/>
    <s v="TAXES: PROPERTY RATES: LEVIES"/>
    <n v="1000"/>
    <s v="ADM &amp; HO"/>
    <n v="6720"/>
    <n v="6988.8"/>
    <n v="7268.3519999999999"/>
  </r>
  <r>
    <n v="204037"/>
    <s v="CITY FINANCE"/>
    <s v="LOGISTIC"/>
    <s v="2.5 - Supply Chain Management"/>
    <s v="Function:Finance and Administration:Core Function:Supply Chain Management"/>
    <s v="O/204037.BAH.000"/>
    <s v="LEVS:AH:MRC:MUNICIPAL RUNNING COST"/>
    <s v="2037BAH000"/>
    <s v="LEVS:AH:MRC:MUNICIPAL RUNNING COST"/>
    <s v="Function:Finance and Administration:Core Function:Supply Chain Management"/>
    <n v="4000000000"/>
    <s v="CONSUMPTION:CONSUM.STORES-STD RATED"/>
    <s v="5413fd45-6d43-4c37-abf2-40cacd5fb0ce"/>
    <x v="1"/>
    <m/>
    <s v="RV01_LEVS"/>
    <s v="TAXES: PROPERTY RATES: LEVIES"/>
    <n v="1000"/>
    <s v="ADM &amp; HO"/>
    <n v="40369"/>
    <n v="45200"/>
    <n v="54000"/>
  </r>
  <r>
    <n v="204051"/>
    <s v="CITY FINANCE"/>
    <s v="BIDS CNTRCTS &amp; MONIT"/>
    <s v="2.5 - Supply Chain Management"/>
    <s v="Function:Finance and Administration:Core Function:Supply Chain Management"/>
    <s v="O/204051.BAH.000"/>
    <s v="LEVS:AH:MRC:MUNICIPAL RUNNING COST"/>
    <s v="2051BAH000"/>
    <s v="LEVS:AH:MRC:MUNICIPAL RUNNING COST"/>
    <s v="Function:Finance and Administration:Core Function:Supply Chain Management"/>
    <n v="4000000000"/>
    <s v="CONSUMPTION:CONSUM.STORES-STD RATED"/>
    <s v="5413fd45-6d43-4c37-abf2-40cacd5fb0ce"/>
    <x v="1"/>
    <m/>
    <s v="RV01_LEVS"/>
    <s v="TAXES: PROPERTY RATES: LEVIES"/>
    <n v="1000"/>
    <s v="ADM &amp; HO"/>
    <n v="40055"/>
    <n v="25200"/>
    <n v="26460"/>
  </r>
  <r>
    <n v="204051"/>
    <s v="CITY FINANCE"/>
    <s v="BIDS CNTRCTS &amp; MONIT"/>
    <s v="2.5 - Supply Chain Management"/>
    <s v="Function:Finance and Administration:Core Function:Supply Chain Management"/>
    <s v="O/204051.BAH.000"/>
    <s v="LEVS:AH:MRC:MUNICIPAL RUNNING COST"/>
    <s v="2051BAH000"/>
    <s v="LEVS:AH:MRC:MUNICIPAL RUNNING COST"/>
    <s v="Function:Finance and Administration:Core Function:Supply Chain Management"/>
    <n v="4000030000"/>
    <s v="CONSUMPTION:MATERIALS &amp; SUPPLIES"/>
    <s v="b51e2dcf-64f8-4c95-9361-ef9d3a076f4f"/>
    <x v="1"/>
    <m/>
    <s v="RV01_LEVS"/>
    <s v="TAXES: PROPERTY RATES: LEVIES"/>
    <n v="1000"/>
    <s v="ADM &amp; HO"/>
    <n v="0"/>
    <n v="25200"/>
    <n v="26460"/>
  </r>
  <r>
    <n v="204165"/>
    <s v="CITY FINANCE"/>
    <s v="LOGISTIC-FUEL &amp; LUBR"/>
    <s v="2.5 - Supply Chain Management"/>
    <s v="Function:Finance and Administration:Core Function:Supply Chain Management"/>
    <s v="O/204165.BAH.000"/>
    <s v="LEVS:AH:MRC:MUNICIPAL RUNNING COST"/>
    <s v="2165BAH000"/>
    <s v="LEVS:AH:MRC:MUNICIPAL RUNNING COST"/>
    <s v="Function:Finance and Administration:Core Function:Supply Chain Management"/>
    <n v="4000010000"/>
    <s v="CONSUMPTION:CONSUM.STORES-ZERO RATED"/>
    <s v="64757f21-a63a-4c0b-a054-070bc9c79022"/>
    <x v="1"/>
    <m/>
    <s v="RV01_LEVS"/>
    <s v="TAXES: PROPERTY RATES: LEVIES"/>
    <n v="1000"/>
    <s v="ADM &amp; HO"/>
    <n v="13141000"/>
    <n v="14030000"/>
    <n v="16328900"/>
  </r>
  <r>
    <n v="402284"/>
    <s v="COMMUNITY SERVICES"/>
    <s v="GM - COMMUNITY_SERV"/>
    <s v="4.5 - General Manager: Corporate Service"/>
    <s v="Function:Executive and Council:Core Function:Municipal Manager, Town Secretary and Chief Executive"/>
    <s v="O/402284.JAH.000"/>
    <s v="MSE:AH:MRC:MUNICIPAL RUNNING COST"/>
    <s v="4284JAH000"/>
    <s v="MSE:AH:MRC:MUNICIPAL RUNNING COST"/>
    <s v="Function:Executive and Council:Core Function:Municipal Manager, Town Secretary and Chief Executive"/>
    <n v="4000000000"/>
    <s v="CONSUMPTION:CONSUM.STORES-STD RATED"/>
    <s v="5413fd45-6d43-4c37-abf2-40cacd5fb0ce"/>
    <x v="1"/>
    <m/>
    <s v="RV01_MSE"/>
    <s v="COUNCIL: MUNICIPAL SERVICES: ELECTRICITY"/>
    <n v="1000"/>
    <s v="ADM &amp; HO"/>
    <n v="54000"/>
    <n v="54000"/>
    <n v="54000"/>
  </r>
  <r>
    <n v="403243"/>
    <s v="COMMUNITY SERVICES"/>
    <s v="COMMUNITY HALLS"/>
    <s v="3.3 - Recreation and Facilities"/>
    <s v="Function:Community and Social Services:Core Function:Community Halls and Facilities"/>
    <s v="O/403243.JAH.000"/>
    <s v="MSE:AH:MRC:MUNICIPAL RUNNING COST"/>
    <s v="4243JAH000"/>
    <s v="MSE:AH:MRC:MUNICIPAL RUNNING COST"/>
    <s v="Function:Community and Social Services:Core Function:Community Halls and Facilities"/>
    <n v="4000000000"/>
    <s v="CONSUMPTION:CONSUM.STORES-STD RATED"/>
    <s v="5413fd45-6d43-4c37-abf2-40cacd5fb0ce"/>
    <x v="1"/>
    <m/>
    <s v="RV01_MSE"/>
    <s v="COUNCIL: MUNICIPAL SERVICES: ELECTRICITY"/>
    <n v="1000"/>
    <s v="ADM &amp; HO"/>
    <n v="72000"/>
    <n v="86400"/>
    <n v="103680"/>
  </r>
  <r>
    <n v="403553"/>
    <s v="COMMUNITY SERVICES"/>
    <s v="AREA BASED - MNGT"/>
    <s v="3.1 - Area Based Management "/>
    <s v="Function:Community and Social Services:Non-core Function:Population Development"/>
    <s v="O/403553.JAH.000"/>
    <s v="MSE:AH:MRC:MUNICIPAL RUNNING COST"/>
    <s v="4553JAH000"/>
    <s v="MSE:AH:MRC:MUNICIPAL RUNNING COST"/>
    <s v="Function:Community and Social Services:Non-core Function:Population Development"/>
    <n v="4000000000"/>
    <s v="CONSUMPTION:CONSUM.STORES-STD RATED"/>
    <s v="5413fd45-6d43-4c37-abf2-40cacd5fb0ce"/>
    <x v="1"/>
    <m/>
    <s v="RV01_MSE"/>
    <s v="COUNCIL: MUNICIPAL SERVICES: ELECTRICITY"/>
    <n v="1000"/>
    <s v="ADM &amp; HO"/>
    <n v="60000"/>
    <n v="72000"/>
    <n v="86400"/>
  </r>
  <r>
    <n v="404106"/>
    <s v="COMMUNITY SERVICES"/>
    <s v="MUNICIPAL OFFICES"/>
    <s v="3.3 - Recreation and Facilities"/>
    <s v="Function:Finance and Administration:Core Function:Property Services"/>
    <s v="O/404106.JAH.000"/>
    <s v="MSE:AH:MRC:MUNICIPAL RUNNING COST"/>
    <s v="4106JAH000"/>
    <s v="MSE:AH:MRC:MUNICIPAL RUNNING COST"/>
    <s v="Function:Finance and Administration:Core Function:Property Services"/>
    <n v="4000000000"/>
    <s v="CONSUMPTION:CONSUM.STORES-STD RATED"/>
    <s v="5413fd45-6d43-4c37-abf2-40cacd5fb0ce"/>
    <x v="1"/>
    <m/>
    <s v="RV01_MSE"/>
    <s v="COUNCIL: MUNICIPAL SERVICES: ELECTRICITY"/>
    <n v="1000"/>
    <s v="ADM &amp; HO"/>
    <n v="120000"/>
    <n v="132000"/>
    <n v="132000"/>
  </r>
  <r>
    <n v="404117"/>
    <s v="COMMUNITY SERVICES"/>
    <s v="EAST_ASHBRTON_CNTRL"/>
    <s v="3.1 - Area Based Management "/>
    <s v="Function:Finance and Administration:Core Function:Administrative and Corporate Support"/>
    <s v="O/404117.BZ4.000"/>
    <s v="LEVS:Z4:MRC:MUNICIPAL RUNNING COST"/>
    <s v="4117BZ4000"/>
    <s v="LEVS:Z4:MRC:MUNICIPAL RUNNING COST"/>
    <s v="Function:Finance and Administration:Core Function:Administrative and Corporate Support"/>
    <n v="4000000000"/>
    <s v="CONSUMPTION:CONSUM.STORES-STD RATED"/>
    <s v="5413fd45-6d43-4c37-abf2-40cacd5fb0ce"/>
    <x v="1"/>
    <m/>
    <s v="RV01_LEVS"/>
    <s v="TAXES: PROPERTY RATES: LEVIES"/>
    <n v="1000"/>
    <s v="ADM &amp; HO"/>
    <n v="38000"/>
    <n v="45600"/>
    <n v="54720"/>
  </r>
  <r>
    <n v="404118"/>
    <s v="COMMUNITY SERVICES"/>
    <s v="NORTHERN"/>
    <s v="3.1 - Area Based Management "/>
    <s v="Function:Finance and Administration:Core Function:Administrative and Corporate Support"/>
    <s v="O/404118.BZ5.000"/>
    <s v="LEVS:Z5:MRC:MUNICIPAL RUNNING COST"/>
    <s v="4118BZ5000"/>
    <s v="LEVS:Z5:MRC:MUNICIPAL RUNNING COST"/>
    <s v="Function:Finance and Administration:Core Function:Administrative and Corporate Support"/>
    <n v="4000000000"/>
    <s v="CONSUMPTION:CONSUM.STORES-STD RATED"/>
    <s v="5413fd45-6d43-4c37-abf2-40cacd5fb0ce"/>
    <x v="1"/>
    <m/>
    <s v="RV01_LEVS"/>
    <s v="TAXES: PROPERTY RATES: LEVIES"/>
    <n v="1000"/>
    <s v="ADM &amp; HO"/>
    <n v="48000"/>
    <n v="57600"/>
    <n v="69120"/>
  </r>
  <r>
    <n v="404119"/>
    <s v="COMMUNITY SERVICES"/>
    <s v="IMBALI"/>
    <s v="3.1 - Area Based Management "/>
    <s v="Function:Finance and Administration:Core Function:Administrative and Corporate Support"/>
    <s v="O/404119.BZ3.000"/>
    <s v="LEVS:Z3:MRC:MUNICIPAL RUNNING COST"/>
    <s v="4119BZ3000"/>
    <s v="LEVS:Z3:MRC:MUNICIPAL RUNNING COST"/>
    <s v="Function:Finance and Administration:Core Function:Administrative and Corporate Support"/>
    <n v="4000000000"/>
    <s v="CONSUMPTION:CONSUM.STORES-STD RATED"/>
    <s v="5413fd45-6d43-4c37-abf2-40cacd5fb0ce"/>
    <x v="1"/>
    <m/>
    <s v="RV01_LEVS"/>
    <s v="TAXES: PROPERTY RATES: LEVIES"/>
    <n v="1000"/>
    <s v="ADM &amp; HO"/>
    <n v="38000"/>
    <n v="45600"/>
    <n v="54720"/>
  </r>
  <r>
    <n v="404120"/>
    <s v="COMMUNITY SERVICES"/>
    <s v="EDENDALE"/>
    <s v="3.1 - Area Based Management "/>
    <s v="Function:Finance and Administration:Core Function:Administrative and Corporate Support"/>
    <s v="O/404120.BZ2.000"/>
    <s v="LEVS:Z2:MRC:MUNICIPAL RUNNING COST"/>
    <s v="4120BZ2000"/>
    <s v="LEVS:Z2:MRC:MUNICIPAL RUNNING COST"/>
    <s v="Function:Finance and Administration:Core Function:Administrative and Corporate Support"/>
    <n v="4000000000"/>
    <s v="CONSUMPTION:CONSUM.STORES-STD RATED"/>
    <s v="5413fd45-6d43-4c37-abf2-40cacd5fb0ce"/>
    <x v="1"/>
    <m/>
    <s v="RV01_LEVS"/>
    <s v="TAXES: PROPERTY RATES: LEVIES"/>
    <n v="1000"/>
    <s v="ADM &amp; HO"/>
    <n v="48000"/>
    <n v="57600"/>
    <n v="69120"/>
  </r>
  <r>
    <n v="404121"/>
    <s v="COMMUNITY SERVICES"/>
    <s v="VULINDLELA"/>
    <s v="3.1 - Area Based Management "/>
    <s v="Function:Finance and Administration:Core Function:Administrative and Corporate Support"/>
    <s v="O/404121.BZ1.000"/>
    <s v="LEVS:Z1:MRC:MUNICIPAL RUNNING COST"/>
    <s v="4121BZ1000"/>
    <s v="LEVS:Z1:MRC:MUNICIPAL RUNNING COST"/>
    <s v="Function:Finance and Administration:Core Function:Administrative and Corporate Support"/>
    <n v="4000000000"/>
    <s v="CONSUMPTION:CONSUM.STORES-STD RATED"/>
    <s v="5413fd45-6d43-4c37-abf2-40cacd5fb0ce"/>
    <x v="1"/>
    <m/>
    <s v="RV01_LEVS"/>
    <s v="TAXES: PROPERTY RATES: LEVIES"/>
    <n v="1000"/>
    <s v="ADM &amp; HO"/>
    <n v="38000"/>
    <n v="45600"/>
    <n v="54720"/>
  </r>
  <r>
    <n v="404180"/>
    <s v="COMMUNITY SERVICES"/>
    <s v="STREET CLEANING"/>
    <s v="3.4 - Waste Management"/>
    <s v="Function:Waste Management:Core Function:Solid Waste Removal"/>
    <s v="O/404180.JAH.000"/>
    <s v="MSE:AH:MRC:MUNICIPAL RUNNING COST"/>
    <s v="4180JAH000"/>
    <s v="MSE:AH:MRC:MUNICIPAL RUNNING COST"/>
    <s v="Function:Waste Management:Core Function:Solid Waste Removal"/>
    <n v="4000000000"/>
    <s v="CONSUMPTION:CONSUM.STORES-STD RATED"/>
    <s v="5413fd45-6d43-4c37-abf2-40cacd5fb0ce"/>
    <x v="1"/>
    <m/>
    <s v="RV01_MSE"/>
    <s v="COUNCIL: MUNICIPAL SERVICES: ELECTRICITY"/>
    <n v="1000"/>
    <s v="ADM &amp; HO"/>
    <n v="850000"/>
    <n v="900000"/>
    <n v="950000"/>
  </r>
  <r>
    <n v="404181"/>
    <s v="COMMUNITY SERVICES"/>
    <s v="PUBLIC CONVENIENCES"/>
    <s v="3.4 - Waste Management"/>
    <s v="Function:Waste Water Management:Core Function:Public Toilets"/>
    <s v="O/404181.JAH.000"/>
    <s v="MSE:AH:MRC:MUNICIPAL RUNNING COST"/>
    <s v="4181JAH000"/>
    <s v="MSE:AH:MRC:MUNICIPAL RUNNING COST"/>
    <s v="Function:Waste Water Management:Core Function:Public Toilets"/>
    <n v="4000000000"/>
    <s v="CONSUMPTION:CONSUM.STORES-STD RATED"/>
    <s v="5413fd45-6d43-4c37-abf2-40cacd5fb0ce"/>
    <x v="1"/>
    <m/>
    <s v="RV01_MSE"/>
    <s v="COUNCIL: MUNICIPAL SERVICES: ELECTRICITY"/>
    <n v="1000"/>
    <s v="ADM &amp; HO"/>
    <n v="290880"/>
    <n v="319968"/>
    <n v="351965"/>
  </r>
  <r>
    <n v="404182"/>
    <s v="COMMUNITY SERVICES"/>
    <s v="ENVIROMENTAL MNGT"/>
    <s v="3.4 - Waste Management"/>
    <s v="Function:Waste Management:Core Function:Solid Waste Removal"/>
    <s v="O/404182.JAH.000"/>
    <s v="MSE:AH:MRC:MUNICIPAL RUNNING COST"/>
    <s v="4182JAH000"/>
    <s v="MSE:AH:MRC:MUNICIPAL RUNNING COST"/>
    <s v="Function:Waste Management:Core Function:Solid Waste Removal"/>
    <n v="4000000000"/>
    <s v="CONSUMPTION:CONSUM.STORES-STD RATED"/>
    <s v="5413fd45-6d43-4c37-abf2-40cacd5fb0ce"/>
    <x v="1"/>
    <m/>
    <s v="RV01_MSE"/>
    <s v="COUNCIL: MUNICIPAL SERVICES: ELECTRICITY"/>
    <n v="1000"/>
    <s v="ADM &amp; HO"/>
    <n v="145465.92000000001"/>
    <n v="160013"/>
    <n v="176014"/>
  </r>
  <r>
    <n v="404184"/>
    <s v="COMMUNITY SERVICES"/>
    <s v="GARDEN CENTRES"/>
    <s v="3.4 - Waste Management"/>
    <s v="Function:Waste Management:Core Function:Solid Waste Removal"/>
    <s v="O/404184.JAH.000"/>
    <s v="MSE:AH:MRC:MUNICIPAL RUNNING COST"/>
    <s v="4184JAH000"/>
    <s v="MSE:AH:MRC:MUNICIPAL RUNNING COST"/>
    <s v="Function:Waste Management:Core Function:Solid Waste Removal"/>
    <n v="4000030000"/>
    <s v="CONSUMPTION:MATERIALS &amp; SUPPLIES"/>
    <s v="b51e2dcf-64f8-4c95-9361-ef9d3a076f4f"/>
    <x v="1"/>
    <m/>
    <s v="RV01_MSE"/>
    <s v="COUNCIL: MUNICIPAL SERVICES: ELECTRICITY"/>
    <n v="1000"/>
    <s v="ADM &amp; HO"/>
    <n v="10395"/>
    <n v="11435"/>
    <n v="12579"/>
  </r>
  <r>
    <n v="404220"/>
    <s v="COMMUNITY SERVICES"/>
    <s v="OFFICES"/>
    <s v="3.3 - Recreation and Facilities"/>
    <s v="Function:Finance and Administration:Core Function:Property Services"/>
    <s v="O/404220.WAH.000"/>
    <s v="WWAT:AH:MRC:MUNICIPAL RUNNING COST"/>
    <s v="4220WAH000"/>
    <s v="WWAT:AH:MRC:MUNICIPAL RUNNING COST"/>
    <s v="Function:Finance and Administration:Core Function:Property Services"/>
    <n v="4000000000"/>
    <s v="CONSUMPTION:CONSUM.STORES-STD RATED"/>
    <s v="5413fd45-6d43-4c37-abf2-40cacd5fb0ce"/>
    <x v="1"/>
    <m/>
    <s v="RV01_WWAT"/>
    <s v="COUNCIL: MUNICIPAL SERVICES: WASTE WATER"/>
    <n v="1000"/>
    <s v="ADM &amp; HO"/>
    <n v="150000"/>
    <n v="165000"/>
    <n v="165000"/>
  </r>
  <r>
    <n v="404267"/>
    <s v="COMMUNITY SERVICES"/>
    <s v="GENERAL - MAINTENANC"/>
    <s v="3.3 - Recreation and Facilities"/>
    <s v="Function:Housing:Core Function:Housing"/>
    <s v="O/404267.JAH.000"/>
    <s v="MSE:AH:MRC:MUNICIPAL RUNNING COST"/>
    <s v="4267JAH000"/>
    <s v="MSE:AH:MRC:MUNICIPAL RUNNING COST"/>
    <s v="Function:Housing:Core Function:Housing"/>
    <n v="4000000000"/>
    <s v="CONSUMPTION:CONSUM.STORES-STD RATED"/>
    <s v="5413fd45-6d43-4c37-abf2-40cacd5fb0ce"/>
    <x v="1"/>
    <m/>
    <s v="RV01_MSE"/>
    <s v="COUNCIL: MUNICIPAL SERVICES: ELECTRICITY"/>
    <n v="1000"/>
    <s v="ADM &amp; HO"/>
    <n v="132000"/>
    <n v="145200"/>
    <n v="145200"/>
  </r>
  <r>
    <n v="404293"/>
    <s v="COMMUNITY SERVICES"/>
    <s v="DIASTER MNGT"/>
    <s v="3.2 - Public Safety, Emergency Services and Enforcement"/>
    <s v="Function:Public Safety:Core Function:Civil Defence"/>
    <s v="O/404293.JAH.000"/>
    <s v="MSE:AH:MRC:MUNICIPAL RUNNING COST"/>
    <s v="4293JAH000"/>
    <s v="MSE:AH:MRC:MUNICIPAL RUNNING COST"/>
    <s v="Function:Public Safety:Core Function:Civil Defence"/>
    <n v="4000000000"/>
    <s v="CONSUMPTION:CONSUM.STORES-STD RATED"/>
    <s v="5413fd45-6d43-4c37-abf2-40cacd5fb0ce"/>
    <x v="1"/>
    <m/>
    <s v="RV01_MSE"/>
    <s v="COUNCIL: MUNICIPAL SERVICES: ELECTRICITY"/>
    <n v="1000"/>
    <s v="ADM &amp; HO"/>
    <n v="9400"/>
    <n v="10100"/>
    <n v="10600"/>
  </r>
  <r>
    <n v="404293"/>
    <s v="COMMUNITY SERVICES"/>
    <s v="DIASTER MNGT"/>
    <s v="3.2 - Public Safety, Emergency Services and Enforcement"/>
    <s v="Function:Public Safety:Core Function:Civil Defence"/>
    <s v="O/404293.JAH.000"/>
    <s v="MSE:AH:MRC:MUNICIPAL RUNNING COST"/>
    <s v="4293JAH000"/>
    <s v="MSE:AH:MRC:MUNICIPAL RUNNING COST"/>
    <s v="Function:Public Safety:Core Function:Civil Defence"/>
    <n v="4000030000"/>
    <s v="CONSUMPTION:MATERIALS &amp; SUPPLIES"/>
    <s v="b51e2dcf-64f8-4c95-9361-ef9d3a076f4f"/>
    <x v="1"/>
    <m/>
    <s v="RV01_MSE"/>
    <s v="COUNCIL: MUNICIPAL SERVICES: ELECTRICITY"/>
    <n v="1000"/>
    <s v="ADM &amp; HO"/>
    <n v="850000"/>
    <n v="950000"/>
    <n v="1000000"/>
  </r>
  <r>
    <n v="404294"/>
    <s v="COMMUNITY SERVICES"/>
    <s v="MNT &amp; ADMIN - FIRE"/>
    <s v="3.2 - Public Safety, Emergency Services and Enforcement"/>
    <s v="Function:Public Safety:Non-core Function:Fire Fighting and Protection"/>
    <s v="O/404294.JAH.000"/>
    <s v="MSE:AH:MRC:MUNICIPAL RUNNING COST"/>
    <s v="4294JAH000"/>
    <s v="MSE:AH:MRC:MUNICIPAL RUNNING COST"/>
    <s v="Function:Public Safety:Non-core Function:Fire Fighting and Protection"/>
    <n v="4000000000"/>
    <s v="CONSUMPTION:CONSUM.STORES-STD RATED"/>
    <s v="5413fd45-6d43-4c37-abf2-40cacd5fb0ce"/>
    <x v="1"/>
    <m/>
    <s v="RV01_MSE"/>
    <s v="COUNCIL: MUNICIPAL SERVICES: ELECTRICITY"/>
    <n v="1000"/>
    <s v="ADM &amp; HO"/>
    <n v="99000"/>
    <n v="130000"/>
    <n v="150000"/>
  </r>
  <r>
    <n v="404296"/>
    <s v="COMMUNITY SERVICES"/>
    <s v="COMMUNICATION CENTRE"/>
    <s v="3.2 - Public Safety, Emergency Services and Enforcement"/>
    <s v="Function:Public Safety:Non-core Function:Fire Fighting and Protection"/>
    <s v="O/404296.JAH.000"/>
    <s v="MSE:AH:MRC:MUNICIPAL RUNNING COST"/>
    <s v="4296JAH000"/>
    <s v="MSE:AH:MRC:MUNICIPAL RUNNING COST"/>
    <s v="Function:Public Safety:Non-core Function:Fire Fighting and Protection"/>
    <n v="4000000000"/>
    <s v="CONSUMPTION:CONSUM.STORES-STD RATED"/>
    <s v="5413fd45-6d43-4c37-abf2-40cacd5fb0ce"/>
    <x v="1"/>
    <m/>
    <s v="RV01_MSE"/>
    <s v="COUNCIL: MUNICIPAL SERVICES: ELECTRICITY"/>
    <n v="1000"/>
    <s v="ADM &amp; HO"/>
    <n v="108000"/>
    <n v="0"/>
    <n v="0"/>
  </r>
  <r>
    <n v="404298"/>
    <s v="COMMUNITY SERVICES"/>
    <s v="WORKSHOP"/>
    <s v="3.2 - Public Safety, Emergency Services and Enforcement"/>
    <s v="Function:Public Safety:Non-core Function:Fire Fighting and Protection"/>
    <s v="O/404298.BAH.000"/>
    <s v="LEVS:AH:MRC:MUNICIPAL RUNNING COST"/>
    <s v="4298BAH000"/>
    <s v="LEVS:AH:MRC:MUNICIPAL RUNNING COST"/>
    <s v="Function:Public Safety:Non-core Function:Fire Fighting and Protection"/>
    <n v="4000000000"/>
    <s v="CONSUMPTION:CONSUM.STORES-STD RATED"/>
    <s v="5413fd45-6d43-4c37-abf2-40cacd5fb0ce"/>
    <x v="1"/>
    <m/>
    <s v="RV01_LEVS"/>
    <s v="TAXES: PROPERTY RATES: LEVIES"/>
    <n v="1000"/>
    <s v="ADM &amp; HO"/>
    <n v="30000"/>
    <n v="38000"/>
    <n v="45000"/>
  </r>
  <r>
    <n v="404302"/>
    <s v="COMMUNITY SERVICES"/>
    <s v="OPERATIONS"/>
    <s v="3.2 - Public Safety, Emergency Services and Enforcement"/>
    <s v="Function:Public Safety:Non-core Function:Fire Fighting and Protection"/>
    <s v="O/404302.JAH.000"/>
    <s v="MSE:AH:MRC:MUNICIPAL RUNNING COST"/>
    <s v="4302JAH000"/>
    <s v="MSE:AH:MRC:MUNICIPAL RUNNING COST"/>
    <s v="Function:Public Safety:Non-core Function:Fire Fighting and Protection"/>
    <n v="4000000000"/>
    <s v="CONSUMPTION:CONSUM.STORES-STD RATED"/>
    <s v="5413fd45-6d43-4c37-abf2-40cacd5fb0ce"/>
    <x v="1"/>
    <m/>
    <s v="RV01_MSE"/>
    <s v="COUNCIL: MUNICIPAL SERVICES: ELECTRICITY"/>
    <n v="1000"/>
    <s v="ADM &amp; HO"/>
    <n v="240000"/>
    <n v="260000"/>
    <n v="270500"/>
  </r>
  <r>
    <n v="404325"/>
    <s v="COMMUNITY SERVICES"/>
    <s v="ADMIN - TRAFFIC"/>
    <s v="3.2 - Public Safety, Emergency Services and Enforcement"/>
    <s v="Function:Road Transport:Core Function:Police Forces, Traffic and Street Parking Control"/>
    <s v="O/404325.JAH.000"/>
    <s v="MSE:AH:MRC:MUNICIPAL RUNNING COST"/>
    <s v="4325JAH000"/>
    <s v="MSE:AH:MRC:MUNICIPAL RUNNING COST"/>
    <s v="Function:Road Transport:Core Function:Police Forces, Traffic and Street Parking Control"/>
    <n v="4000000000"/>
    <s v="CONSUMPTION:CONSUM.STORES-STD RATED"/>
    <s v="5413fd45-6d43-4c37-abf2-40cacd5fb0ce"/>
    <x v="1"/>
    <m/>
    <s v="RV01_MSE"/>
    <s v="COUNCIL: MUNICIPAL SERVICES: ELECTRICITY"/>
    <n v="1000"/>
    <s v="ADM &amp; HO"/>
    <n v="34999.919999999998"/>
    <n v="45000"/>
    <n v="50000"/>
  </r>
  <r>
    <n v="404325"/>
    <s v="COMMUNITY SERVICES"/>
    <s v="ADMIN - TRAFFIC"/>
    <s v="3.2 - Public Safety, Emergency Services and Enforcement"/>
    <s v="Function:Road Transport:Core Function:Police Forces, Traffic and Street Parking Control"/>
    <s v="O/404325.JAH.000"/>
    <s v="MSE:AH:MRC:MUNICIPAL RUNNING COST"/>
    <s v="4325JAH000"/>
    <s v="MSE:AH:MRC:MUNICIPAL RUNNING COST"/>
    <s v="Function:Road Transport:Core Function:Police Forces, Traffic and Street Parking Control"/>
    <n v="4000030000"/>
    <s v="CONSUMPTION:MATERIALS &amp; SUPPLIES"/>
    <s v="b51e2dcf-64f8-4c95-9361-ef9d3a076f4f"/>
    <x v="1"/>
    <m/>
    <s v="RV01_MSE"/>
    <s v="COUNCIL: MUNICIPAL SERVICES: ELECTRICITY"/>
    <n v="1000"/>
    <s v="ADM &amp; HO"/>
    <n v="919999.92000000027"/>
    <n v="1000000"/>
    <n v="1200000"/>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000000000"/>
    <s v="CONSUMPTION:CONSUM.STORES-STD RATED"/>
    <s v="5413fd45-6d43-4c37-abf2-40cacd5fb0ce"/>
    <x v="1"/>
    <m/>
    <s v="RV01_MSE"/>
    <s v="COUNCIL: MUNICIPAL SERVICES: ELECTRICITY"/>
    <n v="1000"/>
    <s v="ADM &amp; HO"/>
    <n v="15999.96"/>
    <n v="20000"/>
    <n v="25000"/>
  </r>
  <r>
    <n v="404327"/>
    <s v="COMMUNITY SERVICES"/>
    <s v="TRFC CONT/LAW ENFCT"/>
    <s v="3.2 - Public Safety, Emergency Services and Enforcement"/>
    <s v="Function:Road Transport:Core Function:Police Forces, Traffic and Street Parking Control"/>
    <s v="O/404327.JAH.000"/>
    <s v="MSE:AH:MRC:MUNICIPAL RUNNING COST"/>
    <s v="4327JAH000"/>
    <s v="MSE:AH:MRC:MUNICIPAL RUNNING COST"/>
    <s v="Function:Road Transport:Core Function:Police Forces, Traffic and Street Parking Control"/>
    <n v="4000030000"/>
    <s v="CONSUMPTION:MATERIALS &amp; SUPPLIES"/>
    <s v="b51e2dcf-64f8-4c95-9361-ef9d3a076f4f"/>
    <x v="1"/>
    <m/>
    <s v="RV01_MSE"/>
    <s v="COUNCIL: MUNICIPAL SERVICES: ELECTRICITY"/>
    <n v="1000"/>
    <s v="ADM &amp; HO"/>
    <n v="60000"/>
    <n v="70000"/>
    <n v="80000"/>
  </r>
  <r>
    <n v="404328"/>
    <s v="COMMUNITY SERVICES"/>
    <s v="SECURITY"/>
    <s v="3.2 - Public Safety, Emergency Services and Enforcement"/>
    <s v="Function:Finance and Administration:Core Function:Security Services"/>
    <s v="O/404328.JAH.000"/>
    <s v="MSE:AH:MRC:MUNICIPAL RUNNING COST"/>
    <s v="4328JAH000"/>
    <s v="MSE:AH:MRC:MUNICIPAL RUNNING COST"/>
    <s v="Function:Finance and Administration:Core Function:Security Services"/>
    <n v="4000000000"/>
    <s v="CONSUMPTION:CONSUM.STORES-STD RATED"/>
    <s v="5413fd45-6d43-4c37-abf2-40cacd5fb0ce"/>
    <x v="1"/>
    <m/>
    <s v="RV01_MSE"/>
    <s v="COUNCIL: MUNICIPAL SERVICES: ELECTRICITY"/>
    <n v="1000"/>
    <s v="ADM &amp; HO"/>
    <n v="9999.9600000000009"/>
    <n v="40000"/>
    <n v="55000"/>
  </r>
  <r>
    <n v="404357"/>
    <s v="COMMUNITY SERVICES"/>
    <s v="HIV&amp;AIDS_TRAINING"/>
    <s v="3.1 - Area Based Management "/>
    <s v="Function:Health:Non-core Function:Health Services"/>
    <s v="O/404357.JAH.000"/>
    <s v="MSE:AH:MRC:MUNICIPAL RUNNING COST"/>
    <s v="4357JAH000"/>
    <s v="MSE:AH:MRC:MUNICIPAL RUNNING COST"/>
    <s v="Function:Health:Non-core Function:Health Services"/>
    <n v="4000000000"/>
    <s v="CONSUMPTION:CONSUM.STORES-STD RATED"/>
    <s v="5413fd45-6d43-4c37-abf2-40cacd5fb0ce"/>
    <x v="1"/>
    <m/>
    <s v="RV01_MSE"/>
    <s v="COUNCIL: MUNICIPAL SERVICES: ELECTRICITY"/>
    <n v="1000"/>
    <s v="ADM &amp; HO"/>
    <n v="38000"/>
    <n v="45600"/>
    <n v="54720"/>
  </r>
  <r>
    <n v="404390"/>
    <s v="COMMUNITY SERVICES"/>
    <s v="MNT &amp; ADMN - SPRTS"/>
    <s v="3.3 - Recreation and Facilities"/>
    <s v="Function:Sport and Recreation:Non-core Function:Recreational Facilities"/>
    <s v="O/404390.JAH.000"/>
    <s v="MSE:AH:MRC:MUNICIPAL RUNNING COST"/>
    <s v="4390JAH000"/>
    <s v="MSE:AH:MRC:MUNICIPAL RUNNING COST"/>
    <s v="Function:Sport and Recreation:Non-core Function:Recreational Facilities"/>
    <n v="4000030000"/>
    <s v="CONSUMPTION:MATERIALS &amp; SUPPLIES"/>
    <s v="b51e2dcf-64f8-4c95-9361-ef9d3a076f4f"/>
    <x v="1"/>
    <m/>
    <s v="RV01_MSE"/>
    <s v="COUNCIL: MUNICIPAL SERVICES: ELECTRICITY"/>
    <n v="1000"/>
    <s v="ADM &amp; HO"/>
    <n v="12000"/>
    <n v="13000"/>
    <n v="14000"/>
  </r>
  <r>
    <n v="404390"/>
    <s v="COMMUNITY SERVICES"/>
    <s v="MNT &amp; ADMN - SPRTS"/>
    <s v="3.3 - Recreation and Facilities"/>
    <s v="Function:Sport and Recreation:Non-core Function:Recreational Facilities"/>
    <s v="O/404390.JAH.000"/>
    <s v="MSE:AH:MRC:MUNICIPAL RUNNING COST"/>
    <s v="4390JAH000"/>
    <s v="MSE:AH:MRC:MUNICIPAL RUNNING COST"/>
    <s v="Function:Sport and Recreation:Non-core Function:Recreational Facilities"/>
    <n v="4000000000"/>
    <s v="CONSUMPTION:CONSUM.STORES-STD RATED"/>
    <s v="5413fd45-6d43-4c37-abf2-40cacd5fb0ce"/>
    <x v="1"/>
    <m/>
    <s v="RV01_MSE"/>
    <s v="COUNCIL: MUNICIPAL SERVICES: ELECTRICITY"/>
    <n v="1000"/>
    <s v="ADM &amp; HO"/>
    <n v="30000"/>
    <n v="40000"/>
    <n v="50000"/>
  </r>
  <r>
    <n v="404392"/>
    <s v="COMMUNITY SERVICES"/>
    <s v="CEMETERIES"/>
    <s v="3.3 - Recreation and Facilities"/>
    <s v="Function:Community and Social Services:Core Function:Cemeteries, Funeral Parlours and Crematoriums"/>
    <s v="O/404392.JAH.000"/>
    <s v="MSE:AH:MRC:MUNICIPAL RUNNING COST"/>
    <s v="4392JAH000"/>
    <s v="MSE:AH:MRC:MUNICIPAL RUNNING COST"/>
    <s v="Function:Community and Social Services:Core Function:Cemeteries, Funeral Parlours and Crematoriums"/>
    <n v="4000000000"/>
    <s v="CONSUMPTION:CONSUM.STORES-STD RATED"/>
    <s v="5413fd45-6d43-4c37-abf2-40cacd5fb0ce"/>
    <x v="1"/>
    <m/>
    <s v="RV01_MSE"/>
    <s v="COUNCIL: MUNICIPAL SERVICES: ELECTRICITY"/>
    <n v="1000"/>
    <s v="ADM &amp; HO"/>
    <n v="90000"/>
    <n v="94500"/>
    <n v="99225"/>
  </r>
  <r>
    <n v="404394"/>
    <s v="COMMUNITY SERVICES"/>
    <s v="CREMATORIA"/>
    <s v="3.3 - Recreation and Facilities"/>
    <s v="Function:Community and Social Services:Core Function:Cemeteries, Funeral Parlours and Crematoriums"/>
    <s v="O/404394.JAH.000"/>
    <s v="MSE:AH:MRC:MUNICIPAL RUNNING COST"/>
    <s v="4394JAH000"/>
    <s v="MSE:AH:MRC:MUNICIPAL RUNNING COST"/>
    <s v="Function:Community and Social Services:Core Function:Cemeteries, Funeral Parlours and Crematoriums"/>
    <n v="4000000000"/>
    <s v="CONSUMPTION:CONSUM.STORES-STD RATED"/>
    <s v="5413fd45-6d43-4c37-abf2-40cacd5fb0ce"/>
    <x v="1"/>
    <m/>
    <s v="RV01_MSE"/>
    <s v="COUNCIL: MUNICIPAL SERVICES: ELECTRICITY"/>
    <n v="1000"/>
    <s v="ADM &amp; HO"/>
    <n v="20000"/>
    <n v="31500"/>
    <n v="33075"/>
  </r>
  <r>
    <n v="404394"/>
    <s v="COMMUNITY SERVICES"/>
    <s v="CREMATORIA"/>
    <s v="3.3 - Recreation and Facilities"/>
    <s v="Function:Community and Social Services:Core Function:Cemeteries, Funeral Parlours and Crematoriums"/>
    <s v="O/404394.JAH.000"/>
    <s v="MSE:AH:MRC:MUNICIPAL RUNNING COST"/>
    <s v="4394JAH000"/>
    <s v="MSE:AH:MRC:MUNICIPAL RUNNING COST"/>
    <s v="Function:Community and Social Services:Core Function:Cemeteries, Funeral Parlours and Crematoriums"/>
    <n v="4000030000"/>
    <s v="CONSUMPTION:MATERIALS &amp; SUPPLIES"/>
    <s v="b51e2dcf-64f8-4c95-9361-ef9d3a076f4f"/>
    <x v="1"/>
    <m/>
    <s v="RV01_MSE"/>
    <s v="COUNCIL: MUNICIPAL SERVICES: ELECTRICITY"/>
    <n v="1000"/>
    <s v="ADM &amp; HO"/>
    <n v="280000"/>
    <n v="1134000"/>
    <n v="1190700"/>
  </r>
  <r>
    <n v="404398"/>
    <s v="COMMUNITY SERVICES"/>
    <s v="NURSERY"/>
    <s v="3.3 - Recreation and Facilities"/>
    <s v="Function:Sport and Recreation:Core Function:Community Parks (including Nurseries)"/>
    <s v="O/404398.JAH.000"/>
    <s v="MSE:AH:MRC:MUNICIPAL RUNNING COST"/>
    <s v="4398JAH000"/>
    <s v="MSE:AH:MRC:MUNICIPAL RUNNING COST"/>
    <s v="Function:Sport and Recreation:Core Function:Community Parks (including Nurseries)"/>
    <n v="4000000000"/>
    <s v="CONSUMPTION:CONSUM.STORES-STD RATED"/>
    <s v="5413fd45-6d43-4c37-abf2-40cacd5fb0ce"/>
    <x v="1"/>
    <m/>
    <s v="RV01_MSE"/>
    <s v="COUNCIL: MUNICIPAL SERVICES: ELECTRICITY"/>
    <n v="1000"/>
    <s v="ADM &amp; HO"/>
    <n v="60000"/>
    <n v="65000"/>
    <n v="70000"/>
  </r>
  <r>
    <n v="404398"/>
    <s v="COMMUNITY SERVICES"/>
    <s v="NURSERY"/>
    <s v="3.3 - Recreation and Facilities"/>
    <s v="Function:Sport and Recreation:Core Function:Community Parks (including Nurseries)"/>
    <s v="O/404398.JAH.000"/>
    <s v="MSE:AH:MRC:MUNICIPAL RUNNING COST"/>
    <s v="4398JAH000"/>
    <s v="MSE:AH:MRC:MUNICIPAL RUNNING COST"/>
    <s v="Function:Sport and Recreation:Core Function:Community Parks (including Nurseries)"/>
    <n v="4000030000"/>
    <s v="CONSUMPTION:MATERIALS &amp; SUPPLIES"/>
    <s v="b51e2dcf-64f8-4c95-9361-ef9d3a076f4f"/>
    <x v="1"/>
    <m/>
    <s v="RV01_MSE"/>
    <s v="COUNCIL: MUNICIPAL SERVICES: ELECTRICITY"/>
    <n v="1000"/>
    <s v="ADM &amp; HO"/>
    <n v="480000"/>
    <n v="500000"/>
    <n v="550000"/>
  </r>
  <r>
    <n v="404400"/>
    <s v="COMMUNITY SERVICES"/>
    <s v="CONSERVATION"/>
    <s v="3.3 - Recreation and Facilities"/>
    <s v="Function:Sport and Recreation:Non-core Function:Recreational Facilities"/>
    <s v="O/404400.JAH.000"/>
    <s v="MSE:AH:MRC:MUNICIPAL RUNNING COST"/>
    <s v="4400JAH000"/>
    <s v="MSE:AH:MRC:MUNICIPAL RUNNING COST"/>
    <s v="Function:Sport and Recreation:Non-core Function:Recreational Facilities"/>
    <n v="4000000000"/>
    <s v="CONSUMPTION:CONSUM.STORES-STD RATED"/>
    <s v="5413fd45-6d43-4c37-abf2-40cacd5fb0ce"/>
    <x v="1"/>
    <m/>
    <s v="RV01_MSE"/>
    <s v="COUNCIL: MUNICIPAL SERVICES: ELECTRICITY"/>
    <n v="1000"/>
    <s v="ADM &amp; HO"/>
    <n v="549073.19999999984"/>
    <n v="603980.74"/>
    <n v="664378.81000000006"/>
  </r>
  <r>
    <n v="404402"/>
    <s v="COMMUNITY SERVICES"/>
    <s v="DISTRICT NORTH"/>
    <s v="3.3 - Recreation and Facilities"/>
    <s v="Function:Sport and Recreation:Core Function:Community Parks (including Nurseries)"/>
    <s v="O/404402.JAH.000"/>
    <s v="MSE:AH:MRC:MUNICIPAL RUNNING COST"/>
    <s v="4402JAH000"/>
    <s v="MSE:AH:MRC:MUNICIPAL RUNNING COST"/>
    <s v="Function:Sport and Recreation:Core Function:Community Parks (including Nurseries)"/>
    <n v="4000000000"/>
    <s v="CONSUMPTION:CONSUM.STORES-STD RATED"/>
    <s v="5413fd45-6d43-4c37-abf2-40cacd5fb0ce"/>
    <x v="1"/>
    <m/>
    <s v="RV01_MSE"/>
    <s v="COUNCIL: MUNICIPAL SERVICES: ELECTRICITY"/>
    <n v="1000"/>
    <s v="ADM &amp; HO"/>
    <n v="39999.960000000014"/>
    <s v="                 42 000"/>
    <s v="                 44 100"/>
  </r>
  <r>
    <n v="404402"/>
    <s v="COMMUNITY SERVICES"/>
    <s v="DISTRICT NORTH"/>
    <s v="3.3 - Recreation and Facilities"/>
    <s v="Function:Sport and Recreation:Core Function:Community Parks (including Nurseries)"/>
    <s v="O/404402.JAH.000"/>
    <s v="MSE:AH:MRC:MUNICIPAL RUNNING COST"/>
    <s v="4402JAH000"/>
    <s v="MSE:AH:MRC:MUNICIPAL RUNNING COST"/>
    <s v="Function:Sport and Recreation:Core Function:Community Parks (including Nurseries)"/>
    <n v="4000030000"/>
    <s v="CONSUMPTION:MATERIALS &amp; SUPPLIES"/>
    <s v="b51e2dcf-64f8-4c95-9361-ef9d3a076f4f"/>
    <x v="1"/>
    <m/>
    <s v="RV01_MSE"/>
    <s v="COUNCIL: MUNICIPAL SERVICES: ELECTRICITY"/>
    <n v="1000"/>
    <s v="ADM &amp; HO"/>
    <n v="256664.03999999992"/>
    <n v="269497.24199999991"/>
    <n v="282972.10409999994"/>
  </r>
  <r>
    <n v="404404"/>
    <s v="COMMUNITY SERVICES"/>
    <s v="DISTRICT CENTRAL"/>
    <s v="3.3 - Recreation and Facilities"/>
    <s v="Function:Sport and Recreation:Core Function:Community Parks (including Nurseries)"/>
    <s v="O/404404.JAH.000"/>
    <s v="MSE:AH:MRC:MUNICIPAL RUNNING COST"/>
    <s v="4404JAH000"/>
    <s v="MSE:AH:MRC:MUNICIPAL RUNNING COST"/>
    <s v="Function:Sport and Recreation:Core Function:Community Parks (including Nurseries)"/>
    <n v="4000010000"/>
    <s v="CONSUMPTION:CONSUM.STORES-ZERO RATED"/>
    <s v="64757f21-a63a-4c0b-a054-070bc9c79022"/>
    <x v="1"/>
    <m/>
    <s v="RV01_MSE"/>
    <s v="COUNCIL: MUNICIPAL SERVICES: ELECTRICITY"/>
    <n v="1000"/>
    <s v="ADM &amp; HO"/>
    <n v="42000"/>
    <n v="50000"/>
    <n v="60000"/>
  </r>
  <r>
    <n v="404404"/>
    <s v="COMMUNITY SERVICES"/>
    <s v="DISTRICT CENTRAL"/>
    <s v="3.3 - Recreation and Facilities"/>
    <s v="Function:Sport and Recreation:Core Function:Community Parks (including Nurseries)"/>
    <s v="O/404404.JAH.000"/>
    <s v="MSE:AH:MRC:MUNICIPAL RUNNING COST"/>
    <s v="4404JAH000"/>
    <s v="MSE:AH:MRC:MUNICIPAL RUNNING COST"/>
    <s v="Function:Sport and Recreation:Core Function:Community Parks (including Nurseries)"/>
    <n v="4000030000"/>
    <s v="CONSUMPTION:MATERIALS &amp; SUPPLIES"/>
    <s v="b51e2dcf-64f8-4c95-9361-ef9d3a076f4f"/>
    <x v="1"/>
    <m/>
    <s v="RV01_MSE"/>
    <s v="COUNCIL: MUNICIPAL SERVICES: ELECTRICITY"/>
    <n v="1000"/>
    <s v="ADM &amp; HO"/>
    <n v="240000"/>
    <n v="250000"/>
    <n v="260000"/>
  </r>
  <r>
    <n v="404404"/>
    <s v="COMMUNITY SERVICES"/>
    <s v="DISTRICT CENTRAL"/>
    <s v="3.3 - Recreation and Facilities"/>
    <s v="Function:Sport and Recreation:Core Function:Community Parks (including Nurseries)"/>
    <s v="O/404404.JAH.000"/>
    <s v="MSE:AH:MRC:MUNICIPAL RUNNING COST"/>
    <s v="4404JAH000"/>
    <s v="MSE:AH:MRC:MUNICIPAL RUNNING COST"/>
    <s v="Function:Sport and Recreation:Core Function:Community Parks (including Nurseries)"/>
    <n v="4000000000"/>
    <s v="CONSUMPTION:CONSUM.STORES-STD RATED"/>
    <s v="5413fd45-6d43-4c37-abf2-40cacd5fb0ce"/>
    <x v="1"/>
    <m/>
    <s v="RV01_MSE"/>
    <s v="COUNCIL: MUNICIPAL SERVICES: ELECTRICITY"/>
    <n v="1000"/>
    <s v="ADM &amp; HO"/>
    <n v="200000"/>
    <n v="1000000"/>
    <n v="1250000"/>
  </r>
  <r>
    <n v="404406"/>
    <s v="COMMUNITY SERVICES"/>
    <s v="DISTRICT SOUTH"/>
    <s v="3.3 - Recreation and Facilities"/>
    <s v="Function:Sport and Recreation:Core Function:Community Parks (including Nurseries)"/>
    <s v="O/404406.JAH.000"/>
    <s v="MSE:AH:MRC:MUNICIPAL RUNNING COST"/>
    <s v="4406JAH000"/>
    <s v="MSE:AH:MRC:MUNICIPAL RUNNING COST"/>
    <s v="Function:Sport and Recreation:Core Function:Community Parks (including Nurseries)"/>
    <n v="4000030000"/>
    <s v="CONSUMPTION:MATERIALS &amp; SUPPLIES"/>
    <s v="b51e2dcf-64f8-4c95-9361-ef9d3a076f4f"/>
    <x v="1"/>
    <m/>
    <s v="RV01_MSE"/>
    <s v="COUNCIL: MUNICIPAL SERVICES: ELECTRICITY"/>
    <n v="1000"/>
    <s v="ADM &amp; HO"/>
    <n v="120000"/>
    <n v="130000"/>
    <n v="140000"/>
  </r>
  <r>
    <n v="404406"/>
    <s v="COMMUNITY SERVICES"/>
    <s v="DISTRICT SOUTH"/>
    <s v="3.3 - Recreation and Facilities"/>
    <s v="Function:Sport and Recreation:Core Function:Community Parks (including Nurseries)"/>
    <s v="O/404406.JAH.000"/>
    <s v="MSE:AH:MRC:MUNICIPAL RUNNING COST"/>
    <s v="4406JAH000"/>
    <s v="MSE:AH:MRC:MUNICIPAL RUNNING COST"/>
    <s v="Function:Sport and Recreation:Core Function:Community Parks (including Nurseries)"/>
    <n v="4000010000"/>
    <s v="CONSUMPTION:CONSUM.STORES-ZERO RATED"/>
    <s v="64757f21-a63a-4c0b-a054-070bc9c79022"/>
    <x v="1"/>
    <m/>
    <s v="RV01_MSE"/>
    <s v="COUNCIL: MUNICIPAL SERVICES: ELECTRICITY"/>
    <n v="1000"/>
    <s v="ADM &amp; HO"/>
    <n v="150000"/>
    <n v="160000"/>
    <n v="170000"/>
  </r>
  <r>
    <n v="404412"/>
    <s v="COMMUNITY SERVICES"/>
    <s v="HORTICULTURE"/>
    <s v="3.3 - Recreation and Facilities"/>
    <s v="Function:Sport and Recreation:Core Function:Community Parks (including Nurseries)"/>
    <s v="O/404412.JAH.000"/>
    <s v="MSE:AH:MRC:MUNICIPAL RUNNING COST"/>
    <s v="4412JAH000"/>
    <s v="MSE:AH:MRC:MUNICIPAL RUNNING COST"/>
    <s v="Function:Sport and Recreation:Core Function:Community Parks (including Nurseries)"/>
    <n v="4000030000"/>
    <s v="CONSUMPTION:MATERIALS &amp; SUPPLIES"/>
    <s v="b51e2dcf-64f8-4c95-9361-ef9d3a076f4f"/>
    <x v="1"/>
    <m/>
    <s v="RV01_MSE"/>
    <s v="COUNCIL: MUNICIPAL SERVICES: ELECTRICITY"/>
    <n v="1000"/>
    <s v="ADM &amp; HO"/>
    <n v="200000"/>
    <n v="300000"/>
    <n v="350000"/>
  </r>
  <r>
    <n v="404412"/>
    <s v="COMMUNITY SERVICES"/>
    <s v="HORTICULTURE"/>
    <s v="3.3 - Recreation and Facilities"/>
    <s v="Function:Sport and Recreation:Core Function:Community Parks (including Nurseries)"/>
    <s v="O/404412.JAH.000"/>
    <s v="MSE:AH:MRC:MUNICIPAL RUNNING COST"/>
    <s v="4412JAH000"/>
    <s v="MSE:AH:MRC:MUNICIPAL RUNNING COST"/>
    <s v="Function:Sport and Recreation:Core Function:Community Parks (including Nurseries)"/>
    <n v="4000000000"/>
    <s v="CONSUMPTION:CONSUM.STORES-STD RATED"/>
    <s v="5413fd45-6d43-4c37-abf2-40cacd5fb0ce"/>
    <x v="1"/>
    <m/>
    <s v="RV01_MSE"/>
    <s v="COUNCIL: MUNICIPAL SERVICES: ELECTRICITY"/>
    <n v="1000"/>
    <s v="ADM &amp; HO"/>
    <n v="200000"/>
    <n v="672000"/>
    <n v="840000"/>
  </r>
  <r>
    <n v="404431"/>
    <s v="COMMUNITY SERVICES"/>
    <s v="SPORTS GROUNDS"/>
    <s v="3.3 - Recreation and Facilities"/>
    <s v="Function:Sport and Recreation:Non-core Function:Recreational Facilities"/>
    <s v="O/404431.JAH.000"/>
    <s v="MSE:AH:MRC:MUNICIPAL RUNNING COST"/>
    <s v="4431JAH000"/>
    <s v="MSE:AH:MRC:MUNICIPAL RUNNING COST"/>
    <s v="Function:Sport and Recreation:Non-core Function:Recreational Facilities"/>
    <n v="4000000000"/>
    <s v="CONSUMPTION:CONSUM.STORES-STD RATED"/>
    <s v="5413fd45-6d43-4c37-abf2-40cacd5fb0ce"/>
    <x v="1"/>
    <m/>
    <s v="RV01_MSE"/>
    <s v="COUNCIL: MUNICIPAL SERVICES: ELECTRICITY"/>
    <n v="1000"/>
    <s v="ADM &amp; HO"/>
    <m/>
    <m/>
    <m/>
  </r>
  <r>
    <n v="404432"/>
    <s v="COMMUNITY SERVICES"/>
    <s v="ALEX&amp;RA SWMMNG BATH"/>
    <s v="3.3 - Recreation and Facilities"/>
    <s v="Function:Sport and Recreation:Non-core Function:Recreational Facilities"/>
    <s v="M/404432.JAH.E27"/>
    <s v="MSE:AH:NIF:BUILD &amp; OTHER STRUCT:PL"/>
    <s v="4432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95499.96"/>
    <n v="100275"/>
    <n v="105289"/>
  </r>
  <r>
    <n v="404434"/>
    <s v="COMMUNITY SERVICES"/>
    <s v="BERG STREET SWIMMING"/>
    <s v="3.3 - Recreation and Facilities"/>
    <s v="Function:Sport and Recreation:Non-core Function:Recreational Facilities"/>
    <s v="M/404434.JAH.E27"/>
    <s v="MSE:AH:NIF:BUILD &amp; OTHER STRUCT:PL"/>
    <s v="4434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80499.960000000006"/>
    <n v="84525"/>
    <n v="88750"/>
  </r>
  <r>
    <n v="404436"/>
    <s v="COMMUNITY SERVICES"/>
    <s v="NORTHDLE SWMMNG BATH"/>
    <s v="3.3 - Recreation and Facilities"/>
    <s v="Function:Sport and Recreation:Non-core Function:Recreational Facilities"/>
    <s v="M/404436.JAH.E27"/>
    <s v="MSE:AH:NIF:BUILD &amp; OTHER STRUCT:PL"/>
    <s v="4436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95499.96"/>
    <n v="100275"/>
    <n v="105289"/>
  </r>
  <r>
    <n v="404437"/>
    <s v="COMMUNITY SERVICES"/>
    <s v="BUCHANAN ST SWIMMING"/>
    <s v="3.3 - Recreation and Facilities"/>
    <s v="Function:Sport and Recreation:Non-core Function:Recreational Facilities"/>
    <s v="M/404437.JAH.E27"/>
    <s v="MSE:AH:NIF:BUILD &amp; OTHER STRUCT:PL"/>
    <s v="4437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70536"/>
    <n v="74062"/>
    <n v="77765"/>
  </r>
  <r>
    <n v="404438"/>
    <s v="COMMUNITY SERVICES"/>
    <s v="EASTWOOD SWMMNG BATH"/>
    <s v="3.3 - Recreation and Facilities"/>
    <s v="Function:Sport and Recreation:Non-core Function:Recreational Facilities"/>
    <s v="M/404438.JAH.E27"/>
    <s v="MSE:AH:NIF:BUILD &amp; OTHER STRUCT:PL"/>
    <s v="4438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80499.960000000006"/>
    <n v="84525"/>
    <n v="88750"/>
  </r>
  <r>
    <n v="404443"/>
    <s v="COMMUNITY SERVICES"/>
    <s v="SOBANTU SWIMMNG POOL"/>
    <s v="3.3 - Recreation and Facilities"/>
    <s v="Function:Sport and Recreation:Non-core Function:Recreational Facilities"/>
    <s v="M/404443.JAH.E27"/>
    <s v="MSE:AH:NIF:BUILD &amp; OTHER STRUCT:PL"/>
    <s v="4443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80499.960000000006"/>
    <n v="84525"/>
    <n v="88750"/>
  </r>
  <r>
    <n v="404445"/>
    <s v="COMMUNITY SERVICES"/>
    <s v="TATHAM SPRTS FCLTIES"/>
    <s v="3.3 - Recreation and Facilities"/>
    <s v="Function:Sport and Recreation:Non-core Function:Recreational Facilities"/>
    <s v="M/404445.JAH.E27"/>
    <s v="MSE:AH:NIF:BUILD &amp; OTHER STRUCT:PL"/>
    <s v="4445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60000"/>
    <n v="66000"/>
    <n v="78000"/>
  </r>
  <r>
    <n v="404446"/>
    <s v="COMMUNITY SERVICES"/>
    <s v="COPSVILLE SPRT FCLTY"/>
    <s v="3.3 - Recreation and Facilities"/>
    <s v="Function:Sport and Recreation:Non-core Function:Recreational Facilities"/>
    <s v="M/404446.JAH.E27"/>
    <s v="MSE:AH:NIF:BUILD &amp; OTHER STRUCT:PL"/>
    <s v="4446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60000"/>
    <n v="66000"/>
    <n v="78000"/>
  </r>
  <r>
    <n v="404447"/>
    <s v="COMMUNITY SERVICES"/>
    <s v="ZINKWAZI SPRTS FCLTY"/>
    <s v="3.3 - Recreation and Facilities"/>
    <s v="Function:Sport and Recreation:Non-core Function:Recreational Facilities"/>
    <s v="M/404447.JAH.E27"/>
    <s v="MSE:AH:NIF:BUILD &amp; OTHER STRUCT:PL"/>
    <s v="4447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24000"/>
    <n v="30000"/>
    <n v="36000"/>
  </r>
  <r>
    <n v="404448"/>
    <s v="COMMUNITY SERVICES"/>
    <s v="UNIT N SPRTS FCLTY"/>
    <s v="3.3 - Recreation and Facilities"/>
    <s v="Function:Sport and Recreation:Non-core Function:Recreational Facilities"/>
    <s v="M/404448.JAH.E27"/>
    <s v="MSE:AH:NIF:BUILD &amp; OTHER STRUCT:PL"/>
    <s v="4448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24000"/>
    <n v="30000"/>
    <n v="36000"/>
  </r>
  <r>
    <n v="404449"/>
    <s v="COMMUNITY SERVICES"/>
    <s v="WILLOWFOUNTAIN SPORT"/>
    <s v="3.3 - Recreation and Facilities"/>
    <s v="Function:Sport and Recreation:Non-core Function:Recreational Facilities"/>
    <s v="M/404449.JAH.E27"/>
    <s v="MSE:AH:NIF:BUILD &amp; OTHER STRUCT:PL"/>
    <s v="4449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24000"/>
    <n v="30000"/>
    <n v="36000"/>
  </r>
  <r>
    <n v="404450"/>
    <s v="COMMUNITY SERVICES"/>
    <s v="CALUZA SPRT FCLTY"/>
    <s v="3.3 - Recreation and Facilities"/>
    <s v="Function:Sport and Recreation:Non-core Function:Recreational Facilities"/>
    <s v="M/404450.JAH.E27"/>
    <s v="MSE:AH:NIF:BUILD &amp; OTHER STRUCT:PL"/>
    <s v="4450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42000"/>
    <n v="80000"/>
    <n v="88000"/>
  </r>
  <r>
    <n v="404451"/>
    <s v="COMMUNITY SERVICES"/>
    <s v="AZALEA SPRT FCLTY"/>
    <s v="3.3 - Recreation and Facilities"/>
    <s v="Function:Sport and Recreation:Non-core Function:Recreational Facilities"/>
    <s v="M/404451.JAH.E27"/>
    <s v="MSE:AH:NIF:BUILD &amp; OTHER STRUCT:PL"/>
    <s v="4451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24000"/>
    <n v="30000"/>
    <n v="36000"/>
  </r>
  <r>
    <n v="404452"/>
    <s v="COMMUNITY SERVICES"/>
    <s v="DAMBUZA SPRTS FCLTY"/>
    <s v="3.3 - Recreation and Facilities"/>
    <s v="Function:Sport and Recreation:Non-core Function:Recreational Facilities"/>
    <s v="M/404452.JAH.E27"/>
    <s v="MSE:AH:NIF:BUILD &amp; OTHER STRUCT:PL"/>
    <s v="4452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24000"/>
    <n v="30000"/>
    <n v="36000"/>
  </r>
  <r>
    <n v="404453"/>
    <s v="COMMUNITY SERVICES"/>
    <s v="SINATHING SPRT FCLTY"/>
    <s v="3.3 - Recreation and Facilities"/>
    <s v="Function:Sport and Recreation:Non-core Function:Recreational Facilities"/>
    <s v="M/404453.JAH.E27"/>
    <s v="MSE:AH:NIF:BUILD &amp; OTHER STRUCT:PL"/>
    <s v="4453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24000"/>
    <n v="30000"/>
    <n v="36000"/>
  </r>
  <r>
    <n v="404454"/>
    <s v="COMMUNITY SERVICES"/>
    <s v="ESIGODINI SPRT FCLTY"/>
    <s v="3.3 - Recreation and Facilities"/>
    <s v="Function:Sport and Recreation:Non-core Function:Recreational Facilities"/>
    <s v="M/404454.JAH.E27"/>
    <s v="MSE:AH:NIF:BUILD &amp; OTHER STRUCT:PL"/>
    <s v="4454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24000"/>
    <n v="30000"/>
    <n v="36000"/>
  </r>
  <r>
    <n v="404455"/>
    <s v="COMMUNITY SERVICES"/>
    <s v="EMANTSHAHENI SPRT FCLT"/>
    <s v="3.3 - Recreation and Facilities"/>
    <s v="Function:Sport and Recreation:Non-core Function:Recreational Facilities"/>
    <s v="M/404455.JAH.E27"/>
    <s v="MSE:AH:NIF:BUILD &amp; OTHER STRUCT:PL"/>
    <s v="4455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24000"/>
    <n v="30000"/>
    <n v="36000"/>
  </r>
  <r>
    <n v="404456"/>
    <s v="COMMUNITY SERVICES"/>
    <s v="EASTWOOD SPRT FCLTY"/>
    <s v="3.3 - Recreation and Facilities"/>
    <s v="Function:Sport and Recreation:Non-core Function:Recreational Facilities"/>
    <s v="M/404456.JAH.E27"/>
    <s v="MSE:AH:NIF:BUILD &amp; OTHER STRUCT:PL"/>
    <s v="4456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60000"/>
    <n v="66000"/>
    <n v="78000"/>
  </r>
  <r>
    <n v="404457"/>
    <s v="COMMUNITY SERVICES"/>
    <s v="ALEXMAURE SPRT FCLTY"/>
    <s v="3.3 - Recreation and Facilities"/>
    <s v="Function:Sport and Recreation:Non-core Function:Recreational Facilities"/>
    <s v="M/404457.JAH.E27"/>
    <s v="MSE:AH:NIF:BUILD &amp; OTHER STRUCT:PL"/>
    <s v="4457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60000"/>
    <n v="70000"/>
    <n v="80000"/>
  </r>
  <r>
    <n v="404458"/>
    <s v="COMMUNITY SERVICES"/>
    <s v="ALEXFRSYTH SPT FCLTY"/>
    <s v="3.3 - Recreation and Facilities"/>
    <s v="Function:Sport and Recreation:Non-core Function:Recreational Facilities"/>
    <s v="M/404458.JAH.E27"/>
    <s v="MSE:AH:NIF:BUILD &amp; OTHER STRUCT:PL"/>
    <s v="4458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60000"/>
    <n v="70000"/>
    <n v="80000"/>
  </r>
  <r>
    <n v="404459"/>
    <s v="COMMUNITY SERVICES"/>
    <s v="ORTHMAN SPORT FACLTY"/>
    <s v="3.3 - Recreation and Facilities"/>
    <s v="Function:Sport and Recreation:Non-core Function:Recreational Facilities"/>
    <s v="M/404459.JAH.E27"/>
    <s v="MSE:AH:NIF:BUILD &amp; OTHER STRUCT:PL"/>
    <s v="4459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60000"/>
    <n v="66000"/>
    <n v="78000"/>
  </r>
  <r>
    <n v="404460"/>
    <s v="COMMUNITY SERVICES"/>
    <s v="DALES PRK SPRT FCLTY"/>
    <s v="3.3 - Recreation and Facilities"/>
    <s v="Function:Sport and Recreation:Non-core Function:Recreational Facilities"/>
    <s v="M/404460.JAH.E27"/>
    <s v="MSE:AH:NIF:BUILD &amp; OTHER STRUCT:PL"/>
    <s v="4460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36000"/>
    <n v="40000"/>
    <n v="50000"/>
  </r>
  <r>
    <n v="404461"/>
    <s v="COMMUNITY SERVICES"/>
    <s v="WADLEY SPORT FACLITY"/>
    <s v="3.3 - Recreation and Facilities"/>
    <s v="Function:Sport and Recreation:Non-core Function:Recreational Facilities"/>
    <s v="M/404461.JAH.E27"/>
    <s v="MSE:AH:NIF:BUILD &amp; OTHER STRUCT:PL"/>
    <s v="4461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60000"/>
    <n v="106000"/>
    <n v="116000"/>
  </r>
  <r>
    <n v="404462"/>
    <s v="COMMUNITY SERVICES"/>
    <s v="IMBALI SPORT FACLITY"/>
    <s v="3.3 - Recreation and Facilities"/>
    <s v="Function:Sport and Recreation:Non-core Function:Recreational Facilities"/>
    <s v="M/404462.JAH.E27"/>
    <s v="MSE:AH:NIF:BUILD &amp; OTHER STRUCT:PL"/>
    <s v="4462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36000"/>
    <n v="40000"/>
    <n v="44000"/>
  </r>
  <r>
    <n v="404463"/>
    <s v="COMMUNITY SERVICES"/>
    <s v="ASHDOWN SPORTS FACIL"/>
    <s v="3.3 - Recreation and Facilities"/>
    <s v="Function:Sport and Recreation:Non-core Function:Recreational Facilities"/>
    <s v="M/404463.JAH.E27"/>
    <s v="MSE:AH:NIF:BUILD &amp; OTHER STRUCT:PL"/>
    <s v="4463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36000"/>
    <n v="40000"/>
    <n v="44000"/>
  </r>
  <r>
    <n v="404464"/>
    <s v="COMMUNITY SERVICES"/>
    <s v="SOBANTU SPORTS FACIL"/>
    <s v="3.3 - Recreation and Facilities"/>
    <s v="Function:Sport and Recreation:Non-core Function:Recreational Facilities"/>
    <s v="M/404464.JAH.E27"/>
    <s v="MSE:AH:NIF:BUILD &amp; OTHER STRUCT:PL"/>
    <s v="4464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60000"/>
    <n v="91000"/>
    <n v="98000"/>
  </r>
  <r>
    <n v="404466"/>
    <s v="COMMUNITY SERVICES"/>
    <s v="HARRY GWALA STADIUM"/>
    <s v="3.3 - Recreation and Facilities"/>
    <s v="Function:Sport and Recreation:Non-core Function:Recreational Facilities"/>
    <s v="M/404466.JAH.E27"/>
    <s v="MSE:AH:NIF:BUILD &amp; OTHER STRUCT:PL"/>
    <s v="4466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100000"/>
    <n v="250000"/>
    <n v="300000"/>
  </r>
  <r>
    <n v="404469"/>
    <s v="COMMUNITY SERVICES"/>
    <s v="WOODL&amp;S SPORT FACLTY"/>
    <s v="3.3 - Recreation and Facilities"/>
    <s v="Function:Sport and Recreation:Non-core Function:Recreational Facilities"/>
    <s v="M/404469.JAH.E27"/>
    <s v="MSE:AH:NIF:BUILD &amp; OTHER STRUCT:PL"/>
    <s v="4469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60000"/>
    <n v="66000"/>
    <n v="78000"/>
  </r>
  <r>
    <n v="404471"/>
    <s v="COMMUNITY SERVICES"/>
    <s v="QOKOLOLO SPRT FACLTY"/>
    <s v="3.3 - Recreation and Facilities"/>
    <s v="Function:Sport and Recreation:Non-core Function:Recreational Facilities"/>
    <s v="M/404471.JAH.E27"/>
    <s v="MSE:AH:NIF:BUILD &amp; OTHER STRUCT:PL"/>
    <s v="4471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60000"/>
    <n v="66000"/>
    <n v="78000"/>
  </r>
  <r>
    <n v="404472"/>
    <s v="COMMUNITY SERVICES"/>
    <s v="PROTEA SPORTS FACILI"/>
    <s v="3.3 - Recreation and Facilities"/>
    <s v="Function:Sport and Recreation:Non-core Function:Recreational Facilities"/>
    <s v="M/404472.JAH.E27"/>
    <s v="MSE:AH:NIF:BUILD &amp; OTHER STRUCT:PL"/>
    <s v="4472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60000"/>
    <n v="140000"/>
    <n v="160000"/>
  </r>
  <r>
    <n v="404474"/>
    <s v="COMMUNITY SERVICES"/>
    <s v="TEHIUS SPORT FACLTY"/>
    <s v="3.3 - Recreation and Facilities"/>
    <s v="Function:Sport and Recreation:Non-core Function:Recreational Facilities"/>
    <s v="M/404474.JAH.E27"/>
    <s v="MSE:AH:NIF:BUILD &amp; OTHER STRUCT:PL"/>
    <s v="4474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24000"/>
    <n v="30000"/>
    <n v="36000"/>
  </r>
  <r>
    <n v="404475"/>
    <s v="COMMUNITY SERVICES"/>
    <s v="GLENWOOD SPORT FCLTY"/>
    <s v="3.3 - Recreation and Facilities"/>
    <s v="Function:Sport and Recreation:Non-core Function:Recreational Facilities"/>
    <s v="M/404475.JAH.E27"/>
    <s v="MSE:AH:NIF:BUILD &amp; OTHER STRUCT:PL"/>
    <s v="4475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30000"/>
    <n v="66000"/>
    <n v="78000"/>
  </r>
  <r>
    <n v="404476"/>
    <s v="COMMUNITY SERVICES"/>
    <s v="SLNGSPRUIT SPT FCLTY"/>
    <s v="3.3 - Recreation and Facilities"/>
    <s v="Function:Sport and Recreation:Non-core Function:Recreational Facilities"/>
    <s v="M/404476.JAH.E27"/>
    <s v="MSE:AH:NIF:BUILD &amp; OTHER STRUCT:PL"/>
    <s v="4476JAHE27"/>
    <s v="MSE:AH:NIF:BUILD &amp; OTHER STRUCT:PL"/>
    <s v="Function:Sport and Recreation:Non-core Function:Recreational Facilities"/>
    <n v="4000000000"/>
    <s v="CONSUMPTION:CONSUM.STORES-STD RATED"/>
    <s v="5413fd45-6d43-4c37-abf2-40cacd5fb0ce"/>
    <x v="1"/>
    <m/>
    <s v="RV01_MSE"/>
    <s v="COUNCIL: MUNICIPAL SERVICES: ELECTRICITY"/>
    <n v="1000"/>
    <s v="ADM &amp; HO"/>
    <n v="24000"/>
    <n v="30000"/>
    <n v="36000"/>
  </r>
  <r>
    <n v="404477"/>
    <s v="COMMUNITY SERVICES"/>
    <s v="SOBANTU YOUTH CENTRE"/>
    <s v="3.3 - Recreation and Facilities"/>
    <s v="Function:Sport and Recreation:Non-core Function:Recreational Facilities"/>
    <s v="O/404477.JAH.000"/>
    <s v="MSE:AH:MRC:MUNICIPAL RUNNING COST"/>
    <s v="4477JAH000"/>
    <s v="MSE:AH:MRC:MUNICIPAL RUNNING COST"/>
    <s v="Function:Sport and Recreation:Non-core Function:Recreational Facilities"/>
    <n v="4000000000"/>
    <s v="CONSUMPTION:CONSUM.STORES-STD RATED"/>
    <s v="5413fd45-6d43-4c37-abf2-40cacd5fb0ce"/>
    <x v="1"/>
    <m/>
    <s v="RV01_MSE"/>
    <s v="COUNCIL: MUNICIPAL SERVICES: ELECTRICITY"/>
    <n v="1000"/>
    <s v="ADM &amp; HO"/>
    <n v="60000"/>
    <n v="66000"/>
    <n v="78000"/>
  </r>
  <r>
    <n v="404478"/>
    <s v="COMMUNITY SERVICES"/>
    <s v="ATHLETIC STADIUM"/>
    <s v="3.3 - Recreation and Facilities"/>
    <s v="Function:Community and Social Services:Core Function:Community Halls and Facilities"/>
    <s v="0/404478.JAH.E27"/>
    <s v="MSE:AH:MRC:MUNICIPAL RUNNING COST"/>
    <m/>
    <m/>
    <m/>
    <n v="4000000000"/>
    <s v="CONSUMPTION:CONSUM.STORES-STD RATED"/>
    <s v="5413fd45-6d43-4c37-abf2-40cacd5fb0ce"/>
    <x v="1"/>
    <m/>
    <s v="RV01_LEVS"/>
    <s v="TAXES: PROPERTY RATES: LEVIES"/>
    <n v="1000"/>
    <s v="ADM &amp; HO"/>
    <n v="24000"/>
    <n v="90000"/>
    <n v="100000"/>
  </r>
  <r>
    <n v="404504"/>
    <s v="COMMUNITY SERVICES"/>
    <s v="CITY HALL"/>
    <s v="3.3 - Recreation and Facilities"/>
    <s v="Function:Community and Social Services:Core Function:Community Halls and Facilities"/>
    <s v="O/404504.BAH.000"/>
    <s v="LEVS:AH:MRC:MUNICIPAL RUNNING COST"/>
    <s v="4504BAH000"/>
    <s v="LEVS:AH:MRC:MUNICIPAL RUNNING COST"/>
    <s v="Function:Community and Social Services:Core Function:Community Halls and Facilities"/>
    <n v="4000000000"/>
    <s v="CONSUMPTION:CONSUM.STORES-STD RATED"/>
    <s v="5413fd45-6d43-4c37-abf2-40cacd5fb0ce"/>
    <x v="1"/>
    <m/>
    <s v="RV01_LEVS"/>
    <s v="TAXES: PROPERTY RATES: LEVIES"/>
    <n v="1000"/>
    <s v="ADM &amp; HO"/>
    <n v="49992"/>
    <n v="52490"/>
    <n v="55114"/>
  </r>
  <r>
    <n v="404513"/>
    <s v="COMMUNITY SERVICES"/>
    <s v="BESSIE HEAD LIBRY"/>
    <s v="3.3 - Recreation and Facilities"/>
    <s v="Function:Community and Social Services:Core Function:Libraries and Archives"/>
    <s v="O/404513.JAH.000"/>
    <s v="MSE:AH:MRC:MUNICIPAL RUNNING COST"/>
    <s v="4513JAH000"/>
    <s v="MSE:AH:MRC:MUNICIPAL RUNNING COST"/>
    <s v="Function:Community and Social Services:Core Function:Libraries and Archives"/>
    <n v="4000000000"/>
    <s v="CONSUMPTION:CONSUM.STORES-STD RATED"/>
    <s v="5413fd45-6d43-4c37-abf2-40cacd5fb0ce"/>
    <x v="1"/>
    <m/>
    <s v="RV01_MSE"/>
    <s v="COUNCIL: MUNICIPAL SERVICES: ELECTRICITY"/>
    <n v="1000"/>
    <s v="ADM &amp; HO"/>
    <n v="199992"/>
    <n v="210000"/>
    <n v="230000"/>
  </r>
  <r>
    <n v="404513"/>
    <s v="COMMUNITY SERVICES"/>
    <s v="BESSIE HEAD LIBRY"/>
    <s v="3.3 - Recreation and Facilities"/>
    <s v="Function:Community and Social Services:Core Function:Libraries and Archives"/>
    <s v="O/404513.JAH.000"/>
    <s v="MSE:AH:MRC:MUNICIPAL RUNNING COST"/>
    <s v="4513JAH000"/>
    <s v="MSE:AH:MRC:MUNICIPAL RUNNING COST"/>
    <s v="Function:Community and Social Services:Core Function:Libraries and Archives"/>
    <n v="4000030000"/>
    <s v="CONSUMPTION:MATERIALS &amp; SUPPLIES"/>
    <s v="b51e2dcf-64f8-4c95-9361-ef9d3a076f4f"/>
    <x v="1"/>
    <m/>
    <s v="RV01_MSE"/>
    <s v="COUNCIL: MUNICIPAL SERVICES: ELECTRICITY"/>
    <n v="1000"/>
    <s v="ADM &amp; HO"/>
    <n v="255435.68000000005"/>
    <n v="655435.68000000005"/>
    <n v="688207.46400000004"/>
  </r>
  <r>
    <n v="602097"/>
    <s v="SUSTAINABLE DEVELOPMENT AND CITY ENTERPRISES"/>
    <s v="GM - SUSTNBL DEV &amp; C"/>
    <s v="6.5 - General Manager: Sustainable Development and City Enterprises"/>
    <s v="Function:Planning and Development:Core Function:Economic Development/Planning"/>
    <s v="O/602097.JAH.000"/>
    <s v="MSE:AH:MRC:MUNICIPAL RUNNING COST"/>
    <s v="6097JAH000"/>
    <s v="MSE:AH:MRC:MUNICIPAL RUNNING COST"/>
    <s v="Function:Planning and Development:Core Function:Economic Development/Planning"/>
    <n v="4000030000"/>
    <s v="CONSUMPTION:MATERIALS &amp; SUPPLIES"/>
    <s v="b51e2dcf-64f8-4c95-9361-ef9d3a076f4f"/>
    <x v="1"/>
    <m/>
    <s v="RV01_MSE"/>
    <s v="COUNCIL: MUNICIPAL SERVICES: ELECTRICITY"/>
    <n v="1000"/>
    <s v="ADM &amp; HO"/>
    <n v="4000"/>
    <n v="4000"/>
    <n v="4000"/>
  </r>
  <r>
    <n v="604247"/>
    <s v="SUSTAINABLE DEVELOPMENT AND CITY ENTERPRISES"/>
    <s v="BUSINESS DEVELOPMENT"/>
    <s v="6.2 - Development Services"/>
    <s v="Function:Planning and Development:Core Function:Economic Development/Planning"/>
    <s v="O/604247.JAH.000"/>
    <s v="MSE:AH:MRC:MUNICIPAL RUNNING COST"/>
    <s v="6247JAH000"/>
    <s v="MSE:AH:MRC:MUNICIPAL RUNNING COST"/>
    <s v="Function:Planning and Development:Core Function:Economic Development/Planning"/>
    <n v="4000000000"/>
    <s v="CONSUMPTION:CONSUM.STORES-STD RATED"/>
    <s v="5413fd45-6d43-4c37-abf2-40cacd5fb0ce"/>
    <x v="1"/>
    <m/>
    <s v="RV01_MSE"/>
    <s v="COUNCIL: MUNICIPAL SERVICES: ELECTRICITY"/>
    <n v="1000"/>
    <s v="ADM &amp; HO"/>
    <n v="9695"/>
    <n v="10277"/>
    <n v="10894"/>
  </r>
  <r>
    <n v="604115"/>
    <s v="SUSTAINABLE DEVELOPMENT AND CITY ENTERPRISES"/>
    <s v="ENVIRO MNGT"/>
    <s v="6.4 - Town Planning"/>
    <s v="Function:Environmental Protection:Non-core Function:Nature Conservation"/>
    <s v="O/604115.BZA.000"/>
    <s v="LEVS:ZA:MRC:MUNICIPAL RUNNING COSTS"/>
    <s v="6115BZA000"/>
    <s v="LEVS:ZA:MRC:MUNICIPAL RUNNING COSTS"/>
    <s v="Function:Environmental Protection:Non-core Function:Nature Conservation"/>
    <n v="4550008000"/>
    <s v="S&amp;T-DOMESTIC-PUBLIC TRANSPORT-AIR"/>
    <s v="69d006a8-c744-42ce-8df1-c1fd4bb61aa6"/>
    <x v="1"/>
    <m/>
    <s v="RV01_LEVS"/>
    <s v="TAXES: PROPERTY RATES: LEVIES"/>
    <n v="1000"/>
    <s v="ADM &amp; HO"/>
    <n v="12000"/>
    <n v="12720"/>
    <n v="13483.2"/>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000030000"/>
    <s v="CONSUMPTION:MATERIALS &amp; SUPPLIES"/>
    <s v="b51e2dcf-64f8-4c95-9361-ef9d3a076f4f"/>
    <x v="1"/>
    <m/>
    <s v="RV01_MSE"/>
    <s v="COUNCIL: MUNICIPAL SERVICES: ELECTRICITY"/>
    <n v="1000"/>
    <s v="ADM &amp; HO"/>
    <n v="12993"/>
    <n v="14552"/>
    <n v="16298"/>
  </r>
  <r>
    <n v="604515"/>
    <s v="SUSTAINABLE DEVELOPMENT AND CITY ENTERPRISES"/>
    <s v="LICNSNG &amp; VOTERS ROL"/>
    <s v="6.2 - Development Services"/>
    <s v="Function:Other:Core Function:Licensing and Regulation"/>
    <s v="O/604515.JAH.000"/>
    <s v="MSE:AH:MRC:MUNICIPAL RUNNING COST"/>
    <s v="6515JAH000"/>
    <s v="MSE:AH:MRC:MUNICIPAL RUNNING COST"/>
    <s v="Function:Other:Core Function:Licensing and Regulation"/>
    <n v="4000010000"/>
    <s v="CONSUMPTION:CONSUM.STORES-ZERO RATED"/>
    <s v="64757f21-a63a-4c0b-a054-070bc9c79022"/>
    <x v="1"/>
    <m/>
    <s v="RV01_MSE"/>
    <s v="COUNCIL: MUNICIPAL SERVICES: ELECTRICITY"/>
    <n v="1000"/>
    <s v="ADM &amp; HO"/>
    <n v="15000"/>
    <n v="15900"/>
    <n v="16854"/>
  </r>
  <r>
    <n v="604517"/>
    <s v="SUSTAINABLE DEVELOPMENT AND CITY ENTERPRISES"/>
    <s v="DEBI MARKET"/>
    <s v="6.1 - City Entities"/>
    <s v="Function:Other:Core Function:Markets"/>
    <s v="O/604517.JAH.000"/>
    <s v="MSE:AH:MRC:MUNICIPAL RUNNING COST"/>
    <s v="6517JAH000"/>
    <s v="MSE:AH:MRC:MUNICIPAL RUNNING COST"/>
    <s v="Function:Other:Core Function:Markets"/>
    <n v="4000000000"/>
    <s v="CONSUMPTION:CONSUM.STORES-STD RATED"/>
    <s v="5413fd45-6d43-4c37-abf2-40cacd5fb0ce"/>
    <x v="1"/>
    <m/>
    <s v="RV01_MSE"/>
    <s v="COUNCIL: MUNICIPAL SERVICES: ELECTRICITY"/>
    <n v="1000"/>
    <s v="ADM &amp; HO"/>
    <n v="15000"/>
    <n v="16500"/>
    <n v="18000"/>
  </r>
  <r>
    <n v="604514"/>
    <s v="SUSTAINABLE DEVELOPMENT AND CITY ENTERPRISES"/>
    <s v="TOURISM"/>
    <s v="6.1 - City Entities"/>
    <s v="Function:Other:Core Function:Tourism"/>
    <s v="O/604514.JAH.000"/>
    <s v="MSE:AH:MRC:MUNICIPAL RUNNING COST"/>
    <s v="6514JAH000"/>
    <s v="MSE:AH:MRC:MUNICIPAL RUNNING COST"/>
    <s v="Function:Other:Core Function:Tourism"/>
    <n v="4000000000"/>
    <s v="CONSUMPTION:CONSUM.STORES-STD RATED"/>
    <s v="5413fd45-6d43-4c37-abf2-40cacd5fb0ce"/>
    <x v="1"/>
    <m/>
    <s v="RV01_MSE"/>
    <s v="COUNCIL: MUNICIPAL SERVICES: ELECTRICITY"/>
    <n v="1000"/>
    <s v="ADM &amp; HO"/>
    <n v="30000"/>
    <n v="31800"/>
    <n v="33708"/>
  </r>
  <r>
    <n v="604514"/>
    <s v="SUSTAINABLE DEVELOPMENT AND CITY ENTERPRISES"/>
    <s v="TOURISM"/>
    <s v="6.1 - City Entities"/>
    <s v="Function:Other:Core Function:Tourism"/>
    <s v="O/604514.JAH.000"/>
    <s v="MSE:AH:MRC:MUNICIPAL RUNNING COST"/>
    <s v="6514JAH000"/>
    <s v="MSE:AH:MRC:MUNICIPAL RUNNING COST"/>
    <s v="Function:Other:Core Function:Tourism"/>
    <n v="4700003000"/>
    <s v="OPERATING LEASES: FURNITURE&amp;EQUIPMENT"/>
    <s v="15423bf5-47b0-4066-a335-371e0e1a2d51"/>
    <x v="1"/>
    <m/>
    <s v="RV01_MSE"/>
    <s v="COUNCIL: MUNICIPAL SERVICES: ELECTRICITY"/>
    <n v="1000"/>
    <s v="ADM &amp; HO"/>
    <n v="30000"/>
    <n v="31800"/>
    <n v="33708"/>
  </r>
  <r>
    <n v="604285"/>
    <s v="SUSTAINABLE DEVELOPMENT AND CITY ENTERPRISES"/>
    <s v="GEVDI"/>
    <s v="6.4 - Town Planning"/>
    <s v="Function:Planning and Development:Core Function:Town Planning, Building Regulations and Enforcement, and City Engineer"/>
    <s v="O/604285.JAH.000"/>
    <s v="MSE:AH:MRC:MUNICIPAL RUNNING COST"/>
    <s v="6285JAH000"/>
    <s v="MSE:AH:MRC:MUNICIPAL RUNNING COST"/>
    <s v="Function:Planning and Development:Core Function:Town Planning, Building Regulations and Enforcement, and City Engineer"/>
    <n v="4000000000"/>
    <s v="CONSUMPTION:CONSUM.STORES-STD RATED"/>
    <s v="5413fd45-6d43-4c37-abf2-40cacd5fb0ce"/>
    <x v="1"/>
    <m/>
    <s v="RV01_MSE"/>
    <s v="COUNCIL: MUNICIPAL SERVICES: ELECTRICITY"/>
    <n v="1000"/>
    <s v="ADM &amp; HO"/>
    <n v="41581"/>
    <n v="44075"/>
    <n v="46720"/>
  </r>
  <r>
    <n v="604549"/>
    <s v="SUSTAINABLE DEVELOPMENT AND CITY ENTERPRISES"/>
    <s v="FORWARD PLAN SERVICE"/>
    <s v="6.4 - Town Planning"/>
    <s v="Function:Planning and Development:Core Function:Town Planning, Building Regulations and Enforcement, and City Engineer"/>
    <s v="O/604549.JAH.000"/>
    <s v="MSE:AH:MRC:MUNICIPAL RUNNING COST"/>
    <s v="6549JAH000"/>
    <s v="MSE:AH:MRC:MUNICIPAL RUNNING COST"/>
    <s v="Function:Planning and Development:Core Function:Town Planning, Building Regulations and Enforcement, and City Engineer"/>
    <n v="4000000000"/>
    <s v="CONSUMPTION:CONSUM.STORES-STD RATED"/>
    <s v="5413fd45-6d43-4c37-abf2-40cacd5fb0ce"/>
    <x v="1"/>
    <m/>
    <s v="RV01_MSE"/>
    <s v="COUNCIL: MUNICIPAL SERVICES: ELECTRICITY"/>
    <n v="1000"/>
    <s v="ADM &amp; HO"/>
    <n v="50000"/>
    <n v="53000"/>
    <n v="56180"/>
  </r>
  <r>
    <n v="604735"/>
    <s v="SUSTAINABLE DEVELOPMENT AND CITY ENTERPRISES"/>
    <s v="FORESTRY SERVICE"/>
    <s v="6.1 - City Entities"/>
    <s v="Function:Other:Core Function:Forestry"/>
    <s v="O/604735.D9H.000"/>
    <s v="FRST:AH:MUNICIPAL RUNNING COST"/>
    <s v="6735D9H000"/>
    <s v="FRST:AH:MUNICIPAL RUNNING COST"/>
    <s v="Function:Other:Core Function:Forestry"/>
    <n v="4000000000"/>
    <s v="CONSUMPTION:CONSUM.STORES-STD RATED"/>
    <s v="5413fd45-6d43-4c37-abf2-40cacd5fb0ce"/>
    <x v="1"/>
    <m/>
    <s v="CS01_FRST"/>
    <s v="COMM SERV: FORESTRY"/>
    <n v="1000"/>
    <s v="ADM &amp; HO"/>
    <n v="50000"/>
    <n v="53000"/>
    <n v="56180"/>
  </r>
  <r>
    <n v="604745"/>
    <s v="SUSTAINABLE DEVELOPMENT AND CITY ENTERPRISES"/>
    <s v="MUNICIPAL MARKET"/>
    <s v="6.1 - City Entities"/>
    <s v="Function:Other:Core Function:Markets"/>
    <s v="O/604745.JAH.000"/>
    <s v="MSE:AH:MRC:MUNICIPAL RUNNING COST"/>
    <s v="6745JAH000"/>
    <s v="MSE:AH:MRC:MUNICIPAL RUNNING COST"/>
    <s v="Function:Other:Core Function:Markets"/>
    <n v="4500150000"/>
    <s v="CATERING MUNICIPAL ACTIVITIES"/>
    <s v="ddde6a75-7115-45cb-bbb7-14b8a3c46fe3"/>
    <x v="1"/>
    <m/>
    <s v="RV01_MSE"/>
    <s v="COUNCIL: MUNICIPAL SERVICES: ELECTRICITY"/>
    <n v="1000"/>
    <s v="ADM &amp; HO"/>
    <n v="50000"/>
    <n v="55000"/>
    <n v="60500"/>
  </r>
  <r>
    <n v="604745"/>
    <s v="SUSTAINABLE DEVELOPMENT AND CITY ENTERPRISES"/>
    <s v="MUNICIPAL MARKET"/>
    <s v="6.1 - City Entities"/>
    <s v="Function:Other:Core Function:Markets"/>
    <s v="O/604745.JAH.000"/>
    <s v="MSE:AH:MRC:MUNICIPAL RUNNING COST"/>
    <s v="6745JAH000"/>
    <s v="MSE:AH:MRC:MUNICIPAL RUNNING COST"/>
    <s v="Function:Other:Core Function:Markets"/>
    <s v="4500453000"/>
    <s v="REG.FEES:SEMINARS/CONFERENCES/EVENTS:NATIONAL"/>
    <s v="81ddb85d-5ba0-413a-aea1-6a86b7ec19be"/>
    <x v="1"/>
    <m/>
    <s v="RV01_MSE"/>
    <s v="COUNCIL: MUNICIPAL SERVICES: ELECTRICITY"/>
    <n v="1000"/>
    <s v="ADM &amp; HO"/>
    <n v="50000"/>
    <n v="55000"/>
    <n v="60500"/>
  </r>
  <r>
    <n v="604745"/>
    <s v="SUSTAINABLE DEVELOPMENT AND CITY ENTERPRISES"/>
    <s v="MUNICIPAL MARKET"/>
    <s v="6.1 - City Entities"/>
    <s v="Function:Other:Core Function:Markets"/>
    <s v="O/604745.JAH.000"/>
    <s v="MSE:AH:MRC:MUNICIPAL RUNNING COST"/>
    <s v="6745JAH000"/>
    <s v="MSE:AH:MRC:MUNICIPAL RUNNING COST"/>
    <s v="Function:Other:Core Function:Markets"/>
    <s v="4550008000"/>
    <s v="S&amp;T-DOMESTIC-PUBLIC TRANSPORT-AIR"/>
    <m/>
    <x v="1"/>
    <m/>
    <s v="RV01_MSE"/>
    <s v="COUNCIL: MUNICIPAL SERVICES: ELECTRICITY"/>
    <n v="1000"/>
    <s v="ADM &amp; HO"/>
    <n v="50000"/>
    <n v="55000"/>
    <n v="60500"/>
  </r>
  <r>
    <n v="604745"/>
    <s v="SUSTAINABLE DEVELOPMENT AND CITY ENTERPRISES"/>
    <s v="MUNICIPAL MARKET"/>
    <s v="6.1 - City Entities"/>
    <s v="Function:Other:Core Function:Markets"/>
    <s v="O/604745.JAH.000"/>
    <s v="MSE:AH:MRC:MUNICIPAL RUNNING COST"/>
    <s v="6745JAH000"/>
    <s v="MSE:AH:MRC:MUNICIPAL RUNNING COST"/>
    <s v="Function:Other:Core Function:Markets"/>
    <s v="4550004000"/>
    <s v="S&amp;T-DOMESTIC-CAR RENTAL"/>
    <s v="2a922f34-70d6-4fa2-9b4e-c723bb0b9589"/>
    <x v="1"/>
    <m/>
    <s v="RV01_MSE"/>
    <s v="COUNCIL: MUNICIPAL SERVICES: ELECTRICITY"/>
    <n v="1000"/>
    <s v="ADM &amp; HO"/>
    <n v="50000"/>
    <n v="55000"/>
    <n v="60500"/>
  </r>
  <r>
    <n v="604115"/>
    <s v="SUSTAINABLE DEVELOPMENT AND CITY ENTERPRISES"/>
    <s v="ENVIRO MNGT"/>
    <s v="6.4 - Town Planning"/>
    <s v="Function:Environmental Protection:Non-core Function:Nature Conservation"/>
    <s v="O/604115.BZA.000"/>
    <s v="LEVS:ZA:MRC:MUNICIPAL RUNNING COSTS"/>
    <s v="6115BZA000"/>
    <s v="LEVS:ZA:MRC:MUNICIPAL RUNNING COSTS"/>
    <s v="Function:Environmental Protection:Non-core Function:Nature Conservation"/>
    <n v="4000000000"/>
    <s v="CONSUMPTION:CONSUM.STORES-STD RATED"/>
    <s v="5413fd45-6d43-4c37-abf2-40cacd5fb0ce"/>
    <x v="1"/>
    <m/>
    <s v="RV01_LEVS"/>
    <s v="TAXES: PROPERTY RATES: LEVIES"/>
    <n v="1000"/>
    <s v="ADM &amp; HO"/>
    <n v="70000"/>
    <n v="77000"/>
    <n v="84700"/>
  </r>
  <r>
    <n v="604508"/>
    <s v="SUSTAINABLE DEVELOPMENT AND CITY ENTERPRISES"/>
    <s v="AIRPORT"/>
    <s v="6.1 - City Entities"/>
    <s v="Function:Other:Core Function:Air Transport"/>
    <s v="O/604508.JAH.000"/>
    <s v="MSE:AH:MRC:MUNICIPAL RUNNING COST"/>
    <s v="6508JAH000"/>
    <s v="MSE:AH:MRC:MUNICIPAL RUNNING COST"/>
    <s v="Function:Other:Core Function:Air Transport"/>
    <n v="4000000000"/>
    <s v="CONSUMPTION:CONSUM.STORES-STD RATED"/>
    <s v="5413fd45-6d43-4c37-abf2-40cacd5fb0ce"/>
    <x v="1"/>
    <m/>
    <s v="RV01_MSE"/>
    <s v="COUNCIL: MUNICIPAL SERVICES: ELECTRICITY"/>
    <n v="1000"/>
    <s v="ADM &amp; HO"/>
    <n v="100000"/>
    <n v="100000"/>
    <n v="106000"/>
  </r>
  <r>
    <n v="604844"/>
    <s v="SUSTAINABLE DEVELOPMENT AND CITY ENTERPRISES"/>
    <s v="ART GALLERY - GRANT"/>
    <s v="6.1 - City Entities"/>
    <s v="Function:Community and Social Services:Core Function:Museums and Art Galleries"/>
    <s v="O/604844.JAH.000"/>
    <s v="MSE:AH:MRC:MUNICIPAL RUNNING COST"/>
    <s v="6844JAH000"/>
    <s v="MSE:AH:MRC:MUNICIPAL RUNNING COST"/>
    <s v="Function:Community and Social Services:Core Function:Museums and Art Galleries"/>
    <n v="4000000000"/>
    <s v="CONSUMPTION:CONSUM.STORES-STD RATED"/>
    <s v="5413fd45-6d43-4c37-abf2-40cacd5fb0ce"/>
    <x v="1"/>
    <m/>
    <s v="RV01_MSE"/>
    <s v="COUNCIL: MUNICIPAL SERVICES: ELECTRICITY"/>
    <n v="1000"/>
    <s v="ADM &amp; HO"/>
    <n v="120552"/>
    <n v="127785.12"/>
    <n v="135452.22719999999"/>
  </r>
  <r>
    <n v="604347"/>
    <s v="SUSTAINABLE DEVELOPMENT AND CITY ENTERPRISES"/>
    <s v="ENVIRONMENTAL HEALTH"/>
    <s v="6.4 - Town Planning"/>
    <s v="Function:Environmental Protection:Non-core Function:Pollution Control"/>
    <s v="O/604347.JAH.000"/>
    <s v="MSE:AH:MRC:MUNICIPAL RUNNING COST"/>
    <s v="6347JAH000"/>
    <s v="MSE:AH:MRC:MUNICIPAL RUNNING COST"/>
    <s v="Function:Environmental Protection:Non-core Function:Pollution Control"/>
    <n v="4000000000"/>
    <s v="CONSUMPTION:CONSUM.STORES-STD RATED"/>
    <s v="5413fd45-6d43-4c37-abf2-40cacd5fb0ce"/>
    <x v="1"/>
    <m/>
    <s v="RV01_MSE"/>
    <s v="COUNCIL: MUNICIPAL SERVICES: ELECTRICITY"/>
    <n v="1000"/>
    <s v="ADM &amp; HO"/>
    <n v="130221.16960000001"/>
    <n v="154575"/>
    <n v="163849.5"/>
  </r>
  <r>
    <n v="604745"/>
    <s v="SUSTAINABLE DEVELOPMENT AND CITY ENTERPRISES"/>
    <s v="MUNICIPAL MARKET"/>
    <s v="6.1 - City Entities"/>
    <s v="Function:Other:Core Function:Markets"/>
    <s v="O/604745.JAH.000"/>
    <s v="MSE:AH:MRC:MUNICIPAL RUNNING COST"/>
    <s v="6745JAH000"/>
    <s v="MSE:AH:MRC:MUNICIPAL RUNNING COST"/>
    <s v="Function:Other:Core Function:Markets"/>
    <n v="4000000000"/>
    <s v="CONSUMPTION:CONSUM.STORES-STD RATED"/>
    <s v="5413fd45-6d43-4c37-abf2-40cacd5fb0ce"/>
    <x v="1"/>
    <m/>
    <s v="RV01_MSE"/>
    <s v="COUNCIL: MUNICIPAL SERVICES: ELECTRICITY"/>
    <n v="1000"/>
    <s v="ADM &amp; HO"/>
    <n v="150000"/>
    <n v="159000"/>
    <n v="168540"/>
  </r>
  <r>
    <n v="604265"/>
    <s v="SUSTAINABLE DEVELOPMENT AND CITY ENTERPRISES"/>
    <s v="ESTABLISHMENT"/>
    <s v="6.3 - Human Settlement Development"/>
    <s v="Function:Housing:Core Function:Housing"/>
    <s v="O/604265.JAH.000"/>
    <s v="MSE:AH:MRC:MUNICIPAL RUNNING COST"/>
    <s v="6265JAH000"/>
    <s v="MSE:AH:MRC:MUNICIPAL RUNNING COST"/>
    <s v="Function:Housing:Core Function:Housing"/>
    <n v="4000000000"/>
    <s v="CONSUMPTION:CONSUM.STORES-STD RATED"/>
    <s v="5413fd45-6d43-4c37-abf2-40cacd5fb0ce"/>
    <x v="1"/>
    <m/>
    <s v="RV01_MSE"/>
    <s v="COUNCIL: MUNICIPAL SERVICES: ELECTRICITY"/>
    <n v="1000"/>
    <s v="ADM &amp; HO"/>
    <n v="500000"/>
    <n v="500000"/>
    <n v="500000"/>
  </r>
  <r>
    <n v="604101"/>
    <s v="SUSTAINABLE DEVELOPMENT AND CITY ENTERPRISES"/>
    <s v="LAND SURVEY"/>
    <s v="6.4 - Town Planning"/>
    <s v="Function:Planning and Development:Core Function:Town Planning, Building Regulations and Enforcement, and City Engineer"/>
    <s v="O/604101.JAH.000"/>
    <s v="MSE:AH:MRC:MUNICIPAL RUNNING COST"/>
    <s v="6101JAH000"/>
    <s v="MSE:AH:MRC:MUNICIPAL RUNNING COST"/>
    <s v="Function:Planning and Development:Core Function:Town Planning, Building Regulations and Enforcement, and City Engineer"/>
    <n v="4000000000"/>
    <s v="CONSUMPTION:CONSUM.STORES-STD RATED"/>
    <s v="5413fd45-6d43-4c37-abf2-40cacd5fb0ce"/>
    <x v="1"/>
    <m/>
    <s v="RV01_MSE"/>
    <s v="COUNCIL: MUNICIPAL SERVICES: ELECTRICITY"/>
    <n v="1000"/>
    <s v="ADM &amp; HO"/>
    <s v="60 000"/>
    <n v="0"/>
    <n v="90000"/>
  </r>
  <r>
    <n v="101011"/>
    <s v="CITY MANAGER"/>
    <s v="CITY MANAGER'S OFFICE"/>
    <s v="1.2 - Office of the City Manager"/>
    <s v="Function:Executive and Council:Core Function:Municipal Manager, Town Secretary and Chief Executive"/>
    <s v="O/101011.BAH.000"/>
    <s v="LEVS:AH:MRC:MUNICIPAL RUNNING COST"/>
    <s v="1011BAH000"/>
    <s v="LEVS:AH:MRC:MUNICIPAL RUNNING COST"/>
    <s v="Function:Executive and Council:Core Function:Municipal Manager, Town Secretary and Chief Executive"/>
    <n v="4000000000"/>
    <s v="CONSUMPTION:CONSUM.STORES-STD RATED"/>
    <s v="5413fd45-6d43-4c37-abf2-40cacd5fb0ce"/>
    <x v="1"/>
    <m/>
    <s v="RV01_LEVS"/>
    <s v="TAXES: PROPERTY RATES: LEVIES"/>
    <n v="1000"/>
    <s v="ADM &amp; HO"/>
    <n v="50000"/>
    <n v="60000"/>
    <n v="70000"/>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000000000"/>
    <s v="CONSUMPTION:CONSUM.STORES-STD RATED"/>
    <s v="5413fd45-6d43-4c37-abf2-40cacd5fb0ce"/>
    <x v="1"/>
    <m/>
    <s v="RV01_LEVS"/>
    <s v="TAXES: PROPERTY RATES: LEVIES"/>
    <n v="1000"/>
    <s v="ADM &amp; HO"/>
    <n v="50000"/>
    <n v="67000"/>
    <n v="70000"/>
  </r>
  <r>
    <n v="104013"/>
    <s v="CITY MANAGER"/>
    <s v="MAYOR &amp; DEPUTY MAYOR"/>
    <s v="1.3 - Political Support"/>
    <s v="Function:Executive and Council:Core Function:Mayor and Council"/>
    <s v="O/104013.BAH.000"/>
    <s v="LEVS:AH:MRC:MUNICIPAL RUNNING COST"/>
    <s v="1013BAH000"/>
    <s v="LEVS:AH:MRC:MUNICIPAL RUNNING COST"/>
    <s v="Function:Executive and Council:Core Function:Mayor and Council"/>
    <n v="4000000000"/>
    <s v="CONSUMPTION:CONSUM.STORES-STD RATED"/>
    <s v="5413fd45-6d43-4c37-abf2-40cacd5fb0ce"/>
    <x v="1"/>
    <m/>
    <s v="RV01_LEVS"/>
    <s v="TAXES: PROPERTY RATES: LEVIES"/>
    <n v="1000"/>
    <s v="ADM &amp; HO"/>
    <n v="100000"/>
    <n v="90000"/>
    <n v="70000"/>
  </r>
  <r>
    <n v="104515"/>
    <s v="CITY MANAGER"/>
    <s v="WARD COMMITTEES"/>
    <s v="1.3 - Political Support"/>
    <s v="Function:Executive and Council:Core Function:Mayor and Council"/>
    <s v="O/104015.BAH.000"/>
    <s v="LEVS:AH:MRC:MUNICIPAL RUNNING COST"/>
    <s v="1015BAH000"/>
    <s v="LEVS:AH:MRC:MUNICIPAL RUNNING COST"/>
    <s v="Function:Executive and Council:Core Function:Mayor and Council"/>
    <n v="3070000020"/>
    <s v="FINISHED GOODS"/>
    <s v="a4c30302-d7b6-48cf-a27f-75029f9fe6e9"/>
    <x v="1"/>
    <m/>
    <s v="RV01_LEVS"/>
    <s v="TAXES: PROPERTY RATES: LEVIES"/>
    <n v="1000"/>
    <s v="ADM &amp; HO"/>
    <n v="100000"/>
    <n v="50000"/>
    <n v="30000"/>
  </r>
  <r>
    <n v="104013"/>
    <s v="CITY MANAGER"/>
    <s v="MAYOR &amp; DEPUTY MAYOR"/>
    <s v="1.3 - Political Support"/>
    <s v="Function:Executive and Council:Core Function:Mayor and Council"/>
    <s v="O/104013.BAH.000"/>
    <s v="LEVS:AH:MRC:MUNICIPAL RUNNING COST"/>
    <s v="1013BAH000"/>
    <s v="LEVS:AH:MRC:MUNICIPAL RUNNING COST"/>
    <s v="Function:Executive and Council:Core Function:Mayor and Council"/>
    <n v="4000010000"/>
    <s v="CONSUMPTION:CONSUM.STORES-ZERO RATED"/>
    <s v="64757f21-a63a-4c0b-a054-070bc9c79022"/>
    <x v="1"/>
    <m/>
    <s v="RV01_LEVS"/>
    <s v="TAXES: PROPERTY RATES: LEVIES"/>
    <n v="1000"/>
    <s v="ADM &amp; HO"/>
    <n v="100000"/>
    <n v="90000"/>
    <n v="70000"/>
  </r>
  <r>
    <n v="104013"/>
    <s v="CITY MANAGER"/>
    <s v="MAYOR &amp; DEPUTY MAYOR"/>
    <s v="1.3 - Political Support"/>
    <s v="Function:Executive and Council:Core Function:Mayor and Council"/>
    <s v="O/104013.BAH.000"/>
    <s v="LEVS:AH:MRC:MUNICIPAL RUNNING COST"/>
    <s v="1013BAH000"/>
    <s v="LEVS:AH:MRC:MUNICIPAL RUNNING COST"/>
    <s v="Function:Executive and Council:Core Function:Mayor and Council"/>
    <n v="4000100010"/>
    <s v="FINISHED GOODS"/>
    <s v="a4c30302-d7b6-48cf-a27f-75029f9fe6e9"/>
    <x v="1"/>
    <m/>
    <s v="RV01_LEVS"/>
    <s v="TAXES: PROPERTY RATES: LEVIES"/>
    <n v="1000"/>
    <s v="ADM &amp; HO"/>
    <n v="100000"/>
    <n v="50000"/>
    <n v="30000"/>
  </r>
  <r>
    <n v="104014"/>
    <s v="CITY MANAGER"/>
    <s v="IDP"/>
    <s v="1.4 - Strategic Planning"/>
    <s v="Function:Planning and Development:Core Function:Corporate Wide Strategic Planning (IDPs, LEDs)"/>
    <s v="O/104014.BAH.X19"/>
    <s v="LEVS:AH:MRC:MUNICIPAL RUNNING COST"/>
    <s v="1014BAH000"/>
    <s v="LEVS:AH:MRC:MUNICIPAL RUNNING COST"/>
    <s v="Function:Planning and Development:Core Function:Corporate Wide Strategic Planning (IDPs, LEDs)"/>
    <n v="4000000000"/>
    <s v="CONSUMPTION:CONSUM.STORES-STD RATED"/>
    <s v="5413fd45-6d43-4c37-abf2-40cacd5fb0ce"/>
    <x v="1"/>
    <m/>
    <s v="RV01_LEVS"/>
    <s v="TAXES: PROPERTY RATES: LEVIES"/>
    <n v="1000"/>
    <s v="ADM &amp; HO"/>
    <n v="10000"/>
    <n v="7000"/>
    <n v="5000"/>
  </r>
  <r>
    <n v="404504"/>
    <s v="CITY MANAGER"/>
    <s v="CITY HALL"/>
    <s v="3.3 - Recreation and Facilities"/>
    <s v="Function:Community and Social Services:Core Function:Community Halls and Facilities"/>
    <s v="O/404504.BAH.000"/>
    <s v="LEVS:AH:MRC:MUNICIPAL RUNNING COST"/>
    <s v="4004BAH000"/>
    <s v="LEVS:AH:MRC:MUNICIPAL RUNNING COST"/>
    <s v="Function:Executive and Council:Core Function:Municipal Manager, Town Secretary and Chief Executive"/>
    <n v="4000000000"/>
    <s v="CONSUMPTION:CONSUM.STORES-ZERO RATED"/>
    <s v="5413fd45-6d43-4c37-abf2-40cacd5fb0ce"/>
    <x v="1"/>
    <m/>
    <s v="RV01_LEVS"/>
    <s v="TAXES: PROPERTY RATES: LEVIES"/>
    <n v="1000"/>
    <s v="ADM &amp; HO"/>
    <n v="50000"/>
    <n v="60000"/>
    <n v="70000"/>
  </r>
  <r>
    <n v="104015"/>
    <s v="CITY MANAGER"/>
    <s v="WARD COMMITTEES"/>
    <s v="1.3 - Political Support"/>
    <s v="Function:Executive and Council:Core Function:Municipal Manager, Town Secretary and Chief Executive"/>
    <s v="O/104015.BAH.000"/>
    <s v="LEVS:AH:MRC:MUNICIPAL RUNNING COST"/>
    <s v="1015BAH000"/>
    <s v="LEVS:AH:MRC:MUNICIPAL RUNNING COST"/>
    <s v="Function:Executive and Council:Core Function:Municipal Manager, Town Secretary and Chief Executive"/>
    <n v="4000000000"/>
    <s v="CONSUMPTION:CONSUM.STORES-STD RATED"/>
    <s v="5413fd45-6d43-4c37-abf2-40cacd5fb0ce"/>
    <x v="1"/>
    <m/>
    <s v="RV01_LEVS"/>
    <s v="TAXES: PROPERTY RATES: LEVIES"/>
    <n v="1000"/>
    <s v="ADM &amp; HO"/>
    <n v="300000"/>
    <n v="310000"/>
    <n v="312000"/>
  </r>
  <r>
    <n v="104509"/>
    <s v="CITY MANAGER"/>
    <s v="COMMUNICATIONS &amp; IGR"/>
    <s v="1.2 - Office of the City Manager"/>
    <s v="Function:Executive and Council:Core Function:Mayor and Council"/>
    <s v="O/104509.BAH.000"/>
    <s v="LEVS:AH:MRC:MUNICIPAL RUNNING COST"/>
    <s v="1509BAH000"/>
    <s v="LEVS:AH:MRC:MUNICIPAL RUNNING COST"/>
    <s v="Function:Executive and Council:Core Function:Mayor and Council"/>
    <n v="4000000000"/>
    <s v="CONSUMPTION:CONSUM.STORES-STD RATED"/>
    <s v="5413fd45-6d43-4c37-abf2-40cacd5fb0ce"/>
    <x v="1"/>
    <m/>
    <s v="RV01_LEVS"/>
    <s v="TAXES: PROPERTY RATES: LEVIES"/>
    <n v="1000"/>
    <s v="ADM &amp; HO"/>
    <n v="120000"/>
    <n v="121000"/>
    <n v="122000"/>
  </r>
  <r>
    <n v="104509"/>
    <s v="CITY MANAGER"/>
    <s v="COMMUNICATIONS &amp; IGR"/>
    <s v="1.2 - Office of the City Manager"/>
    <s v="Function:Executive and Council:Core Function:Mayor and Council"/>
    <s v="O/104509.BAH.000"/>
    <s v="LEVS:AH:MRC:MUNICIPAL RUNNING COST"/>
    <s v="1509BAH000"/>
    <s v="LEVS:AH:MRC:MUNICIPAL RUNNING COST"/>
    <s v="Function:Executive and Council:Core Function:Mayor and Council"/>
    <n v="4000030000"/>
    <s v="CONSUMPTION:MATERIALS &amp; SUPPLIES"/>
    <s v="b51e2dcf-64f8-4c95-9361-ef9d3a076f4f"/>
    <x v="1"/>
    <m/>
    <s v="RV01_LEVS"/>
    <s v="TAXES: PROPERTY RATES: LEVIES"/>
    <n v="1000"/>
    <s v="ADM &amp; HO"/>
    <n v="120000"/>
    <n v="121000"/>
    <n v="122000"/>
  </r>
  <r>
    <n v="504143"/>
    <s v="CITY MANAGER"/>
    <s v="IRPTN"/>
    <s v="5.3 - Roads and Transportation"/>
    <s v="Function:Road Transport:Core Function:Roads"/>
    <s v="O/504143.D2H.000"/>
    <s v="PTIG:AH:MRC:MUNICIPAL RUNNING COST"/>
    <s v="5143D2H000"/>
    <s v="PTIG:AH:MRC:MUNICIPAL RUNNING COST"/>
    <s v="Function:Road Transport:Core Function:Roads"/>
    <n v="4000000000"/>
    <s v="CONSUMPTION:CONSUM.STORES-STD RATED"/>
    <s v="5413fd45-6d43-4c37-abf2-40cacd5fb0ce"/>
    <x v="1"/>
    <m/>
    <s v="TS10_PTIG"/>
    <s v="OPER: PUBLIC TRANSPORT INFR GRANT"/>
    <n v="1000"/>
    <s v="ADM &amp; HO"/>
    <m/>
    <m/>
    <m/>
  </r>
  <r>
    <n v="502100"/>
    <s v="INFRASTRUCTURE"/>
    <s v="GM - INFRA_SERV"/>
    <s v="5.5 - General Manager: Infrastructure "/>
    <s v="Function:Executive and Council:Core Function:Municipal Manager, Town Secretary and Chief Executive"/>
    <s v="O/502100.JAH.000"/>
    <s v="MSE:AH:MRC:MUNICIPAL RUNNING COST"/>
    <s v="5100JAH000"/>
    <s v="MSE:AH:MRC:MUNICIPAL RUNNING COST"/>
    <s v="Function:Executive and Council:Core Function:Municipal Manager, Town Secretary and Chief Executive"/>
    <n v="4000000000"/>
    <s v="CONSUMPTION:CONSUM.STORES-STD RATED"/>
    <s v="5413fd45-6d43-4c37-abf2-40cacd5fb0ce"/>
    <x v="1"/>
    <m/>
    <s v="RV01_MSE"/>
    <s v="COUNCIL: MUNICIPAL SERVICES: ELECTRICITY"/>
    <n v="1000"/>
    <s v="ADM &amp; HO"/>
    <n v="3100"/>
    <n v="3255"/>
    <n v="3418"/>
  </r>
  <r>
    <n v="504088"/>
    <s v="INFRASTRUCTURE"/>
    <s v="ELECTRICAL PLANNING"/>
    <s v="5.1 - Electricity"/>
    <s v="Function:Energy Sources:Core Function:Electricity"/>
    <s v="O/504088.JAH.000"/>
    <s v="MSE:AH:MRC:MUNICIPAL RUNNING COST"/>
    <s v="5088JAH000"/>
    <s v="MSE:AH:MRC:MUNICIPAL RUNNING COST"/>
    <s v="Function:Energy Sources:Core Function:Electricity"/>
    <n v="4000000000"/>
    <s v="CONSUMPTION:CONSUM.STORES-STD RATED"/>
    <s v="5413fd45-6d43-4c37-abf2-40cacd5fb0ce"/>
    <x v="1"/>
    <m/>
    <s v="RV01_MSE"/>
    <s v="COUNCIL: MUNICIPAL SERVICES: ELECTRICITY"/>
    <n v="1000"/>
    <s v="ADM &amp; HO"/>
    <n v="10000"/>
    <n v="11000"/>
    <n v="12100"/>
  </r>
  <r>
    <n v="504089"/>
    <s v="INFRASTRUCTURE"/>
    <s v="REVENUE - MNGT"/>
    <s v="5.1 - Electricity"/>
    <s v="Function:Finance and Administration:Core Function:Finance"/>
    <s v="O/504089.JAH.000"/>
    <s v="MSE:AH:MRC:MUNICIPAL RUNNING COST"/>
    <s v="5089JAH000"/>
    <s v="MSE:AH:MRC:MUNICIPAL RUNNING COST"/>
    <s v="Function:Finance and Administration:Core Function:Finance"/>
    <n v="4000000000"/>
    <s v="CONSUMPTION:CONSUM.STORES-STD RATED"/>
    <s v="5413fd45-6d43-4c37-abf2-40cacd5fb0ce"/>
    <x v="1"/>
    <m/>
    <s v="RV01_MSE"/>
    <s v="COUNCIL: MUNICIPAL SERVICES: ELECTRICITY"/>
    <n v="1000"/>
    <s v="ADM &amp; HO"/>
    <n v="10000"/>
    <n v="11000"/>
    <n v="12100"/>
  </r>
  <r>
    <n v="504090"/>
    <s v="INFRASTRUCTURE"/>
    <s v="METHODS &amp; STDS"/>
    <s v="5.1 - Electricity"/>
    <s v="Function:Energy Sources:Core Function:Electricity"/>
    <s v="O/504090.JAH.000"/>
    <s v="MSE:AH:MRC:MUNICIPAL RUNNING COST"/>
    <s v="5090JAH000"/>
    <s v="MSE:AH:MRC:MUNICIPAL RUNNING COST"/>
    <s v="Function:Energy Sources:Core Function:Electricity"/>
    <n v="4000000000"/>
    <s v="CONSUMPTION:CONSUM.STORES-STD RATED"/>
    <s v="5413fd45-6d43-4c37-abf2-40cacd5fb0ce"/>
    <x v="1"/>
    <m/>
    <s v="RV01_MSE"/>
    <s v="COUNCIL: MUNICIPAL SERVICES: ELECTRICITY"/>
    <n v="1000"/>
    <s v="ADM &amp; HO"/>
    <n v="10000"/>
    <n v="11000"/>
    <n v="12100"/>
  </r>
  <r>
    <n v="504093"/>
    <s v="INFRASTRUCTURE"/>
    <s v="DESIGN &amp; PROJ IMPL"/>
    <s v="5.3 - Roads and Transportation"/>
    <s v="Function:Road Transport:Core Function:Roads"/>
    <s v="O/504093.JAH.000"/>
    <s v="MSE:AH:MRC:MUNICIPAL RUNNING COST"/>
    <s v="5093JAH000"/>
    <s v="MSE:AH:MRC:MUNICIPAL RUNNING COST"/>
    <s v="Function:Road Transport:Core Function:Roads"/>
    <n v="4000000000"/>
    <s v="CONSUMPTION:CONSUM.STORES-STD RATED"/>
    <s v="5413fd45-6d43-4c37-abf2-40cacd5fb0ce"/>
    <x v="1"/>
    <m/>
    <s v="RV01_MSE"/>
    <s v="COUNCIL: MUNICIPAL SERVICES: ELECTRICITY"/>
    <n v="1000"/>
    <s v="ADM &amp; HO"/>
    <n v="1200"/>
    <n v="1272"/>
    <n v="1348.3200000000002"/>
  </r>
  <r>
    <n v="504124"/>
    <s v="INFRASTRUCTURE"/>
    <s v="ROADS GENERAL"/>
    <s v="5.3 - Roads and Transportation"/>
    <s v="Function:Road Transport:Core Function:Roads"/>
    <s v="M/504124.JAH.D33"/>
    <s v="&quot;MSE:AH:INF:ROADS"/>
    <s v="5124JAHD33"/>
    <s v="&quot;MSE:AH:INF:ROADS"/>
    <s v="Function:Road Transport:Core Function:Roads"/>
    <n v="4000000000"/>
    <s v="CONSUMPTION:CONSUM.STORES-STD RATED"/>
    <s v="5413fd45-6d43-4c37-abf2-40cacd5fb0ce"/>
    <x v="1"/>
    <m/>
    <s v="RV01_MSE"/>
    <s v="COUNCIL: MUNICIPAL SERVICES: ELECTRICITY"/>
    <n v="1000"/>
    <s v="ADM &amp; HO"/>
    <n v="268000"/>
    <n v="284080"/>
    <n v="301124.8"/>
  </r>
  <r>
    <n v="504124"/>
    <s v="INFRASTRUCTURE"/>
    <s v="ROADS GENERAL"/>
    <s v="5.3 - Roads and Transportation"/>
    <s v="Function:Road Transport:Core Function:Roads"/>
    <s v="O/504124.JAH.000"/>
    <s v="MSE:AH:MRC:MUNICIPAL RUNNING COST"/>
    <s v="5124JAH000"/>
    <s v="MSE:AH:MRC:MUNICIPAL RUNNING COST"/>
    <s v="Function:Road Transport:Core Function:Roads"/>
    <n v="4000000000"/>
    <s v="CONSUMPTION:CONSUM.STORES-STD RATED"/>
    <s v="5413fd45-6d43-4c37-abf2-40cacd5fb0ce"/>
    <x v="1"/>
    <m/>
    <s v="RV01_MSE"/>
    <s v="COUNCIL: MUNICIPAL SERVICES: ELECTRICITY"/>
    <n v="1000"/>
    <s v="ADM &amp; HO"/>
    <n v="189000"/>
    <n v="200340"/>
    <n v="212360.40000000002"/>
  </r>
  <r>
    <n v="504125"/>
    <s v="INFRASTRUCTURE"/>
    <s v="ROADS SURFACE REPAIR"/>
    <s v="5.3 - Roads and Transportation"/>
    <s v="Function:Road Transport:Core Function:Roads"/>
    <s v="M/504125.JAH.D33"/>
    <s v="&quot;MSE:AH:INF:ROADS"/>
    <s v="5125JAHD33"/>
    <s v="&quot;MSE:AH:INF:ROADS"/>
    <s v="Function:Road Transport:Core Function:Roads"/>
    <n v="4000000000"/>
    <s v="CONSUMPTION:CONSUM.STORES-STD RATED"/>
    <s v="5413fd45-6d43-4c37-abf2-40cacd5fb0ce"/>
    <x v="1"/>
    <m/>
    <s v="RV01_MSE"/>
    <s v="COUNCIL: MUNICIPAL SERVICES: ELECTRICITY"/>
    <n v="1000"/>
    <s v="ADM &amp; HO"/>
    <n v="278000"/>
    <n v="294680"/>
    <n v="312360.8"/>
  </r>
  <r>
    <n v="504125"/>
    <s v="INFRASTRUCTURE"/>
    <s v="ROADS SURFACE REPAIR"/>
    <s v="5.3 - Roads and Transportation"/>
    <s v="Function:Road Transport:Core Function:Roads"/>
    <s v="M/504125.JAH.D34"/>
    <s v="&quot;MSE:AH:INF:ROADS"/>
    <s v="5125JAHD34"/>
    <s v="&quot;MSE:AH:INF:ROADS"/>
    <s v="Function:Road Transport:Core Function:Roads"/>
    <n v="4000000000"/>
    <s v="CONSUMPTION:CONSUM.STORES-STD RATED"/>
    <s v="5413fd45-6d43-4c37-abf2-40cacd5fb0ce"/>
    <x v="1"/>
    <m/>
    <s v="RV01_MSE"/>
    <s v="COUNCIL: MUNICIPAL SERVICES: ELECTRICITY"/>
    <n v="1000"/>
    <s v="ADM &amp; HO"/>
    <n v="680000"/>
    <n v="720800"/>
    <n v="764048"/>
  </r>
  <r>
    <n v="504126"/>
    <s v="INFRASTRUCTURE"/>
    <s v="CANLISD RIVER &amp; STRM"/>
    <s v="5.3 - Roads and Transportation"/>
    <s v="Function:Road Transport:Core Function:Roads"/>
    <s v="M/504126.JAH.D33"/>
    <s v="&quot;MSE:AH:INF:ROADS"/>
    <s v="5126JAHD33"/>
    <s v="&quot;MSE:AH:INF:ROADS"/>
    <s v="Function:Road Transport:Core Function:Roads"/>
    <n v="4000000000"/>
    <s v="CONSUMPTION:CONSUM.STORES-STD RATED"/>
    <s v="5413fd45-6d43-4c37-abf2-40cacd5fb0ce"/>
    <x v="1"/>
    <m/>
    <s v="RV01_MSE"/>
    <s v="COUNCIL: MUNICIPAL SERVICES: ELECTRICITY"/>
    <n v="1000"/>
    <s v="ADM &amp; HO"/>
    <n v="238000"/>
    <n v="252280"/>
    <n v="267416.8"/>
  </r>
  <r>
    <n v="504131"/>
    <s v="INFRASTRUCTURE"/>
    <s v="TRANSPORTATION"/>
    <s v="5.3 - Roads and Transportation"/>
    <s v="Function:Road Transport:Core Function:Public Transport"/>
    <s v="O/504131.JAH.000"/>
    <s v="MSE:AH:MRC:MUNICIPAL RUNNING COST"/>
    <s v="5131JAH000"/>
    <s v="MSE:AH:MRC:MUNICIPAL RUNNING COST"/>
    <s v="Function:Road Transport:Core Function:Public Transport"/>
    <n v="4000000000"/>
    <s v="CONSUMPTION:CONSUM.STORES-STD RATED"/>
    <s v="5413fd45-6d43-4c37-abf2-40cacd5fb0ce"/>
    <x v="1"/>
    <m/>
    <s v="RV01_MSE"/>
    <s v="COUNCIL: MUNICIPAL SERVICES: ELECTRICITY"/>
    <n v="1000"/>
    <s v="ADM &amp; HO"/>
    <n v="8000"/>
    <n v="8400"/>
    <n v="8820"/>
  </r>
  <r>
    <n v="504136"/>
    <s v="INFRASTRUCTURE"/>
    <s v="TRFC SGNS &amp; RDMRKNG"/>
    <s v="5.3 - Roads and Transportation"/>
    <s v="Function:Road Transport:Core Function:Roads"/>
    <s v="O/504136.JAH.000"/>
    <s v="MSE:AH:MRC:MUNICIPAL RUNNING COST"/>
    <s v="5136JAH000"/>
    <s v="MSE:AH:MRC:MUNICIPAL RUNNING COST"/>
    <s v="Function:Road Transport:Core Function:Roads"/>
    <n v="4000000000"/>
    <s v="CONSUMPTION:CONSUM.STORES-STD RATED"/>
    <s v="5413fd45-6d43-4c37-abf2-40cacd5fb0ce"/>
    <x v="1"/>
    <m/>
    <s v="RV01_MSE"/>
    <s v="COUNCIL: MUNICIPAL SERVICES: ELECTRICITY"/>
    <n v="1000"/>
    <s v="ADM &amp; HO"/>
    <n v="10500"/>
    <n v="11025"/>
    <n v="11576"/>
  </r>
  <r>
    <n v="504136"/>
    <s v="INFRASTRUCTURE"/>
    <s v="TRFC SGNS &amp; RDMRKNG"/>
    <s v="5.3 - Roads and Transportation"/>
    <s v="Function:Road Transport:Core Function:Roads"/>
    <s v="M/504136.JAH.D33"/>
    <s v="&quot;MSE:AH:INF:ROADS"/>
    <s v="5136JAHD33"/>
    <s v="&quot;MSE:AH:INF:ROADS"/>
    <s v="Function:Road Transport:Core Function:Roads"/>
    <n v="4000000000"/>
    <s v="CONSUMPTION:CONSUM.STORES-STD RATED"/>
    <s v="5413fd45-6d43-4c37-abf2-40cacd5fb0ce"/>
    <x v="1"/>
    <m/>
    <s v="RV01_MSE"/>
    <s v="COUNCIL: MUNICIPAL SERVICES: ELECTRICITY"/>
    <n v="1000"/>
    <s v="ADM &amp; HO"/>
    <n v="1104000"/>
    <n v="1260000"/>
    <n v="983981"/>
  </r>
  <r>
    <n v="504161"/>
    <s v="INFRASTRUCTURE"/>
    <s v="MECHANICAL WORKSHOPS"/>
    <s v="5.1 - Electricity"/>
    <s v="Function:Finance and Administration:Core Function:Asset Management"/>
    <s v="O/504161.BAH.000"/>
    <s v="LEVS:AH:MRC:MUNICIPAL RUNNING COST"/>
    <s v="5161BAH000"/>
    <s v="LEVS:AH:MRC:MUNICIPAL RUNNING COST"/>
    <s v="Function:Finance and Administration:Core Function:Asset Management"/>
    <n v="4000000000"/>
    <s v="CONSUMPTION:CONSUM.STORES-STD RATED"/>
    <s v="5413fd45-6d43-4c37-abf2-40cacd5fb0ce"/>
    <x v="1"/>
    <m/>
    <s v="RV01_LEVS"/>
    <s v="TAXES: PROPERTY RATES: LEVIES"/>
    <n v="1000"/>
    <s v="ADM &amp; HO"/>
    <n v="80000"/>
    <n v="84000"/>
    <n v="88200"/>
  </r>
  <r>
    <n v="504162"/>
    <s v="INFRASTRUCTURE"/>
    <s v="CONCRET CASTING YARD"/>
    <s v="5.3 - Roads and Transportation"/>
    <s v="Function:Finance and Administration:Core Function:Asset Management"/>
    <s v="O/504162.JAH.000"/>
    <s v="MSE:AH:MRC:MUNICIPAL RUNNING COST"/>
    <s v="5162JAH000"/>
    <s v="MSE:AH:MRC:MUNICIPAL RUNNING COST"/>
    <s v="Function:Finance and Administration:Core Function:Asset Management"/>
    <n v="4000000000"/>
    <s v="CONSUMPTION:CONSUM.STORES-STD RATED"/>
    <s v="5413fd45-6d43-4c37-abf2-40cacd5fb0ce"/>
    <x v="1"/>
    <m/>
    <s v="RV01_MSE"/>
    <s v="COUNCIL: MUNICIPAL SERVICES: ELECTRICITY"/>
    <n v="1000"/>
    <s v="ADM &amp; HO"/>
    <n v="215000"/>
    <n v="227900"/>
    <n v="241574"/>
  </r>
  <r>
    <n v="504162"/>
    <s v="INFRASTRUCTURE"/>
    <s v="CONCRET CASTING YARD"/>
    <s v="5.3 - Roads and Transportation"/>
    <s v="Function:Finance and Administration:Core Function:Asset Management"/>
    <s v="O/504162.JAH.000"/>
    <s v="MSE:AH:MRC:MUNICIPAL RUNNING COST"/>
    <s v="5162JAH000"/>
    <s v="MSE:AH:MRC:MUNICIPAL RUNNING COST"/>
    <s v="Function:Finance and Administration:Core Function:Asset Management"/>
    <n v="4000030000"/>
    <s v="CONSUMPTION:MATERIALS &amp; SUPPLIES"/>
    <s v="b51e2dcf-64f8-4c95-9361-ef9d3a076f4f"/>
    <x v="1"/>
    <m/>
    <s v="RV01_MSE"/>
    <s v="COUNCIL: MUNICIPAL SERVICES: ELECTRICITY"/>
    <n v="1000"/>
    <s v="ADM &amp; HO"/>
    <n v="10000"/>
    <n v="10600"/>
    <n v="11236"/>
  </r>
  <r>
    <n v="504164"/>
    <s v="INFRASTRUCTURE"/>
    <s v="DEPOT LEAV TOOLS"/>
    <s v="5.1 - Electricity"/>
    <s v="Function:Finance and Administration:Core Function:Asset Management"/>
    <s v="M/504164.BAH.E27"/>
    <s v="LEVS:AH:NIF:BUILD &amp; OTHER STRUCT:PL"/>
    <s v="5164BAHE27"/>
    <s v="LEVS:AH:NIF:BUILD &amp; OTHER STRUCT:PL"/>
    <s v="Function:Finance and Administration:Core Function:Asset Management"/>
    <n v="4000000000"/>
    <s v="CONSUMPTION:CONSUM.STORES-STD RATED"/>
    <s v="5413fd45-6d43-4c37-abf2-40cacd5fb0ce"/>
    <x v="1"/>
    <m/>
    <s v="RV01_LEVS"/>
    <s v="TAXES: PROPERTY RATES: LEVIES"/>
    <n v="1000"/>
    <s v="ADM &amp; HO"/>
    <n v="13000"/>
    <n v="13650"/>
    <n v="14332"/>
  </r>
  <r>
    <n v="504169"/>
    <s v="INFRASTRUCTURE"/>
    <s v="WATER"/>
    <s v="5.4 - Water and Sanitation"/>
    <s v="Function:Water Management:Core Function:Water Distribution"/>
    <s v="O/504169.ZAH.000"/>
    <s v="WATR:AH:MRC:MUNICIPAL RUNNING COST"/>
    <s v="5169ZAH000"/>
    <s v="WATR:AH:MRC:MUNICIPAL RUNNING COST"/>
    <s v="Function:Water Management:Core Function:Water Distribution"/>
    <n v="4000000000"/>
    <s v="CONSUMPTION:CONSUM.STORES-STD RATED"/>
    <s v="5413fd45-6d43-4c37-abf2-40cacd5fb0ce"/>
    <x v="1"/>
    <m/>
    <s v="RV01_WATR"/>
    <s v="COUNCIL: MUNICIPAL SERVICES: WATER"/>
    <n v="1000"/>
    <s v="ADM &amp; HO"/>
    <n v="33310"/>
    <n v="34975"/>
    <n v="36723"/>
  </r>
  <r>
    <n v="504202"/>
    <s v="INFRASTRUCTURE"/>
    <s v="SEWER RETCULTN MAINT"/>
    <s v="5.4 - Water and Sanitation"/>
    <s v="Function:Waste Water Management:Core Function:Sewerage"/>
    <s v="O/504202.WAH.000"/>
    <s v="WWAT:AH:MRC:MUNICIPAL RUNNING COST"/>
    <s v="5202WAH000"/>
    <s v="WWAT:AH:MRC:MUNICIPAL RUNNING COST"/>
    <s v="Function:Waste Water Management:Core Function:Sewerage"/>
    <n v="4000000000"/>
    <s v="CONSUMPTION:CONSUM.STORES-STD RATED"/>
    <s v="5413fd45-6d43-4c37-abf2-40cacd5fb0ce"/>
    <x v="1"/>
    <m/>
    <s v="RV01_WWAT"/>
    <s v="COUNCIL: MUNICIPAL SERVICES: WASTE WATER"/>
    <n v="1000"/>
    <s v="ADM &amp; HO"/>
    <n v="12000"/>
    <n v="12600"/>
    <n v="13230"/>
  </r>
  <r>
    <n v="504202"/>
    <s v="INFRASTRUCTURE"/>
    <s v="SEWER RETCULTN MAINT"/>
    <s v="5.4 - Water and Sanitation"/>
    <s v="Function:Waste Water Management:Core Function:Sewerage"/>
    <s v="M/504202.WAH.D39"/>
    <s v="WWAT:AH:INF:BULK SANITATION RETIC:PL"/>
    <s v="5202WAHD39"/>
    <s v="WWAT:AH:INF:BULK SANITATION RETIC:PL"/>
    <s v="Function:Waste Water Management:Core Function:Sewerage"/>
    <n v="4000000000"/>
    <s v="CONSUMPTION:CONSUM.STORES-STD RATED"/>
    <s v="5413fd45-6d43-4c37-abf2-40cacd5fb0ce"/>
    <x v="1"/>
    <m/>
    <s v="RV01_WWAT"/>
    <s v="COUNCIL: MUNICIPAL SERVICES: WASTE WATER"/>
    <n v="1000"/>
    <s v="ADM &amp; HO"/>
    <n v="14000000"/>
    <n v="15000000"/>
    <n v="16334000"/>
  </r>
  <r>
    <n v="504205"/>
    <s v="INFRASTRUCTURE"/>
    <s v="GENERAL - SANITATION"/>
    <s v="5.4 - Water and Sanitation"/>
    <s v="Function:Waste Water Management:Core Function:Sewerage"/>
    <s v="O/504205.WAH.000"/>
    <s v="WWAT:AH:MRC:MUNICIPAL RUNNING COST"/>
    <s v="5205WAH000"/>
    <s v="WWAT:AH:MRC:MUNICIPAL RUNNING COST"/>
    <s v="Function:Waste Water Management:Core Function:Sewerage"/>
    <n v="4000000000"/>
    <s v="CONSUMPTION:CONSUM.STORES-STD RATED"/>
    <s v="5413fd45-6d43-4c37-abf2-40cacd5fb0ce"/>
    <x v="1"/>
    <m/>
    <s v="RV01_WWAT"/>
    <s v="COUNCIL: MUNICIPAL SERVICES: WASTE WATER"/>
    <n v="1000"/>
    <s v="ADM &amp; HO"/>
    <n v="4033"/>
    <n v="4234"/>
    <n v="4446"/>
  </r>
  <r>
    <n v="504207"/>
    <s v="INFRASTRUCTURE"/>
    <s v="TELEMETRY SERVICE"/>
    <s v="5.4 - Water and Sanitation"/>
    <s v="Function:Waste Water Management:Core Function:Sewerage"/>
    <s v="O/504207.WAH.000"/>
    <s v="WWAT:AH:MRC:MUNICIPAL RUNNING COST"/>
    <s v="5207WAH000"/>
    <s v="WWAT:AH:MRC:MUNICIPAL RUNNING COST"/>
    <s v="Function:Waste Water Management:Core Function:Sewerage"/>
    <n v="4000000000"/>
    <s v="CONSUMPTION:CONSUM.STORES-STD RATED"/>
    <s v="5413fd45-6d43-4c37-abf2-40cacd5fb0ce"/>
    <x v="1"/>
    <m/>
    <s v="RV01_WWAT"/>
    <s v="COUNCIL: MUNICIPAL SERVICES: WASTE WATER"/>
    <n v="1000"/>
    <s v="ADM &amp; HO"/>
    <n v="1200"/>
    <n v="1260"/>
    <n v="1323"/>
  </r>
  <r>
    <n v="504527"/>
    <s v="INFRASTRUCTURE"/>
    <s v="MNGT SERVICES"/>
    <s v="5.2 - Project Management Office"/>
    <s v="Function:Finance and Administration:Core Function:Human Resources"/>
    <s v="O/504527.BAH.000"/>
    <s v="LEVS:AH:MRC:MUNICIPAL RUNNING COST"/>
    <s v="5527BAH000"/>
    <s v="LEVS:AH:MRC:MUNICIPAL RUNNING COST"/>
    <s v="Function:Finance and Administration:Core Function:Human Resources"/>
    <n v="4000000000"/>
    <s v="CONSUMPTION:CONSUM.STORES-STD RATED"/>
    <s v="5413fd45-6d43-4c37-abf2-40cacd5fb0ce"/>
    <x v="1"/>
    <m/>
    <s v="RV01_LEVS"/>
    <s v="TAXES: PROPERTY RATES: LEVIES"/>
    <n v="1000"/>
    <s v="ADM &amp; HO"/>
    <n v="15000"/>
    <n v="15000"/>
    <n v="15000"/>
  </r>
  <r>
    <n v="504527"/>
    <s v="INFRASTRUCTURE"/>
    <s v="MNGT SERVICES"/>
    <s v="5.2 - Project Management Office"/>
    <s v="Function:Finance and Administration:Core Function:Human Resources"/>
    <s v="O/504527.HAH.000"/>
    <s v="MIG:AH:MRC:MUNICIPAL RUNNING COST"/>
    <s v="5527HAH000"/>
    <s v="MIG:AH:MRC:MUNICIPAL RUNNING COST"/>
    <s v="Function:Finance and Administration:Core Function:Human Resources"/>
    <n v="4000000000"/>
    <s v="CONSUMPTION:CONSUM.STORES-STD RATED"/>
    <s v="5413fd45-6d43-4c37-abf2-40cacd5fb0ce"/>
    <x v="1"/>
    <m/>
    <s v="TS10_MIG"/>
    <s v="CAPITAL: MUNICIPAL INFR GRANT"/>
    <n v="1000"/>
    <s v="ADM &amp; HO"/>
    <n v="40000"/>
    <n v="40000"/>
    <n v="40000"/>
  </r>
  <r>
    <n v="504701"/>
    <s v="INFRASTRUCTURE"/>
    <s v="MNGT"/>
    <s v="5.1 - Electricity"/>
    <s v="Function:Energy Sources:Core Function:Electricity"/>
    <s v="O/504701.JAH.000"/>
    <s v="MSE:AH:MRC:MUNICIPAL RUNNING COST"/>
    <s v="5701JAH000"/>
    <s v="MSE:AH:MRC:MUNICIPAL RUNNING COST"/>
    <s v="Function:Energy Sources:Core Function:Electricity"/>
    <n v="4000000000"/>
    <s v="CONSUMPTION:CONSUM.STORES-STD RATED"/>
    <s v="5413fd45-6d43-4c37-abf2-40cacd5fb0ce"/>
    <x v="1"/>
    <m/>
    <s v="RV01_MSE"/>
    <s v="COUNCIL: MUNICIPAL SERVICES: ELECTRICITY"/>
    <n v="1000"/>
    <s v="ADM &amp; HO"/>
    <n v="500000"/>
    <n v="550000"/>
    <n v="605000"/>
  </r>
  <r>
    <n v="504703"/>
    <s v="INFRASTRUCTURE"/>
    <s v="STREET LIGHTING"/>
    <s v="5.1 - Electricity"/>
    <s v="Function:Energy Sources:Core Function:Street Lighting and Signal Systems"/>
    <s v="M/504703.JAH.D21"/>
    <s v="MSE:AH:INF:STR LIGHT&amp;SIGNAL SYST:PL"/>
    <s v="5703JAHD21"/>
    <s v="MSE:AH:INF:STR LIGHT&amp;SIGNAL SYST:PL"/>
    <s v="Function:Energy Sources:Core Function:Street Lighting and Signal Systems"/>
    <n v="4000000000"/>
    <s v="CONSUMPTION:CONSUM.STORES-STD RATED"/>
    <s v="5413fd45-6d43-4c37-abf2-40cacd5fb0ce"/>
    <x v="1"/>
    <m/>
    <s v="RV01_MSE"/>
    <s v="COUNCIL: MUNICIPAL SERVICES: ELECTRICITY"/>
    <n v="1000"/>
    <s v="ADM &amp; HO"/>
    <n v="7250000"/>
    <n v="8000000"/>
    <n v="8250000"/>
  </r>
  <r>
    <n v="504703"/>
    <s v="INFRASTRUCTURE"/>
    <s v="STREET LIGHTING"/>
    <s v="5.1 - Electricity"/>
    <s v="Function:Energy Sources:Core Function:Street Lighting and Signal Systems"/>
    <s v="M/504703.JAH.D22"/>
    <s v="MSE:AH:INF:STR LIGHT&amp;SIGNAL SYST:UPL"/>
    <s v="5703JAHD22"/>
    <s v="MSE:AH:INF:STR LIGHT&amp;SIGNAL SYST:UPL"/>
    <s v="Function:Energy Sources:Core Function:Street Lighting and Signal Systems"/>
    <n v="4000000000"/>
    <s v="CONSUMPTION:CONSUM.STORES-STD RATED"/>
    <s v="5413fd45-6d43-4c37-abf2-40cacd5fb0ce"/>
    <x v="1"/>
    <m/>
    <s v="RV01_MSE"/>
    <s v="COUNCIL: MUNICIPAL SERVICES: ELECTRICITY"/>
    <n v="1000"/>
    <s v="ADM &amp; HO"/>
    <n v="3500000"/>
    <m/>
    <m/>
  </r>
  <r>
    <n v="504704"/>
    <s v="INFRASTRUCTURE"/>
    <s v="SERVICES"/>
    <s v="5.1 - Electricity"/>
    <s v="Function:Energy Sources:Core Function:Electricity"/>
    <s v="M/504704.JAH.D19"/>
    <s v="MSE:AH:INF:STATION EQUIPMENT:PL"/>
    <s v="5704JAHD19"/>
    <s v="MSE:AH:INF:STATION EQUIPMENT:PL"/>
    <s v="Function:Energy Sources:Core Function:Electricity"/>
    <n v="4000000000"/>
    <s v="CONSUMPTION:CONSUM.STORES-STD RATED"/>
    <s v="5413fd45-6d43-4c37-abf2-40cacd5fb0ce"/>
    <x v="1"/>
    <m/>
    <s v="RV01_MSE"/>
    <s v="COUNCIL: MUNICIPAL SERVICES: ELECTRICITY"/>
    <n v="1000"/>
    <s v="ADM &amp; HO"/>
    <n v="400000"/>
    <n v="418000"/>
    <n v="436810"/>
  </r>
  <r>
    <n v="504704"/>
    <s v="INFRASTRUCTURE"/>
    <s v="SERVICES"/>
    <s v="5.1 - Electricity"/>
    <s v="Function:Energy Sources:Core Function:Electricity"/>
    <s v="M/504704.JAH.D20"/>
    <s v="MSE:AH:INF:STATION EQUIPMENT:UPL"/>
    <s v="5704JAHD20"/>
    <s v="MSE:AH:INF:STATION EQUIPMENT:UPL"/>
    <s v="Function:Energy Sources:Core Function:Electricity"/>
    <n v="4000000000"/>
    <s v="CONSUMPTION:CONSUM.STORES-STD RATED"/>
    <s v="5413fd45-6d43-4c37-abf2-40cacd5fb0ce"/>
    <x v="1"/>
    <m/>
    <s v="RV01_MSE"/>
    <s v="COUNCIL: MUNICIPAL SERVICES: ELECTRICITY"/>
    <n v="1000"/>
    <s v="ADM &amp; HO"/>
    <n v="400000"/>
    <n v="418000"/>
    <n v="436810"/>
  </r>
  <r>
    <n v="504704"/>
    <s v="INFRASTRUCTURE"/>
    <s v="SERVICES"/>
    <s v="5.1 - Electricity"/>
    <s v="Function:Energy Sources:Core Function:Electricity"/>
    <s v="M/504704.JAH.D29"/>
    <s v="MSE:AH:INF:UNSPECIFIED ACTIVITY:PL"/>
    <s v="5704JAHD29"/>
    <s v="MSE:AH:INF:UNSPECIFIED ACTIVITY:PL"/>
    <s v="Function:Energy Sources:Core Function:Electricity"/>
    <n v="4000000000"/>
    <s v="CONSUMPTION:CONSUM.STORES-STD RATED"/>
    <s v="5413fd45-6d43-4c37-abf2-40cacd5fb0ce"/>
    <x v="1"/>
    <m/>
    <s v="RV01_MSE"/>
    <s v="COUNCIL: MUNICIPAL SERVICES: ELECTRICITY"/>
    <n v="1000"/>
    <s v="ADM &amp; HO"/>
    <n v="300000"/>
    <n v="382208.75"/>
    <n v="399408.14"/>
  </r>
  <r>
    <n v="504704"/>
    <s v="INFRASTRUCTURE"/>
    <s v="SERVICES"/>
    <s v="5.1 - Electricity"/>
    <s v="Function:Energy Sources:Core Function:Electricity"/>
    <s v="M/504704.JAH.D06"/>
    <s v="MSE:AH:INF:CUSTOMER INSTALLTNS:UPL"/>
    <s v="5704JAHD06"/>
    <s v="MSE:AH:INF:CUSTOMER INSTALLTNS:UPL"/>
    <s v="Function:Energy Sources:Core Function:Electricity"/>
    <n v="4000000000"/>
    <s v="CONSUMPTION:CONSUM.STORES-STD RATED"/>
    <s v="5413fd45-6d43-4c37-abf2-40cacd5fb0ce"/>
    <x v="1"/>
    <m/>
    <s v="RV01_MSE"/>
    <s v="COUNCIL: MUNICIPAL SERVICES: ELECTRICITY"/>
    <n v="1000"/>
    <s v="ADM &amp; HO"/>
    <n v="400000"/>
    <n v="418000"/>
    <n v="436810"/>
  </r>
  <r>
    <n v="504704"/>
    <s v="INFRASTRUCTURE"/>
    <s v="SERVICES"/>
    <s v="5.1 - Electricity"/>
    <s v="Function:Energy Sources:Core Function:Electricity"/>
    <s v="M/504704.JAH.D30"/>
    <s v="MSE:AH:INF:UNSPECIFIED ACTIVITY:UPL"/>
    <s v="5704JAHD30"/>
    <s v="MSE:AH:INF:UNSPECIFIED ACTIVITY:UPL"/>
    <s v="Function:Energy Sources:Core Function:Electricity"/>
    <n v="4000000000"/>
    <s v="CONSUMPTION:CONSUM.STORES-STD RATED"/>
    <s v="5413fd45-6d43-4c37-abf2-40cacd5fb0ce"/>
    <x v="1"/>
    <m/>
    <s v="RV01_MSE"/>
    <s v="COUNCIL: MUNICIPAL SERVICES: ELECTRICITY"/>
    <n v="1000"/>
    <s v="ADM &amp; HO"/>
    <n v="300000"/>
    <n v="382208.75"/>
    <n v="399408.14"/>
  </r>
  <r>
    <n v="504704"/>
    <s v="INFRASTRUCTURE"/>
    <s v="SERVICES"/>
    <s v="5.1 - Electricity"/>
    <s v="Function:Energy Sources:Core Function:Electricity"/>
    <s v="M/504704.JAH.D05"/>
    <s v="MSE:AH:INF:CUSTOMER INSTALLTNS:PL"/>
    <s v="5704JAHD05"/>
    <s v="MSE:AH:INF:CUSTOMER INSTALLTNS:PL"/>
    <s v="Function:Energy Sources:Core Function:Electricity"/>
    <n v="4000000000"/>
    <s v="CONSUMPTION:CONSUM.STORES-STD RATED"/>
    <s v="5413fd45-6d43-4c37-abf2-40cacd5fb0ce"/>
    <x v="1"/>
    <m/>
    <s v="RV01_MSE"/>
    <s v="COUNCIL: MUNICIPAL SERVICES: ELECTRICITY"/>
    <n v="1000"/>
    <s v="ADM &amp; HO"/>
    <n v="400000"/>
    <n v="418000"/>
    <n v="436810"/>
  </r>
  <r>
    <n v="504705"/>
    <s v="INFRASTRUCTURE"/>
    <s v="METERING &amp; PROTECTION"/>
    <s v="5.1 - Electricity"/>
    <s v="Function:Energy Sources:Core Function:Electricity"/>
    <s v="M/504705.JAH.D29"/>
    <s v="MSE:AH:INF:UNSPECIFIED ACTIVITY:PL"/>
    <s v="5705JAHD29"/>
    <s v="MSE:AH:INF:UNSPECIFIED ACTIVITY:PL"/>
    <s v="Function:Energy Sources:Core Function:Electricity"/>
    <n v="4000000000"/>
    <s v="CONSUMPTION:CONSUM.STORES-STD RATED"/>
    <s v="5413fd45-6d43-4c37-abf2-40cacd5fb0ce"/>
    <x v="1"/>
    <m/>
    <s v="RV01_MSE"/>
    <s v="COUNCIL: MUNICIPAL SERVICES: ELECTRICITY"/>
    <n v="1000"/>
    <s v="ADM &amp; HO"/>
    <n v="1300000"/>
    <n v="418000"/>
    <n v="436810"/>
  </r>
  <r>
    <n v="504705"/>
    <s v="INFRASTRUCTURE"/>
    <s v="METERING &amp; PROTECTION"/>
    <s v="5.1 - Electricity"/>
    <s v="Function:Energy Sources:Core Function:Electricity"/>
    <s v="M/504705.JAH.D12"/>
    <s v="MSE:AH:INF:METERS:UPL"/>
    <s v="5705JAHD12"/>
    <s v="MSE:AH:INF:METERS:UPL"/>
    <s v="Function:Energy Sources:Core Function:Electricity"/>
    <n v="4000000000"/>
    <s v="CONSUMPTION:CONSUM.STORES-STD RATED"/>
    <s v="5413fd45-6d43-4c37-abf2-40cacd5fb0ce"/>
    <x v="1"/>
    <m/>
    <s v="RV01_MSE"/>
    <s v="COUNCIL: MUNICIPAL SERVICES: ELECTRICITY"/>
    <n v="1000"/>
    <s v="ADM &amp; HO"/>
    <n v="400000"/>
    <n v="418000"/>
    <n v="436810"/>
  </r>
  <r>
    <n v="504705"/>
    <s v="INFRASTRUCTURE"/>
    <s v="METERING &amp; PROTECTION"/>
    <s v="5.1 - Electricity"/>
    <s v="Function:Energy Sources:Core Function:Electricity"/>
    <s v="M/504705.JAH.D30"/>
    <s v="MSE:AH:INF:UNSPECIFIED ACTIVITY:UPL"/>
    <s v="5705JAHD30"/>
    <s v="MSE:AH:INF:UNSPECIFIED ACTIVITY:UPL"/>
    <s v="Function:Energy Sources:Core Function:Electricity"/>
    <n v="4000000000"/>
    <s v="CONSUMPTION:CONSUM.STORES-STD RATED"/>
    <s v="5413fd45-6d43-4c37-abf2-40cacd5fb0ce"/>
    <x v="1"/>
    <m/>
    <s v="RV01_MSE"/>
    <s v="COUNCIL: MUNICIPAL SERVICES: ELECTRICITY"/>
    <n v="1000"/>
    <s v="ADM &amp; HO"/>
    <n v="250000"/>
    <n v="261250"/>
    <n v="273006"/>
  </r>
  <r>
    <n v="504705"/>
    <s v="INFRASTRUCTURE"/>
    <s v="METERING &amp; PROTECTION"/>
    <s v="5.1 - Electricity"/>
    <s v="Function:Energy Sources:Core Function:Electricity"/>
    <s v="M/504705.JAH.D11"/>
    <s v="MSE:AH:INF:METERS:PL"/>
    <s v="5705JAHD11"/>
    <s v="MSE:AH:INF:METERS:PL"/>
    <s v="Function:Energy Sources:Core Function:Electricity"/>
    <n v="4000000000"/>
    <s v="CONSUMPTION:CONSUM.STORES-STD RATED"/>
    <s v="5413fd45-6d43-4c37-abf2-40cacd5fb0ce"/>
    <x v="1"/>
    <m/>
    <s v="RV01_MSE"/>
    <s v="COUNCIL: MUNICIPAL SERVICES: ELECTRICITY"/>
    <n v="1000"/>
    <s v="ADM &amp; HO"/>
    <n v="300000"/>
    <n v="327000"/>
    <n v="356430"/>
  </r>
  <r>
    <n v="504706"/>
    <s v="INFRASTRUCTURE"/>
    <s v="WORKSHOPS"/>
    <s v="5.1 - Electricity"/>
    <s v="Function:Energy Sources:Core Function:Electricity"/>
    <s v="O/504706.JAH.000"/>
    <s v="MSE:AH:MRC:MUNICIPAL RUNNING COST"/>
    <s v="5706JAH000"/>
    <s v="MSE:AH:MRC:MUNICIPAL RUNNING COST"/>
    <s v="Function:Energy Sources:Core Function:Electricity"/>
    <n v="4000000000"/>
    <s v="CONSUMPTION:CONSUM.STORES-STD RATED"/>
    <s v="5413fd45-6d43-4c37-abf2-40cacd5fb0ce"/>
    <x v="1"/>
    <m/>
    <s v="RV01_MSE"/>
    <s v="COUNCIL: MUNICIPAL SERVICES: ELECTRICITY"/>
    <n v="1000"/>
    <s v="ADM &amp; HO"/>
    <n v="100000"/>
    <n v="110000"/>
    <n v="121000"/>
  </r>
  <r>
    <n v="504706"/>
    <s v="INFRASTRUCTURE"/>
    <s v="WORKSHOPS"/>
    <s v="5.1 - Electricity"/>
    <s v="Function:Energy Sources:Core Function:Electricity"/>
    <s v="O/504706.JAH.000"/>
    <s v="MSE:AH:MRC:MUNICIPAL RUNNING COST"/>
    <s v="5706JAH000"/>
    <s v="MSE:AH:MRC:MUNICIPAL RUNNING COST"/>
    <s v="Function:Energy Sources:Core Function:Electricity"/>
    <n v="4000030000"/>
    <s v="CONSUMPTION:MATERIALS &amp; SUPPLIES"/>
    <s v="b51e2dcf-64f8-4c95-9361-ef9d3a076f4f"/>
    <x v="1"/>
    <m/>
    <s v="RV01_MSE"/>
    <s v="COUNCIL: MUNICIPAL SERVICES: ELECTRICITY"/>
    <n v="1000"/>
    <s v="ADM &amp; HO"/>
    <n v="500000"/>
    <n v="550000"/>
    <n v="605000"/>
  </r>
  <r>
    <n v="504709"/>
    <s v="INFRASTRUCTURE"/>
    <s v="UNDERGROUND MAINS"/>
    <s v="5.1 - Electricity"/>
    <s v="Function:Energy Sources:Core Function:Electricity"/>
    <s v="M/504709.JAH.D27"/>
    <s v="MSE:AH:INF:UNDERGROUND LINES:PL"/>
    <s v="5709JAHD27"/>
    <s v="MSE:AH:INF:UNDERGROUND LINES:PL"/>
    <s v="Function:Energy Sources:Core Function:Electricity"/>
    <n v="4000000000"/>
    <s v="CONSUMPTION:CONSUM.STORES-STD RATED"/>
    <s v="5413fd45-6d43-4c37-abf2-40cacd5fb0ce"/>
    <x v="1"/>
    <m/>
    <s v="RV01_MSE"/>
    <s v="COUNCIL: MUNICIPAL SERVICES: ELECTRICITY"/>
    <n v="1000"/>
    <s v="ADM &amp; HO"/>
    <m/>
    <m/>
    <m/>
  </r>
  <r>
    <n v="504709"/>
    <s v="INFRASTRUCTURE"/>
    <s v="UNDERGROUND MAINS"/>
    <s v="5.1 - Electricity"/>
    <s v="Function:Energy Sources:Core Function:Electricity"/>
    <s v="M/504709.JAH.D28"/>
    <s v="MSE:AH:INF:UNDERGROUND LINES:UPL"/>
    <s v="5709JAHD28"/>
    <s v="MSE:AH:INF:UNDERGROUND LINES:UPL"/>
    <s v="Function:Energy Sources:Core Function:Electricity"/>
    <n v="4000000000"/>
    <s v="CONSUMPTION:CONSUM.STORES-STD RATED"/>
    <s v="5413fd45-6d43-4c37-abf2-40cacd5fb0ce"/>
    <x v="1"/>
    <m/>
    <s v="RV01_MSE"/>
    <s v="COUNCIL: MUNICIPAL SERVICES: ELECTRICITY"/>
    <n v="1000"/>
    <s v="ADM &amp; HO"/>
    <m/>
    <m/>
    <m/>
  </r>
  <r>
    <n v="504710"/>
    <s v="INFRASTRUCTURE"/>
    <s v="OVERHEAD MAINS"/>
    <s v="5.1 - Electricity"/>
    <s v="Function:Energy Sources:Core Function:Electricity"/>
    <s v="M/504710.JAH.D15"/>
    <s v="MSE:AH:INF:OVERHEAD LINE:PL"/>
    <s v="5710JAHD15"/>
    <s v="MSE:AH:INF:OVERHEAD LINE:PL"/>
    <s v="Function:Energy Sources:Core Function:Electricity"/>
    <n v="4000000000"/>
    <s v="CONSUMPTION:CONSUM.STORES-STD RATED"/>
    <s v="5413fd45-6d43-4c37-abf2-40cacd5fb0ce"/>
    <x v="1"/>
    <m/>
    <s v="RV01_MSE"/>
    <s v="COUNCIL: MUNICIPAL SERVICES: ELECTRICITY"/>
    <n v="1000"/>
    <s v="ADM &amp; HO"/>
    <n v="12250000"/>
    <n v="15000000"/>
    <n v="16000000"/>
  </r>
  <r>
    <n v="504710"/>
    <s v="INFRASTRUCTURE"/>
    <s v="OVERHEAD MAINS"/>
    <s v="5.1 - Electricity"/>
    <s v="Function:Energy Sources:Core Function:Electricity"/>
    <s v="M/504710.JAH.D16"/>
    <s v="MSE:AH:INF:OVERHEAD LINE:UPL"/>
    <s v="5710JAHD16"/>
    <s v="MSE:AH:INF:OVERHEAD LINE:UPL"/>
    <s v="Function:Energy Sources:Core Function:Electricity"/>
    <n v="4000000000"/>
    <s v="CONSUMPTION:CONSUM.STORES-STD RATED"/>
    <s v="5413fd45-6d43-4c37-abf2-40cacd5fb0ce"/>
    <x v="1"/>
    <m/>
    <s v="RV01_MSE"/>
    <s v="COUNCIL: MUNICIPAL SERVICES: ELECTRICITY"/>
    <n v="1000"/>
    <s v="ADM &amp; HO"/>
    <n v="1250000"/>
    <n v="1750000"/>
    <n v="2250000"/>
  </r>
  <r>
    <n v="504710"/>
    <s v="INFRASTRUCTURE"/>
    <s v="OVERHEAD MAINS"/>
    <s v="5.1 - Electricity"/>
    <s v="Function:Energy Sources:Core Function:Electricity"/>
    <s v="M/504710.JAH.D15"/>
    <s v="MSE:AH:INF:OVERHEAD LINE:PL"/>
    <s v="5710JAHD15"/>
    <s v="MSE:AH:INF:OVERHEAD LINE:PL"/>
    <s v="Function:Energy Sources:Core Function:Electricity"/>
    <n v="4000030000"/>
    <s v="CONSUMPTION:MATERIALS &amp; SUPPLIES"/>
    <s v="b51e2dcf-64f8-4c95-9361-ef9d3a076f4f"/>
    <x v="1"/>
    <m/>
    <s v="RV01_MSE"/>
    <s v="COUNCIL: MUNICIPAL SERVICES: ELECTRICITY"/>
    <n v="1000"/>
    <s v="ADM &amp; HO"/>
    <n v="9000000"/>
    <n v="10000000"/>
    <n v="11000000"/>
  </r>
  <r>
    <n v="504712"/>
    <s v="INFRASTRUCTURE"/>
    <s v="MISC DISTRBTION"/>
    <s v="5.1 - Electricity"/>
    <s v="Function:Energy Sources:Core Function:Electricity"/>
    <s v="O/504712.JAH.000"/>
    <s v="MSE:AH:MRC:MUNICIPAL RUNNING COST"/>
    <s v="5712JAH000"/>
    <s v="MSE:AH:MRC:MUNICIPAL RUNNING COST"/>
    <s v="Function:Energy Sources:Core Function:Electricity"/>
    <n v="4000000000"/>
    <s v="CONSUMPTION:CONSUM.STORES-STD RATED"/>
    <s v="5413fd45-6d43-4c37-abf2-40cacd5fb0ce"/>
    <x v="1"/>
    <m/>
    <s v="RV01_MSE"/>
    <s v="COUNCIL: MUNICIPAL SERVICES: ELECTRICITY"/>
    <n v="1000"/>
    <s v="ADM &amp; HO"/>
    <n v="180000"/>
    <n v="198000"/>
    <n v="217800"/>
  </r>
  <r>
    <n v="504713"/>
    <s v="INFRASTRUCTURE"/>
    <s v="GENERAL - ELECTRICITY"/>
    <s v="5.1 - Electricity"/>
    <s v="Function:Energy Sources:Core Function:Electricity"/>
    <s v="O/504713.JAH.000"/>
    <s v="MSE:AH:MRC:MUNICIPAL RUNNING COST"/>
    <s v="5713JAH000"/>
    <s v="MSE:AH:MRC:MUNICIPAL RUNNING COST"/>
    <s v="Function:Energy Sources:Core Function:Electricity"/>
    <n v="4000000000"/>
    <s v="CONSUMPTION:CONSUM.STORES-STD RATED"/>
    <s v="5413fd45-6d43-4c37-abf2-40cacd5fb0ce"/>
    <x v="1"/>
    <m/>
    <s v="RV01_MSE"/>
    <s v="COUNCIL: MUNICIPAL SERVICES: ELECTRICITY"/>
    <n v="1000"/>
    <s v="ADM &amp; HO"/>
    <n v="100000"/>
    <n v="110000"/>
    <n v="121000"/>
  </r>
  <r>
    <n v="504713"/>
    <s v="INFRASTRUCTURE"/>
    <s v="GENERAL - ELECTRICITY"/>
    <s v="5.1 - Electricity"/>
    <s v="Function:Energy Sources:Core Function:Electricity"/>
    <s v="O/504713.JAH.Y70"/>
    <s v="MSE:AH:TWS:OCCUP HEALTH&amp;SAFETY"/>
    <s v="5713JAHY70"/>
    <s v="MSE:AH:TWS:OCCUP HEALTH&amp;SAFETY"/>
    <s v="Function:Energy Sources:Core Function:Electricity"/>
    <n v="4000000000"/>
    <s v="CONSUMPTION:CONSUM.STORES-STD RATED"/>
    <s v="5413fd45-6d43-4c37-abf2-40cacd5fb0ce"/>
    <x v="1"/>
    <m/>
    <s v="RV01_MSE"/>
    <s v="COUNCIL: MUNICIPAL SERVICES: ELECTRICITY"/>
    <n v="1000"/>
    <s v="ADM &amp; HO"/>
    <n v="3000000"/>
    <n v="3300000"/>
    <n v="3630000"/>
  </r>
  <r>
    <n v="504715"/>
    <s v="INFRASTRUCTURE"/>
    <s v="TRANSPORT &amp; PLANT"/>
    <s v="5.1 - Electricity"/>
    <s v="Function:Energy Sources:Core Function:Electricity"/>
    <s v="O/504715.JAH.000"/>
    <s v="MSE:AH:MRC:MUNICIPAL RUNNING COST"/>
    <s v="5715JAH000"/>
    <s v="MSE:AH:MRC:MUNICIPAL RUNNING COST"/>
    <s v="Function:Energy Sources:Core Function:Electricity"/>
    <n v="4000000000"/>
    <s v="CONSUMPTION:CONSUM.STORES-STD RATED"/>
    <s v="5413fd45-6d43-4c37-abf2-40cacd5fb0ce"/>
    <x v="1"/>
    <m/>
    <s v="RV01_MSE"/>
    <s v="COUNCIL: MUNICIPAL SERVICES: ELECTRICITY"/>
    <n v="1000"/>
    <s v="ADM &amp; HO"/>
    <n v="6000"/>
    <n v="6300"/>
    <n v="6615"/>
  </r>
  <r>
    <n v="504715"/>
    <s v="INFRASTRUCTURE"/>
    <s v="TRANSPORT &amp; PLANT"/>
    <s v="5.1 - Electricity"/>
    <s v="Function:Energy Sources:Core Function:Electricity"/>
    <s v="O/504715.JAH.Y70"/>
    <s v="MSE:AH:TWS:OCCUP HEALTH&amp;SAFETY"/>
    <s v="5715JAHY70"/>
    <s v="MSE:AH:TWS:OCCUP HEALTH&amp;SAFETY"/>
    <s v="Function:Energy Sources:Core Function:Electricity"/>
    <n v="4000000000"/>
    <s v="CONSUMPTION:CONSUM.STORES-STD RATED"/>
    <s v="5413fd45-6d43-4c37-abf2-40cacd5fb0ce"/>
    <x v="1"/>
    <m/>
    <s v="RV01_MSE"/>
    <s v="COUNCIL: MUNICIPAL SERVICES: ELECTRICITY"/>
    <n v="1000"/>
    <s v="ADM &amp; HO"/>
    <m/>
    <m/>
    <m/>
  </r>
  <r>
    <n v="504787"/>
    <s v="INFRASTRUCTURE"/>
    <s v="DISTRIBUTION"/>
    <s v="5.4 - Water and Sanitation"/>
    <s v="Function:Water Management:Core Function:Water Distribution"/>
    <s v="M/504787.ZAH.D63"/>
    <s v="WATR:AH:INF:BULK WATER RETIC:PL"/>
    <s v="5787ZAHD63"/>
    <s v="WATR:AH:INF:BULK WATER RETIC:PL"/>
    <s v="Function:Water Management:Core Function:Water Distribution"/>
    <n v="4000000000"/>
    <s v="CONSUMPTION:CONSUM.STORES-STD RATED"/>
    <s v="5413fd45-6d43-4c37-abf2-40cacd5fb0ce"/>
    <x v="1"/>
    <m/>
    <s v="RV01_WATR"/>
    <s v="COUNCIL: MUNICIPAL SERVICES: WATER"/>
    <n v="1000"/>
    <s v="ADM &amp; HO"/>
    <n v="5000000"/>
    <n v="5250000"/>
    <n v="5500000"/>
  </r>
  <r>
    <n v="504787"/>
    <s v="INFRASTRUCTURE"/>
    <s v="DISTRIBUTION"/>
    <s v="5.4 - Water and Sanitation"/>
    <s v="Function:Water Management:Core Function:Water Distribution"/>
    <s v="M/504787.ZAH.D75"/>
    <s v="WATR:AH:INF:METERS BULK:PL"/>
    <s v="5787ZAHD75"/>
    <s v="WATR:AH:INF:METERS BULK:PL"/>
    <s v="Function:Water Management:Core Function:Water Distribution"/>
    <n v="4000000000"/>
    <s v="CONSUMPTION:CONSUM.STORES-STD RATED"/>
    <s v="5413fd45-6d43-4c37-abf2-40cacd5fb0ce"/>
    <x v="1"/>
    <m/>
    <s v="RV01_WATR"/>
    <s v="COUNCIL: MUNICIPAL SERVICES: WATER"/>
    <n v="1000"/>
    <s v="ADM &amp; HO"/>
    <n v="2000"/>
    <n v="2100"/>
    <n v="2205"/>
  </r>
  <r>
    <n v="504787"/>
    <s v="INFRASTRUCTURE"/>
    <s v="DISTRIBUTION"/>
    <s v="5.4 - Water and Sanitation"/>
    <s v="Function:Water Management:Core Function:Water Distribution"/>
    <s v="O/504787.ZAH.000"/>
    <s v="WATR:AH:MRC:MUNICIPAL RUNNING COST"/>
    <s v="5787ZAH000"/>
    <s v="WATR:AH:MRC:MUNICIPAL RUNNING COST"/>
    <s v="Function:Water Management:Core Function:Water Distribution"/>
    <n v="4000000000"/>
    <s v="CONSUMPTION:CONSUM.STORES-STD RATED"/>
    <s v="5413fd45-6d43-4c37-abf2-40cacd5fb0ce"/>
    <x v="1"/>
    <m/>
    <s v="RV01_WATR"/>
    <s v="COUNCIL: MUNICIPAL SERVICES: WATER"/>
    <n v="1000"/>
    <s v="ADM &amp; HO"/>
    <n v="34244"/>
    <n v="35956"/>
    <n v="37754"/>
  </r>
  <r>
    <n v="504787"/>
    <s v="INFRASTRUCTURE"/>
    <s v="DISTRIBUTION"/>
    <s v="5.4 - Water and Sanitation"/>
    <s v="Function:Water Management:Core Function:Water Distribution"/>
    <s v="M/504787.ZAH.D64"/>
    <s v="WATR:AH:INF:BULK WATER RETIC:UPL"/>
    <s v="5787ZAHD64"/>
    <s v="WATR:AH:INF:BULK WATER RETIC:UPL"/>
    <s v="Function:Water Management:Core Function:Water Distribution"/>
    <n v="4000000000"/>
    <s v="CONSUMPTION:CONSUM.STORES-STD RATED"/>
    <s v="5413fd45-6d43-4c37-abf2-40cacd5fb0ce"/>
    <x v="1"/>
    <m/>
    <s v="RV01_WATR"/>
    <s v="COUNCIL: MUNICIPAL SERVICES: WATER"/>
    <n v="1000"/>
    <s v="ADM &amp; HO"/>
    <n v="3000000"/>
    <n v="3210000"/>
    <n v="3466800"/>
  </r>
  <r>
    <n v="504789"/>
    <s v="INFRASTRUCTURE"/>
    <s v="GENERAL - WATER"/>
    <s v="5.4 - Water and Sanitation"/>
    <s v="Function:Water Management:Core Function:Water Distribution"/>
    <s v="O/504789.ZAH.000"/>
    <s v="WATR:AH:MRC:MUNICIPAL RUNNING COST"/>
    <s v="5789ZAH000"/>
    <s v="WATR:AH:MRC:MUNICIPAL RUNNING COST"/>
    <s v="Function:Water Management:Core Function:Water Distribution"/>
    <n v="4000000000"/>
    <s v="CONSUMPTION:CONSUM.STORES-STD RATED"/>
    <s v="5413fd45-6d43-4c37-abf2-40cacd5fb0ce"/>
    <x v="1"/>
    <m/>
    <s v="RV01_WATR"/>
    <s v="COUNCIL: MUNICIPAL SERVICES: WATER"/>
    <n v="1000"/>
    <s v="ADM &amp; HO"/>
    <n v="6000"/>
    <n v="6300"/>
    <n v="6615"/>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55009000"/>
    <s v="RC:EXCO COMM:PENSION FUND CONTRIBUTIONS"/>
    <s v="0cb459a1-0f95-4c42-8d46-9ec0e8923836"/>
    <x v="14"/>
    <m/>
    <s v="RV01_LEVS"/>
    <m/>
    <n v="1000"/>
    <s v="ADM &amp; HO"/>
    <n v="1928842.3140000002"/>
    <n v="2025284.4297000004"/>
    <n v="2126548.6511850008"/>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52004000"/>
    <s v="RC:CHIEF WHIP:BASIC SALARY"/>
    <s v="13c9690e-343f-42e6-9e97-c70d98f2ac6a"/>
    <x v="14"/>
    <m/>
    <s v="RV01_LEVS"/>
    <m/>
    <n v="1000"/>
    <s v="ADM &amp; HO"/>
    <n v="868538.28600000008"/>
    <n v="911965.20030000014"/>
    <n v="957563.46031500015"/>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56011000"/>
    <s v="RC:COUNCILLORS:MEDICAL AID BENEFITS"/>
    <s v="4f12cb22-76a8-479a-952e-503d0aff170e"/>
    <x v="14"/>
    <m/>
    <s v="RV01_LEVS"/>
    <m/>
    <n v="1000"/>
    <s v="ADM &amp; HO"/>
    <n v="1544027.9820000001"/>
    <n v="1621229.3811000001"/>
    <n v="1702290.8501550001"/>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55004000"/>
    <s v="RC:EXCO COMM:BASIC SALARY"/>
    <s v="436899b4-cd2f-4eb0-9611-5e2a619cd3dc"/>
    <x v="14"/>
    <m/>
    <s v="RV01_LEVS"/>
    <m/>
    <n v="1000"/>
    <s v="ADM &amp; HO"/>
    <n v="8483949.4740000013"/>
    <n v="8908146.9477000013"/>
    <n v="9353554.2950850017"/>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55002000"/>
    <s v="RC:EXCO COMM:TRAVELLING ALLOWANCE"/>
    <s v="51db3d3b-5b37-4318-b5f8-ad93bfbdf45a"/>
    <x v="14"/>
    <m/>
    <s v="RV01_LEVS"/>
    <m/>
    <n v="1000"/>
    <s v="ADM &amp; HO"/>
    <n v="926969.52600000007"/>
    <n v="973318.00230000017"/>
    <n v="1021983.9024150003"/>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56006000"/>
    <s v="RC:COUNCILLORS:HOUSING ALLOWANCE"/>
    <s v="7498170a-e70c-4c5b-bc58-387a5c43ecfb"/>
    <x v="14"/>
    <m/>
    <s v="RV01_LEVS"/>
    <m/>
    <n v="1000"/>
    <s v="ADM &amp; HO"/>
    <n v="139536.68400000004"/>
    <n v="146513.51820000005"/>
    <n v="153839.19411000007"/>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52011000"/>
    <s v="RC:CHIEF WHIP:MEDICAL AID"/>
    <s v="6eb4b030-8c40-430f-a7b4-7d3852b20725"/>
    <x v="14"/>
    <m/>
    <s v="RV01_LEVS"/>
    <m/>
    <n v="1000"/>
    <s v="ADM &amp; HO"/>
    <n v="20404.566000000003"/>
    <n v="21424.794300000005"/>
    <n v="22496.034015000005"/>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56009000"/>
    <s v="RC:COUNCILLORS:PENSION FUND CONTRIBUTIONS"/>
    <s v="dc9fba49-dd43-4a8f-9459-088d03bab930"/>
    <x v="14"/>
    <m/>
    <s v="RV01_LEVS"/>
    <m/>
    <n v="1000"/>
    <s v="ADM &amp; HO"/>
    <n v="4980928.6380000012"/>
    <n v="5229975.0699000014"/>
    <n v="5491473.8233950017"/>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51009000"/>
    <s v="RC:SPEAKER:PENSION FUND CONTRIBUTIONS"/>
    <s v="724f2111-e49c-47dc-8b74-52d22fec5993"/>
    <x v="14"/>
    <m/>
    <s v="RV01_LEVS"/>
    <m/>
    <n v="1000"/>
    <s v="ADM &amp; HO"/>
    <n v="121730.48999999999"/>
    <n v="127817.01449999999"/>
    <n v="134207.86522499999"/>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56004000"/>
    <s v="RC:COUNCILLORS:BASIC SALARY"/>
    <s v="f2f79a40-a868-44fb-b711-8bb25ed8eb55"/>
    <x v="14"/>
    <m/>
    <s v="RV01_LEVS"/>
    <m/>
    <n v="1000"/>
    <s v="ADM &amp; HO"/>
    <n v="25029277.097999997"/>
    <n v="26280740.9529"/>
    <n v="27594778.000545003"/>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56005000"/>
    <s v="RC:COUNCILLORS:CELL PHONE ALLOWANCE"/>
    <s v="ef874f19-6ced-44d7-8d1c-0bb84f6839b9"/>
    <x v="14"/>
    <m/>
    <s v="RV01_LEVS"/>
    <m/>
    <n v="1000"/>
    <s v="ADM &amp; HO"/>
    <n v="1774080"/>
    <n v="1862784"/>
    <n v="1955923.2000000002"/>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51005000"/>
    <s v="RC:SPEAKER:CELL PHONE ALLOWANCE"/>
    <s v="8314fefa-b3a1-4199-a8ac-b66a9056a198"/>
    <x v="14"/>
    <m/>
    <s v="RV01_LEVS"/>
    <m/>
    <n v="1000"/>
    <s v="ADM &amp; HO"/>
    <n v="46620"/>
    <n v="48951"/>
    <n v="51398.55"/>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51011000"/>
    <s v="RC:SPEAKER:MEDICAL AID"/>
    <s v="1f805023-1f51-4641-b7ca-21155285e58f"/>
    <x v="14"/>
    <m/>
    <s v="RV01_LEVS"/>
    <m/>
    <n v="1000"/>
    <s v="ADM &amp; HO"/>
    <n v="51813.846000000005"/>
    <n v="54404.538300000007"/>
    <n v="57124.765215000007"/>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51004000"/>
    <s v="RC:SPEAKER:BASIC SALARY"/>
    <s v="89829667-fa4d-4070-8d92-cdad17fd9863"/>
    <x v="14"/>
    <m/>
    <s v="RV01_LEVS"/>
    <m/>
    <n v="1000"/>
    <s v="ADM &amp; HO"/>
    <n v="811536.76800000004"/>
    <n v="852113.60640000005"/>
    <n v="894719.28672000009"/>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55011000"/>
    <s v="RC:EXCO COMM:MEDICAL AID BENEFITS"/>
    <s v="951e2573-1199-4612-9b5d-85231fb3d0d7"/>
    <x v="14"/>
    <m/>
    <s v="RV01_LEVS"/>
    <m/>
    <n v="1000"/>
    <s v="ADM &amp; HO"/>
    <n v="1181950.56"/>
    <n v="1241048.0880000002"/>
    <n v="1303100.4924000003"/>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52005000"/>
    <s v="RC:CHIEF WHIP:CELL PHONE ALLOWANCE"/>
    <s v="ae8473f5-1a73-4ae8-b712-71eeb0de89b7"/>
    <x v="14"/>
    <m/>
    <s v="RV01_LEVS"/>
    <m/>
    <n v="1000"/>
    <s v="ADM &amp; HO"/>
    <n v="27720"/>
    <n v="29106"/>
    <n v="30561.300000000003"/>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52002000"/>
    <s v="RC:CHIEF WHIP:TRAVELLING ALLOWANCE"/>
    <s v="b57294f0-c180-45ea-b0e3-11e6ea4ccc35"/>
    <x v="14"/>
    <m/>
    <s v="RV01_LEVS"/>
    <m/>
    <n v="1000"/>
    <s v="ADM &amp; HO"/>
    <n v="98771.148000000001"/>
    <n v="103709.70540000001"/>
    <n v="108895.19067000001"/>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55005000"/>
    <s v="RC:EXCO COMM:CELL PHONE ALLOWANCE"/>
    <s v="d4e62b5c-06f4-4260-9dd7-2f50fc0492c0"/>
    <x v="14"/>
    <m/>
    <s v="RV01_LEVS"/>
    <m/>
    <n v="1000"/>
    <s v="ADM &amp; HO"/>
    <n v="221760"/>
    <n v="232848"/>
    <n v="244490.40000000002"/>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56002000"/>
    <s v="RC:COUNCILLORS:TRAVELLING ALLOWANCE"/>
    <s v="4314ee8c-e36e-4311-9180-fac4fd3e44c0"/>
    <x v="14"/>
    <m/>
    <s v="RV01_LEVS"/>
    <m/>
    <n v="1000"/>
    <s v="ADM &amp; HO"/>
    <n v="4514679.0360000022"/>
    <n v="4740412.9878000021"/>
    <n v="4977433.637190002"/>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51002000"/>
    <s v="RC:SPEAKER:TRAVELLING ALLOWANCE"/>
    <s v="fc14eefd-ed3a-471a-892a-deb3189889de"/>
    <x v="14"/>
    <m/>
    <s v="RV01_LEVS"/>
    <m/>
    <n v="1000"/>
    <s v="ADM &amp; HO"/>
    <n v="68481.504000000001"/>
    <n v="71905.579200000007"/>
    <n v="75500.858160000018"/>
  </r>
  <r>
    <n v="104013"/>
    <s v="CITY MANAGER"/>
    <s v="MAYOR &amp; DEPUTY MAYOR"/>
    <s v="1.3 - Political Support"/>
    <s v="Function:Executive and Council:Core Function:Mayor and Council"/>
    <s v="O/104013.BAH.000"/>
    <s v="LEVS:AH:MRC:MUNICIPAL RUNNING COST"/>
    <s v="1013BAH000"/>
    <s v="LEVS:AH:MRC:MUNICIPAL RUNNING COST"/>
    <s v="Function:Executive and Council:Core Function:Mayor and Council"/>
    <n v="4354004000"/>
    <s v="RC:DEPUTY MAYOR:BASIC SALARY"/>
    <s v="3085e8c7-9aba-4476-bbc6-0b92ac0c8257"/>
    <x v="14"/>
    <m/>
    <s v="RV01_LEVS"/>
    <m/>
    <n v="1000"/>
    <s v="ADM &amp; HO"/>
    <n v="880815.85200000007"/>
    <n v="924856.64460000012"/>
    <n v="971099.47683000017"/>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57004000"/>
    <s v="RC:MPAC:BASIC SALARY"/>
    <s v="3a3f427e-5961-454f-82fc-d2500f24d4d7"/>
    <x v="14"/>
    <m/>
    <s v="RV01_LEVS"/>
    <m/>
    <n v="1000"/>
    <s v="ADM &amp; HO"/>
    <n v="608835.78000000014"/>
    <n v="639277.56900000013"/>
    <n v="671241.44745000021"/>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57005000"/>
    <s v="RC:MPAC:CELL PHONE ALLOWANCE"/>
    <s v="53d50671-6f74-464e-9f42-f0d8c2298850"/>
    <x v="14"/>
    <m/>
    <s v="RV01_LEVS"/>
    <m/>
    <n v="1000"/>
    <s v="ADM &amp; HO"/>
    <n v="27720"/>
    <n v="29106"/>
    <n v="30561.300000000003"/>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57011000"/>
    <s v="RC:MPAC:MEDICAL AID BENEFITS"/>
    <s v="85994a52-140d-4be9-b2ae-ca774df7c3c0"/>
    <x v="14"/>
    <m/>
    <s v="RV01_LEVS"/>
    <m/>
    <n v="1000"/>
    <s v="ADM &amp; HO"/>
    <n v="61624.415999999997"/>
    <n v="64705.6368"/>
    <n v="67940.918640000004"/>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57008000"/>
    <s v="RC:MPAC:MOTOR VEHICLE ALLOWANCE"/>
    <s v="30e4e380-d76d-40d5-88f4-73669a218109"/>
    <x v="14"/>
    <m/>
    <s v="RV01_LEVS"/>
    <m/>
    <n v="1000"/>
    <s v="ADM &amp; HO"/>
    <n v="246928.5"/>
    <n v="259274.92500000002"/>
    <n v="272238.67125000001"/>
  </r>
  <r>
    <n v="104010"/>
    <s v="CITY MANAGER"/>
    <s v="OFFICE -SPEKR&amp;CH WHP"/>
    <s v="1.3 - Political Support"/>
    <s v="Function:Executive and Council:Core Function:Mayor and Council"/>
    <s v="O/104010.BAH.000"/>
    <s v="LEVS:AH:MRC:MUNICIPAL RUNNING COST"/>
    <s v="1010BAH000"/>
    <s v="LEVS:AH:MRC:MUNICIPAL RUNNING COST"/>
    <s v="Function:Executive and Council:Core Function:Mayor and Council"/>
    <n v="4357009000"/>
    <s v="RC:MPAC:PENSION FUND CONTRIBUTIONS"/>
    <s v="45a3eb91-4c7d-48a9-81f5-8f75afaa7736"/>
    <x v="14"/>
    <m/>
    <s v="RV01_LEVS"/>
    <m/>
    <n v="1000"/>
    <s v="ADM &amp; HO"/>
    <n v="91325.304000000004"/>
    <n v="95891.569200000013"/>
    <n v="100686.14766000002"/>
  </r>
  <r>
    <n v="104013"/>
    <s v="CITY MANAGER"/>
    <s v="MAYOR &amp; DEPUTY MAYOR"/>
    <s v="1.3 - Political Support"/>
    <s v="Function:Executive and Council:Core Function:Mayor and Council"/>
    <s v="O/104013.BAH.000"/>
    <s v="LEVS:AH:MRC:MUNICIPAL RUNNING COST"/>
    <s v="1013BAH000"/>
    <s v="LEVS:AH:MRC:MUNICIPAL RUNNING COST"/>
    <s v="Function:Executive and Council:Core Function:Mayor and Council"/>
    <n v="4354009000"/>
    <s v="RC:DEPUTY MAYOR:PENSION FUND CONTRIBUTIONS"/>
    <s v="75cee8e3-932f-432e-ac7c-b0992fb9358c"/>
    <x v="14"/>
    <m/>
    <s v="RV01_LEVS"/>
    <m/>
    <n v="1000"/>
    <s v="ADM &amp; HO"/>
    <n v="132122.34"/>
    <n v="138728.45699999999"/>
    <n v="145664.87985"/>
  </r>
  <r>
    <n v="104013"/>
    <s v="CITY MANAGER"/>
    <s v="MAYOR &amp; DEPUTY MAYOR"/>
    <s v="1.3 - Political Support"/>
    <s v="Function:Executive and Council:Core Function:Mayor and Council"/>
    <s v="O/104013.BAH.000"/>
    <s v="LEVS:AH:MRC:MUNICIPAL RUNNING COST"/>
    <s v="1013BAH000"/>
    <s v="LEVS:AH:MRC:MUNICIPAL RUNNING COST"/>
    <s v="Function:Executive and Council:Core Function:Mayor and Council"/>
    <n v="4354011000"/>
    <s v="RC:DEPUTY MAYOR:MEDICAL AID BENEFITS"/>
    <s v="b206a16a-a3d4-410e-8d0e-b9c69b8fe219"/>
    <x v="14"/>
    <m/>
    <s v="RV01_LEVS"/>
    <m/>
    <n v="1000"/>
    <s v="ADM &amp; HO"/>
    <n v="40624.415999999997"/>
    <n v="42655.6368"/>
    <n v="44788.418640000004"/>
  </r>
  <r>
    <n v="104013"/>
    <s v="CITY MANAGER"/>
    <s v="MAYOR &amp; DEPUTY MAYOR"/>
    <s v="1.3 - Political Support"/>
    <s v="Function:Executive and Council:Core Function:Mayor and Council"/>
    <s v="O/104013.BAH.000"/>
    <s v="LEVS:AH:MRC:MUNICIPAL RUNNING COST"/>
    <s v="1013BAH000"/>
    <s v="LEVS:AH:MRC:MUNICIPAL RUNNING COST"/>
    <s v="Function:Executive and Council:Core Function:Mayor and Council"/>
    <n v="4353011000"/>
    <s v="RC:MAYOR:MEDICAL AID"/>
    <s v="912318b9-4be8-48e4-a4e9-4a31193209ad"/>
    <x v="14"/>
    <m/>
    <s v="RV01_LEVS"/>
    <m/>
    <n v="1000"/>
    <s v="ADM &amp; HO"/>
    <n v="60141.312000000005"/>
    <n v="63148.377600000007"/>
    <n v="66305.796480000005"/>
  </r>
  <r>
    <n v="104013"/>
    <s v="CITY MANAGER"/>
    <s v="MAYOR &amp; DEPUTY MAYOR"/>
    <s v="1.3 - Political Support"/>
    <s v="Function:Executive and Council:Core Function:Mayor and Council"/>
    <s v="O/104013.BAH.000"/>
    <s v="LEVS:AH:MRC:MUNICIPAL RUNNING COST"/>
    <s v="1013BAH000"/>
    <s v="LEVS:AH:MRC:MUNICIPAL RUNNING COST"/>
    <s v="Function:Executive and Council:Core Function:Mayor and Council"/>
    <n v="4353005000"/>
    <s v="RC:MAYOR:CELL PHONE ALLOWANCE"/>
    <s v="963862c8-4912-478d-88d8-cc61bb873e6f"/>
    <x v="14"/>
    <m/>
    <s v="RV01_LEVS"/>
    <m/>
    <n v="1000"/>
    <s v="ADM &amp; HO"/>
    <n v="46620"/>
    <n v="48951"/>
    <n v="51398.55"/>
  </r>
  <r>
    <n v="104013"/>
    <s v="CITY MANAGER"/>
    <s v="MAYOR &amp; DEPUTY MAYOR"/>
    <s v="1.3 - Political Support"/>
    <s v="Function:Executive and Council:Core Function:Mayor and Council"/>
    <s v="O/104013.BAH.000"/>
    <s v="LEVS:AH:MRC:MUNICIPAL RUNNING COST"/>
    <s v="1013BAH000"/>
    <s v="LEVS:AH:MRC:MUNICIPAL RUNNING COST"/>
    <s v="Function:Executive and Council:Core Function:Mayor and Council"/>
    <n v="4354005000"/>
    <s v="RC:DEPUTY MAYOR:CELL PHONE ALLOWANCE"/>
    <s v="ac47cbcc-3c6b-4166-b762-b075a8483afc"/>
    <x v="14"/>
    <m/>
    <s v="RV01_LEVS"/>
    <m/>
    <n v="1000"/>
    <s v="ADM &amp; HO"/>
    <n v="46620"/>
    <n v="48951"/>
    <n v="51398.55"/>
  </r>
  <r>
    <n v="104013"/>
    <s v="CITY MANAGER"/>
    <s v="MAYOR &amp; DEPUTY MAYOR"/>
    <s v="1.3 - Political Support"/>
    <s v="Function:Executive and Council:Core Function:Mayor and Council"/>
    <s v="O/104013.BAH.000"/>
    <s v="LEVS:AH:MRC:MUNICIPAL RUNNING COST"/>
    <s v="1013BAH000"/>
    <s v="LEVS:AH:MRC:MUNICIPAL RUNNING COST"/>
    <s v="Function:Executive and Council:Core Function:Mayor and Council"/>
    <n v="4353009000"/>
    <s v="RC:MAYOR:PENSION FUND CONTRIBUTIONS"/>
    <s v="359186e0-5ec5-47a9-8e62-fe6905e0876a"/>
    <x v="14"/>
    <m/>
    <s v="RV01_LEVS"/>
    <m/>
    <n v="1000"/>
    <s v="ADM &amp; HO"/>
    <n v="162772.84800000003"/>
    <n v="170911.49040000004"/>
    <n v="179457.06492000006"/>
  </r>
  <r>
    <n v="104013"/>
    <s v="CITY MANAGER"/>
    <s v="MAYOR &amp; DEPUTY MAYOR"/>
    <s v="1.3 - Political Support"/>
    <s v="Function:Executive and Council:Core Function:Mayor and Council"/>
    <s v="O/104013.BAH.000"/>
    <s v="LEVS:AH:MRC:MUNICIPAL RUNNING COST"/>
    <s v="1013BAH000"/>
    <s v="LEVS:AH:MRC:MUNICIPAL RUNNING COST"/>
    <s v="Function:Executive and Council:Core Function:Mayor and Council"/>
    <n v="4353004000"/>
    <s v="RC:MAYOR:BASIC SALARY"/>
    <s v="eb5d558d-3fe5-4374-9884-dd842313409b"/>
    <x v="14"/>
    <m/>
    <s v="RV01_LEVS"/>
    <m/>
    <n v="1000"/>
    <s v="ADM &amp; HO"/>
    <n v="1085152.8240000003"/>
    <n v="1139410.4652000002"/>
    <n v="1196380.9884600004"/>
  </r>
  <r>
    <n v="604101"/>
    <s v="SUSTAINABLE DEVELOPMENT AND CITY ENTERPRISES"/>
    <s v="LAND SURVEY"/>
    <s v="6.4 - Town Planning"/>
    <s v="Function:Planning and Development:Core Function:Town Planning, Building Regulations and Enforcement, and City Engineer"/>
    <s v="O/604101.AAH.000"/>
    <m/>
    <m/>
    <s v="NONF:AH:MRC:MUNICIPAL RUNNING COST"/>
    <s v="Function:Planning and Development:Core Function:Town Planning, Building Regulations and Enforcement, and City Engineer"/>
    <n v="4820000000"/>
    <m/>
    <m/>
    <x v="5"/>
    <m/>
    <s v="NF01_NONF"/>
    <m/>
    <m/>
    <m/>
    <n v="5501.37"/>
    <n v="4678.38"/>
    <n v="2.58"/>
  </r>
  <r>
    <n v="604101"/>
    <s v="SUSTAINABLE DEVELOPMENT AND CITY ENTERPRISES"/>
    <s v="LAND SURVEY"/>
    <s v="6.4 - Town Planning"/>
    <s v="Function:Planning and Development:Core Function:Town Planning, Building Regulations and Enforcement, and City Engineer"/>
    <s v="O/604101.AAH.000"/>
    <m/>
    <m/>
    <s v="NONF:AH:MRC:MUNICIPAL RUNNING COST"/>
    <s v="Function:Planning and Development:Core Function:Town Planning, Building Regulations and Enforcement, and City Engineer"/>
    <n v="4820005000"/>
    <m/>
    <m/>
    <x v="5"/>
    <m/>
    <s v="NF01_NONF"/>
    <m/>
    <m/>
    <m/>
    <n v="18342.05"/>
    <n v="16107.55"/>
    <n v="9356.7099999999991"/>
  </r>
  <r>
    <n v="604101"/>
    <s v="SUSTAINABLE DEVELOPMENT AND CITY ENTERPRISES"/>
    <s v="LAND SURVEY"/>
    <s v="6.4 - Town Planning"/>
    <s v="Function:Planning and Development:Core Function:Town Planning, Building Regulations and Enforcement, and City Engineer"/>
    <s v="O/604101.AAH.000"/>
    <m/>
    <m/>
    <s v="NONF:AH:MRC:MUNICIPAL RUNNING COST"/>
    <s v="Function:Planning and Development:Core Function:Town Planning, Building Regulations and Enforcement, and City Engineer"/>
    <n v="4820007000"/>
    <m/>
    <m/>
    <x v="5"/>
    <m/>
    <s v="NF01_NONF"/>
    <m/>
    <m/>
    <m/>
    <n v="6714.04"/>
    <n v="6706.62"/>
    <n v="6274.8"/>
  </r>
  <r>
    <n v="604101"/>
    <s v="SUSTAINABLE DEVELOPMENT AND CITY ENTERPRISES"/>
    <s v="LAND SURVEY"/>
    <s v="6.4 - Town Planning"/>
    <s v="Function:Planning and Development:Core Function:Town Planning, Building Regulations and Enforcement, and City Engineer"/>
    <s v="O/604101.AAH.000"/>
    <m/>
    <m/>
    <s v="NONF:AH:MRC:MUNICIPAL RUNNING COST"/>
    <s v="Function:Planning and Development:Core Function:Town Planning, Building Regulations and Enforcement, and City Engineer"/>
    <n v="4820032000"/>
    <m/>
    <m/>
    <x v="5"/>
    <m/>
    <s v="NF01_NONF"/>
    <m/>
    <m/>
    <m/>
    <n v="34035.160000000003"/>
    <n v="26103.74"/>
    <n v="5152.1000000000004"/>
  </r>
  <r>
    <n v="604101"/>
    <s v="SUSTAINABLE DEVELOPMENT AND CITY ENTERPRISES"/>
    <s v="LAND SURVEY"/>
    <s v="6.4 - Town Planning"/>
    <s v="Function:Planning and Development:Core Function:Town Planning, Building Regulations and Enforcement, and City Engineer"/>
    <s v="O/604101.AAH.000"/>
    <m/>
    <m/>
    <s v="NONF:AH:MRC:MUNICIPAL RUNNING COST"/>
    <s v="Function:Planning and Development:Core Function:Town Planning, Building Regulations and Enforcement, and City Engineer"/>
    <n v="4820030000"/>
    <m/>
    <m/>
    <x v="5"/>
    <m/>
    <s v="NF01_NONF"/>
    <m/>
    <m/>
    <m/>
    <n v="39182.06"/>
    <n v="39182.07"/>
    <n v="39182.06"/>
  </r>
  <r>
    <n v="604115"/>
    <s v="SUSTAINABLE DEVELOPMENT AND CITY ENTERPRISES"/>
    <s v="ENVIRO MNGT"/>
    <s v="6.4 - Town Planning"/>
    <s v="Function:Environmental Protection:Non-core Function:Nature Conservation"/>
    <s v="O/604115.AAH.000"/>
    <m/>
    <m/>
    <s v="NONF:AH:MRC:MUNICIPAL RUNNING COST"/>
    <s v="Function:Environmental Protection:Non-core Function:Nature Conservation"/>
    <n v="4820030000"/>
    <m/>
    <m/>
    <x v="5"/>
    <m/>
    <s v="NF01_NONF"/>
    <m/>
    <m/>
    <m/>
    <n v="88.09"/>
    <n v="77.48"/>
    <n v="0"/>
  </r>
  <r>
    <n v="604115"/>
    <s v="SUSTAINABLE DEVELOPMENT AND CITY ENTERPRISES"/>
    <s v="ENVIRO MNGT"/>
    <s v="6.4 - Town Planning"/>
    <s v="Function:Environmental Protection:Non-core Function:Nature Conservation"/>
    <s v="O/604115.AAH.000"/>
    <m/>
    <m/>
    <s v="NONF:AH:MRC:MUNICIPAL RUNNING COST"/>
    <s v="Function:Environmental Protection:Non-core Function:Nature Conservation"/>
    <n v="4820070000"/>
    <m/>
    <m/>
    <x v="5"/>
    <m/>
    <s v="NF01_NONF"/>
    <m/>
    <m/>
    <m/>
    <n v="153.94"/>
    <n v="153.94"/>
    <n v="153.94"/>
  </r>
  <r>
    <n v="604241"/>
    <s v="SUSTAINABLE DEVELOPMENT AND CITY ENTERPRISES"/>
    <s v="SPECIAL PROJECTS"/>
    <s v="6.2 - Development Services"/>
    <s v="Function:Planning and Development:Core Function:Economic Development/Planning"/>
    <s v="O/604241.AAH.000"/>
    <m/>
    <m/>
    <s v="NONF:AH:MRC:MUNICIPAL RUNNING COST"/>
    <s v="Function:Planning and Development:Core Function:Economic Development/Planning"/>
    <n v="4820034110"/>
    <m/>
    <m/>
    <x v="5"/>
    <m/>
    <s v="NF01_NONF"/>
    <m/>
    <m/>
    <m/>
    <n v="4674.6899999999996"/>
    <n v="4674.6899999999996"/>
    <n v="4674.6899999999996"/>
  </r>
  <r>
    <n v="604241"/>
    <s v="SUSTAINABLE DEVELOPMENT AND CITY ENTERPRISES"/>
    <s v="SPECIAL PROJECTS"/>
    <s v="6.2 - Development Services"/>
    <s v="Function:Planning and Development:Core Function:Economic Development/Planning"/>
    <s v="O/604241.AAH.000"/>
    <m/>
    <m/>
    <s v="NONF:AH:MRC:MUNICIPAL RUNNING COST"/>
    <s v="Function:Planning and Development:Core Function:Economic Development/Planning"/>
    <n v="4820030000"/>
    <m/>
    <m/>
    <x v="5"/>
    <m/>
    <s v="NF01_NONF"/>
    <m/>
    <m/>
    <m/>
    <n v="9507.14"/>
    <n v="0"/>
    <m/>
  </r>
  <r>
    <n v="604265"/>
    <s v="SUSTAINABLE DEVELOPMENT AND CITY ENTERPRISES"/>
    <s v="ESTABLISHMENT"/>
    <s v="6.3 - Human Settlement Development"/>
    <s v="Function:Housing:Core Function:Housing"/>
    <s v="O/604265.AAH.000"/>
    <m/>
    <m/>
    <s v="NONF:AH:MRC:MUNICIPAL RUNNING COST"/>
    <s v="Function:Housing:Core Function:Housing"/>
    <n v="4820002000"/>
    <m/>
    <m/>
    <x v="5"/>
    <m/>
    <s v="NF01_NONF"/>
    <m/>
    <m/>
    <m/>
    <n v="671036.07999999996"/>
    <n v="671036.06999999995"/>
    <n v="671036.06999999995"/>
  </r>
  <r>
    <n v="604265"/>
    <s v="SUSTAINABLE DEVELOPMENT AND CITY ENTERPRISES"/>
    <s v="ESTABLISHMENT"/>
    <s v="6.3 - Human Settlement Development"/>
    <s v="Function:Housing:Core Function:Housing"/>
    <s v="O/604265.AAH.000"/>
    <m/>
    <m/>
    <s v="NONF:AH:MRC:MUNICIPAL RUNNING COST"/>
    <s v="Function:Housing:Core Function:Housing"/>
    <n v="4820034000"/>
    <m/>
    <m/>
    <x v="5"/>
    <m/>
    <s v="NF01_NONF"/>
    <m/>
    <m/>
    <m/>
    <m/>
    <m/>
    <m/>
  </r>
  <r>
    <n v="604265"/>
    <s v="SUSTAINABLE DEVELOPMENT AND CITY ENTERPRISES"/>
    <s v="ESTABLISHMENT"/>
    <s v="6.3 - Human Settlement Development"/>
    <s v="Function:Housing:Core Function:Housing"/>
    <s v="O/604265.AAH.000"/>
    <m/>
    <m/>
    <s v="NONF:AH:MRC:MUNICIPAL RUNNING COST"/>
    <s v="Function:Housing:Core Function:Housing"/>
    <n v="4820360000"/>
    <m/>
    <m/>
    <x v="5"/>
    <m/>
    <s v="NF01_NONF"/>
    <m/>
    <m/>
    <m/>
    <m/>
    <m/>
    <m/>
  </r>
  <r>
    <n v="604265"/>
    <s v="SUSTAINABLE DEVELOPMENT AND CITY ENTERPRISES"/>
    <s v="ESTABLISHMENT"/>
    <s v="6.3 - Human Settlement Development"/>
    <s v="Function:Housing:Core Function:Housing"/>
    <s v="O/604265.AAH.000"/>
    <m/>
    <m/>
    <s v="NONF:AH:MRC:MUNICIPAL RUNNING COST"/>
    <s v="Function:Housing:Core Function:Housing"/>
    <n v="4820005000"/>
    <m/>
    <m/>
    <x v="5"/>
    <m/>
    <s v="NF01_NONF"/>
    <m/>
    <m/>
    <m/>
    <n v="964.01"/>
    <n v="827.18"/>
    <n v="239.89"/>
  </r>
  <r>
    <n v="604265"/>
    <s v="SUSTAINABLE DEVELOPMENT AND CITY ENTERPRISES"/>
    <s v="ESTABLISHMENT"/>
    <s v="6.3 - Human Settlement Development"/>
    <s v="Function:Housing:Core Function:Housing"/>
    <s v="O/604265.AAH.000"/>
    <m/>
    <m/>
    <s v="NONF:AH:MRC:MUNICIPAL RUNNING COST"/>
    <s v="Function:Housing:Core Function:Housing"/>
    <n v="4820007000"/>
    <m/>
    <m/>
    <x v="5"/>
    <m/>
    <s v="NF01_NONF"/>
    <m/>
    <m/>
    <m/>
    <n v="1026.25"/>
    <n v="1026.22"/>
    <n v="1026.25"/>
  </r>
  <r>
    <n v="604265"/>
    <s v="SUSTAINABLE DEVELOPMENT AND CITY ENTERPRISES"/>
    <s v="ESTABLISHMENT"/>
    <s v="6.3 - Human Settlement Development"/>
    <s v="Function:Housing:Core Function:Housing"/>
    <s v="O/604265.AAH.000"/>
    <m/>
    <m/>
    <s v="NONF:AH:MRC:MUNICIPAL RUNNING COST"/>
    <s v="Function:Housing:Core Function:Housing"/>
    <n v="4820030000"/>
    <m/>
    <m/>
    <x v="5"/>
    <m/>
    <s v="NF01_NONF"/>
    <m/>
    <m/>
    <m/>
    <n v="3708.74"/>
    <n v="2914.55"/>
    <n v="1820.84"/>
  </r>
  <r>
    <n v="604265"/>
    <s v="SUSTAINABLE DEVELOPMENT AND CITY ENTERPRISES"/>
    <s v="ESTABLISHMENT"/>
    <s v="6.3 - Human Settlement Development"/>
    <s v="Function:Housing:Core Function:Housing"/>
    <s v="O/604265.AAH.000"/>
    <m/>
    <m/>
    <s v="NONF:AH:MRC:MUNICIPAL RUNNING COST"/>
    <s v="Function:Housing:Core Function:Housing"/>
    <n v="4820034040"/>
    <m/>
    <m/>
    <x v="5"/>
    <m/>
    <s v="NF01_NONF"/>
    <m/>
    <m/>
    <m/>
    <n v="38393.519999999997"/>
    <n v="38393.53"/>
    <n v="38393.519999999997"/>
  </r>
  <r>
    <n v="604285"/>
    <s v="SUSTAINABLE DEVELOPMENT AND CITY ENTERPRISES"/>
    <s v="GEVDI"/>
    <s v="6.4 - Town Planning"/>
    <s v="Function:Planning and Development:Core Function:Town Planning, Building Regulations and Enforcement, and City Engineer"/>
    <s v="O/604285.AAH.000"/>
    <m/>
    <m/>
    <s v="NONF:AH:MRC:MUNICIPAL RUNNING COST"/>
    <s v="Function:Planning and Development:Core Function:Town Planning, Building Regulations and Enforcement, and City Engineer"/>
    <n v="4820400000"/>
    <m/>
    <m/>
    <x v="5"/>
    <m/>
    <s v="NF01_NONF"/>
    <m/>
    <m/>
    <m/>
    <n v="45143.17"/>
    <n v="45138.7"/>
    <n v="43467.3"/>
  </r>
  <r>
    <n v="604285"/>
    <s v="SUSTAINABLE DEVELOPMENT AND CITY ENTERPRISES"/>
    <s v="GEVDI"/>
    <s v="6.4 - Town Planning"/>
    <s v="Function:Planning and Development:Core Function:Town Planning, Building Regulations and Enforcement, and City Engineer"/>
    <s v="O/604285.AAH.000"/>
    <m/>
    <m/>
    <s v="NONF:AH:MRC:MUNICIPAL RUNNING COST"/>
    <s v="Function:Planning and Development:Core Function:Town Planning, Building Regulations and Enforcement, and City Engineer"/>
    <n v="4820002000"/>
    <m/>
    <m/>
    <x v="5"/>
    <m/>
    <s v="NF01_NONF"/>
    <m/>
    <m/>
    <m/>
    <n v="17646.23"/>
    <n v="17644.05"/>
    <n v="16851.86"/>
  </r>
  <r>
    <n v="604285"/>
    <s v="SUSTAINABLE DEVELOPMENT AND CITY ENTERPRISES"/>
    <s v="GEVDI"/>
    <s v="6.4 - Town Planning"/>
    <s v="Function:Planning and Development:Core Function:Town Planning, Building Regulations and Enforcement, and City Engineer"/>
    <s v="O/604285.AAH.000"/>
    <m/>
    <m/>
    <s v="NONF:AH:MRC:MUNICIPAL RUNNING COST"/>
    <s v="Function:Planning and Development:Core Function:Town Planning, Building Regulations and Enforcement, and City Engineer"/>
    <n v="4820034000"/>
    <m/>
    <m/>
    <x v="5"/>
    <m/>
    <s v="NF01_NONF"/>
    <m/>
    <m/>
    <m/>
    <m/>
    <m/>
    <m/>
  </r>
  <r>
    <n v="604285"/>
    <s v="SUSTAINABLE DEVELOPMENT AND CITY ENTERPRISES"/>
    <s v="GEVDI"/>
    <s v="6.4 - Town Planning"/>
    <s v="Function:Planning and Development:Core Function:Town Planning, Building Regulations and Enforcement, and City Engineer"/>
    <s v="O/604285.AAH.000"/>
    <m/>
    <m/>
    <s v="NONF:AH:MRC:MUNICIPAL RUNNING COST"/>
    <s v="Function:Planning and Development:Core Function:Town Planning, Building Regulations and Enforcement, and City Engineer"/>
    <n v="4820360000"/>
    <m/>
    <m/>
    <x v="5"/>
    <m/>
    <s v="NF01_NONF"/>
    <m/>
    <m/>
    <m/>
    <m/>
    <m/>
    <m/>
  </r>
  <r>
    <n v="604285"/>
    <s v="SUSTAINABLE DEVELOPMENT AND CITY ENTERPRISES"/>
    <s v="GEVDI"/>
    <s v="6.4 - Town Planning"/>
    <s v="Function:Planning and Development:Core Function:Town Planning, Building Regulations and Enforcement, and City Engineer"/>
    <s v="O/604285.AAH.000"/>
    <m/>
    <m/>
    <s v="NONF:AH:MRC:MUNICIPAL RUNNING COST"/>
    <s v="Function:Planning and Development:Core Function:Town Planning, Building Regulations and Enforcement, and City Engineer"/>
    <n v="4820005000"/>
    <m/>
    <m/>
    <x v="5"/>
    <m/>
    <s v="NF01_NONF"/>
    <m/>
    <m/>
    <m/>
    <n v="18300.34"/>
    <n v="15789.65"/>
    <n v="4482.5600000000004"/>
  </r>
  <r>
    <n v="604285"/>
    <s v="SUSTAINABLE DEVELOPMENT AND CITY ENTERPRISES"/>
    <s v="GEVDI"/>
    <s v="6.4 - Town Planning"/>
    <s v="Function:Planning and Development:Core Function:Town Planning, Building Regulations and Enforcement, and City Engineer"/>
    <s v="O/604285.AAH.000"/>
    <m/>
    <m/>
    <s v="NONF:AH:MRC:MUNICIPAL RUNNING COST"/>
    <s v="Function:Planning and Development:Core Function:Town Planning, Building Regulations and Enforcement, and City Engineer"/>
    <n v="4820007000"/>
    <m/>
    <m/>
    <x v="5"/>
    <m/>
    <s v="NF01_NONF"/>
    <m/>
    <m/>
    <m/>
    <n v="7688.1400000000103"/>
    <n v="7685.7200000000103"/>
    <n v="7628.25000000001"/>
  </r>
  <r>
    <n v="604285"/>
    <s v="SUSTAINABLE DEVELOPMENT AND CITY ENTERPRISES"/>
    <s v="GEVDI"/>
    <s v="6.4 - Town Planning"/>
    <s v="Function:Planning and Development:Core Function:Town Planning, Building Regulations and Enforcement, and City Engineer"/>
    <s v="O/604285.AAH.000"/>
    <m/>
    <m/>
    <s v="NONF:AH:MRC:MUNICIPAL RUNNING COST"/>
    <s v="Function:Planning and Development:Core Function:Town Planning, Building Regulations and Enforcement, and City Engineer"/>
    <n v="4820022000"/>
    <m/>
    <m/>
    <x v="5"/>
    <m/>
    <s v="NF01_NONF"/>
    <m/>
    <m/>
    <m/>
    <n v="83820.67"/>
    <n v="83820.67"/>
    <n v="83820.67"/>
  </r>
  <r>
    <n v="604285"/>
    <s v="SUSTAINABLE DEVELOPMENT AND CITY ENTERPRISES"/>
    <s v="GEVDI"/>
    <s v="6.4 - Town Planning"/>
    <s v="Function:Planning and Development:Core Function:Town Planning, Building Regulations and Enforcement, and City Engineer"/>
    <s v="O/604285.AAH.000"/>
    <m/>
    <m/>
    <s v="NONF:AH:MRC:MUNICIPAL RUNNING COST"/>
    <s v="Function:Planning and Development:Core Function:Town Planning, Building Regulations and Enforcement, and City Engineer"/>
    <n v="4820025000"/>
    <m/>
    <m/>
    <x v="5"/>
    <m/>
    <s v="NF01_NONF"/>
    <m/>
    <m/>
    <m/>
    <n v="1392225.48"/>
    <n v="1392225.48"/>
    <n v="1392225.47"/>
  </r>
  <r>
    <n v="604285"/>
    <s v="SUSTAINABLE DEVELOPMENT AND CITY ENTERPRISES"/>
    <s v="GEVDI"/>
    <s v="6.4 - Town Planning"/>
    <s v="Function:Planning and Development:Core Function:Town Planning, Building Regulations and Enforcement, and City Engineer"/>
    <s v="O/604285.AAH.000"/>
    <m/>
    <m/>
    <s v="NONF:AH:MRC:MUNICIPAL RUNNING COST"/>
    <s v="Function:Planning and Development:Core Function:Town Planning, Building Regulations and Enforcement, and City Engineer"/>
    <n v="4820034060"/>
    <m/>
    <m/>
    <x v="5"/>
    <m/>
    <s v="NF01_NONF"/>
    <m/>
    <m/>
    <m/>
    <n v="22795.93"/>
    <n v="22795.93"/>
    <n v="22795.93"/>
  </r>
  <r>
    <n v="604285"/>
    <s v="SUSTAINABLE DEVELOPMENT AND CITY ENTERPRISES"/>
    <s v="GEVDI"/>
    <s v="6.4 - Town Planning"/>
    <s v="Function:Planning and Development:Core Function:Town Planning, Building Regulations and Enforcement, and City Engineer"/>
    <s v="O/604285.AAH.000"/>
    <m/>
    <m/>
    <s v="NONF:AH:MRC:MUNICIPAL RUNNING COST"/>
    <s v="Function:Planning and Development:Core Function:Town Planning, Building Regulations and Enforcement, and City Engineer"/>
    <n v="4820360010"/>
    <m/>
    <m/>
    <x v="5"/>
    <m/>
    <s v="NF01_NONF"/>
    <m/>
    <m/>
    <m/>
    <n v="69233.58"/>
    <n v="69233.58"/>
    <n v="69233.58"/>
  </r>
  <r>
    <n v="604285"/>
    <s v="SUSTAINABLE DEVELOPMENT AND CITY ENTERPRISES"/>
    <s v="GEVDI"/>
    <s v="6.4 - Town Planning"/>
    <s v="Function:Planning and Development:Core Function:Town Planning, Building Regulations and Enforcement, and City Engineer"/>
    <s v="O/604285.AAH.000"/>
    <m/>
    <m/>
    <s v="NONF:AH:MRC:MUNICIPAL RUNNING COST"/>
    <s v="Function:Planning and Development:Core Function:Town Planning, Building Regulations and Enforcement, and City Engineer"/>
    <n v="4820380000"/>
    <m/>
    <m/>
    <x v="5"/>
    <m/>
    <s v="NF01_NONF"/>
    <m/>
    <m/>
    <m/>
    <n v="769716.63"/>
    <n v="769716.62"/>
    <n v="769716.64"/>
  </r>
  <r>
    <n v="604285"/>
    <s v="SUSTAINABLE DEVELOPMENT AND CITY ENTERPRISES"/>
    <s v="GEVDI"/>
    <s v="6.4 - Town Planning"/>
    <s v="Function:Planning and Development:Core Function:Town Planning, Building Regulations and Enforcement, and City Engineer"/>
    <s v="O/604285.AAH.000"/>
    <m/>
    <m/>
    <s v="NONF:AH:MRC:MUNICIPAL RUNNING COST"/>
    <s v="Function:Planning and Development:Core Function:Town Planning, Building Regulations and Enforcement, and City Engineer"/>
    <n v="4820030000"/>
    <m/>
    <m/>
    <x v="5"/>
    <m/>
    <s v="NF01_NONF"/>
    <m/>
    <m/>
    <m/>
    <n v="16411.55"/>
    <n v="12639.46"/>
    <n v="8525.75"/>
  </r>
  <r>
    <n v="604347"/>
    <s v="SUSTAINABLE DEVELOPMENT AND CITY ENTERPRISES"/>
    <s v="ENVIRONMENTAL HEALTH"/>
    <s v="6.4 - Town Planning"/>
    <s v="Function:Environmental Protection:Non-core Function:Pollution Control"/>
    <s v="O/604347.AAH.000"/>
    <m/>
    <m/>
    <s v="NONF:AH:MRC:MUNICIPAL RUNNING COST"/>
    <s v="Function:Environmental Protection:Non-core Function:Pollution Control"/>
    <n v="4820000000"/>
    <m/>
    <m/>
    <x v="5"/>
    <m/>
    <s v="NF01_NONF"/>
    <m/>
    <m/>
    <m/>
    <n v="20975.31"/>
    <n v="20975.3"/>
    <n v="20400.64"/>
  </r>
  <r>
    <n v="604347"/>
    <s v="SUSTAINABLE DEVELOPMENT AND CITY ENTERPRISES"/>
    <s v="ENVIRONMENTAL HEALTH"/>
    <s v="6.4 - Town Planning"/>
    <s v="Function:Environmental Protection:Non-core Function:Pollution Control"/>
    <s v="O/604347.AAH.000"/>
    <m/>
    <m/>
    <s v="NONF:AH:MRC:MUNICIPAL RUNNING COST"/>
    <s v="Function:Environmental Protection:Non-core Function:Pollution Control"/>
    <n v="4820005000"/>
    <m/>
    <m/>
    <x v="5"/>
    <m/>
    <s v="NF01_NONF"/>
    <m/>
    <m/>
    <m/>
    <n v="49922.1"/>
    <n v="42540.44"/>
    <n v="29963.53"/>
  </r>
  <r>
    <n v="604347"/>
    <s v="SUSTAINABLE DEVELOPMENT AND CITY ENTERPRISES"/>
    <s v="ENVIRONMENTAL HEALTH"/>
    <s v="6.4 - Town Planning"/>
    <s v="Function:Environmental Protection:Non-core Function:Pollution Control"/>
    <s v="O/604347.AAH.000"/>
    <m/>
    <m/>
    <s v="NONF:AH:MRC:MUNICIPAL RUNNING COST"/>
    <s v="Function:Environmental Protection:Non-core Function:Pollution Control"/>
    <n v="4820007000"/>
    <m/>
    <m/>
    <x v="5"/>
    <m/>
    <s v="NF01_NONF"/>
    <m/>
    <m/>
    <m/>
    <n v="41725.550000000003"/>
    <n v="36984.53"/>
    <n v="25670.400000000001"/>
  </r>
  <r>
    <n v="604347"/>
    <s v="SUSTAINABLE DEVELOPMENT AND CITY ENTERPRISES"/>
    <s v="ENVIRONMENTAL HEALTH"/>
    <s v="6.4 - Town Planning"/>
    <s v="Function:Environmental Protection:Non-core Function:Pollution Control"/>
    <s v="O/604347.AAH.000"/>
    <m/>
    <m/>
    <s v="NONF:AH:MRC:MUNICIPAL RUNNING COST"/>
    <s v="Function:Environmental Protection:Non-core Function:Pollution Control"/>
    <n v="4820030000"/>
    <m/>
    <m/>
    <x v="5"/>
    <m/>
    <s v="NF01_NONF"/>
    <m/>
    <m/>
    <m/>
    <n v="212741.03"/>
    <n v="146612.23000000001"/>
    <n v="124647.17"/>
  </r>
  <r>
    <n v="604480"/>
    <s v="SUSTAINABLE DEVELOPMENT AND CITY ENTERPRISES"/>
    <s v="ART GALLERY"/>
    <s v="6.1 - City Entities"/>
    <s v="Function:Community and Social Services:Core Function:Museums and Art Galleries"/>
    <s v="O/604480.AAH.000"/>
    <m/>
    <m/>
    <s v="NONF:AH:MRC:MUNICIPAL RUNNING COST"/>
    <s v="Function:Community and Social Services:Core Function:Museums and Art Galleries"/>
    <n v="4820400000"/>
    <m/>
    <m/>
    <x v="5"/>
    <m/>
    <s v="NF01_NONF"/>
    <m/>
    <m/>
    <m/>
    <n v="72177.8"/>
    <n v="72177.84"/>
    <n v="72177.8"/>
  </r>
  <r>
    <n v="604480"/>
    <s v="SUSTAINABLE DEVELOPMENT AND CITY ENTERPRISES"/>
    <s v="ART GALLERY"/>
    <s v="6.1 - City Entities"/>
    <s v="Function:Community and Social Services:Core Function:Museums and Art Galleries"/>
    <s v="O/604480.AAH.000"/>
    <m/>
    <m/>
    <s v="NONF:AH:MRC:MUNICIPAL RUNNING COST"/>
    <s v="Function:Community and Social Services:Core Function:Museums and Art Galleries"/>
    <n v="4820005000"/>
    <m/>
    <m/>
    <x v="5"/>
    <m/>
    <s v="NF01_NONF"/>
    <m/>
    <m/>
    <m/>
    <n v="18261.95"/>
    <n v="13903.39"/>
    <n v="7136.3"/>
  </r>
  <r>
    <n v="604480"/>
    <s v="SUSTAINABLE DEVELOPMENT AND CITY ENTERPRISES"/>
    <s v="ART GALLERY"/>
    <s v="6.1 - City Entities"/>
    <s v="Function:Community and Social Services:Core Function:Museums and Art Galleries"/>
    <s v="O/604480.AAH.000"/>
    <m/>
    <m/>
    <s v="NONF:AH:MRC:MUNICIPAL RUNNING COST"/>
    <s v="Function:Community and Social Services:Core Function:Museums and Art Galleries"/>
    <n v="4820007000"/>
    <m/>
    <m/>
    <x v="5"/>
    <m/>
    <s v="NF01_NONF"/>
    <m/>
    <m/>
    <m/>
    <n v="64018.069999999898"/>
    <n v="63881.770000000201"/>
    <n v="61206.999999999898"/>
  </r>
  <r>
    <n v="604480"/>
    <s v="SUSTAINABLE DEVELOPMENT AND CITY ENTERPRISES"/>
    <s v="ART GALLERY"/>
    <s v="6.1 - City Entities"/>
    <s v="Function:Community and Social Services:Core Function:Museums and Art Galleries"/>
    <s v="O/604480.AAH.000"/>
    <m/>
    <m/>
    <s v="NONF:AH:MRC:MUNICIPAL RUNNING COST"/>
    <s v="Function:Community and Social Services:Core Function:Museums and Art Galleries"/>
    <n v="4820400000"/>
    <m/>
    <m/>
    <x v="5"/>
    <m/>
    <s v="NF01_NONF"/>
    <m/>
    <m/>
    <m/>
    <n v="23260.080000000002"/>
    <n v="22259.1"/>
    <n v="16302.76"/>
  </r>
  <r>
    <n v="604480"/>
    <s v="SUSTAINABLE DEVELOPMENT AND CITY ENTERPRISES"/>
    <s v="ART GALLERY"/>
    <s v="6.1 - City Entities"/>
    <s v="Function:Community and Social Services:Core Function:Museums and Art Galleries"/>
    <s v="O/604480.AAH.000"/>
    <m/>
    <m/>
    <s v="NONF:AH:MRC:MUNICIPAL RUNNING COST"/>
    <s v="Function:Community and Social Services:Core Function:Museums and Art Galleries"/>
    <n v="4820032000"/>
    <m/>
    <m/>
    <x v="5"/>
    <m/>
    <s v="NF01_NONF"/>
    <m/>
    <m/>
    <m/>
    <n v="51.66"/>
    <n v="51.66"/>
    <n v="51.66"/>
  </r>
  <r>
    <n v="604480"/>
    <s v="SUSTAINABLE DEVELOPMENT AND CITY ENTERPRISES"/>
    <s v="ART GALLERY"/>
    <s v="6.1 - City Entities"/>
    <s v="Function:Community and Social Services:Core Function:Museums and Art Galleries"/>
    <s v="O/604480.AAH.000"/>
    <m/>
    <m/>
    <s v="NONF:AH:MRC:MUNICIPAL RUNNING COST"/>
    <s v="Function:Community and Social Services:Core Function:Museums and Art Galleries"/>
    <n v="4820030000"/>
    <m/>
    <m/>
    <x v="5"/>
    <m/>
    <s v="NF01_NONF"/>
    <m/>
    <m/>
    <m/>
    <n v="142831.63"/>
    <n v="79393.679999999906"/>
    <n v="72575.109999999899"/>
  </r>
  <r>
    <n v="604508"/>
    <s v="SUSTAINABLE DEVELOPMENT AND CITY ENTERPRISES"/>
    <s v="AIRPORT"/>
    <s v="6.1 - City Entities"/>
    <s v="Function:Other:Core Function:Air Transport"/>
    <s v="O/604508.AAH.000"/>
    <m/>
    <m/>
    <s v="NONF:AH:MRC:MUNICIPAL RUNNING COST"/>
    <s v="Function:Other:Core Function:Air Transport"/>
    <n v="4820400000"/>
    <m/>
    <m/>
    <x v="5"/>
    <m/>
    <s v="NF01_NONF"/>
    <m/>
    <m/>
    <m/>
    <n v="4660.87"/>
    <n v="4660.87"/>
    <n v="4660.8599999999997"/>
  </r>
  <r>
    <n v="604508"/>
    <s v="SUSTAINABLE DEVELOPMENT AND CITY ENTERPRISES"/>
    <s v="AIRPORT"/>
    <s v="6.1 - City Entities"/>
    <s v="Function:Other:Core Function:Air Transport"/>
    <s v="O/604508.AAH.000"/>
    <m/>
    <m/>
    <s v="NONF:AH:MRC:MUNICIPAL RUNNING COST"/>
    <s v="Function:Other:Core Function:Air Transport"/>
    <n v="4820002000"/>
    <m/>
    <m/>
    <x v="5"/>
    <m/>
    <s v="NF01_NONF"/>
    <m/>
    <m/>
    <m/>
    <n v="355692.82"/>
    <n v="355532.6"/>
    <n v="297159.73"/>
  </r>
  <r>
    <n v="604508"/>
    <s v="SUSTAINABLE DEVELOPMENT AND CITY ENTERPRISES"/>
    <s v="AIRPORT"/>
    <s v="6.1 - City Entities"/>
    <s v="Function:Other:Core Function:Air Transport"/>
    <s v="O/604508.AAH.000"/>
    <m/>
    <m/>
    <s v="NONF:AH:MRC:MUNICIPAL RUNNING COST"/>
    <s v="Function:Other:Core Function:Air Transport"/>
    <n v="4820360000"/>
    <m/>
    <m/>
    <x v="5"/>
    <m/>
    <s v="NF01_NONF"/>
    <m/>
    <m/>
    <m/>
    <m/>
    <m/>
    <m/>
  </r>
  <r>
    <n v="604508"/>
    <s v="SUSTAINABLE DEVELOPMENT AND CITY ENTERPRISES"/>
    <s v="AIRPORT"/>
    <s v="6.1 - City Entities"/>
    <s v="Function:Other:Core Function:Air Transport"/>
    <s v="O/604508.AAH.000"/>
    <m/>
    <m/>
    <s v="NONF:AH:MRC:MUNICIPAL RUNNING COST"/>
    <s v="Function:Other:Core Function:Air Transport"/>
    <n v="4820005000"/>
    <m/>
    <m/>
    <x v="5"/>
    <m/>
    <s v="NF01_NONF"/>
    <m/>
    <m/>
    <m/>
    <n v="20856.900000000001"/>
    <n v="20757.97"/>
    <n v="16766.34"/>
  </r>
  <r>
    <n v="604508"/>
    <s v="SUSTAINABLE DEVELOPMENT AND CITY ENTERPRISES"/>
    <s v="AIRPORT"/>
    <s v="6.1 - City Entities"/>
    <s v="Function:Other:Core Function:Air Transport"/>
    <s v="O/604508.AAH.000"/>
    <m/>
    <m/>
    <s v="NONF:AH:MRC:MUNICIPAL RUNNING COST"/>
    <s v="Function:Other:Core Function:Air Transport"/>
    <n v="4820007000"/>
    <m/>
    <m/>
    <x v="5"/>
    <m/>
    <s v="NF01_NONF"/>
    <m/>
    <m/>
    <m/>
    <n v="15824"/>
    <n v="15220.63"/>
    <n v="12488.56"/>
  </r>
  <r>
    <n v="604508"/>
    <s v="SUSTAINABLE DEVELOPMENT AND CITY ENTERPRISES"/>
    <s v="AIRPORT"/>
    <s v="6.1 - City Entities"/>
    <s v="Function:Other:Core Function:Air Transport"/>
    <s v="O/604508.AAH.000"/>
    <m/>
    <m/>
    <s v="NONF:AH:MRC:MUNICIPAL RUNNING COST"/>
    <s v="Function:Other:Core Function:Air Transport"/>
    <n v="4820009000"/>
    <m/>
    <m/>
    <x v="5"/>
    <m/>
    <s v="NF01_NONF"/>
    <m/>
    <m/>
    <m/>
    <n v="661180.68999999994"/>
    <n v="660512.6"/>
    <n v="452346.44"/>
  </r>
  <r>
    <n v="604508"/>
    <s v="SUSTAINABLE DEVELOPMENT AND CITY ENTERPRISES"/>
    <s v="AIRPORT"/>
    <s v="6.1 - City Entities"/>
    <s v="Function:Other:Core Function:Air Transport"/>
    <s v="O/604508.AAH.000"/>
    <m/>
    <m/>
    <s v="NONF:AH:MRC:MUNICIPAL RUNNING COST"/>
    <s v="Function:Other:Core Function:Air Transport"/>
    <n v="4820025000"/>
    <m/>
    <m/>
    <x v="5"/>
    <m/>
    <s v="NF01_NONF"/>
    <m/>
    <m/>
    <m/>
    <n v="4571190.18"/>
    <n v="4571190.1900000004"/>
    <n v="3206132.7"/>
  </r>
  <r>
    <n v="604508"/>
    <s v="SUSTAINABLE DEVELOPMENT AND CITY ENTERPRISES"/>
    <s v="AIRPORT"/>
    <s v="6.1 - City Entities"/>
    <s v="Function:Other:Core Function:Air Transport"/>
    <s v="O/604508.AAH.000"/>
    <m/>
    <m/>
    <s v="NONF:AH:MRC:MUNICIPAL RUNNING COST"/>
    <s v="Function:Other:Core Function:Air Transport"/>
    <n v="4820030000"/>
    <m/>
    <m/>
    <x v="5"/>
    <m/>
    <s v="NF01_NONF"/>
    <m/>
    <m/>
    <m/>
    <n v="50226.199999999903"/>
    <n v="50141.22"/>
    <n v="38985.74"/>
  </r>
  <r>
    <n v="604511"/>
    <s v="SUSTAINABLE DEVELOPMENT AND CITY ENTERPRISES"/>
    <s v="ECONOMIC AFFAIRS"/>
    <s v="6.2 - Development Services"/>
    <s v="Function:Planning and Development:Core Function:Economic Development/Planning"/>
    <s v="O/604511.AAH.000"/>
    <m/>
    <m/>
    <s v="NONF:AH:MRC:MUNICIPAL RUNNING COST"/>
    <s v="Function:Planning and Development:Core Function:Economic Development/Planning"/>
    <n v="4820400000"/>
    <m/>
    <m/>
    <x v="5"/>
    <m/>
    <s v="NF01_NONF"/>
    <m/>
    <m/>
    <m/>
    <n v="1040917.84"/>
    <n v="1040917.87"/>
    <n v="1040917.83"/>
  </r>
  <r>
    <n v="604511"/>
    <s v="SUSTAINABLE DEVELOPMENT AND CITY ENTERPRISES"/>
    <s v="ECONOMIC AFFAIRS"/>
    <s v="6.2 - Development Services"/>
    <s v="Function:Planning and Development:Core Function:Economic Development/Planning"/>
    <s v="O/604511.JAH.000"/>
    <m/>
    <m/>
    <s v="NONF:AH:MRC:MUNICIPAL RUNNING COST"/>
    <s v="Function:Planning and Development:Core Function:Economic Development/Planning"/>
    <n v="4820034000"/>
    <m/>
    <m/>
    <x v="5"/>
    <m/>
    <s v="NF01_NONF"/>
    <m/>
    <m/>
    <m/>
    <m/>
    <m/>
    <m/>
  </r>
  <r>
    <n v="604511"/>
    <s v="SUSTAINABLE DEVELOPMENT AND CITY ENTERPRISES"/>
    <s v="ECONOMIC AFFAIRS"/>
    <s v="6.2 - Development Services"/>
    <s v="Function:Planning and Development:Core Function:Economic Development/Planning"/>
    <s v="O/604511.AAH.000"/>
    <m/>
    <m/>
    <s v="NONF:AH:MRC:MUNICIPAL RUNNING COST"/>
    <s v="Function:Planning and Development:Core Function:Economic Development/Planning"/>
    <n v="4820002000"/>
    <m/>
    <m/>
    <x v="5"/>
    <m/>
    <s v="NF01_NONF"/>
    <m/>
    <m/>
    <m/>
    <n v="109.31"/>
    <n v="109.31"/>
    <n v="72.48"/>
  </r>
  <r>
    <n v="604511"/>
    <s v="SUSTAINABLE DEVELOPMENT AND CITY ENTERPRISES"/>
    <s v="ECONOMIC AFFAIRS"/>
    <s v="6.2 - Development Services"/>
    <s v="Function:Planning and Development:Core Function:Economic Development/Planning"/>
    <s v="O/604511.AAH.000"/>
    <m/>
    <m/>
    <s v="NONF:AH:MRC:MUNICIPAL RUNNING COST"/>
    <s v="Function:Planning and Development:Core Function:Economic Development/Planning"/>
    <n v="4820005000"/>
    <m/>
    <m/>
    <x v="5"/>
    <m/>
    <s v="NF01_NONF"/>
    <m/>
    <m/>
    <m/>
    <n v="17396.41"/>
    <n v="16285.89"/>
    <n v="7992.68"/>
  </r>
  <r>
    <n v="604511"/>
    <s v="SUSTAINABLE DEVELOPMENT AND CITY ENTERPRISES"/>
    <s v="ECONOMIC AFFAIRS"/>
    <s v="6.2 - Development Services"/>
    <s v="Function:Planning and Development:Core Function:Economic Development/Planning"/>
    <s v="O/604511.AAH.000"/>
    <m/>
    <m/>
    <s v="NONF:AH:MRC:MUNICIPAL RUNNING COST"/>
    <s v="Function:Planning and Development:Core Function:Economic Development/Planning"/>
    <n v="4820007000"/>
    <m/>
    <m/>
    <x v="5"/>
    <m/>
    <s v="NF01_NONF"/>
    <m/>
    <m/>
    <m/>
    <n v="10228.549999999999"/>
    <n v="10228.34"/>
    <n v="10209.44"/>
  </r>
  <r>
    <n v="604511"/>
    <s v="SUSTAINABLE DEVELOPMENT AND CITY ENTERPRISES"/>
    <s v="ECONOMIC AFFAIRS"/>
    <s v="6.2 - Development Services"/>
    <s v="Function:Planning and Development:Core Function:Economic Development/Planning"/>
    <s v="O/604511.AAH.000"/>
    <m/>
    <m/>
    <s v="NONF:AH:MRC:MUNICIPAL RUNNING COST"/>
    <s v="Function:Planning and Development:Core Function:Economic Development/Planning"/>
    <n v="4820022000"/>
    <m/>
    <m/>
    <x v="5"/>
    <m/>
    <s v="NF01_NONF"/>
    <m/>
    <m/>
    <m/>
    <n v="10027.719999999999"/>
    <n v="10027.719999999999"/>
    <n v="10027.719999999999"/>
  </r>
  <r>
    <n v="604511"/>
    <s v="SUSTAINABLE DEVELOPMENT AND CITY ENTERPRISES"/>
    <s v="ECONOMIC AFFAIRS"/>
    <s v="6.2 - Development Services"/>
    <s v="Function:Planning and Development:Core Function:Economic Development/Planning"/>
    <s v="O/604511.JAH.000"/>
    <m/>
    <m/>
    <s v="NONF:AH:MRC:MUNICIPAL RUNNING COST"/>
    <s v="Function:Planning and Development:Core Function:Economic Development/Planning"/>
    <n v="4820030000"/>
    <m/>
    <m/>
    <x v="5"/>
    <m/>
    <s v="NF01_NONF"/>
    <m/>
    <m/>
    <m/>
    <n v="6322.35"/>
    <n v="5823.8"/>
    <n v="4297.97"/>
  </r>
  <r>
    <n v="604511"/>
    <s v="SUSTAINABLE DEVELOPMENT AND CITY ENTERPRISES"/>
    <s v="ECONOMIC AFFAIRS"/>
    <s v="6.2 - Development Services"/>
    <s v="Function:Planning and Development:Core Function:Economic Development/Planning"/>
    <s v="O/604511.AAH.000"/>
    <m/>
    <m/>
    <s v="NONF:AH:MRC:MUNICIPAL RUNNING COST"/>
    <s v="Function:Planning and Development:Core Function:Economic Development/Planning"/>
    <n v="4820022000"/>
    <m/>
    <m/>
    <x v="5"/>
    <m/>
    <s v="NF01_NONF"/>
    <m/>
    <m/>
    <m/>
    <n v="10027.719999999999"/>
    <n v="10027.719999999999"/>
    <n v="10027.719999999999"/>
  </r>
  <r>
    <n v="604514"/>
    <s v="SUSTAINABLE DEVELOPMENT AND CITY ENTERPRISES"/>
    <s v="TOURISM"/>
    <s v="6.1 - City Entities"/>
    <s v="Function:Other:Core Function:Tourism"/>
    <s v="O/604514.AAH.000"/>
    <m/>
    <m/>
    <s v="NONF:AH:MRC:MUNICIPAL RUNNING COST"/>
    <s v="Function:Other:Core Function:Tourism"/>
    <n v="4820005000"/>
    <m/>
    <m/>
    <x v="5"/>
    <m/>
    <s v="NF01_NONF"/>
    <m/>
    <m/>
    <m/>
    <n v="17461.36"/>
    <n v="13530.71"/>
    <n v="5702.11"/>
  </r>
  <r>
    <n v="604514"/>
    <s v="SUSTAINABLE DEVELOPMENT AND CITY ENTERPRISES"/>
    <s v="TOURISM"/>
    <s v="6.1 - City Entities"/>
    <s v="Function:Other:Core Function:Tourism"/>
    <s v="O/604514.AAH.000"/>
    <m/>
    <m/>
    <s v="NONF:AH:MRC:MUNICIPAL RUNNING COST"/>
    <s v="Function:Other:Core Function:Tourism"/>
    <n v="4820007000"/>
    <m/>
    <m/>
    <x v="5"/>
    <m/>
    <s v="NF01_NONF"/>
    <m/>
    <m/>
    <m/>
    <n v="33801.160000000003"/>
    <n v="31517.93"/>
    <n v="7915.49"/>
  </r>
  <r>
    <n v="604514"/>
    <s v="SUSTAINABLE DEVELOPMENT AND CITY ENTERPRISES"/>
    <s v="TOURISM"/>
    <s v="6.1 - City Entities"/>
    <s v="Function:Other:Core Function:Tourism"/>
    <s v="O/604514.AAH.000"/>
    <m/>
    <m/>
    <s v="NONF:AH:MRC:MUNICIPAL RUNNING COST"/>
    <s v="Function:Other:Core Function:Tourism"/>
    <n v="4820030000"/>
    <m/>
    <m/>
    <x v="5"/>
    <m/>
    <s v="NF01_NONF"/>
    <m/>
    <m/>
    <m/>
    <n v="6697.74"/>
    <n v="4717.93"/>
    <n v="1665.34"/>
  </r>
  <r>
    <n v="604515"/>
    <s v="SUSTAINABLE DEVELOPMENT AND CITY ENTERPRISES"/>
    <s v="LICNSNG &amp; VOTERS ROL"/>
    <s v="6.2 - Development Services"/>
    <s v="Function:Other:Core Function:Licensing and Regulation"/>
    <s v="O/604515.AAH.000"/>
    <m/>
    <m/>
    <s v="MSE:AH:MRC:MUNICIPAL RUNNING COST"/>
    <s v="Function:Other:Core Function:Licensing and Regulation"/>
    <n v="4820007000"/>
    <m/>
    <m/>
    <x v="5"/>
    <m/>
    <s v="NF01_NONF"/>
    <m/>
    <m/>
    <m/>
    <n v="200.06"/>
    <n v="200.07"/>
    <n v="200.04"/>
  </r>
  <r>
    <n v="604515"/>
    <s v="SUSTAINABLE DEVELOPMENT AND CITY ENTERPRISES"/>
    <s v="LICNSNG &amp; VOTERS ROL"/>
    <s v="6.2 - Development Services"/>
    <s v="Function:Other:Core Function:Licensing and Regulation"/>
    <s v="O/604515.AAH.000"/>
    <m/>
    <m/>
    <s v="MSE:AH:MRC:MUNICIPAL RUNNING COST"/>
    <s v="Function:Other:Core Function:Licensing and Regulation"/>
    <n v="4820030000"/>
    <m/>
    <m/>
    <x v="5"/>
    <m/>
    <s v="NF01_NONF"/>
    <m/>
    <m/>
    <m/>
    <n v="5622.92"/>
    <n v="5622.91"/>
    <n v="5622.92"/>
  </r>
  <r>
    <n v="604517"/>
    <s v="SUSTAINABLE DEVELOPMENT AND CITY ENTERPRISES"/>
    <s v="DEBI MARKET"/>
    <s v="6.1 - City Entities"/>
    <s v="Function:Other:Core Function:Markets"/>
    <s v="O/604517.AAH.000"/>
    <m/>
    <m/>
    <s v="NONF:AH:MRC:MUNICIPAL RUNNING COST"/>
    <s v="Function:Other:Core Function:Markets"/>
    <n v="4820034000"/>
    <m/>
    <m/>
    <x v="5"/>
    <m/>
    <s v="NF01_NONF"/>
    <m/>
    <m/>
    <m/>
    <m/>
    <m/>
    <m/>
  </r>
  <r>
    <n v="604517"/>
    <s v="SUSTAINABLE DEVELOPMENT AND CITY ENTERPRISES"/>
    <s v="DEBI MARKET"/>
    <s v="6.1 - City Entities"/>
    <s v="Function:Other:Core Function:Markets"/>
    <s v="O/604517.AAH.000"/>
    <m/>
    <m/>
    <s v="NONF:AH:MRC:MUNICIPAL RUNNING COST"/>
    <s v="Function:Other:Core Function:Markets"/>
    <n v="4820034110"/>
    <m/>
    <m/>
    <x v="5"/>
    <m/>
    <s v="NF01_NONF"/>
    <m/>
    <m/>
    <m/>
    <n v="5496.27"/>
    <n v="4939.38"/>
    <m/>
  </r>
  <r>
    <n v="604517"/>
    <s v="SUSTAINABLE DEVELOPMENT AND CITY ENTERPRISES"/>
    <s v="DEBI MARKET"/>
    <s v="6.1 - City Entities"/>
    <s v="Function:Other:Core Function:Markets"/>
    <s v="O/604517.AAH.000"/>
    <m/>
    <m/>
    <s v="NONF:AH:MRC:MUNICIPAL RUNNING COST"/>
    <s v="Function:Other:Core Function:Markets"/>
    <n v="4820360010"/>
    <m/>
    <m/>
    <x v="5"/>
    <m/>
    <s v="NF01_NONF"/>
    <m/>
    <m/>
    <m/>
    <n v="85669.52"/>
    <n v="85104.54"/>
    <m/>
  </r>
  <r>
    <n v="604545"/>
    <s v="SUSTAINABLE DEVELOPMENT AND CITY ENTERPRISES"/>
    <s v="EXECUTIVE"/>
    <s v="6.4 - Town Planning"/>
    <s v="Function:Planning and Development:Core Function:Town Planning, Building Regulations and Enforcement, and City Engineer"/>
    <s v="O/604545.AAH.000"/>
    <m/>
    <m/>
    <s v="NONF:AH:MRC:MUNICIPAL RUNNING COST"/>
    <s v="Function:Planning and Development:Core Function:Town Planning, Building Regulations and Enforcement, and City Engineer"/>
    <n v="4820000000"/>
    <m/>
    <m/>
    <x v="5"/>
    <m/>
    <s v="NF01_NONF"/>
    <m/>
    <m/>
    <m/>
    <n v="11"/>
    <n v="10"/>
    <n v="9.77"/>
  </r>
  <r>
    <n v="604545"/>
    <s v="SUSTAINABLE DEVELOPMENT AND CITY ENTERPRISES"/>
    <s v="EXECUTIVE"/>
    <s v="6.4 - Town Planning"/>
    <s v="Function:Planning and Development:Core Function:Town Planning, Building Regulations and Enforcement, and City Engineer"/>
    <s v="O/604545.AAH.000"/>
    <m/>
    <m/>
    <s v="NONF:AH:MRC:MUNICIPAL RUNNING COST"/>
    <s v="Function:Planning and Development:Core Function:Town Planning, Building Regulations and Enforcement, and City Engineer"/>
    <n v="4820005000"/>
    <m/>
    <m/>
    <x v="5"/>
    <m/>
    <s v="NF01_NONF"/>
    <m/>
    <m/>
    <m/>
    <n v="5904.83"/>
    <n v="4833"/>
    <n v="837.47"/>
  </r>
  <r>
    <n v="604545"/>
    <s v="SUSTAINABLE DEVELOPMENT AND CITY ENTERPRISES"/>
    <s v="EXECUTIVE"/>
    <s v="6.4 - Town Planning"/>
    <s v="Function:Planning and Development:Core Function:Town Planning, Building Regulations and Enforcement, and City Engineer"/>
    <s v="O/604545.AAH.000"/>
    <m/>
    <m/>
    <s v="NONF:AH:MRC:MUNICIPAL RUNNING COST"/>
    <s v="Function:Planning and Development:Core Function:Town Planning, Building Regulations and Enforcement, and City Engineer"/>
    <n v="4820007000"/>
    <m/>
    <m/>
    <x v="5"/>
    <m/>
    <s v="NF01_NONF"/>
    <m/>
    <m/>
    <m/>
    <n v="1317.61"/>
    <n v="1266.6400000000001"/>
    <n v="1134.57"/>
  </r>
  <r>
    <n v="604545"/>
    <s v="SUSTAINABLE DEVELOPMENT AND CITY ENTERPRISES"/>
    <s v="EXECUTIVE"/>
    <s v="6.4 - Town Planning"/>
    <s v="Function:Planning and Development:Core Function:Town Planning, Building Regulations and Enforcement, and City Engineer"/>
    <s v="O/604545.AAH.000"/>
    <m/>
    <m/>
    <s v="NONF:AH:MRC:MUNICIPAL RUNNING COST"/>
    <s v="Function:Planning and Development:Core Function:Town Planning, Building Regulations and Enforcement, and City Engineer"/>
    <n v="4820030000"/>
    <m/>
    <m/>
    <x v="5"/>
    <m/>
    <s v="NF01_NONF"/>
    <m/>
    <m/>
    <m/>
    <n v="4575"/>
    <n v="3679.31"/>
    <n v="1965.3"/>
  </r>
  <r>
    <n v="604546"/>
    <s v="SUSTAINABLE DEVELOPMENT AND CITY ENTERPRISES"/>
    <s v="URBAN SERVICES"/>
    <s v="6.4 - Town Planning"/>
    <s v="Function:Planning and Development:Core Function:Town Planning, Building Regulations and Enforcement, and City Engineer"/>
    <s v="O/604546.AAH.000"/>
    <m/>
    <m/>
    <s v="NONF:AH:MRC:MUNICIPAL RUNNING COST"/>
    <s v="Function:Planning and Development:Core Function:Town Planning, Building Regulations and Enforcement, and City Engineer"/>
    <n v="4820005000"/>
    <m/>
    <m/>
    <x v="5"/>
    <m/>
    <s v="NF01_NONF"/>
    <m/>
    <m/>
    <m/>
    <n v="5546.71"/>
    <n v="4609.6499999999996"/>
    <n v="2677.36"/>
  </r>
  <r>
    <n v="604546"/>
    <s v="SUSTAINABLE DEVELOPMENT AND CITY ENTERPRISES"/>
    <s v="URBAN SERVICES"/>
    <s v="6.4 - Town Planning"/>
    <s v="Function:Planning and Development:Core Function:Town Planning, Building Regulations and Enforcement, and City Engineer"/>
    <s v="O/604546.AAH.000"/>
    <m/>
    <m/>
    <s v="NONF:AH:MRC:MUNICIPAL RUNNING COST"/>
    <s v="Function:Planning and Development:Core Function:Town Planning, Building Regulations and Enforcement, and City Engineer"/>
    <n v="4820007000"/>
    <m/>
    <m/>
    <x v="5"/>
    <m/>
    <s v="NF01_NONF"/>
    <m/>
    <m/>
    <m/>
    <n v="2089.25"/>
    <n v="2089.29"/>
    <n v="2089.25"/>
  </r>
  <r>
    <n v="604546"/>
    <s v="SUSTAINABLE DEVELOPMENT AND CITY ENTERPRISES"/>
    <s v="URBAN SERVICES"/>
    <s v="6.4 - Town Planning"/>
    <s v="Function:Planning and Development:Core Function:Town Planning, Building Regulations and Enforcement, and City Engineer"/>
    <s v="O/604546.AAH.000"/>
    <m/>
    <m/>
    <s v="NONF:AH:MRC:MUNICIPAL RUNNING COST"/>
    <s v="Function:Planning and Development:Core Function:Town Planning, Building Regulations and Enforcement, and City Engineer"/>
    <n v="4820030000"/>
    <m/>
    <m/>
    <x v="5"/>
    <m/>
    <s v="NF01_NONF"/>
    <m/>
    <m/>
    <m/>
    <n v="2564.5500000000002"/>
    <n v="2342.88"/>
    <m/>
  </r>
  <r>
    <n v="604546"/>
    <s v="SUSTAINABLE DEVELOPMENT AND CITY ENTERPRISES"/>
    <s v="URBAN SERVICES"/>
    <s v="6.4 - Town Planning"/>
    <s v="Function:Planning and Development:Core Function:Town Planning, Building Regulations and Enforcement, and City Engineer"/>
    <s v="O/604546.AAH.000"/>
    <m/>
    <m/>
    <s v="NONF:AH:MRC:MUNICIPAL RUNNING COST"/>
    <s v="Function:Planning and Development:Core Function:Town Planning, Building Regulations and Enforcement, and City Engineer"/>
    <n v="4820005000"/>
    <m/>
    <m/>
    <x v="5"/>
    <m/>
    <s v="NF01_NONF"/>
    <m/>
    <m/>
    <m/>
    <n v="2564.5500000000002"/>
    <n v="2342.88"/>
    <m/>
  </r>
  <r>
    <n v="604547"/>
    <s v="SUSTAINABLE DEVELOPMENT AND CITY ENTERPRISES"/>
    <s v="BUILDING CONTROL"/>
    <s v="6.4 - Town Planning"/>
    <s v="Function:Planning and Development:Core Function:Town Planning, Building Regulations and Enforcement, and City Engineer"/>
    <s v="O/604547.AAH.000"/>
    <m/>
    <m/>
    <s v="NONF:AH:MRC:MUNICIPAL RUNNING COST"/>
    <s v="Function:Planning and Development:Core Function:Town Planning, Building Regulations and Enforcement, and City Engineer"/>
    <n v="4820005000"/>
    <m/>
    <m/>
    <x v="5"/>
    <m/>
    <s v="NF01_NONF"/>
    <m/>
    <m/>
    <m/>
    <n v="46149.26"/>
    <n v="41088.550000000003"/>
    <n v="4967.3100000000004"/>
  </r>
  <r>
    <n v="604547"/>
    <s v="SUSTAINABLE DEVELOPMENT AND CITY ENTERPRISES"/>
    <s v="BUILDING CONTROL"/>
    <s v="6.4 - Town Planning"/>
    <s v="Function:Planning and Development:Core Function:Town Planning, Building Regulations and Enforcement, and City Engineer"/>
    <s v="O/604547.AAH.000"/>
    <m/>
    <m/>
    <s v="NONF:AH:MRC:MUNICIPAL RUNNING COST"/>
    <s v="Function:Planning and Development:Core Function:Town Planning, Building Regulations and Enforcement, and City Engineer"/>
    <n v="4820007000"/>
    <m/>
    <m/>
    <x v="5"/>
    <m/>
    <s v="NF01_NONF"/>
    <m/>
    <m/>
    <m/>
    <n v="6548.96"/>
    <n v="6545.48"/>
    <n v="6209.17"/>
  </r>
  <r>
    <n v="604547"/>
    <s v="SUSTAINABLE DEVELOPMENT AND CITY ENTERPRISES"/>
    <s v="BUILDING CONTROL"/>
    <s v="6.4 - Town Planning"/>
    <s v="Function:Planning and Development:Core Function:Town Planning, Building Regulations and Enforcement, and City Engineer"/>
    <s v="O/604547.AAH.000"/>
    <m/>
    <m/>
    <s v="NONF:AH:MRC:MUNICIPAL RUNNING COST"/>
    <s v="Function:Planning and Development:Core Function:Town Planning, Building Regulations and Enforcement, and City Engineer"/>
    <n v="4820030000"/>
    <m/>
    <m/>
    <x v="5"/>
    <m/>
    <s v="NF01_NONF"/>
    <m/>
    <m/>
    <m/>
    <n v="18758.25"/>
    <n v="7858.04"/>
    <n v="6663.81"/>
  </r>
  <r>
    <n v="604548"/>
    <s v="SUSTAINABLE DEVELOPMENT AND CITY ENTERPRISES"/>
    <s v="DEV MNGT"/>
    <s v="6.4 - Town Planning"/>
    <s v="Function:Planning and Development:Core Function:Town Planning, Building Regulations and Enforcement, and City Engineer"/>
    <s v="O/604548.AAH.000"/>
    <m/>
    <m/>
    <s v="NONF:AH:MRC:MUNICIPAL RUNNING COST"/>
    <s v="Function:Planning and Development:Core Function:Town Planning, Building Regulations and Enforcement, and City Engineer"/>
    <n v="4820000000"/>
    <m/>
    <m/>
    <x v="5"/>
    <m/>
    <s v="NF01_NONF"/>
    <m/>
    <m/>
    <m/>
    <n v="1709.28"/>
    <n v="566.64"/>
    <m/>
  </r>
  <r>
    <n v="604548"/>
    <s v="SUSTAINABLE DEVELOPMENT AND CITY ENTERPRISES"/>
    <s v="DEV MNGT"/>
    <s v="6.4 - Town Planning"/>
    <s v="Function:Planning and Development:Core Function:Town Planning, Building Regulations and Enforcement, and City Engineer"/>
    <s v="O/604548.AAH.000"/>
    <m/>
    <m/>
    <s v="NONF:AH:MRC:MUNICIPAL RUNNING COST"/>
    <s v="Function:Planning and Development:Core Function:Town Planning, Building Regulations and Enforcement, and City Engineer"/>
    <n v="4820005000"/>
    <m/>
    <m/>
    <x v="5"/>
    <m/>
    <s v="NF01_NONF"/>
    <m/>
    <m/>
    <m/>
    <n v="63146.92"/>
    <n v="52873.1"/>
    <n v="24403.16"/>
  </r>
  <r>
    <n v="604548"/>
    <s v="SUSTAINABLE DEVELOPMENT AND CITY ENTERPRISES"/>
    <s v="DEV MNGT"/>
    <s v="6.4 - Town Planning"/>
    <s v="Function:Planning and Development:Core Function:Town Planning, Building Regulations and Enforcement, and City Engineer"/>
    <s v="O/604548.AAH.000"/>
    <m/>
    <m/>
    <s v="NONF:AH:MRC:MUNICIPAL RUNNING COST"/>
    <s v="Function:Planning and Development:Core Function:Town Planning, Building Regulations and Enforcement, and City Engineer"/>
    <n v="4820007000"/>
    <m/>
    <m/>
    <x v="5"/>
    <m/>
    <s v="NF01_NONF"/>
    <m/>
    <m/>
    <m/>
    <n v="15849.89"/>
    <n v="15515.69"/>
    <n v="14207.82"/>
  </r>
  <r>
    <n v="604548"/>
    <s v="SUSTAINABLE DEVELOPMENT AND CITY ENTERPRISES"/>
    <s v="DEV MNGT"/>
    <s v="6.4 - Town Planning"/>
    <s v="Function:Planning and Development:Core Function:Town Planning, Building Regulations and Enforcement, and City Engineer"/>
    <s v="O/604548.AAH.000"/>
    <m/>
    <m/>
    <s v="NONF:AH:MRC:MUNICIPAL RUNNING COST"/>
    <s v="Function:Planning and Development:Core Function:Town Planning, Building Regulations and Enforcement, and City Engineer"/>
    <n v="4820002000"/>
    <m/>
    <m/>
    <x v="5"/>
    <m/>
    <s v="NF01_NONF"/>
    <m/>
    <m/>
    <m/>
    <n v="47223.63"/>
    <n v="47223.64"/>
    <n v="47223.63"/>
  </r>
  <r>
    <n v="604548"/>
    <s v="SUSTAINABLE DEVELOPMENT AND CITY ENTERPRISES"/>
    <s v="DEV MNGT"/>
    <s v="6.4 - Town Planning"/>
    <s v="Function:Planning and Development:Core Function:Town Planning, Building Regulations and Enforcement, and City Engineer"/>
    <s v="O/604548.AAH.000"/>
    <m/>
    <m/>
    <s v="NONF:AH:MRC:MUNICIPAL RUNNING COST"/>
    <s v="Function:Planning and Development:Core Function:Town Planning, Building Regulations and Enforcement, and City Engineer"/>
    <n v="4820030000"/>
    <m/>
    <m/>
    <x v="5"/>
    <m/>
    <s v="NF01_NONF"/>
    <m/>
    <m/>
    <m/>
    <n v="8864.36"/>
    <n v="8023.92"/>
    <n v="4032.43"/>
  </r>
  <r>
    <n v="604549"/>
    <s v="SUSTAINABLE DEVELOPMENT AND CITY ENTERPRISES"/>
    <s v="FORWARD PLAN SERVICE"/>
    <s v="6.4 - Town Planning"/>
    <s v="Function:Planning and Development:Core Function:Town Planning, Building Regulations and Enforcement, and City Engineer"/>
    <s v="O/604549.AAH.000"/>
    <m/>
    <m/>
    <s v="NONF:AH:MRC:MUNICIPAL RUNNING COST"/>
    <s v="Function:Planning and Development:Core Function:Town Planning, Building Regulations and Enforcement, and City Engineer"/>
    <n v="4820005000"/>
    <m/>
    <m/>
    <x v="5"/>
    <m/>
    <s v="NF01_NONF"/>
    <m/>
    <m/>
    <m/>
    <n v="1926.94"/>
    <n v="1172"/>
    <m/>
  </r>
  <r>
    <n v="604549"/>
    <s v="SUSTAINABLE DEVELOPMENT AND CITY ENTERPRISES"/>
    <s v="FORWARD PLAN SERVICE"/>
    <s v="6.4 - Town Planning"/>
    <s v="Function:Planning and Development:Core Function:Town Planning, Building Regulations and Enforcement, and City Engineer"/>
    <s v="O/604549.AAH.000"/>
    <m/>
    <m/>
    <s v="NONF:AH:MRC:MUNICIPAL RUNNING COST"/>
    <s v="Function:Planning and Development:Core Function:Town Planning, Building Regulations and Enforcement, and City Engineer"/>
    <n v="4820007000"/>
    <m/>
    <m/>
    <x v="5"/>
    <m/>
    <s v="NF01_NONF"/>
    <m/>
    <m/>
    <m/>
    <n v="361.34"/>
    <n v="310.14"/>
    <n v="158.75"/>
  </r>
  <r>
    <n v="604549"/>
    <s v="SUSTAINABLE DEVELOPMENT AND CITY ENTERPRISES"/>
    <s v="FORWARD PLAN SERVICE"/>
    <s v="6.4 - Town Planning"/>
    <s v="Function:Planning and Development:Core Function:Town Planning, Building Regulations and Enforcement, and City Engineer"/>
    <s v="O/604549.AAH.000"/>
    <m/>
    <m/>
    <s v="NONF:AH:MRC:MUNICIPAL RUNNING COST"/>
    <s v="Function:Planning and Development:Core Function:Town Planning, Building Regulations and Enforcement, and City Engineer"/>
    <n v="4820030000"/>
    <m/>
    <m/>
    <x v="5"/>
    <m/>
    <s v="NF01_NONF"/>
    <m/>
    <m/>
    <m/>
    <n v="5766.16"/>
    <n v="5709.2"/>
    <n v="4934.67"/>
  </r>
  <r>
    <n v="604560"/>
    <s v="SUSTAINABLE DEVELOPMENT AND CITY ENTERPRISES"/>
    <s v="NEW HOUSING PROJECTS"/>
    <s v="6.3 - Human Settlement Development"/>
    <s v="Function:Housing:Core Function:Housing"/>
    <s v="O/604560.AAH.000"/>
    <m/>
    <m/>
    <s v="NONF:AH:MRC:MUNICIPAL RUNNING COST"/>
    <s v="Function:Housing:Core Function:Housing"/>
    <n v="4820002000"/>
    <m/>
    <m/>
    <x v="5"/>
    <m/>
    <s v="NF01_NONF"/>
    <m/>
    <m/>
    <m/>
    <n v="43094.82"/>
    <n v="43025.29"/>
    <n v="17703.66"/>
  </r>
  <r>
    <n v="604560"/>
    <s v="SUSTAINABLE DEVELOPMENT AND CITY ENTERPRISES"/>
    <s v="NEW HOUSING PROJECTS"/>
    <s v="6.3 - Human Settlement Development"/>
    <s v="Function:Housing:Core Function:Housing"/>
    <s v="O/604560.AAH.000"/>
    <m/>
    <m/>
    <s v="NONF:AH:MRC:MUNICIPAL RUNNING COST"/>
    <s v="Function:Housing:Core Function:Housing"/>
    <n v="4820005000"/>
    <m/>
    <m/>
    <x v="5"/>
    <m/>
    <s v="NF01_NONF"/>
    <m/>
    <m/>
    <m/>
    <n v="148813.74"/>
    <n v="123146.41"/>
    <n v="44835.63"/>
  </r>
  <r>
    <n v="604560"/>
    <s v="SUSTAINABLE DEVELOPMENT AND CITY ENTERPRISES"/>
    <s v="NEW HOUSING PROJECTS"/>
    <s v="6.3 - Human Settlement Development"/>
    <s v="Function:Housing:Core Function:Housing"/>
    <s v="O/604560.AAH.000"/>
    <m/>
    <m/>
    <s v="NONF:AH:MRC:MUNICIPAL RUNNING COST"/>
    <s v="Function:Housing:Core Function:Housing"/>
    <n v="4820007000"/>
    <m/>
    <m/>
    <x v="5"/>
    <m/>
    <s v="NF01_NONF"/>
    <m/>
    <m/>
    <m/>
    <n v="113811.7"/>
    <n v="112241.84"/>
    <n v="107947.97"/>
  </r>
  <r>
    <n v="604560"/>
    <s v="SUSTAINABLE DEVELOPMENT AND CITY ENTERPRISES"/>
    <s v="NEW HOUSING PROJECTS"/>
    <s v="6.3 - Human Settlement Development"/>
    <s v="Function:Housing:Core Function:Housing"/>
    <s v="O/604560.AAH.000"/>
    <m/>
    <m/>
    <s v="NONF:AH:MRC:MUNICIPAL RUNNING COST"/>
    <s v="Function:Housing:Core Function:Housing"/>
    <n v="4820025000"/>
    <m/>
    <m/>
    <x v="5"/>
    <m/>
    <s v="NF01_NONF"/>
    <m/>
    <m/>
    <m/>
    <n v="612723.4"/>
    <n v="612346.66"/>
    <n v="474816.24"/>
  </r>
  <r>
    <n v="604560"/>
    <s v="SUSTAINABLE DEVELOPMENT AND CITY ENTERPRISES"/>
    <s v="NEW HOUSING PROJECTS"/>
    <s v="6.3 - Human Settlement Development"/>
    <s v="Function:Housing:Core Function:Housing"/>
    <s v="O/604560.AAH.000"/>
    <m/>
    <m/>
    <s v="NONF:AH:MRC:MUNICIPAL RUNNING COST"/>
    <s v="Function:Housing:Core Function:Housing"/>
    <n v="4820030000"/>
    <m/>
    <m/>
    <x v="5"/>
    <m/>
    <s v="NF01_NONF"/>
    <m/>
    <m/>
    <m/>
    <n v="115354.4"/>
    <n v="102527.17"/>
    <n v="41903.85"/>
  </r>
  <r>
    <n v="604560"/>
    <s v="SUSTAINABLE DEVELOPMENT AND CITY ENTERPRISES"/>
    <s v="NEW HOUSING PROJECTS"/>
    <s v="6.3 - Human Settlement Development"/>
    <s v="Function:Housing:Core Function:Housing"/>
    <s v="O/604560.AAH.000"/>
    <m/>
    <m/>
    <s v="NONF:AH:MRC:MUNICIPAL RUNNING COST"/>
    <s v="Function:Housing:Core Function:Housing"/>
    <n v="4820380010"/>
    <m/>
    <m/>
    <x v="5"/>
    <m/>
    <s v="NF01_NONF"/>
    <m/>
    <m/>
    <m/>
    <n v="23769.279999999999"/>
    <n v="23769.279999999999"/>
    <n v="23769.279999999999"/>
  </r>
  <r>
    <n v="604560"/>
    <s v="SUSTAINABLE DEVELOPMENT AND CITY ENTERPRISES"/>
    <s v="NEW HOUSING PROJECTS"/>
    <s v="6.3 - Human Settlement Development"/>
    <s v="Function:Housing:Core Function:Housing"/>
    <s v="O/604560.AAH.000"/>
    <m/>
    <m/>
    <s v="NONF:AH:MRC:MUNICIPAL RUNNING COST"/>
    <s v="Function:Housing:Core Function:Housing"/>
    <n v="4820027010"/>
    <m/>
    <m/>
    <x v="5"/>
    <m/>
    <s v="NF01_NONF"/>
    <m/>
    <m/>
    <m/>
    <n v="398310.31"/>
    <n v="398310.31"/>
    <n v="398310.31"/>
  </r>
  <r>
    <n v="604735"/>
    <s v="SUSTAINABLE DEVELOPMENT AND CITY ENTERPRISES"/>
    <s v="FORESTRY SERVICE"/>
    <s v="6.1 - City Entities"/>
    <s v="Function:Other:Core Function:Forestry"/>
    <s v="O/604735.AAH.000"/>
    <m/>
    <m/>
    <s v="NONF:AH:MRC:MUNICIPAL RUNNING COST"/>
    <s v="Function:Other:Core Function:Forestry"/>
    <n v="4820400000"/>
    <m/>
    <m/>
    <x v="5"/>
    <m/>
    <s v="NF01_NONF"/>
    <m/>
    <m/>
    <m/>
    <n v="8948.24"/>
    <n v="8948.24"/>
    <n v="8948.24"/>
  </r>
  <r>
    <n v="604735"/>
    <s v="SUSTAINABLE DEVELOPMENT AND CITY ENTERPRISES"/>
    <s v="FORESTRY SERVICE"/>
    <s v="6.1 - City Entities"/>
    <s v="Function:Other:Core Function:Forestry"/>
    <s v="O/604735.AAH.000"/>
    <m/>
    <m/>
    <s v="NONF:AH:MRC:MUNICIPAL RUNNING COST"/>
    <s v="Function:Other:Core Function:Forestry"/>
    <n v="4820002000"/>
    <m/>
    <m/>
    <x v="5"/>
    <m/>
    <s v="NF01_NONF"/>
    <m/>
    <m/>
    <m/>
    <n v="913.24"/>
    <n v="911.61"/>
    <n v="317.38"/>
  </r>
  <r>
    <n v="604735"/>
    <s v="SUSTAINABLE DEVELOPMENT AND CITY ENTERPRISES"/>
    <s v="FORESTRY SERVICE"/>
    <s v="6.1 - City Entities"/>
    <s v="Function:Other:Core Function:Forestry"/>
    <s v="O/604735.AAH.000"/>
    <m/>
    <m/>
    <s v="NONF:AH:MRC:MUNICIPAL RUNNING COST"/>
    <s v="Function:Other:Core Function:Forestry"/>
    <n v="4820360000"/>
    <m/>
    <m/>
    <x v="5"/>
    <m/>
    <s v="NF01_NONF"/>
    <m/>
    <m/>
    <m/>
    <m/>
    <m/>
    <m/>
  </r>
  <r>
    <n v="604735"/>
    <s v="SUSTAINABLE DEVELOPMENT AND CITY ENTERPRISES"/>
    <s v="FORESTRY SERVICE"/>
    <s v="6.1 - City Entities"/>
    <s v="Function:Other:Core Function:Forestry"/>
    <s v="O/604735.AAH.000"/>
    <m/>
    <m/>
    <s v="NONF:AH:MRC:MUNICIPAL RUNNING COST"/>
    <s v="Function:Other:Core Function:Forestry"/>
    <n v="4820005000"/>
    <m/>
    <m/>
    <x v="5"/>
    <m/>
    <s v="NF01_NONF"/>
    <m/>
    <m/>
    <m/>
    <n v="3391.61"/>
    <n v="3389.78"/>
    <n v="1527.66"/>
  </r>
  <r>
    <n v="604735"/>
    <s v="SUSTAINABLE DEVELOPMENT AND CITY ENTERPRISES"/>
    <s v="FORESTRY SERVICE"/>
    <s v="6.1 - City Entities"/>
    <s v="Function:Other:Core Function:Forestry"/>
    <s v="O/604735.AAH.000"/>
    <m/>
    <m/>
    <s v="NONF:AH:MRC:MUNICIPAL RUNNING COST"/>
    <s v="Function:Other:Core Function:Forestry"/>
    <n v="4820007000"/>
    <m/>
    <m/>
    <x v="5"/>
    <m/>
    <s v="NF01_NONF"/>
    <m/>
    <m/>
    <m/>
    <n v="35236.46"/>
    <n v="35234.589999999997"/>
    <n v="35229.370000000003"/>
  </r>
  <r>
    <n v="604735"/>
    <s v="SUSTAINABLE DEVELOPMENT AND CITY ENTERPRISES"/>
    <s v="FORESTRY SERVICE"/>
    <s v="6.1 - City Entities"/>
    <s v="Function:Other:Core Function:Forestry"/>
    <s v="O/604735.AAH.000"/>
    <m/>
    <m/>
    <s v="NONF:AH:MRC:MUNICIPAL RUNNING COST"/>
    <s v="Function:Other:Core Function:Forestry"/>
    <n v="4820025000"/>
    <m/>
    <m/>
    <x v="5"/>
    <m/>
    <s v="NF01_NONF"/>
    <m/>
    <m/>
    <m/>
    <n v="2603.89"/>
    <n v="2603.89"/>
    <n v="2603.89"/>
  </r>
  <r>
    <n v="604735"/>
    <s v="SUSTAINABLE DEVELOPMENT AND CITY ENTERPRISES"/>
    <s v="FORESTRY SERVICE"/>
    <s v="6.1 - City Entities"/>
    <s v="Function:Other:Core Function:Forestry"/>
    <s v="O/604735.AAH.000"/>
    <m/>
    <m/>
    <s v="NONF:AH:MRC:MUNICIPAL RUNNING COST"/>
    <s v="Function:Other:Core Function:Forestry"/>
    <n v="4820030000"/>
    <m/>
    <m/>
    <x v="5"/>
    <m/>
    <s v="NF01_NONF"/>
    <m/>
    <m/>
    <m/>
    <n v="13882.08"/>
    <n v="13882.1"/>
    <n v="13087.92"/>
  </r>
  <r>
    <n v="604735"/>
    <s v="SUSTAINABLE DEVELOPMENT AND CITY ENTERPRISES"/>
    <s v="FORESTRY SERVICE"/>
    <s v="6.1 - City Entities"/>
    <s v="Function:Other:Core Function:Forestry"/>
    <s v="O/604735.AAH.000"/>
    <m/>
    <m/>
    <s v="NONF:AH:MRC:MUNICIPAL RUNNING COST"/>
    <s v="Function:Other:Core Function:Forestry"/>
    <n v="4820032000"/>
    <m/>
    <m/>
    <x v="5"/>
    <m/>
    <s v="NF01_NONF"/>
    <m/>
    <m/>
    <m/>
    <n v="126.93"/>
    <n v="126.92"/>
    <n v="115.8"/>
  </r>
  <r>
    <n v="604735"/>
    <s v="SUSTAINABLE DEVELOPMENT AND CITY ENTERPRISES"/>
    <s v="FORESTRY SERVICE"/>
    <s v="6.1 - City Entities"/>
    <s v="Function:Other:Core Function:Forestry"/>
    <s v="O/604735.AAH.000"/>
    <m/>
    <m/>
    <s v="NONF:AH:MRC:MUNICIPAL RUNNING COST"/>
    <s v="Function:Other:Core Function:Forestry"/>
    <n v="4820360090"/>
    <m/>
    <m/>
    <x v="5"/>
    <m/>
    <s v="NF01_NONF"/>
    <m/>
    <m/>
    <m/>
    <n v="35292.78"/>
    <n v="35264.42"/>
    <n v="24940.62"/>
  </r>
  <r>
    <n v="604735"/>
    <s v="SUSTAINABLE DEVELOPMENT AND CITY ENTERPRISES"/>
    <s v="FORESTRY SERVICE"/>
    <s v="6.1 - City Entities"/>
    <s v="Function:Other:Core Function:Forestry"/>
    <s v="O/604735.AAH.000"/>
    <m/>
    <m/>
    <s v="NONF:AH:MRC:MUNICIPAL RUNNING COST"/>
    <s v="Function:Other:Core Function:Forestry"/>
    <n v="4820390000"/>
    <m/>
    <m/>
    <x v="5"/>
    <m/>
    <s v="NF01_NONF"/>
    <m/>
    <m/>
    <m/>
    <m/>
    <m/>
    <m/>
  </r>
  <r>
    <n v="604745"/>
    <s v="SUSTAINABLE DEVELOPMENT AND CITY ENTERPRISES"/>
    <s v="MUNICIPAL MARKET"/>
    <s v="6.1 - City Entities"/>
    <s v="Function:Other:Core Function:Markets"/>
    <s v="O/604745.AAH.000"/>
    <m/>
    <m/>
    <s v="NONF:AH:MRC:MUNICIPAL RUNNING COST"/>
    <s v="Function:Other:Core Function:Markets"/>
    <n v="4820400000"/>
    <m/>
    <m/>
    <x v="5"/>
    <m/>
    <s v="NF01_NONF"/>
    <m/>
    <m/>
    <m/>
    <n v="294947.40999999997"/>
    <n v="294610.03000000003"/>
    <n v="171792.07"/>
  </r>
  <r>
    <n v="604745"/>
    <s v="SUSTAINABLE DEVELOPMENT AND CITY ENTERPRISES"/>
    <s v="MUNICIPAL MARKET"/>
    <s v="6.1 - City Entities"/>
    <s v="Function:Other:Core Function:Markets"/>
    <s v="O/604745.AAH.000"/>
    <m/>
    <m/>
    <s v="NONF:AH:MRC:MUNICIPAL RUNNING COST"/>
    <s v="Function:Other:Core Function:Markets"/>
    <n v="4820360010"/>
    <m/>
    <m/>
    <x v="5"/>
    <m/>
    <s v="NF01_NONF"/>
    <m/>
    <m/>
    <m/>
    <n v="5594139.2599999998"/>
    <n v="5591697.25"/>
    <n v="5586326.3899999997"/>
  </r>
  <r>
    <n v="604745"/>
    <s v="SUSTAINABLE DEVELOPMENT AND CITY ENTERPRISES"/>
    <s v="MUNICIPAL MARKET"/>
    <s v="6.1 - City Entities"/>
    <s v="Function:Other:Core Function:Markets"/>
    <s v="O/604745.AAH.000"/>
    <m/>
    <m/>
    <s v="NONF:AH:MRC:MUNICIPAL RUNNING COST"/>
    <s v="Function:Other:Core Function:Markets"/>
    <n v="4820360000"/>
    <m/>
    <m/>
    <x v="5"/>
    <m/>
    <s v="NF01_NONF"/>
    <m/>
    <m/>
    <m/>
    <n v="3693.68"/>
    <n v="2482.0100000000002"/>
    <n v="2079.1"/>
  </r>
  <r>
    <n v="604745"/>
    <s v="SUSTAINABLE DEVELOPMENT AND CITY ENTERPRISES"/>
    <s v="MUNICIPAL MARKET"/>
    <s v="6.1 - City Entities"/>
    <s v="Function:Other:Core Function:Markets"/>
    <s v="O/604745.AAH.000"/>
    <m/>
    <m/>
    <s v="NONF:AH:MRC:MUNICIPAL RUNNING COST"/>
    <s v="Function:Other:Core Function:Markets"/>
    <n v="4820005000"/>
    <m/>
    <m/>
    <x v="5"/>
    <m/>
    <s v="NF01_NONF"/>
    <m/>
    <m/>
    <m/>
    <n v="43829.8"/>
    <n v="37386.93"/>
    <n v="15849.45"/>
  </r>
  <r>
    <n v="604745"/>
    <s v="SUSTAINABLE DEVELOPMENT AND CITY ENTERPRISES"/>
    <s v="MUNICIPAL MARKET"/>
    <s v="6.1 - City Entities"/>
    <s v="Function:Other:Core Function:Markets"/>
    <s v="O/604745.AAH.000"/>
    <m/>
    <m/>
    <s v="NONF:AH:MRC:MUNICIPAL RUNNING COST"/>
    <s v="Function:Other:Core Function:Markets"/>
    <n v="4820007000"/>
    <m/>
    <m/>
    <x v="5"/>
    <m/>
    <s v="NF01_NONF"/>
    <m/>
    <m/>
    <m/>
    <n v="16937.919999999998"/>
    <n v="16848.349999999999"/>
    <n v="16051.68"/>
  </r>
  <r>
    <n v="604745"/>
    <s v="SUSTAINABLE DEVELOPMENT AND CITY ENTERPRISES"/>
    <s v="MUNICIPAL MARKET"/>
    <s v="6.1 - City Entities"/>
    <s v="Function:Other:Core Function:Markets"/>
    <s v="O/604745.AAH.000"/>
    <m/>
    <m/>
    <s v="NONF:AH:MRC:MUNICIPAL RUNNING COST"/>
    <s v="Function:Other:Core Function:Markets"/>
    <n v="4820030000"/>
    <m/>
    <m/>
    <x v="5"/>
    <m/>
    <s v="NF01_NONF"/>
    <m/>
    <m/>
    <m/>
    <n v="186080.4"/>
    <n v="182775.27"/>
    <n v="105736.02"/>
  </r>
  <r>
    <n v="604745"/>
    <s v="SUSTAINABLE DEVELOPMENT AND CITY ENTERPRISES"/>
    <s v="MUNICIPAL MARKET"/>
    <s v="6.1 - City Entities"/>
    <s v="Function:Other:Core Function:Markets"/>
    <s v="O/604745.AAH.000"/>
    <m/>
    <m/>
    <s v="NONF:AH:MRC:MUNICIPAL RUNNING COST"/>
    <s v="Function:Other:Core Function:Markets"/>
    <n v="4820000000"/>
    <m/>
    <m/>
    <x v="5"/>
    <m/>
    <s v="NF01_NONF"/>
    <m/>
    <m/>
    <m/>
    <n v="37.82"/>
    <n v="37.71"/>
    <m/>
  </r>
  <r>
    <n v="604270"/>
    <s v="SUSTAINABLE DEVELOPMENT AND CITY ENTERPRISES"/>
    <s v="HOUSNG ACCREDITATION"/>
    <s v="6.3 - Human Settlement Development"/>
    <s v="Function:Housing:Core Function:Housing"/>
    <s v="O/604270.AAH.000"/>
    <m/>
    <m/>
    <s v="NONF:AH:MRC:MUNICIPAL RUNNING COST"/>
    <s v="Function:Housing:Core Function:Housing"/>
    <n v="4820002000"/>
    <m/>
    <m/>
    <x v="5"/>
    <m/>
    <s v="NF01_NONF"/>
    <m/>
    <m/>
    <m/>
    <n v="50061.47"/>
    <n v="50061.47"/>
    <n v="50061.47"/>
  </r>
  <r>
    <n v="604270"/>
    <s v="SUSTAINABLE DEVELOPMENT AND CITY ENTERPRISES"/>
    <s v="HOUSNG ACCREDITATION"/>
    <s v="6.3 - Human Settlement Development"/>
    <s v="Function:Housing:Core Function:Housing"/>
    <s v="O/604270.AAH.000"/>
    <m/>
    <m/>
    <s v="NONF:AH:MRC:MUNICIPAL RUNNING COST"/>
    <s v="Function:Housing:Core Function:Housing"/>
    <n v="4820005000"/>
    <m/>
    <m/>
    <x v="5"/>
    <m/>
    <s v="NF01_NONF"/>
    <m/>
    <m/>
    <m/>
    <n v="112752.63"/>
    <n v="112752.73"/>
    <n v="109717.9"/>
  </r>
  <r>
    <n v="604270"/>
    <s v="SUSTAINABLE DEVELOPMENT AND CITY ENTERPRISES"/>
    <s v="HOUSNG ACCREDITATION"/>
    <s v="6.3 - Human Settlement Development"/>
    <s v="Function:Housing:Core Function:Housing"/>
    <s v="O/604270.AAH.000"/>
    <m/>
    <m/>
    <s v="NONF:AH:MRC:MUNICIPAL RUNNING COST"/>
    <s v="Function:Housing:Core Function:Housing"/>
    <n v="4820030000"/>
    <m/>
    <m/>
    <x v="5"/>
    <m/>
    <s v="NF01_NONF"/>
    <m/>
    <m/>
    <m/>
    <n v="533.27"/>
    <n v="533.27"/>
    <n v="533.27"/>
  </r>
  <r>
    <n v="604480"/>
    <s v="SUSTAINABLE DEVELOPMENT AND CITY ENTERPRISES"/>
    <s v="Art Gallery"/>
    <s v="6.1 - City Entities"/>
    <s v="Function:Community and Social Services:Core Function:Museums and Art Galleries"/>
    <m/>
    <s v="ART:Z4:NIF:BUILD &amp; OTHER STRUCT:PL"/>
    <s v="64805Z4E27"/>
    <m/>
    <m/>
    <s v="4120104000"/>
    <m/>
    <m/>
    <x v="2"/>
    <m/>
    <s v="TS11_ART"/>
    <s v="OPER: PROV GOV: LIBR, ARCH, MUSEUMS"/>
    <m/>
    <m/>
    <n v="284000"/>
    <n v="312400"/>
    <n v="343600"/>
  </r>
  <r>
    <n v="604480"/>
    <s v="SUSTAINABLE DEVELOPMENT AND CITY ENTERPRISES"/>
    <s v="Art Gallery"/>
    <s v="6.1 - City Entities"/>
    <s v="Function:Community and Social Services:Core Function:Museums and Art Galleries"/>
    <m/>
    <s v="CLSG:AH: MUNICIPAL RUNNING COST"/>
    <s v="6480QAH000"/>
    <m/>
    <m/>
    <m/>
    <m/>
    <m/>
    <x v="3"/>
    <m/>
    <s v="TS11_ART"/>
    <s v="OPER: PROV GOV: LIBR, ARCH, MUSEUMS"/>
    <m/>
    <m/>
    <n v="141000"/>
    <n v="226600"/>
    <n v="227400"/>
  </r>
  <r>
    <n v="404513"/>
    <s v="COMMUNITY SERVICES"/>
    <s v="BESSIE HEAD LIBRY"/>
    <s v="3.3 - Recreation and Facilities"/>
    <s v="Function:Community and Social Services:Core Function:Libraries and Archives"/>
    <s v="O/404513.QAH.000"/>
    <s v="CLSG:AH:MRC:MUNICIPAL RUNNING COST"/>
    <s v="4513QAH000"/>
    <m/>
    <m/>
    <n v="4110016010"/>
    <s v="PROJECT MANAGEMENT"/>
    <m/>
    <x v="2"/>
    <m/>
    <s v="TS11_CLSG"/>
    <s v="OPER: PROV GOV: COMM LIBRARY SERV GRANT"/>
    <m/>
    <m/>
    <n v="3133455"/>
    <n v="5208455"/>
    <n v="5208455"/>
  </r>
  <r>
    <n v="404513"/>
    <s v="COMMUNITY SERVICES"/>
    <s v="BESSIE HEAD LIBRY"/>
    <s v="3.3 - Recreation and Facilities"/>
    <s v="Function:Community and Social Services:Core Function:Libraries and Archives"/>
    <s v="O/404513.QAH.001"/>
    <s v="CLSG:AH:MRC:MUNICIPAL RUNNING COST"/>
    <s v="4513QAH001"/>
    <m/>
    <m/>
    <n v="4300000000"/>
    <s v="HR:MUNICIP.STAFF:BASIC SALARY &amp; WAGES"/>
    <m/>
    <x v="3"/>
    <m/>
    <s v="TS11_CLSG"/>
    <s v="OPER: PROV GOV: COMM LIBRARY SERV GRANT"/>
    <m/>
    <m/>
    <n v="9729545"/>
    <n v="6729545"/>
    <n v="5729545"/>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500150000"/>
    <s v="CATERING MUNICIPAL ACTIVITIES"/>
    <s v="ddde6a75-7115-45cb-bbb7-14b8a3c46fe3"/>
    <x v="4"/>
    <m/>
    <s v="TS11_ACRDO"/>
    <s v="OPER: PROV GOV: HOUSING ACCREDITATION"/>
    <n v="1000"/>
    <s v="ADM &amp; HO"/>
    <n v="50000"/>
    <n v="50000"/>
    <n v="50000"/>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110054000"/>
    <s v="CONSULT.&amp; PROF.:LEGAL COST:BY-LAW-MGMT."/>
    <s v="70565d91-66a3-4c39-876c-9f06b3276529"/>
    <x v="2"/>
    <m/>
    <s v="TS11_ACRDO"/>
    <s v="OPER: PROV GOV: HOUSING ACCREDITATION"/>
    <n v="1000"/>
    <s v="ADM &amp; HO"/>
    <n v="150000"/>
    <n v="150000"/>
    <n v="150000"/>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120051000"/>
    <s v="CONTRACTORS : MAINT: BUILDINGS AND FACILITIES"/>
    <s v="164e4e65-7b56-4201-bd41-620fbdc099ea"/>
    <x v="2"/>
    <s v="R/M"/>
    <s v="TS11_ACRDO"/>
    <s v="OPER: PROV GOV: HOUSING ACCREDITATION"/>
    <n v="1000"/>
    <s v="ADM &amp; HO"/>
    <n v="500000"/>
    <n v="500000"/>
    <n v="500000"/>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120111000"/>
    <s v="CONTRACTORS : MAINT: EQUIP(VEHICLE)"/>
    <s v="2032e879-efa1-470a-8d86-cce9f493c275"/>
    <x v="2"/>
    <s v="R/M"/>
    <s v="TS11_ACRDO"/>
    <s v="OPER: PROV GOV: HOUSING ACCREDITATION"/>
    <n v="1000"/>
    <s v="ADM &amp; HO"/>
    <n v="250000"/>
    <n v="250000"/>
    <n v="250000"/>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500460000"/>
    <s v="OC:PRINTING. PUBLICATIONS AND BOOKS"/>
    <s v="46fc8d46-1ab0-497d-a8de-d956cc315b74"/>
    <x v="4"/>
    <m/>
    <s v="TS11_ACRDO"/>
    <s v="OPER: PROV GOV: HOUSING ACCREDITATION"/>
    <n v="1000"/>
    <s v="ADM &amp; HO"/>
    <n v="1500"/>
    <n v="1500"/>
    <n v="1500"/>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100013000"/>
    <s v="OUTSOURCED:PROJECT MGMT."/>
    <s v="f30348a9-bbdf-4465-86b2-fc02aa0f40cc"/>
    <x v="2"/>
    <m/>
    <s v="TS11_ACRDO"/>
    <s v="OPER: PROV GOV: HOUSING ACCREDITATION"/>
    <n v="1000"/>
    <s v="ADM &amp; HO"/>
    <n v="1500000"/>
    <n v="1500000"/>
    <n v="1500000"/>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550000000"/>
    <s v="S&amp;T-DOMESTIC-ACCOMMODATION"/>
    <s v="e598c3b8-3c45-4b44-a92c-e22bb6225498"/>
    <x v="4"/>
    <m/>
    <s v="TS11_ACRDO"/>
    <s v="OPER: PROV GOV: HOUSING ACCREDITATION"/>
    <n v="1000"/>
    <s v="ADM &amp; HO"/>
    <n v="40000"/>
    <n v="40000"/>
    <n v="40000"/>
  </r>
  <r>
    <n v="604270"/>
    <s v="SUSTAINABLE DEVELOPMENT AND CITY ENTERPRISES"/>
    <s v="HOUSNG ACCREDITATION"/>
    <s v="6.3 - Human Settlement Development"/>
    <s v="Function:Housing:Core Function:Housing"/>
    <s v="O/604270.B1H.X19"/>
    <s v="ACRDO:AH:TWS:CAPBUIL:W/SH,SEM,SUB MAT TRN"/>
    <s v="6270B1HX19"/>
    <s v="ACRDO:AH:TWS:CAPBUIL:W/SH,SEM,SUB MAT TR"/>
    <s v="Function:Housing:Core Function:Housing"/>
    <n v="4550004000"/>
    <s v="S&amp;T-DOMESTIC-CAR RENTAL"/>
    <s v="2a922f34-70d6-4fa2-9b4e-c723bb0b9589"/>
    <x v="4"/>
    <m/>
    <s v="TS11_ACRDO"/>
    <s v="OPER: PROV GOV: HOUSING ACCREDITATION"/>
    <n v="1000"/>
    <s v="ADM &amp; HO"/>
    <n v="30000"/>
    <n v="30000"/>
    <n v="30000"/>
  </r>
  <r>
    <n v="604270"/>
    <s v="SUSTAINABLE DEVELOPMENT AND CITY ENTERPRISES"/>
    <s v="HOUSNG ACCREDITATION"/>
    <s v="6.3 - Human Settlement Development"/>
    <s v="Function:Housing:Core Function:Housing"/>
    <s v="O/604270.B1H.X19"/>
    <s v="ACRDO:AH:TWS:CAPBUIL:W/SH,SEM,SUB MAT TRN"/>
    <s v="6270B1HX19"/>
    <s v="ACRDO:AH:TWS:CAPBUIL:W/SH,SEM,SUB MAT TR"/>
    <s v="Function:Housing:Core Function:Housing"/>
    <n v="4550008000"/>
    <s v="S&amp;T-DOMESTIC-PUBLIC TRANSPORT-AIR"/>
    <s v="69d006a8-c744-42ce-8df1-c1fd4bb61aa6"/>
    <x v="4"/>
    <m/>
    <s v="TS11_ACRDO"/>
    <s v="OPER: PROV GOV: HOUSING ACCREDITATION"/>
    <n v="1000"/>
    <s v="ADM &amp; HO"/>
    <n v="50000"/>
    <n v="50000"/>
    <n v="50000"/>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500491000"/>
    <s v="SKILLS DEVELOPMENT FUND LEVY"/>
    <s v="c87fcfc1-960f-4bd4-9c90-aaca45924927"/>
    <x v="4"/>
    <m/>
    <s v="TS11_ACRDO"/>
    <s v="OPER: PROV GOV: HOUSING ACCREDITATION"/>
    <n v="1000"/>
    <s v="ADM &amp; HO"/>
    <n v="20000"/>
    <n v="20000"/>
    <n v="20000"/>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500454020"/>
    <s v="TRAVEL AGENCY FEES"/>
    <s v="ef69d195-9e57-407c-9c8e-5a2f07eb2b94"/>
    <x v="4"/>
    <m/>
    <s v="TS11_ACRDO"/>
    <s v="OPER: PROV GOV: HOUSING ACCREDITATION"/>
    <n v="1000"/>
    <s v="ADM &amp; HO"/>
    <n v="50000"/>
    <n v="50000"/>
    <n v="50000"/>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00000"/>
    <s v="HR:MUNICIP.STAFF:BASIC SALARY &amp; WAGES"/>
    <s v="1c05d43b-3739-4265-b346-d6879d7bdfaa"/>
    <x v="3"/>
    <m/>
    <s v="TS11_ACRDO"/>
    <s v="OPER: PROV GOV: HOUSING ACCREDITATION"/>
    <n v="1000"/>
    <s v="ADM &amp; HO"/>
    <n v="7055800"/>
    <n v="7055800"/>
    <n v="7055800"/>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01000"/>
    <s v="HR:MUNICIP.STAFF:BONUSES"/>
    <s v="80f4e079-f733-4354-ba34-583a5f3f37d2"/>
    <x v="3"/>
    <m/>
    <s v="TS11_ACRDO"/>
    <s v="OPER: PROV GOV: HOUSING ACCREDITATION"/>
    <n v="1000"/>
    <s v="ADM &amp; HO"/>
    <n v="548300"/>
    <n v="548300"/>
    <n v="548300"/>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02000"/>
    <s v="HR:MUNICIP.STAFF:ALLOWANCE-CELLULAR &amp; TELEPHONE"/>
    <s v="6822a752-ace6-46ed-a0a5-0610cb786dd6"/>
    <x v="3"/>
    <m/>
    <s v="TS11_ACRDO"/>
    <s v="OPER: PROV GOV: HOUSING ACCREDITATION"/>
    <n v="1000"/>
    <s v="ADM &amp; HO"/>
    <n v="348300"/>
    <n v="348300"/>
    <n v="348300"/>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03000"/>
    <s v="HR:MUNICIP.STAFF:ALLOWANCE-HOUSING BENEFITS"/>
    <s v="7f35558a-384c-4306-93db-68bf7f846bb0"/>
    <x v="3"/>
    <m/>
    <s v="TS11_ACRDO"/>
    <s v="OPER: PROV GOV: HOUSING ACCREDITATION"/>
    <n v="1000"/>
    <s v="ADM &amp; HO"/>
    <n v="232200"/>
    <n v="232200"/>
    <n v="232200"/>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05000"/>
    <s v="HR:MUNICIP.STAFF:ALLOWANCE-TRAVEL OR MOTOR VEHICLE"/>
    <s v="ef1d73f9-3638-40ac-b710-1831fbc14f9d"/>
    <x v="3"/>
    <m/>
    <s v="TS11_ACRDO"/>
    <s v="OPER: PROV GOV: HOUSING ACCREDITATION"/>
    <n v="1000"/>
    <s v="ADM &amp; HO"/>
    <n v="812700"/>
    <n v="812700"/>
    <n v="812700"/>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08000"/>
    <s v="HR:MUNICIP.STAFF:BENEF-ACTING &amp; POST BEN ALLOWANCE"/>
    <s v="00897d04-2beb-4dd8-9f03-138685c5a333"/>
    <x v="3"/>
    <m/>
    <s v="TS11_ACRDO"/>
    <s v="OPER: PROV GOV: HOUSING ACCREDITATION"/>
    <n v="1000"/>
    <s v="ADM &amp; HO"/>
    <n v="348300"/>
    <n v="348300"/>
    <n v="348300"/>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18000"/>
    <s v="HR:MUNICIP.STAFF:SOCIAL CONTRIB.-MEDICAL"/>
    <s v="30dadbf0-c4a2-48f5-a618-f252405e39c9"/>
    <x v="3"/>
    <m/>
    <s v="TS11_ACRDO"/>
    <s v="OPER: PROV GOV: HOUSING ACCREDITATION"/>
    <n v="1000"/>
    <s v="ADM &amp; HO"/>
    <n v="812700"/>
    <n v="812700"/>
    <n v="812700"/>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19000"/>
    <s v="HR:MUNICIP.STAFF:SOCIAL CONTRIB.-PENSION"/>
    <s v="30dadbf0-c4a2-48f5-a618-f252405e39c9"/>
    <x v="3"/>
    <m/>
    <s v="TS11_ACRDO"/>
    <s v="OPER: PROV GOV: HOUSING ACCREDITATION"/>
    <n v="1000"/>
    <s v="ADM &amp; HO"/>
    <n v="1044900.0000000001"/>
    <n v="1044900.0000000001"/>
    <n v="1044900.0000000001"/>
  </r>
  <r>
    <n v="604270"/>
    <s v="SUSTAINABLE DEVELOPMENT AND CITY ENTERPRISES"/>
    <s v="HOUSNG ACCREDITATION"/>
    <s v="6.3 - Human Settlement Development"/>
    <s v="Function:Housing:Core Function:Housing"/>
    <s v="O/604270.B1H.000"/>
    <s v="ACRDO:H:MRC:MUNICIPAL RUNNING COST"/>
    <s v="6270B1H000"/>
    <s v="ACRDO:H:MRC:MUNICIPAL RUNNING COST"/>
    <s v="Function:Housing:Core Function:Housing"/>
    <n v="4300020000"/>
    <s v="HR:MUNICIP.STAFF:SOCIAL CONTRIB.-UIF"/>
    <s v="30dadbf0-c4a2-48f5-a618-f252405e39c9"/>
    <x v="3"/>
    <m/>
    <s v="TS11_ACRDO"/>
    <s v="OPER: PROV GOV: HOUSING ACCREDITATION"/>
    <n v="1000"/>
    <s v="ADM &amp; HO"/>
    <n v="232200.00000000003"/>
    <n v="232200.00000000003"/>
    <n v="232200.00000000003"/>
  </r>
  <r>
    <n v="604560"/>
    <s v="SUSTAINABLE DEVELOPMENT AND CITY ENTERPRISES"/>
    <s v="NEW HOUSING PROJECTS"/>
    <s v="6.3 - Human Settlement Development"/>
    <s v="Function:Housing:Core Function:Housing"/>
    <s v="O/604560.E93.X40.09"/>
    <s v="HSE:DOH:WILLOW FORTEIN PHASE ONE"/>
    <s v="6560E93X09"/>
    <s v="HSE:DOH:WILLOW FORTEIN PHASE ONE"/>
    <s v="Function:Housing:Core Function:Housing"/>
    <n v="4110057060"/>
    <s v="BUILDING"/>
    <s v="e61a4c2c-d41e-4080-b140-0c37e3aa717e"/>
    <x v="4"/>
    <m/>
    <s v="HSE_DOH"/>
    <s v="DERPARTMENT OF HOUSING"/>
    <n v="1000"/>
    <s v="ADM &amp; HO"/>
    <n v="1388510.75"/>
    <m/>
    <m/>
  </r>
  <r>
    <n v="604560"/>
    <s v="SUSTAINABLE DEVELOPMENT AND CITY ENTERPRISES"/>
    <s v="NEW HOUSING PROJECTS"/>
    <s v="6.3 - Human Settlement Development"/>
    <s v="Function:Housing:Core Function:Housing"/>
    <s v="O/604560.E94.X40.08"/>
    <s v="HSE:DOH:ETHEMBENI IRDP"/>
    <s v="6560E94X08"/>
    <s v="HSE:DOH:ETHEMBENI IRDP"/>
    <s v="Function:Housing:Core Function:Housing"/>
    <n v="4100013000"/>
    <s v="OUTSOURCED:PROJECT MGMT."/>
    <s v="f30348a9-bbdf-4465-86b2-fc02aa0f40cc"/>
    <x v="4"/>
    <m/>
    <s v="HSE_DOH"/>
    <s v="DERPARTMENT OF HOUSING"/>
    <n v="1000"/>
    <s v="ADM &amp; HO"/>
    <n v="750000"/>
    <m/>
    <m/>
  </r>
</pivotCacheRecords>
</file>

<file path=xl/pivotCache/pivotCacheRecords2.xml><?xml version="1.0" encoding="utf-8"?>
<pivotCacheRecords xmlns="http://schemas.openxmlformats.org/spreadsheetml/2006/main" xmlns:r="http://schemas.openxmlformats.org/officeDocument/2006/relationships" count="247">
  <r>
    <n v="404325"/>
    <s v="COMMUNITY SERVICES"/>
    <s v="ADMIN - TRAFFIC"/>
    <s v="R/404325.CNR.99R"/>
    <s v="3.2 - Public Safety, Emergency Services and Enforcement"/>
    <s v="Function:Road Transport:Core Function:Police Forces, Traffic and Street Parking Control"/>
    <s v="MSVO:NR:REVENUE TRANSACTIONS"/>
    <s v="63348e37-464e-4ac0-a13a-e577838ff961"/>
    <s v="Default Transactions"/>
    <s v="4325CNR99R"/>
    <s v="MSVO:NR:REVENUE TRANSACTIONS"/>
    <s v="e5ea96a3-1154-4bfd-821f-f59fbc0ebb40"/>
    <s v="Function:Road Transport:Core Function:Police Forces, Traffic and Street Parking Control"/>
    <n v="8000011000"/>
    <s v="DRIVERS LICENSE CARD RENEWALS"/>
    <s v="4d9f4fc1-768c-4fd5-b1c4-602307238f8c"/>
    <s v="Revenue:Exchange Revenue:Agency Services:Provincial:KwazuluNatal:Provincial Department of Transport:Road Ordinances:Driver's Licenses"/>
    <x v="0"/>
    <s v="1500"/>
    <s v="RV01_MSVO"/>
    <s v="COUNCIL: MUNICIPAL SERVICES: OTHER "/>
    <s v="bed3e37b-0341-4045-b08a-fc78214a6ee9"/>
    <s v="Fund:Operational:Revenue:General Revenue:Service Charges:Unspecified"/>
    <n v="1000"/>
    <s v="47c7ba65-c270-4a7f-91ba-3842eb629ddf"/>
    <s v="NO REGION"/>
    <s v="5d327eb3-f220-4211-a545-a3240a5f2f0a"/>
    <n v="-601902.02599999995"/>
    <x v="0"/>
    <x v="0"/>
    <x v="0"/>
  </r>
  <r>
    <n v="203012"/>
    <s v="CITY FINANCE"/>
    <s v="SUPPLY CHAIN - MNGT"/>
    <s v="R/203012.CNR.99R"/>
    <s v="2.5 - Supply Chain Management"/>
    <s v="Function:Finance and Administration:Core Function:Supply Chain Management"/>
    <s v="MSVO:NR:REVENUE TRANSACTIONS"/>
    <s v="63348e37-464e-4ac0-a13a-e577838ff961"/>
    <s v="Default Transactions"/>
    <s v="2012CNR99R"/>
    <s v="MSVO:NR:REVENUE TRANSACTIONS"/>
    <s v="89aa6d98-8ca6-4416-8143-f6f22ef86160"/>
    <s v="Function:Finance and Administration:Core Function:Supply Chain Management"/>
    <n v="8500012020"/>
    <s v="NE:PENALTIES:TENDER WITHDRAWAL"/>
    <s v="e91818d2-84b2-4bb8-bacb-afeab7febfba"/>
    <s v="Revenue:Non-exchange Revenue:Fines, Penalties and Forfeits:Penalties:Tender Withdrawal"/>
    <x v="1"/>
    <s v="1300"/>
    <s v="RV01_MSVO"/>
    <s v="COUNCIL: MUNICIPAL SERVICES: OTHER "/>
    <s v="bed3e37b-0341-4045-b08a-fc78214a6ee9"/>
    <s v="Fund:Operational:Revenue:General Revenue:Service Charges:Unspecified"/>
    <n v="1000"/>
    <s v="47c7ba65-c270-4a7f-91ba-3842eb629ddf"/>
    <s v="NO REGION"/>
    <s v="5d327eb3-f220-4211-a545-a3240a5f2f0a"/>
    <n v="-15074.6893"/>
    <x v="1"/>
    <x v="1"/>
    <x v="1"/>
  </r>
  <r>
    <n v="404131"/>
    <s v="COMMUNITY SERVICES"/>
    <e v="#N/A"/>
    <s v="R/404131.KZ5.99R"/>
    <s v="3.1 - Area Based Management "/>
    <s v="Function:Community and Social Services:Core Function:Community Halls and Facilities"/>
    <s v="RFE:Z5:REVENUE:BUILDING RENTAL"/>
    <s v="63348e37-464e-4ac0-a13a-e577838ff961"/>
    <s v="Default Transactions"/>
    <s v="4131KZ599R"/>
    <s v="RFE:Z5:REVENUE:BUILDING RENTAL"/>
    <s v="6fa14a15-a164-42cb-a263-a0b007852bc5"/>
    <s v="Function:Community and Social Services:Core Function:Community Halls and Facilities"/>
    <n v="8500001020"/>
    <s v="NE:FINES:BUILDINGS"/>
    <s v="135ba273-73cf-45bf-b46d-4f12a19aa6e4"/>
    <s v="Revenue:Non-exchange Revenue:Fines, Penalties and Forfeits:Fines:Building"/>
    <x v="1"/>
    <s v="1300"/>
    <s v="RV02_RFE"/>
    <s v="COUNCIL: RENTAL OF FACILITIES AND EQUIPM"/>
    <s v="6f09f371-592b-46ae-b920-487ccf693a01"/>
    <s v="Fund:Operational:Revenue:General Revenue:Rental from Fixed Assets"/>
    <n v="1000"/>
    <s v="47c7ba65-c270-4a7f-91ba-3842eb629ddf"/>
    <s v="ZONE5: NORTHERN"/>
    <s v="581d2832-5d73-4ebd-9947-66b8ecfa941e"/>
    <n v="-6725.9544000000005"/>
    <x v="2"/>
    <x v="2"/>
    <x v="2"/>
  </r>
  <r>
    <n v="404131"/>
    <s v="COMMUNITY SERVICES"/>
    <e v="#N/A"/>
    <s v="R/404131.KZ5.99R"/>
    <s v="3.1 - Area Based Management "/>
    <s v="Function:Community and Social Services:Core Function:Community Halls and Facilities"/>
    <s v="RFE:Z5:REVENUE:BUILDING RENTAL"/>
    <s v="63348e37-464e-4ac0-a13a-e577838ff961"/>
    <s v="Default Transactions"/>
    <s v="4131KZ599R"/>
    <s v="RFE:Z5:REVENUE:BUILDING RENTAL"/>
    <s v="6fa14a15-a164-42cb-a263-a0b007852bc5"/>
    <s v="Function:Community and Social Services:Core Function:Community Halls and Facilities"/>
    <n v="8500001120"/>
    <s v="NE:FINES:OVERDUE BOOKS FINE"/>
    <s v="1b1b8a90-74c0-498d-a092-ac6af92bb8a7"/>
    <s v="Revenue:Non-exchange Revenue:Fines, Penalties and Forfeits:Fines:Overdue Books Fine"/>
    <x v="1"/>
    <s v="1300"/>
    <s v="RV02_RFE"/>
    <s v="COUNCIL: RENTAL OF FACILITIES AND EQUIPM"/>
    <s v="6f09f371-592b-46ae-b920-487ccf693a01"/>
    <s v="Fund:Operational:Revenue:General Revenue:Rental from Fixed Assets"/>
    <n v="1000"/>
    <s v="47c7ba65-c270-4a7f-91ba-3842eb629ddf"/>
    <s v="ZONE5: NORTHERN"/>
    <s v="581d2832-5d73-4ebd-9947-66b8ecfa941e"/>
    <n v="-2785.8654999999999"/>
    <x v="3"/>
    <x v="3"/>
    <x v="3"/>
  </r>
  <r>
    <n v="404327"/>
    <s v="COMMUNITY SERVICES"/>
    <s v="TRFC CONT/LAW ENFCT"/>
    <s v="O/404327.OAH.999"/>
    <s v="3.2 - Public Safety, Emergency Services and Enforcement"/>
    <s v="Function:Road Transport:Core Function:Police Forces, Traffic and Street Parking Control"/>
    <s v="FPF:AH:DFT:DEFAULT TRANSACTIONS"/>
    <s v="63348e37-464e-4ac0-a13a-e577838ff961"/>
    <s v="Default Transactions"/>
    <s v="4327OAH999"/>
    <s v="FPF:AH:DFT:DEFAULT TRANSACTIONS"/>
    <s v="e5ea96a3-1154-4bfd-821f-f59fbc0ebb40"/>
    <s v="Function:Road Transport:Core Function:Police Forces, Traffic and Street Parking Control"/>
    <n v="8500005000"/>
    <s v="NE:FINES:LAW ENFORCEMENT"/>
    <s v="1764a187-f536-4cdb-90ea-854cf1ef242d"/>
    <s v="Revenue:Non-exchange Revenue:Fines, Penalties and Forfeits:Fines:Law Enforcement"/>
    <x v="1"/>
    <s v="1300"/>
    <s v="RV02_FPF"/>
    <s v="COUNCIL: FINES, PENALTIES &amp; FORFEITS"/>
    <s v="67455a2c-b77f-42a3-b4a9-9916dab727ab"/>
    <s v="Fund:Operational:Revenue:General Revenue:Fines, Penalties and Forfeits"/>
    <n v="1000"/>
    <s v="47c7ba65-c270-4a7f-91ba-3842eb629ddf"/>
    <s v="ADM &amp; HO"/>
    <s v="33bcfe94-2a00-4122-a5e7-909cb54e53fe"/>
    <n v="-360.0025"/>
    <x v="4"/>
    <x v="4"/>
    <x v="4"/>
  </r>
  <r>
    <n v="404327"/>
    <s v="COMMUNITY SERVICES"/>
    <s v="TRFC CONT/LAW ENFCT"/>
    <s v="R/404327.ONR.99R"/>
    <s v="3.2 - Public Safety, Emergency Services and Enforcement"/>
    <s v="Function:Road Transport:Core Function:Police Forces, Traffic and Street Parking Control"/>
    <s v="FPF:NR:DEFAULT TRANSACTIONS"/>
    <s v="63348e37-464e-4ac0-a13a-e577838ff961"/>
    <s v="Default Transactions"/>
    <s v="4327ONR99R"/>
    <s v="FPF:NR:DEFAULT TRANSACTIONS"/>
    <s v="e5ea96a3-1154-4bfd-821f-f59fbc0ebb40"/>
    <s v="Function:Road Transport:Core Function:Police Forces, Traffic and Street Parking Control"/>
    <n v="8500009010"/>
    <s v="NE:FINES:COURT FINES"/>
    <s v="e0d9a860-b859-431e-aa8b-03a4753ef988"/>
    <s v="Revenue:Non-exchange Revenue:Fines, Penalties and Forfeits:Fines:Traffic:Court Fines"/>
    <x v="1"/>
    <s v="1300"/>
    <s v="RV02_FPF"/>
    <s v="COUNCIL: FINES, PENALTIES &amp; FORFEITS"/>
    <s v="67455a2c-b77f-42a3-b4a9-9916dab727ab"/>
    <s v="Fund:Operational:Revenue:General Revenue:Fines, Penalties and Forfeits"/>
    <n v="1000"/>
    <s v="47c7ba65-c270-4a7f-91ba-3842eb629ddf"/>
    <s v="NO REGION"/>
    <s v="5d327eb3-f220-4211-a545-a3240a5f2f0a"/>
    <n v="-1614658.8436"/>
    <x v="5"/>
    <x v="5"/>
    <x v="5"/>
  </r>
  <r>
    <n v="604347"/>
    <s v="SUSTAINABLE DEVELOPMENT AND CITY ENTERPRISES"/>
    <s v="ENVIRONMENTAL HEALTH"/>
    <s v="R/604347.ONR.99R"/>
    <s v="6.4 - Town Planning"/>
    <s v="Function:Environmental Protection:Non-core Function:Pollution Control"/>
    <s v="FPF:NR:DFT:DEFAULT TRANSACTIONS"/>
    <s v="63348e37-464e-4ac0-a13a-e577838ff961"/>
    <s v="Default Transactions"/>
    <s v="6347ONR99R"/>
    <s v="FPF:NR:DFT:DEFAULT TRANSACTIONS"/>
    <s v="5307ec58-9dfb-4b0c-8a58-d87cdc2a0afa"/>
    <s v="Function:Environmental Protection:Non-core Function:Pollution Control"/>
    <n v="8500005000"/>
    <s v="NE:FINES:LAW ENFORCEMENT"/>
    <s v="1764a187-f536-4cdb-90ea-854cf1ef242d"/>
    <s v="Revenue:Non-exchange Revenue:Fines, Penalties and Forfeits:Fines:Law Enforcement"/>
    <x v="1"/>
    <s v="1300"/>
    <s v="RV02_FPF"/>
    <s v="COUNCIL: FINES, PENALTIES &amp; FORFEITS"/>
    <s v="67455a2c-b77f-42a3-b4a9-9916dab727ab"/>
    <s v="Fund:Operational:Revenue:General Revenue:Fines, Penalties and Forfeits"/>
    <n v="1000"/>
    <s v="47c7ba65-c270-4a7f-91ba-3842eb629ddf"/>
    <s v="NO REGION"/>
    <s v="5d327eb3-f220-4211-a545-a3240a5f2f0a"/>
    <n v="-108347.4601"/>
    <x v="6"/>
    <x v="6"/>
    <x v="6"/>
  </r>
  <r>
    <n v="604515"/>
    <s v="SUSTAINABLE DEVELOPMENT AND CITY ENTERPRISES"/>
    <s v="LICNSNG &amp; VOTERS ROL"/>
    <s v="R/604515.ONR.99R"/>
    <s v="6.2 - Development Services"/>
    <s v="Function:Other:Core Function:Licensing and Regulation"/>
    <s v="FPF:NR:REVENUE TRANSACTIONS"/>
    <s v="63348e37-464e-4ac0-a13a-e577838ff961"/>
    <s v="Default Transactions"/>
    <s v="6515ONR99R"/>
    <s v="FPF:NR:REVENUE TRANSACTIONS"/>
    <s v="b9c3b4e1-e952-45af-9ff2-1ce30bdfef4a"/>
    <s v="Function:Other:Core Function:Licensing and Regulation"/>
    <n v="8500009010"/>
    <s v="NE:FINES:COURT FINES"/>
    <s v="e0d9a860-b859-431e-aa8b-03a4753ef988"/>
    <s v="Revenue:Non-exchange Revenue:Fines, Penalties and Forfeits:Fines:Traffic:Court Fines"/>
    <x v="1"/>
    <s v="1300"/>
    <s v="RV02_FPF"/>
    <s v="COUNCIL: FINES, PENALTIES &amp; FORFEITS"/>
    <s v="67455a2c-b77f-42a3-b4a9-9916dab727ab"/>
    <s v="Fund:Operational:Revenue:General Revenue:Fines, Penalties and Forfeits"/>
    <n v="1000"/>
    <s v="47c7ba65-c270-4a7f-91ba-3842eb629ddf"/>
    <s v="NO REGION"/>
    <s v="5d327eb3-f220-4211-a545-a3240a5f2f0a"/>
    <n v="-43952.4283"/>
    <x v="7"/>
    <x v="7"/>
    <x v="7"/>
  </r>
  <r>
    <n v="604547"/>
    <s v="SUSTAINABLE DEVELOPMENT AND CITY ENTERPRISES"/>
    <s v="BUILDING CONTROL"/>
    <s v="R/604547.BNR.99R"/>
    <s v="6.4 - Town Planning"/>
    <s v="Function:Planning and Development:Core Function:Town Planning, Building Regulations and Enforcement, and City Engineer"/>
    <s v="LEVS:NR:DEFAULT TRANSACTIONS"/>
    <s v="63348e37-464e-4ac0-a13a-e577838ff961"/>
    <s v="Default Transactions"/>
    <s v="6547BNR99R"/>
    <s v="LEVS:NR:DEFAULT TRANSACTIONS"/>
    <s v="e65f548d-c3fb-4eb6-b042-e507e9eec386"/>
    <s v="Function:Planning and Development:Core Function:Town Planning, Building Regulations and Enforcement, and City Engineer"/>
    <n v="8500001020"/>
    <s v="NE:FINES:BUILDINGS"/>
    <s v="135ba273-73cf-45bf-b46d-4f12a19aa6e4"/>
    <s v="Revenue:Non-exchange Revenue:Fines, Penalties and Forfeits:Fines:Building"/>
    <x v="1"/>
    <s v="1300"/>
    <s v="RV01_LEVS"/>
    <s v="COUNCIL: TAXES: PROPERTY RATES: LEVIES"/>
    <s v="5692f970-c29c-4044-80d7-1bcdbdd34348"/>
    <s v="Fund:Operational:Revenue:General Revenue:Taxes:Property Rates:Levies"/>
    <n v="1000"/>
    <s v="47c7ba65-c270-4a7f-91ba-3842eb629ddf"/>
    <s v="NO REGION"/>
    <s v="5d327eb3-f220-4211-a545-a3240a5f2f0a"/>
    <n v="-6646.2"/>
    <x v="8"/>
    <x v="8"/>
    <x v="8"/>
  </r>
  <r>
    <n v="504704"/>
    <s v="INFRASTRUCTURE"/>
    <s v="SERVICES"/>
    <s v="R/504704.NZA.99F"/>
    <s v="5.1 - Electricity"/>
    <s v="Function:Energy Sources:Core Function:Electricity"/>
    <s v="EQBS:ZA:EFREE SERVICES:ELECTRICITY"/>
    <s v="17af3312-0705-4208-8848-52365ba6b49e"/>
    <s v="Operational:Typical Work Streams:Revenue Cost of Free Services:Electricity (Other Energy)"/>
    <s v="5704NZAR9F"/>
    <s v="EQSA:ZA:IFREE SERVICES:ELECTRICITY"/>
    <s v="d0a8c200-23d4-4309-8ea5-97922584a36d"/>
    <s v="Function:Energy Sources:Core Function:Electricity"/>
    <n v="8000000000"/>
    <s v="IFREE SERVICES:ELECTRICITY 50 KWH / HOUSEHOLD / MO"/>
    <s v="688267d4-ead3-400c-9dd8-aae5fc02154d"/>
    <s v="Revenue:Exchange Revenue:Service Charges:Electricity:Electricity Sales:Domestic Low:Domestic Indigent"/>
    <x v="2"/>
    <s v="0400"/>
    <s v="RV02_EQBS"/>
    <s v="COUNCIL: EQUITABLE SHARE: BASIC SERVICES"/>
    <s v="b24ed953-03ae-4467-ba3b-3fc158896032"/>
    <s v="Fund:Operational:Revenue:General Revenue:Equitable Share"/>
    <n v="1000"/>
    <s v="47c7ba65-c270-4a7f-91ba-3842eb629ddf"/>
    <s v="NO REGION"/>
    <s v="5d327eb3-f220-4211-a545-a3240a5f2f0a"/>
    <n v="-3108976.9748240998"/>
    <x v="9"/>
    <x v="9"/>
    <x v="9"/>
  </r>
  <r>
    <n v="204022"/>
    <s v="CITY FINANCE"/>
    <s v="RATES_AUX REVENUE"/>
    <s v="R/204022.BZA.99F"/>
    <s v="2.4 - Revenue Management"/>
    <s v="Function:Finance and Administration:Core Function:Finance"/>
    <s v="LEVS:ZA:ERATES REBATE:INDIGENT OWNERS"/>
    <s v="63348e37-464e-4ac0-a13a-e577838ff961"/>
    <s v="Default Transactions"/>
    <s v="2022BZAR9F"/>
    <s v="LEVS:ZA:IRATES REBATE:INDIGENT OWNERS"/>
    <s v="67347610-1db2-421f-a89a-f87e772911eb"/>
    <s v="Function:Finance and Administration:Core Function:Finance"/>
    <n v="8000010400"/>
    <s v="IRATES REBATE:PHASE-IN REDUCTIONS/DISCOUNTS"/>
    <s v="73b069b6-79db-4389-8b98-8d0b51bebe66"/>
    <s v="Revenue:Non-exchange Revenue:Property Rates:Residential Properties:Developed"/>
    <x v="3"/>
    <s v="0200"/>
    <s v="RV01_LEVS"/>
    <s v="COUNCIL: TAXES: PROPERTY RATES: LEVIES"/>
    <s v="5692f970-c29c-4044-80d7-1bcdbdd34348"/>
    <s v="Fund:Operational:Revenue:General Revenue:Taxes:Property Rates:Levies"/>
    <n v="1000"/>
    <s v="47c7ba65-c270-4a7f-91ba-3842eb629ddf"/>
    <s v="NO REGION"/>
    <s v="5d327eb3-f220-4211-a545-a3240a5f2f0a"/>
    <n v="-128732626.71114999"/>
    <x v="10"/>
    <x v="10"/>
    <x v="10"/>
  </r>
  <r>
    <n v="404182"/>
    <s v="COMMUNITY SERVICES"/>
    <s v="ENVIROMENTAL MNGT"/>
    <s v="R/404182.NZA.99F"/>
    <s v="3.4 - Waste Management"/>
    <s v="Function:Waste Management:Core Function:Solid Waste Removal"/>
    <s v="EQBS:ZA:EFREE SERVICES:WASTE MGMT"/>
    <s v="3669db8d-6d25-4a1c-94c2-19a2e90ed490"/>
    <s v="Operational:Typical Work Streams:Revenue Cost of Free Services:Waste Management"/>
    <s v="4182NZAR9F"/>
    <s v="EQBS:ZA:IFREE SERVICES:WASTE MGMT"/>
    <s v="028ec562-fa32-4462-9c8f-90ca38ed33ae"/>
    <s v="Function:Waste Management:Core Function:Solid Waste Removal"/>
    <n v="8000000200"/>
    <s v="IFREE SERVICES:WASTE MGMT(REMOVED ONCE A WEEK)"/>
    <s v="cb116ffa-9dce-4dc2-a439-d4b9dbfd034b"/>
    <s v="Revenue:Exchange Revenue:Service Charges:Waste Management:Refuse Removal"/>
    <x v="4"/>
    <s v="0400"/>
    <s v="RV02_EQBS"/>
    <s v="COUNCIL: EQUITABLE SHARE: BASIC SERVICES"/>
    <s v="b24ed953-03ae-4467-ba3b-3fc158896032"/>
    <s v="Fund:Operational:Revenue:General Revenue:Equitable Share"/>
    <n v="1000"/>
    <s v="47c7ba65-c270-4a7f-91ba-3842eb629ddf"/>
    <s v="NO REGION"/>
    <s v="5d327eb3-f220-4211-a545-a3240a5f2f0a"/>
    <n v="-6623308.2717999993"/>
    <x v="11"/>
    <x v="11"/>
    <x v="11"/>
  </r>
  <r>
    <n v="504202"/>
    <s v="INFRASTRUCTURE"/>
    <s v="SEWER RETCULTN MAINT"/>
    <s v="R/504202.NZA.99F"/>
    <s v="5.4 - Water and Sanitation"/>
    <s v="Function:Waste Water Management:Core Function:Sewerage"/>
    <s v="EQBS:ZA:EFREE SERVICES:WASTE WATER"/>
    <s v="d0c497d8-da79-45d1-a015-5b9ad82b26e6"/>
    <s v="Operational:Typical Work Streams:Revenue Cost of Free Services:Waste Water Management"/>
    <s v="5202NZAR9F"/>
    <s v="EQSA:ZA:IFREE SERVICES:WASTE WATER"/>
    <s v="c0faf3f7-55b6-4ef6-b0e3-76b190e04071"/>
    <s v="Function:Waste Water Management:Core Function:Sewerage"/>
    <n v="8000000100"/>
    <s v="IFREE SERVICES:WASTE WATER FREE MINIMUM LEVEL SERV"/>
    <s v="638d7d97-52ee-45a0-a785-869f5df983ab"/>
    <s v="Revenue:Exchange Revenue:Service Charges:Waste Water Management:Sanitation Charges"/>
    <x v="5"/>
    <s v="0400"/>
    <s v="RV02_EQBS"/>
    <s v="COUNCIL: EQUITABLE SHARE: BASIC SERVICES"/>
    <s v="b24ed953-03ae-4467-ba3b-3fc158896032"/>
    <s v="Fund:Operational:Revenue:General Revenue:Equitable Share"/>
    <n v="1000"/>
    <s v="47c7ba65-c270-4a7f-91ba-3842eb629ddf"/>
    <s v="NO REGION"/>
    <s v="5d327eb3-f220-4211-a545-a3240a5f2f0a"/>
    <n v="-12388759.386299999"/>
    <x v="12"/>
    <x v="12"/>
    <x v="12"/>
  </r>
  <r>
    <n v="504787"/>
    <s v="INFRASTRUCTURE"/>
    <s v="DISTRIBUTION"/>
    <s v="R/504787.NZA.99F"/>
    <s v="5.4 - Water and Sanitation"/>
    <s v="Function:Water Management:Core Function:Water Distribution"/>
    <s v="EQBS:ZA:EFREE SERVICES:WATER"/>
    <s v="cf8a7998-3c1a-4ee7-a487-314d3c4b9819"/>
    <s v="Operational:Typical Work Streams:Revenue Cost of Free Services:Water"/>
    <s v="5787NZAR9F"/>
    <s v="EQSA:ZA:IFREE SERVICES:WATER"/>
    <s v="2d32384d-4dba-4870-9ac0-bbfec6f0151b"/>
    <s v="Function:Water Management:Core Function:Water Distribution"/>
    <n v="8000000300"/>
    <s v="IFREE SERVICES:WATER (6 KL PERHOUSEHOLD PER MONTH)"/>
    <s v="9342d6fc-3216-43fd-a308-7cd9ad4ac4d1"/>
    <s v="Revenue:Exchange Revenue:Service Charges:Water:Sale:Conventional"/>
    <x v="6"/>
    <s v="0400"/>
    <s v="RV02_EQBS"/>
    <s v="COUNCIL: EQUITABLE SHARE: BASIC SERVICES"/>
    <s v="b24ed953-03ae-4467-ba3b-3fc158896032"/>
    <s v="Fund:Operational:Revenue:General Revenue:Equitable Share"/>
    <n v="1000"/>
    <s v="47c7ba65-c270-4a7f-91ba-3842eb629ddf"/>
    <s v="NO REGION"/>
    <s v="5d327eb3-f220-4211-a545-a3240a5f2f0a"/>
    <n v="-178413326.82544005"/>
    <x v="13"/>
    <x v="13"/>
    <x v="13"/>
  </r>
  <r>
    <n v="204039"/>
    <s v="CITY FINANCE"/>
    <s v="FIN &amp; CASH MNGT"/>
    <s v="O/204039.EAH.999"/>
    <s v="2.2 - Budget and Treasury Management"/>
    <s v="Function:Finance and Administration:Core Function:Budget and Treasury Office"/>
    <s v="EXIN:AH:DFT:DEFAULT TRANSACTIONS"/>
    <s v="63348e37-464e-4ac0-a13a-e577838ff961"/>
    <s v="Default Transactions"/>
    <s v="2039EAH999"/>
    <s v="EXIN:AH:DFT:DEFAULT TRANSACTIONS"/>
    <s v="c80f9188-81ce-4ffe-8a38-098a987032df"/>
    <s v="Function:Finance and Administration:Core Function:Budget and Treasury Office"/>
    <n v="8000501620"/>
    <s v="EX:INTEREST:BANK ACCOUNTS"/>
    <s v="5296fd94-4ceb-4eac-90c9-2ef4d06074ba"/>
    <s v="Revenue:Exchange Revenue:Interest, Dividend and Rent on Land:Interest:Current and Non-current Assets:Bank Accounts"/>
    <x v="7"/>
    <s v="0800"/>
    <s v="RV02_EXIN"/>
    <s v="COUNCIL: INTEREST&amp;DIVIDENDS: EXTERN INV"/>
    <s v="ecab83f0-cba3-410a-9711-e4b3fc2eab65"/>
    <s v="Fund:Operational:Revenue:General Revenue:Interest, Dividend and Rent on Land:Interest:Current and Non-current Assets"/>
    <n v="1000"/>
    <s v="47c7ba65-c270-4a7f-91ba-3842eb629ddf"/>
    <s v="ADM &amp; HO"/>
    <s v="33bcfe94-2a00-4122-a5e7-909cb54e53fe"/>
    <n v="-15260422.42725"/>
    <x v="14"/>
    <x v="14"/>
    <x v="14"/>
  </r>
  <r>
    <n v="204020"/>
    <s v="CITY FINANCE"/>
    <s v="UTLTY SV -CONS BILL"/>
    <s v="R/204020.CNR.99R"/>
    <s v="2.4 - Revenue Management"/>
    <s v="Function:Finance and Administration:Core Function:Finance"/>
    <s v="MSVO:NR:DEFAULT TRANSACTIONS"/>
    <s v="63348e37-464e-4ac0-a13a-e577838ff961"/>
    <s v="Default Transactions"/>
    <s v="2020CNR99R"/>
    <s v="MSVO:NR:DEFAULT TRANSACTIONS"/>
    <s v="67347610-1db2-421f-a89a-f87e772911eb"/>
    <s v="Function:Finance and Administration:Core Function:Finance"/>
    <n v="8000500100"/>
    <s v="EX:INTEREST:ELECTRICITY"/>
    <s v="54e61f01-1702-4c37-8966-2e83e23f218c"/>
    <s v="Revenue:Exchange Revenue:Interest, Dividend and Rent on Land:Interest:Receivables:Electricity"/>
    <x v="8"/>
    <s v="1000"/>
    <s v="RV01_MSVO"/>
    <s v="COUNCIL: MUNICIPAL SERVICES: OTHER "/>
    <s v="bed3e37b-0341-4045-b08a-fc78214a6ee9"/>
    <s v="Fund:Operational:Revenue:General Revenue:Service Charges:Unspecified"/>
    <n v="1000"/>
    <s v="47c7ba65-c270-4a7f-91ba-3842eb629ddf"/>
    <s v="NO REGION"/>
    <s v="5d327eb3-f220-4211-a545-a3240a5f2f0a"/>
    <n v="-177146.7071"/>
    <x v="15"/>
    <x v="15"/>
    <x v="15"/>
  </r>
  <r>
    <n v="204020"/>
    <s v="CITY FINANCE"/>
    <s v="UTLTY SV -CONS BILL"/>
    <s v="R/204020.BNR.99R"/>
    <s v="2.4 - Revenue Management"/>
    <s v="Function:Finance and Administration:Core Function:Finance"/>
    <s v="LEVS:NR:DEFAULT TRANSACTIONS"/>
    <s v="63348e37-464e-4ac0-a13a-e577838ff961"/>
    <s v="Default Transactions"/>
    <s v="2020BNR99R"/>
    <s v="LEVS:NR:DEFAULT TRANSACTIONS"/>
    <s v="67347610-1db2-421f-a89a-f87e772911eb"/>
    <s v="Function:Finance and Administration:Core Function:Finance"/>
    <n v="8000500100"/>
    <s v="EX:INTEREST:ELECTRICITY"/>
    <s v="54e61f01-1702-4c37-8966-2e83e23f218c"/>
    <s v="Revenue:Exchange Revenue:Interest, Dividend and Rent on Land:Interest:Receivables:Electricity"/>
    <x v="8"/>
    <s v="1000"/>
    <s v="RV01_LEVS"/>
    <s v="COUNCIL: TAXES: PROPERTY RATES: LEVIES"/>
    <s v="5692f970-c29c-4044-80d7-1bcdbdd34348"/>
    <s v="Fund:Operational:Revenue:General Revenue:Taxes:Property Rates:Levies"/>
    <n v="1000"/>
    <s v="47c7ba65-c270-4a7f-91ba-3842eb629ddf"/>
    <s v="NO REGION"/>
    <s v="5d327eb3-f220-4211-a545-a3240a5f2f0a"/>
    <n v="-5815736.2637"/>
    <x v="16"/>
    <x v="16"/>
    <x v="16"/>
  </r>
  <r>
    <n v="204020"/>
    <s v="CITY FINANCE"/>
    <s v="UTLTY SV -CONS BILL"/>
    <s v="R/204020.CNR.99R"/>
    <s v="2.4 - Revenue Management"/>
    <s v="Function:Finance and Administration:Core Function:Finance"/>
    <s v="MSVO:NR:DEFAULT TRANSACTIONS"/>
    <s v="63348e37-464e-4ac0-a13a-e577838ff961"/>
    <s v="Default Transactions"/>
    <s v="2020CNR99R"/>
    <s v="MSVO:NR:DEFAULT TRANSACTIONS"/>
    <s v="67347610-1db2-421f-a89a-f87e772911eb"/>
    <s v="Function:Finance and Administration:Core Function:Finance"/>
    <n v="8000500900"/>
    <s v="EX:INTEREST:SERVICE CHARGES"/>
    <s v="25ba5a34-5d7b-43e2-b000-d7828e63788b"/>
    <s v="Revenue:Exchange Revenue:Interest, Dividend and Rent on Land:Interest:Receivables:Service Charges"/>
    <x v="8"/>
    <s v="1000"/>
    <s v="RV01_MSVO"/>
    <s v="COUNCIL: MUNICIPAL SERVICES: OTHER "/>
    <s v="bed3e37b-0341-4045-b08a-fc78214a6ee9"/>
    <s v="Fund:Operational:Revenue:General Revenue:Service Charges:Unspecified"/>
    <n v="1000"/>
    <s v="47c7ba65-c270-4a7f-91ba-3842eb629ddf"/>
    <s v="NO REGION"/>
    <s v="5d327eb3-f220-4211-a545-a3240a5f2f0a"/>
    <n v="-2075819.8307"/>
    <x v="17"/>
    <x v="17"/>
    <x v="17"/>
  </r>
  <r>
    <n v="204022"/>
    <s v="CITY FINANCE"/>
    <s v="RATES_AUX REVENUE"/>
    <s v="R/204022.BNR.99R"/>
    <s v="2.4 - Revenue Management"/>
    <s v="Function:Finance and Administration:Core Function:Finance"/>
    <s v="LEVS:NR:DEFAULT TRANSACTIONS"/>
    <s v="63348e37-464e-4ac0-a13a-e577838ff961"/>
    <s v="Default Transactions"/>
    <s v="2022BNR99R"/>
    <s v="LEVS:NR:DEFAULT TRANSACTIONS"/>
    <s v="67347610-1db2-421f-a89a-f87e772911eb"/>
    <s v="Function:Finance and Administration:Core Function:Finance"/>
    <n v="8000500100"/>
    <s v="EX:INTEREST:ELECTRICITY"/>
    <s v="54e61f01-1702-4c37-8966-2e83e23f218c"/>
    <s v="Revenue:Exchange Revenue:Interest, Dividend and Rent on Land:Interest:Receivables:Electricity"/>
    <x v="8"/>
    <s v="1000"/>
    <s v="RV01_LEVS"/>
    <s v="COUNCIL: TAXES: PROPERTY RATES: LEVIES"/>
    <s v="5692f970-c29c-4044-80d7-1bcdbdd34348"/>
    <s v="Fund:Operational:Revenue:General Revenue:Taxes:Property Rates:Levies"/>
    <n v="1000"/>
    <s v="47c7ba65-c270-4a7f-91ba-3842eb629ddf"/>
    <s v="NO REGION"/>
    <s v="5d327eb3-f220-4211-a545-a3240a5f2f0a"/>
    <n v="-10394.656800000001"/>
    <x v="18"/>
    <x v="18"/>
    <x v="18"/>
  </r>
  <r>
    <n v="204022"/>
    <s v="CITY FINANCE"/>
    <s v="RATES_AUX REVENUE"/>
    <s v="R/204022.FNR.99R"/>
    <s v="2.4 - Revenue Management"/>
    <s v="Function:Finance and Administration:Core Function:Finance"/>
    <s v="OUTD:NR:REVENUE"/>
    <s v="63348e37-464e-4ac0-a13a-e577838ff961"/>
    <s v="Default Transactions"/>
    <s v="2022FNR99R"/>
    <s v="OUTD:NR:REVENUE"/>
    <s v="67347610-1db2-421f-a89a-f87e772911eb"/>
    <s v="Function:Finance and Administration:Core Function:Finance"/>
    <n v="8000500175"/>
    <s v="NEX:INTEREST:PROPERTY RATES"/>
    <s v="b3d7a369-0f2f-4c58-82a9-ac2a2f6db7d4"/>
    <s v="Revenue:Non-exchange Revenue:Interest, Dividend and Rent on Land:Interest:Receivables:Property Rates"/>
    <x v="8"/>
    <s v="1000"/>
    <s v="RV02_OUTD"/>
    <s v="COUNCIL: INTEREST&amp;DIVIDENDS: OUTST DEBTR"/>
    <s v="da01fb3c-592d-44dd-afe5-eb244dc08854"/>
    <s v="Fund:Operational:Revenue:General Revenue:Interest, Dividend and Rent on Land:Interest:Receivables"/>
    <n v="1000"/>
    <s v="47c7ba65-c270-4a7f-91ba-3842eb629ddf"/>
    <s v="NO REGION"/>
    <s v="5d327eb3-f220-4211-a545-a3240a5f2f0a"/>
    <n v="-81.969799999999992"/>
    <x v="19"/>
    <x v="19"/>
    <x v="19"/>
  </r>
  <r>
    <n v="204022"/>
    <s v="CITY FINANCE"/>
    <s v="RATES_AUX REVENUE"/>
    <s v="R/204022.BNR.99R"/>
    <s v="2.4 - Revenue Management"/>
    <s v="Function:Finance and Administration:Core Function:Finance"/>
    <s v="LEVS:NR:DEFAULT TRANSACTIONS"/>
    <s v="63348e37-464e-4ac0-a13a-e577838ff961"/>
    <s v="Default Transactions"/>
    <s v="2022BNR99R"/>
    <s v="LEVS:NR:DEFAULT TRANSACTIONS"/>
    <s v="67347610-1db2-421f-a89a-f87e772911eb"/>
    <s v="Function:Finance and Administration:Core Function:Finance"/>
    <n v="8000500175"/>
    <s v="NEX:INTEREST:PROPERTY RATES"/>
    <s v="b3d7a369-0f2f-4c58-82a9-ac2a2f6db7d4"/>
    <s v="Revenue:Non-exchange Revenue:Interest, Dividend and Rent on Land:Interest:Receivables:Property Rates"/>
    <x v="8"/>
    <s v="1000"/>
    <s v="RV01_LEVS"/>
    <s v="COUNCIL: TAXES: PROPERTY RATES: LEVIES"/>
    <s v="5692f970-c29c-4044-80d7-1bcdbdd34348"/>
    <s v="Fund:Operational:Revenue:General Revenue:Taxes:Property Rates:Levies"/>
    <n v="1000"/>
    <s v="47c7ba65-c270-4a7f-91ba-3842eb629ddf"/>
    <s v="NO REGION"/>
    <s v="5d327eb3-f220-4211-a545-a3240a5f2f0a"/>
    <n v="-392951.03649999999"/>
    <x v="20"/>
    <x v="20"/>
    <x v="20"/>
  </r>
  <r>
    <n v="204022"/>
    <s v="CITY FINANCE"/>
    <s v="RATES_AUX REVENUE"/>
    <s v="R/204022.AAH.99R"/>
    <s v="2.4 - Revenue Management"/>
    <s v="Function:Finance and Administration:Core Function:Finance"/>
    <s v="NONF:AH:DEFAULT TRANSACTIONS"/>
    <s v="63348e37-464e-4ac0-a13a-e577838ff961"/>
    <s v="Default Transactions"/>
    <s v="2022AAH99R"/>
    <s v="NONF:AH:DEFAULT TRANSACTIONS"/>
    <s v="67347610-1db2-421f-a89a-f87e772911eb"/>
    <s v="Function:Finance and Administration:Core Function:Finance"/>
    <n v="8000500175"/>
    <s v="NEX:INTEREST:PROPERTY RATES"/>
    <s v="b3d7a369-0f2f-4c58-82a9-ac2a2f6db7d4"/>
    <s v="Revenue:Non-exchange Revenue:Interest, Dividend and Rent on Land:Interest:Receivables:Property Rates"/>
    <x v="8"/>
    <s v="1000"/>
    <s v="NF01_NONF"/>
    <s v="NON-FUNDING TRANSACTIONS"/>
    <s v="ac97d0b1-d32f-4077-947c-f147177f7bfb"/>
    <s v="Fund:Non-funding Transactions"/>
    <n v="1000"/>
    <s v="47c7ba65-c270-4a7f-91ba-3842eb629ddf"/>
    <s v="ADM &amp; HO"/>
    <s v="33bcfe94-2a00-4122-a5e7-909cb54e53fe"/>
    <n v="-41477018.986700006"/>
    <x v="21"/>
    <x v="21"/>
    <x v="21"/>
  </r>
  <r>
    <n v="204023"/>
    <s v="CITY FINANCE"/>
    <s v="DEBTORS MANAGEMENT"/>
    <s v="R/204023.CNR.99R"/>
    <s v="2.4 - Revenue Management"/>
    <s v="Function:Finance and Administration:Core Function:Finance"/>
    <s v="MSVO:NR:REVENUE"/>
    <s v="63348e37-464e-4ac0-a13a-e577838ff961"/>
    <s v="Default Transactions"/>
    <s v="2023CNR99R"/>
    <s v="MSVO:NR:REVENUE"/>
    <s v="67347610-1db2-421f-a89a-f87e772911eb"/>
    <s v="Function:Finance and Administration:Core Function:Finance"/>
    <n v="8000500100"/>
    <s v="EX:INTEREST:ELECTRICITY"/>
    <s v="54e61f01-1702-4c37-8966-2e83e23f218c"/>
    <s v="Revenue:Exchange Revenue:Interest, Dividend and Rent on Land:Interest:Receivables:Electricity"/>
    <x v="8"/>
    <s v="1000"/>
    <s v="RV01_MSVO"/>
    <s v="COUNCIL: MUNICIPAL SERVICES: OTHER "/>
    <s v="bed3e37b-0341-4045-b08a-fc78214a6ee9"/>
    <s v="Fund:Operational:Revenue:General Revenue:Service Charges:Unspecified"/>
    <n v="1000"/>
    <s v="47c7ba65-c270-4a7f-91ba-3842eb629ddf"/>
    <s v="NO REGION"/>
    <s v="5d327eb3-f220-4211-a545-a3240a5f2f0a"/>
    <n v="-20966207.751499999"/>
    <x v="22"/>
    <x v="22"/>
    <x v="22"/>
  </r>
  <r>
    <n v="204024"/>
    <s v="CITY FINANCE"/>
    <s v="CUSTOMER CARE"/>
    <s v="R/204024.CNR.99R"/>
    <s v="2.4 - Revenue Management"/>
    <s v="Function:Finance and Administration:Core Function:Finance"/>
    <s v="MSVO:NR:DEFAULT TRANSACTIONS"/>
    <s v="63348e37-464e-4ac0-a13a-e577838ff961"/>
    <s v="Default Transactions"/>
    <s v="2024CNR99R"/>
    <s v="MSVO:NR:DEFAULT TRANSACTIONS"/>
    <s v="67347610-1db2-421f-a89a-f87e772911eb"/>
    <s v="Function:Finance and Administration:Core Function:Finance"/>
    <n v="8000500100"/>
    <s v="EX:INTEREST:ELECTRICITY"/>
    <s v="54e61f01-1702-4c37-8966-2e83e23f218c"/>
    <s v="Revenue:Exchange Revenue:Interest, Dividend and Rent on Land:Interest:Receivables:Electricity"/>
    <x v="8"/>
    <s v="1000"/>
    <s v="RV01_MSVO"/>
    <s v="COUNCIL: MUNICIPAL SERVICES: OTHER "/>
    <s v="bed3e37b-0341-4045-b08a-fc78214a6ee9"/>
    <s v="Fund:Operational:Revenue:General Revenue:Service Charges:Unspecified"/>
    <n v="1000"/>
    <s v="47c7ba65-c270-4a7f-91ba-3842eb629ddf"/>
    <s v="NO REGION"/>
    <s v="5d327eb3-f220-4211-a545-a3240a5f2f0a"/>
    <n v="-8418.5199999999986"/>
    <x v="23"/>
    <x v="23"/>
    <x v="23"/>
  </r>
  <r>
    <n v="404182"/>
    <s v="COMMUNITY SERVICES"/>
    <s v="ENVIROMENTAL MNGT"/>
    <s v="R/404182.MNR.99R"/>
    <s v="3.4 - Waste Management"/>
    <s v="Function:Waste Management:Core Function:Solid Waste Removal"/>
    <s v="WAST:NR:DEFAULT TRANSACTIONS"/>
    <s v="63348e37-464e-4ac0-a13a-e577838ff961"/>
    <s v="Default Transactions"/>
    <s v="4182MNR99R"/>
    <s v="WAST:NR:DEFAULT TRANSACTIONS"/>
    <s v="028ec562-fa32-4462-9c8f-90ca38ed33ae"/>
    <s v="Function:Waste Management:Core Function:Solid Waste Removal"/>
    <n v="8000500100"/>
    <s v="EX:INTEREST:ELECTRICITY"/>
    <s v="54e61f01-1702-4c37-8966-2e83e23f218c"/>
    <s v="Revenue:Exchange Revenue:Interest, Dividend and Rent on Land:Interest:Receivables:Electricity"/>
    <x v="8"/>
    <s v="1000"/>
    <s v="RV01_WAST"/>
    <s v="COUNCIL: MUNICIPAL SERVICES: WASTE"/>
    <s v="ac3573a5-1b7a-420e-b037-4a4388ff0ff7"/>
    <s v="Fund:Operational:Revenue:General Revenue:Service Charges:Waste"/>
    <n v="1000"/>
    <s v="47c7ba65-c270-4a7f-91ba-3842eb629ddf"/>
    <s v="NO REGION"/>
    <s v="5d327eb3-f220-4211-a545-a3240a5f2f0a"/>
    <n v="-5665.8855000000003"/>
    <x v="24"/>
    <x v="24"/>
    <x v="24"/>
  </r>
  <r>
    <n v="404182"/>
    <s v="COMMUNITY SERVICES"/>
    <s v="ENVIROMENTAL MNGT"/>
    <s v="R/404182.FNR.99R"/>
    <s v="3.4 - Waste Management"/>
    <s v="Function:Waste Management:Core Function:Solid Waste Removal"/>
    <s v="OUTD:NR:REVENUE"/>
    <s v="63348e37-464e-4ac0-a13a-e577838ff961"/>
    <s v="Default Transactions"/>
    <s v="4182FNR99R"/>
    <s v="OUTD:NR:REVENUE"/>
    <s v="028ec562-fa32-4462-9c8f-90ca38ed33ae"/>
    <s v="Function:Waste Management:Core Function:Solid Waste Removal"/>
    <n v="8000501200"/>
    <s v="EX:INTEREST:WASTE MGMT."/>
    <s v="a8480fb0-18d1-46b9-9465-0611612fba48"/>
    <s v="Revenue:Exchange Revenue:Interest, Dividend and Rent on Land:Interest:Receivables:Waste Management"/>
    <x v="8"/>
    <s v="1000"/>
    <s v="RV02_OUTD"/>
    <s v="COUNCIL: INTEREST&amp;DIVIDENDS: OUTST DEBTR"/>
    <s v="da01fb3c-592d-44dd-afe5-eb244dc08854"/>
    <s v="Fund:Operational:Revenue:General Revenue:Interest, Dividend and Rent on Land:Interest:Receivables"/>
    <n v="1000"/>
    <s v="47c7ba65-c270-4a7f-91ba-3842eb629ddf"/>
    <s v="NO REGION"/>
    <s v="5d327eb3-f220-4211-a545-a3240a5f2f0a"/>
    <n v="-9598082.0374999996"/>
    <x v="25"/>
    <x v="25"/>
    <x v="25"/>
  </r>
  <r>
    <n v="404182"/>
    <s v="COMMUNITY SERVICES"/>
    <s v="ENVIROMENTAL MNGT"/>
    <s v="R/404182.MNR.99R"/>
    <s v="3.4 - Waste Management"/>
    <s v="Function:Waste Management:Core Function:Solid Waste Removal"/>
    <s v="WAST:NR:DEFAULT TRANSACTIONS"/>
    <s v="63348e37-464e-4ac0-a13a-e577838ff961"/>
    <s v="Default Transactions"/>
    <s v="4182MNR99R"/>
    <s v="WAST:NR:DEFAULT TRANSACTIONS"/>
    <s v="028ec562-fa32-4462-9c8f-90ca38ed33ae"/>
    <s v="Function:Waste Management:Core Function:Solid Waste Removal"/>
    <n v="8000501200"/>
    <s v="EX:INTEREST:WASTE MGMT."/>
    <s v="a8480fb0-18d1-46b9-9465-0611612fba48"/>
    <s v="Revenue:Exchange Revenue:Interest, Dividend and Rent on Land:Interest:Receivables:Waste Management"/>
    <x v="8"/>
    <s v="1000"/>
    <s v="RV01_WAST"/>
    <s v="COUNCIL: MUNICIPAL SERVICES: WASTE"/>
    <s v="ac3573a5-1b7a-420e-b037-4a4388ff0ff7"/>
    <s v="Fund:Operational:Revenue:General Revenue:Service Charges:Waste"/>
    <n v="1000"/>
    <s v="47c7ba65-c270-4a7f-91ba-3842eb629ddf"/>
    <s v="NO REGION"/>
    <s v="5d327eb3-f220-4211-a545-a3240a5f2f0a"/>
    <n v="-134843.6441"/>
    <x v="26"/>
    <x v="26"/>
    <x v="26"/>
  </r>
  <r>
    <n v="404295"/>
    <s v="COMMUNITY SERVICES"/>
    <s v="FIRE PREVENTION"/>
    <s v="R/404295.CNR.99R"/>
    <s v="3.2 - Public Safety, Emergency Services and Enforcement"/>
    <s v="Function:Public Safety:Non-core Function:Fire Fighting and Protection"/>
    <s v="MSVO:NR:REVENUE"/>
    <s v="63348e37-464e-4ac0-a13a-e577838ff961"/>
    <s v="Default Transactions"/>
    <s v="4295CNR99R"/>
    <s v="MSVO:NR:REVENUE"/>
    <s v="2ead20d8-748d-4085-90c1-f5d27835d3df"/>
    <s v="Function:Public Safety:Non-core Function:Fire Fighting and Protection"/>
    <n v="8000500900"/>
    <s v="EX:INTEREST:SERVICE CHARGES"/>
    <s v="25ba5a34-5d7b-43e2-b000-d7828e63788b"/>
    <s v="Revenue:Exchange Revenue:Interest, Dividend and Rent on Land:Interest:Receivables:Service Charges"/>
    <x v="8"/>
    <s v="1000"/>
    <s v="RV01_MSVO"/>
    <s v="COUNCIL: MUNICIPAL SERVICES: OTHER "/>
    <s v="bed3e37b-0341-4045-b08a-fc78214a6ee9"/>
    <s v="Fund:Operational:Revenue:General Revenue:Service Charges:Unspecified"/>
    <n v="1000"/>
    <s v="47c7ba65-c270-4a7f-91ba-3842eb629ddf"/>
    <s v="NO REGION"/>
    <s v="5d327eb3-f220-4211-a545-a3240a5f2f0a"/>
    <n v="-2174.4151000000002"/>
    <x v="27"/>
    <x v="27"/>
    <x v="27"/>
  </r>
  <r>
    <n v="404327"/>
    <s v="COMMUNITY SERVICES"/>
    <s v="TRFC CONT/LAW ENFCT"/>
    <s v="R/404327.CNR.99R"/>
    <s v="3.2 - Public Safety, Emergency Services and Enforcement"/>
    <s v="Function:Road Transport:Core Function:Police Forces, Traffic and Street Parking Control"/>
    <s v="MSVO:NR:DEFAULT TRANSACTIONS"/>
    <s v="63348e37-464e-4ac0-a13a-e577838ff961"/>
    <s v="Default Transactions"/>
    <s v="4327CNR99R"/>
    <s v="MSVO:NR:DEFAULT TRANSACTIONS"/>
    <s v="e5ea96a3-1154-4bfd-821f-f59fbc0ebb40"/>
    <s v="Function:Road Transport:Core Function:Police Forces, Traffic and Street Parking Control"/>
    <n v="8000500900"/>
    <s v="EX:INTEREST:SERVICE CHARGES"/>
    <s v="25ba5a34-5d7b-43e2-b000-d7828e63788b"/>
    <s v="Revenue:Exchange Revenue:Interest, Dividend and Rent on Land:Interest:Receivables:Service Charges"/>
    <x v="8"/>
    <s v="1000"/>
    <s v="RV01_MSVO"/>
    <s v="COUNCIL: MUNICIPAL SERVICES: OTHER "/>
    <s v="bed3e37b-0341-4045-b08a-fc78214a6ee9"/>
    <s v="Fund:Operational:Revenue:General Revenue:Service Charges:Unspecified"/>
    <n v="1000"/>
    <s v="47c7ba65-c270-4a7f-91ba-3842eb629ddf"/>
    <s v="NO REGION"/>
    <s v="5d327eb3-f220-4211-a545-a3240a5f2f0a"/>
    <n v="-61328.9182"/>
    <x v="28"/>
    <x v="28"/>
    <x v="28"/>
  </r>
  <r>
    <n v="404392"/>
    <s v="COMMUNITY SERVICES"/>
    <s v="CEMETERIES"/>
    <s v="R/404392.CNR.99R"/>
    <s v="3.3 - Recreation and Facilities"/>
    <s v="Function:Community and Social Services:Core Function:Cemeteries, Funeral Parlours and Crematoriums"/>
    <s v="MSVO:NR:DEFAULT TRANSACTIONS"/>
    <s v="63348e37-464e-4ac0-a13a-e577838ff961"/>
    <s v="Default Transactions"/>
    <s v="4392CNR99R"/>
    <s v="MSVO:NR:DEFAULT TRANSACTIONS"/>
    <s v="ba7a3e30-8c47-498d-a65a-3b5b9b1a77d7"/>
    <s v="Function:Community and Social Services:Core Function:Cemeteries, Funeral Parlours and Crematoriums"/>
    <n v="8000500900"/>
    <s v="EX:INTEREST:SERVICE CHARGES"/>
    <s v="25ba5a34-5d7b-43e2-b000-d7828e63788b"/>
    <s v="Revenue:Exchange Revenue:Interest, Dividend and Rent on Land:Interest:Receivables:Service Charges"/>
    <x v="8"/>
    <s v="1000"/>
    <s v="RV01_MSVO"/>
    <s v="COUNCIL: MUNICIPAL SERVICES: OTHER "/>
    <s v="bed3e37b-0341-4045-b08a-fc78214a6ee9"/>
    <s v="Fund:Operational:Revenue:General Revenue:Service Charges:Unspecified"/>
    <n v="1000"/>
    <s v="47c7ba65-c270-4a7f-91ba-3842eb629ddf"/>
    <s v="NO REGION"/>
    <s v="5d327eb3-f220-4211-a545-a3240a5f2f0a"/>
    <n v="-347.81780000000003"/>
    <x v="29"/>
    <x v="29"/>
    <x v="29"/>
  </r>
  <r>
    <n v="504162"/>
    <s v="INFRASTRUCTURE"/>
    <s v="CONCRET CASTING YARD"/>
    <s v="R/504162.CNR.99R"/>
    <s v="5.3 - Roads and Transportation"/>
    <s v="Function:Finance and Administration:Core Function:Asset Management"/>
    <s v="MSVO:NR:REVENUE TRANSACTIONS"/>
    <s v="63348e37-464e-4ac0-a13a-e577838ff961"/>
    <s v="Default Transactions"/>
    <s v="5162CNR99R"/>
    <s v="MSVO:NR:REVENUE TRANSACTIONS"/>
    <s v="0e51e5d3-5805-402b-a5dc-3b94852c29c0"/>
    <s v="Function:Finance and Administration:Core Function:Asset Management"/>
    <n v="8000500150"/>
    <s v="EX:INTEREST:MERCHANDISING, JOBBING AND CONTRACTS"/>
    <s v="7cc99949-f774-42c3-bfa1-17f31a0d3357"/>
    <s v="Revenue:Exchange Revenue:Interest, Dividend and Rent on Land:Interest:Receivables:Merchandising, Jobbing and Contracts"/>
    <x v="8"/>
    <s v="1000"/>
    <s v="RV01_MSVO"/>
    <s v="COUNCIL: MUNICIPAL SERVICES: OTHER "/>
    <s v="bed3e37b-0341-4045-b08a-fc78214a6ee9"/>
    <s v="Fund:Operational:Revenue:General Revenue:Service Charges:Unspecified"/>
    <n v="1000"/>
    <s v="47c7ba65-c270-4a7f-91ba-3842eb629ddf"/>
    <s v="NO REGION"/>
    <s v="5d327eb3-f220-4211-a545-a3240a5f2f0a"/>
    <n v="-180606.05419999998"/>
    <x v="30"/>
    <x v="30"/>
    <x v="30"/>
  </r>
  <r>
    <n v="504202"/>
    <s v="INFRASTRUCTURE"/>
    <s v="SEWER RETCULTN MAINT"/>
    <s v="R/504202.WNR.99R"/>
    <s v="5.4 - Water and Sanitation"/>
    <s v="Function:Waste Water Management:Core Function:Sewerage"/>
    <s v="WWAT:NR:DEFAULT TRANSACTIONS"/>
    <s v="63348e37-464e-4ac0-a13a-e577838ff961"/>
    <s v="Default Transactions"/>
    <s v="5202WNR99R"/>
    <s v="WWAT:NR:DEFAULT TRANSACTIONS"/>
    <s v="c0faf3f7-55b6-4ef6-b0e3-76b190e04071"/>
    <s v="Function:Waste Water Management:Core Function:Sewerage"/>
    <n v="8000500100"/>
    <s v="EX:INTEREST:ELECTRICITY"/>
    <s v="54e61f01-1702-4c37-8966-2e83e23f218c"/>
    <s v="Revenue:Exchange Revenue:Interest, Dividend and Rent on Land:Interest:Receivables:Electricity"/>
    <x v="8"/>
    <s v="1000"/>
    <s v="RV01_WWAT"/>
    <s v="COUNCIL: MUNICIPAL SERVICES: WASTE WATER"/>
    <s v="9257bcbd-f49b-4d57-8ec1-5792780d80fd"/>
    <s v="Fund:Operational:Revenue:General Revenue:Service Charges:Waste Water"/>
    <n v="1000"/>
    <s v="47c7ba65-c270-4a7f-91ba-3842eb629ddf"/>
    <s v="NO REGION"/>
    <s v="5d327eb3-f220-4211-a545-a3240a5f2f0a"/>
    <n v="-14780.041099999999"/>
    <x v="31"/>
    <x v="31"/>
    <x v="31"/>
  </r>
  <r>
    <n v="504202"/>
    <s v="INFRASTRUCTURE"/>
    <s v="SEWER RETCULTN MAINT"/>
    <s v="R/504202.FNR.99R"/>
    <s v="5.4 - Water and Sanitation"/>
    <s v="Function:Waste Water Management:Core Function:Sewerage"/>
    <s v="OUTD:NR:REVENUE"/>
    <s v="63348e37-464e-4ac0-a13a-e577838ff961"/>
    <s v="Default Transactions"/>
    <s v="5202FNR99R"/>
    <s v="OUTD:NR:REVENUE"/>
    <s v="c0faf3f7-55b6-4ef6-b0e3-76b190e04071"/>
    <s v="Function:Waste Water Management:Core Function:Sewerage"/>
    <n v="8000501300"/>
    <s v="EX:INTEREST:WASTE WATER MGMT."/>
    <s v="6acf6322-5eb8-4fab-ac0a-25409a8471f2"/>
    <s v="Revenue:Exchange Revenue:Interest, Dividend and Rent on Land:Interest:Receivables:Waste Water Management"/>
    <x v="8"/>
    <s v="1000"/>
    <s v="RV02_OUTD"/>
    <s v="COUNCIL: INTEREST&amp;DIVIDENDS: OUTST DEBTR"/>
    <s v="da01fb3c-592d-44dd-afe5-eb244dc08854"/>
    <s v="Fund:Operational:Revenue:General Revenue:Interest, Dividend and Rent on Land:Interest:Receivables"/>
    <n v="1000"/>
    <s v="47c7ba65-c270-4a7f-91ba-3842eb629ddf"/>
    <s v="NO REGION"/>
    <s v="5d327eb3-f220-4211-a545-a3240a5f2f0a"/>
    <n v="-19356452.695800003"/>
    <x v="32"/>
    <x v="32"/>
    <x v="32"/>
  </r>
  <r>
    <n v="504704"/>
    <s v="INFRASTRUCTURE"/>
    <s v="SERVICES"/>
    <s v="R/504704.FNR.99R"/>
    <s v="5.1 - Electricity"/>
    <s v="Function:Energy Sources:Core Function:Electricity"/>
    <s v="OUTD:NR:REVENUE"/>
    <s v="63348e37-464e-4ac0-a13a-e577838ff961"/>
    <s v="Default Transactions"/>
    <s v="5704FNR99R"/>
    <s v="OUTD:NR:REVENUE"/>
    <s v="d0a8c200-23d4-4309-8ea5-97922584a36d"/>
    <s v="Function:Energy Sources:Core Function:Electricity"/>
    <n v="8000500100"/>
    <s v="EX:INTEREST:ELECTRICITY"/>
    <s v="54e61f01-1702-4c37-8966-2e83e23f218c"/>
    <s v="Revenue:Exchange Revenue:Interest, Dividend and Rent on Land:Interest:Receivables:Electricity"/>
    <x v="8"/>
    <s v="1000"/>
    <s v="RV02_OUTD"/>
    <s v="COUNCIL: INTEREST&amp;DIVIDENDS: OUTST DEBTR"/>
    <s v="da01fb3c-592d-44dd-afe5-eb244dc08854"/>
    <s v="Fund:Operational:Revenue:General Revenue:Interest, Dividend and Rent on Land:Interest:Receivables"/>
    <n v="1000"/>
    <s v="47c7ba65-c270-4a7f-91ba-3842eb629ddf"/>
    <s v="NO REGION"/>
    <s v="5d327eb3-f220-4211-a545-a3240a5f2f0a"/>
    <n v="-5992931.7095999997"/>
    <x v="33"/>
    <x v="33"/>
    <x v="33"/>
  </r>
  <r>
    <n v="504704"/>
    <s v="INFRASTRUCTURE"/>
    <s v="SERVICES"/>
    <s v="R/504704.JNR.99R"/>
    <s v="5.1 - Electricity"/>
    <s v="Function:Energy Sources:Core Function:Electricity"/>
    <s v="MSE:NR:DEFAULT TRANSACTIONS"/>
    <s v="63348e37-464e-4ac0-a13a-e577838ff961"/>
    <s v="Default Transactions"/>
    <s v="5704JNR99R"/>
    <s v="MSE:NR:DEFAULT TRANSACTIONS"/>
    <s v="d0a8c200-23d4-4309-8ea5-97922584a36d"/>
    <s v="Function:Energy Sources:Core Function:Electricity"/>
    <n v="8000500100"/>
    <s v="EX:INTEREST:ELECTRICITY"/>
    <s v="54e61f01-1702-4c37-8966-2e83e23f218c"/>
    <s v="Revenue:Exchange Revenue:Interest, Dividend and Rent on Land:Interest:Receivables:Electricity"/>
    <x v="8"/>
    <s v="1000"/>
    <s v="RV01_MSE"/>
    <s v="COUNCIL: MUNICIPAL SERVICES: ELECTRICITY"/>
    <s v="94f2296d-bb2b-4274-99f3-84051815e481"/>
    <s v="Fund:Operational:Revenue:General Revenue:Service Charges:Electricity"/>
    <n v="1000"/>
    <s v="47c7ba65-c270-4a7f-91ba-3842eb629ddf"/>
    <s v="NO REGION"/>
    <s v="5d327eb3-f220-4211-a545-a3240a5f2f0a"/>
    <n v="-9199.4485000000004"/>
    <x v="34"/>
    <x v="34"/>
    <x v="34"/>
  </r>
  <r>
    <n v="504787"/>
    <s v="INFRASTRUCTURE"/>
    <s v="DISTRIBUTION"/>
    <s v="R/504787.ZNR.99R"/>
    <s v="5.4 - Water and Sanitation"/>
    <s v="Function:Water Management:Core Function:Water Distribution"/>
    <s v="WATR:NR:DEFAULT TRANSACTIONS"/>
    <s v="63348e37-464e-4ac0-a13a-e577838ff961"/>
    <s v="Default Transactions"/>
    <s v="5787ZNR99R"/>
    <s v="WATR:NR:DEFAULT TRANSACTIONS"/>
    <s v="2d32384d-4dba-4870-9ac0-bbfec6f0151b"/>
    <s v="Function:Water Management:Core Function:Water Distribution"/>
    <n v="8000500100"/>
    <s v="EX:INTEREST:ELECTRICITY"/>
    <s v="54e61f01-1702-4c37-8966-2e83e23f218c"/>
    <s v="Revenue:Exchange Revenue:Interest, Dividend and Rent on Land:Interest:Receivables:Electricity"/>
    <x v="8"/>
    <s v="1000"/>
    <s v="RV01_WATR"/>
    <s v="COUNCIL: MUNICIPAL SERVICES: WATER"/>
    <s v="52a60eaf-aaaf-4b60-8200-0a88bb64e70f"/>
    <s v="Fund:Operational:Revenue:General Revenue:Service Charges:Water"/>
    <n v="1000"/>
    <s v="47c7ba65-c270-4a7f-91ba-3842eb629ddf"/>
    <s v="NO REGION"/>
    <s v="5d327eb3-f220-4211-a545-a3240a5f2f0a"/>
    <n v="-50467.919699999999"/>
    <x v="35"/>
    <x v="35"/>
    <x v="35"/>
  </r>
  <r>
    <n v="504787"/>
    <s v="INFRASTRUCTURE"/>
    <s v="DISTRIBUTION"/>
    <s v="R/504787.FNR.99R"/>
    <s v="5.4 - Water and Sanitation"/>
    <s v="Function:Water Management:Core Function:Water Distribution"/>
    <s v="OUTD:NR:REVENUE"/>
    <s v="63348e37-464e-4ac0-a13a-e577838ff961"/>
    <s v="Default Transactions"/>
    <s v="5787FNR99R"/>
    <s v="OUTD:NR:REVENUE"/>
    <s v="2d32384d-4dba-4870-9ac0-bbfec6f0151b"/>
    <s v="Function:Water Management:Core Function:Water Distribution"/>
    <n v="8000501400"/>
    <s v="EX:INTEREST:WATER"/>
    <s v="a0f08fe7-83ed-40b2-b19f-913891461543"/>
    <s v="Revenue:Exchange Revenue:Interest, Dividend and Rent on Land:Interest:Receivables:Water"/>
    <x v="8"/>
    <s v="1000"/>
    <s v="RV02_OUTD"/>
    <s v="COUNCIL: INTEREST&amp;DIVIDENDS: OUTST DEBTR"/>
    <s v="da01fb3c-592d-44dd-afe5-eb244dc08854"/>
    <s v="Fund:Operational:Revenue:General Revenue:Interest, Dividend and Rent on Land:Interest:Receivables"/>
    <n v="1000"/>
    <s v="47c7ba65-c270-4a7f-91ba-3842eb629ddf"/>
    <s v="NO REGION"/>
    <s v="5d327eb3-f220-4211-a545-a3240a5f2f0a"/>
    <n v="-96127137.5757"/>
    <x v="36"/>
    <x v="36"/>
    <x v="36"/>
  </r>
  <r>
    <n v="404327"/>
    <s v="COMMUNITY SERVICES"/>
    <s v="TRFC CONT/LAW ENFCT"/>
    <s v="R/404327.E3N.99R"/>
    <s v="3.2 - Public Safety, Emergency Services and Enforcement"/>
    <s v="Function:Road Transport:Core Function:Police Forces, Traffic and Street Parking Control"/>
    <s v="LICPM:NR:DFT:DEFAULT TRANSACTIONS"/>
    <s v="63348e37-464e-4ac0-a13a-e577838ff961"/>
    <s v="Default Transactions"/>
    <s v="4327E3N99R"/>
    <s v="LICPM:NR:DFT:DEFAULT TRANSACTIONS"/>
    <s v="e5ea96a3-1154-4bfd-821f-f59fbc0ebb40"/>
    <s v="Function:Road Transport:Core Function:Police Forces, Traffic and Street Parking Control"/>
    <n v="8470000060"/>
    <s v="EX:RDS&amp;TRS:TAXI RANK"/>
    <s v="fb43297f-febb-45f5-9de6-e7d9e30089e6"/>
    <s v="Revenue:Exchange Revenue:Licences or Permits:Road and Transport:Taxi Rank"/>
    <x v="9"/>
    <s v="1400"/>
    <s v="RV02_LICPM"/>
    <s v="COUNCIL: LICENCES &amp; PERMITS"/>
    <s v="ea2c0678-4a10-4f26-b9d6-921bf20aec49"/>
    <s v="Fund:Operational:Revenue:General Revenue:Licences and Permits"/>
    <n v="1000"/>
    <s v="47c7ba65-c270-4a7f-91ba-3842eb629ddf"/>
    <s v="NO REGION"/>
    <s v="5d327eb3-f220-4211-a545-a3240a5f2f0a"/>
    <n v="-257292.12520000001"/>
    <x v="37"/>
    <x v="37"/>
    <x v="37"/>
  </r>
  <r>
    <n v="404327"/>
    <s v="COMMUNITY SERVICES"/>
    <s v="TRFC CONT/LAW ENFCT"/>
    <s v="R/404327.CNR.99R"/>
    <s v="3.2 - Public Safety, Emergency Services and Enforcement"/>
    <s v="Function:Road Transport:Core Function:Police Forces, Traffic and Street Parking Control"/>
    <s v="MSVO:NR:DEFAULT TRANSACTIONS"/>
    <s v="63348e37-464e-4ac0-a13a-e577838ff961"/>
    <s v="Default Transactions"/>
    <s v="4327CNR99R"/>
    <s v="MSVO:NR:DEFAULT TRANSACTIONS"/>
    <s v="e5ea96a3-1154-4bfd-821f-f59fbc0ebb40"/>
    <s v="Function:Road Transport:Core Function:Police Forces, Traffic and Street Parking Control"/>
    <n v="8470000080"/>
    <s v="ABNORMAL LOADS"/>
    <s v="f1ca6dc3-1b6d-40d4-a7d8-3854b1520364"/>
    <s v="Revenue:Exchange Revenue:Licences or Permits:Road and Transport:Abnormal Loads"/>
    <x v="9"/>
    <s v="1400"/>
    <s v="RV01_MSVO"/>
    <s v="COUNCIL: MUNICIPAL SERVICES: OTHER "/>
    <s v="bed3e37b-0341-4045-b08a-fc78214a6ee9"/>
    <s v="Fund:Operational:Revenue:General Revenue:Service Charges:Unspecified"/>
    <n v="1000"/>
    <s v="47c7ba65-c270-4a7f-91ba-3842eb629ddf"/>
    <s v="NO REGION"/>
    <s v="5d327eb3-f220-4211-a545-a3240a5f2f0a"/>
    <n v="-730965.69150000007"/>
    <x v="38"/>
    <x v="38"/>
    <x v="38"/>
  </r>
  <r>
    <n v="604515"/>
    <s v="SUSTAINABLE DEVELOPMENT AND CITY ENTERPRISES"/>
    <s v="LICNSNG &amp; VOTERS ROL"/>
    <s v="R/604515.E3N.99R"/>
    <s v="6.2 - Development Services"/>
    <s v="Function:Other:Core Function:Licensing and Regulation"/>
    <s v="LICPM:NR:REVENUE"/>
    <s v="63348e37-464e-4ac0-a13a-e577838ff961"/>
    <s v="Default Transactions"/>
    <s v="6515E3N99R"/>
    <s v="LICPM:NR:REVENUE"/>
    <s v="b9c3b4e1-e952-45af-9ff2-1ce30bdfef4a"/>
    <s v="Function:Other:Core Function:Licensing and Regulation"/>
    <n v="8500014010"/>
    <s v="EX:REV:LICENSE AND PERMITS:TRADING"/>
    <s v="ce539ec5-3698-4523-b46a-fc181c6e2c3c"/>
    <s v="Revenue:Exchange Revenue:Licences or Permits:Trading"/>
    <x v="9"/>
    <s v="1400"/>
    <s v="RV02_LICPM"/>
    <s v="COUNCIL: LICENCES &amp; PERMITS"/>
    <s v="ea2c0678-4a10-4f26-b9d6-921bf20aec49"/>
    <s v="Fund:Operational:Revenue:General Revenue:Licences and Permits"/>
    <n v="1000"/>
    <s v="47c7ba65-c270-4a7f-91ba-3842eb629ddf"/>
    <s v="NO REGION"/>
    <s v="5d327eb3-f220-4211-a545-a3240a5f2f0a"/>
    <n v="-110844.2159"/>
    <x v="39"/>
    <x v="39"/>
    <x v="39"/>
  </r>
  <r>
    <n v="604745"/>
    <s v="SUSTAINABLE DEVELOPMENT AND CITY ENTERPRISES"/>
    <s v="MUNICIPAL MARKET"/>
    <s v="O/604745.VAH.999"/>
    <s v="6.1 - City Entities"/>
    <s v="Function:Other:Core Function:Markets"/>
    <s v="FPM:AH:DFT:DEFAULT TRANSACTIONS"/>
    <s v="63348e37-464e-4ac0-a13a-e577838ff961"/>
    <s v="Default Transactions"/>
    <s v="6745VAH999"/>
    <s v="FPM:AH:DFT:DEFAULT TRANSACTIONS"/>
    <s v="cd68a02d-1ef2-457b-870f-5580015f91e5"/>
    <s v="Function:Other:Core Function:Markets"/>
    <n v="8470000070"/>
    <s v="EX:RDS&amp;TRS:MARKET PORTERS"/>
    <s v="a1b02f49-2537-4dac-ac17-6501b7f68733"/>
    <s v="Revenue:Exchange Revenue:Licences or Permits:Market Porters"/>
    <x v="9"/>
    <s v="1400"/>
    <s v="CS01_FPM"/>
    <s v="COMM SERV: FRESH PRODUCE MARKET"/>
    <s v="ca2c88e2-4ac4-419c-b2f6-5fe8165c717c"/>
    <s v="Fund:Operational:Revenue:Commercial Services:Fresh Produce Market"/>
    <n v="1000"/>
    <s v="47c7ba65-c270-4a7f-91ba-3842eb629ddf"/>
    <s v="ADM &amp; HO"/>
    <s v="33bcfe94-2a00-4122-a5e7-909cb54e53fe"/>
    <n v="-20466.972900000001"/>
    <x v="40"/>
    <x v="40"/>
    <x v="40"/>
  </r>
  <r>
    <n v="101011"/>
    <s v="CITY MANAGER"/>
    <s v="CITY MANAGER'S OFFICE"/>
    <s v="O/101011.BAH.000"/>
    <s v="1.2 - Office of the City Manager"/>
    <s v="Function:Executive and Council:Core Function:Municipal Manager, Town Secretary and Chief Executive"/>
    <s v="LEVS:AH:MRC:MUNICIPAL RUNNING COST"/>
    <s v="63348e37-464e-4ac0-a13a-e577838ff961"/>
    <s v="Default Transactions"/>
    <s v="1011BAH000"/>
    <s v="LEVS:AH:MRC:MUNICIPAL RUNNING COST"/>
    <s v="f3333fef-376f-4d03-b158-f7050b66056d"/>
    <s v="Function:Executive and Council:Core Function:Municipal Manager, Town Secretary and Chief Executive"/>
    <n v="8100015000"/>
    <s v="EX:STAFF RECOVERIES"/>
    <s v="e9aae554-f13a-441a-86b3-b6158294a246"/>
    <s v="Revenue:Exchange Revenue:Operational Revenue:Staff Recoveries"/>
    <x v="10"/>
    <s v="1700"/>
    <s v="RV01_LEVS"/>
    <s v="COUNCIL: TAXES: PROPERTY RATES: LEVIES"/>
    <s v="5692f970-c29c-4044-80d7-1bcdbdd34348"/>
    <s v="Fund:Operational:Revenue:General Revenue:Taxes:Property Rates:Levies"/>
    <n v="1000"/>
    <s v="47c7ba65-c270-4a7f-91ba-3842eb629ddf"/>
    <s v="ADM &amp; HO"/>
    <s v="33bcfe94-2a00-4122-a5e7-909cb54e53fe"/>
    <n v="-59530.013400000003"/>
    <x v="41"/>
    <x v="41"/>
    <x v="41"/>
  </r>
  <r>
    <n v="203012"/>
    <s v="CITY FINANCE"/>
    <s v="SUPPLY CHAIN - MNGT"/>
    <s v="R/203012.CNR.99R"/>
    <s v="2.5 - Supply Chain Management"/>
    <s v="Function:Finance and Administration:Core Function:Supply Chain Management"/>
    <s v="MSVO:NR:REVENUE TRANSACTIONS"/>
    <s v="63348e37-464e-4ac0-a13a-e577838ff961"/>
    <s v="Default Transactions"/>
    <s v="2012CNR99R"/>
    <s v="MSVO:NR:REVENUE TRANSACTIONS"/>
    <s v="89aa6d98-8ca6-4416-8143-f6f22ef86160"/>
    <s v="Function:Finance and Administration:Core Function:Supply Chain Management"/>
    <n v="8320004000"/>
    <s v="EX:REV:SALE OF GOODS:PUBLICATIONS:TENDER DOCUMENTS"/>
    <s v="923ab01d-0d8b-44fa-9d41-ba4e81d22cd3"/>
    <s v="Revenue:Exchange Revenue:Sales of Goods and Rendering of Services:Sale of Goods:Publications:Tender Documents"/>
    <x v="10"/>
    <s v="1700"/>
    <s v="RV01_MSVO"/>
    <s v="COUNCIL: MUNICIPAL SERVICES: OTHER "/>
    <s v="bed3e37b-0341-4045-b08a-fc78214a6ee9"/>
    <s v="Fund:Operational:Revenue:General Revenue:Service Charges:Unspecified"/>
    <n v="1000"/>
    <s v="47c7ba65-c270-4a7f-91ba-3842eb629ddf"/>
    <s v="NO REGION"/>
    <s v="5d327eb3-f220-4211-a545-a3240a5f2f0a"/>
    <n v="-262085.14310000002"/>
    <x v="42"/>
    <x v="42"/>
    <x v="42"/>
  </r>
  <r>
    <n v="204020"/>
    <s v="CITY FINANCE"/>
    <s v="UTLTY SV -CONS BILL"/>
    <s v="R/204020.BNR.99R"/>
    <s v="2.4 - Revenue Management"/>
    <s v="Function:Finance and Administration:Core Function:Finance"/>
    <s v="LEVS:NR:DEFAULT TRANSACTIONS"/>
    <s v="63348e37-464e-4ac0-a13a-e577838ff961"/>
    <s v="Default Transactions"/>
    <s v="2020BNR99R"/>
    <s v="LEVS:NR:DEFAULT TRANSACTIONS"/>
    <s v="67347610-1db2-421f-a89a-f87e772911eb"/>
    <s v="Function:Finance and Administration:Core Function:Finance"/>
    <n v="8100000000"/>
    <s v="EX:ADMININISTRATION &amp; HANDLING FEES"/>
    <s v="17584d23-bb7b-47f6-b176-d12c1bc7bb74"/>
    <s v="Revenue:Exchange Revenue:Operational Revenue:Administrative Handling Fees"/>
    <x v="10"/>
    <s v="1700"/>
    <s v="RV01_LEVS"/>
    <s v="COUNCIL: TAXES: PROPERTY RATES: LEVIES"/>
    <s v="5692f970-c29c-4044-80d7-1bcdbdd34348"/>
    <s v="Fund:Operational:Revenue:General Revenue:Taxes:Property Rates:Levies"/>
    <n v="1000"/>
    <s v="47c7ba65-c270-4a7f-91ba-3842eb629ddf"/>
    <s v="NO REGION"/>
    <s v="5d327eb3-f220-4211-a545-a3240a5f2f0a"/>
    <n v="-506207.82299999997"/>
    <x v="43"/>
    <x v="43"/>
    <x v="43"/>
  </r>
  <r>
    <n v="204020"/>
    <s v="CITY FINANCE"/>
    <s v="UTLTY SV -CONS BILL"/>
    <s v="R/204020.BNR.99R"/>
    <s v="2.4 - Revenue Management"/>
    <s v="Function:Finance and Administration:Core Function:Finance"/>
    <s v="LEVS:AH:MRC:MUNICIPAL RUNNING COST"/>
    <s v="63348e37-464e-4ac0-a13a-e577838ff961"/>
    <s v="Default Transactions"/>
    <s v="2020BNR99R"/>
    <s v="LEVS:NR:DEFAULT TRANSACTIONS"/>
    <s v="67347610-1db2-421f-a89a-f87e772911eb"/>
    <s v="Function:Finance and Administration:Core Function:Finance"/>
    <n v="8100006020"/>
    <s v="EX:COMMISSION INSURANCE"/>
    <s v="f87034ad-3117-4050-9e66-2982c60ddad3"/>
    <s v="Revenue:Exchange Revenue:Operational Revenue:Commission:Insurance"/>
    <x v="10"/>
    <s v="1700"/>
    <s v="RV01_LEVS"/>
    <s v="COUNCIL: TAXES: PROPERTY RATES: LEVIES"/>
    <s v="5692f970-c29c-4044-80d7-1bcdbdd34348"/>
    <s v="Fund:Operational:Revenue:General Revenue:Taxes:Property Rates:Levies"/>
    <n v="1000"/>
    <s v="47c7ba65-c270-4a7f-91ba-3842eb629ddf"/>
    <s v="NO REGION"/>
    <s v="5d327eb3-f220-4211-a545-a3240a5f2f0a"/>
    <n v="-626443.11949999991"/>
    <x v="44"/>
    <x v="44"/>
    <x v="44"/>
  </r>
  <r>
    <n v="204020"/>
    <s v="CITY FINANCE"/>
    <s v="UTLTY SV -CONS BILL"/>
    <s v="R/204020.BNR.99R"/>
    <s v="2.4 - Revenue Management"/>
    <s v="Function:Finance and Administration:Core Function:Finance"/>
    <s v="LEVS:NR:DEFAULT TRANSACTIONS"/>
    <s v="63348e37-464e-4ac0-a13a-e577838ff961"/>
    <s v="Default Transactions"/>
    <s v="2020BNR99R"/>
    <s v="LEVS:NR:DEFAULT TRANSACTIONS"/>
    <s v="67347610-1db2-421f-a89a-f87e772911eb"/>
    <s v="Function:Finance and Administration:Core Function:Finance"/>
    <n v="8100006030"/>
    <s v="EX:OP REV:DISCOUNTS AND EARLY SETTLEMENTS"/>
    <s v="c50fac29-2748-44b4-8b87-f6fe9ddb229e"/>
    <s v="Revenue:Exchange Revenue:Operational Revenue:Discounts and Early Settlements"/>
    <x v="10"/>
    <s v="1700"/>
    <s v="RV01_LEVS"/>
    <s v="COUNCIL: TAXES: PROPERTY RATES: LEVIES"/>
    <s v="5692f970-c29c-4044-80d7-1bcdbdd34348"/>
    <s v="Fund:Operational:Revenue:General Revenue:Taxes:Property Rates:Levies"/>
    <n v="1000"/>
    <s v="47c7ba65-c270-4a7f-91ba-3842eb629ddf"/>
    <s v="NO REGION"/>
    <s v="5d327eb3-f220-4211-a545-a3240a5f2f0a"/>
    <n v="-102024.70849999999"/>
    <x v="45"/>
    <x v="45"/>
    <x v="45"/>
  </r>
  <r>
    <n v="204020"/>
    <s v="CITY FINANCE"/>
    <s v="UTLTY SV -CONS BILL"/>
    <s v="O/204020.CAH.999"/>
    <s v="2.4 - Revenue Management"/>
    <s v="Function:Finance and Administration:Core Function:Finance"/>
    <s v="MSVO:AH:DFT:DEFAULT TRANSACTIONS"/>
    <s v="63348e37-464e-4ac0-a13a-e577838ff961"/>
    <s v="Default Transactions"/>
    <s v="2020CAH999"/>
    <s v="MSVO:AH:DFT:DEFAULT TRANSACTIONS"/>
    <s v="67347610-1db2-421f-a89a-f87e772911eb"/>
    <s v="Function:Finance and Administration:Core Function:Finance"/>
    <n v="8100006040"/>
    <s v="EX:OP REV:INCIDENTAL CASH SURPLUSES"/>
    <s v="cee0a73c-5f71-4696-990a-9704684fa0da"/>
    <s v="Revenue:Exchange Revenue:Operational Revenue:Incidental Cash Surpluses"/>
    <x v="10"/>
    <s v="1700"/>
    <s v="RV01_MSVO"/>
    <s v="COUNCIL: MUNICIPAL SERVICES: OTHER "/>
    <s v="bed3e37b-0341-4045-b08a-fc78214a6ee9"/>
    <s v="Fund:Operational:Revenue:General Revenue:Service Charges:Unspecified"/>
    <n v="1000"/>
    <s v="47c7ba65-c270-4a7f-91ba-3842eb629ddf"/>
    <s v="ADM &amp; HO"/>
    <s v="33bcfe94-2a00-4122-a5e7-909cb54e53fe"/>
    <n v="-5860481.8052000003"/>
    <x v="46"/>
    <x v="46"/>
    <x v="46"/>
  </r>
  <r>
    <n v="204020"/>
    <s v="CITY FINANCE"/>
    <s v="UTLTY SV -CONS BILL"/>
    <s v="R/204020.BNR.99R"/>
    <s v="2.4 - Revenue Management"/>
    <s v="Function:Finance and Administration:Core Function:Finance"/>
    <s v="LEVS:AH:MRC:MUNICIPAL RUNNING COST"/>
    <s v="63348e37-464e-4ac0-a13a-e577838ff961"/>
    <s v="Default Transactions"/>
    <s v="2020BNR99R"/>
    <s v="LEVS:NR:DEFAULT TRANSACTIONS"/>
    <s v="67347610-1db2-421f-a89a-f87e772911eb"/>
    <s v="Function:Finance and Administration:Core Function:Finance"/>
    <n v="8100006050"/>
    <s v="EX:OP REV:TRANSACTION HANDLING FEES"/>
    <s v="5117f2a7-826b-43dd-9fa8-6b7102a1c2d1"/>
    <s v="Revenue:Exchange Revenue:Operational Revenue:Commission:Transaction Handling Fees"/>
    <x v="10"/>
    <s v="1700"/>
    <s v="RV01_LEVS"/>
    <s v="COUNCIL: TAXES: PROPERTY RATES: LEVIES"/>
    <s v="5692f970-c29c-4044-80d7-1bcdbdd34348"/>
    <s v="Fund:Operational:Revenue:General Revenue:Taxes:Property Rates:Levies"/>
    <n v="1000"/>
    <s v="47c7ba65-c270-4a7f-91ba-3842eb629ddf"/>
    <s v="NO REGION"/>
    <s v="5d327eb3-f220-4211-a545-a3240a5f2f0a"/>
    <n v="-2437683.2667"/>
    <x v="47"/>
    <x v="47"/>
    <x v="47"/>
  </r>
  <r>
    <n v="204020"/>
    <s v="CITY FINANCE"/>
    <s v="UTLTY SV -CONS BILL"/>
    <s v="R/204020.BNR.99R"/>
    <s v="2.4 - Revenue Management"/>
    <s v="Function:Finance and Administration:Core Function:Finance"/>
    <s v="LEVS:NR:DEFAULT TRANSACTIONS"/>
    <s v="63348e37-464e-4ac0-a13a-e577838ff961"/>
    <s v="Default Transactions"/>
    <s v="2020BNR99R"/>
    <s v="LEVS:NR:DEFAULT TRANSACTIONS"/>
    <s v="67347610-1db2-421f-a89a-f87e772911eb"/>
    <s v="Function:Finance and Administration:Core Function:Finance"/>
    <n v="8500001030"/>
    <s v="COLLECTION CHARGES"/>
    <s v="aa9feb16-1139-4265-ae6b-e334d6c02b3f"/>
    <s v="Revenue:Exchange Revenue:Operational Revenue:Collection Charges"/>
    <x v="10"/>
    <s v="1700"/>
    <s v="RV01_LEVS"/>
    <s v="COUNCIL: TAXES: PROPERTY RATES: LEVIES"/>
    <s v="5692f970-c29c-4044-80d7-1bcdbdd34348"/>
    <s v="Fund:Operational:Revenue:General Revenue:Taxes:Property Rates:Levies"/>
    <n v="1000"/>
    <s v="47c7ba65-c270-4a7f-91ba-3842eb629ddf"/>
    <s v="NO REGION"/>
    <s v="5d327eb3-f220-4211-a545-a3240a5f2f0a"/>
    <n v="-615.88119999999992"/>
    <x v="48"/>
    <x v="48"/>
    <x v="48"/>
  </r>
  <r>
    <n v="204022"/>
    <s v="CITY FINANCE"/>
    <s v="RATES_AUX REVENUE"/>
    <s v="R/204022.BNR.99R"/>
    <s v="2.4 - Revenue Management"/>
    <s v="Function:Finance and Administration:Core Function:Finance"/>
    <s v="LEVS:NR:DEFAULT TRANSACTIONS"/>
    <s v="63348e37-464e-4ac0-a13a-e577838ff961"/>
    <s v="Default Transactions"/>
    <s v="2022BNR99R"/>
    <s v="LEVS:NR:DEFAULT TRANSACTIONS"/>
    <s v="67347610-1db2-421f-a89a-f87e772911eb"/>
    <s v="Function:Finance and Administration:Core Function:Finance"/>
    <n v="8320005000"/>
    <s v="EX:REV:RATES CLEARANCE CERTIFICATES"/>
    <s v="b33adc86-ebcf-4240-bf24-3fdde2b508d9"/>
    <s v="Revenue:Exchange Revenue:Sales of Goods and Rendering of Services:Clearance Certificates"/>
    <x v="10"/>
    <s v="1700"/>
    <s v="RV01_LEVS"/>
    <s v="COUNCIL: TAXES: PROPERTY RATES: LEVIES"/>
    <s v="5692f970-c29c-4044-80d7-1bcdbdd34348"/>
    <s v="Fund:Operational:Revenue:General Revenue:Taxes:Property Rates:Levies"/>
    <n v="1000"/>
    <s v="47c7ba65-c270-4a7f-91ba-3842eb629ddf"/>
    <s v="NO REGION"/>
    <s v="5d327eb3-f220-4211-a545-a3240a5f2f0a"/>
    <n v="-613980.38679999998"/>
    <x v="49"/>
    <x v="49"/>
    <x v="49"/>
  </r>
  <r>
    <n v="204022"/>
    <s v="CITY FINANCE"/>
    <s v="RATES_AUX REVENUE"/>
    <s v="R/204022.BNR.99R"/>
    <s v="2.4 - Revenue Management"/>
    <s v="Function:Finance and Administration:Core Function:Finance"/>
    <s v="LEVS:NR:DEFAULT TRANSACTIONS"/>
    <s v="63348e37-464e-4ac0-a13a-e577838ff961"/>
    <s v="Default Transactions"/>
    <s v="2022BNR99R"/>
    <s v="LEVS:NR:DEFAULT TRANSACTIONS"/>
    <s v="67347610-1db2-421f-a89a-f87e772911eb"/>
    <s v="Function:Finance and Administration:Core Function:Finance"/>
    <n v="8500001030"/>
    <s v="COLLECTION CHARGES"/>
    <s v="aa9feb16-1139-4265-ae6b-e334d6c02b3f"/>
    <s v="Revenue:Exchange Revenue:Operational Revenue:Collection Charges"/>
    <x v="10"/>
    <s v="1700"/>
    <s v="RV01_LEVS"/>
    <s v="COUNCIL: TAXES: PROPERTY RATES: LEVIES"/>
    <s v="5692f970-c29c-4044-80d7-1bcdbdd34348"/>
    <s v="Fund:Operational:Revenue:General Revenue:Taxes:Property Rates:Levies"/>
    <n v="1000"/>
    <s v="47c7ba65-c270-4a7f-91ba-3842eb629ddf"/>
    <s v="NO REGION"/>
    <s v="5d327eb3-f220-4211-a545-a3240a5f2f0a"/>
    <n v="-38952672.595100001"/>
    <x v="50"/>
    <x v="50"/>
    <x v="50"/>
  </r>
  <r>
    <n v="204024"/>
    <s v="CITY FINANCE"/>
    <s v="CUSTOMER CARE"/>
    <s v="R/204024.CNR.99R"/>
    <s v="2.4 - Revenue Management"/>
    <s v="Function:Finance and Administration:Core Function:Finance"/>
    <s v="MSVO:NR:DEFAULT TRANSACTIONS"/>
    <s v="63348e37-464e-4ac0-a13a-e577838ff961"/>
    <s v="Default Transactions"/>
    <s v="2024CNR99R"/>
    <s v="MSVO:NR:DEFAULT TRANSACTIONS"/>
    <s v="67347610-1db2-421f-a89a-f87e772911eb"/>
    <s v="Function:Finance and Administration:Core Function:Finance"/>
    <n v="8100006040"/>
    <s v="EX:OP REV:INCIDENTAL CASH SURPLUSES"/>
    <s v="cee0a73c-5f71-4696-990a-9704684fa0da"/>
    <s v="Revenue:Exchange Revenue:Operational Revenue:Incidental Cash Surpluses"/>
    <x v="10"/>
    <s v="1700"/>
    <s v="RV01_MSVO"/>
    <s v="COUNCIL: MUNICIPAL SERVICES: OTHER "/>
    <s v="bed3e37b-0341-4045-b08a-fc78214a6ee9"/>
    <s v="Fund:Operational:Revenue:General Revenue:Service Charges:Unspecified"/>
    <n v="1000"/>
    <s v="47c7ba65-c270-4a7f-91ba-3842eb629ddf"/>
    <s v="NO REGION"/>
    <s v="5d327eb3-f220-4211-a545-a3240a5f2f0a"/>
    <n v="-2167.7689"/>
    <x v="51"/>
    <x v="51"/>
    <x v="51"/>
  </r>
  <r>
    <n v="204026"/>
    <s v="CITY FINANCE"/>
    <s v="ASSETS"/>
    <s v="R/204026.E2A.99R"/>
    <s v="2.1 - Asset Management"/>
    <s v="Function:Finance and Administration:Core Function:Asset Management"/>
    <s v="DSPPE:ZA:GAINS FROM DISPOSAL OF PPE"/>
    <s v="63348e37-464e-4ac0-a13a-e577838ff961"/>
    <s v="Default Transactions"/>
    <s v="2026E2A99R"/>
    <s v="DSPPE:ZA:GAINS FROM DISPOSAL OF PPE"/>
    <s v="0e51e5d3-5805-402b-a5dc-3b94852c29c0"/>
    <s v="Function:Finance and Administration:Core Function:Asset Management"/>
    <s v="8100006040"/>
    <m/>
    <m/>
    <m/>
    <x v="10"/>
    <s v="1700"/>
    <s v="RV02_DSPPE"/>
    <s v="COUNCIL: DISPOSAL OF PPE"/>
    <s v="7b4035d1-6fa5-4c1d-baa4-2ad413bcb47a"/>
    <s v="Fund:Operational:Revenue:General Revenue:Disposal of Property, Plant and Equipment"/>
    <n v="1000"/>
    <s v="47c7ba65-c270-4a7f-91ba-3842eb629ddf"/>
    <s v="ALL ZONES"/>
    <s v="5d327eb3-f220-4211-a545-a3240a5f2f0a"/>
    <n v="-10737015.8544"/>
    <x v="52"/>
    <x v="52"/>
    <x v="52"/>
  </r>
  <r>
    <n v="204041"/>
    <s v="CITY FINANCE"/>
    <s v="PAY OFFICE"/>
    <s v="O/204041.AAH.999"/>
    <s v="2.3 - Expenditure Management"/>
    <s v="Function:Finance and Administration:Core Function:Finance"/>
    <s v="NONF:AH:DEFAULT TRANSACTIONS"/>
    <s v="63348e37-464e-4ac0-a13a-e577838ff961"/>
    <s v="Default Transactions"/>
    <s v="2041AAH999"/>
    <s v="NONF:AH:DEFAULT TRANSACTIONS"/>
    <s v="67347610-1db2-421f-a89a-f87e772911eb"/>
    <s v="Function:Finance and Administration:Core Function:Finance"/>
    <n v="8100006020"/>
    <s v="EX:COMMISSION INSURANCE"/>
    <s v="f87034ad-3117-4050-9e66-2982c60ddad3"/>
    <s v="Revenue:Exchange Revenue:Operational Revenue:Commission:Insurance"/>
    <x v="10"/>
    <s v="1700"/>
    <s v="NF01_NONF"/>
    <s v="NON-FUNDING TRANSACTIONS"/>
    <s v="ac97d0b1-d32f-4077-947c-f147177f7bfb"/>
    <s v="Fund:Non-funding Transactions"/>
    <n v="1000"/>
    <s v="47c7ba65-c270-4a7f-91ba-3842eb629ddf"/>
    <s v="ADM &amp; HO"/>
    <s v="33bcfe94-2a00-4122-a5e7-909cb54e53fe"/>
    <n v="-182144.6495"/>
    <x v="53"/>
    <x v="53"/>
    <x v="53"/>
  </r>
  <r>
    <n v="204051"/>
    <s v="CITY FINANCE"/>
    <s v="BIDS CNTRCTS &amp; MONIT"/>
    <s v="R/204051.JNR.99R"/>
    <s v="2.5 - Supply Chain Management"/>
    <s v="Function:Finance and Administration:Core Function:Supply Chain Management"/>
    <s v="MSE:NR:REVENUE TRANSACTIONS"/>
    <s v="63348e37-464e-4ac0-a13a-e577838ff961"/>
    <s v="Default Transactions"/>
    <s v="2051JNR99R"/>
    <s v="MSE:NR:REVENUE TRANSACTIONS"/>
    <s v="89aa6d98-8ca6-4416-8143-f6f22ef86160"/>
    <s v="Function:Finance and Administration:Core Function:Supply Chain Management"/>
    <n v="8100000020"/>
    <s v="EX:OP REV:BREAKAGES AND LOSSES RECOVERED"/>
    <s v="cc12eab1-2d53-4fa3-b4f7-e40addc033d9"/>
    <s v="Revenue:Exchange Revenue:Operational Revenue:Breakages and Losses Recovered"/>
    <x v="10"/>
    <s v="1700"/>
    <s v="RV01_MSE"/>
    <s v="COUNCIL: MUNICIPAL SERVICES: ELECTRICITY"/>
    <s v="94f2296d-bb2b-4274-99f3-84051815e481"/>
    <s v="Fund:Operational:Revenue:General Revenue:Service Charges:Electricity"/>
    <n v="1000"/>
    <s v="47c7ba65-c270-4a7f-91ba-3842eb629ddf"/>
    <s v="NO REGION"/>
    <s v="5d327eb3-f220-4211-a545-a3240a5f2f0a"/>
    <n v="-3089.3753000000002"/>
    <x v="54"/>
    <x v="54"/>
    <x v="54"/>
  </r>
  <r>
    <n v="204242"/>
    <s v="CITY FINANCE"/>
    <s v="REAL_EST&amp;VAL"/>
    <s v="R/204242.CNR.99R"/>
    <s v="2.1 - Asset Management"/>
    <s v="Function:Finance and Administration:Core Function:Property Services"/>
    <s v="MSVO:NR:REVENUE TRANSACTIONS"/>
    <s v="63348e37-464e-4ac0-a13a-e577838ff961"/>
    <s v="Default Transactions"/>
    <s v="2242CNR99R"/>
    <s v="MSVO:NR:REVENUE TRANSACTIONS"/>
    <s v="7bfc7c06-9b62-4cad-816b-78ab18ec23e3"/>
    <s v="Function:Finance and Administration:Core Function:Property Services"/>
    <n v="8000500540"/>
    <s v="EX:SALE OF GDS:VALUATION SERVICES"/>
    <s v="ecd257a8-6060-498e-aebe-c7d0fcdd2603"/>
    <s v="Revenue:Exchange Revenue:Sales of Goods and Rendering of Services:Valuation Services"/>
    <x v="10"/>
    <s v="1700"/>
    <s v="RV01_MSVO"/>
    <s v="COUNCIL: MUNICIPAL SERVICES: OTHER "/>
    <s v="bed3e37b-0341-4045-b08a-fc78214a6ee9"/>
    <s v="Fund:Operational:Revenue:General Revenue:Service Charges:Unspecified"/>
    <n v="1000"/>
    <s v="47c7ba65-c270-4a7f-91ba-3842eb629ddf"/>
    <s v="NO REGION"/>
    <s v="5d327eb3-f220-4211-a545-a3240a5f2f0a"/>
    <n v="-24990.819699999996"/>
    <x v="55"/>
    <x v="55"/>
    <x v="55"/>
  </r>
  <r>
    <n v="304502"/>
    <s v="CORPORATE SERVICES"/>
    <s v="LEGAL SERVICES"/>
    <s v="R/304502.CNR.99R"/>
    <s v="4.3 - Legal Services"/>
    <s v="Function:Finance and Administration:Core Function:Legal Services"/>
    <s v="MSVO:NR:REVENUE"/>
    <s v="63348e37-464e-4ac0-a13a-e577838ff961"/>
    <s v="Default Transactions"/>
    <s v="3502CNR99R"/>
    <s v="MSVO:NR:REVENUE"/>
    <s v="d001b930-0f88-4eb0-bcde-e8736dbf200e"/>
    <s v="Function:Finance and Administration:Core Function:Legal Services"/>
    <n v="8300009000"/>
    <s v="EX:REV:LEGAL FEES"/>
    <s v="21a54b20-b43e-4849-b662-e79b4eb3c6c1"/>
    <s v="Revenue:Exchange Revenue:Sales of Goods and Rendering of Services:Legal Fees"/>
    <x v="10"/>
    <s v="1700"/>
    <s v="RV01_MSVO"/>
    <s v="COUNCIL: MUNICIPAL SERVICES: OTHER "/>
    <s v="bed3e37b-0341-4045-b08a-fc78214a6ee9"/>
    <s v="Fund:Operational:Revenue:General Revenue:Service Charges:Unspecified"/>
    <n v="1000"/>
    <s v="47c7ba65-c270-4a7f-91ba-3842eb629ddf"/>
    <s v="NO REGION"/>
    <s v="5d327eb3-f220-4211-a545-a3240a5f2f0a"/>
    <n v="-257106.03159999999"/>
    <x v="56"/>
    <x v="56"/>
    <x v="56"/>
  </r>
  <r>
    <n v="304526"/>
    <s v="CORPORATE SERVICES"/>
    <s v="ICT - PROJECTS"/>
    <s v="R/304526.CNR.99R"/>
    <s v="4.2 - Information Technology"/>
    <s v="Function:Finance and Administration:Core Function:Information Technology"/>
    <s v="MSVO:NR:REVENUE TRANSACTIONS"/>
    <s v="63348e37-464e-4ac0-a13a-e577838ff961"/>
    <s v="Default Transactions"/>
    <s v="32526CNR99R"/>
    <s v="MSU1/32526CNR99R"/>
    <s v="f3a9aaa9-529a-40d1-b981-722b2f743267"/>
    <s v="Function:Finance and Administration:Core Function:Information Technology"/>
    <n v="8100015000"/>
    <s v="EX:STAFF RECOVERIES"/>
    <s v="e9aae554-f13a-441a-86b3-b6158294a246"/>
    <s v="Revenue:Exchange Revenue:Operational Revenue:Staff Recoveries"/>
    <x v="10"/>
    <s v="1700"/>
    <s v="RV01_MSVO"/>
    <s v="COUNCIL: MUNICIPAL SERVICES: OTHER "/>
    <s v="bed3e37b-0341-4045-b08a-fc78214a6ee9"/>
    <s v="Fund:Operational:Revenue:General Revenue:Service Charges:Unspecified"/>
    <n v="1000"/>
    <s v="47c7ba65-c270-4a7f-91ba-3842eb629ddf"/>
    <s v="NO REGION"/>
    <s v="5d327eb3-f220-4211-a545-a3240a5f2f0a"/>
    <n v="-1747.9505999999999"/>
    <x v="57"/>
    <x v="57"/>
    <x v="57"/>
  </r>
  <r>
    <n v="304526"/>
    <s v="CORPORATE SERVICES"/>
    <s v="ICT - PROJECTS"/>
    <s v="R/304526.CNR.99R"/>
    <s v="4.2 - Information Technology"/>
    <s v="Function:Finance and Administration:Core Function:Information Technology"/>
    <s v="MSVO:NR:REVENUE TRANSACTIONS"/>
    <s v="63348e37-464e-4ac0-a13a-e577838ff961"/>
    <s v="Default Transactions"/>
    <s v="32526CNR99R"/>
    <s v="MSU1/32526CNR99R"/>
    <s v="f3a9aaa9-529a-40d1-b981-722b2f743267"/>
    <s v="Function:Finance and Administration:Core Function:Information Technology"/>
    <n v="8310009060"/>
    <s v="FEES - GIS DATA"/>
    <s v="fbd9b810-cd7f-4d0b-8b7b-e13fc39ac765"/>
    <s v="Revenue:Exchange Revenue:Operational Revenue:Request for Information:Municipal Information and Statistics"/>
    <x v="10"/>
    <s v="1700"/>
    <s v="RV01_MSVO"/>
    <s v="COUNCIL: MUNICIPAL SERVICES: OTHER "/>
    <s v="bed3e37b-0341-4045-b08a-fc78214a6ee9"/>
    <s v="Fund:Operational:Revenue:General Revenue:Service Charges:Unspecified"/>
    <n v="1000"/>
    <s v="47c7ba65-c270-4a7f-91ba-3842eb629ddf"/>
    <s v="NO REGION"/>
    <s v="5d327eb3-f220-4211-a545-a3240a5f2f0a"/>
    <n v="-268.0634"/>
    <x v="58"/>
    <x v="58"/>
    <x v="58"/>
  </r>
  <r>
    <n v="304530"/>
    <s v="CORPORATE SERVICES"/>
    <s v="ORG DEV &amp; SKLS DEV"/>
    <s v="R/304530.8AH.99R"/>
    <s v="4.1 - Human Resources Management"/>
    <s v="Function:Finance and Administration:Core Function:Human Resources"/>
    <s v="MSVO:NR:DEFAULT TRANSACTIONS"/>
    <s v="63348e37-464e-4ac0-a13a-e577838ff961"/>
    <s v="Default Transactions"/>
    <s v="35308AH99R"/>
    <s v="LGSET:AH:LG SETA FUNDING"/>
    <s v="6dc327fd-c352-440b-9366-63fce6a71335"/>
    <s v="Function:Finance and Administration:Core Function:Human Resources"/>
    <n v="8310009010"/>
    <s v="SKILLS DEVELOPMENT LEVY REFUND"/>
    <s v="687b58fe-f895-485c-8bc8-42947d7ce301"/>
    <s v="Revenue:Exchange Revenue:Operational Revenue:Skills Development Levy Refund"/>
    <x v="10"/>
    <s v="1700"/>
    <s v="TS33_SETA"/>
    <s v="OPER:SETA:EDUC, TRAINING &amp;  DEV"/>
    <s v="f13ce909-cf85-408c-af8d-5a37008ee8e0"/>
    <s v="Fund:Operational:Transfers and Subsidies:Monetary Allocations:Departmental Agencies and Accounts:National Departmental Agencies:Education, Training and Development Practices SETA"/>
    <n v="1000"/>
    <s v="47c7ba65-c270-4a7f-91ba-3842eb629ddf"/>
    <s v="NO REGION"/>
    <s v="5d327eb3-f220-4211-a545-a3240a5f2f0a"/>
    <n v="-2155126.7198999999"/>
    <x v="59"/>
    <x v="59"/>
    <x v="59"/>
  </r>
  <r>
    <n v="304530"/>
    <s v="CORPORATE SERVICES"/>
    <s v="ORG DEV &amp; SKLS DEV"/>
    <s v="R/304530.CNR.99R"/>
    <s v="4.1 - Human Resources Management"/>
    <s v="Function:Finance and Administration:Core Function:Human Resources"/>
    <s v="MSVO:NR:DEFAULT TRANSACTIONS"/>
    <s v="63348e37-464e-4ac0-a13a-e577838ff961"/>
    <s v="Default Transactions"/>
    <s v="3530CNR99R"/>
    <s v="MSVO:NR:DEFAULT TRANSACTIONS"/>
    <s v="6dc327fd-c352-440b-9366-63fce6a71335"/>
    <s v="Function:Finance and Administration:Core Function:Human Resources"/>
    <n v="8310009020"/>
    <s v="EX:OP REV:BURSARY REFUND"/>
    <s v="297e6706-0660-41c9-938a-d1c016b23225"/>
    <s v="Revenue:Exchange Revenue:Operational Revenue:Bursary Repayment"/>
    <x v="10"/>
    <s v="1700"/>
    <s v="RV01_MSVO"/>
    <s v="COUNCIL: MUNICIPAL SERVICES: OTHER "/>
    <s v="bed3e37b-0341-4045-b08a-fc78214a6ee9"/>
    <s v="Fund:Operational:Revenue:General Revenue:Service Charges:Unspecified"/>
    <n v="1000"/>
    <s v="47c7ba65-c270-4a7f-91ba-3842eb629ddf"/>
    <s v="NO REGION"/>
    <s v="5d327eb3-f220-4211-a545-a3240a5f2f0a"/>
    <n v="-32931.921000000002"/>
    <x v="60"/>
    <x v="60"/>
    <x v="60"/>
  </r>
  <r>
    <n v="404182"/>
    <s v="COMMUNITY SERVICES"/>
    <s v="ENVIROMENTAL MNGT"/>
    <s v="R/404182.CNR.99R"/>
    <s v="3.4 - Waste Management"/>
    <s v="Function:Waste Management:Core Function:Solid Waste Removal"/>
    <s v="MSVO:NR:REVENUE TRANSACTIONS"/>
    <s v="63348e37-464e-4ac0-a13a-e577838ff961"/>
    <s v="Default Transactions"/>
    <s v="4182CNR99R"/>
    <s v="MSVO:NR:REVENUE TRANSACTIONS"/>
    <s v="028ec562-fa32-4462-9c8f-90ca38ed33ae"/>
    <s v="Function:Waste Management:Core Function:Solid Waste Removal"/>
    <n v="8000500530"/>
    <s v="EX:SALE OF GDS:WASTE PAPER"/>
    <s v="1bd73300-108d-4728-a862-e73d8e0e1402"/>
    <s v="Revenue:Exchange Revenue:Sales of Goods and Rendering of Services:Scrap, Waste &amp; Other Goods:Waste Paper"/>
    <x v="10"/>
    <s v="1700"/>
    <s v="RV01_MSVO"/>
    <s v="COUNCIL: MUNICIPAL SERVICES: OTHER "/>
    <s v="bed3e37b-0341-4045-b08a-fc78214a6ee9"/>
    <s v="Fund:Operational:Revenue:General Revenue:Service Charges:Unspecified"/>
    <n v="1000"/>
    <s v="47c7ba65-c270-4a7f-91ba-3842eb629ddf"/>
    <s v="NO REGION"/>
    <s v="5d327eb3-f220-4211-a545-a3240a5f2f0a"/>
    <n v="-529.48059999999998"/>
    <x v="61"/>
    <x v="61"/>
    <x v="61"/>
  </r>
  <r>
    <n v="404182"/>
    <s v="COMMUNITY SERVICES"/>
    <s v="ENVIROMENTAL MNGT"/>
    <s v="R/404182.MNR.99R"/>
    <s v="3.4 - Waste Management"/>
    <s v="Function:Waste Management:Core Function:Solid Waste Removal"/>
    <s v="WAST:NR:DEFAULT TRANSACTIONS"/>
    <s v="63348e37-464e-4ac0-a13a-e577838ff961"/>
    <s v="Default Transactions"/>
    <s v="4182MNR99R"/>
    <s v="WAST:NR:DEFAULT TRANSACTIONS"/>
    <s v="028ec562-fa32-4462-9c8f-90ca38ed33ae"/>
    <s v="Function:Waste Management:Core Function:Solid Waste Removal"/>
    <n v="8300002010"/>
    <s v="EX:SALE OF GDS:CLEANING AND REMOVAL"/>
    <s v="9966be5f-b912-4e0d-b815-7ce08b8f9cb3"/>
    <s v="Revenue:Exchange Revenue:Sales of Goods and Rendering of Services:Cleaning and Removal"/>
    <x v="10"/>
    <s v="1700"/>
    <s v="RV01_WAST"/>
    <s v="COUNCIL: MUNICIPAL SERVICES: WASTE"/>
    <s v="ac3573a5-1b7a-420e-b037-4a4388ff0ff7"/>
    <s v="Fund:Operational:Revenue:General Revenue:Service Charges:Waste"/>
    <n v="1000"/>
    <s v="47c7ba65-c270-4a7f-91ba-3842eb629ddf"/>
    <s v="NO REGION"/>
    <s v="5d327eb3-f220-4211-a545-a3240a5f2f0a"/>
    <n v="-47188.02"/>
    <x v="62"/>
    <x v="62"/>
    <x v="62"/>
  </r>
  <r>
    <n v="404302"/>
    <s v="COMMUNITY SERVICES"/>
    <s v="OPERATIONS"/>
    <s v="R/404302.CNR.99R"/>
    <s v="3.2 - Public Safety, Emergency Services and Enforcement"/>
    <s v="Function:Public Safety:Non-core Function:Fire Fighting and Protection"/>
    <s v="MSVO:NR:DEFAULT TRANSACTIONS"/>
    <s v="63348e37-464e-4ac0-a13a-e577838ff961"/>
    <s v="Default Transactions"/>
    <s v="4302CNR99R"/>
    <s v="MSVO:NR:DEFAULT TRANSACTIONS"/>
    <s v="2ead20d8-748d-4085-90c1-f5d27835d3df"/>
    <s v="Function:Public Safety:Non-core Function:Fire Fighting and Protection"/>
    <n v="8300005020"/>
    <s v="EX:SALE OF GDS:FIRE SERVICES"/>
    <s v="4b189d88-eb62-4678-93b0-59e19cdf3175"/>
    <s v="Revenue:Exchange Revenue:Sales of Goods and Rendering of Services:Fire Services"/>
    <x v="10"/>
    <s v="1700"/>
    <s v="RV01_MSVO"/>
    <s v="COUNCIL: MUNICIPAL SERVICES: OTHER "/>
    <s v="bed3e37b-0341-4045-b08a-fc78214a6ee9"/>
    <s v="Fund:Operational:Revenue:General Revenue:Service Charges:Unspecified"/>
    <n v="1000"/>
    <s v="47c7ba65-c270-4a7f-91ba-3842eb629ddf"/>
    <s v="NO REGION"/>
    <s v="5d327eb3-f220-4211-a545-a3240a5f2f0a"/>
    <n v="-332095.10620000004"/>
    <x v="63"/>
    <x v="63"/>
    <x v="63"/>
  </r>
  <r>
    <n v="404327"/>
    <s v="COMMUNITY SERVICES"/>
    <s v="TRFC CONT/LAW ENFCT"/>
    <s v="R/404327.CNR.99R"/>
    <s v="3.2 - Public Safety, Emergency Services and Enforcement"/>
    <s v="Function:Road Transport:Core Function:Police Forces, Traffic and Street Parking Control"/>
    <s v="MSVO:NR:DEFAULT TRANSACTIONS"/>
    <s v="63348e37-464e-4ac0-a13a-e577838ff961"/>
    <s v="Default Transactions"/>
    <s v="4327CNR99R"/>
    <s v="MSVO:NR:DEFAULT TRANSACTIONS"/>
    <s v="e5ea96a3-1154-4bfd-821f-f59fbc0ebb40"/>
    <s v="Function:Road Transport:Core Function:Police Forces, Traffic and Street Parking Control"/>
    <n v="8000500590"/>
    <s v="EX:SALE OF GDS:DEMOLITION APPLICATION FEES"/>
    <s v="2854843c-adff-4edc-8059-47612a8b9bd0"/>
    <s v="Revenue:Exchange Revenue:Sales of Goods and Rendering of Services:Demolition Application Fees"/>
    <x v="10"/>
    <s v="1700"/>
    <s v="RV01_MSVO"/>
    <s v="COUNCIL: MUNICIPAL SERVICES: OTHER "/>
    <s v="bed3e37b-0341-4045-b08a-fc78214a6ee9"/>
    <s v="Fund:Operational:Revenue:General Revenue:Service Charges:Unspecified"/>
    <n v="1000"/>
    <s v="47c7ba65-c270-4a7f-91ba-3842eb629ddf"/>
    <s v="NO REGION"/>
    <s v="5d327eb3-f220-4211-a545-a3240a5f2f0a"/>
    <n v="-5319.1753999999992"/>
    <x v="64"/>
    <x v="64"/>
    <x v="64"/>
  </r>
  <r>
    <n v="404327"/>
    <s v="COMMUNITY SERVICES"/>
    <s v="TRFC CONT/LAW ENFCT"/>
    <s v="R/404327.CNR.99R"/>
    <s v="3.2 - Public Safety, Emergency Services and Enforcement"/>
    <s v="Function:Road Transport:Core Function:Police Forces, Traffic and Street Parking Control"/>
    <s v="MSVO:NR:DEFAULT TRANSACTIONS"/>
    <s v="63348e37-464e-4ac0-a13a-e577838ff961"/>
    <s v="Default Transactions"/>
    <s v="4327CNR99R"/>
    <s v="MSVO:NR:DEFAULT TRANSACTIONS"/>
    <s v="e5ea96a3-1154-4bfd-821f-f59fbc0ebb40"/>
    <s v="Function:Road Transport:Core Function:Police Forces, Traffic and Street Parking Control"/>
    <n v="8300011000"/>
    <s v="EX:REV:PARKING FEES"/>
    <s v="ce6fa6c9-260d-4886-839f-31e546122756"/>
    <s v="Revenue:Exchange Revenue:Sales of Goods and Rendering of Services:Parking Fees"/>
    <x v="10"/>
    <s v="1700"/>
    <s v="RV01_MSVO"/>
    <s v="COUNCIL: MUNICIPAL SERVICES: OTHER "/>
    <s v="bed3e37b-0341-4045-b08a-fc78214a6ee9"/>
    <s v="Fund:Operational:Revenue:General Revenue:Service Charges:Unspecified"/>
    <n v="1000"/>
    <s v="47c7ba65-c270-4a7f-91ba-3842eb629ddf"/>
    <s v="NO REGION"/>
    <s v="5d327eb3-f220-4211-a545-a3240a5f2f0a"/>
    <n v="-162639.16019999998"/>
    <x v="65"/>
    <x v="65"/>
    <x v="65"/>
  </r>
  <r>
    <n v="404392"/>
    <s v="COMMUNITY SERVICES"/>
    <s v="CEMETERIES"/>
    <s v="R/404392.CNR.99R"/>
    <s v="3.3 - Recreation and Facilities"/>
    <s v="Function:Community and Social Services:Core Function:Cemeteries, Funeral Parlours and Crematoriums"/>
    <s v="MSVO:NR:DEFAULT TRANSACTIONS"/>
    <s v="63348e37-464e-4ac0-a13a-e577838ff961"/>
    <s v="Default Transactions"/>
    <s v="4392CNR99R"/>
    <s v="MSVO:NR:DEFAULT TRANSACTIONS"/>
    <s v="ba7a3e30-8c47-498d-a65a-3b5b9b1a77d7"/>
    <s v="Function:Community and Social Services:Core Function:Cemeteries, Funeral Parlours and Crematoriums"/>
    <n v="8300002000"/>
    <s v="EX:REV:CEMETERY &amp; BURIAL"/>
    <s v="c3b9b6e3-05c0-4cbd-9db6-12362560a7ce"/>
    <s v="Revenue:Exchange Revenue:Sales of Goods and Rendering of Services:Cemetery and Burial"/>
    <x v="10"/>
    <s v="1700"/>
    <s v="RV01_MSVO"/>
    <s v="COUNCIL: MUNICIPAL SERVICES: OTHER "/>
    <s v="bed3e37b-0341-4045-b08a-fc78214a6ee9"/>
    <s v="Fund:Operational:Revenue:General Revenue:Service Charges:Unspecified"/>
    <n v="1000"/>
    <s v="47c7ba65-c270-4a7f-91ba-3842eb629ddf"/>
    <s v="NO REGION"/>
    <s v="5d327eb3-f220-4211-a545-a3240a5f2f0a"/>
    <n v="-3479654.5640999996"/>
    <x v="66"/>
    <x v="66"/>
    <x v="66"/>
  </r>
  <r>
    <n v="404392"/>
    <s v="COMMUNITY SERVICES"/>
    <s v="CEMETERIES"/>
    <s v="R/404392.CNR.99R"/>
    <s v="3.3 - Recreation and Facilities"/>
    <s v="Function:Community and Social Services:Core Function:Cemeteries, Funeral Parlours and Crematoriums"/>
    <s v="MSVO:NR:DEFAULT TRANSACTIONS"/>
    <s v="63348e37-464e-4ac0-a13a-e577838ff961"/>
    <s v="Default Transactions"/>
    <s v="4392CNR99R"/>
    <s v="MSVO:NR:DEFAULT TRANSACTIONS"/>
    <s v="ba7a3e30-8c47-498d-a65a-3b5b9b1a77d7"/>
    <s v="Function:Community and Social Services:Core Function:Cemeteries, Funeral Parlours and Crematoriums"/>
    <n v="8300009040"/>
    <s v="EX:SALE OF GDS:MANAGEMENT FEES"/>
    <s v="1a125bf0-8fba-4724-b8f1-c83d02b8f36b"/>
    <s v="Revenue:Exchange Revenue:Sales of Goods and Rendering of Services:Management Fees"/>
    <x v="10"/>
    <s v="1700"/>
    <s v="RV01_MSVO"/>
    <s v="COUNCIL: MUNICIPAL SERVICES: OTHER "/>
    <s v="bed3e37b-0341-4045-b08a-fc78214a6ee9"/>
    <s v="Fund:Operational:Revenue:General Revenue:Service Charges:Unspecified"/>
    <n v="1000"/>
    <s v="47c7ba65-c270-4a7f-91ba-3842eb629ddf"/>
    <s v="NO REGION"/>
    <s v="5d327eb3-f220-4211-a545-a3240a5f2f0a"/>
    <n v="-43185.899899999997"/>
    <x v="67"/>
    <x v="67"/>
    <x v="67"/>
  </r>
  <r>
    <n v="404432"/>
    <s v="COMMUNITY SERVICES"/>
    <s v="ALEX&amp;RA SWMMNG BATH"/>
    <s v="R/404432.UZ4.99R"/>
    <s v="3.3 - Recreation and Facilities"/>
    <s v="Function:Sport and Recreation:Non-core Function:Recreational Facilities"/>
    <s v="RSGD:Z4:99R:ALEXANDRA SWIMMING BATH"/>
    <s v="63348e37-464e-4ac0-a13a-e577838ff961"/>
    <s v="Default Transactions"/>
    <s v="4432UZ499R"/>
    <s v="RSGD:Z4:99R:ALEXANDRA SWIMMING BATH"/>
    <s v="2ba79054-eb25-4b8e-a56c-a6aa87bcffb4"/>
    <s v="Function:Sport and Recreation:Non-core Function:Recreational Facilities"/>
    <n v="8300005000"/>
    <s v="EX:REV:ENTRANCE FEES"/>
    <s v="e899b402-51ba-40b6-9b4d-350a95342bb5"/>
    <s v="Revenue:Exchange Revenue:Sales of Goods and Rendering of Services:Entrance Fees"/>
    <x v="10"/>
    <s v="1700"/>
    <s v="CS01_RSGD"/>
    <s v="COMM SERV: CITY PARKS, RESERV &amp; GARDENS"/>
    <s v="59569d14-7899-47dd-9b13-0980236af8a7"/>
    <s v="Fund:Operational:Revenue:Commercial Services:City Parks, Reserves and Gardens"/>
    <n v="1000"/>
    <s v="47c7ba65-c270-4a7f-91ba-3842eb629ddf"/>
    <s v="ZONE4: CENTRAL"/>
    <s v="a6c5aa39-6fd9-4a77-92b3-14463bc0570c"/>
    <n v="-50685.028900000005"/>
    <x v="68"/>
    <x v="68"/>
    <x v="68"/>
  </r>
  <r>
    <n v="404434"/>
    <s v="COMMUNITY SERVICES"/>
    <s v="BERG STREET SWIMMING"/>
    <s v="R/404434.UZ4.99R"/>
    <s v="3.3 - Recreation and Facilities"/>
    <s v="Function:Sport and Recreation:Non-core Function:Recreational Facilities"/>
    <s v="RSGD:Z4:DFT:DEFAULT TRANSACTIONS"/>
    <s v="63348e37-464e-4ac0-a13a-e577838ff961"/>
    <s v="Default Transactions"/>
    <s v="4434UZ499R"/>
    <s v="RSGD:Z4:DFT:DEFAULT TRANSACTIONS"/>
    <s v="2ba79054-eb25-4b8e-a56c-a6aa87bcffb4"/>
    <s v="Function:Sport and Recreation:Non-core Function:Recreational Facilities"/>
    <n v="8300005000"/>
    <s v="EX:REV:ENTRANCE FEES"/>
    <s v="e899b402-51ba-40b6-9b4d-350a95342bb5"/>
    <s v="Revenue:Exchange Revenue:Sales of Goods and Rendering of Services:Entrance Fees"/>
    <x v="10"/>
    <s v="1700"/>
    <s v="CS01_RSGD"/>
    <s v="COMM SERV: CITY PARKS, RESERV &amp; GARDENS"/>
    <s v="59569d14-7899-47dd-9b13-0980236af8a7"/>
    <s v="Fund:Operational:Revenue:Commercial Services:City Parks, Reserves and Gardens"/>
    <n v="1000"/>
    <s v="47c7ba65-c270-4a7f-91ba-3842eb629ddf"/>
    <s v="ZONE4: CENTRAL"/>
    <s v="a6c5aa39-6fd9-4a77-92b3-14463bc0570c"/>
    <n v="-8164.8566999999994"/>
    <x v="69"/>
    <x v="69"/>
    <x v="69"/>
  </r>
  <r>
    <n v="404436"/>
    <s v="COMMUNITY SERVICES"/>
    <s v="NORTHDLE SWMMNG BATH"/>
    <s v="R/404436.UZ4.99R"/>
    <s v="3.3 - Recreation and Facilities"/>
    <s v="Function:Sport and Recreation:Non-core Function:Recreational Facilities"/>
    <s v="RSGD:Z4:DFT:DEFAULT TRANSACTIONS"/>
    <s v="63348e37-464e-4ac0-a13a-e577838ff961"/>
    <s v="Default Transactions"/>
    <s v="4436UZ499R"/>
    <s v="RSGD:Z4:DFT:DEFAULT TRANSACTIONS"/>
    <s v="2ba79054-eb25-4b8e-a56c-a6aa87bcffb4"/>
    <s v="Function:Sport and Recreation:Non-core Function:Recreational Facilities"/>
    <n v="8300005000"/>
    <s v="EX:REV:ENTRANCE FEES"/>
    <s v="e899b402-51ba-40b6-9b4d-350a95342bb5"/>
    <s v="Revenue:Exchange Revenue:Sales of Goods and Rendering of Services:Entrance Fees"/>
    <x v="10"/>
    <s v="1700"/>
    <s v="CS01_RSGD"/>
    <s v="COMM SERV: CITY PARKS, RESERV &amp; GARDENS"/>
    <s v="59569d14-7899-47dd-9b13-0980236af8a7"/>
    <s v="Fund:Operational:Revenue:Commercial Services:City Parks, Reserves and Gardens"/>
    <n v="1000"/>
    <s v="47c7ba65-c270-4a7f-91ba-3842eb629ddf"/>
    <s v="ZONE4: CENTRAL"/>
    <s v="a6c5aa39-6fd9-4a77-92b3-14463bc0570c"/>
    <n v="-7162.3881999999994"/>
    <x v="70"/>
    <x v="70"/>
    <x v="70"/>
  </r>
  <r>
    <n v="503091"/>
    <s v="INFRASTRUCTURE"/>
    <s v="ELECTRICITY-MNGT"/>
    <s v="R/503091.JNR.99R"/>
    <s v="5.1 - Electricity"/>
    <s v="Function:Energy Sources:Core Function:Electricity"/>
    <s v="MSVO:NR:REVENUE TRANSACTIONS"/>
    <s v="63348e37-464e-4ac0-a13a-e577838ff961"/>
    <s v="Default Transactions"/>
    <s v="5091JNR99R"/>
    <s v="MSVO:NR:REVENUE TRANSACTIONS"/>
    <s v="d0a8c200-23d4-4309-8ea5-97922584a36d"/>
    <s v="Function:Energy Sources:Core Function:Electricity"/>
    <n v="8100300010"/>
    <s v="EX:OPREV:MERCHAND,JOB &amp; CONTRACTS INDUS &amp; COMMERC"/>
    <s v="9095dad7-5e3e-4738-a001-3cea5fe3ed9d"/>
    <s v="Revenue:Exchange Revenue:Operational Revenue:Merchandising, Jobbing and Contracts"/>
    <x v="10"/>
    <s v="1700"/>
    <s v="RV01_MSE"/>
    <s v="COUNCIL: MUNICIPAL SERVICES: ELECTRICITY"/>
    <s v="94f2296d-bb2b-4274-99f3-84051815e481"/>
    <s v="Fund:Operational:Revenue:General Revenue:Service Charges:Electricity"/>
    <n v="1000"/>
    <s v="47c7ba65-c270-4a7f-91ba-3842eb629ddf"/>
    <s v="NO REGION"/>
    <s v="5d327eb3-f220-4211-a545-a3240a5f2f0a"/>
    <n v="-15567763.1241"/>
    <x v="71"/>
    <x v="71"/>
    <x v="71"/>
  </r>
  <r>
    <n v="503091"/>
    <s v="INFRASTRUCTURE"/>
    <s v="ELECTRICITY-MNGT"/>
    <s v="R/503091.JNR.99R"/>
    <s v="5.1 - Electricity"/>
    <s v="Function:Energy Sources:Core Function:Electricity"/>
    <s v="MSVO:NR:REVENUE TRANSACTIONS"/>
    <s v="63348e37-464e-4ac0-a13a-e577838ff961"/>
    <s v="Default Transactions"/>
    <s v="5091JNR99R"/>
    <s v="MSVO:NR:REVENUE TRANSACTIONS"/>
    <s v="d0a8c200-23d4-4309-8ea5-97922584a36d"/>
    <s v="Function:Energy Sources:Core Function:Electricity"/>
    <n v="8100300020"/>
    <s v="EX:OPREV:MERCHANDISING,JOB &amp; CONTRACTS- DOMESTIC"/>
    <s v="9095dad7-5e3e-4738-a001-3cea5fe3ed9d"/>
    <s v="Revenue:Exchange Revenue:Operational Revenue:Merchandising, Jobbing and Contracts"/>
    <x v="10"/>
    <s v="1700"/>
    <s v="RV01_MSE"/>
    <s v="COUNCIL: MUNICIPAL SERVICES: ELECTRICITY"/>
    <s v="94f2296d-bb2b-4274-99f3-84051815e481"/>
    <s v="Fund:Operational:Revenue:General Revenue:Service Charges:Electricity"/>
    <n v="1000"/>
    <s v="47c7ba65-c270-4a7f-91ba-3842eb629ddf"/>
    <s v="NO REGION"/>
    <s v="5d327eb3-f220-4211-a545-a3240a5f2f0a"/>
    <n v="-60719.683199999999"/>
    <x v="72"/>
    <x v="72"/>
    <x v="72"/>
  </r>
  <r>
    <n v="503091"/>
    <s v="INFRASTRUCTURE"/>
    <s v="ELECTRICITY-MNGT"/>
    <s v="R/503091.CNR.99R"/>
    <s v="5.1 - Electricity"/>
    <s v="Function:Energy Sources:Core Function:Electricity"/>
    <s v="MSVO:NR:REVENUE TRANSACTIONS"/>
    <s v="63348e37-464e-4ac0-a13a-e577838ff961"/>
    <s v="Default Transactions"/>
    <s v="5091CNR99R"/>
    <s v="MSVO:NR:DEFAULT TRANSACTIONS"/>
    <s v="d0a8c200-23d4-4309-8ea5-97922584a36d"/>
    <s v="Function:Energy Sources:Core Function:Electricity"/>
    <n v="8100300020"/>
    <s v="EX:OPREV:MERCHANDISING,JOB &amp; CONTRACTS- DOMESTIC"/>
    <s v="9095dad7-5e3e-4738-a001-3cea5fe3ed9d"/>
    <s v="Revenue:Exchange Revenue:Operational Revenue:Merchandising, Jobbing and Contracts"/>
    <x v="10"/>
    <s v="1700"/>
    <s v="RV01_MSVO"/>
    <s v="COUNCIL: MUNICIPAL SERVICES: OTHER "/>
    <s v="bed3e37b-0341-4045-b08a-fc78214a6ee9"/>
    <s v="Fund:Operational:Revenue:General Revenue:Service Charges:Unspecified"/>
    <n v="1000"/>
    <s v="47c7ba65-c270-4a7f-91ba-3842eb629ddf"/>
    <s v="NO REGION"/>
    <s v="5d327eb3-f220-4211-a545-a3240a5f2f0a"/>
    <n v="-2973838.8669000003"/>
    <x v="73"/>
    <x v="73"/>
    <x v="73"/>
  </r>
  <r>
    <n v="503091"/>
    <s v="INFRASTRUCTURE"/>
    <s v="ELECTRICITY-MNGT"/>
    <s v="R/503091.JNR.99R"/>
    <s v="5.1 - Electricity"/>
    <s v="Function:Energy Sources:Core Function:Electricity"/>
    <s v="MSVO:NR:REVENUE TRANSACTIONS"/>
    <s v="63348e37-464e-4ac0-a13a-e577838ff961"/>
    <s v="Default Transactions"/>
    <s v="5091JNR99R"/>
    <s v="MSVO:NR:REVENUE TRANSACTIONS"/>
    <s v="d0a8c200-23d4-4309-8ea5-97922584a36d"/>
    <s v="Function:Energy Sources:Core Function:Electricity"/>
    <n v="8100300040"/>
    <s v="EX:OPREV:MERCHANDISING,JOB &amp; CONTRACTS - PRIVATE"/>
    <s v="9095dad7-5e3e-4738-a001-3cea5fe3ed9d"/>
    <s v="Revenue:Exchange Revenue:Operational Revenue:Merchandising, Jobbing and Contracts"/>
    <x v="10"/>
    <s v="1700"/>
    <s v="RV01_MSE"/>
    <s v="COUNCIL: MUNICIPAL SERVICES: ELECTRICITY"/>
    <s v="94f2296d-bb2b-4274-99f3-84051815e481"/>
    <s v="Fund:Operational:Revenue:General Revenue:Service Charges:Electricity"/>
    <n v="1000"/>
    <s v="47c7ba65-c270-4a7f-91ba-3842eb629ddf"/>
    <s v="NO REGION"/>
    <s v="5d327eb3-f220-4211-a545-a3240a5f2f0a"/>
    <n v="-942434.48309999995"/>
    <x v="74"/>
    <x v="74"/>
    <x v="74"/>
  </r>
  <r>
    <n v="503091"/>
    <s v="INFRASTRUCTURE"/>
    <s v="ELECTRICITY-MNGT"/>
    <s v="R/503091.JNR.99R"/>
    <s v="5.1 - Electricity"/>
    <s v="Function:Energy Sources:Core Function:Electricity"/>
    <s v="MSVO:NR:REVENUE TRANSACTIONS"/>
    <s v="63348e37-464e-4ac0-a13a-e577838ff961"/>
    <s v="Default Transactions"/>
    <s v="5091JNR99R"/>
    <s v="MSVO:NR:REVENUE TRANSACTIONS"/>
    <s v="d0a8c200-23d4-4309-8ea5-97922584a36d"/>
    <s v="Function:Energy Sources:Core Function:Electricity"/>
    <n v="8100300050"/>
    <s v="EX:OPREV:MERCHANDISING,JOB &amp; CONT - PREPAID ELECTR"/>
    <s v="9095dad7-5e3e-4738-a001-3cea5fe3ed9d"/>
    <s v="Revenue:Exchange Revenue:Operational Revenue:Merchandising, Jobbing and Contracts"/>
    <x v="10"/>
    <s v="1700"/>
    <s v="RV01_MSE"/>
    <s v="COUNCIL: MUNICIPAL SERVICES: ELECTRICITY"/>
    <s v="94f2296d-bb2b-4274-99f3-84051815e481"/>
    <s v="Fund:Operational:Revenue:General Revenue:Service Charges:Electricity"/>
    <n v="1000"/>
    <s v="47c7ba65-c270-4a7f-91ba-3842eb629ddf"/>
    <s v="NO REGION"/>
    <s v="5d327eb3-f220-4211-a545-a3240a5f2f0a"/>
    <n v="-92947.107000000004"/>
    <x v="75"/>
    <x v="75"/>
    <x v="75"/>
  </r>
  <r>
    <n v="504162"/>
    <s v="INFRASTRUCTURE"/>
    <s v="CONCRET CASTING YARD"/>
    <s v="R/504162.CNR.99R"/>
    <s v="5.3 - Roads and Transportation"/>
    <s v="Function:Finance and Administration:Core Function:Asset Management"/>
    <s v="MSVO:NR:REVENUE TRANSACTIONS"/>
    <s v="63348e37-464e-4ac0-a13a-e577838ff961"/>
    <s v="Default Transactions"/>
    <s v="5162CNR99R"/>
    <s v="MSVO:NR:REVENUE TRANSACTIONS"/>
    <s v="0e51e5d3-5805-402b-a5dc-3b94852c29c0"/>
    <s v="Function:Finance and Administration:Core Function:Asset Management"/>
    <n v="8100300000"/>
    <s v="EX:OP REV:MERCHANDISING, JOBBING AND CONTRACTS"/>
    <s v="9095dad7-5e3e-4738-a001-3cea5fe3ed9d"/>
    <s v="Revenue:Exchange Revenue:Operational Revenue:Merchandising, Jobbing and Contracts"/>
    <x v="10"/>
    <s v="1700"/>
    <s v="RV01_MSVO"/>
    <s v="COUNCIL: MUNICIPAL SERVICES: OTHER "/>
    <s v="bed3e37b-0341-4045-b08a-fc78214a6ee9"/>
    <s v="Fund:Operational:Revenue:General Revenue:Service Charges:Unspecified"/>
    <n v="1000"/>
    <s v="47c7ba65-c270-4a7f-91ba-3842eb629ddf"/>
    <s v="NO REGION"/>
    <s v="5d327eb3-f220-4211-a545-a3240a5f2f0a"/>
    <n v="-201220.3512"/>
    <x v="76"/>
    <x v="76"/>
    <x v="76"/>
  </r>
  <r>
    <n v="504202"/>
    <s v="INFRASTRUCTURE"/>
    <s v="SEWER RETCULTN MAINT"/>
    <s v="R/504202.WNR.99R"/>
    <s v="5.4 - Water and Sanitation"/>
    <s v="Function:Waste Water Management:Core Function:Sewerage"/>
    <s v="WWAT:NR:DEFAULT TRANSACTIONS"/>
    <s v="63348e37-464e-4ac0-a13a-e577838ff961"/>
    <s v="Default Transactions"/>
    <s v="5202WNR99R"/>
    <s v="WWAT:NR:DEFAULT TRANSACTIONS"/>
    <s v="c0faf3f7-55b6-4ef6-b0e3-76b190e04071"/>
    <s v="Function:Waste Water Management:Core Function:Sewerage"/>
    <n v="8300002010"/>
    <s v="EX:SALE OF GDS:CLEANING AND REMOVAL"/>
    <s v="9966be5f-b912-4e0d-b815-7ce08b8f9cb3"/>
    <s v="Revenue:Exchange Revenue:Sales of Goods and Rendering of Services:Cleaning and Removal"/>
    <x v="10"/>
    <s v="1700"/>
    <s v="RV01_WWAT"/>
    <s v="COUNCIL: MUNICIPAL SERVICES: WASTE WATER"/>
    <s v="9257bcbd-f49b-4d57-8ec1-5792780d80fd"/>
    <s v="Fund:Operational:Revenue:General Revenue:Service Charges:Waste Water"/>
    <n v="1000"/>
    <s v="47c7ba65-c270-4a7f-91ba-3842eb629ddf"/>
    <s v="NO REGION"/>
    <s v="5d327eb3-f220-4211-a545-a3240a5f2f0a"/>
    <n v="-15042.566000000001"/>
    <x v="77"/>
    <x v="77"/>
    <x v="77"/>
  </r>
  <r>
    <n v="504704"/>
    <s v="INFRASTRUCTURE"/>
    <s v="SERVICES"/>
    <s v="R/504704.JNR.99R"/>
    <s v="5.1 - Electricity"/>
    <s v="Function:Energy Sources:Core Function:Electricity"/>
    <s v="MSE:NR:DEFAULT TRANSACTIONS"/>
    <s v="63348e37-464e-4ac0-a13a-e577838ff961"/>
    <s v="Default Transactions"/>
    <s v="5704JNR99R"/>
    <s v="MSE:NR:DEFAULT TRANSACTIONS"/>
    <s v="d0a8c200-23d4-4309-8ea5-97922584a36d"/>
    <s v="Function:Energy Sources:Core Function:Electricity"/>
    <n v="8100000000"/>
    <s v="EX:ADMININISTRATION &amp; HANDLING FEES"/>
    <s v="17584d23-bb7b-47f6-b176-d12c1bc7bb74"/>
    <s v="Revenue:Exchange Revenue:Operational Revenue:Administrative Handling Fees"/>
    <x v="10"/>
    <s v="1700"/>
    <s v="RV01_MSE"/>
    <s v="COUNCIL: MUNICIPAL SERVICES: ELECTRICITY"/>
    <s v="94f2296d-bb2b-4274-99f3-84051815e481"/>
    <s v="Fund:Operational:Revenue:General Revenue:Service Charges:Electricity"/>
    <n v="1000"/>
    <s v="47c7ba65-c270-4a7f-91ba-3842eb629ddf"/>
    <s v="NO REGION"/>
    <s v="5d327eb3-f220-4211-a545-a3240a5f2f0a"/>
    <n v="-623.63510000000008"/>
    <x v="78"/>
    <x v="78"/>
    <x v="78"/>
  </r>
  <r>
    <n v="504713"/>
    <s v="INFRASTRUCTURE"/>
    <s v="GENERAL - ELECTRICITY"/>
    <s v="R/504713.JZA.G02"/>
    <s v="5.1 - Electricity"/>
    <s v="Function:Energy Sources:Core Function:Electricity"/>
    <s v="MSE:ZA:INF:CUST INSTALLATIONS"/>
    <s v="63348e37-464e-4ac0-a13a-e577838ff961"/>
    <s v="Default Transactions"/>
    <s v="5713JZAG02"/>
    <s v="MSE:ZA:INF:CUST INSTALLATIONS:INDUST&amp;COM"/>
    <s v="d0a8c200-23d4-4309-8ea5-97922584a36d"/>
    <s v="Function:Energy Sources:Core Function:Electricity"/>
    <n v="8100300020"/>
    <s v="EX:OPREV:MERCHANDISING,JOB &amp; CONTRACTS- DOMESTIC"/>
    <s v="9095dad7-5e3e-4738-a001-3cea5fe3ed9d"/>
    <s v="Revenue:Exchange Revenue:Operational Revenue:Merchandising, Jobbing and Contracts"/>
    <x v="10"/>
    <s v="1700"/>
    <s v="RV01_MSE"/>
    <s v="COUNCIL: MUNICIPAL SERVICES: ELECTRICITY"/>
    <s v="94f2296d-bb2b-4274-99f3-84051815e481"/>
    <s v="Fund:Operational:Revenue:General Revenue:Service Charges:Electricity"/>
    <n v="1000"/>
    <s v="47c7ba65-c270-4a7f-91ba-3842eb629ddf"/>
    <s v="ALL ZONES"/>
    <s v="5d327eb3-f220-4211-a545-a3240a5f2f0a"/>
    <n v="-534264.75630000001"/>
    <x v="79"/>
    <x v="79"/>
    <x v="79"/>
  </r>
  <r>
    <n v="604101"/>
    <s v="SUSTAINABLE DEVELOPMENT AND CITY ENTERPRISES"/>
    <s v="LAND SURVEY"/>
    <s v="R/604101.CNR.99R"/>
    <s v="6.4 - Town Planning"/>
    <s v="Function:Planning and Development:Core Function:Town Planning, Building Regulations and Enforcement, and City Engineer"/>
    <s v="MSVO:NR:REVENUE TRANSACTIONS"/>
    <s v="63348e37-464e-4ac0-a13a-e577838ff961"/>
    <s v="Default Transactions"/>
    <s v="6101CNR99R"/>
    <s v="MSVO:NR:REVENUE TRANSACTIONS"/>
    <s v="e65f548d-c3fb-4eb6-b042-e507e9eec386"/>
    <s v="Function:Planning and Development:Core Function:Town Planning, Building Regulations and Enforcement, and City Engineer"/>
    <n v="8310009000"/>
    <s v="EX:REV:TOWN PLANNING &amp; SERVITUDES"/>
    <s v="5444cb93-34ee-47d2-b0a8-28311a1351fe"/>
    <s v="Revenue:Exchange Revenue:Sales of Goods and Rendering of Services:Town Planning and Servitudes"/>
    <x v="10"/>
    <s v="1700"/>
    <s v="RV01_MSVO"/>
    <s v="COUNCIL: MUNICIPAL SERVICES: OTHER "/>
    <s v="bed3e37b-0341-4045-b08a-fc78214a6ee9"/>
    <s v="Fund:Operational:Revenue:General Revenue:Service Charges:Unspecified"/>
    <n v="1000"/>
    <s v="47c7ba65-c270-4a7f-91ba-3842eb629ddf"/>
    <s v="NO REGION"/>
    <s v="5d327eb3-f220-4211-a545-a3240a5f2f0a"/>
    <n v="-12042.9144"/>
    <x v="80"/>
    <x v="80"/>
    <x v="80"/>
  </r>
  <r>
    <n v="604101"/>
    <s v="SUSTAINABLE DEVELOPMENT AND CITY ENTERPRISES"/>
    <s v="LAND SURVEY"/>
    <s v="R/604101.CNR.99R"/>
    <s v="6.4 - Town Planning"/>
    <s v="Function:Planning and Development:Core Function:Town Planning, Building Regulations and Enforcement, and City Engineer"/>
    <s v="MSVO:NR:REVENUE TRANSACTIONS"/>
    <s v="63348e37-464e-4ac0-a13a-e577838ff961"/>
    <s v="Default Transactions"/>
    <s v="6101CNR99R"/>
    <s v="MSVO:NR:REVENUE TRANSACTIONS"/>
    <s v="e65f548d-c3fb-4eb6-b042-e507e9eec386"/>
    <s v="Function:Planning and Development:Core Function:Town Planning, Building Regulations and Enforcement, and City Engineer"/>
    <n v="8310009050"/>
    <s v="WAYLEAVE TARIFFS"/>
    <s v="b2d0122b-fac0-4545-9b4c-f3731f9d21d1"/>
    <s v="Revenue:Exchange Revenue:Sales of Goods and Rendering of Services:Weighbridge Fees"/>
    <x v="10"/>
    <s v="1700"/>
    <s v="RV01_MSVO"/>
    <s v="COUNCIL: MUNICIPAL SERVICES: OTHER "/>
    <s v="bed3e37b-0341-4045-b08a-fc78214a6ee9"/>
    <s v="Fund:Operational:Revenue:General Revenue:Service Charges:Unspecified"/>
    <n v="1000"/>
    <s v="47c7ba65-c270-4a7f-91ba-3842eb629ddf"/>
    <s v="NO REGION"/>
    <s v="5d327eb3-f220-4211-a545-a3240a5f2f0a"/>
    <n v="-7191.1884"/>
    <x v="81"/>
    <x v="81"/>
    <x v="81"/>
  </r>
  <r>
    <n v="604101"/>
    <s v="SUSTAINABLE DEVELOPMENT AND CITY ENTERPRISES"/>
    <s v="LAND SURVEY"/>
    <s v="R/604101.CNR.99R"/>
    <s v="6.4 - Town Planning"/>
    <s v="Function:Planning and Development:Core Function:Town Planning, Building Regulations and Enforcement, and City Engineer"/>
    <s v="MSVO:NR:REVENUE TRANSACTIONS"/>
    <s v="63348e37-464e-4ac0-a13a-e577838ff961"/>
    <s v="Default Transactions"/>
    <s v="6101CNR99R"/>
    <s v="MSVO:NR:REVENUE TRANSACTIONS"/>
    <s v="e65f548d-c3fb-4eb6-b042-e507e9eec386"/>
    <s v="Function:Planning and Development:Core Function:Town Planning, Building Regulations and Enforcement, and City Engineer"/>
    <n v="8320006000"/>
    <s v="EX:REV:SALE OF GOODS:SUB-DIVISION &amp; CONSOLIDATION"/>
    <s v="f8f46900-86a5-4a2d-a6ab-83d5157f8e96"/>
    <s v="Revenue:Exchange Revenue:Sales of Goods and Rendering of Services:Sale of Goods:Sub-division and Consolidation Fees"/>
    <x v="10"/>
    <s v="1700"/>
    <s v="RV01_MSVO"/>
    <s v="COUNCIL: MUNICIPAL SERVICES: OTHER "/>
    <s v="bed3e37b-0341-4045-b08a-fc78214a6ee9"/>
    <s v="Fund:Operational:Revenue:General Revenue:Service Charges:Unspecified"/>
    <n v="1000"/>
    <s v="47c7ba65-c270-4a7f-91ba-3842eb629ddf"/>
    <s v="NO REGION"/>
    <s v="5d327eb3-f220-4211-a545-a3240a5f2f0a"/>
    <n v="-32925.274799999999"/>
    <x v="82"/>
    <x v="82"/>
    <x v="82"/>
  </r>
  <r>
    <n v="604508"/>
    <s v="SUSTAINABLE DEVELOPMENT AND CITY ENTERPRISES"/>
    <s v="AIRPORT"/>
    <s v="O/604508.SAH.999"/>
    <s v="6.1 - City Entities"/>
    <s v="Function:Other:Core Function:Air Transport"/>
    <s v="AIRP:AH:DFT:DEFAULT TRANSACTIONS"/>
    <s v="63348e37-464e-4ac0-a13a-e577838ff961"/>
    <s v="Default Transactions"/>
    <s v="6508SAH999"/>
    <s v="AIRP:AH:DFT:DEFAULT TRANSACTIONS"/>
    <s v="07c3a5ce-5bf6-4d27-89ad-c39ade8feb41"/>
    <s v="Function:Other:Core Function:Air Transport"/>
    <n v="8100011000"/>
    <s v="EX:REGISTRATION FEES:LANDING FEES (AIRPORT)"/>
    <s v="321633d7-c726-4c7b-a83a-5b2383230b59"/>
    <s v="Revenue:Exchange Revenue:Operational Revenue:Registration Fees:Landing Fees (Aerodrome)"/>
    <x v="10"/>
    <s v="1700"/>
    <s v="CS01_AIRP"/>
    <s v="COMM SERV: AIRPORTS"/>
    <s v="9768a228-a433-49aa-a261-6e4911f484b7"/>
    <s v="Fund:Operational:Revenue:Commercial Services:Airports"/>
    <n v="1000"/>
    <s v="47c7ba65-c270-4a7f-91ba-3842eb629ddf"/>
    <s v="ADM &amp; HO"/>
    <s v="33bcfe94-2a00-4122-a5e7-909cb54e53fe"/>
    <n v="-2593426.9944000002"/>
    <x v="83"/>
    <x v="83"/>
    <x v="83"/>
  </r>
  <r>
    <n v="604508"/>
    <s v="SUSTAINABLE DEVELOPMENT AND CITY ENTERPRISES"/>
    <s v="AIRPORT"/>
    <s v="O/604508.SAH.999"/>
    <s v="6.1 - City Entities"/>
    <s v="Function:Other:Core Function:Air Transport"/>
    <s v="AIRP:AH:DFT:DEFAULT TRANSACTIONS"/>
    <s v="63348e37-464e-4ac0-a13a-e577838ff961"/>
    <s v="Default Transactions"/>
    <s v="6508SAH999"/>
    <s v="AIRP:AH:DFT:DEFAULT TRANSACTIONS"/>
    <s v="07c3a5ce-5bf6-4d27-89ad-c39ade8feb41"/>
    <s v="Function:Other:Core Function:Air Transport"/>
    <n v="8100011030"/>
    <s v="EX:OP REV:PASSENGER LEVY"/>
    <s v="321633d7-c726-4c7b-a83a-5b2383230b59"/>
    <s v="Revenue:Exchange Revenue:Operational Revenue:Registration Fees:Landing Fees (Aerodrome)"/>
    <x v="10"/>
    <s v="1700"/>
    <s v="CS01_AIRP"/>
    <s v="COMM SERV: AIRPORTS"/>
    <s v="9768a228-a433-49aa-a261-6e4911f484b7"/>
    <s v="Fund:Operational:Revenue:Commercial Services:Airports"/>
    <n v="1000"/>
    <s v="47c7ba65-c270-4a7f-91ba-3842eb629ddf"/>
    <s v="ADM &amp; HO"/>
    <s v="33bcfe94-2a00-4122-a5e7-909cb54e53fe"/>
    <n v="-6009972.5663999999"/>
    <x v="84"/>
    <x v="84"/>
    <x v="84"/>
  </r>
  <r>
    <n v="604515"/>
    <s v="SUSTAINABLE DEVELOPMENT AND CITY ENTERPRISES"/>
    <s v="LICNSNG &amp; VOTERS ROL"/>
    <s v="R/604515.ONR.99R"/>
    <s v="6.2 - Development Services"/>
    <s v="Function:Other:Core Function:Licensing and Regulation"/>
    <s v="FPF:NR:REVENUE TRANSACTIONS"/>
    <s v="63348e37-464e-4ac0-a13a-e577838ff961"/>
    <s v="Default Transactions"/>
    <s v="6515ONR99R"/>
    <s v="FPF:NR:REVENUE TRANSACTIONS"/>
    <s v="b9c3b4e1-e952-45af-9ff2-1ce30bdfef4a"/>
    <s v="Function:Other:Core Function:Licensing and Regulation"/>
    <n v="8300009040"/>
    <s v="EX:SALE OF GDS:MANAGEMENT FEES"/>
    <s v="1a125bf0-8fba-4724-b8f1-c83d02b8f36b"/>
    <s v="Revenue:Exchange Revenue:Sales of Goods and Rendering of Services:Management Fees"/>
    <x v="10"/>
    <s v="1700"/>
    <s v="RV02_FPF"/>
    <s v="COUNCIL: FINES, PENALTIES &amp; FORFEITS"/>
    <s v="67455a2c-b77f-42a3-b4a9-9916dab727ab"/>
    <s v="Fund:Operational:Revenue:General Revenue:Fines, Penalties and Forfeits"/>
    <n v="1000"/>
    <s v="47c7ba65-c270-4a7f-91ba-3842eb629ddf"/>
    <s v="NO REGION"/>
    <s v="5d327eb3-f220-4211-a545-a3240a5f2f0a"/>
    <n v="-16093.773300000001"/>
    <x v="85"/>
    <x v="85"/>
    <x v="85"/>
  </r>
  <r>
    <n v="604515"/>
    <s v="SUSTAINABLE DEVELOPMENT AND CITY ENTERPRISES"/>
    <s v="LICNSNG &amp; VOTERS ROL"/>
    <s v="R/604515.CNR.99R"/>
    <s v="6.2 - Development Services"/>
    <s v="Function:Other:Core Function:Licensing and Regulation"/>
    <s v="MSVO:NR:REVENUE TRANSACTIONS"/>
    <s v="63348e37-464e-4ac0-a13a-e577838ff961"/>
    <s v="Default Transactions"/>
    <s v="6515CNR99R"/>
    <s v="MSVO:NR:REVENUE TRANSACTIONS"/>
    <s v="b9c3b4e1-e952-45af-9ff2-1ce30bdfef4a"/>
    <s v="Function:Other:Core Function:Licensing and Regulation"/>
    <n v="8320004020"/>
    <s v="EX:SALE OF GDS:CHARTS/POSTERS"/>
    <s v="85e4545a-ccb9-4597-a4b0-bfb9bafbc2ed"/>
    <s v="Revenue:Exchange Revenue:Sales of Goods and Rendering of Services:Sale of Goods:Publications:Charts/Posters"/>
    <x v="10"/>
    <s v="1700"/>
    <s v="RV01_MSVO"/>
    <s v="COUNCIL: MUNICIPAL SERVICES: OTHER "/>
    <s v="bed3e37b-0341-4045-b08a-fc78214a6ee9"/>
    <s v="Fund:Operational:Revenue:General Revenue:Service Charges:Unspecified"/>
    <n v="1000"/>
    <s v="47c7ba65-c270-4a7f-91ba-3842eb629ddf"/>
    <s v="NO REGION"/>
    <s v="5d327eb3-f220-4211-a545-a3240a5f2f0a"/>
    <n v="-52396.4254"/>
    <x v="86"/>
    <x v="86"/>
    <x v="86"/>
  </r>
  <r>
    <n v="604547"/>
    <s v="SUSTAINABLE DEVELOPMENT AND CITY ENTERPRISES"/>
    <s v="BUILDING CONTROL"/>
    <s v="R/604547.CNR.99R"/>
    <s v="6.4 - Town Planning"/>
    <s v="Function:Planning and Development:Core Function:Town Planning, Building Regulations and Enforcement, and City Engineer"/>
    <s v="MSVO:NR:DEFAULT TRANSACTIONS"/>
    <s v="63348e37-464e-4ac0-a13a-e577838ff961"/>
    <s v="Default Transactions"/>
    <s v="6547CNR99R"/>
    <s v="MSVO:NR:DEFAULT TRANSACTIONS"/>
    <s v="e65f548d-c3fb-4eb6-b042-e507e9eec386"/>
    <s v="Function:Planning and Development:Core Function:Town Planning, Building Regulations and Enforcement, and City Engineer"/>
    <n v="8100020010"/>
    <s v="EX:OP REV:PLAN PRINTING AND DUPLICATES"/>
    <s v="5519b232-6846-4e20-8a2b-ba4b6f11067d"/>
    <s v="Revenue:Exchange Revenue:Operational Revenue:Request for Information:Plan Printing and Duplicates"/>
    <x v="10"/>
    <s v="1700"/>
    <s v="RV01_MSVO"/>
    <s v="COUNCIL: MUNICIPAL SERVICES: OTHER "/>
    <s v="bed3e37b-0341-4045-b08a-fc78214a6ee9"/>
    <s v="Fund:Operational:Revenue:General Revenue:Service Charges:Unspecified"/>
    <n v="1000"/>
    <s v="47c7ba65-c270-4a7f-91ba-3842eb629ddf"/>
    <s v="NO REGION"/>
    <s v="5d327eb3-f220-4211-a545-a3240a5f2f0a"/>
    <n v="-29273.187900000001"/>
    <x v="87"/>
    <x v="87"/>
    <x v="87"/>
  </r>
  <r>
    <n v="604547"/>
    <s v="SUSTAINABLE DEVELOPMENT AND CITY ENTERPRISES"/>
    <s v="BUILDING CONTROL"/>
    <s v="R/604547.CNR.99R"/>
    <s v="6.4 - Town Planning"/>
    <s v="Function:Planning and Development:Core Function:Town Planning, Building Regulations and Enforcement, and City Engineer"/>
    <s v="MSVO:NR:DEFAULT TRANSACTIONS"/>
    <s v="63348e37-464e-4ac0-a13a-e577838ff961"/>
    <s v="Default Transactions"/>
    <s v="6547CNR99R"/>
    <s v="MSVO:NR:DEFAULT TRANSACTIONS"/>
    <s v="e65f548d-c3fb-4eb6-b042-e507e9eec386"/>
    <s v="Function:Planning and Development:Core Function:Town Planning, Building Regulations and Enforcement, and City Engineer"/>
    <n v="8300000010"/>
    <s v="EX:REV:SIGN APPLICATION FEE"/>
    <s v="b282024d-2cbe-4495-a707-877a32ec1719"/>
    <s v="Revenue:Exchange Revenue:Sales of Goods and Rendering of Services:Advertisements"/>
    <x v="10"/>
    <s v="1700"/>
    <s v="RV01_MSVO"/>
    <s v="COUNCIL: MUNICIPAL SERVICES: OTHER "/>
    <s v="bed3e37b-0341-4045-b08a-fc78214a6ee9"/>
    <s v="Fund:Operational:Revenue:General Revenue:Service Charges:Unspecified"/>
    <n v="1000"/>
    <s v="47c7ba65-c270-4a7f-91ba-3842eb629ddf"/>
    <s v="NO REGION"/>
    <s v="5d327eb3-f220-4211-a545-a3240a5f2f0a"/>
    <n v="-289338.9939"/>
    <x v="88"/>
    <x v="88"/>
    <x v="88"/>
  </r>
  <r>
    <n v="604547"/>
    <s v="SUSTAINABLE DEVELOPMENT AND CITY ENTERPRISES"/>
    <s v="BUILDING CONTROL"/>
    <s v="R/604547.CNR.99R"/>
    <s v="6.4 - Town Planning"/>
    <s v="Function:Planning and Development:Core Function:Town Planning, Building Regulations and Enforcement, and City Engineer"/>
    <s v="MSVO:NR:DEFAULT TRANSACTIONS"/>
    <s v="63348e37-464e-4ac0-a13a-e577838ff961"/>
    <s v="Default Transactions"/>
    <s v="6547CNR99R"/>
    <s v="MSVO:NR:DEFAULT TRANSACTIONS"/>
    <s v="e65f548d-c3fb-4eb6-b042-e507e9eec386"/>
    <s v="Function:Planning and Development:Core Function:Town Planning, Building Regulations and Enforcement, and City Engineer"/>
    <n v="8310002000"/>
    <s v="EX:REV:BUILDING PLAN APPROVAL"/>
    <s v="a38047db-e340-44b2-8319-2eaf90071502"/>
    <s v="Revenue:Exchange Revenue:Sales of Goods and Rendering of Services:Building Plan Approval"/>
    <x v="10"/>
    <s v="1700"/>
    <s v="RV01_MSVO"/>
    <s v="COUNCIL: MUNICIPAL SERVICES: OTHER "/>
    <s v="bed3e37b-0341-4045-b08a-fc78214a6ee9"/>
    <s v="Fund:Operational:Revenue:General Revenue:Service Charges:Unspecified"/>
    <n v="1000"/>
    <s v="47c7ba65-c270-4a7f-91ba-3842eb629ddf"/>
    <s v="NO REGION"/>
    <s v="5d327eb3-f220-4211-a545-a3240a5f2f0a"/>
    <n v="-2972712.3360000001"/>
    <x v="89"/>
    <x v="89"/>
    <x v="89"/>
  </r>
  <r>
    <n v="604547"/>
    <s v="SUSTAINABLE DEVELOPMENT AND CITY ENTERPRISES"/>
    <s v="BUILDING CONTROL"/>
    <s v="R/604547.CNR.99R"/>
    <s v="6.4 - Town Planning"/>
    <s v="Function:Planning and Development:Core Function:Town Planning, Building Regulations and Enforcement, and City Engineer"/>
    <s v="MSVO:NR:DEFAULT TRANSACTIONS"/>
    <s v="63348e37-464e-4ac0-a13a-e577838ff961"/>
    <s v="Default Transactions"/>
    <s v="6547CNR99R"/>
    <s v="MSVO:NR:DEFAULT TRANSACTIONS"/>
    <s v="e65f548d-c3fb-4eb6-b042-e507e9eec386"/>
    <s v="Function:Planning and Development:Core Function:Town Planning, Building Regulations and Enforcement, and City Engineer"/>
    <n v="8310006000"/>
    <s v="EX:REV:ENCROACHMENT FEES"/>
    <s v="78434a89-9ae0-4608-a497-f228209cc899"/>
    <s v="Revenue:Exchange Revenue:Sales of Goods and Rendering of Services:Encroachment Fees"/>
    <x v="10"/>
    <s v="1700"/>
    <s v="RV01_MSVO"/>
    <s v="COUNCIL: MUNICIPAL SERVICES: OTHER "/>
    <s v="bed3e37b-0341-4045-b08a-fc78214a6ee9"/>
    <s v="Fund:Operational:Revenue:General Revenue:Service Charges:Unspecified"/>
    <n v="1000"/>
    <s v="47c7ba65-c270-4a7f-91ba-3842eb629ddf"/>
    <s v="NO REGION"/>
    <s v="5d327eb3-f220-4211-a545-a3240a5f2f0a"/>
    <n v="-320311.39360000001"/>
    <x v="90"/>
    <x v="90"/>
    <x v="90"/>
  </r>
  <r>
    <n v="604547"/>
    <s v="SUSTAINABLE DEVELOPMENT AND CITY ENTERPRISES"/>
    <s v="BUILDING CONTROL"/>
    <s v="R/604547.CNR.99R"/>
    <s v="6.4 - Town Planning"/>
    <s v="Function:Planning and Development:Core Function:Town Planning, Building Regulations and Enforcement, and City Engineer"/>
    <s v="MSVO:NR:DEFAULT TRANSACTIONS"/>
    <s v="63348e37-464e-4ac0-a13a-e577838ff961"/>
    <s v="Default Transactions"/>
    <s v="6547CNR99R"/>
    <s v="MSVO:NR:DEFAULT TRANSACTIONS"/>
    <s v="e65f548d-c3fb-4eb6-b042-e507e9eec386"/>
    <s v="Function:Planning and Development:Core Function:Town Planning, Building Regulations and Enforcement, and City Engineer"/>
    <n v="8310009000"/>
    <s v="EX:REV:TOWN PLANNING &amp; SERVITUDES"/>
    <s v="5444cb93-34ee-47d2-b0a8-28311a1351fe"/>
    <s v="Revenue:Exchange Revenue:Sales of Goods and Rendering of Services:Town Planning and Servitudes"/>
    <x v="10"/>
    <s v="1700"/>
    <s v="RV01_MSVO"/>
    <s v="COUNCIL: MUNICIPAL SERVICES: OTHER "/>
    <s v="bed3e37b-0341-4045-b08a-fc78214a6ee9"/>
    <s v="Fund:Operational:Revenue:General Revenue:Service Charges:Unspecified"/>
    <n v="1000"/>
    <s v="47c7ba65-c270-4a7f-91ba-3842eb629ddf"/>
    <s v="NO REGION"/>
    <s v="5d327eb3-f220-4211-a545-a3240a5f2f0a"/>
    <n v="-408914.10120000003"/>
    <x v="91"/>
    <x v="91"/>
    <x v="91"/>
  </r>
  <r>
    <n v="604547"/>
    <s v="SUSTAINABLE DEVELOPMENT AND CITY ENTERPRISES"/>
    <s v="BUILDING CONTROL"/>
    <s v="R/604547.CNR.99R"/>
    <s v="6.4 - Town Planning"/>
    <s v="Function:Planning and Development:Core Function:Town Planning, Building Regulations and Enforcement, and City Engineer"/>
    <s v="MSVO:NR:DEFAULT TRANSACTIONS"/>
    <s v="63348e37-464e-4ac0-a13a-e577838ff961"/>
    <s v="Default Transactions"/>
    <s v="6547CNR99R"/>
    <s v="MSVO:NR:DEFAULT TRANSACTIONS"/>
    <s v="e65f548d-c3fb-4eb6-b042-e507e9eec386"/>
    <s v="Function:Planning and Development:Core Function:Town Planning, Building Regulations and Enforcement, and City Engineer"/>
    <n v="8320004050"/>
    <s v="EX:SALE OF GDS:PLANS"/>
    <s v="a7d736c8-77ad-4d3d-9d6b-6818fa444438"/>
    <s v="Revenue:Exchange Revenue:Sales of Goods and Rendering of Services:Sale of Goods:Publications:Plans"/>
    <x v="10"/>
    <s v="1700"/>
    <s v="RV01_MSVO"/>
    <s v="COUNCIL: MUNICIPAL SERVICES: OTHER "/>
    <s v="bed3e37b-0341-4045-b08a-fc78214a6ee9"/>
    <s v="Fund:Operational:Revenue:General Revenue:Service Charges:Unspecified"/>
    <n v="1000"/>
    <s v="47c7ba65-c270-4a7f-91ba-3842eb629ddf"/>
    <s v="NO REGION"/>
    <s v="5d327eb3-f220-4211-a545-a3240a5f2f0a"/>
    <n v="-841.85199999999998"/>
    <x v="92"/>
    <x v="92"/>
    <x v="92"/>
  </r>
  <r>
    <n v="604735"/>
    <s v="SUSTAINABLE DEVELOPMENT AND CITY ENTERPRISES"/>
    <s v="FORESTRY SERVICE"/>
    <s v="R/604735.CNR.99R"/>
    <s v="6.1 - City Entities"/>
    <s v="Function:Other:Core Function:Forestry"/>
    <s v="MSVO:NR:REVENUE"/>
    <s v="63348e37-464e-4ac0-a13a-e577838ff961"/>
    <s v="Default Transactions"/>
    <s v="6735CNR99R"/>
    <s v="MSVO:NR:REVENUE"/>
    <s v="6c82ce19-388c-4f73-9af5-dedaaf39ce94"/>
    <s v="Function:Other:Core Function:Forestry"/>
    <n v="8311000000"/>
    <s v="EX:REV:SALE OF GOODS:NURSERY SALE OF PLANTS"/>
    <s v="92f7d840-19f8-4a55-b002-f36f6b2a5082"/>
    <s v="Revenue:Exchange Revenue:Sales of Goods and Rendering of Services:Sale of Goods:Agricultural Products:Nursery Sale of Plants"/>
    <x v="10"/>
    <s v="1700"/>
    <s v="RV01_MSVO"/>
    <s v="COUNCIL: MUNICIPAL SERVICES: OTHER "/>
    <s v="bed3e37b-0341-4045-b08a-fc78214a6ee9"/>
    <s v="Fund:Operational:Revenue:General Revenue:Service Charges:Unspecified"/>
    <n v="1000"/>
    <s v="47c7ba65-c270-4a7f-91ba-3842eb629ddf"/>
    <s v="NO REGION"/>
    <s v="5d327eb3-f220-4211-a545-a3240a5f2f0a"/>
    <n v="-7663197.0931999991"/>
    <x v="93"/>
    <x v="93"/>
    <x v="93"/>
  </r>
  <r>
    <n v="604745"/>
    <s v="SUSTAINABLE DEVELOPMENT AND CITY ENTERPRISES"/>
    <s v="MUNICIPAL MARKET"/>
    <s v="O/604745.VAH.999"/>
    <s v="6.1 - City Entities"/>
    <s v="Function:Other:Core Function:Markets"/>
    <s v="FPM:AH:DFT:DEFAULT TRANSACTIONS"/>
    <s v="63348e37-464e-4ac0-a13a-e577838ff961"/>
    <s v="Default Transactions"/>
    <s v="6745VAH999"/>
    <s v="FPM:AH:DFT:DEFAULT TRANSACTIONS"/>
    <s v="cd68a02d-1ef2-457b-870f-5580015f91e5"/>
    <s v="Function:Other:Core Function:Markets"/>
    <n v="8000500300"/>
    <s v="EX:SHARE OF SURPLUS"/>
    <s v="10873b07-f99a-4ba9-82d6-f7d4cad75949"/>
    <s v="Revenue:Exchange Revenue:Sales of Goods and Rendering of Services:Sale of Goods:Agricultural Products:Fresh Farm Products (Anima"/>
    <x v="10"/>
    <s v="1700"/>
    <s v="CS01_FPM"/>
    <s v="COMM SERV: FRESH PRODUCE MARKET"/>
    <s v="ca2c88e2-4ac4-419c-b2f6-5fe8165c717c"/>
    <s v="Fund:Operational:Revenue:Commercial Services:Fresh Produce Market"/>
    <n v="1000"/>
    <s v="47c7ba65-c270-4a7f-91ba-3842eb629ddf"/>
    <s v="ADM &amp; HO"/>
    <s v="33bcfe94-2a00-4122-a5e7-909cb54e53fe"/>
    <n v="-23207012.851"/>
    <x v="94"/>
    <x v="94"/>
    <x v="94"/>
  </r>
  <r>
    <n v="604745"/>
    <s v="SUSTAINABLE DEVELOPMENT AND CITY ENTERPRISES"/>
    <s v="MUNICIPAL MARKET"/>
    <s v="O/604745.CAH.999"/>
    <s v="6.1 - City Entities"/>
    <s v="Function:Other:Core Function:Markets"/>
    <s v="MSVO:AH:DFT:DEFAULT TRANSACTIONS"/>
    <s v="63348e37-464e-4ac0-a13a-e577838ff961"/>
    <s v="Default Transactions"/>
    <s v="6745CAH999"/>
    <s v="MSVO:AH:DFT:DEFAULT TRANSACTIONS"/>
    <s v="cd68a02d-1ef2-457b-870f-5580015f91e5"/>
    <s v="Function:Other:Core Function:Markets"/>
    <n v="8100000000"/>
    <s v="EX:ADMININISTRATION &amp; HANDLING FEES"/>
    <s v="17584d23-bb7b-47f6-b176-d12c1bc7bb74"/>
    <s v="Revenue:Exchange Revenue:Operational Revenue:Administrative Handling Fees"/>
    <x v="10"/>
    <s v="1700"/>
    <s v="RV01_MSVO"/>
    <s v="COUNCIL: MUNICIPAL SERVICES: OTHER "/>
    <s v="bed3e37b-0341-4045-b08a-fc78214a6ee9"/>
    <s v="Fund:Operational:Revenue:General Revenue:Service Charges:Unspecified"/>
    <n v="1000"/>
    <s v="47c7ba65-c270-4a7f-91ba-3842eb629ddf"/>
    <s v="ADM &amp; HO"/>
    <s v="33bcfe94-2a00-4122-a5e7-909cb54e53fe"/>
    <n v="-150907.50949999999"/>
    <x v="95"/>
    <x v="95"/>
    <x v="95"/>
  </r>
  <r>
    <n v="604745"/>
    <s v="SUSTAINABLE DEVELOPMENT AND CITY ENTERPRISES"/>
    <s v="MUNICIPAL MARKET"/>
    <s v="R/604745.VNR.99R"/>
    <s v="6.1 - City Entities"/>
    <s v="Function:Other:Core Function:Markets"/>
    <s v="FPM:NR:REVENUE"/>
    <s v="63348e37-464e-4ac0-a13a-e577838ff961"/>
    <s v="Default Transactions"/>
    <s v="6745VNR99R"/>
    <s v="FPM:NR:REVENUE"/>
    <s v="cd68a02d-1ef2-457b-870f-5580015f91e5"/>
    <s v="Function:Other:Core Function:Markets"/>
    <n v="8100006040"/>
    <s v="EX:OP REV:INCIDENTAL CASH SURPLUSES"/>
    <s v="cee0a73c-5f71-4696-990a-9704684fa0da"/>
    <s v="Revenue:Exchange Revenue:Operational Revenue:Incidental Cash Surpluses"/>
    <x v="10"/>
    <s v="1700"/>
    <s v="CS01_FPM"/>
    <s v="COMM SERV: FRESH PRODUCE MARKET"/>
    <s v="ca2c88e2-4ac4-419c-b2f6-5fe8165c717c"/>
    <s v="Fund:Operational:Revenue:Commercial Services:Fresh Produce Market"/>
    <n v="1000"/>
    <s v="47c7ba65-c270-4a7f-91ba-3842eb629ddf"/>
    <s v="NO REGION"/>
    <s v="5d327eb3-f220-4211-a545-a3240a5f2f0a"/>
    <n v="-155.078"/>
    <x v="96"/>
    <x v="96"/>
    <x v="96"/>
  </r>
  <r>
    <n v="604745"/>
    <s v="SUSTAINABLE DEVELOPMENT AND CITY ENTERPRISES"/>
    <s v="MUNICIPAL MARKET"/>
    <s v="O/604745.VAH.999"/>
    <s v="6.1 - City Entities"/>
    <s v="Function:Other:Core Function:Markets"/>
    <s v="FPM:AH:DFT:DEFAULT TRANSACTIONS"/>
    <s v="63348e37-464e-4ac0-a13a-e577838ff961"/>
    <s v="Default Transactions"/>
    <s v="6745VAH999"/>
    <s v="FPM:AH:DFT:DEFAULT TRANSACTIONS"/>
    <s v="cd68a02d-1ef2-457b-870f-5580015f91e5"/>
    <s v="Function:Other:Core Function:Markets"/>
    <n v="8100006050"/>
    <s v="EX:OP REV:TRANSACTION HANDLING FEES"/>
    <s v="5117f2a7-826b-43dd-9fa8-6b7102a1c2d1"/>
    <s v="Revenue:Exchange Revenue:Operational Revenue:Commission:Transaction Handling Fees"/>
    <x v="10"/>
    <s v="1700"/>
    <s v="CS01_FPM"/>
    <s v="COMM SERV: FRESH PRODUCE MARKET"/>
    <s v="ca2c88e2-4ac4-419c-b2f6-5fe8165c717c"/>
    <s v="Fund:Operational:Revenue:Commercial Services:Fresh Produce Market"/>
    <n v="1000"/>
    <s v="47c7ba65-c270-4a7f-91ba-3842eb629ddf"/>
    <s v="ADM &amp; HO"/>
    <s v="33bcfe94-2a00-4122-a5e7-909cb54e53fe"/>
    <n v="-12542359.714500001"/>
    <x v="97"/>
    <x v="97"/>
    <x v="97"/>
  </r>
  <r>
    <n v="604745"/>
    <s v="SUSTAINABLE DEVELOPMENT AND CITY ENTERPRISES"/>
    <s v="MUNICIPAL MARKET"/>
    <s v="O/604745.CAH.999"/>
    <s v="6.1 - City Entities"/>
    <s v="Function:Other:Core Function:Markets"/>
    <s v="MSVO:AH:DFT:DEFAULT TRANSACTIONS"/>
    <s v="63348e37-464e-4ac0-a13a-e577838ff961"/>
    <s v="Default Transactions"/>
    <s v="6745CAH999"/>
    <s v="MSVO:AH:DFT:DEFAULT TRANSACTIONS"/>
    <s v="cd68a02d-1ef2-457b-870f-5580015f91e5"/>
    <s v="Function:Other:Core Function:Markets"/>
    <n v="8300011000"/>
    <s v="EX:REV:PARKING FEES"/>
    <s v="ce6fa6c9-260d-4886-839f-31e546122756"/>
    <s v="Revenue:Exchange Revenue:Sales of Goods and Rendering of Services:Parking Fees"/>
    <x v="10"/>
    <s v="1700"/>
    <s v="RV01_MSVO"/>
    <s v="COUNCIL: MUNICIPAL SERVICES: OTHER "/>
    <s v="bed3e37b-0341-4045-b08a-fc78214a6ee9"/>
    <s v="Fund:Operational:Revenue:General Revenue:Service Charges:Unspecified"/>
    <n v="1000"/>
    <s v="47c7ba65-c270-4a7f-91ba-3842eb629ddf"/>
    <s v="ADM &amp; HO"/>
    <s v="33bcfe94-2a00-4122-a5e7-909cb54e53fe"/>
    <n v="-15621.893099999999"/>
    <x v="98"/>
    <x v="98"/>
    <x v="98"/>
  </r>
  <r>
    <n v="604745"/>
    <s v="SUSTAINABLE DEVELOPMENT AND CITY ENTERPRISES"/>
    <s v="MUNICIPAL MARKET"/>
    <s v="R/604745.CZ4.99R"/>
    <s v="6.1 - City Entities"/>
    <s v="Function:Other:Core Function:Markets"/>
    <s v="MSVO:Z4:REVENUE:MUNICP SERVICES"/>
    <s v="63348e37-464e-4ac0-a13a-e577838ff961"/>
    <s v="Default Transactions"/>
    <s v="6745CZ499R"/>
    <s v="MSVO:Z4:REVENUE:MUNICP SERVICES"/>
    <s v="cd68a02d-1ef2-457b-870f-5580015f91e5"/>
    <s v="Function:Other:Core Function:Markets"/>
    <n v="8300011000"/>
    <s v="EX:REV:PARKING FEES"/>
    <s v="ce6fa6c9-260d-4886-839f-31e546122756"/>
    <s v="Revenue:Exchange Revenue:Sales of Goods and Rendering of Services:Parking Fees"/>
    <x v="10"/>
    <s v="1700"/>
    <s v="RV01_MSVO"/>
    <s v="COUNCIL: MUNICIPAL SERVICES: OTHER "/>
    <s v="bed3e37b-0341-4045-b08a-fc78214a6ee9"/>
    <s v="Fund:Operational:Revenue:General Revenue:Service Charges:Unspecified"/>
    <n v="1000"/>
    <s v="47c7ba65-c270-4a7f-91ba-3842eb629ddf"/>
    <s v="ZONE4: CENTRAL"/>
    <s v="a6c5aa39-6fd9-4a77-92b3-14463bc0570c"/>
    <n v="-4047.5358000000001"/>
    <x v="99"/>
    <x v="99"/>
    <x v="99"/>
  </r>
  <r>
    <n v="604745"/>
    <s v="SUSTAINABLE DEVELOPMENT AND CITY ENTERPRISES"/>
    <s v="MUNICIPAL MARKET"/>
    <s v="R/604745.VNR.99R"/>
    <s v="6.1 - City Entities"/>
    <s v="Function:Other:Core Function:Markets"/>
    <s v="FPM:NR:REVENUE"/>
    <s v="63348e37-464e-4ac0-a13a-e577838ff961"/>
    <s v="Default Transactions"/>
    <s v="6745VNR99R"/>
    <s v="FPM:NR:REVENUE"/>
    <s v="cd68a02d-1ef2-457b-870f-5580015f91e5"/>
    <s v="Function:Other:Core Function:Markets"/>
    <n v="8300011000"/>
    <s v="EX:REV:PARKING FEES"/>
    <s v="ce6fa6c9-260d-4886-839f-31e546122756"/>
    <s v="Revenue:Exchange Revenue:Sales of Goods and Rendering of Services:Parking Fees"/>
    <x v="10"/>
    <s v="1700"/>
    <s v="CS01_FPM"/>
    <s v="COMM SERV: FRESH PRODUCE MARKET"/>
    <s v="ca2c88e2-4ac4-419c-b2f6-5fe8165c717c"/>
    <s v="Fund:Operational:Revenue:Commercial Services:Fresh Produce Market"/>
    <n v="1000"/>
    <s v="47c7ba65-c270-4a7f-91ba-3842eb629ddf"/>
    <s v="NO REGION"/>
    <s v="5d327eb3-f220-4211-a545-a3240a5f2f0a"/>
    <n v="-435.3261"/>
    <x v="100"/>
    <x v="100"/>
    <x v="100"/>
  </r>
  <r>
    <n v="604745"/>
    <s v="SUSTAINABLE DEVELOPMENT AND CITY ENTERPRISES"/>
    <s v="MUNICIPAL MARKET"/>
    <s v="R/604745.CNR.99R"/>
    <s v="6.1 - City Entities"/>
    <s v="Function:Other:Core Function:Markets"/>
    <s v="MSVO:NR:REVENUE"/>
    <s v="63348e37-464e-4ac0-a13a-e577838ff961"/>
    <s v="Default Transactions"/>
    <s v="6745CNR99R"/>
    <s v="MSVO:NR:REVENUE"/>
    <s v="cd68a02d-1ef2-457b-870f-5580015f91e5"/>
    <s v="Function:Other:Core Function:Markets"/>
    <n v="8311000000"/>
    <s v="EX:REV:SALE OF GOODS:NURSERY SALE OF PLANTS"/>
    <s v="92f7d840-19f8-4a55-b002-f36f6b2a5082"/>
    <s v="Revenue:Exchange Revenue:Sales of Goods and Rendering of Services:Sale of Goods:Agricultural Products:Nursery Sale of Plants"/>
    <x v="10"/>
    <s v="1700"/>
    <s v="RV01_MSVO"/>
    <s v="COUNCIL: MUNICIPAL SERVICES: OTHER "/>
    <s v="bed3e37b-0341-4045-b08a-fc78214a6ee9"/>
    <s v="Fund:Operational:Revenue:General Revenue:Service Charges:Unspecified"/>
    <n v="1000"/>
    <s v="47c7ba65-c270-4a7f-91ba-3842eb629ddf"/>
    <s v="NO REGION"/>
    <s v="5d327eb3-f220-4211-a545-a3240a5f2f0a"/>
    <n v="-2778814.9894999997"/>
    <x v="101"/>
    <x v="101"/>
    <x v="101"/>
  </r>
  <r>
    <n v="204022"/>
    <s v="CITY FINANCE"/>
    <s v="RATES_AUX REVENUE"/>
    <s v="R/204022.BNR.99R"/>
    <s v="2.4 - Revenue Management"/>
    <s v="Function:Finance and Administration:Core Function:Finance"/>
    <s v="LEVS:NR:DEFAULT TRANSACTIONS"/>
    <s v="63348e37-464e-4ac0-a13a-e577838ff961"/>
    <s v="Default Transactions"/>
    <s v="2022BNR99R"/>
    <s v="LEVS:NR:DEFAULT TRANSACTIONS"/>
    <s v="67347610-1db2-421f-a89a-f87e772911eb"/>
    <s v="Function:Finance and Administration:Core Function:Finance"/>
    <n v="8600000000"/>
    <s v="NE:RATES:BUSINESS &amp; COMMERCIAL PROPERTIES"/>
    <s v="da117518-c106-4bd0-ba9a-5bba11209718"/>
    <s v="Revenue:Non-exchange Revenue:Property Rates:Business and Commercial Properties"/>
    <x v="11"/>
    <s v="0200"/>
    <s v="RV01_LEVS"/>
    <s v="COUNCIL: TAXES: PROPERTY RATES: LEVIES"/>
    <s v="5692f970-c29c-4044-80d7-1bcdbdd34348"/>
    <s v="Fund:Operational:Revenue:General Revenue:Taxes:Property Rates:Levies"/>
    <n v="1000"/>
    <s v="47c7ba65-c270-4a7f-91ba-3842eb629ddf"/>
    <s v="NO REGION"/>
    <s v="5d327eb3-f220-4211-a545-a3240a5f2f0a"/>
    <n v="-502298693.06099999"/>
    <x v="102"/>
    <x v="102"/>
    <x v="102"/>
  </r>
  <r>
    <n v="204022"/>
    <s v="CITY FINANCE"/>
    <s v="RATES_AUX REVENUE"/>
    <s v="R/204022.BNR.99R"/>
    <s v="2.4 - Revenue Management"/>
    <s v="Function:Finance and Administration:Core Function:Finance"/>
    <s v="LEVS:NR:DEFAULT TRANSACTIONS"/>
    <s v="63348e37-464e-4ac0-a13a-e577838ff961"/>
    <s v="Default Transactions"/>
    <s v="2022BNR99R"/>
    <s v="LEVS:NR:DEFAULT TRANSACTIONS"/>
    <s v="67347610-1db2-421f-a89a-f87e772911eb"/>
    <s v="Function:Finance and Administration:Core Function:Finance"/>
    <n v="8610002000"/>
    <s v="NE:RATES:COMMUNAL LAND:OTHER"/>
    <s v="6186cabf-316f-494b-a136-464deba231c1"/>
    <s v="Revenue:Non-exchange Revenue:Property Rates:Communal Land:Other"/>
    <x v="11"/>
    <s v="0200"/>
    <s v="RV01_LEVS"/>
    <s v="COUNCIL: TAXES: PROPERTY RATES: LEVIES"/>
    <s v="5692f970-c29c-4044-80d7-1bcdbdd34348"/>
    <s v="Fund:Operational:Revenue:General Revenue:Taxes:Property Rates:Levies"/>
    <n v="1000"/>
    <s v="47c7ba65-c270-4a7f-91ba-3842eb629ddf"/>
    <s v="NO REGION"/>
    <s v="5d327eb3-f220-4211-a545-a3240a5f2f0a"/>
    <n v="-1869256.9169999999"/>
    <x v="103"/>
    <x v="103"/>
    <x v="103"/>
  </r>
  <r>
    <n v="204022"/>
    <s v="CITY FINANCE"/>
    <s v="RATES_AUX REVENUE"/>
    <s v="R/204022.BNR.99R"/>
    <s v="2.4 - Revenue Management"/>
    <s v="Function:Finance and Administration:Core Function:Finance"/>
    <s v="LEVS:NR:DEFAULT TRANSACTIONS"/>
    <s v="63348e37-464e-4ac0-a13a-e577838ff961"/>
    <s v="Default Transactions"/>
    <s v="2022BNR99R"/>
    <s v="LEVS:NR:DEFAULT TRANSACTIONS"/>
    <s v="67347610-1db2-421f-a89a-f87e772911eb"/>
    <s v="Function:Finance and Administration:Core Function:Finance"/>
    <n v="8620004000"/>
    <s v="NE:RATES:FARM PROPERTIES:OTHER PURPOSES"/>
    <s v="a340ad9c-49d6-4082-8f6e-7298e1db8715"/>
    <s v="Revenue:Non-exchange Revenue:Property Rates:Farm Properties:Other purposes than the above"/>
    <x v="11"/>
    <s v="0200"/>
    <s v="RV01_LEVS"/>
    <s v="COUNCIL: TAXES: PROPERTY RATES: LEVIES"/>
    <s v="5692f970-c29c-4044-80d7-1bcdbdd34348"/>
    <s v="Fund:Operational:Revenue:General Revenue:Taxes:Property Rates:Levies"/>
    <n v="1000"/>
    <s v="47c7ba65-c270-4a7f-91ba-3842eb629ddf"/>
    <s v="NO REGION"/>
    <s v="5d327eb3-f220-4211-a545-a3240a5f2f0a"/>
    <n v="-1404268.1784999999"/>
    <x v="104"/>
    <x v="104"/>
    <x v="104"/>
  </r>
  <r>
    <n v="204022"/>
    <s v="CITY FINANCE"/>
    <s v="RATES_AUX REVENUE"/>
    <s v="R/204022.BNR.99R"/>
    <s v="2.4 - Revenue Management"/>
    <s v="Function:Finance and Administration:Core Function:Finance"/>
    <s v="LEVS:NR:DEFAULT TRANSACTIONS"/>
    <s v="63348e37-464e-4ac0-a13a-e577838ff961"/>
    <s v="Default Transactions"/>
    <s v="2022BNR99R"/>
    <s v="LEVS:NR:DEFAULT TRANSACTIONS"/>
    <s v="67347610-1db2-421f-a89a-f87e772911eb"/>
    <s v="Function:Finance and Administration:Core Function:Finance"/>
    <n v="8620007000"/>
    <s v="NE:RATES:INDUSTRIAL PROPERTIES"/>
    <s v="c09dc085-ccaa-4bd3-9e1e-612d69c5453e"/>
    <s v="Revenue:Non-exchange Revenue:Property Rates:Industrial Properties"/>
    <x v="11"/>
    <s v="0200"/>
    <s v="RV01_LEVS"/>
    <s v="COUNCIL: TAXES: PROPERTY RATES: LEVIES"/>
    <s v="5692f970-c29c-4044-80d7-1bcdbdd34348"/>
    <s v="Fund:Operational:Revenue:General Revenue:Taxes:Property Rates:Levies"/>
    <n v="1000"/>
    <s v="47c7ba65-c270-4a7f-91ba-3842eb629ddf"/>
    <s v="NO REGION"/>
    <s v="5d327eb3-f220-4211-a545-a3240a5f2f0a"/>
    <n v="-152715119.56799999"/>
    <x v="105"/>
    <x v="105"/>
    <x v="105"/>
  </r>
  <r>
    <n v="204022"/>
    <s v="CITY FINANCE"/>
    <s v="RATES_AUX REVENUE"/>
    <s v="R/204022.BNR.99R"/>
    <s v="2.4 - Revenue Management"/>
    <s v="Function:Finance and Administration:Core Function:Finance"/>
    <s v="LEVS:NR:DEFAULT TRANSACTIONS"/>
    <s v="63348e37-464e-4ac0-a13a-e577838ff961"/>
    <s v="Default Transactions"/>
    <s v="2022BNR99R"/>
    <s v="LEVS:NR:DEFAULT TRANSACTIONS"/>
    <s v="67347610-1db2-421f-a89a-f87e772911eb"/>
    <s v="Function:Finance and Administration:Core Function:Finance"/>
    <n v="8620008000"/>
    <s v="NE:RATES:MINING PROPERTIES"/>
    <s v="8030879c-fc6f-434c-bec8-36790a52ceb5"/>
    <s v="Revenue:Non-exchange Revenue:Property Rates:Mining Properties"/>
    <x v="11"/>
    <s v="0200"/>
    <s v="RV01_LEVS"/>
    <s v="COUNCIL: TAXES: PROPERTY RATES: LEVIES"/>
    <s v="5692f970-c29c-4044-80d7-1bcdbdd34348"/>
    <s v="Fund:Operational:Revenue:General Revenue:Taxes:Property Rates:Levies"/>
    <n v="1000"/>
    <s v="47c7ba65-c270-4a7f-91ba-3842eb629ddf"/>
    <s v="NO REGION"/>
    <s v="5d327eb3-f220-4211-a545-a3240a5f2f0a"/>
    <n v="-126898.52999999998"/>
    <x v="106"/>
    <x v="106"/>
    <x v="106"/>
  </r>
  <r>
    <n v="204022"/>
    <s v="CITY FINANCE"/>
    <s v="RATES_AUX REVENUE"/>
    <s v="R/204022.BNR.99R"/>
    <s v="2.4 - Revenue Management"/>
    <s v="Function:Finance and Administration:Core Function:Finance"/>
    <s v="LEVS:NR:DEFAULT TRANSACTIONS"/>
    <s v="63348e37-464e-4ac0-a13a-e577838ff961"/>
    <s v="Default Transactions"/>
    <s v="2022BNR99R"/>
    <s v="LEVS:NR:DEFAULT TRANSACTIONS"/>
    <s v="67347610-1db2-421f-a89a-f87e772911eb"/>
    <s v="Function:Finance and Administration:Core Function:Finance"/>
    <n v="8620011000"/>
    <s v="NE:RATES:PUBLIC SERVICE INFRASTRUCTURE PROPERTIES"/>
    <s v="84d0c0ca-1fbd-496e-9ee5-1cbec9726b0b"/>
    <s v="Revenue:Non-exchange Revenue:Property Rates:Public Service Infrastructure Properties"/>
    <x v="11"/>
    <s v="0200"/>
    <s v="RV01_LEVS"/>
    <s v="COUNCIL: TAXES: PROPERTY RATES: LEVIES"/>
    <s v="5692f970-c29c-4044-80d7-1bcdbdd34348"/>
    <s v="Fund:Operational:Revenue:General Revenue:Taxes:Property Rates:Levies"/>
    <n v="1000"/>
    <s v="47c7ba65-c270-4a7f-91ba-3842eb629ddf"/>
    <s v="NO REGION"/>
    <s v="5d327eb3-f220-4211-a545-a3240a5f2f0a"/>
    <n v="-475251.81934999995"/>
    <x v="107"/>
    <x v="107"/>
    <x v="107"/>
  </r>
  <r>
    <n v="204022"/>
    <s v="CITY FINANCE"/>
    <s v="RATES_AUX REVENUE"/>
    <s v="R/204022.BNR.99R"/>
    <s v="2.4 - Revenue Management"/>
    <s v="Function:Finance and Administration:Core Function:Finance"/>
    <s v="LEVS:NR:DEFAULT TRANSACTIONS"/>
    <s v="63348e37-464e-4ac0-a13a-e577838ff961"/>
    <s v="Default Transactions"/>
    <s v="2022BNR99R"/>
    <s v="LEVS:NR:DEFAULT TRANSACTIONS"/>
    <s v="67347610-1db2-421f-a89a-f87e772911eb"/>
    <s v="Function:Finance and Administration:Core Function:Finance"/>
    <n v="8620012000"/>
    <s v="NE:RATES:RESIDENTIAL PROPERTIES:DEVELOPED"/>
    <s v="73b069b6-79db-4389-8b98-8d0b51bebe66"/>
    <s v="Revenue:Non-exchange Revenue:Property Rates:Residential Properties:Developed"/>
    <x v="11"/>
    <s v="0200"/>
    <s v="RV01_LEVS"/>
    <s v="COUNCIL: TAXES: PROPERTY RATES: LEVIES"/>
    <s v="5692f970-c29c-4044-80d7-1bcdbdd34348"/>
    <s v="Fund:Operational:Revenue:General Revenue:Taxes:Property Rates:Levies"/>
    <n v="1000"/>
    <s v="47c7ba65-c270-4a7f-91ba-3842eb629ddf"/>
    <s v="NO REGION"/>
    <s v="5d327eb3-f220-4211-a545-a3240a5f2f0a"/>
    <n v="-519218215.67384994"/>
    <x v="108"/>
    <x v="108"/>
    <x v="108"/>
  </r>
  <r>
    <n v="204022"/>
    <s v="CITY FINANCE"/>
    <s v="RATES_AUX REVENUE"/>
    <s v="R/204022.BNR.99R"/>
    <s v="2.4 - Revenue Management"/>
    <s v="Function:Finance and Administration:Core Function:Finance"/>
    <s v="LEVS:NR:DEFAULT TRANSACTIONS"/>
    <s v="63348e37-464e-4ac0-a13a-e577838ff961"/>
    <s v="Default Transactions"/>
    <s v="2022BNR99R"/>
    <s v="LEVS:NR:DEFAULT TRANSACTIONS"/>
    <s v="67347610-1db2-421f-a89a-f87e772911eb"/>
    <s v="Function:Finance and Administration:Core Function:Finance"/>
    <n v="8620013000"/>
    <s v="NE:RATES:RESIDENTIAL PROPERTIES:VACANT"/>
    <s v="b714e46d-bd70-409e-91fb-f199838743db"/>
    <s v="Revenue:Non-exchange Revenue:Property Rates:Residential Properties:Vacant Land"/>
    <x v="11"/>
    <s v="0200"/>
    <s v="RV01_LEVS"/>
    <s v="COUNCIL: TAXES: PROPERTY RATES: LEVIES"/>
    <s v="5692f970-c29c-4044-80d7-1bcdbdd34348"/>
    <s v="Fund:Operational:Revenue:General Revenue:Taxes:Property Rates:Levies"/>
    <n v="1000"/>
    <s v="47c7ba65-c270-4a7f-91ba-3842eb629ddf"/>
    <s v="NO REGION"/>
    <s v="5d327eb3-f220-4211-a545-a3240a5f2f0a"/>
    <n v="-52592702.315999992"/>
    <x v="109"/>
    <x v="109"/>
    <x v="109"/>
  </r>
  <r>
    <n v="204022"/>
    <s v="CITY FINANCE"/>
    <s v="RATES_AUX REVENUE"/>
    <s v="R/204022.BNR.99R"/>
    <s v="2.4 - Revenue Management"/>
    <s v="Function:Finance and Administration:Core Function:Finance"/>
    <s v="LEVS:NR:DEFAULT TRANSACTIONS"/>
    <s v="63348e37-464e-4ac0-a13a-e577838ff961"/>
    <s v="Default Transactions"/>
    <s v="2022BNR99R"/>
    <s v="LEVS:NR:DEFAULT TRANSACTIONS"/>
    <s v="67347610-1db2-421f-a89a-f87e772911eb"/>
    <s v="Function:Finance and Administration:Core Function:Finance"/>
    <n v="8620022010"/>
    <s v="NE:RATES: UNAUTHORISED USE"/>
    <s v="9310e09a-f540-4b76-b957-68b683ce4ed6"/>
    <s v="Revenue:Non-exchange Revenue:Property Rates:Formal and Informal Settlements"/>
    <x v="11"/>
    <s v="0200"/>
    <s v="RV01_LEVS"/>
    <s v="COUNCIL: TAXES: PROPERTY RATES: LEVIES"/>
    <s v="5692f970-c29c-4044-80d7-1bcdbdd34348"/>
    <s v="Fund:Operational:Revenue:General Revenue:Taxes:Property Rates:Levies"/>
    <n v="1000"/>
    <s v="47c7ba65-c270-4a7f-91ba-3842eb629ddf"/>
    <s v="NO REGION"/>
    <s v="5d327eb3-f220-4211-a545-a3240a5f2f0a"/>
    <n v="-1200226.1809999999"/>
    <x v="110"/>
    <x v="110"/>
    <x v="110"/>
  </r>
  <r>
    <n v="204022"/>
    <s v="CITY FINANCE"/>
    <s v="RATES_AUX REVENUE"/>
    <s v="R/204022.BNR.99R"/>
    <s v="2.4 - Revenue Management"/>
    <s v="Function:Finance and Administration:Core Function:Finance"/>
    <s v="LEVS:NR:DEFAULT TRANSACTIONS"/>
    <s v="63348e37-464e-4ac0-a13a-e577838ff961"/>
    <s v="Default Transactions"/>
    <s v="2022BNR99R"/>
    <s v="LEVS:NR:DEFAULT TRANSACTIONS"/>
    <s v="67347610-1db2-421f-a89a-f87e772911eb"/>
    <s v="Function:Finance and Administration:Core Function:Finance"/>
    <n v="8620022030"/>
    <s v="NE:RATESOTHER CATEGORIES"/>
    <s v="3f8c980b-72e1-42ee-8b92-1576564d1ce4"/>
    <s v="Revenue:Non-exchange Revenue:Property Rates:Other Categories"/>
    <x v="11"/>
    <s v="0200"/>
    <s v="RV01_LEVS"/>
    <s v="COUNCIL: TAXES: PROPERTY RATES: LEVIES"/>
    <s v="5692f970-c29c-4044-80d7-1bcdbdd34348"/>
    <s v="Fund:Operational:Revenue:General Revenue:Taxes:Property Rates:Levies"/>
    <n v="1000"/>
    <s v="47c7ba65-c270-4a7f-91ba-3842eb629ddf"/>
    <s v="NO REGION"/>
    <s v="5d327eb3-f220-4211-a545-a3240a5f2f0a"/>
    <n v="-501423.18599999993"/>
    <x v="111"/>
    <x v="111"/>
    <x v="111"/>
  </r>
  <r>
    <n v="204022"/>
    <s v="CITY FINANCE"/>
    <s v="RATES_AUX REVENUE"/>
    <s v="R/204022.BNR.99R"/>
    <s v="2.4 - Revenue Management"/>
    <s v="Function:Finance and Administration:Core Function:Finance"/>
    <s v="LEVS:NR:DEFAULT TRANSACTIONS"/>
    <s v="63348e37-464e-4ac0-a13a-e577838ff961"/>
    <s v="Default Transactions"/>
    <s v="2022BNR99R"/>
    <s v="LEVS:NR:DEFAULT TRANSACTIONS"/>
    <s v="67347610-1db2-421f-a89a-f87e772911eb"/>
    <s v="Function:Finance and Administration:Core Function:Finance"/>
    <s v="8622003110"/>
    <s v="PUBLIC SERVICE PURPOSE"/>
    <s v="2b2cf732-09fb-4ba0-a456-53e1df1192bb"/>
    <s v="Revenue:Non-exchange Revenue:Property Rates: Public Service Purpose"/>
    <x v="11"/>
    <m/>
    <s v="RV01_LEVS"/>
    <s v="COUNCIL: TAXES: PROPERTY RATES: LEVIES"/>
    <s v="5692f970-c29c-4044-80d7-1bcdbdd34348"/>
    <s v="Fund:Operational:Revenue:General Revenue:Taxes:Property Rates:Levies"/>
    <n v="1000"/>
    <s v="47c7ba65-c270-4a7f-91ba-3842eb629ddf"/>
    <s v="NO REGION"/>
    <s v="5d327eb3-f220-4211-a545-a3240a5f2f0a"/>
    <n v="-22404202.259999998"/>
    <x v="112"/>
    <x v="112"/>
    <x v="112"/>
  </r>
  <r>
    <n v="204022"/>
    <s v="CITY FINANCE"/>
    <s v="RATES_AUX REVENUE"/>
    <s v="R/204022.FNR.99R"/>
    <s v="2.4 - Revenue Management"/>
    <s v="Function:Finance and Administration:Core Function:Finance"/>
    <s v="OUTD:NR:REVENUE"/>
    <s v="63348e37-464e-4ac0-a13a-e577838ff961"/>
    <s v="Default Transactions"/>
    <s v="2022FNR99R"/>
    <s v="OUTD:NR:REVENUE"/>
    <s v="67347610-1db2-421f-a89a-f87e772911eb"/>
    <s v="Function:Finance and Administration:Core Function:Finance"/>
    <n v="8500012000"/>
    <s v="NE:PENALTIES:ARREAR RATES"/>
    <s v="12afd049-f238-457d-b4b6-dfa9fbad689f"/>
    <s v="Revenue:Non-exchange Revenue:Fines, Penalties and Forfeits:Penalties:Property Rates"/>
    <x v="11"/>
    <s v="0300"/>
    <s v="RV02_OUTD"/>
    <s v="COUNCIL: INTEREST&amp;DIVIDENDS: OUTST DEBTR"/>
    <s v="da01fb3c-592d-44dd-afe5-eb244dc08854"/>
    <s v="Fund:Operational:Revenue:General Revenue:Interest, Dividend and Rent on Land:Interest:Receivables"/>
    <n v="1000"/>
    <s v="47c7ba65-c270-4a7f-91ba-3842eb629ddf"/>
    <s v="NO REGION"/>
    <s v="5d327eb3-f220-4211-a545-a3240a5f2f0a"/>
    <n v="-46.523400000000002"/>
    <x v="113"/>
    <x v="113"/>
    <x v="113"/>
  </r>
  <r>
    <n v="204022"/>
    <s v="CITY FINANCE"/>
    <s v="RATES_AUX REVENUE"/>
    <s v="R/204022.BNR.99R"/>
    <s v="2.4 - Revenue Management"/>
    <s v="Function:Finance and Administration:Core Function:Finance"/>
    <s v="LEVS:NR:DEFAULT TRANSACTIONS"/>
    <s v="63348e37-464e-4ac0-a13a-e577838ff961"/>
    <s v="Default Transactions"/>
    <s v="2022BNR99R"/>
    <s v="LEVS:NR:DEFAULT TRANSACTIONS"/>
    <s v="67347610-1db2-421f-a89a-f87e772911eb"/>
    <s v="Function:Finance and Administration:Core Function:Finance"/>
    <n v="8500012000"/>
    <s v="NE:PENALTIES:ARREAR RATES"/>
    <s v="12afd049-f238-457d-b4b6-dfa9fbad689f"/>
    <s v="Revenue:Non-exchange Revenue:Fines, Penalties and Forfeits:Penalties:Property Rates"/>
    <x v="11"/>
    <s v="0300"/>
    <s v="RV01_LEVS"/>
    <s v="COUNCIL: TAXES: PROPERTY RATES: LEVIES"/>
    <s v="5692f970-c29c-4044-80d7-1bcdbdd34348"/>
    <s v="Fund:Operational:Revenue:General Revenue:Taxes:Property Rates:Levies"/>
    <n v="1000"/>
    <s v="47c7ba65-c270-4a7f-91ba-3842eb629ddf"/>
    <s v="NO REGION"/>
    <s v="5d327eb3-f220-4211-a545-a3240a5f2f0a"/>
    <n v="-451592.67450000002"/>
    <x v="114"/>
    <x v="114"/>
    <x v="114"/>
  </r>
  <r>
    <n v="204022"/>
    <s v="CITY FINANCE"/>
    <s v="RATES_AUX REVENUE"/>
    <s v="R/204022.AAH.99R"/>
    <s v="2.4 - Revenue Management"/>
    <s v="Function:Finance and Administration:Core Function:Finance"/>
    <s v="NONF:AH:DEFAULT TRANSACTIONS"/>
    <s v="63348e37-464e-4ac0-a13a-e577838ff961"/>
    <s v="Default Transactions"/>
    <s v="2022AAH99R"/>
    <s v="NONF:AH:DEFAULT TRANSACTIONS"/>
    <s v="67347610-1db2-421f-a89a-f87e772911eb"/>
    <s v="Function:Finance and Administration:Core Function:Finance"/>
    <n v="8500012000"/>
    <s v="NE:PENALTIES:ARREAR RATES"/>
    <s v="12afd049-f238-457d-b4b6-dfa9fbad689f"/>
    <s v="Revenue:Non-exchange Revenue:Fines, Penalties and Forfeits:Penalties:Property Rates"/>
    <x v="11"/>
    <s v="0300"/>
    <s v="NF01_NONF"/>
    <s v="NON-FUNDING TRANSACTIONS"/>
    <s v="ac97d0b1-d32f-4077-947c-f147177f7bfb"/>
    <s v="Fund:Non-funding Transactions"/>
    <n v="1000"/>
    <s v="47c7ba65-c270-4a7f-91ba-3842eb629ddf"/>
    <s v="ADM &amp; HO"/>
    <s v="33bcfe94-2a00-4122-a5e7-909cb54e53fe"/>
    <n v="-103.01609999999999"/>
    <x v="115"/>
    <x v="115"/>
    <x v="115"/>
  </r>
  <r>
    <n v="204022"/>
    <s v="CITY FINANCE"/>
    <s v="RATES_AUX REVENUE"/>
    <s v="R/204022.BNR.99R"/>
    <s v="2.4 - Revenue Management"/>
    <s v="Function:Finance and Administration:Core Function:Finance"/>
    <s v="LEVS:NR:DEFAULT TRANSACTIONS"/>
    <s v="63348e37-464e-4ac0-a13a-e577838ff961"/>
    <s v="Default Transactions"/>
    <s v="2022BNR99R"/>
    <s v="LEVS:NR:DEFAULT TRANSACTIONS"/>
    <s v="67347610-1db2-421f-a89a-f87e772911eb"/>
    <s v="Function:Finance and Administration:Core Function:Finance"/>
    <n v="8500012000"/>
    <s v="NE:PENALTIES:ARREAR RATES"/>
    <s v="12afd049-f238-457d-b4b6-dfa9fbad689f"/>
    <s v="Revenue:Non-exchange Revenue:Fines, Penalties and Forfeits:Penalties:Property Rates"/>
    <x v="11"/>
    <s v="0300"/>
    <s v="RV02_OUTD"/>
    <s v="COUNCIL: INTEREST&amp;DIVIDENDS: OUTST DEBTR"/>
    <s v="da01fb3c-592d-44dd-afe5-eb244dc08854"/>
    <s v="Fund:Operational:Revenue:General Revenue:Interest, Dividend and Rent on Land:Interest:Receivables"/>
    <n v="1000"/>
    <s v="47c7ba65-c270-4a7f-91ba-3842eb629ddf"/>
    <s v="NO REGION"/>
    <s v="5d327eb3-f220-4211-a545-a3240a5f2f0a"/>
    <n v="-14536594.1171"/>
    <x v="116"/>
    <x v="116"/>
    <x v="116"/>
  </r>
  <r>
    <n v="204020"/>
    <s v="CITY FINANCE"/>
    <s v="UTLTY SV -CONS BILL"/>
    <s v="R/204020.BNR.99R"/>
    <s v="2.4 - Revenue Management"/>
    <s v="Function:Finance and Administration:Core Function:Finance"/>
    <s v="LEVS:AH:MRC:MUNICIPAL RUNNING COST"/>
    <s v="63348e37-464e-4ac0-a13a-e577838ff961"/>
    <s v="Default Transactions"/>
    <s v="2020BNR99R"/>
    <s v="LEVS:NR:DEFAULT TRANSACTIONS"/>
    <s v="67347610-1db2-421f-a89a-f87e772911eb"/>
    <s v="Function:Finance and Administration:Core Function:Finance"/>
    <n v="8000600030"/>
    <s v="EX:RENTAL:PPE:BLDS:RESIDENTIAL"/>
    <s v="72b25ce9-8f33-49b3-9d0e-dd168fda4d8f"/>
    <s v="Revenue:Exchange Revenue:Rental from Fixed Assets:Non-market Related:Property Plant and Equipment:Straight-lined Operating:Other Assets"/>
    <x v="12"/>
    <s v="0700"/>
    <s v="RV01_LEVS"/>
    <s v="COUNCIL: TAXES: PROPERTY RATES: LEVIES"/>
    <s v="5692f970-c29c-4044-80d7-1bcdbdd34348"/>
    <s v="Fund:Operational:Revenue:General Revenue:Taxes:Property Rates:Levies"/>
    <n v="1000"/>
    <s v="47c7ba65-c270-4a7f-91ba-3842eb629ddf"/>
    <s v="NO REGION"/>
    <s v="5d327eb3-f220-4211-a545-a3240a5f2f0a"/>
    <n v="-428699.83859999996"/>
    <x v="117"/>
    <x v="117"/>
    <x v="117"/>
  </r>
  <r>
    <n v="204041"/>
    <s v="CITY FINANCE"/>
    <s v="PAY OFFICE"/>
    <s v="O/204041.AAH.999"/>
    <s v="2.3 - Expenditure Management"/>
    <s v="Function:Finance and Administration:Core Function:Finance"/>
    <s v="NONF:AH:DEFAULT TRANSACTIONS"/>
    <s v="63348e37-464e-4ac0-a13a-e577838ff961"/>
    <s v="Default Transactions"/>
    <s v="2041AAH999"/>
    <s v="NONF:AH:DEFAULT TRANSACTIONS"/>
    <s v="67347610-1db2-421f-a89a-f87e772911eb"/>
    <s v="Function:Finance and Administration:Core Function:Finance"/>
    <n v="8000600030"/>
    <s v="EX:RENTAL:PPE:BLDS:RESIDENTIAL"/>
    <s v="72b25ce9-8f33-49b3-9d0e-dd168fda4d8f"/>
    <s v="Revenue:Exchange Revenue:Rental from Fixed Assets:Non-market Related:Property Plant and Equipment:Straight-lined Operating:Other Assets"/>
    <x v="12"/>
    <s v="0700"/>
    <s v="NF01_NONF"/>
    <s v="NON-FUNDING TRANSACTIONS"/>
    <s v="ac97d0b1-d32f-4077-947c-f147177f7bfb"/>
    <s v="Fund:Non-funding Transactions"/>
    <n v="1000"/>
    <s v="47c7ba65-c270-4a7f-91ba-3842eb629ddf"/>
    <s v="ADM &amp; HO"/>
    <s v="33bcfe94-2a00-4122-a5e7-909cb54e53fe"/>
    <n v="-153191.58689999999"/>
    <x v="118"/>
    <x v="118"/>
    <x v="118"/>
  </r>
  <r>
    <n v="204246"/>
    <s v="CITY FINANCE"/>
    <s v="REAL_EST&amp;VAL_ADMIN"/>
    <s v="R/204246.KZ4.99R"/>
    <s v="2.1 - Asset Management"/>
    <s v="Function:Finance and Administration:Core Function:Property Services"/>
    <s v="RFE:Z4:REVENUE:BUILDING RENTAL"/>
    <s v="63348e37-464e-4ac0-a13a-e577838ff961"/>
    <s v="Default Transactions"/>
    <s v="2246KZ499R"/>
    <s v="RFE:Z4:REVENUE:BUILDING RENTAL"/>
    <s v="7bfc7c06-9b62-4cad-816b-78ab18ec23e3"/>
    <s v="Function:Finance and Administration:Core Function:Property Services"/>
    <n v="8000600000"/>
    <s v="EX:RENT ON LAND:LAND:UNDEVELOPED LAND"/>
    <s v="b3e975bd-aaa3-48e5-b32c-6f1e8bd04c43"/>
    <s v="Revenue:Exchange Revenue:Rental from Fixed Assets:Non-market Related:Investment Property:Straight-lined Operating"/>
    <x v="12"/>
    <s v="0700"/>
    <s v="RV02_RFE"/>
    <s v="COUNCIL: RENTAL OF FACILITIES AND EQUIPM"/>
    <s v="6f09f371-592b-46ae-b920-487ccf693a01"/>
    <s v="Fund:Operational:Revenue:General Revenue:Rental from Fixed Assets"/>
    <n v="1000"/>
    <s v="47c7ba65-c270-4a7f-91ba-3842eb629ddf"/>
    <s v="ZONE4: CENTRAL"/>
    <s v="a6c5aa39-6fd9-4a77-92b3-14463bc0570c"/>
    <n v="-138970.93429999999"/>
    <x v="119"/>
    <x v="119"/>
    <x v="119"/>
  </r>
  <r>
    <n v="204246"/>
    <s v="CITY FINANCE"/>
    <s v="REAL_EST&amp;VAL_ADMIN"/>
    <s v="R/204246.KZ5.99R"/>
    <s v="2.1 - Asset Management"/>
    <s v="Function:Finance and Administration:Core Function:Property Services"/>
    <s v="RFE:Z5:REVENUE:BUILDING RENTAL"/>
    <s v="63348e37-464e-4ac0-a13a-e577838ff961"/>
    <s v="Default Transactions"/>
    <s v="2246KZ599R"/>
    <s v="RFE:Z5:REVENUE:BUILDING RENTAL"/>
    <s v="7bfc7c06-9b62-4cad-816b-78ab18ec23e3"/>
    <s v="Function:Finance and Administration:Core Function:Property Services"/>
    <n v="8000600000"/>
    <s v="EX:RENT ON LAND:LAND:UNDEVELOPED LAND"/>
    <s v="b3e975bd-aaa3-48e5-b32c-6f1e8bd04c43"/>
    <s v="Revenue:Exchange Revenue:Rental from Fixed Assets:Non-market Related:Investment Property:Straight-lined Operating"/>
    <x v="12"/>
    <s v="0700"/>
    <s v="RV02_RFE"/>
    <s v="COUNCIL: RENTAL OF FACILITIES AND EQUIPM"/>
    <s v="6f09f371-592b-46ae-b920-487ccf693a01"/>
    <s v="Fund:Operational:Revenue:General Revenue:Rental from Fixed Assets"/>
    <n v="1000"/>
    <s v="47c7ba65-c270-4a7f-91ba-3842eb629ddf"/>
    <s v="ZONE5: NORTHERN"/>
    <s v="581d2832-5d73-4ebd-9947-66b8ecfa941e"/>
    <n v="-747314.23579999991"/>
    <x v="120"/>
    <x v="120"/>
    <x v="120"/>
  </r>
  <r>
    <n v="204246"/>
    <s v="CITY FINANCE"/>
    <s v="REAL_EST&amp;VAL_ADMIN"/>
    <s v="R/204246.KZ2.99R"/>
    <s v="2.1 - Asset Management"/>
    <s v="Function:Finance and Administration:Core Function:Property Services"/>
    <s v="RFE:Z2:REVENUE:BUILDING RENTAL"/>
    <s v="63348e37-464e-4ac0-a13a-e577838ff961"/>
    <s v="Default Transactions"/>
    <s v="2246KZ299R"/>
    <s v="RFE:Z2:REVENUE:BUILDING RENTAL"/>
    <s v="7bfc7c06-9b62-4cad-816b-78ab18ec23e3"/>
    <s v="Function:Finance and Administration:Core Function:Property Services"/>
    <n v="8000600000"/>
    <s v="EX:RENT ON LAND:LAND:UNDEVELOPED LAND"/>
    <s v="b3e975bd-aaa3-48e5-b32c-6f1e8bd04c43"/>
    <s v="Revenue:Exchange Revenue:Rental from Fixed Assets:Non-market Related:Investment Property:Straight-lined Operating"/>
    <x v="12"/>
    <s v="0700"/>
    <s v="RV02_RFE"/>
    <s v="COUNCIL: RENTAL OF FACILITIES AND EQUIPM"/>
    <s v="6f09f371-592b-46ae-b920-487ccf693a01"/>
    <s v="Fund:Operational:Revenue:General Revenue:Rental from Fixed Assets"/>
    <n v="1000"/>
    <s v="47c7ba65-c270-4a7f-91ba-3842eb629ddf"/>
    <s v="ZONE2: EDENDALE"/>
    <s v="e70eb9b7-7c1f-4475-9901-825e85b4ddd8"/>
    <n v="-248954.46729999999"/>
    <x v="121"/>
    <x v="121"/>
    <x v="121"/>
  </r>
  <r>
    <n v="204246"/>
    <s v="CITY FINANCE"/>
    <s v="REAL_EST&amp;VAL_ADMIN"/>
    <s v="R/204246.KZ4.99R"/>
    <s v="2.1 - Asset Management"/>
    <s v="Function:Finance and Administration:Core Function:Property Services"/>
    <s v="RFE:Z4:REVENUE:BUILDING RENTAL"/>
    <s v="63348e37-464e-4ac0-a13a-e577838ff961"/>
    <s v="Default Transactions"/>
    <s v="2246KZ499R"/>
    <s v="RFE:Z4:REVENUE:BUILDING RENTAL"/>
    <s v="7bfc7c06-9b62-4cad-816b-78ab18ec23e3"/>
    <s v="Function:Finance and Administration:Core Function:Property Services"/>
    <n v="8000600010"/>
    <s v="EX:RENTAL:INVEST PROP-STRAIGHT-CONTINGENT:BLD"/>
    <s v="da033bb1-c531-460d-ad12-200225971d63"/>
    <s v="Revenue:Exchange Revenue:Rental from Fixed Assets:Non-market Related:Investment Property:Contingent"/>
    <x v="12"/>
    <s v="0700"/>
    <s v="RV02_RFE"/>
    <s v="COUNCIL: RENTAL OF FACILITIES AND EQUIPM"/>
    <s v="6f09f371-592b-46ae-b920-487ccf693a01"/>
    <s v="Fund:Operational:Revenue:General Revenue:Rental from Fixed Assets"/>
    <n v="1000"/>
    <s v="47c7ba65-c270-4a7f-91ba-3842eb629ddf"/>
    <s v="ZONE4: CENTRAL"/>
    <s v="a6c5aa39-6fd9-4a77-92b3-14463bc0570c"/>
    <n v="-48300.150800000003"/>
    <x v="122"/>
    <x v="122"/>
    <x v="122"/>
  </r>
  <r>
    <n v="204246"/>
    <s v="CITY FINANCE"/>
    <s v="REAL_EST&amp;VAL_ADMIN"/>
    <s v="R/204246.KZ5.99R"/>
    <s v="2.1 - Asset Management"/>
    <s v="Function:Finance and Administration:Core Function:Property Services"/>
    <s v="RFE:Z5:REVENUE:BUILDING RENTAL"/>
    <s v="63348e37-464e-4ac0-a13a-e577838ff961"/>
    <s v="Default Transactions"/>
    <s v="2246KZ599R"/>
    <s v="RFE:Z5:REVENUE:BUILDING RENTAL"/>
    <s v="7bfc7c06-9b62-4cad-816b-78ab18ec23e3"/>
    <s v="Function:Finance and Administration:Core Function:Property Services"/>
    <n v="8000600010"/>
    <s v="EX:RENTAL:INVEST PROP-STRAIGHT-CONTINGENT:BLD"/>
    <s v="da033bb1-c531-460d-ad12-200225971d63"/>
    <s v="Revenue:Exchange Revenue:Rental from Fixed Assets:Non-market Related:Investment Property:Contingent"/>
    <x v="12"/>
    <s v="0700"/>
    <s v="RV02_RFE"/>
    <s v="COUNCIL: RENTAL OF FACILITIES AND EQUIPM"/>
    <s v="6f09f371-592b-46ae-b920-487ccf693a01"/>
    <s v="Fund:Operational:Revenue:General Revenue:Rental from Fixed Assets"/>
    <n v="1000"/>
    <s v="47c7ba65-c270-4a7f-91ba-3842eb629ddf"/>
    <s v="ZONE5: NORTHERN"/>
    <s v="581d2832-5d73-4ebd-9947-66b8ecfa941e"/>
    <n v="-902093.1568"/>
    <x v="123"/>
    <x v="123"/>
    <x v="123"/>
  </r>
  <r>
    <n v="204246"/>
    <s v="CITY FINANCE"/>
    <s v="REAL_EST&amp;VAL_ADMIN"/>
    <s v="R/204246.KZ3.99R"/>
    <s v="2.1 - Asset Management"/>
    <s v="Function:Finance and Administration:Core Function:Property Services"/>
    <s v="RFE:Z3:REVENUE:BUILDING RENTAL"/>
    <s v="63348e37-464e-4ac0-a13a-e577838ff961"/>
    <s v="Default Transactions"/>
    <s v="2246KZ399R"/>
    <s v="RFE:Z3:REVENUE:BUILDING RENTAL"/>
    <s v="7bfc7c06-9b62-4cad-816b-78ab18ec23e3"/>
    <s v="Function:Finance and Administration:Core Function:Property Services"/>
    <n v="8000600010"/>
    <s v="EX:RENTAL:INVEST PROP-STRAIGHT-CONTINGENT:BLD"/>
    <s v="da033bb1-c531-460d-ad12-200225971d63"/>
    <s v="Revenue:Exchange Revenue:Rental from Fixed Assets:Non-market Related:Investment Property:Contingent"/>
    <x v="12"/>
    <s v="0700"/>
    <s v="RV02_RFE"/>
    <s v="COUNCIL: RENTAL OF FACILITIES AND EQUIPM"/>
    <s v="6f09f371-592b-46ae-b920-487ccf693a01"/>
    <s v="Fund:Operational:Revenue:General Revenue:Rental from Fixed Assets"/>
    <n v="1000"/>
    <s v="47c7ba65-c270-4a7f-91ba-3842eb629ddf"/>
    <s v="ZONE3: IMBALI"/>
    <s v="c187322d-49cf-40cf-b523-ed253befddd4"/>
    <n v="-298220.53249999997"/>
    <x v="124"/>
    <x v="124"/>
    <x v="124"/>
  </r>
  <r>
    <n v="204246"/>
    <s v="CITY FINANCE"/>
    <s v="REAL_EST&amp;VAL_ADMIN"/>
    <s v="R/204246.KZ5.99R"/>
    <s v="2.1 - Asset Management"/>
    <s v="Function:Finance and Administration:Core Function:Property Services"/>
    <s v="RFE:Z5:REVENUE:BUILDING RENTAL"/>
    <s v="63348e37-464e-4ac0-a13a-e577838ff961"/>
    <s v="Default Transactions"/>
    <s v="2246KZ599R"/>
    <s v="RFE:Z5:REVENUE:BUILDING RENTAL"/>
    <s v="7bfc7c06-9b62-4cad-816b-78ab18ec23e3"/>
    <s v="Function:Finance and Administration:Core Function:Property Services"/>
    <n v="8000600020"/>
    <s v="EX:RENTAL:PPE:BLDS:NON 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5: NORTHERN"/>
    <s v="581d2832-5d73-4ebd-9947-66b8ecfa941e"/>
    <n v="-317516.66649999999"/>
    <x v="125"/>
    <x v="125"/>
    <x v="125"/>
  </r>
  <r>
    <n v="204246"/>
    <s v="CITY FINANCE"/>
    <s v="REAL_EST&amp;VAL_ADMIN"/>
    <s v="R/204246.KZ4.99R"/>
    <s v="2.1 - Asset Management"/>
    <s v="Function:Finance and Administration:Core Function:Property Services"/>
    <s v="RFE:Z4:REVENUE:BUILDING RENTAL"/>
    <s v="63348e37-464e-4ac0-a13a-e577838ff961"/>
    <s v="Default Transactions"/>
    <s v="2246KZ499R"/>
    <s v="RFE:Z4:REVENUE:BUILDING RENTAL"/>
    <s v="7bfc7c06-9b62-4cad-816b-78ab18ec23e3"/>
    <s v="Function:Finance and Administration:Core Function:Property Services"/>
    <n v="8000600020"/>
    <s v="EX:RENTAL:PPE:BLDS:NON 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4: CENTRAL"/>
    <s v="a6c5aa39-6fd9-4a77-92b3-14463bc0570c"/>
    <n v="-672153.46770000004"/>
    <x v="126"/>
    <x v="126"/>
    <x v="126"/>
  </r>
  <r>
    <n v="204246"/>
    <s v="CITY FINANCE"/>
    <s v="REAL_EST&amp;VAL_ADMIN"/>
    <s v="R/204246.KZ4.99R"/>
    <s v="2.1 - Asset Management"/>
    <s v="Function:Finance and Administration:Core Function:Property Services"/>
    <s v="RFE:Z4:REVENUE:BUILDING RENTAL"/>
    <s v="63348e37-464e-4ac0-a13a-e577838ff961"/>
    <s v="Default Transactions"/>
    <s v="2246KZ499R"/>
    <s v="RFE:Z4:REVENUE:BUILDING RENTAL"/>
    <s v="7bfc7c06-9b62-4cad-816b-78ab18ec23e3"/>
    <s v="Function:Finance and Administration:Core Function:Property Services"/>
    <n v="8000600030"/>
    <s v="EX:RENTAL:PPE:BLDS: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4: CENTRAL"/>
    <s v="a6c5aa39-6fd9-4a77-92b3-14463bc0570c"/>
    <n v="-10960.691500000001"/>
    <x v="127"/>
    <x v="127"/>
    <x v="127"/>
  </r>
  <r>
    <n v="204246"/>
    <s v="CITY FINANCE"/>
    <s v="REAL_EST&amp;VAL_ADMIN"/>
    <s v="R/204246.KZ5.99R"/>
    <s v="2.1 - Asset Management"/>
    <s v="Function:Finance and Administration:Core Function:Property Services"/>
    <s v="RFE:Z5:REVENUE:BUILDING RENTAL"/>
    <s v="63348e37-464e-4ac0-a13a-e577838ff961"/>
    <s v="Default Transactions"/>
    <s v="2246KZ599R"/>
    <s v="RFE:Z5:REVENUE:BUILDING RENTAL"/>
    <s v="7bfc7c06-9b62-4cad-816b-78ab18ec23e3"/>
    <s v="Function:Finance and Administration:Core Function:Property Services"/>
    <n v="8000600040"/>
    <s v="EX:RENTAL:INVESTPROP STRAIGHT-LINED OPERATING:LAND"/>
    <s v="b3e975bd-aaa3-48e5-b32c-6f1e8bd04c43"/>
    <s v="Revenue:Exchange Revenue:Rental from Fixed Assets:Non-market Related:Investment Property:Straight-lined Operating"/>
    <x v="12"/>
    <s v="0700"/>
    <s v="RV02_RFE"/>
    <s v="COUNCIL: RENTAL OF FACILITIES AND EQUIPM"/>
    <s v="6f09f371-592b-46ae-b920-487ccf693a01"/>
    <s v="Fund:Operational:Revenue:General Revenue:Rental from Fixed Assets"/>
    <n v="1000"/>
    <s v="47c7ba65-c270-4a7f-91ba-3842eb629ddf"/>
    <s v="ZONE5: NORTHERN"/>
    <s v="581d2832-5d73-4ebd-9947-66b8ecfa941e"/>
    <n v="-182021.6948"/>
    <x v="128"/>
    <x v="128"/>
    <x v="128"/>
  </r>
  <r>
    <n v="204246"/>
    <s v="CITY FINANCE"/>
    <s v="REAL_EST&amp;VAL_ADMIN"/>
    <s v="R/204246.KZ4.99R"/>
    <s v="2.1 - Asset Management"/>
    <s v="Function:Finance and Administration:Core Function:Property Services"/>
    <s v="RFE:Z4:REVENUE:BUILDING RENTAL"/>
    <s v="63348e37-464e-4ac0-a13a-e577838ff961"/>
    <s v="Default Transactions"/>
    <s v="2246KZ499R"/>
    <s v="RFE:Z4:REVENUE:BUILDING RENTAL"/>
    <s v="7bfc7c06-9b62-4cad-816b-78ab18ec23e3"/>
    <s v="Function:Finance and Administration:Core Function:Property Services"/>
    <n v="8000600040"/>
    <s v="EX:RENTAL:INVESTPROP STRAIGHT-LINED OPERATING:LAND"/>
    <s v="b3e975bd-aaa3-48e5-b32c-6f1e8bd04c43"/>
    <s v="Revenue:Exchange Revenue:Rental from Fixed Assets:Non-market Related:Investment Property:Straight-lined Operating"/>
    <x v="12"/>
    <s v="0700"/>
    <s v="RV02_RFE"/>
    <s v="COUNCIL: RENTAL OF FACILITIES AND EQUIPM"/>
    <s v="6f09f371-592b-46ae-b920-487ccf693a01"/>
    <s v="Fund:Operational:Revenue:General Revenue:Rental from Fixed Assets"/>
    <n v="1000"/>
    <s v="47c7ba65-c270-4a7f-91ba-3842eb629ddf"/>
    <s v="ZONE4: CENTRAL"/>
    <s v="a6c5aa39-6fd9-4a77-92b3-14463bc0570c"/>
    <n v="-533333.18059999996"/>
    <x v="129"/>
    <x v="129"/>
    <x v="129"/>
  </r>
  <r>
    <n v="204246"/>
    <s v="CITY FINANCE"/>
    <s v="REAL_EST&amp;VAL_ADMIN"/>
    <s v="R/204246.KZ2.99R"/>
    <s v="2.1 - Asset Management"/>
    <s v="Function:Finance and Administration:Core Function:Property Services"/>
    <s v="RFE:Z2:REVENUE:BUILDING RENTAL"/>
    <s v="63348e37-464e-4ac0-a13a-e577838ff961"/>
    <s v="Default Transactions"/>
    <s v="2246KZ299R"/>
    <s v="RFE:Z2:REVENUE:BUILDING RENTAL"/>
    <s v="7bfc7c06-9b62-4cad-816b-78ab18ec23e3"/>
    <s v="Function:Finance and Administration:Core Function:Property Services"/>
    <n v="8000600040"/>
    <s v="EX:RENTAL:INVESTPROP STRAIGHT-LINED OPERATING:LAND"/>
    <s v="b3e975bd-aaa3-48e5-b32c-6f1e8bd04c43"/>
    <s v="Revenue:Exchange Revenue:Rental from Fixed Assets:Non-market Related:Investment Property:Straight-lined Operating"/>
    <x v="12"/>
    <s v="0700"/>
    <s v="RV02_RFE"/>
    <s v="COUNCIL: RENTAL OF FACILITIES AND EQUIPM"/>
    <s v="6f09f371-592b-46ae-b920-487ccf693a01"/>
    <s v="Fund:Operational:Revenue:General Revenue:Rental from Fixed Assets"/>
    <n v="1000"/>
    <s v="47c7ba65-c270-4a7f-91ba-3842eb629ddf"/>
    <s v="ZONE2: EDENDALE"/>
    <s v="e70eb9b7-7c1f-4475-9901-825e85b4ddd8"/>
    <n v="-685618.66890000005"/>
    <x v="130"/>
    <x v="130"/>
    <x v="130"/>
  </r>
  <r>
    <n v="403243"/>
    <s v="COMMUNITY SERVICES"/>
    <s v="COMMUNITY HALLS"/>
    <s v="R/403243.KZ5.99R"/>
    <s v="3.3 - Recreation and Facilities"/>
    <s v="Function:Community and Social Services:Core Function:Community Halls and Facilities"/>
    <s v="RFE:Z5:REVENUE:BUILDING RENTAL"/>
    <s v="63348e37-464e-4ac0-a13a-e577838ff961"/>
    <s v="Default Transactions"/>
    <s v="4243KZ599R"/>
    <s v="RFE:Z5:REVENUE:BUILDING RENTAL"/>
    <s v="6fa14a15-a164-42cb-a263-a0b007852bc5"/>
    <s v="Function:Community and Social Services:Core Function:Community Halls and Facilities"/>
    <n v="8000600020"/>
    <s v="EX:RENTAL:PPE:BLDS:NON 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5: NORTHERN"/>
    <s v="581d2832-5d73-4ebd-9947-66b8ecfa941e"/>
    <n v="-29716.267899999999"/>
    <x v="131"/>
    <x v="131"/>
    <x v="131"/>
  </r>
  <r>
    <n v="404122"/>
    <s v="COMMUNITY SERVICES"/>
    <e v="#N/A"/>
    <s v="R/404122.KZ5.99R"/>
    <s v="3.1 - Area Based Management "/>
    <s v="Function:Community and Social Services:Core Function:Community Halls and Facilities"/>
    <s v="RFE:Z5:REVENUE:BUILDING RENTAL"/>
    <s v="63348e37-464e-4ac0-a13a-e577838ff961"/>
    <s v="Default Transactions"/>
    <s v="4122KZ599R"/>
    <s v="RFE:Z5:REVENUE:BUILDING RENTAL"/>
    <s v="6fa14a15-a164-42cb-a263-a0b007852bc5"/>
    <s v="Function:Community and Social Services:Core Function:Community Halls and Facilities"/>
    <n v="8000600020"/>
    <s v="EX:RENTAL:PPE:BLDS:NON 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5: NORTHERN"/>
    <s v="581d2832-5d73-4ebd-9947-66b8ecfa941e"/>
    <n v="-62667.019799999995"/>
    <x v="132"/>
    <x v="132"/>
    <x v="132"/>
  </r>
  <r>
    <n v="404123"/>
    <s v="COMMUNITY SERVICES"/>
    <s v="CITY HALL"/>
    <s v="R/404123.KZ4.99R"/>
    <s v="3.1 - Area Based Management "/>
    <s v="Function:Community and Social Services:Core Function:Community Halls and Facilities"/>
    <s v="RFE:Z4:REVENUE:BUILDING RENTAL"/>
    <s v="63348e37-464e-4ac0-a13a-e577838ff961"/>
    <s v="Default Transactions"/>
    <s v="4123KZ499R"/>
    <s v="RFE:Z4:REVENUE:BUILDING RENTAL"/>
    <s v="6fa14a15-a164-42cb-a263-a0b007852bc5"/>
    <s v="Function:Community and Social Services:Core Function:Community Halls and Facilities"/>
    <n v="8000600020"/>
    <s v="EX:RENTAL:PPE:BLDS:NON 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4: CENTRAL"/>
    <s v="a6c5aa39-6fd9-4a77-92b3-14463bc0570c"/>
    <n v="-15032.5967"/>
    <x v="133"/>
    <x v="133"/>
    <x v="133"/>
  </r>
  <r>
    <n v="404124"/>
    <s v="COMMUNITY SERVICES"/>
    <e v="#N/A"/>
    <s v="R/404124.KZ5.99R"/>
    <s v="3.1 - Area Based Management "/>
    <s v="Function:Community and Social Services:Core Function:Community Halls and Facilities"/>
    <s v="RFE:Z5:REVENUE:BUILDING RENTAL"/>
    <s v="63348e37-464e-4ac0-a13a-e577838ff961"/>
    <s v="Default Transactions"/>
    <s v="4124KZ599R"/>
    <s v="RFE:Z5:REVENUE:BUILDING RENTAL"/>
    <s v="6fa14a15-a164-42cb-a263-a0b007852bc5"/>
    <s v="Function:Community and Social Services:Core Function:Community Halls and Facilities"/>
    <n v="8000600020"/>
    <s v="EX:RENTAL:PPE:BLDS:NON 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5: NORTHERN"/>
    <s v="581d2832-5d73-4ebd-9947-66b8ecfa941e"/>
    <n v="-90604.321499999991"/>
    <x v="134"/>
    <x v="134"/>
    <x v="134"/>
  </r>
  <r>
    <n v="404125"/>
    <s v="COMMUNITY SERVICES"/>
    <e v="#N/A"/>
    <s v="R/404125.KZ4.99R"/>
    <s v="3.1 - Area Based Management "/>
    <s v="Function:Community and Social Services:Core Function:Community Halls and Facilities"/>
    <s v="RFE:Z4:REVENUE:BUILDING RENTAL"/>
    <s v="63348e37-464e-4ac0-a13a-e577838ff961"/>
    <s v="Default Transactions"/>
    <s v="4125KZ499R"/>
    <s v="RFE:Z4:REVENUE:BUILDING RENTAL"/>
    <s v="6fa14a15-a164-42cb-a263-a0b007852bc5"/>
    <s v="Function:Community and Social Services:Core Function:Community Halls and Facilities"/>
    <n v="8000600020"/>
    <s v="EX:RENTAL:PPE:BLDS:NON 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4: CENTRAL"/>
    <s v="a6c5aa39-6fd9-4a77-92b3-14463bc0570c"/>
    <n v="-31392.218000000001"/>
    <x v="135"/>
    <x v="135"/>
    <x v="135"/>
  </r>
  <r>
    <n v="404128"/>
    <s v="COMMUNITY SERVICES"/>
    <e v="#N/A"/>
    <s v="R/404128.KZ5.99R"/>
    <s v="3.1 - Area Based Management "/>
    <s v="Function:Community and Social Services:Core Function:Community Halls and Facilities"/>
    <s v="RFE:Z5:REVENUE:BUILDING RENTAL"/>
    <s v="63348e37-464e-4ac0-a13a-e577838ff961"/>
    <s v="Default Transactions"/>
    <s v="4128KZ599R"/>
    <s v="RFE:Z5:REVENUE:BUILDING RENTAL"/>
    <s v="6fa14a15-a164-42cb-a263-a0b007852bc5"/>
    <s v="Function:Community and Social Services:Core Function:Community Halls and Facilities"/>
    <n v="8000600020"/>
    <s v="EX:RENTAL:PPE:BLDS:NON 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5: NORTHERN"/>
    <s v="581d2832-5d73-4ebd-9947-66b8ecfa941e"/>
    <n v="-99642.045799999993"/>
    <x v="136"/>
    <x v="136"/>
    <x v="136"/>
  </r>
  <r>
    <n v="404129"/>
    <s v="COMMUNITY SERVICES"/>
    <e v="#N/A"/>
    <s v="R/404129.KZ5.99R"/>
    <s v="3.1 - Area Based Management "/>
    <s v="Function:Community and Social Services:Core Function:Community Halls and Facilities"/>
    <s v="RFE:Z5:REVENUE:BUILDING RENTAL"/>
    <s v="63348e37-464e-4ac0-a13a-e577838ff961"/>
    <s v="Default Transactions"/>
    <s v="4129KZ599R"/>
    <s v="RFE:Z5:REVENUE:BUILDING RENTAL"/>
    <s v="6fa14a15-a164-42cb-a263-a0b007852bc5"/>
    <s v="Function:Community and Social Services:Core Function:Community Halls and Facilities"/>
    <n v="8000600020"/>
    <s v="EX:RENTAL:PPE:BLDS:NON 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5: NORTHERN"/>
    <s v="581d2832-5d73-4ebd-9947-66b8ecfa941e"/>
    <n v="-49747.914700000001"/>
    <x v="137"/>
    <x v="137"/>
    <x v="137"/>
  </r>
  <r>
    <n v="404130"/>
    <s v="COMMUNITY SERVICES"/>
    <e v="#N/A"/>
    <s v="R/404130.KZ5.99R"/>
    <s v="3.1 - Area Based Management "/>
    <s v="Function:Community and Social Services:Core Function:Community Halls and Facilities"/>
    <s v="RFE:Z5:REVENUE:BUILDING RENTAL"/>
    <s v="63348e37-464e-4ac0-a13a-e577838ff961"/>
    <s v="Default Transactions"/>
    <s v="4130KZ599R"/>
    <s v="RFE:Z5:REVENUE:BUILDING RENTAL"/>
    <s v="6fa14a15-a164-42cb-a263-a0b007852bc5"/>
    <s v="Function:Community and Social Services:Core Function:Community Halls and Facilities"/>
    <n v="8000600020"/>
    <s v="EX:RENTAL:PPE:BLDS:NON 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5: NORTHERN"/>
    <s v="581d2832-5d73-4ebd-9947-66b8ecfa941e"/>
    <n v="-69564.667699999991"/>
    <x v="138"/>
    <x v="138"/>
    <x v="138"/>
  </r>
  <r>
    <n v="404131"/>
    <s v="COMMUNITY SERVICES"/>
    <e v="#N/A"/>
    <s v="R/404131.KZ5.99R"/>
    <s v="3.1 - Area Based Management "/>
    <s v="Function:Community and Social Services:Core Function:Community Halls and Facilities"/>
    <s v="RFE:Z5:REVENUE:BUILDING RENTAL"/>
    <s v="63348e37-464e-4ac0-a13a-e577838ff961"/>
    <s v="Default Transactions"/>
    <s v="4131KZ599R"/>
    <s v="RFE:Z5:REVENUE:BUILDING RENTAL"/>
    <s v="6fa14a15-a164-42cb-a263-a0b007852bc5"/>
    <s v="Function:Community and Social Services:Core Function:Community Halls and Facilities"/>
    <n v="8000600020"/>
    <s v="EX:RENTAL:PPE:BLDS:NON 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5: NORTHERN"/>
    <s v="581d2832-5d73-4ebd-9947-66b8ecfa941e"/>
    <n v="-337625.85229999997"/>
    <x v="139"/>
    <x v="139"/>
    <x v="139"/>
  </r>
  <r>
    <n v="404132"/>
    <s v="COMMUNITY SERVICES"/>
    <e v="#N/A"/>
    <s v="R/404132.KZ3.99R"/>
    <s v="3.1 - Area Based Management "/>
    <s v="Function:Community and Social Services:Core Function:Community Halls and Facilities"/>
    <s v="RFE:Z3:REVENUE:BUILDING RENTAL"/>
    <s v="63348e37-464e-4ac0-a13a-e577838ff961"/>
    <s v="Default Transactions"/>
    <s v="4132KZ399R"/>
    <s v="RFE:Z3:REVENUE:BUILDING RENTAL"/>
    <s v="6fa14a15-a164-42cb-a263-a0b007852bc5"/>
    <s v="Function:Community and Social Services:Core Function:Community Halls and Facilities"/>
    <n v="8000600020"/>
    <s v="EX:RENTAL:PPE:BLDS:NON 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3: IMBALI"/>
    <s v="c187322d-49cf-40cf-b523-ed253befddd4"/>
    <n v="-48086.364699999998"/>
    <x v="140"/>
    <x v="140"/>
    <x v="140"/>
  </r>
  <r>
    <n v="404133"/>
    <s v="COMMUNITY SERVICES"/>
    <e v="#N/A"/>
    <s v="R/404133.KZ2.99R"/>
    <s v="3.1 - Area Based Management "/>
    <s v="Function:Community and Social Services:Core Function:Community Halls and Facilities"/>
    <s v="RFE:Z2:REVENUE:BUILDING RENTAL"/>
    <s v="63348e37-464e-4ac0-a13a-e577838ff961"/>
    <s v="Default Transactions"/>
    <s v="4133KZ299R"/>
    <s v="RFE:Z2:REVENUE:BUILDING RENTAL"/>
    <s v="6fa14a15-a164-42cb-a263-a0b007852bc5"/>
    <s v="Function:Community and Social Services:Core Function:Community Halls and Facilities"/>
    <n v="8000600020"/>
    <s v="EX:RENTAL:PPE:BLDS:NON 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2: EDENDALE"/>
    <s v="e70eb9b7-7c1f-4475-9901-825e85b4ddd8"/>
    <n v="-46244.259600000005"/>
    <x v="141"/>
    <x v="141"/>
    <x v="141"/>
  </r>
  <r>
    <n v="404134"/>
    <s v="COMMUNITY SERVICES"/>
    <e v="#N/A"/>
    <s v="R/404134.KZ2.99R"/>
    <s v="3.1 - Area Based Management "/>
    <s v="Function:Community and Social Services:Core Function:Community Halls and Facilities"/>
    <s v="RFE:Z2:REVENUE:BUILDING RENTAL"/>
    <s v="63348e37-464e-4ac0-a13a-e577838ff961"/>
    <s v="Default Transactions"/>
    <s v="4134KZ299R"/>
    <s v="RFE:Z2:REVENUE:BUILDING RENTAL"/>
    <s v="6fa14a15-a164-42cb-a263-a0b007852bc5"/>
    <s v="Function:Community and Social Services:Core Function:Community Halls and Facilities"/>
    <n v="8000600020"/>
    <s v="EX:RENTAL:PPE:BLDS:NON 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2: EDENDALE"/>
    <s v="e70eb9b7-7c1f-4475-9901-825e85b4ddd8"/>
    <n v="-25462.6999"/>
    <x v="142"/>
    <x v="142"/>
    <x v="142"/>
  </r>
  <r>
    <n v="404135"/>
    <s v="COMMUNITY SERVICES"/>
    <e v="#N/A"/>
    <s v="R/404135.KZ2.99R"/>
    <s v="3.1 - Area Based Management "/>
    <s v="Function:Community and Social Services:Core Function:Community Halls and Facilities"/>
    <s v="RFE:Z2:REVENUE:BUILDING RENTAL"/>
    <s v="63348e37-464e-4ac0-a13a-e577838ff961"/>
    <s v="Default Transactions"/>
    <s v="4135KZ299R"/>
    <s v="RFE:Z2:REVENUE:BUILDING RENTAL"/>
    <s v="6fa14a15-a164-42cb-a263-a0b007852bc5"/>
    <s v="Function:Community and Social Services:Core Function:Community Halls and Facilities"/>
    <n v="8000600020"/>
    <s v="EX:RENTAL:PPE:BLDS:NON 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2: EDENDALE"/>
    <s v="e70eb9b7-7c1f-4475-9901-825e85b4ddd8"/>
    <n v="-41612.965900000003"/>
    <x v="143"/>
    <x v="143"/>
    <x v="143"/>
  </r>
  <r>
    <n v="404136"/>
    <s v="COMMUNITY SERVICES"/>
    <e v="#N/A"/>
    <s v="R/404136.KZ3.99R"/>
    <s v="3.1 - Area Based Management "/>
    <s v="Function:Community and Social Services:Core Function:Community Halls and Facilities"/>
    <s v="RFE:Z3:REVENUE:BUILDING RENTAL"/>
    <s v="63348e37-464e-4ac0-a13a-e577838ff961"/>
    <s v="Default Transactions"/>
    <s v="4136KZ399R"/>
    <s v="RFE:Z3:REVENUE:BUILDING RENTAL"/>
    <s v="6fa14a15-a164-42cb-a263-a0b007852bc5"/>
    <s v="Function:Community and Social Services:Core Function:Community Halls and Facilities"/>
    <n v="8000600020"/>
    <s v="EX:RENTAL:PPE:BLDS:NON 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3: IMBALI"/>
    <s v="c187322d-49cf-40cf-b523-ed253befddd4"/>
    <n v="-45028.004999999997"/>
    <x v="144"/>
    <x v="144"/>
    <x v="144"/>
  </r>
  <r>
    <n v="404137"/>
    <s v="COMMUNITY SERVICES"/>
    <e v="#N/A"/>
    <s v="R/404137.KZ3.99R"/>
    <s v="3.1 - Area Based Management "/>
    <s v="Function:Community and Social Services:Core Function:Community Halls and Facilities"/>
    <s v="RFE:Z3:REVENUE:BUILDING RENTAL"/>
    <s v="63348e37-464e-4ac0-a13a-e577838ff961"/>
    <s v="Default Transactions"/>
    <s v="4137KZ399R"/>
    <s v="RFE:Z3:REVENUE:BUILDING RENTAL"/>
    <s v="6fa14a15-a164-42cb-a263-a0b007852bc5"/>
    <s v="Function:Community and Social Services:Core Function:Community Halls and Facilities"/>
    <n v="8000600020"/>
    <s v="EX:RENTAL:PPE:BLDS:NON 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3: IMBALI"/>
    <s v="c187322d-49cf-40cf-b523-ed253befddd4"/>
    <n v="-33286.384999999995"/>
    <x v="145"/>
    <x v="145"/>
    <x v="145"/>
  </r>
  <r>
    <n v="404139"/>
    <s v="COMMUNITY SERVICES"/>
    <e v="#N/A"/>
    <s v="R/404139.KZ1.99R"/>
    <s v="3.1 - Area Based Management "/>
    <s v="Function:Community and Social Services:Core Function:Community Halls and Facilities"/>
    <s v="RFE:Z1:REVENUE:BUILDING RENTAL"/>
    <s v="63348e37-464e-4ac0-a13a-e577838ff961"/>
    <s v="Default Transactions"/>
    <s v="4139KZ199R"/>
    <s v="RFE:Z1:REVENUE:BUILDING RENTAL"/>
    <s v="6fa14a15-a164-42cb-a263-a0b007852bc5"/>
    <s v="Function:Community and Social Services:Core Function:Community Halls and Facilities"/>
    <n v="8000600020"/>
    <s v="EX:RENTAL:PPE:BLDS:NON 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1: VULINDLELA"/>
    <s v="e7fb18e4-526b-44a8-a91f-d337b19c0e94"/>
    <n v="-3522.4859999999999"/>
    <x v="146"/>
    <x v="146"/>
    <x v="146"/>
  </r>
  <r>
    <n v="404142"/>
    <s v="COMMUNITY SERVICES"/>
    <e v="#N/A"/>
    <s v="R/404142.KZ2.99R"/>
    <s v="3.1 - Area Based Management "/>
    <s v="Function:Community and Social Services:Core Function:Community Halls and Facilities"/>
    <s v="RFE:Z2:REVENUE:BUILDING RENTAL"/>
    <s v="63348e37-464e-4ac0-a13a-e577838ff961"/>
    <s v="Default Transactions"/>
    <s v="4142KZ299R"/>
    <s v="RFE:Z2:REVENUE:BUILDING RENTAL"/>
    <s v="6fa14a15-a164-42cb-a263-a0b007852bc5"/>
    <s v="Function:Community and Social Services:Core Function:Community Halls and Facilities"/>
    <n v="8000600020"/>
    <s v="EX:RENTAL:PPE:BLDS:NON 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2: EDENDALE"/>
    <s v="e70eb9b7-7c1f-4475-9901-825e85b4ddd8"/>
    <n v="-7050.5105000000003"/>
    <x v="147"/>
    <x v="147"/>
    <x v="147"/>
  </r>
  <r>
    <n v="404222"/>
    <s v="COMMUNITY SERVICES"/>
    <s v="LINE SHOPS"/>
    <s v="R/404222.KZ5.99R"/>
    <s v="3.3 - Recreation and Facilities"/>
    <s v="Function:Finance and Administration:Core Function:Property Services"/>
    <s v="RFE:Z5:REVENUE:BUILDING RENTAL"/>
    <s v="63348e37-464e-4ac0-a13a-e577838ff961"/>
    <s v="Default Transactions"/>
    <s v="4222KZ599R"/>
    <s v="RFE:Z5:REVENUE:BUILDING RENTAL"/>
    <s v="7bfc7c06-9b62-4cad-816b-78ab18ec23e3"/>
    <s v="Function:Finance and Administration:Core Function:Property Services"/>
    <n v="8000600010"/>
    <s v="EX:RENTAL:INVEST PROP-STRAIGHT-CONTINGENT:BLD"/>
    <s v="da033bb1-c531-460d-ad12-200225971d63"/>
    <s v="Revenue:Exchange Revenue:Rental from Fixed Assets:Non-market Related:Investment Property:Contingent"/>
    <x v="12"/>
    <s v="0700"/>
    <s v="RV02_RFE"/>
    <s v="COUNCIL: RENTAL OF FACILITIES AND EQUIPM"/>
    <s v="6f09f371-592b-46ae-b920-487ccf693a01"/>
    <s v="Fund:Operational:Revenue:General Revenue:Rental from Fixed Assets"/>
    <n v="1000"/>
    <s v="47c7ba65-c270-4a7f-91ba-3842eb629ddf"/>
    <s v="ZONE5: NORTHERN"/>
    <s v="581d2832-5d73-4ebd-9947-66b8ecfa941e"/>
    <n v="-597872.21340000001"/>
    <x v="148"/>
    <x v="148"/>
    <x v="148"/>
  </r>
  <r>
    <n v="404222"/>
    <s v="COMMUNITY SERVICES"/>
    <s v="LINE SHOPS"/>
    <s v="R/404222.KZ5.99R"/>
    <s v="3.3 - Recreation and Facilities"/>
    <s v="Function:Finance and Administration:Core Function:Property Services"/>
    <s v="RFE:Z5:REVENUE:BUILDING RENTAL"/>
    <s v="63348e37-464e-4ac0-a13a-e577838ff961"/>
    <s v="Default Transactions"/>
    <s v="4222KZ599R"/>
    <s v="RFE:Z5:REVENUE:BUILDING RENTAL"/>
    <s v="7bfc7c06-9b62-4cad-816b-78ab18ec23e3"/>
    <s v="Function:Finance and Administration:Core Function:Property Services"/>
    <n v="8000600020"/>
    <s v="EX:RENTAL:PPE:BLDS:NON 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5: NORTHERN"/>
    <s v="581d2832-5d73-4ebd-9947-66b8ecfa941e"/>
    <n v="-4440460.2516999999"/>
    <x v="149"/>
    <x v="149"/>
    <x v="149"/>
  </r>
  <r>
    <n v="404223"/>
    <s v="COMMUNITY SERVICES"/>
    <s v="SUPERMARKET"/>
    <s v="R/404223.KZ5.99R"/>
    <s v="3.3 - Recreation and Facilities"/>
    <s v="Function:Finance and Administration:Core Function:Property Services"/>
    <s v="RFE:Z5:REVENUE:BUILDING RENTAL"/>
    <s v="63348e37-464e-4ac0-a13a-e577838ff961"/>
    <s v="Default Transactions"/>
    <s v="4223KZ599R"/>
    <s v="RFE:Z5:REVENUE:BUILDING RENTAL"/>
    <s v="7bfc7c06-9b62-4cad-816b-78ab18ec23e3"/>
    <s v="Function:Finance and Administration:Core Function:Property Services"/>
    <n v="8000600020"/>
    <s v="EX:RENTAL:PPE:BLDS:NON 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5: NORTHERN"/>
    <s v="581d2832-5d73-4ebd-9947-66b8ecfa941e"/>
    <n v="-3062469.267"/>
    <x v="150"/>
    <x v="150"/>
    <x v="150"/>
  </r>
  <r>
    <n v="404431"/>
    <s v="COMMUNITY SERVICES"/>
    <s v="SPORTS GROUNDS"/>
    <s v="R/404431.KZ5.99R"/>
    <s v="3.3 - Recreation and Facilities"/>
    <s v="Function:Sport and Recreation:Non-core Function:Recreational Facilities"/>
    <s v="RFE:Z5:REVENUE:BUILDING RENTAL"/>
    <s v="63348e37-464e-4ac0-a13a-e577838ff961"/>
    <s v="Default Transactions"/>
    <s v="4431KZ599R"/>
    <s v="RFE:Z5:REVENUE:BUILDING RENTAL"/>
    <s v="2ba79054-eb25-4b8e-a56c-a6aa87bcffb4"/>
    <s v="Function:Sport and Recreation:Non-core Function:Recreational Facilities"/>
    <n v="8000600020"/>
    <s v="EX:RENTAL:PPE:BLDS:NON 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5: NORTHERN"/>
    <s v="581d2832-5d73-4ebd-9947-66b8ecfa941e"/>
    <n v="-10102.224"/>
    <x v="151"/>
    <x v="151"/>
    <x v="151"/>
  </r>
  <r>
    <n v="404431"/>
    <s v="COMMUNITY SERVICES"/>
    <s v="SPORTS GROUNDS"/>
    <s v="R/404431.KZ4.99R"/>
    <s v="3.3 - Recreation and Facilities"/>
    <s v="Function:Sport and Recreation:Non-core Function:Recreational Facilities"/>
    <s v="RFE:Z4:REVENUE:BUILDING RENTAL"/>
    <s v="63348e37-464e-4ac0-a13a-e577838ff961"/>
    <s v="Default Transactions"/>
    <s v="4431KZ499R"/>
    <s v="RFE:Z4:REVENUE:BUILDING RENTAL"/>
    <s v="2ba79054-eb25-4b8e-a56c-a6aa87bcffb4"/>
    <s v="Function:Sport and Recreation:Non-core Function:Recreational Facilities"/>
    <n v="8000600050"/>
    <s v="EX:RENTAL:PPE:RECREATIONAL FACILITIES"/>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4: CENTRAL"/>
    <s v="a6c5aa39-6fd9-4a77-92b3-14463bc0570c"/>
    <n v="-40545.143100000001"/>
    <x v="152"/>
    <x v="152"/>
    <x v="152"/>
  </r>
  <r>
    <n v="404431"/>
    <s v="COMMUNITY SERVICES"/>
    <s v="SPORTS GROUNDS"/>
    <s v="R/404431.KZ2.99R"/>
    <s v="3.3 - Recreation and Facilities"/>
    <s v="Function:Sport and Recreation:Non-core Function:Recreational Facilities"/>
    <s v="RFE:Z2:REVENUE:BUILDING RENTAL"/>
    <s v="63348e37-464e-4ac0-a13a-e577838ff961"/>
    <s v="Default Transactions"/>
    <s v="4431KZ299R"/>
    <s v="RFE:Z2:REVENUE:BUILDING RENTAL"/>
    <s v="2ba79054-eb25-4b8e-a56c-a6aa87bcffb4"/>
    <s v="Function:Sport and Recreation:Non-core Function:Recreational Facilities"/>
    <n v="8000600050"/>
    <s v="EX:RENTAL:PPE:RECREATIONAL FACILITIES"/>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2: EDENDALE"/>
    <s v="e70eb9b7-7c1f-4475-9901-825e85b4ddd8"/>
    <n v="-12275.5314"/>
    <x v="153"/>
    <x v="153"/>
    <x v="153"/>
  </r>
  <r>
    <n v="404431"/>
    <s v="COMMUNITY SERVICES"/>
    <s v="SPORTS GROUNDS"/>
    <s v="R/404431.KZ5.99R"/>
    <s v="3.3 - Recreation and Facilities"/>
    <s v="Function:Sport and Recreation:Non-core Function:Recreational Facilities"/>
    <s v="RFE:Z5:REVENUE:BUILDING RENTAL"/>
    <s v="63348e37-464e-4ac0-a13a-e577838ff961"/>
    <s v="Default Transactions"/>
    <s v="4431KZ599R"/>
    <s v="RFE:Z5:REVENUE:BUILDING RENTAL"/>
    <s v="2ba79054-eb25-4b8e-a56c-a6aa87bcffb4"/>
    <s v="Function:Sport and Recreation:Non-core Function:Recreational Facilities"/>
    <n v="8000600050"/>
    <s v="EX:RENTAL:PPE:RECREATIONAL FACILITIES"/>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5: NORTHERN"/>
    <s v="581d2832-5d73-4ebd-9947-66b8ecfa941e"/>
    <n v="-111708.2219"/>
    <x v="154"/>
    <x v="154"/>
    <x v="154"/>
  </r>
  <r>
    <n v="404431"/>
    <s v="COMMUNITY SERVICES"/>
    <s v="SPORTS GROUNDS"/>
    <s v="R/404431.KZ3.99R"/>
    <s v="3.3 - Recreation and Facilities"/>
    <s v="Function:Sport and Recreation:Non-core Function:Recreational Facilities"/>
    <s v="RFE:Z3:REVENUE:BUILDING RENTAL"/>
    <s v="63348e37-464e-4ac0-a13a-e577838ff961"/>
    <s v="Default Transactions"/>
    <s v="4431KZ399R"/>
    <s v="RFE:Z3:REVENUE:BUILDING RENTAL"/>
    <s v="2ba79054-eb25-4b8e-a56c-a6aa87bcffb4"/>
    <s v="Function:Sport and Recreation:Non-core Function:Recreational Facilities"/>
    <n v="8000600050"/>
    <s v="EX:RENTAL:PPE:RECREATIONAL FACILITIES"/>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3: IMBALI"/>
    <s v="c187322d-49cf-40cf-b523-ed253befddd4"/>
    <n v="-23116.591299999996"/>
    <x v="155"/>
    <x v="155"/>
    <x v="155"/>
  </r>
  <r>
    <n v="404472"/>
    <s v="COMMUNITY SERVICES"/>
    <s v="PROTEA SPORTS FACILI"/>
    <s v="R/404472.KNR.99R"/>
    <s v="3.3 - Recreation and Facilities"/>
    <s v="Function:Sport and Recreation:Non-core Function:Recreational Facilities"/>
    <s v="RFE:NR:REVENUE"/>
    <s v="63348e37-464e-4ac0-a13a-e577838ff961"/>
    <s v="Default Transactions"/>
    <s v="4472KNR99R"/>
    <s v="RFE:NR:REVENUE"/>
    <s v="2ba79054-eb25-4b8e-a56c-a6aa87bcffb4"/>
    <s v="Function:Sport and Recreation:Non-core Function:Recreational Facilities"/>
    <n v="8000600050"/>
    <s v="EX:RENTAL:PPE:RECREATIONAL FACILITIES"/>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NO REGION"/>
    <s v="5d327eb3-f220-4211-a545-a3240a5f2f0a"/>
    <n v="-13350.000400000001"/>
    <x v="156"/>
    <x v="156"/>
    <x v="156"/>
  </r>
  <r>
    <n v="604265"/>
    <s v="SUSTAINABLE DEVELOPMENT AND CITY ENTERPRISES"/>
    <s v="ESTABLISHMENT"/>
    <s v="R/604265.KZ4.99R"/>
    <s v="6.3 - Human Settlement Development"/>
    <s v="Function:Housing:Core Function:Housing"/>
    <s v="RFE:Z4:REVENUE:BUILDING RENTAL"/>
    <s v="63348e37-464e-4ac0-a13a-e577838ff961"/>
    <s v="Default Transactions"/>
    <s v="6265KZ499R"/>
    <s v="RFE:Z4:REVENUE:BUILDING RENTAL"/>
    <s v="600af0bf-7b13-4030-8d6a-6496e24eb507"/>
    <s v="Function:Housing:Core Function:Housing"/>
    <n v="8000600030"/>
    <s v="EX:RENTAL:PPE:BLDS: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4: CENTRAL"/>
    <s v="a6c5aa39-6fd9-4a77-92b3-14463bc0570c"/>
    <n v="-19660.567300000002"/>
    <x v="157"/>
    <x v="157"/>
    <x v="157"/>
  </r>
  <r>
    <n v="604265"/>
    <s v="SUSTAINABLE DEVELOPMENT AND CITY ENTERPRISES"/>
    <s v="ESTABLISHMENT"/>
    <s v="R/604265.KZ5.99R"/>
    <s v="6.3 - Human Settlement Development"/>
    <s v="Function:Housing:Core Function:Housing"/>
    <s v="RFE:Z5:REVENUE:BUILDING RENTAL"/>
    <s v="63348e37-464e-4ac0-a13a-e577838ff961"/>
    <s v="Default Transactions"/>
    <s v="6265KZ599R"/>
    <s v="RFE:Z5:REVENUE:BUILDING RENTAL"/>
    <s v="600af0bf-7b13-4030-8d6a-6496e24eb507"/>
    <s v="Function:Housing:Core Function:Housing"/>
    <n v="8000600030"/>
    <s v="EX:RENTAL:PPE:BLDS: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5: NORTHERN"/>
    <s v="581d2832-5d73-4ebd-9947-66b8ecfa941e"/>
    <n v="-1796490.014"/>
    <x v="158"/>
    <x v="158"/>
    <x v="158"/>
  </r>
  <r>
    <n v="604265"/>
    <s v="SUSTAINABLE DEVELOPMENT AND CITY ENTERPRISES"/>
    <s v="ESTABLISHMENT"/>
    <s v="R/604265.KZ3.99R"/>
    <s v="6.3 - Human Settlement Development"/>
    <s v="Function:Housing:Core Function:Housing"/>
    <s v="RFE:Z3:REVENUE:BUILDING RENTAL"/>
    <s v="63348e37-464e-4ac0-a13a-e577838ff961"/>
    <s v="Default Transactions"/>
    <s v="6265KZ399R"/>
    <s v="RFE:Z3:REVENUE:BUILDING RENTAL"/>
    <s v="600af0bf-7b13-4030-8d6a-6496e24eb507"/>
    <s v="Function:Housing:Core Function:Housing"/>
    <n v="8000600030"/>
    <s v="EX:RENTAL:PPE:BLDS: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3: IMBALI"/>
    <s v="c187322d-49cf-40cf-b523-ed253befddd4"/>
    <n v="-318698.58240000001"/>
    <x v="159"/>
    <x v="159"/>
    <x v="159"/>
  </r>
  <r>
    <n v="604508"/>
    <s v="SUSTAINABLE DEVELOPMENT AND CITY ENTERPRISES"/>
    <s v="AIRPORT"/>
    <s v="O/604508.KAH.999"/>
    <s v="6.1 - City Entities"/>
    <s v="Function:Other:Core Function:Air Transport"/>
    <s v="RFE:AH:DFT:DEFAULT TRANSACTIONS"/>
    <s v="63348e37-464e-4ac0-a13a-e577838ff961"/>
    <s v="Default Transactions"/>
    <s v="6508KAH999"/>
    <s v="RFE:AH:DFT:DEFAULT TRANSACTIONS"/>
    <s v="07c3a5ce-5bf6-4d27-89ad-c39ade8feb41"/>
    <s v="Function:Other:Core Function:Air Transport"/>
    <n v="8000600020"/>
    <s v="EX:RENTAL:PPE:BLDS:NON 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ADM &amp; HO"/>
    <s v="33bcfe94-2a00-4122-a5e7-909cb54e53fe"/>
    <n v="-1387320.0340999998"/>
    <x v="160"/>
    <x v="160"/>
    <x v="160"/>
  </r>
  <r>
    <n v="604515"/>
    <s v="SUSTAINABLE DEVELOPMENT AND CITY ENTERPRISES"/>
    <s v="LICNSNG &amp; VOTERS ROL"/>
    <s v="R/604515.CZ5.99R"/>
    <s v="6.2 - Development Services"/>
    <s v="Function:Other:Core Function:Licensing and Regulation"/>
    <s v="MSVO:Z5:REVENUE:MUNICP SERVICES"/>
    <s v="63348e37-464e-4ac0-a13a-e577838ff961"/>
    <s v="Default Transactions"/>
    <s v="6515CZ599R"/>
    <s v="MSVO:Z5:REVENUE:MUNICP SERVICES"/>
    <s v="b9c3b4e1-e952-45af-9ff2-1ce30bdfef4a"/>
    <s v="Function:Other:Core Function:Licensing and Regulation"/>
    <n v="8000600020"/>
    <s v="EX:RENTAL:PPE:BLDS:NON RESIDENTIAL"/>
    <s v="72b25ce9-8f33-49b3-9d0e-dd168fda4d8f"/>
    <s v="Revenue:Exchange Revenue:Rental from Fixed Assets:Non-market Related:Property Plant and Equipment:Straight-lined Operating:Other Assets"/>
    <x v="12"/>
    <s v="0700"/>
    <s v="RV01_MSVO"/>
    <s v="COUNCIL: MUNICIPAL SERVICES: OTHER "/>
    <s v="bed3e37b-0341-4045-b08a-fc78214a6ee9"/>
    <s v="Fund:Operational:Revenue:General Revenue:Service Charges:Unspecified"/>
    <n v="1000"/>
    <s v="47c7ba65-c270-4a7f-91ba-3842eb629ddf"/>
    <s v="ZONE5: NORTHERN"/>
    <s v="581d2832-5d73-4ebd-9947-66b8ecfa941e"/>
    <n v="-48450.797999999995"/>
    <x v="161"/>
    <x v="161"/>
    <x v="161"/>
  </r>
  <r>
    <n v="604515"/>
    <s v="SUSTAINABLE DEVELOPMENT AND CITY ENTERPRISES"/>
    <s v="LICNSNG &amp; VOTERS ROL"/>
    <s v="R/604515.CZ4.99R"/>
    <s v="6.2 - Development Services"/>
    <s v="Function:Other:Core Function:Licensing and Regulation"/>
    <s v="MSVO:Z4:REVENUE:MUNICP SERVICES"/>
    <s v="63348e37-464e-4ac0-a13a-e577838ff961"/>
    <s v="Default Transactions"/>
    <s v="6515CZ499R"/>
    <s v="MSVO:Z4:REVENUE:MUNICP SERVICES"/>
    <s v="b9c3b4e1-e952-45af-9ff2-1ce30bdfef4a"/>
    <s v="Function:Other:Core Function:Licensing and Regulation"/>
    <n v="8000600020"/>
    <s v="EX:RENTAL:PPE:BLDS:NON RESIDENTIAL"/>
    <s v="72b25ce9-8f33-49b3-9d0e-dd168fda4d8f"/>
    <s v="Revenue:Exchange Revenue:Rental from Fixed Assets:Non-market Related:Property Plant and Equipment:Straight-lined Operating:Other Assets"/>
    <x v="12"/>
    <s v="0700"/>
    <s v="RV01_MSVO"/>
    <s v="COUNCIL: MUNICIPAL SERVICES: OTHER "/>
    <s v="bed3e37b-0341-4045-b08a-fc78214a6ee9"/>
    <s v="Fund:Operational:Revenue:General Revenue:Service Charges:Unspecified"/>
    <n v="1000"/>
    <s v="47c7ba65-c270-4a7f-91ba-3842eb629ddf"/>
    <s v="ZONE4: CENTRAL"/>
    <s v="a6c5aa39-6fd9-4a77-92b3-14463bc0570c"/>
    <n v="-151452.49789999999"/>
    <x v="162"/>
    <x v="162"/>
    <x v="162"/>
  </r>
  <r>
    <n v="604515"/>
    <s v="SUSTAINABLE DEVELOPMENT AND CITY ENTERPRISES"/>
    <s v="LICNSNG &amp; VOTERS ROL"/>
    <s v="R/604515.CZA.99R"/>
    <s v="6.2 - Development Services"/>
    <s v="Function:Other:Core Function:Licensing and Regulation"/>
    <s v="MSVO:ZA:REVENUE:MUNICP SERVICES"/>
    <s v="63348e37-464e-4ac0-a13a-e577838ff961"/>
    <s v="Default Transactions"/>
    <s v="6515CZA99R"/>
    <s v="MSVO:ZA:REVENUE:MUNICP SERVICES"/>
    <s v="b9c3b4e1-e952-45af-9ff2-1ce30bdfef4a"/>
    <s v="Function:Other:Core Function:Licensing and Regulation"/>
    <n v="8000600020"/>
    <s v="EX:RENTAL:PPE:BLDS:NON RESIDENTIAL"/>
    <s v="72b25ce9-8f33-49b3-9d0e-dd168fda4d8f"/>
    <s v="Revenue:Exchange Revenue:Rental from Fixed Assets:Non-market Related:Property Plant and Equipment:Straight-lined Operating:Other Assets"/>
    <x v="12"/>
    <s v="0700"/>
    <s v="RV01_MSVO"/>
    <s v="COUNCIL: MUNICIPAL SERVICES: OTHER "/>
    <s v="bed3e37b-0341-4045-b08a-fc78214a6ee9"/>
    <s v="Fund:Operational:Revenue:General Revenue:Service Charges:Unspecified"/>
    <n v="1000"/>
    <s v="47c7ba65-c270-4a7f-91ba-3842eb629ddf"/>
    <s v="ALL ZONES"/>
    <s v="5d327eb3-f220-4211-a545-a3240a5f2f0a"/>
    <n v="-18476.435999999998"/>
    <x v="163"/>
    <x v="163"/>
    <x v="163"/>
  </r>
  <r>
    <n v="604515"/>
    <s v="SUSTAINABLE DEVELOPMENT AND CITY ENTERPRISES"/>
    <s v="LICNSNG &amp; VOTERS ROL"/>
    <s v="R/604515.KNR.99R"/>
    <s v="6.2 - Development Services"/>
    <s v="Function:Other:Core Function:Licensing and Regulation"/>
    <s v="RFE:NR:DEFAULT TRANSACTIONS"/>
    <s v="63348e37-464e-4ac0-a13a-e577838ff961"/>
    <s v="Default Transactions"/>
    <s v="6515KNR99R"/>
    <s v="RFE:NR:DEFAULT TRANSACTIONS"/>
    <s v="b9c3b4e1-e952-45af-9ff2-1ce30bdfef4a"/>
    <s v="Function:Other:Core Function:Licensing and Regulation"/>
    <n v="8000600050"/>
    <s v="EX:RENTAL:PPE:RECREATIONAL FACILITIES"/>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NO REGION"/>
    <s v="5d327eb3-f220-4211-a545-a3240a5f2f0a"/>
    <n v="-423.14139999999998"/>
    <x v="164"/>
    <x v="164"/>
    <x v="164"/>
  </r>
  <r>
    <n v="604517"/>
    <s v="SUSTAINABLE DEVELOPMENT AND CITY ENTERPRISES"/>
    <s v="DEBI MARKET"/>
    <s v="R/604517.KZ5.99R"/>
    <s v="6.1 - City Entities"/>
    <s v="Function:Other:Core Function:Markets"/>
    <s v="RFE:Z5:REVENUE:BUILDING RENTAL"/>
    <s v="63348e37-464e-4ac0-a13a-e577838ff961"/>
    <s v="Default Transactions"/>
    <s v="6517KZ599R"/>
    <s v="RFE:Z5:REVENUE:BUILDING RENTAL"/>
    <s v="cd68a02d-1ef2-457b-870f-5580015f91e5"/>
    <s v="Function:Other:Core Function:Markets"/>
    <n v="8000600020"/>
    <s v="EX:RENTAL:PPE:BLDS:NON 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5: NORTHERN"/>
    <s v="581d2832-5d73-4ebd-9947-66b8ecfa941e"/>
    <n v="-140899.44"/>
    <x v="165"/>
    <x v="165"/>
    <x v="165"/>
  </r>
  <r>
    <n v="604586"/>
    <s v="SUSTAINABLE DEVELOPMENT AND CITY ENTERPRISES"/>
    <s v="GLENWOOD"/>
    <s v="R/604586.KZ5.99R"/>
    <s v="6.3 - Human Settlement Development"/>
    <s v="Function:Housing:Core Function:Housing"/>
    <s v="RFE:Z5:REVENUE:BUILDING RENTAL"/>
    <s v="63348e37-464e-4ac0-a13a-e577838ff961"/>
    <s v="Default Transactions"/>
    <s v="6586KZ599R"/>
    <s v="RFE:Z5:REVENUE:BUILDING RENTAL"/>
    <s v="600af0bf-7b13-4030-8d6a-6496e24eb507"/>
    <s v="Function:Housing:Core Function:Housing"/>
    <n v="8000600030"/>
    <s v="EX:RENTAL:PPE:BLDS: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5: NORTHERN"/>
    <s v="581d2832-5d73-4ebd-9947-66b8ecfa941e"/>
    <n v="-216412.45669999998"/>
    <x v="166"/>
    <x v="166"/>
    <x v="166"/>
  </r>
  <r>
    <n v="604589"/>
    <s v="SUSTAINABLE DEVELOPMENT AND CITY ENTERPRISES"/>
    <e v="#N/A"/>
    <s v="R/604589.KZ4.99R"/>
    <s v="6.3 - Human Settlement Development"/>
    <s v="Function:Housing:Core Function:Housing"/>
    <s v="RFE:Z4:REVENUE:BUILDING RENTAL"/>
    <s v="63348e37-464e-4ac0-a13a-e577838ff961"/>
    <s v="Default Transactions"/>
    <s v="6589KZ499R"/>
    <s v="RFE:Z4:REVENUE:BUILDING RENTAL"/>
    <s v="600af0bf-7b13-4030-8d6a-6496e24eb507"/>
    <s v="Function:Housing:Core Function:Housing"/>
    <n v="8000600030"/>
    <s v="EX:RENTAL:PPE:BLDS: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4: CENTRAL"/>
    <s v="a6c5aa39-6fd9-4a77-92b3-14463bc0570c"/>
    <n v="-21261.193799999997"/>
    <x v="167"/>
    <x v="167"/>
    <x v="167"/>
  </r>
  <r>
    <n v="604610"/>
    <s v="SUSTAINABLE DEVELOPMENT AND CITY ENTERPRISES"/>
    <e v="#N/A"/>
    <s v="R/604610.KZ5.99R"/>
    <s v="6.3 - Human Settlement Development"/>
    <s v="Function:Housing:Core Function:Housing"/>
    <s v="RFE:Z5:REVENUE:BUILDING RENTAL"/>
    <s v="63348e37-464e-4ac0-a13a-e577838ff961"/>
    <s v="Default Transactions"/>
    <s v="6610KZ599R"/>
    <s v="RFE:Z5:REVENUE:BUILDING RENTAL"/>
    <s v="600af0bf-7b13-4030-8d6a-6496e24eb507"/>
    <s v="Function:Housing:Core Function:Housing"/>
    <n v="8000600030"/>
    <s v="EX:RENTAL:PPE:BLDS: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5: NORTHERN"/>
    <s v="581d2832-5d73-4ebd-9947-66b8ecfa941e"/>
    <n v="-18123.079699999998"/>
    <x v="168"/>
    <x v="168"/>
    <x v="168"/>
  </r>
  <r>
    <n v="604625"/>
    <s v="SUSTAINABLE DEVELOPMENT AND CITY ENTERPRISES"/>
    <e v="#N/A"/>
    <s v="R/604625.KZ5.99R"/>
    <s v="6.3 - Human Settlement Development"/>
    <s v="Function:Housing:Core Function:Housing"/>
    <s v="RFE:Z5:REVENUE:BUILDING RENTAL"/>
    <s v="63348e37-464e-4ac0-a13a-e577838ff961"/>
    <s v="Default Transactions"/>
    <s v="6625KZ599R"/>
    <s v="RFE:Z5:REVENUE:BUILDING RENTAL"/>
    <s v="600af0bf-7b13-4030-8d6a-6496e24eb507"/>
    <s v="Function:Housing:Core Function:Housing"/>
    <n v="8000600030"/>
    <s v="EX:RENTAL:PPE:BLDS: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5: NORTHERN"/>
    <s v="581d2832-5d73-4ebd-9947-66b8ecfa941e"/>
    <n v="-8501.5974999999999"/>
    <x v="169"/>
    <x v="169"/>
    <x v="169"/>
  </r>
  <r>
    <n v="604628"/>
    <s v="SUSTAINABLE DEVELOPMENT AND CITY ENTERPRISES"/>
    <e v="#N/A"/>
    <s v="R/604628.KZ5.99R"/>
    <s v="6.3 - Human Settlement Development"/>
    <s v="Function:Housing:Core Function:Housing"/>
    <s v="RFE:Z5:REVENUE:BUILDING RENTAL"/>
    <s v="63348e37-464e-4ac0-a13a-e577838ff961"/>
    <s v="Default Transactions"/>
    <s v="6628D1599R"/>
    <s v="CBR01:Z5:REVENUE"/>
    <s v="600af0bf-7b13-4030-8d6a-6496e24eb507"/>
    <s v="Function:Housing:Core Function:Housing"/>
    <n v="8000600030"/>
    <s v="EX:RENTAL:PPE:BLDS: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5: NORTHERN"/>
    <s v="581d2832-5d73-4ebd-9947-66b8ecfa941e"/>
    <n v="-26455.199099999998"/>
    <x v="170"/>
    <x v="170"/>
    <x v="170"/>
  </r>
  <r>
    <n v="604631"/>
    <s v="SUSTAINABLE DEVELOPMENT AND CITY ENTERPRISES"/>
    <s v="NORTHDAL ECONOMIC 12"/>
    <s v="R/604631.KZ5.99R"/>
    <s v="6.3 - Human Settlement Development"/>
    <s v="Function:Housing:Core Function:Housing"/>
    <s v="RFE:Z5:REVENUE:BUILDING RENTAL"/>
    <s v="63348e37-464e-4ac0-a13a-e577838ff961"/>
    <s v="Default Transactions"/>
    <s v="6631KZ599R"/>
    <s v="RFE:Z5:REVENUE:BUILDING RENTAL"/>
    <s v="600af0bf-7b13-4030-8d6a-6496e24eb507"/>
    <s v="Function:Housing:Core Function:Housing"/>
    <n v="8000600030"/>
    <s v="EX:RENTAL:PPE:BLDS: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5: NORTHERN"/>
    <s v="581d2832-5d73-4ebd-9947-66b8ecfa941e"/>
    <n v="-16173.527700000001"/>
    <x v="171"/>
    <x v="171"/>
    <x v="171"/>
  </r>
  <r>
    <n v="604634"/>
    <s v="SUSTAINABLE DEVELOPMENT AND CITY ENTERPRISES"/>
    <e v="#N/A"/>
    <s v="R/604634.KZ4.99R"/>
    <s v="6.3 - Human Settlement Development"/>
    <s v="Function:Housing:Core Function:Housing"/>
    <s v="RFE:Z4:REVENUE:BUILDING RENTAL"/>
    <s v="63348e37-464e-4ac0-a13a-e577838ff961"/>
    <s v="Default Transactions"/>
    <s v="6634KZ499R"/>
    <s v="RFE:Z4:REVENUE:BUILDING RENTAL"/>
    <s v="600af0bf-7b13-4030-8d6a-6496e24eb507"/>
    <s v="Function:Housing:Core Function:Housing"/>
    <n v="8000600030"/>
    <s v="EX:RENTAL:PPE:BLDS: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4: CENTRAL"/>
    <s v="a6c5aa39-6fd9-4a77-92b3-14463bc0570c"/>
    <n v="-243746.0619"/>
    <x v="172"/>
    <x v="172"/>
    <x v="172"/>
  </r>
  <r>
    <n v="604649"/>
    <s v="SUSTAINABLE DEVELOPMENT AND CITY ENTERPRISES"/>
    <s v="WILLOW GARDNS FLAT 1"/>
    <s v="R/604649.KZ4.99R"/>
    <s v="6.3 - Human Settlement Development"/>
    <s v="Function:Housing:Core Function:Housing"/>
    <s v="RFE:Z4:REVENUE:BUILDING RENTAL"/>
    <s v="63348e37-464e-4ac0-a13a-e577838ff961"/>
    <s v="Default Transactions"/>
    <s v="6649KZ499R"/>
    <s v="RFE:Z4:REVENUE:BUILDING RENTAL"/>
    <s v="600af0bf-7b13-4030-8d6a-6496e24eb507"/>
    <s v="Function:Housing:Core Function:Housing"/>
    <n v="8000600030"/>
    <s v="EX:RENTAL:PPE:BLDS: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4: CENTRAL"/>
    <s v="a6c5aa39-6fd9-4a77-92b3-14463bc0570c"/>
    <n v="-930970.89579999994"/>
    <x v="173"/>
    <x v="173"/>
    <x v="173"/>
  </r>
  <r>
    <n v="604652"/>
    <s v="SUSTAINABLE DEVELOPMENT AND CITY ENTERPRISES"/>
    <s v="WILLOW GARDNS FLAT 2"/>
    <s v="R/604652.KZ4.99R"/>
    <s v="6.3 - Human Settlement Development"/>
    <s v="Function:Housing:Core Function:Housing"/>
    <s v="RFE:Z4:REVENUE:BUILDING RENTAL"/>
    <s v="63348e37-464e-4ac0-a13a-e577838ff961"/>
    <s v="Default Transactions"/>
    <s v="6652KZ499R"/>
    <s v="RFE:Z4:REVENUE:BUILDING RENTAL"/>
    <s v="600af0bf-7b13-4030-8d6a-6496e24eb507"/>
    <s v="Function:Housing:Core Function:Housing"/>
    <n v="8000600030"/>
    <s v="EX:RENTAL:PPE:BLDS: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4: CENTRAL"/>
    <s v="a6c5aa39-6fd9-4a77-92b3-14463bc0570c"/>
    <n v="-891805.94689999998"/>
    <x v="174"/>
    <x v="174"/>
    <x v="174"/>
  </r>
  <r>
    <n v="604655"/>
    <s v="SUSTAINABLE DEVELOPMENT AND CITY ENTERPRISES"/>
    <s v="WILLOW GARDNS FLAT 3"/>
    <s v="R/604655.KZ4.99R"/>
    <s v="6.3 - Human Settlement Development"/>
    <s v="Function:Housing:Core Function:Housing"/>
    <s v="RFE:Z4:REVENUE:BUILDING RENTAL"/>
    <s v="63348e37-464e-4ac0-a13a-e577838ff961"/>
    <s v="Default Transactions"/>
    <s v="6655KZ499R"/>
    <s v="RFE:Z4:REVENUE:BUILDING RENTAL"/>
    <s v="600af0bf-7b13-4030-8d6a-6496e24eb507"/>
    <s v="Function:Housing:Core Function:Housing"/>
    <n v="8000600030"/>
    <s v="EX:RENTAL:PPE:BLDS: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4: CENTRAL"/>
    <s v="a6c5aa39-6fd9-4a77-92b3-14463bc0570c"/>
    <n v="-2867195.0493999999"/>
    <x v="175"/>
    <x v="175"/>
    <x v="175"/>
  </r>
  <r>
    <n v="604658"/>
    <s v="SUSTAINABLE DEVELOPMENT AND CITY ENTERPRISES"/>
    <s v="WILLOW GARDNS FLAT 4"/>
    <s v="R/604658.KZ4.99R"/>
    <s v="6.3 - Human Settlement Development"/>
    <s v="Function:Housing:Core Function:Housing"/>
    <s v="RFE:Z4:REVENUE:BUILDING RENTAL"/>
    <s v="63348e37-464e-4ac0-a13a-e577838ff961"/>
    <s v="Default Transactions"/>
    <s v="6658KZ499R"/>
    <s v="RFE:Z4:REVENUE:BUILDING RENTAL"/>
    <s v="600af0bf-7b13-4030-8d6a-6496e24eb507"/>
    <s v="Function:Housing:Core Function:Housing"/>
    <n v="8000600030"/>
    <s v="EX:RENTAL:PPE:BLDS: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4: CENTRAL"/>
    <s v="a6c5aa39-6fd9-4a77-92b3-14463bc0570c"/>
    <n v="-630899.39659999998"/>
    <x v="176"/>
    <x v="176"/>
    <x v="176"/>
  </r>
  <r>
    <n v="604673"/>
    <s v="SUSTAINABLE DEVELOPMENT AND CITY ENTERPRISES"/>
    <s v="WOODLANDS NO 4"/>
    <s v="R/604673.KZ5.99R"/>
    <s v="6.3 - Human Settlement Development"/>
    <s v="Function:Housing:Core Function:Housing"/>
    <s v="RFE:Z5:REVENUE:BUILDING RENTAL"/>
    <s v="63348e37-464e-4ac0-a13a-e577838ff961"/>
    <s v="Default Transactions"/>
    <s v="6673KZ599R"/>
    <s v="RFE:Z5:REVENUE:BUILDING RENTAL"/>
    <s v="600af0bf-7b13-4030-8d6a-6496e24eb507"/>
    <s v="Function:Housing:Core Function:Housing"/>
    <n v="8000600030"/>
    <s v="EX:RENTAL:PPE:BLDS: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5: NORTHERN"/>
    <s v="581d2832-5d73-4ebd-9947-66b8ecfa941e"/>
    <n v="-5396.7143999999998"/>
    <x v="177"/>
    <x v="177"/>
    <x v="177"/>
  </r>
  <r>
    <n v="604682"/>
    <s v="SUSTAINABLE DEVELOPMENT AND CITY ENTERPRISES"/>
    <s v="WOODLANDS NO 8"/>
    <s v="R/604682.KZ5.99R"/>
    <s v="6.3 - Human Settlement Development"/>
    <s v="Function:Housing:Core Function:Housing"/>
    <s v="RFE:Z5:REVENUE:BUILDING RENTAL"/>
    <s v="63348e37-464e-4ac0-a13a-e577838ff961"/>
    <s v="Default Transactions"/>
    <s v="6682KZ599R"/>
    <s v="RFE:Z5:REVENUE:BUILDING RENTAL"/>
    <s v="600af0bf-7b13-4030-8d6a-6496e24eb507"/>
    <s v="Function:Housing:Core Function:Housing"/>
    <n v="8000600030"/>
    <s v="EX:RENTAL:PPE:BLDS: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5: NORTHERN"/>
    <s v="581d2832-5d73-4ebd-9947-66b8ecfa941e"/>
    <n v="-8187.0106999999998"/>
    <x v="178"/>
    <x v="178"/>
    <x v="178"/>
  </r>
  <r>
    <n v="604745"/>
    <s v="SUSTAINABLE DEVELOPMENT AND CITY ENTERPRISES"/>
    <s v="MUNICIPAL MARKET"/>
    <s v="R/604745.KNR.99R"/>
    <s v="6.1 - City Entities"/>
    <s v="Function:Other:Core Function:Markets"/>
    <s v="RFE:NR:REVENUE TRANSACTIONS"/>
    <s v="63348e37-464e-4ac0-a13a-e577838ff961"/>
    <s v="Default Transactions"/>
    <s v="6745KNR99R"/>
    <s v="RFE:NR:REVENUE TRANSACTIONS"/>
    <s v="cd68a02d-1ef2-457b-870f-5580015f91e5"/>
    <s v="Function:Other:Core Function:Markets"/>
    <n v="8000600020"/>
    <s v="EX:RENTAL:PPE:BLDS:NON 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NO REGION"/>
    <s v="5d327eb3-f220-4211-a545-a3240a5f2f0a"/>
    <n v="-139819.4325"/>
    <x v="179"/>
    <x v="179"/>
    <x v="179"/>
  </r>
  <r>
    <n v="604745"/>
    <s v="SUSTAINABLE DEVELOPMENT AND CITY ENTERPRISES"/>
    <s v="MUNICIPAL MARKET"/>
    <s v="R/604745.KZ4.99R"/>
    <s v="6.1 - City Entities"/>
    <s v="Function:Other:Core Function:Markets"/>
    <s v="RFE:Z4:REVENUE:BUILDING RENTAL"/>
    <s v="63348e37-464e-4ac0-a13a-e577838ff961"/>
    <s v="Default Transactions"/>
    <s v="6745KZ499R"/>
    <s v="RFE:Z4:REVENUE:BUILDING RENTAL"/>
    <s v="cd68a02d-1ef2-457b-870f-5580015f91e5"/>
    <s v="Function:Other:Core Function:Markets"/>
    <n v="8000600020"/>
    <s v="EX:RENTAL:PPE:BLDS:NON 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ZONE4: CENTRAL"/>
    <s v="a6c5aa39-6fd9-4a77-92b3-14463bc0570c"/>
    <n v="-3987.72"/>
    <x v="180"/>
    <x v="180"/>
    <x v="180"/>
  </r>
  <r>
    <n v="604745"/>
    <s v="SUSTAINABLE DEVELOPMENT AND CITY ENTERPRISES"/>
    <s v="MUNICIPAL MARKET"/>
    <s v="R/604745.VZ4.99R"/>
    <s v="6.1 - City Entities"/>
    <s v="Function:Other:Core Function:Markets"/>
    <s v="FPM:Z4:REVENUE:FRESH PROD MARKET"/>
    <s v="63348e37-464e-4ac0-a13a-e577838ff961"/>
    <s v="Default Transactions"/>
    <s v="6745VZ499R"/>
    <s v="FPM:Z4:REVENUE:FRESH PROD MARKET"/>
    <s v="cd68a02d-1ef2-457b-870f-5580015f91e5"/>
    <s v="Function:Other:Core Function:Markets"/>
    <n v="8000600020"/>
    <s v="EX:RENTAL:PPE:BLDS:NON RESIDENTIAL"/>
    <s v="72b25ce9-8f33-49b3-9d0e-dd168fda4d8f"/>
    <s v="Revenue:Exchange Revenue:Rental from Fixed Assets:Non-market Related:Property Plant and Equipment:Straight-lined Operating:Other Assets"/>
    <x v="12"/>
    <s v="0700"/>
    <s v="CS01_FPM"/>
    <s v="COMM SERV: FRESH PRODUCE MARKET"/>
    <s v="ca2c88e2-4ac4-419c-b2f6-5fe8165c717c"/>
    <s v="Fund:Operational:Revenue:Commercial Services:Fresh Produce Market"/>
    <n v="1000"/>
    <s v="47c7ba65-c270-4a7f-91ba-3842eb629ddf"/>
    <s v="ZONE4: CENTRAL"/>
    <s v="a6c5aa39-6fd9-4a77-92b3-14463bc0570c"/>
    <n v="-3459559.7783999997"/>
    <x v="181"/>
    <x v="181"/>
    <x v="181"/>
  </r>
  <r>
    <n v="604745"/>
    <s v="SUSTAINABLE DEVELOPMENT AND CITY ENTERPRISES"/>
    <s v="MUNICIPAL MARKET"/>
    <s v="R/604745.CZ4.99R"/>
    <s v="6.1 - City Entities"/>
    <s v="Function:Other:Core Function:Markets"/>
    <s v="MSVO:Z4:REVENUE:MUNICP SERVICES"/>
    <s v="63348e37-464e-4ac0-a13a-e577838ff961"/>
    <s v="Default Transactions"/>
    <s v="6745CZ499R"/>
    <s v="MSVO:Z4:REVENUE:MUNICP SERVICES"/>
    <s v="cd68a02d-1ef2-457b-870f-5580015f91e5"/>
    <s v="Function:Other:Core Function:Markets"/>
    <n v="8000600020"/>
    <s v="EX:RENTAL:PPE:BLDS:NON RESIDENTIAL"/>
    <s v="72b25ce9-8f33-49b3-9d0e-dd168fda4d8f"/>
    <s v="Revenue:Exchange Revenue:Rental from Fixed Assets:Non-market Related:Property Plant and Equipment:Straight-lined Operating:Other Assets"/>
    <x v="12"/>
    <s v="0700"/>
    <s v="RV01_MSVO"/>
    <s v="COUNCIL: MUNICIPAL SERVICES: OTHER "/>
    <s v="bed3e37b-0341-4045-b08a-fc78214a6ee9"/>
    <s v="Fund:Operational:Revenue:General Revenue:Service Charges:Unspecified"/>
    <n v="1000"/>
    <s v="47c7ba65-c270-4a7f-91ba-3842eb629ddf"/>
    <s v="ZONE4: CENTRAL"/>
    <s v="a6c5aa39-6fd9-4a77-92b3-14463bc0570c"/>
    <n v="-501090.24899999995"/>
    <x v="182"/>
    <x v="182"/>
    <x v="182"/>
  </r>
  <r>
    <n v="604745"/>
    <s v="SUSTAINABLE DEVELOPMENT AND CITY ENTERPRISES"/>
    <s v="MUNICIPAL MARKET"/>
    <s v="O/604745.KAH.999"/>
    <s v="6.1 - City Entities"/>
    <s v="Function:Other:Core Function:Markets"/>
    <s v="RFE:AH:DFT:DEFAULT TRANSACTIONS"/>
    <s v="63348e37-464e-4ac0-a13a-e577838ff961"/>
    <s v="Default Transactions"/>
    <s v="6745KAH999"/>
    <s v="RFE:AH:DFT:DEFAULT TRANSACTIONS"/>
    <s v="cd68a02d-1ef2-457b-870f-5580015f91e5"/>
    <s v="Function:Other:Core Function:Markets"/>
    <n v="8000600020"/>
    <s v="EX:RENTAL:PPE:BLDS:NON RESIDENTIAL"/>
    <s v="72b25ce9-8f33-49b3-9d0e-dd168fda4d8f"/>
    <s v="Revenue:Exchange Revenue:Rental from Fixed Assets:Non-market Related:Property Plant and Equipment:Straight-lined Operating:Other Assets"/>
    <x v="12"/>
    <s v="0700"/>
    <s v="RV02_RFE"/>
    <s v="COUNCIL: RENTAL OF FACILITIES AND EQUIPM"/>
    <s v="6f09f371-592b-46ae-b920-487ccf693a01"/>
    <s v="Fund:Operational:Revenue:General Revenue:Rental from Fixed Assets"/>
    <n v="1000"/>
    <s v="47c7ba65-c270-4a7f-91ba-3842eb629ddf"/>
    <s v="ADM &amp; HO"/>
    <s v="33bcfe94-2a00-4122-a5e7-909cb54e53fe"/>
    <n v="-491805.50760000001"/>
    <x v="183"/>
    <x v="183"/>
    <x v="183"/>
  </r>
  <r>
    <n v="404182"/>
    <s v="COMMUNITY SERVICES"/>
    <s v="ENVIROMENTAL MNGT"/>
    <s v="R/404182.MNR.99R"/>
    <s v="3.4 - Waste Management"/>
    <s v="Function:Waste Management:Core Function:Solid Waste Removal"/>
    <s v="WAST:NR:DEFAULT TRANSACTIONS"/>
    <s v="63348e37-464e-4ac0-a13a-e577838ff961"/>
    <s v="Default Transactions"/>
    <s v="4182MNR99R"/>
    <s v="WAST:NR:DEFAULT TRANSACTIONS"/>
    <s v="028ec562-fa32-4462-9c8f-90ca38ed33ae"/>
    <s v="Function:Waste Management:Core Function:Solid Waste Removal"/>
    <n v="8410004190"/>
    <s v="ELEC:CON/REC/DISCFEE"/>
    <s v="c7cf7ca3-97e8-4c72-a34b-c3e5c77275bc"/>
    <s v="Revenue:Exchange Revenue:Service Charges:Electricity:Connection/Reconnection:Disconnection/Reconnection Fees"/>
    <x v="13"/>
    <s v="0400"/>
    <s v="RV01_WAST"/>
    <s v="COUNCIL: MUNICIPAL SERVICES: WASTE"/>
    <s v="ac3573a5-1b7a-420e-b037-4a4388ff0ff7"/>
    <s v="Fund:Operational:Revenue:General Revenue:Service Charges:Waste"/>
    <n v="1000"/>
    <s v="47c7ba65-c270-4a7f-91ba-3842eb629ddf"/>
    <s v="NO REGION"/>
    <s v="5d327eb3-f220-4211-a545-a3240a5f2f0a"/>
    <n v="-1496.3932554"/>
    <x v="184"/>
    <x v="184"/>
    <x v="184"/>
  </r>
  <r>
    <n v="504028"/>
    <s v="INFRASTRUCTURE"/>
    <e v="#N/A"/>
    <s v="R/504028.JNR.99R"/>
    <s v="5.1 - Electricity"/>
    <s v="Function:Energy Sources:Core Function:Electricity"/>
    <s v="MSE:NR:REVENUE TRANSACTIONS"/>
    <s v="63348e37-464e-4ac0-a13a-e577838ff961"/>
    <s v="Default Transactions"/>
    <s v="5028JNR99R"/>
    <s v="MSE:NR:REVENUE TRANSACTIONS"/>
    <s v="d0a8c200-23d4-4309-8ea5-97922584a36d"/>
    <s v="Function:Energy Sources:Core Function:Electricity"/>
    <n v="8410004340"/>
    <s v="ELEC:SALESDL PREPAID"/>
    <s v="982be2c3-93b5-48a1-bd78-56c6bc138f61"/>
    <s v="Revenue:Exchange Revenue:Service Charges:Electricity:Electricity Sales:Domestic Low:Prepaid"/>
    <x v="13"/>
    <s v="0400"/>
    <s v="RV01_MSE"/>
    <s v="COUNCIL: MUNICIPAL SERVICES: ELECTRICITY"/>
    <s v="94f2296d-bb2b-4274-99f3-84051815e481"/>
    <s v="Fund:Operational:Revenue:General Revenue:Service Charges:Electricity"/>
    <n v="1000"/>
    <s v="47c7ba65-c270-4a7f-91ba-3842eb629ddf"/>
    <s v="NO REGION"/>
    <s v="5d327eb3-f220-4211-a545-a3240a5f2f0a"/>
    <n v="-1296911.2220412001"/>
    <x v="185"/>
    <x v="185"/>
    <x v="185"/>
  </r>
  <r>
    <n v="504066"/>
    <s v="INFRASTRUCTURE"/>
    <s v="Disaster Mngmt"/>
    <s v="R/504066.JNR.99R"/>
    <s v="5.1 - Electricity"/>
    <s v="Function:Energy Sources:Core Function:Electricity"/>
    <s v="MSE:NR:REVENUE TRANSACTIONS"/>
    <s v="63348e37-464e-4ac0-a13a-e577838ff961"/>
    <s v="Default Transactions"/>
    <s v="5066JNR99R"/>
    <s v="MSE:NR:REVENUE TRANSACTIONS"/>
    <s v="d0a8c200-23d4-4309-8ea5-97922584a36d"/>
    <s v="Function:Energy Sources:Core Function:Electricity"/>
    <n v="8410004340"/>
    <s v="ELEC:SALESDL PREPAID"/>
    <s v="982be2c3-93b5-48a1-bd78-56c6bc138f61"/>
    <s v="Revenue:Exchange Revenue:Service Charges:Electricity:Electricity Sales:Domestic Low:Prepaid"/>
    <x v="13"/>
    <s v="0400"/>
    <s v="RV01_MSE"/>
    <s v="COUNCIL: MUNICIPAL SERVICES: ELECTRICITY"/>
    <s v="94f2296d-bb2b-4274-99f3-84051815e481"/>
    <s v="Fund:Operational:Revenue:General Revenue:Service Charges:Electricity"/>
    <n v="1000"/>
    <s v="47c7ba65-c270-4a7f-91ba-3842eb629ddf"/>
    <s v="NO REGION"/>
    <s v="5d327eb3-f220-4211-a545-a3240a5f2f0a"/>
    <n v="-4674519.7954487996"/>
    <x v="186"/>
    <x v="186"/>
    <x v="186"/>
  </r>
  <r>
    <n v="504704"/>
    <s v="INFRASTRUCTURE"/>
    <s v="SERVICES"/>
    <s v="R/504704.JNR.99R"/>
    <s v="5.1 - Electricity"/>
    <s v="Function:Energy Sources:Core Function:Electricity"/>
    <s v="MSE:NR:DEFAULT TRANSACTIONS"/>
    <s v="63348e37-464e-4ac0-a13a-e577838ff961"/>
    <s v="Default Transactions"/>
    <s v="5704JNR99R"/>
    <s v="MSE:NR:DEFAULT TRANSACTIONS"/>
    <s v="d0a8c200-23d4-4309-8ea5-97922584a36d"/>
    <s v="Function:Energy Sources:Core Function:Electricity"/>
    <n v="8410004160"/>
    <s v="ELEC:CON/RECONCHGECB"/>
    <s v="ca79d014-a3bf-4869-9937-99f5b4841fa4"/>
    <s v="Revenue:Exchange Revenue:Service Charges:Electricity:Connection/Reconnection:Change Circuit Breaker"/>
    <x v="13"/>
    <s v="0400"/>
    <s v="RV01_MSE"/>
    <s v="COUNCIL: MUNICIPAL SERVICES: ELECTRICITY"/>
    <s v="94f2296d-bb2b-4274-99f3-84051815e481"/>
    <s v="Fund:Operational:Revenue:General Revenue:Service Charges:Electricity"/>
    <n v="1000"/>
    <s v="47c7ba65-c270-4a7f-91ba-3842eb629ddf"/>
    <s v="NO REGION"/>
    <s v="5d327eb3-f220-4211-a545-a3240a5f2f0a"/>
    <n v="-2848.9490331000002"/>
    <x v="187"/>
    <x v="187"/>
    <x v="187"/>
  </r>
  <r>
    <n v="504704"/>
    <s v="INFRASTRUCTURE"/>
    <s v="SERVICES"/>
    <s v="R/504704.JNR.99R"/>
    <s v="5.1 - Electricity"/>
    <s v="Function:Energy Sources:Core Function:Electricity"/>
    <s v="MSE:NR:DEFAULT TRANSACTIONS"/>
    <s v="63348e37-464e-4ac0-a13a-e577838ff961"/>
    <s v="Default Transactions"/>
    <s v="5704JNR99R"/>
    <s v="MSE:NR:DEFAULT TRANSACTIONS"/>
    <s v="d0a8c200-23d4-4309-8ea5-97922584a36d"/>
    <s v="Function:Energy Sources:Core Function:Electricity"/>
    <n v="8410004190"/>
    <s v="ELEC:CON/REC/DISCFEE"/>
    <s v="c7cf7ca3-97e8-4c72-a34b-c3e5c77275bc"/>
    <s v="Revenue:Exchange Revenue:Service Charges:Electricity:Connection/Reconnection:Disconnection/Reconnection Fees"/>
    <x v="13"/>
    <s v="0400"/>
    <s v="RV01_MSE"/>
    <s v="COUNCIL: MUNICIPAL SERVICES: ELECTRICITY"/>
    <s v="94f2296d-bb2b-4274-99f3-84051815e481"/>
    <s v="Fund:Operational:Revenue:General Revenue:Service Charges:Electricity"/>
    <n v="1000"/>
    <s v="47c7ba65-c270-4a7f-91ba-3842eb629ddf"/>
    <s v="NO REGION"/>
    <s v="5d327eb3-f220-4211-a545-a3240a5f2f0a"/>
    <n v="-21319335.9051327"/>
    <x v="188"/>
    <x v="188"/>
    <x v="188"/>
  </r>
  <r>
    <n v="504704"/>
    <s v="INFRASTRUCTURE"/>
    <s v="SERVICES"/>
    <s v="R/504704.JNR.99R"/>
    <s v="5.1 - Electricity"/>
    <s v="Function:Energy Sources:Core Function:Electricity"/>
    <s v="MSE:NR:DEFAULT TRANSACTIONS"/>
    <s v="63348e37-464e-4ac0-a13a-e577838ff961"/>
    <s v="Default Transactions"/>
    <s v="5704JNR99R"/>
    <s v="MSE:NR:DEFAULT TRANSACTIONS"/>
    <s v="d0a8c200-23d4-4309-8ea5-97922584a36d"/>
    <s v="Function:Energy Sources:Core Function:Electricity"/>
    <n v="8410004190"/>
    <s v="ELEC:CON/REC/DISCFEE"/>
    <s v="c7cf7ca3-97e8-4c72-a34b-c3e5c77275bc"/>
    <s v="Revenue:Exchange Revenue:Service Charges:Electricity:Connection/Reconnection:Disconnection/Reconnection Fees"/>
    <x v="13"/>
    <s v="0400"/>
    <s v="RV01_WATR"/>
    <s v="COUNCIL: MUNICIPAL SERVICES: WATER"/>
    <s v="52a60eaf-aaaf-4b60-8200-0a88bb64e70f"/>
    <s v="Fund:Operational:Revenue:General Revenue:Service Charges:Water"/>
    <n v="1000"/>
    <s v="47c7ba65-c270-4a7f-91ba-3842eb629ddf"/>
    <s v="NO REGION"/>
    <s v="5d327eb3-f220-4211-a545-a3240a5f2f0a"/>
    <n v="-1496.3932554"/>
    <x v="184"/>
    <x v="184"/>
    <x v="184"/>
  </r>
  <r>
    <n v="504704"/>
    <s v="INFRASTRUCTURE"/>
    <s v="SERVICES"/>
    <s v="R/504704.JNR.99R"/>
    <s v="5.1 - Electricity"/>
    <s v="Function:Energy Sources:Core Function:Electricity"/>
    <s v="MSE:NR:DEFAULT TRANSACTIONS"/>
    <s v="63348e37-464e-4ac0-a13a-e577838ff961"/>
    <s v="Default Transactions"/>
    <s v="5704JNR99R"/>
    <s v="MSE:NR:DEFAULT TRANSACTIONS"/>
    <s v="d0a8c200-23d4-4309-8ea5-97922584a36d"/>
    <s v="Function:Energy Sources:Core Function:Electricity"/>
    <n v="8410004190"/>
    <s v="ELEC:CON/REC/DISCFEE"/>
    <s v="c7cf7ca3-97e8-4c72-a34b-c3e5c77275bc"/>
    <s v="Revenue:Exchange Revenue:Service Charges:Electricity:Connection/Reconnection:Disconnection/Reconnection Fees"/>
    <x v="13"/>
    <s v="0400"/>
    <s v="RV01_MSVO"/>
    <s v="COUNCIL: MUNICIPAL SERVICES: OTHER "/>
    <s v="bed3e37b-0341-4045-b08a-fc78214a6ee9"/>
    <s v="Fund:Operational:Revenue:General Revenue:Service Charges:Unspecified"/>
    <n v="1000"/>
    <s v="47c7ba65-c270-4a7f-91ba-3842eb629ddf"/>
    <s v="NO REGION"/>
    <s v="5d327eb3-f220-4211-a545-a3240a5f2f0a"/>
    <n v="-192660.02727359999"/>
    <x v="189"/>
    <x v="189"/>
    <x v="189"/>
  </r>
  <r>
    <n v="504704"/>
    <s v="INFRASTRUCTURE"/>
    <s v="SERVICES"/>
    <s v="R/504704.JNR.99R"/>
    <s v="5.1 - Electricity"/>
    <s v="Function:Energy Sources:Core Function:Electricity"/>
    <s v="MSE:NR:DEFAULT TRANSACTIONS"/>
    <s v="63348e37-464e-4ac0-a13a-e577838ff961"/>
    <s v="Default Transactions"/>
    <s v="5704JNR99R"/>
    <s v="MSE:NR:DEFAULT TRANSACTIONS"/>
    <s v="d0a8c200-23d4-4309-8ea5-97922584a36d"/>
    <s v="Function:Energy Sources:Core Function:Electricity"/>
    <n v="8410004200"/>
    <s v="ELEC:CON/REC/TEMPFEE"/>
    <s v="e3984c93-2b1a-4797-a0d6-61d439c16dbf"/>
    <s v="Revenue:Exchange Revenue:Service Charges:Electricity:Connection/Reconnection:Temporary Connection Fee"/>
    <x v="13"/>
    <s v="0400"/>
    <s v="RV01_MSE"/>
    <s v="COUNCIL: MUNICIPAL SERVICES: ELECTRICITY"/>
    <s v="94f2296d-bb2b-4274-99f3-84051815e481"/>
    <s v="Fund:Operational:Revenue:General Revenue:Service Charges:Electricity"/>
    <n v="1000"/>
    <s v="47c7ba65-c270-4a7f-91ba-3842eb629ddf"/>
    <s v="NO REGION"/>
    <s v="5d327eb3-f220-4211-a545-a3240a5f2f0a"/>
    <n v="-361559.0702058"/>
    <x v="190"/>
    <x v="190"/>
    <x v="190"/>
  </r>
  <r>
    <n v="504704"/>
    <s v="INFRASTRUCTURE"/>
    <s v="SERVICES"/>
    <s v="R/504704.JNR.99R"/>
    <s v="5.1 - Electricity"/>
    <s v="Function:Energy Sources:Core Function:Electricity"/>
    <s v="MSE:NR:DEFAULT TRANSACTIONS"/>
    <s v="63348e37-464e-4ac0-a13a-e577838ff961"/>
    <s v="Default Transactions"/>
    <s v="5704JNR99R"/>
    <s v="MSE:NR:DEFAULT TRANSACTIONS"/>
    <s v="d0a8c200-23d4-4309-8ea5-97922584a36d"/>
    <s v="Function:Energy Sources:Core Function:Electricity"/>
    <n v="8410004240"/>
    <s v="ELEC:NOTICE REVENUES"/>
    <s v="b2978d92-de38-4f3a-8c1e-da1a30ee16ee"/>
    <s v="Revenue:Exchange Revenue:Service Charges:Electricity:Notice Revenues"/>
    <x v="13"/>
    <s v="0400"/>
    <s v="RV01_MSE"/>
    <s v="COUNCIL: MUNICIPAL SERVICES: ELECTRICITY"/>
    <s v="94f2296d-bb2b-4274-99f3-84051815e481"/>
    <s v="Fund:Operational:Revenue:General Revenue:Service Charges:Electricity"/>
    <n v="1000"/>
    <s v="47c7ba65-c270-4a7f-91ba-3842eb629ddf"/>
    <s v="NO REGION"/>
    <s v="5d327eb3-f220-4211-a545-a3240a5f2f0a"/>
    <n v="-419413.16291699995"/>
    <x v="191"/>
    <x v="191"/>
    <x v="191"/>
  </r>
  <r>
    <n v="504704"/>
    <s v="INFRASTRUCTURE"/>
    <s v="SERVICES"/>
    <s v="R/504704.JNR.99R"/>
    <s v="5.1 - Electricity"/>
    <s v="Function:Energy Sources:Core Function:Electricity"/>
    <s v="MSE:NR:DEFAULT TRANSACTIONS"/>
    <s v="63348e37-464e-4ac0-a13a-e577838ff961"/>
    <s v="Default Transactions"/>
    <s v="5704JNR99R"/>
    <s v="MSE:NR:DEFAULT TRANSACTIONS"/>
    <s v="d0a8c200-23d4-4309-8ea5-97922584a36d"/>
    <s v="Function:Energy Sources:Core Function:Electricity"/>
    <n v="8410004270"/>
    <s v="ELEC:SALESCOMCONVSPH"/>
    <s v="864a0647-13fb-4dd6-be51-6c14b0811198"/>
    <s v="Revenue:Exchange Revenue:Service Charges:Electricity:Electricity Sales:Commercial Conventional (Single Phase)"/>
    <x v="13"/>
    <s v="0400"/>
    <s v="RV01_MSE"/>
    <s v="COUNCIL: MUNICIPAL SERVICES: ELECTRICITY"/>
    <s v="94f2296d-bb2b-4274-99f3-84051815e481"/>
    <s v="Fund:Operational:Revenue:General Revenue:Service Charges:Electricity"/>
    <n v="1000"/>
    <s v="47c7ba65-c270-4a7f-91ba-3842eb629ddf"/>
    <s v="NO REGION"/>
    <s v="5d327eb3-f220-4211-a545-a3240a5f2f0a"/>
    <n v="-71852278.682992801"/>
    <x v="192"/>
    <x v="192"/>
    <x v="192"/>
  </r>
  <r>
    <n v="504704"/>
    <s v="INFRASTRUCTURE"/>
    <s v="SERVICES"/>
    <s v="R/504704.JNR.99R"/>
    <s v="5.1 - Electricity"/>
    <s v="Function:Energy Sources:Core Function:Electricity"/>
    <s v="MSE:NR:DEFAULT TRANSACTIONS"/>
    <s v="63348e37-464e-4ac0-a13a-e577838ff961"/>
    <s v="Default Transactions"/>
    <s v="5704JNR99R"/>
    <s v="MSE:NR:DEFAULT TRANSACTIONS"/>
    <s v="d0a8c200-23d4-4309-8ea5-97922584a36d"/>
    <s v="Function:Energy Sources:Core Function:Electricity"/>
    <n v="8410004280"/>
    <s v="ELEC:SALESCOMCONV3PH"/>
    <s v="f2f7d547-9e2d-438f-80ca-770a59bcbcac"/>
    <s v="Revenue:Exchange Revenue:Service Charges:Electricity:Electricity Sales:Commercial Conventional (3-Phase)"/>
    <x v="13"/>
    <s v="0400"/>
    <s v="RV01_MSE"/>
    <s v="COUNCIL: MUNICIPAL SERVICES: ELECTRICITY"/>
    <s v="94f2296d-bb2b-4274-99f3-84051815e481"/>
    <s v="Fund:Operational:Revenue:General Revenue:Service Charges:Electricity"/>
    <n v="1000"/>
    <s v="47c7ba65-c270-4a7f-91ba-3842eb629ddf"/>
    <s v="NO REGION"/>
    <s v="5d327eb3-f220-4211-a545-a3240a5f2f0a"/>
    <n v="-129984460.0047555"/>
    <x v="193"/>
    <x v="193"/>
    <x v="193"/>
  </r>
  <r>
    <n v="504704"/>
    <s v="INFRASTRUCTURE"/>
    <s v="SERVICES"/>
    <s v="R/504704.JNR.99R"/>
    <s v="5.1 - Electricity"/>
    <s v="Function:Energy Sources:Core Function:Electricity"/>
    <s v="MSE:NR:DEFAULT TRANSACTIONS"/>
    <s v="63348e37-464e-4ac0-a13a-e577838ff961"/>
    <s v="Default Transactions"/>
    <s v="5704JNR99R"/>
    <s v="MSE:NR:DEFAULT TRANSACTIONS"/>
    <s v="d0a8c200-23d4-4309-8ea5-97922584a36d"/>
    <s v="Function:Energy Sources:Core Function:Electricity"/>
    <n v="8410004310"/>
    <s v="ELEC:SALESDLH L1 60A"/>
    <s v="803263a2-532a-4b57-a51b-130da229d4b8"/>
    <s v="Revenue:Exchange Revenue:Service Charges:Electricity:Electricity Sales:Domestic Low:Conventional"/>
    <x v="13"/>
    <s v="0400"/>
    <s v="RV01_MSE"/>
    <s v="COUNCIL: MUNICIPAL SERVICES: ELECTRICITY"/>
    <s v="94f2296d-bb2b-4274-99f3-84051815e481"/>
    <s v="Fund:Operational:Revenue:General Revenue:Service Charges:Electricity"/>
    <n v="1000"/>
    <s v="47c7ba65-c270-4a7f-91ba-3842eb629ddf"/>
    <s v="NO REGION"/>
    <s v="5d327eb3-f220-4211-a545-a3240a5f2f0a"/>
    <n v="-3696.2605613999999"/>
    <x v="194"/>
    <x v="194"/>
    <x v="194"/>
  </r>
  <r>
    <n v="504704"/>
    <s v="INFRASTRUCTURE"/>
    <s v="SERVICES"/>
    <s v="R/504704.JNR.99R"/>
    <s v="5.1 - Electricity"/>
    <s v="Function:Energy Sources:Core Function:Electricity"/>
    <s v="MSE:NR:DEFAULT TRANSACTIONS"/>
    <s v="63348e37-464e-4ac0-a13a-e577838ff961"/>
    <s v="Default Transactions"/>
    <s v="5704JNR99R"/>
    <s v="MSE:NR:DEFAULT TRANSACTIONS"/>
    <s v="d0a8c200-23d4-4309-8ea5-97922584a36d"/>
    <s v="Function:Energy Sources:Core Function:Electricity"/>
    <n v="8410004340"/>
    <s v="ELEC:SALESDL PREPAID"/>
    <s v="982be2c3-93b5-48a1-bd78-56c6bc138f61"/>
    <s v="Revenue:Exchange Revenue:Service Charges:Electricity:Electricity Sales:Domestic Low:Prepaid"/>
    <x v="13"/>
    <s v="0400"/>
    <s v="RV01_MSE"/>
    <s v="COUNCIL: MUNICIPAL SERVICES: ELECTRICITY"/>
    <s v="94f2296d-bb2b-4274-99f3-84051815e481"/>
    <s v="Fund:Operational:Revenue:General Revenue:Service Charges:Electricity"/>
    <n v="1000"/>
    <s v="47c7ba65-c270-4a7f-91ba-3842eb629ddf"/>
    <s v="NO REGION"/>
    <s v="5d327eb3-f220-4211-a545-a3240a5f2f0a"/>
    <n v="-62479890.280694097"/>
    <x v="195"/>
    <x v="195"/>
    <x v="195"/>
  </r>
  <r>
    <n v="504704"/>
    <s v="INFRASTRUCTURE"/>
    <s v="SERVICES"/>
    <s v="R/504704.JNR.99R"/>
    <s v="5.1 - Electricity"/>
    <s v="Function:Energy Sources:Core Function:Electricity"/>
    <s v="MSE:NR:DEFAULT TRANSACTIONS"/>
    <s v="63348e37-464e-4ac0-a13a-e577838ff961"/>
    <s v="Default Transactions"/>
    <s v="5704JNR99R"/>
    <s v="MSE:NR:DEFAULT TRANSACTIONS"/>
    <s v="d0a8c200-23d4-4309-8ea5-97922584a36d"/>
    <s v="Function:Energy Sources:Core Function:Electricity"/>
    <n v="8410004350"/>
    <s v="ELEC:SALESDHH POWR 1"/>
    <s v="0051a881-9898-4297-8194-526c20907da1"/>
    <s v="Revenue:Exchange Revenue:Service Charges:Electricity:Electricity Sales:Domestic High:Prepaid"/>
    <x v="13"/>
    <s v="0400"/>
    <s v="RV01_MSE"/>
    <s v="COUNCIL: MUNICIPAL SERVICES: ELECTRICITY"/>
    <s v="94f2296d-bb2b-4274-99f3-84051815e481"/>
    <s v="Fund:Operational:Revenue:General Revenue:Service Charges:Electricity"/>
    <n v="1000"/>
    <s v="47c7ba65-c270-4a7f-91ba-3842eb629ddf"/>
    <s v="NO REGION"/>
    <s v="5d327eb3-f220-4211-a545-a3240a5f2f0a"/>
    <n v="-12284107.385436"/>
    <x v="196"/>
    <x v="196"/>
    <x v="196"/>
  </r>
  <r>
    <n v="504704"/>
    <s v="INFRASTRUCTURE"/>
    <s v="SERVICES"/>
    <s v="R/504704.JNR.99R"/>
    <s v="5.1 - Electricity"/>
    <s v="Function:Energy Sources:Core Function:Electricity"/>
    <s v="MSE:NR:DEFAULT TRANSACTIONS"/>
    <s v="63348e37-464e-4ac0-a13a-e577838ff961"/>
    <s v="Default Transactions"/>
    <s v="5704JNR99R"/>
    <s v="MSE:NR:DEFAULT TRANSACTIONS"/>
    <s v="d0a8c200-23d4-4309-8ea5-97922584a36d"/>
    <s v="Function:Energy Sources:Core Function:Electricity"/>
    <n v="8410004360"/>
    <s v="ELEC:SALESDHH POWR 2"/>
    <s v="753a9394-1907-4fb9-9ee2-7ff8a2a57dd5"/>
    <s v="Revenue:Exchange Revenue:Service Charges:Electricity:Electricity Sales:Domestic High:Conventional"/>
    <x v="13"/>
    <s v="0400"/>
    <s v="RV01_MSE"/>
    <s v="COUNCIL: MUNICIPAL SERVICES: ELECTRICITY"/>
    <s v="94f2296d-bb2b-4274-99f3-84051815e481"/>
    <s v="Fund:Operational:Revenue:General Revenue:Service Charges:Electricity"/>
    <n v="1000"/>
    <s v="47c7ba65-c270-4a7f-91ba-3842eb629ddf"/>
    <s v="NO REGION"/>
    <s v="5d327eb3-f220-4211-a545-a3240a5f2f0a"/>
    <n v="-856600724.2478646"/>
    <x v="197"/>
    <x v="197"/>
    <x v="197"/>
  </r>
  <r>
    <n v="504704"/>
    <s v="INFRASTRUCTURE"/>
    <s v="SERVICES"/>
    <s v="R/504704.JNR.99R"/>
    <s v="5.1 - Electricity"/>
    <s v="Function:Energy Sources:Core Function:Electricity"/>
    <s v="MSE:NR:DEFAULT TRANSACTIONS"/>
    <s v="63348e37-464e-4ac0-a13a-e577838ff961"/>
    <s v="Default Transactions"/>
    <s v="5704JNR99R"/>
    <s v="MSE:NR:DEFAULT TRANSACTIONS"/>
    <s v="d0a8c200-23d4-4309-8ea5-97922584a36d"/>
    <s v="Function:Energy Sources:Core Function:Electricity"/>
    <n v="8410004410"/>
    <s v="ELEC:SALESIND(400V)"/>
    <s v="e7b2cf47-ac8d-4a72-8bc2-79c7920e8253"/>
    <s v="Revenue:Exchange Revenue:Service Charges:Electricity:Electricity Sales:Industrial (400 Volts) (Low Voltage)"/>
    <x v="13"/>
    <s v="0400"/>
    <s v="RV01_MSE"/>
    <s v="COUNCIL: MUNICIPAL SERVICES: ELECTRICITY"/>
    <s v="94f2296d-bb2b-4274-99f3-84051815e481"/>
    <s v="Fund:Operational:Revenue:General Revenue:Service Charges:Electricity"/>
    <n v="1000"/>
    <s v="47c7ba65-c270-4a7f-91ba-3842eb629ddf"/>
    <s v="NO REGION"/>
    <s v="5d327eb3-f220-4211-a545-a3240a5f2f0a"/>
    <n v="-794064620.10519242"/>
    <x v="198"/>
    <x v="198"/>
    <x v="198"/>
  </r>
  <r>
    <n v="504704"/>
    <s v="INFRASTRUCTURE"/>
    <s v="SERVICES"/>
    <s v="R/504704.JNR.99R"/>
    <s v="5.1 - Electricity"/>
    <s v="Function:Energy Sources:Core Function:Electricity"/>
    <s v="MSE:NR:DEFAULT TRANSACTIONS"/>
    <s v="63348e37-464e-4ac0-a13a-e577838ff961"/>
    <s v="Default Transactions"/>
    <s v="5704JNR99R"/>
    <s v="MSE:NR:DEFAULT TRANSACTIONS"/>
    <s v="d0a8c200-23d4-4309-8ea5-97922584a36d"/>
    <s v="Function:Energy Sources:Core Function:Electricity"/>
    <n v="8410004420"/>
    <s v="ELEC:SALESIND 11000V"/>
    <s v="62e459ae-405d-40a3-b61c-129531a2bb53"/>
    <s v="Revenue:Exchange Revenue:Service Charges:Electricity:Electricity Sales:Industrial more than 400 less than 11 000 Volts  (Medium Voltage)"/>
    <x v="13"/>
    <s v="0400"/>
    <s v="RV01_MSE"/>
    <s v="COUNCIL: MUNICIPAL SERVICES: ELECTRICITY"/>
    <s v="94f2296d-bb2b-4274-99f3-84051815e481"/>
    <s v="Fund:Operational:Revenue:General Revenue:Service Charges:Electricity"/>
    <n v="1000"/>
    <s v="47c7ba65-c270-4a7f-91ba-3842eb629ddf"/>
    <s v="NO REGION"/>
    <s v="5d327eb3-f220-4211-a545-a3240a5f2f0a"/>
    <n v="-628209438.0755589"/>
    <x v="199"/>
    <x v="199"/>
    <x v="199"/>
  </r>
  <r>
    <n v="504704"/>
    <s v="INFRASTRUCTURE"/>
    <s v="SERVICES"/>
    <s v="R/504704.JNR.99R"/>
    <s v="5.1 - Electricity"/>
    <s v="Function:Energy Sources:Core Function:Electricity"/>
    <s v="MSE:NR:DEFAULT TRANSACTIONS"/>
    <s v="63348e37-464e-4ac0-a13a-e577838ff961"/>
    <s v="Default Transactions"/>
    <s v="5704JNR99R"/>
    <s v="MSE:NR:DEFAULT TRANSACTIONS"/>
    <s v="d0a8c200-23d4-4309-8ea5-97922584a36d"/>
    <s v="Function:Energy Sources:Core Function:Electricity"/>
    <n v="8410004480"/>
    <s v="ELEC:SALESSTRT LIGHT"/>
    <s v="9825ea71-7d75-4e90-81fc-1b41b6621c93"/>
    <s v="Revenue:Exchange Revenue:Service Charges:Electricity:Electricity Sales:Street Lighting"/>
    <x v="13"/>
    <s v="0400"/>
    <s v="RV01_MSE"/>
    <s v="COUNCIL: MUNICIPAL SERVICES: ELECTRICITY"/>
    <s v="94f2296d-bb2b-4274-99f3-84051815e481"/>
    <s v="Fund:Operational:Revenue:General Revenue:Service Charges:Electricity"/>
    <n v="1000"/>
    <s v="47c7ba65-c270-4a7f-91ba-3842eb629ddf"/>
    <s v="NO REGION"/>
    <s v="5d327eb3-f220-4211-a545-a3240a5f2f0a"/>
    <n v="-58949.191490999998"/>
    <x v="200"/>
    <x v="200"/>
    <x v="200"/>
  </r>
  <r>
    <n v="504704"/>
    <s v="INFRASTRUCTURE"/>
    <s v="SERVICES"/>
    <s v="R/504704.JNR.99R"/>
    <s v="5.1 - Electricity"/>
    <s v="Function:Energy Sources:Core Function:Electricity"/>
    <s v="MSE:NR:DEFAULT TRANSACTIONS"/>
    <s v="63348e37-464e-4ac0-a13a-e577838ff961"/>
    <s v="Default Transactions"/>
    <s v="5704JNR99R"/>
    <s v="MSE:NR:DEFAULT TRANSACTIONS"/>
    <s v="d0a8c200-23d4-4309-8ea5-97922584a36d"/>
    <s v="Function:Energy Sources:Core Function:Electricity"/>
    <n v="8410004510"/>
    <s v="ELEC:DRSRV ANC CHRGS"/>
    <s v="bc298523-5166-4c7a-bddd-07cea50ce474"/>
    <s v="Revenue:Exchange Revenue:Service Charges:Electricity:Electricity Distribution Revenue for Services:Ancillary Charges"/>
    <x v="13"/>
    <s v="0400"/>
    <s v="RV01_MSE"/>
    <s v="COUNCIL: MUNICIPAL SERVICES: ELECTRICITY"/>
    <s v="94f2296d-bb2b-4274-99f3-84051815e481"/>
    <s v="Fund:Operational:Revenue:General Revenue:Service Charges:Electricity"/>
    <n v="1000"/>
    <s v="47c7ba65-c270-4a7f-91ba-3842eb629ddf"/>
    <s v="NO REGION"/>
    <s v="5d327eb3-f220-4211-a545-a3240a5f2f0a"/>
    <n v="-942091.96507619997"/>
    <x v="201"/>
    <x v="201"/>
    <x v="201"/>
  </r>
  <r>
    <n v="504704"/>
    <s v="INFRASTRUCTURE"/>
    <s v="SERVICES"/>
    <s v="R/504704.JNR.99R"/>
    <s v="5.1 - Electricity"/>
    <s v="Function:Energy Sources:Core Function:Electricity"/>
    <s v="MSE:NR:DEFAULT TRANSACTIONS"/>
    <s v="63348e37-464e-4ac0-a13a-e577838ff961"/>
    <s v="Default Transactions"/>
    <s v="5704JNR99R"/>
    <s v="MSE:NR:DEFAULT TRANSACTIONS"/>
    <s v="d0a8c200-23d4-4309-8ea5-97922584a36d"/>
    <s v="Function:Energy Sources:Core Function:Electricity"/>
    <n v="8410004530"/>
    <s v="ELEC:DRS INCD TO ENG"/>
    <s v="9cb3dc05-5bd3-42f7-ae50-d2fc0fcd0588"/>
    <s v="Revenue:Exchange Revenue:Service Charges:Electricity:Electricity Distribution Revenue for Services:Electricity Services Incidental to Energy Sales"/>
    <x v="13"/>
    <s v="0400"/>
    <s v="RV01_MSE"/>
    <s v="COUNCIL: MUNICIPAL SERVICES: ELECTRICITY"/>
    <s v="94f2296d-bb2b-4274-99f3-84051815e481"/>
    <s v="Fund:Operational:Revenue:General Revenue:Service Charges:Electricity"/>
    <n v="1000"/>
    <s v="47c7ba65-c270-4a7f-91ba-3842eb629ddf"/>
    <s v="NO REGION"/>
    <s v="5d327eb3-f220-4211-a545-a3240a5f2f0a"/>
    <n v="-20689.631141100002"/>
    <x v="202"/>
    <x v="202"/>
    <x v="202"/>
  </r>
  <r>
    <n v="504787"/>
    <s v="INFRASTRUCTURE"/>
    <s v="DISTRIBUTION"/>
    <s v="R/504787.ZNR.99R"/>
    <s v="5.4 - Water and Sanitation"/>
    <s v="Function:Water Management:Core Function:Water Distribution"/>
    <s v="WATR:NR:DEFAULT TRANSACTIONS"/>
    <s v="63348e37-464e-4ac0-a13a-e577838ff961"/>
    <s v="Default Transactions"/>
    <s v="5787ZNR99R"/>
    <s v="WATR:NR:DEFAULT TRANSACTIONS"/>
    <s v="2d32384d-4dba-4870-9ac0-bbfec6f0151b"/>
    <s v="Function:Water Management:Core Function:Water Distribution"/>
    <n v="8410004190"/>
    <s v="ELEC:CON/REC/DISCFEE"/>
    <s v="c7cf7ca3-97e8-4c72-a34b-c3e5c77275bc"/>
    <s v="Revenue:Exchange Revenue:Service Charges:Electricity:Connection/Reconnection:Disconnection/Reconnection Fees"/>
    <x v="13"/>
    <s v="0400"/>
    <s v="RV01_WATR"/>
    <s v="COUNCIL: MUNICIPAL SERVICES: WATER"/>
    <s v="52a60eaf-aaaf-4b60-8200-0a88bb64e70f"/>
    <s v="Fund:Operational:Revenue:General Revenue:Service Charges:Water"/>
    <n v="1000"/>
    <s v="47c7ba65-c270-4a7f-91ba-3842eb629ddf"/>
    <s v="NO REGION"/>
    <s v="5d327eb3-f220-4211-a545-a3240a5f2f0a"/>
    <n v="-3078.6055101000002"/>
    <x v="203"/>
    <x v="203"/>
    <x v="203"/>
  </r>
  <r>
    <n v="604265"/>
    <s v="SUSTAINABLE DEVELOPMENT AND CITY ENTERPRISES"/>
    <s v="ESTABLISHMENT"/>
    <s v="R/604265.KZ4.99R"/>
    <s v="6.3 - Human Settlement Development"/>
    <s v="Function:Housing:Core Function:Housing"/>
    <s v="RFE:Z4:REVENUE:BUILDING RENTAL"/>
    <s v="63348e37-464e-4ac0-a13a-e577838ff961"/>
    <s v="Default Transactions"/>
    <s v="6265KZ499R"/>
    <s v="RFE:Z4:REVENUE:BUILDING RENTAL"/>
    <s v="600af0bf-7b13-4030-8d6a-6496e24eb507"/>
    <s v="Function:Housing:Core Function:Housing"/>
    <n v="8410004190"/>
    <s v="ELEC:CON/REC/DISCFEE"/>
    <s v="c7cf7ca3-97e8-4c72-a34b-c3e5c77275bc"/>
    <s v="Revenue:Exchange Revenue:Service Charges:Electricity:Connection/Reconnection:Disconnection/Reconnection Fees"/>
    <x v="13"/>
    <s v="0400"/>
    <s v="RV02_RFE"/>
    <s v="COUNCIL: RENTAL OF FACILITIES AND EQUIPM"/>
    <s v="6f09f371-592b-46ae-b920-487ccf693a01"/>
    <s v="Fund:Operational:Revenue:General Revenue:Rental from Fixed Assets"/>
    <n v="1000"/>
    <s v="47c7ba65-c270-4a7f-91ba-3842eb629ddf"/>
    <s v="ZONE4: CENTRAL"/>
    <s v="a6c5aa39-6fd9-4a77-92b3-14463bc0570c"/>
    <n v="-1411.7829743999998"/>
    <x v="204"/>
    <x v="204"/>
    <x v="204"/>
  </r>
  <r>
    <n v="404182"/>
    <s v="COMMUNITY SERVICES"/>
    <s v="ENVIROMENTAL MNGT"/>
    <s v="R/404182.MNR.99R"/>
    <s v="3.4 - Waste Management"/>
    <s v="Function:Waste Management:Core Function:Solid Waste Removal"/>
    <s v="WAST:NR:DEFAULT TRANSACTIONS"/>
    <s v="63348e37-464e-4ac0-a13a-e577838ff961"/>
    <s v="Default Transactions"/>
    <s v="4182MNR99R"/>
    <s v="WAST:NR:DEFAULT TRANSACTIONS"/>
    <s v="028ec562-fa32-4462-9c8f-90ca38ed33ae"/>
    <s v="Function:Waste Management:Core Function:Solid Waste Removal"/>
    <n v="8410004650"/>
    <s v="WASTEMNGT:REFUSE REMOVAL"/>
    <s v="cb116ffa-9dce-4dc2-a439-d4b9dbfd034b"/>
    <s v="Revenue:Exchange Revenue:Service Charges:Waste Management:Refuse Removal"/>
    <x v="14"/>
    <s v="0400"/>
    <s v="RV01_WAST"/>
    <s v="COUNCIL: MUNICIPAL SERVICES: WASTE"/>
    <s v="ac3573a5-1b7a-420e-b037-4a4388ff0ff7"/>
    <s v="Fund:Operational:Revenue:General Revenue:Service Charges:Waste"/>
    <n v="1000"/>
    <s v="47c7ba65-c270-4a7f-91ba-3842eb629ddf"/>
    <s v="NO REGION"/>
    <s v="5d327eb3-f220-4211-a545-a3240a5f2f0a"/>
    <n v="-104983115.9982"/>
    <x v="205"/>
    <x v="205"/>
    <x v="205"/>
  </r>
  <r>
    <n v="404182"/>
    <s v="COMMUNITY SERVICES"/>
    <s v="ENVIROMENTAL MNGT"/>
    <s v="R/404182.MNR.99R"/>
    <s v="3.4 - Waste Management"/>
    <s v="Function:Waste Management:Core Function:Solid Waste Removal"/>
    <s v="WAST:NR:DEFAULT TRANSACTIONS"/>
    <s v="63348e37-464e-4ac0-a13a-e577838ff961"/>
    <s v="Default Transactions"/>
    <s v="4182MNR99R"/>
    <s v="WAST:NR:DEFAULT TRANSACTIONS"/>
    <s v="028ec562-fa32-4462-9c8f-90ca38ed33ae"/>
    <s v="Function:Waste Management:Core Function:Solid Waste Removal"/>
    <n v="8430000000"/>
    <s v="EX:SERVICE CHARGES:DISPOSAL FACILITIES-REFUSE"/>
    <s v="18ba7ac5-04f4-4fb5-85e8-d49acedd26c1"/>
    <s v="Revenue:Exchange Revenue:Service Charges:Waste Management:Disposal Facilities"/>
    <x v="14"/>
    <s v="0400"/>
    <s v="RV01_WAST"/>
    <s v="COUNCIL: MUNICIPAL SERVICES: WASTE"/>
    <s v="ac3573a5-1b7a-420e-b037-4a4388ff0ff7"/>
    <s v="Fund:Operational:Revenue:General Revenue:Service Charges:Waste"/>
    <n v="1000"/>
    <s v="47c7ba65-c270-4a7f-91ba-3842eb629ddf"/>
    <s v="NO REGION"/>
    <s v="5d327eb3-f220-4211-a545-a3240a5f2f0a"/>
    <n v="-11349964.9725"/>
    <x v="206"/>
    <x v="206"/>
    <x v="206"/>
  </r>
  <r>
    <n v="504202"/>
    <s v="INFRASTRUCTURE"/>
    <s v="SEWER RETCULTN MAINT"/>
    <s v="R/504202.WNR.99R"/>
    <s v="5.4 - Water and Sanitation"/>
    <s v="Function:Waste Water Management:Core Function:Sewerage"/>
    <s v="WWAT:NR:DEFAULT TRANSACTIONS"/>
    <s v="63348e37-464e-4ac0-a13a-e577838ff961"/>
    <s v="Default Transactions"/>
    <s v="5202WNR99R"/>
    <s v="WWAT:NR:DEFAULT TRANSACTIONS"/>
    <s v="c0faf3f7-55b6-4ef6-b0e3-76b190e04071"/>
    <s v="Function:Waste Water Management:Core Function:Sewerage"/>
    <n v="8410004690"/>
    <s v="WWM:INDUS. EFFLUENT"/>
    <s v="c4b49f25-d186-4849-93bd-d0abf7da3099"/>
    <s v="Revenue:Exchange Revenue:Service Charges:Waste Water Management:Industrial Effluent"/>
    <x v="15"/>
    <s v="0400"/>
    <s v="RV01_WWAT"/>
    <s v="COUNCIL: MUNICIPAL SERVICES: WASTE WATER"/>
    <s v="9257bcbd-f49b-4d57-8ec1-5792780d80fd"/>
    <s v="Fund:Operational:Revenue:General Revenue:Service Charges:Waste Water"/>
    <n v="1000"/>
    <s v="47c7ba65-c270-4a7f-91ba-3842eb629ddf"/>
    <s v="NO REGION"/>
    <s v="5d327eb3-f220-4211-a545-a3240a5f2f0a"/>
    <n v="-694000.6348"/>
    <x v="207"/>
    <x v="207"/>
    <x v="207"/>
  </r>
  <r>
    <n v="504202"/>
    <s v="INFRASTRUCTURE"/>
    <s v="SEWER RETCULTN MAINT"/>
    <s v="R/504202.WNR.99R"/>
    <s v="5.4 - Water and Sanitation"/>
    <s v="Function:Waste Water Management:Core Function:Sewerage"/>
    <s v="WWAT:NR:DEFAULT TRANSACTIONS"/>
    <s v="63348e37-464e-4ac0-a13a-e577838ff961"/>
    <s v="Default Transactions"/>
    <s v="5202WNR99R"/>
    <s v="WWAT:NR:DEFAULT TRANSACTIONS"/>
    <s v="c0faf3f7-55b6-4ef6-b0e3-76b190e04071"/>
    <s v="Function:Waste Water Management:Core Function:Sewerage"/>
    <n v="8410004710"/>
    <s v="WASTE WATER MNGT:SANITATION CHRGS"/>
    <s v="638d7d97-52ee-45a0-a785-869f5df983ab"/>
    <s v="Revenue:Exchange Revenue:Service Charges:Waste Water Management:Sanitation Charges"/>
    <x v="15"/>
    <s v="0400"/>
    <s v="RV01_WWAT"/>
    <s v="COUNCIL: MUNICIPAL SERVICES: WASTE WATER"/>
    <s v="9257bcbd-f49b-4d57-8ec1-5792780d80fd"/>
    <s v="Fund:Operational:Revenue:General Revenue:Service Charges:Waste Water"/>
    <n v="1000"/>
    <s v="47c7ba65-c270-4a7f-91ba-3842eb629ddf"/>
    <s v="NO REGION"/>
    <s v="5d327eb3-f220-4211-a545-a3240a5f2f0a"/>
    <n v="-151140648.22670001"/>
    <x v="208"/>
    <x v="208"/>
    <x v="208"/>
  </r>
  <r>
    <n v="504202"/>
    <s v="INFRASTRUCTURE"/>
    <s v="SEWER RETCULTN MAINT"/>
    <s v="R/504202.WNR.99R"/>
    <s v="5.4 - Water and Sanitation"/>
    <s v="Function:Waste Water Management:Core Function:Sewerage"/>
    <s v="WWAT:NR:DEFAULT TRANSACTIONS"/>
    <s v="63348e37-464e-4ac0-a13a-e577838ff961"/>
    <s v="Default Transactions"/>
    <s v="5202WNR99R"/>
    <s v="WWAT:NR:DEFAULT TRANSACTIONS"/>
    <s v="c0faf3f7-55b6-4ef6-b0e3-76b190e04071"/>
    <s v="Function:Waste Water Management:Core Function:Sewerage"/>
    <n v="8410004760"/>
    <s v="WWM:CONNECTION/RECON"/>
    <s v="9a661c3e-7caf-41ad-bab5-59bac62f7501"/>
    <s v="Revenue:Exchange Revenue:Service Charges:Waste Water Management:Connection/Reconnection"/>
    <x v="15"/>
    <s v="0400"/>
    <s v="RV01_WWAT"/>
    <s v="COUNCIL: MUNICIPAL SERVICES: WASTE WATER"/>
    <s v="9257bcbd-f49b-4d57-8ec1-5792780d80fd"/>
    <s v="Fund:Operational:Revenue:General Revenue:Service Charges:Waste Water"/>
    <n v="1000"/>
    <s v="47c7ba65-c270-4a7f-91ba-3842eb629ddf"/>
    <s v="NO REGION"/>
    <s v="5d327eb3-f220-4211-a545-a3240a5f2f0a"/>
    <n v="-187100.4993"/>
    <x v="209"/>
    <x v="209"/>
    <x v="209"/>
  </r>
  <r>
    <n v="504787"/>
    <s v="INFRASTRUCTURE"/>
    <s v="DISTRIBUTION"/>
    <s v="R/504787.ZNR.99R"/>
    <s v="5.4 - Water and Sanitation"/>
    <s v="Function:Water Management:Core Function:Water Distribution"/>
    <s v="WATR:NR:DEFAULT TRANSACTIONS"/>
    <s v="63348e37-464e-4ac0-a13a-e577838ff961"/>
    <s v="Default Transactions"/>
    <s v="5787ZNR99R"/>
    <s v="WATR:NR:DEFAULT TRANSACTIONS"/>
    <s v="2d32384d-4dba-4870-9ac0-bbfec6f0151b"/>
    <s v="Function:Water Management:Core Function:Water Distribution"/>
    <n v="8410004800"/>
    <s v="WATER:SALE CONVENT."/>
    <s v="9342d6fc-3216-43fd-a308-7cd9ad4ac4d1"/>
    <s v="Revenue:Exchange Revenue:Service Charges:Water:Sale:Conventional"/>
    <x v="16"/>
    <s v="0400"/>
    <s v="RV01_WATR"/>
    <s v="COUNCIL: MUNICIPAL SERVICES: WATER"/>
    <s v="52a60eaf-aaaf-4b60-8200-0a88bb64e70f"/>
    <s v="Fund:Operational:Revenue:General Revenue:Service Charges:Water"/>
    <n v="1000"/>
    <s v="47c7ba65-c270-4a7f-91ba-3842eb629ddf"/>
    <s v="NO REGION"/>
    <s v="5d327eb3-f220-4211-a545-a3240a5f2f0a"/>
    <n v="-511225104.99328011"/>
    <x v="210"/>
    <x v="210"/>
    <x v="210"/>
  </r>
  <r>
    <n v="504787"/>
    <s v="INFRASTRUCTURE"/>
    <s v="DISTRIBUTION"/>
    <s v="R/504787.ZNR.99R"/>
    <s v="5.4 - Water and Sanitation"/>
    <s v="Function:Water Management:Core Function:Water Distribution"/>
    <s v="WATR:NR:DEFAULT TRANSACTIONS"/>
    <s v="63348e37-464e-4ac0-a13a-e577838ff961"/>
    <s v="Default Transactions"/>
    <s v="5787ZNR99R"/>
    <s v="WATR:NR:DEFAULT TRANSACTIONS"/>
    <s v="2d32384d-4dba-4870-9ac0-bbfec6f0151b"/>
    <s v="Function:Water Management:Core Function:Water Distribution"/>
    <n v="8410004840"/>
    <s v="WATER:INDUST. WATER"/>
    <s v="9622c44a-e93b-4b66-826a-abcf59af5d04"/>
    <s v="Revenue:Exchange Revenue:Service Charges:Water:Industrial Water"/>
    <x v="16"/>
    <s v="0400"/>
    <s v="RV01_WATR"/>
    <s v="COUNCIL: MUNICIPAL SERVICES: WATER"/>
    <s v="52a60eaf-aaaf-4b60-8200-0a88bb64e70f"/>
    <s v="Fund:Operational:Revenue:General Revenue:Service Charges:Water"/>
    <n v="1000"/>
    <s v="47c7ba65-c270-4a7f-91ba-3842eb629ddf"/>
    <s v="NO REGION"/>
    <s v="5d327eb3-f220-4211-a545-a3240a5f2f0a"/>
    <n v="-209932070.64768004"/>
    <x v="211"/>
    <x v="211"/>
    <x v="211"/>
  </r>
  <r>
    <n v="504787"/>
    <s v="INFRASTRUCTURE"/>
    <s v="DISTRIBUTION"/>
    <s v="R/504787.ZNR.99R"/>
    <s v="5.4 - Water and Sanitation"/>
    <s v="Function:Water Management:Core Function:Water Distribution"/>
    <s v="WATR:NR:DEFAULT TRANSACTIONS"/>
    <s v="63348e37-464e-4ac0-a13a-e577838ff961"/>
    <s v="Default Transactions"/>
    <s v="5787ZNR99R"/>
    <s v="WATR:NR:DEFAULT TRANSACTIONS"/>
    <s v="2d32384d-4dba-4870-9ac0-bbfec6f0151b"/>
    <s v="Function:Water Management:Core Function:Water Distribution"/>
    <n v="8410004850"/>
    <s v="WATER:AVAIL CHARGES"/>
    <s v="ae5957ee-f3bd-4dec-bde0-487d5c2629be"/>
    <s v="Revenue:Exchange Revenue:Service Charges:Water:Availability Charges"/>
    <x v="16"/>
    <s v="0400"/>
    <s v="RV01_WATR"/>
    <s v="COUNCIL: MUNICIPAL SERVICES: WATER"/>
    <s v="52a60eaf-aaaf-4b60-8200-0a88bb64e70f"/>
    <s v="Fund:Operational:Revenue:General Revenue:Service Charges:Water"/>
    <n v="1000"/>
    <s v="47c7ba65-c270-4a7f-91ba-3842eb629ddf"/>
    <s v="NO REGION"/>
    <s v="5d327eb3-f220-4211-a545-a3240a5f2f0a"/>
    <n v="-164504.31728000005"/>
    <x v="212"/>
    <x v="212"/>
    <x v="212"/>
  </r>
  <r>
    <n v="504789"/>
    <s v="INFRASTRUCTURE"/>
    <s v="GENERAL - WATER"/>
    <s v="R/504789.ZNR.99R"/>
    <s v="5.4 - Water and Sanitation"/>
    <s v="Function:Water Management:Core Function:Water Distribution"/>
    <s v="WATR:NR:DEFAULT TRANSACTIONS"/>
    <s v="63348e37-464e-4ac0-a13a-e577838ff961"/>
    <s v="Default Transactions"/>
    <s v="5789ZNR99R"/>
    <s v="WATR:NR:DEFAULT TRANSACTIONS"/>
    <s v="2d32384d-4dba-4870-9ac0-bbfec6f0151b"/>
    <s v="Function:Water Management:Core Function:Water Distribution"/>
    <n v="8410004780"/>
    <s v="WATER:CONN/DISCONN"/>
    <s v="08d7ba32-badd-4514-89a8-6fe512572ccc"/>
    <s v="Revenue:Exchange Revenue:Service Charges:Water:Connection/Disconnection"/>
    <x v="16"/>
    <s v="0400"/>
    <s v="RV01_WATR"/>
    <s v="COUNCIL: MUNICIPAL SERVICES: WATER"/>
    <s v="52a60eaf-aaaf-4b60-8200-0a88bb64e70f"/>
    <s v="Fund:Operational:Revenue:General Revenue:Service Charges:Water"/>
    <n v="1000"/>
    <s v="47c7ba65-c270-4a7f-91ba-3842eb629ddf"/>
    <s v="NO REGION"/>
    <s v="5d327eb3-f220-4211-a545-a3240a5f2f0a"/>
    <n v="-1311414.8653600002"/>
    <x v="213"/>
    <x v="213"/>
    <x v="213"/>
  </r>
  <r>
    <n v="404390"/>
    <s v="COMMUNITY SERVICES"/>
    <s v="MNT &amp; ADMN - SPRTS"/>
    <s v="R/404390.HAH.99R"/>
    <s v="3.3 - Recreation and Facilities"/>
    <s v="Function:Sport and Recreation:Non-core Function:Recreational Facilities"/>
    <s v="MIG:AH.DFT:DEFAULT TRANSACTIONS"/>
    <s v="63348e37-464e-4ac0-a13a-e577838ff961"/>
    <s v="Default Transactions"/>
    <s v="4390HAH99R"/>
    <s v="MIG:AH.DFT:DEFAULT TRANSACTIONS"/>
    <s v="2ba79054-eb25-4b8e-a56c-a6aa87bcffb4"/>
    <s v="Function:Sport and Recreation:Non-core Function:Recreational Facilities"/>
    <n v="8710001000"/>
    <s v="NE:NT CAPITAL G&amp;S:MUNICIPAL INFRASTRUCTURE PROG"/>
    <s v="affcd880-53bd-4e0c-b548-5318bf4c67ab"/>
    <s v="Revenue:Non-exchange Revenue:Transfers and Subsidies:Capital:Monetary Allocations:National Government:Municipal Infrastructure Grant"/>
    <x v="17"/>
    <s v="1610"/>
    <s v="TS01_MIG"/>
    <s v="CAPITAL: MUNICIPAL INFR GRANT"/>
    <s v="9fec2aef-f0ae-42ee-be0a-865acb455315"/>
    <s v="Fund:Capital:Transfers and Subsidies:Monetary Allocations:National Government:Municipal Infrastructure Grant"/>
    <n v="1000"/>
    <s v="47c7ba65-c270-4a7f-91ba-3842eb629ddf"/>
    <s v="ADM &amp; HO"/>
    <s v="33bcfe94-2a00-4122-a5e7-909cb54e53fe"/>
    <n v="-2315613.0821136399"/>
    <x v="214"/>
    <x v="214"/>
    <x v="214"/>
  </r>
  <r>
    <n v="404431"/>
    <s v="COMMUNITY SERVICES"/>
    <s v="SPORTS GROUNDS"/>
    <s v="R/404431.HAH.99R"/>
    <s v="3.3 - Recreation and Facilities"/>
    <s v="Function:Sport and Recreation:Non-core Function:Recreational Facilities"/>
    <s v="MIG:AH:DFT:DEFAULT TRANSACTIONS"/>
    <s v="63348e37-464e-4ac0-a13a-e577838ff961"/>
    <s v="Default Transactions"/>
    <s v="4431HAH99R"/>
    <s v="MIG:AH:DFT:DEFAULT TRANSACTIONS"/>
    <s v="2ba79054-eb25-4b8e-a56c-a6aa87bcffb4"/>
    <s v="Function:Sport and Recreation:Non-core Function:Recreational Facilities"/>
    <n v="8710001000"/>
    <s v="NE:NT CAPITAL G&amp;S:MUNICIPAL INFRASTRUCTURE PROG"/>
    <s v="affcd880-53bd-4e0c-b548-5318bf4c67ab"/>
    <s v="Revenue:Non-exchange Revenue:Transfers and Subsidies:Capital:Monetary Allocations:National Government:Municipal Infrastructure Grant"/>
    <x v="17"/>
    <s v="1610"/>
    <s v="TS01_MIG"/>
    <s v="CAPITAL: MUNICIPAL INFR GRANT"/>
    <s v="9fec2aef-f0ae-42ee-be0a-865acb455315"/>
    <s v="Fund:Capital:Transfers and Subsidies:Monetary Allocations:National Government:Municipal Infrastructure Grant"/>
    <n v="1000"/>
    <s v="47c7ba65-c270-4a7f-91ba-3842eb629ddf"/>
    <s v="ADM &amp; HO"/>
    <s v="33bcfe94-2a00-4122-a5e7-909cb54e53fe"/>
    <n v="-8409331.7192547899"/>
    <x v="214"/>
    <x v="214"/>
    <x v="214"/>
  </r>
  <r>
    <n v="404513"/>
    <s v="COMMUNITY SERVICES"/>
    <s v="BESSIE HEAD LIBRY"/>
    <s v="R/404513.5NR.99R"/>
    <s v="3.3 - Recreation and Facilities"/>
    <s v="Function:Community and Social Services:Core Function:Libraries and Archives"/>
    <s v="ART:NR:GRANT REVENUE:CAPITAL"/>
    <s v="63348e37-464e-4ac0-a13a-e577838ff961"/>
    <s v="Default Transactions"/>
    <s v="45135NR99R"/>
    <s v="ART:NR:GRANT REVENUE:CAPITAL"/>
    <s v="0f6032ee-c792-4735-aef9-9bdf01ab5d0c"/>
    <s v="Function:Community and Social Services:Core Function:Libraries and Archives"/>
    <n v="8720004000"/>
    <s v="NE:KZ CAPITAL G&amp;S:ARTS/CULTURE-LIBRARY"/>
    <s v="c6bfb610-479a-4aa1-9dba-0c7041146855"/>
    <s v="Revenue:Non-exchange Revenue:Transfers and Subsidies:Capital:Monetary Allocations:Provincial Governments:KwaZulu-Natal:Libraries, Archives and Museums"/>
    <x v="17"/>
    <s v="1610"/>
    <s v="TS02_ART"/>
    <s v="CAPITAL: PROV GOV: COMM LIBRARY SERV GRANT"/>
    <s v="5bdd4329-a61e-4e8c-bde6-4651c256e71d"/>
    <s v="Fund:Capital:Transfers and Subsidies:Monetary Allocations:Provincial Government:KwazuluNatal:Libraries, Archives and Museums:Art Galleries and Library Services"/>
    <n v="1000"/>
    <s v="47c7ba65-c270-4a7f-91ba-3842eb629ddf"/>
    <s v="NO REGION"/>
    <s v="5d327eb3-f220-4211-a545-a3240a5f2f0a"/>
    <n v="-10986000"/>
    <x v="215"/>
    <x v="215"/>
    <x v="215"/>
  </r>
  <r>
    <n v="504125"/>
    <s v="INFRASTRUCTURE"/>
    <s v="ROADS SURFACE REPAIR"/>
    <s v="R/504125.HAH.99R"/>
    <s v="5.3 - Roads and Transportation"/>
    <s v="Function:Road Transport:Core Function:Roads"/>
    <s v="MIG:AH.DFT:DEFAULT TRANSACTIONS"/>
    <s v="63348e37-464e-4ac0-a13a-e577838ff961"/>
    <s v="Default Transactions"/>
    <s v="5125HAH99R"/>
    <s v="MIG:AH.DFT:DEFAULT TRANSACTIONS"/>
    <s v="be26bea6-58e3-4497-b52c-0bf597208207"/>
    <s v="Function:Road Transport:Core Function:Roads"/>
    <n v="8710001000"/>
    <s v="NE:NT CAPITAL G&amp;S:MUNICIPAL INFRASTRUCTURE PROG"/>
    <s v="affcd880-53bd-4e0c-b548-5318bf4c67ab"/>
    <s v="Revenue:Non-exchange Revenue:Transfers and Subsidies:Capital:Monetary Allocations:National Government:Municipal Infrastructure Grant"/>
    <x v="17"/>
    <s v="1610"/>
    <s v="TS01_MIG"/>
    <s v="CAPITAL: MUNICIPAL INFR GRANT"/>
    <s v="9fec2aef-f0ae-42ee-be0a-865acb455315"/>
    <s v="Fund:Capital:Transfers and Subsidies:Monetary Allocations:National Government:Municipal Infrastructure Grant"/>
    <n v="1000"/>
    <s v="47c7ba65-c270-4a7f-91ba-3842eb629ddf"/>
    <s v="ADM &amp; HO"/>
    <s v="33bcfe94-2a00-4122-a5e7-909cb54e53fe"/>
    <n v="-65792799.755315199"/>
    <x v="214"/>
    <x v="214"/>
    <x v="214"/>
  </r>
  <r>
    <n v="504131"/>
    <s v="INFRASTRUCTURE"/>
    <s v="TRANSPORTATION"/>
    <s v="R/504131.YNR.99R"/>
    <s v="5.3 - Roads and Transportation"/>
    <s v="Function:Road Transport:Core Function:Public Transport"/>
    <s v="PTIG:NR:GRANT REVENUE:CAPITAL"/>
    <s v="63348e37-464e-4ac0-a13a-e577838ff961"/>
    <s v="Default Transactions"/>
    <n v="0"/>
    <e v="#N/A"/>
    <s v="c793f283-651d-4e97-b55c-9ded321b521e"/>
    <s v="Function:Road Transport:Core Function:Public Transport"/>
    <n v="8710008000"/>
    <s v="NE:NT CAPITAL G&amp;S:PUBLIC TRANSPORT NETWORK GR"/>
    <s v="536ce722-6d7a-4cae-9034-052911e8acf3"/>
    <s v="Revenue:Non-exchange Revenue:Transfers and Subsidies:Capital:Monetary Allocations:National Government:Public Transport Network Grant"/>
    <x v="17"/>
    <s v="1610"/>
    <s v="TS01_PTIG"/>
    <s v="CAPITAL: PUBLIC TRANSPORT INFR GRANT"/>
    <s v="3b529e52-db18-40b9-9017-1cc4b286eb4e"/>
    <s v="Fund:Capital:Transfers and Subsidies:Monetary Allocations:National Government:Public Transport Network Grant"/>
    <n v="1000"/>
    <s v="47c7ba65-c270-4a7f-91ba-3842eb629ddf"/>
    <s v="NO REGION"/>
    <s v="5d327eb3-f220-4211-a545-a3240a5f2f0a"/>
    <n v="-88107000"/>
    <x v="214"/>
    <x v="214"/>
    <x v="214"/>
  </r>
  <r>
    <n v="504202"/>
    <s v="INFRASTRUCTURE"/>
    <s v="SEWER RETCULTN MAINT"/>
    <s v="R/504202.HAH.99R"/>
    <s v="5.4 - Water and Sanitation"/>
    <s v="Function:Waste Water Management:Core Function:Sewerage"/>
    <s v="MIG:AH.DFT:DEFAULT TRANSACTIONS"/>
    <s v="63348e37-464e-4ac0-a13a-e577838ff961"/>
    <s v="Default Transactions"/>
    <s v="5202HAH99R"/>
    <s v="MIG:AH.DFT:DEFAULT TRANSACTIONS"/>
    <s v="c0faf3f7-55b6-4ef6-b0e3-76b190e04071"/>
    <s v="Function:Waste Water Management:Core Function:Sewerage"/>
    <n v="8710001000"/>
    <s v="NE:NT CAPITAL G&amp;S:MUNICIPAL INFRASTRUCTURE PROG"/>
    <s v="affcd880-53bd-4e0c-b548-5318bf4c67ab"/>
    <s v="Revenue:Non-exchange Revenue:Transfers and Subsidies:Capital:Monetary Allocations:National Government:Municipal Infrastructure Grant"/>
    <x v="17"/>
    <s v="1610"/>
    <s v="TS01_MIG"/>
    <s v="CAPITAL: MUNICIPAL INFR GRANT"/>
    <s v="9fec2aef-f0ae-42ee-be0a-865acb455315"/>
    <s v="Fund:Capital:Transfers and Subsidies:Monetary Allocations:National Government:Municipal Infrastructure Grant"/>
    <n v="1000"/>
    <s v="47c7ba65-c270-4a7f-91ba-3842eb629ddf"/>
    <s v="ADM &amp; HO"/>
    <s v="33bcfe94-2a00-4122-a5e7-909cb54e53fe"/>
    <n v="-44402357.3454592"/>
    <x v="214"/>
    <x v="214"/>
    <x v="214"/>
  </r>
  <r>
    <n v="504713"/>
    <s v="INFRASTRUCTURE"/>
    <s v="GENERAL - ELECTRICITY"/>
    <s v="R/504713.HAH.99R"/>
    <s v="5.1 - Electricity"/>
    <s v="Function:Energy Sources:Core Function:Electricity"/>
    <s v="MIG:AH.DFT:DEFAULT TRANSACTIONS"/>
    <s v="63348e37-464e-4ac0-a13a-e577838ff961"/>
    <s v="Default Transactions"/>
    <s v="5713HAH99R"/>
    <s v="MIG:AH.DFT:DEFAULT TRANSACTIONS"/>
    <s v="d0a8c200-23d4-4309-8ea5-97922584a36d"/>
    <s v="Function:Energy Sources:Core Function:Electricity"/>
    <n v="8710001000"/>
    <s v="NE:NT CAPITAL G&amp;S:MUNICIPAL INFRASTRUCTURE PROG"/>
    <s v="affcd880-53bd-4e0c-b548-5318bf4c67ab"/>
    <s v="Revenue:Non-exchange Revenue:Transfers and Subsidies:Capital:Monetary Allocations:National Government:Municipal Infrastructure Grant"/>
    <x v="17"/>
    <s v="1610"/>
    <s v="TS01_MIG"/>
    <s v="CAPITAL: MUNICIPAL INFR GRANT"/>
    <s v="9fec2aef-f0ae-42ee-be0a-865acb455315"/>
    <s v="Fund:Capital:Transfers and Subsidies:Monetary Allocations:National Government:Municipal Infrastructure Grant"/>
    <n v="1000"/>
    <s v="47c7ba65-c270-4a7f-91ba-3842eb629ddf"/>
    <s v="ADM &amp; HO"/>
    <s v="33bcfe94-2a00-4122-a5e7-909cb54e53fe"/>
    <n v="-9628075.4466830194"/>
    <x v="214"/>
    <x v="214"/>
    <x v="214"/>
  </r>
  <r>
    <n v="504713"/>
    <s v="INFRASTRUCTURE"/>
    <s v="GENERAL - ELECTRICITY"/>
    <s v="R/504713.HAH.99R"/>
    <s v="5.1 - Electricity"/>
    <s v="Function:Energy Sources:Core Function:Electricity"/>
    <s v="MIG:AH.DFT:DEFAULT TRANSACTIONS"/>
    <s v="63348e37-464e-4ac0-a13a-e577838ff961"/>
    <s v="Default Transactions"/>
    <s v="5713HAH99R"/>
    <s v="MIG:AH.DFT:DEFAULT TRANSACTIONS"/>
    <s v="d0a8c200-23d4-4309-8ea5-97922584a36d"/>
    <s v="Function:Energy Sources:Core Function:Electricity"/>
    <n v="8710001000"/>
    <s v="NE:NT CAPITAL G&amp;S:MUNICIPAL INFRASTRUCTURE PROG"/>
    <s v="affcd880-53bd-4e0c-b548-5318bf4c67ab"/>
    <s v="Revenue:Non-exchange Revenue:Transfers and Subsidies:Capital:Monetary Allocations:National Government:Municipal Infrastructure Grant"/>
    <x v="17"/>
    <s v="1610"/>
    <s v="TS01_INEP"/>
    <s v="CAPITAL: INEP"/>
    <m/>
    <m/>
    <m/>
    <m/>
    <m/>
    <m/>
    <n v="0"/>
    <x v="216"/>
    <x v="216"/>
    <x v="216"/>
  </r>
  <r>
    <n v="504787"/>
    <s v="INFRASTRUCTURE"/>
    <s v="DISTRIBUTION"/>
    <s v="R/504787.HAH.99R"/>
    <s v="5.4 - Water and Sanitation"/>
    <s v="Function:Water Management:Core Function:Water Distribution"/>
    <s v="MIG:AH.DFT:DEFAULT TRANSACTIONS"/>
    <s v="63348e37-464e-4ac0-a13a-e577838ff961"/>
    <s v="Default Transactions"/>
    <s v="5787HAH99R"/>
    <s v="MIG:AH.DFT:DEFAULT TRANSACTIONS"/>
    <s v="2d32384d-4dba-4870-9ac0-bbfec6f0151b"/>
    <s v="Function:Water Management:Core Function:Water Distribution"/>
    <n v="8710001000"/>
    <s v="NE:NT CAPITAL G&amp;S:MUNICIPAL INFRASTRUCTURE PROG"/>
    <s v="affcd880-53bd-4e0c-b548-5318bf4c67ab"/>
    <s v="Revenue:Non-exchange Revenue:Transfers and Subsidies:Capital:Monetary Allocations:National Government:Municipal Infrastructure Grant"/>
    <x v="17"/>
    <s v="1610"/>
    <s v="TS01_MIG"/>
    <s v="CAPITAL: MUNICIPAL INFR GRANT"/>
    <s v="9fec2aef-f0ae-42ee-be0a-865acb455315"/>
    <s v="Fund:Capital:Transfers and Subsidies:Monetary Allocations:National Government:Municipal Infrastructure Grant"/>
    <n v="1000"/>
    <s v="47c7ba65-c270-4a7f-91ba-3842eb629ddf"/>
    <s v="ADM &amp; HO"/>
    <s v="33bcfe94-2a00-4122-a5e7-909cb54e53fe"/>
    <n v="-32772599.184700999"/>
    <x v="217"/>
    <x v="217"/>
    <x v="217"/>
  </r>
  <r>
    <n v="504787"/>
    <s v="INFRASTRUCTURE"/>
    <s v="DISTRIBUTION"/>
    <s v="R/504787.A6N.99R"/>
    <s v="5.4 - Water and Sanitation"/>
    <s v="Function:Water Management:Core Function:Water Distribution"/>
    <s v="WSIG:NR:GRANT REVENUE:CAPITAL"/>
    <s v="63348e37-464e-4ac0-a13a-e577838ff961"/>
    <s v="Default Transactions"/>
    <s v="5787A6N99R"/>
    <s v="WSIG:NR:GRANT REVENUE:CAPITAL"/>
    <s v="2d32384d-4dba-4870-9ac0-bbfec6f0151b"/>
    <s v="Function:Water Management:Core Function:Water Distribution"/>
    <n v="8710006000"/>
    <s v="NE:NT CAPITAL G&amp;S: MUNICIPAL WATER INFRAST GRANT"/>
    <s v="9a48808c-5171-48f3-b9e9-268b45307604"/>
    <s v="Revenue:Non-exchange Revenue:Transfers and Subsidies:Capital:Monetary Allocations:National Government:Water Services Infrastructure Grant"/>
    <x v="17"/>
    <s v="1610"/>
    <s v="TS01_WSIG"/>
    <s v="CAPITAL:  WATER SERV INFR GRANT"/>
    <s v="3a9cb2e0-2ed7-4d58-afb5-bfae7e216ea4"/>
    <s v="Fund:Capital:Transfers and Subsidies:Monetary Allocations:National Government:Water Services Infrastructure Grant"/>
    <n v="1000"/>
    <s v="b"/>
    <s v="NO REGION"/>
    <s v="5d327eb3-f220-4211-a545-a3240a5f2f0a"/>
    <n v="-33255000"/>
    <x v="218"/>
    <x v="218"/>
    <x v="218"/>
  </r>
  <r>
    <n v="604270"/>
    <s v="SUSTAINABLE DEVELOPMENT AND CITY ENTERPRISES"/>
    <s v="HOUSNG ACCREDITATION"/>
    <s v="R/604270.A9N.99R"/>
    <s v="6.3 - Human Settlement Development"/>
    <s v="Function:Housing:Core Function:Housing"/>
    <s v=" ACRDC:NR:GRANT REVENUE:CAPITAL"/>
    <s v="63348e37-464e-4ac0-a13a-e577838ff961"/>
    <s v="Default Transactions"/>
    <s v="6270A9N99R"/>
    <s v="ACRDC:NR:GRANT REVENUE:CAPITAL"/>
    <s v="600af0bf-7b13-4030-8d6a-6496e24eb507"/>
    <s v="Function:Housing:Core Function:Housing"/>
    <n v="8720002000"/>
    <s v="NE:KZ CAPITAL G&amp;S: HOUSING- ACCREDITATION"/>
    <s v="f5d94a29-25c0-459d-8200-33801215f066"/>
    <s v="Revenue:Non-exchange Revenue:Transfers and Subsidies:Capital:Monetary Allocations:Provincial Governments:KwaZulu-Natal:Housing"/>
    <x v="17"/>
    <s v="1610"/>
    <s v="TS02_ACRDC"/>
    <s v="CAPITAL: PROV GOV: HOUSING DEVELOPMENT"/>
    <m/>
    <m/>
    <m/>
    <m/>
    <m/>
    <m/>
    <n v="-6750000"/>
    <x v="219"/>
    <x v="219"/>
    <x v="219"/>
  </r>
  <r>
    <n v="604270"/>
    <s v="SUSTAINABLE DEVELOPMENT AND CITY ENTERPRISES"/>
    <s v="HOUSNG ACCREDITATION"/>
    <s v="R/604270.A9N.99R"/>
    <s v="6.3 - Human Settlement Development"/>
    <s v="Function:Housing:Core Function:Housing"/>
    <s v=" ACRDC:NR:GRANT REVENUE:CAPITAL"/>
    <s v="63348e37-464e-4ac0-a13a-e577838ff961"/>
    <s v="Default Transactions"/>
    <s v="6270A9N99R"/>
    <s v="ACRDC:NR:GRANT REVENUE:CAPITAL"/>
    <s v="600af0bf-7b13-4030-8d6a-6496e24eb507"/>
    <s v="Function:Housing:Core Function:Housing"/>
    <n v="8720002200"/>
    <s v="NE:KZ CAPITAL G&amp;S: MILITARY VETERANS"/>
    <s v="f5d94a29-25c0-459d-8200-33801215f066"/>
    <s v="Revenue:Non-exchange Revenue:Transfers and Subsidies:Capital:Monetary Allocations:Provincial Governments:KwaZulu-Natal:Housing"/>
    <x v="17"/>
    <s v="1610"/>
    <s v="TS02_HSE"/>
    <s v="CAPITAL: PROV GOV: HOUSING MILITARY VETERANS"/>
    <m/>
    <n v="-244264000"/>
    <n v="-194609000"/>
    <n v="-141195000"/>
    <m/>
    <m/>
    <n v="-6124156"/>
    <x v="214"/>
    <x v="214"/>
    <x v="214"/>
  </r>
  <r>
    <n v="604285"/>
    <s v="SUSTAINABLE DEVELOPMENT AND CITY ENTERPRISES"/>
    <s v="GEVDI"/>
    <s v="R/604285.RNR.99R"/>
    <s v="6.4 - Town Planning"/>
    <s v="Function:Planning and Development:Core Function:Town Planning, Building Regulations and Enforcement, and City Engineer"/>
    <s v="NDPG:NR:GRANT REVENUE:CAPITAL"/>
    <s v="63348e37-464e-4ac0-a13a-e577838ff961"/>
    <s v="Default Transactions"/>
    <s v="6285RNR99R"/>
    <s v="NDPG:NR:GRANT REVENUE:CAPITAL"/>
    <s v="e65f548d-c3fb-4eb6-b042-e507e9eec386"/>
    <s v="Function:Planning and Development:Core Function:Town Planning, Building Regulations and Enforcement, and City Engineer"/>
    <n v="8710007000"/>
    <s v="NE:NT CAPITAL G&amp;S: NEIGHBOURHOOD DEV P/SHIP GR"/>
    <s v="7c548c28-57fe-440d-a1b3-148268b78516"/>
    <s v="Revenue:Non-exchange Revenue:Transfers and Subsidies:Capital:Monetary Allocations:National Government:Neighbourhood Development Partnership Grant"/>
    <x v="17"/>
    <s v="1610"/>
    <s v="TS01_NDPG"/>
    <s v="CAPITAL: NEIGHBOURH DEV PARTNERSHP GRANT"/>
    <s v="a1a8909f-df79-46ef-a875-80cfb2d89494"/>
    <s v="Fund:Capital:Transfers and Subsidies:Monetary Allocations:National Government:Neighbourhood Development Partnership Grant"/>
    <n v="1000"/>
    <s v="47c7ba65-c270-4a7f-91ba-3842eb629ddf"/>
    <s v="NO REGION"/>
    <s v="5d327eb3-f220-4211-a545-a3240a5f2f0a"/>
    <n v="-35000000"/>
    <x v="220"/>
    <x v="220"/>
    <x v="220"/>
  </r>
  <r>
    <n v="604508"/>
    <s v="SUSTAINABLE DEVELOPMENT AND CITY ENTERPRISES"/>
    <s v="AIRPORT"/>
    <s v="R/604508.A2N.99R"/>
    <s v="6.1 - City Entities"/>
    <s v="Function:Other:Core Function:Air Transport"/>
    <s v="PRVOT:NR:GRANT REVENUE:CAPITAL"/>
    <s v="63348e37-464e-4ac0-a13a-e577838ff961"/>
    <s v="Default Transactions"/>
    <s v="6508A2N99R"/>
    <s v="PRVOT:NR:GRANT REVENUE:CAPITAL"/>
    <s v="07c3a5ce-5bf6-4d27-89ad-c39ade8feb41"/>
    <s v="Function:Other:Core Function:Air Transport"/>
    <n v="8720007000"/>
    <s v="NE:KZ CAPITAL G&amp;S:TREASURY - ORIBI AIRPORT"/>
    <s v="a7ee3fa2-28bd-48f3-bfe3-b04296e27892"/>
    <s v="Revenue:Non-exchange Revenue:Transfers and Subsidies:Capital:Monetary Allocations:Provincial Governments:KwaZulu-Natal:Other:Upgrade of Airport"/>
    <x v="17"/>
    <s v="1610"/>
    <s v="TS01_PRVOT"/>
    <m/>
    <s v="73df8f92-b44c-4bcb-9ca4-2773b6da35a2"/>
    <s v="Fund:Capital:Transfers and Subsidies:Monetary Allocations:Provincial Government:KwazuluNatal:Other:Urban Renewal"/>
    <n v="1000"/>
    <s v="47c7ba65-c270-4a7f-91ba-3842eb629ddf"/>
    <s v="NO REGION"/>
    <s v="5d327eb3-f220-4211-a545-a3240a5f2f0a"/>
    <n v="-2500000"/>
    <x v="214"/>
    <x v="214"/>
    <x v="214"/>
  </r>
  <r>
    <n v="604560"/>
    <s v="SUSTAINABLE DEVELOPMENT AND CITY ENTERPRISES"/>
    <s v="NEW HOUSING PROJECTS"/>
    <s v="R/604560.HAH.99R"/>
    <s v="6.3 - Human Settlement Development"/>
    <s v="Function:Housing:Core Function:Housing"/>
    <s v="MIG:AH.DFT:DEFAULT TRANSACTIONS"/>
    <s v="63348e37-464e-4ac0-a13a-e577838ff961"/>
    <s v="Default Transactions"/>
    <s v="6560HAH99R"/>
    <s v="MIG:AH.DFT:DEFAULT TRANSACTIONS"/>
    <s v="600af0bf-7b13-4030-8d6a-6496e24eb507"/>
    <s v="Function:Housing:Core Function:Housing"/>
    <n v="8710001000"/>
    <s v="NE:NT CAPITAL G&amp;S:MUNICIPAL INFRASTRUCTURE PROG"/>
    <s v="affcd880-53bd-4e0c-b548-5318bf4c67ab"/>
    <s v="Revenue:Non-exchange Revenue:Transfers and Subsidies:Capital:Monetary Allocations:National Government:Municipal Infrastructure Grant"/>
    <x v="17"/>
    <s v="1610"/>
    <s v="TS01_MIG"/>
    <s v="CAPITAL: MUNICIPAL INFR GRANT"/>
    <s v="9fec2aef-f0ae-42ee-be0a-865acb455315"/>
    <s v="Fund:Capital:Transfers and Subsidies:Monetary Allocations:National Government:Municipal Infrastructure Grant"/>
    <n v="1000"/>
    <s v="47c7ba65-c270-4a7f-91ba-3842eb629ddf"/>
    <s v="ADM &amp; HO"/>
    <s v="33bcfe94-2a00-4122-a5e7-909cb54e53fe"/>
    <n v="-23691648.466472998"/>
    <x v="214"/>
    <x v="214"/>
    <x v="214"/>
  </r>
  <r>
    <n v="604560"/>
    <s v="SUSTAINABLE DEVELOPMENT AND CITY ENTERPRISES"/>
    <e v="#N/A"/>
    <s v="R/604560.E8N.99R"/>
    <s v="6.3 - Human Settlement Development"/>
    <s v="Function:Housing:Core Function:Housing"/>
    <m/>
    <m/>
    <s v="Default Transactions"/>
    <s v="6560E8N99R"/>
    <s v="HSE:NR:DOHS JIKA JOE HOUSING DEVELOP"/>
    <m/>
    <s v="Function:Housing:Core Function:Housing"/>
    <n v="8720016000"/>
    <m/>
    <m/>
    <s v="Revenue:Non-exchange Revenue:Transfers and Subsidies:Capital:Monetary Allocations:Provincial Governments:KwaZulu-Natal:Housing"/>
    <x v="17"/>
    <s v="1610"/>
    <s v="TS02_HSE"/>
    <s v="CAPITAL: PROV GOV: HOUSING DEVELOPMENT"/>
    <s v="f3656ae7-38fc-4034-8493-e8b58490cf5b"/>
    <s v="Fund:Capital:Transfers and Subsidies:Monetary Allocations:Provincial Government:KwazuluNatal:Housing"/>
    <n v="1000"/>
    <s v="47c7ba65-c270-4a7f-91ba-3842eb629ddf"/>
    <s v="NO REGION"/>
    <s v="5d327eb3-f220-4211-a545-a3240a5f2f0a"/>
    <n v="-244264000"/>
    <x v="221"/>
    <x v="214"/>
    <x v="214"/>
  </r>
  <r>
    <n v="202035"/>
    <s v="CITY FINANCE"/>
    <s v="G M - CFO"/>
    <s v="R/202035.GNR.99R"/>
    <s v="2.2 - Budget and Treasury Management"/>
    <s v="Function:Finance and Administration:Core Function:Finance"/>
    <s v="LGFG:NR:GRANT REVENUE:OPER"/>
    <s v="63348e37-464e-4ac0-a13a-e577838ff961"/>
    <s v="Default Transactions"/>
    <s v="2035GNR99R"/>
    <s v="LGFG:NR:GRANT REVENUE:OPER"/>
    <s v="67347610-1db2-421f-a89a-f87e772911eb"/>
    <s v="Function:Finance and Administration:Core Function:Finance"/>
    <n v="8800001000"/>
    <s v="NE:NT OPERATING G&amp;S: FINANCE MANAGEMENT GRANT"/>
    <s v="15e8b6cd-825e-4dca-b8ec-a514cd87d649"/>
    <s v="Revenue:Non-exchange Revenue:Transfers and Subsidies:Operational:Monetary Allocations:National Governments:Local Government Financial Management Grant"/>
    <x v="18"/>
    <s v="1600"/>
    <s v="TS10_LGFG"/>
    <s v="OPER: LOCAL GOV FINANCIAL MGMT GRANT"/>
    <s v="41fd0d9c-925f-46e5-b749-235421529886"/>
    <s v="Fund:Operational:Transfers and Subsidies:Monetary Allocations:National Government:Local Government Financial Management Grant"/>
    <n v="1000"/>
    <s v="47c7ba65-c270-4a7f-91ba-3842eb629ddf"/>
    <s v="NO REGION"/>
    <s v="5d327eb3-f220-4211-a545-a3240a5f2f0a"/>
    <n v="-1700000"/>
    <x v="222"/>
    <x v="221"/>
    <x v="221"/>
  </r>
  <r>
    <n v="202035"/>
    <s v="CITY FINANCE"/>
    <s v="G M - CFO"/>
    <s v="R/202035.NNR.99R"/>
    <s v="2.2 - Budget and Treasury Management"/>
    <s v="Function:Finance and Administration:Core Function:Finance"/>
    <s v="EQSA:NR:DFT:DEFAULT TRANSACTIONS"/>
    <s v="63348e37-464e-4ac0-a13a-e577838ff961"/>
    <s v="Default Transactions"/>
    <s v="2035NNR99R"/>
    <s v="EQSA:NR:DFT:DEFAULT TRANSACTIONS"/>
    <s v="67347610-1db2-421f-a89a-f87e772911eb"/>
    <s v="Function:Finance and Administration:Core Function:Finance"/>
    <n v="8800006000"/>
    <s v="NE:NT OPERATING G&amp;S:EQUITABLE SHARE"/>
    <s v="ae2d30b3-a912-452e-9971-827714c98dbd"/>
    <s v="Revenue:Non-exchange Revenue:Transfers and Subsidies:Operational:Monetary Allocations:National Revenue Fund:Equitable Share"/>
    <x v="18"/>
    <s v="1600"/>
    <s v="RV02_EQBS"/>
    <s v="COUNCIL: EQUITABLE SHARE: BASIC SERVICES"/>
    <s v="b24ed953-03ae-4467-ba3b-3fc158896032"/>
    <s v="Fund:Operational:Revenue:General Revenue:Equitable Share"/>
    <n v="1000"/>
    <s v="47c7ba65-c270-4a7f-91ba-3842eb629ddf"/>
    <s v=","/>
    <s v="5d327eb3-f220-4211-a545-a3240a5f2f0a"/>
    <n v="-406328715.60742903"/>
    <x v="223"/>
    <x v="222"/>
    <x v="222"/>
  </r>
  <r>
    <n v="402284"/>
    <s v="COMMUNITY SERVICES"/>
    <s v="GM - COMMUNITY_SERV"/>
    <s v="R/402284.LNR.99R"/>
    <s v="4.5 - General Manager: Corporate Service"/>
    <s v="Function:Executive and Council:Core Function:Municipal Manager, Town Secretary and Chief Executive"/>
    <s v="IGM:NR:GRANT REVENUE:OPER"/>
    <s v="63348e37-464e-4ac0-a13a-e577838ff961"/>
    <s v="Default Transactions"/>
    <s v="4284LNR99R"/>
    <s v="IGM:NR:GRANT REVENUE:OPER"/>
    <s v="f3333fef-376f-4d03-b158-f7050b66056d"/>
    <s v="Function:Executive and Council:Core Function:Municipal Manager, Town Secretary and Chief Executive"/>
    <n v="8800000000"/>
    <s v="NE:NT OPERATING G&amp;S: EXPANDED PUBLIC WORKS PROGRAM"/>
    <s v="1ddf9abe-daa6-42b9-95d4-4036f0187d4f"/>
    <s v="Revenue:Non-exchange Revenue:Transfers and Subsidies:Operational:Monetary Allocations:National Governments:Expanded Public Works Programme Integrated Grant"/>
    <x v="18"/>
    <s v="1600"/>
    <s v="TS10_IGM"/>
    <s v="OPER: EXP PUBL WORKS INTEGR GRANT MUNIC"/>
    <s v="1600ca77-cebe-4232-a9b5-ad817475729f"/>
    <s v="Fund:Operational:Transfers and Subsidies:Monetary Allocations:National Government:Expanded Public Works Programme Integrated Grant"/>
    <n v="1000"/>
    <s v="47c7ba65-c270-4a7f-91ba-3842eb629ddf"/>
    <s v="NO REGION"/>
    <s v="5d327eb3-f220-4211-a545-a3240a5f2f0a"/>
    <n v="-4388000"/>
    <x v="224"/>
    <x v="219"/>
    <x v="219"/>
  </r>
  <r>
    <n v="404185"/>
    <s v="COMMUNITY SERVICES"/>
    <s v="LANDFILL SITE"/>
    <s v="R/404185.NNR.99R"/>
    <s v="3.4 - Waste Management"/>
    <s v="Function:Waste Management:Core Function:Solid Waste Disposal (Landfill Sites)"/>
    <s v="EQSA:NR:DFT:DEFAULT TRANSACTIONS"/>
    <s v="63348e37-464e-4ac0-a13a-e577838ff961"/>
    <s v="Default Transactions"/>
    <s v="4185NNR99R"/>
    <s v="EQSA:NR:DFT:DEFAULT TRANSACTIONS"/>
    <s v="84c380c3-3b7f-4f6e-b3e1-ca680365dc85"/>
    <s v="Function:Waste Management:Core Function:Solid Waste Disposal (Landfill Sites)"/>
    <n v="8800006000"/>
    <s v="NE:NT OPERATING G&amp;S:EQUITABLE SHARE"/>
    <s v="ae2d30b3-a912-452e-9971-827714c98dbd"/>
    <s v="Revenue:Non-exchange Revenue:Transfers and Subsidies:Operational:Monetary Allocations:National Revenue Fund:Equitable Share"/>
    <x v="18"/>
    <s v="1600"/>
    <s v="RV02_EQBS"/>
    <s v="COUNCIL: EQUITABLE SHARE: BASIC SERVICES"/>
    <s v="b24ed953-03ae-4467-ba3b-3fc158896032"/>
    <s v="Fund:Operational:Revenue:General Revenue:Equitable Share"/>
    <n v="1000"/>
    <s v="47c7ba65-c270-4a7f-91ba-3842eb629ddf"/>
    <s v="NO REGION"/>
    <s v="5d327eb3-f220-4211-a545-a3240a5f2f0a"/>
    <n v="-40798025.198367901"/>
    <x v="225"/>
    <x v="223"/>
    <x v="223"/>
  </r>
  <r>
    <n v="404513"/>
    <s v="COMMUNITY SERVICES"/>
    <s v="BESSIE HEAD LIBRY"/>
    <s v="R/404513.B9N.99R"/>
    <s v="3.3 - Recreation and Facilities"/>
    <s v="Function:Community and Social Services:Core Function:Libraries and Archives"/>
    <s v="ART:NR:GRANT REVENUE:OPER"/>
    <s v="63348e37-464e-4ac0-a13a-e577838ff961"/>
    <s v="Default Transactions"/>
    <s v="4513B9N99R"/>
    <s v="ART:NR:GRANT REVENUE:OPER"/>
    <s v="0f6032ee-c792-4735-aef9-9bdf01ab5d0c"/>
    <s v="Function:Community and Social Services:Core Function:Libraries and Archives"/>
    <n v="8900006000"/>
    <s v="NE:KZ OPERATING G&amp;S:-ARTS/CULTURE-LIBRARY"/>
    <s v="cd50c449-001e-4223-84d3-0d1f8b62f3e8"/>
    <s v="Revenue:Non-exchange Revenue:Transfers and Subsidies:Operational:Monetary Allocations:Provincial Government:KwaZulu-Natal:Libraries, Archives and Museums"/>
    <x v="18"/>
    <s v="1600"/>
    <s v="TS11_CLSG"/>
    <s v="OPER: PROV GOV: COMM LIBRARY SERV GRANT"/>
    <s v="72063bd7-9161-437f-aeb6-d4dee211d989"/>
    <s v="Fund:Operational:Transfers and Subsidies:Monetary Allocations:Provincial Government:KwazuluNatal:Libraries, Archives and Museums"/>
    <n v="1000"/>
    <s v="47c7ba65-c270-4a7f-91ba-3842eb629ddf"/>
    <s v="NO REGION"/>
    <s v="5d327eb3-f220-4211-a545-a3240a5f2f0a"/>
    <n v="-10200000"/>
    <x v="226"/>
    <x v="224"/>
    <x v="224"/>
  </r>
  <r>
    <n v="504131"/>
    <s v="INFRASTRUCTURE"/>
    <s v="TRANSPORTATION"/>
    <s v="R/504131.D2N.99R"/>
    <s v="5.3 - Roads and Transportation"/>
    <s v="Function:Road Transport:Core Function:Public Transport"/>
    <s v="PTIG:NR:GRANT REVENUE:OPER"/>
    <s v="63348e37-464e-4ac0-a13a-e577838ff961"/>
    <s v="Default Transactions"/>
    <n v="0"/>
    <e v="#N/A"/>
    <s v="c793f283-651d-4e97-b55c-9ded321b521e"/>
    <s v="Function:Road Transport:Core Function:Public Transport"/>
    <n v="8800003000"/>
    <s v="NE:NT OPERATING G&amp;S: PUBLIC TRANSPORT NETWORK GR"/>
    <s v="7991b334-877c-454e-bf30-7565a3fe4163"/>
    <s v="Revenue:Non-exchange Revenue:Transfers and Subsidies:Operational:Monetary Allocations:National Governments:Public Transport Network Grant"/>
    <x v="18"/>
    <s v="1600"/>
    <s v="TS10_PTIG"/>
    <s v="OPER: PUBLIC TRANSPORT INFR GRANT"/>
    <s v="f3a63203-5fb5-4679-9d95-27aed73d3982"/>
    <s v="Fund:Operational:Transfers and Subsidies:Monetary Allocations:National Government:Public Transport Network Operations Grant  [Schedule 5B]"/>
    <n v="1000"/>
    <s v="47c7ba65-c270-4a7f-91ba-3842eb629ddf"/>
    <s v="NO REGION"/>
    <s v="5d327eb3-f220-4211-a545-a3240a5f2f0a"/>
    <n v="-6472500"/>
    <x v="214"/>
    <x v="214"/>
    <x v="214"/>
  </r>
  <r>
    <n v="504202"/>
    <s v="INFRASTRUCTURE"/>
    <s v="SEWER RETCULTN MAINT"/>
    <s v="R/504202.NNR.99R"/>
    <s v="5.4 - Water and Sanitation"/>
    <s v="Function:Waste Water Management:Core Function:Sewerage"/>
    <s v="EQSA:NR:DFT:DEFAULT TRANSACTIONS"/>
    <s v="63348e37-464e-4ac0-a13a-e577838ff961"/>
    <s v="Default Transactions"/>
    <s v="5202NNR99R"/>
    <s v="EQSA:NR:DFT:DEFAULT TRANSACTIONS"/>
    <s v="c0faf3f7-55b6-4ef6-b0e3-76b190e04071"/>
    <s v="Function:Waste Water Management:Core Function:Sewerage"/>
    <n v="8800006000"/>
    <s v="NE:NT OPERATING G&amp;S:EQUITABLE SHARE"/>
    <s v="ae2d30b3-a912-452e-9971-827714c98dbd"/>
    <s v="Revenue:Non-exchange Revenue:Transfers and Subsidies:Operational:Monetary Allocations:National Revenue Fund:Equitable Share"/>
    <x v="18"/>
    <s v="1600"/>
    <s v="RV02_EQBS"/>
    <s v="COUNCIL: EQUITABLE SHARE: BASIC SERVICES"/>
    <s v="b24ed953-03ae-4467-ba3b-3fc158896032"/>
    <s v="Fund:Operational:Revenue:General Revenue:Equitable Share"/>
    <n v="1000"/>
    <s v="47c7ba65-c270-4a7f-91ba-3842eb629ddf"/>
    <s v="NO REGION"/>
    <s v="5d327eb3-f220-4211-a545-a3240a5f2f0a"/>
    <n v="-21659626.798378184"/>
    <x v="227"/>
    <x v="225"/>
    <x v="225"/>
  </r>
  <r>
    <n v="504527"/>
    <s v="INFRASTRUCTURE"/>
    <s v="MNGT SERVICES"/>
    <s v="R/504527.B7N.99R"/>
    <s v="5.2 - Project Management Office"/>
    <s v="Function:Finance and Administration:Core Function:Human Resources"/>
    <s v="MIG:NR:GRANT REVENUE:OPER"/>
    <s v="63348e37-464e-4ac0-a13a-e577838ff961"/>
    <s v="Default Transactions"/>
    <s v="5527B7N99R"/>
    <s v="MIG:NR:GRANT REVENUE:OPER"/>
    <s v="6dc327fd-c352-440b-9366-63fce6a71335"/>
    <s v="Function:Finance and Administration:Core Function:Human Resources"/>
    <n v="8800007000"/>
    <s v="NE:NT OPERATING G&amp;S:MUNICIPAL INFRASTRUCTURE PROG"/>
    <s v="129155ac-ed91-4b78-b569-32ac7664ccf2"/>
    <s v="Revenue:Non-exchange Revenue:Transfers and Subsidies:Operational:Monetary Allocations:National Governments:Municipal Infrastructure Grant"/>
    <x v="18"/>
    <s v="1600"/>
    <s v="TS10_MIG"/>
    <s v="OPER: MUNICIPAL INFR GRANT"/>
    <s v="9fec2aef-f0ae-42ee-be0a-865acb455315"/>
    <s v="Fund:Capital:Transfers and Subsidies:Monetary Allocations:National Government:Municipal Infrastructure Grant"/>
    <n v="1000"/>
    <s v="47c7ba65-c270-4a7f-91ba-3842eb629ddf"/>
    <s v="NO REGION"/>
    <s v="5d327eb3-f220-4211-a545-a3240a5f2f0a"/>
    <n v="-9115575"/>
    <x v="228"/>
    <x v="226"/>
    <x v="226"/>
  </r>
  <r>
    <n v="504704"/>
    <s v="INFRASTRUCTURE"/>
    <s v="SERVICES"/>
    <s v="R/504704.NNR.99R"/>
    <s v="5.1 - Electricity"/>
    <s v="Function:Energy Sources:Core Function:Electricity"/>
    <s v="EQSA:NR:DFT:DEFAULT TRANSACTIONS"/>
    <s v="63348e37-464e-4ac0-a13a-e577838ff961"/>
    <s v="Default Transactions"/>
    <s v="5704NNR99R"/>
    <s v="EQSA:NR:DFT:DEFAULT TRANSACTIONS"/>
    <s v="d0a8c200-23d4-4309-8ea5-97922584a36d"/>
    <s v="Function:Energy Sources:Core Function:Electricity"/>
    <n v="8800006000"/>
    <s v="NE:NT OPERATING G&amp;S:EQUITABLE SHARE"/>
    <s v="ae2d30b3-a912-452e-9971-827714c98dbd"/>
    <s v="Revenue:Non-exchange Revenue:Transfers and Subsidies:Operational:Monetary Allocations:National Revenue Fund:Equitable Share"/>
    <x v="18"/>
    <s v="1600"/>
    <s v="RV02_EQBS"/>
    <s v="COUNCIL: EQUITABLE SHARE: BASIC SERVICES"/>
    <s v="b24ed953-03ae-4467-ba3b-3fc158896032"/>
    <s v="Fund:Operational:Revenue:General Revenue:Equitable Share"/>
    <n v="1000"/>
    <s v="47c7ba65-c270-4a7f-91ba-3842eb629ddf"/>
    <s v="NO REGION"/>
    <s v="5d327eb3-f220-4211-a545-a3240a5f2f0a"/>
    <n v="-23321343.329307131"/>
    <x v="229"/>
    <x v="227"/>
    <x v="227"/>
  </r>
  <r>
    <n v="504787"/>
    <s v="INFRASTRUCTURE"/>
    <s v="DISTRIBUTION"/>
    <s v="R/504787.NNR.99R"/>
    <s v="5.4 - Water and Sanitation"/>
    <s v="Function:Water Management:Core Function:Water Distribution"/>
    <s v="EQSA:NR:DFT:DEFAULT TRANSACTIONS"/>
    <s v="63348e37-464e-4ac0-a13a-e577838ff961"/>
    <s v="Default Transactions"/>
    <s v="5787NNR99R"/>
    <s v="EQSA:NR:DFT:DEFAULT TRANSACTIONS"/>
    <s v="2d32384d-4dba-4870-9ac0-bbfec6f0151b"/>
    <s v="Function:Water Management:Core Function:Water Distribution"/>
    <n v="8800006000"/>
    <s v="NE:NT OPERATING G&amp;S:EQUITABLE SHARE"/>
    <s v="ae2d30b3-a912-452e-9971-827714c98dbd"/>
    <s v="Revenue:Non-exchange Revenue:Transfers and Subsidies:Operational:Monetary Allocations:National Revenue Fund:Equitable Share"/>
    <x v="18"/>
    <s v="1600"/>
    <s v="RV02_EQBS"/>
    <s v="COUNCIL: EQUITABLE SHARE: BASIC SERVICES"/>
    <s v="b24ed953-03ae-4467-ba3b-3fc158896032"/>
    <s v="Fund:Operational:Revenue:General Revenue:Equitable Share"/>
    <n v="1000"/>
    <s v="47c7ba65-c270-4a7f-91ba-3842eb629ddf"/>
    <s v="NO REGION"/>
    <s v="5d327eb3-f220-4211-a545-a3240a5f2f0a"/>
    <n v="-190295289.06651732"/>
    <x v="230"/>
    <x v="228"/>
    <x v="228"/>
  </r>
  <r>
    <n v="604270"/>
    <s v="SUSTAINABLE DEVELOPMENT AND CITY ENTERPRISES"/>
    <s v="HOUSNG ACCREDITATION"/>
    <s v="R/604270.B1N.99R"/>
    <s v="6.3 - Human Settlement Development"/>
    <s v="Function:Housing:Core Function:Housing"/>
    <s v="ACRDO:NR:GRANT REVENUE:OPER"/>
    <s v="63348e37-464e-4ac0-a13a-e577838ff961"/>
    <s v="Default Transactions"/>
    <s v="6270B1N99R"/>
    <s v="ACRDO:NR:GRANT REVENUE:OPER"/>
    <s v="600af0bf-7b13-4030-8d6a-6496e24eb507"/>
    <s v="Function:Housing:Core Function:Housing"/>
    <n v="8900003000"/>
    <s v="NE:KZ OPERATING G&amp;S: HOUSING- ACCREDITATION"/>
    <s v="796b9b29-3274-45df-9d75-8ae10b997e9a"/>
    <s v="Revenue:Non-exchange Revenue:Transfers and Subsidies:Operational:Monetary Allocations:Provincial Government:KwaZulu-Natal:Housing"/>
    <x v="18"/>
    <s v="1600"/>
    <s v="TS11_ACRDO"/>
    <s v="OPER: PROV GOV: HOUSING ACCREDITATION"/>
    <s v="12d8828c-3c19-4337-adf5-d22150902370"/>
    <s v="Fund:Operational:Transfers and Subsidies:Monetary Allocations:Provincial Government:KwazuluNatal:Housing"/>
    <n v="1000"/>
    <s v="47c7ba65-c270-4a7f-91ba-3842eb629ddf"/>
    <s v="NO REGION"/>
    <s v="5d327eb3-f220-4211-a545-a3240a5f2f0a"/>
    <n v="-24079242"/>
    <x v="231"/>
    <x v="229"/>
    <x v="229"/>
  </r>
  <r>
    <n v="604270"/>
    <s v="SUSTAINABLE DEVELOPMENT AND CITY ENTERPRISES"/>
    <s v="HOUSNG ACCREDITATION"/>
    <s v="R/604270.B1N.99R"/>
    <s v="6.3 - Human Settlement Development"/>
    <s v="Function:Housing:Core Function:Housing"/>
    <s v="ACRDO:NR:GRANT REVENUE:OPER"/>
    <s v="63348e37-464e-4ac0-a13a-e577838ff961"/>
    <s v="Default Transactions"/>
    <s v="6270B1N99R"/>
    <s v="ACRDO:NR:GRANT REVENUE:OPER"/>
    <s v="600af0bf-7b13-4030-8d6a-6496e24eb507"/>
    <s v="Function:Housing:Core Function:Housing"/>
    <n v="8900003000"/>
    <s v="NE:KZ OPERATING G&amp;S: HOUSING- ACCREDITATION"/>
    <s v="796b9b29-3274-45df-9d75-8ae10b997e9a"/>
    <s v="Revenue:Non-exchange Revenue:Transfers and Subsidies:Operational:Monetary Allocations:Provincial Government:KwaZulu-Natal:Housing"/>
    <x v="18"/>
    <s v="1600"/>
    <s v="TS11_ACRDO"/>
    <s v="OPER: PROV GOV: HOUSING ACCREDITATION"/>
    <s v="47c7ba65-c270-4a7f-91ba-3842eb629ddf"/>
    <s v="NO REGION"/>
    <s v="5d327eb3-f220-4211-a545-a3240a5f2f0a"/>
    <m/>
    <m/>
    <m/>
    <n v="-4264000"/>
    <x v="214"/>
    <x v="214"/>
    <x v="214"/>
  </r>
  <r>
    <n v="604480"/>
    <s v="SUSTAINABLE DEVELOPMENT AND CITY ENTERPRISES"/>
    <s v="ART GALLERY"/>
    <s v="R/604480.B9N.99R"/>
    <s v="6.1 - City Entities"/>
    <s v="Function:Community and Social Services:Core Function:Museums and Art Galleries"/>
    <s v="CLSG:NR:GRANT REVENUE:OPER"/>
    <s v="63348e37-464e-4ac0-a13a-e577838ff961"/>
    <s v="Default Transactions"/>
    <s v="6480B9N99R"/>
    <s v="CLSG:NR:GRANT REVENUE:OPER"/>
    <s v="72ef5a0b-3479-4bcb-9e86-4179e3ac1575"/>
    <s v="Function:Community and Social Services:Core Function:Museums and Art Galleries"/>
    <n v="8900008000"/>
    <s v="NE:KZ OPERATING G&amp;S:A/CULTURE-TATHAM ART GALLERY"/>
    <s v="cd50c449-001e-4223-84d3-0d1f8b62f3e8"/>
    <s v="Revenue:Non-exchange Revenue:Transfers and Subsidies:Operational:Monetary Allocations:Provincial Government:KwaZulu-Natal:Libraries, Archives and Museums"/>
    <x v="18"/>
    <s v="1600"/>
    <s v="TS11_ART"/>
    <s v="OPER: PROV GOV: LIBR, ARCH, MUSEUMS"/>
    <s v="72063bd7-9161-437f-aeb6-d4dee211d989"/>
    <s v="Fund:Operational:Transfers and Subsidies:Monetary Allocations:Provincial Government:KwazuluNatal:Libraries, Archives and Museums"/>
    <n v="1000"/>
    <s v="47c7ba65-c270-4a7f-91ba-3842eb629ddf"/>
    <s v="NO REGION"/>
    <s v="5d327eb3-f220-4211-a545-a3240a5f2f0a"/>
    <n v="-488000"/>
    <x v="232"/>
    <x v="230"/>
    <x v="230"/>
  </r>
  <r>
    <n v="604548"/>
    <s v="SUSTAINABLE DEVELOPMENT AND CITY ENTERPRISES"/>
    <s v="DEV MNGT"/>
    <s v="R/604548.F5N.99R"/>
    <s v="6.4 - Town Planning"/>
    <s v="Function:Planning and Development:Core Function:Town Planning, Building Regulations and Enforcement, and City Engineer"/>
    <s v="CGTAO:Z3:SFD"/>
    <s v="63348e37-464e-4ac0-a13a-e577838ff961"/>
    <s v="Default Transactions"/>
    <s v="6548F5N99R"/>
    <s v="MSU1/6548F5N99R"/>
    <s v="e65f548d-c3fb-4eb6-b042-e507e9eec386"/>
    <s v="Function:Planning and Development:Core Function:Town Planning, Building Regulations and Enforcement, and City Engineer"/>
    <s v="8900015000"/>
    <s v="NE:KZ OPERATING G&amp;S:COGTA - SDF SUPPORT"/>
    <s v="88893bde-dd54-4155-afc9-2d910cc3b0e6"/>
    <s v="Revenue:Non-exchange Revenue:Transfers and Subsidies:Operational:Monetary Allocations:Provincial Government:KwaZulu-Natal:Other:New Establishment and Operational Support for Community Service Centres (CSCs)"/>
    <x v="18"/>
    <s v="1600"/>
    <s v="TS11_SDF"/>
    <m/>
    <s v="f2c7f3c4-ab45-40e4-9b3d-f1c69ebfc670"/>
    <s v="Fund:Capital:Transfers and Subsidies:Monetary Allocations:Provincial Government:KwazuluNatal:Other:Smart Grids Initiative"/>
    <n v="1000"/>
    <s v="47c7ba65-c270-4a7f-91ba-3842eb629ddf"/>
    <s v="NO REGION"/>
    <s v="5d327eb3-f220-4211-a545-a3240a5f2f0a"/>
    <n v="-1500000"/>
    <x v="214"/>
    <x v="214"/>
    <x v="214"/>
  </r>
  <r>
    <n v="604560"/>
    <s v="SUSTAINABLE DEVELOPMENT AND CITY ENTERPRISES"/>
    <s v="NEW HOUSING PROJECTS"/>
    <s v="R/604560.E9N.99R"/>
    <s v="6.3 - Human Settlement Development"/>
    <s v="Function:Housing:Core Function:Housing"/>
    <s v="NE:KZ OPERATING G&amp;S:HOUSING:BENEF AUDIT AND TRFS"/>
    <s v="63348e37-464e-4ac0-a13a-e577838ff961"/>
    <s v="Default Transactions"/>
    <s v="6560E9N99R"/>
    <s v="HSE:NR:OPERATING"/>
    <s v="600af0bf-7b13-4030-8d6a-6496e24eb507"/>
    <s v="Function:Housing:Core Function:Housing"/>
    <n v="8900002100"/>
    <s v="NE:KZ OPERATING G&amp;S:HOUSING:BENEF AUDIT AND TRFS"/>
    <s v="796b9b29-3274-45df-9d75-8ae10b997e9a"/>
    <s v="Revenue:Non-exchange Revenue:Transfers and Subsidies:Operational:Monetary Allocations:Provincial Government:KwaZulu-Natal:Housing"/>
    <x v="18"/>
    <s v="1600"/>
    <s v="TS11_HSE"/>
    <s v="OPERATING: HOUSING"/>
    <s v="12d8828c-3c19-4337-adf5-d22150902370"/>
    <s v="Fund:Operational:Transfers and Subsidies:Monetary Allocations:Provincial Government:KwazuluNatal:Housing"/>
    <n v="1000"/>
    <s v="47c7ba65-c270-4a7f-91ba-3842eb629ddf"/>
    <s v="NO REGION"/>
    <s v="5d327eb3-f220-4211-a545-a3240a5f2f0a"/>
    <n v="-3603000"/>
    <x v="233"/>
    <x v="214"/>
    <x v="214"/>
  </r>
  <r>
    <n v="604564"/>
    <s v="SUSTAINABLE DEVELOPMENT AND CITY ENTERPRISES"/>
    <s v="HOUSING : GENERAL"/>
    <s v="R/604564.B8N.99R"/>
    <s v="6.3 - Human Settlement Development"/>
    <s v="Function:Housing:Core Function:Housing"/>
    <s v="HSDV:NR:REVENUE"/>
    <s v="63348e37-464e-4ac0-a13a-e577838ff961"/>
    <s v="Default Transactions"/>
    <s v="6564B8N99R"/>
    <s v="HSDV:NR:REVENUE"/>
    <s v="600af0bf-7b13-4030-8d6a-6496e24eb507"/>
    <s v="Function:Housing:Core Function:Housing"/>
    <n v="8900002000"/>
    <s v="NE:KZ OPERATING G&amp;S:HOUSING:HOUSING PROJECTS"/>
    <s v="796b9b29-3274-45df-9d75-8ae10b997e9a"/>
    <s v="Revenue:Non-exchange Revenue:Transfers and Subsidies:Operational:Monetary Allocations:Provincial Government:KwaZulu-Natal:Housing"/>
    <x v="18"/>
    <s v="1600"/>
    <s v="TS11_HSDV"/>
    <s v="OPER: PROV GOV: HOUSING DEVELOPMENT"/>
    <s v="12d8828c-3c19-4337-adf5-d22150902370"/>
    <s v="Fund:Operational:Transfers and Subsidies:Monetary Allocations:Provincial Government:KwazuluNatal:Housing"/>
    <n v="1000"/>
    <s v="47c7ba65-c270-4a7f-91ba-3842eb629ddf"/>
    <s v="NO REGION"/>
    <s v="5d327eb3-f220-4211-a545-a3240a5f2f0a"/>
    <n v="-22740423"/>
    <x v="214"/>
    <x v="214"/>
    <x v="214"/>
  </r>
</pivotCacheRecords>
</file>

<file path=xl/pivotCache/pivotCacheRecords3.xml><?xml version="1.0" encoding="utf-8"?>
<pivotCacheRecords xmlns="http://schemas.openxmlformats.org/spreadsheetml/2006/main" xmlns:r="http://schemas.openxmlformats.org/officeDocument/2006/relationships" count="206">
  <r>
    <n v="504713"/>
    <x v="0"/>
    <s v="GENERAL - ELECTRICITY"/>
    <s v="I/504713.015"/>
    <s v="ALNS:Z1: HILTON INFRASTRUCTURE UPGRADE"/>
    <s v="Capital:Infrastructure:Existing:Upgrading:Electrical Infrastructure:HV Transmission Conductors"/>
    <s v="165513ab-14d4-4d71-977d-72c505297197"/>
    <x v="0"/>
    <s v="5713JZ1015"/>
    <m/>
    <m/>
    <m/>
    <n v="4600000000"/>
    <x v="0"/>
    <s v="ad17a5df-9c55-48b2-ae21-a85ad3367c88"/>
    <m/>
    <m/>
    <m/>
    <x v="0"/>
    <s v="Fund:Borrowing:Non-current:Annuity Loans"/>
    <s v="4f0e96d3-dac5-473f-b9f0-b29627abf0f0"/>
    <m/>
    <n v="1000"/>
    <s v="47c7ba65-c270-4a7f-91ba-3842eb629ddf"/>
    <x v="0"/>
    <s v="e7fb18e4-526b-44a8-a91f-d337b19c0e94"/>
    <m/>
    <m/>
    <n v="27999250"/>
    <m/>
    <m/>
  </r>
  <r>
    <n v="504713"/>
    <x v="0"/>
    <s v="GENERAL - ELECTRICITY"/>
    <s v="TO BE CREATED"/>
    <s v="ALNS: MASONS 132/11kv PRIMARY SUBSTATION UPGRADE"/>
    <s v="Capital:Infrastructure:Existing:Upgrading:Electrical Infrastructure:HV Transmission Conductors"/>
    <s v="165513ab-14d4-4d71-977d-72c505297197"/>
    <x v="0"/>
    <m/>
    <m/>
    <m/>
    <m/>
    <n v="4600000000"/>
    <x v="1"/>
    <s v="ad17a5df-9c55-48b2-ae21-a85ad3367c88"/>
    <m/>
    <m/>
    <m/>
    <x v="0"/>
    <s v="Fund:Borrowing:Non-current:Annuity Loans"/>
    <s v="4f0e96d3-dac5-473f-b9f0-b29627abf0f0"/>
    <m/>
    <n v="1000"/>
    <s v="47c7ba65-c270-4a7f-91ba-3842eb629ddf"/>
    <x v="1"/>
    <s v="e70eb9b7-7c1f-4475-9901-825e85b4ddd8"/>
    <m/>
    <m/>
    <n v="46000750"/>
    <n v="13268560"/>
    <m/>
  </r>
  <r>
    <n v="504713"/>
    <x v="0"/>
    <s v="GENERAL - ELECTRICITY"/>
    <s v="TO BE CREATED"/>
    <s v="ALNS:Z4: UPGRADE OF PINE STREET PRIMARY SUBSTATION"/>
    <s v="Capital:Infrastructure:Existing:Upgrading:Electrical Infrastructure:HV Transmission Conductors"/>
    <s v="165513ab-14d4-4d71-977d-72c505297197"/>
    <x v="0"/>
    <m/>
    <m/>
    <m/>
    <m/>
    <n v="4600000000"/>
    <x v="2"/>
    <s v="ad17a5df-9c55-48b2-ae21-a85ad3367c88"/>
    <m/>
    <m/>
    <m/>
    <x v="0"/>
    <s v="Fund:Borrowing:Non-current:Annuity Loans"/>
    <s v="4f0e96d3-dac5-473f-b9f0-b29627abf0f0"/>
    <m/>
    <n v="1000"/>
    <s v="47c7ba65-c270-4a7f-91ba-3842eb629ddf"/>
    <x v="2"/>
    <s v="a6c5aa39-6fd9-4a77-92b3-14463bc0570c"/>
    <m/>
    <m/>
    <m/>
    <n v="55040690"/>
    <m/>
  </r>
  <r>
    <n v="504713"/>
    <x v="0"/>
    <s v="GENERAL - ELECTRICITY"/>
    <s v="TO BE CREATED"/>
    <s v="ALNS: Z1: UPGRADE OF CROSSWAYS SUBSTATION"/>
    <s v="Capital:Infrastructure:Existing:Upgrading:Electrical Infrastructure:HV Transmission Conductors"/>
    <s v="165513ab-14d4-4d71-977d-72c505297197"/>
    <x v="0"/>
    <m/>
    <m/>
    <m/>
    <m/>
    <n v="4600000000"/>
    <x v="3"/>
    <s v="ad17a5df-9c55-48b2-ae21-a85ad3367c88"/>
    <m/>
    <m/>
    <m/>
    <x v="0"/>
    <s v="Fund:Borrowing:Non-current:Annuity Loans"/>
    <s v="4f0e96d3-dac5-473f-b9f0-b29627abf0f0"/>
    <m/>
    <n v="1000"/>
    <s v="47c7ba65-c270-4a7f-91ba-3842eb629ddf"/>
    <x v="3"/>
    <s v="e7fb18e4-526b-44a8-a91f-d337b19c0e94"/>
    <m/>
    <m/>
    <m/>
    <n v="27690750"/>
    <m/>
  </r>
  <r>
    <n v="504713"/>
    <x v="0"/>
    <s v="GENERAL - ELECTRICITY"/>
    <s v="A/504713.JZA.A60"/>
    <s v="ALNS:ZA:NEW MACHINERY &amp; EQUIPMENT"/>
    <s v="Capital:Infrastructure:Existing:Upgrading:Electrical Infrastructure:LV Networks"/>
    <s v="34c8077d-cd18-474c-b5c0-5995e43f92d1"/>
    <x v="1"/>
    <s v="5713JZAA60"/>
    <m/>
    <m/>
    <m/>
    <n v="1300000"/>
    <x v="4"/>
    <m/>
    <m/>
    <m/>
    <m/>
    <x v="0"/>
    <s v="Fund:Borrowing:Non-current:Annuity Loans"/>
    <s v="4f0e96d3-dac5-473f-b9f0-b29627abf0f0"/>
    <m/>
    <n v="1000"/>
    <s v="47c7ba65-c270-4a7f-91ba-3842eb629ddf"/>
    <x v="4"/>
    <s v="5d327eb3-f220-4211-a545-a3240a5f2f0a"/>
    <m/>
    <m/>
    <n v="2400000"/>
    <n v="1504000"/>
    <m/>
  </r>
  <r>
    <n v="504713"/>
    <x v="0"/>
    <s v="GENERAL - ELECTRICITY"/>
    <s v="A/504713.JZA.A60"/>
    <s v="ALNS:ZA:NEW MACHINERY &amp; EQUIPMENT"/>
    <s v="Capital:Non-infrastructure:New:Machinery and Equipment"/>
    <s v="55cafe90-ce7b-4801-b148-7e9915e82081"/>
    <x v="2"/>
    <s v="5713JZAA60"/>
    <m/>
    <m/>
    <m/>
    <n v="2040000"/>
    <x v="5"/>
    <m/>
    <m/>
    <m/>
    <m/>
    <x v="0"/>
    <s v="Fund:Borrowing:Non-current:Annuity Loans"/>
    <s v="4f0e96d3-dac5-473f-b9f0-b29627abf0f0"/>
    <m/>
    <n v="1000"/>
    <s v="47c7ba65-c270-4a7f-91ba-3842eb629ddf"/>
    <x v="4"/>
    <s v="5d327eb3-f220-4211-a545-a3240a5f2f0a"/>
    <m/>
    <m/>
    <n v="5900000"/>
    <n v="1496000"/>
    <m/>
  </r>
  <r>
    <n v="504713"/>
    <x v="0"/>
    <s v="GENERAL - ELECTRICITY"/>
    <s v="A/504713.JZA.A60"/>
    <s v="ALNS:ZA:NEW MACHINERY &amp; EQUIPMENT"/>
    <s v="Capital:Non-infrastructure:New:Machinery and Equipment"/>
    <s v="55cafe90-ce7b-4801-b148-7e9915e82081"/>
    <x v="2"/>
    <s v="5713JZAA60"/>
    <m/>
    <m/>
    <m/>
    <n v="2042000"/>
    <x v="5"/>
    <m/>
    <m/>
    <m/>
    <m/>
    <x v="0"/>
    <s v="Fund:Borrowing:Non-current:Annuity Loans"/>
    <s v="4f0e96d3-dac5-473f-b9f0-b29627abf0f0"/>
    <m/>
    <n v="1000"/>
    <s v="47c7ba65-c270-4a7f-91ba-3842eb629ddf"/>
    <x v="4"/>
    <s v="5d327eb3-f220-4211-a545-a3240a5f2f0a"/>
    <m/>
    <m/>
    <n v="17700000"/>
    <n v="1000000"/>
    <m/>
  </r>
  <r>
    <n v="202035"/>
    <x v="1"/>
    <s v="G M - CFO"/>
    <s v="I/202035.003"/>
    <s v="WATER METERING "/>
    <s v="Capital:Infrastructure:Existing:Upgrading:Water Supply Infrastructure:Capital Spares"/>
    <s v="24af36fd-1ec4-4334-bbba-c67db3ec7d0a"/>
    <x v="0"/>
    <s v="2035BZA003"/>
    <m/>
    <m/>
    <m/>
    <n v="4600000000"/>
    <x v="6"/>
    <s v="ad17a5df-9c55-48b2-ae21-a85ad3367c88"/>
    <m/>
    <m/>
    <m/>
    <x v="1"/>
    <s v="Fund:Revenue:Taxes:Property Rates:Levies"/>
    <s v="5692f970-c29c-4044-80d7-1bcdbdd34348"/>
    <m/>
    <n v="1000"/>
    <s v="47c7ba65-c270-4a7f-91ba-3842eb629ddf"/>
    <x v="5"/>
    <s v="5e5e2128-cb80-4251-950c-15c0ecfc8ddb"/>
    <m/>
    <m/>
    <n v="1000000"/>
    <n v="1000000"/>
    <n v="1000000"/>
  </r>
  <r>
    <n v="202035"/>
    <x v="1"/>
    <s v="G M - CFO"/>
    <s v="I/202035.004"/>
    <s v="ELECTRICITY METERING "/>
    <s v="Capital:Infrastructure:Existing:Upgrading:Electrical Infrastructure:LV Networks"/>
    <s v="34c8077d-cd18-474c-b5c0-5995e43f92d1"/>
    <x v="1"/>
    <s v="2035BZA004"/>
    <m/>
    <m/>
    <m/>
    <n v="4600000000"/>
    <x v="7"/>
    <s v="ad17a5df-9c55-48b2-ae21-a85ad3367c88"/>
    <m/>
    <m/>
    <m/>
    <x v="1"/>
    <s v="Fund:Revenue:Taxes:Property Rates:Levies"/>
    <s v="5692f970-c29c-4044-80d7-1bcdbdd34348"/>
    <m/>
    <n v="1000"/>
    <s v="47c7ba65-c270-4a7f-91ba-3842eb629ddf"/>
    <x v="6"/>
    <s v="74728209-1e14-4b6a-9fcf-b82c685c579e"/>
    <m/>
    <m/>
    <n v="1000000"/>
    <n v="1000000"/>
    <n v="1000000"/>
  </r>
  <r>
    <n v="202035"/>
    <x v="1"/>
    <s v="G M - CFO"/>
    <s v="I/202035.001"/>
    <s v="FINANCIAL MANAGEMENT SYSTEM SAP"/>
    <s v="Capital:Non-infrastructure:New:Intangible Assets:Licences and Rights:Computer Software and Applications"/>
    <s v="51bff2c6-a7b5-439b-bb44-fc9aa3af2efc"/>
    <x v="3"/>
    <s v="3526BAH007"/>
    <m/>
    <m/>
    <m/>
    <n v="4600000000"/>
    <x v="8"/>
    <s v="ad17a5df-9c55-48b2-ae21-a85ad3367c88"/>
    <m/>
    <m/>
    <m/>
    <x v="1"/>
    <s v="Fund:Revenue:Taxes:Property Rates:Levies"/>
    <s v="5692f970-c29c-4044-80d7-1bcdbdd34348"/>
    <m/>
    <n v="1000"/>
    <s v="47c7ba65-c270-4a7f-91ba-3842eb629ddf"/>
    <x v="7"/>
    <s v="74728209-1e14-4b6a-9fcf-b82c685c579e"/>
    <m/>
    <m/>
    <n v="29000000"/>
    <n v="9000000"/>
    <n v="3000000"/>
  </r>
  <r>
    <n v="204037"/>
    <x v="1"/>
    <s v="LOGISTIC"/>
    <s v="I/204037.003"/>
    <s v="FUEL MANAGEMENT SYSTEM"/>
    <s v="Capital:Non-infrastructure:New:Intangible Assets:Licences and Rights:Computer Software and Applications"/>
    <s v="51bff2c6-a7b5-439b-bb44-fc9aa3af2efc"/>
    <x v="3"/>
    <m/>
    <m/>
    <m/>
    <m/>
    <n v="4600000000"/>
    <x v="9"/>
    <s v="ad17a5df-9c55-48b2-ae21-a85ad3367c88"/>
    <m/>
    <m/>
    <m/>
    <x v="1"/>
    <s v="Fund:Revenue:Taxes:Property Rates:Levies"/>
    <s v="5692f970-c29c-4044-80d7-1bcdbdd34348"/>
    <m/>
    <n v="1000"/>
    <s v="47c7ba65-c270-4a7f-91ba-3842eb629ddf"/>
    <x v="7"/>
    <s v="74728209-1e14-4b6a-9fcf-b82c685c579e"/>
    <s v="."/>
    <m/>
    <n v="300000"/>
    <m/>
    <m/>
  </r>
  <r>
    <n v="204037"/>
    <x v="1"/>
    <s v="LOGISTIC"/>
    <s v="I/204037.004"/>
    <s v="SECURITY CAMERAS STORES"/>
    <s v="Capital:Non-infrastructure:New:Machinery and Equipment"/>
    <s v="55cafe90-ce7b-4801-b148-7e9915e82081"/>
    <x v="2"/>
    <m/>
    <m/>
    <m/>
    <m/>
    <n v="4600000000"/>
    <x v="10"/>
    <s v="ad17a5df-9c55-48b2-ae21-a85ad3367c88"/>
    <m/>
    <m/>
    <m/>
    <x v="1"/>
    <s v="Fund:Revenue:Taxes:Property Rates:Levies"/>
    <s v="5692f970-c29c-4044-80d7-1bcdbdd34348"/>
    <m/>
    <n v="1000"/>
    <s v="47c7ba65-c270-4a7f-91ba-3842eb629ddf"/>
    <x v="7"/>
    <s v="74728209-1e14-4b6a-9fcf-b82c685c579e"/>
    <s v="."/>
    <m/>
    <n v="711772.61"/>
    <m/>
    <m/>
  </r>
  <r>
    <n v="304526"/>
    <x v="2"/>
    <s v="ICT - PROJECTS"/>
    <s v="I/304526.003"/>
    <s v="OUTSOURCED INFRASTRUCTURE CAP PROJECTS"/>
    <s v="Capital:Non-infrastructure:New:Intangible Assets:Licences and Rights:Computer Software and Applications"/>
    <s v="51bff2c6-a7b5-439b-bb44-fc9aa3af2efc"/>
    <x v="3"/>
    <s v="3526BZA003"/>
    <m/>
    <m/>
    <m/>
    <n v="4600000000"/>
    <x v="11"/>
    <s v="ad17a5df-9c55-48b2-ae21-a85ad3367c88"/>
    <m/>
    <m/>
    <m/>
    <x v="1"/>
    <s v="Fund:Revenue:Taxes:Property Rates:Levies"/>
    <s v="5692f970-c29c-4044-80d7-1bcdbdd34348"/>
    <m/>
    <n v="1000"/>
    <s v="47c7ba65-c270-4a7f-91ba-3842eb629ddf"/>
    <x v="7"/>
    <s v="74728209-1e14-4b6a-9fcf-b82c685c579e"/>
    <s v="UPGRADE"/>
    <s v="MULTI YEAR"/>
    <n v="846144"/>
    <n v="1000000"/>
    <n v="2000000"/>
  </r>
  <r>
    <n v="101011"/>
    <x v="3"/>
    <s v="CITY MANAGER'S OFFICE"/>
    <s v="I/101011.003"/>
    <s v="REFURBISHMENT OF CITY HALL"/>
    <s v="Capital:Non-infrastructure:Existing:Upgrading:Community Assets:Community Facilities:Halls"/>
    <s v="d6e1ead4-bc78-476c-bce8-f99fb7a2cdfe"/>
    <x v="4"/>
    <s v="1011BAH003"/>
    <m/>
    <m/>
    <m/>
    <n v="4600000000"/>
    <x v="12"/>
    <s v="ad17a5df-9c55-48b2-ae21-a85ad3367c88"/>
    <m/>
    <m/>
    <m/>
    <x v="1"/>
    <s v="Fund:Revenue:Taxes:Property Rates:Levies"/>
    <s v="5692f970-c29c-4044-80d7-1bcdbdd34348"/>
    <m/>
    <n v="1000"/>
    <s v="47c7ba65-c270-4a7f-91ba-3842eb629ddf"/>
    <x v="7"/>
    <s v="74728209-1e14-4b6a-9fcf-b82c685c579e"/>
    <s v="3 year"/>
    <m/>
    <n v="1000000"/>
    <n v="1500000"/>
    <n v="2000000"/>
  </r>
  <r>
    <n v="104010"/>
    <x v="3"/>
    <s v="SPEACKER OFFICE"/>
    <s v="I/104010.001"/>
    <s v="PARKHOMES (NEW) ITEM"/>
    <s v="Capital:Non-infrastructure:New:Community Assets:Community Facilities:Parks"/>
    <s v="516ceeb3-d921-4313-8d14-418121c097c4"/>
    <x v="3"/>
    <m/>
    <m/>
    <m/>
    <m/>
    <n v="4600000000"/>
    <x v="12"/>
    <s v="ad17a5df-9c55-48b2-ae21-a85ad3367c88"/>
    <m/>
    <m/>
    <m/>
    <x v="1"/>
    <s v="Fund:Revenue:Taxes:Property Rates:Levies"/>
    <s v="5692f970-c29c-4044-80d7-1bcdbdd34348"/>
    <m/>
    <n v="1000"/>
    <s v="47c7ba65-c270-4a7f-91ba-3842eb629ddf"/>
    <x v="7"/>
    <s v="74728209-1e14-4b6a-9fcf-b82c685c579e"/>
    <s v="3 years"/>
    <m/>
    <n v="700000"/>
    <n v="700000"/>
    <n v="900000"/>
  </r>
  <r>
    <n v="404185"/>
    <x v="4"/>
    <s v="LANDFILL SITE"/>
    <s v="I/404185.001"/>
    <s v="LEVS.ZA:LANDFILL UPGRADE"/>
    <s v="Capital:Infrastructure:Existing:Upgrading:Solid Waste Infrastructure:Landfill Sites"/>
    <s v="9a233b1b-5c0f-4843-a8fc-1732a64c5d42"/>
    <x v="5"/>
    <s v="4185HZA001"/>
    <m/>
    <m/>
    <m/>
    <n v="4600000000"/>
    <x v="13"/>
    <s v="ad17a5df-9c55-48b2-ae21-a85ad3367c88"/>
    <m/>
    <m/>
    <m/>
    <x v="1"/>
    <s v="Fund:Revenue:Taxes:Property Rates:Levies"/>
    <s v="5692f970-c29c-4044-80d7-1bcdbdd34348"/>
    <m/>
    <n v="1000"/>
    <s v="47c7ba65-c270-4a7f-91ba-3842eb629ddf"/>
    <x v="8"/>
    <m/>
    <m/>
    <s v="PGRADE"/>
    <n v="2300000"/>
    <n v="0"/>
    <n v="0"/>
  </r>
  <r>
    <n v="403059"/>
    <x v="4"/>
    <s v="ABM"/>
    <s v="I/403553.015"/>
    <s v="LEVS:ZA:OFFICE RENNOVATIONS FOR ALL 6 ZONES"/>
    <s v="Capital:Non-infrastructure:Existing:Upgrading:Community Assets:Community Facilities:Halls"/>
    <s v="d6e1ead4-bc78-476c-bce8-f99fb7a2cdfe"/>
    <x v="4"/>
    <m/>
    <m/>
    <m/>
    <m/>
    <n v="4600000000"/>
    <x v="13"/>
    <s v="ad17a5df-9c55-48b2-ae21-a85ad3367c88"/>
    <m/>
    <m/>
    <m/>
    <x v="1"/>
    <s v="Fund:Revenue:Taxes:Property Rates:Levies"/>
    <s v="5692f970-c29c-4044-80d7-1bcdbdd34348"/>
    <m/>
    <n v="1000"/>
    <s v="47c7ba65-c270-4a7f-91ba-3842eb629ddf"/>
    <x v="9"/>
    <m/>
    <m/>
    <s v="NEW"/>
    <n v="1389000"/>
    <n v="2400000"/>
    <n v="3500000"/>
  </r>
  <r>
    <n v="404402"/>
    <x v="4"/>
    <s v="DISTRICT NORTH"/>
    <s v="I/404402.001"/>
    <s v="OUTSOURCED INFRASTRUCTURE CAP PROJECTS"/>
    <s v="Capital:Non-infrastructure:Existing:Upgrading:Community Assets:Community Facilities:Halls"/>
    <s v="d6e1ead4-bc78-476c-bce8-f99fb7a2cdfe"/>
    <x v="4"/>
    <m/>
    <m/>
    <m/>
    <m/>
    <n v="4600000000"/>
    <x v="13"/>
    <s v="ad17a5df-9c55-48b2-ae21-a85ad3367c88"/>
    <m/>
    <m/>
    <m/>
    <x v="1"/>
    <s v="Fund:Revenue:Taxes:Property Rates:Levies"/>
    <s v="5692f970-c29c-4044-80d7-1bcdbdd34348"/>
    <m/>
    <n v="1000"/>
    <s v="47c7ba65-c270-4a7f-91ba-3842eb629ddf"/>
    <x v="10"/>
    <s v="5e5e2128-cb80-4251-950c-15c0ecfc8ddb"/>
    <m/>
    <s v="UPGRADE"/>
    <n v="380000"/>
    <n v="0"/>
    <n v="0"/>
  </r>
  <r>
    <n v="404327"/>
    <x v="4"/>
    <s v="TRAFFIC"/>
    <s v="I/404327.001"/>
    <s v="LEVS:ZA:BUILD SHOOTING RANGE"/>
    <s v="Capital:Non-infrastructure:Existing:Upgrading:Community Assets:Community Facilities:Halls"/>
    <s v="d6e1ead4-bc78-476c-bce8-f99fb7a2cdfe"/>
    <x v="4"/>
    <s v="4327BZA001"/>
    <m/>
    <m/>
    <m/>
    <n v="4600000000"/>
    <x v="13"/>
    <s v="ad17a5df-9c55-48b2-ae21-a85ad3367c88"/>
    <m/>
    <m/>
    <m/>
    <x v="1"/>
    <s v="Fund:Revenue:Taxes:Property Rates:Levies"/>
    <s v="5692f970-c29c-4044-80d7-1bcdbdd34348"/>
    <m/>
    <n v="1000"/>
    <s v="47c7ba65-c270-4a7f-91ba-3842eb629ddf"/>
    <x v="6"/>
    <s v="74728209-1e14-4b6a-9fcf-b82c685c579e"/>
    <s v="NEW"/>
    <s v="MULTI YEAR"/>
    <n v="600000"/>
    <n v="0"/>
    <n v="0"/>
  </r>
  <r>
    <n v="604480"/>
    <x v="5"/>
    <s v="ART GALLARY"/>
    <s v="I/604480.004"/>
    <s v="LEVS:REFURBISHMENT OF OLD PRESBYTERIAN CHURCH"/>
    <s v="Capital:Non-infrastructure:Existing:Upgrading:Community Assets:Community Facilities:Halls"/>
    <s v="d6e1ead4-bc78-476c-bce8-f99fb7a2cdfe"/>
    <x v="4"/>
    <s v="6480BAH004"/>
    <m/>
    <m/>
    <m/>
    <n v="4600000000"/>
    <x v="13"/>
    <s v="ad17a5df-9c55-48b2-ae21-a85ad3367c88"/>
    <m/>
    <m/>
    <m/>
    <x v="1"/>
    <s v="Fund:Revenue:Taxes:Property Rates:Levies"/>
    <s v="5692f970-c29c-4044-80d7-1bcdbdd34348"/>
    <m/>
    <n v="1000"/>
    <s v="47c7ba65-c270-4a7f-91ba-3842eb629ddf"/>
    <x v="11"/>
    <s v="5e5e2128-cb80-4251-950c-15c0ecfc8ddb"/>
    <m/>
    <m/>
    <n v="1100000"/>
    <n v="1000000"/>
    <n v="1000000"/>
  </r>
  <r>
    <n v="604480"/>
    <x v="5"/>
    <s v="ART GALLARY"/>
    <s v="I/604480.005"/>
    <s v="REFURBISHMENT OF TAG EXTERIOR OF BUILDING"/>
    <s v="Capital:Non-infrastructure:New:Other Assets:Operational Buildings:Municipal Offices"/>
    <s v="6fd07a60-e535-42bf-9b7f-6a8258f82769"/>
    <x v="6"/>
    <s v="6480BAH005"/>
    <m/>
    <m/>
    <m/>
    <n v="4600000000"/>
    <x v="13"/>
    <s v="ad17a5df-9c55-48b2-ae21-a85ad3367c88"/>
    <m/>
    <m/>
    <m/>
    <x v="1"/>
    <s v="Fund:Revenue:Taxes:Property Rates:Levies"/>
    <s v="5692f970-c29c-4044-80d7-1bcdbdd34348"/>
    <m/>
    <n v="1000"/>
    <s v="47c7ba65-c270-4a7f-91ba-3842eb629ddf"/>
    <x v="11"/>
    <s v="5e5e2128-cb80-4251-950c-15c0ecfc8ddb"/>
    <m/>
    <m/>
    <n v="1000000"/>
    <n v="1000000"/>
    <n v="500000"/>
  </r>
  <r>
    <n v="604745"/>
    <x v="5"/>
    <s v="MARKET"/>
    <s v="I/604745.002"/>
    <s v="NEW COLDROOM COMPRESSORS"/>
    <s v="Capital:Non-infrastructure:New:Machinery and Equipment"/>
    <s v="55cafe90-ce7b-4801-b148-7e9915e82081"/>
    <x v="1"/>
    <s v="6745HZA002"/>
    <m/>
    <m/>
    <m/>
    <n v="4600000000"/>
    <x v="13"/>
    <s v="ad17a5df-9c55-48b2-ae21-a85ad3367c88"/>
    <m/>
    <m/>
    <m/>
    <x v="1"/>
    <s v="Fund:Revenue:Taxes:Property Rates:Levies"/>
    <s v="5692f970-c29c-4044-80d7-1bcdbdd34348"/>
    <m/>
    <n v="1000"/>
    <s v="47c7ba65-c270-4a7f-91ba-3842eb629ddf"/>
    <x v="11"/>
    <s v="5e5e2128-cb80-4251-950c-15c0ecfc8ddb"/>
    <m/>
    <m/>
    <n v="350000"/>
    <n v="350000"/>
    <n v="400000"/>
  </r>
  <r>
    <n v="604745"/>
    <x v="5"/>
    <s v="MARKET"/>
    <s v="I/604745.004"/>
    <s v="BOX GUTTER REPAIR"/>
    <s v="Capital:Non-infrastructure:New:Other Assets:Operational Buildings:Pay/Enquiry Points"/>
    <s v="3d18612f-a65e-42ff-bacc-712adaf927f7"/>
    <x v="7"/>
    <s v="6745BZ4004"/>
    <m/>
    <m/>
    <m/>
    <n v="4600000000"/>
    <x v="14"/>
    <m/>
    <m/>
    <m/>
    <m/>
    <x v="1"/>
    <s v="Fund:Revenue:Taxes:Property Rates:Levies"/>
    <s v="5692f970-c29c-4044-80d7-1bcdbdd34348"/>
    <m/>
    <n v="1000"/>
    <s v="47c7ba65-c270-4a7f-91ba-3842eb629ddf"/>
    <x v="11"/>
    <s v="5e5e2128-cb80-4251-950c-15c0ecfc8ddb"/>
    <m/>
    <m/>
    <n v="500000"/>
    <n v="550000"/>
    <n v="550000"/>
  </r>
  <r>
    <n v="604745"/>
    <x v="5"/>
    <s v="MARKET"/>
    <s v="I/604745.003"/>
    <s v="NEW DEBI PLACE OFFICE BUILDING"/>
    <s v="Capital:Non-infrastructure:New:Other Assets:Operational Buildings:Municipal Offices"/>
    <s v="6fd07a60-e535-42bf-9b7f-6a8258f82769"/>
    <x v="6"/>
    <m/>
    <m/>
    <m/>
    <m/>
    <n v="4600000000"/>
    <x v="13"/>
    <s v="ad17a5df-9c55-48b2-ae21-a85ad3367c88"/>
    <m/>
    <m/>
    <m/>
    <x v="1"/>
    <s v="Fund:Revenue:Taxes:Property Rates:Levies"/>
    <s v="5692f970-c29c-4044-80d7-1bcdbdd34348"/>
    <m/>
    <n v="1000"/>
    <s v="47c7ba65-c270-4a7f-91ba-3842eb629ddf"/>
    <x v="11"/>
    <s v="5e5e2128-cb80-4251-950c-15c0ecfc8ddb"/>
    <m/>
    <m/>
    <n v="500000"/>
    <n v="500000"/>
    <n v="500000"/>
  </r>
  <r>
    <n v="504125"/>
    <x v="0"/>
    <s v="ROADS SURFACE REPAIR"/>
    <s v="I/504125.006"/>
    <s v="LEVS:Z4:ROAD REHAB – PMS"/>
    <s v="Capital:Infrastructure:Existing:Renewal:Roads Infrastructure:Road Structures"/>
    <s v="ba001a91-684e-46fd-bc27-a89a93a9ad12"/>
    <x v="8"/>
    <s v="5125BZ4006"/>
    <m/>
    <m/>
    <m/>
    <n v="4600000000"/>
    <x v="15"/>
    <s v="ad17a5df-9c55-48b2-ae21-a85ad3367c88"/>
    <m/>
    <m/>
    <m/>
    <x v="1"/>
    <s v="Fund:Revenue:Taxes:Property Rates:Levies"/>
    <s v="5692f970-c29c-4044-80d7-1bcdbdd34348"/>
    <m/>
    <n v="1000"/>
    <s v="47c7ba65-c270-4a7f-91ba-3842eb629ddf"/>
    <x v="11"/>
    <s v="5e5e2128-cb80-4251-950c-15c0ecfc8ddb"/>
    <m/>
    <s v="REHAB"/>
    <n v="15000000"/>
    <m/>
    <m/>
  </r>
  <r>
    <n v="504713"/>
    <x v="0"/>
    <s v="GENERAL - ELECTRICITY"/>
    <s v="TO BE CREATED"/>
    <s v="LEVS:MASONS 132/11kv PRIMARY SUBSTATION UPGRADE"/>
    <s v="Capital:Infrastructure:Existing:Upgrading:Electrical Infrastructure:HV Transmission Conductors"/>
    <s v="165513ab-14d4-4d71-977d-72c505297197"/>
    <x v="0"/>
    <m/>
    <m/>
    <m/>
    <m/>
    <n v="4600000000"/>
    <x v="1"/>
    <s v="ad17a5df-9c55-48b2-ae21-a85ad3367c88"/>
    <m/>
    <m/>
    <m/>
    <x v="1"/>
    <s v="Fund:Revenue:Taxes:Property Rates:Levies"/>
    <s v="5692f970-c29c-4044-80d7-1bcdbdd34348"/>
    <m/>
    <n v="1000"/>
    <s v="47c7ba65-c270-4a7f-91ba-3842eb629ddf"/>
    <x v="1"/>
    <s v="e70eb9b7-7c1f-4475-9901-825e85b4ddd8"/>
    <m/>
    <m/>
    <m/>
    <m/>
    <n v="32731440"/>
  </r>
  <r>
    <n v="504713"/>
    <x v="0"/>
    <s v="GENERAL - ELECTRICITY"/>
    <s v="TO BE CREATED"/>
    <s v="LEVS: Z4: UPGRADE OF ARCHBELL STREET PRIMARY SUBSTATION"/>
    <s v="Capital:Infrastructure:Existing:Upgrading:Electrical Infrastructure:HV Transmission Conductors"/>
    <s v="165513ab-14d4-4d71-977d-72c505297197"/>
    <x v="0"/>
    <m/>
    <m/>
    <m/>
    <m/>
    <n v="4600000000"/>
    <x v="16"/>
    <s v="ad17a5df-9c55-48b2-ae21-a85ad3367c88"/>
    <m/>
    <m/>
    <m/>
    <x v="1"/>
    <s v="Fund:Revenue:Taxes:Property Rates:Levies"/>
    <s v="5692f970-c29c-4044-80d7-1bcdbdd34348"/>
    <m/>
    <n v="1000"/>
    <s v="47c7ba65-c270-4a7f-91ba-3842eb629ddf"/>
    <x v="12"/>
    <s v="a6c5aa39-6fd9-4a77-92b3-14463bc0570c"/>
    <m/>
    <m/>
    <m/>
    <m/>
    <n v="24890000"/>
  </r>
  <r>
    <n v="504131"/>
    <x v="0"/>
    <s v="TRANSPORTATION"/>
    <s v="I/504131.006"/>
    <s v="LEVS:ZA: TRAFFIC CALMING MEASURES"/>
    <s v="Capital:Infrastructure:Existing:Renewal:Roads Infrastructure:Road Structures"/>
    <s v="ba001a91-684e-46fd-bc27-a89a93a9ad12"/>
    <x v="9"/>
    <s v="5131BZA006"/>
    <m/>
    <m/>
    <m/>
    <n v="4600000000"/>
    <x v="17"/>
    <s v="ad17a5df-9c55-48b2-ae21-a85ad3367c88"/>
    <m/>
    <m/>
    <m/>
    <x v="1"/>
    <s v="Fund:Revenue:Taxes:Property Rates:Levies"/>
    <s v="5692f970-c29c-4044-80d7-1bcdbdd34348"/>
    <m/>
    <n v="1000"/>
    <s v="47c7ba65-c270-4a7f-91ba-3842eb629ddf"/>
    <x v="4"/>
    <m/>
    <m/>
    <s v="NEW"/>
    <n v="500000"/>
    <n v="500000"/>
    <n v="500000"/>
  </r>
  <r>
    <n v="504131"/>
    <x v="0"/>
    <s v="TRANSPORTATION"/>
    <s v="I/504131.002"/>
    <s v="LEVS:ZA:EAST RING ROAD-DETAIL DES&amp;CONSTR"/>
    <s v="Capital:Infrastructure:Existing:Upgrading:Roads Infrastructure:Roads"/>
    <s v="1cdab7f9-b937-42da-98b6-e1d5fc28c38d"/>
    <x v="9"/>
    <s v="5131BZA002"/>
    <m/>
    <m/>
    <m/>
    <n v="4600000000"/>
    <x v="18"/>
    <s v="ad17a5df-9c55-48b2-ae21-a85ad3367c88"/>
    <m/>
    <m/>
    <m/>
    <x v="1"/>
    <s v="Fund:Revenue:Taxes:Property Rates:Levies"/>
    <s v="5692f970-c29c-4044-80d7-1bcdbdd34348"/>
    <m/>
    <n v="1000"/>
    <s v="47c7ba65-c270-4a7f-91ba-3842eb629ddf"/>
    <x v="13"/>
    <s v="a6c5aa39-6fd9-4a77-92b3-14463bc0570c"/>
    <m/>
    <s v="NEW"/>
    <n v="500000"/>
    <n v="550000"/>
    <n v="5750000"/>
  </r>
  <r>
    <n v="504125"/>
    <x v="0"/>
    <s v="ROADS SURFACE REPAIR"/>
    <s v="TO BE CREATED"/>
    <s v="LEVS:AH:NEW:CHANGE ROOMS REHAB"/>
    <s v="Capital:Infrastructure:Existing:Renewal:Roads Infrastructure:Road Structures"/>
    <s v="ba001a91-684e-46fd-bc27-a89a93a9ad12"/>
    <x v="9"/>
    <s v="5125BAH"/>
    <m/>
    <m/>
    <m/>
    <n v="4600000000"/>
    <x v="19"/>
    <s v="ad17a5df-9c55-48b2-ae21-a85ad3367c88"/>
    <m/>
    <m/>
    <m/>
    <x v="1"/>
    <s v="Fund:Revenue:Taxes:Property Rates:Levies"/>
    <s v="5692f970-c29c-4044-80d7-1bcdbdd34348"/>
    <m/>
    <n v="1000"/>
    <s v="47c7ba65-c270-4a7f-91ba-3842eb629ddf"/>
    <x v="14"/>
    <s v="74728209-1e14-4b6a-9fcf-b82c685c579e"/>
    <s v="NEW"/>
    <s v="1YEAR"/>
    <n v="1000000"/>
    <n v="0"/>
    <n v="0"/>
  </r>
  <r>
    <n v="504126"/>
    <x v="0"/>
    <s v="ROADS "/>
    <s v="TO BE CREATED"/>
    <s v="Canalisation of Streams/ bank protection"/>
    <s v="Capital:Infrastructure:Existing:Upgrading:Roads Infrastructure:Roads"/>
    <s v="1cdab7f9-b937-42da-98b6-e1d5fc28c38d"/>
    <x v="9"/>
    <m/>
    <m/>
    <m/>
    <m/>
    <n v="4600000000"/>
    <x v="20"/>
    <s v="ad17a5df-9c55-48b2-ae21-a85ad3367c88"/>
    <m/>
    <m/>
    <m/>
    <x v="1"/>
    <s v="Fund:Revenue:Taxes:Property Rates:Levies"/>
    <s v="5692f970-c29c-4044-80d7-1bcdbdd34348"/>
    <m/>
    <n v="1000"/>
    <s v="47c7ba65-c270-4a7f-91ba-3842eb629ddf"/>
    <x v="14"/>
    <s v="74728209-1e14-4b6a-9fcf-b82c685c579e"/>
    <s v="NEW"/>
    <m/>
    <n v="850000"/>
    <n v="1000000"/>
    <n v="1000000"/>
  </r>
  <r>
    <n v="202035"/>
    <x v="1"/>
    <s v="G M - CFO"/>
    <s v="A/202035.BAH.A60"/>
    <s v="COVID 19-EQUIPMENT FOR SANITISATION OF BUILDINGS"/>
    <s v="Capital:Non-infrastructure:New:Machinery and Equipment"/>
    <s v="55cafe90-ce7b-4801-b148-7e9915e82081"/>
    <x v="2"/>
    <m/>
    <m/>
    <m/>
    <m/>
    <n v="6000000"/>
    <x v="21"/>
    <s v="c7e62bc9-4733-4473-8586-6b8cdb12d634"/>
    <m/>
    <m/>
    <m/>
    <x v="1"/>
    <s v="Fund:Revenue:Taxes:Property Rates:Levies"/>
    <s v="5692f970-c29c-4044-80d7-1bcdbdd34348"/>
    <m/>
    <n v="1000"/>
    <s v="47c7ba65-c270-4a7f-91ba-3842eb629ddf"/>
    <x v="7"/>
    <s v="74728209-1e14-4b6a-9fcf-b82c685c579e"/>
    <s v="."/>
    <m/>
    <n v="200000"/>
    <m/>
    <m/>
  </r>
  <r>
    <n v="204160"/>
    <x v="1"/>
    <s v="FLT MNGT TRNS &amp; PLNT"/>
    <s v="A/204160.BZA.A61"/>
    <s v="NEW VEHICLES"/>
    <s v="Capital:Non-infrastructure:New:Transport Assets"/>
    <s v="bda040d4-428a-40ac-9d29-0a94d311d122"/>
    <x v="10"/>
    <s v="2160BZAA61"/>
    <m/>
    <m/>
    <m/>
    <n v="6103000"/>
    <x v="22"/>
    <s v="2deb943b-a75f-4ce4-9d75-d7f92cf36449"/>
    <m/>
    <m/>
    <m/>
    <x v="1"/>
    <s v="Fund:Revenue:Taxes:Property Rates:Levies"/>
    <s v="5692f970-c29c-4044-80d7-1bcdbdd34348"/>
    <m/>
    <n v="1000"/>
    <s v="47c7ba65-c270-4a7f-91ba-3842eb629ddf"/>
    <x v="7"/>
    <s v="74728209-1e14-4b6a-9fcf-b82c685c579e"/>
    <s v="."/>
    <m/>
    <n v="3500000"/>
    <n v="3500000"/>
    <n v="3500000"/>
  </r>
  <r>
    <n v="204240"/>
    <x v="1"/>
    <s v="REAL_EST&amp;VAL"/>
    <s v="A/204242.JAH.A53"/>
    <s v="FILING SYSTEM FOR REAL ESTATE FILES"/>
    <s v="Capital:Non-infrastructure:New:Furniture and Office Equipment"/>
    <s v="db728e3b-e11f-4654-806c-9d91bf9430c3"/>
    <x v="11"/>
    <m/>
    <m/>
    <m/>
    <m/>
    <n v="7000000"/>
    <x v="23"/>
    <s v="2deb943b-a75f-4ce4-9d75-d7f92cf36449"/>
    <m/>
    <m/>
    <m/>
    <x v="1"/>
    <s v="Fund:Revenue:Taxes:Property Rates:Levies"/>
    <s v="5692f970-c29c-4044-80d7-1bcdbdd34348"/>
    <m/>
    <n v="1000"/>
    <s v="47c7ba65-c270-4a7f-91ba-3842eb629ddf"/>
    <x v="7"/>
    <s v="74728209-1e14-4b6a-9fcf-b82c685c579e"/>
    <m/>
    <m/>
    <n v="500000"/>
    <m/>
    <m/>
  </r>
  <r>
    <n v="204242"/>
    <x v="1"/>
    <s v="REAL_EST&amp;VAL"/>
    <s v="A/204242.JAH.A60"/>
    <s v="WORKING TOOLS:MEASURING WHEELS, CAMERAS, PROJECTORS, VOICE RECORDER"/>
    <s v="Capital:Non-infrastructure:New:Machinery and Equipment"/>
    <s v="55cafe90-ce7b-4801-b148-7e9915e82081"/>
    <x v="2"/>
    <m/>
    <m/>
    <m/>
    <m/>
    <n v="6000000"/>
    <x v="24"/>
    <s v="2deb943b-a75f-4ce4-9d75-d7f92cf36449"/>
    <m/>
    <m/>
    <m/>
    <x v="1"/>
    <s v="Fund:Revenue:Taxes:Property Rates:Levies"/>
    <s v="5692f970-c29c-4044-80d7-1bcdbdd34348"/>
    <m/>
    <n v="1000"/>
    <s v="47c7ba65-c270-4a7f-91ba-3842eb629ddf"/>
    <x v="7"/>
    <s v="74728209-1e14-4b6a-9fcf-b82c685c579e"/>
    <m/>
    <m/>
    <n v="20000"/>
    <n v="20000"/>
    <n v="20000"/>
  </r>
  <r>
    <s v="203554"/>
    <x v="1"/>
    <s v="ASSET &amp; LIAB - MNGT"/>
    <s v="A/203554.BAH.A52"/>
    <s v="COMPUTERS"/>
    <s v="Capital:Non-infrastructure:New:Computer Equipment"/>
    <s v="09f0d77d-d2e8-40f2-91e6-e89b7dad5a76"/>
    <x v="12"/>
    <m/>
    <m/>
    <m/>
    <m/>
    <n v="8000000"/>
    <x v="25"/>
    <s v="2deb943b-a75f-4ce4-9d75-d7f92cf36449"/>
    <m/>
    <m/>
    <m/>
    <x v="1"/>
    <s v="Fund:Revenue:Taxes:Property Rates:Levies"/>
    <s v="5692f970-c29c-4044-80d7-1bcdbdd34348"/>
    <m/>
    <n v="1000"/>
    <s v="47c7ba65-c270-4a7f-91ba-3842eb629ddf"/>
    <x v="7"/>
    <s v="74728209-1e14-4b6a-9fcf-b82c685c579e"/>
    <m/>
    <m/>
    <n v="64855.4"/>
    <n v="0"/>
    <n v="0"/>
  </r>
  <r>
    <n v="204020"/>
    <x v="1"/>
    <s v="UTILITY"/>
    <s v="A/204020.BAH.A52"/>
    <s v="COMPUTERS"/>
    <s v="Capital:Non-infrastructure:New:Computer Equipment"/>
    <s v="09f0d77d-d2e8-40f2-91e6-e89b7dad5a76"/>
    <x v="12"/>
    <m/>
    <m/>
    <m/>
    <m/>
    <n v="8000000"/>
    <x v="26"/>
    <s v="5d9452bc-ae7c-4b5d-a3f3-947e45fea154"/>
    <m/>
    <m/>
    <m/>
    <x v="1"/>
    <s v="Fund:Revenue:Taxes:Property Rates:Levies"/>
    <s v="5692f970-c29c-4044-80d7-1bcdbdd34348"/>
    <m/>
    <n v="1000"/>
    <s v="47c7ba65-c270-4a7f-91ba-3842eb629ddf"/>
    <x v="7"/>
    <s v="74728209-1e14-4b6a-9fcf-b82c685c579e"/>
    <m/>
    <m/>
    <n v="100000"/>
    <n v="75000"/>
    <n v="75000"/>
  </r>
  <r>
    <n v="204020"/>
    <x v="1"/>
    <s v="UTILITY"/>
    <s v="I/204020."/>
    <s v="METER READING APP"/>
    <s v="Capital:Non-infrastructure:New:Machinery and Equipment"/>
    <s v="55cafe90-ce7b-4801-b148-7e9915e82081"/>
    <x v="2"/>
    <m/>
    <m/>
    <m/>
    <m/>
    <n v="4600000000"/>
    <x v="21"/>
    <s v="c7e62bc9-4733-4473-8586-6b8cdb12d634"/>
    <m/>
    <m/>
    <m/>
    <x v="1"/>
    <s v="Fund:Revenue:Taxes:Property Rates:Levies"/>
    <s v="5692f970-c29c-4044-80d7-1bcdbdd34348"/>
    <m/>
    <n v="1000"/>
    <s v="47c7ba65-c270-4a7f-91ba-3842eb629ddf"/>
    <x v="7"/>
    <s v="74728209-1e14-4b6a-9fcf-b82c685c579e"/>
    <m/>
    <m/>
    <n v="1500000"/>
    <n v="100000"/>
    <n v="100000"/>
  </r>
  <r>
    <n v="204020"/>
    <x v="1"/>
    <s v="UTILITY"/>
    <s v="A/204020.BAH.A61"/>
    <s v="METER READING HAND HELD DEVICES"/>
    <s v="Capital:Non-infrastructure:New:Machinery and Equipment"/>
    <s v="55cafe90-ce7b-4801-b148-7e9915e82081"/>
    <x v="2"/>
    <m/>
    <m/>
    <m/>
    <m/>
    <n v="6000000"/>
    <x v="21"/>
    <s v="c7e62bc9-4733-4473-8586-6b8cdb12d634"/>
    <m/>
    <m/>
    <m/>
    <x v="1"/>
    <s v="Fund:Revenue:Taxes:Property Rates:Levies"/>
    <s v="5692f970-c29c-4044-80d7-1bcdbdd34348"/>
    <m/>
    <n v="1000"/>
    <s v="47c7ba65-c270-4a7f-91ba-3842eb629ddf"/>
    <x v="7"/>
    <s v="74728209-1e14-4b6a-9fcf-b82c685c579e"/>
    <m/>
    <m/>
    <n v="260000"/>
    <n v="20000"/>
    <n v="20000"/>
  </r>
  <r>
    <n v="204039"/>
    <x v="1"/>
    <s v="FIN &amp; CASH MNGT"/>
    <s v="A/204039.BAH.A52"/>
    <s v="NEW:COMPUTER EQUIPMENT"/>
    <s v="Capital:Non-infrastructure:New:Computer Equipment"/>
    <s v="09f0d77d-d2e8-40f2-91e6-e89b7dad5a76"/>
    <x v="12"/>
    <m/>
    <m/>
    <m/>
    <m/>
    <n v="8000000"/>
    <x v="26"/>
    <s v="5d9452bc-ae7c-4b5d-a3f3-947e45fea154"/>
    <m/>
    <m/>
    <m/>
    <x v="1"/>
    <s v="Fund:Revenue:Taxes:Property Rates:Levies"/>
    <s v="5692f970-c29c-4044-80d7-1bcdbdd34348"/>
    <m/>
    <n v="1000"/>
    <s v="47c7ba65-c270-4a7f-91ba-3842eb629ddf"/>
    <x v="7"/>
    <s v="74728209-1e14-4b6a-9fcf-b82c685c579e"/>
    <m/>
    <m/>
    <n v="116153.94"/>
    <n v="38717.979999999996"/>
    <n v="21998"/>
  </r>
  <r>
    <n v="204039"/>
    <x v="1"/>
    <s v="FIN &amp; CASH MNGT"/>
    <s v="A/204039.BAH.A53"/>
    <s v="NEW:FURNITURE &amp; OFFICE EQUIP"/>
    <s v="Capital:Non-infrastructure:New:Furniture and Office Equipment"/>
    <s v="db728e3b-e11f-4654-806c-9d91bf9430c3"/>
    <x v="11"/>
    <m/>
    <m/>
    <m/>
    <m/>
    <n v="7000000"/>
    <x v="27"/>
    <s v="5d9452bc-ae7c-4b5d-a3f3-947e45fea154"/>
    <m/>
    <m/>
    <m/>
    <x v="1"/>
    <s v="Fund:Revenue:Taxes:Property Rates:Levies"/>
    <s v="5692f970-c29c-4044-80d7-1bcdbdd34348"/>
    <m/>
    <n v="1000"/>
    <s v="47c7ba65-c270-4a7f-91ba-3842eb629ddf"/>
    <x v="7"/>
    <s v="74728209-1e14-4b6a-9fcf-b82c685c579e"/>
    <m/>
    <m/>
    <n v="46015"/>
    <n v="30389"/>
    <n v="10892"/>
  </r>
  <r>
    <n v="204040"/>
    <x v="1"/>
    <s v="INSURANCE MNGT"/>
    <s v="A/204040.BAH.A52"/>
    <s v="COMPUTERS"/>
    <s v="Capital:Non-infrastructure:New:Computer Equipment"/>
    <s v="09f0d77d-d2e8-40f2-91e6-e89b7dad5a76"/>
    <x v="12"/>
    <m/>
    <m/>
    <m/>
    <m/>
    <n v="8000000"/>
    <x v="26"/>
    <s v="5d9452bc-ae7c-4b5d-a3f3-947e45fea154"/>
    <m/>
    <m/>
    <m/>
    <x v="1"/>
    <s v="Fund:Revenue:Taxes:Property Rates:Levies"/>
    <s v="5692f970-c29c-4044-80d7-1bcdbdd34348"/>
    <m/>
    <n v="1000"/>
    <s v="47c7ba65-c270-4a7f-91ba-3842eb629ddf"/>
    <x v="7"/>
    <s v="74728209-1e14-4b6a-9fcf-b82c685c579e"/>
    <m/>
    <m/>
    <n v="60000"/>
    <n v="40000"/>
    <n v="40000"/>
  </r>
  <r>
    <n v="204040"/>
    <x v="1"/>
    <s v="INSURANCE MNGT"/>
    <s v="A/204040.BAH.A53"/>
    <s v="NEW:NEW:FURNITURE &amp; OFFICE EQUIP"/>
    <s v="Capital:Non-infrastructure:New:Furniture and Office Equipment"/>
    <s v="db728e3b-e11f-4654-806c-9d91bf9430c3"/>
    <x v="11"/>
    <m/>
    <m/>
    <m/>
    <m/>
    <n v="7000000"/>
    <x v="27"/>
    <s v="5d9452bc-ae7c-4b5d-a3f3-947e45fea154"/>
    <m/>
    <m/>
    <m/>
    <x v="1"/>
    <s v="Fund:Revenue:Taxes:Property Rates:Levies"/>
    <s v="5692f970-c29c-4044-80d7-1bcdbdd34348"/>
    <m/>
    <n v="1000"/>
    <s v="47c7ba65-c270-4a7f-91ba-3842eb629ddf"/>
    <x v="7"/>
    <s v="74728209-1e14-4b6a-9fcf-b82c685c579e"/>
    <m/>
    <m/>
    <n v="20000"/>
    <n v="15000"/>
    <n v="10000"/>
  </r>
  <r>
    <n v="204046"/>
    <x v="1"/>
    <s v="COMP ANALYSIS -Revenue"/>
    <s v="A/204040.BAH.A52"/>
    <s v="COMPUTERS"/>
    <s v="Capital:Non-infrastructure:New:Computer Equipment"/>
    <s v="09f0d77d-d2e8-40f2-91e6-e89b7dad5a76"/>
    <x v="12"/>
    <m/>
    <m/>
    <m/>
    <m/>
    <n v="8000000"/>
    <x v="26"/>
    <s v="5d9452bc-ae7c-4b5d-a3f3-947e45fea154"/>
    <m/>
    <m/>
    <m/>
    <x v="1"/>
    <s v="Fund:Revenue:Taxes:Property Rates:Levies"/>
    <s v="5692f970-c29c-4044-80d7-1bcdbdd34348"/>
    <m/>
    <n v="1000"/>
    <s v="47c7ba65-c270-4a7f-91ba-3842eb629ddf"/>
    <x v="7"/>
    <s v="74728209-1e14-4b6a-9fcf-b82c685c579e"/>
    <m/>
    <m/>
    <n v="30000"/>
    <n v="30000"/>
    <m/>
  </r>
  <r>
    <n v="204051"/>
    <x v="1"/>
    <s v="SCM"/>
    <s v="A/204051.BAH.A53"/>
    <s v="6 X OFFICE CHAIRS"/>
    <s v="Capital:Non-infrastructure:New:Furniture and Office Equipment"/>
    <s v="db728e3b-e11f-4654-806c-9d91bf9430c3"/>
    <x v="11"/>
    <m/>
    <m/>
    <m/>
    <m/>
    <n v="7000000"/>
    <x v="27"/>
    <s v="5d9452bc-ae7c-4b5d-a3f3-947e45fea154"/>
    <m/>
    <m/>
    <m/>
    <x v="1"/>
    <s v="Fund:Revenue:Taxes:Property Rates:Levies"/>
    <s v="5692f970-c29c-4044-80d7-1bcdbdd34348"/>
    <m/>
    <n v="1000"/>
    <s v="47c7ba65-c270-4a7f-91ba-3842eb629ddf"/>
    <x v="7"/>
    <s v="74728209-1e14-4b6a-9fcf-b82c685c579e"/>
    <m/>
    <m/>
    <n v="30000"/>
    <m/>
    <m/>
  </r>
  <r>
    <n v="204051"/>
    <x v="1"/>
    <s v="SCM"/>
    <s v="A/204051.BAH.A53"/>
    <s v="BULK FILING CABINETS"/>
    <s v="Capital:Non-infrastructure:New:Furniture and Office Equipment"/>
    <s v="db728e3b-e11f-4654-806c-9d91bf9430c3"/>
    <x v="11"/>
    <m/>
    <m/>
    <m/>
    <m/>
    <n v="7000000"/>
    <x v="27"/>
    <s v="5d9452bc-ae7c-4b5d-a3f3-947e45fea154"/>
    <m/>
    <m/>
    <m/>
    <x v="1"/>
    <s v="Fund:Revenue:Taxes:Property Rates:Levies"/>
    <s v="5692f970-c29c-4044-80d7-1bcdbdd34348"/>
    <m/>
    <n v="1000"/>
    <s v="47c7ba65-c270-4a7f-91ba-3842eb629ddf"/>
    <x v="7"/>
    <s v="74728209-1e14-4b6a-9fcf-b82c685c579e"/>
    <m/>
    <m/>
    <n v="50000"/>
    <m/>
    <m/>
  </r>
  <r>
    <n v="204051"/>
    <x v="1"/>
    <s v="SCM"/>
    <s v="A/204051.BAH.A53"/>
    <s v="RENOVATIONS TO ADMIN COUNTER "/>
    <s v="Capital:Non-infrastructure:New:Machinery and Equipment"/>
    <s v="55cafe90-ce7b-4801-b148-7e9915e82081"/>
    <x v="2"/>
    <m/>
    <m/>
    <m/>
    <m/>
    <n v="7000000"/>
    <x v="27"/>
    <s v="5d9452bc-ae7c-4b5d-a3f3-947e45fea154"/>
    <m/>
    <m/>
    <m/>
    <x v="1"/>
    <s v="Fund:Revenue:Taxes:Property Rates:Levies"/>
    <s v="5692f970-c29c-4044-80d7-1bcdbdd34348"/>
    <m/>
    <n v="1000"/>
    <s v="47c7ba65-c270-4a7f-91ba-3842eb629ddf"/>
    <x v="7"/>
    <s v="74728209-1e14-4b6a-9fcf-b82c685c579e"/>
    <m/>
    <m/>
    <n v="50000"/>
    <m/>
    <m/>
  </r>
  <r>
    <n v="204051"/>
    <x v="1"/>
    <s v="SCM"/>
    <s v="A/204051.BAH.A52"/>
    <s v="7 X LAPTOPS"/>
    <s v="Capital:Non-infrastructure:New:Computer Equipment"/>
    <s v="09f0d77d-d2e8-40f2-91e6-e89b7dad5a76"/>
    <x v="12"/>
    <m/>
    <m/>
    <m/>
    <m/>
    <n v="8000000"/>
    <x v="26"/>
    <s v="5d9452bc-ae7c-4b5d-a3f3-947e45fea154"/>
    <m/>
    <m/>
    <m/>
    <x v="1"/>
    <s v="Fund:Revenue:Taxes:Property Rates:Levies"/>
    <s v="5692f970-c29c-4044-80d7-1bcdbdd34348"/>
    <m/>
    <n v="1000"/>
    <s v="47c7ba65-c270-4a7f-91ba-3842eb629ddf"/>
    <x v="7"/>
    <s v="74728209-1e14-4b6a-9fcf-b82c685c579e"/>
    <m/>
    <m/>
    <n v="250000"/>
    <m/>
    <m/>
  </r>
  <r>
    <n v="204051"/>
    <x v="1"/>
    <s v="SCM"/>
    <s v="A/204051.BAH.A53"/>
    <s v="1 DESK "/>
    <s v="Capital:Non-infrastructure:New:Furniture and Office Equipment"/>
    <s v="db728e3b-e11f-4654-806c-9d91bf9430c3"/>
    <x v="11"/>
    <m/>
    <m/>
    <m/>
    <m/>
    <n v="7000000"/>
    <x v="27"/>
    <s v="5d9452bc-ae7c-4b5d-a3f3-947e45fea154"/>
    <m/>
    <m/>
    <m/>
    <x v="1"/>
    <s v="Fund:Revenue:Taxes:Property Rates:Levies"/>
    <s v="5692f970-c29c-4044-80d7-1bcdbdd34348"/>
    <m/>
    <n v="1000"/>
    <s v="47c7ba65-c270-4a7f-91ba-3842eb629ddf"/>
    <x v="7"/>
    <s v="74728209-1e14-4b6a-9fcf-b82c685c579e"/>
    <m/>
    <m/>
    <n v="20000"/>
    <m/>
    <m/>
  </r>
  <r>
    <n v="204022"/>
    <x v="1"/>
    <s v="RATES"/>
    <s v="A/204022.BAH.A52"/>
    <s v="COMPUTERS"/>
    <s v="Capital:Non-infrastructure:New:Computer Equipment"/>
    <s v="09f0d77d-d2e8-40f2-91e6-e89b7dad5a76"/>
    <x v="12"/>
    <m/>
    <m/>
    <m/>
    <m/>
    <n v="8000000"/>
    <x v="26"/>
    <s v="5d9452bc-ae7c-4b5d-a3f3-947e45fea154"/>
    <m/>
    <m/>
    <m/>
    <x v="1"/>
    <s v="Fund:Revenue:Taxes:Property Rates:Levies"/>
    <s v="5692f970-c29c-4044-80d7-1bcdbdd34348"/>
    <m/>
    <n v="1000"/>
    <s v="47c7ba65-c270-4a7f-91ba-3842eb629ddf"/>
    <x v="7"/>
    <s v="74728209-1e14-4b6a-9fcf-b82c685c579e"/>
    <m/>
    <m/>
    <n v="165000"/>
    <m/>
    <m/>
  </r>
  <r>
    <n v="204041"/>
    <x v="1"/>
    <s v="PAY OFFICE"/>
    <s v="A/204041.BAH.A60"/>
    <s v="Supply and installation of Airconditioners "/>
    <s v="Capital:Non-infrastructure:New:Machinery and Equipment"/>
    <s v="55cafe90-ce7b-4801-b148-7e9915e82081"/>
    <x v="2"/>
    <m/>
    <m/>
    <m/>
    <m/>
    <n v="6000000"/>
    <x v="28"/>
    <s v="2deb943b-a75f-4ce4-9d75-d7f92cf36449"/>
    <m/>
    <m/>
    <m/>
    <x v="1"/>
    <s v="Fund:Revenue:Taxes:Property Rates:Levies"/>
    <s v="5692f970-c29c-4044-80d7-1bcdbdd34348"/>
    <m/>
    <n v="1000"/>
    <s v="47c7ba65-c270-4a7f-91ba-3842eb629ddf"/>
    <x v="7"/>
    <s v="74728209-1e14-4b6a-9fcf-b82c685c579e"/>
    <m/>
    <m/>
    <n v="60000"/>
    <m/>
    <m/>
  </r>
  <r>
    <n v="204041"/>
    <x v="1"/>
    <s v="PAY OFFICE"/>
    <s v="A/204041.BAH.A52"/>
    <s v="COMPUTERS"/>
    <s v="Capital:Non-infrastructure:New:Computer Equipment"/>
    <s v="09f0d77d-d2e8-40f2-91e6-e89b7dad5a76"/>
    <x v="12"/>
    <m/>
    <m/>
    <m/>
    <m/>
    <n v="8000000"/>
    <x v="26"/>
    <s v="5d9452bc-ae7c-4b5d-a3f3-947e45fea154"/>
    <m/>
    <m/>
    <m/>
    <x v="1"/>
    <s v="Fund:Revenue:Taxes:Property Rates:Levies"/>
    <s v="5692f970-c29c-4044-80d7-1bcdbdd34348"/>
    <m/>
    <n v="1000"/>
    <s v="47c7ba65-c270-4a7f-91ba-3842eb629ddf"/>
    <x v="7"/>
    <s v="74728209-1e14-4b6a-9fcf-b82c685c579e"/>
    <m/>
    <m/>
    <n v="75000"/>
    <n v="75000"/>
    <m/>
  </r>
  <r>
    <n v="204041"/>
    <x v="1"/>
    <s v="PAY OFFICE"/>
    <s v="A/204041.BAH.A53"/>
    <s v="Steel Filing Cabinets"/>
    <s v="Capital:Non-infrastructure:New:Furniture and Office Equipment"/>
    <s v="db728e3b-e11f-4654-806c-9d91bf9430c3"/>
    <x v="11"/>
    <m/>
    <m/>
    <m/>
    <m/>
    <n v="7000000"/>
    <x v="27"/>
    <s v="5d9452bc-ae7c-4b5d-a3f3-947e45fea154"/>
    <m/>
    <m/>
    <m/>
    <x v="1"/>
    <s v="Fund:Revenue:Taxes:Property Rates:Levies"/>
    <s v="5692f970-c29c-4044-80d7-1bcdbdd34348"/>
    <m/>
    <n v="1000"/>
    <s v="47c7ba65-c270-4a7f-91ba-3842eb629ddf"/>
    <x v="7"/>
    <s v="74728209-1e14-4b6a-9fcf-b82c685c579e"/>
    <m/>
    <m/>
    <m/>
    <n v="75000"/>
    <m/>
  </r>
  <r>
    <n v="204041"/>
    <x v="1"/>
    <s v="PAY OFFICE"/>
    <s v="A/204041.BAH.A60"/>
    <s v="IP Phones "/>
    <s v="Capital:Non-infrastructure:New:Machinery and Equipment"/>
    <s v="55cafe90-ce7b-4801-b148-7e9915e82081"/>
    <x v="2"/>
    <m/>
    <m/>
    <m/>
    <m/>
    <n v="6000000"/>
    <x v="28"/>
    <s v="2deb943b-a75f-4ce4-9d75-d7f92cf36449"/>
    <m/>
    <m/>
    <m/>
    <x v="1"/>
    <s v="Fund:Revenue:Taxes:Property Rates:Levies"/>
    <s v="5692f970-c29c-4044-80d7-1bcdbdd34348"/>
    <m/>
    <n v="1000"/>
    <s v="47c7ba65-c270-4a7f-91ba-3842eb629ddf"/>
    <x v="7"/>
    <s v="74728209-1e14-4b6a-9fcf-b82c685c579e"/>
    <m/>
    <m/>
    <n v="28000"/>
    <m/>
    <m/>
  </r>
  <r>
    <n v="204825"/>
    <x v="1"/>
    <s v="SELF INSURANCE RES"/>
    <s v="A/204825.AAH.A52"/>
    <s v="COMPUTERS"/>
    <s v="Capital:Non-infrastructure:New:Computer Equipment"/>
    <s v="09f0d77d-d2e8-40f2-91e6-e89b7dad5a76"/>
    <x v="12"/>
    <m/>
    <m/>
    <m/>
    <m/>
    <n v="8000000"/>
    <x v="26"/>
    <s v="5d9452bc-ae7c-4b5d-a3f3-947e45fea154"/>
    <m/>
    <m/>
    <m/>
    <x v="1"/>
    <s v="Fund:Revenue:Taxes:Property Rates:Levies"/>
    <s v="5692f970-c29c-4044-80d7-1bcdbdd34348"/>
    <m/>
    <n v="1000"/>
    <s v="47c7ba65-c270-4a7f-91ba-3842eb629ddf"/>
    <x v="7"/>
    <s v="74728209-1e14-4b6a-9fcf-b82c685c579e"/>
    <m/>
    <m/>
    <n v="200000"/>
    <n v="250000"/>
    <n v="300000"/>
  </r>
  <r>
    <n v="204825"/>
    <x v="1"/>
    <s v="SELF INSURANCE RES"/>
    <s v="A/204825.AAH.A11"/>
    <s v="NEW:NEW:FURNITURE &amp; OFFICE EQUIP"/>
    <s v="Capital:Non-infrastructure:New:Furniture and Office Equipment"/>
    <s v="db728e3b-e11f-4654-806c-9d91bf9430c3"/>
    <x v="11"/>
    <m/>
    <m/>
    <m/>
    <m/>
    <n v="7000000"/>
    <x v="27"/>
    <s v="5d9452bc-ae7c-4b5d-a3f3-947e45fea154"/>
    <m/>
    <m/>
    <m/>
    <x v="1"/>
    <s v="Fund:Revenue:Taxes:Property Rates:Levies"/>
    <s v="5692f970-c29c-4044-80d7-1bcdbdd34348"/>
    <m/>
    <n v="1000"/>
    <s v="47c7ba65-c270-4a7f-91ba-3842eb629ddf"/>
    <x v="7"/>
    <s v="74728209-1e14-4b6a-9fcf-b82c685c579e"/>
    <m/>
    <m/>
    <n v="500000"/>
    <n v="500000"/>
    <n v="500000"/>
  </r>
  <r>
    <n v="304346"/>
    <x v="2"/>
    <s v="OCCUPATIONAL HEALTH"/>
    <s v="A/304346.BAH.A52"/>
    <s v="5 X LAPTOPS"/>
    <s v="Capital:Non-infrastructure:New:Computer Equipment"/>
    <s v="09f0d77d-d2e8-40f2-91e6-e89b7dad5a76"/>
    <x v="12"/>
    <s v="3346BAHA52"/>
    <m/>
    <m/>
    <m/>
    <n v="8000000"/>
    <x v="26"/>
    <s v="5d9452bc-ae7c-4b5d-a3f3-947e45fea154"/>
    <m/>
    <m/>
    <m/>
    <x v="1"/>
    <s v="Fund:Revenue:Taxes:Property Rates:Levies"/>
    <s v="5692f970-c29c-4044-80d7-1bcdbdd34348"/>
    <m/>
    <n v="1000"/>
    <s v="47c7ba65-c270-4a7f-91ba-3842eb629ddf"/>
    <x v="7"/>
    <s v="74728209-1e14-4b6a-9fcf-b82c685c579e"/>
    <s v="NEW"/>
    <s v="SINGLE YEAR"/>
    <n v="125000"/>
    <n v="50000"/>
    <n v="50000"/>
  </r>
  <r>
    <n v="304505"/>
    <x v="2"/>
    <s v="ARCHIEVES, REG &amp; INFO"/>
    <s v="A/304505.BAH.A52"/>
    <s v="1 COMPUTER(Zama )1 x laptop (wayne)"/>
    <s v="Capital:Non-infrastructure:New:Computer Equipment"/>
    <s v="09f0d77d-d2e8-40f2-91e6-e89b7dad5a76"/>
    <x v="12"/>
    <s v="3505BAHA52"/>
    <m/>
    <m/>
    <m/>
    <n v="8000000"/>
    <x v="26"/>
    <s v="5d9452bc-ae7c-4b5d-a3f3-947e45fea154"/>
    <m/>
    <m/>
    <m/>
    <x v="1"/>
    <s v="Fund:Revenue:Taxes:Property Rates:Levies"/>
    <s v="5692f970-c29c-4044-80d7-1bcdbdd34348"/>
    <m/>
    <n v="1000"/>
    <s v="47c7ba65-c270-4a7f-91ba-3842eb629ddf"/>
    <x v="7"/>
    <s v="74728209-1e14-4b6a-9fcf-b82c685c579e"/>
    <s v="NEW"/>
    <s v="SINGLE YEAR"/>
    <n v="45881"/>
    <n v="50000"/>
    <n v="50000"/>
  </r>
  <r>
    <n v="304505"/>
    <x v="2"/>
    <s v="ARCHIEVES, REG &amp; INFO"/>
    <s v="A/304505.BAH.A53"/>
    <s v="FRANKING MACHINE"/>
    <s v="Capital:Non-infrastructure:New:Machinery and Equipment"/>
    <s v="55cafe90-ce7b-4801-b148-7e9915e82081"/>
    <x v="2"/>
    <s v="3505BAHA53"/>
    <m/>
    <m/>
    <m/>
    <n v="7000000"/>
    <x v="29"/>
    <s v="c7e62bc9-4733-4473-8586-6b8cdb12d634"/>
    <m/>
    <m/>
    <m/>
    <x v="1"/>
    <s v="Fund:Revenue:Taxes:Property Rates:Levies"/>
    <s v="5692f970-c29c-4044-80d7-1bcdbdd34348"/>
    <m/>
    <n v="1000"/>
    <s v="47c7ba65-c270-4a7f-91ba-3842eb629ddf"/>
    <x v="7"/>
    <s v="74728209-1e14-4b6a-9fcf-b82c685c579e"/>
    <s v="RENEWAL"/>
    <s v="SINGLE YEAR"/>
    <n v="50000"/>
    <m/>
    <m/>
  </r>
  <r>
    <n v="304506"/>
    <x v="2"/>
    <s v="PRINTING"/>
    <s v="A/304506.BAH.A60"/>
    <s v="CUTTING MACHINE/Guilotine"/>
    <s v="Capital:Non-infrastructure:New:Machinery and Equipment"/>
    <s v="55cafe90-ce7b-4801-b148-7e9915e82081"/>
    <x v="2"/>
    <s v="3506BAHA60"/>
    <m/>
    <m/>
    <m/>
    <n v="6000000"/>
    <x v="30"/>
    <s v="c7e62bc9-4733-4473-8586-6b8cdb12d634"/>
    <m/>
    <m/>
    <m/>
    <x v="1"/>
    <s v="Fund:Revenue:Taxes:Property Rates:Levies"/>
    <s v="5692f970-c29c-4044-80d7-1bcdbdd34348"/>
    <m/>
    <n v="1000"/>
    <s v="47c7ba65-c270-4a7f-91ba-3842eb629ddf"/>
    <x v="7"/>
    <s v="74728209-1e14-4b6a-9fcf-b82c685c579e"/>
    <s v="UPGRADE"/>
    <s v="SINGLE YEAR"/>
    <n v="1100000"/>
    <m/>
    <m/>
  </r>
  <r>
    <n v="304506"/>
    <x v="2"/>
    <s v="PRINTING"/>
    <s v="A/304506.BAH.A60"/>
    <s v="STITCHING MACHINE"/>
    <s v="Capital:Non-infrastructure:New:Machinery and Equipment"/>
    <s v="55cafe90-ce7b-4801-b148-7e9915e82081"/>
    <x v="2"/>
    <s v="3506BAHA60"/>
    <m/>
    <m/>
    <m/>
    <n v="6000000"/>
    <x v="30"/>
    <s v="c7e62bc9-4733-4473-8586-6b8cdb12d634"/>
    <m/>
    <m/>
    <m/>
    <x v="1"/>
    <s v="Fund:Revenue:Taxes:Property Rates:Levies"/>
    <s v="5692f970-c29c-4044-80d7-1bcdbdd34348"/>
    <m/>
    <n v="1000"/>
    <s v="47c7ba65-c270-4a7f-91ba-3842eb629ddf"/>
    <x v="7"/>
    <s v="74728209-1e14-4b6a-9fcf-b82c685c579e"/>
    <s v="UPGRADE"/>
    <s v="SINGLE YEAR"/>
    <n v="320000"/>
    <n v="100000"/>
    <m/>
  </r>
  <r>
    <n v="304507"/>
    <x v="2"/>
    <s v="SECRETARIAT"/>
    <s v="A/304507.BAH.A60"/>
    <s v="AIRCONDITIONERS"/>
    <s v="Capital:Non-infrastructure:New:Machinery and Equipment"/>
    <s v="55cafe90-ce7b-4801-b148-7e9915e82081"/>
    <x v="2"/>
    <s v="3507BAHA60"/>
    <m/>
    <m/>
    <m/>
    <n v="6000000"/>
    <x v="31"/>
    <s v="c7e62bc9-4733-4473-8586-6b8cdb12d634"/>
    <m/>
    <m/>
    <m/>
    <x v="1"/>
    <s v="Fund:Revenue:Taxes:Property Rates:Levies"/>
    <s v="5692f970-c29c-4044-80d7-1bcdbdd34348"/>
    <m/>
    <n v="1000"/>
    <s v="47c7ba65-c270-4a7f-91ba-3842eb629ddf"/>
    <x v="7"/>
    <s v="74728209-1e14-4b6a-9fcf-b82c685c579e"/>
    <s v="RENEWAL"/>
    <s v="SINGLE YEAR"/>
    <n v="121000"/>
    <n v="50000"/>
    <n v="50000"/>
  </r>
  <r>
    <n v="304507"/>
    <x v="2"/>
    <s v="SECRETARIAT"/>
    <s v="A/304507.BAH.A53"/>
    <s v="RECORDERS X 4"/>
    <s v="Capital:Non-infrastructure:New:Machinery and Equipment"/>
    <s v="55cafe90-ce7b-4801-b148-7e9915e82081"/>
    <x v="2"/>
    <s v="3507BAHA53"/>
    <m/>
    <m/>
    <m/>
    <n v="7000000"/>
    <x v="29"/>
    <s v="c7e62bc9-4733-4473-8586-6b8cdb12d634"/>
    <m/>
    <m/>
    <m/>
    <x v="1"/>
    <s v="Fund:Revenue:Taxes:Property Rates:Levies"/>
    <s v="5692f970-c29c-4044-80d7-1bcdbdd34348"/>
    <m/>
    <n v="1000"/>
    <s v="47c7ba65-c270-4a7f-91ba-3842eb629ddf"/>
    <x v="7"/>
    <s v="74728209-1e14-4b6a-9fcf-b82c685c579e"/>
    <s v="NEW"/>
    <s v="SINGLE YEAR"/>
    <n v="20000"/>
    <n v="5000"/>
    <n v="10000"/>
  </r>
  <r>
    <n v="304507"/>
    <x v="2"/>
    <s v="SECRETARIAT"/>
    <s v="A/304507.BAH.A53"/>
    <s v="4 X CHAIRS "/>
    <s v="Capital:Non-infrastructure:New:Furniture and Office Equipment"/>
    <s v="db728e3b-e11f-4654-806c-9d91bf9430c3"/>
    <x v="11"/>
    <s v="3507BAHA53"/>
    <m/>
    <m/>
    <m/>
    <n v="7000000"/>
    <x v="29"/>
    <s v="c7e62bc9-4733-4473-8586-6b8cdb12d634"/>
    <m/>
    <m/>
    <m/>
    <x v="1"/>
    <s v="Fund:Revenue:Taxes:Property Rates:Levies"/>
    <s v="5692f970-c29c-4044-80d7-1bcdbdd34348"/>
    <m/>
    <n v="1000"/>
    <s v="47c7ba65-c270-4a7f-91ba-3842eb629ddf"/>
    <x v="7"/>
    <s v="74728209-1e14-4b6a-9fcf-b82c685c579e"/>
    <s v="NEW"/>
    <s v="SINGLE YEAR"/>
    <n v="10000"/>
    <n v="30000"/>
    <m/>
  </r>
  <r>
    <n v="304507"/>
    <x v="2"/>
    <s v="SECRETARIAT"/>
    <s v="A/304507.BAH.A52"/>
    <s v="LAPTOP"/>
    <s v="Capital:Non-infrastructure:New:Machinery and Equipment"/>
    <s v="55cafe90-ce7b-4801-b148-7e9915e82081"/>
    <x v="2"/>
    <s v="3507BAHA52"/>
    <m/>
    <m/>
    <m/>
    <n v="8000000"/>
    <x v="26"/>
    <s v="5d9452bc-ae7c-4b5d-a3f3-947e45fea154"/>
    <m/>
    <m/>
    <m/>
    <x v="1"/>
    <s v="Fund:Revenue:Taxes:Property Rates:Levies"/>
    <s v="5692f970-c29c-4044-80d7-1bcdbdd34348"/>
    <m/>
    <n v="1000"/>
    <s v="47c7ba65-c270-4a7f-91ba-3842eb629ddf"/>
    <x v="7"/>
    <s v="74728209-1e14-4b6a-9fcf-b82c685c579e"/>
    <s v="NEW"/>
    <s v="SINGLE YEAR"/>
    <n v="25000"/>
    <n v="25000"/>
    <n v="25000"/>
  </r>
  <r>
    <n v="304507"/>
    <x v="2"/>
    <s v="SECRETARIAT"/>
    <s v="A/304507.BAH.A60"/>
    <s v="AUDIO EQUIPMENT cc COM RM 3"/>
    <s v="Capital:Non-infrastructure:New:Furniture and Office Equipment"/>
    <s v="db728e3b-e11f-4654-806c-9d91bf9430c3"/>
    <x v="11"/>
    <s v="3507BAHA60"/>
    <m/>
    <m/>
    <m/>
    <n v="6000000"/>
    <x v="31"/>
    <s v="c7e62bc9-4733-4473-8586-6b8cdb12d634"/>
    <m/>
    <m/>
    <m/>
    <x v="1"/>
    <s v="Fund:Revenue:Taxes:Property Rates:Levies"/>
    <s v="5692f970-c29c-4044-80d7-1bcdbdd34348"/>
    <m/>
    <n v="1000"/>
    <s v="47c7ba65-c270-4a7f-91ba-3842eb629ddf"/>
    <x v="7"/>
    <s v="74728209-1e14-4b6a-9fcf-b82c685c579e"/>
    <s v="UPGRADE"/>
    <s v="SINGLE YEAR"/>
    <n v="283500"/>
    <n v="283500"/>
    <n v="283500"/>
  </r>
  <r>
    <n v="304525"/>
    <x v="2"/>
    <s v="PERSONNEL"/>
    <s v="A/304525.BAH.A53"/>
    <s v="RONELS OFFICE - 2 CUPBOARDS"/>
    <s v="Capital:Non-infrastructure:New:Furniture and Office Equipment"/>
    <s v="db728e3b-e11f-4654-806c-9d91bf9430c3"/>
    <x v="11"/>
    <s v="3525BAHA53"/>
    <m/>
    <m/>
    <m/>
    <n v="7000000"/>
    <x v="29"/>
    <s v="c7e62bc9-4733-4473-8586-6b8cdb12d634"/>
    <m/>
    <m/>
    <m/>
    <x v="1"/>
    <s v="Fund:Revenue:Taxes:Property Rates:Levies"/>
    <s v="5692f970-c29c-4044-80d7-1bcdbdd34348"/>
    <m/>
    <n v="1000"/>
    <s v="47c7ba65-c270-4a7f-91ba-3842eb629ddf"/>
    <x v="7"/>
    <s v="74728209-1e14-4b6a-9fcf-b82c685c579e"/>
    <s v="NEW"/>
    <s v="SINGLE YEAR"/>
    <n v="15000"/>
    <m/>
    <m/>
  </r>
  <r>
    <n v="304525"/>
    <x v="2"/>
    <s v="PERSONNEL"/>
    <s v="A/304525.BAH.A53"/>
    <s v="4 X CREDENZAS - PERSONEL"/>
    <s v="Capital:Non-infrastructure:New:Furniture and Office Equipment"/>
    <s v="db728e3b-e11f-4654-806c-9d91bf9430c3"/>
    <x v="11"/>
    <s v="3525BAHA53"/>
    <m/>
    <m/>
    <m/>
    <n v="7000000"/>
    <x v="29"/>
    <s v="c7e62bc9-4733-4473-8586-6b8cdb12d634"/>
    <m/>
    <m/>
    <m/>
    <x v="1"/>
    <s v="Fund:Revenue:Taxes:Property Rates:Levies"/>
    <s v="5692f970-c29c-4044-80d7-1bcdbdd34348"/>
    <m/>
    <n v="1000"/>
    <s v="47c7ba65-c270-4a7f-91ba-3842eb629ddf"/>
    <x v="7"/>
    <s v="74728209-1e14-4b6a-9fcf-b82c685c579e"/>
    <s v="NEW"/>
    <s v="SINGLE YEAR"/>
    <n v="12000"/>
    <n v="5000"/>
    <n v="10000"/>
  </r>
  <r>
    <n v="304525"/>
    <x v="2"/>
    <s v="PERSONNEL"/>
    <s v="A/304525.BAH.A53"/>
    <s v="RECORDERS X 5 - PERSONNEL"/>
    <s v="Capital:Non-infrastructure:New:Furniture and Office Equipment"/>
    <s v="db728e3b-e11f-4654-806c-9d91bf9430c3"/>
    <x v="11"/>
    <s v="3525BAHA53"/>
    <m/>
    <m/>
    <m/>
    <n v="7000000"/>
    <x v="29"/>
    <s v="c7e62bc9-4733-4473-8586-6b8cdb12d634"/>
    <m/>
    <m/>
    <m/>
    <x v="1"/>
    <s v="Fund:Revenue:Taxes:Property Rates:Levies"/>
    <s v="5692f970-c29c-4044-80d7-1bcdbdd34348"/>
    <m/>
    <n v="1000"/>
    <s v="47c7ba65-c270-4a7f-91ba-3842eb629ddf"/>
    <x v="7"/>
    <s v="74728209-1e14-4b6a-9fcf-b82c685c579e"/>
    <s v="NEW"/>
    <s v="SINGLE YEAR"/>
    <n v="15000"/>
    <m/>
    <m/>
  </r>
  <r>
    <n v="304525"/>
    <x v="2"/>
    <s v="PERSONNEL"/>
    <s v="A/304525.BAH.A53"/>
    <s v="OFFICE DESK - PERSONNEL"/>
    <s v="Capital:Non-infrastructure:New:Furniture and Office Equipment"/>
    <s v="db728e3b-e11f-4654-806c-9d91bf9430c3"/>
    <x v="11"/>
    <s v="3525BAHA53"/>
    <m/>
    <m/>
    <m/>
    <n v="7000000"/>
    <x v="29"/>
    <s v="c7e62bc9-4733-4473-8586-6b8cdb12d634"/>
    <m/>
    <m/>
    <m/>
    <x v="1"/>
    <s v="Fund:Revenue:Taxes:Property Rates:Levies"/>
    <s v="5692f970-c29c-4044-80d7-1bcdbdd34348"/>
    <m/>
    <n v="1000"/>
    <s v="47c7ba65-c270-4a7f-91ba-3842eb629ddf"/>
    <x v="7"/>
    <s v="74728209-1e14-4b6a-9fcf-b82c685c579e"/>
    <s v="NEW"/>
    <s v="SINGLE YEAR"/>
    <n v="8000"/>
    <m/>
    <m/>
  </r>
  <r>
    <n v="304525"/>
    <x v="2"/>
    <s v="PERSONNEL"/>
    <s v="A/304525.BAH.A53"/>
    <s v="SHELVING - VAULT - PERSONNEL"/>
    <s v="Capital:Non-infrastructure:New:Furniture and Office Equipment"/>
    <s v="db728e3b-e11f-4654-806c-9d91bf9430c3"/>
    <x v="11"/>
    <s v="3525BAHA53"/>
    <m/>
    <m/>
    <m/>
    <n v="7000000"/>
    <x v="29"/>
    <s v="c7e62bc9-4733-4473-8586-6b8cdb12d634"/>
    <m/>
    <m/>
    <m/>
    <x v="1"/>
    <s v="Fund:Revenue:Taxes:Property Rates:Levies"/>
    <s v="5692f970-c29c-4044-80d7-1bcdbdd34348"/>
    <m/>
    <n v="1000"/>
    <s v="47c7ba65-c270-4a7f-91ba-3842eb629ddf"/>
    <x v="7"/>
    <s v="74728209-1e14-4b6a-9fcf-b82c685c579e"/>
    <s v="NEW"/>
    <s v="SINGLE YEAR"/>
    <n v="10000"/>
    <n v="10000"/>
    <n v="38000"/>
  </r>
  <r>
    <n v="304525"/>
    <x v="2"/>
    <s v="PERSONNEL"/>
    <s v="A/304525.BAH.A53"/>
    <s v="MICROWAVE - 6TH FLOOR"/>
    <s v="Capital:Non-infrastructure:New:Furniture and Office Equipment"/>
    <s v="db728e3b-e11f-4654-806c-9d91bf9430c3"/>
    <x v="11"/>
    <s v="3525BAHA53"/>
    <m/>
    <m/>
    <m/>
    <n v="7000000"/>
    <x v="29"/>
    <s v="c7e62bc9-4733-4473-8586-6b8cdb12d634"/>
    <m/>
    <m/>
    <m/>
    <x v="1"/>
    <s v="Fund:Revenue:Taxes:Property Rates:Levies"/>
    <s v="5692f970-c29c-4044-80d7-1bcdbdd34348"/>
    <m/>
    <n v="1000"/>
    <s v="47c7ba65-c270-4a7f-91ba-3842eb629ddf"/>
    <x v="7"/>
    <s v="74728209-1e14-4b6a-9fcf-b82c685c579e"/>
    <s v="NEW"/>
    <s v="SINGLE YEAR"/>
    <n v="1000"/>
    <n v="1000"/>
    <m/>
  </r>
  <r>
    <n v="304525"/>
    <x v="2"/>
    <s v="PERSONNEL"/>
    <s v="A/304525.BAH.A53"/>
    <s v="CHAIRS - BENEFITS OFF - 15 CHAIRS"/>
    <s v="Capital:Non-infrastructure:New:Furniture and Office Equipment"/>
    <s v="db728e3b-e11f-4654-806c-9d91bf9430c3"/>
    <x v="11"/>
    <s v="3525BAHA53"/>
    <m/>
    <m/>
    <m/>
    <n v="7000000"/>
    <x v="29"/>
    <s v="c7e62bc9-4733-4473-8586-6b8cdb12d634"/>
    <m/>
    <m/>
    <m/>
    <x v="1"/>
    <s v="Fund:Revenue:Taxes:Property Rates:Levies"/>
    <s v="5692f970-c29c-4044-80d7-1bcdbdd34348"/>
    <m/>
    <n v="1000"/>
    <s v="47c7ba65-c270-4a7f-91ba-3842eb629ddf"/>
    <x v="7"/>
    <s v="74728209-1e14-4b6a-9fcf-b82c685c579e"/>
    <s v="NEW"/>
    <s v="SINGLE YEAR"/>
    <n v="55000"/>
    <n v="40000"/>
    <n v="50000"/>
  </r>
  <r>
    <n v="304525"/>
    <x v="2"/>
    <s v="ER"/>
    <s v="A/304525.BAH.A52"/>
    <s v="LLYWELLYN - 1X DESKTOP"/>
    <s v="Capital:Non-infrastructure:New:Machinery and Equipment"/>
    <s v="55cafe90-ce7b-4801-b148-7e9915e82081"/>
    <x v="2"/>
    <s v="3525BAHA52"/>
    <m/>
    <m/>
    <m/>
    <n v="8000000"/>
    <x v="26"/>
    <s v="5d9452bc-ae7c-4b5d-a3f3-947e45fea154"/>
    <m/>
    <m/>
    <m/>
    <x v="1"/>
    <s v="Fund:Revenue:Taxes:Property Rates:Levies"/>
    <s v="5692f970-c29c-4044-80d7-1bcdbdd34348"/>
    <m/>
    <n v="1000"/>
    <s v="47c7ba65-c270-4a7f-91ba-3842eb629ddf"/>
    <x v="7"/>
    <s v="74728209-1e14-4b6a-9fcf-b82c685c579e"/>
    <s v="NEW"/>
    <s v="SINGLE YEAR"/>
    <n v="22000"/>
    <n v="25000"/>
    <n v="25000"/>
  </r>
  <r>
    <n v="304526"/>
    <x v="2"/>
    <s v="ICT - PROJECTS"/>
    <s v="A/526.BAH.A60"/>
    <s v="NETWORK REFRESH"/>
    <s v="Capital:Non-infrastructure:New:Machinery and Equipment"/>
    <s v="55cafe90-ce7b-4801-b148-7e9915e82081"/>
    <x v="2"/>
    <s v="3526BAHA60"/>
    <m/>
    <m/>
    <m/>
    <n v="6000000"/>
    <x v="31"/>
    <s v="c7e62bc9-4733-4473-8586-6b8cdb12d634"/>
    <m/>
    <m/>
    <m/>
    <x v="1"/>
    <s v="Fund:Revenue:Taxes:Property Rates:Levies"/>
    <s v="5692f970-c29c-4044-80d7-1bcdbdd34348"/>
    <m/>
    <n v="1000"/>
    <s v="47c7ba65-c270-4a7f-91ba-3842eb629ddf"/>
    <x v="7"/>
    <s v="74728209-1e14-4b6a-9fcf-b82c685c579e"/>
    <s v="UPGRADE"/>
    <s v="MULTI YEAR"/>
    <n v="750000"/>
    <n v="750000"/>
    <n v="750000"/>
  </r>
  <r>
    <n v="304526"/>
    <x v="2"/>
    <s v="ICT - PROJECTS"/>
    <s v="A/304526.BAH.A52"/>
    <s v="NEW COMPUTER EQUIPMENT"/>
    <s v="Capital:Non-infrastructure:New:Computer Equipment"/>
    <s v="09f0d77d-d2e8-40f2-91e6-e89b7dad5a76"/>
    <x v="12"/>
    <s v="3526BAHA52"/>
    <m/>
    <m/>
    <m/>
    <n v="8000000"/>
    <x v="26"/>
    <s v="5d9452bc-ae7c-4b5d-a3f3-947e45fea154"/>
    <m/>
    <m/>
    <m/>
    <x v="1"/>
    <s v="Fund:Revenue:Taxes:Property Rates:Levies"/>
    <s v="5692f970-c29c-4044-80d7-1bcdbdd34348"/>
    <m/>
    <n v="1000"/>
    <s v="47c7ba65-c270-4a7f-91ba-3842eb629ddf"/>
    <x v="7"/>
    <s v="74728209-1e14-4b6a-9fcf-b82c685c579e"/>
    <s v="NEW"/>
    <s v="MULTI YEAR"/>
    <n v="350000"/>
    <n v="500000"/>
    <n v="350000"/>
  </r>
  <r>
    <n v="304530"/>
    <x v="2"/>
    <s v="ORG DEV &amp; SKLS DEV"/>
    <s v="A/304530.BAH.A53"/>
    <s v="OFFICE CHAIRS X 7"/>
    <s v="Capital:Non-infrastructure:New:Furniture and Office Equipment"/>
    <s v="db728e3b-e11f-4654-806c-9d91bf9430c3"/>
    <x v="11"/>
    <s v="3530BAHA53"/>
    <m/>
    <m/>
    <m/>
    <n v="7000000"/>
    <x v="29"/>
    <s v="c7e62bc9-4733-4473-8586-6b8cdb12d634"/>
    <m/>
    <m/>
    <m/>
    <x v="1"/>
    <s v="Fund:Revenue:Taxes:Property Rates:Levies"/>
    <s v="5692f970-c29c-4044-80d7-1bcdbdd34348"/>
    <m/>
    <n v="1000"/>
    <s v="47c7ba65-c270-4a7f-91ba-3842eb629ddf"/>
    <x v="7"/>
    <s v="74728209-1e14-4b6a-9fcf-b82c685c579e"/>
    <s v="NEW"/>
    <s v="SINGLE YEAR"/>
    <n v="21000"/>
    <n v="25000"/>
    <n v="25000"/>
  </r>
  <r>
    <n v="304530"/>
    <x v="2"/>
    <s v="ORG DEV &amp; SKLS DEV"/>
    <s v="A/304530.BAH.A53"/>
    <s v="FLIPCHARTS"/>
    <s v="Capital:Non-infrastructure:New:Furniture and Office Equipment"/>
    <s v="db728e3b-e11f-4654-806c-9d91bf9430c3"/>
    <x v="11"/>
    <s v="3530BAHA53"/>
    <m/>
    <m/>
    <m/>
    <n v="7000000"/>
    <x v="29"/>
    <s v="c7e62bc9-4733-4473-8586-6b8cdb12d634"/>
    <m/>
    <m/>
    <m/>
    <x v="1"/>
    <s v="Fund:Revenue:Taxes:Property Rates:Levies"/>
    <s v="5692f970-c29c-4044-80d7-1bcdbdd34348"/>
    <m/>
    <n v="1000"/>
    <s v="47c7ba65-c270-4a7f-91ba-3842eb629ddf"/>
    <x v="7"/>
    <s v="74728209-1e14-4b6a-9fcf-b82c685c579e"/>
    <s v="NEW"/>
    <s v="SINGLE YEAR"/>
    <n v="4600"/>
    <m/>
    <m/>
  </r>
  <r>
    <n v="304530"/>
    <x v="2"/>
    <s v="ORG DEV &amp; SKLS DEV"/>
    <s v="A/304530.BAH.A52"/>
    <s v="COMPUTERS"/>
    <s v="Capital:Non-infrastructure:New:Computer Equipment"/>
    <s v="09f0d77d-d2e8-40f2-91e6-e89b7dad5a76"/>
    <x v="12"/>
    <s v="3530BAHA52"/>
    <m/>
    <m/>
    <m/>
    <n v="8000000"/>
    <x v="26"/>
    <s v="5d9452bc-ae7c-4b5d-a3f3-947e45fea154"/>
    <m/>
    <m/>
    <m/>
    <x v="1"/>
    <s v="Fund:Revenue:Taxes:Property Rates:Levies"/>
    <s v="5692f970-c29c-4044-80d7-1bcdbdd34348"/>
    <m/>
    <n v="1000"/>
    <s v="47c7ba65-c270-4a7f-91ba-3842eb629ddf"/>
    <x v="7"/>
    <s v="74728209-1e14-4b6a-9fcf-b82c685c579e"/>
    <s v="NEW"/>
    <s v="SINGLE YEAR"/>
    <n v="166500"/>
    <n v="143000"/>
    <n v="180000"/>
  </r>
  <r>
    <n v="304530"/>
    <x v="2"/>
    <s v="ORG DEV &amp; SKLS DEV"/>
    <s v="A/304530.BAH.A60"/>
    <s v="AIRCONDITIONER"/>
    <s v="Capital:Non-infrastructure:New:Machinery and Equipment"/>
    <s v="55cafe90-ce7b-4801-b148-7e9915e82081"/>
    <x v="2"/>
    <s v="3530BAHA60"/>
    <m/>
    <m/>
    <m/>
    <n v="6000000"/>
    <x v="31"/>
    <s v="c7e62bc9-4733-4473-8586-6b8cdb12d634"/>
    <m/>
    <m/>
    <m/>
    <x v="1"/>
    <s v="Fund:Revenue:Taxes:Property Rates:Levies"/>
    <s v="5692f970-c29c-4044-80d7-1bcdbdd34348"/>
    <m/>
    <n v="1000"/>
    <s v="47c7ba65-c270-4a7f-91ba-3842eb629ddf"/>
    <x v="7"/>
    <s v="74728209-1e14-4b6a-9fcf-b82c685c579e"/>
    <s v="NEW"/>
    <s v="SINGLE YEAR"/>
    <n v="15000"/>
    <n v="45000"/>
    <n v="15000"/>
  </r>
  <r>
    <n v="103036"/>
    <x v="3"/>
    <s v="INTERNAL AUDIT"/>
    <s v="A/103036"/>
    <s v="CCV CAMMERA( NEW) ITEM"/>
    <s v="Capital:Non-infrastructure:New:Machinery and Equipment"/>
    <s v="55cafe90-ce7b-4801-b148-7e9915e82081"/>
    <x v="2"/>
    <m/>
    <m/>
    <m/>
    <m/>
    <n v="6000000"/>
    <x v="32"/>
    <s v="c7e62bc9-4733-4473-8586-6b8cdb12d634"/>
    <m/>
    <m/>
    <m/>
    <x v="1"/>
    <s v="Fund:Revenue:Taxes:Property Rates:Levies"/>
    <s v="5692f970-c29c-4044-80d7-1bcdbdd34348"/>
    <m/>
    <n v="1000"/>
    <s v="47c7ba65-c270-4a7f-91ba-3842eb629ddf"/>
    <x v="7"/>
    <s v="74728209-1e14-4b6a-9fcf-b82c685c579e"/>
    <s v="single year"/>
    <m/>
    <n v="300000"/>
    <n v="150000"/>
    <n v="100000"/>
  </r>
  <r>
    <n v="104010"/>
    <x v="3"/>
    <s v="SPEACKER OFFICE"/>
    <s v="A/104010"/>
    <s v="Purchase FURNITURE &amp; OFF.EQUIP"/>
    <s v="Capital:Non-infrastructure:New:Furniture and Office Equipment"/>
    <s v="db728e3b-e11f-4654-806c-9d91bf9430c3"/>
    <x v="11"/>
    <m/>
    <m/>
    <m/>
    <m/>
    <n v="8000000"/>
    <x v="33"/>
    <s v="5d9452bc-ae7c-4b5d-a3f3-947e45fea154"/>
    <m/>
    <m/>
    <m/>
    <x v="1"/>
    <s v="Fund:Revenue:Taxes:Property Rates:Levies"/>
    <s v="5692f970-c29c-4044-80d7-1bcdbdd34348"/>
    <m/>
    <n v="1000"/>
    <s v="47c7ba65-c270-4a7f-91ba-3842eb629ddf"/>
    <x v="7"/>
    <s v="74728209-1e14-4b6a-9fcf-b82c685c579e"/>
    <s v="single year"/>
    <m/>
    <n v="700000"/>
    <n v="500000"/>
    <n v="600000"/>
  </r>
  <r>
    <n v="104010"/>
    <x v="3"/>
    <s v="SPEACKER OFFICE"/>
    <s v="A/104010"/>
    <s v="COMPUTER EQUIP.-NERSA-ACQUISITION"/>
    <s v="Capital:Non-infrastructure:New:Computer Equipment"/>
    <s v="09f0d77d-d2e8-40f2-91e6-e89b7dad5a76"/>
    <x v="12"/>
    <m/>
    <m/>
    <m/>
    <m/>
    <n v="8000000"/>
    <x v="26"/>
    <s v="5d9452bc-ae7c-4b5d-a3f3-947e45fea154"/>
    <m/>
    <m/>
    <m/>
    <x v="1"/>
    <s v="Fund:Revenue:Taxes:Property Rates:Levies"/>
    <s v="5692f970-c29c-4044-80d7-1bcdbdd34348"/>
    <m/>
    <n v="1000"/>
    <s v="47c7ba65-c270-4a7f-91ba-3842eb629ddf"/>
    <x v="7"/>
    <s v="74728209-1e14-4b6a-9fcf-b82c685c579e"/>
    <s v="single year"/>
    <m/>
    <n v="1500000"/>
    <n v="0"/>
    <n v="0"/>
  </r>
  <r>
    <n v="104010"/>
    <x v="3"/>
    <s v="SPEACKER OFFICE"/>
    <s v="A/104010"/>
    <s v="ROAD SIGNAGE-ACQUISITION"/>
    <s v="Capital:Non-infrastructure:New:Machinery and Equipment"/>
    <s v="55cafe90-ce7b-4801-b148-7e9915e82081"/>
    <x v="2"/>
    <m/>
    <m/>
    <m/>
    <m/>
    <n v="5040000"/>
    <x v="34"/>
    <s v="a1f491ef-e7b7-4f1d-9da3-e6073a4e4b2c"/>
    <m/>
    <m/>
    <m/>
    <x v="1"/>
    <s v="Fund:Revenue:Taxes:Property Rates:Levies"/>
    <s v="5692f970-c29c-4044-80d7-1bcdbdd34348"/>
    <m/>
    <n v="1000"/>
    <s v="47c7ba65-c270-4a7f-91ba-3842eb629ddf"/>
    <x v="7"/>
    <s v="74728209-1e14-4b6a-9fcf-b82c685c579e"/>
    <s v="single year"/>
    <m/>
    <n v="700000"/>
    <n v="1000000"/>
    <n v="1000000"/>
  </r>
  <r>
    <n v="104013"/>
    <x v="3"/>
    <s v="MAYOR&amp;DEPUTY"/>
    <s v="A/104013"/>
    <s v="TRANSPORT ASSETS. NEW"/>
    <s v="Capital:Non-infrastructure:New:Transport Assets"/>
    <s v="bda040d4-428a-40ac-9d29-0a94d311d122"/>
    <x v="10"/>
    <m/>
    <m/>
    <m/>
    <m/>
    <n v="6103000"/>
    <x v="22"/>
    <s v="2deb943b-a75f-4ce4-9d75-d7f92cf36449"/>
    <m/>
    <m/>
    <m/>
    <x v="1"/>
    <s v="Fund:Revenue:Taxes:Property Rates:Levies"/>
    <s v="5692f970-c29c-4044-80d7-1bcdbdd34348"/>
    <m/>
    <n v="1000"/>
    <s v="47c7ba65-c270-4a7f-91ba-3842eb629ddf"/>
    <x v="7"/>
    <s v="74728209-1e14-4b6a-9fcf-b82c685c579e"/>
    <s v="single year"/>
    <m/>
    <n v="1300000"/>
    <m/>
    <m/>
  </r>
  <r>
    <n v="104018"/>
    <x v="3"/>
    <s v="MAYOR&amp;DEPUTY"/>
    <s v="A/104013"/>
    <s v="PPE-FURNITURE &amp; OFF.EQUIP.-NERSA-ACQUISITION"/>
    <s v="Capital:Non-infrastructure:New:Furniture and Office Equipment"/>
    <s v="db728e3b-e11f-4654-806c-9d91bf9430c3"/>
    <x v="11"/>
    <m/>
    <m/>
    <m/>
    <m/>
    <n v="7000000"/>
    <x v="33"/>
    <s v="ac3bf7a1-b0b5-49db-abe7-e390e0ddf564"/>
    <m/>
    <m/>
    <m/>
    <x v="1"/>
    <s v="Fund:Revenue:Taxes:Property Rates:Levies"/>
    <s v="5692f970-c29c-4044-80d7-1bcdbdd34348"/>
    <m/>
    <n v="1000"/>
    <s v="47c7ba65-c270-4a7f-91ba-3842eb629ddf"/>
    <x v="7"/>
    <s v="74728209-1e14-4b6a-9fcf-b82c685c579e"/>
    <s v="single year"/>
    <m/>
    <n v="800000"/>
    <n v="50000"/>
    <n v="30000"/>
  </r>
  <r>
    <n v="104016"/>
    <x v="3"/>
    <s v="MPAC"/>
    <s v="A/104016"/>
    <s v="COMPUTER EQUIP ACQUISITION"/>
    <s v="Capital:Non-infrastructure:New:Computer Equipment"/>
    <s v="09f0d77d-d2e8-40f2-91e6-e89b7dad5a76"/>
    <x v="12"/>
    <m/>
    <m/>
    <m/>
    <m/>
    <n v="8000000"/>
    <x v="26"/>
    <s v="5d9452bc-ae7c-4b5d-a3f3-947e45fea154"/>
    <m/>
    <m/>
    <m/>
    <x v="1"/>
    <s v="Fund:Revenue:Taxes:Property Rates:Levies"/>
    <s v="5692f970-c29c-4044-80d7-1bcdbdd34348"/>
    <m/>
    <n v="1000"/>
    <s v="47c7ba65-c270-4a7f-91ba-3842eb629ddf"/>
    <x v="7"/>
    <s v="74728209-1e14-4b6a-9fcf-b82c685c579e"/>
    <s v="single year"/>
    <m/>
    <n v="40000"/>
    <n v="0"/>
    <n v="0"/>
  </r>
  <r>
    <n v="104018"/>
    <x v="3"/>
    <s v="MPAC"/>
    <s v="A/104016"/>
    <s v="FURNITURE &amp; OFF.EQUIP."/>
    <s v="Capital:Non-infrastructure:New:Furniture and Office Equipment"/>
    <s v="db728e3b-e11f-4654-806c-9d91bf9430c3"/>
    <x v="11"/>
    <m/>
    <m/>
    <m/>
    <m/>
    <n v="7000000"/>
    <x v="33"/>
    <s v="ac3bf7a1-b0b5-49db-abe7-e390e0ddf564"/>
    <m/>
    <m/>
    <m/>
    <x v="1"/>
    <s v="Fund:Revenue:Taxes:Property Rates:Levies"/>
    <s v="5692f970-c29c-4044-80d7-1bcdbdd34348"/>
    <m/>
    <n v="1000"/>
    <s v="47c7ba65-c270-4a7f-91ba-3842eb629ddf"/>
    <x v="7"/>
    <s v="74728209-1e14-4b6a-9fcf-b82c685c579e"/>
    <s v="single year"/>
    <m/>
    <n v="130000"/>
    <n v="0"/>
    <n v="0"/>
  </r>
  <r>
    <n v="104018"/>
    <x v="3"/>
    <s v="PURP"/>
    <s v="A/104018"/>
    <s v="TRANSPORT ASSETS. NEW"/>
    <s v="Capital:Non-infrastructure:New:Furniture and Office Equipment"/>
    <s v="db728e3b-e11f-4654-806c-9d91bf9430c3"/>
    <x v="11"/>
    <m/>
    <m/>
    <m/>
    <m/>
    <n v="6103000"/>
    <x v="33"/>
    <s v="2deb943b-a75f-4ce4-9d75-d7f92cf36449"/>
    <m/>
    <m/>
    <m/>
    <x v="1"/>
    <s v="Fund:Revenue:Taxes:Property Rates:Levies"/>
    <s v="5692f970-c29c-4044-80d7-1bcdbdd34348"/>
    <m/>
    <n v="1000"/>
    <s v="47c7ba65-c270-4a7f-91ba-3842eb629ddf"/>
    <x v="7"/>
    <s v="74728209-1e14-4b6a-9fcf-b82c685c579e"/>
    <s v="single year"/>
    <m/>
    <n v="300000"/>
    <n v="320000"/>
    <n v="320000"/>
  </r>
  <r>
    <n v="104018"/>
    <x v="3"/>
    <s v="PURP"/>
    <s v="A/104018"/>
    <s v="FURNITURE &amp; OFF.EQUIP."/>
    <s v="Capital:Non-infrastructure:New:Furniture and Office Equipment"/>
    <s v="db728e3b-e11f-4654-806c-9d91bf9430c3"/>
    <x v="11"/>
    <m/>
    <m/>
    <m/>
    <m/>
    <n v="7000000"/>
    <x v="33"/>
    <s v="ac3bf7a1-b0b5-49db-abe7-e390e0ddf564"/>
    <m/>
    <m/>
    <m/>
    <x v="1"/>
    <s v="Fund:Revenue:Taxes:Property Rates:Levies"/>
    <s v="5692f970-c29c-4044-80d7-1bcdbdd34348"/>
    <m/>
    <n v="1000"/>
    <s v="47c7ba65-c270-4a7f-91ba-3842eb629ddf"/>
    <x v="7"/>
    <s v="74728209-1e14-4b6a-9fcf-b82c685c579e"/>
    <s v="single year"/>
    <m/>
    <n v="80000"/>
    <n v="40000"/>
    <n v="30000"/>
  </r>
  <r>
    <n v="104052"/>
    <x v="3"/>
    <s v="FORENSIC INVESTIGATION"/>
    <s v="A/104052"/>
    <s v="FURNITURE &amp; OFF.EQUIP"/>
    <s v="Capital:Non-infrastructure:New:Furniture and Office Equipment"/>
    <s v="db728e3b-e11f-4654-806c-9d91bf9430c3"/>
    <x v="11"/>
    <m/>
    <m/>
    <m/>
    <m/>
    <n v="7000000"/>
    <x v="33"/>
    <s v="ac3bf7a1-b0b5-49db-abe7-e390e0ddf564"/>
    <m/>
    <m/>
    <m/>
    <x v="1"/>
    <s v="Fund:Revenue:Taxes:Property Rates:Levies"/>
    <s v="5692f970-c29c-4044-80d7-1bcdbdd34348"/>
    <m/>
    <n v="1000"/>
    <s v="47c7ba65-c270-4a7f-91ba-3842eb629ddf"/>
    <x v="7"/>
    <s v="74728209-1e14-4b6a-9fcf-b82c685c579e"/>
    <s v="single year"/>
    <m/>
    <n v="90000"/>
    <n v="50000"/>
    <n v="30000"/>
  </r>
  <r>
    <n v="104053"/>
    <x v="3"/>
    <s v="ASSURANCE"/>
    <s v="A/104053"/>
    <s v="FURNITURE &amp; OFF.EQUIP."/>
    <s v="Capital:Non-infrastructure:New:Furniture and Office Equipment"/>
    <s v="db728e3b-e11f-4654-806c-9d91bf9430c3"/>
    <x v="11"/>
    <m/>
    <m/>
    <m/>
    <m/>
    <n v="7000000"/>
    <x v="33"/>
    <s v="ac3bf7a1-b0b5-49db-abe7-e390e0ddf564"/>
    <m/>
    <m/>
    <m/>
    <x v="1"/>
    <s v="Fund:Revenue:Taxes:Property Rates:Levies"/>
    <s v="5692f970-c29c-4044-80d7-1bcdbdd34348"/>
    <m/>
    <n v="1000"/>
    <s v="47c7ba65-c270-4a7f-91ba-3842eb629ddf"/>
    <x v="7"/>
    <s v="74728209-1e14-4b6a-9fcf-b82c685c579e"/>
    <s v="single year"/>
    <m/>
    <n v="20000"/>
    <n v="10000"/>
    <n v="50000"/>
  </r>
  <r>
    <n v="104019"/>
    <x v="3"/>
    <s v="COMMUNICATION"/>
    <s v="A/104019"/>
    <s v="FURNITURE &amp; OFF.EQUIP."/>
    <s v="Capital:Non-infrastructure:New:Furniture and Office Equipment"/>
    <s v="db728e3b-e11f-4654-806c-9d91bf9430c3"/>
    <x v="11"/>
    <m/>
    <m/>
    <m/>
    <m/>
    <n v="7000000"/>
    <x v="33"/>
    <s v="ac3bf7a1-b0b5-49db-abe7-e390e0ddf564"/>
    <m/>
    <m/>
    <m/>
    <x v="1"/>
    <s v="Fund:Revenue:Taxes:Property Rates:Levies"/>
    <s v="5692f970-c29c-4044-80d7-1bcdbdd34348"/>
    <m/>
    <n v="1000"/>
    <s v="47c7ba65-c270-4a7f-91ba-3842eb629ddf"/>
    <x v="7"/>
    <s v="74728209-1e14-4b6a-9fcf-b82c685c579e"/>
    <s v="single year"/>
    <m/>
    <n v="80000"/>
    <n v="70000"/>
    <n v="60000"/>
  </r>
  <r>
    <n v="104019"/>
    <x v="3"/>
    <s v="COMMUNICATION"/>
    <s v="A/104019"/>
    <s v="MACHINERY AND EQUIPMENT"/>
    <s v="Capital:Non-infrastructure:New:Machinery and Equipment"/>
    <s v="55cafe90-ce7b-4801-b148-7e9915e82081"/>
    <x v="2"/>
    <m/>
    <m/>
    <m/>
    <m/>
    <n v="6000000"/>
    <x v="32"/>
    <s v="c7e62bc9-4733-4473-8586-6b8cdb12d634"/>
    <m/>
    <m/>
    <m/>
    <x v="1"/>
    <s v="Fund:Revenue:Taxes:Property Rates:Levies"/>
    <s v="5692f970-c29c-4044-80d7-1bcdbdd34348"/>
    <m/>
    <n v="1000"/>
    <s v="47c7ba65-c270-4a7f-91ba-3842eb629ddf"/>
    <x v="7"/>
    <s v="74728209-1e14-4b6a-9fcf-b82c685c579e"/>
    <s v="single year"/>
    <m/>
    <n v="80000"/>
    <n v="70000"/>
    <n v="70000"/>
  </r>
  <r>
    <n v="104019"/>
    <x v="3"/>
    <s v="IDP"/>
    <s v="A/104014"/>
    <s v="FURNITURE &amp; OFF.EQUIP."/>
    <s v="Capital:Non-infrastructure:New:Furniture and Office Equipment"/>
    <s v="db728e3b-e11f-4654-806c-9d91bf9430c3"/>
    <x v="11"/>
    <m/>
    <m/>
    <m/>
    <m/>
    <n v="7000000"/>
    <x v="33"/>
    <s v="ac3bf7a1-b0b5-49db-abe7-e390e0ddf564"/>
    <m/>
    <m/>
    <m/>
    <x v="1"/>
    <s v="Fund:Revenue:Taxes:Property Rates:Levies"/>
    <s v="5692f970-c29c-4044-80d7-1bcdbdd34348"/>
    <m/>
    <n v="1000"/>
    <s v="47c7ba65-c270-4a7f-91ba-3842eb629ddf"/>
    <x v="7"/>
    <s v="74728209-1e14-4b6a-9fcf-b82c685c579e"/>
    <s v="single year"/>
    <m/>
    <n v="70000"/>
    <n v="50000"/>
    <n v="30000"/>
  </r>
  <r>
    <n v="104019"/>
    <x v="3"/>
    <s v="COMMUNICATION"/>
    <s v="A/104019"/>
    <s v="TRANSPORT ASSETS.-NEW"/>
    <s v="Capital:Non-infrastructure:New:Transport Assets"/>
    <s v="bda040d4-428a-40ac-9d29-0a94d311d122"/>
    <x v="10"/>
    <m/>
    <m/>
    <m/>
    <m/>
    <n v="6103000"/>
    <x v="22"/>
    <s v="2deb943b-a75f-4ce4-9d75-d7f92cf36449"/>
    <m/>
    <m/>
    <m/>
    <x v="1"/>
    <s v="Fund:Revenue:Taxes:Property Rates:Levies"/>
    <s v="5692f970-c29c-4044-80d7-1bcdbdd34348"/>
    <m/>
    <n v="1000"/>
    <s v="47c7ba65-c270-4a7f-91ba-3842eb629ddf"/>
    <x v="7"/>
    <s v="74728209-1e14-4b6a-9fcf-b82c685c579e"/>
    <s v="single year"/>
    <m/>
    <n v="350000"/>
    <n v="0"/>
    <n v="0"/>
  </r>
  <r>
    <n v="104528"/>
    <x v="3"/>
    <s v="CALL CENTER"/>
    <s v="A/104528"/>
    <s v="COMMUNICATION SYSTEM UPGADE( NEW) ITEM"/>
    <s v="Capital:Non-infrastructure:New:Machinery and Equipment"/>
    <s v="55cafe90-ce7b-4801-b148-7e9915e82081"/>
    <x v="2"/>
    <m/>
    <m/>
    <m/>
    <m/>
    <n v="6000000"/>
    <x v="32"/>
    <s v="c7e62bc9-4733-4473-8586-6b8cdb12d634"/>
    <m/>
    <m/>
    <m/>
    <x v="1"/>
    <s v="Fund:Revenue:Taxes:Property Rates:Levies"/>
    <s v="5692f970-c29c-4044-80d7-1bcdbdd34348"/>
    <m/>
    <n v="1000"/>
    <s v="47c7ba65-c270-4a7f-91ba-3842eb629ddf"/>
    <x v="7"/>
    <s v="74728209-1e14-4b6a-9fcf-b82c685c579e"/>
    <s v="single year"/>
    <m/>
    <n v="700000"/>
    <n v="500000"/>
    <n v="200000"/>
  </r>
  <r>
    <n v="104528"/>
    <x v="3"/>
    <s v="CALL CENTER"/>
    <s v="A/104528"/>
    <s v="FURNITURE &amp; OFF.EQUIP."/>
    <s v="Capital:Non-infrastructure:New:Furniture and Office Equipment"/>
    <s v="db728e3b-e11f-4654-806c-9d91bf9430c3"/>
    <x v="11"/>
    <m/>
    <m/>
    <m/>
    <m/>
    <n v="7000000"/>
    <x v="33"/>
    <s v="ac3bf7a1-b0b5-49db-abe7-e390e0ddf564"/>
    <m/>
    <m/>
    <m/>
    <x v="1"/>
    <s v="Fund:Revenue:Taxes:Property Rates:Levies"/>
    <s v="5692f970-c29c-4044-80d7-1bcdbdd34348"/>
    <m/>
    <n v="1000"/>
    <s v="47c7ba65-c270-4a7f-91ba-3842eb629ddf"/>
    <x v="7"/>
    <s v="74728209-1e14-4b6a-9fcf-b82c685c579e"/>
    <s v="single year"/>
    <m/>
    <n v="100000"/>
    <n v="50000"/>
    <n v="30000"/>
  </r>
  <r>
    <n v="402284"/>
    <x v="4"/>
    <s v="GM COMMUNITY SERVICES"/>
    <s v="A/402284.BZA.A60"/>
    <s v="LEVS:ZA:NEW:MACHINERY &amp; EQUIPM"/>
    <s v="Capital:Non-infrastructure:New:Machinery and Equipment"/>
    <s v="55cafe90-ce7b-4801-b148-7e9915e82081"/>
    <x v="2"/>
    <s v="4402BZAA60"/>
    <m/>
    <m/>
    <m/>
    <n v="6000000"/>
    <x v="30"/>
    <s v="c7e62bc9-4733-4473-8586-6b8cdb12d634"/>
    <m/>
    <m/>
    <m/>
    <x v="1"/>
    <s v="Fund:Revenue:Taxes:Property Rates:Levies"/>
    <s v="5692f970-c29c-4044-80d7-1bcdbdd34348"/>
    <m/>
    <n v="1000"/>
    <s v="47c7ba65-c270-4a7f-91ba-3842eb629ddf"/>
    <x v="6"/>
    <s v="74728209-1e14-4b6a-9fcf-b82c685c579e"/>
    <s v="single year"/>
    <s v="NEW"/>
    <n v="16000"/>
    <n v="0"/>
    <n v="0"/>
  </r>
  <r>
    <n v="402284"/>
    <x v="4"/>
    <s v="GM COMMUNITY SERVICES"/>
    <s v="A/402284.BZA.A52"/>
    <s v="PPE-COMPUTER EQUIP.-ALL OR EXCL NERSA-ACQUISITION"/>
    <s v="Capital:Non-infrastructure:New:Computer Equipment"/>
    <s v="09f0d77d-d2e8-40f2-91e6-e89b7dad5a76"/>
    <x v="12"/>
    <s v="4402BZAA52"/>
    <m/>
    <m/>
    <m/>
    <n v="8000000"/>
    <x v="26"/>
    <s v="5d9452bc-ae7c-4b5d-a3f3-947e45fea154"/>
    <m/>
    <m/>
    <m/>
    <x v="1"/>
    <s v="Fund:Revenue:Taxes:Property Rates:Levies"/>
    <s v="5692f970-c29c-4044-80d7-1bcdbdd34348"/>
    <m/>
    <n v="1000"/>
    <s v="47c7ba65-c270-4a7f-91ba-3842eb629ddf"/>
    <x v="6"/>
    <s v="74728209-1e14-4b6a-9fcf-b82c685c579e"/>
    <s v="single year"/>
    <s v="NEW"/>
    <n v="50000"/>
    <n v="0"/>
    <n v="0"/>
  </r>
  <r>
    <n v="404185"/>
    <x v="4"/>
    <s v="LANDFILL SITE"/>
    <s v="A/404185.BZA.A60"/>
    <s v="LEVS:ZA:NEW:MACHINERY &amp; EQUIPM"/>
    <s v="Capital:Non-infrastructure:New:Machinery and Equipment"/>
    <s v="55cafe90-ce7b-4801-b148-7e9915e82081"/>
    <x v="2"/>
    <s v="4185BZAA60"/>
    <m/>
    <m/>
    <m/>
    <n v="6000000"/>
    <x v="30"/>
    <s v="c7e62bc9-4733-4473-8586-6b8cdb12d634"/>
    <m/>
    <m/>
    <m/>
    <x v="1"/>
    <s v="Fund:Revenue:Taxes:Property Rates:Levies"/>
    <s v="5692f970-c29c-4044-80d7-1bcdbdd34348"/>
    <m/>
    <n v="1000"/>
    <s v="47c7ba65-c270-4a7f-91ba-3842eb629ddf"/>
    <x v="7"/>
    <s v="74728209-1e14-4b6a-9fcf-b82c685c579e"/>
    <s v="single year"/>
    <s v="UPGRADE"/>
    <n v="40000"/>
    <n v="40000"/>
    <n v="0"/>
  </r>
  <r>
    <n v="404185"/>
    <x v="4"/>
    <s v="LANDFILL SITE"/>
    <s v="A/404185.BZA.A52"/>
    <s v="LEVS:ZA: NEW COMPUTER EQUIPMENT"/>
    <s v="Capital:Non-infrastructure:New:Computer Equipment"/>
    <s v="09f0d77d-d2e8-40f2-91e6-e89b7dad5a76"/>
    <x v="12"/>
    <s v="4185BZAA52"/>
    <m/>
    <m/>
    <m/>
    <n v="8000000"/>
    <x v="26"/>
    <s v="5d9452bc-ae7c-4b5d-a3f3-947e45fea154"/>
    <m/>
    <m/>
    <m/>
    <x v="1"/>
    <s v="Fund:Revenue:Taxes:Property Rates:Levies"/>
    <s v="5692f970-c29c-4044-80d7-1bcdbdd34348"/>
    <m/>
    <n v="1000"/>
    <s v="47c7ba65-c270-4a7f-91ba-3842eb629ddf"/>
    <x v="7"/>
    <s v="74728209-1e14-4b6a-9fcf-b82c685c579e"/>
    <s v="single year"/>
    <s v="NEW"/>
    <n v="60000"/>
    <n v="60000"/>
    <n v="0"/>
  </r>
  <r>
    <n v="404186"/>
    <x v="4"/>
    <s v="GENERAL - WASTE MNGT"/>
    <s v="A/404186.BZA.A60"/>
    <s v="LEVS:ZA:NEW MACHINERY &amp; EQUIPMENT"/>
    <s v="Capital:Non-infrastructure:New:Machinery and Equipment"/>
    <s v="55cafe90-ce7b-4801-b148-7e9915e82081"/>
    <x v="2"/>
    <s v="4186BZAA60"/>
    <m/>
    <m/>
    <m/>
    <n v="6000000"/>
    <x v="30"/>
    <s v="c7e62bc9-4733-4473-8586-6b8cdb12d634"/>
    <m/>
    <m/>
    <m/>
    <x v="1"/>
    <s v="Fund:Revenue:Taxes:Property Rates:Levies"/>
    <s v="5692f970-c29c-4044-80d7-1bcdbdd34348"/>
    <m/>
    <n v="1000"/>
    <s v="47c7ba65-c270-4a7f-91ba-3842eb629ddf"/>
    <x v="7"/>
    <s v="74728209-1e14-4b6a-9fcf-b82c685c579e"/>
    <s v="single year"/>
    <s v="UPGRADE"/>
    <n v="40000"/>
    <n v="40000"/>
    <n v="0"/>
  </r>
  <r>
    <n v="404186"/>
    <x v="4"/>
    <s v="GENERAL - WASTE MNGT"/>
    <s v="A/404186.BZA.A52"/>
    <s v="LEVS:ZA: NEW COMPUTER EQUIPMENT"/>
    <s v="Capital:Non-infrastructure:New:Computer Equipment"/>
    <s v="09f0d77d-d2e8-40f2-91e6-e89b7dad5a76"/>
    <x v="12"/>
    <s v="4186BZAA52"/>
    <m/>
    <m/>
    <m/>
    <n v="8000000"/>
    <x v="26"/>
    <s v="5d9452bc-ae7c-4b5d-a3f3-947e45fea154"/>
    <m/>
    <m/>
    <m/>
    <x v="1"/>
    <s v="Fund:Revenue:Taxes:Property Rates:Levies"/>
    <s v="5692f970-c29c-4044-80d7-1bcdbdd34348"/>
    <m/>
    <n v="1000"/>
    <s v="47c7ba65-c270-4a7f-91ba-3842eb629ddf"/>
    <x v="7"/>
    <s v="74728209-1e14-4b6a-9fcf-b82c685c579e"/>
    <s v="single year"/>
    <s v="NEW"/>
    <n v="60000"/>
    <n v="60000"/>
    <n v="0"/>
  </r>
  <r>
    <n v="404390"/>
    <x v="4"/>
    <s v="MNT &amp; ADMN - SPRTS"/>
    <s v="A/404390.B4H.A52"/>
    <s v="PPE-COMPUTER EQUIP.-ALL OR EXCL NERSA-ACQUISITION"/>
    <s v="Capital:Non-infrastructure:New:Computer Equipment"/>
    <s v="09f0d77d-d2e8-40f2-91e6-e89b7dad5a76"/>
    <x v="12"/>
    <s v="4390B4HA52"/>
    <m/>
    <m/>
    <m/>
    <n v="8000000"/>
    <x v="26"/>
    <s v="5d9452bc-ae7c-4b5d-a3f3-947e45fea154"/>
    <m/>
    <m/>
    <m/>
    <x v="1"/>
    <s v="Fund:Revenue:Taxes:Property Rates:Levies"/>
    <s v="5692f970-c29c-4044-80d7-1bcdbdd34348"/>
    <m/>
    <n v="1000"/>
    <s v="47c7ba65-c270-4a7f-91ba-3842eb629ddf"/>
    <x v="7"/>
    <s v="74728209-1e14-4b6a-9fcf-b82c685c579e"/>
    <s v="single year"/>
    <s v="NEW"/>
    <n v="70000"/>
    <n v="70000"/>
    <n v="0"/>
  </r>
  <r>
    <n v="403059"/>
    <x v="4"/>
    <s v="ABM"/>
    <s v="A/403553.BZA.A60"/>
    <s v="LEVS:ZA:NEW:MACHINERY &amp; EQUIPM"/>
    <s v="Capital:Non-infrastructure:New:Furniture and Office Equipment"/>
    <s v="db728e3b-e11f-4654-806c-9d91bf9430c3"/>
    <x v="11"/>
    <s v="4553BZAA60"/>
    <m/>
    <m/>
    <m/>
    <n v="7000000"/>
    <x v="35"/>
    <s v="ac3bf7a1-b0b5-49db-abe7-e390e0ddf564"/>
    <m/>
    <m/>
    <m/>
    <x v="1"/>
    <s v="Fund:Revenue:Taxes:Property Rates:Levies"/>
    <s v="5692f970-c29c-4044-80d7-1bcdbdd34348"/>
    <m/>
    <n v="1000"/>
    <s v="47c7ba65-c270-4a7f-91ba-3842eb629ddf"/>
    <x v="7"/>
    <s v="74728209-1e14-4b6a-9fcf-b82c685c579e"/>
    <m/>
    <m/>
    <n v="500000"/>
    <n v="1000000"/>
    <n v="1200000"/>
  </r>
  <r>
    <n v="403059"/>
    <x v="4"/>
    <s v="ABM"/>
    <s v="A/403553.BZA.A61"/>
    <s v="LEVS:ZA:NEW:TRANSPORT ASSETS"/>
    <s v="Capital:Non-infrastructure:New:Transport Assets"/>
    <s v="bda040d4-428a-40ac-9d29-0a94d311d122"/>
    <x v="10"/>
    <s v="4553BZAA61"/>
    <m/>
    <m/>
    <m/>
    <n v="6103000"/>
    <x v="36"/>
    <s v="2deb943b-a75f-4ce4-9d75-d7f92cf36449"/>
    <m/>
    <m/>
    <m/>
    <x v="1"/>
    <s v="Fund:Revenue:Taxes:Property Rates:Levies"/>
    <s v="5692f970-c29c-4044-80d7-1bcdbdd34348"/>
    <m/>
    <n v="1000"/>
    <s v="47c7ba65-c270-4a7f-91ba-3842eb629ddf"/>
    <x v="9"/>
    <m/>
    <m/>
    <s v="NEW"/>
    <n v="350000"/>
    <n v="1000000"/>
    <n v="3000000"/>
  </r>
  <r>
    <n v="403059"/>
    <x v="4"/>
    <s v="ABM"/>
    <s v="A/403553.B4H.A52"/>
    <s v="PPE-COMPUTER EQUIP.-ALL OR EXCL NERSA-ACQUISITION"/>
    <s v="Capital:Non-infrastructure:New:Computer Equipment"/>
    <s v="09f0d77d-d2e8-40f2-91e6-e89b7dad5a76"/>
    <x v="12"/>
    <s v="4553B4HA52"/>
    <m/>
    <m/>
    <m/>
    <n v="8000000"/>
    <x v="26"/>
    <s v="5d9452bc-ae7c-4b5d-a3f3-947e45fea154"/>
    <m/>
    <m/>
    <m/>
    <x v="1"/>
    <s v="Fund:Revenue:Taxes:Property Rates:Levies"/>
    <s v="5692f970-c29c-4044-80d7-1bcdbdd34348"/>
    <m/>
    <n v="1000"/>
    <s v="47c7ba65-c270-4a7f-91ba-3842eb629ddf"/>
    <x v="9"/>
    <m/>
    <m/>
    <s v="NEW"/>
    <n v="100000"/>
    <n v="200000"/>
    <n v="500000"/>
  </r>
  <r>
    <n v="403059"/>
    <x v="4"/>
    <s v="ABM"/>
    <s v="A/403553.B4H.A60"/>
    <s v="PPE-MACHINERY &amp; EQUIP.-ALL OR EXCL NERSA-ACQUISITI"/>
    <s v="Capital:Non-infrastructure:New:Machinery and Equipment"/>
    <s v="55cafe90-ce7b-4801-b148-7e9915e82081"/>
    <x v="2"/>
    <s v="4553B4HA60"/>
    <m/>
    <m/>
    <m/>
    <n v="6000000"/>
    <x v="30"/>
    <s v="c7e62bc9-4733-4473-8586-6b8cdb12d634"/>
    <m/>
    <m/>
    <m/>
    <x v="1"/>
    <s v="Fund:Revenue:Taxes:Property Rates:Levies"/>
    <s v="5692f970-c29c-4044-80d7-1bcdbdd34348"/>
    <m/>
    <n v="1000"/>
    <s v="47c7ba65-c270-4a7f-91ba-3842eb629ddf"/>
    <x v="9"/>
    <m/>
    <m/>
    <s v="NEW"/>
    <n v="120000"/>
    <n v="500000"/>
    <n v="1000000"/>
  </r>
  <r>
    <n v="404402"/>
    <x v="4"/>
    <s v="DISTRICT NORTH"/>
    <s v="A/404402.BZA.A61"/>
    <s v="PPE-TRANSPORT ASSETS-ALL OR EXCL NERSA-ACQUISITI FIRE ENGINE X2??"/>
    <s v="Capital:Non-infrastructure:New:Transport Assets"/>
    <s v="bda040d4-428a-40ac-9d29-0a94d311d122"/>
    <x v="10"/>
    <s v="4402BZAA61"/>
    <m/>
    <m/>
    <m/>
    <n v="6103000"/>
    <x v="36"/>
    <s v="2deb943b-a75f-4ce4-9d75-d7f92cf36449"/>
    <m/>
    <m/>
    <m/>
    <x v="1"/>
    <s v="Fund:Revenue:Taxes:Property Rates:Levies"/>
    <s v="5692f970-c29c-4044-80d7-1bcdbdd34348"/>
    <m/>
    <n v="1000"/>
    <s v="47c7ba65-c270-4a7f-91ba-3842eb629ddf"/>
    <x v="15"/>
    <s v="5e5e2128-cb80-4251-950c-15c0ecfc8ddb"/>
    <m/>
    <s v="NEW"/>
    <n v="750000"/>
    <n v="0"/>
    <n v="0"/>
  </r>
  <r>
    <n v="404402"/>
    <x v="4"/>
    <s v="DISTRICT NORTH"/>
    <s v="A/404402.BZA.A60"/>
    <s v="LEVS:ZA:NEW:MACHINERY &amp; EQUIPM"/>
    <s v="Capital:Non-infrastructure:New:Machinery and Equipment"/>
    <s v="55cafe90-ce7b-4801-b148-7e9915e82081"/>
    <x v="2"/>
    <s v="4402BZAA60"/>
    <m/>
    <m/>
    <m/>
    <n v="6000000"/>
    <x v="30"/>
    <s v="c7e62bc9-4733-4473-8586-6b8cdb12d634"/>
    <m/>
    <m/>
    <m/>
    <x v="1"/>
    <s v="Fund:Revenue:Taxes:Property Rates:Levies"/>
    <s v="5692f970-c29c-4044-80d7-1bcdbdd34348"/>
    <m/>
    <n v="1000"/>
    <s v="47c7ba65-c270-4a7f-91ba-3842eb629ddf"/>
    <x v="15"/>
    <s v="5e5e2128-cb80-4251-950c-15c0ecfc8ddb"/>
    <m/>
    <s v="NEW"/>
    <n v="275000"/>
    <n v="0"/>
    <n v="0"/>
  </r>
  <r>
    <n v="404402"/>
    <x v="4"/>
    <s v="DISTRICT NORTH"/>
    <s v="A/404402.BZA.A61"/>
    <s v="LEVS:ZA:NEW MACHINERY &amp; EQUIP:TRACTOR/SLASHER"/>
    <s v="Capital:Non-infrastructure:New:Transport Assets"/>
    <s v="bda040d4-428a-40ac-9d29-0a94d311d122"/>
    <x v="10"/>
    <s v="4402BZAA61"/>
    <m/>
    <m/>
    <m/>
    <n v="6103000"/>
    <x v="36"/>
    <s v="2deb943b-a75f-4ce4-9d75-d7f92cf36449"/>
    <m/>
    <m/>
    <m/>
    <x v="1"/>
    <s v="Fund:Revenue:Taxes:Property Rates:Levies"/>
    <s v="5692f970-c29c-4044-80d7-1bcdbdd34348"/>
    <m/>
    <n v="1000"/>
    <s v="47c7ba65-c270-4a7f-91ba-3842eb629ddf"/>
    <x v="9"/>
    <m/>
    <m/>
    <s v="NEW"/>
    <n v="1000000"/>
    <m/>
    <m/>
  </r>
  <r>
    <n v="404294"/>
    <x v="4"/>
    <s v="ADMIN"/>
    <s v="A/404294.BZA.A52"/>
    <s v="PPE-COMPUTER EQUIP.-ALL OR EXCL NERSA-ACQUISITION"/>
    <s v="Capital:Non-infrastructure:New:Computer Equipment"/>
    <s v="09f0d77d-d2e8-40f2-91e6-e89b7dad5a76"/>
    <x v="12"/>
    <s v="4294BZAA52"/>
    <m/>
    <m/>
    <m/>
    <n v="8000000"/>
    <x v="26"/>
    <s v="5d9452bc-ae7c-4b5d-a3f3-947e45fea154"/>
    <m/>
    <m/>
    <m/>
    <x v="1"/>
    <s v="Fund:Revenue:Taxes:Property Rates:Levies"/>
    <s v="5692f970-c29c-4044-80d7-1bcdbdd34348"/>
    <m/>
    <n v="1000"/>
    <s v="47c7ba65-c270-4a7f-91ba-3842eb629ddf"/>
    <x v="6"/>
    <s v="74728209-1e14-4b6a-9fcf-b82c685c579e"/>
    <s v="NEW"/>
    <s v="MULTI YEAR"/>
    <n v="100000"/>
    <n v="100000"/>
    <n v="100000"/>
  </r>
  <r>
    <n v="404296"/>
    <x v="4"/>
    <s v="COMMUNICATIONS"/>
    <s v="A/404296.BZA.A52"/>
    <s v="LEVS:ZA:NEW:COMPUTER EQUIPMENT"/>
    <s v="Capital:Non-infrastructure:New:Computer Equipment"/>
    <s v="09f0d77d-d2e8-40f2-91e6-e89b7dad5a76"/>
    <x v="12"/>
    <s v="4296BZAA52"/>
    <m/>
    <m/>
    <m/>
    <n v="8000000"/>
    <x v="26"/>
    <s v="5d9452bc-ae7c-4b5d-a3f3-947e45fea154"/>
    <m/>
    <m/>
    <m/>
    <x v="1"/>
    <s v="Fund:Revenue:Taxes:Property Rates:Levies"/>
    <s v="5692f970-c29c-4044-80d7-1bcdbdd34348"/>
    <m/>
    <n v="1000"/>
    <s v="47c7ba65-c270-4a7f-91ba-3842eb629ddf"/>
    <x v="6"/>
    <s v="74728209-1e14-4b6a-9fcf-b82c685c579e"/>
    <s v="NEW"/>
    <s v="MULTI YEAR"/>
    <n v="150000"/>
    <n v="300000"/>
    <n v="300000"/>
  </r>
  <r>
    <n v="404296"/>
    <x v="4"/>
    <s v="COMMUNICATIONS"/>
    <s v="A/404302.BZA.A60"/>
    <s v="LEVS:ZA:NEW:MACHINERY &amp; EQUIPM"/>
    <s v="Capital:Non-infrastructure:New:Machinery and Equipment"/>
    <s v="55cafe90-ce7b-4801-b148-7e9915e82081"/>
    <x v="2"/>
    <s v="4302BZAA60"/>
    <m/>
    <m/>
    <m/>
    <n v="6000000"/>
    <x v="30"/>
    <s v="c7e62bc9-4733-4473-8586-6b8cdb12d634"/>
    <m/>
    <m/>
    <m/>
    <x v="1"/>
    <s v="Fund:Revenue:Taxes:Property Rates:Levies"/>
    <s v="5692f970-c29c-4044-80d7-1bcdbdd34348"/>
    <m/>
    <n v="1000"/>
    <s v="47c7ba65-c270-4a7f-91ba-3842eb629ddf"/>
    <x v="6"/>
    <s v="74728209-1e14-4b6a-9fcf-b82c685c579e"/>
    <s v="NEW"/>
    <s v="MULTI YEAR"/>
    <n v="750000"/>
    <n v="750000"/>
    <n v="850000"/>
  </r>
  <r>
    <n v="404296"/>
    <x v="4"/>
    <s v="COMMUNICATIONS"/>
    <s v="A/404302.BZA.A60"/>
    <s v="LEVS:ZA:NEW:MACHINERY &amp; EQUIPM"/>
    <s v="Capital:Non-infrastructure:New:Machinery and Equipment"/>
    <s v="55cafe90-ce7b-4801-b148-7e9915e82081"/>
    <x v="2"/>
    <s v="4302BZAA60"/>
    <m/>
    <m/>
    <m/>
    <n v="6000000"/>
    <x v="30"/>
    <s v="c7e62bc9-4733-4473-8586-6b8cdb12d634"/>
    <m/>
    <m/>
    <m/>
    <x v="1"/>
    <s v="Fund:Revenue:Taxes:Property Rates:Levies"/>
    <s v="5692f970-c29c-4044-80d7-1bcdbdd34348"/>
    <m/>
    <n v="1000"/>
    <s v="47c7ba65-c270-4a7f-91ba-3842eb629ddf"/>
    <x v="6"/>
    <s v="74728209-1e14-4b6a-9fcf-b82c685c579e"/>
    <s v="NEW"/>
    <s v="MULTI YEAR"/>
    <n v="100000"/>
    <n v="800000"/>
    <n v="350000"/>
  </r>
  <r>
    <n v="404327"/>
    <x v="4"/>
    <s v="TRAFFIC"/>
    <s v="A/404327.BAH.A61"/>
    <s v="LEVS:AH:NEW:TRANSPORT ASSETS"/>
    <s v="Capital:Non-infrastructure:New:Transport Assets"/>
    <s v="bda040d4-428a-40ac-9d29-0a94d311d122"/>
    <x v="10"/>
    <s v="4327BAHA61"/>
    <m/>
    <m/>
    <m/>
    <n v="6103000"/>
    <x v="36"/>
    <s v="2deb943b-a75f-4ce4-9d75-d7f92cf36449"/>
    <m/>
    <m/>
    <m/>
    <x v="1"/>
    <s v="Fund:Revenue:Taxes:Property Rates:Levies"/>
    <s v="5692f970-c29c-4044-80d7-1bcdbdd34348"/>
    <m/>
    <n v="1000"/>
    <s v="47c7ba65-c270-4a7f-91ba-3842eb629ddf"/>
    <x v="6"/>
    <s v="74728209-1e14-4b6a-9fcf-b82c685c579e"/>
    <s v="NEW"/>
    <s v="MULTI YEAR"/>
    <n v="800000"/>
    <n v="0"/>
    <n v="0"/>
  </r>
  <r>
    <n v="604480"/>
    <x v="5"/>
    <s v="ART GALLARY"/>
    <s v="A/604480.BAH.A60"/>
    <s v="LEVS:AH:NEW:MACHINERY &amp; EQUIPM"/>
    <s v="Capital:Non-infrastructure:New:Machinery and Equipment"/>
    <s v="55cafe90-ce7b-4801-b148-7e9915e82081"/>
    <x v="2"/>
    <s v="6480BAHA60"/>
    <m/>
    <m/>
    <m/>
    <n v="6000000"/>
    <x v="30"/>
    <s v="c7e62bc9-4733-4473-8586-6b8cdb12d634"/>
    <m/>
    <m/>
    <m/>
    <x v="1"/>
    <s v="Fund:Revenue:Taxes:Property Rates:Levies"/>
    <s v="5692f970-c29c-4044-80d7-1bcdbdd34348"/>
    <m/>
    <n v="1000"/>
    <s v="47c7ba65-c270-4a7f-91ba-3842eb629ddf"/>
    <x v="11"/>
    <s v="5e5e2128-cb80-4251-950c-15c0ecfc8ddb"/>
    <m/>
    <m/>
    <n v="85300"/>
    <m/>
    <m/>
  </r>
  <r>
    <n v="604480"/>
    <x v="5"/>
    <s v="ART GALLARY"/>
    <s v="A/604480.BAH.A52"/>
    <s v="NEW COMPUTER EQUIPMENT"/>
    <s v="Capital:Non-infrastructure:New:Computer Equipment"/>
    <s v="09f0d77d-d2e8-40f2-91e6-e89b7dad5a76"/>
    <x v="12"/>
    <s v="6480BAHA52"/>
    <m/>
    <m/>
    <m/>
    <n v="8000000"/>
    <x v="26"/>
    <s v="5d9452bc-ae7c-4b5d-a3f3-947e45fea154"/>
    <m/>
    <m/>
    <m/>
    <x v="1"/>
    <s v="Fund:Revenue:Taxes:Property Rates:Levies"/>
    <s v="5692f970-c29c-4044-80d7-1bcdbdd34348"/>
    <m/>
    <n v="1000"/>
    <s v="47c7ba65-c270-4a7f-91ba-3842eb629ddf"/>
    <x v="6"/>
    <m/>
    <m/>
    <m/>
    <n v="30000"/>
    <m/>
    <m/>
  </r>
  <r>
    <n v="604508"/>
    <x v="5"/>
    <s v="AIRPORT"/>
    <s v="A/604508.BZ4.A60"/>
    <s v="PIDS "/>
    <s v="Capital:Non-infrastructure:New:Machinery and Equipment"/>
    <s v="55cafe90-ce7b-4801-b148-7e9915e82081"/>
    <x v="2"/>
    <s v="6508BZ4A60"/>
    <m/>
    <m/>
    <m/>
    <n v="6000000"/>
    <x v="30"/>
    <s v="c7e62bc9-4733-4473-8586-6b8cdb12d634"/>
    <m/>
    <m/>
    <m/>
    <x v="1"/>
    <s v="Fund:Revenue:Taxes:Property Rates:Levies"/>
    <s v="5692f970-c29c-4044-80d7-1bcdbdd34348"/>
    <m/>
    <n v="1000"/>
    <s v="47c7ba65-c270-4a7f-91ba-3842eb629ddf"/>
    <x v="11"/>
    <s v="5e5e2128-cb80-4251-950c-15c0ecfc8ddb"/>
    <m/>
    <s v="NEW"/>
    <n v="500000"/>
    <m/>
    <m/>
  </r>
  <r>
    <n v="604745"/>
    <x v="5"/>
    <s v="MARKET"/>
    <s v="A/604745.BZ4.A61"/>
    <s v="NEW:NEW:TRANSPORT ASSETS"/>
    <s v="Capital:Non-infrastructure:New:Transport Assets"/>
    <s v="bda040d4-428a-40ac-9d29-0a94d311d122"/>
    <x v="10"/>
    <s v="6745BZ4A61"/>
    <m/>
    <m/>
    <m/>
    <s v="6103000  "/>
    <x v="36"/>
    <s v="2deb943b-a75f-4ce4-9d75-d7f92cf36449"/>
    <m/>
    <m/>
    <m/>
    <x v="1"/>
    <s v="Fund:Revenue:Taxes:Property Rates:Levies"/>
    <s v="5692f970-c29c-4044-80d7-1bcdbdd34348"/>
    <m/>
    <n v="1000"/>
    <s v="47c7ba65-c270-4a7f-91ba-3842eb629ddf"/>
    <x v="11"/>
    <s v="5e5e2128-cb80-4251-950c-15c0ecfc8ddb"/>
    <m/>
    <m/>
    <n v="50000"/>
    <n v="0"/>
    <n v="0"/>
  </r>
  <r>
    <n v="604745"/>
    <x v="5"/>
    <s v="MARKET"/>
    <s v="A/604745.BAH.A04 "/>
    <s v="NEW:FURNITURE &amp; OFFICE EQUIP"/>
    <s v="Capital:Non-infrastructure:New:Machinery and Equipment"/>
    <s v="55cafe90-ce7b-4801-b148-7e9915e82081"/>
    <x v="2"/>
    <s v="6745BAHA04"/>
    <m/>
    <m/>
    <m/>
    <n v="7000000"/>
    <x v="37"/>
    <s v="ac3bf7a1-b0b5-49db-abe7-e390e0ddf564"/>
    <m/>
    <m/>
    <m/>
    <x v="1"/>
    <s v="Fund:Revenue:Taxes:Property Rates:Levies"/>
    <s v="5692f970-c29c-4044-80d7-1bcdbdd34348"/>
    <m/>
    <n v="1000"/>
    <s v="47c7ba65-c270-4a7f-91ba-3842eb629ddf"/>
    <x v="11"/>
    <s v="5e5e2128-cb80-4251-950c-15c0ecfc8ddb"/>
    <m/>
    <m/>
    <n v="300000"/>
    <n v="300000"/>
    <n v="200000"/>
  </r>
  <r>
    <n v="604745"/>
    <x v="5"/>
    <s v="MARKET"/>
    <s v="A/604745.BZ4.A52"/>
    <s v="NEW:COMPUTER EQUIPMENT"/>
    <s v="Capital:Non-infrastructure:New:Computer Equipment"/>
    <s v="09f0d77d-d2e8-40f2-91e6-e89b7dad5a76"/>
    <x v="12"/>
    <s v="6745BZ4A52"/>
    <m/>
    <m/>
    <m/>
    <n v="8000000"/>
    <x v="26"/>
    <s v="5d9452bc-ae7c-4b5d-a3f3-947e45fea154"/>
    <m/>
    <m/>
    <m/>
    <x v="1"/>
    <s v="Fund:Revenue:Taxes:Property Rates:Levies"/>
    <s v="5692f970-c29c-4044-80d7-1bcdbdd34348"/>
    <m/>
    <n v="1000"/>
    <s v="47c7ba65-c270-4a7f-91ba-3842eb629ddf"/>
    <x v="11"/>
    <s v="5e5e2128-cb80-4251-950c-15c0ecfc8ddb"/>
    <m/>
    <m/>
    <n v="200000"/>
    <n v="200000"/>
    <n v="200000"/>
  </r>
  <r>
    <n v="604745"/>
    <x v="5"/>
    <s v="MARKET"/>
    <s v="A/604745.002"/>
    <s v="LEVS:AH:NEW:MACHINERY &amp; EQUIPM"/>
    <s v="Capital:Non-infrastructure:New:Machinery and Equipment"/>
    <s v="55cafe90-ce7b-4801-b148-7e9915e82081"/>
    <x v="2"/>
    <s v="6745BZ4002"/>
    <m/>
    <m/>
    <m/>
    <n v="6000000"/>
    <x v="30"/>
    <s v="c7e62bc9-4733-4473-8586-6b8cdb12d634"/>
    <m/>
    <m/>
    <m/>
    <x v="1"/>
    <s v="Fund:Revenue:Taxes:Property Rates:Levies"/>
    <s v="5692f970-c29c-4044-80d7-1bcdbdd34348"/>
    <m/>
    <n v="1000"/>
    <s v="47c7ba65-c270-4a7f-91ba-3842eb629ddf"/>
    <x v="11"/>
    <s v="5e5e2128-cb80-4251-950c-15c0ecfc8ddb"/>
    <m/>
    <m/>
    <n v="200000"/>
    <n v="100000"/>
    <n v="100000"/>
  </r>
  <r>
    <n v="504125"/>
    <x v="0"/>
    <s v="ROADS SURFACE REPAIR"/>
    <s v="A/504125.BZA.A61"/>
    <s v="LEVS:ZA:NEW:TRANSPORT ASSETS"/>
    <s v="Capital:Non-infrastructure:New:Transport Assets"/>
    <s v="bda040d4-428a-40ac-9d29-0a94d311d122"/>
    <x v="10"/>
    <s v="5125BZAA61"/>
    <m/>
    <m/>
    <m/>
    <n v="6103000"/>
    <x v="36"/>
    <s v="2deb943b-a75f-4ce4-9d75-d7f92cf36449"/>
    <m/>
    <m/>
    <m/>
    <x v="1"/>
    <s v="Fund:Revenue:Taxes:Property Rates:Levies"/>
    <s v="5692f970-c29c-4044-80d7-1bcdbdd34348"/>
    <m/>
    <n v="1000"/>
    <s v="47c7ba65-c270-4a7f-91ba-3842eb629ddf"/>
    <x v="4"/>
    <m/>
    <m/>
    <m/>
    <n v="1500000"/>
    <m/>
    <m/>
  </r>
  <r>
    <n v="504131"/>
    <x v="0"/>
    <s v="TRANSPORTATION"/>
    <s v="A/504131.BZA.A60"/>
    <s v="LEVS:ZA:NEW:MACHINERY &amp; EQUIP - ( MODIFFIED STEEL CONTAINERS )"/>
    <s v="Capital:Non-infrastructure:New:Machinery and Equipment"/>
    <s v="55cafe90-ce7b-4801-b148-7e9915e82081"/>
    <x v="2"/>
    <s v="5131BZAA60"/>
    <m/>
    <m/>
    <m/>
    <n v="6000000"/>
    <x v="30"/>
    <s v="c7e62bc9-4733-4473-8586-6b8cdb12d634"/>
    <m/>
    <m/>
    <m/>
    <x v="1"/>
    <s v="Fund:Revenue:Taxes:Property Rates:Levies"/>
    <s v="5692f970-c29c-4044-80d7-1bcdbdd34348"/>
    <m/>
    <n v="1000"/>
    <s v="47c7ba65-c270-4a7f-91ba-3842eb629ddf"/>
    <x v="4"/>
    <m/>
    <m/>
    <s v="NEW"/>
    <n v="750000"/>
    <n v="0"/>
    <n v="0"/>
  </r>
  <r>
    <n v="504131"/>
    <x v="0"/>
    <s v="TRANSPORTATION"/>
    <s v="A/504131.BZA.A60"/>
    <s v="LEVS:ZA:NEW:MACHINERY &amp; EQUIPM - ( TRAFFIC SIGNAL CONTROLLERS )"/>
    <s v="Capital:Non-infrastructure:New:Machinery and Equipment"/>
    <s v="55cafe90-ce7b-4801-b148-7e9915e82081"/>
    <x v="2"/>
    <s v="5131BZAA60"/>
    <m/>
    <m/>
    <m/>
    <n v="6000000"/>
    <x v="30"/>
    <s v="c7e62bc9-4733-4473-8586-6b8cdb12d634"/>
    <m/>
    <m/>
    <m/>
    <x v="1"/>
    <s v="Fund:Revenue:Taxes:Property Rates:Levies"/>
    <s v="5692f970-c29c-4044-80d7-1bcdbdd34348"/>
    <m/>
    <n v="1000"/>
    <s v="47c7ba65-c270-4a7f-91ba-3842eb629ddf"/>
    <x v="4"/>
    <m/>
    <m/>
    <s v="NEW"/>
    <n v="450000"/>
    <n v="250000"/>
    <n v="100000"/>
  </r>
  <r>
    <n v="504131"/>
    <x v="0"/>
    <s v="TRANSPORTATION"/>
    <s v="A/504131.BZA.A60"/>
    <s v="LEVS:ZA:NEW:MACHINERY &amp; EQUIPM  - ( SPRAY PAINT MACHINES )"/>
    <s v="Capital:Non-infrastructure:New:Machinery and Equipment"/>
    <s v="55cafe90-ce7b-4801-b148-7e9915e82081"/>
    <x v="2"/>
    <s v="5131BZAA60"/>
    <m/>
    <m/>
    <m/>
    <n v="6000000"/>
    <x v="30"/>
    <s v="c7e62bc9-4733-4473-8586-6b8cdb12d634"/>
    <m/>
    <m/>
    <m/>
    <x v="1"/>
    <s v="Fund:Revenue:Taxes:Property Rates:Levies"/>
    <s v="5692f970-c29c-4044-80d7-1bcdbdd34348"/>
    <m/>
    <n v="1000"/>
    <s v="47c7ba65-c270-4a7f-91ba-3842eb629ddf"/>
    <x v="4"/>
    <m/>
    <m/>
    <s v="NEW"/>
    <n v="400000"/>
    <n v="0"/>
    <m/>
  </r>
  <r>
    <n v="504131"/>
    <x v="0"/>
    <s v="TRANSPORTATION"/>
    <s v="A/504131.BAH.A52"/>
    <s v="LEVS:AH:NEW:COMPUTER EQUIPMENT"/>
    <s v="Capital:Non-infrastructure:New:Computer Equipment"/>
    <s v="09f0d77d-d2e8-40f2-91e6-e89b7dad5a76"/>
    <x v="12"/>
    <s v="5131BAHA52"/>
    <m/>
    <m/>
    <m/>
    <n v="8000000"/>
    <x v="26"/>
    <s v="5d9452bc-ae7c-4b5d-a3f3-947e45fea154"/>
    <m/>
    <m/>
    <m/>
    <x v="1"/>
    <s v="Fund:Revenue:Taxes:Property Rates:Levies"/>
    <s v="5692f970-c29c-4044-80d7-1bcdbdd34348"/>
    <m/>
    <n v="1000"/>
    <s v="47c7ba65-c270-4a7f-91ba-3842eb629ddf"/>
    <x v="14"/>
    <s v="74728209-1e14-4b6a-9fcf-b82c685c579e"/>
    <m/>
    <s v="NEW"/>
    <n v="50000"/>
    <n v="0"/>
    <n v="0"/>
  </r>
  <r>
    <n v="504131"/>
    <x v="0"/>
    <s v="TRANSPORTATION"/>
    <s v="A/504131.BAH.A52"/>
    <s v="LEVS:AH:NEW:COMPUTER EQUIPMENT"/>
    <s v="Capital:Non-infrastructure:New:Computer Equipment"/>
    <s v="09f0d77d-d2e8-40f2-91e6-e89b7dad5a76"/>
    <x v="12"/>
    <s v="5131BAHA52"/>
    <m/>
    <m/>
    <m/>
    <n v="8000000"/>
    <x v="26"/>
    <s v="5d9452bc-ae7c-4b5d-a3f3-947e45fea154"/>
    <m/>
    <m/>
    <m/>
    <x v="1"/>
    <s v="Fund:Revenue:Taxes:Property Rates:Levies"/>
    <s v="5692f970-c29c-4044-80d7-1bcdbdd34348"/>
    <m/>
    <n v="1000"/>
    <s v="47c7ba65-c270-4a7f-91ba-3842eb629ddf"/>
    <x v="14"/>
    <s v="74728209-1e14-4b6a-9fcf-b82c685c579e"/>
    <m/>
    <s v="NEW"/>
    <n v="95000"/>
    <n v="0"/>
    <n v="0"/>
  </r>
  <r>
    <n v="504131"/>
    <x v="0"/>
    <s v="TRANSPORTATION"/>
    <s v="A/504131.BZA.A61"/>
    <s v="LEVS:ZA:NEW:TRANSPORT ASSETS"/>
    <s v="Capital:Non-infrastructure:New:Transport Assets"/>
    <s v="bda040d4-428a-40ac-9d29-0a94d311d122"/>
    <x v="10"/>
    <s v="5131BZAA61"/>
    <m/>
    <m/>
    <m/>
    <n v="6103000"/>
    <x v="36"/>
    <s v="2deb943b-a75f-4ce4-9d75-d7f92cf36449"/>
    <m/>
    <m/>
    <m/>
    <x v="1"/>
    <s v="Fund:Revenue:Taxes:Property Rates:Levies"/>
    <s v="5692f970-c29c-4044-80d7-1bcdbdd34348"/>
    <m/>
    <n v="1000"/>
    <s v="47c7ba65-c270-4a7f-91ba-3842eb629ddf"/>
    <x v="4"/>
    <m/>
    <m/>
    <s v="NEW"/>
    <n v="1000000"/>
    <n v="0"/>
    <n v="1000000"/>
  </r>
  <r>
    <n v="504161"/>
    <x v="0"/>
    <s v="MECHANICAL WORKSHOPS"/>
    <s v="A/504161.BZA.A61"/>
    <s v="LEVS:ZA:NEW:TRANSPORT ASSETS"/>
    <s v="Capital:Non-infrastructure:New:Transport Assets"/>
    <s v="bda040d4-428a-40ac-9d29-0a94d311d122"/>
    <x v="10"/>
    <s v="5161BZAA61"/>
    <m/>
    <m/>
    <m/>
    <n v="6103000"/>
    <x v="36"/>
    <s v="2deb943b-a75f-4ce4-9d75-d7f92cf36449"/>
    <m/>
    <m/>
    <m/>
    <x v="1"/>
    <s v="Fund:Revenue:Taxes:Property Rates:Levies"/>
    <s v="5692f970-c29c-4044-80d7-1bcdbdd34348"/>
    <m/>
    <n v="1000"/>
    <s v="47c7ba65-c270-4a7f-91ba-3842eb629ddf"/>
    <x v="4"/>
    <m/>
    <m/>
    <s v="NEW"/>
    <n v="755234"/>
    <m/>
    <m/>
  </r>
  <r>
    <n v="504527"/>
    <x v="0"/>
    <s v="PROJECT MANAGEMENT OFFICE"/>
    <s v="A/504527.BAH.A60"/>
    <s v="LEVS:AH:NEW:MACHINERY &amp; EQUIP - ( IP PHONES )"/>
    <s v="Capital:Non-infrastructure:New:Machinery and Equipment"/>
    <s v="55cafe90-ce7b-4801-b148-7e9915e82081"/>
    <x v="2"/>
    <s v="5527BAHA60"/>
    <m/>
    <m/>
    <m/>
    <n v="6000000"/>
    <x v="30"/>
    <s v="c7e62bc9-4733-4473-8586-6b8cdb12d634"/>
    <m/>
    <m/>
    <m/>
    <x v="1"/>
    <s v="Fund:Revenue:Taxes:Property Rates:Levies"/>
    <s v="5692f970-c29c-4044-80d7-1bcdbdd34348"/>
    <m/>
    <n v="1000"/>
    <s v="47c7ba65-c270-4a7f-91ba-3842eb629ddf"/>
    <x v="14"/>
    <s v="74728209-1e14-4b6a-9fcf-b82c685c579e"/>
    <m/>
    <m/>
    <n v="40095"/>
    <m/>
    <n v="0"/>
  </r>
  <r>
    <n v="504125"/>
    <x v="0"/>
    <s v="ROADS SURFACE REPAIR"/>
    <s v="A/504125.BZA.A60"/>
    <s v="LEVS:ZA:NEW:MACHINERY AND EQUIPMENT "/>
    <s v="Capital:Non-infrastructure:New:Machinery and Equipment"/>
    <s v="55cafe90-ce7b-4801-b148-7e9915e82081"/>
    <x v="2"/>
    <s v="5125BZAA60"/>
    <m/>
    <m/>
    <m/>
    <n v="6000000"/>
    <x v="30"/>
    <s v="c7e62bc9-4733-4473-8586-6b8cdb12d634"/>
    <m/>
    <m/>
    <m/>
    <x v="1"/>
    <s v="Fund:Revenue:Taxes:Property Rates:Levies"/>
    <s v="5692f970-c29c-4044-80d7-1bcdbdd34348"/>
    <m/>
    <n v="1000"/>
    <s v="47c7ba65-c270-4a7f-91ba-3842eb629ddf"/>
    <x v="4"/>
    <m/>
    <s v="NEW"/>
    <s v="1 year"/>
    <n v="1500000"/>
    <n v="0"/>
    <n v="0"/>
  </r>
  <r>
    <n v="504125"/>
    <x v="0"/>
    <s v="ROADS SURFACE REPAIR"/>
    <s v="A/504125.BAH.A52"/>
    <s v="LEVS:AH:NEW:COMPUTER EQUIPMENT"/>
    <s v="Capital:Non-infrastructure:New:Computer Equipment"/>
    <s v="09f0d77d-d2e8-40f2-91e6-e89b7dad5a76"/>
    <x v="12"/>
    <s v="5125BAHA52"/>
    <m/>
    <m/>
    <m/>
    <n v="8000000"/>
    <x v="26"/>
    <s v="5d9452bc-ae7c-4b5d-a3f3-947e45fea154"/>
    <m/>
    <m/>
    <m/>
    <x v="1"/>
    <s v="Fund:Revenue:Taxes:Property Rates:Levies"/>
    <s v="5692f970-c29c-4044-80d7-1bcdbdd34348"/>
    <m/>
    <n v="1000"/>
    <s v="47c7ba65-c270-4a7f-91ba-3842eb629ddf"/>
    <x v="14"/>
    <s v="74728209-1e14-4b6a-9fcf-b82c685c579e"/>
    <s v="NEW"/>
    <s v="6 months"/>
    <n v="275000"/>
    <n v="0"/>
    <n v="0"/>
  </r>
  <r>
    <n v="504131"/>
    <x v="0"/>
    <s v="TRANSPORTATION"/>
    <s v="TO BE CREATED"/>
    <s v="Purchase of Sidra software"/>
    <s v="Capital:Non-infrastructure:New:Computer Equipment"/>
    <s v="09f0d77d-d2e8-40f2-91e6-e89b7dad5a76"/>
    <x v="12"/>
    <m/>
    <m/>
    <m/>
    <m/>
    <n v="500000"/>
    <x v="38"/>
    <s v="5d9452bc-ae7c-4b5d-a3f3-947e45fea154"/>
    <m/>
    <m/>
    <m/>
    <x v="1"/>
    <s v="Fund:Revenue:Taxes:Property Rates:Levies"/>
    <s v="5692f970-c29c-4044-80d7-1bcdbdd34348"/>
    <m/>
    <n v="1000"/>
    <s v="47c7ba65-c270-4a7f-91ba-3842eb629ddf"/>
    <x v="14"/>
    <s v="74728209-1e14-4b6a-9fcf-b82c685c579e"/>
    <s v="NEW"/>
    <m/>
    <n v="850000"/>
    <n v="1000000"/>
    <n v="500000"/>
  </r>
  <r>
    <n v="504125"/>
    <x v="0"/>
    <s v="ROADS "/>
    <s v="TO BE CREATED"/>
    <s v="Purchase of Roads design software"/>
    <s v="Capital:Non-infrastructure:New:Computer Equipment"/>
    <s v="09f0d77d-d2e8-40f2-91e6-e89b7dad5a76"/>
    <x v="12"/>
    <m/>
    <m/>
    <m/>
    <m/>
    <n v="500000"/>
    <x v="38"/>
    <s v="5d9452bc-ae7c-4b5d-a3f3-947e45fea154"/>
    <m/>
    <m/>
    <m/>
    <x v="1"/>
    <s v="Fund:Revenue:Taxes:Property Rates:Levies"/>
    <s v="5692f970-c29c-4044-80d7-1bcdbdd34348"/>
    <m/>
    <n v="1000"/>
    <s v="47c7ba65-c270-4a7f-91ba-3842eb629ddf"/>
    <x v="14"/>
    <s v="74728209-1e14-4b6a-9fcf-b82c685c579e"/>
    <s v="NEW"/>
    <m/>
    <n v="850000"/>
    <n v="1000000"/>
    <n v="1000000"/>
  </r>
  <r>
    <n v="502100"/>
    <x v="0"/>
    <s v="GM - INFRA_SERV"/>
    <s v="A/502100.JAH.A52"/>
    <s v="MSE:AH:NEW:COMPUTER EQUIPMENT"/>
    <s v="Capital:Non-infrastructure:New:Computer Equipment"/>
    <s v="09f0d77d-d2e8-40f2-91e6-e89b7dad5a76"/>
    <x v="12"/>
    <s v="5100JAHA52"/>
    <m/>
    <m/>
    <m/>
    <n v="8000000"/>
    <x v="26"/>
    <s v="5d9452bc-ae7c-4b5d-a3f3-947e45fea154"/>
    <m/>
    <m/>
    <m/>
    <x v="2"/>
    <s v="Fund:Revenue:Municipal Services:Electricity"/>
    <s v="94f2296d-bb2b-4274-99f3-84051815e481"/>
    <m/>
    <n v="1000"/>
    <s v="47c7ba65-c270-4a7f-91ba-3842eb629ddf"/>
    <x v="14"/>
    <s v="74728209-1e14-4b6a-9fcf-b82c685c579e"/>
    <m/>
    <s v="NEW"/>
    <n v="36000"/>
    <m/>
    <m/>
  </r>
  <r>
    <n v="504787"/>
    <x v="0"/>
    <s v="DISTRIBUTION"/>
    <s v="I/504787.015"/>
    <s v="LEVS:ZA: REHAB OF WATER INFRASTRUCTURE"/>
    <s v="Capital:Infrastructure:Existing:Upgrading:Water Supply Infrastructure:Capital Spares"/>
    <s v="24af36fd-1ec4-4334-bbba-c67db3ec7d0a"/>
    <x v="0"/>
    <s v="5787ZZA015"/>
    <m/>
    <m/>
    <m/>
    <n v="4600000000"/>
    <x v="39"/>
    <s v="ad17a5df-9c55-48b2-ae21-a85ad3367c88"/>
    <m/>
    <m/>
    <m/>
    <x v="3"/>
    <s v="Fund:Revenue:Municipal Services:Water"/>
    <s v="52a60eaf-aaaf-4b60-8200-0a88bb64e70f"/>
    <m/>
    <n v="1000"/>
    <s v="47c7ba65-c270-4a7f-91ba-3842eb629ddf"/>
    <x v="4"/>
    <m/>
    <m/>
    <m/>
    <n v="1000000"/>
    <m/>
    <m/>
  </r>
  <r>
    <n v="504713"/>
    <x v="0"/>
    <s v="GENERAL - ELECTRICITY"/>
    <s v="TO BE CREATED"/>
    <s v="INEP:Z5: JESMONDENE ELECTRIFICATION"/>
    <s v="Capital:Infrastructure:Existing:Upgrading:Electrical Infrastructure:LV Networks"/>
    <s v="34c8077d-cd18-474c-b5c0-5995e43f92d1"/>
    <x v="1"/>
    <m/>
    <s v="INEP FUNDING"/>
    <m/>
    <m/>
    <n v="4600000000"/>
    <x v="5"/>
    <s v="ad17a5df-9c55-48b2-ae21-a85ad3367c88"/>
    <m/>
    <m/>
    <m/>
    <x v="4"/>
    <s v="Fund:Transfers and Subsidies:Capital:Monetary Allocations:National Government:Integrated National Electrification Programme (Municipal Grant)  [Schedule 5B]"/>
    <s v="da5befa0-e11c-45c4-8600-b18f34dbbf44"/>
    <m/>
    <n v="1000"/>
    <s v="47c7ba65-c270-4a7f-91ba-3842eb629ddf"/>
    <x v="13"/>
    <s v="581d2832-5d73-4ebd-9947-66b8ecfa941e"/>
    <m/>
    <s v="SINGLE"/>
    <n v="1700000"/>
    <m/>
    <m/>
  </r>
  <r>
    <n v="504713"/>
    <x v="0"/>
    <s v="GENERAL - ELECTRICITY"/>
    <s v="TO BE CREATED"/>
    <s v="INEP:Z5: SWAPO INFILLS  ELECTRIFICATION"/>
    <s v="Capital:Infrastructure:Existing:Upgrading:Electrical Infrastructure:LV Networks"/>
    <s v="34c8077d-cd18-474c-b5c0-5995e43f92d1"/>
    <x v="1"/>
    <m/>
    <s v="INEP FUNDING"/>
    <m/>
    <m/>
    <n v="4600000000"/>
    <x v="5"/>
    <s v="ad17a5df-9c55-48b2-ae21-a85ad3367c88"/>
    <m/>
    <m/>
    <m/>
    <x v="4"/>
    <s v="Fund:Transfers and Subsidies:Capital:Monetary Allocations:National Government:Integrated National Electrification Programme (Municipal Grant)  [Schedule 5B]"/>
    <s v="da5befa0-e11c-45c4-8600-b18f34dbbf44"/>
    <m/>
    <n v="1000"/>
    <s v="47c7ba65-c270-4a7f-91ba-3842eb629ddf"/>
    <x v="16"/>
    <s v="581d2832-5d73-4ebd-9947-66b8ecfa941e"/>
    <m/>
    <s v="SINGLE"/>
    <n v="350000"/>
    <n v="560000"/>
    <m/>
  </r>
  <r>
    <n v="504713"/>
    <x v="0"/>
    <s v="GENERAL - ELECTRICITY"/>
    <s v="TO BE CREATED"/>
    <s v="INEP:Z5:THEMBALIHLE ELECTRIFICATION"/>
    <s v="Capital:Infrastructure:Existing:Upgrading:Electrical Infrastructure:LV Networks"/>
    <s v="34c8077d-cd18-474c-b5c0-5995e43f92d1"/>
    <x v="1"/>
    <m/>
    <s v="INEP FUNDING"/>
    <m/>
    <m/>
    <n v="4600000000"/>
    <x v="5"/>
    <s v="ad17a5df-9c55-48b2-ae21-a85ad3367c88"/>
    <m/>
    <m/>
    <m/>
    <x v="4"/>
    <s v="Fund:Transfers and Subsidies:Capital:Monetary Allocations:National Government:Integrated National Electrification Programme (Municipal Grant)  [Schedule 5B]"/>
    <s v="da5befa0-e11c-45c4-8600-b18f34dbbf44"/>
    <m/>
    <n v="1000"/>
    <s v="47c7ba65-c270-4a7f-91ba-3842eb629ddf"/>
    <x v="17"/>
    <s v="581d2832-5d73-4ebd-9947-66b8ecfa941e"/>
    <m/>
    <s v="SINGLE"/>
    <n v="3060000"/>
    <m/>
    <m/>
  </r>
  <r>
    <n v="504713"/>
    <x v="0"/>
    <s v="GENERAL - ELECTRICITY"/>
    <s v="TO BE CREATED"/>
    <s v="INEP:Z5: EZINKETHENI INFILLS ELECTRIFICATION"/>
    <s v="Capital:Infrastructure:Existing:Upgrading:Electrical Infrastructure:LV Networks"/>
    <s v="34c8077d-cd18-474c-b5c0-5995e43f92d1"/>
    <x v="1"/>
    <m/>
    <s v="INEP FUNDING"/>
    <m/>
    <m/>
    <n v="4600000000"/>
    <x v="5"/>
    <s v="ad17a5df-9c55-48b2-ae21-a85ad3367c88"/>
    <m/>
    <m/>
    <m/>
    <x v="4"/>
    <s v="Fund:Transfers and Subsidies:Capital:Monetary Allocations:National Government:Integrated National Electrification Programme (Municipal Grant)  [Schedule 5B]"/>
    <s v="da5befa0-e11c-45c4-8600-b18f34dbbf44"/>
    <m/>
    <n v="1000"/>
    <s v="47c7ba65-c270-4a7f-91ba-3842eb629ddf"/>
    <x v="18"/>
    <s v="a6c5aa39-6fd9-4a77-92b3-14463bc0570c"/>
    <m/>
    <s v="SINGLE"/>
    <n v="3400000"/>
    <n v="400000"/>
    <m/>
  </r>
  <r>
    <n v="504713"/>
    <x v="0"/>
    <s v="GENERAL - ELECTRICITY"/>
    <s v="TO BE CREATED"/>
    <s v="INEP:Z4:JIKA JOE CRU'S PHASE 1 ELECTRIFICATION"/>
    <s v="Capital:Infrastructure:Existing:Upgrading:Electrical Infrastructure:LV Networks"/>
    <s v="34c8077d-cd18-474c-b5c0-5995e43f92d1"/>
    <x v="1"/>
    <m/>
    <s v="INEP FUNDING"/>
    <m/>
    <m/>
    <n v="4600000000"/>
    <x v="5"/>
    <s v="ad17a5df-9c55-48b2-ae21-a85ad3367c88"/>
    <m/>
    <m/>
    <m/>
    <x v="4"/>
    <s v="Fund:Transfers and Subsidies:Capital:Monetary Allocations:National Government:Integrated National Electrification Programme (Municipal Grant)  [Schedule 5B]"/>
    <s v="da5befa0-e11c-45c4-8600-b18f34dbbf44"/>
    <m/>
    <n v="1000"/>
    <s v="47c7ba65-c270-4a7f-91ba-3842eb629ddf"/>
    <x v="19"/>
    <s v="e7fb18e4-526b-44a8-a91f-d337b19c0e94"/>
    <m/>
    <s v="SINGLE"/>
    <n v="10490000"/>
    <m/>
    <m/>
  </r>
  <r>
    <n v="504713"/>
    <x v="0"/>
    <s v="GENERAL - ELECTRICITY"/>
    <s v="TO BE CREATED"/>
    <s v="INEP:Z1:SWEEETWATERS INFILLS ELECTRIFICATION"/>
    <s v="Capital:Infrastructure:Existing:Upgrading:Electrical Infrastructure:LV Networks"/>
    <s v="34c8077d-cd18-474c-b5c0-5995e43f92d1"/>
    <x v="1"/>
    <m/>
    <s v="INEP FUNDING"/>
    <m/>
    <m/>
    <n v="4600000000"/>
    <x v="5"/>
    <s v="ad17a5df-9c55-48b2-ae21-a85ad3367c88"/>
    <m/>
    <m/>
    <m/>
    <x v="4"/>
    <s v="Fund:Transfers and Subsidies:Capital:Monetary Allocations:National Government:Integrated National Electrification Programme (Municipal Grant)  [Schedule 5B]"/>
    <s v="da5befa0-e11c-45c4-8600-b18f34dbbf44"/>
    <m/>
    <n v="1000"/>
    <s v="47c7ba65-c270-4a7f-91ba-3842eb629ddf"/>
    <x v="20"/>
    <s v="581d2832-5d73-4ebd-9947-66b8ecfa941e"/>
    <m/>
    <s v="SINGLE"/>
    <n v="1600000"/>
    <n v="5080000"/>
    <n v="3543000"/>
  </r>
  <r>
    <n v="504713"/>
    <x v="0"/>
    <s v="GENERAL - ELECTRICITY"/>
    <s v="TO BE CREATED"/>
    <s v="INEP:Z5:ZAMOKUHLE (TAMBOVILLE) ELECTRIFICATION"/>
    <s v="Capital:Infrastructure:Existing:Upgrading:Electrical Infrastructure:LV Networks"/>
    <s v="34c8077d-cd18-474c-b5c0-5995e43f92d1"/>
    <x v="1"/>
    <m/>
    <s v="INEP FUNDING"/>
    <m/>
    <m/>
    <n v="4600000000"/>
    <x v="5"/>
    <s v="ad17a5df-9c55-48b2-ae21-a85ad3367c88"/>
    <m/>
    <m/>
    <m/>
    <x v="4"/>
    <s v="Fund:Transfers and Subsidies:Capital:Monetary Allocations:National Government:Integrated National Electrification Programme (Municipal Grant)  [Schedule 5B]"/>
    <s v="da5befa0-e11c-45c4-8600-b18f34dbbf44"/>
    <m/>
    <n v="1000"/>
    <s v="47c7ba65-c270-4a7f-91ba-3842eb629ddf"/>
    <x v="17"/>
    <s v="581d2832-5d73-4ebd-9947-66b8ecfa941e"/>
    <m/>
    <s v="SINGLE"/>
    <n v="3400000"/>
    <m/>
    <m/>
  </r>
  <r>
    <n v="504713"/>
    <x v="0"/>
    <s v="GENERAL - ELECTRICITY"/>
    <s v="TO BE CREATED"/>
    <s v="INEP:Z5:NHLALAKAHLE INFILLS"/>
    <s v="Capital:Infrastructure:Existing:Upgrading:Electrical Infrastructure:LV Networks"/>
    <s v="34c8077d-cd18-474c-b5c0-5995e43f92d1"/>
    <x v="1"/>
    <m/>
    <s v="INEP FUNDING"/>
    <m/>
    <m/>
    <n v="4600000000"/>
    <x v="5"/>
    <s v="ad17a5df-9c55-48b2-ae21-a85ad3367c88"/>
    <m/>
    <m/>
    <m/>
    <x v="4"/>
    <s v="Fund:Transfers and Subsidies:Capital:Monetary Allocations:National Government:Integrated National Electrification Programme (Municipal Grant)  [Schedule 5B]"/>
    <s v="da5befa0-e11c-45c4-8600-b18f34dbbf44"/>
    <m/>
    <n v="1000"/>
    <s v="47c7ba65-c270-4a7f-91ba-3842eb629ddf"/>
    <x v="21"/>
    <s v="e7fb18e4-526b-44a8-a91f-d337b19c0e94"/>
    <m/>
    <s v="SINGLE"/>
    <m/>
    <n v="400000"/>
    <m/>
  </r>
  <r>
    <n v="504713"/>
    <x v="0"/>
    <s v="GENERAL - ELECTRICITY"/>
    <s v="TO BE CREATED"/>
    <s v="INEP:Z1:PHAYIPHINI INFILLS"/>
    <s v="Capital:Infrastructure:Existing:Upgrading:Electrical Infrastructure:LV Networks"/>
    <s v="34c8077d-cd18-474c-b5c0-5995e43f92d1"/>
    <x v="1"/>
    <m/>
    <s v="INEP FUNDING"/>
    <m/>
    <m/>
    <n v="4600000000"/>
    <x v="5"/>
    <s v="ad17a5df-9c55-48b2-ae21-a85ad3367c88"/>
    <m/>
    <m/>
    <m/>
    <x v="4"/>
    <s v="Fund:Transfers and Subsidies:Capital:Monetary Allocations:National Government:Integrated National Electrification Programme (Municipal Grant)  [Schedule 5B]"/>
    <s v="da5befa0-e11c-45c4-8600-b18f34dbbf44"/>
    <m/>
    <n v="1000"/>
    <s v="47c7ba65-c270-4a7f-91ba-3842eb629ddf"/>
    <x v="22"/>
    <s v="a6c5aa39-6fd9-4a77-92b3-14463bc0570c"/>
    <m/>
    <s v="SINGLE"/>
    <m/>
    <n v="560000"/>
    <m/>
  </r>
  <r>
    <n v="504713"/>
    <x v="0"/>
    <s v="GENERAL - ELECTRICITY"/>
    <s v="TO BE CREATED"/>
    <s v="INEP:Z4:JIKA JOE CRU'S PHASE 2 ELECTRIFICATION"/>
    <s v="Capital:Infrastructure:Existing:Upgrading:Electrical Infrastructure:LV Networks"/>
    <s v="34c8077d-cd18-474c-b5c0-5995e43f92d1"/>
    <x v="1"/>
    <m/>
    <s v="INEP FUNDING"/>
    <m/>
    <m/>
    <n v="4600000000"/>
    <x v="5"/>
    <s v="ad17a5df-9c55-48b2-ae21-a85ad3367c88"/>
    <m/>
    <m/>
    <m/>
    <x v="4"/>
    <s v="Fund:Transfers and Subsidies:Capital:Monetary Allocations:National Government:Integrated National Electrification Programme (Municipal Grant)  [Schedule 5B]"/>
    <s v="da5befa0-e11c-45c4-8600-b18f34dbbf44"/>
    <m/>
    <n v="1000"/>
    <s v="47c7ba65-c270-4a7f-91ba-3842eb629ddf"/>
    <x v="23"/>
    <s v="a6c5aa39-6fd9-4a77-92b3-14463bc0570c"/>
    <m/>
    <m/>
    <m/>
    <m/>
    <n v="5457000"/>
  </r>
  <r>
    <n v="604241"/>
    <x v="5"/>
    <s v="BEE"/>
    <s v="I/604241.016"/>
    <s v="NDPG: ISF: CAMPSDRIFT DESILTING"/>
    <s v="Capital:Non-infrastructure:Existing:Upgrading:Investment Properties:Revenue Generating:Improved Property"/>
    <s v="944a4764-f09b-4dcd-9e62-a340811aef2f"/>
    <x v="0"/>
    <s v="6241RZ4016"/>
    <m/>
    <m/>
    <m/>
    <n v="4600000000"/>
    <x v="40"/>
    <s v="ad17a5df-9c55-48b2-ae21-a85ad3367c88"/>
    <m/>
    <m/>
    <m/>
    <x v="5"/>
    <s v="Fund:Transfers and Subsidies:Capital:Monetary Allocations:National Government:Neighbourhood Development Partnership Grant  [Schedule 5B]"/>
    <s v="a1a8909f-df79-46ef-a875-80cfb2d89494"/>
    <m/>
    <n v="1000"/>
    <s v="47c7ba65-c270-4a7f-91ba-3842eb629ddf"/>
    <x v="11"/>
    <s v="5e5e2128-cb80-4251-950c-15c0ecfc8ddb"/>
    <m/>
    <m/>
    <n v="17063936"/>
    <n v="25000000"/>
    <n v="16000000"/>
  </r>
  <r>
    <n v="604241"/>
    <x v="5"/>
    <s v="BEE"/>
    <s v="I/604241.021"/>
    <s v="NDPG: OLD EDENDALE ROAD UPGRADE"/>
    <s v="Capital:Infrastructure:Existing:Upgrading:Roads Infrastructure:Roads"/>
    <s v="1cdab7f9-b937-42da-98b6-e1d5fc28c38d"/>
    <x v="9"/>
    <s v="6241RZ2021"/>
    <m/>
    <m/>
    <m/>
    <n v="4600000000"/>
    <x v="41"/>
    <s v="ad17a5df-9c55-48b2-ae21-a85ad3367c88"/>
    <m/>
    <m/>
    <m/>
    <x v="5"/>
    <s v="Fund:Transfers and Subsidies:Capital:Monetary Allocations:National Government:Neighbourhood Development Partnership Grant  [Schedule 5B]"/>
    <s v="a1a8909f-df79-46ef-a875-80cfb2d89494"/>
    <m/>
    <n v="1000"/>
    <s v="47c7ba65-c270-4a7f-91ba-3842eb629ddf"/>
    <x v="24"/>
    <s v="5e5e2128-cb80-4251-950c-15c0ecfc8ddb"/>
    <m/>
    <m/>
    <n v="1861732"/>
    <n v="8000000"/>
    <n v="12000000"/>
  </r>
  <r>
    <n v="604241"/>
    <x v="5"/>
    <s v="BEE"/>
    <s v="I/604241.019"/>
    <s v="NDPG:CIVIC ZONE PHASE 1:MARKET STALLS"/>
    <s v="Capital:Non-infrastructure:Existing:Upgrading:Investment Properties:Revenue Generating:Improved Property"/>
    <s v="944a4764-f09b-4dcd-9e62-a340811aef2f"/>
    <x v="0"/>
    <s v="6241RZ4019"/>
    <m/>
    <m/>
    <m/>
    <n v="4600000000"/>
    <x v="42"/>
    <s v="ad17a5df-9c55-48b2-ae21-a85ad3367c88"/>
    <m/>
    <m/>
    <m/>
    <x v="5"/>
    <s v="Fund:Transfers and Subsidies:Capital:Monetary Allocations:National Government:Neighbourhood Development Partnership Grant  [Schedule 5B]"/>
    <s v="a1a8909f-df79-46ef-a875-80cfb2d89494"/>
    <m/>
    <n v="1000"/>
    <s v="47c7ba65-c270-4a7f-91ba-3842eb629ddf"/>
    <x v="11"/>
    <s v="5e5e2128-cb80-4251-950c-15c0ecfc8ddb"/>
    <m/>
    <m/>
    <n v="3000000"/>
    <n v="6000000"/>
    <n v="10000000"/>
  </r>
  <r>
    <n v="604241"/>
    <x v="5"/>
    <s v="BEE"/>
    <s v="I/604241.020"/>
    <s v="NDPG:CIVIC ZONE PHASE 1:SKY BRIDGE"/>
    <s v="Capital:Non-infrastructure:Existing:Upgrading:Investment Properties:Revenue Generating:Improved Property"/>
    <s v="944a4764-f09b-4dcd-9e62-a340811aef2f"/>
    <x v="0"/>
    <s v="6241RZ2020"/>
    <m/>
    <m/>
    <m/>
    <n v="4600000000"/>
    <x v="43"/>
    <s v="ad17a5df-9c55-48b2-ae21-a85ad3367c88"/>
    <m/>
    <m/>
    <m/>
    <x v="5"/>
    <s v="Fund:Transfers and Subsidies:Capital:Monetary Allocations:National Government:Neighbourhood Development Partnership Grant  [Schedule 5B]"/>
    <s v="a1a8909f-df79-46ef-a875-80cfb2d89494"/>
    <m/>
    <n v="1000"/>
    <s v="47c7ba65-c270-4a7f-91ba-3842eb629ddf"/>
    <x v="24"/>
    <s v="5e5e2128-cb80-4251-950c-15c0ecfc8ddb"/>
    <m/>
    <m/>
    <n v="3000000"/>
    <n v="6000000"/>
    <n v="12000000"/>
  </r>
  <r>
    <n v="604241"/>
    <x v="5"/>
    <s v="BEE"/>
    <s v="I/604241.002"/>
    <s v="NDPG:Edendale Town Centre: Promenade 1 (Planning &amp; Design in 2017/18)"/>
    <s v="Capital:Non-infrastructure:Existing:Upgrading:Community Assets:Community Facilities:Halls"/>
    <s v="d6e1ead4-bc78-476c-bce8-f99fb7a2cdfe"/>
    <x v="4"/>
    <s v="6241RZ2002"/>
    <m/>
    <m/>
    <m/>
    <n v="4600000000"/>
    <x v="44"/>
    <s v="ad17a5df-9c55-48b2-ae21-a85ad3367c88"/>
    <m/>
    <m/>
    <m/>
    <x v="5"/>
    <s v="Fund:Transfers and Subsidies:Capital:Monetary Allocations:National Government:Neighbourhood Development Partnership Grant  [Schedule 5B]"/>
    <s v="a1a8909f-df79-46ef-a875-80cfb2d89494"/>
    <m/>
    <n v="1000"/>
    <s v="47c7ba65-c270-4a7f-91ba-3842eb629ddf"/>
    <x v="24"/>
    <s v="5e5e2128-cb80-4251-950c-15c0ecfc8ddb"/>
    <m/>
    <m/>
    <n v="9074332"/>
    <m/>
    <m/>
  </r>
  <r>
    <n v="504787"/>
    <x v="0"/>
    <s v="DISTRIBUTION"/>
    <s v="I/504787.010"/>
    <s v="WSIG:ZA:BASIC WATER SUPPLY"/>
    <s v="Capital:Infrastructure:Existing:Upgrading:Water Supply Infrastructure:Capital Spares"/>
    <s v="24af36fd-1ec4-4334-bbba-c67db3ec7d0a"/>
    <x v="0"/>
    <s v="57870ZA010"/>
    <m/>
    <m/>
    <m/>
    <n v="4600000000"/>
    <x v="45"/>
    <s v="ad17a5df-9c55-48b2-ae21-a85ad3367c88"/>
    <m/>
    <m/>
    <m/>
    <x v="6"/>
    <s v="Fund:Transfers and Subsidies:Capital:Allocations In-kind:National Government:Municipal Water Infrastructure Grant"/>
    <s v="dea1a0a3-c379-42a1-9f4a-fea44966c4b1"/>
    <m/>
    <n v="1000"/>
    <s v="47c7ba65-c270-4a7f-91ba-3842eb629ddf"/>
    <x v="25"/>
    <s v="5e5e2128-cb80-4251-950c-15c0ecfc8ddb"/>
    <m/>
    <m/>
    <n v="27000000"/>
    <n v="0"/>
    <n v="0"/>
  </r>
  <r>
    <n v="504787"/>
    <x v="0"/>
    <s v="DISTRIBUTION"/>
    <s v="TO BE CREATED"/>
    <s v="WSIG:Z1:HENLEY DAM"/>
    <s v="Capital:Infrastructure:Existing:Upgrading:Water Supply Infrastructure:Pump Station"/>
    <s v="1e398160-a53d-47b7-98bd-b14e67d97578"/>
    <x v="13"/>
    <m/>
    <m/>
    <m/>
    <m/>
    <n v="4600000000"/>
    <x v="46"/>
    <s v="ad17a5df-9c55-48b2-ae21-a85ad3367c88"/>
    <m/>
    <m/>
    <m/>
    <x v="6"/>
    <s v="Fund:Transfers and Subsidies:Capital:Allocations In-kind:National Government:Municipal Water Infrastructure Grant"/>
    <s v="dea1a0a3-c379-42a1-9f4a-fea44966c4b1"/>
    <m/>
    <n v="1000"/>
    <s v="47c7ba65-c270-4a7f-91ba-3842eb629ddf"/>
    <x v="25"/>
    <s v="a6c5aa39-6fd9-4a77-92b3-14463bc0570c"/>
    <m/>
    <m/>
    <n v="0"/>
    <n v="5000000"/>
    <n v="36628000"/>
  </r>
  <r>
    <n v="504202"/>
    <x v="0"/>
    <s v="WATER AND SANITATION"/>
    <s v="(P) TO BE CREATED"/>
    <s v="WSIG:Z1:ERADICATION OF GREATER MSUNDUZI SANITATION BACKLOG - VIP TOILETS"/>
    <s v="Capital:Infrastructure:Existing:Upgrading:Sanitation Infrastructure:Reticulation"/>
    <s v="3936e862-0085-4bc8-85ab-acd5136ba14e"/>
    <x v="7"/>
    <m/>
    <m/>
    <m/>
    <m/>
    <n v="4121012000"/>
    <x v="47"/>
    <s v="ad17a5df-9c55-48b2-ae21-a85ad3367c88"/>
    <m/>
    <m/>
    <m/>
    <x v="6"/>
    <s v="Fund:Transfers and Subsidies:Capital:Allocations In-kind:National Government:Municipal Water Infrastructure Grant"/>
    <s v="dea1a0a3-c379-42a1-9f4a-fea44966c4b1"/>
    <m/>
    <n v="1000"/>
    <s v="47c7ba65-c270-4a7f-91ba-3842eb629ddf"/>
    <x v="26"/>
    <s v="a6c5aa39-6fd9-4a77-92b3-14463bc0570c"/>
    <m/>
    <m/>
    <n v="9782000"/>
    <n v="20000000"/>
    <n v="19262000"/>
  </r>
  <r>
    <n v="504787"/>
    <x v="0"/>
    <s v="DISTRIBUTION"/>
    <s v="TO BE CREATED"/>
    <s v="WSIG:Z1:VULINDLELA PHASE 3 (Planning &amp; Design )"/>
    <s v="Capital:Infrastructure:Existing:Upgrading:Water Supply Infrastructure:Pump Station"/>
    <s v="1e398160-a53d-47b7-98bd-b14e67d97578"/>
    <x v="13"/>
    <m/>
    <m/>
    <m/>
    <m/>
    <n v="4600000000"/>
    <x v="48"/>
    <s v="ad17a5df-9c55-48b2-ae21-a85ad3367c88"/>
    <m/>
    <m/>
    <m/>
    <x v="6"/>
    <s v="Fund:Revenue:Municipal Services:Water"/>
    <s v="52a60eaf-aaaf-4b60-8200-0a88bb64e70f"/>
    <m/>
    <n v="1000"/>
    <s v="47c7ba65-c270-4a7f-91ba-3842eb629ddf"/>
    <x v="26"/>
    <s v="a6c5aa39-6fd9-4a77-92b3-14463bc0570c"/>
    <m/>
    <m/>
    <n v="3218000"/>
    <n v="35000000"/>
    <n v="0"/>
  </r>
  <r>
    <n v="604270"/>
    <x v="5"/>
    <s v="HOUSNG ACCREDITATION"/>
    <s v="A/604270.A9H.A61"/>
    <s v="NEW:NEW:TRANSPORT ASSETS"/>
    <s v="Capital:Non-infrastructure:New:Transport Assets"/>
    <s v="bda040d4-428a-40ac-9d29-0a94d311d122"/>
    <x v="10"/>
    <s v="6270A9HA61"/>
    <m/>
    <m/>
    <m/>
    <s v="6103000  "/>
    <x v="49"/>
    <s v="5d9452bc-ae7c-4b5d-a3f3-947e45fea154"/>
    <m/>
    <m/>
    <m/>
    <x v="7"/>
    <s v="Fund:Transfers and Subsidies:Capital:Monetary Allocations:Provincial Government:KwazuluNatal:Housing:Accreditation Grant"/>
    <s v="8256b548-1bee-40bd-bdaf-b03b0e58049b"/>
    <m/>
    <n v="1000"/>
    <s v="47c7ba65-c270-4a7f-91ba-3842eb629ddf"/>
    <x v="11"/>
    <s v="5e5e2128-cb80-4251-950c-15c0ecfc8ddb"/>
    <m/>
    <m/>
    <n v="1500000"/>
    <m/>
    <m/>
  </r>
  <r>
    <n v="404513"/>
    <x v="4"/>
    <s v="BESSIE HEAD LIBRY"/>
    <s v="I/404513.008"/>
    <s v="ART:Z4:UPGR LIBRARY RENOVATIONS"/>
    <s v="Capital:Non-infrastructure:New:Community Assets:Community Facilities:Libraries"/>
    <s v="c504bf27-6f05-435e-bd2c-ad3b45a222e2"/>
    <x v="7"/>
    <s v="4513B94008"/>
    <m/>
    <m/>
    <m/>
    <s v="4600000000"/>
    <x v="50"/>
    <s v="5d9452bc-ae7c-4b5d-a3f3-947e45fea154"/>
    <m/>
    <m/>
    <m/>
    <x v="8"/>
    <s v="Fund:Transfers and Subsidies:Capital:Monetary Allocations:Provincial Government:KwazuluNatal:Libraries, Archives and Museums"/>
    <s v="5bdd4329-a61e-4e8c-bde6-4651c256e71d"/>
    <m/>
    <n v="1000"/>
    <s v="47c7ba65-c270-4a7f-91ba-3842eb629ddf"/>
    <x v="11"/>
    <m/>
    <m/>
    <m/>
    <n v="3500000"/>
    <n v="3500000"/>
    <n v="3500000"/>
  </r>
  <r>
    <n v="604560"/>
    <x v="5"/>
    <s v="NEW HOUSING PROJECTS"/>
    <s v="I/604560.006"/>
    <s v="HSE:Z4:D0HS JIKA JOE HOUSING DEVELOPM"/>
    <s v="Capital:Non-infrastructure:New:Other Assets:Housing:Social Housing"/>
    <s v="2f51b239-80f5-4891-a7b2-0e7df52ee588"/>
    <x v="6"/>
    <s v="6560E84006"/>
    <m/>
    <m/>
    <m/>
    <n v="4600000000"/>
    <x v="51"/>
    <s v="ad17a5df-9c55-48b2-ae21-a85ad3367c88"/>
    <m/>
    <m/>
    <m/>
    <x v="9"/>
    <s v="Fund:Transfers and Subsidies:Capital:Monetary Allocations:Provincial Government:KwazuluNatal:Housing"/>
    <s v="f3656ae7-38fc-4034-8493-e8b58490cf5b"/>
    <m/>
    <n v="1000"/>
    <s v="47c7ba65-c270-4a7f-91ba-3842eb629ddf"/>
    <x v="24"/>
    <s v="5e5e2128-cb80-4251-950c-15c0ecfc8ddb"/>
    <m/>
    <m/>
    <n v="20000000"/>
    <m/>
    <m/>
  </r>
  <r>
    <n v="604560"/>
    <x v="5"/>
    <s v="NEW HOUSING PROJECTS"/>
    <s v="I/604560.006"/>
    <s v="HSE:Z4:D0HS JIKA JOE HOUSING DEVELOPM"/>
    <s v="Capital:Non-infrastructure:New:Other Assets:Housing:Social Housing"/>
    <s v="2f51b239-80f5-4891-a7b2-0e7df52ee588"/>
    <x v="6"/>
    <s v="6560E84006"/>
    <m/>
    <m/>
    <m/>
    <n v="4600000000"/>
    <x v="51"/>
    <s v="ad17a5df-9c55-48b2-ae21-a85ad3367c88"/>
    <m/>
    <m/>
    <m/>
    <x v="9"/>
    <s v="Fund:Transfers and Subsidies:Capital:Monetary Allocations:Provincial Government:KwazuluNatal:Housing"/>
    <s v="f3656ae7-38fc-4034-8493-e8b58490cf5b"/>
    <m/>
    <n v="1000"/>
    <s v="47c7ba65-c270-4a7f-91ba-3842eb629ddf"/>
    <x v="24"/>
    <s v="581d2832-5d73-4ebd-9947-66b8ecfa941e"/>
    <m/>
    <m/>
    <n v="58500000"/>
    <m/>
    <m/>
  </r>
  <r>
    <n v="403243"/>
    <x v="4"/>
    <s v="COMMUNITY HALLS"/>
    <s v="I/403243.007"/>
    <s v="MIG:Z5:WARD 38 COMMUNITY HALL"/>
    <s v="Capital:Non-infrastructure:Existing:Upgrading:Community Assets:Community Facilities:Halls"/>
    <s v="d6e1ead4-bc78-476c-bce8-f99fb7a2cdfe"/>
    <x v="4"/>
    <s v="4243HZ5007"/>
    <m/>
    <m/>
    <m/>
    <n v="4600000000"/>
    <x v="52"/>
    <s v="ad17a5df-9c55-48b2-ae21-a85ad3367c88"/>
    <m/>
    <m/>
    <m/>
    <x v="10"/>
    <s v="Fund:Transfers and Subsidies:Capital:Monetary Allocations:National Government:Municipal Infrastructure Grant [Schedule 5B]"/>
    <s v="9fec2aef-f0ae-42ee-be0a-865acb455315"/>
    <m/>
    <n v="1000"/>
    <s v="47c7ba65-c270-4a7f-91ba-3842eb629ddf"/>
    <x v="27"/>
    <s v="5e5e2128-cb80-4251-950c-15c0ecfc8ddb"/>
    <m/>
    <s v="NEW"/>
    <n v="9000000"/>
    <n v="9135000"/>
    <n v="708108"/>
  </r>
  <r>
    <n v="403243"/>
    <x v="4"/>
    <s v="COMMUNITY HALLS"/>
    <s v="I/403243.008"/>
    <s v="MIG:Z5:WARD 7 COMMUNITY HALL"/>
    <s v="Capital:Non-infrastructure:Existing:Upgrading:Community Assets:Community Facilities:Halls"/>
    <s v="d6e1ead4-bc78-476c-bce8-f99fb7a2cdfe"/>
    <x v="4"/>
    <s v="4243HZ1008"/>
    <m/>
    <m/>
    <m/>
    <n v="4600000000"/>
    <x v="53"/>
    <s v="ad17a5df-9c55-48b2-ae21-a85ad3367c88"/>
    <m/>
    <m/>
    <m/>
    <x v="10"/>
    <s v="Fund:Transfers and Subsidies:Capital:Monetary Allocations:National Government:Municipal Infrastructure Grant [Schedule 5B]"/>
    <s v="9fec2aef-f0ae-42ee-be0a-865acb455315"/>
    <m/>
    <n v="1000"/>
    <s v="47c7ba65-c270-4a7f-91ba-3842eb629ddf"/>
    <x v="28"/>
    <s v="5e5e2128-cb80-4251-950c-15c0ecfc8ddb"/>
    <m/>
    <s v="NEW"/>
    <n v="6500000"/>
    <n v="9030000"/>
    <n v="708108"/>
  </r>
  <r>
    <n v="403243"/>
    <x v="4"/>
    <s v="COMMUNITY HALLS"/>
    <s v="I/403243.009"/>
    <s v="MIG:Z5:WARD 29 COMMUNITY HALL"/>
    <s v="Capital:Non-infrastructure:Existing:Upgrading:Community Assets:Community Facilities:Halls"/>
    <s v="d6e1ead4-bc78-476c-bce8-f99fb7a2cdfe"/>
    <x v="4"/>
    <s v="4243HZ5009"/>
    <m/>
    <m/>
    <m/>
    <n v="4600000000"/>
    <x v="54"/>
    <s v="ad17a5df-9c55-48b2-ae21-a85ad3367c88"/>
    <m/>
    <m/>
    <m/>
    <x v="10"/>
    <s v="Fund:Transfers and Subsidies:Capital:Monetary Allocations:National Government:Municipal Infrastructure Grant [Schedule 5B]"/>
    <s v="9fec2aef-f0ae-42ee-be0a-865acb455315"/>
    <m/>
    <n v="1000"/>
    <s v="47c7ba65-c270-4a7f-91ba-3842eb629ddf"/>
    <x v="29"/>
    <s v="5e5e2128-cb80-4251-950c-15c0ecfc8ddb"/>
    <m/>
    <s v="NEW"/>
    <m/>
    <n v="3150000"/>
    <n v="3973143"/>
  </r>
  <r>
    <n v="403243"/>
    <x v="4"/>
    <s v="COMMUNITY HALLS"/>
    <s v="I/403243.010"/>
    <s v="MIG:Z4:WARD 24 COMMUNITY HALL"/>
    <s v="Capital:Non-infrastructure:Existing:Upgrading:Community Assets:Community Facilities:Halls"/>
    <s v="d6e1ead4-bc78-476c-bce8-f99fb7a2cdfe"/>
    <x v="4"/>
    <s v="4243HZ4010"/>
    <m/>
    <m/>
    <m/>
    <n v="4600000000"/>
    <x v="55"/>
    <s v="ad17a5df-9c55-48b2-ae21-a85ad3367c88"/>
    <m/>
    <m/>
    <m/>
    <x v="10"/>
    <s v="Fund:Transfers and Subsidies:Capital:Monetary Allocations:National Government:Municipal Infrastructure Grant [Schedule 5B]"/>
    <s v="9fec2aef-f0ae-42ee-be0a-865acb455315"/>
    <m/>
    <n v="1000"/>
    <s v="47c7ba65-c270-4a7f-91ba-3842eb629ddf"/>
    <x v="30"/>
    <s v="5e5e2128-cb80-4251-950c-15c0ecfc8ddb"/>
    <m/>
    <s v="NEW"/>
    <n v="1500000"/>
    <n v="3150000"/>
    <n v="3973143"/>
  </r>
  <r>
    <n v="403243"/>
    <x v="4"/>
    <s v="COMMUNITY HALLS"/>
    <s v="I/403243.011"/>
    <s v="MIG:Z4:WARD 8 COMMUNITY HALL"/>
    <s v="Capital:Non-infrastructure:Existing:Upgrading:Community Assets:Community Facilities:Halls"/>
    <s v="d6e1ead4-bc78-476c-bce8-f99fb7a2cdfe"/>
    <x v="4"/>
    <s v="4243HZ1011"/>
    <m/>
    <m/>
    <m/>
    <n v="4600000000"/>
    <x v="56"/>
    <s v="ad17a5df-9c55-48b2-ae21-a85ad3367c88"/>
    <m/>
    <m/>
    <m/>
    <x v="10"/>
    <s v="Fund:Transfers and Subsidies:Capital:Monetary Allocations:National Government:Municipal Infrastructure Grant [Schedule 5B]"/>
    <s v="9fec2aef-f0ae-42ee-be0a-865acb455315"/>
    <m/>
    <n v="1000"/>
    <s v="47c7ba65-c270-4a7f-91ba-3842eb629ddf"/>
    <x v="31"/>
    <s v="5e5e2128-cb80-4251-950c-15c0ecfc8ddb"/>
    <m/>
    <s v="NEW"/>
    <n v="9850000"/>
    <n v="7139000"/>
    <n v="8373143"/>
  </r>
  <r>
    <n v="403243"/>
    <x v="4"/>
    <s v="COMMUNITY HALLS"/>
    <s v="I/403243.012"/>
    <s v="MIG:Z3:WARD 13 COMMUNITY HALL"/>
    <s v="Capital:Non-infrastructure:Existing:Upgrading:Community Assets:Community Facilities:Halls"/>
    <s v="d6e1ead4-bc78-476c-bce8-f99fb7a2cdfe"/>
    <x v="4"/>
    <s v="4243HZ3012"/>
    <m/>
    <m/>
    <m/>
    <n v="4600000000"/>
    <x v="57"/>
    <s v="ad17a5df-9c55-48b2-ae21-a85ad3367c88"/>
    <m/>
    <m/>
    <m/>
    <x v="10"/>
    <s v="Fund:Transfers and Subsidies:Capital:Monetary Allocations:National Government:Municipal Infrastructure Grant [Schedule 5B]"/>
    <s v="9fec2aef-f0ae-42ee-be0a-865acb455315"/>
    <m/>
    <n v="1000"/>
    <s v="47c7ba65-c270-4a7f-91ba-3842eb629ddf"/>
    <x v="32"/>
    <s v="5e5e2128-cb80-4251-950c-15c0ecfc8ddb"/>
    <m/>
    <s v="NEW"/>
    <n v="0"/>
    <n v="2415000"/>
    <n v="3973143"/>
  </r>
  <r>
    <n v="403243"/>
    <x v="4"/>
    <s v="COMMUNITY HALLS"/>
    <s v="I/403243.013"/>
    <s v="MIG:Z5:MADIBA COMMUNITY HALL"/>
    <s v="Capital:Non-infrastructure:Existing:Upgrading:Community Assets:Community Facilities:Halls"/>
    <s v="d6e1ead4-bc78-476c-bce8-f99fb7a2cdfe"/>
    <x v="4"/>
    <s v="4243HZ5013"/>
    <m/>
    <m/>
    <m/>
    <n v="4600000000"/>
    <x v="58"/>
    <s v="ad17a5df-9c55-48b2-ae21-a85ad3367c88"/>
    <m/>
    <m/>
    <m/>
    <x v="10"/>
    <s v="Fund:Transfers and Subsidies:Capital:Monetary Allocations:National Government:Municipal Infrastructure Grant [Schedule 5B]"/>
    <s v="9fec2aef-f0ae-42ee-be0a-865acb455315"/>
    <m/>
    <n v="1000"/>
    <s v="47c7ba65-c270-4a7f-91ba-3842eb629ddf"/>
    <x v="33"/>
    <s v="5e5e2128-cb80-4251-950c-15c0ecfc8ddb"/>
    <m/>
    <s v="NEW"/>
    <n v="9150000"/>
    <n v="7822500"/>
    <n v="10203324"/>
  </r>
  <r>
    <n v="404185"/>
    <x v="4"/>
    <s v="LANDFILL SITE"/>
    <s v="I/404185.001"/>
    <s v="MIG:Z5:REHABILITATION OF LANDFILL SITE - Phase 2 -  4 "/>
    <s v="Capital:Infrastructure:Existing:Upgrading:Solid Waste Infrastructure:Landfill Sites"/>
    <s v="9a233b1b-5c0f-4843-a8fc-1732a64c5d42"/>
    <x v="5"/>
    <s v="4185HZ5001"/>
    <m/>
    <m/>
    <m/>
    <n v="4600000000"/>
    <x v="59"/>
    <s v="ad17a5df-9c55-48b2-ae21-a85ad3367c88"/>
    <m/>
    <m/>
    <m/>
    <x v="10"/>
    <s v="Fund:Transfers and Subsidies:Capital:Monetary Allocations:National Government:Municipal Infrastructure Grant [Schedule 5B]"/>
    <s v="9fec2aef-f0ae-42ee-be0a-865acb455315"/>
    <m/>
    <n v="1000"/>
    <s v="47c7ba65-c270-4a7f-91ba-3842eb629ddf"/>
    <x v="34"/>
    <s v="5e5e2128-cb80-4251-950c-15c0ecfc8ddb"/>
    <m/>
    <m/>
    <m/>
    <n v="2100000"/>
    <n v="2200000"/>
  </r>
  <r>
    <n v="604560"/>
    <x v="5"/>
    <s v="NEW HOUSING PROJECTS"/>
    <s v="I/604560.002"/>
    <s v="MIG:Z4:JIKA JOE CRU"/>
    <s v="Capital:Non-infrastructure:New:Other Assets:Housing:Social Housing"/>
    <s v="2f51b239-80f5-4891-a7b2-0e7df52ee588"/>
    <x v="6"/>
    <s v="6560HZ4002"/>
    <m/>
    <m/>
    <m/>
    <n v="4600000000"/>
    <x v="60"/>
    <s v="ad17a5df-9c55-48b2-ae21-a85ad3367c88"/>
    <m/>
    <m/>
    <m/>
    <x v="10"/>
    <s v="Fund:Transfers and Subsidies:Capital:Monetary Allocations:National Government:Municipal Infrastructure Grant [Schedule 5B]"/>
    <s v="9fec2aef-f0ae-42ee-be0a-865acb455315"/>
    <m/>
    <n v="1000"/>
    <s v="47c7ba65-c270-4a7f-91ba-3842eb629ddf"/>
    <x v="35"/>
    <s v="5e5e2128-cb80-4251-950c-15c0ecfc8ddb"/>
    <m/>
    <m/>
    <n v="5911945"/>
    <n v="0"/>
    <n v="0"/>
  </r>
  <r>
    <n v="504125"/>
    <x v="0"/>
    <s v="ROADS SURFACE REPAIR"/>
    <s v="I/504125.011"/>
    <s v="MIG:Z2:REHAB OF ROADS IN ASHDOWN - Phase 2"/>
    <s v="Capital:Infrastructure:Existing:Upgrading:Roads Infrastructure:Roads"/>
    <s v="1cdab7f9-b937-42da-98b6-e1d5fc28c38d"/>
    <x v="9"/>
    <s v="5125HZ2011"/>
    <m/>
    <m/>
    <m/>
    <n v="4600000000"/>
    <x v="61"/>
    <s v="ad17a5df-9c55-48b2-ae21-a85ad3367c88"/>
    <m/>
    <m/>
    <m/>
    <x v="10"/>
    <s v="Fund:Transfers and Subsidies:Capital:Monetary Allocations:National Government:Municipal Infrastructure Grant [Schedule 5B]"/>
    <s v="9fec2aef-f0ae-42ee-be0a-865acb455315"/>
    <m/>
    <n v="1000"/>
    <s v="47c7ba65-c270-4a7f-91ba-3842eb629ddf"/>
    <x v="36"/>
    <s v="5e5e2128-cb80-4251-950c-15c0ecfc8ddb"/>
    <m/>
    <s v="REHAB"/>
    <m/>
    <n v="3000000"/>
    <n v="6000000"/>
  </r>
  <r>
    <n v="504125"/>
    <x v="0"/>
    <s v="ROADS SURFACE REPAIR"/>
    <s v="I/504125.014"/>
    <s v="MIG:Z2:UPG GRV RD-EDN-DAMBUZA PHASE 3"/>
    <s v="Capital:Infrastructure:Existing:Renewal:Roads Infrastructure:Road Structures"/>
    <s v="ba001a91-684e-46fd-bc27-a89a93a9ad12"/>
    <x v="9"/>
    <s v="5125HZ2014"/>
    <m/>
    <m/>
    <m/>
    <n v="4600000000"/>
    <x v="62"/>
    <s v="ad17a5df-9c55-48b2-ae21-a85ad3367c88"/>
    <m/>
    <m/>
    <m/>
    <x v="10"/>
    <s v="Fund:Transfers and Subsidies:Capital:Monetary Allocations:National Government:Municipal Infrastructure Grant [Schedule 5B]"/>
    <s v="9fec2aef-f0ae-42ee-be0a-865acb455315"/>
    <m/>
    <n v="1000"/>
    <s v="47c7ba65-c270-4a7f-91ba-3842eb629ddf"/>
    <x v="37"/>
    <s v="5e5e2128-cb80-4251-950c-15c0ecfc8ddb"/>
    <m/>
    <s v="UPGRADE"/>
    <n v="3250000"/>
    <n v="5000000"/>
    <n v="1000000"/>
  </r>
  <r>
    <n v="504125"/>
    <x v="0"/>
    <s v="ROADS SURFACE REPAIR"/>
    <s v="I/504125.016"/>
    <s v="MIG:Z3:UPGRADING OF GRAVEL ROADS - EDN- Roads in Unit 14 / Unit P "/>
    <s v="Capital:Infrastructure:Existing:Upgrading:Roads Infrastructure:Roads"/>
    <s v="1cdab7f9-b937-42da-98b6-e1d5fc28c38d"/>
    <x v="9"/>
    <s v="5125HZ3016"/>
    <m/>
    <m/>
    <m/>
    <n v="4600000000"/>
    <x v="63"/>
    <s v="ad17a5df-9c55-48b2-ae21-a85ad3367c88"/>
    <m/>
    <m/>
    <m/>
    <x v="10"/>
    <s v="Fund:Transfers and Subsidies:Capital:Monetary Allocations:National Government:Municipal Infrastructure Grant [Schedule 5B]"/>
    <s v="9fec2aef-f0ae-42ee-be0a-865acb455315"/>
    <m/>
    <n v="1000"/>
    <s v="47c7ba65-c270-4a7f-91ba-3842eb629ddf"/>
    <x v="38"/>
    <s v="5e5e2128-cb80-4251-950c-15c0ecfc8ddb"/>
    <m/>
    <s v="UPGRADE"/>
    <n v="6850000"/>
    <n v="9000000"/>
    <n v="1000000"/>
  </r>
  <r>
    <n v="504125"/>
    <x v="0"/>
    <s v="ROADS SURFACE REPAIR"/>
    <s v="I/504125.020"/>
    <s v="MIG:Z2:UPGR GRV RD-GREATER EDN-CALUZA"/>
    <s v="Capital:Infrastructure:Existing:Upgrading:Roads Infrastructure:Roads"/>
    <s v="1cdab7f9-b937-42da-98b6-e1d5fc28c38d"/>
    <x v="9"/>
    <s v="5125HZ2020"/>
    <m/>
    <m/>
    <m/>
    <n v="4600000000"/>
    <x v="64"/>
    <s v="ad17a5df-9c55-48b2-ae21-a85ad3367c88"/>
    <m/>
    <m/>
    <m/>
    <x v="10"/>
    <s v="Fund:Transfers and Subsidies:Capital:Monetary Allocations:National Government:Municipal Infrastructure Grant [Schedule 5B]"/>
    <s v="9fec2aef-f0ae-42ee-be0a-865acb455315"/>
    <m/>
    <n v="1000"/>
    <s v="47c7ba65-c270-4a7f-91ba-3842eb629ddf"/>
    <x v="39"/>
    <s v="5e5e2128-cb80-4251-950c-15c0ecfc8ddb"/>
    <m/>
    <s v="UPGRADE"/>
    <n v="2550000"/>
    <n v="0"/>
    <n v="6000000"/>
  </r>
  <r>
    <n v="504125"/>
    <x v="0"/>
    <s v="ROADS SURFACE REPAIR"/>
    <s v="I/504125.022"/>
    <s v="MIG:Z2:UPGR GRV RD-GREATER EDN-HAREWOOD"/>
    <s v="Capital:Infrastructure:Existing:Upgrading:Roads Infrastructure:Roads"/>
    <s v="1cdab7f9-b937-42da-98b6-e1d5fc28c38d"/>
    <x v="9"/>
    <s v="5125HZ2022"/>
    <m/>
    <m/>
    <m/>
    <n v="4600000000"/>
    <x v="65"/>
    <s v="ad17a5df-9c55-48b2-ae21-a85ad3367c88"/>
    <m/>
    <m/>
    <m/>
    <x v="10"/>
    <s v="Fund:Transfers and Subsidies:Capital:Monetary Allocations:National Government:Municipal Infrastructure Grant [Schedule 5B]"/>
    <s v="9fec2aef-f0ae-42ee-be0a-865acb455315"/>
    <m/>
    <n v="1000"/>
    <s v="47c7ba65-c270-4a7f-91ba-3842eb629ddf"/>
    <x v="39"/>
    <s v="5e5e2128-cb80-4251-950c-15c0ecfc8ddb"/>
    <m/>
    <s v="UPGRADE"/>
    <m/>
    <n v="0"/>
    <n v="4000000"/>
  </r>
  <r>
    <n v="504125"/>
    <x v="0"/>
    <s v="ROADS SURFACE REPAIR"/>
    <s v="I/504125.024"/>
    <s v="MIG:Z2:UPGR GRV RD-GREATER EDN-SNATHING"/>
    <s v="Capital:Infrastructure:Existing:Upgrading:Roads Infrastructure:Roads"/>
    <s v="1cdab7f9-b937-42da-98b6-e1d5fc28c38d"/>
    <x v="9"/>
    <s v="5125HZ2024"/>
    <m/>
    <m/>
    <m/>
    <n v="4600000000"/>
    <x v="66"/>
    <s v="ad17a5df-9c55-48b2-ae21-a85ad3367c88"/>
    <m/>
    <m/>
    <m/>
    <x v="10"/>
    <s v="Fund:Transfers and Subsidies:Capital:Monetary Allocations:National Government:Municipal Infrastructure Grant [Schedule 5B]"/>
    <s v="9fec2aef-f0ae-42ee-be0a-865acb455315"/>
    <m/>
    <n v="1000"/>
    <s v="47c7ba65-c270-4a7f-91ba-3842eb629ddf"/>
    <x v="40"/>
    <s v="5e5e2128-cb80-4251-950c-15c0ecfc8ddb"/>
    <m/>
    <s v="UPGRADE"/>
    <m/>
    <n v="1582500"/>
    <n v="6000000"/>
  </r>
  <r>
    <n v="504125"/>
    <x v="0"/>
    <s v="ROADS SURFACE REPAIR"/>
    <s v="I/504125.028"/>
    <s v="MIG:Z1:UPGR GRV ROADS-VULINDLELA-WARD 3"/>
    <s v="Capital:Infrastructure:Existing:Upgrading:Roads Infrastructure:Roads"/>
    <s v="1cdab7f9-b937-42da-98b6-e1d5fc28c38d"/>
    <x v="9"/>
    <s v="5125HZ1028"/>
    <m/>
    <m/>
    <m/>
    <n v="4600000000"/>
    <x v="67"/>
    <s v="ad17a5df-9c55-48b2-ae21-a85ad3367c88"/>
    <m/>
    <m/>
    <m/>
    <x v="10"/>
    <s v="Fund:Transfers and Subsidies:Capital:Monetary Allocations:National Government:Municipal Infrastructure Grant [Schedule 5B]"/>
    <s v="9fec2aef-f0ae-42ee-be0a-865acb455315"/>
    <m/>
    <n v="1000"/>
    <s v="47c7ba65-c270-4a7f-91ba-3842eb629ddf"/>
    <x v="41"/>
    <s v="5e5e2128-cb80-4251-950c-15c0ecfc8ddb"/>
    <m/>
    <s v="UPGRADE"/>
    <m/>
    <n v="0"/>
    <n v="6000000"/>
  </r>
  <r>
    <n v="504125"/>
    <x v="0"/>
    <s v="ROADS SURFACE REPAIR"/>
    <s v="I/504125.029"/>
    <s v="MIG:Z1:UPGR GRV ROADS-VULINDLELA-WARD 4"/>
    <s v="Capital:Infrastructure:Existing:Upgrading:Roads Infrastructure:Roads"/>
    <s v="1cdab7f9-b937-42da-98b6-e1d5fc28c38d"/>
    <x v="9"/>
    <s v="5125HZ1029"/>
    <m/>
    <m/>
    <m/>
    <n v="4600000000"/>
    <x v="68"/>
    <s v="ad17a5df-9c55-48b2-ae21-a85ad3367c88"/>
    <m/>
    <m/>
    <m/>
    <x v="10"/>
    <s v="Fund:Transfers and Subsidies:Capital:Monetary Allocations:National Government:Municipal Infrastructure Grant [Schedule 5B]"/>
    <s v="9fec2aef-f0ae-42ee-be0a-865acb455315"/>
    <m/>
    <n v="1000"/>
    <s v="47c7ba65-c270-4a7f-91ba-3842eb629ddf"/>
    <x v="42"/>
    <s v="5e5e2128-cb80-4251-950c-15c0ecfc8ddb"/>
    <m/>
    <s v="UPGRADE"/>
    <n v="5050000"/>
    <n v="3500000"/>
    <n v="1000000"/>
  </r>
  <r>
    <n v="504125"/>
    <x v="0"/>
    <s v="ROADS SURFACE REPAIR"/>
    <s v="I/504125.030"/>
    <s v="MIG:Z1:UPGR GRV ROADS-VULINDLELA-WARD 6"/>
    <s v="Capital:Infrastructure:Existing:Upgrading:Roads Infrastructure:Roads"/>
    <s v="1cdab7f9-b937-42da-98b6-e1d5fc28c38d"/>
    <x v="9"/>
    <s v="5125HZ1030"/>
    <m/>
    <m/>
    <m/>
    <n v="4600000000"/>
    <x v="69"/>
    <s v="ad17a5df-9c55-48b2-ae21-a85ad3367c88"/>
    <m/>
    <m/>
    <m/>
    <x v="10"/>
    <s v="Fund:Transfers and Subsidies:Capital:Monetary Allocations:National Government:Municipal Infrastructure Grant [Schedule 5B]"/>
    <s v="9fec2aef-f0ae-42ee-be0a-865acb455315"/>
    <m/>
    <n v="1000"/>
    <s v="47c7ba65-c270-4a7f-91ba-3842eb629ddf"/>
    <x v="43"/>
    <s v="5e5e2128-cb80-4251-950c-15c0ecfc8ddb"/>
    <m/>
    <s v="UPGRADE"/>
    <n v="5757665"/>
    <n v="3500000"/>
    <n v="2000000"/>
  </r>
  <r>
    <n v="504125"/>
    <x v="0"/>
    <s v="ROADS SURFACE REPAIR"/>
    <s v="I/504125.031"/>
    <s v="MIG:Z1:UPGR GRV ROADS-VULINDLELA-WARD 7"/>
    <s v="Capital:Infrastructure:Existing:Upgrading:Roads Infrastructure:Roads"/>
    <s v="1cdab7f9-b937-42da-98b6-e1d5fc28c38d"/>
    <x v="9"/>
    <s v="5125HZ1031"/>
    <m/>
    <m/>
    <m/>
    <n v="4600000000"/>
    <x v="70"/>
    <s v="ad17a5df-9c55-48b2-ae21-a85ad3367c88"/>
    <m/>
    <m/>
    <m/>
    <x v="10"/>
    <s v="Fund:Transfers and Subsidies:Capital:Monetary Allocations:National Government:Municipal Infrastructure Grant [Schedule 5B]"/>
    <s v="9fec2aef-f0ae-42ee-be0a-865acb455315"/>
    <m/>
    <n v="1000"/>
    <s v="47c7ba65-c270-4a7f-91ba-3842eb629ddf"/>
    <x v="28"/>
    <s v="5e5e2128-cb80-4251-950c-15c0ecfc8ddb"/>
    <m/>
    <s v="UPGRADE"/>
    <n v="8900000"/>
    <n v="5000000"/>
    <n v="1000000"/>
  </r>
  <r>
    <n v="504125"/>
    <x v="0"/>
    <s v="ROADS SURFACE REPAIR"/>
    <s v="I/504125.032"/>
    <s v="MIG:Z1:UPGR GRV RD-VULINDLELA-WARD 8"/>
    <s v="Capital:Infrastructure:Existing:Upgrading:Roads Infrastructure:Roads"/>
    <s v="1cdab7f9-b937-42da-98b6-e1d5fc28c38d"/>
    <x v="9"/>
    <s v="5125HZ1032"/>
    <m/>
    <m/>
    <m/>
    <n v="4600000000"/>
    <x v="71"/>
    <s v="ad17a5df-9c55-48b2-ae21-a85ad3367c88"/>
    <m/>
    <m/>
    <m/>
    <x v="10"/>
    <s v="Fund:Transfers and Subsidies:Capital:Monetary Allocations:National Government:Municipal Infrastructure Grant [Schedule 5B]"/>
    <s v="9fec2aef-f0ae-42ee-be0a-865acb455315"/>
    <m/>
    <n v="1000"/>
    <s v="47c7ba65-c270-4a7f-91ba-3842eb629ddf"/>
    <x v="31"/>
    <s v="5e5e2128-cb80-4251-950c-15c0ecfc8ddb"/>
    <m/>
    <s v="UPGRADE"/>
    <n v="7200000"/>
    <n v="7000000"/>
    <n v="1000000"/>
  </r>
  <r>
    <n v="504125"/>
    <x v="0"/>
    <s v="ROADS SURFACE REPAIR"/>
    <s v="I/504125.033"/>
    <s v="MIG:Z1:UPGR GRV ROADS-VULINDLELA-WARD 9"/>
    <s v="Capital:Infrastructure:Existing:Upgrading:Roads Infrastructure:Roads"/>
    <s v="1cdab7f9-b937-42da-98b6-e1d5fc28c38d"/>
    <x v="9"/>
    <s v="5125HZ1033"/>
    <m/>
    <m/>
    <m/>
    <n v="4600000000"/>
    <x v="72"/>
    <s v="ad17a5df-9c55-48b2-ae21-a85ad3367c88"/>
    <m/>
    <m/>
    <m/>
    <x v="10"/>
    <s v="Fund:Transfers and Subsidies:Capital:Monetary Allocations:National Government:Municipal Infrastructure Grant [Schedule 5B]"/>
    <s v="9fec2aef-f0ae-42ee-be0a-865acb455315"/>
    <m/>
    <n v="1000"/>
    <s v="47c7ba65-c270-4a7f-91ba-3842eb629ddf"/>
    <x v="44"/>
    <s v="5e5e2128-cb80-4251-950c-15c0ecfc8ddb"/>
    <m/>
    <s v="UPGRADE"/>
    <m/>
    <n v="5500000"/>
    <n v="3000000"/>
  </r>
  <r>
    <n v="504125"/>
    <x v="0"/>
    <s v="ROADS SURFACE REPAIR"/>
    <s v="I/504125.035"/>
    <s v="MIG:Z2:UPGR RD IN PEACE VALLEY EDN"/>
    <s v="Capital:Infrastructure:Existing:Upgrading:Roads Infrastructure:Roads"/>
    <s v="1cdab7f9-b937-42da-98b6-e1d5fc28c38d"/>
    <x v="9"/>
    <s v="5125HZ2035"/>
    <m/>
    <m/>
    <m/>
    <n v="4600000000"/>
    <x v="73"/>
    <s v="ad17a5df-9c55-48b2-ae21-a85ad3367c88"/>
    <m/>
    <m/>
    <m/>
    <x v="10"/>
    <s v="Fund:Transfers and Subsidies:Capital:Monetary Allocations:National Government:Municipal Infrastructure Grant [Schedule 5B]"/>
    <s v="9fec2aef-f0ae-42ee-be0a-865acb455315"/>
    <m/>
    <n v="1000"/>
    <s v="47c7ba65-c270-4a7f-91ba-3842eb629ddf"/>
    <x v="45"/>
    <s v="5e5e2128-cb80-4251-950c-15c0ecfc8ddb"/>
    <m/>
    <s v="UPGRADE"/>
    <n v="4700000"/>
    <n v="0"/>
    <n v="3000000"/>
  </r>
  <r>
    <n v="504125"/>
    <x v="0"/>
    <s v="ROADS SURFACE REPAIR"/>
    <s v="I/504125.037"/>
    <s v="MIG:Z3:UPGRADE OF GRAVEL ROADS - WILLOWFOUNTAIN MAIN RD PHASE 3 -Ward 14"/>
    <s v="Capital:Infrastructure:Existing:Upgrading:Roads Infrastructure:Roads"/>
    <s v="1cdab7f9-b937-42da-98b6-e1d5fc28c38d"/>
    <x v="9"/>
    <s v="5125HZ2037"/>
    <m/>
    <m/>
    <m/>
    <n v="4600000000"/>
    <x v="74"/>
    <s v="ad17a5df-9c55-48b2-ae21-a85ad3367c88"/>
    <m/>
    <m/>
    <m/>
    <x v="10"/>
    <s v="Fund:Transfers and Subsidies:Capital:Monetary Allocations:National Government:Municipal Infrastructure Grant [Schedule 5B]"/>
    <s v="9fec2aef-f0ae-42ee-be0a-865acb455315"/>
    <m/>
    <n v="1000"/>
    <s v="47c7ba65-c270-4a7f-91ba-3842eb629ddf"/>
    <x v="46"/>
    <s v="5e5e2128-cb80-4251-950c-15c0ecfc8ddb"/>
    <m/>
    <s v="UPGRADE"/>
    <n v="3000000"/>
    <n v="5500000"/>
    <n v="3000000"/>
  </r>
  <r>
    <n v="504125"/>
    <x v="0"/>
    <s v="ROADS SURFACE REPAIR"/>
    <s v="I/504125.041"/>
    <s v="MIG:Z2: UPGR GRV RD- GEORGETOWN/ ESIGODINI - Phase 2"/>
    <s v="Capital:Infrastructure:Existing:Upgrading:Roads Infrastructure:Roads"/>
    <s v="1cdab7f9-b937-42da-98b6-e1d5fc28c38d"/>
    <x v="9"/>
    <s v="5125HZ2041"/>
    <m/>
    <m/>
    <m/>
    <n v="4600000000"/>
    <x v="75"/>
    <s v="ad17a5df-9c55-48b2-ae21-a85ad3367c88"/>
    <m/>
    <m/>
    <m/>
    <x v="10"/>
    <s v="Fund:Transfers and Subsidies:Capital:Monetary Allocations:National Government:Municipal Infrastructure Grant [Schedule 5B]"/>
    <s v="9fec2aef-f0ae-42ee-be0a-865acb455315"/>
    <m/>
    <n v="1000"/>
    <s v="47c7ba65-c270-4a7f-91ba-3842eb629ddf"/>
    <x v="47"/>
    <s v="5e5e2128-cb80-4251-950c-15c0ecfc8ddb"/>
    <m/>
    <s v="NEW"/>
    <n v="3000000"/>
    <n v="3000000"/>
    <n v="3000000"/>
  </r>
  <r>
    <n v="504125"/>
    <x v="0"/>
    <s v="ROADS SURFACE REPAIR"/>
    <s v="I/504125.042"/>
    <s v="MIG:Z1:UPGR GRV ROADS-VUL-WARD 1"/>
    <s v="Capital:Infrastructure:Existing:Upgrading:Roads Infrastructure:Roads"/>
    <s v="1cdab7f9-b937-42da-98b6-e1d5fc28c38d"/>
    <x v="9"/>
    <s v="5125HZ1042"/>
    <m/>
    <m/>
    <m/>
    <n v="4600000000"/>
    <x v="76"/>
    <s v="ad17a5df-9c55-48b2-ae21-a85ad3367c88"/>
    <m/>
    <m/>
    <m/>
    <x v="10"/>
    <s v="Fund:Transfers and Subsidies:Capital:Monetary Allocations:National Government:Municipal Infrastructure Grant [Schedule 5B]"/>
    <s v="9fec2aef-f0ae-42ee-be0a-865acb455315"/>
    <m/>
    <n v="1000"/>
    <s v="47c7ba65-c270-4a7f-91ba-3842eb629ddf"/>
    <x v="48"/>
    <s v="5e5e2128-cb80-4251-950c-15c0ecfc8ddb"/>
    <m/>
    <s v="UPGRADE"/>
    <n v="7480445"/>
    <n v="4000000"/>
    <n v="1000000"/>
  </r>
  <r>
    <n v="504125"/>
    <x v="0"/>
    <s v="ROADS SURFACE REPAIR"/>
    <s v="I/504125.043"/>
    <s v="MIG:Z1:UPGR GRV ROADS-VUL-WARD 5"/>
    <s v="Capital:Infrastructure:Existing:Upgrading:Roads Infrastructure:Roads"/>
    <s v="1cdab7f9-b937-42da-98b6-e1d5fc28c38d"/>
    <x v="9"/>
    <s v="5125HZ1043"/>
    <m/>
    <m/>
    <m/>
    <n v="4600000000"/>
    <x v="77"/>
    <s v="ad17a5df-9c55-48b2-ae21-a85ad3367c88"/>
    <m/>
    <m/>
    <m/>
    <x v="10"/>
    <s v="Fund:Transfers and Subsidies:Capital:Monetary Allocations:National Government:Municipal Infrastructure Grant [Schedule 5B]"/>
    <s v="9fec2aef-f0ae-42ee-be0a-865acb455315"/>
    <m/>
    <n v="1000"/>
    <s v="47c7ba65-c270-4a7f-91ba-3842eb629ddf"/>
    <x v="49"/>
    <s v="5e5e2128-cb80-4251-950c-15c0ecfc8ddb"/>
    <m/>
    <s v="UPGRADE"/>
    <n v="2288164"/>
    <n v="0"/>
    <n v="1000070"/>
  </r>
  <r>
    <n v="504125"/>
    <x v="0"/>
    <s v="ROADS SURFACE REPAIR"/>
    <s v="I/504125.044"/>
    <s v="MIG:Z1:UPGR GRV ROADS-VULINDLELA-WARD 39"/>
    <s v="Capital:Infrastructure:Existing:Upgrading:Roads Infrastructure:Roads"/>
    <s v="1cdab7f9-b937-42da-98b6-e1d5fc28c38d"/>
    <x v="9"/>
    <s v="5125HZ1044"/>
    <m/>
    <m/>
    <m/>
    <n v="4600000000"/>
    <x v="78"/>
    <s v="ad17a5df-9c55-48b2-ae21-a85ad3367c88"/>
    <m/>
    <m/>
    <m/>
    <x v="10"/>
    <s v="Fund:Transfers and Subsidies:Capital:Monetary Allocations:National Government:Municipal Infrastructure Grant [Schedule 5B]"/>
    <s v="9fec2aef-f0ae-42ee-be0a-865acb455315"/>
    <m/>
    <n v="1000"/>
    <s v="47c7ba65-c270-4a7f-91ba-3842eb629ddf"/>
    <x v="50"/>
    <s v="5e5e2128-cb80-4251-950c-15c0ecfc8ddb"/>
    <m/>
    <s v="UPGRADE"/>
    <n v="3000000"/>
    <n v="1000000"/>
    <n v="5000000"/>
  </r>
  <r>
    <n v="504125"/>
    <x v="0"/>
    <s v="ROADS SURFACE REPAIR"/>
    <s v="I/504125.047"/>
    <s v="MIG: Z1:REHABILITATION OF ROADS - VULINDLELA WARD 2"/>
    <s v="Capital:Infrastructure:Existing:Renewal:Roads Infrastructure:Road Structures"/>
    <s v="ba001a91-684e-46fd-bc27-a89a93a9ad12"/>
    <x v="8"/>
    <s v="5125HZ1047"/>
    <m/>
    <m/>
    <m/>
    <n v="4600000000"/>
    <x v="79"/>
    <s v="ad17a5df-9c55-48b2-ae21-a85ad3367c88"/>
    <m/>
    <m/>
    <m/>
    <x v="10"/>
    <s v="Fund:Transfers and Subsidies:Capital:Monetary Allocations:National Government:Municipal Infrastructure Grant [Schedule 5B]"/>
    <s v="9fec2aef-f0ae-42ee-be0a-865acb455315"/>
    <m/>
    <n v="1000"/>
    <s v="47c7ba65-c270-4a7f-91ba-3842eb629ddf"/>
    <x v="51"/>
    <s v="5e5e2128-cb80-4251-950c-15c0ecfc8ddb"/>
    <m/>
    <s v="REHAB"/>
    <n v="2250000"/>
    <n v="0"/>
    <n v="5000000"/>
  </r>
  <r>
    <n v="504125"/>
    <x v="0"/>
    <s v="ROADS SURFACE REPAIR"/>
    <s v="I/504125.050"/>
    <s v="MIG:Z3:REHABILITATION OF ROADS - FRANCE Ward 13 EDENDALE"/>
    <s v="Capital:Infrastructure:Existing:Renewal:Roads Infrastructure:Road Structures"/>
    <s v="ba001a91-684e-46fd-bc27-a89a93a9ad12"/>
    <x v="8"/>
    <s v="5125HZ2050"/>
    <m/>
    <m/>
    <m/>
    <n v="4600000000"/>
    <x v="80"/>
    <s v="ad17a5df-9c55-48b2-ae21-a85ad3367c88"/>
    <m/>
    <m/>
    <m/>
    <x v="10"/>
    <s v="Fund:Transfers and Subsidies:Capital:Monetary Allocations:National Government:Municipal Infrastructure Grant [Schedule 5B]"/>
    <s v="9fec2aef-f0ae-42ee-be0a-865acb455315"/>
    <m/>
    <n v="1000"/>
    <s v="47c7ba65-c270-4a7f-91ba-3842eb629ddf"/>
    <x v="32"/>
    <s v="5e5e2128-cb80-4251-950c-15c0ecfc8ddb"/>
    <m/>
    <s v="REHAB"/>
    <m/>
    <n v="1000000"/>
    <n v="0"/>
  </r>
  <r>
    <n v="504713"/>
    <x v="0"/>
    <s v="GENERAL - ELECTRICITY"/>
    <s v="I/504713.008"/>
    <s v="MIG:Z1:HIGH MAST LIGHTS-VUL &amp; GREAT EDN"/>
    <s v="Capital:Infrastructure:Existing:Upgrading:Electrical Infrastructure:HV Transmission Conductors"/>
    <s v="165513ab-14d4-4d71-977d-72c505297197"/>
    <x v="0"/>
    <s v="5713HZ1008"/>
    <m/>
    <m/>
    <m/>
    <n v="4600000000"/>
    <x v="81"/>
    <s v="ad17a5df-9c55-48b2-ae21-a85ad3367c88"/>
    <m/>
    <m/>
    <m/>
    <x v="10"/>
    <s v="Fund:Transfers and Subsidies:Capital:Monetary Allocations:National Government:Municipal Infrastructure Grant [Schedule 5B]"/>
    <s v="9fec2aef-f0ae-42ee-be0a-865acb455315"/>
    <m/>
    <n v="1000"/>
    <s v="47c7ba65-c270-4a7f-91ba-3842eb629ddf"/>
    <x v="5"/>
    <s v="a6c5aa39-6fd9-4a77-92b3-14463bc0570c"/>
    <m/>
    <m/>
    <n v="7423227"/>
    <n v="6300000"/>
    <n v="9900000"/>
  </r>
  <r>
    <n v="504787"/>
    <x v="0"/>
    <s v="WATER AND SANITATION"/>
    <s v="TO BE CREATED"/>
    <s v="MIG:ZA:MIDBLOCK WATER &amp; SEWER ERADICATION"/>
    <s v="Capital:Infrastructure:Existing:Upgrading:Water Supply Infrastructure:Capital Spares"/>
    <s v="24af36fd-1ec4-4334-bbba-c67db3ec7d0a"/>
    <x v="0"/>
    <s v="5787HZA"/>
    <m/>
    <m/>
    <m/>
    <n v="4600000000"/>
    <x v="82"/>
    <s v="ad17a5df-9c55-48b2-ae21-a85ad3367c88"/>
    <m/>
    <m/>
    <m/>
    <x v="10"/>
    <s v="Fund:Transfers and Subsidies:Capital:Monetary Allocations:National Government:Municipal Infrastructure Grant [Schedule 5B]"/>
    <s v="9fec2aef-f0ae-42ee-be0a-865acb455315"/>
    <m/>
    <n v="1000"/>
    <s v="47c7ba65-c270-4a7f-91ba-3842eb629ddf"/>
    <x v="52"/>
    <m/>
    <m/>
    <m/>
    <n v="12601527"/>
    <n v="16500000"/>
    <n v="21394840.5"/>
  </r>
  <r>
    <n v="504202"/>
    <x v="0"/>
    <s v="WATER AND SANITATION"/>
    <s v="I/504202.009"/>
    <s v="MIG:ZA:ELIM OF CONSERV TANKS:SEWER"/>
    <s v="Capital:Infrastructure:Existing:Upgrading:Sanitation Infrastructure:Reticulation"/>
    <s v="3936e862-0085-4bc8-85ab-acd5136ba14e"/>
    <x v="14"/>
    <s v="5202HZA009"/>
    <m/>
    <m/>
    <m/>
    <n v="4600000000"/>
    <x v="83"/>
    <s v="ad17a5df-9c55-48b2-ae21-a85ad3367c88"/>
    <m/>
    <m/>
    <m/>
    <x v="10"/>
    <s v="Fund:Transfers and Subsidies:Capital:Monetary Allocations:National Government:Municipal Infrastructure Grant [Schedule 5B]"/>
    <s v="9fec2aef-f0ae-42ee-be0a-865acb455315"/>
    <m/>
    <n v="1000"/>
    <s v="47c7ba65-c270-4a7f-91ba-3842eb629ddf"/>
    <x v="53"/>
    <m/>
    <m/>
    <m/>
    <n v="10205717"/>
    <n v="16500000"/>
    <n v="15630298.200000005"/>
  </r>
  <r>
    <n v="504202"/>
    <x v="0"/>
    <s v="WATER AND SANITATION"/>
    <s v="TO BE CREATED"/>
    <s v="MIG:Z2:EDENDALE - SEWER RETICULATION - Ward 16"/>
    <s v="Capital:Infrastructure:Existing:Upgrading:Sanitation Infrastructure:Reticulation"/>
    <s v="3936e862-0085-4bc8-85ab-acd5136ba14e"/>
    <x v="14"/>
    <s v="5202HZ2"/>
    <m/>
    <m/>
    <m/>
    <n v="4600000000"/>
    <x v="84"/>
    <s v="ad17a5df-9c55-48b2-ae21-a85ad3367c88"/>
    <m/>
    <m/>
    <m/>
    <x v="10"/>
    <s v="Fund:Transfers and Subsidies:Capital:Monetary Allocations:National Government:Municipal Infrastructure Grant [Schedule 5B]"/>
    <s v="9fec2aef-f0ae-42ee-be0a-865acb455315"/>
    <m/>
    <n v="1000"/>
    <s v="47c7ba65-c270-4a7f-91ba-3842eb629ddf"/>
    <x v="54"/>
    <s v="581d2832-5d73-4ebd-9947-66b8ecfa941e"/>
    <m/>
    <m/>
    <m/>
    <n v="13597118.849999998"/>
    <n v="14244600.699999999"/>
  </r>
  <r>
    <n v="504202"/>
    <x v="0"/>
    <s v="WATER AND SANITATION"/>
    <s v="TO BE CREATED"/>
    <s v="MIG:Z3:SLANGSPRUIT AMBLETON SANITATION SYSTEM"/>
    <s v="Capital:Infrastructure:Existing:Upgrading:Sanitation Infrastructure:Reticulation"/>
    <s v="3936e862-0085-4bc8-85ab-acd5136ba14e"/>
    <x v="14"/>
    <s v="5202HZ3"/>
    <m/>
    <m/>
    <m/>
    <n v="4600000000"/>
    <x v="85"/>
    <s v="ad17a5df-9c55-48b2-ae21-a85ad3367c88"/>
    <m/>
    <m/>
    <m/>
    <x v="10"/>
    <s v="Fund:Transfers and Subsidies:Capital:Monetary Allocations:National Government:Municipal Infrastructure Grant [Schedule 5B]"/>
    <s v="9fec2aef-f0ae-42ee-be0a-865acb455315"/>
    <m/>
    <n v="1000"/>
    <s v="47c7ba65-c270-4a7f-91ba-3842eb629ddf"/>
    <x v="55"/>
    <s v="5e5e2128-cb80-4251-950c-15c0ecfc8ddb"/>
    <m/>
    <m/>
    <n v="12127302"/>
    <n v="10400541.1"/>
    <n v="10814558.300000001"/>
  </r>
  <r>
    <n v="504787"/>
    <x v="0"/>
    <s v="WATER AND SANITATION"/>
    <s v="I/504787.008"/>
    <s v="MIG:ZA:REDUCTION OF NON REVENUE WATER"/>
    <s v="Capital:Infrastructure:Existing:Upgrading:Water Supply Infrastructure:Capital Spares"/>
    <s v="24af36fd-1ec4-4334-bbba-c67db3ec7d0a"/>
    <x v="0"/>
    <s v="5787HZA008"/>
    <m/>
    <m/>
    <m/>
    <n v="4600000000"/>
    <x v="86"/>
    <s v="ad17a5df-9c55-48b2-ae21-a85ad3367c88"/>
    <m/>
    <m/>
    <m/>
    <x v="10"/>
    <s v="Fund:Transfers and Subsidies:Capital:Monetary Allocations:National Government:Municipal Infrastructure Grant [Schedule 5B]"/>
    <s v="9fec2aef-f0ae-42ee-be0a-865acb455315"/>
    <m/>
    <n v="1000"/>
    <s v="47c7ba65-c270-4a7f-91ba-3842eb629ddf"/>
    <x v="4"/>
    <m/>
    <m/>
    <m/>
    <n v="9463343"/>
    <n v="11000000"/>
    <n v="10779999.999999996"/>
  </r>
  <r>
    <n v="504787"/>
    <x v="0"/>
    <s v="DISTRIBUTION"/>
    <s v="TO BE CREATED"/>
    <s v="MIG:Z5:COPESVILLE RESERVOIR"/>
    <s v="Capital:Infrastructure:Existing:Upgrading:Water Supply Infrastructure:Pump Station"/>
    <s v="1e398160-a53d-47b7-98bd-b14e67d97578"/>
    <x v="13"/>
    <s v="5787HZA003"/>
    <m/>
    <m/>
    <m/>
    <n v="4600000000"/>
    <x v="87"/>
    <s v="ad17a5df-9c55-48b2-ae21-a85ad3367c88"/>
    <m/>
    <m/>
    <m/>
    <x v="10"/>
    <s v="Fund:Transfers and Subsidies:Capital:Monetary Allocations:National Government:Municipal Infrastructure Grant [Schedule 5B]"/>
    <s v="9fec2aef-f0ae-42ee-be0a-865acb455315"/>
    <m/>
    <n v="1000"/>
    <s v="47c7ba65-c270-4a7f-91ba-3842eb629ddf"/>
    <x v="56"/>
    <s v="581d2832-5d73-4ebd-9947-66b8ecfa941e"/>
    <m/>
    <m/>
    <n v="12885005"/>
    <n v="15112764.45000001"/>
    <n v="19729920"/>
  </r>
  <r>
    <n v="504787"/>
    <x v="0"/>
    <s v="DISTRIBUTION"/>
    <s v="TO BE CREATED"/>
    <s v="MIG:Z1:NCWADI PHASE 2A"/>
    <s v="Capital:Infrastructure:Existing:Upgrading:Water Supply Infrastructure:Pump Station"/>
    <s v="1e398160-a53d-47b7-98bd-b14e67d97578"/>
    <x v="13"/>
    <m/>
    <m/>
    <m/>
    <m/>
    <n v="4600000000"/>
    <x v="88"/>
    <s v="ad17a5df-9c55-48b2-ae21-a85ad3367c88"/>
    <m/>
    <m/>
    <m/>
    <x v="10"/>
    <s v="Fund:Transfers and Subsidies:Capital:Monetary Allocations:National Government:Municipal Infrastructure Grant [Schedule 5B]"/>
    <s v="9fec2aef-f0ae-42ee-be0a-865acb455315"/>
    <m/>
    <n v="1000"/>
    <s v="47c7ba65-c270-4a7f-91ba-3842eb629ddf"/>
    <x v="57"/>
    <s v="a6c5aa39-6fd9-4a77-92b3-14463bc0570c"/>
    <m/>
    <m/>
    <m/>
    <n v="9281070"/>
    <n v="11762500"/>
  </r>
  <r>
    <n v="504202"/>
    <x v="0"/>
    <s v="WATER AND SANITATION"/>
    <s v="TO BE CREATED"/>
    <s v="MIG:Z2:VULINDLELA HOUSEHOLD SANITATION - Ward 10 (Phase 2)"/>
    <s v="Capital:Infrastructure:Existing:Upgrading:Sanitation Infrastructure:Reticulation"/>
    <s v="3936e862-0085-4bc8-85ab-acd5136ba14e"/>
    <x v="14"/>
    <s v="5202HZ2"/>
    <m/>
    <m/>
    <m/>
    <n v="4600000000"/>
    <x v="89"/>
    <s v="ad17a5df-9c55-48b2-ae21-a85ad3367c88"/>
    <m/>
    <m/>
    <m/>
    <x v="10"/>
    <s v="Fund:Transfers and Subsidies:Capital:Monetary Allocations:National Government:Municipal Infrastructure Grant [Schedule 5B]"/>
    <s v="9fec2aef-f0ae-42ee-be0a-865acb455315"/>
    <m/>
    <n v="1000"/>
    <s v="47c7ba65-c270-4a7f-91ba-3842eb629ddf"/>
    <x v="58"/>
    <s v="581d2832-5d73-4ebd-9947-66b8ecfa941e"/>
    <m/>
    <m/>
    <n v="9482236"/>
    <n v="11400360.300000003"/>
    <n v="12383234.600000001"/>
  </r>
  <r>
    <n v="504202"/>
    <x v="0"/>
    <s v="WATER AND SANITATION"/>
    <s v="TO BE CREATED"/>
    <s v="MIG:Z3:ERADICATION OF GREATER MSUNDUZI SANITATION BACKLOG (Rural Households)"/>
    <s v="Capital:Infrastructure:Existing:Upgrading:Sanitation Infrastructure:Reticulation"/>
    <s v="3936e862-0085-4bc8-85ab-acd5136ba14e"/>
    <x v="14"/>
    <s v="5202HZ4"/>
    <m/>
    <m/>
    <m/>
    <n v="4600000000"/>
    <x v="90"/>
    <s v="ad17a5df-9c55-48b2-ae21-a85ad3367c88"/>
    <m/>
    <m/>
    <m/>
    <x v="10"/>
    <s v="Fund:Transfers and Subsidies:Capital:Monetary Allocations:National Government:Municipal Infrastructure Grant [Schedule 5B]"/>
    <s v="9fec2aef-f0ae-42ee-be0a-865acb455315"/>
    <m/>
    <n v="1000"/>
    <s v="47c7ba65-c270-4a7f-91ba-3842eb629ddf"/>
    <x v="59"/>
    <m/>
    <m/>
    <m/>
    <m/>
    <n v="5000000"/>
    <n v="7000000"/>
  </r>
  <r>
    <n v="403243"/>
    <x v="4"/>
    <s v="COMMUNITY HALLS"/>
    <s v="TO BE CREATED"/>
    <s v="MIG:Z5:WARD 5 COMMUNITY HALL"/>
    <s v="Capital:Non-infrastructure:Existing:Upgrading:Community Assets:Community Facilities:Halls"/>
    <s v="d6e1ead4-bc78-476c-bce8-f99fb7a2cdfe"/>
    <x v="4"/>
    <m/>
    <m/>
    <m/>
    <m/>
    <n v="4600000000"/>
    <x v="58"/>
    <s v="ad17a5df-9c55-48b2-ae21-a85ad3367c88"/>
    <m/>
    <m/>
    <m/>
    <x v="10"/>
    <s v="Fund:Transfers and Subsidies:Capital:Monetary Allocations:National Government:Municipal Infrastructure Grant [Schedule 5B]"/>
    <s v="9fec2aef-f0ae-42ee-be0a-865acb455315"/>
    <m/>
    <n v="1000"/>
    <s v="47c7ba65-c270-4a7f-91ba-3842eb629ddf"/>
    <x v="60"/>
    <s v="5e5e2128-cb80-4251-950c-15c0ecfc8ddb"/>
    <m/>
    <s v="NEW"/>
    <n v="8770000"/>
    <n v="0"/>
    <m/>
  </r>
  <r>
    <n v="504125"/>
    <x v="0"/>
    <s v="ROADS SURFACE REPAIR"/>
    <s v="TO BE CREATED"/>
    <s v="MIG:Z1:REHAB OF ROADS IMBALI BB &amp; PHASE 2 WARD 17"/>
    <s v="Capital:Infrastructure:Existing:Upgrading:Roads Infrastructure:Roads"/>
    <s v="1cdab7f9-b937-42da-98b6-e1d5fc28c38d"/>
    <x v="9"/>
    <m/>
    <m/>
    <m/>
    <m/>
    <n v="4600000000"/>
    <x v="77"/>
    <s v="ad17a5df-9c55-48b2-ae21-a85ad3367c88"/>
    <m/>
    <m/>
    <m/>
    <x v="10"/>
    <s v="Fund:Transfers and Subsidies:Capital:Monetary Allocations:National Government:Municipal Infrastructure Grant [Schedule 5B]"/>
    <s v="9fec2aef-f0ae-42ee-be0a-865acb455315"/>
    <m/>
    <n v="1000"/>
    <s v="47c7ba65-c270-4a7f-91ba-3842eb629ddf"/>
    <x v="61"/>
    <s v="5e5e2128-cb80-4251-950c-15c0ecfc8ddb"/>
    <m/>
    <s v="UPGRADE"/>
    <n v="2850000"/>
    <n v="0"/>
    <m/>
  </r>
  <r>
    <n v="404392"/>
    <x v="4"/>
    <m/>
    <s v="TO BE CREATED"/>
    <s v="MIG:Z5:WARD 35 DEVELOPMENT OF ETHEMBENI CEMETRY"/>
    <m/>
    <m/>
    <x v="15"/>
    <m/>
    <m/>
    <m/>
    <m/>
    <s v="4600000000"/>
    <x v="91"/>
    <m/>
    <m/>
    <m/>
    <m/>
    <x v="10"/>
    <s v="Fund:Transfers and Subsidies:Capital:Monetary Allocations:National Government:Municipal Infrastructure Grant [Schedule 5B]"/>
    <s v="9fec2aef-f0ae-42ee-be0a-865acb455315"/>
    <m/>
    <n v="1000"/>
    <m/>
    <x v="62"/>
    <m/>
    <m/>
    <m/>
    <n v="3000000"/>
    <n v="0"/>
    <m/>
  </r>
  <r>
    <n v="504125"/>
    <x v="0"/>
    <s v="ROADS SURFACE REPAIR"/>
    <s v="TO BE CREATED"/>
    <s v="MIG:Z1: REHABILITATION OF BALENI ROAD SWEETWATER WARD 3"/>
    <s v="Capital:Non-infrastructure:Existing:Upgrading:Community Assets:Community Facilities:Halls"/>
    <s v="d6e1ead4-bc78-476c-bce8-f99fb7a2cdfe"/>
    <x v="4"/>
    <m/>
    <m/>
    <m/>
    <m/>
    <n v="4600000000"/>
    <x v="58"/>
    <s v="ad17a5df-9c55-48b2-ae21-a85ad3367c88"/>
    <m/>
    <m/>
    <m/>
    <x v="10"/>
    <s v="Fund:Transfers and Subsidies:Capital:Monetary Allocations:National Government:Municipal Infrastructure Grant [Schedule 5B]"/>
    <s v="9fec2aef-f0ae-42ee-be0a-865acb455315"/>
    <m/>
    <n v="1000"/>
    <m/>
    <x v="63"/>
    <m/>
    <m/>
    <m/>
    <n v="1500000"/>
    <n v="0"/>
    <m/>
  </r>
  <r>
    <n v="404185"/>
    <x v="4"/>
    <s v="LANDFILL SITE"/>
    <s v="TO BE CREATED"/>
    <s v="MIG:Z5:LANDFILL SITE - TRANSPORT ASSET"/>
    <m/>
    <m/>
    <x v="15"/>
    <m/>
    <m/>
    <m/>
    <m/>
    <n v="6103000"/>
    <x v="36"/>
    <s v="2deb943b-a75f-4ce4-9d75-d7f92cf36449"/>
    <m/>
    <m/>
    <m/>
    <x v="10"/>
    <s v="Fund:Transfers and Subsidies:Capital:Monetary Allocations:National Government:Municipal Infrastructure Grant [Schedule 5B]"/>
    <s v="9fec2aef-f0ae-42ee-be0a-865acb455315"/>
    <m/>
    <n v="1000"/>
    <m/>
    <x v="62"/>
    <m/>
    <m/>
    <m/>
    <n v="1800000"/>
    <n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2" cacheId="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Standard Item ">
  <location ref="A3:E17" firstHeaderRow="0" firstDataRow="1" firstDataCol="1"/>
  <pivotFields count="3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0">
        <item x="0"/>
        <item x="1"/>
        <item h="1" x="2"/>
        <item h="1" x="3"/>
        <item h="1" x="4"/>
        <item h="1" x="5"/>
        <item h="1" x="6"/>
        <item x="7"/>
        <item x="8"/>
        <item x="9"/>
        <item x="10"/>
        <item x="11"/>
        <item x="12"/>
        <item x="13"/>
        <item x="14"/>
        <item x="15"/>
        <item x="16"/>
        <item h="1" x="17"/>
        <item x="18"/>
        <item t="default"/>
      </items>
    </pivotField>
    <pivotField showAll="0"/>
    <pivotField showAll="0"/>
    <pivotField showAll="0"/>
    <pivotField showAll="0"/>
    <pivotField showAll="0"/>
    <pivotField showAll="0"/>
    <pivotField showAll="0"/>
    <pivotField showAll="0"/>
    <pivotField showAll="0"/>
    <pivotField dataField="1" numFmtId="165" showAll="0"/>
    <pivotField dataField="1" showAll="0">
      <items count="235">
        <item x="197"/>
        <item x="198"/>
        <item x="199"/>
        <item x="108"/>
        <item x="210"/>
        <item x="102"/>
        <item x="223"/>
        <item x="211"/>
        <item x="217"/>
        <item x="13"/>
        <item x="230"/>
        <item x="208"/>
        <item x="193"/>
        <item x="105"/>
        <item x="112"/>
        <item x="205"/>
        <item x="10"/>
        <item x="36"/>
        <item x="192"/>
        <item x="221"/>
        <item x="195"/>
        <item x="109"/>
        <item x="21"/>
        <item x="50"/>
        <item x="218"/>
        <item x="225"/>
        <item x="220"/>
        <item x="94"/>
        <item x="188"/>
        <item x="216"/>
        <item x="22"/>
        <item x="229"/>
        <item x="32"/>
        <item x="227"/>
        <item x="71"/>
        <item x="14"/>
        <item x="116"/>
        <item x="231"/>
        <item x="196"/>
        <item x="110"/>
        <item x="12"/>
        <item x="97"/>
        <item x="226"/>
        <item x="206"/>
        <item x="52"/>
        <item x="25"/>
        <item x="228"/>
        <item x="93"/>
        <item x="11"/>
        <item x="84"/>
        <item x="33"/>
        <item x="46"/>
        <item x="16"/>
        <item x="186"/>
        <item x="149"/>
        <item x="66"/>
        <item x="181"/>
        <item x="9"/>
        <item x="224"/>
        <item x="215"/>
        <item x="150"/>
        <item x="73"/>
        <item x="89"/>
        <item x="175"/>
        <item x="101"/>
        <item x="83"/>
        <item x="47"/>
        <item x="59"/>
        <item x="17"/>
        <item x="233"/>
        <item x="222"/>
        <item x="103"/>
        <item x="158"/>
        <item x="5"/>
        <item x="219"/>
        <item x="185"/>
        <item x="104"/>
        <item x="160"/>
        <item x="213"/>
        <item x="201"/>
        <item x="74"/>
        <item x="173"/>
        <item x="123"/>
        <item x="174"/>
        <item x="120"/>
        <item x="38"/>
        <item x="207"/>
        <item x="130"/>
        <item x="126"/>
        <item x="176"/>
        <item x="44"/>
        <item x="49"/>
        <item x="0"/>
        <item x="148"/>
        <item x="79"/>
        <item x="129"/>
        <item x="43"/>
        <item x="182"/>
        <item x="183"/>
        <item x="111"/>
        <item x="191"/>
        <item x="114"/>
        <item x="117"/>
        <item x="91"/>
        <item x="232"/>
        <item x="190"/>
        <item x="20"/>
        <item x="139"/>
        <item x="63"/>
        <item x="90"/>
        <item x="159"/>
        <item x="125"/>
        <item x="124"/>
        <item x="107"/>
        <item x="88"/>
        <item x="42"/>
        <item x="37"/>
        <item x="56"/>
        <item x="121"/>
        <item x="172"/>
        <item x="166"/>
        <item x="189"/>
        <item x="76"/>
        <item x="209"/>
        <item x="53"/>
        <item x="128"/>
        <item x="30"/>
        <item x="15"/>
        <item x="212"/>
        <item x="65"/>
        <item x="118"/>
        <item x="162"/>
        <item x="95"/>
        <item x="165"/>
        <item x="179"/>
        <item x="119"/>
        <item x="26"/>
        <item x="106"/>
        <item x="154"/>
        <item x="39"/>
        <item x="6"/>
        <item x="45"/>
        <item x="136"/>
        <item x="75"/>
        <item x="134"/>
        <item x="138"/>
        <item x="200"/>
        <item x="132"/>
        <item x="28"/>
        <item x="72"/>
        <item x="41"/>
        <item x="86"/>
        <item x="68"/>
        <item x="35"/>
        <item x="137"/>
        <item x="161"/>
        <item x="122"/>
        <item x="140"/>
        <item x="62"/>
        <item x="141"/>
        <item x="144"/>
        <item x="7"/>
        <item x="67"/>
        <item x="143"/>
        <item x="152"/>
        <item x="145"/>
        <item x="60"/>
        <item x="82"/>
        <item x="135"/>
        <item x="131"/>
        <item x="87"/>
        <item x="170"/>
        <item x="142"/>
        <item x="55"/>
        <item x="155"/>
        <item x="202"/>
        <item x="167"/>
        <item x="40"/>
        <item x="157"/>
        <item x="163"/>
        <item x="168"/>
        <item x="171"/>
        <item x="85"/>
        <item x="98"/>
        <item x="1"/>
        <item x="77"/>
        <item x="133"/>
        <item x="31"/>
        <item x="156"/>
        <item x="153"/>
        <item x="80"/>
        <item x="127"/>
        <item x="18"/>
        <item x="151"/>
        <item x="34"/>
        <item x="169"/>
        <item x="23"/>
        <item x="178"/>
        <item x="69"/>
        <item x="81"/>
        <item x="70"/>
        <item x="147"/>
        <item x="2"/>
        <item x="8"/>
        <item x="24"/>
        <item x="177"/>
        <item x="64"/>
        <item x="99"/>
        <item x="194"/>
        <item x="180"/>
        <item x="146"/>
        <item x="203"/>
        <item x="187"/>
        <item x="54"/>
        <item x="3"/>
        <item x="27"/>
        <item x="51"/>
        <item x="57"/>
        <item x="184"/>
        <item x="204"/>
        <item x="92"/>
        <item x="78"/>
        <item x="48"/>
        <item x="61"/>
        <item x="100"/>
        <item x="164"/>
        <item x="4"/>
        <item x="29"/>
        <item x="58"/>
        <item x="96"/>
        <item x="115"/>
        <item x="19"/>
        <item x="113"/>
        <item x="214"/>
        <item t="default"/>
      </items>
    </pivotField>
    <pivotField dataField="1" showAll="0">
      <items count="232">
        <item x="197"/>
        <item x="198"/>
        <item x="199"/>
        <item x="108"/>
        <item x="210"/>
        <item x="102"/>
        <item x="222"/>
        <item x="211"/>
        <item x="217"/>
        <item x="13"/>
        <item x="228"/>
        <item x="208"/>
        <item x="193"/>
        <item x="105"/>
        <item x="112"/>
        <item x="205"/>
        <item x="10"/>
        <item x="36"/>
        <item x="192"/>
        <item x="195"/>
        <item x="218"/>
        <item x="109"/>
        <item x="21"/>
        <item x="220"/>
        <item x="50"/>
        <item x="223"/>
        <item x="188"/>
        <item x="94"/>
        <item x="22"/>
        <item x="227"/>
        <item x="32"/>
        <item x="225"/>
        <item x="71"/>
        <item x="14"/>
        <item x="116"/>
        <item x="196"/>
        <item x="110"/>
        <item x="12"/>
        <item x="229"/>
        <item x="97"/>
        <item x="206"/>
        <item x="52"/>
        <item x="224"/>
        <item x="25"/>
        <item x="226"/>
        <item x="93"/>
        <item x="11"/>
        <item x="216"/>
        <item x="84"/>
        <item x="33"/>
        <item x="46"/>
        <item x="16"/>
        <item x="186"/>
        <item x="149"/>
        <item x="9"/>
        <item x="66"/>
        <item x="181"/>
        <item x="215"/>
        <item x="150"/>
        <item x="73"/>
        <item x="89"/>
        <item x="175"/>
        <item x="101"/>
        <item x="83"/>
        <item x="47"/>
        <item x="59"/>
        <item x="17"/>
        <item x="103"/>
        <item x="158"/>
        <item x="221"/>
        <item x="5"/>
        <item x="185"/>
        <item x="104"/>
        <item x="160"/>
        <item x="213"/>
        <item x="201"/>
        <item x="74"/>
        <item x="173"/>
        <item x="123"/>
        <item x="174"/>
        <item x="120"/>
        <item x="38"/>
        <item x="207"/>
        <item x="130"/>
        <item x="126"/>
        <item x="176"/>
        <item x="44"/>
        <item x="49"/>
        <item x="0"/>
        <item x="148"/>
        <item x="79"/>
        <item x="129"/>
        <item x="43"/>
        <item x="182"/>
        <item x="183"/>
        <item x="111"/>
        <item x="230"/>
        <item x="191"/>
        <item x="114"/>
        <item x="117"/>
        <item x="190"/>
        <item x="91"/>
        <item x="20"/>
        <item x="139"/>
        <item x="63"/>
        <item x="90"/>
        <item x="159"/>
        <item x="125"/>
        <item x="124"/>
        <item x="107"/>
        <item x="88"/>
        <item x="42"/>
        <item x="37"/>
        <item x="56"/>
        <item x="121"/>
        <item x="172"/>
        <item x="189"/>
        <item x="166"/>
        <item x="76"/>
        <item x="209"/>
        <item x="53"/>
        <item x="128"/>
        <item x="30"/>
        <item x="15"/>
        <item x="212"/>
        <item x="65"/>
        <item x="118"/>
        <item x="162"/>
        <item x="95"/>
        <item x="165"/>
        <item x="179"/>
        <item x="119"/>
        <item x="26"/>
        <item x="106"/>
        <item x="154"/>
        <item x="39"/>
        <item x="6"/>
        <item x="45"/>
        <item x="136"/>
        <item x="75"/>
        <item x="134"/>
        <item x="138"/>
        <item x="200"/>
        <item x="132"/>
        <item x="28"/>
        <item x="72"/>
        <item x="41"/>
        <item x="86"/>
        <item x="68"/>
        <item x="35"/>
        <item x="137"/>
        <item x="161"/>
        <item x="122"/>
        <item x="140"/>
        <item x="62"/>
        <item x="141"/>
        <item x="144"/>
        <item x="7"/>
        <item x="67"/>
        <item x="143"/>
        <item x="152"/>
        <item x="145"/>
        <item x="60"/>
        <item x="82"/>
        <item x="135"/>
        <item x="131"/>
        <item x="87"/>
        <item x="170"/>
        <item x="142"/>
        <item x="55"/>
        <item x="202"/>
        <item x="155"/>
        <item x="167"/>
        <item x="40"/>
        <item x="157"/>
        <item x="163"/>
        <item x="168"/>
        <item x="171"/>
        <item x="85"/>
        <item x="98"/>
        <item x="1"/>
        <item x="77"/>
        <item x="133"/>
        <item x="31"/>
        <item x="156"/>
        <item x="153"/>
        <item x="80"/>
        <item x="127"/>
        <item x="18"/>
        <item x="151"/>
        <item x="34"/>
        <item x="169"/>
        <item x="23"/>
        <item x="178"/>
        <item x="69"/>
        <item x="81"/>
        <item x="70"/>
        <item x="147"/>
        <item x="2"/>
        <item x="8"/>
        <item x="24"/>
        <item x="177"/>
        <item x="64"/>
        <item x="194"/>
        <item x="99"/>
        <item x="180"/>
        <item x="203"/>
        <item x="146"/>
        <item x="187"/>
        <item x="54"/>
        <item x="3"/>
        <item x="27"/>
        <item x="51"/>
        <item x="57"/>
        <item x="184"/>
        <item x="204"/>
        <item x="92"/>
        <item x="78"/>
        <item x="48"/>
        <item x="61"/>
        <item x="100"/>
        <item x="164"/>
        <item x="4"/>
        <item x="29"/>
        <item x="58"/>
        <item x="96"/>
        <item x="115"/>
        <item x="19"/>
        <item x="113"/>
        <item x="219"/>
        <item x="214"/>
        <item t="default"/>
      </items>
    </pivotField>
    <pivotField dataField="1" showAll="0">
      <items count="232">
        <item x="197"/>
        <item x="198"/>
        <item x="199"/>
        <item x="108"/>
        <item x="210"/>
        <item x="102"/>
        <item x="222"/>
        <item x="211"/>
        <item x="217"/>
        <item x="13"/>
        <item x="228"/>
        <item x="193"/>
        <item x="208"/>
        <item x="105"/>
        <item x="112"/>
        <item x="205"/>
        <item x="10"/>
        <item x="36"/>
        <item x="192"/>
        <item x="195"/>
        <item x="109"/>
        <item x="218"/>
        <item x="220"/>
        <item x="21"/>
        <item x="50"/>
        <item x="223"/>
        <item x="188"/>
        <item x="94"/>
        <item x="22"/>
        <item x="32"/>
        <item x="227"/>
        <item x="225"/>
        <item x="71"/>
        <item x="14"/>
        <item x="196"/>
        <item x="116"/>
        <item x="110"/>
        <item x="12"/>
        <item x="97"/>
        <item x="229"/>
        <item x="206"/>
        <item x="52"/>
        <item x="226"/>
        <item x="25"/>
        <item x="224"/>
        <item x="93"/>
        <item x="216"/>
        <item x="11"/>
        <item x="84"/>
        <item x="33"/>
        <item x="46"/>
        <item x="16"/>
        <item x="186"/>
        <item x="149"/>
        <item x="9"/>
        <item x="66"/>
        <item x="181"/>
        <item x="150"/>
        <item x="73"/>
        <item x="89"/>
        <item x="215"/>
        <item x="175"/>
        <item x="101"/>
        <item x="83"/>
        <item x="47"/>
        <item x="59"/>
        <item x="17"/>
        <item x="103"/>
        <item x="158"/>
        <item x="221"/>
        <item x="5"/>
        <item x="185"/>
        <item x="104"/>
        <item x="160"/>
        <item x="213"/>
        <item x="201"/>
        <item x="74"/>
        <item x="173"/>
        <item x="123"/>
        <item x="174"/>
        <item x="120"/>
        <item x="38"/>
        <item x="207"/>
        <item x="130"/>
        <item x="126"/>
        <item x="176"/>
        <item x="44"/>
        <item x="49"/>
        <item x="0"/>
        <item x="148"/>
        <item x="79"/>
        <item x="129"/>
        <item x="43"/>
        <item x="182"/>
        <item x="191"/>
        <item x="183"/>
        <item x="111"/>
        <item x="230"/>
        <item x="114"/>
        <item x="190"/>
        <item x="117"/>
        <item x="91"/>
        <item x="20"/>
        <item x="139"/>
        <item x="63"/>
        <item x="90"/>
        <item x="159"/>
        <item x="125"/>
        <item x="124"/>
        <item x="107"/>
        <item x="88"/>
        <item x="42"/>
        <item x="37"/>
        <item x="56"/>
        <item x="121"/>
        <item x="172"/>
        <item x="189"/>
        <item x="166"/>
        <item x="76"/>
        <item x="209"/>
        <item x="53"/>
        <item x="128"/>
        <item x="30"/>
        <item x="15"/>
        <item x="212"/>
        <item x="65"/>
        <item x="118"/>
        <item x="162"/>
        <item x="95"/>
        <item x="165"/>
        <item x="179"/>
        <item x="119"/>
        <item x="26"/>
        <item x="106"/>
        <item x="154"/>
        <item x="39"/>
        <item x="6"/>
        <item x="45"/>
        <item x="136"/>
        <item x="75"/>
        <item x="134"/>
        <item x="200"/>
        <item x="138"/>
        <item x="132"/>
        <item x="28"/>
        <item x="72"/>
        <item x="41"/>
        <item x="86"/>
        <item x="68"/>
        <item x="35"/>
        <item x="137"/>
        <item x="161"/>
        <item x="122"/>
        <item x="140"/>
        <item x="62"/>
        <item x="141"/>
        <item x="144"/>
        <item x="7"/>
        <item x="67"/>
        <item x="143"/>
        <item x="152"/>
        <item x="145"/>
        <item x="60"/>
        <item x="82"/>
        <item x="135"/>
        <item x="131"/>
        <item x="87"/>
        <item x="170"/>
        <item x="142"/>
        <item x="55"/>
        <item x="202"/>
        <item x="155"/>
        <item x="167"/>
        <item x="40"/>
        <item x="157"/>
        <item x="163"/>
        <item x="168"/>
        <item x="171"/>
        <item x="85"/>
        <item x="98"/>
        <item x="1"/>
        <item x="77"/>
        <item x="133"/>
        <item x="31"/>
        <item x="156"/>
        <item x="153"/>
        <item x="80"/>
        <item x="127"/>
        <item x="18"/>
        <item x="151"/>
        <item x="34"/>
        <item x="169"/>
        <item x="23"/>
        <item x="178"/>
        <item x="69"/>
        <item x="81"/>
        <item x="70"/>
        <item x="147"/>
        <item x="2"/>
        <item x="8"/>
        <item x="24"/>
        <item x="177"/>
        <item x="64"/>
        <item x="194"/>
        <item x="99"/>
        <item x="180"/>
        <item x="203"/>
        <item x="146"/>
        <item x="187"/>
        <item x="54"/>
        <item x="3"/>
        <item x="27"/>
        <item x="51"/>
        <item x="184"/>
        <item x="57"/>
        <item x="204"/>
        <item x="92"/>
        <item x="78"/>
        <item x="48"/>
        <item x="61"/>
        <item x="100"/>
        <item x="164"/>
        <item x="4"/>
        <item x="29"/>
        <item x="58"/>
        <item x="96"/>
        <item x="115"/>
        <item x="19"/>
        <item x="113"/>
        <item x="219"/>
        <item x="214"/>
        <item t="default"/>
      </items>
    </pivotField>
  </pivotFields>
  <rowFields count="1">
    <field x="17"/>
  </rowFields>
  <rowItems count="14">
    <i>
      <x/>
    </i>
    <i>
      <x v="1"/>
    </i>
    <i>
      <x v="7"/>
    </i>
    <i>
      <x v="8"/>
    </i>
    <i>
      <x v="9"/>
    </i>
    <i>
      <x v="10"/>
    </i>
    <i>
      <x v="11"/>
    </i>
    <i>
      <x v="12"/>
    </i>
    <i>
      <x v="13"/>
    </i>
    <i>
      <x v="14"/>
    </i>
    <i>
      <x v="15"/>
    </i>
    <i>
      <x v="16"/>
    </i>
    <i>
      <x v="18"/>
    </i>
    <i t="grand">
      <x/>
    </i>
  </rowItems>
  <colFields count="1">
    <field x="-2"/>
  </colFields>
  <colItems count="4">
    <i>
      <x/>
    </i>
    <i i="1">
      <x v="1"/>
    </i>
    <i i="2">
      <x v="2"/>
    </i>
    <i i="3">
      <x v="3"/>
    </i>
  </colItems>
  <dataFields count="4">
    <dataField name="Sum of 2020/21" fld="27" baseField="17" baseItem="0"/>
    <dataField name="Sum of 2021/22" fld="28" baseField="17" baseItem="17"/>
    <dataField name="Sum of 2022/23" fld="29" baseField="17" baseItem="17"/>
    <dataField name="Sum of 2023/24" fld="30" baseField="17" baseItem="17"/>
  </dataFields>
  <formats count="4">
    <format dxfId="13">
      <pivotArea outline="0" collapsedLevelsAreSubtotals="1" fieldPosition="0"/>
    </format>
    <format dxfId="12">
      <pivotArea dataOnly="0" labelOnly="1" outline="0" fieldPosition="0">
        <references count="1">
          <reference field="4294967294" count="4">
            <x v="0"/>
            <x v="1"/>
            <x v="2"/>
            <x v="3"/>
          </reference>
        </references>
      </pivotArea>
    </format>
    <format dxfId="11">
      <pivotArea outline="0" collapsedLevelsAreSubtotals="1" fieldPosition="0"/>
    </format>
    <format dxfId="10">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Standard Item ">
  <location ref="A3:D14" firstHeaderRow="0" firstDataRow="1" firstDataCol="1"/>
  <pivotFields count="22">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7">
        <item x="0"/>
        <item x="2"/>
        <item x="6"/>
        <item x="5"/>
        <item x="3"/>
        <item h="1" x="7"/>
        <item h="1" x="8"/>
        <item h="1" x="9"/>
        <item h="1" x="10"/>
        <item h="1" x="11"/>
        <item x="12"/>
        <item x="13"/>
        <item x="4"/>
        <item x="1"/>
        <item x="14"/>
        <item m="1" x="15"/>
        <item t="default"/>
      </items>
    </pivotField>
    <pivotField showAll="0"/>
    <pivotField showAll="0"/>
    <pivotField showAll="0"/>
    <pivotField showAll="0"/>
    <pivotField showAll="0"/>
    <pivotField dataField="1" showAll="0"/>
    <pivotField dataField="1" showAll="0"/>
    <pivotField dataField="1" showAll="0"/>
  </pivotFields>
  <rowFields count="1">
    <field x="13"/>
  </rowFields>
  <rowItems count="11">
    <i>
      <x/>
    </i>
    <i>
      <x v="1"/>
    </i>
    <i>
      <x v="2"/>
    </i>
    <i>
      <x v="3"/>
    </i>
    <i>
      <x v="4"/>
    </i>
    <i>
      <x v="10"/>
    </i>
    <i>
      <x v="11"/>
    </i>
    <i>
      <x v="12"/>
    </i>
    <i>
      <x v="13"/>
    </i>
    <i>
      <x v="14"/>
    </i>
    <i t="grand">
      <x/>
    </i>
  </rowItems>
  <colFields count="1">
    <field x="-2"/>
  </colFields>
  <colItems count="3">
    <i>
      <x/>
    </i>
    <i i="1">
      <x v="1"/>
    </i>
    <i i="2">
      <x v="2"/>
    </i>
  </colItems>
  <dataFields count="3">
    <dataField name="Sum of 2021/22" fld="19" baseField="13" baseItem="0"/>
    <dataField name="Sum of 2022/23" fld="20" baseField="13" baseItem="12"/>
    <dataField name="Sum of 2023/24" fld="21" baseField="13" baseItem="12"/>
  </dataFields>
  <formats count="4">
    <format dxfId="9">
      <pivotArea outline="0" collapsedLevelsAreSubtotals="1" fieldPosition="0"/>
    </format>
    <format dxfId="8">
      <pivotArea dataOnly="0" labelOnly="1" outline="0" fieldPosition="0">
        <references count="1">
          <reference field="4294967294" count="3">
            <x v="0"/>
            <x v="1"/>
            <x v="2"/>
          </reference>
        </references>
      </pivotArea>
    </format>
    <format dxfId="7">
      <pivotArea outline="0" collapsedLevelsAreSubtotals="1" fieldPosition="0"/>
    </format>
    <format dxfId="6">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DEPARTMENT AND GL ITEM ">
  <location ref="A3:D15" firstHeaderRow="0" firstDataRow="1" firstDataCol="1"/>
  <pivotFields count="31">
    <pivotField showAll="0"/>
    <pivotField multipleItemSelectionAllowed="1" showAll="0">
      <items count="8">
        <item h="1" x="1"/>
        <item h="1" x="3"/>
        <item h="1" x="4"/>
        <item h="1" x="2"/>
        <item m="1" x="6"/>
        <item x="0"/>
        <item h="1" x="5"/>
        <item t="default"/>
      </items>
    </pivotField>
    <pivotField showAll="0"/>
    <pivotField showAll="0"/>
    <pivotField showAll="0"/>
    <pivotField showAll="0"/>
    <pivotField showAll="0"/>
    <pivotField showAll="0">
      <items count="17">
        <item x="12"/>
        <item x="11"/>
        <item x="2"/>
        <item x="10"/>
        <item x="1"/>
        <item x="4"/>
        <item x="3"/>
        <item x="0"/>
        <item x="6"/>
        <item x="8"/>
        <item x="9"/>
        <item x="5"/>
        <item x="14"/>
        <item x="13"/>
        <item x="7"/>
        <item x="15"/>
        <item t="default"/>
      </items>
    </pivotField>
    <pivotField showAll="0"/>
    <pivotField showAll="0"/>
    <pivotField showAll="0"/>
    <pivotField showAll="0"/>
    <pivotField showAll="0"/>
    <pivotField showAll="0">
      <items count="94">
        <item x="49"/>
        <item x="50"/>
        <item x="25"/>
        <item x="47"/>
        <item x="38"/>
        <item x="13"/>
        <item x="20"/>
        <item x="17"/>
        <item x="18"/>
        <item x="85"/>
        <item x="16"/>
        <item x="45"/>
        <item x="40"/>
        <item x="43"/>
        <item x="42"/>
        <item x="87"/>
        <item x="3"/>
        <item x="62"/>
        <item x="84"/>
        <item x="7"/>
        <item x="83"/>
        <item x="90"/>
        <item x="9"/>
        <item x="65"/>
        <item x="63"/>
        <item x="64"/>
        <item x="66"/>
        <item x="75"/>
        <item x="68"/>
        <item x="69"/>
        <item x="76"/>
        <item x="67"/>
        <item x="78"/>
        <item x="77"/>
        <item x="70"/>
        <item x="71"/>
        <item x="72"/>
        <item x="74"/>
        <item x="14"/>
        <item x="46"/>
        <item x="81"/>
        <item x="0"/>
        <item x="60"/>
        <item x="11"/>
        <item x="58"/>
        <item x="1"/>
        <item x="82"/>
        <item x="51"/>
        <item x="88"/>
        <item x="44"/>
        <item x="19"/>
        <item x="41"/>
        <item x="2"/>
        <item x="15"/>
        <item x="86"/>
        <item x="12"/>
        <item x="80"/>
        <item x="61"/>
        <item x="39"/>
        <item x="79"/>
        <item x="59"/>
        <item x="73"/>
        <item x="8"/>
        <item x="10"/>
        <item x="89"/>
        <item x="48"/>
        <item x="57"/>
        <item x="55"/>
        <item x="54"/>
        <item x="52"/>
        <item x="53"/>
        <item x="56"/>
        <item x="6"/>
        <item x="26"/>
        <item x="4"/>
        <item x="5"/>
        <item x="37"/>
        <item x="33"/>
        <item x="35"/>
        <item x="27"/>
        <item x="29"/>
        <item x="30"/>
        <item x="21"/>
        <item x="31"/>
        <item x="32"/>
        <item x="28"/>
        <item x="34"/>
        <item x="36"/>
        <item x="22"/>
        <item x="23"/>
        <item x="24"/>
        <item m="1" x="92"/>
        <item x="91"/>
        <item t="default"/>
      </items>
    </pivotField>
    <pivotField showAll="0"/>
    <pivotField showAll="0"/>
    <pivotField showAll="0"/>
    <pivotField showAll="0"/>
    <pivotField axis="axisRow" showAll="0">
      <items count="12">
        <item x="0"/>
        <item x="1"/>
        <item x="2"/>
        <item x="3"/>
        <item x="4"/>
        <item x="10"/>
        <item x="5"/>
        <item x="6"/>
        <item x="7"/>
        <item x="8"/>
        <item x="9"/>
        <item t="default"/>
      </items>
    </pivotField>
    <pivotField showAll="0"/>
    <pivotField showAll="0"/>
    <pivotField showAll="0"/>
    <pivotField showAll="0"/>
    <pivotField showAll="0"/>
    <pivotField showAll="0">
      <items count="65">
        <item x="14"/>
        <item x="7"/>
        <item x="9"/>
        <item x="4"/>
        <item x="53"/>
        <item x="52"/>
        <item sd="0" x="6"/>
        <item x="0"/>
        <item x="25"/>
        <item x="61"/>
        <item x="63"/>
        <item x="57"/>
        <item x="5"/>
        <item x="43"/>
        <item x="48"/>
        <item x="59"/>
        <item x="51"/>
        <item x="41"/>
        <item x="50"/>
        <item x="42"/>
        <item x="49"/>
        <item x="28"/>
        <item x="31"/>
        <item x="44"/>
        <item x="26"/>
        <item x="22"/>
        <item x="3"/>
        <item x="1"/>
        <item x="24"/>
        <item x="58"/>
        <item x="40"/>
        <item x="47"/>
        <item x="54"/>
        <item x="39"/>
        <item x="37"/>
        <item x="36"/>
        <item x="45"/>
        <item x="32"/>
        <item x="55"/>
        <item x="46"/>
        <item x="38"/>
        <item x="2"/>
        <item x="12"/>
        <item x="11"/>
        <item x="35"/>
        <item x="30"/>
        <item x="23"/>
        <item x="10"/>
        <item x="8"/>
        <item x="29"/>
        <item x="33"/>
        <item x="34"/>
        <item x="27"/>
        <item x="20"/>
        <item x="21"/>
        <item x="18"/>
        <item x="16"/>
        <item x="19"/>
        <item x="13"/>
        <item x="17"/>
        <item x="15"/>
        <item x="56"/>
        <item x="62"/>
        <item x="60"/>
        <item t="default"/>
      </items>
    </pivotField>
    <pivotField showAll="0"/>
    <pivotField showAll="0"/>
    <pivotField showAll="0"/>
    <pivotField dataField="1" showAll="0" defaultSubtotal="0"/>
    <pivotField dataField="1" showAll="0" defaultSubtotal="0"/>
    <pivotField dataField="1" showAll="0" defaultSubtotal="0"/>
  </pivotFields>
  <rowFields count="1">
    <field x="18"/>
  </rowFields>
  <rowItems count="12">
    <i>
      <x/>
    </i>
    <i>
      <x v="1"/>
    </i>
    <i>
      <x v="2"/>
    </i>
    <i>
      <x v="3"/>
    </i>
    <i>
      <x v="4"/>
    </i>
    <i>
      <x v="5"/>
    </i>
    <i>
      <x v="6"/>
    </i>
    <i>
      <x v="7"/>
    </i>
    <i>
      <x v="8"/>
    </i>
    <i>
      <x v="9"/>
    </i>
    <i>
      <x v="10"/>
    </i>
    <i t="grand">
      <x/>
    </i>
  </rowItems>
  <colFields count="1">
    <field x="-2"/>
  </colFields>
  <colItems count="3">
    <i>
      <x/>
    </i>
    <i i="1">
      <x v="1"/>
    </i>
    <i i="2">
      <x v="2"/>
    </i>
  </colItems>
  <dataFields count="3">
    <dataField name="Sum of 2021/22" fld="28" baseField="1" baseItem="0"/>
    <dataField name="Sum of 2022/23" fld="29" baseField="1" baseItem="0"/>
    <dataField name="Sum of 2023/24" fld="30" baseField="1" baseItem="0"/>
  </dataFields>
  <formats count="6">
    <format dxfId="5">
      <pivotArea outline="0" collapsedLevelsAreSubtotals="1" fieldPosition="0"/>
    </format>
    <format dxfId="4">
      <pivotArea outline="0" collapsedLevelsAreSubtotals="1" fieldPosition="0"/>
    </format>
    <format dxfId="3">
      <pivotArea outline="0" collapsedLevelsAreSubtotals="1" fieldPosition="0"/>
    </format>
    <format dxfId="2">
      <pivotArea dataOnly="0" labelOnly="1" outline="0" fieldPosition="0">
        <references count="1">
          <reference field="4294967294" count="3">
            <x v="0"/>
            <x v="1"/>
            <x v="2"/>
          </reference>
        </references>
      </pivotArea>
    </format>
    <format dxfId="1">
      <pivotArea outline="0" collapsedLevelsAreSubtotals="1" fieldPosition="0"/>
    </format>
    <format dxfId="0">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G278"/>
  <sheetViews>
    <sheetView topLeftCell="W230" workbookViewId="0">
      <selection activeCell="W259" sqref="W259"/>
    </sheetView>
  </sheetViews>
  <sheetFormatPr defaultColWidth="8.88671875" defaultRowHeight="13.2" x14ac:dyDescent="0.25"/>
  <cols>
    <col min="1" max="1" width="13.6640625" style="15" customWidth="1"/>
    <col min="2" max="2" width="50.5546875" style="15" bestFit="1" customWidth="1"/>
    <col min="3" max="3" width="19.33203125" style="15" customWidth="1"/>
    <col min="4" max="4" width="16.6640625" style="15" bestFit="1" customWidth="1"/>
    <col min="5" max="6" width="47.44140625" style="15" customWidth="1"/>
    <col min="7" max="7" width="28.33203125" style="15" customWidth="1"/>
    <col min="8" max="8" width="32.33203125" style="15" customWidth="1"/>
    <col min="9" max="9" width="23.6640625" style="15" customWidth="1"/>
    <col min="10" max="10" width="15.5546875" style="15" bestFit="1" customWidth="1"/>
    <col min="11" max="11" width="58.33203125" style="15" customWidth="1"/>
    <col min="12" max="12" width="35.33203125" style="15" customWidth="1"/>
    <col min="13" max="13" width="34.33203125" style="15" customWidth="1"/>
    <col min="14" max="14" width="14.88671875" style="15" customWidth="1"/>
    <col min="15" max="15" width="53.5546875" style="15" customWidth="1"/>
    <col min="16" max="16" width="35.6640625" style="15" bestFit="1" customWidth="1"/>
    <col min="17" max="17" width="27.33203125" style="15" customWidth="1"/>
    <col min="18" max="18" width="39.6640625" style="15" customWidth="1"/>
    <col min="19" max="19" width="12.109375" style="15" customWidth="1"/>
    <col min="20" max="20" width="14.5546875" style="15" customWidth="1"/>
    <col min="21" max="21" width="34.44140625" style="15" customWidth="1"/>
    <col min="22" max="22" width="35.33203125" style="15" customWidth="1"/>
    <col min="23" max="23" width="34" style="15" customWidth="1"/>
    <col min="24" max="24" width="9.44140625" style="15" customWidth="1"/>
    <col min="25" max="25" width="34.33203125" style="15" customWidth="1"/>
    <col min="26" max="26" width="16.6640625" style="15" customWidth="1"/>
    <col min="27" max="27" width="34.6640625" style="15" customWidth="1"/>
    <col min="28" max="28" width="16.6640625" style="16" customWidth="1"/>
    <col min="29" max="31" width="16.6640625" style="20" bestFit="1" customWidth="1"/>
    <col min="32" max="32" width="10.5546875" style="15" bestFit="1" customWidth="1"/>
    <col min="33" max="33" width="9.33203125" style="15" bestFit="1" customWidth="1"/>
    <col min="34" max="16384" width="8.88671875" style="15"/>
  </cols>
  <sheetData>
    <row r="1" spans="1:33" x14ac:dyDescent="0.25">
      <c r="AB1" s="16" t="s">
        <v>3066</v>
      </c>
      <c r="AC1" s="17">
        <v>1</v>
      </c>
      <c r="AD1" s="18">
        <v>1.06</v>
      </c>
      <c r="AE1" s="17">
        <v>1.0649999999999999</v>
      </c>
    </row>
    <row r="2" spans="1:33" x14ac:dyDescent="0.25">
      <c r="A2" s="15" t="s">
        <v>3067</v>
      </c>
      <c r="B2" s="19" t="e">
        <f>-Rev!AC25:AE256</f>
        <v>#VALUE!</v>
      </c>
      <c r="AB2" s="16" t="s">
        <v>3068</v>
      </c>
      <c r="AC2" s="18">
        <f>1.1459</f>
        <v>1.1458999999999999</v>
      </c>
      <c r="AD2" s="18">
        <v>1.1200000000000001</v>
      </c>
      <c r="AE2" s="18">
        <v>1.1000000000000001</v>
      </c>
    </row>
    <row r="3" spans="1:33" x14ac:dyDescent="0.25">
      <c r="AB3" s="16" t="s">
        <v>3069</v>
      </c>
      <c r="AC3" s="17">
        <v>1.0535000000000001</v>
      </c>
      <c r="AD3" s="17">
        <v>1.0592999999999999</v>
      </c>
      <c r="AE3" s="17">
        <v>1.0603</v>
      </c>
    </row>
    <row r="4" spans="1:33" x14ac:dyDescent="0.25">
      <c r="AB4" s="16" t="s">
        <v>3070</v>
      </c>
      <c r="AC4" s="18">
        <v>1.07</v>
      </c>
      <c r="AD4" s="18">
        <v>1.07</v>
      </c>
      <c r="AE4" s="18">
        <v>1.07</v>
      </c>
    </row>
    <row r="5" spans="1:33" x14ac:dyDescent="0.25">
      <c r="AB5" s="16" t="s">
        <v>3071</v>
      </c>
      <c r="AC5" s="17">
        <v>1.0535000000000001</v>
      </c>
      <c r="AD5" s="17">
        <v>1.0592999999999999</v>
      </c>
      <c r="AE5" s="17">
        <v>1.0603</v>
      </c>
    </row>
    <row r="6" spans="1:33" x14ac:dyDescent="0.25">
      <c r="AB6" s="16" t="s">
        <v>3072</v>
      </c>
      <c r="AC6" s="18">
        <v>1.0535000000000001</v>
      </c>
      <c r="AD6" s="18">
        <v>1.06</v>
      </c>
      <c r="AE6" s="18">
        <v>1.0649999999999999</v>
      </c>
    </row>
    <row r="7" spans="1:33" x14ac:dyDescent="0.25">
      <c r="AD7" s="20" t="s">
        <v>3073</v>
      </c>
    </row>
    <row r="8" spans="1:33" x14ac:dyDescent="0.25">
      <c r="A8" s="21" t="s">
        <v>0</v>
      </c>
      <c r="B8" s="21" t="s">
        <v>1</v>
      </c>
      <c r="C8" s="21" t="s">
        <v>2</v>
      </c>
      <c r="D8" s="22" t="s">
        <v>5</v>
      </c>
      <c r="E8" s="22" t="s">
        <v>3074</v>
      </c>
      <c r="F8" s="22" t="s">
        <v>4</v>
      </c>
      <c r="G8" s="22" t="s">
        <v>6</v>
      </c>
      <c r="H8" s="22" t="s">
        <v>3075</v>
      </c>
      <c r="I8" s="22" t="s">
        <v>3076</v>
      </c>
      <c r="J8" s="22" t="s">
        <v>3077</v>
      </c>
      <c r="K8" s="21" t="s">
        <v>8</v>
      </c>
      <c r="L8" s="22" t="s">
        <v>3078</v>
      </c>
      <c r="M8" s="22" t="s">
        <v>9</v>
      </c>
      <c r="N8" s="22" t="s">
        <v>10</v>
      </c>
      <c r="O8" s="22" t="s">
        <v>11</v>
      </c>
      <c r="P8" s="22" t="s">
        <v>12</v>
      </c>
      <c r="Q8" s="22" t="s">
        <v>3079</v>
      </c>
      <c r="R8" s="21" t="s">
        <v>13</v>
      </c>
      <c r="S8" s="22" t="s">
        <v>3080</v>
      </c>
      <c r="T8" s="22" t="s">
        <v>3081</v>
      </c>
      <c r="U8" s="22" t="s">
        <v>16</v>
      </c>
      <c r="V8" s="22" t="s">
        <v>3082</v>
      </c>
      <c r="W8" s="22" t="s">
        <v>3083</v>
      </c>
      <c r="X8" s="22" t="s">
        <v>17</v>
      </c>
      <c r="Y8" s="22" t="s">
        <v>3084</v>
      </c>
      <c r="Z8" s="22" t="s">
        <v>18</v>
      </c>
      <c r="AA8" s="22" t="s">
        <v>3085</v>
      </c>
      <c r="AB8" s="23" t="s">
        <v>3086</v>
      </c>
      <c r="AC8" s="24" t="s">
        <v>19</v>
      </c>
      <c r="AD8" s="24" t="s">
        <v>20</v>
      </c>
      <c r="AE8" s="23" t="s">
        <v>21</v>
      </c>
    </row>
    <row r="9" spans="1:33" s="28" customFormat="1" x14ac:dyDescent="0.25">
      <c r="A9" s="25">
        <v>404325</v>
      </c>
      <c r="B9" s="25" t="s">
        <v>359</v>
      </c>
      <c r="C9" s="25" t="s">
        <v>576</v>
      </c>
      <c r="D9" s="25" t="s">
        <v>3087</v>
      </c>
      <c r="E9" s="25" t="s">
        <v>542</v>
      </c>
      <c r="F9" s="25" t="str">
        <f>VLOOKUP(A9,'[1]Sheet1 (2)'!A2:H6140,8,0)</f>
        <v>Function:Road Transport:Core Function:Police Forces, Traffic and Street Parking Control</v>
      </c>
      <c r="G9" s="25" t="s">
        <v>3088</v>
      </c>
      <c r="H9" s="25" t="s">
        <v>3089</v>
      </c>
      <c r="I9" s="25" t="s">
        <v>3090</v>
      </c>
      <c r="J9" s="25" t="s">
        <v>3091</v>
      </c>
      <c r="K9" s="25" t="s">
        <v>3088</v>
      </c>
      <c r="L9" s="25" t="s">
        <v>3092</v>
      </c>
      <c r="M9" s="25" t="s">
        <v>579</v>
      </c>
      <c r="N9" s="25">
        <v>8000011000</v>
      </c>
      <c r="O9" s="25" t="s">
        <v>3093</v>
      </c>
      <c r="P9" s="25" t="s">
        <v>3094</v>
      </c>
      <c r="Q9" s="25" t="s">
        <v>3095</v>
      </c>
      <c r="R9" s="25" t="s">
        <v>3096</v>
      </c>
      <c r="S9" s="25" t="s">
        <v>3097</v>
      </c>
      <c r="T9" s="25" t="s">
        <v>3098</v>
      </c>
      <c r="U9" s="25" t="s">
        <v>3099</v>
      </c>
      <c r="V9" s="25" t="s">
        <v>3100</v>
      </c>
      <c r="W9" s="25" t="s">
        <v>3101</v>
      </c>
      <c r="X9" s="25">
        <v>1000</v>
      </c>
      <c r="Y9" s="25" t="s">
        <v>3102</v>
      </c>
      <c r="Z9" s="25" t="s">
        <v>3103</v>
      </c>
      <c r="AA9" s="25" t="s">
        <v>3104</v>
      </c>
      <c r="AB9" s="26">
        <v>-601902.02599999995</v>
      </c>
      <c r="AC9" s="27">
        <f>AB9*$AC$5</f>
        <v>-634103.78439100005</v>
      </c>
      <c r="AD9" s="27">
        <f>AC9*$AD$5</f>
        <v>-671706.13880538626</v>
      </c>
      <c r="AE9" s="27">
        <f>AD9*$AE$5</f>
        <v>-712210.01897535112</v>
      </c>
      <c r="AG9" s="29"/>
    </row>
    <row r="10" spans="1:33" s="28" customFormat="1" x14ac:dyDescent="0.25">
      <c r="A10" s="25">
        <v>203012</v>
      </c>
      <c r="B10" s="25" t="s">
        <v>252</v>
      </c>
      <c r="C10" s="25" t="s">
        <v>342</v>
      </c>
      <c r="D10" s="25" t="s">
        <v>3105</v>
      </c>
      <c r="E10" s="25" t="s">
        <v>343</v>
      </c>
      <c r="F10" s="25" t="str">
        <f>VLOOKUP(A10,'[1]Sheet1 (2)'!A3:H6141,8,0)</f>
        <v>Function:Finance and Administration:Core Function:Supply Chain Management</v>
      </c>
      <c r="G10" s="25" t="s">
        <v>3088</v>
      </c>
      <c r="H10" s="25" t="s">
        <v>3089</v>
      </c>
      <c r="I10" s="25" t="s">
        <v>3090</v>
      </c>
      <c r="J10" s="25" t="s">
        <v>3106</v>
      </c>
      <c r="K10" s="25" t="s">
        <v>3088</v>
      </c>
      <c r="L10" s="25" t="s">
        <v>3107</v>
      </c>
      <c r="M10" s="25" t="s">
        <v>346</v>
      </c>
      <c r="N10" s="25">
        <v>8500012020</v>
      </c>
      <c r="O10" s="25" t="s">
        <v>3108</v>
      </c>
      <c r="P10" s="25" t="s">
        <v>3109</v>
      </c>
      <c r="Q10" s="25" t="s">
        <v>3110</v>
      </c>
      <c r="R10" s="25" t="s">
        <v>3111</v>
      </c>
      <c r="S10" s="25" t="s">
        <v>3112</v>
      </c>
      <c r="T10" s="25" t="s">
        <v>3098</v>
      </c>
      <c r="U10" s="25" t="s">
        <v>3099</v>
      </c>
      <c r="V10" s="25" t="s">
        <v>3100</v>
      </c>
      <c r="W10" s="25" t="s">
        <v>3101</v>
      </c>
      <c r="X10" s="25">
        <v>1000</v>
      </c>
      <c r="Y10" s="25" t="s">
        <v>3102</v>
      </c>
      <c r="Z10" s="25" t="s">
        <v>3103</v>
      </c>
      <c r="AA10" s="25" t="s">
        <v>3104</v>
      </c>
      <c r="AB10" s="26">
        <v>-15074.6893</v>
      </c>
      <c r="AC10" s="27">
        <f t="shared" ref="AC10:AC17" si="0">AB10*$AC$5</f>
        <v>-15881.185177550002</v>
      </c>
      <c r="AD10" s="27">
        <f t="shared" ref="AD10:AD17" si="1">AC10*$AD$5</f>
        <v>-16822.939458578716</v>
      </c>
      <c r="AE10" s="27">
        <f t="shared" ref="AE10:AE17" si="2">AD10*$AE$5</f>
        <v>-17837.362707931014</v>
      </c>
      <c r="AG10" s="29"/>
    </row>
    <row r="11" spans="1:33" s="28" customFormat="1" x14ac:dyDescent="0.25">
      <c r="A11" s="25">
        <v>404131</v>
      </c>
      <c r="B11" s="25" t="s">
        <v>359</v>
      </c>
      <c r="C11" s="25" t="e">
        <v>#N/A</v>
      </c>
      <c r="D11" s="25" t="s">
        <v>3113</v>
      </c>
      <c r="E11" s="25" t="s">
        <v>379</v>
      </c>
      <c r="F11" s="25" t="str">
        <f>VLOOKUP(A11,'[1]Sheet1 (2)'!A4:H6142,8,0)</f>
        <v>Function:Community and Social Services:Core Function:Community Halls and Facilities</v>
      </c>
      <c r="G11" s="25" t="s">
        <v>3114</v>
      </c>
      <c r="H11" s="25" t="s">
        <v>3089</v>
      </c>
      <c r="I11" s="25" t="s">
        <v>3090</v>
      </c>
      <c r="J11" s="25" t="s">
        <v>3115</v>
      </c>
      <c r="K11" s="25" t="s">
        <v>3114</v>
      </c>
      <c r="L11" s="25" t="s">
        <v>3116</v>
      </c>
      <c r="M11" s="25" t="s">
        <v>372</v>
      </c>
      <c r="N11" s="25">
        <v>8500001020</v>
      </c>
      <c r="O11" s="25" t="s">
        <v>3117</v>
      </c>
      <c r="P11" s="25" t="s">
        <v>3118</v>
      </c>
      <c r="Q11" s="25" t="s">
        <v>3119</v>
      </c>
      <c r="R11" s="25" t="s">
        <v>3111</v>
      </c>
      <c r="S11" s="25" t="s">
        <v>3112</v>
      </c>
      <c r="T11" s="25" t="s">
        <v>3120</v>
      </c>
      <c r="U11" s="25" t="s">
        <v>3121</v>
      </c>
      <c r="V11" s="25" t="s">
        <v>3122</v>
      </c>
      <c r="W11" s="25" t="s">
        <v>3123</v>
      </c>
      <c r="X11" s="25">
        <v>1000</v>
      </c>
      <c r="Y11" s="25" t="s">
        <v>3102</v>
      </c>
      <c r="Z11" s="25" t="s">
        <v>3124</v>
      </c>
      <c r="AA11" s="25" t="s">
        <v>3125</v>
      </c>
      <c r="AB11" s="26">
        <v>-6725.9544000000005</v>
      </c>
      <c r="AC11" s="27">
        <f t="shared" si="0"/>
        <v>-7085.792960400001</v>
      </c>
      <c r="AD11" s="27">
        <f t="shared" si="1"/>
        <v>-7505.9804829517207</v>
      </c>
      <c r="AE11" s="27">
        <f t="shared" si="2"/>
        <v>-7958.5911060737099</v>
      </c>
    </row>
    <row r="12" spans="1:33" s="28" customFormat="1" x14ac:dyDescent="0.25">
      <c r="A12" s="25">
        <v>404131</v>
      </c>
      <c r="B12" s="25" t="s">
        <v>359</v>
      </c>
      <c r="C12" s="25" t="e">
        <v>#N/A</v>
      </c>
      <c r="D12" s="25" t="s">
        <v>3113</v>
      </c>
      <c r="E12" s="25" t="s">
        <v>379</v>
      </c>
      <c r="F12" s="25" t="str">
        <f>VLOOKUP(A12,'[1]Sheet1 (2)'!A5:H6143,8,0)</f>
        <v>Function:Community and Social Services:Core Function:Community Halls and Facilities</v>
      </c>
      <c r="G12" s="25" t="s">
        <v>3114</v>
      </c>
      <c r="H12" s="25" t="s">
        <v>3089</v>
      </c>
      <c r="I12" s="25" t="s">
        <v>3090</v>
      </c>
      <c r="J12" s="25" t="s">
        <v>3115</v>
      </c>
      <c r="K12" s="25" t="s">
        <v>3114</v>
      </c>
      <c r="L12" s="25" t="s">
        <v>3116</v>
      </c>
      <c r="M12" s="25" t="s">
        <v>372</v>
      </c>
      <c r="N12" s="25">
        <v>8500001120</v>
      </c>
      <c r="O12" s="25" t="s">
        <v>3126</v>
      </c>
      <c r="P12" s="25" t="s">
        <v>3127</v>
      </c>
      <c r="Q12" s="25" t="s">
        <v>3128</v>
      </c>
      <c r="R12" s="25" t="s">
        <v>3111</v>
      </c>
      <c r="S12" s="25" t="s">
        <v>3112</v>
      </c>
      <c r="T12" s="25" t="s">
        <v>3120</v>
      </c>
      <c r="U12" s="25" t="s">
        <v>3121</v>
      </c>
      <c r="V12" s="25" t="s">
        <v>3122</v>
      </c>
      <c r="W12" s="25" t="s">
        <v>3123</v>
      </c>
      <c r="X12" s="25">
        <v>1000</v>
      </c>
      <c r="Y12" s="25" t="s">
        <v>3102</v>
      </c>
      <c r="Z12" s="25" t="s">
        <v>3124</v>
      </c>
      <c r="AA12" s="25" t="s">
        <v>3125</v>
      </c>
      <c r="AB12" s="26">
        <v>-2785.8654999999999</v>
      </c>
      <c r="AC12" s="27">
        <f t="shared" si="0"/>
        <v>-2934.9093042500003</v>
      </c>
      <c r="AD12" s="27">
        <f t="shared" si="1"/>
        <v>-3108.9494259920252</v>
      </c>
      <c r="AE12" s="27">
        <f t="shared" si="2"/>
        <v>-3296.4190763793445</v>
      </c>
    </row>
    <row r="13" spans="1:33" s="28" customFormat="1" x14ac:dyDescent="0.25">
      <c r="A13" s="25">
        <v>404327</v>
      </c>
      <c r="B13" s="25" t="s">
        <v>359</v>
      </c>
      <c r="C13" s="25" t="s">
        <v>587</v>
      </c>
      <c r="D13" s="25" t="s">
        <v>3129</v>
      </c>
      <c r="E13" s="25" t="s">
        <v>542</v>
      </c>
      <c r="F13" s="25" t="str">
        <f>VLOOKUP(A13,'[1]Sheet1 (2)'!A6:H6144,8,0)</f>
        <v>Function:Road Transport:Core Function:Police Forces, Traffic and Street Parking Control</v>
      </c>
      <c r="G13" s="25" t="s">
        <v>3130</v>
      </c>
      <c r="H13" s="25" t="s">
        <v>3089</v>
      </c>
      <c r="I13" s="25" t="s">
        <v>3090</v>
      </c>
      <c r="J13" s="25" t="s">
        <v>3131</v>
      </c>
      <c r="K13" s="25" t="s">
        <v>3130</v>
      </c>
      <c r="L13" s="25" t="s">
        <v>3092</v>
      </c>
      <c r="M13" s="25" t="s">
        <v>579</v>
      </c>
      <c r="N13" s="25">
        <v>8500005000</v>
      </c>
      <c r="O13" s="25" t="s">
        <v>3132</v>
      </c>
      <c r="P13" s="25" t="s">
        <v>3133</v>
      </c>
      <c r="Q13" s="25" t="s">
        <v>3134</v>
      </c>
      <c r="R13" s="25" t="s">
        <v>3111</v>
      </c>
      <c r="S13" s="25" t="s">
        <v>3112</v>
      </c>
      <c r="T13" s="25" t="s">
        <v>3135</v>
      </c>
      <c r="U13" s="25" t="s">
        <v>3136</v>
      </c>
      <c r="V13" s="25" t="s">
        <v>3137</v>
      </c>
      <c r="W13" s="25" t="s">
        <v>3138</v>
      </c>
      <c r="X13" s="25">
        <v>1000</v>
      </c>
      <c r="Y13" s="25" t="s">
        <v>3102</v>
      </c>
      <c r="Z13" s="28" t="s">
        <v>34</v>
      </c>
      <c r="AA13" s="25" t="s">
        <v>3139</v>
      </c>
      <c r="AB13" s="26">
        <v>-360.0025</v>
      </c>
      <c r="AC13" s="27">
        <f t="shared" si="0"/>
        <v>-379.26263375000002</v>
      </c>
      <c r="AD13" s="27">
        <f t="shared" si="1"/>
        <v>-401.75290793137498</v>
      </c>
      <c r="AE13" s="27">
        <f t="shared" si="2"/>
        <v>-425.97860827963689</v>
      </c>
    </row>
    <row r="14" spans="1:33" s="28" customFormat="1" x14ac:dyDescent="0.25">
      <c r="A14" s="25">
        <v>404327</v>
      </c>
      <c r="B14" s="25" t="s">
        <v>359</v>
      </c>
      <c r="C14" s="25" t="s">
        <v>587</v>
      </c>
      <c r="D14" s="25" t="s">
        <v>3140</v>
      </c>
      <c r="E14" s="25" t="s">
        <v>542</v>
      </c>
      <c r="F14" s="25" t="str">
        <f>VLOOKUP(A14,'[1]Sheet1 (2)'!A7:H6145,8,0)</f>
        <v>Function:Road Transport:Core Function:Police Forces, Traffic and Street Parking Control</v>
      </c>
      <c r="G14" s="25" t="s">
        <v>3141</v>
      </c>
      <c r="H14" s="25" t="s">
        <v>3089</v>
      </c>
      <c r="I14" s="25" t="s">
        <v>3090</v>
      </c>
      <c r="J14" s="25" t="s">
        <v>3142</v>
      </c>
      <c r="K14" s="25" t="s">
        <v>3141</v>
      </c>
      <c r="L14" s="25" t="s">
        <v>3092</v>
      </c>
      <c r="M14" s="25" t="s">
        <v>579</v>
      </c>
      <c r="N14" s="25">
        <v>8500009010</v>
      </c>
      <c r="O14" s="25" t="s">
        <v>3143</v>
      </c>
      <c r="P14" s="25" t="s">
        <v>3144</v>
      </c>
      <c r="Q14" s="25" t="s">
        <v>3145</v>
      </c>
      <c r="R14" s="25" t="s">
        <v>3111</v>
      </c>
      <c r="S14" s="25" t="s">
        <v>3112</v>
      </c>
      <c r="T14" s="25" t="s">
        <v>3135</v>
      </c>
      <c r="U14" s="25" t="s">
        <v>3136</v>
      </c>
      <c r="V14" s="25" t="s">
        <v>3137</v>
      </c>
      <c r="W14" s="25" t="s">
        <v>3138</v>
      </c>
      <c r="X14" s="25">
        <v>1000</v>
      </c>
      <c r="Y14" s="25" t="s">
        <v>3102</v>
      </c>
      <c r="Z14" s="25" t="s">
        <v>3103</v>
      </c>
      <c r="AA14" s="25" t="s">
        <v>3104</v>
      </c>
      <c r="AB14" s="26">
        <v>-1614658.8436</v>
      </c>
      <c r="AC14" s="27">
        <f t="shared" si="0"/>
        <v>-1701043.0917326002</v>
      </c>
      <c r="AD14" s="27">
        <f t="shared" si="1"/>
        <v>-1801914.9470723432</v>
      </c>
      <c r="AE14" s="27">
        <f t="shared" si="2"/>
        <v>-1910570.4183808055</v>
      </c>
    </row>
    <row r="15" spans="1:33" s="28" customFormat="1" x14ac:dyDescent="0.25">
      <c r="A15" s="25">
        <v>604347</v>
      </c>
      <c r="B15" s="25" t="s">
        <v>45</v>
      </c>
      <c r="C15" s="25" t="s">
        <v>830</v>
      </c>
      <c r="D15" s="25" t="s">
        <v>3146</v>
      </c>
      <c r="E15" s="25" t="s">
        <v>831</v>
      </c>
      <c r="F15" s="25" t="str">
        <f>VLOOKUP(A15,'[1]Sheet1 (2)'!A8:H6146,8,0)</f>
        <v>Function:Environmental Protection:Non-core Function:Pollution Control</v>
      </c>
      <c r="G15" s="25" t="s">
        <v>3147</v>
      </c>
      <c r="H15" s="25" t="s">
        <v>3089</v>
      </c>
      <c r="I15" s="25" t="s">
        <v>3090</v>
      </c>
      <c r="J15" s="25" t="s">
        <v>3148</v>
      </c>
      <c r="K15" s="25" t="s">
        <v>3147</v>
      </c>
      <c r="L15" s="25" t="s">
        <v>3149</v>
      </c>
      <c r="M15" s="25" t="s">
        <v>834</v>
      </c>
      <c r="N15" s="25">
        <v>8500005000</v>
      </c>
      <c r="O15" s="25" t="s">
        <v>3132</v>
      </c>
      <c r="P15" s="25" t="s">
        <v>3133</v>
      </c>
      <c r="Q15" s="25" t="s">
        <v>3134</v>
      </c>
      <c r="R15" s="25" t="s">
        <v>3111</v>
      </c>
      <c r="S15" s="25" t="s">
        <v>3112</v>
      </c>
      <c r="T15" s="25" t="s">
        <v>3135</v>
      </c>
      <c r="U15" s="25" t="s">
        <v>3136</v>
      </c>
      <c r="V15" s="25" t="s">
        <v>3137</v>
      </c>
      <c r="W15" s="25" t="s">
        <v>3138</v>
      </c>
      <c r="X15" s="25">
        <v>1000</v>
      </c>
      <c r="Y15" s="25" t="s">
        <v>3102</v>
      </c>
      <c r="Z15" s="25" t="s">
        <v>3103</v>
      </c>
      <c r="AA15" s="25" t="s">
        <v>3104</v>
      </c>
      <c r="AB15" s="26">
        <v>-108347.4601</v>
      </c>
      <c r="AC15" s="27">
        <f t="shared" si="0"/>
        <v>-114144.04921535001</v>
      </c>
      <c r="AD15" s="27">
        <f t="shared" si="1"/>
        <v>-120912.79133382025</v>
      </c>
      <c r="AE15" s="27">
        <f t="shared" si="2"/>
        <v>-128203.83265124961</v>
      </c>
    </row>
    <row r="16" spans="1:33" s="28" customFormat="1" x14ac:dyDescent="0.25">
      <c r="A16" s="25">
        <v>604515</v>
      </c>
      <c r="B16" s="25" t="s">
        <v>45</v>
      </c>
      <c r="C16" s="25" t="s">
        <v>797</v>
      </c>
      <c r="D16" s="25" t="s">
        <v>3150</v>
      </c>
      <c r="E16" s="25" t="s">
        <v>798</v>
      </c>
      <c r="F16" s="25" t="str">
        <f>VLOOKUP(A16,'[1]Sheet1 (2)'!A9:H6147,8,0)</f>
        <v>Function:Other:Core Function:Licensing and Regulation</v>
      </c>
      <c r="G16" s="25" t="s">
        <v>3151</v>
      </c>
      <c r="H16" s="25" t="s">
        <v>3089</v>
      </c>
      <c r="I16" s="25" t="s">
        <v>3090</v>
      </c>
      <c r="J16" s="25" t="s">
        <v>3152</v>
      </c>
      <c r="K16" s="25" t="s">
        <v>3151</v>
      </c>
      <c r="L16" s="25" t="s">
        <v>3153</v>
      </c>
      <c r="M16" s="25" t="s">
        <v>801</v>
      </c>
      <c r="N16" s="25">
        <v>8500009010</v>
      </c>
      <c r="O16" s="25" t="s">
        <v>3143</v>
      </c>
      <c r="P16" s="25" t="s">
        <v>3144</v>
      </c>
      <c r="Q16" s="25" t="s">
        <v>3145</v>
      </c>
      <c r="R16" s="25" t="s">
        <v>3111</v>
      </c>
      <c r="S16" s="25" t="s">
        <v>3112</v>
      </c>
      <c r="T16" s="25" t="s">
        <v>3135</v>
      </c>
      <c r="U16" s="25" t="s">
        <v>3136</v>
      </c>
      <c r="V16" s="25" t="s">
        <v>3137</v>
      </c>
      <c r="W16" s="25" t="s">
        <v>3138</v>
      </c>
      <c r="X16" s="25">
        <v>1000</v>
      </c>
      <c r="Y16" s="25" t="s">
        <v>3102</v>
      </c>
      <c r="Z16" s="25" t="s">
        <v>3103</v>
      </c>
      <c r="AA16" s="25" t="s">
        <v>3104</v>
      </c>
      <c r="AB16" s="26">
        <v>-43952.4283</v>
      </c>
      <c r="AC16" s="27">
        <f t="shared" si="0"/>
        <v>-46303.883214050002</v>
      </c>
      <c r="AD16" s="27">
        <f t="shared" si="1"/>
        <v>-49049.703488643165</v>
      </c>
      <c r="AE16" s="27">
        <f t="shared" si="2"/>
        <v>-52007.400609008349</v>
      </c>
    </row>
    <row r="17" spans="1:31" s="28" customFormat="1" x14ac:dyDescent="0.25">
      <c r="A17" s="25">
        <v>604547</v>
      </c>
      <c r="B17" s="25" t="s">
        <v>45</v>
      </c>
      <c r="C17" s="25" t="s">
        <v>2100</v>
      </c>
      <c r="D17" s="25" t="s">
        <v>3154</v>
      </c>
      <c r="E17" s="25" t="s">
        <v>831</v>
      </c>
      <c r="F17" s="25" t="str">
        <f>VLOOKUP(A17,'[1]Sheet1 (2)'!A10:H6148,8,0)</f>
        <v>Function:Planning and Development:Core Function:Town Planning, Building Regulations and Enforcement, and City Engineer</v>
      </c>
      <c r="G17" s="25" t="s">
        <v>3155</v>
      </c>
      <c r="H17" s="25" t="s">
        <v>3089</v>
      </c>
      <c r="I17" s="25" t="s">
        <v>3090</v>
      </c>
      <c r="J17" s="25" t="s">
        <v>3156</v>
      </c>
      <c r="K17" s="25" t="s">
        <v>3155</v>
      </c>
      <c r="L17" s="25" t="s">
        <v>3157</v>
      </c>
      <c r="M17" s="25" t="s">
        <v>850</v>
      </c>
      <c r="N17" s="25">
        <v>8500001020</v>
      </c>
      <c r="O17" s="25" t="s">
        <v>3117</v>
      </c>
      <c r="P17" s="25" t="s">
        <v>3118</v>
      </c>
      <c r="Q17" s="25" t="s">
        <v>3119</v>
      </c>
      <c r="R17" s="25" t="s">
        <v>3111</v>
      </c>
      <c r="S17" s="25" t="s">
        <v>3112</v>
      </c>
      <c r="T17" s="25" t="s">
        <v>151</v>
      </c>
      <c r="U17" s="25" t="s">
        <v>3158</v>
      </c>
      <c r="V17" s="25" t="s">
        <v>3159</v>
      </c>
      <c r="W17" s="25" t="s">
        <v>3160</v>
      </c>
      <c r="X17" s="25">
        <v>1000</v>
      </c>
      <c r="Y17" s="25" t="s">
        <v>3102</v>
      </c>
      <c r="Z17" s="25" t="s">
        <v>3103</v>
      </c>
      <c r="AA17" s="25" t="s">
        <v>3104</v>
      </c>
      <c r="AB17" s="26">
        <v>-6646.2</v>
      </c>
      <c r="AC17" s="27">
        <f t="shared" si="0"/>
        <v>-7001.7717000000002</v>
      </c>
      <c r="AD17" s="27">
        <f t="shared" si="1"/>
        <v>-7416.9767618099995</v>
      </c>
      <c r="AE17" s="27">
        <f t="shared" si="2"/>
        <v>-7864.2204605471425</v>
      </c>
    </row>
    <row r="18" spans="1:31" s="28" customFormat="1" x14ac:dyDescent="0.25">
      <c r="A18" s="25">
        <v>504704</v>
      </c>
      <c r="B18" s="25" t="s">
        <v>22</v>
      </c>
      <c r="C18" s="25" t="s">
        <v>1242</v>
      </c>
      <c r="D18" s="25" t="s">
        <v>3161</v>
      </c>
      <c r="E18" s="25" t="s">
        <v>24</v>
      </c>
      <c r="F18" s="25" t="str">
        <f>VLOOKUP(A18,'[1]Sheet1 (2)'!A11:H6149,8,0)</f>
        <v>Function:Energy Sources:Core Function:Electricity</v>
      </c>
      <c r="G18" s="25" t="s">
        <v>2175</v>
      </c>
      <c r="H18" s="25" t="s">
        <v>3162</v>
      </c>
      <c r="I18" s="25" t="s">
        <v>3163</v>
      </c>
      <c r="J18" s="25" t="s">
        <v>3164</v>
      </c>
      <c r="K18" s="25" t="s">
        <v>3165</v>
      </c>
      <c r="L18" s="25" t="s">
        <v>3166</v>
      </c>
      <c r="M18" s="25" t="s">
        <v>28</v>
      </c>
      <c r="N18" s="25">
        <v>8000000000</v>
      </c>
      <c r="O18" s="25" t="s">
        <v>3167</v>
      </c>
      <c r="P18" s="25" t="s">
        <v>2178</v>
      </c>
      <c r="Q18" s="25" t="s">
        <v>3168</v>
      </c>
      <c r="R18" s="25" t="s">
        <v>3169</v>
      </c>
      <c r="S18" s="25" t="s">
        <v>3170</v>
      </c>
      <c r="T18" s="25" t="s">
        <v>2180</v>
      </c>
      <c r="U18" s="25" t="s">
        <v>3171</v>
      </c>
      <c r="V18" s="25" t="s">
        <v>3172</v>
      </c>
      <c r="W18" s="25" t="s">
        <v>3173</v>
      </c>
      <c r="X18" s="25">
        <v>1000</v>
      </c>
      <c r="Y18" s="25" t="s">
        <v>3102</v>
      </c>
      <c r="Z18" s="25" t="s">
        <v>3103</v>
      </c>
      <c r="AA18" s="25" t="s">
        <v>3104</v>
      </c>
      <c r="AB18" s="26">
        <v>-3108976.9748240998</v>
      </c>
      <c r="AC18" s="27">
        <f>AB18*$AC$2</f>
        <v>-3562576.7154509355</v>
      </c>
      <c r="AD18" s="27">
        <f>AC18*$AD$2</f>
        <v>-3990085.9213050483</v>
      </c>
      <c r="AE18" s="27">
        <f>AD18*$AE$2</f>
        <v>-4389094.5134355538</v>
      </c>
    </row>
    <row r="19" spans="1:31" s="28" customFormat="1" x14ac:dyDescent="0.25">
      <c r="A19" s="25">
        <v>204022</v>
      </c>
      <c r="B19" s="25" t="s">
        <v>252</v>
      </c>
      <c r="C19" s="25" t="s">
        <v>324</v>
      </c>
      <c r="D19" s="25" t="s">
        <v>3174</v>
      </c>
      <c r="E19" s="25" t="s">
        <v>317</v>
      </c>
      <c r="F19" s="25" t="str">
        <f>VLOOKUP(A19,'[1]Sheet1 (2)'!A12:H6150,8,0)</f>
        <v>Function:Finance and Administration:Core Function:Finance</v>
      </c>
      <c r="G19" s="25" t="s">
        <v>2182</v>
      </c>
      <c r="H19" s="25" t="s">
        <v>3089</v>
      </c>
      <c r="I19" s="25" t="s">
        <v>3090</v>
      </c>
      <c r="J19" s="25" t="s">
        <v>3175</v>
      </c>
      <c r="K19" s="25" t="s">
        <v>3176</v>
      </c>
      <c r="L19" s="25" t="s">
        <v>3177</v>
      </c>
      <c r="M19" s="25" t="s">
        <v>167</v>
      </c>
      <c r="N19" s="25">
        <v>8000010400</v>
      </c>
      <c r="O19" s="25" t="s">
        <v>3178</v>
      </c>
      <c r="P19" s="25" t="s">
        <v>2185</v>
      </c>
      <c r="Q19" s="25" t="s">
        <v>3179</v>
      </c>
      <c r="R19" s="25" t="s">
        <v>3180</v>
      </c>
      <c r="S19" s="25" t="s">
        <v>3181</v>
      </c>
      <c r="T19" s="25" t="s">
        <v>151</v>
      </c>
      <c r="U19" s="25" t="s">
        <v>3158</v>
      </c>
      <c r="V19" s="25" t="s">
        <v>3159</v>
      </c>
      <c r="W19" s="25" t="s">
        <v>3160</v>
      </c>
      <c r="X19" s="25">
        <v>1000</v>
      </c>
      <c r="Y19" s="25" t="s">
        <v>3102</v>
      </c>
      <c r="Z19" s="25" t="s">
        <v>3103</v>
      </c>
      <c r="AA19" s="25" t="s">
        <v>3104</v>
      </c>
      <c r="AB19" s="26">
        <v>-128732626.71114999</v>
      </c>
      <c r="AC19" s="27">
        <f>-105662918.03078*$AC$1</f>
        <v>-105662918.03078</v>
      </c>
      <c r="AD19" s="30">
        <f>AC19*$AD$1</f>
        <v>-112002693.11262681</v>
      </c>
      <c r="AE19" s="27">
        <f>AD19*$AE$1</f>
        <v>-119282868.16494754</v>
      </c>
    </row>
    <row r="20" spans="1:31" s="28" customFormat="1" x14ac:dyDescent="0.25">
      <c r="A20" s="25">
        <v>404182</v>
      </c>
      <c r="B20" s="25" t="s">
        <v>359</v>
      </c>
      <c r="C20" s="25" t="s">
        <v>474</v>
      </c>
      <c r="D20" s="25" t="s">
        <v>3182</v>
      </c>
      <c r="E20" s="25" t="s">
        <v>458</v>
      </c>
      <c r="F20" s="25" t="str">
        <f>VLOOKUP(A20,'[1]Sheet1 (2)'!A13:H6151,8,0)</f>
        <v>Function:Waste Management:Core Function:Solid Waste Removal</v>
      </c>
      <c r="G20" s="25" t="s">
        <v>2188</v>
      </c>
      <c r="H20" s="25" t="s">
        <v>3183</v>
      </c>
      <c r="I20" s="25" t="s">
        <v>3184</v>
      </c>
      <c r="J20" s="25" t="s">
        <v>3185</v>
      </c>
      <c r="K20" s="25" t="s">
        <v>3186</v>
      </c>
      <c r="L20" s="25" t="s">
        <v>3187</v>
      </c>
      <c r="M20" s="25" t="s">
        <v>461</v>
      </c>
      <c r="N20" s="25">
        <v>8000000200</v>
      </c>
      <c r="O20" s="25" t="s">
        <v>3188</v>
      </c>
      <c r="P20" s="25" t="s">
        <v>2191</v>
      </c>
      <c r="Q20" s="25" t="s">
        <v>3189</v>
      </c>
      <c r="R20" s="25" t="s">
        <v>3190</v>
      </c>
      <c r="S20" s="25" t="s">
        <v>3170</v>
      </c>
      <c r="T20" s="25" t="s">
        <v>2180</v>
      </c>
      <c r="U20" s="25" t="s">
        <v>3171</v>
      </c>
      <c r="V20" s="25" t="s">
        <v>3172</v>
      </c>
      <c r="W20" s="25" t="s">
        <v>3173</v>
      </c>
      <c r="X20" s="25">
        <v>1000</v>
      </c>
      <c r="Y20" s="25" t="s">
        <v>3102</v>
      </c>
      <c r="Z20" s="25" t="s">
        <v>3103</v>
      </c>
      <c r="AA20" s="25" t="s">
        <v>3104</v>
      </c>
      <c r="AB20" s="26">
        <v>-6623308.2717999993</v>
      </c>
      <c r="AC20" s="27">
        <f>AB20*$AC$3</f>
        <v>-6977655.2643413004</v>
      </c>
      <c r="AD20" s="27">
        <f>AC20*$AD$3</f>
        <v>-7391430.2215167386</v>
      </c>
      <c r="AE20" s="27">
        <f>AD20*$AE$3</f>
        <v>-7837133.4638741985</v>
      </c>
    </row>
    <row r="21" spans="1:31" s="28" customFormat="1" x14ac:dyDescent="0.25">
      <c r="A21" s="25">
        <v>504202</v>
      </c>
      <c r="B21" s="25" t="s">
        <v>22</v>
      </c>
      <c r="C21" s="25" t="s">
        <v>1190</v>
      </c>
      <c r="D21" s="25" t="s">
        <v>3191</v>
      </c>
      <c r="E21" s="25" t="s">
        <v>36</v>
      </c>
      <c r="F21" s="25" t="str">
        <f>VLOOKUP(A21,'[1]Sheet1 (2)'!A14:H6152,8,0)</f>
        <v>Function:Waste Water Management:Core Function:Sewerage</v>
      </c>
      <c r="G21" s="25" t="s">
        <v>2194</v>
      </c>
      <c r="H21" s="25" t="s">
        <v>3192</v>
      </c>
      <c r="I21" s="25" t="s">
        <v>3193</v>
      </c>
      <c r="J21" s="25" t="s">
        <v>3194</v>
      </c>
      <c r="K21" s="25" t="s">
        <v>3195</v>
      </c>
      <c r="L21" s="25" t="s">
        <v>3196</v>
      </c>
      <c r="M21" s="25" t="s">
        <v>1194</v>
      </c>
      <c r="N21" s="25">
        <v>8000000100</v>
      </c>
      <c r="O21" s="25" t="s">
        <v>3197</v>
      </c>
      <c r="P21" s="25" t="s">
        <v>2197</v>
      </c>
      <c r="Q21" s="25" t="s">
        <v>3198</v>
      </c>
      <c r="R21" s="25" t="s">
        <v>3199</v>
      </c>
      <c r="S21" s="25" t="s">
        <v>3170</v>
      </c>
      <c r="T21" s="25" t="s">
        <v>2180</v>
      </c>
      <c r="U21" s="25" t="s">
        <v>3171</v>
      </c>
      <c r="V21" s="25" t="s">
        <v>3172</v>
      </c>
      <c r="W21" s="25" t="s">
        <v>3173</v>
      </c>
      <c r="X21" s="25">
        <v>1000</v>
      </c>
      <c r="Y21" s="25" t="s">
        <v>3102</v>
      </c>
      <c r="Z21" s="25" t="s">
        <v>3103</v>
      </c>
      <c r="AA21" s="25" t="s">
        <v>3104</v>
      </c>
      <c r="AB21" s="26">
        <v>-12388759.386299999</v>
      </c>
      <c r="AC21" s="27">
        <f>AB21*$AC$4</f>
        <v>-13255972.543341</v>
      </c>
      <c r="AD21" s="27">
        <f>AC21*$AD$4</f>
        <v>-14183890.62137487</v>
      </c>
      <c r="AE21" s="27">
        <f>AD21*$AE$4</f>
        <v>-15176762.964871112</v>
      </c>
    </row>
    <row r="22" spans="1:31" s="28" customFormat="1" x14ac:dyDescent="0.25">
      <c r="A22" s="25">
        <v>504787</v>
      </c>
      <c r="B22" s="25" t="s">
        <v>22</v>
      </c>
      <c r="C22" s="25" t="s">
        <v>1345</v>
      </c>
      <c r="D22" s="25" t="s">
        <v>3200</v>
      </c>
      <c r="E22" s="25" t="s">
        <v>36</v>
      </c>
      <c r="F22" s="25" t="str">
        <f>VLOOKUP(A22,'[1]Sheet1 (2)'!A15:H6153,8,0)</f>
        <v>Function:Water Management:Core Function:Water Distribution</v>
      </c>
      <c r="G22" s="25" t="s">
        <v>2200</v>
      </c>
      <c r="H22" s="25" t="s">
        <v>3201</v>
      </c>
      <c r="I22" s="25" t="s">
        <v>3202</v>
      </c>
      <c r="J22" s="25" t="s">
        <v>3203</v>
      </c>
      <c r="K22" s="25" t="s">
        <v>3204</v>
      </c>
      <c r="L22" s="25" t="s">
        <v>3205</v>
      </c>
      <c r="M22" s="25" t="s">
        <v>40</v>
      </c>
      <c r="N22" s="25">
        <v>8000000300</v>
      </c>
      <c r="O22" s="25" t="s">
        <v>3206</v>
      </c>
      <c r="P22" s="25" t="s">
        <v>2203</v>
      </c>
      <c r="Q22" s="25" t="s">
        <v>3207</v>
      </c>
      <c r="R22" s="25" t="s">
        <v>3208</v>
      </c>
      <c r="S22" s="25" t="s">
        <v>3170</v>
      </c>
      <c r="T22" s="25" t="s">
        <v>2180</v>
      </c>
      <c r="U22" s="25" t="s">
        <v>3171</v>
      </c>
      <c r="V22" s="25" t="s">
        <v>3172</v>
      </c>
      <c r="W22" s="25" t="s">
        <v>3173</v>
      </c>
      <c r="X22" s="25">
        <v>1000</v>
      </c>
      <c r="Y22" s="25" t="s">
        <v>3102</v>
      </c>
      <c r="Z22" s="25" t="s">
        <v>3103</v>
      </c>
      <c r="AA22" s="25" t="s">
        <v>3104</v>
      </c>
      <c r="AB22" s="26">
        <v>-178413326.82544005</v>
      </c>
      <c r="AC22" s="27">
        <f>AB22*$AC$4</f>
        <v>-190902259.70322087</v>
      </c>
      <c r="AD22" s="27">
        <f>AC22*$AD$4</f>
        <v>-204265417.88244635</v>
      </c>
      <c r="AE22" s="27">
        <f>AD22*$AE$4</f>
        <v>-218563997.13421762</v>
      </c>
    </row>
    <row r="23" spans="1:31" s="28" customFormat="1" x14ac:dyDescent="0.25">
      <c r="A23" s="25">
        <v>204039</v>
      </c>
      <c r="B23" s="25" t="s">
        <v>252</v>
      </c>
      <c r="C23" s="25" t="s">
        <v>313</v>
      </c>
      <c r="D23" s="25" t="s">
        <v>3209</v>
      </c>
      <c r="E23" s="25" t="s">
        <v>254</v>
      </c>
      <c r="F23" s="25" t="str">
        <f>VLOOKUP(A23,'[1]Sheet1 (2)'!A16:H6154,8,0)</f>
        <v>Function:Finance and Administration:Core Function:Budget and Treasury Office</v>
      </c>
      <c r="G23" s="25" t="s">
        <v>3210</v>
      </c>
      <c r="H23" s="25" t="s">
        <v>3089</v>
      </c>
      <c r="I23" s="25" t="s">
        <v>3090</v>
      </c>
      <c r="J23" s="25" t="s">
        <v>3211</v>
      </c>
      <c r="K23" s="25" t="s">
        <v>3210</v>
      </c>
      <c r="L23" s="25" t="s">
        <v>3212</v>
      </c>
      <c r="M23" s="25" t="s">
        <v>302</v>
      </c>
      <c r="N23" s="25">
        <v>8000501620</v>
      </c>
      <c r="O23" s="25" t="s">
        <v>3213</v>
      </c>
      <c r="P23" s="25" t="s">
        <v>3214</v>
      </c>
      <c r="Q23" s="25" t="s">
        <v>3215</v>
      </c>
      <c r="R23" s="25" t="s">
        <v>3216</v>
      </c>
      <c r="S23" s="25" t="s">
        <v>3217</v>
      </c>
      <c r="T23" s="25" t="s">
        <v>3218</v>
      </c>
      <c r="U23" s="25" t="s">
        <v>3219</v>
      </c>
      <c r="V23" s="25" t="s">
        <v>3220</v>
      </c>
      <c r="W23" s="25" t="s">
        <v>3221</v>
      </c>
      <c r="X23" s="25">
        <v>1000</v>
      </c>
      <c r="Y23" s="25" t="s">
        <v>3102</v>
      </c>
      <c r="Z23" s="28" t="s">
        <v>34</v>
      </c>
      <c r="AA23" s="25" t="s">
        <v>3139</v>
      </c>
      <c r="AB23" s="26">
        <v>-15260422.42725</v>
      </c>
      <c r="AC23" s="27">
        <f>AB23*$AC$5</f>
        <v>-16076855.027107876</v>
      </c>
      <c r="AD23" s="27">
        <f>AC23*$AD$5</f>
        <v>-17030212.530215371</v>
      </c>
      <c r="AE23" s="27">
        <f>AD23*$AE$5</f>
        <v>-18057134.345787358</v>
      </c>
    </row>
    <row r="24" spans="1:31" s="28" customFormat="1" x14ac:dyDescent="0.25">
      <c r="A24" s="25">
        <v>204020</v>
      </c>
      <c r="B24" s="25" t="s">
        <v>252</v>
      </c>
      <c r="C24" s="25" t="s">
        <v>316</v>
      </c>
      <c r="D24" s="25" t="s">
        <v>3222</v>
      </c>
      <c r="E24" s="25" t="s">
        <v>317</v>
      </c>
      <c r="F24" s="25" t="str">
        <f>VLOOKUP(A24,'[1]Sheet1 (2)'!A17:H6155,8,0)</f>
        <v>Function:Finance and Administration:Core Function:Finance</v>
      </c>
      <c r="G24" s="25" t="s">
        <v>3223</v>
      </c>
      <c r="H24" s="25" t="s">
        <v>3089</v>
      </c>
      <c r="I24" s="25" t="s">
        <v>3090</v>
      </c>
      <c r="J24" s="25" t="s">
        <v>3224</v>
      </c>
      <c r="K24" s="25" t="s">
        <v>3223</v>
      </c>
      <c r="L24" s="25" t="s">
        <v>3177</v>
      </c>
      <c r="M24" s="25" t="s">
        <v>167</v>
      </c>
      <c r="N24" s="25">
        <v>8000500100</v>
      </c>
      <c r="O24" s="25" t="s">
        <v>3225</v>
      </c>
      <c r="P24" s="25" t="s">
        <v>3226</v>
      </c>
      <c r="Q24" s="25" t="s">
        <v>3227</v>
      </c>
      <c r="R24" s="25" t="s">
        <v>3228</v>
      </c>
      <c r="S24" s="25" t="s">
        <v>3229</v>
      </c>
      <c r="T24" s="25" t="s">
        <v>3098</v>
      </c>
      <c r="U24" s="25" t="s">
        <v>3099</v>
      </c>
      <c r="V24" s="25" t="s">
        <v>3100</v>
      </c>
      <c r="W24" s="25" t="s">
        <v>3101</v>
      </c>
      <c r="X24" s="25">
        <v>1000</v>
      </c>
      <c r="Y24" s="25" t="s">
        <v>3102</v>
      </c>
      <c r="Z24" s="25" t="s">
        <v>3103</v>
      </c>
      <c r="AA24" s="25" t="s">
        <v>3104</v>
      </c>
      <c r="AB24" s="26">
        <v>-177146.7071</v>
      </c>
      <c r="AC24" s="27">
        <f t="shared" ref="AC24:AC87" si="3">AB24*$AC$5</f>
        <v>-186624.05592985003</v>
      </c>
      <c r="AD24" s="27">
        <f t="shared" ref="AD24:AD87" si="4">AC24*$AD$5</f>
        <v>-197690.86244649012</v>
      </c>
      <c r="AE24" s="27">
        <f t="shared" ref="AE24:AE87" si="5">AD24*$AE$5</f>
        <v>-209611.62145201347</v>
      </c>
    </row>
    <row r="25" spans="1:31" s="28" customFormat="1" x14ac:dyDescent="0.25">
      <c r="A25" s="25">
        <v>204020</v>
      </c>
      <c r="B25" s="25" t="s">
        <v>252</v>
      </c>
      <c r="C25" s="25" t="s">
        <v>316</v>
      </c>
      <c r="D25" s="25" t="s">
        <v>3230</v>
      </c>
      <c r="E25" s="25" t="s">
        <v>317</v>
      </c>
      <c r="F25" s="25" t="str">
        <f>VLOOKUP(A25,'[1]Sheet1 (2)'!A18:H6156,8,0)</f>
        <v>Function:Finance and Administration:Core Function:Finance</v>
      </c>
      <c r="G25" s="25" t="s">
        <v>3155</v>
      </c>
      <c r="H25" s="25" t="s">
        <v>3089</v>
      </c>
      <c r="I25" s="25" t="s">
        <v>3090</v>
      </c>
      <c r="J25" s="25" t="s">
        <v>3231</v>
      </c>
      <c r="K25" s="25" t="s">
        <v>3155</v>
      </c>
      <c r="L25" s="25" t="s">
        <v>3177</v>
      </c>
      <c r="M25" s="25" t="s">
        <v>167</v>
      </c>
      <c r="N25" s="25">
        <v>8000500100</v>
      </c>
      <c r="O25" s="25" t="s">
        <v>3225</v>
      </c>
      <c r="P25" s="25" t="s">
        <v>3226</v>
      </c>
      <c r="Q25" s="25" t="s">
        <v>3227</v>
      </c>
      <c r="R25" s="25" t="s">
        <v>3228</v>
      </c>
      <c r="S25" s="25" t="s">
        <v>3229</v>
      </c>
      <c r="T25" s="25" t="s">
        <v>151</v>
      </c>
      <c r="U25" s="25" t="s">
        <v>3158</v>
      </c>
      <c r="V25" s="25" t="s">
        <v>3159</v>
      </c>
      <c r="W25" s="25" t="s">
        <v>3160</v>
      </c>
      <c r="X25" s="25">
        <v>1000</v>
      </c>
      <c r="Y25" s="25" t="s">
        <v>3102</v>
      </c>
      <c r="Z25" s="25" t="s">
        <v>3103</v>
      </c>
      <c r="AA25" s="25" t="s">
        <v>3104</v>
      </c>
      <c r="AB25" s="26">
        <v>-5815736.2637</v>
      </c>
      <c r="AC25" s="27">
        <f t="shared" si="3"/>
        <v>-6126878.1538079502</v>
      </c>
      <c r="AD25" s="27">
        <f t="shared" si="4"/>
        <v>-6490202.0283287615</v>
      </c>
      <c r="AE25" s="27">
        <f t="shared" si="5"/>
        <v>-6881561.2106369855</v>
      </c>
    </row>
    <row r="26" spans="1:31" s="28" customFormat="1" x14ac:dyDescent="0.25">
      <c r="A26" s="25">
        <v>204020</v>
      </c>
      <c r="B26" s="25" t="s">
        <v>252</v>
      </c>
      <c r="C26" s="25" t="s">
        <v>316</v>
      </c>
      <c r="D26" s="25" t="s">
        <v>3222</v>
      </c>
      <c r="E26" s="25" t="s">
        <v>317</v>
      </c>
      <c r="F26" s="25" t="str">
        <f>VLOOKUP(A26,'[1]Sheet1 (2)'!A19:H6157,8,0)</f>
        <v>Function:Finance and Administration:Core Function:Finance</v>
      </c>
      <c r="G26" s="25" t="s">
        <v>3223</v>
      </c>
      <c r="H26" s="25" t="s">
        <v>3089</v>
      </c>
      <c r="I26" s="25" t="s">
        <v>3090</v>
      </c>
      <c r="J26" s="25" t="s">
        <v>3224</v>
      </c>
      <c r="K26" s="25" t="s">
        <v>3223</v>
      </c>
      <c r="L26" s="25" t="s">
        <v>3177</v>
      </c>
      <c r="M26" s="25" t="s">
        <v>167</v>
      </c>
      <c r="N26" s="25">
        <v>8000500900</v>
      </c>
      <c r="O26" s="25" t="s">
        <v>3232</v>
      </c>
      <c r="P26" s="25" t="s">
        <v>3233</v>
      </c>
      <c r="Q26" s="25" t="s">
        <v>3234</v>
      </c>
      <c r="R26" s="25" t="s">
        <v>3228</v>
      </c>
      <c r="S26" s="25" t="s">
        <v>3229</v>
      </c>
      <c r="T26" s="25" t="s">
        <v>3098</v>
      </c>
      <c r="U26" s="25" t="s">
        <v>3099</v>
      </c>
      <c r="V26" s="25" t="s">
        <v>3100</v>
      </c>
      <c r="W26" s="25" t="s">
        <v>3101</v>
      </c>
      <c r="X26" s="25">
        <v>1000</v>
      </c>
      <c r="Y26" s="25" t="s">
        <v>3102</v>
      </c>
      <c r="Z26" s="25" t="s">
        <v>3103</v>
      </c>
      <c r="AA26" s="25" t="s">
        <v>3104</v>
      </c>
      <c r="AB26" s="26">
        <v>-2075819.8307</v>
      </c>
      <c r="AC26" s="27">
        <f t="shared" si="3"/>
        <v>-2186876.1916424502</v>
      </c>
      <c r="AD26" s="27">
        <f t="shared" si="4"/>
        <v>-2316557.9498068471</v>
      </c>
      <c r="AE26" s="27">
        <f t="shared" si="5"/>
        <v>-2456246.3941802001</v>
      </c>
    </row>
    <row r="27" spans="1:31" s="28" customFormat="1" x14ac:dyDescent="0.25">
      <c r="A27" s="25">
        <v>204022</v>
      </c>
      <c r="B27" s="25" t="s">
        <v>252</v>
      </c>
      <c r="C27" s="25" t="s">
        <v>324</v>
      </c>
      <c r="D27" s="25" t="s">
        <v>3235</v>
      </c>
      <c r="E27" s="25" t="s">
        <v>317</v>
      </c>
      <c r="F27" s="25" t="str">
        <f>VLOOKUP(A27,'[1]Sheet1 (2)'!A20:H6158,8,0)</f>
        <v>Function:Finance and Administration:Core Function:Finance</v>
      </c>
      <c r="G27" s="25" t="s">
        <v>3155</v>
      </c>
      <c r="H27" s="25" t="s">
        <v>3089</v>
      </c>
      <c r="I27" s="25" t="s">
        <v>3090</v>
      </c>
      <c r="J27" s="25" t="s">
        <v>3236</v>
      </c>
      <c r="K27" s="25" t="s">
        <v>3155</v>
      </c>
      <c r="L27" s="25" t="s">
        <v>3177</v>
      </c>
      <c r="M27" s="25" t="s">
        <v>167</v>
      </c>
      <c r="N27" s="25">
        <v>8000500100</v>
      </c>
      <c r="O27" s="25" t="s">
        <v>3225</v>
      </c>
      <c r="P27" s="25" t="s">
        <v>3226</v>
      </c>
      <c r="Q27" s="25" t="s">
        <v>3227</v>
      </c>
      <c r="R27" s="25" t="s">
        <v>3228</v>
      </c>
      <c r="S27" s="25" t="s">
        <v>3229</v>
      </c>
      <c r="T27" s="25" t="s">
        <v>151</v>
      </c>
      <c r="U27" s="25" t="s">
        <v>3158</v>
      </c>
      <c r="V27" s="25" t="s">
        <v>3159</v>
      </c>
      <c r="W27" s="25" t="s">
        <v>3160</v>
      </c>
      <c r="X27" s="25">
        <v>1000</v>
      </c>
      <c r="Y27" s="25" t="s">
        <v>3102</v>
      </c>
      <c r="Z27" s="25" t="s">
        <v>3103</v>
      </c>
      <c r="AA27" s="25" t="s">
        <v>3104</v>
      </c>
      <c r="AB27" s="26">
        <v>-10394.656800000001</v>
      </c>
      <c r="AC27" s="27">
        <f t="shared" si="3"/>
        <v>-10950.770938800002</v>
      </c>
      <c r="AD27" s="27">
        <f t="shared" si="4"/>
        <v>-11600.151655470841</v>
      </c>
      <c r="AE27" s="27">
        <f t="shared" si="5"/>
        <v>-12299.640800295734</v>
      </c>
    </row>
    <row r="28" spans="1:31" s="28" customFormat="1" x14ac:dyDescent="0.25">
      <c r="A28" s="25">
        <v>204022</v>
      </c>
      <c r="B28" s="25" t="s">
        <v>252</v>
      </c>
      <c r="C28" s="25" t="s">
        <v>324</v>
      </c>
      <c r="D28" s="25" t="s">
        <v>3237</v>
      </c>
      <c r="E28" s="25" t="s">
        <v>317</v>
      </c>
      <c r="F28" s="25" t="str">
        <f>VLOOKUP(A28,'[1]Sheet1 (2)'!A21:H6159,8,0)</f>
        <v>Function:Finance and Administration:Core Function:Finance</v>
      </c>
      <c r="G28" s="25" t="s">
        <v>3238</v>
      </c>
      <c r="H28" s="25" t="s">
        <v>3089</v>
      </c>
      <c r="I28" s="25" t="s">
        <v>3090</v>
      </c>
      <c r="J28" s="25" t="s">
        <v>3239</v>
      </c>
      <c r="K28" s="25" t="s">
        <v>3238</v>
      </c>
      <c r="L28" s="25" t="s">
        <v>3177</v>
      </c>
      <c r="M28" s="25" t="s">
        <v>167</v>
      </c>
      <c r="N28" s="25">
        <v>8000500175</v>
      </c>
      <c r="O28" s="25" t="s">
        <v>3240</v>
      </c>
      <c r="P28" s="25" t="s">
        <v>3241</v>
      </c>
      <c r="Q28" s="25" t="s">
        <v>3242</v>
      </c>
      <c r="R28" s="25" t="s">
        <v>3228</v>
      </c>
      <c r="S28" s="25" t="s">
        <v>3229</v>
      </c>
      <c r="T28" s="25" t="s">
        <v>3243</v>
      </c>
      <c r="U28" s="25" t="s">
        <v>3244</v>
      </c>
      <c r="V28" s="25" t="s">
        <v>3245</v>
      </c>
      <c r="W28" s="25" t="s">
        <v>3246</v>
      </c>
      <c r="X28" s="25">
        <v>1000</v>
      </c>
      <c r="Y28" s="25" t="s">
        <v>3102</v>
      </c>
      <c r="Z28" s="25" t="s">
        <v>3103</v>
      </c>
      <c r="AA28" s="25" t="s">
        <v>3104</v>
      </c>
      <c r="AB28" s="26">
        <v>-81.969799999999992</v>
      </c>
      <c r="AC28" s="27">
        <f t="shared" si="3"/>
        <v>-86.355184300000005</v>
      </c>
      <c r="AD28" s="27">
        <f t="shared" si="4"/>
        <v>-91.476046728989999</v>
      </c>
      <c r="AE28" s="27">
        <f t="shared" si="5"/>
        <v>-96.992052346748096</v>
      </c>
    </row>
    <row r="29" spans="1:31" s="28" customFormat="1" x14ac:dyDescent="0.25">
      <c r="A29" s="25">
        <v>204022</v>
      </c>
      <c r="B29" s="25" t="s">
        <v>252</v>
      </c>
      <c r="C29" s="25" t="s">
        <v>324</v>
      </c>
      <c r="D29" s="25" t="s">
        <v>3235</v>
      </c>
      <c r="E29" s="25" t="s">
        <v>317</v>
      </c>
      <c r="F29" s="25" t="str">
        <f>VLOOKUP(A29,'[1]Sheet1 (2)'!A22:H6160,8,0)</f>
        <v>Function:Finance and Administration:Core Function:Finance</v>
      </c>
      <c r="G29" s="25" t="s">
        <v>3155</v>
      </c>
      <c r="H29" s="25" t="s">
        <v>3089</v>
      </c>
      <c r="I29" s="25" t="s">
        <v>3090</v>
      </c>
      <c r="J29" s="25" t="s">
        <v>3236</v>
      </c>
      <c r="K29" s="25" t="s">
        <v>3155</v>
      </c>
      <c r="L29" s="25" t="s">
        <v>3177</v>
      </c>
      <c r="M29" s="25" t="s">
        <v>167</v>
      </c>
      <c r="N29" s="25">
        <v>8000500175</v>
      </c>
      <c r="O29" s="25" t="s">
        <v>3240</v>
      </c>
      <c r="P29" s="25" t="s">
        <v>3241</v>
      </c>
      <c r="Q29" s="25" t="s">
        <v>3242</v>
      </c>
      <c r="R29" s="25" t="s">
        <v>3228</v>
      </c>
      <c r="S29" s="25" t="s">
        <v>3229</v>
      </c>
      <c r="T29" s="25" t="s">
        <v>151</v>
      </c>
      <c r="U29" s="25" t="s">
        <v>3158</v>
      </c>
      <c r="V29" s="25" t="s">
        <v>3159</v>
      </c>
      <c r="W29" s="25" t="s">
        <v>3160</v>
      </c>
      <c r="X29" s="25">
        <v>1000</v>
      </c>
      <c r="Y29" s="25" t="s">
        <v>3102</v>
      </c>
      <c r="Z29" s="25" t="s">
        <v>3103</v>
      </c>
      <c r="AA29" s="25" t="s">
        <v>3104</v>
      </c>
      <c r="AB29" s="26">
        <v>-392951.03649999999</v>
      </c>
      <c r="AC29" s="27">
        <f t="shared" si="3"/>
        <v>-413973.91695275001</v>
      </c>
      <c r="AD29" s="27">
        <f t="shared" si="4"/>
        <v>-438522.57022804802</v>
      </c>
      <c r="AE29" s="27">
        <f t="shared" si="5"/>
        <v>-464965.48121279932</v>
      </c>
    </row>
    <row r="30" spans="1:31" s="28" customFormat="1" x14ac:dyDescent="0.25">
      <c r="A30" s="25">
        <v>204022</v>
      </c>
      <c r="B30" s="25" t="s">
        <v>252</v>
      </c>
      <c r="C30" s="25" t="s">
        <v>324</v>
      </c>
      <c r="D30" s="25" t="s">
        <v>3247</v>
      </c>
      <c r="E30" s="25" t="s">
        <v>317</v>
      </c>
      <c r="F30" s="25" t="str">
        <f>VLOOKUP(A30,'[1]Sheet1 (2)'!A23:H6161,8,0)</f>
        <v>Function:Finance and Administration:Core Function:Finance</v>
      </c>
      <c r="G30" s="25" t="s">
        <v>2804</v>
      </c>
      <c r="H30" s="25" t="s">
        <v>3089</v>
      </c>
      <c r="I30" s="25" t="s">
        <v>3090</v>
      </c>
      <c r="J30" s="25" t="s">
        <v>3248</v>
      </c>
      <c r="K30" s="25" t="s">
        <v>2804</v>
      </c>
      <c r="L30" s="25" t="s">
        <v>3177</v>
      </c>
      <c r="M30" s="25" t="s">
        <v>167</v>
      </c>
      <c r="N30" s="25">
        <v>8000500175</v>
      </c>
      <c r="O30" s="25" t="s">
        <v>3240</v>
      </c>
      <c r="P30" s="25" t="s">
        <v>3241</v>
      </c>
      <c r="Q30" s="25" t="s">
        <v>3242</v>
      </c>
      <c r="R30" s="25" t="s">
        <v>3228</v>
      </c>
      <c r="S30" s="25" t="s">
        <v>3229</v>
      </c>
      <c r="T30" s="25" t="s">
        <v>468</v>
      </c>
      <c r="U30" s="25" t="s">
        <v>469</v>
      </c>
      <c r="V30" s="25" t="s">
        <v>3249</v>
      </c>
      <c r="W30" s="25" t="s">
        <v>3250</v>
      </c>
      <c r="X30" s="25">
        <v>1000</v>
      </c>
      <c r="Y30" s="25" t="s">
        <v>3102</v>
      </c>
      <c r="Z30" s="28" t="s">
        <v>34</v>
      </c>
      <c r="AA30" s="25" t="s">
        <v>3139</v>
      </c>
      <c r="AB30" s="26">
        <v>-41477018.986700006</v>
      </c>
      <c r="AC30" s="27">
        <f t="shared" si="3"/>
        <v>-43696039.502488464</v>
      </c>
      <c r="AD30" s="27">
        <f t="shared" si="4"/>
        <v>-46287214.644986026</v>
      </c>
      <c r="AE30" s="27">
        <f t="shared" si="5"/>
        <v>-49078333.688078687</v>
      </c>
    </row>
    <row r="31" spans="1:31" s="28" customFormat="1" x14ac:dyDescent="0.25">
      <c r="A31" s="25">
        <v>204023</v>
      </c>
      <c r="B31" s="25" t="s">
        <v>252</v>
      </c>
      <c r="C31" s="25" t="s">
        <v>327</v>
      </c>
      <c r="D31" s="25" t="s">
        <v>3251</v>
      </c>
      <c r="E31" s="25" t="s">
        <v>317</v>
      </c>
      <c r="F31" s="25" t="str">
        <f>VLOOKUP(A31,'[1]Sheet1 (2)'!A24:H6162,8,0)</f>
        <v>Function:Finance and Administration:Core Function:Finance</v>
      </c>
      <c r="G31" s="25" t="s">
        <v>3252</v>
      </c>
      <c r="H31" s="25" t="s">
        <v>3089</v>
      </c>
      <c r="I31" s="25" t="s">
        <v>3090</v>
      </c>
      <c r="J31" s="25" t="s">
        <v>3253</v>
      </c>
      <c r="K31" s="25" t="s">
        <v>3252</v>
      </c>
      <c r="L31" s="25" t="s">
        <v>3177</v>
      </c>
      <c r="M31" s="25" t="s">
        <v>167</v>
      </c>
      <c r="N31" s="25">
        <v>8000500100</v>
      </c>
      <c r="O31" s="25" t="s">
        <v>3225</v>
      </c>
      <c r="P31" s="25" t="s">
        <v>3226</v>
      </c>
      <c r="Q31" s="25" t="s">
        <v>3227</v>
      </c>
      <c r="R31" s="25" t="s">
        <v>3228</v>
      </c>
      <c r="S31" s="25" t="s">
        <v>3229</v>
      </c>
      <c r="T31" s="25" t="s">
        <v>3098</v>
      </c>
      <c r="U31" s="25" t="s">
        <v>3099</v>
      </c>
      <c r="V31" s="25" t="s">
        <v>3100</v>
      </c>
      <c r="W31" s="25" t="s">
        <v>3101</v>
      </c>
      <c r="X31" s="25">
        <v>1000</v>
      </c>
      <c r="Y31" s="25" t="s">
        <v>3102</v>
      </c>
      <c r="Z31" s="25" t="s">
        <v>3103</v>
      </c>
      <c r="AA31" s="25" t="s">
        <v>3104</v>
      </c>
      <c r="AB31" s="26">
        <v>-20966207.751499999</v>
      </c>
      <c r="AC31" s="27">
        <f t="shared" si="3"/>
        <v>-22087899.866205253</v>
      </c>
      <c r="AD31" s="27">
        <f t="shared" si="4"/>
        <v>-23397712.328271221</v>
      </c>
      <c r="AE31" s="27">
        <f t="shared" si="5"/>
        <v>-24808594.381665975</v>
      </c>
    </row>
    <row r="32" spans="1:31" s="28" customFormat="1" x14ac:dyDescent="0.25">
      <c r="A32" s="25">
        <v>204024</v>
      </c>
      <c r="B32" s="25" t="s">
        <v>252</v>
      </c>
      <c r="C32" s="25" t="s">
        <v>332</v>
      </c>
      <c r="D32" s="25" t="s">
        <v>3254</v>
      </c>
      <c r="E32" s="25" t="s">
        <v>317</v>
      </c>
      <c r="F32" s="25" t="str">
        <f>VLOOKUP(A32,'[1]Sheet1 (2)'!A25:H6163,8,0)</f>
        <v>Function:Finance and Administration:Core Function:Finance</v>
      </c>
      <c r="G32" s="25" t="s">
        <v>3223</v>
      </c>
      <c r="H32" s="25" t="s">
        <v>3089</v>
      </c>
      <c r="I32" s="25" t="s">
        <v>3090</v>
      </c>
      <c r="J32" s="25" t="s">
        <v>3255</v>
      </c>
      <c r="K32" s="25" t="s">
        <v>3223</v>
      </c>
      <c r="L32" s="25" t="s">
        <v>3177</v>
      </c>
      <c r="M32" s="25" t="s">
        <v>167</v>
      </c>
      <c r="N32" s="25">
        <v>8000500100</v>
      </c>
      <c r="O32" s="25" t="s">
        <v>3225</v>
      </c>
      <c r="P32" s="25" t="s">
        <v>3226</v>
      </c>
      <c r="Q32" s="25" t="s">
        <v>3227</v>
      </c>
      <c r="R32" s="25" t="s">
        <v>3228</v>
      </c>
      <c r="S32" s="25" t="s">
        <v>3229</v>
      </c>
      <c r="T32" s="25" t="s">
        <v>3098</v>
      </c>
      <c r="U32" s="25" t="s">
        <v>3099</v>
      </c>
      <c r="V32" s="25" t="s">
        <v>3100</v>
      </c>
      <c r="W32" s="25" t="s">
        <v>3101</v>
      </c>
      <c r="X32" s="25">
        <v>1000</v>
      </c>
      <c r="Y32" s="25" t="s">
        <v>3102</v>
      </c>
      <c r="Z32" s="25" t="s">
        <v>3103</v>
      </c>
      <c r="AA32" s="25" t="s">
        <v>3104</v>
      </c>
      <c r="AB32" s="26">
        <v>-8418.5199999999986</v>
      </c>
      <c r="AC32" s="27">
        <f t="shared" si="3"/>
        <v>-8868.9108199999991</v>
      </c>
      <c r="AD32" s="27">
        <f t="shared" si="4"/>
        <v>-9394.8372316259974</v>
      </c>
      <c r="AE32" s="27">
        <f t="shared" si="5"/>
        <v>-9961.3459166930461</v>
      </c>
    </row>
    <row r="33" spans="1:31" s="28" customFormat="1" x14ac:dyDescent="0.25">
      <c r="A33" s="25">
        <v>404182</v>
      </c>
      <c r="B33" s="25" t="s">
        <v>359</v>
      </c>
      <c r="C33" s="25" t="s">
        <v>474</v>
      </c>
      <c r="D33" s="25" t="s">
        <v>3256</v>
      </c>
      <c r="E33" s="25" t="s">
        <v>458</v>
      </c>
      <c r="F33" s="25" t="str">
        <f>VLOOKUP(A33,'[1]Sheet1 (2)'!A26:H6164,8,0)</f>
        <v>Function:Waste Management:Core Function:Solid Waste Removal</v>
      </c>
      <c r="G33" s="25" t="s">
        <v>3257</v>
      </c>
      <c r="H33" s="25" t="s">
        <v>3089</v>
      </c>
      <c r="I33" s="25" t="s">
        <v>3090</v>
      </c>
      <c r="J33" s="25" t="s">
        <v>3258</v>
      </c>
      <c r="K33" s="25" t="s">
        <v>3257</v>
      </c>
      <c r="L33" s="25" t="s">
        <v>3187</v>
      </c>
      <c r="M33" s="25" t="s">
        <v>461</v>
      </c>
      <c r="N33" s="25">
        <v>8000500100</v>
      </c>
      <c r="O33" s="25" t="s">
        <v>3225</v>
      </c>
      <c r="P33" s="25" t="s">
        <v>3226</v>
      </c>
      <c r="Q33" s="25" t="s">
        <v>3227</v>
      </c>
      <c r="R33" s="25" t="s">
        <v>3228</v>
      </c>
      <c r="S33" s="25" t="s">
        <v>3229</v>
      </c>
      <c r="T33" s="25" t="s">
        <v>784</v>
      </c>
      <c r="U33" s="25" t="s">
        <v>785</v>
      </c>
      <c r="V33" s="25" t="s">
        <v>3259</v>
      </c>
      <c r="W33" s="25" t="s">
        <v>3260</v>
      </c>
      <c r="X33" s="25">
        <v>1000</v>
      </c>
      <c r="Y33" s="25" t="s">
        <v>3102</v>
      </c>
      <c r="Z33" s="25" t="s">
        <v>3103</v>
      </c>
      <c r="AA33" s="25" t="s">
        <v>3104</v>
      </c>
      <c r="AB33" s="26">
        <v>-5665.8855000000003</v>
      </c>
      <c r="AC33" s="27">
        <f t="shared" si="3"/>
        <v>-5969.0103742500005</v>
      </c>
      <c r="AD33" s="27">
        <f t="shared" si="4"/>
        <v>-6322.972689443025</v>
      </c>
      <c r="AE33" s="27">
        <f t="shared" si="5"/>
        <v>-6704.24794261644</v>
      </c>
    </row>
    <row r="34" spans="1:31" s="28" customFormat="1" x14ac:dyDescent="0.25">
      <c r="A34" s="25">
        <v>404182</v>
      </c>
      <c r="B34" s="25" t="s">
        <v>359</v>
      </c>
      <c r="C34" s="25" t="s">
        <v>474</v>
      </c>
      <c r="D34" s="25" t="s">
        <v>3261</v>
      </c>
      <c r="E34" s="25" t="s">
        <v>458</v>
      </c>
      <c r="F34" s="25" t="str">
        <f>VLOOKUP(A34,'[1]Sheet1 (2)'!A27:H6165,8,0)</f>
        <v>Function:Waste Management:Core Function:Solid Waste Removal</v>
      </c>
      <c r="G34" s="25" t="s">
        <v>3238</v>
      </c>
      <c r="H34" s="25" t="s">
        <v>3089</v>
      </c>
      <c r="I34" s="25" t="s">
        <v>3090</v>
      </c>
      <c r="J34" s="25" t="s">
        <v>3262</v>
      </c>
      <c r="K34" s="25" t="s">
        <v>3238</v>
      </c>
      <c r="L34" s="25" t="s">
        <v>3187</v>
      </c>
      <c r="M34" s="25" t="s">
        <v>461</v>
      </c>
      <c r="N34" s="25">
        <v>8000501200</v>
      </c>
      <c r="O34" s="25" t="s">
        <v>3263</v>
      </c>
      <c r="P34" s="25" t="s">
        <v>3264</v>
      </c>
      <c r="Q34" s="25" t="s">
        <v>3265</v>
      </c>
      <c r="R34" s="25" t="s">
        <v>3228</v>
      </c>
      <c r="S34" s="25" t="s">
        <v>3229</v>
      </c>
      <c r="T34" s="25" t="s">
        <v>3243</v>
      </c>
      <c r="U34" s="25" t="s">
        <v>3244</v>
      </c>
      <c r="V34" s="25" t="s">
        <v>3245</v>
      </c>
      <c r="W34" s="25" t="s">
        <v>3246</v>
      </c>
      <c r="X34" s="25">
        <v>1000</v>
      </c>
      <c r="Y34" s="25" t="s">
        <v>3102</v>
      </c>
      <c r="Z34" s="25" t="s">
        <v>3103</v>
      </c>
      <c r="AA34" s="25" t="s">
        <v>3104</v>
      </c>
      <c r="AB34" s="26">
        <v>-9598082.0374999996</v>
      </c>
      <c r="AC34" s="27">
        <f t="shared" si="3"/>
        <v>-10111579.426506251</v>
      </c>
      <c r="AD34" s="27">
        <f t="shared" si="4"/>
        <v>-10711196.086498071</v>
      </c>
      <c r="AE34" s="27">
        <f t="shared" si="5"/>
        <v>-11357081.210513905</v>
      </c>
    </row>
    <row r="35" spans="1:31" s="28" customFormat="1" x14ac:dyDescent="0.25">
      <c r="A35" s="25">
        <v>404182</v>
      </c>
      <c r="B35" s="25" t="s">
        <v>359</v>
      </c>
      <c r="C35" s="25" t="s">
        <v>474</v>
      </c>
      <c r="D35" s="25" t="s">
        <v>3256</v>
      </c>
      <c r="E35" s="25" t="s">
        <v>458</v>
      </c>
      <c r="F35" s="25" t="str">
        <f>VLOOKUP(A35,'[1]Sheet1 (2)'!A28:H6166,8,0)</f>
        <v>Function:Waste Management:Core Function:Solid Waste Removal</v>
      </c>
      <c r="G35" s="25" t="s">
        <v>3257</v>
      </c>
      <c r="H35" s="25" t="s">
        <v>3089</v>
      </c>
      <c r="I35" s="25" t="s">
        <v>3090</v>
      </c>
      <c r="J35" s="25" t="s">
        <v>3258</v>
      </c>
      <c r="K35" s="25" t="s">
        <v>3257</v>
      </c>
      <c r="L35" s="25" t="s">
        <v>3187</v>
      </c>
      <c r="M35" s="25" t="s">
        <v>461</v>
      </c>
      <c r="N35" s="25">
        <v>8000501200</v>
      </c>
      <c r="O35" s="25" t="s">
        <v>3263</v>
      </c>
      <c r="P35" s="25" t="s">
        <v>3264</v>
      </c>
      <c r="Q35" s="25" t="s">
        <v>3265</v>
      </c>
      <c r="R35" s="25" t="s">
        <v>3228</v>
      </c>
      <c r="S35" s="25" t="s">
        <v>3229</v>
      </c>
      <c r="T35" s="25" t="s">
        <v>784</v>
      </c>
      <c r="U35" s="25" t="s">
        <v>785</v>
      </c>
      <c r="V35" s="25" t="s">
        <v>3259</v>
      </c>
      <c r="W35" s="25" t="s">
        <v>3260</v>
      </c>
      <c r="X35" s="25">
        <v>1000</v>
      </c>
      <c r="Y35" s="25" t="s">
        <v>3102</v>
      </c>
      <c r="Z35" s="25" t="s">
        <v>3103</v>
      </c>
      <c r="AA35" s="25" t="s">
        <v>3104</v>
      </c>
      <c r="AB35" s="26">
        <v>-134843.6441</v>
      </c>
      <c r="AC35" s="27">
        <f t="shared" si="3"/>
        <v>-142057.77905935002</v>
      </c>
      <c r="AD35" s="27">
        <f t="shared" si="4"/>
        <v>-150481.80535756948</v>
      </c>
      <c r="AE35" s="27">
        <f t="shared" si="5"/>
        <v>-159555.85822063094</v>
      </c>
    </row>
    <row r="36" spans="1:31" s="28" customFormat="1" x14ac:dyDescent="0.25">
      <c r="A36" s="25">
        <v>404295</v>
      </c>
      <c r="B36" s="25" t="s">
        <v>359</v>
      </c>
      <c r="C36" s="25" t="s">
        <v>1659</v>
      </c>
      <c r="D36" s="25" t="s">
        <v>3266</v>
      </c>
      <c r="E36" s="25" t="s">
        <v>542</v>
      </c>
      <c r="F36" s="25" t="str">
        <f>VLOOKUP(A36,'[1]Sheet1 (2)'!A29:H6167,8,0)</f>
        <v>Function:Public Safety:Non-core Function:Fire Fighting and Protection</v>
      </c>
      <c r="G36" s="25" t="s">
        <v>3252</v>
      </c>
      <c r="H36" s="25" t="s">
        <v>3089</v>
      </c>
      <c r="I36" s="25" t="s">
        <v>3090</v>
      </c>
      <c r="J36" s="25" t="s">
        <v>3267</v>
      </c>
      <c r="K36" s="25" t="s">
        <v>3252</v>
      </c>
      <c r="L36" s="25" t="s">
        <v>3268</v>
      </c>
      <c r="M36" s="25" t="s">
        <v>545</v>
      </c>
      <c r="N36" s="25">
        <v>8000500900</v>
      </c>
      <c r="O36" s="25" t="s">
        <v>3232</v>
      </c>
      <c r="P36" s="25" t="s">
        <v>3233</v>
      </c>
      <c r="Q36" s="25" t="s">
        <v>3234</v>
      </c>
      <c r="R36" s="25" t="s">
        <v>3228</v>
      </c>
      <c r="S36" s="25" t="s">
        <v>3229</v>
      </c>
      <c r="T36" s="25" t="s">
        <v>3098</v>
      </c>
      <c r="U36" s="25" t="s">
        <v>3099</v>
      </c>
      <c r="V36" s="25" t="s">
        <v>3100</v>
      </c>
      <c r="W36" s="25" t="s">
        <v>3101</v>
      </c>
      <c r="X36" s="25">
        <v>1000</v>
      </c>
      <c r="Y36" s="25" t="s">
        <v>3102</v>
      </c>
      <c r="Z36" s="25" t="s">
        <v>3103</v>
      </c>
      <c r="AA36" s="25" t="s">
        <v>3104</v>
      </c>
      <c r="AB36" s="26">
        <v>-2174.4151000000002</v>
      </c>
      <c r="AC36" s="27">
        <f t="shared" si="3"/>
        <v>-2290.7463078500004</v>
      </c>
      <c r="AD36" s="27">
        <f t="shared" si="4"/>
        <v>-2426.5875639055052</v>
      </c>
      <c r="AE36" s="27">
        <f t="shared" si="5"/>
        <v>-2572.9107940090071</v>
      </c>
    </row>
    <row r="37" spans="1:31" s="28" customFormat="1" x14ac:dyDescent="0.25">
      <c r="A37" s="25">
        <v>404327</v>
      </c>
      <c r="B37" s="25" t="s">
        <v>359</v>
      </c>
      <c r="C37" s="25" t="s">
        <v>587</v>
      </c>
      <c r="D37" s="25" t="s">
        <v>3269</v>
      </c>
      <c r="E37" s="25" t="s">
        <v>542</v>
      </c>
      <c r="F37" s="25" t="str">
        <f>VLOOKUP(A37,'[1]Sheet1 (2)'!A30:H6168,8,0)</f>
        <v>Function:Road Transport:Core Function:Police Forces, Traffic and Street Parking Control</v>
      </c>
      <c r="G37" s="25" t="s">
        <v>3223</v>
      </c>
      <c r="H37" s="25" t="s">
        <v>3089</v>
      </c>
      <c r="I37" s="25" t="s">
        <v>3090</v>
      </c>
      <c r="J37" s="25" t="s">
        <v>3270</v>
      </c>
      <c r="K37" s="25" t="s">
        <v>3223</v>
      </c>
      <c r="L37" s="25" t="s">
        <v>3092</v>
      </c>
      <c r="M37" s="25" t="s">
        <v>579</v>
      </c>
      <c r="N37" s="25">
        <v>8000500900</v>
      </c>
      <c r="O37" s="25" t="s">
        <v>3232</v>
      </c>
      <c r="P37" s="25" t="s">
        <v>3233</v>
      </c>
      <c r="Q37" s="25" t="s">
        <v>3234</v>
      </c>
      <c r="R37" s="25" t="s">
        <v>3228</v>
      </c>
      <c r="S37" s="25" t="s">
        <v>3229</v>
      </c>
      <c r="T37" s="25" t="s">
        <v>3098</v>
      </c>
      <c r="U37" s="25" t="s">
        <v>3099</v>
      </c>
      <c r="V37" s="25" t="s">
        <v>3100</v>
      </c>
      <c r="W37" s="25" t="s">
        <v>3101</v>
      </c>
      <c r="X37" s="25">
        <v>1000</v>
      </c>
      <c r="Y37" s="25" t="s">
        <v>3102</v>
      </c>
      <c r="Z37" s="25" t="s">
        <v>3103</v>
      </c>
      <c r="AA37" s="25" t="s">
        <v>3104</v>
      </c>
      <c r="AB37" s="26">
        <v>-61328.9182</v>
      </c>
      <c r="AC37" s="27">
        <f t="shared" si="3"/>
        <v>-64610.015323700005</v>
      </c>
      <c r="AD37" s="27">
        <f t="shared" si="4"/>
        <v>-68441.389232395406</v>
      </c>
      <c r="AE37" s="27">
        <f t="shared" si="5"/>
        <v>-72568.405003108855</v>
      </c>
    </row>
    <row r="38" spans="1:31" s="28" customFormat="1" x14ac:dyDescent="0.25">
      <c r="A38" s="25">
        <v>404392</v>
      </c>
      <c r="B38" s="25" t="s">
        <v>359</v>
      </c>
      <c r="C38" s="25" t="s">
        <v>627</v>
      </c>
      <c r="D38" s="25" t="s">
        <v>3271</v>
      </c>
      <c r="E38" s="25" t="s">
        <v>369</v>
      </c>
      <c r="F38" s="25" t="str">
        <f>VLOOKUP(A38,'[1]Sheet1 (2)'!A31:H6169,8,0)</f>
        <v>Function:Community and Social Services:Core Function:Cemeteries, Funeral Parlours and Crematoriums</v>
      </c>
      <c r="G38" s="25" t="s">
        <v>3223</v>
      </c>
      <c r="H38" s="25" t="s">
        <v>3089</v>
      </c>
      <c r="I38" s="25" t="s">
        <v>3090</v>
      </c>
      <c r="J38" s="25" t="s">
        <v>3272</v>
      </c>
      <c r="K38" s="25" t="s">
        <v>3223</v>
      </c>
      <c r="L38" s="25" t="s">
        <v>3273</v>
      </c>
      <c r="M38" s="25" t="s">
        <v>630</v>
      </c>
      <c r="N38" s="25">
        <v>8000500900</v>
      </c>
      <c r="O38" s="25" t="s">
        <v>3232</v>
      </c>
      <c r="P38" s="25" t="s">
        <v>3233</v>
      </c>
      <c r="Q38" s="25" t="s">
        <v>3234</v>
      </c>
      <c r="R38" s="25" t="s">
        <v>3228</v>
      </c>
      <c r="S38" s="25" t="s">
        <v>3229</v>
      </c>
      <c r="T38" s="25" t="s">
        <v>3098</v>
      </c>
      <c r="U38" s="25" t="s">
        <v>3099</v>
      </c>
      <c r="V38" s="25" t="s">
        <v>3100</v>
      </c>
      <c r="W38" s="25" t="s">
        <v>3101</v>
      </c>
      <c r="X38" s="25">
        <v>1000</v>
      </c>
      <c r="Y38" s="25" t="s">
        <v>3102</v>
      </c>
      <c r="Z38" s="25" t="s">
        <v>3103</v>
      </c>
      <c r="AA38" s="25" t="s">
        <v>3104</v>
      </c>
      <c r="AB38" s="26">
        <v>-347.81780000000003</v>
      </c>
      <c r="AC38" s="27">
        <f t="shared" si="3"/>
        <v>-366.42605230000009</v>
      </c>
      <c r="AD38" s="27">
        <f t="shared" si="4"/>
        <v>-388.15511720139006</v>
      </c>
      <c r="AE38" s="27">
        <f t="shared" si="5"/>
        <v>-411.56087076863389</v>
      </c>
    </row>
    <row r="39" spans="1:31" s="28" customFormat="1" x14ac:dyDescent="0.25">
      <c r="A39" s="25">
        <v>504162</v>
      </c>
      <c r="B39" s="25" t="s">
        <v>22</v>
      </c>
      <c r="C39" s="25" t="s">
        <v>1172</v>
      </c>
      <c r="D39" s="25" t="s">
        <v>3274</v>
      </c>
      <c r="E39" s="25" t="s">
        <v>1052</v>
      </c>
      <c r="F39" s="25" t="str">
        <f>VLOOKUP(A39,'[1]Sheet1 (2)'!A32:H6170,8,0)</f>
        <v>Function:Finance and Administration:Core Function:Asset Management</v>
      </c>
      <c r="G39" s="25" t="s">
        <v>3088</v>
      </c>
      <c r="H39" s="25" t="s">
        <v>3089</v>
      </c>
      <c r="I39" s="25" t="s">
        <v>3090</v>
      </c>
      <c r="J39" s="25" t="s">
        <v>3275</v>
      </c>
      <c r="K39" s="25" t="s">
        <v>3088</v>
      </c>
      <c r="L39" s="25" t="s">
        <v>3276</v>
      </c>
      <c r="M39" s="25" t="s">
        <v>277</v>
      </c>
      <c r="N39" s="25">
        <v>8000500150</v>
      </c>
      <c r="O39" s="25" t="s">
        <v>3277</v>
      </c>
      <c r="P39" s="25" t="s">
        <v>3278</v>
      </c>
      <c r="Q39" s="25" t="s">
        <v>3279</v>
      </c>
      <c r="R39" s="25" t="s">
        <v>3228</v>
      </c>
      <c r="S39" s="25" t="s">
        <v>3229</v>
      </c>
      <c r="T39" s="25" t="s">
        <v>3098</v>
      </c>
      <c r="U39" s="25" t="s">
        <v>3099</v>
      </c>
      <c r="V39" s="25" t="s">
        <v>3100</v>
      </c>
      <c r="W39" s="25" t="s">
        <v>3101</v>
      </c>
      <c r="X39" s="25">
        <v>1000</v>
      </c>
      <c r="Y39" s="25" t="s">
        <v>3102</v>
      </c>
      <c r="Z39" s="25" t="s">
        <v>3103</v>
      </c>
      <c r="AA39" s="25" t="s">
        <v>3104</v>
      </c>
      <c r="AB39" s="26">
        <v>-180606.05419999998</v>
      </c>
      <c r="AC39" s="27">
        <f t="shared" si="3"/>
        <v>-190268.47809970001</v>
      </c>
      <c r="AD39" s="27">
        <f t="shared" si="4"/>
        <v>-201551.3988510122</v>
      </c>
      <c r="AE39" s="27">
        <f t="shared" si="5"/>
        <v>-213704.94820172823</v>
      </c>
    </row>
    <row r="40" spans="1:31" s="28" customFormat="1" x14ac:dyDescent="0.25">
      <c r="A40" s="25">
        <v>504202</v>
      </c>
      <c r="B40" s="25" t="s">
        <v>22</v>
      </c>
      <c r="C40" s="25" t="s">
        <v>1190</v>
      </c>
      <c r="D40" s="25" t="s">
        <v>3280</v>
      </c>
      <c r="E40" s="25" t="s">
        <v>36</v>
      </c>
      <c r="F40" s="25" t="str">
        <f>VLOOKUP(A40,'[1]Sheet1 (2)'!A33:H6171,8,0)</f>
        <v>Function:Waste Water Management:Core Function:Sewerage</v>
      </c>
      <c r="G40" s="25" t="s">
        <v>3281</v>
      </c>
      <c r="H40" s="25" t="s">
        <v>3089</v>
      </c>
      <c r="I40" s="25" t="s">
        <v>3090</v>
      </c>
      <c r="J40" s="25" t="s">
        <v>3282</v>
      </c>
      <c r="K40" s="25" t="s">
        <v>3281</v>
      </c>
      <c r="L40" s="25" t="s">
        <v>3196</v>
      </c>
      <c r="M40" s="25" t="s">
        <v>1194</v>
      </c>
      <c r="N40" s="25">
        <v>8000500100</v>
      </c>
      <c r="O40" s="25" t="s">
        <v>3225</v>
      </c>
      <c r="P40" s="25" t="s">
        <v>3226</v>
      </c>
      <c r="Q40" s="25" t="s">
        <v>3227</v>
      </c>
      <c r="R40" s="25" t="s">
        <v>3228</v>
      </c>
      <c r="S40" s="25" t="s">
        <v>3229</v>
      </c>
      <c r="T40" s="25" t="s">
        <v>508</v>
      </c>
      <c r="U40" s="25" t="s">
        <v>509</v>
      </c>
      <c r="V40" s="25" t="s">
        <v>3283</v>
      </c>
      <c r="W40" s="25" t="s">
        <v>3284</v>
      </c>
      <c r="X40" s="25">
        <v>1000</v>
      </c>
      <c r="Y40" s="25" t="s">
        <v>3102</v>
      </c>
      <c r="Z40" s="25" t="s">
        <v>3103</v>
      </c>
      <c r="AA40" s="25" t="s">
        <v>3104</v>
      </c>
      <c r="AB40" s="26">
        <v>-14780.041099999999</v>
      </c>
      <c r="AC40" s="27">
        <f t="shared" si="3"/>
        <v>-15570.773298849999</v>
      </c>
      <c r="AD40" s="27">
        <f t="shared" si="4"/>
        <v>-16494.120155471803</v>
      </c>
      <c r="AE40" s="27">
        <f t="shared" si="5"/>
        <v>-17488.715600846754</v>
      </c>
    </row>
    <row r="41" spans="1:31" s="28" customFormat="1" x14ac:dyDescent="0.25">
      <c r="A41" s="25">
        <v>504202</v>
      </c>
      <c r="B41" s="25" t="s">
        <v>22</v>
      </c>
      <c r="C41" s="25" t="s">
        <v>1190</v>
      </c>
      <c r="D41" s="25" t="s">
        <v>3285</v>
      </c>
      <c r="E41" s="25" t="s">
        <v>36</v>
      </c>
      <c r="F41" s="25" t="str">
        <f>VLOOKUP(A41,'[1]Sheet1 (2)'!A34:H6172,8,0)</f>
        <v>Function:Waste Water Management:Core Function:Sewerage</v>
      </c>
      <c r="G41" s="25" t="s">
        <v>3238</v>
      </c>
      <c r="H41" s="25" t="s">
        <v>3089</v>
      </c>
      <c r="I41" s="25" t="s">
        <v>3090</v>
      </c>
      <c r="J41" s="25" t="s">
        <v>3286</v>
      </c>
      <c r="K41" s="25" t="s">
        <v>3238</v>
      </c>
      <c r="L41" s="25" t="s">
        <v>3196</v>
      </c>
      <c r="M41" s="25" t="s">
        <v>1194</v>
      </c>
      <c r="N41" s="25">
        <v>8000501300</v>
      </c>
      <c r="O41" s="25" t="s">
        <v>3287</v>
      </c>
      <c r="P41" s="25" t="s">
        <v>3288</v>
      </c>
      <c r="Q41" s="25" t="s">
        <v>3289</v>
      </c>
      <c r="R41" s="25" t="s">
        <v>3228</v>
      </c>
      <c r="S41" s="25" t="s">
        <v>3229</v>
      </c>
      <c r="T41" s="25" t="s">
        <v>3243</v>
      </c>
      <c r="U41" s="25" t="s">
        <v>3244</v>
      </c>
      <c r="V41" s="25" t="s">
        <v>3245</v>
      </c>
      <c r="W41" s="25" t="s">
        <v>3246</v>
      </c>
      <c r="X41" s="25">
        <v>1000</v>
      </c>
      <c r="Y41" s="25" t="s">
        <v>3102</v>
      </c>
      <c r="Z41" s="25" t="s">
        <v>3103</v>
      </c>
      <c r="AA41" s="25" t="s">
        <v>3104</v>
      </c>
      <c r="AB41" s="26">
        <v>-19356452.695800003</v>
      </c>
      <c r="AC41" s="27">
        <f t="shared" si="3"/>
        <v>-20392022.915025305</v>
      </c>
      <c r="AD41" s="27">
        <f t="shared" si="4"/>
        <v>-21601269.873886302</v>
      </c>
      <c r="AE41" s="27">
        <f t="shared" si="5"/>
        <v>-22903826.447281647</v>
      </c>
    </row>
    <row r="42" spans="1:31" s="28" customFormat="1" x14ac:dyDescent="0.25">
      <c r="A42" s="25">
        <v>504704</v>
      </c>
      <c r="B42" s="25" t="s">
        <v>22</v>
      </c>
      <c r="C42" s="25" t="s">
        <v>1242</v>
      </c>
      <c r="D42" s="25" t="s">
        <v>3290</v>
      </c>
      <c r="E42" s="25" t="s">
        <v>24</v>
      </c>
      <c r="F42" s="25" t="str">
        <f>VLOOKUP(A42,'[1]Sheet1 (2)'!A35:H6173,8,0)</f>
        <v>Function:Energy Sources:Core Function:Electricity</v>
      </c>
      <c r="G42" s="25" t="s">
        <v>3238</v>
      </c>
      <c r="H42" s="25" t="s">
        <v>3089</v>
      </c>
      <c r="I42" s="25" t="s">
        <v>3090</v>
      </c>
      <c r="J42" s="25" t="s">
        <v>3291</v>
      </c>
      <c r="K42" s="25" t="s">
        <v>3238</v>
      </c>
      <c r="L42" s="25" t="s">
        <v>3166</v>
      </c>
      <c r="M42" s="25" t="s">
        <v>28</v>
      </c>
      <c r="N42" s="25">
        <v>8000500100</v>
      </c>
      <c r="O42" s="25" t="s">
        <v>3225</v>
      </c>
      <c r="P42" s="25" t="s">
        <v>3226</v>
      </c>
      <c r="Q42" s="25" t="s">
        <v>3227</v>
      </c>
      <c r="R42" s="25" t="s">
        <v>3228</v>
      </c>
      <c r="S42" s="25" t="s">
        <v>3229</v>
      </c>
      <c r="T42" s="25" t="s">
        <v>3243</v>
      </c>
      <c r="U42" s="25" t="s">
        <v>3244</v>
      </c>
      <c r="V42" s="25" t="s">
        <v>3245</v>
      </c>
      <c r="W42" s="25" t="s">
        <v>3246</v>
      </c>
      <c r="X42" s="25">
        <v>1000</v>
      </c>
      <c r="Y42" s="25" t="s">
        <v>3102</v>
      </c>
      <c r="Z42" s="25" t="s">
        <v>3103</v>
      </c>
      <c r="AA42" s="25" t="s">
        <v>3104</v>
      </c>
      <c r="AB42" s="26">
        <v>-5992931.7095999997</v>
      </c>
      <c r="AC42" s="27">
        <f t="shared" si="3"/>
        <v>-6313553.5560635999</v>
      </c>
      <c r="AD42" s="27">
        <f t="shared" si="4"/>
        <v>-6687947.281938171</v>
      </c>
      <c r="AE42" s="27">
        <f t="shared" si="5"/>
        <v>-7091230.5030390425</v>
      </c>
    </row>
    <row r="43" spans="1:31" s="28" customFormat="1" x14ac:dyDescent="0.25">
      <c r="A43" s="25">
        <v>504704</v>
      </c>
      <c r="B43" s="25" t="s">
        <v>22</v>
      </c>
      <c r="C43" s="25" t="s">
        <v>1242</v>
      </c>
      <c r="D43" s="25" t="s">
        <v>3292</v>
      </c>
      <c r="E43" s="25" t="s">
        <v>24</v>
      </c>
      <c r="F43" s="25" t="str">
        <f>VLOOKUP(A43,'[1]Sheet1 (2)'!A36:H6174,8,0)</f>
        <v>Function:Energy Sources:Core Function:Electricity</v>
      </c>
      <c r="G43" s="25" t="s">
        <v>3293</v>
      </c>
      <c r="H43" s="25" t="s">
        <v>3089</v>
      </c>
      <c r="I43" s="25" t="s">
        <v>3090</v>
      </c>
      <c r="J43" s="25" t="s">
        <v>3294</v>
      </c>
      <c r="K43" s="25" t="s">
        <v>3293</v>
      </c>
      <c r="L43" s="25" t="s">
        <v>3166</v>
      </c>
      <c r="M43" s="25" t="s">
        <v>28</v>
      </c>
      <c r="N43" s="25">
        <v>8000500100</v>
      </c>
      <c r="O43" s="25" t="s">
        <v>3225</v>
      </c>
      <c r="P43" s="25" t="s">
        <v>3226</v>
      </c>
      <c r="Q43" s="25" t="s">
        <v>3227</v>
      </c>
      <c r="R43" s="25" t="s">
        <v>3228</v>
      </c>
      <c r="S43" s="25" t="s">
        <v>3229</v>
      </c>
      <c r="T43" s="25" t="s">
        <v>32</v>
      </c>
      <c r="U43" s="25" t="s">
        <v>33</v>
      </c>
      <c r="V43" s="25" t="s">
        <v>3295</v>
      </c>
      <c r="W43" s="25" t="s">
        <v>3296</v>
      </c>
      <c r="X43" s="25">
        <v>1000</v>
      </c>
      <c r="Y43" s="25" t="s">
        <v>3102</v>
      </c>
      <c r="Z43" s="25" t="s">
        <v>3103</v>
      </c>
      <c r="AA43" s="25" t="s">
        <v>3104</v>
      </c>
      <c r="AB43" s="26">
        <v>-9199.4485000000004</v>
      </c>
      <c r="AC43" s="27">
        <f t="shared" si="3"/>
        <v>-9691.6189947500006</v>
      </c>
      <c r="AD43" s="27">
        <f t="shared" si="4"/>
        <v>-10266.332001138675</v>
      </c>
      <c r="AE43" s="27">
        <f t="shared" si="5"/>
        <v>-10885.391820807337</v>
      </c>
    </row>
    <row r="44" spans="1:31" s="28" customFormat="1" x14ac:dyDescent="0.25">
      <c r="A44" s="25">
        <v>504787</v>
      </c>
      <c r="B44" s="25" t="s">
        <v>22</v>
      </c>
      <c r="C44" s="25" t="s">
        <v>1345</v>
      </c>
      <c r="D44" s="25" t="s">
        <v>3297</v>
      </c>
      <c r="E44" s="25" t="s">
        <v>36</v>
      </c>
      <c r="F44" s="25" t="str">
        <f>VLOOKUP(A44,'[1]Sheet1 (2)'!A37:H6175,8,0)</f>
        <v>Function:Water Management:Core Function:Water Distribution</v>
      </c>
      <c r="G44" s="25" t="s">
        <v>3298</v>
      </c>
      <c r="H44" s="25" t="s">
        <v>3089</v>
      </c>
      <c r="I44" s="25" t="s">
        <v>3090</v>
      </c>
      <c r="J44" s="25" t="s">
        <v>3299</v>
      </c>
      <c r="K44" s="25" t="s">
        <v>3298</v>
      </c>
      <c r="L44" s="25" t="s">
        <v>3205</v>
      </c>
      <c r="M44" s="25" t="s">
        <v>40</v>
      </c>
      <c r="N44" s="25">
        <v>8000500100</v>
      </c>
      <c r="O44" s="25" t="s">
        <v>3225</v>
      </c>
      <c r="P44" s="25" t="s">
        <v>3226</v>
      </c>
      <c r="Q44" s="25" t="s">
        <v>3227</v>
      </c>
      <c r="R44" s="25" t="s">
        <v>3228</v>
      </c>
      <c r="S44" s="25" t="s">
        <v>3229</v>
      </c>
      <c r="T44" s="25" t="s">
        <v>43</v>
      </c>
      <c r="U44" s="25" t="s">
        <v>44</v>
      </c>
      <c r="V44" s="25" t="s">
        <v>3300</v>
      </c>
      <c r="W44" s="25" t="s">
        <v>3301</v>
      </c>
      <c r="X44" s="25">
        <v>1000</v>
      </c>
      <c r="Y44" s="25" t="s">
        <v>3102</v>
      </c>
      <c r="Z44" s="25" t="s">
        <v>3103</v>
      </c>
      <c r="AA44" s="25" t="s">
        <v>3104</v>
      </c>
      <c r="AB44" s="26">
        <v>-50467.919699999999</v>
      </c>
      <c r="AC44" s="27">
        <f t="shared" si="3"/>
        <v>-53167.953403950007</v>
      </c>
      <c r="AD44" s="27">
        <f t="shared" si="4"/>
        <v>-56320.813040804234</v>
      </c>
      <c r="AE44" s="27">
        <f t="shared" si="5"/>
        <v>-59716.958067164727</v>
      </c>
    </row>
    <row r="45" spans="1:31" s="28" customFormat="1" x14ac:dyDescent="0.25">
      <c r="A45" s="25">
        <v>504787</v>
      </c>
      <c r="B45" s="25" t="s">
        <v>22</v>
      </c>
      <c r="C45" s="25" t="s">
        <v>1345</v>
      </c>
      <c r="D45" s="25" t="s">
        <v>3302</v>
      </c>
      <c r="E45" s="25" t="s">
        <v>36</v>
      </c>
      <c r="F45" s="25" t="str">
        <f>VLOOKUP(A45,'[1]Sheet1 (2)'!A38:H6176,8,0)</f>
        <v>Function:Water Management:Core Function:Water Distribution</v>
      </c>
      <c r="G45" s="25" t="s">
        <v>3238</v>
      </c>
      <c r="H45" s="25" t="s">
        <v>3089</v>
      </c>
      <c r="I45" s="25" t="s">
        <v>3090</v>
      </c>
      <c r="J45" s="25" t="s">
        <v>3303</v>
      </c>
      <c r="K45" s="25" t="s">
        <v>3238</v>
      </c>
      <c r="L45" s="25" t="s">
        <v>3205</v>
      </c>
      <c r="M45" s="25" t="s">
        <v>40</v>
      </c>
      <c r="N45" s="25">
        <v>8000501400</v>
      </c>
      <c r="O45" s="25" t="s">
        <v>3304</v>
      </c>
      <c r="P45" s="25" t="s">
        <v>3305</v>
      </c>
      <c r="Q45" s="25" t="s">
        <v>3306</v>
      </c>
      <c r="R45" s="25" t="s">
        <v>3228</v>
      </c>
      <c r="S45" s="25" t="s">
        <v>3229</v>
      </c>
      <c r="T45" s="25" t="s">
        <v>3243</v>
      </c>
      <c r="U45" s="25" t="s">
        <v>3244</v>
      </c>
      <c r="V45" s="25" t="s">
        <v>3245</v>
      </c>
      <c r="W45" s="25" t="s">
        <v>3246</v>
      </c>
      <c r="X45" s="25">
        <v>1000</v>
      </c>
      <c r="Y45" s="25" t="s">
        <v>3102</v>
      </c>
      <c r="Z45" s="25" t="s">
        <v>3103</v>
      </c>
      <c r="AA45" s="25" t="s">
        <v>3104</v>
      </c>
      <c r="AB45" s="26">
        <v>-96127137.5757</v>
      </c>
      <c r="AC45" s="27">
        <f t="shared" si="3"/>
        <v>-101269939.43599996</v>
      </c>
      <c r="AD45" s="27">
        <f t="shared" si="4"/>
        <v>-107275246.84455475</v>
      </c>
      <c r="AE45" s="27">
        <f t="shared" si="5"/>
        <v>-113743944.22928141</v>
      </c>
    </row>
    <row r="46" spans="1:31" s="28" customFormat="1" x14ac:dyDescent="0.25">
      <c r="A46" s="25">
        <v>404327</v>
      </c>
      <c r="B46" s="25" t="s">
        <v>359</v>
      </c>
      <c r="C46" s="25" t="s">
        <v>587</v>
      </c>
      <c r="D46" s="25" t="s">
        <v>3307</v>
      </c>
      <c r="E46" s="25" t="s">
        <v>542</v>
      </c>
      <c r="F46" s="25" t="str">
        <f>VLOOKUP(A46,'[1]Sheet1 (2)'!A39:H6177,8,0)</f>
        <v>Function:Road Transport:Core Function:Police Forces, Traffic and Street Parking Control</v>
      </c>
      <c r="G46" s="25" t="s">
        <v>3308</v>
      </c>
      <c r="H46" s="25" t="s">
        <v>3089</v>
      </c>
      <c r="I46" s="25" t="s">
        <v>3090</v>
      </c>
      <c r="J46" s="25" t="s">
        <v>3309</v>
      </c>
      <c r="K46" s="25" t="s">
        <v>3308</v>
      </c>
      <c r="L46" s="25" t="s">
        <v>3092</v>
      </c>
      <c r="M46" s="25" t="s">
        <v>579</v>
      </c>
      <c r="N46" s="25">
        <v>8470000060</v>
      </c>
      <c r="O46" s="25" t="s">
        <v>3310</v>
      </c>
      <c r="P46" s="25" t="s">
        <v>3311</v>
      </c>
      <c r="Q46" s="25" t="s">
        <v>3312</v>
      </c>
      <c r="R46" s="25" t="s">
        <v>3313</v>
      </c>
      <c r="S46" s="25" t="s">
        <v>3314</v>
      </c>
      <c r="T46" s="25" t="s">
        <v>3315</v>
      </c>
      <c r="U46" s="25" t="s">
        <v>3316</v>
      </c>
      <c r="V46" s="25" t="s">
        <v>3317</v>
      </c>
      <c r="W46" s="25" t="s">
        <v>3318</v>
      </c>
      <c r="X46" s="25">
        <v>1000</v>
      </c>
      <c r="Y46" s="25" t="s">
        <v>3102</v>
      </c>
      <c r="Z46" s="25" t="s">
        <v>3103</v>
      </c>
      <c r="AA46" s="25" t="s">
        <v>3104</v>
      </c>
      <c r="AB46" s="26">
        <v>-257292.12520000001</v>
      </c>
      <c r="AC46" s="27">
        <f t="shared" si="3"/>
        <v>-271057.25389820006</v>
      </c>
      <c r="AD46" s="27">
        <f t="shared" si="4"/>
        <v>-287130.9490543633</v>
      </c>
      <c r="AE46" s="27">
        <f t="shared" si="5"/>
        <v>-304444.94528234139</v>
      </c>
    </row>
    <row r="47" spans="1:31" s="28" customFormat="1" x14ac:dyDescent="0.25">
      <c r="A47" s="25">
        <v>404327</v>
      </c>
      <c r="B47" s="25" t="s">
        <v>359</v>
      </c>
      <c r="C47" s="25" t="s">
        <v>587</v>
      </c>
      <c r="D47" s="25" t="s">
        <v>3269</v>
      </c>
      <c r="E47" s="25" t="s">
        <v>542</v>
      </c>
      <c r="F47" s="25" t="str">
        <f>VLOOKUP(A47,'[1]Sheet1 (2)'!A40:H6178,8,0)</f>
        <v>Function:Road Transport:Core Function:Police Forces, Traffic and Street Parking Control</v>
      </c>
      <c r="G47" s="25" t="s">
        <v>3223</v>
      </c>
      <c r="H47" s="25" t="s">
        <v>3089</v>
      </c>
      <c r="I47" s="25" t="s">
        <v>3090</v>
      </c>
      <c r="J47" s="25" t="s">
        <v>3270</v>
      </c>
      <c r="K47" s="25" t="s">
        <v>3223</v>
      </c>
      <c r="L47" s="25" t="s">
        <v>3092</v>
      </c>
      <c r="M47" s="25" t="s">
        <v>579</v>
      </c>
      <c r="N47" s="25">
        <v>8470000080</v>
      </c>
      <c r="O47" s="25" t="s">
        <v>3319</v>
      </c>
      <c r="P47" s="25" t="s">
        <v>3320</v>
      </c>
      <c r="Q47" s="25" t="s">
        <v>3321</v>
      </c>
      <c r="R47" s="25" t="s">
        <v>3313</v>
      </c>
      <c r="S47" s="25" t="s">
        <v>3314</v>
      </c>
      <c r="T47" s="25" t="s">
        <v>3098</v>
      </c>
      <c r="U47" s="25" t="s">
        <v>3099</v>
      </c>
      <c r="V47" s="25" t="s">
        <v>3100</v>
      </c>
      <c r="W47" s="25" t="s">
        <v>3101</v>
      </c>
      <c r="X47" s="25">
        <v>1000</v>
      </c>
      <c r="Y47" s="25" t="s">
        <v>3102</v>
      </c>
      <c r="Z47" s="25" t="s">
        <v>3103</v>
      </c>
      <c r="AA47" s="25" t="s">
        <v>3104</v>
      </c>
      <c r="AB47" s="26">
        <v>-730965.69150000007</v>
      </c>
      <c r="AC47" s="27">
        <f t="shared" si="3"/>
        <v>-770072.35599525017</v>
      </c>
      <c r="AD47" s="27">
        <f t="shared" si="4"/>
        <v>-815737.64670576842</v>
      </c>
      <c r="AE47" s="27">
        <f t="shared" si="5"/>
        <v>-864926.62680212629</v>
      </c>
    </row>
    <row r="48" spans="1:31" s="28" customFormat="1" x14ac:dyDescent="0.25">
      <c r="A48" s="25">
        <v>604515</v>
      </c>
      <c r="B48" s="25" t="s">
        <v>45</v>
      </c>
      <c r="C48" s="25" t="s">
        <v>797</v>
      </c>
      <c r="D48" s="25" t="s">
        <v>3322</v>
      </c>
      <c r="E48" s="25" t="s">
        <v>798</v>
      </c>
      <c r="F48" s="25" t="str">
        <f>VLOOKUP(A48,'[1]Sheet1 (2)'!A41:H6179,8,0)</f>
        <v>Function:Other:Core Function:Licensing and Regulation</v>
      </c>
      <c r="G48" s="25" t="s">
        <v>3323</v>
      </c>
      <c r="H48" s="25" t="s">
        <v>3089</v>
      </c>
      <c r="I48" s="25" t="s">
        <v>3090</v>
      </c>
      <c r="J48" s="25" t="s">
        <v>3324</v>
      </c>
      <c r="K48" s="25" t="s">
        <v>3323</v>
      </c>
      <c r="L48" s="25" t="s">
        <v>3153</v>
      </c>
      <c r="M48" s="25" t="s">
        <v>801</v>
      </c>
      <c r="N48" s="25">
        <v>8500014010</v>
      </c>
      <c r="O48" s="25" t="s">
        <v>3325</v>
      </c>
      <c r="P48" s="25" t="s">
        <v>3326</v>
      </c>
      <c r="Q48" s="25" t="s">
        <v>3327</v>
      </c>
      <c r="R48" s="25" t="s">
        <v>3313</v>
      </c>
      <c r="S48" s="25" t="s">
        <v>3314</v>
      </c>
      <c r="T48" s="25" t="s">
        <v>3315</v>
      </c>
      <c r="U48" s="25" t="s">
        <v>3316</v>
      </c>
      <c r="V48" s="25" t="s">
        <v>3317</v>
      </c>
      <c r="W48" s="25" t="s">
        <v>3318</v>
      </c>
      <c r="X48" s="25">
        <v>1000</v>
      </c>
      <c r="Y48" s="25" t="s">
        <v>3102</v>
      </c>
      <c r="Z48" s="25" t="s">
        <v>3103</v>
      </c>
      <c r="AA48" s="25" t="s">
        <v>3104</v>
      </c>
      <c r="AB48" s="26">
        <v>-110844.2159</v>
      </c>
      <c r="AC48" s="27">
        <f t="shared" si="3"/>
        <v>-116774.38145065001</v>
      </c>
      <c r="AD48" s="27">
        <f t="shared" si="4"/>
        <v>-123699.10227067354</v>
      </c>
      <c r="AE48" s="27">
        <f t="shared" si="5"/>
        <v>-131158.15813759516</v>
      </c>
    </row>
    <row r="49" spans="1:31" s="28" customFormat="1" x14ac:dyDescent="0.25">
      <c r="A49" s="25">
        <v>604745</v>
      </c>
      <c r="B49" s="25" t="s">
        <v>45</v>
      </c>
      <c r="C49" s="25" t="s">
        <v>802</v>
      </c>
      <c r="D49" s="25" t="s">
        <v>3328</v>
      </c>
      <c r="E49" s="25" t="s">
        <v>47</v>
      </c>
      <c r="F49" s="25" t="str">
        <f>VLOOKUP(A49,'[1]Sheet1 (2)'!A42:H6180,8,0)</f>
        <v>Function:Other:Core Function:Markets</v>
      </c>
      <c r="G49" s="25" t="s">
        <v>3329</v>
      </c>
      <c r="H49" s="25" t="s">
        <v>3089</v>
      </c>
      <c r="I49" s="25" t="s">
        <v>3090</v>
      </c>
      <c r="J49" s="25" t="s">
        <v>3330</v>
      </c>
      <c r="K49" s="25" t="s">
        <v>3329</v>
      </c>
      <c r="L49" s="25" t="s">
        <v>3331</v>
      </c>
      <c r="M49" s="25" t="s">
        <v>805</v>
      </c>
      <c r="N49" s="25">
        <v>8470000070</v>
      </c>
      <c r="O49" s="25" t="s">
        <v>3332</v>
      </c>
      <c r="P49" s="25" t="s">
        <v>3333</v>
      </c>
      <c r="Q49" s="25" t="s">
        <v>3334</v>
      </c>
      <c r="R49" s="25" t="s">
        <v>3313</v>
      </c>
      <c r="S49" s="25" t="s">
        <v>3314</v>
      </c>
      <c r="T49" s="25" t="s">
        <v>3335</v>
      </c>
      <c r="U49" s="25" t="s">
        <v>3336</v>
      </c>
      <c r="V49" s="25" t="s">
        <v>3337</v>
      </c>
      <c r="W49" s="25" t="s">
        <v>3338</v>
      </c>
      <c r="X49" s="25">
        <v>1000</v>
      </c>
      <c r="Y49" s="25" t="s">
        <v>3102</v>
      </c>
      <c r="Z49" s="28" t="s">
        <v>34</v>
      </c>
      <c r="AA49" s="25" t="s">
        <v>3139</v>
      </c>
      <c r="AB49" s="26">
        <v>-20466.972900000001</v>
      </c>
      <c r="AC49" s="27">
        <f t="shared" si="3"/>
        <v>-21561.955950150004</v>
      </c>
      <c r="AD49" s="27">
        <f t="shared" si="4"/>
        <v>-22840.579937993898</v>
      </c>
      <c r="AE49" s="27">
        <f t="shared" si="5"/>
        <v>-24217.866908254931</v>
      </c>
    </row>
    <row r="50" spans="1:31" s="28" customFormat="1" x14ac:dyDescent="0.25">
      <c r="A50" s="25">
        <v>101011</v>
      </c>
      <c r="B50" s="25" t="s">
        <v>985</v>
      </c>
      <c r="C50" s="25" t="s">
        <v>986</v>
      </c>
      <c r="D50" s="25" t="s">
        <v>988</v>
      </c>
      <c r="E50" s="25" t="s">
        <v>987</v>
      </c>
      <c r="F50" s="25" t="str">
        <f>VLOOKUP(A50,'[1]Sheet1 (2)'!A43:H6181,8,0)</f>
        <v>Function:Executive and Council:Core Function:Municipal Manager, Town Secretary and Chief Executive</v>
      </c>
      <c r="G50" s="25" t="s">
        <v>182</v>
      </c>
      <c r="H50" s="25" t="s">
        <v>3089</v>
      </c>
      <c r="I50" s="25" t="s">
        <v>3090</v>
      </c>
      <c r="J50" s="25" t="s">
        <v>989</v>
      </c>
      <c r="K50" s="25" t="s">
        <v>182</v>
      </c>
      <c r="L50" s="25" t="s">
        <v>3339</v>
      </c>
      <c r="M50" s="25" t="s">
        <v>365</v>
      </c>
      <c r="N50" s="25">
        <v>8100015000</v>
      </c>
      <c r="O50" s="25" t="s">
        <v>3340</v>
      </c>
      <c r="P50" s="25" t="s">
        <v>3341</v>
      </c>
      <c r="Q50" s="25" t="s">
        <v>3342</v>
      </c>
      <c r="R50" s="25" t="s">
        <v>3343</v>
      </c>
      <c r="S50" s="25" t="s">
        <v>3344</v>
      </c>
      <c r="T50" s="25" t="s">
        <v>151</v>
      </c>
      <c r="U50" s="25" t="s">
        <v>3158</v>
      </c>
      <c r="V50" s="25" t="s">
        <v>3159</v>
      </c>
      <c r="W50" s="25" t="s">
        <v>3160</v>
      </c>
      <c r="X50" s="25">
        <v>1000</v>
      </c>
      <c r="Y50" s="25" t="s">
        <v>3102</v>
      </c>
      <c r="Z50" s="28" t="s">
        <v>34</v>
      </c>
      <c r="AA50" s="25" t="s">
        <v>3139</v>
      </c>
      <c r="AB50" s="26">
        <v>-59530.013400000003</v>
      </c>
      <c r="AC50" s="27">
        <f t="shared" si="3"/>
        <v>-62714.869116900009</v>
      </c>
      <c r="AD50" s="27">
        <f t="shared" si="4"/>
        <v>-66433.86085553217</v>
      </c>
      <c r="AE50" s="27">
        <f t="shared" si="5"/>
        <v>-70439.822665120766</v>
      </c>
    </row>
    <row r="51" spans="1:31" s="28" customFormat="1" x14ac:dyDescent="0.25">
      <c r="A51" s="25">
        <v>203012</v>
      </c>
      <c r="B51" s="25" t="s">
        <v>252</v>
      </c>
      <c r="C51" s="25" t="s">
        <v>342</v>
      </c>
      <c r="D51" s="25" t="s">
        <v>3105</v>
      </c>
      <c r="E51" s="25" t="s">
        <v>343</v>
      </c>
      <c r="F51" s="25" t="str">
        <f>VLOOKUP(A51,'[1]Sheet1 (2)'!A44:H6182,8,0)</f>
        <v>Function:Finance and Administration:Core Function:Supply Chain Management</v>
      </c>
      <c r="G51" s="25" t="s">
        <v>3088</v>
      </c>
      <c r="H51" s="25" t="s">
        <v>3089</v>
      </c>
      <c r="I51" s="25" t="s">
        <v>3090</v>
      </c>
      <c r="J51" s="25" t="s">
        <v>3106</v>
      </c>
      <c r="K51" s="25" t="s">
        <v>3088</v>
      </c>
      <c r="L51" s="25" t="s">
        <v>3107</v>
      </c>
      <c r="M51" s="25" t="s">
        <v>346</v>
      </c>
      <c r="N51" s="25">
        <v>8320004000</v>
      </c>
      <c r="O51" s="25" t="s">
        <v>3345</v>
      </c>
      <c r="P51" s="25" t="s">
        <v>3346</v>
      </c>
      <c r="Q51" s="25" t="s">
        <v>3347</v>
      </c>
      <c r="R51" s="25" t="s">
        <v>3343</v>
      </c>
      <c r="S51" s="25" t="s">
        <v>3344</v>
      </c>
      <c r="T51" s="25" t="s">
        <v>3098</v>
      </c>
      <c r="U51" s="25" t="s">
        <v>3099</v>
      </c>
      <c r="V51" s="25" t="s">
        <v>3100</v>
      </c>
      <c r="W51" s="25" t="s">
        <v>3101</v>
      </c>
      <c r="X51" s="25">
        <v>1000</v>
      </c>
      <c r="Y51" s="25" t="s">
        <v>3102</v>
      </c>
      <c r="Z51" s="25" t="s">
        <v>3103</v>
      </c>
      <c r="AA51" s="25" t="s">
        <v>3104</v>
      </c>
      <c r="AB51" s="26">
        <v>-262085.14310000002</v>
      </c>
      <c r="AC51" s="27">
        <f t="shared" si="3"/>
        <v>-276106.69825585006</v>
      </c>
      <c r="AD51" s="27">
        <f t="shared" si="4"/>
        <v>-292479.82546242193</v>
      </c>
      <c r="AE51" s="27">
        <f t="shared" si="5"/>
        <v>-310116.35893780598</v>
      </c>
    </row>
    <row r="52" spans="1:31" s="28" customFormat="1" x14ac:dyDescent="0.25">
      <c r="A52" s="25">
        <v>204020</v>
      </c>
      <c r="B52" s="25" t="s">
        <v>252</v>
      </c>
      <c r="C52" s="25" t="s">
        <v>316</v>
      </c>
      <c r="D52" s="25" t="s">
        <v>3230</v>
      </c>
      <c r="E52" s="25" t="s">
        <v>317</v>
      </c>
      <c r="F52" s="25" t="str">
        <f>VLOOKUP(A52,'[1]Sheet1 (2)'!A45:H6183,8,0)</f>
        <v>Function:Finance and Administration:Core Function:Finance</v>
      </c>
      <c r="G52" s="25" t="s">
        <v>3155</v>
      </c>
      <c r="H52" s="25" t="s">
        <v>3089</v>
      </c>
      <c r="I52" s="25" t="s">
        <v>3090</v>
      </c>
      <c r="J52" s="25" t="s">
        <v>3231</v>
      </c>
      <c r="K52" s="25" t="s">
        <v>3155</v>
      </c>
      <c r="L52" s="25" t="s">
        <v>3177</v>
      </c>
      <c r="M52" s="25" t="s">
        <v>167</v>
      </c>
      <c r="N52" s="25">
        <v>8100000000</v>
      </c>
      <c r="O52" s="25" t="s">
        <v>3348</v>
      </c>
      <c r="P52" s="25" t="s">
        <v>3349</v>
      </c>
      <c r="Q52" s="25" t="s">
        <v>3350</v>
      </c>
      <c r="R52" s="25" t="s">
        <v>3343</v>
      </c>
      <c r="S52" s="25" t="s">
        <v>3344</v>
      </c>
      <c r="T52" s="25" t="s">
        <v>151</v>
      </c>
      <c r="U52" s="25" t="s">
        <v>3158</v>
      </c>
      <c r="V52" s="25" t="s">
        <v>3159</v>
      </c>
      <c r="W52" s="25" t="s">
        <v>3160</v>
      </c>
      <c r="X52" s="25">
        <v>1000</v>
      </c>
      <c r="Y52" s="25" t="s">
        <v>3102</v>
      </c>
      <c r="Z52" s="25" t="s">
        <v>3103</v>
      </c>
      <c r="AA52" s="25" t="s">
        <v>3104</v>
      </c>
      <c r="AB52" s="26">
        <v>-506207.82299999997</v>
      </c>
      <c r="AC52" s="27">
        <f t="shared" si="3"/>
        <v>-533289.94153050007</v>
      </c>
      <c r="AD52" s="27">
        <f t="shared" si="4"/>
        <v>-564914.03506325872</v>
      </c>
      <c r="AE52" s="27">
        <f t="shared" si="5"/>
        <v>-598978.35137757321</v>
      </c>
    </row>
    <row r="53" spans="1:31" s="28" customFormat="1" x14ac:dyDescent="0.25">
      <c r="A53" s="25">
        <v>204020</v>
      </c>
      <c r="B53" s="25" t="s">
        <v>252</v>
      </c>
      <c r="C53" s="25" t="s">
        <v>316</v>
      </c>
      <c r="D53" s="25" t="s">
        <v>3230</v>
      </c>
      <c r="E53" s="25" t="s">
        <v>317</v>
      </c>
      <c r="F53" s="25" t="str">
        <f>VLOOKUP(A53,'[1]Sheet1 (2)'!A46:H6184,8,0)</f>
        <v>Function:Finance and Administration:Core Function:Finance</v>
      </c>
      <c r="G53" s="25" t="s">
        <v>182</v>
      </c>
      <c r="H53" s="25" t="s">
        <v>3089</v>
      </c>
      <c r="I53" s="25" t="s">
        <v>3090</v>
      </c>
      <c r="J53" s="25" t="s">
        <v>3231</v>
      </c>
      <c r="K53" s="25" t="s">
        <v>3155</v>
      </c>
      <c r="L53" s="25" t="s">
        <v>3177</v>
      </c>
      <c r="M53" s="25" t="s">
        <v>167</v>
      </c>
      <c r="N53" s="25">
        <v>8100006020</v>
      </c>
      <c r="O53" s="25" t="s">
        <v>3351</v>
      </c>
      <c r="P53" s="25" t="s">
        <v>3352</v>
      </c>
      <c r="Q53" s="25" t="s">
        <v>3353</v>
      </c>
      <c r="R53" s="25" t="s">
        <v>3343</v>
      </c>
      <c r="S53" s="25" t="s">
        <v>3344</v>
      </c>
      <c r="T53" s="25" t="s">
        <v>151</v>
      </c>
      <c r="U53" s="25" t="s">
        <v>3158</v>
      </c>
      <c r="V53" s="25" t="s">
        <v>3159</v>
      </c>
      <c r="W53" s="25" t="s">
        <v>3160</v>
      </c>
      <c r="X53" s="25">
        <v>1000</v>
      </c>
      <c r="Y53" s="25" t="s">
        <v>3102</v>
      </c>
      <c r="Z53" s="28" t="s">
        <v>3103</v>
      </c>
      <c r="AA53" s="25" t="s">
        <v>3104</v>
      </c>
      <c r="AB53" s="26">
        <v>-626443.11949999991</v>
      </c>
      <c r="AC53" s="27">
        <f t="shared" si="3"/>
        <v>-659957.82639325003</v>
      </c>
      <c r="AD53" s="27">
        <f t="shared" si="4"/>
        <v>-699093.32549836964</v>
      </c>
      <c r="AE53" s="27">
        <f t="shared" si="5"/>
        <v>-741248.65302592132</v>
      </c>
    </row>
    <row r="54" spans="1:31" s="28" customFormat="1" x14ac:dyDescent="0.25">
      <c r="A54" s="25">
        <v>204020</v>
      </c>
      <c r="B54" s="25" t="s">
        <v>252</v>
      </c>
      <c r="C54" s="25" t="s">
        <v>316</v>
      </c>
      <c r="D54" s="25" t="s">
        <v>3230</v>
      </c>
      <c r="E54" s="25" t="s">
        <v>317</v>
      </c>
      <c r="F54" s="25" t="str">
        <f>VLOOKUP(A54,'[1]Sheet1 (2)'!A47:H6185,8,0)</f>
        <v>Function:Finance and Administration:Core Function:Finance</v>
      </c>
      <c r="G54" s="25" t="s">
        <v>3155</v>
      </c>
      <c r="H54" s="25" t="s">
        <v>3089</v>
      </c>
      <c r="I54" s="25" t="s">
        <v>3090</v>
      </c>
      <c r="J54" s="25" t="s">
        <v>3231</v>
      </c>
      <c r="K54" s="25" t="s">
        <v>3155</v>
      </c>
      <c r="L54" s="25" t="s">
        <v>3177</v>
      </c>
      <c r="M54" s="25" t="s">
        <v>167</v>
      </c>
      <c r="N54" s="25">
        <v>8100006030</v>
      </c>
      <c r="O54" s="25" t="s">
        <v>3354</v>
      </c>
      <c r="P54" s="25" t="s">
        <v>3355</v>
      </c>
      <c r="Q54" s="25" t="s">
        <v>3356</v>
      </c>
      <c r="R54" s="25" t="s">
        <v>3343</v>
      </c>
      <c r="S54" s="25" t="s">
        <v>3344</v>
      </c>
      <c r="T54" s="25" t="s">
        <v>151</v>
      </c>
      <c r="U54" s="25" t="s">
        <v>3158</v>
      </c>
      <c r="V54" s="25" t="s">
        <v>3159</v>
      </c>
      <c r="W54" s="25" t="s">
        <v>3160</v>
      </c>
      <c r="X54" s="25">
        <v>1000</v>
      </c>
      <c r="Y54" s="25" t="s">
        <v>3102</v>
      </c>
      <c r="Z54" s="25" t="s">
        <v>3103</v>
      </c>
      <c r="AA54" s="25" t="s">
        <v>3104</v>
      </c>
      <c r="AB54" s="26">
        <v>-102024.70849999999</v>
      </c>
      <c r="AC54" s="27">
        <f t="shared" si="3"/>
        <v>-107483.03040475001</v>
      </c>
      <c r="AD54" s="27">
        <f t="shared" si="4"/>
        <v>-113856.77410775167</v>
      </c>
      <c r="AE54" s="27">
        <f t="shared" si="5"/>
        <v>-120722.3375864491</v>
      </c>
    </row>
    <row r="55" spans="1:31" s="28" customFormat="1" x14ac:dyDescent="0.25">
      <c r="A55" s="25">
        <v>204020</v>
      </c>
      <c r="B55" s="25" t="s">
        <v>252</v>
      </c>
      <c r="C55" s="25" t="s">
        <v>316</v>
      </c>
      <c r="D55" s="25" t="s">
        <v>3357</v>
      </c>
      <c r="E55" s="25" t="s">
        <v>317</v>
      </c>
      <c r="F55" s="25" t="str">
        <f>VLOOKUP(A55,'[1]Sheet1 (2)'!A48:H6186,8,0)</f>
        <v>Function:Finance and Administration:Core Function:Finance</v>
      </c>
      <c r="G55" s="25" t="s">
        <v>3358</v>
      </c>
      <c r="H55" s="25" t="s">
        <v>3089</v>
      </c>
      <c r="I55" s="25" t="s">
        <v>3090</v>
      </c>
      <c r="J55" s="25" t="s">
        <v>3359</v>
      </c>
      <c r="K55" s="25" t="s">
        <v>3358</v>
      </c>
      <c r="L55" s="25" t="s">
        <v>3177</v>
      </c>
      <c r="M55" s="25" t="s">
        <v>167</v>
      </c>
      <c r="N55" s="25">
        <v>8100006040</v>
      </c>
      <c r="O55" s="25" t="s">
        <v>3360</v>
      </c>
      <c r="P55" s="25" t="s">
        <v>3361</v>
      </c>
      <c r="Q55" s="25" t="s">
        <v>3362</v>
      </c>
      <c r="R55" s="25" t="s">
        <v>3343</v>
      </c>
      <c r="S55" s="25" t="s">
        <v>3344</v>
      </c>
      <c r="T55" s="25" t="s">
        <v>3098</v>
      </c>
      <c r="U55" s="25" t="s">
        <v>3099</v>
      </c>
      <c r="V55" s="25" t="s">
        <v>3100</v>
      </c>
      <c r="W55" s="25" t="s">
        <v>3101</v>
      </c>
      <c r="X55" s="25">
        <v>1000</v>
      </c>
      <c r="Y55" s="25" t="s">
        <v>3102</v>
      </c>
      <c r="Z55" s="28" t="s">
        <v>34</v>
      </c>
      <c r="AA55" s="25" t="s">
        <v>3139</v>
      </c>
      <c r="AB55" s="26">
        <v>-5860481.8052000003</v>
      </c>
      <c r="AC55" s="27">
        <f t="shared" si="3"/>
        <v>-6174017.5817782013</v>
      </c>
      <c r="AD55" s="27">
        <f t="shared" si="4"/>
        <v>-6540136.8243776476</v>
      </c>
      <c r="AE55" s="27">
        <f t="shared" si="5"/>
        <v>-6934507.0748876203</v>
      </c>
    </row>
    <row r="56" spans="1:31" s="28" customFormat="1" x14ac:dyDescent="0.25">
      <c r="A56" s="25">
        <v>204020</v>
      </c>
      <c r="B56" s="25" t="s">
        <v>252</v>
      </c>
      <c r="C56" s="25" t="s">
        <v>316</v>
      </c>
      <c r="D56" s="25" t="s">
        <v>3230</v>
      </c>
      <c r="E56" s="25" t="s">
        <v>317</v>
      </c>
      <c r="F56" s="25" t="str">
        <f>VLOOKUP(A56,'[1]Sheet1 (2)'!A49:H6187,8,0)</f>
        <v>Function:Finance and Administration:Core Function:Finance</v>
      </c>
      <c r="G56" s="25" t="s">
        <v>182</v>
      </c>
      <c r="H56" s="25" t="s">
        <v>3089</v>
      </c>
      <c r="I56" s="25" t="s">
        <v>3090</v>
      </c>
      <c r="J56" s="25" t="s">
        <v>3231</v>
      </c>
      <c r="K56" s="25" t="s">
        <v>3155</v>
      </c>
      <c r="L56" s="25" t="s">
        <v>3177</v>
      </c>
      <c r="M56" s="25" t="s">
        <v>167</v>
      </c>
      <c r="N56" s="25">
        <v>8100006050</v>
      </c>
      <c r="O56" s="25" t="s">
        <v>3363</v>
      </c>
      <c r="P56" s="25" t="s">
        <v>3364</v>
      </c>
      <c r="Q56" s="25" t="s">
        <v>3365</v>
      </c>
      <c r="R56" s="25" t="s">
        <v>3343</v>
      </c>
      <c r="S56" s="25" t="s">
        <v>3344</v>
      </c>
      <c r="T56" s="25" t="s">
        <v>151</v>
      </c>
      <c r="U56" s="25" t="s">
        <v>3158</v>
      </c>
      <c r="V56" s="25" t="s">
        <v>3159</v>
      </c>
      <c r="W56" s="25" t="s">
        <v>3160</v>
      </c>
      <c r="X56" s="25">
        <v>1000</v>
      </c>
      <c r="Y56" s="25" t="s">
        <v>3102</v>
      </c>
      <c r="Z56" s="25" t="s">
        <v>3103</v>
      </c>
      <c r="AA56" s="25" t="s">
        <v>3104</v>
      </c>
      <c r="AB56" s="26">
        <v>-2437683.2667</v>
      </c>
      <c r="AC56" s="27">
        <f t="shared" si="3"/>
        <v>-2568099.3214684501</v>
      </c>
      <c r="AD56" s="27">
        <f t="shared" si="4"/>
        <v>-2720387.6112315292</v>
      </c>
      <c r="AE56" s="27">
        <f t="shared" si="5"/>
        <v>-2884426.9841887904</v>
      </c>
    </row>
    <row r="57" spans="1:31" s="28" customFormat="1" x14ac:dyDescent="0.25">
      <c r="A57" s="25">
        <v>204020</v>
      </c>
      <c r="B57" s="25" t="s">
        <v>252</v>
      </c>
      <c r="C57" s="25" t="s">
        <v>316</v>
      </c>
      <c r="D57" s="25" t="s">
        <v>3230</v>
      </c>
      <c r="E57" s="25" t="s">
        <v>317</v>
      </c>
      <c r="F57" s="25" t="str">
        <f>VLOOKUP(A57,'[1]Sheet1 (2)'!A50:H6188,8,0)</f>
        <v>Function:Finance and Administration:Core Function:Finance</v>
      </c>
      <c r="G57" s="25" t="s">
        <v>3155</v>
      </c>
      <c r="H57" s="25" t="s">
        <v>3089</v>
      </c>
      <c r="I57" s="25" t="s">
        <v>3090</v>
      </c>
      <c r="J57" s="25" t="s">
        <v>3231</v>
      </c>
      <c r="K57" s="25" t="s">
        <v>3155</v>
      </c>
      <c r="L57" s="25" t="s">
        <v>3177</v>
      </c>
      <c r="M57" s="25" t="s">
        <v>167</v>
      </c>
      <c r="N57" s="25">
        <v>8500001030</v>
      </c>
      <c r="O57" s="25" t="s">
        <v>3366</v>
      </c>
      <c r="P57" s="25" t="s">
        <v>3367</v>
      </c>
      <c r="Q57" s="25" t="s">
        <v>3368</v>
      </c>
      <c r="R57" s="25" t="s">
        <v>3343</v>
      </c>
      <c r="S57" s="25" t="s">
        <v>3344</v>
      </c>
      <c r="T57" s="25" t="s">
        <v>151</v>
      </c>
      <c r="U57" s="25" t="s">
        <v>3158</v>
      </c>
      <c r="V57" s="25" t="s">
        <v>3159</v>
      </c>
      <c r="W57" s="25" t="s">
        <v>3160</v>
      </c>
      <c r="X57" s="25">
        <v>1000</v>
      </c>
      <c r="Y57" s="25" t="s">
        <v>3102</v>
      </c>
      <c r="Z57" s="25" t="s">
        <v>3103</v>
      </c>
      <c r="AA57" s="25" t="s">
        <v>3104</v>
      </c>
      <c r="AB57" s="26">
        <v>-615.88119999999992</v>
      </c>
      <c r="AC57" s="27">
        <f t="shared" si="3"/>
        <v>-648.8308442</v>
      </c>
      <c r="AD57" s="27">
        <f t="shared" si="4"/>
        <v>-687.30651326105999</v>
      </c>
      <c r="AE57" s="27">
        <f t="shared" si="5"/>
        <v>-728.75109601070187</v>
      </c>
    </row>
    <row r="58" spans="1:31" s="28" customFormat="1" x14ac:dyDescent="0.25">
      <c r="A58" s="25">
        <v>204022</v>
      </c>
      <c r="B58" s="25" t="s">
        <v>252</v>
      </c>
      <c r="C58" s="25" t="s">
        <v>324</v>
      </c>
      <c r="D58" s="25" t="s">
        <v>3235</v>
      </c>
      <c r="E58" s="25" t="s">
        <v>317</v>
      </c>
      <c r="F58" s="25" t="str">
        <f>VLOOKUP(A58,'[1]Sheet1 (2)'!A51:H6189,8,0)</f>
        <v>Function:Finance and Administration:Core Function:Finance</v>
      </c>
      <c r="G58" s="25" t="s">
        <v>3155</v>
      </c>
      <c r="H58" s="25" t="s">
        <v>3089</v>
      </c>
      <c r="I58" s="25" t="s">
        <v>3090</v>
      </c>
      <c r="J58" s="25" t="s">
        <v>3236</v>
      </c>
      <c r="K58" s="25" t="s">
        <v>3155</v>
      </c>
      <c r="L58" s="25" t="s">
        <v>3177</v>
      </c>
      <c r="M58" s="25" t="s">
        <v>167</v>
      </c>
      <c r="N58" s="25">
        <v>8320005000</v>
      </c>
      <c r="O58" s="25" t="s">
        <v>3369</v>
      </c>
      <c r="P58" s="25" t="s">
        <v>3370</v>
      </c>
      <c r="Q58" s="25" t="s">
        <v>3371</v>
      </c>
      <c r="R58" s="25" t="s">
        <v>3343</v>
      </c>
      <c r="S58" s="25" t="s">
        <v>3344</v>
      </c>
      <c r="T58" s="25" t="s">
        <v>151</v>
      </c>
      <c r="U58" s="25" t="s">
        <v>3158</v>
      </c>
      <c r="V58" s="25" t="s">
        <v>3159</v>
      </c>
      <c r="W58" s="25" t="s">
        <v>3160</v>
      </c>
      <c r="X58" s="25">
        <v>1000</v>
      </c>
      <c r="Y58" s="25" t="s">
        <v>3102</v>
      </c>
      <c r="Z58" s="25" t="s">
        <v>3103</v>
      </c>
      <c r="AA58" s="25" t="s">
        <v>3104</v>
      </c>
      <c r="AB58" s="26">
        <v>-613980.38679999998</v>
      </c>
      <c r="AC58" s="27">
        <f t="shared" si="3"/>
        <v>-646828.33749380009</v>
      </c>
      <c r="AD58" s="27">
        <f t="shared" si="4"/>
        <v>-685185.25790718233</v>
      </c>
      <c r="AE58" s="27">
        <f t="shared" si="5"/>
        <v>-726501.92895898549</v>
      </c>
    </row>
    <row r="59" spans="1:31" s="28" customFormat="1" x14ac:dyDescent="0.25">
      <c r="A59" s="25">
        <v>204022</v>
      </c>
      <c r="B59" s="25" t="s">
        <v>252</v>
      </c>
      <c r="C59" s="25" t="s">
        <v>324</v>
      </c>
      <c r="D59" s="25" t="s">
        <v>3235</v>
      </c>
      <c r="E59" s="25" t="s">
        <v>317</v>
      </c>
      <c r="F59" s="25" t="str">
        <f>VLOOKUP(A59,'[1]Sheet1 (2)'!A52:H6190,8,0)</f>
        <v>Function:Finance and Administration:Core Function:Finance</v>
      </c>
      <c r="G59" s="25" t="s">
        <v>3155</v>
      </c>
      <c r="H59" s="25" t="s">
        <v>3089</v>
      </c>
      <c r="I59" s="25" t="s">
        <v>3090</v>
      </c>
      <c r="J59" s="25" t="s">
        <v>3236</v>
      </c>
      <c r="K59" s="25" t="s">
        <v>3155</v>
      </c>
      <c r="L59" s="25" t="s">
        <v>3177</v>
      </c>
      <c r="M59" s="25" t="s">
        <v>167</v>
      </c>
      <c r="N59" s="25">
        <v>8500001030</v>
      </c>
      <c r="O59" s="25" t="s">
        <v>3366</v>
      </c>
      <c r="P59" s="25" t="s">
        <v>3367</v>
      </c>
      <c r="Q59" s="25" t="s">
        <v>3368</v>
      </c>
      <c r="R59" s="25" t="s">
        <v>3343</v>
      </c>
      <c r="S59" s="25" t="s">
        <v>3344</v>
      </c>
      <c r="T59" s="25" t="s">
        <v>151</v>
      </c>
      <c r="U59" s="25" t="s">
        <v>3158</v>
      </c>
      <c r="V59" s="25" t="s">
        <v>3159</v>
      </c>
      <c r="W59" s="25" t="s">
        <v>3160</v>
      </c>
      <c r="X59" s="25">
        <v>1000</v>
      </c>
      <c r="Y59" s="25" t="s">
        <v>3102</v>
      </c>
      <c r="Z59" s="25" t="s">
        <v>3103</v>
      </c>
      <c r="AA59" s="25" t="s">
        <v>3104</v>
      </c>
      <c r="AB59" s="26">
        <v>-38952672.595100001</v>
      </c>
      <c r="AC59" s="27">
        <f t="shared" si="3"/>
        <v>-41036640.578937851</v>
      </c>
      <c r="AD59" s="27">
        <f t="shared" si="4"/>
        <v>-43470113.365268864</v>
      </c>
      <c r="AE59" s="27">
        <f t="shared" si="5"/>
        <v>-46091361.201194577</v>
      </c>
    </row>
    <row r="60" spans="1:31" s="28" customFormat="1" x14ac:dyDescent="0.25">
      <c r="A60" s="25">
        <v>204024</v>
      </c>
      <c r="B60" s="25" t="s">
        <v>252</v>
      </c>
      <c r="C60" s="25" t="s">
        <v>332</v>
      </c>
      <c r="D60" s="25" t="s">
        <v>3254</v>
      </c>
      <c r="E60" s="25" t="s">
        <v>317</v>
      </c>
      <c r="F60" s="25" t="str">
        <f>VLOOKUP(A60,'[1]Sheet1 (2)'!A53:H6191,8,0)</f>
        <v>Function:Finance and Administration:Core Function:Finance</v>
      </c>
      <c r="G60" s="25" t="s">
        <v>3223</v>
      </c>
      <c r="H60" s="25" t="s">
        <v>3089</v>
      </c>
      <c r="I60" s="25" t="s">
        <v>3090</v>
      </c>
      <c r="J60" s="25" t="s">
        <v>3255</v>
      </c>
      <c r="K60" s="25" t="s">
        <v>3223</v>
      </c>
      <c r="L60" s="25" t="s">
        <v>3177</v>
      </c>
      <c r="M60" s="25" t="s">
        <v>167</v>
      </c>
      <c r="N60" s="25">
        <v>8100006040</v>
      </c>
      <c r="O60" s="25" t="s">
        <v>3360</v>
      </c>
      <c r="P60" s="25" t="s">
        <v>3361</v>
      </c>
      <c r="Q60" s="25" t="s">
        <v>3362</v>
      </c>
      <c r="R60" s="25" t="s">
        <v>3343</v>
      </c>
      <c r="S60" s="25" t="s">
        <v>3344</v>
      </c>
      <c r="T60" s="25" t="s">
        <v>3098</v>
      </c>
      <c r="U60" s="25" t="s">
        <v>3099</v>
      </c>
      <c r="V60" s="25" t="s">
        <v>3100</v>
      </c>
      <c r="W60" s="25" t="s">
        <v>3101</v>
      </c>
      <c r="X60" s="25">
        <v>1000</v>
      </c>
      <c r="Y60" s="25" t="s">
        <v>3102</v>
      </c>
      <c r="Z60" s="25" t="s">
        <v>3103</v>
      </c>
      <c r="AA60" s="25" t="s">
        <v>3104</v>
      </c>
      <c r="AB60" s="26">
        <v>-2167.7689</v>
      </c>
      <c r="AC60" s="27">
        <f t="shared" si="3"/>
        <v>-2283.7445361500004</v>
      </c>
      <c r="AD60" s="27">
        <f t="shared" si="4"/>
        <v>-2419.1705871436952</v>
      </c>
      <c r="AE60" s="27">
        <f t="shared" si="5"/>
        <v>-2565.0465735484599</v>
      </c>
    </row>
    <row r="61" spans="1:31" s="28" customFormat="1" x14ac:dyDescent="0.25">
      <c r="A61" s="25">
        <v>204026</v>
      </c>
      <c r="B61" s="25" t="s">
        <v>252</v>
      </c>
      <c r="C61" s="25" t="s">
        <v>1404</v>
      </c>
      <c r="D61" s="25" t="s">
        <v>3372</v>
      </c>
      <c r="E61" s="25" t="s">
        <v>274</v>
      </c>
      <c r="F61" s="25" t="str">
        <f>VLOOKUP(A61,'[1]Sheet1 (2)'!A54:H6192,8,0)</f>
        <v>Function:Finance and Administration:Core Function:Asset Management</v>
      </c>
      <c r="G61" s="25" t="s">
        <v>3373</v>
      </c>
      <c r="H61" s="25" t="s">
        <v>3089</v>
      </c>
      <c r="I61" s="25" t="s">
        <v>3090</v>
      </c>
      <c r="J61" s="25" t="s">
        <v>3374</v>
      </c>
      <c r="K61" s="25" t="s">
        <v>3373</v>
      </c>
      <c r="L61" s="25" t="s">
        <v>3276</v>
      </c>
      <c r="M61" s="25" t="s">
        <v>277</v>
      </c>
      <c r="N61" s="25" t="s">
        <v>3375</v>
      </c>
      <c r="O61" s="25"/>
      <c r="P61" s="25"/>
      <c r="Q61" s="25"/>
      <c r="R61" s="25" t="s">
        <v>3343</v>
      </c>
      <c r="S61" s="25" t="s">
        <v>3344</v>
      </c>
      <c r="T61" s="25" t="s">
        <v>3376</v>
      </c>
      <c r="U61" s="25" t="s">
        <v>3377</v>
      </c>
      <c r="V61" s="25" t="s">
        <v>3378</v>
      </c>
      <c r="W61" s="25" t="s">
        <v>3379</v>
      </c>
      <c r="X61" s="25">
        <v>1000</v>
      </c>
      <c r="Y61" s="25" t="s">
        <v>3102</v>
      </c>
      <c r="Z61" s="28" t="s">
        <v>453</v>
      </c>
      <c r="AA61" s="25" t="s">
        <v>3104</v>
      </c>
      <c r="AB61" s="26">
        <v>-10737015.8544</v>
      </c>
      <c r="AC61" s="27">
        <f t="shared" si="3"/>
        <v>-11311446.202610401</v>
      </c>
      <c r="AD61" s="27">
        <f t="shared" si="4"/>
        <v>-11982214.962425197</v>
      </c>
      <c r="AE61" s="27">
        <f t="shared" si="5"/>
        <v>-12704742.524659436</v>
      </c>
    </row>
    <row r="62" spans="1:31" s="28" customFormat="1" x14ac:dyDescent="0.25">
      <c r="A62" s="25">
        <v>204041</v>
      </c>
      <c r="B62" s="25" t="s">
        <v>252</v>
      </c>
      <c r="C62" s="25" t="s">
        <v>310</v>
      </c>
      <c r="D62" s="25" t="s">
        <v>3380</v>
      </c>
      <c r="E62" s="25" t="s">
        <v>307</v>
      </c>
      <c r="F62" s="25" t="str">
        <f>VLOOKUP(A62,'[1]Sheet1 (2)'!A55:H6193,8,0)</f>
        <v>Function:Finance and Administration:Core Function:Finance</v>
      </c>
      <c r="G62" s="25" t="s">
        <v>2804</v>
      </c>
      <c r="H62" s="25" t="s">
        <v>3089</v>
      </c>
      <c r="I62" s="25" t="s">
        <v>3090</v>
      </c>
      <c r="J62" s="25" t="s">
        <v>3381</v>
      </c>
      <c r="K62" s="25" t="s">
        <v>2804</v>
      </c>
      <c r="L62" s="25" t="s">
        <v>3177</v>
      </c>
      <c r="M62" s="25" t="s">
        <v>167</v>
      </c>
      <c r="N62" s="25">
        <v>8100006020</v>
      </c>
      <c r="O62" s="25" t="s">
        <v>3351</v>
      </c>
      <c r="P62" s="25" t="s">
        <v>3352</v>
      </c>
      <c r="Q62" s="25" t="s">
        <v>3353</v>
      </c>
      <c r="R62" s="25" t="s">
        <v>3343</v>
      </c>
      <c r="S62" s="25" t="s">
        <v>3344</v>
      </c>
      <c r="T62" s="25" t="s">
        <v>468</v>
      </c>
      <c r="U62" s="25" t="s">
        <v>469</v>
      </c>
      <c r="V62" s="25" t="s">
        <v>3249</v>
      </c>
      <c r="W62" s="25" t="s">
        <v>3250</v>
      </c>
      <c r="X62" s="25">
        <v>1000</v>
      </c>
      <c r="Y62" s="25" t="s">
        <v>3102</v>
      </c>
      <c r="Z62" s="28" t="s">
        <v>34</v>
      </c>
      <c r="AA62" s="25" t="s">
        <v>3139</v>
      </c>
      <c r="AB62" s="26">
        <v>-182144.6495</v>
      </c>
      <c r="AC62" s="27">
        <f t="shared" si="3"/>
        <v>-191889.38824825</v>
      </c>
      <c r="AD62" s="27">
        <f t="shared" si="4"/>
        <v>-203268.42897137121</v>
      </c>
      <c r="AE62" s="27">
        <f t="shared" si="5"/>
        <v>-215525.5152383449</v>
      </c>
    </row>
    <row r="63" spans="1:31" s="28" customFormat="1" x14ac:dyDescent="0.25">
      <c r="A63" s="25">
        <v>204051</v>
      </c>
      <c r="B63" s="25" t="s">
        <v>252</v>
      </c>
      <c r="C63" s="25" t="s">
        <v>356</v>
      </c>
      <c r="D63" s="25" t="s">
        <v>3382</v>
      </c>
      <c r="E63" s="25" t="s">
        <v>343</v>
      </c>
      <c r="F63" s="25" t="str">
        <f>VLOOKUP(A63,'[1]Sheet1 (2)'!A56:H6194,8,0)</f>
        <v>Function:Finance and Administration:Core Function:Supply Chain Management</v>
      </c>
      <c r="G63" s="25" t="s">
        <v>3383</v>
      </c>
      <c r="H63" s="25" t="s">
        <v>3089</v>
      </c>
      <c r="I63" s="25" t="s">
        <v>3090</v>
      </c>
      <c r="J63" s="25" t="s">
        <v>3384</v>
      </c>
      <c r="K63" s="25" t="s">
        <v>3383</v>
      </c>
      <c r="L63" s="25" t="s">
        <v>3107</v>
      </c>
      <c r="M63" s="25" t="s">
        <v>346</v>
      </c>
      <c r="N63" s="25">
        <v>8100000020</v>
      </c>
      <c r="O63" s="25" t="s">
        <v>3385</v>
      </c>
      <c r="P63" s="25" t="s">
        <v>3386</v>
      </c>
      <c r="Q63" s="25" t="s">
        <v>3387</v>
      </c>
      <c r="R63" s="25" t="s">
        <v>3343</v>
      </c>
      <c r="S63" s="25" t="s">
        <v>3344</v>
      </c>
      <c r="T63" s="25" t="s">
        <v>32</v>
      </c>
      <c r="U63" s="25" t="s">
        <v>33</v>
      </c>
      <c r="V63" s="25" t="s">
        <v>3295</v>
      </c>
      <c r="W63" s="25" t="s">
        <v>3296</v>
      </c>
      <c r="X63" s="25">
        <v>1000</v>
      </c>
      <c r="Y63" s="25" t="s">
        <v>3102</v>
      </c>
      <c r="Z63" s="25" t="s">
        <v>3103</v>
      </c>
      <c r="AA63" s="25" t="s">
        <v>3104</v>
      </c>
      <c r="AB63" s="26">
        <v>-3089.3753000000002</v>
      </c>
      <c r="AC63" s="27">
        <f t="shared" si="3"/>
        <v>-3254.6568785500003</v>
      </c>
      <c r="AD63" s="27">
        <f t="shared" si="4"/>
        <v>-3447.6580314480152</v>
      </c>
      <c r="AE63" s="27">
        <f t="shared" si="5"/>
        <v>-3655.5518107443304</v>
      </c>
    </row>
    <row r="64" spans="1:31" s="28" customFormat="1" x14ac:dyDescent="0.25">
      <c r="A64" s="25">
        <v>204242</v>
      </c>
      <c r="B64" s="25" t="s">
        <v>252</v>
      </c>
      <c r="C64" s="25" t="s">
        <v>296</v>
      </c>
      <c r="D64" s="25" t="s">
        <v>3388</v>
      </c>
      <c r="E64" s="25" t="s">
        <v>274</v>
      </c>
      <c r="F64" s="25" t="str">
        <f>VLOOKUP(A64,'[1]Sheet1 (2)'!A57:H6195,8,0)</f>
        <v>Function:Finance and Administration:Core Function:Property Services</v>
      </c>
      <c r="G64" s="25" t="s">
        <v>3088</v>
      </c>
      <c r="H64" s="25" t="s">
        <v>3089</v>
      </c>
      <c r="I64" s="25" t="s">
        <v>3090</v>
      </c>
      <c r="J64" s="25" t="s">
        <v>3389</v>
      </c>
      <c r="K64" s="25" t="s">
        <v>3088</v>
      </c>
      <c r="L64" s="25" t="s">
        <v>3390</v>
      </c>
      <c r="M64" s="25" t="s">
        <v>292</v>
      </c>
      <c r="N64" s="25">
        <v>8000500540</v>
      </c>
      <c r="O64" s="25" t="s">
        <v>3391</v>
      </c>
      <c r="P64" s="25" t="s">
        <v>3392</v>
      </c>
      <c r="Q64" s="25" t="s">
        <v>3393</v>
      </c>
      <c r="R64" s="25" t="s">
        <v>3343</v>
      </c>
      <c r="S64" s="25" t="s">
        <v>3344</v>
      </c>
      <c r="T64" s="25" t="s">
        <v>3098</v>
      </c>
      <c r="U64" s="25" t="s">
        <v>3099</v>
      </c>
      <c r="V64" s="25" t="s">
        <v>3100</v>
      </c>
      <c r="W64" s="25" t="s">
        <v>3101</v>
      </c>
      <c r="X64" s="25">
        <v>1000</v>
      </c>
      <c r="Y64" s="25" t="s">
        <v>3102</v>
      </c>
      <c r="Z64" s="25" t="s">
        <v>3103</v>
      </c>
      <c r="AA64" s="25" t="s">
        <v>3104</v>
      </c>
      <c r="AB64" s="26">
        <v>-24990.819699999996</v>
      </c>
      <c r="AC64" s="27">
        <f t="shared" si="3"/>
        <v>-26327.828553949999</v>
      </c>
      <c r="AD64" s="27">
        <f t="shared" si="4"/>
        <v>-27889.06878719923</v>
      </c>
      <c r="AE64" s="27">
        <f t="shared" si="5"/>
        <v>-29570.779635067345</v>
      </c>
    </row>
    <row r="65" spans="1:31" s="28" customFormat="1" x14ac:dyDescent="0.25">
      <c r="A65" s="25">
        <v>304502</v>
      </c>
      <c r="B65" s="25" t="s">
        <v>141</v>
      </c>
      <c r="C65" s="25" t="s">
        <v>192</v>
      </c>
      <c r="D65" s="25" t="s">
        <v>3394</v>
      </c>
      <c r="E65" s="25" t="s">
        <v>193</v>
      </c>
      <c r="F65" s="25" t="str">
        <f>VLOOKUP(A65,'[1]Sheet1 (2)'!A58:H6196,8,0)</f>
        <v>Function:Finance and Administration:Core Function:Legal Services</v>
      </c>
      <c r="G65" s="25" t="s">
        <v>3252</v>
      </c>
      <c r="H65" s="25" t="s">
        <v>3089</v>
      </c>
      <c r="I65" s="25" t="s">
        <v>3090</v>
      </c>
      <c r="J65" s="25" t="s">
        <v>3395</v>
      </c>
      <c r="K65" s="25" t="s">
        <v>3252</v>
      </c>
      <c r="L65" s="25" t="s">
        <v>3396</v>
      </c>
      <c r="M65" s="25" t="s">
        <v>196</v>
      </c>
      <c r="N65" s="25">
        <v>8300009000</v>
      </c>
      <c r="O65" s="25" t="s">
        <v>3397</v>
      </c>
      <c r="P65" s="25" t="s">
        <v>3398</v>
      </c>
      <c r="Q65" s="25" t="s">
        <v>3399</v>
      </c>
      <c r="R65" s="25" t="s">
        <v>3343</v>
      </c>
      <c r="S65" s="25" t="s">
        <v>3344</v>
      </c>
      <c r="T65" s="25" t="s">
        <v>3098</v>
      </c>
      <c r="U65" s="25" t="s">
        <v>3099</v>
      </c>
      <c r="V65" s="25" t="s">
        <v>3100</v>
      </c>
      <c r="W65" s="25" t="s">
        <v>3101</v>
      </c>
      <c r="X65" s="25">
        <v>1000</v>
      </c>
      <c r="Y65" s="25" t="s">
        <v>3102</v>
      </c>
      <c r="Z65" s="25" t="s">
        <v>3103</v>
      </c>
      <c r="AA65" s="25" t="s">
        <v>3104</v>
      </c>
      <c r="AB65" s="26">
        <v>-257106.03159999999</v>
      </c>
      <c r="AC65" s="27">
        <f t="shared" si="3"/>
        <v>-270861.20429060003</v>
      </c>
      <c r="AD65" s="27">
        <f t="shared" si="4"/>
        <v>-286923.2737050326</v>
      </c>
      <c r="AE65" s="27">
        <f t="shared" si="5"/>
        <v>-304224.74710944609</v>
      </c>
    </row>
    <row r="66" spans="1:31" s="28" customFormat="1" x14ac:dyDescent="0.25">
      <c r="A66" s="25">
        <v>304526</v>
      </c>
      <c r="B66" s="25" t="s">
        <v>141</v>
      </c>
      <c r="C66" s="25" t="s">
        <v>239</v>
      </c>
      <c r="D66" s="25" t="s">
        <v>3400</v>
      </c>
      <c r="E66" s="25" t="s">
        <v>240</v>
      </c>
      <c r="F66" s="25" t="str">
        <f>VLOOKUP(A66,'[1]Sheet1 (2)'!A59:H6197,8,0)</f>
        <v>Function:Finance and Administration:Core Function:Information Technology</v>
      </c>
      <c r="G66" s="25" t="s">
        <v>3088</v>
      </c>
      <c r="H66" s="25" t="s">
        <v>3089</v>
      </c>
      <c r="I66" s="25" t="s">
        <v>3090</v>
      </c>
      <c r="J66" s="25" t="s">
        <v>3401</v>
      </c>
      <c r="K66" s="25" t="s">
        <v>3402</v>
      </c>
      <c r="L66" s="25" t="s">
        <v>3403</v>
      </c>
      <c r="M66" s="25" t="s">
        <v>243</v>
      </c>
      <c r="N66" s="25">
        <v>8100015000</v>
      </c>
      <c r="O66" s="25" t="s">
        <v>3340</v>
      </c>
      <c r="P66" s="25" t="s">
        <v>3341</v>
      </c>
      <c r="Q66" s="25" t="s">
        <v>3342</v>
      </c>
      <c r="R66" s="25" t="s">
        <v>3343</v>
      </c>
      <c r="S66" s="25" t="s">
        <v>3344</v>
      </c>
      <c r="T66" s="25" t="s">
        <v>3098</v>
      </c>
      <c r="U66" s="25" t="s">
        <v>3099</v>
      </c>
      <c r="V66" s="25" t="s">
        <v>3100</v>
      </c>
      <c r="W66" s="25" t="s">
        <v>3101</v>
      </c>
      <c r="X66" s="25">
        <v>1000</v>
      </c>
      <c r="Y66" s="25" t="s">
        <v>3102</v>
      </c>
      <c r="Z66" s="25" t="s">
        <v>3103</v>
      </c>
      <c r="AA66" s="25" t="s">
        <v>3104</v>
      </c>
      <c r="AB66" s="26">
        <v>-1747.9505999999999</v>
      </c>
      <c r="AC66" s="27">
        <f t="shared" si="3"/>
        <v>-1841.4659571</v>
      </c>
      <c r="AD66" s="27">
        <f t="shared" si="4"/>
        <v>-1950.6648883560299</v>
      </c>
      <c r="AE66" s="27">
        <f t="shared" si="5"/>
        <v>-2068.2899811238985</v>
      </c>
    </row>
    <row r="67" spans="1:31" s="28" customFormat="1" x14ac:dyDescent="0.25">
      <c r="A67" s="25">
        <v>304526</v>
      </c>
      <c r="B67" s="25" t="s">
        <v>141</v>
      </c>
      <c r="C67" s="25" t="s">
        <v>239</v>
      </c>
      <c r="D67" s="25" t="s">
        <v>3400</v>
      </c>
      <c r="E67" s="25" t="s">
        <v>240</v>
      </c>
      <c r="F67" s="25" t="str">
        <f>VLOOKUP(A67,'[1]Sheet1 (2)'!A60:H6198,8,0)</f>
        <v>Function:Finance and Administration:Core Function:Information Technology</v>
      </c>
      <c r="G67" s="25" t="s">
        <v>3088</v>
      </c>
      <c r="H67" s="25" t="s">
        <v>3089</v>
      </c>
      <c r="I67" s="25" t="s">
        <v>3090</v>
      </c>
      <c r="J67" s="25" t="s">
        <v>3401</v>
      </c>
      <c r="K67" s="25" t="s">
        <v>3402</v>
      </c>
      <c r="L67" s="25" t="s">
        <v>3403</v>
      </c>
      <c r="M67" s="25" t="s">
        <v>243</v>
      </c>
      <c r="N67" s="25">
        <v>8310009060</v>
      </c>
      <c r="O67" s="25" t="s">
        <v>3404</v>
      </c>
      <c r="P67" s="25" t="s">
        <v>3405</v>
      </c>
      <c r="Q67" s="25" t="s">
        <v>3406</v>
      </c>
      <c r="R67" s="25" t="s">
        <v>3343</v>
      </c>
      <c r="S67" s="25" t="s">
        <v>3344</v>
      </c>
      <c r="T67" s="25" t="s">
        <v>3098</v>
      </c>
      <c r="U67" s="25" t="s">
        <v>3099</v>
      </c>
      <c r="V67" s="25" t="s">
        <v>3100</v>
      </c>
      <c r="W67" s="25" t="s">
        <v>3101</v>
      </c>
      <c r="X67" s="25">
        <v>1000</v>
      </c>
      <c r="Y67" s="25" t="s">
        <v>3102</v>
      </c>
      <c r="Z67" s="25" t="s">
        <v>3103</v>
      </c>
      <c r="AA67" s="25" t="s">
        <v>3104</v>
      </c>
      <c r="AB67" s="26">
        <v>-268.0634</v>
      </c>
      <c r="AC67" s="27">
        <f t="shared" si="3"/>
        <v>-282.40479190000002</v>
      </c>
      <c r="AD67" s="27">
        <f t="shared" si="4"/>
        <v>-299.15139605966999</v>
      </c>
      <c r="AE67" s="27">
        <f t="shared" si="5"/>
        <v>-317.1902252420681</v>
      </c>
    </row>
    <row r="68" spans="1:31" s="28" customFormat="1" x14ac:dyDescent="0.25">
      <c r="A68" s="25">
        <v>304530</v>
      </c>
      <c r="B68" s="25" t="s">
        <v>141</v>
      </c>
      <c r="C68" s="25" t="s">
        <v>248</v>
      </c>
      <c r="D68" s="25" t="s">
        <v>3407</v>
      </c>
      <c r="E68" s="25" t="s">
        <v>143</v>
      </c>
      <c r="F68" s="25" t="str">
        <f>VLOOKUP(A68,'[1]Sheet1 (2)'!A61:H6199,8,0)</f>
        <v>Function:Finance and Administration:Core Function:Human Resources</v>
      </c>
      <c r="G68" s="25" t="s">
        <v>3223</v>
      </c>
      <c r="H68" s="25" t="s">
        <v>3089</v>
      </c>
      <c r="I68" s="25" t="s">
        <v>3090</v>
      </c>
      <c r="J68" s="25" t="s">
        <v>3408</v>
      </c>
      <c r="K68" s="25" t="s">
        <v>3409</v>
      </c>
      <c r="L68" s="25" t="s">
        <v>3410</v>
      </c>
      <c r="M68" s="25" t="s">
        <v>147</v>
      </c>
      <c r="N68" s="25">
        <v>8310009010</v>
      </c>
      <c r="O68" s="25" t="s">
        <v>3411</v>
      </c>
      <c r="P68" s="25" t="s">
        <v>3412</v>
      </c>
      <c r="Q68" s="25" t="s">
        <v>3413</v>
      </c>
      <c r="R68" s="25" t="s">
        <v>3343</v>
      </c>
      <c r="S68" s="25" t="s">
        <v>3344</v>
      </c>
      <c r="T68" s="25" t="s">
        <v>3414</v>
      </c>
      <c r="U68" s="25" t="s">
        <v>3415</v>
      </c>
      <c r="V68" s="25" t="s">
        <v>3416</v>
      </c>
      <c r="W68" s="25" t="s">
        <v>3417</v>
      </c>
      <c r="X68" s="25">
        <v>1000</v>
      </c>
      <c r="Y68" s="25" t="s">
        <v>3102</v>
      </c>
      <c r="Z68" s="25" t="s">
        <v>3103</v>
      </c>
      <c r="AA68" s="25" t="s">
        <v>3104</v>
      </c>
      <c r="AB68" s="26">
        <v>-2155126.7198999999</v>
      </c>
      <c r="AC68" s="27">
        <f t="shared" si="3"/>
        <v>-2270425.9994146503</v>
      </c>
      <c r="AD68" s="27">
        <f t="shared" si="4"/>
        <v>-2405062.2611799389</v>
      </c>
      <c r="AE68" s="27">
        <f t="shared" si="5"/>
        <v>-2550087.5155290891</v>
      </c>
    </row>
    <row r="69" spans="1:31" s="28" customFormat="1" x14ac:dyDescent="0.25">
      <c r="A69" s="25">
        <v>304530</v>
      </c>
      <c r="B69" s="25" t="s">
        <v>141</v>
      </c>
      <c r="C69" s="25" t="s">
        <v>248</v>
      </c>
      <c r="D69" s="25" t="s">
        <v>3418</v>
      </c>
      <c r="E69" s="25" t="s">
        <v>143</v>
      </c>
      <c r="F69" s="25" t="str">
        <f>VLOOKUP(A69,'[1]Sheet1 (2)'!A62:H6200,8,0)</f>
        <v>Function:Finance and Administration:Core Function:Human Resources</v>
      </c>
      <c r="G69" s="25" t="s">
        <v>3223</v>
      </c>
      <c r="H69" s="25" t="s">
        <v>3089</v>
      </c>
      <c r="I69" s="25" t="s">
        <v>3090</v>
      </c>
      <c r="J69" s="25" t="s">
        <v>3419</v>
      </c>
      <c r="K69" s="25" t="s">
        <v>3223</v>
      </c>
      <c r="L69" s="25" t="s">
        <v>3410</v>
      </c>
      <c r="M69" s="25" t="s">
        <v>147</v>
      </c>
      <c r="N69" s="25">
        <v>8310009020</v>
      </c>
      <c r="O69" s="25" t="s">
        <v>3420</v>
      </c>
      <c r="P69" s="25" t="s">
        <v>3421</v>
      </c>
      <c r="Q69" s="25" t="s">
        <v>3422</v>
      </c>
      <c r="R69" s="25" t="s">
        <v>3343</v>
      </c>
      <c r="S69" s="25" t="s">
        <v>3344</v>
      </c>
      <c r="T69" s="25" t="s">
        <v>3098</v>
      </c>
      <c r="U69" s="25" t="s">
        <v>3099</v>
      </c>
      <c r="V69" s="25" t="s">
        <v>3100</v>
      </c>
      <c r="W69" s="25" t="s">
        <v>3101</v>
      </c>
      <c r="X69" s="25">
        <v>1000</v>
      </c>
      <c r="Y69" s="25" t="s">
        <v>3102</v>
      </c>
      <c r="Z69" s="25" t="s">
        <v>3103</v>
      </c>
      <c r="AA69" s="25" t="s">
        <v>3104</v>
      </c>
      <c r="AB69" s="26">
        <v>-32931.921000000002</v>
      </c>
      <c r="AC69" s="27">
        <f t="shared" si="3"/>
        <v>-34693.778773500002</v>
      </c>
      <c r="AD69" s="27">
        <f t="shared" si="4"/>
        <v>-36751.119854768549</v>
      </c>
      <c r="AE69" s="27">
        <f t="shared" si="5"/>
        <v>-38967.212382011094</v>
      </c>
    </row>
    <row r="70" spans="1:31" s="28" customFormat="1" x14ac:dyDescent="0.25">
      <c r="A70" s="25">
        <v>404182</v>
      </c>
      <c r="B70" s="25" t="s">
        <v>359</v>
      </c>
      <c r="C70" s="25" t="s">
        <v>474</v>
      </c>
      <c r="D70" s="25" t="s">
        <v>3423</v>
      </c>
      <c r="E70" s="25" t="s">
        <v>458</v>
      </c>
      <c r="F70" s="25" t="str">
        <f>VLOOKUP(A70,'[1]Sheet1 (2)'!A63:H6201,8,0)</f>
        <v>Function:Waste Management:Core Function:Solid Waste Removal</v>
      </c>
      <c r="G70" s="25" t="s">
        <v>3088</v>
      </c>
      <c r="H70" s="25" t="s">
        <v>3089</v>
      </c>
      <c r="I70" s="25" t="s">
        <v>3090</v>
      </c>
      <c r="J70" s="25" t="s">
        <v>3424</v>
      </c>
      <c r="K70" s="25" t="s">
        <v>3088</v>
      </c>
      <c r="L70" s="25" t="s">
        <v>3187</v>
      </c>
      <c r="M70" s="25" t="s">
        <v>461</v>
      </c>
      <c r="N70" s="25">
        <v>8000500530</v>
      </c>
      <c r="O70" s="25" t="s">
        <v>3425</v>
      </c>
      <c r="P70" s="25" t="s">
        <v>3426</v>
      </c>
      <c r="Q70" s="25" t="s">
        <v>3427</v>
      </c>
      <c r="R70" s="25" t="s">
        <v>3343</v>
      </c>
      <c r="S70" s="25" t="s">
        <v>3344</v>
      </c>
      <c r="T70" s="25" t="s">
        <v>3098</v>
      </c>
      <c r="U70" s="25" t="s">
        <v>3099</v>
      </c>
      <c r="V70" s="25" t="s">
        <v>3100</v>
      </c>
      <c r="W70" s="25" t="s">
        <v>3101</v>
      </c>
      <c r="X70" s="25">
        <v>1000</v>
      </c>
      <c r="Y70" s="25" t="s">
        <v>3102</v>
      </c>
      <c r="Z70" s="25" t="s">
        <v>3103</v>
      </c>
      <c r="AA70" s="25" t="s">
        <v>3104</v>
      </c>
      <c r="AB70" s="26">
        <v>-529.48059999999998</v>
      </c>
      <c r="AC70" s="27">
        <f t="shared" si="3"/>
        <v>-557.80781209999998</v>
      </c>
      <c r="AD70" s="27">
        <f t="shared" si="4"/>
        <v>-590.88581535752996</v>
      </c>
      <c r="AE70" s="27">
        <f t="shared" si="5"/>
        <v>-626.51623002358906</v>
      </c>
    </row>
    <row r="71" spans="1:31" s="28" customFormat="1" x14ac:dyDescent="0.25">
      <c r="A71" s="25">
        <v>404182</v>
      </c>
      <c r="B71" s="25" t="s">
        <v>359</v>
      </c>
      <c r="C71" s="25" t="s">
        <v>474</v>
      </c>
      <c r="D71" s="25" t="s">
        <v>3256</v>
      </c>
      <c r="E71" s="25" t="s">
        <v>458</v>
      </c>
      <c r="F71" s="25" t="str">
        <f>VLOOKUP(A71,'[1]Sheet1 (2)'!A64:H6202,8,0)</f>
        <v>Function:Waste Management:Core Function:Solid Waste Removal</v>
      </c>
      <c r="G71" s="25" t="s">
        <v>3257</v>
      </c>
      <c r="H71" s="25" t="s">
        <v>3089</v>
      </c>
      <c r="I71" s="25" t="s">
        <v>3090</v>
      </c>
      <c r="J71" s="25" t="s">
        <v>3258</v>
      </c>
      <c r="K71" s="25" t="s">
        <v>3257</v>
      </c>
      <c r="L71" s="25" t="s">
        <v>3187</v>
      </c>
      <c r="M71" s="25" t="s">
        <v>461</v>
      </c>
      <c r="N71" s="25">
        <v>8300002010</v>
      </c>
      <c r="O71" s="25" t="s">
        <v>3428</v>
      </c>
      <c r="P71" s="25" t="s">
        <v>3429</v>
      </c>
      <c r="Q71" s="25" t="s">
        <v>3430</v>
      </c>
      <c r="R71" s="25" t="s">
        <v>3343</v>
      </c>
      <c r="S71" s="25" t="s">
        <v>3344</v>
      </c>
      <c r="T71" s="25" t="s">
        <v>784</v>
      </c>
      <c r="U71" s="25" t="s">
        <v>785</v>
      </c>
      <c r="V71" s="25" t="s">
        <v>3259</v>
      </c>
      <c r="W71" s="25" t="s">
        <v>3260</v>
      </c>
      <c r="X71" s="25">
        <v>1000</v>
      </c>
      <c r="Y71" s="25" t="s">
        <v>3102</v>
      </c>
      <c r="Z71" s="25" t="s">
        <v>3103</v>
      </c>
      <c r="AA71" s="25" t="s">
        <v>3104</v>
      </c>
      <c r="AB71" s="26">
        <v>-47188.02</v>
      </c>
      <c r="AC71" s="27">
        <f t="shared" si="3"/>
        <v>-49712.57907</v>
      </c>
      <c r="AD71" s="27">
        <f t="shared" si="4"/>
        <v>-52660.535008850995</v>
      </c>
      <c r="AE71" s="27">
        <f t="shared" si="5"/>
        <v>-55835.965269884713</v>
      </c>
    </row>
    <row r="72" spans="1:31" s="28" customFormat="1" x14ac:dyDescent="0.25">
      <c r="A72" s="25">
        <v>404302</v>
      </c>
      <c r="B72" s="25" t="s">
        <v>359</v>
      </c>
      <c r="C72" s="25" t="s">
        <v>571</v>
      </c>
      <c r="D72" s="25" t="s">
        <v>3431</v>
      </c>
      <c r="E72" s="25" t="s">
        <v>542</v>
      </c>
      <c r="F72" s="25" t="str">
        <f>VLOOKUP(A72,'[1]Sheet1 (2)'!A65:H6203,8,0)</f>
        <v>Function:Public Safety:Non-core Function:Fire Fighting and Protection</v>
      </c>
      <c r="G72" s="25" t="s">
        <v>3223</v>
      </c>
      <c r="H72" s="25" t="s">
        <v>3089</v>
      </c>
      <c r="I72" s="25" t="s">
        <v>3090</v>
      </c>
      <c r="J72" s="25" t="s">
        <v>3432</v>
      </c>
      <c r="K72" s="25" t="s">
        <v>3223</v>
      </c>
      <c r="L72" s="25" t="s">
        <v>3268</v>
      </c>
      <c r="M72" s="25" t="s">
        <v>545</v>
      </c>
      <c r="N72" s="25">
        <v>8300005020</v>
      </c>
      <c r="O72" s="25" t="s">
        <v>3433</v>
      </c>
      <c r="P72" s="25" t="s">
        <v>3434</v>
      </c>
      <c r="Q72" s="25" t="s">
        <v>3435</v>
      </c>
      <c r="R72" s="25" t="s">
        <v>3343</v>
      </c>
      <c r="S72" s="25" t="s">
        <v>3344</v>
      </c>
      <c r="T72" s="25" t="s">
        <v>3098</v>
      </c>
      <c r="U72" s="25" t="s">
        <v>3099</v>
      </c>
      <c r="V72" s="25" t="s">
        <v>3100</v>
      </c>
      <c r="W72" s="25" t="s">
        <v>3101</v>
      </c>
      <c r="X72" s="25">
        <v>1000</v>
      </c>
      <c r="Y72" s="25" t="s">
        <v>3102</v>
      </c>
      <c r="Z72" s="25" t="s">
        <v>3103</v>
      </c>
      <c r="AA72" s="25" t="s">
        <v>3104</v>
      </c>
      <c r="AB72" s="26">
        <v>-332095.10620000004</v>
      </c>
      <c r="AC72" s="27">
        <f t="shared" si="3"/>
        <v>-349862.19438170007</v>
      </c>
      <c r="AD72" s="27">
        <f t="shared" si="4"/>
        <v>-370609.02250853484</v>
      </c>
      <c r="AE72" s="27">
        <f t="shared" si="5"/>
        <v>-392956.74656579952</v>
      </c>
    </row>
    <row r="73" spans="1:31" s="28" customFormat="1" x14ac:dyDescent="0.25">
      <c r="A73" s="25">
        <v>404327</v>
      </c>
      <c r="B73" s="25" t="s">
        <v>359</v>
      </c>
      <c r="C73" s="25" t="s">
        <v>587</v>
      </c>
      <c r="D73" s="25" t="s">
        <v>3269</v>
      </c>
      <c r="E73" s="25" t="s">
        <v>542</v>
      </c>
      <c r="F73" s="25" t="str">
        <f>VLOOKUP(A73,'[1]Sheet1 (2)'!A66:H6204,8,0)</f>
        <v>Function:Road Transport:Core Function:Police Forces, Traffic and Street Parking Control</v>
      </c>
      <c r="G73" s="25" t="s">
        <v>3223</v>
      </c>
      <c r="H73" s="25" t="s">
        <v>3089</v>
      </c>
      <c r="I73" s="25" t="s">
        <v>3090</v>
      </c>
      <c r="J73" s="25" t="s">
        <v>3270</v>
      </c>
      <c r="K73" s="25" t="s">
        <v>3223</v>
      </c>
      <c r="L73" s="25" t="s">
        <v>3092</v>
      </c>
      <c r="M73" s="25" t="s">
        <v>579</v>
      </c>
      <c r="N73" s="25">
        <v>8000500590</v>
      </c>
      <c r="O73" s="25" t="s">
        <v>3436</v>
      </c>
      <c r="P73" s="25" t="s">
        <v>3437</v>
      </c>
      <c r="Q73" s="25" t="s">
        <v>3438</v>
      </c>
      <c r="R73" s="25" t="s">
        <v>3343</v>
      </c>
      <c r="S73" s="25" t="s">
        <v>3344</v>
      </c>
      <c r="T73" s="25" t="s">
        <v>3098</v>
      </c>
      <c r="U73" s="25" t="s">
        <v>3099</v>
      </c>
      <c r="V73" s="25" t="s">
        <v>3100</v>
      </c>
      <c r="W73" s="25" t="s">
        <v>3101</v>
      </c>
      <c r="X73" s="25">
        <v>1000</v>
      </c>
      <c r="Y73" s="25" t="s">
        <v>3102</v>
      </c>
      <c r="Z73" s="25" t="s">
        <v>3103</v>
      </c>
      <c r="AA73" s="25" t="s">
        <v>3104</v>
      </c>
      <c r="AB73" s="26">
        <v>-5319.1753999999992</v>
      </c>
      <c r="AC73" s="27">
        <f t="shared" si="3"/>
        <v>-5603.7512839000001</v>
      </c>
      <c r="AD73" s="27">
        <f t="shared" si="4"/>
        <v>-5936.0537350352697</v>
      </c>
      <c r="AE73" s="27">
        <f t="shared" si="5"/>
        <v>-6293.997775257897</v>
      </c>
    </row>
    <row r="74" spans="1:31" s="28" customFormat="1" x14ac:dyDescent="0.25">
      <c r="A74" s="25">
        <v>404327</v>
      </c>
      <c r="B74" s="25" t="s">
        <v>359</v>
      </c>
      <c r="C74" s="25" t="s">
        <v>587</v>
      </c>
      <c r="D74" s="25" t="s">
        <v>3269</v>
      </c>
      <c r="E74" s="25" t="s">
        <v>542</v>
      </c>
      <c r="F74" s="25" t="str">
        <f>VLOOKUP(A74,'[1]Sheet1 (2)'!A67:H6205,8,0)</f>
        <v>Function:Road Transport:Core Function:Police Forces, Traffic and Street Parking Control</v>
      </c>
      <c r="G74" s="25" t="s">
        <v>3223</v>
      </c>
      <c r="H74" s="25" t="s">
        <v>3089</v>
      </c>
      <c r="I74" s="25" t="s">
        <v>3090</v>
      </c>
      <c r="J74" s="25" t="s">
        <v>3270</v>
      </c>
      <c r="K74" s="25" t="s">
        <v>3223</v>
      </c>
      <c r="L74" s="25" t="s">
        <v>3092</v>
      </c>
      <c r="M74" s="25" t="s">
        <v>579</v>
      </c>
      <c r="N74" s="25">
        <v>8300011000</v>
      </c>
      <c r="O74" s="25" t="s">
        <v>3439</v>
      </c>
      <c r="P74" s="25" t="s">
        <v>3440</v>
      </c>
      <c r="Q74" s="25" t="s">
        <v>3441</v>
      </c>
      <c r="R74" s="25" t="s">
        <v>3343</v>
      </c>
      <c r="S74" s="25" t="s">
        <v>3344</v>
      </c>
      <c r="T74" s="25" t="s">
        <v>3098</v>
      </c>
      <c r="U74" s="25" t="s">
        <v>3099</v>
      </c>
      <c r="V74" s="25" t="s">
        <v>3100</v>
      </c>
      <c r="W74" s="25" t="s">
        <v>3101</v>
      </c>
      <c r="X74" s="25">
        <v>1000</v>
      </c>
      <c r="Y74" s="25" t="s">
        <v>3102</v>
      </c>
      <c r="Z74" s="25" t="s">
        <v>3103</v>
      </c>
      <c r="AA74" s="25" t="s">
        <v>3104</v>
      </c>
      <c r="AB74" s="26">
        <v>-162639.16019999998</v>
      </c>
      <c r="AC74" s="27">
        <f t="shared" si="3"/>
        <v>-171340.35527070001</v>
      </c>
      <c r="AD74" s="27">
        <f t="shared" si="4"/>
        <v>-181500.83833825251</v>
      </c>
      <c r="AE74" s="27">
        <f t="shared" si="5"/>
        <v>-192445.33889004914</v>
      </c>
    </row>
    <row r="75" spans="1:31" s="28" customFormat="1" x14ac:dyDescent="0.25">
      <c r="A75" s="25">
        <v>404392</v>
      </c>
      <c r="B75" s="25" t="s">
        <v>359</v>
      </c>
      <c r="C75" s="25" t="s">
        <v>627</v>
      </c>
      <c r="D75" s="25" t="s">
        <v>3271</v>
      </c>
      <c r="E75" s="25" t="s">
        <v>369</v>
      </c>
      <c r="F75" s="25" t="str">
        <f>VLOOKUP(A75,'[1]Sheet1 (2)'!A68:H6206,8,0)</f>
        <v>Function:Community and Social Services:Core Function:Cemeteries, Funeral Parlours and Crematoriums</v>
      </c>
      <c r="G75" s="25" t="s">
        <v>3223</v>
      </c>
      <c r="H75" s="25" t="s">
        <v>3089</v>
      </c>
      <c r="I75" s="25" t="s">
        <v>3090</v>
      </c>
      <c r="J75" s="25" t="s">
        <v>3272</v>
      </c>
      <c r="K75" s="25" t="s">
        <v>3223</v>
      </c>
      <c r="L75" s="25" t="s">
        <v>3273</v>
      </c>
      <c r="M75" s="25" t="s">
        <v>630</v>
      </c>
      <c r="N75" s="25">
        <v>8300002000</v>
      </c>
      <c r="O75" s="25" t="s">
        <v>3442</v>
      </c>
      <c r="P75" s="25" t="s">
        <v>3443</v>
      </c>
      <c r="Q75" s="25" t="s">
        <v>3444</v>
      </c>
      <c r="R75" s="25" t="s">
        <v>3343</v>
      </c>
      <c r="S75" s="25" t="s">
        <v>3344</v>
      </c>
      <c r="T75" s="25" t="s">
        <v>3098</v>
      </c>
      <c r="U75" s="25" t="s">
        <v>3099</v>
      </c>
      <c r="V75" s="25" t="s">
        <v>3100</v>
      </c>
      <c r="W75" s="25" t="s">
        <v>3101</v>
      </c>
      <c r="X75" s="25">
        <v>1000</v>
      </c>
      <c r="Y75" s="25" t="s">
        <v>3102</v>
      </c>
      <c r="Z75" s="25" t="s">
        <v>3103</v>
      </c>
      <c r="AA75" s="25" t="s">
        <v>3104</v>
      </c>
      <c r="AB75" s="26">
        <v>-3479654.5640999996</v>
      </c>
      <c r="AC75" s="27">
        <f t="shared" si="3"/>
        <v>-3665816.0832793498</v>
      </c>
      <c r="AD75" s="27">
        <f t="shared" si="4"/>
        <v>-3883198.9770178148</v>
      </c>
      <c r="AE75" s="27">
        <f t="shared" si="5"/>
        <v>-4117355.875331989</v>
      </c>
    </row>
    <row r="76" spans="1:31" s="28" customFormat="1" x14ac:dyDescent="0.25">
      <c r="A76" s="25">
        <v>404392</v>
      </c>
      <c r="B76" s="25" t="s">
        <v>359</v>
      </c>
      <c r="C76" s="25" t="s">
        <v>627</v>
      </c>
      <c r="D76" s="25" t="s">
        <v>3271</v>
      </c>
      <c r="E76" s="25" t="s">
        <v>369</v>
      </c>
      <c r="F76" s="25" t="str">
        <f>VLOOKUP(A76,'[1]Sheet1 (2)'!A69:H6207,8,0)</f>
        <v>Function:Community and Social Services:Core Function:Cemeteries, Funeral Parlours and Crematoriums</v>
      </c>
      <c r="G76" s="25" t="s">
        <v>3223</v>
      </c>
      <c r="H76" s="25" t="s">
        <v>3089</v>
      </c>
      <c r="I76" s="25" t="s">
        <v>3090</v>
      </c>
      <c r="J76" s="25" t="s">
        <v>3272</v>
      </c>
      <c r="K76" s="25" t="s">
        <v>3223</v>
      </c>
      <c r="L76" s="25" t="s">
        <v>3273</v>
      </c>
      <c r="M76" s="25" t="s">
        <v>630</v>
      </c>
      <c r="N76" s="25">
        <v>8300009040</v>
      </c>
      <c r="O76" s="25" t="s">
        <v>3445</v>
      </c>
      <c r="P76" s="25" t="s">
        <v>3446</v>
      </c>
      <c r="Q76" s="25" t="s">
        <v>3447</v>
      </c>
      <c r="R76" s="25" t="s">
        <v>3343</v>
      </c>
      <c r="S76" s="25" t="s">
        <v>3344</v>
      </c>
      <c r="T76" s="25" t="s">
        <v>3098</v>
      </c>
      <c r="U76" s="25" t="s">
        <v>3099</v>
      </c>
      <c r="V76" s="25" t="s">
        <v>3100</v>
      </c>
      <c r="W76" s="25" t="s">
        <v>3101</v>
      </c>
      <c r="X76" s="25">
        <v>1000</v>
      </c>
      <c r="Y76" s="25" t="s">
        <v>3102</v>
      </c>
      <c r="Z76" s="25" t="s">
        <v>3103</v>
      </c>
      <c r="AA76" s="25" t="s">
        <v>3104</v>
      </c>
      <c r="AB76" s="26">
        <v>-43185.899899999997</v>
      </c>
      <c r="AC76" s="27">
        <f t="shared" si="3"/>
        <v>-45496.345544650001</v>
      </c>
      <c r="AD76" s="27">
        <f t="shared" si="4"/>
        <v>-48194.278835447745</v>
      </c>
      <c r="AE76" s="27">
        <f t="shared" si="5"/>
        <v>-51100.393849225242</v>
      </c>
    </row>
    <row r="77" spans="1:31" s="28" customFormat="1" x14ac:dyDescent="0.25">
      <c r="A77" s="25">
        <v>404432</v>
      </c>
      <c r="B77" s="25" t="s">
        <v>359</v>
      </c>
      <c r="C77" s="25" t="s">
        <v>689</v>
      </c>
      <c r="D77" s="25" t="s">
        <v>3448</v>
      </c>
      <c r="E77" s="25" t="s">
        <v>369</v>
      </c>
      <c r="F77" s="25" t="str">
        <f>VLOOKUP(A77,'[1]Sheet1 (2)'!A70:H6208,8,0)</f>
        <v>Function:Sport and Recreation:Non-core Function:Recreational Facilities</v>
      </c>
      <c r="G77" s="25" t="s">
        <v>3449</v>
      </c>
      <c r="H77" s="25" t="s">
        <v>3089</v>
      </c>
      <c r="I77" s="25" t="s">
        <v>3090</v>
      </c>
      <c r="J77" s="25" t="s">
        <v>3450</v>
      </c>
      <c r="K77" s="25" t="s">
        <v>3449</v>
      </c>
      <c r="L77" s="25" t="s">
        <v>3451</v>
      </c>
      <c r="M77" s="25" t="s">
        <v>622</v>
      </c>
      <c r="N77" s="25">
        <v>8300005000</v>
      </c>
      <c r="O77" s="25" t="s">
        <v>3452</v>
      </c>
      <c r="P77" s="25" t="s">
        <v>3453</v>
      </c>
      <c r="Q77" s="25" t="s">
        <v>3454</v>
      </c>
      <c r="R77" s="25" t="s">
        <v>3343</v>
      </c>
      <c r="S77" s="25" t="s">
        <v>3344</v>
      </c>
      <c r="T77" s="25" t="s">
        <v>3455</v>
      </c>
      <c r="U77" s="25" t="s">
        <v>3456</v>
      </c>
      <c r="V77" s="25" t="s">
        <v>3457</v>
      </c>
      <c r="W77" s="25" t="s">
        <v>3458</v>
      </c>
      <c r="X77" s="25">
        <v>1000</v>
      </c>
      <c r="Y77" s="25" t="s">
        <v>3102</v>
      </c>
      <c r="Z77" s="28" t="s">
        <v>1531</v>
      </c>
      <c r="AA77" s="25" t="s">
        <v>3459</v>
      </c>
      <c r="AB77" s="26">
        <v>-50685.028900000005</v>
      </c>
      <c r="AC77" s="27">
        <f t="shared" si="3"/>
        <v>-53396.677946150012</v>
      </c>
      <c r="AD77" s="27">
        <f t="shared" si="4"/>
        <v>-56563.100948356703</v>
      </c>
      <c r="AE77" s="27">
        <f t="shared" si="5"/>
        <v>-59973.855935542611</v>
      </c>
    </row>
    <row r="78" spans="1:31" s="28" customFormat="1" x14ac:dyDescent="0.25">
      <c r="A78" s="25">
        <v>404434</v>
      </c>
      <c r="B78" s="25" t="s">
        <v>359</v>
      </c>
      <c r="C78" s="25" t="s">
        <v>1715</v>
      </c>
      <c r="D78" s="25" t="s">
        <v>3460</v>
      </c>
      <c r="E78" s="25" t="s">
        <v>369</v>
      </c>
      <c r="F78" s="25" t="str">
        <f>VLOOKUP(A78,'[1]Sheet1 (2)'!A71:H6209,8,0)</f>
        <v>Function:Sport and Recreation:Non-core Function:Recreational Facilities</v>
      </c>
      <c r="G78" s="25" t="s">
        <v>3461</v>
      </c>
      <c r="H78" s="25" t="s">
        <v>3089</v>
      </c>
      <c r="I78" s="25" t="s">
        <v>3090</v>
      </c>
      <c r="J78" s="25" t="s">
        <v>3462</v>
      </c>
      <c r="K78" s="25" t="s">
        <v>3461</v>
      </c>
      <c r="L78" s="25" t="s">
        <v>3451</v>
      </c>
      <c r="M78" s="25" t="s">
        <v>622</v>
      </c>
      <c r="N78" s="25">
        <v>8300005000</v>
      </c>
      <c r="O78" s="25" t="s">
        <v>3452</v>
      </c>
      <c r="P78" s="25" t="s">
        <v>3453</v>
      </c>
      <c r="Q78" s="25" t="s">
        <v>3454</v>
      </c>
      <c r="R78" s="25" t="s">
        <v>3343</v>
      </c>
      <c r="S78" s="25" t="s">
        <v>3344</v>
      </c>
      <c r="T78" s="25" t="s">
        <v>3455</v>
      </c>
      <c r="U78" s="25" t="s">
        <v>3456</v>
      </c>
      <c r="V78" s="25" t="s">
        <v>3457</v>
      </c>
      <c r="W78" s="25" t="s">
        <v>3458</v>
      </c>
      <c r="X78" s="25">
        <v>1000</v>
      </c>
      <c r="Y78" s="25" t="s">
        <v>3102</v>
      </c>
      <c r="Z78" s="28" t="s">
        <v>1531</v>
      </c>
      <c r="AA78" s="25" t="s">
        <v>3459</v>
      </c>
      <c r="AB78" s="26">
        <v>-8164.8566999999994</v>
      </c>
      <c r="AC78" s="27">
        <f t="shared" si="3"/>
        <v>-8601.6765334499996</v>
      </c>
      <c r="AD78" s="27">
        <f t="shared" si="4"/>
        <v>-9111.7559518835842</v>
      </c>
      <c r="AE78" s="27">
        <f t="shared" si="5"/>
        <v>-9661.1948357821639</v>
      </c>
    </row>
    <row r="79" spans="1:31" s="28" customFormat="1" x14ac:dyDescent="0.25">
      <c r="A79" s="25">
        <v>404436</v>
      </c>
      <c r="B79" s="25" t="s">
        <v>359</v>
      </c>
      <c r="C79" s="25" t="s">
        <v>1721</v>
      </c>
      <c r="D79" s="25" t="s">
        <v>3463</v>
      </c>
      <c r="E79" s="25" t="s">
        <v>369</v>
      </c>
      <c r="F79" s="25" t="str">
        <f>VLOOKUP(A79,'[1]Sheet1 (2)'!A72:H6210,8,0)</f>
        <v>Function:Sport and Recreation:Non-core Function:Recreational Facilities</v>
      </c>
      <c r="G79" s="25" t="s">
        <v>3461</v>
      </c>
      <c r="H79" s="25" t="s">
        <v>3089</v>
      </c>
      <c r="I79" s="25" t="s">
        <v>3090</v>
      </c>
      <c r="J79" s="25" t="s">
        <v>3464</v>
      </c>
      <c r="K79" s="25" t="s">
        <v>3461</v>
      </c>
      <c r="L79" s="25" t="s">
        <v>3451</v>
      </c>
      <c r="M79" s="25" t="s">
        <v>622</v>
      </c>
      <c r="N79" s="25">
        <v>8300005000</v>
      </c>
      <c r="O79" s="25" t="s">
        <v>3452</v>
      </c>
      <c r="P79" s="25" t="s">
        <v>3453</v>
      </c>
      <c r="Q79" s="25" t="s">
        <v>3454</v>
      </c>
      <c r="R79" s="25" t="s">
        <v>3343</v>
      </c>
      <c r="S79" s="25" t="s">
        <v>3344</v>
      </c>
      <c r="T79" s="25" t="s">
        <v>3455</v>
      </c>
      <c r="U79" s="25" t="s">
        <v>3456</v>
      </c>
      <c r="V79" s="25" t="s">
        <v>3457</v>
      </c>
      <c r="W79" s="25" t="s">
        <v>3458</v>
      </c>
      <c r="X79" s="25">
        <v>1000</v>
      </c>
      <c r="Y79" s="25" t="s">
        <v>3102</v>
      </c>
      <c r="Z79" s="28" t="s">
        <v>1531</v>
      </c>
      <c r="AA79" s="25" t="s">
        <v>3459</v>
      </c>
      <c r="AB79" s="26">
        <v>-7162.3881999999994</v>
      </c>
      <c r="AC79" s="27">
        <f t="shared" si="3"/>
        <v>-7545.5759687</v>
      </c>
      <c r="AD79" s="27">
        <f t="shared" si="4"/>
        <v>-7993.0286236439097</v>
      </c>
      <c r="AE79" s="27">
        <f t="shared" si="5"/>
        <v>-8475.0082496496379</v>
      </c>
    </row>
    <row r="80" spans="1:31" s="28" customFormat="1" x14ac:dyDescent="0.25">
      <c r="A80" s="25">
        <v>503091</v>
      </c>
      <c r="B80" s="25" t="s">
        <v>22</v>
      </c>
      <c r="C80" s="25" t="s">
        <v>2052</v>
      </c>
      <c r="D80" s="25" t="s">
        <v>3465</v>
      </c>
      <c r="E80" s="25" t="s">
        <v>24</v>
      </c>
      <c r="F80" s="25" t="str">
        <f>VLOOKUP(A80,'[1]Sheet1 (2)'!A73:H6211,8,0)</f>
        <v>Function:Energy Sources:Core Function:Electricity</v>
      </c>
      <c r="G80" s="25" t="s">
        <v>3088</v>
      </c>
      <c r="H80" s="25" t="s">
        <v>3089</v>
      </c>
      <c r="I80" s="25" t="s">
        <v>3090</v>
      </c>
      <c r="J80" s="25" t="s">
        <v>3466</v>
      </c>
      <c r="K80" s="25" t="s">
        <v>3088</v>
      </c>
      <c r="L80" s="25" t="s">
        <v>3166</v>
      </c>
      <c r="M80" s="25" t="s">
        <v>28</v>
      </c>
      <c r="N80" s="25">
        <v>8100300010</v>
      </c>
      <c r="O80" s="25" t="s">
        <v>3467</v>
      </c>
      <c r="P80" s="25" t="s">
        <v>3468</v>
      </c>
      <c r="Q80" s="25" t="s">
        <v>3469</v>
      </c>
      <c r="R80" s="25" t="s">
        <v>3343</v>
      </c>
      <c r="S80" s="25" t="s">
        <v>3344</v>
      </c>
      <c r="T80" s="25" t="s">
        <v>32</v>
      </c>
      <c r="U80" s="25" t="s">
        <v>33</v>
      </c>
      <c r="V80" s="25" t="s">
        <v>3295</v>
      </c>
      <c r="W80" s="25" t="s">
        <v>3296</v>
      </c>
      <c r="X80" s="25">
        <v>1000</v>
      </c>
      <c r="Y80" s="25" t="s">
        <v>3102</v>
      </c>
      <c r="Z80" s="25" t="s">
        <v>3103</v>
      </c>
      <c r="AA80" s="25" t="s">
        <v>3104</v>
      </c>
      <c r="AB80" s="26">
        <v>-15567763.1241</v>
      </c>
      <c r="AC80" s="27">
        <f t="shared" si="3"/>
        <v>-16400638.451239351</v>
      </c>
      <c r="AD80" s="27">
        <f t="shared" si="4"/>
        <v>-17373196.311397843</v>
      </c>
      <c r="AE80" s="27">
        <f t="shared" si="5"/>
        <v>-18420800.048975132</v>
      </c>
    </row>
    <row r="81" spans="1:31" s="28" customFormat="1" x14ac:dyDescent="0.25">
      <c r="A81" s="25">
        <v>503091</v>
      </c>
      <c r="B81" s="25" t="s">
        <v>22</v>
      </c>
      <c r="C81" s="25" t="s">
        <v>2052</v>
      </c>
      <c r="D81" s="25" t="s">
        <v>3465</v>
      </c>
      <c r="E81" s="25" t="s">
        <v>24</v>
      </c>
      <c r="F81" s="25" t="str">
        <f>VLOOKUP(A81,'[1]Sheet1 (2)'!A74:H6212,8,0)</f>
        <v>Function:Energy Sources:Core Function:Electricity</v>
      </c>
      <c r="G81" s="25" t="s">
        <v>3088</v>
      </c>
      <c r="H81" s="25" t="s">
        <v>3089</v>
      </c>
      <c r="I81" s="25" t="s">
        <v>3090</v>
      </c>
      <c r="J81" s="25" t="s">
        <v>3466</v>
      </c>
      <c r="K81" s="25" t="s">
        <v>3088</v>
      </c>
      <c r="L81" s="25" t="s">
        <v>3166</v>
      </c>
      <c r="M81" s="25" t="s">
        <v>28</v>
      </c>
      <c r="N81" s="25">
        <v>8100300020</v>
      </c>
      <c r="O81" s="25" t="s">
        <v>3470</v>
      </c>
      <c r="P81" s="25" t="s">
        <v>3468</v>
      </c>
      <c r="Q81" s="25" t="s">
        <v>3469</v>
      </c>
      <c r="R81" s="25" t="s">
        <v>3343</v>
      </c>
      <c r="S81" s="25" t="s">
        <v>3344</v>
      </c>
      <c r="T81" s="25" t="s">
        <v>32</v>
      </c>
      <c r="U81" s="25" t="s">
        <v>33</v>
      </c>
      <c r="V81" s="25" t="s">
        <v>3295</v>
      </c>
      <c r="W81" s="25" t="s">
        <v>3296</v>
      </c>
      <c r="X81" s="25">
        <v>1000</v>
      </c>
      <c r="Y81" s="25" t="s">
        <v>3102</v>
      </c>
      <c r="Z81" s="25" t="s">
        <v>3103</v>
      </c>
      <c r="AA81" s="25" t="s">
        <v>3104</v>
      </c>
      <c r="AB81" s="26">
        <v>-60719.683199999999</v>
      </c>
      <c r="AC81" s="27">
        <f t="shared" si="3"/>
        <v>-63968.186251200008</v>
      </c>
      <c r="AD81" s="27">
        <f t="shared" si="4"/>
        <v>-67761.499695896156</v>
      </c>
      <c r="AE81" s="27">
        <f t="shared" si="5"/>
        <v>-71847.518127558695</v>
      </c>
    </row>
    <row r="82" spans="1:31" s="28" customFormat="1" x14ac:dyDescent="0.25">
      <c r="A82" s="25">
        <v>503091</v>
      </c>
      <c r="B82" s="25" t="s">
        <v>22</v>
      </c>
      <c r="C82" s="25" t="s">
        <v>2052</v>
      </c>
      <c r="D82" s="25" t="s">
        <v>3471</v>
      </c>
      <c r="E82" s="25" t="s">
        <v>24</v>
      </c>
      <c r="F82" s="25" t="str">
        <f>VLOOKUP(A82,'[1]Sheet1 (2)'!A75:H6213,8,0)</f>
        <v>Function:Energy Sources:Core Function:Electricity</v>
      </c>
      <c r="G82" s="25" t="s">
        <v>3088</v>
      </c>
      <c r="H82" s="25" t="s">
        <v>3089</v>
      </c>
      <c r="I82" s="25" t="s">
        <v>3090</v>
      </c>
      <c r="J82" s="25" t="s">
        <v>3472</v>
      </c>
      <c r="K82" s="25" t="s">
        <v>3223</v>
      </c>
      <c r="L82" s="25" t="s">
        <v>3166</v>
      </c>
      <c r="M82" s="25" t="s">
        <v>28</v>
      </c>
      <c r="N82" s="25">
        <v>8100300020</v>
      </c>
      <c r="O82" s="25" t="s">
        <v>3470</v>
      </c>
      <c r="P82" s="25" t="s">
        <v>3468</v>
      </c>
      <c r="Q82" s="25" t="s">
        <v>3469</v>
      </c>
      <c r="R82" s="25" t="s">
        <v>3343</v>
      </c>
      <c r="S82" s="25" t="s">
        <v>3344</v>
      </c>
      <c r="T82" s="25" t="s">
        <v>3098</v>
      </c>
      <c r="U82" s="25" t="s">
        <v>3099</v>
      </c>
      <c r="V82" s="25" t="s">
        <v>3100</v>
      </c>
      <c r="W82" s="25" t="s">
        <v>3101</v>
      </c>
      <c r="X82" s="25">
        <v>1000</v>
      </c>
      <c r="Y82" s="25" t="s">
        <v>3102</v>
      </c>
      <c r="Z82" s="25" t="s">
        <v>3103</v>
      </c>
      <c r="AA82" s="25" t="s">
        <v>3104</v>
      </c>
      <c r="AB82" s="26">
        <v>-2973838.8669000003</v>
      </c>
      <c r="AC82" s="27">
        <f t="shared" si="3"/>
        <v>-3132939.2462791507</v>
      </c>
      <c r="AD82" s="27">
        <f t="shared" si="4"/>
        <v>-3318722.5435835039</v>
      </c>
      <c r="AE82" s="27">
        <f t="shared" si="5"/>
        <v>-3518841.5129615893</v>
      </c>
    </row>
    <row r="83" spans="1:31" s="28" customFormat="1" x14ac:dyDescent="0.25">
      <c r="A83" s="25">
        <v>503091</v>
      </c>
      <c r="B83" s="25" t="s">
        <v>22</v>
      </c>
      <c r="C83" s="25" t="s">
        <v>2052</v>
      </c>
      <c r="D83" s="25" t="s">
        <v>3465</v>
      </c>
      <c r="E83" s="25" t="s">
        <v>24</v>
      </c>
      <c r="F83" s="25" t="str">
        <f>VLOOKUP(A83,'[1]Sheet1 (2)'!A76:H6214,8,0)</f>
        <v>Function:Energy Sources:Core Function:Electricity</v>
      </c>
      <c r="G83" s="25" t="s">
        <v>3088</v>
      </c>
      <c r="H83" s="25" t="s">
        <v>3089</v>
      </c>
      <c r="I83" s="25" t="s">
        <v>3090</v>
      </c>
      <c r="J83" s="25" t="s">
        <v>3466</v>
      </c>
      <c r="K83" s="25" t="s">
        <v>3088</v>
      </c>
      <c r="L83" s="25" t="s">
        <v>3166</v>
      </c>
      <c r="M83" s="25" t="s">
        <v>28</v>
      </c>
      <c r="N83" s="25">
        <v>8100300040</v>
      </c>
      <c r="O83" s="25" t="s">
        <v>3473</v>
      </c>
      <c r="P83" s="25" t="s">
        <v>3468</v>
      </c>
      <c r="Q83" s="25" t="s">
        <v>3469</v>
      </c>
      <c r="R83" s="25" t="s">
        <v>3343</v>
      </c>
      <c r="S83" s="25" t="s">
        <v>3344</v>
      </c>
      <c r="T83" s="25" t="s">
        <v>32</v>
      </c>
      <c r="U83" s="25" t="s">
        <v>33</v>
      </c>
      <c r="V83" s="25" t="s">
        <v>3295</v>
      </c>
      <c r="W83" s="25" t="s">
        <v>3296</v>
      </c>
      <c r="X83" s="25">
        <v>1000</v>
      </c>
      <c r="Y83" s="25" t="s">
        <v>3102</v>
      </c>
      <c r="Z83" s="25" t="s">
        <v>3103</v>
      </c>
      <c r="AA83" s="25" t="s">
        <v>3104</v>
      </c>
      <c r="AB83" s="26">
        <v>-942434.48309999995</v>
      </c>
      <c r="AC83" s="27">
        <f t="shared" si="3"/>
        <v>-992854.72794585</v>
      </c>
      <c r="AD83" s="27">
        <f t="shared" si="4"/>
        <v>-1051731.0133130387</v>
      </c>
      <c r="AE83" s="27">
        <f t="shared" si="5"/>
        <v>-1115150.393415815</v>
      </c>
    </row>
    <row r="84" spans="1:31" s="28" customFormat="1" x14ac:dyDescent="0.25">
      <c r="A84" s="25">
        <v>503091</v>
      </c>
      <c r="B84" s="25" t="s">
        <v>22</v>
      </c>
      <c r="C84" s="25" t="s">
        <v>2052</v>
      </c>
      <c r="D84" s="25" t="s">
        <v>3465</v>
      </c>
      <c r="E84" s="25" t="s">
        <v>24</v>
      </c>
      <c r="F84" s="25" t="str">
        <f>VLOOKUP(A84,'[1]Sheet1 (2)'!A77:H6215,8,0)</f>
        <v>Function:Energy Sources:Core Function:Electricity</v>
      </c>
      <c r="G84" s="25" t="s">
        <v>3088</v>
      </c>
      <c r="H84" s="25" t="s">
        <v>3089</v>
      </c>
      <c r="I84" s="25" t="s">
        <v>3090</v>
      </c>
      <c r="J84" s="25" t="s">
        <v>3466</v>
      </c>
      <c r="K84" s="25" t="s">
        <v>3088</v>
      </c>
      <c r="L84" s="25" t="s">
        <v>3166</v>
      </c>
      <c r="M84" s="25" t="s">
        <v>28</v>
      </c>
      <c r="N84" s="25">
        <v>8100300050</v>
      </c>
      <c r="O84" s="25" t="s">
        <v>3474</v>
      </c>
      <c r="P84" s="25" t="s">
        <v>3468</v>
      </c>
      <c r="Q84" s="25" t="s">
        <v>3469</v>
      </c>
      <c r="R84" s="25" t="s">
        <v>3343</v>
      </c>
      <c r="S84" s="25" t="s">
        <v>3344</v>
      </c>
      <c r="T84" s="25" t="s">
        <v>32</v>
      </c>
      <c r="U84" s="25" t="s">
        <v>33</v>
      </c>
      <c r="V84" s="25" t="s">
        <v>3295</v>
      </c>
      <c r="W84" s="25" t="s">
        <v>3296</v>
      </c>
      <c r="X84" s="25">
        <v>1000</v>
      </c>
      <c r="Y84" s="25" t="s">
        <v>3102</v>
      </c>
      <c r="Z84" s="25" t="s">
        <v>3103</v>
      </c>
      <c r="AA84" s="25" t="s">
        <v>3104</v>
      </c>
      <c r="AB84" s="26">
        <v>-92947.107000000004</v>
      </c>
      <c r="AC84" s="27">
        <f t="shared" si="3"/>
        <v>-97919.777224500009</v>
      </c>
      <c r="AD84" s="27">
        <f t="shared" si="4"/>
        <v>-103726.42001391285</v>
      </c>
      <c r="AE84" s="27">
        <f t="shared" si="5"/>
        <v>-109981.12314075179</v>
      </c>
    </row>
    <row r="85" spans="1:31" s="28" customFormat="1" x14ac:dyDescent="0.25">
      <c r="A85" s="25">
        <v>504162</v>
      </c>
      <c r="B85" s="25" t="s">
        <v>22</v>
      </c>
      <c r="C85" s="25" t="s">
        <v>1172</v>
      </c>
      <c r="D85" s="25" t="s">
        <v>3274</v>
      </c>
      <c r="E85" s="25" t="s">
        <v>1052</v>
      </c>
      <c r="F85" s="25" t="str">
        <f>VLOOKUP(A85,'[1]Sheet1 (2)'!A78:H6216,8,0)</f>
        <v>Function:Finance and Administration:Core Function:Asset Management</v>
      </c>
      <c r="G85" s="25" t="s">
        <v>3088</v>
      </c>
      <c r="H85" s="25" t="s">
        <v>3089</v>
      </c>
      <c r="I85" s="25" t="s">
        <v>3090</v>
      </c>
      <c r="J85" s="25" t="s">
        <v>3275</v>
      </c>
      <c r="K85" s="25" t="s">
        <v>3088</v>
      </c>
      <c r="L85" s="25" t="s">
        <v>3276</v>
      </c>
      <c r="M85" s="25" t="s">
        <v>277</v>
      </c>
      <c r="N85" s="25">
        <v>8100300000</v>
      </c>
      <c r="O85" s="25" t="s">
        <v>3475</v>
      </c>
      <c r="P85" s="25" t="s">
        <v>3468</v>
      </c>
      <c r="Q85" s="25" t="s">
        <v>3469</v>
      </c>
      <c r="R85" s="25" t="s">
        <v>3343</v>
      </c>
      <c r="S85" s="25" t="s">
        <v>3344</v>
      </c>
      <c r="T85" s="25" t="s">
        <v>3098</v>
      </c>
      <c r="U85" s="25" t="s">
        <v>3099</v>
      </c>
      <c r="V85" s="25" t="s">
        <v>3100</v>
      </c>
      <c r="W85" s="25" t="s">
        <v>3101</v>
      </c>
      <c r="X85" s="25">
        <v>1000</v>
      </c>
      <c r="Y85" s="25" t="s">
        <v>3102</v>
      </c>
      <c r="Z85" s="25" t="s">
        <v>3103</v>
      </c>
      <c r="AA85" s="25" t="s">
        <v>3104</v>
      </c>
      <c r="AB85" s="26">
        <v>-201220.3512</v>
      </c>
      <c r="AC85" s="27">
        <f t="shared" si="3"/>
        <v>-211985.63998920002</v>
      </c>
      <c r="AD85" s="27">
        <f t="shared" si="4"/>
        <v>-224556.38844055956</v>
      </c>
      <c r="AE85" s="27">
        <f t="shared" si="5"/>
        <v>-238097.13866352531</v>
      </c>
    </row>
    <row r="86" spans="1:31" s="28" customFormat="1" x14ac:dyDescent="0.25">
      <c r="A86" s="25">
        <v>504202</v>
      </c>
      <c r="B86" s="25" t="s">
        <v>22</v>
      </c>
      <c r="C86" s="25" t="s">
        <v>1190</v>
      </c>
      <c r="D86" s="25" t="s">
        <v>3280</v>
      </c>
      <c r="E86" s="25" t="s">
        <v>36</v>
      </c>
      <c r="F86" s="25" t="str">
        <f>VLOOKUP(A86,'[1]Sheet1 (2)'!A79:H6217,8,0)</f>
        <v>Function:Waste Water Management:Core Function:Sewerage</v>
      </c>
      <c r="G86" s="25" t="s">
        <v>3281</v>
      </c>
      <c r="H86" s="25" t="s">
        <v>3089</v>
      </c>
      <c r="I86" s="25" t="s">
        <v>3090</v>
      </c>
      <c r="J86" s="25" t="s">
        <v>3282</v>
      </c>
      <c r="K86" s="25" t="s">
        <v>3281</v>
      </c>
      <c r="L86" s="25" t="s">
        <v>3196</v>
      </c>
      <c r="M86" s="25" t="s">
        <v>1194</v>
      </c>
      <c r="N86" s="25">
        <v>8300002010</v>
      </c>
      <c r="O86" s="25" t="s">
        <v>3428</v>
      </c>
      <c r="P86" s="25" t="s">
        <v>3429</v>
      </c>
      <c r="Q86" s="25" t="s">
        <v>3430</v>
      </c>
      <c r="R86" s="25" t="s">
        <v>3343</v>
      </c>
      <c r="S86" s="25" t="s">
        <v>3344</v>
      </c>
      <c r="T86" s="25" t="s">
        <v>508</v>
      </c>
      <c r="U86" s="25" t="s">
        <v>509</v>
      </c>
      <c r="V86" s="25" t="s">
        <v>3283</v>
      </c>
      <c r="W86" s="25" t="s">
        <v>3284</v>
      </c>
      <c r="X86" s="25">
        <v>1000</v>
      </c>
      <c r="Y86" s="25" t="s">
        <v>3102</v>
      </c>
      <c r="Z86" s="25" t="s">
        <v>3103</v>
      </c>
      <c r="AA86" s="25" t="s">
        <v>3104</v>
      </c>
      <c r="AB86" s="26">
        <v>-15042.566000000001</v>
      </c>
      <c r="AC86" s="27">
        <f t="shared" si="3"/>
        <v>-15847.343281000003</v>
      </c>
      <c r="AD86" s="27">
        <f t="shared" si="4"/>
        <v>-16787.090737563303</v>
      </c>
      <c r="AE86" s="27">
        <f t="shared" si="5"/>
        <v>-17799.352309038371</v>
      </c>
    </row>
    <row r="87" spans="1:31" s="28" customFormat="1" x14ac:dyDescent="0.25">
      <c r="A87" s="25">
        <v>504704</v>
      </c>
      <c r="B87" s="25" t="s">
        <v>22</v>
      </c>
      <c r="C87" s="25" t="s">
        <v>1242</v>
      </c>
      <c r="D87" s="25" t="s">
        <v>3292</v>
      </c>
      <c r="E87" s="25" t="s">
        <v>24</v>
      </c>
      <c r="F87" s="25" t="str">
        <f>VLOOKUP(A87,'[1]Sheet1 (2)'!A80:H6218,8,0)</f>
        <v>Function:Energy Sources:Core Function:Electricity</v>
      </c>
      <c r="G87" s="25" t="s">
        <v>3293</v>
      </c>
      <c r="H87" s="25" t="s">
        <v>3089</v>
      </c>
      <c r="I87" s="25" t="s">
        <v>3090</v>
      </c>
      <c r="J87" s="25" t="s">
        <v>3294</v>
      </c>
      <c r="K87" s="25" t="s">
        <v>3293</v>
      </c>
      <c r="L87" s="25" t="s">
        <v>3166</v>
      </c>
      <c r="M87" s="25" t="s">
        <v>28</v>
      </c>
      <c r="N87" s="25">
        <v>8100000000</v>
      </c>
      <c r="O87" s="25" t="s">
        <v>3348</v>
      </c>
      <c r="P87" s="25" t="s">
        <v>3349</v>
      </c>
      <c r="Q87" s="25" t="s">
        <v>3350</v>
      </c>
      <c r="R87" s="25" t="s">
        <v>3343</v>
      </c>
      <c r="S87" s="25" t="s">
        <v>3344</v>
      </c>
      <c r="T87" s="25" t="s">
        <v>32</v>
      </c>
      <c r="U87" s="25" t="s">
        <v>33</v>
      </c>
      <c r="V87" s="25" t="s">
        <v>3295</v>
      </c>
      <c r="W87" s="25" t="s">
        <v>3296</v>
      </c>
      <c r="X87" s="25">
        <v>1000</v>
      </c>
      <c r="Y87" s="25" t="s">
        <v>3102</v>
      </c>
      <c r="Z87" s="25" t="s">
        <v>3103</v>
      </c>
      <c r="AA87" s="25" t="s">
        <v>3104</v>
      </c>
      <c r="AB87" s="26">
        <v>-623.63510000000008</v>
      </c>
      <c r="AC87" s="27">
        <f t="shared" si="3"/>
        <v>-656.99957785000015</v>
      </c>
      <c r="AD87" s="27">
        <f t="shared" si="4"/>
        <v>-695.95965281650513</v>
      </c>
      <c r="AE87" s="27">
        <f t="shared" si="5"/>
        <v>-737.92601988134038</v>
      </c>
    </row>
    <row r="88" spans="1:31" s="28" customFormat="1" x14ac:dyDescent="0.25">
      <c r="A88" s="25">
        <v>504713</v>
      </c>
      <c r="B88" s="25" t="s">
        <v>22</v>
      </c>
      <c r="C88" s="25" t="s">
        <v>1579</v>
      </c>
      <c r="D88" s="25" t="s">
        <v>3476</v>
      </c>
      <c r="E88" s="25" t="s">
        <v>24</v>
      </c>
      <c r="F88" s="25" t="str">
        <f>VLOOKUP(A88,'[1]Sheet1 (2)'!A81:H6219,8,0)</f>
        <v>Function:Energy Sources:Core Function:Electricity</v>
      </c>
      <c r="G88" s="25" t="s">
        <v>3477</v>
      </c>
      <c r="H88" s="25" t="s">
        <v>3089</v>
      </c>
      <c r="I88" s="25" t="s">
        <v>3090</v>
      </c>
      <c r="J88" s="25" t="s">
        <v>3478</v>
      </c>
      <c r="K88" s="25" t="s">
        <v>3479</v>
      </c>
      <c r="L88" s="25" t="s">
        <v>3166</v>
      </c>
      <c r="M88" s="25" t="s">
        <v>28</v>
      </c>
      <c r="N88" s="25">
        <v>8100300020</v>
      </c>
      <c r="O88" s="25" t="s">
        <v>3470</v>
      </c>
      <c r="P88" s="25" t="s">
        <v>3468</v>
      </c>
      <c r="Q88" s="25" t="s">
        <v>3469</v>
      </c>
      <c r="R88" s="25" t="s">
        <v>3343</v>
      </c>
      <c r="S88" s="25" t="s">
        <v>3344</v>
      </c>
      <c r="T88" s="25" t="s">
        <v>32</v>
      </c>
      <c r="U88" s="25" t="s">
        <v>33</v>
      </c>
      <c r="V88" s="25" t="s">
        <v>3295</v>
      </c>
      <c r="W88" s="25" t="s">
        <v>3296</v>
      </c>
      <c r="X88" s="25">
        <v>1000</v>
      </c>
      <c r="Y88" s="25" t="s">
        <v>3102</v>
      </c>
      <c r="Z88" s="28" t="s">
        <v>453</v>
      </c>
      <c r="AA88" s="25" t="s">
        <v>3104</v>
      </c>
      <c r="AB88" s="26">
        <v>-534264.75630000001</v>
      </c>
      <c r="AC88" s="27">
        <f t="shared" ref="AC88:AC110" si="6">AB88*$AC$5</f>
        <v>-562847.92076205008</v>
      </c>
      <c r="AD88" s="27">
        <f t="shared" ref="AD88:AD110" si="7">AC88*$AD$5</f>
        <v>-596224.80246323964</v>
      </c>
      <c r="AE88" s="27">
        <f t="shared" ref="AE88:AE110" si="8">AD88*$AE$5</f>
        <v>-632177.15805177297</v>
      </c>
    </row>
    <row r="89" spans="1:31" s="28" customFormat="1" x14ac:dyDescent="0.25">
      <c r="A89" s="25">
        <v>604101</v>
      </c>
      <c r="B89" s="25" t="s">
        <v>45</v>
      </c>
      <c r="C89" s="25" t="s">
        <v>970</v>
      </c>
      <c r="D89" s="25" t="s">
        <v>3480</v>
      </c>
      <c r="E89" s="25" t="s">
        <v>831</v>
      </c>
      <c r="F89" s="25" t="str">
        <f>VLOOKUP(A89,'[1]Sheet1 (2)'!A82:H6220,8,0)</f>
        <v>Function:Planning and Development:Core Function:Town Planning, Building Regulations and Enforcement, and City Engineer</v>
      </c>
      <c r="G89" s="25" t="s">
        <v>3088</v>
      </c>
      <c r="H89" s="25" t="s">
        <v>3089</v>
      </c>
      <c r="I89" s="25" t="s">
        <v>3090</v>
      </c>
      <c r="J89" s="25" t="s">
        <v>3481</v>
      </c>
      <c r="K89" s="25" t="s">
        <v>3088</v>
      </c>
      <c r="L89" s="25" t="s">
        <v>3157</v>
      </c>
      <c r="M89" s="25" t="s">
        <v>850</v>
      </c>
      <c r="N89" s="25">
        <v>8310009000</v>
      </c>
      <c r="O89" s="25" t="s">
        <v>3482</v>
      </c>
      <c r="P89" s="25" t="s">
        <v>3483</v>
      </c>
      <c r="Q89" s="25" t="s">
        <v>3484</v>
      </c>
      <c r="R89" s="25" t="s">
        <v>3343</v>
      </c>
      <c r="S89" s="25" t="s">
        <v>3344</v>
      </c>
      <c r="T89" s="25" t="s">
        <v>3098</v>
      </c>
      <c r="U89" s="25" t="s">
        <v>3099</v>
      </c>
      <c r="V89" s="25" t="s">
        <v>3100</v>
      </c>
      <c r="W89" s="25" t="s">
        <v>3101</v>
      </c>
      <c r="X89" s="25">
        <v>1000</v>
      </c>
      <c r="Y89" s="25" t="s">
        <v>3102</v>
      </c>
      <c r="Z89" s="25" t="s">
        <v>3103</v>
      </c>
      <c r="AA89" s="25" t="s">
        <v>3104</v>
      </c>
      <c r="AB89" s="26">
        <v>-12042.9144</v>
      </c>
      <c r="AC89" s="27">
        <f t="shared" si="6"/>
        <v>-12687.210320400001</v>
      </c>
      <c r="AD89" s="27">
        <f t="shared" si="7"/>
        <v>-13439.561892399721</v>
      </c>
      <c r="AE89" s="27">
        <f t="shared" si="8"/>
        <v>-14249.967474511424</v>
      </c>
    </row>
    <row r="90" spans="1:31" s="28" customFormat="1" x14ac:dyDescent="0.25">
      <c r="A90" s="25">
        <v>604101</v>
      </c>
      <c r="B90" s="25" t="s">
        <v>45</v>
      </c>
      <c r="C90" s="25" t="s">
        <v>970</v>
      </c>
      <c r="D90" s="25" t="s">
        <v>3480</v>
      </c>
      <c r="E90" s="25" t="s">
        <v>831</v>
      </c>
      <c r="F90" s="25" t="str">
        <f>VLOOKUP(A90,'[1]Sheet1 (2)'!A83:H6221,8,0)</f>
        <v>Function:Planning and Development:Core Function:Town Planning, Building Regulations and Enforcement, and City Engineer</v>
      </c>
      <c r="G90" s="25" t="s">
        <v>3088</v>
      </c>
      <c r="H90" s="25" t="s">
        <v>3089</v>
      </c>
      <c r="I90" s="25" t="s">
        <v>3090</v>
      </c>
      <c r="J90" s="25" t="s">
        <v>3481</v>
      </c>
      <c r="K90" s="25" t="s">
        <v>3088</v>
      </c>
      <c r="L90" s="25" t="s">
        <v>3157</v>
      </c>
      <c r="M90" s="25" t="s">
        <v>850</v>
      </c>
      <c r="N90" s="25">
        <v>8310009050</v>
      </c>
      <c r="O90" s="25" t="s">
        <v>3485</v>
      </c>
      <c r="P90" s="25" t="s">
        <v>3486</v>
      </c>
      <c r="Q90" s="25" t="s">
        <v>3487</v>
      </c>
      <c r="R90" s="25" t="s">
        <v>3343</v>
      </c>
      <c r="S90" s="25" t="s">
        <v>3344</v>
      </c>
      <c r="T90" s="25" t="s">
        <v>3098</v>
      </c>
      <c r="U90" s="25" t="s">
        <v>3099</v>
      </c>
      <c r="V90" s="25" t="s">
        <v>3100</v>
      </c>
      <c r="W90" s="25" t="s">
        <v>3101</v>
      </c>
      <c r="X90" s="25">
        <v>1000</v>
      </c>
      <c r="Y90" s="25" t="s">
        <v>3102</v>
      </c>
      <c r="Z90" s="25" t="s">
        <v>3103</v>
      </c>
      <c r="AA90" s="25" t="s">
        <v>3104</v>
      </c>
      <c r="AB90" s="26">
        <v>-7191.1884</v>
      </c>
      <c r="AC90" s="27">
        <f t="shared" si="6"/>
        <v>-7575.9169794000009</v>
      </c>
      <c r="AD90" s="27">
        <f t="shared" si="7"/>
        <v>-8025.1688562784202</v>
      </c>
      <c r="AE90" s="27">
        <f t="shared" si="8"/>
        <v>-8509.086538312009</v>
      </c>
    </row>
    <row r="91" spans="1:31" s="28" customFormat="1" x14ac:dyDescent="0.25">
      <c r="A91" s="25">
        <v>604101</v>
      </c>
      <c r="B91" s="25" t="s">
        <v>45</v>
      </c>
      <c r="C91" s="25" t="s">
        <v>970</v>
      </c>
      <c r="D91" s="25" t="s">
        <v>3480</v>
      </c>
      <c r="E91" s="25" t="s">
        <v>831</v>
      </c>
      <c r="F91" s="25" t="str">
        <f>VLOOKUP(A91,'[1]Sheet1 (2)'!A84:H6222,8,0)</f>
        <v>Function:Planning and Development:Core Function:Town Planning, Building Regulations and Enforcement, and City Engineer</v>
      </c>
      <c r="G91" s="25" t="s">
        <v>3088</v>
      </c>
      <c r="H91" s="25" t="s">
        <v>3089</v>
      </c>
      <c r="I91" s="25" t="s">
        <v>3090</v>
      </c>
      <c r="J91" s="25" t="s">
        <v>3481</v>
      </c>
      <c r="K91" s="25" t="s">
        <v>3088</v>
      </c>
      <c r="L91" s="25" t="s">
        <v>3157</v>
      </c>
      <c r="M91" s="25" t="s">
        <v>850</v>
      </c>
      <c r="N91" s="25">
        <v>8320006000</v>
      </c>
      <c r="O91" s="25" t="s">
        <v>3488</v>
      </c>
      <c r="P91" s="25" t="s">
        <v>3489</v>
      </c>
      <c r="Q91" s="25" t="s">
        <v>3490</v>
      </c>
      <c r="R91" s="25" t="s">
        <v>3343</v>
      </c>
      <c r="S91" s="25" t="s">
        <v>3344</v>
      </c>
      <c r="T91" s="25" t="s">
        <v>3098</v>
      </c>
      <c r="U91" s="25" t="s">
        <v>3099</v>
      </c>
      <c r="V91" s="25" t="s">
        <v>3100</v>
      </c>
      <c r="W91" s="25" t="s">
        <v>3101</v>
      </c>
      <c r="X91" s="25">
        <v>1000</v>
      </c>
      <c r="Y91" s="25" t="s">
        <v>3102</v>
      </c>
      <c r="Z91" s="25" t="s">
        <v>3103</v>
      </c>
      <c r="AA91" s="25" t="s">
        <v>3104</v>
      </c>
      <c r="AB91" s="26">
        <v>-32925.274799999999</v>
      </c>
      <c r="AC91" s="27">
        <f t="shared" si="6"/>
        <v>-34686.777001800001</v>
      </c>
      <c r="AD91" s="27">
        <f t="shared" si="7"/>
        <v>-36743.702878006741</v>
      </c>
      <c r="AE91" s="27">
        <f t="shared" si="8"/>
        <v>-38959.348161550552</v>
      </c>
    </row>
    <row r="92" spans="1:31" s="28" customFormat="1" x14ac:dyDescent="0.25">
      <c r="A92" s="25">
        <v>604508</v>
      </c>
      <c r="B92" s="25" t="s">
        <v>45</v>
      </c>
      <c r="C92" s="25" t="s">
        <v>923</v>
      </c>
      <c r="D92" s="25" t="s">
        <v>3491</v>
      </c>
      <c r="E92" s="25" t="s">
        <v>47</v>
      </c>
      <c r="F92" s="25" t="str">
        <f>VLOOKUP(A92,'[1]Sheet1 (2)'!A85:H6223,8,0)</f>
        <v>Function:Other:Core Function:Air Transport</v>
      </c>
      <c r="G92" s="25" t="s">
        <v>3492</v>
      </c>
      <c r="H92" s="25" t="s">
        <v>3089</v>
      </c>
      <c r="I92" s="25" t="s">
        <v>3090</v>
      </c>
      <c r="J92" s="25" t="s">
        <v>3493</v>
      </c>
      <c r="K92" s="25" t="s">
        <v>3492</v>
      </c>
      <c r="L92" s="25" t="s">
        <v>3494</v>
      </c>
      <c r="M92" s="25" t="s">
        <v>926</v>
      </c>
      <c r="N92" s="25">
        <v>8100011000</v>
      </c>
      <c r="O92" s="25" t="s">
        <v>3495</v>
      </c>
      <c r="P92" s="25" t="s">
        <v>3496</v>
      </c>
      <c r="Q92" s="25" t="s">
        <v>3497</v>
      </c>
      <c r="R92" s="25" t="s">
        <v>3343</v>
      </c>
      <c r="S92" s="25" t="s">
        <v>3344</v>
      </c>
      <c r="T92" s="25" t="s">
        <v>3498</v>
      </c>
      <c r="U92" s="25" t="s">
        <v>3499</v>
      </c>
      <c r="V92" s="25" t="s">
        <v>3500</v>
      </c>
      <c r="W92" s="25" t="s">
        <v>3501</v>
      </c>
      <c r="X92" s="25">
        <v>1000</v>
      </c>
      <c r="Y92" s="25" t="s">
        <v>3102</v>
      </c>
      <c r="Z92" s="28" t="s">
        <v>34</v>
      </c>
      <c r="AA92" s="25" t="s">
        <v>3139</v>
      </c>
      <c r="AB92" s="26">
        <v>-2593426.9944000002</v>
      </c>
      <c r="AC92" s="27">
        <f t="shared" si="6"/>
        <v>-2732175.3386004004</v>
      </c>
      <c r="AD92" s="27">
        <f t="shared" si="7"/>
        <v>-2894193.3361794041</v>
      </c>
      <c r="AE92" s="27">
        <f t="shared" si="8"/>
        <v>-3068713.1943510221</v>
      </c>
    </row>
    <row r="93" spans="1:31" s="28" customFormat="1" x14ac:dyDescent="0.25">
      <c r="A93" s="25">
        <v>604508</v>
      </c>
      <c r="B93" s="25" t="s">
        <v>45</v>
      </c>
      <c r="C93" s="25" t="s">
        <v>923</v>
      </c>
      <c r="D93" s="25" t="s">
        <v>3491</v>
      </c>
      <c r="E93" s="25" t="s">
        <v>47</v>
      </c>
      <c r="F93" s="25" t="str">
        <f>VLOOKUP(A93,'[1]Sheet1 (2)'!A86:H6224,8,0)</f>
        <v>Function:Other:Core Function:Air Transport</v>
      </c>
      <c r="G93" s="25" t="s">
        <v>3492</v>
      </c>
      <c r="H93" s="25" t="s">
        <v>3089</v>
      </c>
      <c r="I93" s="25" t="s">
        <v>3090</v>
      </c>
      <c r="J93" s="25" t="s">
        <v>3493</v>
      </c>
      <c r="K93" s="25" t="s">
        <v>3492</v>
      </c>
      <c r="L93" s="25" t="s">
        <v>3494</v>
      </c>
      <c r="M93" s="25" t="s">
        <v>926</v>
      </c>
      <c r="N93" s="25">
        <v>8100011030</v>
      </c>
      <c r="O93" s="25" t="s">
        <v>3502</v>
      </c>
      <c r="P93" s="25" t="s">
        <v>3496</v>
      </c>
      <c r="Q93" s="25" t="s">
        <v>3497</v>
      </c>
      <c r="R93" s="25" t="s">
        <v>3343</v>
      </c>
      <c r="S93" s="25" t="s">
        <v>3344</v>
      </c>
      <c r="T93" s="25" t="s">
        <v>3498</v>
      </c>
      <c r="U93" s="25" t="s">
        <v>3499</v>
      </c>
      <c r="V93" s="25" t="s">
        <v>3500</v>
      </c>
      <c r="W93" s="25" t="s">
        <v>3501</v>
      </c>
      <c r="X93" s="25">
        <v>1000</v>
      </c>
      <c r="Y93" s="25" t="s">
        <v>3102</v>
      </c>
      <c r="Z93" s="28" t="s">
        <v>34</v>
      </c>
      <c r="AA93" s="25" t="s">
        <v>3139</v>
      </c>
      <c r="AB93" s="26">
        <v>-6009972.5663999999</v>
      </c>
      <c r="AC93" s="27">
        <f t="shared" si="6"/>
        <v>-6331506.0987024009</v>
      </c>
      <c r="AD93" s="27">
        <f t="shared" si="7"/>
        <v>-6706964.4103554524</v>
      </c>
      <c r="AE93" s="27">
        <f t="shared" si="8"/>
        <v>-7111394.3642998859</v>
      </c>
    </row>
    <row r="94" spans="1:31" s="28" customFormat="1" x14ac:dyDescent="0.25">
      <c r="A94" s="25">
        <v>604515</v>
      </c>
      <c r="B94" s="25" t="s">
        <v>45</v>
      </c>
      <c r="C94" s="25" t="s">
        <v>797</v>
      </c>
      <c r="D94" s="25" t="s">
        <v>3150</v>
      </c>
      <c r="E94" s="25" t="s">
        <v>798</v>
      </c>
      <c r="F94" s="25" t="str">
        <f>VLOOKUP(A94,'[1]Sheet1 (2)'!A87:H6225,8,0)</f>
        <v>Function:Other:Core Function:Licensing and Regulation</v>
      </c>
      <c r="G94" s="25" t="s">
        <v>3151</v>
      </c>
      <c r="H94" s="25" t="s">
        <v>3089</v>
      </c>
      <c r="I94" s="25" t="s">
        <v>3090</v>
      </c>
      <c r="J94" s="25" t="s">
        <v>3152</v>
      </c>
      <c r="K94" s="25" t="s">
        <v>3151</v>
      </c>
      <c r="L94" s="25" t="s">
        <v>3153</v>
      </c>
      <c r="M94" s="25" t="s">
        <v>801</v>
      </c>
      <c r="N94" s="25">
        <v>8300009040</v>
      </c>
      <c r="O94" s="25" t="s">
        <v>3445</v>
      </c>
      <c r="P94" s="25" t="s">
        <v>3446</v>
      </c>
      <c r="Q94" s="25" t="s">
        <v>3447</v>
      </c>
      <c r="R94" s="25" t="s">
        <v>3343</v>
      </c>
      <c r="S94" s="25" t="s">
        <v>3344</v>
      </c>
      <c r="T94" s="25" t="s">
        <v>3135</v>
      </c>
      <c r="U94" s="25" t="s">
        <v>3136</v>
      </c>
      <c r="V94" s="25" t="s">
        <v>3137</v>
      </c>
      <c r="W94" s="25" t="s">
        <v>3138</v>
      </c>
      <c r="X94" s="25">
        <v>1000</v>
      </c>
      <c r="Y94" s="25" t="s">
        <v>3102</v>
      </c>
      <c r="Z94" s="25" t="s">
        <v>3103</v>
      </c>
      <c r="AA94" s="25" t="s">
        <v>3104</v>
      </c>
      <c r="AB94" s="26">
        <v>-16093.773300000001</v>
      </c>
      <c r="AC94" s="27">
        <f t="shared" si="6"/>
        <v>-16954.790171550001</v>
      </c>
      <c r="AD94" s="27">
        <f t="shared" si="7"/>
        <v>-17960.209228722913</v>
      </c>
      <c r="AE94" s="27">
        <f t="shared" si="8"/>
        <v>-19043.209845214904</v>
      </c>
    </row>
    <row r="95" spans="1:31" s="28" customFormat="1" x14ac:dyDescent="0.25">
      <c r="A95" s="25">
        <v>604515</v>
      </c>
      <c r="B95" s="25" t="s">
        <v>45</v>
      </c>
      <c r="C95" s="25" t="s">
        <v>797</v>
      </c>
      <c r="D95" s="25" t="s">
        <v>3503</v>
      </c>
      <c r="E95" s="25" t="s">
        <v>798</v>
      </c>
      <c r="F95" s="25" t="str">
        <f>VLOOKUP(A95,'[1]Sheet1 (2)'!A88:H6226,8,0)</f>
        <v>Function:Other:Core Function:Licensing and Regulation</v>
      </c>
      <c r="G95" s="25" t="s">
        <v>3088</v>
      </c>
      <c r="H95" s="25" t="s">
        <v>3089</v>
      </c>
      <c r="I95" s="25" t="s">
        <v>3090</v>
      </c>
      <c r="J95" s="25" t="s">
        <v>3504</v>
      </c>
      <c r="K95" s="25" t="s">
        <v>3088</v>
      </c>
      <c r="L95" s="25" t="s">
        <v>3153</v>
      </c>
      <c r="M95" s="25" t="s">
        <v>801</v>
      </c>
      <c r="N95" s="25">
        <v>8320004020</v>
      </c>
      <c r="O95" s="25" t="s">
        <v>3505</v>
      </c>
      <c r="P95" s="25" t="s">
        <v>3506</v>
      </c>
      <c r="Q95" s="25" t="s">
        <v>3507</v>
      </c>
      <c r="R95" s="25" t="s">
        <v>3343</v>
      </c>
      <c r="S95" s="25" t="s">
        <v>3344</v>
      </c>
      <c r="T95" s="25" t="s">
        <v>3098</v>
      </c>
      <c r="U95" s="25" t="s">
        <v>3099</v>
      </c>
      <c r="V95" s="25" t="s">
        <v>3100</v>
      </c>
      <c r="W95" s="25" t="s">
        <v>3101</v>
      </c>
      <c r="X95" s="25">
        <v>1000</v>
      </c>
      <c r="Y95" s="25" t="s">
        <v>3102</v>
      </c>
      <c r="Z95" s="25" t="s">
        <v>3103</v>
      </c>
      <c r="AA95" s="25" t="s">
        <v>3104</v>
      </c>
      <c r="AB95" s="26">
        <v>-52396.4254</v>
      </c>
      <c r="AC95" s="27">
        <f t="shared" si="6"/>
        <v>-55199.634158900008</v>
      </c>
      <c r="AD95" s="27">
        <f t="shared" si="7"/>
        <v>-58472.972464522776</v>
      </c>
      <c r="AE95" s="27">
        <f t="shared" si="8"/>
        <v>-61998.892704133497</v>
      </c>
    </row>
    <row r="96" spans="1:31" s="28" customFormat="1" x14ac:dyDescent="0.25">
      <c r="A96" s="25">
        <v>604547</v>
      </c>
      <c r="B96" s="25" t="s">
        <v>45</v>
      </c>
      <c r="C96" s="25" t="s">
        <v>2100</v>
      </c>
      <c r="D96" s="25" t="s">
        <v>3508</v>
      </c>
      <c r="E96" s="25" t="s">
        <v>831</v>
      </c>
      <c r="F96" s="25" t="str">
        <f>VLOOKUP(A96,'[1]Sheet1 (2)'!A89:H6227,8,0)</f>
        <v>Function:Planning and Development:Core Function:Town Planning, Building Regulations and Enforcement, and City Engineer</v>
      </c>
      <c r="G96" s="25" t="s">
        <v>3223</v>
      </c>
      <c r="H96" s="25" t="s">
        <v>3089</v>
      </c>
      <c r="I96" s="25" t="s">
        <v>3090</v>
      </c>
      <c r="J96" s="25" t="s">
        <v>3509</v>
      </c>
      <c r="K96" s="25" t="s">
        <v>3223</v>
      </c>
      <c r="L96" s="25" t="s">
        <v>3157</v>
      </c>
      <c r="M96" s="25" t="s">
        <v>850</v>
      </c>
      <c r="N96" s="25">
        <v>8100020010</v>
      </c>
      <c r="O96" s="25" t="s">
        <v>3510</v>
      </c>
      <c r="P96" s="25" t="s">
        <v>3511</v>
      </c>
      <c r="Q96" s="25" t="s">
        <v>3512</v>
      </c>
      <c r="R96" s="25" t="s">
        <v>3343</v>
      </c>
      <c r="S96" s="25" t="s">
        <v>3344</v>
      </c>
      <c r="T96" s="25" t="s">
        <v>3098</v>
      </c>
      <c r="U96" s="25" t="s">
        <v>3099</v>
      </c>
      <c r="V96" s="25" t="s">
        <v>3100</v>
      </c>
      <c r="W96" s="25" t="s">
        <v>3101</v>
      </c>
      <c r="X96" s="25">
        <v>1000</v>
      </c>
      <c r="Y96" s="25" t="s">
        <v>3102</v>
      </c>
      <c r="Z96" s="25" t="s">
        <v>3103</v>
      </c>
      <c r="AA96" s="25" t="s">
        <v>3104</v>
      </c>
      <c r="AB96" s="26">
        <v>-29273.187900000001</v>
      </c>
      <c r="AC96" s="27">
        <f t="shared" si="6"/>
        <v>-30839.303452650005</v>
      </c>
      <c r="AD96" s="27">
        <f t="shared" si="7"/>
        <v>-32668.074147392148</v>
      </c>
      <c r="AE96" s="27">
        <f t="shared" si="8"/>
        <v>-34637.959018479894</v>
      </c>
    </row>
    <row r="97" spans="1:31" s="28" customFormat="1" x14ac:dyDescent="0.25">
      <c r="A97" s="25">
        <v>604547</v>
      </c>
      <c r="B97" s="25" t="s">
        <v>45</v>
      </c>
      <c r="C97" s="25" t="s">
        <v>2100</v>
      </c>
      <c r="D97" s="25" t="s">
        <v>3508</v>
      </c>
      <c r="E97" s="25" t="s">
        <v>831</v>
      </c>
      <c r="F97" s="25" t="str">
        <f>VLOOKUP(A97,'[1]Sheet1 (2)'!A90:H6228,8,0)</f>
        <v>Function:Planning and Development:Core Function:Town Planning, Building Regulations and Enforcement, and City Engineer</v>
      </c>
      <c r="G97" s="25" t="s">
        <v>3223</v>
      </c>
      <c r="H97" s="25" t="s">
        <v>3089</v>
      </c>
      <c r="I97" s="25" t="s">
        <v>3090</v>
      </c>
      <c r="J97" s="25" t="s">
        <v>3509</v>
      </c>
      <c r="K97" s="25" t="s">
        <v>3223</v>
      </c>
      <c r="L97" s="25" t="s">
        <v>3157</v>
      </c>
      <c r="M97" s="25" t="s">
        <v>850</v>
      </c>
      <c r="N97" s="25">
        <v>8300000010</v>
      </c>
      <c r="O97" s="25" t="s">
        <v>3513</v>
      </c>
      <c r="P97" s="25" t="s">
        <v>2799</v>
      </c>
      <c r="Q97" s="25" t="s">
        <v>3514</v>
      </c>
      <c r="R97" s="25" t="s">
        <v>3343</v>
      </c>
      <c r="S97" s="25" t="s">
        <v>3344</v>
      </c>
      <c r="T97" s="25" t="s">
        <v>3098</v>
      </c>
      <c r="U97" s="25" t="s">
        <v>3099</v>
      </c>
      <c r="V97" s="25" t="s">
        <v>3100</v>
      </c>
      <c r="W97" s="25" t="s">
        <v>3101</v>
      </c>
      <c r="X97" s="25">
        <v>1000</v>
      </c>
      <c r="Y97" s="25" t="s">
        <v>3102</v>
      </c>
      <c r="Z97" s="25" t="s">
        <v>3103</v>
      </c>
      <c r="AA97" s="25" t="s">
        <v>3104</v>
      </c>
      <c r="AB97" s="26">
        <v>-289338.9939</v>
      </c>
      <c r="AC97" s="27">
        <f t="shared" si="6"/>
        <v>-304818.63007365004</v>
      </c>
      <c r="AD97" s="27">
        <f t="shared" si="7"/>
        <v>-322894.37483701744</v>
      </c>
      <c r="AE97" s="27">
        <f t="shared" si="8"/>
        <v>-342364.90563968959</v>
      </c>
    </row>
    <row r="98" spans="1:31" s="28" customFormat="1" x14ac:dyDescent="0.25">
      <c r="A98" s="25">
        <v>604547</v>
      </c>
      <c r="B98" s="25" t="s">
        <v>45</v>
      </c>
      <c r="C98" s="25" t="s">
        <v>2100</v>
      </c>
      <c r="D98" s="25" t="s">
        <v>3508</v>
      </c>
      <c r="E98" s="25" t="s">
        <v>831</v>
      </c>
      <c r="F98" s="25" t="str">
        <f>VLOOKUP(A98,'[1]Sheet1 (2)'!A91:H6229,8,0)</f>
        <v>Function:Planning and Development:Core Function:Town Planning, Building Regulations and Enforcement, and City Engineer</v>
      </c>
      <c r="G98" s="25" t="s">
        <v>3223</v>
      </c>
      <c r="H98" s="25" t="s">
        <v>3089</v>
      </c>
      <c r="I98" s="25" t="s">
        <v>3090</v>
      </c>
      <c r="J98" s="25" t="s">
        <v>3509</v>
      </c>
      <c r="K98" s="25" t="s">
        <v>3223</v>
      </c>
      <c r="L98" s="25" t="s">
        <v>3157</v>
      </c>
      <c r="M98" s="25" t="s">
        <v>850</v>
      </c>
      <c r="N98" s="25">
        <v>8310002000</v>
      </c>
      <c r="O98" s="25" t="s">
        <v>3515</v>
      </c>
      <c r="P98" s="25" t="s">
        <v>3516</v>
      </c>
      <c r="Q98" s="25" t="s">
        <v>3517</v>
      </c>
      <c r="R98" s="25" t="s">
        <v>3343</v>
      </c>
      <c r="S98" s="25" t="s">
        <v>3344</v>
      </c>
      <c r="T98" s="25" t="s">
        <v>3098</v>
      </c>
      <c r="U98" s="25" t="s">
        <v>3099</v>
      </c>
      <c r="V98" s="25" t="s">
        <v>3100</v>
      </c>
      <c r="W98" s="25" t="s">
        <v>3101</v>
      </c>
      <c r="X98" s="25">
        <v>1000</v>
      </c>
      <c r="Y98" s="25" t="s">
        <v>3102</v>
      </c>
      <c r="Z98" s="25" t="s">
        <v>3103</v>
      </c>
      <c r="AA98" s="25" t="s">
        <v>3104</v>
      </c>
      <c r="AB98" s="26">
        <v>-2972712.3360000001</v>
      </c>
      <c r="AC98" s="27">
        <f t="shared" si="6"/>
        <v>-3131752.4459760003</v>
      </c>
      <c r="AD98" s="27">
        <f t="shared" si="7"/>
        <v>-3317465.3660223768</v>
      </c>
      <c r="AE98" s="27">
        <f t="shared" si="8"/>
        <v>-3517508.5275935261</v>
      </c>
    </row>
    <row r="99" spans="1:31" s="28" customFormat="1" x14ac:dyDescent="0.25">
      <c r="A99" s="25">
        <v>604547</v>
      </c>
      <c r="B99" s="25" t="s">
        <v>45</v>
      </c>
      <c r="C99" s="25" t="s">
        <v>2100</v>
      </c>
      <c r="D99" s="25" t="s">
        <v>3508</v>
      </c>
      <c r="E99" s="25" t="s">
        <v>831</v>
      </c>
      <c r="F99" s="25" t="str">
        <f>VLOOKUP(A99,'[1]Sheet1 (2)'!A92:H6230,8,0)</f>
        <v>Function:Planning and Development:Core Function:Town Planning, Building Regulations and Enforcement, and City Engineer</v>
      </c>
      <c r="G99" s="25" t="s">
        <v>3223</v>
      </c>
      <c r="H99" s="25" t="s">
        <v>3089</v>
      </c>
      <c r="I99" s="25" t="s">
        <v>3090</v>
      </c>
      <c r="J99" s="25" t="s">
        <v>3509</v>
      </c>
      <c r="K99" s="25" t="s">
        <v>3223</v>
      </c>
      <c r="L99" s="25" t="s">
        <v>3157</v>
      </c>
      <c r="M99" s="25" t="s">
        <v>850</v>
      </c>
      <c r="N99" s="25">
        <v>8310006000</v>
      </c>
      <c r="O99" s="25" t="s">
        <v>3518</v>
      </c>
      <c r="P99" s="25" t="s">
        <v>3519</v>
      </c>
      <c r="Q99" s="25" t="s">
        <v>3520</v>
      </c>
      <c r="R99" s="25" t="s">
        <v>3343</v>
      </c>
      <c r="S99" s="25" t="s">
        <v>3344</v>
      </c>
      <c r="T99" s="25" t="s">
        <v>3098</v>
      </c>
      <c r="U99" s="25" t="s">
        <v>3099</v>
      </c>
      <c r="V99" s="25" t="s">
        <v>3100</v>
      </c>
      <c r="W99" s="25" t="s">
        <v>3101</v>
      </c>
      <c r="X99" s="25">
        <v>1000</v>
      </c>
      <c r="Y99" s="25" t="s">
        <v>3102</v>
      </c>
      <c r="Z99" s="25" t="s">
        <v>3103</v>
      </c>
      <c r="AA99" s="25" t="s">
        <v>3104</v>
      </c>
      <c r="AB99" s="26">
        <v>-320311.39360000001</v>
      </c>
      <c r="AC99" s="27">
        <f t="shared" si="6"/>
        <v>-337448.05315760005</v>
      </c>
      <c r="AD99" s="27">
        <f t="shared" si="7"/>
        <v>-357458.72270984569</v>
      </c>
      <c r="AE99" s="27">
        <f t="shared" si="8"/>
        <v>-379013.48368924938</v>
      </c>
    </row>
    <row r="100" spans="1:31" s="28" customFormat="1" x14ac:dyDescent="0.25">
      <c r="A100" s="25">
        <v>604547</v>
      </c>
      <c r="B100" s="25" t="s">
        <v>45</v>
      </c>
      <c r="C100" s="25" t="s">
        <v>2100</v>
      </c>
      <c r="D100" s="25" t="s">
        <v>3508</v>
      </c>
      <c r="E100" s="25" t="s">
        <v>831</v>
      </c>
      <c r="F100" s="25" t="str">
        <f>VLOOKUP(A100,'[1]Sheet1 (2)'!A93:H6231,8,0)</f>
        <v>Function:Planning and Development:Core Function:Town Planning, Building Regulations and Enforcement, and City Engineer</v>
      </c>
      <c r="G100" s="25" t="s">
        <v>3223</v>
      </c>
      <c r="H100" s="25" t="s">
        <v>3089</v>
      </c>
      <c r="I100" s="25" t="s">
        <v>3090</v>
      </c>
      <c r="J100" s="25" t="s">
        <v>3509</v>
      </c>
      <c r="K100" s="25" t="s">
        <v>3223</v>
      </c>
      <c r="L100" s="25" t="s">
        <v>3157</v>
      </c>
      <c r="M100" s="25" t="s">
        <v>850</v>
      </c>
      <c r="N100" s="25">
        <v>8310009000</v>
      </c>
      <c r="O100" s="25" t="s">
        <v>3482</v>
      </c>
      <c r="P100" s="25" t="s">
        <v>3483</v>
      </c>
      <c r="Q100" s="25" t="s">
        <v>3484</v>
      </c>
      <c r="R100" s="25" t="s">
        <v>3343</v>
      </c>
      <c r="S100" s="25" t="s">
        <v>3344</v>
      </c>
      <c r="T100" s="25" t="s">
        <v>3098</v>
      </c>
      <c r="U100" s="25" t="s">
        <v>3099</v>
      </c>
      <c r="V100" s="25" t="s">
        <v>3100</v>
      </c>
      <c r="W100" s="25" t="s">
        <v>3101</v>
      </c>
      <c r="X100" s="25">
        <v>1000</v>
      </c>
      <c r="Y100" s="25" t="s">
        <v>3102</v>
      </c>
      <c r="Z100" s="25" t="s">
        <v>3103</v>
      </c>
      <c r="AA100" s="25" t="s">
        <v>3104</v>
      </c>
      <c r="AB100" s="26">
        <v>-408914.10120000003</v>
      </c>
      <c r="AC100" s="27">
        <f t="shared" si="6"/>
        <v>-430791.00561420008</v>
      </c>
      <c r="AD100" s="27">
        <f t="shared" si="7"/>
        <v>-456336.91224712209</v>
      </c>
      <c r="AE100" s="27">
        <f t="shared" si="8"/>
        <v>-483854.02805562358</v>
      </c>
    </row>
    <row r="101" spans="1:31" s="28" customFormat="1" x14ac:dyDescent="0.25">
      <c r="A101" s="25">
        <v>604547</v>
      </c>
      <c r="B101" s="25" t="s">
        <v>45</v>
      </c>
      <c r="C101" s="25" t="s">
        <v>2100</v>
      </c>
      <c r="D101" s="25" t="s">
        <v>3508</v>
      </c>
      <c r="E101" s="25" t="s">
        <v>831</v>
      </c>
      <c r="F101" s="25" t="str">
        <f>VLOOKUP(A101,'[1]Sheet1 (2)'!A94:H6232,8,0)</f>
        <v>Function:Planning and Development:Core Function:Town Planning, Building Regulations and Enforcement, and City Engineer</v>
      </c>
      <c r="G101" s="25" t="s">
        <v>3223</v>
      </c>
      <c r="H101" s="25" t="s">
        <v>3089</v>
      </c>
      <c r="I101" s="25" t="s">
        <v>3090</v>
      </c>
      <c r="J101" s="25" t="s">
        <v>3509</v>
      </c>
      <c r="K101" s="25" t="s">
        <v>3223</v>
      </c>
      <c r="L101" s="25" t="s">
        <v>3157</v>
      </c>
      <c r="M101" s="25" t="s">
        <v>850</v>
      </c>
      <c r="N101" s="25">
        <v>8320004050</v>
      </c>
      <c r="O101" s="25" t="s">
        <v>3521</v>
      </c>
      <c r="P101" s="25" t="s">
        <v>3522</v>
      </c>
      <c r="Q101" s="25" t="s">
        <v>3523</v>
      </c>
      <c r="R101" s="25" t="s">
        <v>3343</v>
      </c>
      <c r="S101" s="25" t="s">
        <v>3344</v>
      </c>
      <c r="T101" s="25" t="s">
        <v>3098</v>
      </c>
      <c r="U101" s="25" t="s">
        <v>3099</v>
      </c>
      <c r="V101" s="25" t="s">
        <v>3100</v>
      </c>
      <c r="W101" s="25" t="s">
        <v>3101</v>
      </c>
      <c r="X101" s="25">
        <v>1000</v>
      </c>
      <c r="Y101" s="25" t="s">
        <v>3102</v>
      </c>
      <c r="Z101" s="25" t="s">
        <v>3103</v>
      </c>
      <c r="AA101" s="25" t="s">
        <v>3104</v>
      </c>
      <c r="AB101" s="26">
        <v>-841.85199999999998</v>
      </c>
      <c r="AC101" s="27">
        <f t="shared" si="6"/>
        <v>-886.8910820000001</v>
      </c>
      <c r="AD101" s="27">
        <f t="shared" si="7"/>
        <v>-939.48372316259997</v>
      </c>
      <c r="AE101" s="27">
        <f t="shared" si="8"/>
        <v>-996.13459166930477</v>
      </c>
    </row>
    <row r="102" spans="1:31" s="28" customFormat="1" x14ac:dyDescent="0.25">
      <c r="A102" s="25">
        <v>604735</v>
      </c>
      <c r="B102" s="25" t="s">
        <v>45</v>
      </c>
      <c r="C102" s="25" t="s">
        <v>887</v>
      </c>
      <c r="D102" s="25" t="s">
        <v>3524</v>
      </c>
      <c r="E102" s="25" t="s">
        <v>47</v>
      </c>
      <c r="F102" s="25" t="str">
        <f>VLOOKUP(A102,'[1]Sheet1 (2)'!A95:H6233,8,0)</f>
        <v>Function:Other:Core Function:Forestry</v>
      </c>
      <c r="G102" s="25" t="s">
        <v>3252</v>
      </c>
      <c r="H102" s="25" t="s">
        <v>3089</v>
      </c>
      <c r="I102" s="25" t="s">
        <v>3090</v>
      </c>
      <c r="J102" s="25" t="s">
        <v>3525</v>
      </c>
      <c r="K102" s="25" t="s">
        <v>3252</v>
      </c>
      <c r="L102" s="25" t="s">
        <v>3526</v>
      </c>
      <c r="M102" s="25" t="s">
        <v>891</v>
      </c>
      <c r="N102" s="25">
        <v>8311000000</v>
      </c>
      <c r="O102" s="25" t="s">
        <v>3527</v>
      </c>
      <c r="P102" s="25" t="s">
        <v>3528</v>
      </c>
      <c r="Q102" s="25" t="s">
        <v>3529</v>
      </c>
      <c r="R102" s="25" t="s">
        <v>3343</v>
      </c>
      <c r="S102" s="25" t="s">
        <v>3344</v>
      </c>
      <c r="T102" s="25" t="s">
        <v>3098</v>
      </c>
      <c r="U102" s="25" t="s">
        <v>3099</v>
      </c>
      <c r="V102" s="25" t="s">
        <v>3100</v>
      </c>
      <c r="W102" s="25" t="s">
        <v>3101</v>
      </c>
      <c r="X102" s="25">
        <v>1000</v>
      </c>
      <c r="Y102" s="25" t="s">
        <v>3102</v>
      </c>
      <c r="Z102" s="25" t="s">
        <v>3103</v>
      </c>
      <c r="AA102" s="25" t="s">
        <v>3104</v>
      </c>
      <c r="AB102" s="26">
        <v>-7663197.0931999991</v>
      </c>
      <c r="AC102" s="27">
        <f t="shared" si="6"/>
        <v>-8073178.1376861995</v>
      </c>
      <c r="AD102" s="27">
        <f t="shared" si="7"/>
        <v>-8551917.6012509912</v>
      </c>
      <c r="AE102" s="27">
        <f t="shared" si="8"/>
        <v>-9067598.2326064259</v>
      </c>
    </row>
    <row r="103" spans="1:31" s="28" customFormat="1" x14ac:dyDescent="0.25">
      <c r="A103" s="25">
        <v>604745</v>
      </c>
      <c r="B103" s="25" t="s">
        <v>45</v>
      </c>
      <c r="C103" s="25" t="s">
        <v>802</v>
      </c>
      <c r="D103" s="25" t="s">
        <v>3328</v>
      </c>
      <c r="E103" s="25" t="s">
        <v>47</v>
      </c>
      <c r="F103" s="25" t="str">
        <f>VLOOKUP(A103,'[1]Sheet1 (2)'!A96:H6234,8,0)</f>
        <v>Function:Other:Core Function:Markets</v>
      </c>
      <c r="G103" s="25" t="s">
        <v>3329</v>
      </c>
      <c r="H103" s="25" t="s">
        <v>3089</v>
      </c>
      <c r="I103" s="25" t="s">
        <v>3090</v>
      </c>
      <c r="J103" s="25" t="s">
        <v>3330</v>
      </c>
      <c r="K103" s="25" t="s">
        <v>3329</v>
      </c>
      <c r="L103" s="25" t="s">
        <v>3331</v>
      </c>
      <c r="M103" s="25" t="s">
        <v>805</v>
      </c>
      <c r="N103" s="25">
        <v>8000500300</v>
      </c>
      <c r="O103" s="25" t="s">
        <v>3530</v>
      </c>
      <c r="P103" s="25" t="s">
        <v>3531</v>
      </c>
      <c r="Q103" s="25" t="s">
        <v>3532</v>
      </c>
      <c r="R103" s="25" t="s">
        <v>3343</v>
      </c>
      <c r="S103" s="25" t="s">
        <v>3344</v>
      </c>
      <c r="T103" s="25" t="s">
        <v>3335</v>
      </c>
      <c r="U103" s="25" t="s">
        <v>3336</v>
      </c>
      <c r="V103" s="25" t="s">
        <v>3337</v>
      </c>
      <c r="W103" s="25" t="s">
        <v>3338</v>
      </c>
      <c r="X103" s="25">
        <v>1000</v>
      </c>
      <c r="Y103" s="25" t="s">
        <v>3102</v>
      </c>
      <c r="Z103" s="28" t="s">
        <v>34</v>
      </c>
      <c r="AA103" s="25" t="s">
        <v>3139</v>
      </c>
      <c r="AB103" s="26">
        <v>-23207012.851</v>
      </c>
      <c r="AC103" s="27">
        <f t="shared" si="6"/>
        <v>-24448588.038528502</v>
      </c>
      <c r="AD103" s="27">
        <f t="shared" si="7"/>
        <v>-25898389.30921324</v>
      </c>
      <c r="AE103" s="27">
        <f t="shared" si="8"/>
        <v>-27460062.184558798</v>
      </c>
    </row>
    <row r="104" spans="1:31" s="28" customFormat="1" x14ac:dyDescent="0.25">
      <c r="A104" s="25">
        <v>604745</v>
      </c>
      <c r="B104" s="25" t="s">
        <v>45</v>
      </c>
      <c r="C104" s="25" t="s">
        <v>802</v>
      </c>
      <c r="D104" s="25" t="s">
        <v>3533</v>
      </c>
      <c r="E104" s="25" t="s">
        <v>47</v>
      </c>
      <c r="F104" s="25" t="str">
        <f>VLOOKUP(A104,'[1]Sheet1 (2)'!A97:H6235,8,0)</f>
        <v>Function:Other:Core Function:Markets</v>
      </c>
      <c r="G104" s="25" t="s">
        <v>3358</v>
      </c>
      <c r="H104" s="25" t="s">
        <v>3089</v>
      </c>
      <c r="I104" s="25" t="s">
        <v>3090</v>
      </c>
      <c r="J104" s="25" t="s">
        <v>3534</v>
      </c>
      <c r="K104" s="25" t="s">
        <v>3358</v>
      </c>
      <c r="L104" s="25" t="s">
        <v>3331</v>
      </c>
      <c r="M104" s="25" t="s">
        <v>805</v>
      </c>
      <c r="N104" s="25">
        <v>8100000000</v>
      </c>
      <c r="O104" s="25" t="s">
        <v>3348</v>
      </c>
      <c r="P104" s="25" t="s">
        <v>3349</v>
      </c>
      <c r="Q104" s="25" t="s">
        <v>3350</v>
      </c>
      <c r="R104" s="25" t="s">
        <v>3343</v>
      </c>
      <c r="S104" s="25" t="s">
        <v>3344</v>
      </c>
      <c r="T104" s="25" t="s">
        <v>3098</v>
      </c>
      <c r="U104" s="25" t="s">
        <v>3099</v>
      </c>
      <c r="V104" s="25" t="s">
        <v>3100</v>
      </c>
      <c r="W104" s="25" t="s">
        <v>3101</v>
      </c>
      <c r="X104" s="25">
        <v>1000</v>
      </c>
      <c r="Y104" s="25" t="s">
        <v>3102</v>
      </c>
      <c r="Z104" s="28" t="s">
        <v>34</v>
      </c>
      <c r="AA104" s="25" t="s">
        <v>3139</v>
      </c>
      <c r="AB104" s="26">
        <v>-150907.50949999999</v>
      </c>
      <c r="AC104" s="27">
        <f t="shared" si="6"/>
        <v>-158981.06125825</v>
      </c>
      <c r="AD104" s="27">
        <f t="shared" si="7"/>
        <v>-168408.63819086421</v>
      </c>
      <c r="AE104" s="27">
        <f t="shared" si="8"/>
        <v>-178563.67907377332</v>
      </c>
    </row>
    <row r="105" spans="1:31" s="28" customFormat="1" x14ac:dyDescent="0.25">
      <c r="A105" s="25">
        <v>604745</v>
      </c>
      <c r="B105" s="25" t="s">
        <v>45</v>
      </c>
      <c r="C105" s="25" t="s">
        <v>802</v>
      </c>
      <c r="D105" s="25" t="s">
        <v>3535</v>
      </c>
      <c r="E105" s="25" t="s">
        <v>47</v>
      </c>
      <c r="F105" s="25" t="str">
        <f>VLOOKUP(A105,'[1]Sheet1 (2)'!A98:H6236,8,0)</f>
        <v>Function:Other:Core Function:Markets</v>
      </c>
      <c r="G105" s="25" t="s">
        <v>3536</v>
      </c>
      <c r="H105" s="25" t="s">
        <v>3089</v>
      </c>
      <c r="I105" s="25" t="s">
        <v>3090</v>
      </c>
      <c r="J105" s="25" t="s">
        <v>3537</v>
      </c>
      <c r="K105" s="25" t="s">
        <v>3536</v>
      </c>
      <c r="L105" s="25" t="s">
        <v>3331</v>
      </c>
      <c r="M105" s="25" t="s">
        <v>805</v>
      </c>
      <c r="N105" s="25">
        <v>8100006040</v>
      </c>
      <c r="O105" s="25" t="s">
        <v>3360</v>
      </c>
      <c r="P105" s="25" t="s">
        <v>3361</v>
      </c>
      <c r="Q105" s="25" t="s">
        <v>3362</v>
      </c>
      <c r="R105" s="25" t="s">
        <v>3343</v>
      </c>
      <c r="S105" s="25" t="s">
        <v>3344</v>
      </c>
      <c r="T105" s="25" t="s">
        <v>3335</v>
      </c>
      <c r="U105" s="25" t="s">
        <v>3336</v>
      </c>
      <c r="V105" s="25" t="s">
        <v>3337</v>
      </c>
      <c r="W105" s="25" t="s">
        <v>3338</v>
      </c>
      <c r="X105" s="25">
        <v>1000</v>
      </c>
      <c r="Y105" s="25" t="s">
        <v>3102</v>
      </c>
      <c r="Z105" s="25" t="s">
        <v>3103</v>
      </c>
      <c r="AA105" s="25" t="s">
        <v>3104</v>
      </c>
      <c r="AB105" s="26">
        <v>-155.078</v>
      </c>
      <c r="AC105" s="27">
        <f t="shared" si="6"/>
        <v>-163.37467300000003</v>
      </c>
      <c r="AD105" s="27">
        <f t="shared" si="7"/>
        <v>-173.06279110890003</v>
      </c>
      <c r="AE105" s="27">
        <f t="shared" si="8"/>
        <v>-183.4984774127667</v>
      </c>
    </row>
    <row r="106" spans="1:31" s="28" customFormat="1" x14ac:dyDescent="0.25">
      <c r="A106" s="25">
        <v>604745</v>
      </c>
      <c r="B106" s="25" t="s">
        <v>45</v>
      </c>
      <c r="C106" s="25" t="s">
        <v>802</v>
      </c>
      <c r="D106" s="25" t="s">
        <v>3328</v>
      </c>
      <c r="E106" s="25" t="s">
        <v>47</v>
      </c>
      <c r="F106" s="25" t="str">
        <f>VLOOKUP(A106,'[1]Sheet1 (2)'!A99:H6237,8,0)</f>
        <v>Function:Other:Core Function:Markets</v>
      </c>
      <c r="G106" s="25" t="s">
        <v>3329</v>
      </c>
      <c r="H106" s="25" t="s">
        <v>3089</v>
      </c>
      <c r="I106" s="25" t="s">
        <v>3090</v>
      </c>
      <c r="J106" s="25" t="s">
        <v>3330</v>
      </c>
      <c r="K106" s="25" t="s">
        <v>3329</v>
      </c>
      <c r="L106" s="25" t="s">
        <v>3331</v>
      </c>
      <c r="M106" s="25" t="s">
        <v>805</v>
      </c>
      <c r="N106" s="25">
        <v>8100006050</v>
      </c>
      <c r="O106" s="25" t="s">
        <v>3363</v>
      </c>
      <c r="P106" s="25" t="s">
        <v>3364</v>
      </c>
      <c r="Q106" s="25" t="s">
        <v>3365</v>
      </c>
      <c r="R106" s="25" t="s">
        <v>3343</v>
      </c>
      <c r="S106" s="25" t="s">
        <v>3344</v>
      </c>
      <c r="T106" s="25" t="s">
        <v>3335</v>
      </c>
      <c r="U106" s="25" t="s">
        <v>3336</v>
      </c>
      <c r="V106" s="25" t="s">
        <v>3337</v>
      </c>
      <c r="W106" s="25" t="s">
        <v>3338</v>
      </c>
      <c r="X106" s="25">
        <v>1000</v>
      </c>
      <c r="Y106" s="25" t="s">
        <v>3102</v>
      </c>
      <c r="Z106" s="28" t="s">
        <v>34</v>
      </c>
      <c r="AA106" s="25" t="s">
        <v>3139</v>
      </c>
      <c r="AB106" s="26">
        <v>-12542359.714500001</v>
      </c>
      <c r="AC106" s="27">
        <f t="shared" si="6"/>
        <v>-13213375.959225751</v>
      </c>
      <c r="AD106" s="27">
        <f t="shared" si="7"/>
        <v>-13996929.153607838</v>
      </c>
      <c r="AE106" s="27">
        <f t="shared" si="8"/>
        <v>-14840943.981570391</v>
      </c>
    </row>
    <row r="107" spans="1:31" s="28" customFormat="1" x14ac:dyDescent="0.25">
      <c r="A107" s="25">
        <v>604745</v>
      </c>
      <c r="B107" s="25" t="s">
        <v>45</v>
      </c>
      <c r="C107" s="25" t="s">
        <v>802</v>
      </c>
      <c r="D107" s="25" t="s">
        <v>3533</v>
      </c>
      <c r="E107" s="25" t="s">
        <v>47</v>
      </c>
      <c r="F107" s="25" t="str">
        <f>VLOOKUP(A107,'[1]Sheet1 (2)'!A100:H6238,8,0)</f>
        <v>Function:Other:Core Function:Markets</v>
      </c>
      <c r="G107" s="25" t="s">
        <v>3358</v>
      </c>
      <c r="H107" s="25" t="s">
        <v>3089</v>
      </c>
      <c r="I107" s="25" t="s">
        <v>3090</v>
      </c>
      <c r="J107" s="25" t="s">
        <v>3534</v>
      </c>
      <c r="K107" s="25" t="s">
        <v>3358</v>
      </c>
      <c r="L107" s="25" t="s">
        <v>3331</v>
      </c>
      <c r="M107" s="25" t="s">
        <v>805</v>
      </c>
      <c r="N107" s="25">
        <v>8300011000</v>
      </c>
      <c r="O107" s="25" t="s">
        <v>3439</v>
      </c>
      <c r="P107" s="25" t="s">
        <v>3440</v>
      </c>
      <c r="Q107" s="25" t="s">
        <v>3441</v>
      </c>
      <c r="R107" s="25" t="s">
        <v>3343</v>
      </c>
      <c r="S107" s="25" t="s">
        <v>3344</v>
      </c>
      <c r="T107" s="25" t="s">
        <v>3098</v>
      </c>
      <c r="U107" s="25" t="s">
        <v>3099</v>
      </c>
      <c r="V107" s="25" t="s">
        <v>3100</v>
      </c>
      <c r="W107" s="25" t="s">
        <v>3101</v>
      </c>
      <c r="X107" s="25">
        <v>1000</v>
      </c>
      <c r="Y107" s="25" t="s">
        <v>3102</v>
      </c>
      <c r="Z107" s="28" t="s">
        <v>34</v>
      </c>
      <c r="AA107" s="25" t="s">
        <v>3139</v>
      </c>
      <c r="AB107" s="26">
        <v>-15621.893099999999</v>
      </c>
      <c r="AC107" s="27">
        <f t="shared" si="6"/>
        <v>-16457.664380850001</v>
      </c>
      <c r="AD107" s="27">
        <f t="shared" si="7"/>
        <v>-17433.603878634403</v>
      </c>
      <c r="AE107" s="27">
        <f t="shared" si="8"/>
        <v>-18484.85019251606</v>
      </c>
    </row>
    <row r="108" spans="1:31" s="28" customFormat="1" x14ac:dyDescent="0.25">
      <c r="A108" s="25">
        <v>604745</v>
      </c>
      <c r="B108" s="25" t="s">
        <v>45</v>
      </c>
      <c r="C108" s="25" t="s">
        <v>802</v>
      </c>
      <c r="D108" s="25" t="s">
        <v>3538</v>
      </c>
      <c r="E108" s="25" t="s">
        <v>47</v>
      </c>
      <c r="F108" s="25" t="str">
        <f>VLOOKUP(A108,'[1]Sheet1 (2)'!A101:H6239,8,0)</f>
        <v>Function:Other:Core Function:Markets</v>
      </c>
      <c r="G108" s="25" t="s">
        <v>3539</v>
      </c>
      <c r="H108" s="25" t="s">
        <v>3089</v>
      </c>
      <c r="I108" s="25" t="s">
        <v>3090</v>
      </c>
      <c r="J108" s="25" t="s">
        <v>3540</v>
      </c>
      <c r="K108" s="25" t="s">
        <v>3539</v>
      </c>
      <c r="L108" s="25" t="s">
        <v>3331</v>
      </c>
      <c r="M108" s="25" t="s">
        <v>805</v>
      </c>
      <c r="N108" s="25">
        <v>8300011000</v>
      </c>
      <c r="O108" s="25" t="s">
        <v>3439</v>
      </c>
      <c r="P108" s="25" t="s">
        <v>3440</v>
      </c>
      <c r="Q108" s="25" t="s">
        <v>3441</v>
      </c>
      <c r="R108" s="25" t="s">
        <v>3343</v>
      </c>
      <c r="S108" s="25" t="s">
        <v>3344</v>
      </c>
      <c r="T108" s="25" t="s">
        <v>3098</v>
      </c>
      <c r="U108" s="25" t="s">
        <v>3099</v>
      </c>
      <c r="V108" s="25" t="s">
        <v>3100</v>
      </c>
      <c r="W108" s="25" t="s">
        <v>3101</v>
      </c>
      <c r="X108" s="25">
        <v>1000</v>
      </c>
      <c r="Y108" s="25" t="s">
        <v>3102</v>
      </c>
      <c r="Z108" s="28" t="s">
        <v>1531</v>
      </c>
      <c r="AA108" s="25" t="s">
        <v>3459</v>
      </c>
      <c r="AB108" s="26">
        <v>-4047.5358000000001</v>
      </c>
      <c r="AC108" s="27">
        <f t="shared" si="6"/>
        <v>-4264.0789653000002</v>
      </c>
      <c r="AD108" s="27">
        <f t="shared" si="7"/>
        <v>-4516.9388479422896</v>
      </c>
      <c r="AE108" s="27">
        <f t="shared" si="8"/>
        <v>-4789.3102604732094</v>
      </c>
    </row>
    <row r="109" spans="1:31" s="28" customFormat="1" x14ac:dyDescent="0.25">
      <c r="A109" s="25">
        <v>604745</v>
      </c>
      <c r="B109" s="25" t="s">
        <v>45</v>
      </c>
      <c r="C109" s="25" t="s">
        <v>802</v>
      </c>
      <c r="D109" s="25" t="s">
        <v>3535</v>
      </c>
      <c r="E109" s="25" t="s">
        <v>47</v>
      </c>
      <c r="F109" s="25" t="str">
        <f>VLOOKUP(A109,'[1]Sheet1 (2)'!A102:H6240,8,0)</f>
        <v>Function:Other:Core Function:Markets</v>
      </c>
      <c r="G109" s="25" t="s">
        <v>3536</v>
      </c>
      <c r="H109" s="25" t="s">
        <v>3089</v>
      </c>
      <c r="I109" s="25" t="s">
        <v>3090</v>
      </c>
      <c r="J109" s="25" t="s">
        <v>3537</v>
      </c>
      <c r="K109" s="25" t="s">
        <v>3536</v>
      </c>
      <c r="L109" s="25" t="s">
        <v>3331</v>
      </c>
      <c r="M109" s="25" t="s">
        <v>805</v>
      </c>
      <c r="N109" s="25">
        <v>8300011000</v>
      </c>
      <c r="O109" s="25" t="s">
        <v>3439</v>
      </c>
      <c r="P109" s="25" t="s">
        <v>3440</v>
      </c>
      <c r="Q109" s="25" t="s">
        <v>3441</v>
      </c>
      <c r="R109" s="25" t="s">
        <v>3343</v>
      </c>
      <c r="S109" s="25" t="s">
        <v>3344</v>
      </c>
      <c r="T109" s="25" t="s">
        <v>3335</v>
      </c>
      <c r="U109" s="25" t="s">
        <v>3336</v>
      </c>
      <c r="V109" s="25" t="s">
        <v>3337</v>
      </c>
      <c r="W109" s="25" t="s">
        <v>3338</v>
      </c>
      <c r="X109" s="25">
        <v>1000</v>
      </c>
      <c r="Y109" s="25" t="s">
        <v>3102</v>
      </c>
      <c r="Z109" s="25" t="s">
        <v>3103</v>
      </c>
      <c r="AA109" s="25" t="s">
        <v>3104</v>
      </c>
      <c r="AB109" s="26">
        <v>-435.3261</v>
      </c>
      <c r="AC109" s="27">
        <f t="shared" si="6"/>
        <v>-458.61604635000003</v>
      </c>
      <c r="AD109" s="27">
        <f t="shared" si="7"/>
        <v>-485.81197789855497</v>
      </c>
      <c r="AE109" s="27">
        <f t="shared" si="8"/>
        <v>-515.10644016583785</v>
      </c>
    </row>
    <row r="110" spans="1:31" s="28" customFormat="1" x14ac:dyDescent="0.25">
      <c r="A110" s="25">
        <v>604745</v>
      </c>
      <c r="B110" s="25" t="s">
        <v>45</v>
      </c>
      <c r="C110" s="25" t="s">
        <v>802</v>
      </c>
      <c r="D110" s="25" t="s">
        <v>3541</v>
      </c>
      <c r="E110" s="25" t="s">
        <v>47</v>
      </c>
      <c r="F110" s="25" t="str">
        <f>VLOOKUP(A110,'[1]Sheet1 (2)'!A103:H6241,8,0)</f>
        <v>Function:Other:Core Function:Markets</v>
      </c>
      <c r="G110" s="25" t="s">
        <v>3252</v>
      </c>
      <c r="H110" s="25" t="s">
        <v>3089</v>
      </c>
      <c r="I110" s="25" t="s">
        <v>3090</v>
      </c>
      <c r="J110" s="25" t="s">
        <v>3542</v>
      </c>
      <c r="K110" s="25" t="s">
        <v>3252</v>
      </c>
      <c r="L110" s="25" t="s">
        <v>3331</v>
      </c>
      <c r="M110" s="25" t="s">
        <v>805</v>
      </c>
      <c r="N110" s="25">
        <v>8311000000</v>
      </c>
      <c r="O110" s="25" t="s">
        <v>3527</v>
      </c>
      <c r="P110" s="25" t="s">
        <v>3528</v>
      </c>
      <c r="Q110" s="25" t="s">
        <v>3529</v>
      </c>
      <c r="R110" s="25" t="s">
        <v>3343</v>
      </c>
      <c r="S110" s="25" t="s">
        <v>3344</v>
      </c>
      <c r="T110" s="25" t="s">
        <v>3098</v>
      </c>
      <c r="U110" s="25" t="s">
        <v>3099</v>
      </c>
      <c r="V110" s="25" t="s">
        <v>3100</v>
      </c>
      <c r="W110" s="25" t="s">
        <v>3101</v>
      </c>
      <c r="X110" s="25">
        <v>1000</v>
      </c>
      <c r="Y110" s="25" t="s">
        <v>3102</v>
      </c>
      <c r="Z110" s="25" t="s">
        <v>3103</v>
      </c>
      <c r="AA110" s="25" t="s">
        <v>3104</v>
      </c>
      <c r="AB110" s="26">
        <v>-2778814.9894999997</v>
      </c>
      <c r="AC110" s="27">
        <f t="shared" si="6"/>
        <v>-2927481.5914382502</v>
      </c>
      <c r="AD110" s="27">
        <f t="shared" si="7"/>
        <v>-3101081.2498105383</v>
      </c>
      <c r="AE110" s="27">
        <f t="shared" si="8"/>
        <v>-3288076.4491741136</v>
      </c>
    </row>
    <row r="111" spans="1:31" s="28" customFormat="1" x14ac:dyDescent="0.25">
      <c r="A111" s="25">
        <v>204022</v>
      </c>
      <c r="B111" s="25" t="s">
        <v>252</v>
      </c>
      <c r="C111" s="25" t="s">
        <v>324</v>
      </c>
      <c r="D111" s="25" t="s">
        <v>3235</v>
      </c>
      <c r="E111" s="25" t="s">
        <v>317</v>
      </c>
      <c r="F111" s="25" t="str">
        <f>VLOOKUP(A111,'[1]Sheet1 (2)'!A104:H6242,8,0)</f>
        <v>Function:Finance and Administration:Core Function:Finance</v>
      </c>
      <c r="G111" s="25" t="s">
        <v>3155</v>
      </c>
      <c r="H111" s="25" t="s">
        <v>3089</v>
      </c>
      <c r="I111" s="25" t="s">
        <v>3090</v>
      </c>
      <c r="J111" s="25" t="s">
        <v>3236</v>
      </c>
      <c r="K111" s="25" t="s">
        <v>3155</v>
      </c>
      <c r="L111" s="25" t="s">
        <v>3177</v>
      </c>
      <c r="M111" s="25" t="s">
        <v>167</v>
      </c>
      <c r="N111" s="25">
        <v>8600000000</v>
      </c>
      <c r="O111" s="25" t="s">
        <v>3543</v>
      </c>
      <c r="P111" s="25" t="s">
        <v>3544</v>
      </c>
      <c r="Q111" s="25" t="s">
        <v>3545</v>
      </c>
      <c r="R111" s="25" t="s">
        <v>3546</v>
      </c>
      <c r="S111" s="25" t="s">
        <v>3181</v>
      </c>
      <c r="T111" s="25" t="s">
        <v>151</v>
      </c>
      <c r="U111" s="25" t="s">
        <v>3158</v>
      </c>
      <c r="V111" s="25" t="s">
        <v>3159</v>
      </c>
      <c r="W111" s="25" t="s">
        <v>3160</v>
      </c>
      <c r="X111" s="25">
        <v>1000</v>
      </c>
      <c r="Y111" s="25" t="s">
        <v>3102</v>
      </c>
      <c r="Z111" s="25" t="s">
        <v>3103</v>
      </c>
      <c r="AA111" s="25" t="s">
        <v>3104</v>
      </c>
      <c r="AB111" s="26">
        <v>-502298693.06099999</v>
      </c>
      <c r="AC111" s="27">
        <f>-411186672*$AC$1</f>
        <v>-411186672</v>
      </c>
      <c r="AD111" s="27">
        <f>AC111*$AD$1</f>
        <v>-435857872.31999999</v>
      </c>
      <c r="AE111" s="27">
        <f>AD111*$AE$1</f>
        <v>-464188634.02079999</v>
      </c>
    </row>
    <row r="112" spans="1:31" s="28" customFormat="1" x14ac:dyDescent="0.25">
      <c r="A112" s="25">
        <v>204022</v>
      </c>
      <c r="B112" s="25" t="s">
        <v>252</v>
      </c>
      <c r="C112" s="25" t="s">
        <v>324</v>
      </c>
      <c r="D112" s="25" t="s">
        <v>3235</v>
      </c>
      <c r="E112" s="25" t="s">
        <v>317</v>
      </c>
      <c r="F112" s="25" t="str">
        <f>VLOOKUP(A112,'[1]Sheet1 (2)'!A105:H6243,8,0)</f>
        <v>Function:Finance and Administration:Core Function:Finance</v>
      </c>
      <c r="G112" s="25" t="s">
        <v>3155</v>
      </c>
      <c r="H112" s="25" t="s">
        <v>3089</v>
      </c>
      <c r="I112" s="25" t="s">
        <v>3090</v>
      </c>
      <c r="J112" s="25" t="s">
        <v>3236</v>
      </c>
      <c r="K112" s="25" t="s">
        <v>3155</v>
      </c>
      <c r="L112" s="25" t="s">
        <v>3177</v>
      </c>
      <c r="M112" s="25" t="s">
        <v>167</v>
      </c>
      <c r="N112" s="25">
        <v>8610002000</v>
      </c>
      <c r="O112" s="25" t="s">
        <v>3547</v>
      </c>
      <c r="P112" s="25" t="s">
        <v>3548</v>
      </c>
      <c r="Q112" s="25" t="s">
        <v>3549</v>
      </c>
      <c r="R112" s="25" t="s">
        <v>3546</v>
      </c>
      <c r="S112" s="25" t="s">
        <v>3181</v>
      </c>
      <c r="T112" s="25" t="s">
        <v>151</v>
      </c>
      <c r="U112" s="25" t="s">
        <v>3158</v>
      </c>
      <c r="V112" s="25" t="s">
        <v>3159</v>
      </c>
      <c r="W112" s="25" t="s">
        <v>3160</v>
      </c>
      <c r="X112" s="25">
        <v>1000</v>
      </c>
      <c r="Y112" s="25" t="s">
        <v>3102</v>
      </c>
      <c r="Z112" s="25" t="s">
        <v>3103</v>
      </c>
      <c r="AA112" s="25" t="s">
        <v>3104</v>
      </c>
      <c r="AB112" s="26">
        <v>-1869256.9169999999</v>
      </c>
      <c r="AC112" s="27">
        <f>-1898513*$AC$1</f>
        <v>-1898513</v>
      </c>
      <c r="AD112" s="27">
        <f t="shared" ref="AD112:AD121" si="9">AC112*$AD$1</f>
        <v>-2012423.78</v>
      </c>
      <c r="AE112" s="27">
        <f t="shared" ref="AE112:AE121" si="10">AD112*$AE$1</f>
        <v>-2143231.3256999999</v>
      </c>
    </row>
    <row r="113" spans="1:31" s="28" customFormat="1" x14ac:dyDescent="0.25">
      <c r="A113" s="25">
        <v>204022</v>
      </c>
      <c r="B113" s="25" t="s">
        <v>252</v>
      </c>
      <c r="C113" s="25" t="s">
        <v>324</v>
      </c>
      <c r="D113" s="25" t="s">
        <v>3235</v>
      </c>
      <c r="E113" s="25" t="s">
        <v>317</v>
      </c>
      <c r="F113" s="25" t="str">
        <f>VLOOKUP(A113,'[1]Sheet1 (2)'!A106:H6244,8,0)</f>
        <v>Function:Finance and Administration:Core Function:Finance</v>
      </c>
      <c r="G113" s="25" t="s">
        <v>3155</v>
      </c>
      <c r="H113" s="25" t="s">
        <v>3089</v>
      </c>
      <c r="I113" s="25" t="s">
        <v>3090</v>
      </c>
      <c r="J113" s="25" t="s">
        <v>3236</v>
      </c>
      <c r="K113" s="25" t="s">
        <v>3155</v>
      </c>
      <c r="L113" s="25" t="s">
        <v>3177</v>
      </c>
      <c r="M113" s="25" t="s">
        <v>167</v>
      </c>
      <c r="N113" s="25">
        <v>8620004000</v>
      </c>
      <c r="O113" s="25" t="s">
        <v>3550</v>
      </c>
      <c r="P113" s="25" t="s">
        <v>3551</v>
      </c>
      <c r="Q113" s="25" t="s">
        <v>3552</v>
      </c>
      <c r="R113" s="25" t="s">
        <v>3546</v>
      </c>
      <c r="S113" s="25" t="s">
        <v>3181</v>
      </c>
      <c r="T113" s="25" t="s">
        <v>151</v>
      </c>
      <c r="U113" s="25" t="s">
        <v>3158</v>
      </c>
      <c r="V113" s="25" t="s">
        <v>3159</v>
      </c>
      <c r="W113" s="25" t="s">
        <v>3160</v>
      </c>
      <c r="X113" s="25">
        <v>1000</v>
      </c>
      <c r="Y113" s="25" t="s">
        <v>3102</v>
      </c>
      <c r="Z113" s="25" t="s">
        <v>3103</v>
      </c>
      <c r="AA113" s="25" t="s">
        <v>3104</v>
      </c>
      <c r="AB113" s="26">
        <v>-1404268.1784999999</v>
      </c>
      <c r="AC113" s="27">
        <f>-1479714*$AC$1</f>
        <v>-1479714</v>
      </c>
      <c r="AD113" s="27">
        <f t="shared" si="9"/>
        <v>-1568496.84</v>
      </c>
      <c r="AE113" s="27">
        <f t="shared" si="10"/>
        <v>-1670449.1346</v>
      </c>
    </row>
    <row r="114" spans="1:31" s="28" customFormat="1" x14ac:dyDescent="0.25">
      <c r="A114" s="25">
        <v>204022</v>
      </c>
      <c r="B114" s="25" t="s">
        <v>252</v>
      </c>
      <c r="C114" s="25" t="s">
        <v>324</v>
      </c>
      <c r="D114" s="25" t="s">
        <v>3235</v>
      </c>
      <c r="E114" s="25" t="s">
        <v>317</v>
      </c>
      <c r="F114" s="25" t="str">
        <f>VLOOKUP(A114,'[1]Sheet1 (2)'!A107:H6245,8,0)</f>
        <v>Function:Finance and Administration:Core Function:Finance</v>
      </c>
      <c r="G114" s="25" t="s">
        <v>3155</v>
      </c>
      <c r="H114" s="25" t="s">
        <v>3089</v>
      </c>
      <c r="I114" s="25" t="s">
        <v>3090</v>
      </c>
      <c r="J114" s="25" t="s">
        <v>3236</v>
      </c>
      <c r="K114" s="25" t="s">
        <v>3155</v>
      </c>
      <c r="L114" s="25" t="s">
        <v>3177</v>
      </c>
      <c r="M114" s="25" t="s">
        <v>167</v>
      </c>
      <c r="N114" s="25">
        <v>8620007000</v>
      </c>
      <c r="O114" s="25" t="s">
        <v>3553</v>
      </c>
      <c r="P114" s="25" t="s">
        <v>3554</v>
      </c>
      <c r="Q114" s="25" t="s">
        <v>3555</v>
      </c>
      <c r="R114" s="25" t="s">
        <v>3546</v>
      </c>
      <c r="S114" s="25" t="s">
        <v>3181</v>
      </c>
      <c r="T114" s="25" t="s">
        <v>151</v>
      </c>
      <c r="U114" s="25" t="s">
        <v>3158</v>
      </c>
      <c r="V114" s="25" t="s">
        <v>3159</v>
      </c>
      <c r="W114" s="25" t="s">
        <v>3160</v>
      </c>
      <c r="X114" s="25">
        <v>1000</v>
      </c>
      <c r="Y114" s="25" t="s">
        <v>3102</v>
      </c>
      <c r="Z114" s="25" t="s">
        <v>3103</v>
      </c>
      <c r="AA114" s="25" t="s">
        <v>3104</v>
      </c>
      <c r="AB114" s="26">
        <v>-152715119.56799999</v>
      </c>
      <c r="AC114" s="27">
        <f>-137353048*$AC$1</f>
        <v>-137353048</v>
      </c>
      <c r="AD114" s="27">
        <f t="shared" si="9"/>
        <v>-145594230.88</v>
      </c>
      <c r="AE114" s="27">
        <f t="shared" si="10"/>
        <v>-155057855.8872</v>
      </c>
    </row>
    <row r="115" spans="1:31" s="28" customFormat="1" x14ac:dyDescent="0.25">
      <c r="A115" s="25">
        <v>204022</v>
      </c>
      <c r="B115" s="25" t="s">
        <v>252</v>
      </c>
      <c r="C115" s="25" t="s">
        <v>324</v>
      </c>
      <c r="D115" s="25" t="s">
        <v>3235</v>
      </c>
      <c r="E115" s="25" t="s">
        <v>317</v>
      </c>
      <c r="F115" s="25" t="str">
        <f>VLOOKUP(A115,'[1]Sheet1 (2)'!A108:H6246,8,0)</f>
        <v>Function:Finance and Administration:Core Function:Finance</v>
      </c>
      <c r="G115" s="25" t="s">
        <v>3155</v>
      </c>
      <c r="H115" s="25" t="s">
        <v>3089</v>
      </c>
      <c r="I115" s="25" t="s">
        <v>3090</v>
      </c>
      <c r="J115" s="25" t="s">
        <v>3236</v>
      </c>
      <c r="K115" s="25" t="s">
        <v>3155</v>
      </c>
      <c r="L115" s="25" t="s">
        <v>3177</v>
      </c>
      <c r="M115" s="25" t="s">
        <v>167</v>
      </c>
      <c r="N115" s="25">
        <v>8620008000</v>
      </c>
      <c r="O115" s="25" t="s">
        <v>3556</v>
      </c>
      <c r="P115" s="25" t="s">
        <v>3557</v>
      </c>
      <c r="Q115" s="25" t="s">
        <v>3558</v>
      </c>
      <c r="R115" s="25" t="s">
        <v>3546</v>
      </c>
      <c r="S115" s="25" t="s">
        <v>3181</v>
      </c>
      <c r="T115" s="25" t="s">
        <v>151</v>
      </c>
      <c r="U115" s="25" t="s">
        <v>3158</v>
      </c>
      <c r="V115" s="25" t="s">
        <v>3159</v>
      </c>
      <c r="W115" s="25" t="s">
        <v>3160</v>
      </c>
      <c r="X115" s="25">
        <v>1000</v>
      </c>
      <c r="Y115" s="25" t="s">
        <v>3102</v>
      </c>
      <c r="Z115" s="25" t="s">
        <v>3103</v>
      </c>
      <c r="AA115" s="25" t="s">
        <v>3104</v>
      </c>
      <c r="AB115" s="26">
        <v>-126898.52999999998</v>
      </c>
      <c r="AC115" s="27">
        <f>-133468*$AC$1</f>
        <v>-133468</v>
      </c>
      <c r="AD115" s="27">
        <f t="shared" si="9"/>
        <v>-141476.08000000002</v>
      </c>
      <c r="AE115" s="27">
        <f t="shared" si="10"/>
        <v>-150672.0252</v>
      </c>
    </row>
    <row r="116" spans="1:31" s="28" customFormat="1" x14ac:dyDescent="0.25">
      <c r="A116" s="25">
        <v>204022</v>
      </c>
      <c r="B116" s="25" t="s">
        <v>252</v>
      </c>
      <c r="C116" s="25" t="s">
        <v>324</v>
      </c>
      <c r="D116" s="25" t="s">
        <v>3235</v>
      </c>
      <c r="E116" s="25" t="s">
        <v>317</v>
      </c>
      <c r="F116" s="25" t="str">
        <f>VLOOKUP(A116,'[1]Sheet1 (2)'!A109:H6247,8,0)</f>
        <v>Function:Finance and Administration:Core Function:Finance</v>
      </c>
      <c r="G116" s="25" t="s">
        <v>3155</v>
      </c>
      <c r="H116" s="25" t="s">
        <v>3089</v>
      </c>
      <c r="I116" s="25" t="s">
        <v>3090</v>
      </c>
      <c r="J116" s="25" t="s">
        <v>3236</v>
      </c>
      <c r="K116" s="25" t="s">
        <v>3155</v>
      </c>
      <c r="L116" s="25" t="s">
        <v>3177</v>
      </c>
      <c r="M116" s="25" t="s">
        <v>167</v>
      </c>
      <c r="N116" s="25">
        <v>8620011000</v>
      </c>
      <c r="O116" s="25" t="s">
        <v>3559</v>
      </c>
      <c r="P116" s="25" t="s">
        <v>3560</v>
      </c>
      <c r="Q116" s="25" t="s">
        <v>3561</v>
      </c>
      <c r="R116" s="25" t="s">
        <v>3546</v>
      </c>
      <c r="S116" s="25" t="s">
        <v>3181</v>
      </c>
      <c r="T116" s="25" t="s">
        <v>151</v>
      </c>
      <c r="U116" s="25" t="s">
        <v>3158</v>
      </c>
      <c r="V116" s="25" t="s">
        <v>3159</v>
      </c>
      <c r="W116" s="25" t="s">
        <v>3160</v>
      </c>
      <c r="X116" s="25">
        <v>1000</v>
      </c>
      <c r="Y116" s="25" t="s">
        <v>3102</v>
      </c>
      <c r="Z116" s="25" t="s">
        <v>3103</v>
      </c>
      <c r="AA116" s="25" t="s">
        <v>3104</v>
      </c>
      <c r="AB116" s="26">
        <v>-475251.81934999995</v>
      </c>
      <c r="AC116" s="27">
        <f>-305769*$AC$1</f>
        <v>-305769</v>
      </c>
      <c r="AD116" s="27">
        <f t="shared" si="9"/>
        <v>-324115.14</v>
      </c>
      <c r="AE116" s="27">
        <f t="shared" si="10"/>
        <v>-345182.62410000002</v>
      </c>
    </row>
    <row r="117" spans="1:31" s="28" customFormat="1" x14ac:dyDescent="0.25">
      <c r="A117" s="25">
        <v>204022</v>
      </c>
      <c r="B117" s="25" t="s">
        <v>252</v>
      </c>
      <c r="C117" s="25" t="s">
        <v>324</v>
      </c>
      <c r="D117" s="25" t="s">
        <v>3235</v>
      </c>
      <c r="E117" s="25" t="s">
        <v>317</v>
      </c>
      <c r="F117" s="25" t="str">
        <f>VLOOKUP(A117,'[1]Sheet1 (2)'!A110:H6248,8,0)</f>
        <v>Function:Finance and Administration:Core Function:Finance</v>
      </c>
      <c r="G117" s="25" t="s">
        <v>3155</v>
      </c>
      <c r="H117" s="25" t="s">
        <v>3089</v>
      </c>
      <c r="I117" s="25" t="s">
        <v>3090</v>
      </c>
      <c r="J117" s="25" t="s">
        <v>3236</v>
      </c>
      <c r="K117" s="25" t="s">
        <v>3155</v>
      </c>
      <c r="L117" s="25" t="s">
        <v>3177</v>
      </c>
      <c r="M117" s="25" t="s">
        <v>167</v>
      </c>
      <c r="N117" s="25">
        <v>8620012000</v>
      </c>
      <c r="O117" s="25" t="s">
        <v>3562</v>
      </c>
      <c r="P117" s="25" t="s">
        <v>2185</v>
      </c>
      <c r="Q117" s="25" t="s">
        <v>3179</v>
      </c>
      <c r="R117" s="25" t="s">
        <v>3546</v>
      </c>
      <c r="S117" s="25" t="s">
        <v>3181</v>
      </c>
      <c r="T117" s="25" t="s">
        <v>151</v>
      </c>
      <c r="U117" s="25" t="s">
        <v>3158</v>
      </c>
      <c r="V117" s="25" t="s">
        <v>3159</v>
      </c>
      <c r="W117" s="25" t="s">
        <v>3160</v>
      </c>
      <c r="X117" s="25">
        <v>1000</v>
      </c>
      <c r="Y117" s="25" t="s">
        <v>3102</v>
      </c>
      <c r="Z117" s="25" t="s">
        <v>3103</v>
      </c>
      <c r="AA117" s="25" t="s">
        <v>3104</v>
      </c>
      <c r="AB117" s="26">
        <v>-519218215.67384994</v>
      </c>
      <c r="AC117" s="27">
        <f>-570728885*$AC$1</f>
        <v>-570728885</v>
      </c>
      <c r="AD117" s="27">
        <f t="shared" si="9"/>
        <v>-604972618.10000002</v>
      </c>
      <c r="AE117" s="27">
        <f t="shared" si="10"/>
        <v>-644295838.27649999</v>
      </c>
    </row>
    <row r="118" spans="1:31" s="28" customFormat="1" x14ac:dyDescent="0.25">
      <c r="A118" s="25">
        <v>204022</v>
      </c>
      <c r="B118" s="25" t="s">
        <v>252</v>
      </c>
      <c r="C118" s="25" t="s">
        <v>324</v>
      </c>
      <c r="D118" s="25" t="s">
        <v>3235</v>
      </c>
      <c r="E118" s="25" t="s">
        <v>317</v>
      </c>
      <c r="F118" s="25" t="str">
        <f>VLOOKUP(A118,'[1]Sheet1 (2)'!A111:H6249,8,0)</f>
        <v>Function:Finance and Administration:Core Function:Finance</v>
      </c>
      <c r="G118" s="25" t="s">
        <v>3155</v>
      </c>
      <c r="H118" s="25" t="s">
        <v>3089</v>
      </c>
      <c r="I118" s="25" t="s">
        <v>3090</v>
      </c>
      <c r="J118" s="25" t="s">
        <v>3236</v>
      </c>
      <c r="K118" s="25" t="s">
        <v>3155</v>
      </c>
      <c r="L118" s="25" t="s">
        <v>3177</v>
      </c>
      <c r="M118" s="25" t="s">
        <v>167</v>
      </c>
      <c r="N118" s="25">
        <v>8620013000</v>
      </c>
      <c r="O118" s="25" t="s">
        <v>3563</v>
      </c>
      <c r="P118" s="25" t="s">
        <v>3564</v>
      </c>
      <c r="Q118" s="25" t="s">
        <v>3565</v>
      </c>
      <c r="R118" s="25" t="s">
        <v>3546</v>
      </c>
      <c r="S118" s="25" t="s">
        <v>3181</v>
      </c>
      <c r="T118" s="25" t="s">
        <v>151</v>
      </c>
      <c r="U118" s="25" t="s">
        <v>3158</v>
      </c>
      <c r="V118" s="25" t="s">
        <v>3159</v>
      </c>
      <c r="W118" s="25" t="s">
        <v>3160</v>
      </c>
      <c r="X118" s="25">
        <v>1000</v>
      </c>
      <c r="Y118" s="25" t="s">
        <v>3102</v>
      </c>
      <c r="Z118" s="25" t="s">
        <v>3103</v>
      </c>
      <c r="AA118" s="25" t="s">
        <v>3104</v>
      </c>
      <c r="AB118" s="26">
        <v>-52592702.315999992</v>
      </c>
      <c r="AC118" s="27">
        <f>-51689903*$AC$1</f>
        <v>-51689903</v>
      </c>
      <c r="AD118" s="27">
        <f t="shared" si="9"/>
        <v>-54791297.18</v>
      </c>
      <c r="AE118" s="27">
        <f t="shared" si="10"/>
        <v>-58352731.496699996</v>
      </c>
    </row>
    <row r="119" spans="1:31" s="28" customFormat="1" x14ac:dyDescent="0.25">
      <c r="A119" s="25">
        <v>204022</v>
      </c>
      <c r="B119" s="25" t="s">
        <v>252</v>
      </c>
      <c r="C119" s="25" t="s">
        <v>324</v>
      </c>
      <c r="D119" s="25" t="s">
        <v>3235</v>
      </c>
      <c r="E119" s="25" t="s">
        <v>317</v>
      </c>
      <c r="F119" s="25" t="str">
        <f>VLOOKUP(A119,'[1]Sheet1 (2)'!A112:H6250,8,0)</f>
        <v>Function:Finance and Administration:Core Function:Finance</v>
      </c>
      <c r="G119" s="25" t="s">
        <v>3155</v>
      </c>
      <c r="H119" s="25" t="s">
        <v>3089</v>
      </c>
      <c r="I119" s="25" t="s">
        <v>3090</v>
      </c>
      <c r="J119" s="25" t="s">
        <v>3236</v>
      </c>
      <c r="K119" s="25" t="s">
        <v>3155</v>
      </c>
      <c r="L119" s="25" t="s">
        <v>3177</v>
      </c>
      <c r="M119" s="25" t="s">
        <v>167</v>
      </c>
      <c r="N119" s="25">
        <v>8620022010</v>
      </c>
      <c r="O119" s="25" t="s">
        <v>3566</v>
      </c>
      <c r="P119" s="25" t="s">
        <v>3567</v>
      </c>
      <c r="Q119" s="25" t="s">
        <v>3568</v>
      </c>
      <c r="R119" s="25" t="s">
        <v>3546</v>
      </c>
      <c r="S119" s="25" t="s">
        <v>3181</v>
      </c>
      <c r="T119" s="25" t="s">
        <v>151</v>
      </c>
      <c r="U119" s="25" t="s">
        <v>3158</v>
      </c>
      <c r="V119" s="25" t="s">
        <v>3159</v>
      </c>
      <c r="W119" s="25" t="s">
        <v>3160</v>
      </c>
      <c r="X119" s="25">
        <v>1000</v>
      </c>
      <c r="Y119" s="25" t="s">
        <v>3102</v>
      </c>
      <c r="Z119" s="25" t="s">
        <v>3103</v>
      </c>
      <c r="AA119" s="25" t="s">
        <v>3104</v>
      </c>
      <c r="AB119" s="26">
        <v>-1200226.1809999999</v>
      </c>
      <c r="AC119" s="27">
        <f>-13919868*$AC$1</f>
        <v>-13919868</v>
      </c>
      <c r="AD119" s="27">
        <f t="shared" si="9"/>
        <v>-14755060.08</v>
      </c>
      <c r="AE119" s="27">
        <f t="shared" si="10"/>
        <v>-15714138.985199999</v>
      </c>
    </row>
    <row r="120" spans="1:31" s="28" customFormat="1" x14ac:dyDescent="0.25">
      <c r="A120" s="25">
        <v>204022</v>
      </c>
      <c r="B120" s="25" t="s">
        <v>252</v>
      </c>
      <c r="C120" s="25" t="s">
        <v>324</v>
      </c>
      <c r="D120" s="25" t="s">
        <v>3235</v>
      </c>
      <c r="E120" s="25" t="s">
        <v>317</v>
      </c>
      <c r="F120" s="25" t="str">
        <f>VLOOKUP(A120,'[1]Sheet1 (2)'!A113:H6251,8,0)</f>
        <v>Function:Finance and Administration:Core Function:Finance</v>
      </c>
      <c r="G120" s="25" t="s">
        <v>3155</v>
      </c>
      <c r="H120" s="25" t="s">
        <v>3089</v>
      </c>
      <c r="I120" s="25" t="s">
        <v>3090</v>
      </c>
      <c r="J120" s="25" t="s">
        <v>3236</v>
      </c>
      <c r="K120" s="25" t="s">
        <v>3155</v>
      </c>
      <c r="L120" s="25" t="s">
        <v>3177</v>
      </c>
      <c r="M120" s="25" t="s">
        <v>167</v>
      </c>
      <c r="N120" s="25">
        <v>8620022030</v>
      </c>
      <c r="O120" s="25" t="s">
        <v>3569</v>
      </c>
      <c r="P120" s="25" t="s">
        <v>3570</v>
      </c>
      <c r="Q120" s="25" t="s">
        <v>3571</v>
      </c>
      <c r="R120" s="25" t="s">
        <v>3546</v>
      </c>
      <c r="S120" s="25" t="s">
        <v>3181</v>
      </c>
      <c r="T120" s="25" t="s">
        <v>151</v>
      </c>
      <c r="U120" s="25" t="s">
        <v>3158</v>
      </c>
      <c r="V120" s="25" t="s">
        <v>3159</v>
      </c>
      <c r="W120" s="25" t="s">
        <v>3160</v>
      </c>
      <c r="X120" s="25">
        <v>1000</v>
      </c>
      <c r="Y120" s="25" t="s">
        <v>3102</v>
      </c>
      <c r="Z120" s="25" t="s">
        <v>3103</v>
      </c>
      <c r="AA120" s="25" t="s">
        <v>3104</v>
      </c>
      <c r="AB120" s="26">
        <v>-501423.18599999993</v>
      </c>
      <c r="AC120" s="27">
        <f>-509452*$AC$1</f>
        <v>-509452</v>
      </c>
      <c r="AD120" s="27">
        <f t="shared" si="9"/>
        <v>-540019.12</v>
      </c>
      <c r="AE120" s="27">
        <f t="shared" si="10"/>
        <v>-575120.3628</v>
      </c>
    </row>
    <row r="121" spans="1:31" s="28" customFormat="1" x14ac:dyDescent="0.25">
      <c r="A121" s="25">
        <v>204022</v>
      </c>
      <c r="B121" s="25" t="s">
        <v>252</v>
      </c>
      <c r="C121" s="25" t="s">
        <v>324</v>
      </c>
      <c r="D121" s="25" t="s">
        <v>3235</v>
      </c>
      <c r="E121" s="25" t="s">
        <v>317</v>
      </c>
      <c r="F121" s="25" t="str">
        <f>VLOOKUP(A121,'[1]Sheet1 (2)'!A114:H6252,8,0)</f>
        <v>Function:Finance and Administration:Core Function:Finance</v>
      </c>
      <c r="G121" s="25" t="s">
        <v>3155</v>
      </c>
      <c r="H121" s="25" t="s">
        <v>3089</v>
      </c>
      <c r="I121" s="25" t="s">
        <v>3090</v>
      </c>
      <c r="J121" s="25" t="s">
        <v>3236</v>
      </c>
      <c r="K121" s="25" t="s">
        <v>3155</v>
      </c>
      <c r="L121" s="25" t="s">
        <v>3177</v>
      </c>
      <c r="M121" s="25" t="s">
        <v>167</v>
      </c>
      <c r="N121" s="31" t="s">
        <v>3572</v>
      </c>
      <c r="O121" s="25" t="s">
        <v>3573</v>
      </c>
      <c r="P121" s="25" t="s">
        <v>3574</v>
      </c>
      <c r="Q121" s="25" t="s">
        <v>3575</v>
      </c>
      <c r="R121" s="25" t="s">
        <v>3546</v>
      </c>
      <c r="S121" s="25"/>
      <c r="T121" s="25" t="s">
        <v>151</v>
      </c>
      <c r="U121" s="25" t="s">
        <v>3158</v>
      </c>
      <c r="V121" s="25" t="s">
        <v>3159</v>
      </c>
      <c r="W121" s="25" t="s">
        <v>3160</v>
      </c>
      <c r="X121" s="25">
        <v>1000</v>
      </c>
      <c r="Y121" s="25" t="s">
        <v>3102</v>
      </c>
      <c r="Z121" s="25" t="s">
        <v>3103</v>
      </c>
      <c r="AA121" s="25" t="s">
        <v>3104</v>
      </c>
      <c r="AB121" s="26">
        <v>-22404202.259999998</v>
      </c>
      <c r="AC121" s="27">
        <f>-116383071*$AC$1</f>
        <v>-116383071</v>
      </c>
      <c r="AD121" s="27">
        <f t="shared" si="9"/>
        <v>-123366055.26000001</v>
      </c>
      <c r="AE121" s="27">
        <f t="shared" si="10"/>
        <v>-131384848.8519</v>
      </c>
    </row>
    <row r="122" spans="1:31" s="28" customFormat="1" x14ac:dyDescent="0.25">
      <c r="A122" s="25">
        <v>204022</v>
      </c>
      <c r="B122" s="25" t="s">
        <v>252</v>
      </c>
      <c r="C122" s="25" t="s">
        <v>324</v>
      </c>
      <c r="D122" s="25" t="s">
        <v>3237</v>
      </c>
      <c r="E122" s="25" t="s">
        <v>317</v>
      </c>
      <c r="F122" s="25" t="str">
        <f>VLOOKUP(A122,'[1]Sheet1 (2)'!A115:H6253,8,0)</f>
        <v>Function:Finance and Administration:Core Function:Finance</v>
      </c>
      <c r="G122" s="25" t="s">
        <v>3238</v>
      </c>
      <c r="H122" s="25" t="s">
        <v>3089</v>
      </c>
      <c r="I122" s="25" t="s">
        <v>3090</v>
      </c>
      <c r="J122" s="25" t="s">
        <v>3239</v>
      </c>
      <c r="K122" s="25" t="s">
        <v>3238</v>
      </c>
      <c r="L122" s="25" t="s">
        <v>3177</v>
      </c>
      <c r="M122" s="25" t="s">
        <v>167</v>
      </c>
      <c r="N122" s="25">
        <v>8500012000</v>
      </c>
      <c r="O122" s="25" t="s">
        <v>3576</v>
      </c>
      <c r="P122" s="25" t="s">
        <v>3577</v>
      </c>
      <c r="Q122" s="25" t="s">
        <v>3578</v>
      </c>
      <c r="R122" s="25" t="s">
        <v>3546</v>
      </c>
      <c r="S122" s="25" t="s">
        <v>3579</v>
      </c>
      <c r="T122" s="25" t="s">
        <v>3243</v>
      </c>
      <c r="U122" s="25" t="s">
        <v>3244</v>
      </c>
      <c r="V122" s="25" t="s">
        <v>3245</v>
      </c>
      <c r="W122" s="25" t="s">
        <v>3246</v>
      </c>
      <c r="X122" s="25">
        <v>1000</v>
      </c>
      <c r="Y122" s="25" t="s">
        <v>3102</v>
      </c>
      <c r="Z122" s="25" t="s">
        <v>3103</v>
      </c>
      <c r="AA122" s="25" t="s">
        <v>3104</v>
      </c>
      <c r="AB122" s="26">
        <v>-46.523400000000002</v>
      </c>
      <c r="AC122" s="27">
        <f>AB122*$AC$6</f>
        <v>-49.012401900000008</v>
      </c>
      <c r="AD122" s="27">
        <f>AC122*$AD$6</f>
        <v>-51.953146014000012</v>
      </c>
      <c r="AE122" s="27">
        <f>AD122*$AE$6</f>
        <v>-55.330100504910007</v>
      </c>
    </row>
    <row r="123" spans="1:31" s="28" customFormat="1" x14ac:dyDescent="0.25">
      <c r="A123" s="25">
        <v>204022</v>
      </c>
      <c r="B123" s="25" t="s">
        <v>252</v>
      </c>
      <c r="C123" s="25" t="s">
        <v>324</v>
      </c>
      <c r="D123" s="25" t="s">
        <v>3235</v>
      </c>
      <c r="E123" s="25" t="s">
        <v>317</v>
      </c>
      <c r="F123" s="25" t="str">
        <f>VLOOKUP(A123,'[1]Sheet1 (2)'!A116:H6254,8,0)</f>
        <v>Function:Finance and Administration:Core Function:Finance</v>
      </c>
      <c r="G123" s="25" t="s">
        <v>3155</v>
      </c>
      <c r="H123" s="25" t="s">
        <v>3089</v>
      </c>
      <c r="I123" s="25" t="s">
        <v>3090</v>
      </c>
      <c r="J123" s="25" t="s">
        <v>3236</v>
      </c>
      <c r="K123" s="25" t="s">
        <v>3155</v>
      </c>
      <c r="L123" s="25" t="s">
        <v>3177</v>
      </c>
      <c r="M123" s="25" t="s">
        <v>167</v>
      </c>
      <c r="N123" s="25">
        <v>8500012000</v>
      </c>
      <c r="O123" s="25" t="s">
        <v>3576</v>
      </c>
      <c r="P123" s="25" t="s">
        <v>3577</v>
      </c>
      <c r="Q123" s="25" t="s">
        <v>3578</v>
      </c>
      <c r="R123" s="25" t="s">
        <v>3546</v>
      </c>
      <c r="S123" s="25" t="s">
        <v>3579</v>
      </c>
      <c r="T123" s="25" t="s">
        <v>151</v>
      </c>
      <c r="U123" s="25" t="s">
        <v>3158</v>
      </c>
      <c r="V123" s="25" t="s">
        <v>3159</v>
      </c>
      <c r="W123" s="25" t="s">
        <v>3160</v>
      </c>
      <c r="X123" s="25">
        <v>1000</v>
      </c>
      <c r="Y123" s="25" t="s">
        <v>3102</v>
      </c>
      <c r="Z123" s="25" t="s">
        <v>3103</v>
      </c>
      <c r="AA123" s="25" t="s">
        <v>3104</v>
      </c>
      <c r="AB123" s="26">
        <v>-451592.67450000002</v>
      </c>
      <c r="AC123" s="27">
        <f t="shared" ref="AC123:AC125" si="11">AB123*$AC$6</f>
        <v>-475752.88258575008</v>
      </c>
      <c r="AD123" s="27">
        <f t="shared" ref="AD123:AD125" si="12">AC123*$AD$6</f>
        <v>-504298.05554089509</v>
      </c>
      <c r="AE123" s="27">
        <f t="shared" ref="AE123:AE125" si="13">AD123*$AE$6</f>
        <v>-537077.42915105319</v>
      </c>
    </row>
    <row r="124" spans="1:31" s="28" customFormat="1" x14ac:dyDescent="0.25">
      <c r="A124" s="25">
        <v>204022</v>
      </c>
      <c r="B124" s="25" t="s">
        <v>252</v>
      </c>
      <c r="C124" s="25" t="s">
        <v>324</v>
      </c>
      <c r="D124" s="25" t="s">
        <v>3247</v>
      </c>
      <c r="E124" s="25" t="s">
        <v>317</v>
      </c>
      <c r="F124" s="25" t="str">
        <f>VLOOKUP(A124,'[1]Sheet1 (2)'!A117:H6255,8,0)</f>
        <v>Function:Finance and Administration:Core Function:Finance</v>
      </c>
      <c r="G124" s="25" t="s">
        <v>2804</v>
      </c>
      <c r="H124" s="25" t="s">
        <v>3089</v>
      </c>
      <c r="I124" s="25" t="s">
        <v>3090</v>
      </c>
      <c r="J124" s="25" t="s">
        <v>3248</v>
      </c>
      <c r="K124" s="25" t="s">
        <v>2804</v>
      </c>
      <c r="L124" s="25" t="s">
        <v>3177</v>
      </c>
      <c r="M124" s="25" t="s">
        <v>167</v>
      </c>
      <c r="N124" s="25">
        <v>8500012000</v>
      </c>
      <c r="O124" s="25" t="s">
        <v>3576</v>
      </c>
      <c r="P124" s="25" t="s">
        <v>3577</v>
      </c>
      <c r="Q124" s="25" t="s">
        <v>3578</v>
      </c>
      <c r="R124" s="25" t="s">
        <v>3546</v>
      </c>
      <c r="S124" s="25" t="s">
        <v>3579</v>
      </c>
      <c r="T124" s="25" t="s">
        <v>468</v>
      </c>
      <c r="U124" s="25" t="s">
        <v>469</v>
      </c>
      <c r="V124" s="25" t="s">
        <v>3249</v>
      </c>
      <c r="W124" s="25" t="s">
        <v>3250</v>
      </c>
      <c r="X124" s="25">
        <v>1000</v>
      </c>
      <c r="Y124" s="25" t="s">
        <v>3102</v>
      </c>
      <c r="Z124" s="28" t="s">
        <v>34</v>
      </c>
      <c r="AA124" s="25" t="s">
        <v>3139</v>
      </c>
      <c r="AB124" s="26">
        <v>-103.01609999999999</v>
      </c>
      <c r="AC124" s="27">
        <f t="shared" si="11"/>
        <v>-108.52746135000001</v>
      </c>
      <c r="AD124" s="27">
        <f t="shared" si="12"/>
        <v>-115.03910903100001</v>
      </c>
      <c r="AE124" s="27">
        <f t="shared" si="13"/>
        <v>-122.51665111801501</v>
      </c>
    </row>
    <row r="125" spans="1:31" s="28" customFormat="1" x14ac:dyDescent="0.25">
      <c r="A125" s="25">
        <v>204022</v>
      </c>
      <c r="B125" s="25" t="s">
        <v>252</v>
      </c>
      <c r="C125" s="25" t="s">
        <v>324</v>
      </c>
      <c r="D125" s="25" t="s">
        <v>3235</v>
      </c>
      <c r="E125" s="25" t="s">
        <v>317</v>
      </c>
      <c r="F125" s="25" t="str">
        <f>VLOOKUP(A125,'[1]Sheet1 (2)'!A118:H6256,8,0)</f>
        <v>Function:Finance and Administration:Core Function:Finance</v>
      </c>
      <c r="G125" s="25" t="s">
        <v>3155</v>
      </c>
      <c r="H125" s="25" t="s">
        <v>3089</v>
      </c>
      <c r="I125" s="25" t="s">
        <v>3090</v>
      </c>
      <c r="J125" s="25" t="s">
        <v>3236</v>
      </c>
      <c r="K125" s="25" t="s">
        <v>3155</v>
      </c>
      <c r="L125" s="25" t="s">
        <v>3177</v>
      </c>
      <c r="M125" s="25" t="s">
        <v>167</v>
      </c>
      <c r="N125" s="25">
        <v>8500012000</v>
      </c>
      <c r="O125" s="25" t="s">
        <v>3576</v>
      </c>
      <c r="P125" s="25" t="s">
        <v>3577</v>
      </c>
      <c r="Q125" s="25" t="s">
        <v>3578</v>
      </c>
      <c r="R125" s="25" t="s">
        <v>3546</v>
      </c>
      <c r="S125" s="25" t="s">
        <v>3579</v>
      </c>
      <c r="T125" s="25" t="s">
        <v>3243</v>
      </c>
      <c r="U125" s="25" t="s">
        <v>3244</v>
      </c>
      <c r="V125" s="25" t="s">
        <v>3245</v>
      </c>
      <c r="W125" s="25" t="s">
        <v>3246</v>
      </c>
      <c r="X125" s="25">
        <v>1000</v>
      </c>
      <c r="Y125" s="25" t="s">
        <v>3102</v>
      </c>
      <c r="Z125" s="25" t="s">
        <v>3103</v>
      </c>
      <c r="AA125" s="25" t="s">
        <v>3104</v>
      </c>
      <c r="AB125" s="26">
        <v>-14536594.1171</v>
      </c>
      <c r="AC125" s="27">
        <f t="shared" si="11"/>
        <v>-15314301.902364852</v>
      </c>
      <c r="AD125" s="27">
        <f t="shared" si="12"/>
        <v>-16233160.016506745</v>
      </c>
      <c r="AE125" s="27">
        <f t="shared" si="13"/>
        <v>-17288315.417579681</v>
      </c>
    </row>
    <row r="126" spans="1:31" s="28" customFormat="1" x14ac:dyDescent="0.25">
      <c r="A126" s="25">
        <v>204020</v>
      </c>
      <c r="B126" s="25" t="s">
        <v>252</v>
      </c>
      <c r="C126" s="25" t="s">
        <v>316</v>
      </c>
      <c r="D126" s="25" t="s">
        <v>3230</v>
      </c>
      <c r="E126" s="25" t="s">
        <v>317</v>
      </c>
      <c r="F126" s="25" t="str">
        <f>VLOOKUP(A126,'[1]Sheet1 (2)'!A119:H6257,8,0)</f>
        <v>Function:Finance and Administration:Core Function:Finance</v>
      </c>
      <c r="G126" s="25" t="s">
        <v>182</v>
      </c>
      <c r="H126" s="25" t="s">
        <v>3089</v>
      </c>
      <c r="I126" s="25" t="s">
        <v>3090</v>
      </c>
      <c r="J126" s="25" t="s">
        <v>3231</v>
      </c>
      <c r="K126" s="25" t="s">
        <v>3155</v>
      </c>
      <c r="L126" s="25" t="s">
        <v>3177</v>
      </c>
      <c r="M126" s="25" t="s">
        <v>167</v>
      </c>
      <c r="N126" s="25">
        <v>8000600030</v>
      </c>
      <c r="O126" s="25" t="s">
        <v>3580</v>
      </c>
      <c r="P126" s="25" t="s">
        <v>3581</v>
      </c>
      <c r="Q126" s="25" t="s">
        <v>3582</v>
      </c>
      <c r="R126" s="25" t="s">
        <v>3583</v>
      </c>
      <c r="S126" s="25" t="s">
        <v>3584</v>
      </c>
      <c r="T126" s="25" t="s">
        <v>151</v>
      </c>
      <c r="U126" s="25" t="s">
        <v>3158</v>
      </c>
      <c r="V126" s="25" t="s">
        <v>3159</v>
      </c>
      <c r="W126" s="25" t="s">
        <v>3160</v>
      </c>
      <c r="X126" s="25">
        <v>1000</v>
      </c>
      <c r="Y126" s="25" t="s">
        <v>3102</v>
      </c>
      <c r="Z126" s="28" t="s">
        <v>3103</v>
      </c>
      <c r="AA126" s="25" t="s">
        <v>3104</v>
      </c>
      <c r="AB126" s="26">
        <v>-428699.83859999996</v>
      </c>
      <c r="AC126" s="27">
        <f t="shared" ref="AC126:AC189" si="14">AB126*$AC$5</f>
        <v>-451635.2799651</v>
      </c>
      <c r="AD126" s="27">
        <f t="shared" ref="AD126:AD189" si="15">AC126*$AD$5</f>
        <v>-478417.25206703041</v>
      </c>
      <c r="AE126" s="27">
        <f t="shared" ref="AE126:AE189" si="16">AD126*$AE$5</f>
        <v>-507265.81236667233</v>
      </c>
    </row>
    <row r="127" spans="1:31" s="28" customFormat="1" x14ac:dyDescent="0.25">
      <c r="A127" s="25">
        <v>204041</v>
      </c>
      <c r="B127" s="25" t="s">
        <v>252</v>
      </c>
      <c r="C127" s="25" t="s">
        <v>310</v>
      </c>
      <c r="D127" s="25" t="s">
        <v>3380</v>
      </c>
      <c r="E127" s="25" t="s">
        <v>307</v>
      </c>
      <c r="F127" s="25" t="str">
        <f>VLOOKUP(A127,'[1]Sheet1 (2)'!A120:H6258,8,0)</f>
        <v>Function:Finance and Administration:Core Function:Finance</v>
      </c>
      <c r="G127" s="25" t="s">
        <v>2804</v>
      </c>
      <c r="H127" s="25" t="s">
        <v>3089</v>
      </c>
      <c r="I127" s="25" t="s">
        <v>3090</v>
      </c>
      <c r="J127" s="25" t="s">
        <v>3381</v>
      </c>
      <c r="K127" s="25" t="s">
        <v>2804</v>
      </c>
      <c r="L127" s="25" t="s">
        <v>3177</v>
      </c>
      <c r="M127" s="25" t="s">
        <v>167</v>
      </c>
      <c r="N127" s="25">
        <v>8000600030</v>
      </c>
      <c r="O127" s="25" t="s">
        <v>3580</v>
      </c>
      <c r="P127" s="25" t="s">
        <v>3581</v>
      </c>
      <c r="Q127" s="25" t="s">
        <v>3582</v>
      </c>
      <c r="R127" s="25" t="s">
        <v>3583</v>
      </c>
      <c r="S127" s="25" t="s">
        <v>3584</v>
      </c>
      <c r="T127" s="25" t="s">
        <v>468</v>
      </c>
      <c r="U127" s="25" t="s">
        <v>469</v>
      </c>
      <c r="V127" s="25" t="s">
        <v>3249</v>
      </c>
      <c r="W127" s="25" t="s">
        <v>3250</v>
      </c>
      <c r="X127" s="25">
        <v>1000</v>
      </c>
      <c r="Y127" s="25" t="s">
        <v>3102</v>
      </c>
      <c r="Z127" s="28" t="s">
        <v>34</v>
      </c>
      <c r="AA127" s="25" t="s">
        <v>3139</v>
      </c>
      <c r="AB127" s="26">
        <v>-153191.58689999999</v>
      </c>
      <c r="AC127" s="27">
        <f t="shared" si="14"/>
        <v>-161387.33679915001</v>
      </c>
      <c r="AD127" s="27">
        <f t="shared" si="15"/>
        <v>-170957.60587133959</v>
      </c>
      <c r="AE127" s="27">
        <f t="shared" si="16"/>
        <v>-181266.34950538137</v>
      </c>
    </row>
    <row r="128" spans="1:31" s="28" customFormat="1" x14ac:dyDescent="0.25">
      <c r="A128" s="25">
        <v>204246</v>
      </c>
      <c r="B128" s="25" t="s">
        <v>252</v>
      </c>
      <c r="C128" s="25" t="s">
        <v>1431</v>
      </c>
      <c r="D128" s="25" t="s">
        <v>3585</v>
      </c>
      <c r="E128" s="25" t="s">
        <v>274</v>
      </c>
      <c r="F128" s="25" t="str">
        <f>VLOOKUP(A128,'[1]Sheet1 (2)'!A121:H6259,8,0)</f>
        <v>Function:Finance and Administration:Core Function:Property Services</v>
      </c>
      <c r="G128" s="25" t="s">
        <v>3586</v>
      </c>
      <c r="H128" s="25" t="s">
        <v>3089</v>
      </c>
      <c r="I128" s="25" t="s">
        <v>3090</v>
      </c>
      <c r="J128" s="25" t="s">
        <v>3587</v>
      </c>
      <c r="K128" s="25" t="s">
        <v>3586</v>
      </c>
      <c r="L128" s="25" t="s">
        <v>3390</v>
      </c>
      <c r="M128" s="25" t="s">
        <v>292</v>
      </c>
      <c r="N128" s="25">
        <v>8000600000</v>
      </c>
      <c r="O128" s="25" t="s">
        <v>3588</v>
      </c>
      <c r="P128" s="25" t="s">
        <v>3589</v>
      </c>
      <c r="Q128" s="25" t="s">
        <v>3590</v>
      </c>
      <c r="R128" s="25" t="s">
        <v>3583</v>
      </c>
      <c r="S128" s="25" t="s">
        <v>3584</v>
      </c>
      <c r="T128" s="25" t="s">
        <v>3120</v>
      </c>
      <c r="U128" s="25" t="s">
        <v>3121</v>
      </c>
      <c r="V128" s="25" t="s">
        <v>3122</v>
      </c>
      <c r="W128" s="25" t="s">
        <v>3123</v>
      </c>
      <c r="X128" s="25">
        <v>1000</v>
      </c>
      <c r="Y128" s="25" t="s">
        <v>3102</v>
      </c>
      <c r="Z128" s="28" t="s">
        <v>1531</v>
      </c>
      <c r="AA128" s="25" t="s">
        <v>3459</v>
      </c>
      <c r="AB128" s="26">
        <v>-138970.93429999999</v>
      </c>
      <c r="AC128" s="27">
        <f t="shared" si="14"/>
        <v>-146405.87928505</v>
      </c>
      <c r="AD128" s="27">
        <f t="shared" si="15"/>
        <v>-155087.74792665345</v>
      </c>
      <c r="AE128" s="27">
        <f t="shared" si="16"/>
        <v>-164439.53912663067</v>
      </c>
    </row>
    <row r="129" spans="1:31" s="28" customFormat="1" x14ac:dyDescent="0.25">
      <c r="A129" s="25">
        <v>204246</v>
      </c>
      <c r="B129" s="25" t="s">
        <v>252</v>
      </c>
      <c r="C129" s="25" t="s">
        <v>1431</v>
      </c>
      <c r="D129" s="25" t="s">
        <v>3591</v>
      </c>
      <c r="E129" s="25" t="s">
        <v>274</v>
      </c>
      <c r="F129" s="25" t="str">
        <f>VLOOKUP(A129,'[1]Sheet1 (2)'!A122:H6260,8,0)</f>
        <v>Function:Finance and Administration:Core Function:Property Services</v>
      </c>
      <c r="G129" s="25" t="s">
        <v>3114</v>
      </c>
      <c r="H129" s="25" t="s">
        <v>3089</v>
      </c>
      <c r="I129" s="25" t="s">
        <v>3090</v>
      </c>
      <c r="J129" s="25" t="s">
        <v>3592</v>
      </c>
      <c r="K129" s="25" t="s">
        <v>3114</v>
      </c>
      <c r="L129" s="25" t="s">
        <v>3390</v>
      </c>
      <c r="M129" s="25" t="s">
        <v>292</v>
      </c>
      <c r="N129" s="25">
        <v>8000600000</v>
      </c>
      <c r="O129" s="25" t="s">
        <v>3588</v>
      </c>
      <c r="P129" s="25" t="s">
        <v>3589</v>
      </c>
      <c r="Q129" s="25" t="s">
        <v>3590</v>
      </c>
      <c r="R129" s="25" t="s">
        <v>3583</v>
      </c>
      <c r="S129" s="25" t="s">
        <v>3584</v>
      </c>
      <c r="T129" s="25" t="s">
        <v>3120</v>
      </c>
      <c r="U129" s="25" t="s">
        <v>3121</v>
      </c>
      <c r="V129" s="25" t="s">
        <v>3122</v>
      </c>
      <c r="W129" s="25" t="s">
        <v>3123</v>
      </c>
      <c r="X129" s="25">
        <v>1000</v>
      </c>
      <c r="Y129" s="25" t="s">
        <v>3102</v>
      </c>
      <c r="Z129" s="25" t="s">
        <v>3124</v>
      </c>
      <c r="AA129" s="25" t="s">
        <v>3125</v>
      </c>
      <c r="AB129" s="26">
        <v>-747314.23579999991</v>
      </c>
      <c r="AC129" s="27">
        <f t="shared" si="14"/>
        <v>-787295.54741529992</v>
      </c>
      <c r="AD129" s="27">
        <f t="shared" si="15"/>
        <v>-833982.17337702715</v>
      </c>
      <c r="AE129" s="27">
        <f t="shared" si="16"/>
        <v>-884271.29843166191</v>
      </c>
    </row>
    <row r="130" spans="1:31" s="28" customFormat="1" x14ac:dyDescent="0.25">
      <c r="A130" s="25">
        <v>204246</v>
      </c>
      <c r="B130" s="25" t="s">
        <v>252</v>
      </c>
      <c r="C130" s="25" t="s">
        <v>1431</v>
      </c>
      <c r="D130" s="25" t="s">
        <v>3593</v>
      </c>
      <c r="E130" s="25" t="s">
        <v>274</v>
      </c>
      <c r="F130" s="25" t="str">
        <f>VLOOKUP(A130,'[1]Sheet1 (2)'!A123:H6261,8,0)</f>
        <v>Function:Finance and Administration:Core Function:Property Services</v>
      </c>
      <c r="G130" s="25" t="s">
        <v>3594</v>
      </c>
      <c r="H130" s="25" t="s">
        <v>3089</v>
      </c>
      <c r="I130" s="25" t="s">
        <v>3090</v>
      </c>
      <c r="J130" s="25" t="s">
        <v>3595</v>
      </c>
      <c r="K130" s="25" t="s">
        <v>3594</v>
      </c>
      <c r="L130" s="25" t="s">
        <v>3390</v>
      </c>
      <c r="M130" s="25" t="s">
        <v>292</v>
      </c>
      <c r="N130" s="25">
        <v>8000600000</v>
      </c>
      <c r="O130" s="25" t="s">
        <v>3588</v>
      </c>
      <c r="P130" s="25" t="s">
        <v>3589</v>
      </c>
      <c r="Q130" s="25" t="s">
        <v>3590</v>
      </c>
      <c r="R130" s="25" t="s">
        <v>3583</v>
      </c>
      <c r="S130" s="25" t="s">
        <v>3584</v>
      </c>
      <c r="T130" s="25" t="s">
        <v>3120</v>
      </c>
      <c r="U130" s="25" t="s">
        <v>3121</v>
      </c>
      <c r="V130" s="25" t="s">
        <v>3122</v>
      </c>
      <c r="W130" s="25" t="s">
        <v>3123</v>
      </c>
      <c r="X130" s="25">
        <v>1000</v>
      </c>
      <c r="Y130" s="25" t="s">
        <v>3102</v>
      </c>
      <c r="Z130" s="28" t="s">
        <v>3596</v>
      </c>
      <c r="AA130" s="25" t="s">
        <v>3597</v>
      </c>
      <c r="AB130" s="26">
        <v>-248954.46729999999</v>
      </c>
      <c r="AC130" s="27">
        <f t="shared" si="14"/>
        <v>-262273.53130055004</v>
      </c>
      <c r="AD130" s="27">
        <f t="shared" si="15"/>
        <v>-277826.35170667263</v>
      </c>
      <c r="AE130" s="27">
        <f t="shared" si="16"/>
        <v>-294579.28071458498</v>
      </c>
    </row>
    <row r="131" spans="1:31" s="28" customFormat="1" x14ac:dyDescent="0.25">
      <c r="A131" s="25">
        <v>204246</v>
      </c>
      <c r="B131" s="25" t="s">
        <v>252</v>
      </c>
      <c r="C131" s="25" t="s">
        <v>1431</v>
      </c>
      <c r="D131" s="25" t="s">
        <v>3585</v>
      </c>
      <c r="E131" s="25" t="s">
        <v>274</v>
      </c>
      <c r="F131" s="25" t="str">
        <f>VLOOKUP(A131,'[1]Sheet1 (2)'!A124:H6262,8,0)</f>
        <v>Function:Finance and Administration:Core Function:Property Services</v>
      </c>
      <c r="G131" s="25" t="s">
        <v>3586</v>
      </c>
      <c r="H131" s="25" t="s">
        <v>3089</v>
      </c>
      <c r="I131" s="25" t="s">
        <v>3090</v>
      </c>
      <c r="J131" s="25" t="s">
        <v>3587</v>
      </c>
      <c r="K131" s="25" t="s">
        <v>3586</v>
      </c>
      <c r="L131" s="25" t="s">
        <v>3390</v>
      </c>
      <c r="M131" s="25" t="s">
        <v>292</v>
      </c>
      <c r="N131" s="25">
        <v>8000600010</v>
      </c>
      <c r="O131" s="25" t="s">
        <v>3598</v>
      </c>
      <c r="P131" s="25" t="s">
        <v>3599</v>
      </c>
      <c r="Q131" s="25" t="s">
        <v>3600</v>
      </c>
      <c r="R131" s="25" t="s">
        <v>3583</v>
      </c>
      <c r="S131" s="25" t="s">
        <v>3584</v>
      </c>
      <c r="T131" s="25" t="s">
        <v>3120</v>
      </c>
      <c r="U131" s="25" t="s">
        <v>3121</v>
      </c>
      <c r="V131" s="25" t="s">
        <v>3122</v>
      </c>
      <c r="W131" s="25" t="s">
        <v>3123</v>
      </c>
      <c r="X131" s="25">
        <v>1000</v>
      </c>
      <c r="Y131" s="25" t="s">
        <v>3102</v>
      </c>
      <c r="Z131" s="28" t="s">
        <v>1531</v>
      </c>
      <c r="AA131" s="25" t="s">
        <v>3459</v>
      </c>
      <c r="AB131" s="26">
        <v>-48300.150800000003</v>
      </c>
      <c r="AC131" s="27">
        <f t="shared" si="14"/>
        <v>-50884.208867800007</v>
      </c>
      <c r="AD131" s="27">
        <f t="shared" si="15"/>
        <v>-53901.642453660541</v>
      </c>
      <c r="AE131" s="27">
        <f t="shared" si="16"/>
        <v>-57151.911493616273</v>
      </c>
    </row>
    <row r="132" spans="1:31" s="28" customFormat="1" x14ac:dyDescent="0.25">
      <c r="A132" s="25">
        <v>204246</v>
      </c>
      <c r="B132" s="25" t="s">
        <v>252</v>
      </c>
      <c r="C132" s="25" t="s">
        <v>1431</v>
      </c>
      <c r="D132" s="25" t="s">
        <v>3591</v>
      </c>
      <c r="E132" s="25" t="s">
        <v>274</v>
      </c>
      <c r="F132" s="25" t="str">
        <f>VLOOKUP(A132,'[1]Sheet1 (2)'!A125:H6263,8,0)</f>
        <v>Function:Finance and Administration:Core Function:Property Services</v>
      </c>
      <c r="G132" s="25" t="s">
        <v>3114</v>
      </c>
      <c r="H132" s="25" t="s">
        <v>3089</v>
      </c>
      <c r="I132" s="25" t="s">
        <v>3090</v>
      </c>
      <c r="J132" s="25" t="s">
        <v>3592</v>
      </c>
      <c r="K132" s="25" t="s">
        <v>3114</v>
      </c>
      <c r="L132" s="25" t="s">
        <v>3390</v>
      </c>
      <c r="M132" s="25" t="s">
        <v>292</v>
      </c>
      <c r="N132" s="25">
        <v>8000600010</v>
      </c>
      <c r="O132" s="25" t="s">
        <v>3598</v>
      </c>
      <c r="P132" s="25" t="s">
        <v>3599</v>
      </c>
      <c r="Q132" s="25" t="s">
        <v>3600</v>
      </c>
      <c r="R132" s="25" t="s">
        <v>3583</v>
      </c>
      <c r="S132" s="25" t="s">
        <v>3584</v>
      </c>
      <c r="T132" s="25" t="s">
        <v>3120</v>
      </c>
      <c r="U132" s="25" t="s">
        <v>3121</v>
      </c>
      <c r="V132" s="25" t="s">
        <v>3122</v>
      </c>
      <c r="W132" s="25" t="s">
        <v>3123</v>
      </c>
      <c r="X132" s="25">
        <v>1000</v>
      </c>
      <c r="Y132" s="25" t="s">
        <v>3102</v>
      </c>
      <c r="Z132" s="25" t="s">
        <v>3124</v>
      </c>
      <c r="AA132" s="25" t="s">
        <v>3125</v>
      </c>
      <c r="AB132" s="26">
        <v>-902093.1568</v>
      </c>
      <c r="AC132" s="27">
        <f t="shared" si="14"/>
        <v>-950355.14068880014</v>
      </c>
      <c r="AD132" s="27">
        <f t="shared" si="15"/>
        <v>-1006711.2005316459</v>
      </c>
      <c r="AE132" s="27">
        <f t="shared" si="16"/>
        <v>-1067415.8859237041</v>
      </c>
    </row>
    <row r="133" spans="1:31" s="28" customFormat="1" x14ac:dyDescent="0.25">
      <c r="A133" s="25">
        <v>204246</v>
      </c>
      <c r="B133" s="25" t="s">
        <v>252</v>
      </c>
      <c r="C133" s="25" t="s">
        <v>1431</v>
      </c>
      <c r="D133" s="25" t="s">
        <v>3601</v>
      </c>
      <c r="E133" s="25" t="s">
        <v>274</v>
      </c>
      <c r="F133" s="25" t="str">
        <f>VLOOKUP(A133,'[1]Sheet1 (2)'!A126:H6264,8,0)</f>
        <v>Function:Finance and Administration:Core Function:Property Services</v>
      </c>
      <c r="G133" s="25" t="s">
        <v>3602</v>
      </c>
      <c r="H133" s="25" t="s">
        <v>3089</v>
      </c>
      <c r="I133" s="25" t="s">
        <v>3090</v>
      </c>
      <c r="J133" s="25" t="s">
        <v>3603</v>
      </c>
      <c r="K133" s="25" t="s">
        <v>3602</v>
      </c>
      <c r="L133" s="25" t="s">
        <v>3390</v>
      </c>
      <c r="M133" s="25" t="s">
        <v>292</v>
      </c>
      <c r="N133" s="25">
        <v>8000600010</v>
      </c>
      <c r="O133" s="25" t="s">
        <v>3598</v>
      </c>
      <c r="P133" s="25" t="s">
        <v>3599</v>
      </c>
      <c r="Q133" s="25" t="s">
        <v>3600</v>
      </c>
      <c r="R133" s="25" t="s">
        <v>3583</v>
      </c>
      <c r="S133" s="25" t="s">
        <v>3584</v>
      </c>
      <c r="T133" s="25" t="s">
        <v>3120</v>
      </c>
      <c r="U133" s="25" t="s">
        <v>3121</v>
      </c>
      <c r="V133" s="25" t="s">
        <v>3122</v>
      </c>
      <c r="W133" s="25" t="s">
        <v>3123</v>
      </c>
      <c r="X133" s="25">
        <v>1000</v>
      </c>
      <c r="Y133" s="25" t="s">
        <v>3102</v>
      </c>
      <c r="Z133" s="28" t="s">
        <v>3604</v>
      </c>
      <c r="AA133" s="25" t="s">
        <v>3605</v>
      </c>
      <c r="AB133" s="26">
        <v>-298220.53249999997</v>
      </c>
      <c r="AC133" s="27">
        <f t="shared" si="14"/>
        <v>-314175.33098874998</v>
      </c>
      <c r="AD133" s="27">
        <f t="shared" si="15"/>
        <v>-332805.9281163828</v>
      </c>
      <c r="AE133" s="27">
        <f t="shared" si="16"/>
        <v>-352874.1255818007</v>
      </c>
    </row>
    <row r="134" spans="1:31" s="28" customFormat="1" x14ac:dyDescent="0.25">
      <c r="A134" s="25">
        <v>204246</v>
      </c>
      <c r="B134" s="25" t="s">
        <v>252</v>
      </c>
      <c r="C134" s="25" t="s">
        <v>1431</v>
      </c>
      <c r="D134" s="25" t="s">
        <v>3591</v>
      </c>
      <c r="E134" s="25" t="s">
        <v>274</v>
      </c>
      <c r="F134" s="25" t="str">
        <f>VLOOKUP(A134,'[1]Sheet1 (2)'!A127:H6265,8,0)</f>
        <v>Function:Finance and Administration:Core Function:Property Services</v>
      </c>
      <c r="G134" s="25" t="s">
        <v>3114</v>
      </c>
      <c r="H134" s="25" t="s">
        <v>3089</v>
      </c>
      <c r="I134" s="25" t="s">
        <v>3090</v>
      </c>
      <c r="J134" s="25" t="s">
        <v>3592</v>
      </c>
      <c r="K134" s="25" t="s">
        <v>3114</v>
      </c>
      <c r="L134" s="25" t="s">
        <v>3390</v>
      </c>
      <c r="M134" s="25" t="s">
        <v>292</v>
      </c>
      <c r="N134" s="25">
        <v>8000600020</v>
      </c>
      <c r="O134" s="25" t="s">
        <v>3606</v>
      </c>
      <c r="P134" s="25" t="s">
        <v>3581</v>
      </c>
      <c r="Q134" s="25" t="s">
        <v>3582</v>
      </c>
      <c r="R134" s="25" t="s">
        <v>3583</v>
      </c>
      <c r="S134" s="25" t="s">
        <v>3584</v>
      </c>
      <c r="T134" s="25" t="s">
        <v>3120</v>
      </c>
      <c r="U134" s="25" t="s">
        <v>3121</v>
      </c>
      <c r="V134" s="25" t="s">
        <v>3122</v>
      </c>
      <c r="W134" s="25" t="s">
        <v>3123</v>
      </c>
      <c r="X134" s="25">
        <v>1000</v>
      </c>
      <c r="Y134" s="25" t="s">
        <v>3102</v>
      </c>
      <c r="Z134" s="25" t="s">
        <v>3124</v>
      </c>
      <c r="AA134" s="25" t="s">
        <v>3125</v>
      </c>
      <c r="AB134" s="26">
        <v>-317516.66649999999</v>
      </c>
      <c r="AC134" s="27">
        <f t="shared" si="14"/>
        <v>-334503.80815775</v>
      </c>
      <c r="AD134" s="27">
        <f t="shared" si="15"/>
        <v>-354339.88398150454</v>
      </c>
      <c r="AE134" s="27">
        <f t="shared" si="16"/>
        <v>-375706.57898558927</v>
      </c>
    </row>
    <row r="135" spans="1:31" s="28" customFormat="1" x14ac:dyDescent="0.25">
      <c r="A135" s="25">
        <v>204246</v>
      </c>
      <c r="B135" s="25" t="s">
        <v>252</v>
      </c>
      <c r="C135" s="25" t="s">
        <v>1431</v>
      </c>
      <c r="D135" s="25" t="s">
        <v>3585</v>
      </c>
      <c r="E135" s="25" t="s">
        <v>274</v>
      </c>
      <c r="F135" s="25" t="str">
        <f>VLOOKUP(A135,'[1]Sheet1 (2)'!A128:H6266,8,0)</f>
        <v>Function:Finance and Administration:Core Function:Property Services</v>
      </c>
      <c r="G135" s="25" t="s">
        <v>3586</v>
      </c>
      <c r="H135" s="25" t="s">
        <v>3089</v>
      </c>
      <c r="I135" s="25" t="s">
        <v>3090</v>
      </c>
      <c r="J135" s="25" t="s">
        <v>3587</v>
      </c>
      <c r="K135" s="25" t="s">
        <v>3586</v>
      </c>
      <c r="L135" s="25" t="s">
        <v>3390</v>
      </c>
      <c r="M135" s="25" t="s">
        <v>292</v>
      </c>
      <c r="N135" s="25">
        <v>8000600020</v>
      </c>
      <c r="O135" s="25" t="s">
        <v>3606</v>
      </c>
      <c r="P135" s="25" t="s">
        <v>3581</v>
      </c>
      <c r="Q135" s="25" t="s">
        <v>3582</v>
      </c>
      <c r="R135" s="25" t="s">
        <v>3583</v>
      </c>
      <c r="S135" s="25" t="s">
        <v>3584</v>
      </c>
      <c r="T135" s="25" t="s">
        <v>3120</v>
      </c>
      <c r="U135" s="25" t="s">
        <v>3121</v>
      </c>
      <c r="V135" s="25" t="s">
        <v>3122</v>
      </c>
      <c r="W135" s="25" t="s">
        <v>3123</v>
      </c>
      <c r="X135" s="25">
        <v>1000</v>
      </c>
      <c r="Y135" s="25" t="s">
        <v>3102</v>
      </c>
      <c r="Z135" s="28" t="s">
        <v>1531</v>
      </c>
      <c r="AA135" s="25" t="s">
        <v>3459</v>
      </c>
      <c r="AB135" s="26">
        <v>-672153.46770000004</v>
      </c>
      <c r="AC135" s="27">
        <f t="shared" si="14"/>
        <v>-708113.67822195007</v>
      </c>
      <c r="AD135" s="27">
        <f t="shared" si="15"/>
        <v>-750104.81934051169</v>
      </c>
      <c r="AE135" s="27">
        <f t="shared" si="16"/>
        <v>-795336.13994674454</v>
      </c>
    </row>
    <row r="136" spans="1:31" s="28" customFormat="1" x14ac:dyDescent="0.25">
      <c r="A136" s="25">
        <v>204246</v>
      </c>
      <c r="B136" s="25" t="s">
        <v>252</v>
      </c>
      <c r="C136" s="25" t="s">
        <v>1431</v>
      </c>
      <c r="D136" s="25" t="s">
        <v>3585</v>
      </c>
      <c r="E136" s="25" t="s">
        <v>274</v>
      </c>
      <c r="F136" s="25" t="str">
        <f>VLOOKUP(A136,'[1]Sheet1 (2)'!A129:H6267,8,0)</f>
        <v>Function:Finance and Administration:Core Function:Property Services</v>
      </c>
      <c r="G136" s="25" t="s">
        <v>3586</v>
      </c>
      <c r="H136" s="25" t="s">
        <v>3089</v>
      </c>
      <c r="I136" s="25" t="s">
        <v>3090</v>
      </c>
      <c r="J136" s="25" t="s">
        <v>3587</v>
      </c>
      <c r="K136" s="25" t="s">
        <v>3586</v>
      </c>
      <c r="L136" s="25" t="s">
        <v>3390</v>
      </c>
      <c r="M136" s="25" t="s">
        <v>292</v>
      </c>
      <c r="N136" s="25">
        <v>8000600030</v>
      </c>
      <c r="O136" s="25" t="s">
        <v>3580</v>
      </c>
      <c r="P136" s="25" t="s">
        <v>3581</v>
      </c>
      <c r="Q136" s="25" t="s">
        <v>3582</v>
      </c>
      <c r="R136" s="25" t="s">
        <v>3583</v>
      </c>
      <c r="S136" s="25" t="s">
        <v>3584</v>
      </c>
      <c r="T136" s="25" t="s">
        <v>3120</v>
      </c>
      <c r="U136" s="25" t="s">
        <v>3121</v>
      </c>
      <c r="V136" s="25" t="s">
        <v>3122</v>
      </c>
      <c r="W136" s="25" t="s">
        <v>3123</v>
      </c>
      <c r="X136" s="25">
        <v>1000</v>
      </c>
      <c r="Y136" s="25" t="s">
        <v>3102</v>
      </c>
      <c r="Z136" s="28" t="s">
        <v>1531</v>
      </c>
      <c r="AA136" s="25" t="s">
        <v>3459</v>
      </c>
      <c r="AB136" s="26">
        <v>-10960.691500000001</v>
      </c>
      <c r="AC136" s="27">
        <f t="shared" si="14"/>
        <v>-11547.088495250002</v>
      </c>
      <c r="AD136" s="27">
        <f t="shared" si="15"/>
        <v>-12231.830843018326</v>
      </c>
      <c r="AE136" s="27">
        <f t="shared" si="16"/>
        <v>-12969.410242852331</v>
      </c>
    </row>
    <row r="137" spans="1:31" s="28" customFormat="1" x14ac:dyDescent="0.25">
      <c r="A137" s="25">
        <v>204246</v>
      </c>
      <c r="B137" s="25" t="s">
        <v>252</v>
      </c>
      <c r="C137" s="25" t="s">
        <v>1431</v>
      </c>
      <c r="D137" s="25" t="s">
        <v>3591</v>
      </c>
      <c r="E137" s="25" t="s">
        <v>274</v>
      </c>
      <c r="F137" s="25" t="str">
        <f>VLOOKUP(A137,'[1]Sheet1 (2)'!A130:H6268,8,0)</f>
        <v>Function:Finance and Administration:Core Function:Property Services</v>
      </c>
      <c r="G137" s="25" t="s">
        <v>3114</v>
      </c>
      <c r="H137" s="25" t="s">
        <v>3089</v>
      </c>
      <c r="I137" s="25" t="s">
        <v>3090</v>
      </c>
      <c r="J137" s="25" t="s">
        <v>3592</v>
      </c>
      <c r="K137" s="25" t="s">
        <v>3114</v>
      </c>
      <c r="L137" s="25" t="s">
        <v>3390</v>
      </c>
      <c r="M137" s="25" t="s">
        <v>292</v>
      </c>
      <c r="N137" s="25">
        <v>8000600040</v>
      </c>
      <c r="O137" s="25" t="s">
        <v>3607</v>
      </c>
      <c r="P137" s="25" t="s">
        <v>3589</v>
      </c>
      <c r="Q137" s="25" t="s">
        <v>3590</v>
      </c>
      <c r="R137" s="25" t="s">
        <v>3583</v>
      </c>
      <c r="S137" s="25" t="s">
        <v>3584</v>
      </c>
      <c r="T137" s="25" t="s">
        <v>3120</v>
      </c>
      <c r="U137" s="25" t="s">
        <v>3121</v>
      </c>
      <c r="V137" s="25" t="s">
        <v>3122</v>
      </c>
      <c r="W137" s="25" t="s">
        <v>3123</v>
      </c>
      <c r="X137" s="25">
        <v>1000</v>
      </c>
      <c r="Y137" s="25" t="s">
        <v>3102</v>
      </c>
      <c r="Z137" s="25" t="s">
        <v>3124</v>
      </c>
      <c r="AA137" s="25" t="s">
        <v>3125</v>
      </c>
      <c r="AB137" s="26">
        <v>-182021.6948</v>
      </c>
      <c r="AC137" s="27">
        <f t="shared" si="14"/>
        <v>-191759.85547180002</v>
      </c>
      <c r="AD137" s="27">
        <f t="shared" si="15"/>
        <v>-203131.21490127774</v>
      </c>
      <c r="AE137" s="27">
        <f t="shared" si="16"/>
        <v>-215380.02715982479</v>
      </c>
    </row>
    <row r="138" spans="1:31" s="28" customFormat="1" x14ac:dyDescent="0.25">
      <c r="A138" s="25">
        <v>204246</v>
      </c>
      <c r="B138" s="25" t="s">
        <v>252</v>
      </c>
      <c r="C138" s="25" t="s">
        <v>1431</v>
      </c>
      <c r="D138" s="25" t="s">
        <v>3585</v>
      </c>
      <c r="E138" s="25" t="s">
        <v>274</v>
      </c>
      <c r="F138" s="25" t="str">
        <f>VLOOKUP(A138,'[1]Sheet1 (2)'!A131:H6269,8,0)</f>
        <v>Function:Finance and Administration:Core Function:Property Services</v>
      </c>
      <c r="G138" s="25" t="s">
        <v>3586</v>
      </c>
      <c r="H138" s="25" t="s">
        <v>3089</v>
      </c>
      <c r="I138" s="25" t="s">
        <v>3090</v>
      </c>
      <c r="J138" s="25" t="s">
        <v>3587</v>
      </c>
      <c r="K138" s="25" t="s">
        <v>3586</v>
      </c>
      <c r="L138" s="25" t="s">
        <v>3390</v>
      </c>
      <c r="M138" s="25" t="s">
        <v>292</v>
      </c>
      <c r="N138" s="25">
        <v>8000600040</v>
      </c>
      <c r="O138" s="25" t="s">
        <v>3607</v>
      </c>
      <c r="P138" s="25" t="s">
        <v>3589</v>
      </c>
      <c r="Q138" s="25" t="s">
        <v>3590</v>
      </c>
      <c r="R138" s="25" t="s">
        <v>3583</v>
      </c>
      <c r="S138" s="25" t="s">
        <v>3584</v>
      </c>
      <c r="T138" s="25" t="s">
        <v>3120</v>
      </c>
      <c r="U138" s="25" t="s">
        <v>3121</v>
      </c>
      <c r="V138" s="25" t="s">
        <v>3122</v>
      </c>
      <c r="W138" s="25" t="s">
        <v>3123</v>
      </c>
      <c r="X138" s="25">
        <v>1000</v>
      </c>
      <c r="Y138" s="25" t="s">
        <v>3102</v>
      </c>
      <c r="Z138" s="28" t="s">
        <v>1531</v>
      </c>
      <c r="AA138" s="25" t="s">
        <v>3459</v>
      </c>
      <c r="AB138" s="26">
        <v>-533333.18059999996</v>
      </c>
      <c r="AC138" s="27">
        <f t="shared" si="14"/>
        <v>-561866.50576209999</v>
      </c>
      <c r="AD138" s="27">
        <f t="shared" si="15"/>
        <v>-595185.18955379247</v>
      </c>
      <c r="AE138" s="27">
        <f t="shared" si="16"/>
        <v>-631074.85648388613</v>
      </c>
    </row>
    <row r="139" spans="1:31" s="28" customFormat="1" x14ac:dyDescent="0.25">
      <c r="A139" s="25">
        <v>204246</v>
      </c>
      <c r="B139" s="25" t="s">
        <v>252</v>
      </c>
      <c r="C139" s="25" t="s">
        <v>1431</v>
      </c>
      <c r="D139" s="25" t="s">
        <v>3593</v>
      </c>
      <c r="E139" s="25" t="s">
        <v>274</v>
      </c>
      <c r="F139" s="25" t="str">
        <f>VLOOKUP(A139,'[1]Sheet1 (2)'!A132:H6270,8,0)</f>
        <v>Function:Finance and Administration:Core Function:Property Services</v>
      </c>
      <c r="G139" s="25" t="s">
        <v>3594</v>
      </c>
      <c r="H139" s="25" t="s">
        <v>3089</v>
      </c>
      <c r="I139" s="25" t="s">
        <v>3090</v>
      </c>
      <c r="J139" s="25" t="s">
        <v>3595</v>
      </c>
      <c r="K139" s="25" t="s">
        <v>3594</v>
      </c>
      <c r="L139" s="25" t="s">
        <v>3390</v>
      </c>
      <c r="M139" s="25" t="s">
        <v>292</v>
      </c>
      <c r="N139" s="25">
        <v>8000600040</v>
      </c>
      <c r="O139" s="25" t="s">
        <v>3607</v>
      </c>
      <c r="P139" s="25" t="s">
        <v>3589</v>
      </c>
      <c r="Q139" s="25" t="s">
        <v>3590</v>
      </c>
      <c r="R139" s="25" t="s">
        <v>3583</v>
      </c>
      <c r="S139" s="25" t="s">
        <v>3584</v>
      </c>
      <c r="T139" s="25" t="s">
        <v>3120</v>
      </c>
      <c r="U139" s="25" t="s">
        <v>3121</v>
      </c>
      <c r="V139" s="25" t="s">
        <v>3122</v>
      </c>
      <c r="W139" s="25" t="s">
        <v>3123</v>
      </c>
      <c r="X139" s="25">
        <v>1000</v>
      </c>
      <c r="Y139" s="25" t="s">
        <v>3102</v>
      </c>
      <c r="Z139" s="28" t="s">
        <v>3596</v>
      </c>
      <c r="AA139" s="25" t="s">
        <v>3597</v>
      </c>
      <c r="AB139" s="26">
        <v>-685618.66890000005</v>
      </c>
      <c r="AC139" s="27">
        <f t="shared" si="14"/>
        <v>-722299.26768615015</v>
      </c>
      <c r="AD139" s="27">
        <f t="shared" si="15"/>
        <v>-765131.61425993883</v>
      </c>
      <c r="AE139" s="27">
        <f t="shared" si="16"/>
        <v>-811269.05059981311</v>
      </c>
    </row>
    <row r="140" spans="1:31" s="28" customFormat="1" x14ac:dyDescent="0.25">
      <c r="A140" s="25">
        <v>403243</v>
      </c>
      <c r="B140" s="25" t="s">
        <v>359</v>
      </c>
      <c r="C140" s="25" t="s">
        <v>368</v>
      </c>
      <c r="D140" s="25" t="s">
        <v>3608</v>
      </c>
      <c r="E140" s="25" t="s">
        <v>369</v>
      </c>
      <c r="F140" s="25" t="str">
        <f>VLOOKUP(A140,'[1]Sheet1 (2)'!A133:H6271,8,0)</f>
        <v>Function:Community and Social Services:Core Function:Community Halls and Facilities</v>
      </c>
      <c r="G140" s="25" t="s">
        <v>3114</v>
      </c>
      <c r="H140" s="25" t="s">
        <v>3089</v>
      </c>
      <c r="I140" s="25" t="s">
        <v>3090</v>
      </c>
      <c r="J140" s="25" t="s">
        <v>3609</v>
      </c>
      <c r="K140" s="25" t="s">
        <v>3114</v>
      </c>
      <c r="L140" s="25" t="s">
        <v>3116</v>
      </c>
      <c r="M140" s="25" t="s">
        <v>372</v>
      </c>
      <c r="N140" s="25">
        <v>8000600020</v>
      </c>
      <c r="O140" s="25" t="s">
        <v>3606</v>
      </c>
      <c r="P140" s="25" t="s">
        <v>3581</v>
      </c>
      <c r="Q140" s="25" t="s">
        <v>3582</v>
      </c>
      <c r="R140" s="25" t="s">
        <v>3583</v>
      </c>
      <c r="S140" s="25" t="s">
        <v>3584</v>
      </c>
      <c r="T140" s="25" t="s">
        <v>3120</v>
      </c>
      <c r="U140" s="25" t="s">
        <v>3121</v>
      </c>
      <c r="V140" s="25" t="s">
        <v>3122</v>
      </c>
      <c r="W140" s="25" t="s">
        <v>3123</v>
      </c>
      <c r="X140" s="25">
        <v>1000</v>
      </c>
      <c r="Y140" s="25" t="s">
        <v>3102</v>
      </c>
      <c r="Z140" s="25" t="s">
        <v>3124</v>
      </c>
      <c r="AA140" s="25" t="s">
        <v>3125</v>
      </c>
      <c r="AB140" s="26">
        <v>-29716.267899999999</v>
      </c>
      <c r="AC140" s="27">
        <f t="shared" si="14"/>
        <v>-31306.088232650003</v>
      </c>
      <c r="AD140" s="27">
        <f t="shared" si="15"/>
        <v>-33162.539264846142</v>
      </c>
      <c r="AE140" s="27">
        <f t="shared" si="16"/>
        <v>-35162.240382516364</v>
      </c>
    </row>
    <row r="141" spans="1:31" s="28" customFormat="1" x14ac:dyDescent="0.25">
      <c r="A141" s="25">
        <v>404122</v>
      </c>
      <c r="B141" s="25" t="s">
        <v>359</v>
      </c>
      <c r="C141" s="25" t="e">
        <v>#N/A</v>
      </c>
      <c r="D141" s="25" t="s">
        <v>3610</v>
      </c>
      <c r="E141" s="25" t="s">
        <v>379</v>
      </c>
      <c r="F141" s="25" t="str">
        <f>VLOOKUP(A141,'[1]Sheet1 (2)'!A134:H6272,8,0)</f>
        <v>Function:Community and Social Services:Core Function:Community Halls and Facilities</v>
      </c>
      <c r="G141" s="25" t="s">
        <v>3114</v>
      </c>
      <c r="H141" s="25" t="s">
        <v>3089</v>
      </c>
      <c r="I141" s="25" t="s">
        <v>3090</v>
      </c>
      <c r="J141" s="25" t="s">
        <v>3611</v>
      </c>
      <c r="K141" s="25" t="s">
        <v>3114</v>
      </c>
      <c r="L141" s="25" t="s">
        <v>3116</v>
      </c>
      <c r="M141" s="25" t="s">
        <v>372</v>
      </c>
      <c r="N141" s="25">
        <v>8000600020</v>
      </c>
      <c r="O141" s="25" t="s">
        <v>3606</v>
      </c>
      <c r="P141" s="25" t="s">
        <v>3581</v>
      </c>
      <c r="Q141" s="25" t="s">
        <v>3582</v>
      </c>
      <c r="R141" s="25" t="s">
        <v>3583</v>
      </c>
      <c r="S141" s="25" t="s">
        <v>3584</v>
      </c>
      <c r="T141" s="25" t="s">
        <v>3120</v>
      </c>
      <c r="U141" s="25" t="s">
        <v>3121</v>
      </c>
      <c r="V141" s="25" t="s">
        <v>3122</v>
      </c>
      <c r="W141" s="25" t="s">
        <v>3123</v>
      </c>
      <c r="X141" s="25">
        <v>1000</v>
      </c>
      <c r="Y141" s="25" t="s">
        <v>3102</v>
      </c>
      <c r="Z141" s="25" t="s">
        <v>3124</v>
      </c>
      <c r="AA141" s="25" t="s">
        <v>3125</v>
      </c>
      <c r="AB141" s="26">
        <v>-62667.019799999995</v>
      </c>
      <c r="AC141" s="27">
        <f t="shared" si="14"/>
        <v>-66019.705359300002</v>
      </c>
      <c r="AD141" s="27">
        <f t="shared" si="15"/>
        <v>-69934.673887106488</v>
      </c>
      <c r="AE141" s="27">
        <f t="shared" si="16"/>
        <v>-74151.734722499008</v>
      </c>
    </row>
    <row r="142" spans="1:31" s="28" customFormat="1" x14ac:dyDescent="0.25">
      <c r="A142" s="25">
        <v>404123</v>
      </c>
      <c r="B142" s="25" t="s">
        <v>359</v>
      </c>
      <c r="C142" s="25" t="s">
        <v>772</v>
      </c>
      <c r="D142" s="25" t="s">
        <v>3612</v>
      </c>
      <c r="E142" s="25" t="s">
        <v>379</v>
      </c>
      <c r="F142" s="25" t="str">
        <f>VLOOKUP(A142,'[1]Sheet1 (2)'!A135:H6273,8,0)</f>
        <v>Function:Community and Social Services:Core Function:Community Halls and Facilities</v>
      </c>
      <c r="G142" s="25" t="s">
        <v>3586</v>
      </c>
      <c r="H142" s="25" t="s">
        <v>3089</v>
      </c>
      <c r="I142" s="25" t="s">
        <v>3090</v>
      </c>
      <c r="J142" s="25" t="s">
        <v>3613</v>
      </c>
      <c r="K142" s="25" t="s">
        <v>3586</v>
      </c>
      <c r="L142" s="25" t="s">
        <v>3116</v>
      </c>
      <c r="M142" s="25" t="s">
        <v>372</v>
      </c>
      <c r="N142" s="25">
        <v>8000600020</v>
      </c>
      <c r="O142" s="25" t="s">
        <v>3606</v>
      </c>
      <c r="P142" s="25" t="s">
        <v>3581</v>
      </c>
      <c r="Q142" s="25" t="s">
        <v>3582</v>
      </c>
      <c r="R142" s="25" t="s">
        <v>3583</v>
      </c>
      <c r="S142" s="25" t="s">
        <v>3584</v>
      </c>
      <c r="T142" s="25" t="s">
        <v>3120</v>
      </c>
      <c r="U142" s="25" t="s">
        <v>3121</v>
      </c>
      <c r="V142" s="25" t="s">
        <v>3122</v>
      </c>
      <c r="W142" s="25" t="s">
        <v>3123</v>
      </c>
      <c r="X142" s="25">
        <v>1000</v>
      </c>
      <c r="Y142" s="25" t="s">
        <v>3102</v>
      </c>
      <c r="Z142" s="28" t="s">
        <v>1531</v>
      </c>
      <c r="AA142" s="25" t="s">
        <v>3459</v>
      </c>
      <c r="AB142" s="26">
        <v>-15032.5967</v>
      </c>
      <c r="AC142" s="27">
        <f t="shared" si="14"/>
        <v>-15836.840623450002</v>
      </c>
      <c r="AD142" s="27">
        <f t="shared" si="15"/>
        <v>-16775.965272420584</v>
      </c>
      <c r="AE142" s="27">
        <f t="shared" si="16"/>
        <v>-17787.555978347547</v>
      </c>
    </row>
    <row r="143" spans="1:31" s="28" customFormat="1" x14ac:dyDescent="0.25">
      <c r="A143" s="25">
        <v>404124</v>
      </c>
      <c r="B143" s="25" t="s">
        <v>359</v>
      </c>
      <c r="C143" s="25" t="e">
        <v>#N/A</v>
      </c>
      <c r="D143" s="25" t="s">
        <v>3614</v>
      </c>
      <c r="E143" s="25" t="s">
        <v>379</v>
      </c>
      <c r="F143" s="25" t="str">
        <f>VLOOKUP(A143,'[1]Sheet1 (2)'!A136:H6274,8,0)</f>
        <v>Function:Community and Social Services:Core Function:Community Halls and Facilities</v>
      </c>
      <c r="G143" s="25" t="s">
        <v>3114</v>
      </c>
      <c r="H143" s="25" t="s">
        <v>3089</v>
      </c>
      <c r="I143" s="25" t="s">
        <v>3090</v>
      </c>
      <c r="J143" s="25" t="s">
        <v>3615</v>
      </c>
      <c r="K143" s="25" t="s">
        <v>3114</v>
      </c>
      <c r="L143" s="25" t="s">
        <v>3116</v>
      </c>
      <c r="M143" s="25" t="s">
        <v>372</v>
      </c>
      <c r="N143" s="25">
        <v>8000600020</v>
      </c>
      <c r="O143" s="25" t="s">
        <v>3606</v>
      </c>
      <c r="P143" s="25" t="s">
        <v>3581</v>
      </c>
      <c r="Q143" s="25" t="s">
        <v>3582</v>
      </c>
      <c r="R143" s="25" t="s">
        <v>3583</v>
      </c>
      <c r="S143" s="25" t="s">
        <v>3584</v>
      </c>
      <c r="T143" s="25" t="s">
        <v>3120</v>
      </c>
      <c r="U143" s="25" t="s">
        <v>3121</v>
      </c>
      <c r="V143" s="25" t="s">
        <v>3122</v>
      </c>
      <c r="W143" s="25" t="s">
        <v>3123</v>
      </c>
      <c r="X143" s="25">
        <v>1000</v>
      </c>
      <c r="Y143" s="25" t="s">
        <v>3102</v>
      </c>
      <c r="Z143" s="25" t="s">
        <v>3124</v>
      </c>
      <c r="AA143" s="25" t="s">
        <v>3125</v>
      </c>
      <c r="AB143" s="26">
        <v>-90604.321499999991</v>
      </c>
      <c r="AC143" s="27">
        <f t="shared" si="14"/>
        <v>-95451.652700249993</v>
      </c>
      <c r="AD143" s="27">
        <f t="shared" si="15"/>
        <v>-101111.93570537481</v>
      </c>
      <c r="AE143" s="27">
        <f t="shared" si="16"/>
        <v>-107208.98542840891</v>
      </c>
    </row>
    <row r="144" spans="1:31" s="28" customFormat="1" x14ac:dyDescent="0.25">
      <c r="A144" s="25">
        <v>404125</v>
      </c>
      <c r="B144" s="25" t="s">
        <v>359</v>
      </c>
      <c r="C144" s="25" t="e">
        <v>#N/A</v>
      </c>
      <c r="D144" s="25" t="s">
        <v>3616</v>
      </c>
      <c r="E144" s="25" t="s">
        <v>379</v>
      </c>
      <c r="F144" s="25" t="str">
        <f>VLOOKUP(A144,'[1]Sheet1 (2)'!A137:H6275,8,0)</f>
        <v>Function:Community and Social Services:Core Function:Community Halls and Facilities</v>
      </c>
      <c r="G144" s="25" t="s">
        <v>3586</v>
      </c>
      <c r="H144" s="25" t="s">
        <v>3089</v>
      </c>
      <c r="I144" s="25" t="s">
        <v>3090</v>
      </c>
      <c r="J144" s="25" t="s">
        <v>3617</v>
      </c>
      <c r="K144" s="25" t="s">
        <v>3586</v>
      </c>
      <c r="L144" s="25" t="s">
        <v>3116</v>
      </c>
      <c r="M144" s="25" t="s">
        <v>372</v>
      </c>
      <c r="N144" s="25">
        <v>8000600020</v>
      </c>
      <c r="O144" s="25" t="s">
        <v>3606</v>
      </c>
      <c r="P144" s="25" t="s">
        <v>3581</v>
      </c>
      <c r="Q144" s="25" t="s">
        <v>3582</v>
      </c>
      <c r="R144" s="25" t="s">
        <v>3583</v>
      </c>
      <c r="S144" s="25" t="s">
        <v>3584</v>
      </c>
      <c r="T144" s="25" t="s">
        <v>3120</v>
      </c>
      <c r="U144" s="25" t="s">
        <v>3121</v>
      </c>
      <c r="V144" s="25" t="s">
        <v>3122</v>
      </c>
      <c r="W144" s="25" t="s">
        <v>3123</v>
      </c>
      <c r="X144" s="25">
        <v>1000</v>
      </c>
      <c r="Y144" s="25" t="s">
        <v>3102</v>
      </c>
      <c r="Z144" s="28" t="s">
        <v>1531</v>
      </c>
      <c r="AA144" s="25" t="s">
        <v>3459</v>
      </c>
      <c r="AB144" s="26">
        <v>-31392.218000000001</v>
      </c>
      <c r="AC144" s="27">
        <f t="shared" si="14"/>
        <v>-33071.701663000007</v>
      </c>
      <c r="AD144" s="27">
        <f t="shared" si="15"/>
        <v>-35032.853571615902</v>
      </c>
      <c r="AE144" s="27">
        <f t="shared" si="16"/>
        <v>-37145.334641984344</v>
      </c>
    </row>
    <row r="145" spans="1:31" s="28" customFormat="1" x14ac:dyDescent="0.25">
      <c r="A145" s="25">
        <v>404128</v>
      </c>
      <c r="B145" s="25" t="s">
        <v>359</v>
      </c>
      <c r="C145" s="25" t="e">
        <v>#N/A</v>
      </c>
      <c r="D145" s="25" t="s">
        <v>3618</v>
      </c>
      <c r="E145" s="25" t="s">
        <v>379</v>
      </c>
      <c r="F145" s="25" t="str">
        <f>VLOOKUP(A145,'[1]Sheet1 (2)'!A138:H6276,8,0)</f>
        <v>Function:Community and Social Services:Core Function:Community Halls and Facilities</v>
      </c>
      <c r="G145" s="25" t="s">
        <v>3114</v>
      </c>
      <c r="H145" s="25" t="s">
        <v>3089</v>
      </c>
      <c r="I145" s="25" t="s">
        <v>3090</v>
      </c>
      <c r="J145" s="25" t="s">
        <v>3619</v>
      </c>
      <c r="K145" s="25" t="s">
        <v>3114</v>
      </c>
      <c r="L145" s="25" t="s">
        <v>3116</v>
      </c>
      <c r="M145" s="25" t="s">
        <v>372</v>
      </c>
      <c r="N145" s="25">
        <v>8000600020</v>
      </c>
      <c r="O145" s="25" t="s">
        <v>3606</v>
      </c>
      <c r="P145" s="25" t="s">
        <v>3581</v>
      </c>
      <c r="Q145" s="25" t="s">
        <v>3582</v>
      </c>
      <c r="R145" s="25" t="s">
        <v>3583</v>
      </c>
      <c r="S145" s="25" t="s">
        <v>3584</v>
      </c>
      <c r="T145" s="25" t="s">
        <v>3120</v>
      </c>
      <c r="U145" s="25" t="s">
        <v>3121</v>
      </c>
      <c r="V145" s="25" t="s">
        <v>3122</v>
      </c>
      <c r="W145" s="25" t="s">
        <v>3123</v>
      </c>
      <c r="X145" s="25">
        <v>1000</v>
      </c>
      <c r="Y145" s="25" t="s">
        <v>3102</v>
      </c>
      <c r="Z145" s="25" t="s">
        <v>3124</v>
      </c>
      <c r="AA145" s="25" t="s">
        <v>3125</v>
      </c>
      <c r="AB145" s="26">
        <v>-99642.045799999993</v>
      </c>
      <c r="AC145" s="27">
        <f t="shared" si="14"/>
        <v>-104972.8952503</v>
      </c>
      <c r="AD145" s="27">
        <f t="shared" si="15"/>
        <v>-111197.78793864278</v>
      </c>
      <c r="AE145" s="27">
        <f t="shared" si="16"/>
        <v>-117903.01455134295</v>
      </c>
    </row>
    <row r="146" spans="1:31" s="28" customFormat="1" x14ac:dyDescent="0.25">
      <c r="A146" s="25">
        <v>404129</v>
      </c>
      <c r="B146" s="25" t="s">
        <v>359</v>
      </c>
      <c r="C146" s="25" t="e">
        <v>#N/A</v>
      </c>
      <c r="D146" s="25" t="s">
        <v>3620</v>
      </c>
      <c r="E146" s="25" t="s">
        <v>379</v>
      </c>
      <c r="F146" s="25" t="str">
        <f>VLOOKUP(A146,'[1]Sheet1 (2)'!A139:H6277,8,0)</f>
        <v>Function:Community and Social Services:Core Function:Community Halls and Facilities</v>
      </c>
      <c r="G146" s="25" t="s">
        <v>3114</v>
      </c>
      <c r="H146" s="25" t="s">
        <v>3089</v>
      </c>
      <c r="I146" s="25" t="s">
        <v>3090</v>
      </c>
      <c r="J146" s="25" t="s">
        <v>3621</v>
      </c>
      <c r="K146" s="25" t="s">
        <v>3114</v>
      </c>
      <c r="L146" s="25" t="s">
        <v>3116</v>
      </c>
      <c r="M146" s="25" t="s">
        <v>372</v>
      </c>
      <c r="N146" s="25">
        <v>8000600020</v>
      </c>
      <c r="O146" s="25" t="s">
        <v>3606</v>
      </c>
      <c r="P146" s="25" t="s">
        <v>3581</v>
      </c>
      <c r="Q146" s="25" t="s">
        <v>3582</v>
      </c>
      <c r="R146" s="25" t="s">
        <v>3583</v>
      </c>
      <c r="S146" s="25" t="s">
        <v>3584</v>
      </c>
      <c r="T146" s="25" t="s">
        <v>3120</v>
      </c>
      <c r="U146" s="25" t="s">
        <v>3121</v>
      </c>
      <c r="V146" s="25" t="s">
        <v>3122</v>
      </c>
      <c r="W146" s="25" t="s">
        <v>3123</v>
      </c>
      <c r="X146" s="25">
        <v>1000</v>
      </c>
      <c r="Y146" s="25" t="s">
        <v>3102</v>
      </c>
      <c r="Z146" s="25" t="s">
        <v>3124</v>
      </c>
      <c r="AA146" s="25" t="s">
        <v>3125</v>
      </c>
      <c r="AB146" s="26">
        <v>-49747.914700000001</v>
      </c>
      <c r="AC146" s="27">
        <f t="shared" si="14"/>
        <v>-52409.428136450006</v>
      </c>
      <c r="AD146" s="27">
        <f t="shared" si="15"/>
        <v>-55517.307224941484</v>
      </c>
      <c r="AE146" s="27">
        <f t="shared" si="16"/>
        <v>-58865.000850605458</v>
      </c>
    </row>
    <row r="147" spans="1:31" s="28" customFormat="1" x14ac:dyDescent="0.25">
      <c r="A147" s="25">
        <v>404130</v>
      </c>
      <c r="B147" s="25" t="s">
        <v>359</v>
      </c>
      <c r="C147" s="25" t="e">
        <v>#N/A</v>
      </c>
      <c r="D147" s="25" t="s">
        <v>3622</v>
      </c>
      <c r="E147" s="25" t="s">
        <v>379</v>
      </c>
      <c r="F147" s="25" t="str">
        <f>VLOOKUP(A147,'[1]Sheet1 (2)'!A140:H6278,8,0)</f>
        <v>Function:Community and Social Services:Core Function:Community Halls and Facilities</v>
      </c>
      <c r="G147" s="25" t="s">
        <v>3114</v>
      </c>
      <c r="H147" s="25" t="s">
        <v>3089</v>
      </c>
      <c r="I147" s="25" t="s">
        <v>3090</v>
      </c>
      <c r="J147" s="25" t="s">
        <v>3623</v>
      </c>
      <c r="K147" s="25" t="s">
        <v>3114</v>
      </c>
      <c r="L147" s="25" t="s">
        <v>3116</v>
      </c>
      <c r="M147" s="25" t="s">
        <v>372</v>
      </c>
      <c r="N147" s="25">
        <v>8000600020</v>
      </c>
      <c r="O147" s="25" t="s">
        <v>3606</v>
      </c>
      <c r="P147" s="25" t="s">
        <v>3581</v>
      </c>
      <c r="Q147" s="25" t="s">
        <v>3582</v>
      </c>
      <c r="R147" s="25" t="s">
        <v>3583</v>
      </c>
      <c r="S147" s="25" t="s">
        <v>3584</v>
      </c>
      <c r="T147" s="25" t="s">
        <v>3120</v>
      </c>
      <c r="U147" s="25" t="s">
        <v>3121</v>
      </c>
      <c r="V147" s="25" t="s">
        <v>3122</v>
      </c>
      <c r="W147" s="25" t="s">
        <v>3123</v>
      </c>
      <c r="X147" s="25">
        <v>1000</v>
      </c>
      <c r="Y147" s="25" t="s">
        <v>3102</v>
      </c>
      <c r="Z147" s="25" t="s">
        <v>3124</v>
      </c>
      <c r="AA147" s="25" t="s">
        <v>3125</v>
      </c>
      <c r="AB147" s="26">
        <v>-69564.667699999991</v>
      </c>
      <c r="AC147" s="27">
        <f t="shared" si="14"/>
        <v>-73286.377421950005</v>
      </c>
      <c r="AD147" s="27">
        <f t="shared" si="15"/>
        <v>-77632.259603071638</v>
      </c>
      <c r="AE147" s="27">
        <f t="shared" si="16"/>
        <v>-82313.484857136864</v>
      </c>
    </row>
    <row r="148" spans="1:31" s="28" customFormat="1" x14ac:dyDescent="0.25">
      <c r="A148" s="25">
        <v>404131</v>
      </c>
      <c r="B148" s="25" t="s">
        <v>359</v>
      </c>
      <c r="C148" s="25" t="e">
        <v>#N/A</v>
      </c>
      <c r="D148" s="25" t="s">
        <v>3113</v>
      </c>
      <c r="E148" s="25" t="s">
        <v>379</v>
      </c>
      <c r="F148" s="25" t="str">
        <f>VLOOKUP(A148,'[1]Sheet1 (2)'!A141:H6279,8,0)</f>
        <v>Function:Community and Social Services:Core Function:Community Halls and Facilities</v>
      </c>
      <c r="G148" s="25" t="s">
        <v>3114</v>
      </c>
      <c r="H148" s="25" t="s">
        <v>3089</v>
      </c>
      <c r="I148" s="25" t="s">
        <v>3090</v>
      </c>
      <c r="J148" s="25" t="s">
        <v>3115</v>
      </c>
      <c r="K148" s="25" t="s">
        <v>3114</v>
      </c>
      <c r="L148" s="25" t="s">
        <v>3116</v>
      </c>
      <c r="M148" s="25" t="s">
        <v>372</v>
      </c>
      <c r="N148" s="25">
        <v>8000600020</v>
      </c>
      <c r="O148" s="25" t="s">
        <v>3606</v>
      </c>
      <c r="P148" s="25" t="s">
        <v>3581</v>
      </c>
      <c r="Q148" s="25" t="s">
        <v>3582</v>
      </c>
      <c r="R148" s="25" t="s">
        <v>3583</v>
      </c>
      <c r="S148" s="25" t="s">
        <v>3584</v>
      </c>
      <c r="T148" s="25" t="s">
        <v>3120</v>
      </c>
      <c r="U148" s="25" t="s">
        <v>3121</v>
      </c>
      <c r="V148" s="25" t="s">
        <v>3122</v>
      </c>
      <c r="W148" s="25" t="s">
        <v>3123</v>
      </c>
      <c r="X148" s="25">
        <v>1000</v>
      </c>
      <c r="Y148" s="25" t="s">
        <v>3102</v>
      </c>
      <c r="Z148" s="25" t="s">
        <v>3124</v>
      </c>
      <c r="AA148" s="25" t="s">
        <v>3125</v>
      </c>
      <c r="AB148" s="26">
        <v>-337625.85229999997</v>
      </c>
      <c r="AC148" s="27">
        <f t="shared" si="14"/>
        <v>-355688.83539805003</v>
      </c>
      <c r="AD148" s="27">
        <f t="shared" si="15"/>
        <v>-376781.18333715433</v>
      </c>
      <c r="AE148" s="27">
        <f t="shared" si="16"/>
        <v>-399501.08869238477</v>
      </c>
    </row>
    <row r="149" spans="1:31" s="28" customFormat="1" x14ac:dyDescent="0.25">
      <c r="A149" s="25">
        <v>404132</v>
      </c>
      <c r="B149" s="25" t="s">
        <v>359</v>
      </c>
      <c r="C149" s="25" t="e">
        <v>#N/A</v>
      </c>
      <c r="D149" s="25" t="s">
        <v>3624</v>
      </c>
      <c r="E149" s="25" t="s">
        <v>379</v>
      </c>
      <c r="F149" s="25" t="str">
        <f>VLOOKUP(A149,'[1]Sheet1 (2)'!A142:H6280,8,0)</f>
        <v>Function:Community and Social Services:Core Function:Community Halls and Facilities</v>
      </c>
      <c r="G149" s="25" t="s">
        <v>3602</v>
      </c>
      <c r="H149" s="25" t="s">
        <v>3089</v>
      </c>
      <c r="I149" s="25" t="s">
        <v>3090</v>
      </c>
      <c r="J149" s="25" t="s">
        <v>3625</v>
      </c>
      <c r="K149" s="25" t="s">
        <v>3602</v>
      </c>
      <c r="L149" s="25" t="s">
        <v>3116</v>
      </c>
      <c r="M149" s="25" t="s">
        <v>372</v>
      </c>
      <c r="N149" s="25">
        <v>8000600020</v>
      </c>
      <c r="O149" s="25" t="s">
        <v>3606</v>
      </c>
      <c r="P149" s="25" t="s">
        <v>3581</v>
      </c>
      <c r="Q149" s="25" t="s">
        <v>3582</v>
      </c>
      <c r="R149" s="25" t="s">
        <v>3583</v>
      </c>
      <c r="S149" s="25" t="s">
        <v>3584</v>
      </c>
      <c r="T149" s="25" t="s">
        <v>3120</v>
      </c>
      <c r="U149" s="25" t="s">
        <v>3121</v>
      </c>
      <c r="V149" s="25" t="s">
        <v>3122</v>
      </c>
      <c r="W149" s="25" t="s">
        <v>3123</v>
      </c>
      <c r="X149" s="25">
        <v>1000</v>
      </c>
      <c r="Y149" s="25" t="s">
        <v>3102</v>
      </c>
      <c r="Z149" s="28" t="s">
        <v>3604</v>
      </c>
      <c r="AA149" s="25" t="s">
        <v>3605</v>
      </c>
      <c r="AB149" s="26">
        <v>-48086.364699999998</v>
      </c>
      <c r="AC149" s="27">
        <f t="shared" si="14"/>
        <v>-50658.985211450003</v>
      </c>
      <c r="AD149" s="27">
        <f t="shared" si="15"/>
        <v>-53663.06303448898</v>
      </c>
      <c r="AE149" s="27">
        <f t="shared" si="16"/>
        <v>-56898.945735468667</v>
      </c>
    </row>
    <row r="150" spans="1:31" s="28" customFormat="1" x14ac:dyDescent="0.25">
      <c r="A150" s="25">
        <v>404133</v>
      </c>
      <c r="B150" s="25" t="s">
        <v>359</v>
      </c>
      <c r="C150" s="25" t="e">
        <v>#N/A</v>
      </c>
      <c r="D150" s="25" t="s">
        <v>3626</v>
      </c>
      <c r="E150" s="25" t="s">
        <v>379</v>
      </c>
      <c r="F150" s="25" t="str">
        <f>VLOOKUP(A150,'[1]Sheet1 (2)'!A143:H6281,8,0)</f>
        <v>Function:Community and Social Services:Core Function:Community Halls and Facilities</v>
      </c>
      <c r="G150" s="25" t="s">
        <v>3594</v>
      </c>
      <c r="H150" s="25" t="s">
        <v>3089</v>
      </c>
      <c r="I150" s="25" t="s">
        <v>3090</v>
      </c>
      <c r="J150" s="25" t="s">
        <v>3627</v>
      </c>
      <c r="K150" s="25" t="s">
        <v>3594</v>
      </c>
      <c r="L150" s="25" t="s">
        <v>3116</v>
      </c>
      <c r="M150" s="25" t="s">
        <v>372</v>
      </c>
      <c r="N150" s="25">
        <v>8000600020</v>
      </c>
      <c r="O150" s="25" t="s">
        <v>3606</v>
      </c>
      <c r="P150" s="25" t="s">
        <v>3581</v>
      </c>
      <c r="Q150" s="25" t="s">
        <v>3582</v>
      </c>
      <c r="R150" s="25" t="s">
        <v>3583</v>
      </c>
      <c r="S150" s="25" t="s">
        <v>3584</v>
      </c>
      <c r="T150" s="25" t="s">
        <v>3120</v>
      </c>
      <c r="U150" s="25" t="s">
        <v>3121</v>
      </c>
      <c r="V150" s="25" t="s">
        <v>3122</v>
      </c>
      <c r="W150" s="25" t="s">
        <v>3123</v>
      </c>
      <c r="X150" s="25">
        <v>1000</v>
      </c>
      <c r="Y150" s="25" t="s">
        <v>3102</v>
      </c>
      <c r="Z150" s="28" t="s">
        <v>3596</v>
      </c>
      <c r="AA150" s="25" t="s">
        <v>3597</v>
      </c>
      <c r="AB150" s="26">
        <v>-46244.259600000005</v>
      </c>
      <c r="AC150" s="27">
        <f t="shared" si="14"/>
        <v>-48718.327488600007</v>
      </c>
      <c r="AD150" s="27">
        <f t="shared" si="15"/>
        <v>-51607.324308673982</v>
      </c>
      <c r="AE150" s="27">
        <f t="shared" si="16"/>
        <v>-54719.245964487025</v>
      </c>
    </row>
    <row r="151" spans="1:31" s="28" customFormat="1" x14ac:dyDescent="0.25">
      <c r="A151" s="25">
        <v>404134</v>
      </c>
      <c r="B151" s="25" t="s">
        <v>359</v>
      </c>
      <c r="C151" s="25" t="e">
        <v>#N/A</v>
      </c>
      <c r="D151" s="25" t="s">
        <v>3628</v>
      </c>
      <c r="E151" s="25" t="s">
        <v>379</v>
      </c>
      <c r="F151" s="25" t="str">
        <f>VLOOKUP(A151,'[1]Sheet1 (2)'!A144:H6282,8,0)</f>
        <v>Function:Community and Social Services:Core Function:Community Halls and Facilities</v>
      </c>
      <c r="G151" s="25" t="s">
        <v>3594</v>
      </c>
      <c r="H151" s="25" t="s">
        <v>3089</v>
      </c>
      <c r="I151" s="25" t="s">
        <v>3090</v>
      </c>
      <c r="J151" s="25" t="s">
        <v>3629</v>
      </c>
      <c r="K151" s="25" t="s">
        <v>3594</v>
      </c>
      <c r="L151" s="25" t="s">
        <v>3116</v>
      </c>
      <c r="M151" s="25" t="s">
        <v>372</v>
      </c>
      <c r="N151" s="25">
        <v>8000600020</v>
      </c>
      <c r="O151" s="25" t="s">
        <v>3606</v>
      </c>
      <c r="P151" s="25" t="s">
        <v>3581</v>
      </c>
      <c r="Q151" s="25" t="s">
        <v>3582</v>
      </c>
      <c r="R151" s="25" t="s">
        <v>3583</v>
      </c>
      <c r="S151" s="25" t="s">
        <v>3584</v>
      </c>
      <c r="T151" s="25" t="s">
        <v>3120</v>
      </c>
      <c r="U151" s="25" t="s">
        <v>3121</v>
      </c>
      <c r="V151" s="25" t="s">
        <v>3122</v>
      </c>
      <c r="W151" s="25" t="s">
        <v>3123</v>
      </c>
      <c r="X151" s="25">
        <v>1000</v>
      </c>
      <c r="Y151" s="25" t="s">
        <v>3102</v>
      </c>
      <c r="Z151" s="28" t="s">
        <v>3596</v>
      </c>
      <c r="AA151" s="25" t="s">
        <v>3597</v>
      </c>
      <c r="AB151" s="26">
        <v>-25462.6999</v>
      </c>
      <c r="AC151" s="27">
        <f t="shared" si="14"/>
        <v>-26824.954344650003</v>
      </c>
      <c r="AD151" s="27">
        <f t="shared" si="15"/>
        <v>-28415.674137287744</v>
      </c>
      <c r="AE151" s="27">
        <f t="shared" si="16"/>
        <v>-30129.139287766197</v>
      </c>
    </row>
    <row r="152" spans="1:31" s="28" customFormat="1" x14ac:dyDescent="0.25">
      <c r="A152" s="25">
        <v>404135</v>
      </c>
      <c r="B152" s="25" t="s">
        <v>359</v>
      </c>
      <c r="C152" s="25" t="e">
        <v>#N/A</v>
      </c>
      <c r="D152" s="25" t="s">
        <v>3630</v>
      </c>
      <c r="E152" s="25" t="s">
        <v>379</v>
      </c>
      <c r="F152" s="25" t="str">
        <f>VLOOKUP(A152,'[1]Sheet1 (2)'!A145:H6283,8,0)</f>
        <v>Function:Community and Social Services:Core Function:Community Halls and Facilities</v>
      </c>
      <c r="G152" s="25" t="s">
        <v>3594</v>
      </c>
      <c r="H152" s="25" t="s">
        <v>3089</v>
      </c>
      <c r="I152" s="25" t="s">
        <v>3090</v>
      </c>
      <c r="J152" s="25" t="s">
        <v>3631</v>
      </c>
      <c r="K152" s="25" t="s">
        <v>3594</v>
      </c>
      <c r="L152" s="25" t="s">
        <v>3116</v>
      </c>
      <c r="M152" s="25" t="s">
        <v>372</v>
      </c>
      <c r="N152" s="25">
        <v>8000600020</v>
      </c>
      <c r="O152" s="25" t="s">
        <v>3606</v>
      </c>
      <c r="P152" s="25" t="s">
        <v>3581</v>
      </c>
      <c r="Q152" s="25" t="s">
        <v>3582</v>
      </c>
      <c r="R152" s="25" t="s">
        <v>3583</v>
      </c>
      <c r="S152" s="25" t="s">
        <v>3584</v>
      </c>
      <c r="T152" s="25" t="s">
        <v>3120</v>
      </c>
      <c r="U152" s="25" t="s">
        <v>3121</v>
      </c>
      <c r="V152" s="25" t="s">
        <v>3122</v>
      </c>
      <c r="W152" s="25" t="s">
        <v>3123</v>
      </c>
      <c r="X152" s="25">
        <v>1000</v>
      </c>
      <c r="Y152" s="25" t="s">
        <v>3102</v>
      </c>
      <c r="Z152" s="28" t="s">
        <v>3596</v>
      </c>
      <c r="AA152" s="25" t="s">
        <v>3597</v>
      </c>
      <c r="AB152" s="26">
        <v>-41612.965900000003</v>
      </c>
      <c r="AC152" s="27">
        <f t="shared" si="14"/>
        <v>-43839.259575650009</v>
      </c>
      <c r="AD152" s="27">
        <f t="shared" si="15"/>
        <v>-46438.927668486052</v>
      </c>
      <c r="AE152" s="27">
        <f t="shared" si="16"/>
        <v>-49239.195006895759</v>
      </c>
    </row>
    <row r="153" spans="1:31" s="28" customFormat="1" x14ac:dyDescent="0.25">
      <c r="A153" s="25">
        <v>404136</v>
      </c>
      <c r="B153" s="25" t="s">
        <v>359</v>
      </c>
      <c r="C153" s="25" t="e">
        <v>#N/A</v>
      </c>
      <c r="D153" s="25" t="s">
        <v>3632</v>
      </c>
      <c r="E153" s="25" t="s">
        <v>379</v>
      </c>
      <c r="F153" s="25" t="str">
        <f>VLOOKUP(A153,'[1]Sheet1 (2)'!A146:H6284,8,0)</f>
        <v>Function:Community and Social Services:Core Function:Community Halls and Facilities</v>
      </c>
      <c r="G153" s="25" t="s">
        <v>3602</v>
      </c>
      <c r="H153" s="25" t="s">
        <v>3089</v>
      </c>
      <c r="I153" s="25" t="s">
        <v>3090</v>
      </c>
      <c r="J153" s="25" t="s">
        <v>3633</v>
      </c>
      <c r="K153" s="25" t="s">
        <v>3602</v>
      </c>
      <c r="L153" s="25" t="s">
        <v>3116</v>
      </c>
      <c r="M153" s="25" t="s">
        <v>372</v>
      </c>
      <c r="N153" s="25">
        <v>8000600020</v>
      </c>
      <c r="O153" s="25" t="s">
        <v>3606</v>
      </c>
      <c r="P153" s="25" t="s">
        <v>3581</v>
      </c>
      <c r="Q153" s="25" t="s">
        <v>3582</v>
      </c>
      <c r="R153" s="25" t="s">
        <v>3583</v>
      </c>
      <c r="S153" s="25" t="s">
        <v>3584</v>
      </c>
      <c r="T153" s="25" t="s">
        <v>3120</v>
      </c>
      <c r="U153" s="25" t="s">
        <v>3121</v>
      </c>
      <c r="V153" s="25" t="s">
        <v>3122</v>
      </c>
      <c r="W153" s="25" t="s">
        <v>3123</v>
      </c>
      <c r="X153" s="25">
        <v>1000</v>
      </c>
      <c r="Y153" s="25" t="s">
        <v>3102</v>
      </c>
      <c r="Z153" s="28" t="s">
        <v>3604</v>
      </c>
      <c r="AA153" s="25" t="s">
        <v>3605</v>
      </c>
      <c r="AB153" s="26">
        <v>-45028.004999999997</v>
      </c>
      <c r="AC153" s="27">
        <f t="shared" si="14"/>
        <v>-47437.003267500004</v>
      </c>
      <c r="AD153" s="27">
        <f t="shared" si="15"/>
        <v>-50250.01756126275</v>
      </c>
      <c r="AE153" s="27">
        <f t="shared" si="16"/>
        <v>-53280.093620206892</v>
      </c>
    </row>
    <row r="154" spans="1:31" s="28" customFormat="1" x14ac:dyDescent="0.25">
      <c r="A154" s="25">
        <v>404137</v>
      </c>
      <c r="B154" s="25" t="s">
        <v>359</v>
      </c>
      <c r="C154" s="25" t="e">
        <v>#N/A</v>
      </c>
      <c r="D154" s="25" t="s">
        <v>3634</v>
      </c>
      <c r="E154" s="25" t="s">
        <v>379</v>
      </c>
      <c r="F154" s="25" t="str">
        <f>VLOOKUP(A154,'[1]Sheet1 (2)'!A147:H6285,8,0)</f>
        <v>Function:Community and Social Services:Core Function:Community Halls and Facilities</v>
      </c>
      <c r="G154" s="25" t="s">
        <v>3602</v>
      </c>
      <c r="H154" s="25" t="s">
        <v>3089</v>
      </c>
      <c r="I154" s="25" t="s">
        <v>3090</v>
      </c>
      <c r="J154" s="25" t="s">
        <v>3635</v>
      </c>
      <c r="K154" s="25" t="s">
        <v>3602</v>
      </c>
      <c r="L154" s="25" t="s">
        <v>3116</v>
      </c>
      <c r="M154" s="25" t="s">
        <v>372</v>
      </c>
      <c r="N154" s="25">
        <v>8000600020</v>
      </c>
      <c r="O154" s="25" t="s">
        <v>3606</v>
      </c>
      <c r="P154" s="25" t="s">
        <v>3581</v>
      </c>
      <c r="Q154" s="25" t="s">
        <v>3582</v>
      </c>
      <c r="R154" s="25" t="s">
        <v>3583</v>
      </c>
      <c r="S154" s="25" t="s">
        <v>3584</v>
      </c>
      <c r="T154" s="25" t="s">
        <v>3120</v>
      </c>
      <c r="U154" s="25" t="s">
        <v>3121</v>
      </c>
      <c r="V154" s="25" t="s">
        <v>3122</v>
      </c>
      <c r="W154" s="25" t="s">
        <v>3123</v>
      </c>
      <c r="X154" s="25">
        <v>1000</v>
      </c>
      <c r="Y154" s="25" t="s">
        <v>3102</v>
      </c>
      <c r="Z154" s="28" t="s">
        <v>3604</v>
      </c>
      <c r="AA154" s="25" t="s">
        <v>3605</v>
      </c>
      <c r="AB154" s="26">
        <v>-33286.384999999995</v>
      </c>
      <c r="AC154" s="27">
        <f t="shared" si="14"/>
        <v>-35067.2065975</v>
      </c>
      <c r="AD154" s="27">
        <f t="shared" si="15"/>
        <v>-37146.69194873175</v>
      </c>
      <c r="AE154" s="27">
        <f t="shared" si="16"/>
        <v>-39386.637473240276</v>
      </c>
    </row>
    <row r="155" spans="1:31" s="28" customFormat="1" x14ac:dyDescent="0.25">
      <c r="A155" s="25">
        <v>404139</v>
      </c>
      <c r="B155" s="25" t="s">
        <v>359</v>
      </c>
      <c r="C155" s="25" t="e">
        <v>#N/A</v>
      </c>
      <c r="D155" s="25" t="s">
        <v>3636</v>
      </c>
      <c r="E155" s="25" t="s">
        <v>379</v>
      </c>
      <c r="F155" s="25" t="str">
        <f>VLOOKUP(A155,'[1]Sheet1 (2)'!A148:H6286,8,0)</f>
        <v>Function:Community and Social Services:Core Function:Community Halls and Facilities</v>
      </c>
      <c r="G155" s="25" t="s">
        <v>3637</v>
      </c>
      <c r="H155" s="25" t="s">
        <v>3089</v>
      </c>
      <c r="I155" s="25" t="s">
        <v>3090</v>
      </c>
      <c r="J155" s="25" t="s">
        <v>3638</v>
      </c>
      <c r="K155" s="25" t="s">
        <v>3637</v>
      </c>
      <c r="L155" s="25" t="s">
        <v>3116</v>
      </c>
      <c r="M155" s="25" t="s">
        <v>372</v>
      </c>
      <c r="N155" s="25">
        <v>8000600020</v>
      </c>
      <c r="O155" s="25" t="s">
        <v>3606</v>
      </c>
      <c r="P155" s="25" t="s">
        <v>3581</v>
      </c>
      <c r="Q155" s="25" t="s">
        <v>3582</v>
      </c>
      <c r="R155" s="25" t="s">
        <v>3583</v>
      </c>
      <c r="S155" s="25" t="s">
        <v>3584</v>
      </c>
      <c r="T155" s="25" t="s">
        <v>3120</v>
      </c>
      <c r="U155" s="25" t="s">
        <v>3121</v>
      </c>
      <c r="V155" s="25" t="s">
        <v>3122</v>
      </c>
      <c r="W155" s="25" t="s">
        <v>3123</v>
      </c>
      <c r="X155" s="25">
        <v>1000</v>
      </c>
      <c r="Y155" s="25" t="s">
        <v>3102</v>
      </c>
      <c r="Z155" s="28" t="s">
        <v>3639</v>
      </c>
      <c r="AA155" s="25" t="s">
        <v>3640</v>
      </c>
      <c r="AB155" s="26">
        <v>-3522.4859999999999</v>
      </c>
      <c r="AC155" s="27">
        <f t="shared" si="14"/>
        <v>-3710.9390010000002</v>
      </c>
      <c r="AD155" s="27">
        <f t="shared" si="15"/>
        <v>-3930.9976837592999</v>
      </c>
      <c r="AE155" s="27">
        <f t="shared" si="16"/>
        <v>-4168.0368440899856</v>
      </c>
    </row>
    <row r="156" spans="1:31" s="28" customFormat="1" x14ac:dyDescent="0.25">
      <c r="A156" s="25">
        <v>404142</v>
      </c>
      <c r="B156" s="25" t="s">
        <v>359</v>
      </c>
      <c r="C156" s="25" t="e">
        <v>#N/A</v>
      </c>
      <c r="D156" s="25" t="s">
        <v>3641</v>
      </c>
      <c r="E156" s="25" t="s">
        <v>379</v>
      </c>
      <c r="F156" s="25" t="str">
        <f>VLOOKUP(A156,'[1]Sheet1 (2)'!A149:H6287,8,0)</f>
        <v>Function:Community and Social Services:Core Function:Community Halls and Facilities</v>
      </c>
      <c r="G156" s="25" t="s">
        <v>3594</v>
      </c>
      <c r="H156" s="25" t="s">
        <v>3089</v>
      </c>
      <c r="I156" s="25" t="s">
        <v>3090</v>
      </c>
      <c r="J156" s="25" t="s">
        <v>3642</v>
      </c>
      <c r="K156" s="25" t="s">
        <v>3594</v>
      </c>
      <c r="L156" s="25" t="s">
        <v>3116</v>
      </c>
      <c r="M156" s="25" t="s">
        <v>372</v>
      </c>
      <c r="N156" s="25">
        <v>8000600020</v>
      </c>
      <c r="O156" s="25" t="s">
        <v>3606</v>
      </c>
      <c r="P156" s="25" t="s">
        <v>3581</v>
      </c>
      <c r="Q156" s="25" t="s">
        <v>3582</v>
      </c>
      <c r="R156" s="25" t="s">
        <v>3583</v>
      </c>
      <c r="S156" s="25" t="s">
        <v>3584</v>
      </c>
      <c r="T156" s="25" t="s">
        <v>3120</v>
      </c>
      <c r="U156" s="25" t="s">
        <v>3121</v>
      </c>
      <c r="V156" s="25" t="s">
        <v>3122</v>
      </c>
      <c r="W156" s="25" t="s">
        <v>3123</v>
      </c>
      <c r="X156" s="25">
        <v>1000</v>
      </c>
      <c r="Y156" s="25" t="s">
        <v>3102</v>
      </c>
      <c r="Z156" s="28" t="s">
        <v>3596</v>
      </c>
      <c r="AA156" s="25" t="s">
        <v>3597</v>
      </c>
      <c r="AB156" s="26">
        <v>-7050.5105000000003</v>
      </c>
      <c r="AC156" s="27">
        <f t="shared" si="14"/>
        <v>-7427.7128117500015</v>
      </c>
      <c r="AD156" s="27">
        <f t="shared" si="15"/>
        <v>-7868.1761814867759</v>
      </c>
      <c r="AE156" s="27">
        <f t="shared" si="16"/>
        <v>-8342.6272052304284</v>
      </c>
    </row>
    <row r="157" spans="1:31" s="28" customFormat="1" x14ac:dyDescent="0.25">
      <c r="A157" s="25">
        <v>404222</v>
      </c>
      <c r="B157" s="25" t="s">
        <v>359</v>
      </c>
      <c r="C157" s="25" t="s">
        <v>521</v>
      </c>
      <c r="D157" s="25" t="s">
        <v>3643</v>
      </c>
      <c r="E157" s="25" t="s">
        <v>369</v>
      </c>
      <c r="F157" s="25" t="str">
        <f>VLOOKUP(A157,'[1]Sheet1 (2)'!A150:H6288,8,0)</f>
        <v>Function:Finance and Administration:Core Function:Property Services</v>
      </c>
      <c r="G157" s="25" t="s">
        <v>3114</v>
      </c>
      <c r="H157" s="25" t="s">
        <v>3089</v>
      </c>
      <c r="I157" s="25" t="s">
        <v>3090</v>
      </c>
      <c r="J157" s="25" t="s">
        <v>3644</v>
      </c>
      <c r="K157" s="25" t="s">
        <v>3114</v>
      </c>
      <c r="L157" s="25" t="s">
        <v>3390</v>
      </c>
      <c r="M157" s="25" t="s">
        <v>292</v>
      </c>
      <c r="N157" s="25">
        <v>8000600010</v>
      </c>
      <c r="O157" s="25" t="s">
        <v>3598</v>
      </c>
      <c r="P157" s="25" t="s">
        <v>3599</v>
      </c>
      <c r="Q157" s="25" t="s">
        <v>3600</v>
      </c>
      <c r="R157" s="25" t="s">
        <v>3583</v>
      </c>
      <c r="S157" s="25" t="s">
        <v>3584</v>
      </c>
      <c r="T157" s="25" t="s">
        <v>3120</v>
      </c>
      <c r="U157" s="25" t="s">
        <v>3121</v>
      </c>
      <c r="V157" s="25" t="s">
        <v>3122</v>
      </c>
      <c r="W157" s="25" t="s">
        <v>3123</v>
      </c>
      <c r="X157" s="25">
        <v>1000</v>
      </c>
      <c r="Y157" s="25" t="s">
        <v>3102</v>
      </c>
      <c r="Z157" s="25" t="s">
        <v>3124</v>
      </c>
      <c r="AA157" s="25" t="s">
        <v>3125</v>
      </c>
      <c r="AB157" s="26">
        <v>-597872.21340000001</v>
      </c>
      <c r="AC157" s="27">
        <f t="shared" si="14"/>
        <v>-629858.3768169001</v>
      </c>
      <c r="AD157" s="27">
        <f t="shared" si="15"/>
        <v>-667208.97856214223</v>
      </c>
      <c r="AE157" s="27">
        <f t="shared" si="16"/>
        <v>-707441.6799694394</v>
      </c>
    </row>
    <row r="158" spans="1:31" s="28" customFormat="1" x14ac:dyDescent="0.25">
      <c r="A158" s="25">
        <v>404222</v>
      </c>
      <c r="B158" s="25" t="s">
        <v>359</v>
      </c>
      <c r="C158" s="25" t="s">
        <v>521</v>
      </c>
      <c r="D158" s="25" t="s">
        <v>3643</v>
      </c>
      <c r="E158" s="25" t="s">
        <v>369</v>
      </c>
      <c r="F158" s="25" t="str">
        <f>VLOOKUP(A158,'[1]Sheet1 (2)'!A151:H6289,8,0)</f>
        <v>Function:Finance and Administration:Core Function:Property Services</v>
      </c>
      <c r="G158" s="25" t="s">
        <v>3114</v>
      </c>
      <c r="H158" s="25" t="s">
        <v>3089</v>
      </c>
      <c r="I158" s="25" t="s">
        <v>3090</v>
      </c>
      <c r="J158" s="25" t="s">
        <v>3644</v>
      </c>
      <c r="K158" s="25" t="s">
        <v>3114</v>
      </c>
      <c r="L158" s="25" t="s">
        <v>3390</v>
      </c>
      <c r="M158" s="25" t="s">
        <v>292</v>
      </c>
      <c r="N158" s="25">
        <v>8000600020</v>
      </c>
      <c r="O158" s="25" t="s">
        <v>3606</v>
      </c>
      <c r="P158" s="25" t="s">
        <v>3581</v>
      </c>
      <c r="Q158" s="25" t="s">
        <v>3582</v>
      </c>
      <c r="R158" s="25" t="s">
        <v>3583</v>
      </c>
      <c r="S158" s="25" t="s">
        <v>3584</v>
      </c>
      <c r="T158" s="25" t="s">
        <v>3120</v>
      </c>
      <c r="U158" s="25" t="s">
        <v>3121</v>
      </c>
      <c r="V158" s="25" t="s">
        <v>3122</v>
      </c>
      <c r="W158" s="25" t="s">
        <v>3123</v>
      </c>
      <c r="X158" s="25">
        <v>1000</v>
      </c>
      <c r="Y158" s="25" t="s">
        <v>3102</v>
      </c>
      <c r="Z158" s="25" t="s">
        <v>3124</v>
      </c>
      <c r="AA158" s="25" t="s">
        <v>3125</v>
      </c>
      <c r="AB158" s="26">
        <v>-4440460.2516999999</v>
      </c>
      <c r="AC158" s="27">
        <f t="shared" si="14"/>
        <v>-4678024.8751659505</v>
      </c>
      <c r="AD158" s="27">
        <f t="shared" si="15"/>
        <v>-4955431.7502632905</v>
      </c>
      <c r="AE158" s="27">
        <f t="shared" si="16"/>
        <v>-5254244.2848041672</v>
      </c>
    </row>
    <row r="159" spans="1:31" s="28" customFormat="1" x14ac:dyDescent="0.25">
      <c r="A159" s="25">
        <v>404223</v>
      </c>
      <c r="B159" s="25" t="s">
        <v>359</v>
      </c>
      <c r="C159" s="25" t="s">
        <v>524</v>
      </c>
      <c r="D159" s="25" t="s">
        <v>3645</v>
      </c>
      <c r="E159" s="25" t="s">
        <v>369</v>
      </c>
      <c r="F159" s="25" t="str">
        <f>VLOOKUP(A159,'[1]Sheet1 (2)'!A152:H6290,8,0)</f>
        <v>Function:Finance and Administration:Core Function:Property Services</v>
      </c>
      <c r="G159" s="25" t="s">
        <v>3114</v>
      </c>
      <c r="H159" s="25" t="s">
        <v>3089</v>
      </c>
      <c r="I159" s="25" t="s">
        <v>3090</v>
      </c>
      <c r="J159" s="25" t="s">
        <v>3646</v>
      </c>
      <c r="K159" s="25" t="s">
        <v>3114</v>
      </c>
      <c r="L159" s="25" t="s">
        <v>3390</v>
      </c>
      <c r="M159" s="25" t="s">
        <v>292</v>
      </c>
      <c r="N159" s="25">
        <v>8000600020</v>
      </c>
      <c r="O159" s="25" t="s">
        <v>3606</v>
      </c>
      <c r="P159" s="25" t="s">
        <v>3581</v>
      </c>
      <c r="Q159" s="25" t="s">
        <v>3582</v>
      </c>
      <c r="R159" s="25" t="s">
        <v>3583</v>
      </c>
      <c r="S159" s="25" t="s">
        <v>3584</v>
      </c>
      <c r="T159" s="25" t="s">
        <v>3120</v>
      </c>
      <c r="U159" s="25" t="s">
        <v>3121</v>
      </c>
      <c r="V159" s="25" t="s">
        <v>3122</v>
      </c>
      <c r="W159" s="25" t="s">
        <v>3123</v>
      </c>
      <c r="X159" s="25">
        <v>1000</v>
      </c>
      <c r="Y159" s="25" t="s">
        <v>3102</v>
      </c>
      <c r="Z159" s="25" t="s">
        <v>3124</v>
      </c>
      <c r="AA159" s="25" t="s">
        <v>3125</v>
      </c>
      <c r="AB159" s="26">
        <v>-3062469.267</v>
      </c>
      <c r="AC159" s="27">
        <f t="shared" si="14"/>
        <v>-3226311.3727845005</v>
      </c>
      <c r="AD159" s="27">
        <f t="shared" si="15"/>
        <v>-3417631.6371906209</v>
      </c>
      <c r="AE159" s="27">
        <f t="shared" si="16"/>
        <v>-3623714.8249132154</v>
      </c>
    </row>
    <row r="160" spans="1:31" s="28" customFormat="1" x14ac:dyDescent="0.25">
      <c r="A160" s="25">
        <v>404431</v>
      </c>
      <c r="B160" s="25" t="s">
        <v>359</v>
      </c>
      <c r="C160" s="25" t="s">
        <v>680</v>
      </c>
      <c r="D160" s="25" t="s">
        <v>3647</v>
      </c>
      <c r="E160" s="25" t="s">
        <v>369</v>
      </c>
      <c r="F160" s="25" t="str">
        <f>VLOOKUP(A160,'[1]Sheet1 (2)'!A153:H6291,8,0)</f>
        <v>Function:Sport and Recreation:Non-core Function:Recreational Facilities</v>
      </c>
      <c r="G160" s="25" t="s">
        <v>3114</v>
      </c>
      <c r="H160" s="25" t="s">
        <v>3089</v>
      </c>
      <c r="I160" s="25" t="s">
        <v>3090</v>
      </c>
      <c r="J160" s="25" t="s">
        <v>3648</v>
      </c>
      <c r="K160" s="25" t="s">
        <v>3114</v>
      </c>
      <c r="L160" s="25" t="s">
        <v>3451</v>
      </c>
      <c r="M160" s="25" t="s">
        <v>622</v>
      </c>
      <c r="N160" s="25">
        <v>8000600020</v>
      </c>
      <c r="O160" s="25" t="s">
        <v>3606</v>
      </c>
      <c r="P160" s="25" t="s">
        <v>3581</v>
      </c>
      <c r="Q160" s="25" t="s">
        <v>3582</v>
      </c>
      <c r="R160" s="25" t="s">
        <v>3583</v>
      </c>
      <c r="S160" s="25" t="s">
        <v>3584</v>
      </c>
      <c r="T160" s="25" t="s">
        <v>3120</v>
      </c>
      <c r="U160" s="25" t="s">
        <v>3121</v>
      </c>
      <c r="V160" s="25" t="s">
        <v>3122</v>
      </c>
      <c r="W160" s="25" t="s">
        <v>3123</v>
      </c>
      <c r="X160" s="25">
        <v>1000</v>
      </c>
      <c r="Y160" s="25" t="s">
        <v>3102</v>
      </c>
      <c r="Z160" s="25" t="s">
        <v>3124</v>
      </c>
      <c r="AA160" s="25" t="s">
        <v>3125</v>
      </c>
      <c r="AB160" s="26">
        <v>-10102.224</v>
      </c>
      <c r="AC160" s="27">
        <f t="shared" si="14"/>
        <v>-10642.692984000001</v>
      </c>
      <c r="AD160" s="27">
        <f t="shared" si="15"/>
        <v>-11273.804677951201</v>
      </c>
      <c r="AE160" s="27">
        <f t="shared" si="16"/>
        <v>-11953.615100031659</v>
      </c>
    </row>
    <row r="161" spans="1:31" s="28" customFormat="1" x14ac:dyDescent="0.25">
      <c r="A161" s="25">
        <v>404431</v>
      </c>
      <c r="B161" s="25" t="s">
        <v>359</v>
      </c>
      <c r="C161" s="25" t="s">
        <v>680</v>
      </c>
      <c r="D161" s="25" t="s">
        <v>3649</v>
      </c>
      <c r="E161" s="25" t="s">
        <v>369</v>
      </c>
      <c r="F161" s="25" t="str">
        <f>VLOOKUP(A161,'[1]Sheet1 (2)'!A154:H6292,8,0)</f>
        <v>Function:Sport and Recreation:Non-core Function:Recreational Facilities</v>
      </c>
      <c r="G161" s="25" t="s">
        <v>3586</v>
      </c>
      <c r="H161" s="25" t="s">
        <v>3089</v>
      </c>
      <c r="I161" s="25" t="s">
        <v>3090</v>
      </c>
      <c r="J161" s="25" t="s">
        <v>3650</v>
      </c>
      <c r="K161" s="25" t="s">
        <v>3586</v>
      </c>
      <c r="L161" s="25" t="s">
        <v>3451</v>
      </c>
      <c r="M161" s="25" t="s">
        <v>622</v>
      </c>
      <c r="N161" s="25">
        <v>8000600050</v>
      </c>
      <c r="O161" s="25" t="s">
        <v>3651</v>
      </c>
      <c r="P161" s="25" t="s">
        <v>3581</v>
      </c>
      <c r="Q161" s="25" t="s">
        <v>3582</v>
      </c>
      <c r="R161" s="25" t="s">
        <v>3583</v>
      </c>
      <c r="S161" s="25" t="s">
        <v>3584</v>
      </c>
      <c r="T161" s="25" t="s">
        <v>3120</v>
      </c>
      <c r="U161" s="25" t="s">
        <v>3121</v>
      </c>
      <c r="V161" s="25" t="s">
        <v>3122</v>
      </c>
      <c r="W161" s="25" t="s">
        <v>3123</v>
      </c>
      <c r="X161" s="25">
        <v>1000</v>
      </c>
      <c r="Y161" s="25" t="s">
        <v>3102</v>
      </c>
      <c r="Z161" s="28" t="s">
        <v>1531</v>
      </c>
      <c r="AA161" s="25" t="s">
        <v>3459</v>
      </c>
      <c r="AB161" s="26">
        <v>-40545.143100000001</v>
      </c>
      <c r="AC161" s="27">
        <f t="shared" si="14"/>
        <v>-42714.308255850003</v>
      </c>
      <c r="AD161" s="27">
        <f t="shared" si="15"/>
        <v>-45247.266735421901</v>
      </c>
      <c r="AE161" s="27">
        <f t="shared" si="16"/>
        <v>-47975.676919567843</v>
      </c>
    </row>
    <row r="162" spans="1:31" s="28" customFormat="1" x14ac:dyDescent="0.25">
      <c r="A162" s="25">
        <v>404431</v>
      </c>
      <c r="B162" s="25" t="s">
        <v>359</v>
      </c>
      <c r="C162" s="25" t="s">
        <v>680</v>
      </c>
      <c r="D162" s="25" t="s">
        <v>3652</v>
      </c>
      <c r="E162" s="25" t="s">
        <v>369</v>
      </c>
      <c r="F162" s="25" t="str">
        <f>VLOOKUP(A162,'[1]Sheet1 (2)'!A155:H6293,8,0)</f>
        <v>Function:Sport and Recreation:Non-core Function:Recreational Facilities</v>
      </c>
      <c r="G162" s="25" t="s">
        <v>3594</v>
      </c>
      <c r="H162" s="25" t="s">
        <v>3089</v>
      </c>
      <c r="I162" s="25" t="s">
        <v>3090</v>
      </c>
      <c r="J162" s="25" t="s">
        <v>3653</v>
      </c>
      <c r="K162" s="25" t="s">
        <v>3594</v>
      </c>
      <c r="L162" s="25" t="s">
        <v>3451</v>
      </c>
      <c r="M162" s="25" t="s">
        <v>622</v>
      </c>
      <c r="N162" s="25">
        <v>8000600050</v>
      </c>
      <c r="O162" s="25" t="s">
        <v>3651</v>
      </c>
      <c r="P162" s="25" t="s">
        <v>3581</v>
      </c>
      <c r="Q162" s="25" t="s">
        <v>3582</v>
      </c>
      <c r="R162" s="25" t="s">
        <v>3583</v>
      </c>
      <c r="S162" s="25" t="s">
        <v>3584</v>
      </c>
      <c r="T162" s="25" t="s">
        <v>3120</v>
      </c>
      <c r="U162" s="25" t="s">
        <v>3121</v>
      </c>
      <c r="V162" s="25" t="s">
        <v>3122</v>
      </c>
      <c r="W162" s="25" t="s">
        <v>3123</v>
      </c>
      <c r="X162" s="25">
        <v>1000</v>
      </c>
      <c r="Y162" s="25" t="s">
        <v>3102</v>
      </c>
      <c r="Z162" s="28" t="s">
        <v>3596</v>
      </c>
      <c r="AA162" s="25" t="s">
        <v>3597</v>
      </c>
      <c r="AB162" s="26">
        <v>-12275.5314</v>
      </c>
      <c r="AC162" s="27">
        <f t="shared" si="14"/>
        <v>-12932.272329900001</v>
      </c>
      <c r="AD162" s="27">
        <f t="shared" si="15"/>
        <v>-13699.15607906307</v>
      </c>
      <c r="AE162" s="27">
        <f t="shared" si="16"/>
        <v>-14525.215190630573</v>
      </c>
    </row>
    <row r="163" spans="1:31" s="28" customFormat="1" x14ac:dyDescent="0.25">
      <c r="A163" s="25">
        <v>404431</v>
      </c>
      <c r="B163" s="25" t="s">
        <v>359</v>
      </c>
      <c r="C163" s="25" t="s">
        <v>680</v>
      </c>
      <c r="D163" s="25" t="s">
        <v>3647</v>
      </c>
      <c r="E163" s="25" t="s">
        <v>369</v>
      </c>
      <c r="F163" s="25" t="str">
        <f>VLOOKUP(A163,'[1]Sheet1 (2)'!A156:H6294,8,0)</f>
        <v>Function:Sport and Recreation:Non-core Function:Recreational Facilities</v>
      </c>
      <c r="G163" s="25" t="s">
        <v>3114</v>
      </c>
      <c r="H163" s="25" t="s">
        <v>3089</v>
      </c>
      <c r="I163" s="25" t="s">
        <v>3090</v>
      </c>
      <c r="J163" s="25" t="s">
        <v>3648</v>
      </c>
      <c r="K163" s="25" t="s">
        <v>3114</v>
      </c>
      <c r="L163" s="25" t="s">
        <v>3451</v>
      </c>
      <c r="M163" s="25" t="s">
        <v>622</v>
      </c>
      <c r="N163" s="25">
        <v>8000600050</v>
      </c>
      <c r="O163" s="25" t="s">
        <v>3651</v>
      </c>
      <c r="P163" s="25" t="s">
        <v>3581</v>
      </c>
      <c r="Q163" s="25" t="s">
        <v>3582</v>
      </c>
      <c r="R163" s="25" t="s">
        <v>3583</v>
      </c>
      <c r="S163" s="25" t="s">
        <v>3584</v>
      </c>
      <c r="T163" s="25" t="s">
        <v>3120</v>
      </c>
      <c r="U163" s="25" t="s">
        <v>3121</v>
      </c>
      <c r="V163" s="25" t="s">
        <v>3122</v>
      </c>
      <c r="W163" s="25" t="s">
        <v>3123</v>
      </c>
      <c r="X163" s="25">
        <v>1000</v>
      </c>
      <c r="Y163" s="25" t="s">
        <v>3102</v>
      </c>
      <c r="Z163" s="25" t="s">
        <v>3124</v>
      </c>
      <c r="AA163" s="25" t="s">
        <v>3125</v>
      </c>
      <c r="AB163" s="26">
        <v>-111708.2219</v>
      </c>
      <c r="AC163" s="27">
        <f t="shared" si="14"/>
        <v>-117684.61177165002</v>
      </c>
      <c r="AD163" s="27">
        <f t="shared" si="15"/>
        <v>-124663.30924970885</v>
      </c>
      <c r="AE163" s="27">
        <f t="shared" si="16"/>
        <v>-132180.50679746631</v>
      </c>
    </row>
    <row r="164" spans="1:31" s="28" customFormat="1" x14ac:dyDescent="0.25">
      <c r="A164" s="25">
        <v>404431</v>
      </c>
      <c r="B164" s="25" t="s">
        <v>359</v>
      </c>
      <c r="C164" s="25" t="s">
        <v>680</v>
      </c>
      <c r="D164" s="25" t="s">
        <v>3654</v>
      </c>
      <c r="E164" s="25" t="s">
        <v>369</v>
      </c>
      <c r="F164" s="25" t="str">
        <f>VLOOKUP(A164,'[1]Sheet1 (2)'!A157:H6295,8,0)</f>
        <v>Function:Sport and Recreation:Non-core Function:Recreational Facilities</v>
      </c>
      <c r="G164" s="25" t="s">
        <v>3602</v>
      </c>
      <c r="H164" s="25" t="s">
        <v>3089</v>
      </c>
      <c r="I164" s="25" t="s">
        <v>3090</v>
      </c>
      <c r="J164" s="25" t="s">
        <v>3655</v>
      </c>
      <c r="K164" s="25" t="s">
        <v>3602</v>
      </c>
      <c r="L164" s="25" t="s">
        <v>3451</v>
      </c>
      <c r="M164" s="25" t="s">
        <v>622</v>
      </c>
      <c r="N164" s="25">
        <v>8000600050</v>
      </c>
      <c r="O164" s="25" t="s">
        <v>3651</v>
      </c>
      <c r="P164" s="25" t="s">
        <v>3581</v>
      </c>
      <c r="Q164" s="25" t="s">
        <v>3582</v>
      </c>
      <c r="R164" s="25" t="s">
        <v>3583</v>
      </c>
      <c r="S164" s="25" t="s">
        <v>3584</v>
      </c>
      <c r="T164" s="25" t="s">
        <v>3120</v>
      </c>
      <c r="U164" s="25" t="s">
        <v>3121</v>
      </c>
      <c r="V164" s="25" t="s">
        <v>3122</v>
      </c>
      <c r="W164" s="25" t="s">
        <v>3123</v>
      </c>
      <c r="X164" s="25">
        <v>1000</v>
      </c>
      <c r="Y164" s="25" t="s">
        <v>3102</v>
      </c>
      <c r="Z164" s="28" t="s">
        <v>3604</v>
      </c>
      <c r="AA164" s="25" t="s">
        <v>3605</v>
      </c>
      <c r="AB164" s="26">
        <v>-23116.591299999996</v>
      </c>
      <c r="AC164" s="27">
        <f t="shared" si="14"/>
        <v>-24353.328934549998</v>
      </c>
      <c r="AD164" s="27">
        <f t="shared" si="15"/>
        <v>-25797.481340368809</v>
      </c>
      <c r="AE164" s="27">
        <f t="shared" si="16"/>
        <v>-27353.06946519305</v>
      </c>
    </row>
    <row r="165" spans="1:31" s="28" customFormat="1" x14ac:dyDescent="0.25">
      <c r="A165" s="25">
        <v>404472</v>
      </c>
      <c r="B165" s="25" t="s">
        <v>359</v>
      </c>
      <c r="C165" s="25" t="s">
        <v>759</v>
      </c>
      <c r="D165" s="25" t="s">
        <v>3656</v>
      </c>
      <c r="E165" s="25" t="s">
        <v>369</v>
      </c>
      <c r="F165" s="25" t="str">
        <f>VLOOKUP(A165,'[1]Sheet1 (2)'!A158:H6296,8,0)</f>
        <v>Function:Sport and Recreation:Non-core Function:Recreational Facilities</v>
      </c>
      <c r="G165" s="25" t="s">
        <v>3657</v>
      </c>
      <c r="H165" s="25" t="s">
        <v>3089</v>
      </c>
      <c r="I165" s="25" t="s">
        <v>3090</v>
      </c>
      <c r="J165" s="25" t="s">
        <v>3658</v>
      </c>
      <c r="K165" s="25" t="s">
        <v>3657</v>
      </c>
      <c r="L165" s="25" t="s">
        <v>3451</v>
      </c>
      <c r="M165" s="25" t="s">
        <v>622</v>
      </c>
      <c r="N165" s="25">
        <v>8000600050</v>
      </c>
      <c r="O165" s="25" t="s">
        <v>3651</v>
      </c>
      <c r="P165" s="25" t="s">
        <v>3581</v>
      </c>
      <c r="Q165" s="25" t="s">
        <v>3582</v>
      </c>
      <c r="R165" s="25" t="s">
        <v>3583</v>
      </c>
      <c r="S165" s="25" t="s">
        <v>3584</v>
      </c>
      <c r="T165" s="25" t="s">
        <v>3120</v>
      </c>
      <c r="U165" s="25" t="s">
        <v>3121</v>
      </c>
      <c r="V165" s="25" t="s">
        <v>3122</v>
      </c>
      <c r="W165" s="25" t="s">
        <v>3123</v>
      </c>
      <c r="X165" s="25">
        <v>1000</v>
      </c>
      <c r="Y165" s="25" t="s">
        <v>3102</v>
      </c>
      <c r="Z165" s="28" t="s">
        <v>3103</v>
      </c>
      <c r="AA165" s="25" t="s">
        <v>3104</v>
      </c>
      <c r="AB165" s="26">
        <v>-13350.000400000001</v>
      </c>
      <c r="AC165" s="27">
        <f t="shared" si="14"/>
        <v>-14064.225421400002</v>
      </c>
      <c r="AD165" s="27">
        <f t="shared" si="15"/>
        <v>-14898.233988889022</v>
      </c>
      <c r="AE165" s="27">
        <f t="shared" si="16"/>
        <v>-15796.597498419031</v>
      </c>
    </row>
    <row r="166" spans="1:31" s="28" customFormat="1" x14ac:dyDescent="0.25">
      <c r="A166" s="25">
        <v>604265</v>
      </c>
      <c r="B166" s="25" t="s">
        <v>45</v>
      </c>
      <c r="C166" s="25" t="s">
        <v>882</v>
      </c>
      <c r="D166" s="25" t="s">
        <v>3659</v>
      </c>
      <c r="E166" s="25" t="s">
        <v>874</v>
      </c>
      <c r="F166" s="25" t="str">
        <f>VLOOKUP(A166,'[1]Sheet1 (2)'!A159:H6297,8,0)</f>
        <v>Function:Housing:Core Function:Housing</v>
      </c>
      <c r="G166" s="25" t="s">
        <v>3586</v>
      </c>
      <c r="H166" s="25" t="s">
        <v>3089</v>
      </c>
      <c r="I166" s="25" t="s">
        <v>3090</v>
      </c>
      <c r="J166" s="25" t="s">
        <v>3660</v>
      </c>
      <c r="K166" s="25" t="s">
        <v>3586</v>
      </c>
      <c r="L166" s="25" t="s">
        <v>3661</v>
      </c>
      <c r="M166" s="25" t="s">
        <v>538</v>
      </c>
      <c r="N166" s="25">
        <v>8000600030</v>
      </c>
      <c r="O166" s="25" t="s">
        <v>3580</v>
      </c>
      <c r="P166" s="25" t="s">
        <v>3581</v>
      </c>
      <c r="Q166" s="25" t="s">
        <v>3582</v>
      </c>
      <c r="R166" s="25" t="s">
        <v>3583</v>
      </c>
      <c r="S166" s="25" t="s">
        <v>3584</v>
      </c>
      <c r="T166" s="25" t="s">
        <v>3120</v>
      </c>
      <c r="U166" s="25" t="s">
        <v>3121</v>
      </c>
      <c r="V166" s="25" t="s">
        <v>3122</v>
      </c>
      <c r="W166" s="25" t="s">
        <v>3123</v>
      </c>
      <c r="X166" s="25">
        <v>1000</v>
      </c>
      <c r="Y166" s="25" t="s">
        <v>3102</v>
      </c>
      <c r="Z166" s="28" t="s">
        <v>1531</v>
      </c>
      <c r="AA166" s="25" t="s">
        <v>3459</v>
      </c>
      <c r="AB166" s="26">
        <v>-19660.567300000002</v>
      </c>
      <c r="AC166" s="27">
        <f t="shared" si="14"/>
        <v>-20712.407650550005</v>
      </c>
      <c r="AD166" s="27">
        <f t="shared" si="15"/>
        <v>-21940.653424227618</v>
      </c>
      <c r="AE166" s="27">
        <f t="shared" si="16"/>
        <v>-23263.674825708542</v>
      </c>
    </row>
    <row r="167" spans="1:31" s="28" customFormat="1" x14ac:dyDescent="0.25">
      <c r="A167" s="25">
        <v>604265</v>
      </c>
      <c r="B167" s="25" t="s">
        <v>45</v>
      </c>
      <c r="C167" s="25" t="s">
        <v>882</v>
      </c>
      <c r="D167" s="25" t="s">
        <v>3662</v>
      </c>
      <c r="E167" s="25" t="s">
        <v>874</v>
      </c>
      <c r="F167" s="25" t="str">
        <f>VLOOKUP(A167,'[1]Sheet1 (2)'!A160:H6298,8,0)</f>
        <v>Function:Housing:Core Function:Housing</v>
      </c>
      <c r="G167" s="25" t="s">
        <v>3114</v>
      </c>
      <c r="H167" s="25" t="s">
        <v>3089</v>
      </c>
      <c r="I167" s="25" t="s">
        <v>3090</v>
      </c>
      <c r="J167" s="25" t="s">
        <v>3663</v>
      </c>
      <c r="K167" s="25" t="s">
        <v>3114</v>
      </c>
      <c r="L167" s="25" t="s">
        <v>3661</v>
      </c>
      <c r="M167" s="25" t="s">
        <v>538</v>
      </c>
      <c r="N167" s="25">
        <v>8000600030</v>
      </c>
      <c r="O167" s="25" t="s">
        <v>3580</v>
      </c>
      <c r="P167" s="25" t="s">
        <v>3581</v>
      </c>
      <c r="Q167" s="25" t="s">
        <v>3582</v>
      </c>
      <c r="R167" s="25" t="s">
        <v>3583</v>
      </c>
      <c r="S167" s="25" t="s">
        <v>3584</v>
      </c>
      <c r="T167" s="25" t="s">
        <v>3120</v>
      </c>
      <c r="U167" s="25" t="s">
        <v>3121</v>
      </c>
      <c r="V167" s="25" t="s">
        <v>3122</v>
      </c>
      <c r="W167" s="25" t="s">
        <v>3123</v>
      </c>
      <c r="X167" s="25">
        <v>1000</v>
      </c>
      <c r="Y167" s="25" t="s">
        <v>3102</v>
      </c>
      <c r="Z167" s="25" t="s">
        <v>3124</v>
      </c>
      <c r="AA167" s="25" t="s">
        <v>3125</v>
      </c>
      <c r="AB167" s="26">
        <v>-1796490.014</v>
      </c>
      <c r="AC167" s="27">
        <f t="shared" si="14"/>
        <v>-1892602.2297490002</v>
      </c>
      <c r="AD167" s="27">
        <f t="shared" si="15"/>
        <v>-2004833.5419731156</v>
      </c>
      <c r="AE167" s="27">
        <f t="shared" si="16"/>
        <v>-2125725.0045540947</v>
      </c>
    </row>
    <row r="168" spans="1:31" s="28" customFormat="1" x14ac:dyDescent="0.25">
      <c r="A168" s="25">
        <v>604265</v>
      </c>
      <c r="B168" s="25" t="s">
        <v>45</v>
      </c>
      <c r="C168" s="25" t="s">
        <v>882</v>
      </c>
      <c r="D168" s="25" t="s">
        <v>3664</v>
      </c>
      <c r="E168" s="25" t="s">
        <v>874</v>
      </c>
      <c r="F168" s="25" t="str">
        <f>VLOOKUP(A168,'[1]Sheet1 (2)'!A161:H6299,8,0)</f>
        <v>Function:Housing:Core Function:Housing</v>
      </c>
      <c r="G168" s="25" t="s">
        <v>3602</v>
      </c>
      <c r="H168" s="25" t="s">
        <v>3089</v>
      </c>
      <c r="I168" s="25" t="s">
        <v>3090</v>
      </c>
      <c r="J168" s="25" t="s">
        <v>3665</v>
      </c>
      <c r="K168" s="25" t="s">
        <v>3602</v>
      </c>
      <c r="L168" s="25" t="s">
        <v>3661</v>
      </c>
      <c r="M168" s="25" t="s">
        <v>538</v>
      </c>
      <c r="N168" s="25">
        <v>8000600030</v>
      </c>
      <c r="O168" s="25" t="s">
        <v>3580</v>
      </c>
      <c r="P168" s="25" t="s">
        <v>3581</v>
      </c>
      <c r="Q168" s="25" t="s">
        <v>3582</v>
      </c>
      <c r="R168" s="25" t="s">
        <v>3583</v>
      </c>
      <c r="S168" s="25" t="s">
        <v>3584</v>
      </c>
      <c r="T168" s="25" t="s">
        <v>3120</v>
      </c>
      <c r="U168" s="25" t="s">
        <v>3121</v>
      </c>
      <c r="V168" s="25" t="s">
        <v>3122</v>
      </c>
      <c r="W168" s="25" t="s">
        <v>3123</v>
      </c>
      <c r="X168" s="25">
        <v>1000</v>
      </c>
      <c r="Y168" s="25" t="s">
        <v>3102</v>
      </c>
      <c r="Z168" s="28" t="s">
        <v>3604</v>
      </c>
      <c r="AA168" s="25" t="s">
        <v>3605</v>
      </c>
      <c r="AB168" s="26">
        <v>-318698.58240000001</v>
      </c>
      <c r="AC168" s="27">
        <f t="shared" si="14"/>
        <v>-335748.95655840007</v>
      </c>
      <c r="AD168" s="27">
        <f t="shared" si="15"/>
        <v>-355658.86968231318</v>
      </c>
      <c r="AE168" s="27">
        <f t="shared" si="16"/>
        <v>-377105.09952415666</v>
      </c>
    </row>
    <row r="169" spans="1:31" s="28" customFormat="1" x14ac:dyDescent="0.25">
      <c r="A169" s="25">
        <v>604508</v>
      </c>
      <c r="B169" s="25" t="s">
        <v>45</v>
      </c>
      <c r="C169" s="25" t="s">
        <v>923</v>
      </c>
      <c r="D169" s="25" t="s">
        <v>3666</v>
      </c>
      <c r="E169" s="25" t="s">
        <v>47</v>
      </c>
      <c r="F169" s="25" t="str">
        <f>VLOOKUP(A169,'[1]Sheet1 (2)'!A162:H6300,8,0)</f>
        <v>Function:Other:Core Function:Air Transport</v>
      </c>
      <c r="G169" s="25" t="s">
        <v>3667</v>
      </c>
      <c r="H169" s="25" t="s">
        <v>3089</v>
      </c>
      <c r="I169" s="25" t="s">
        <v>3090</v>
      </c>
      <c r="J169" s="25" t="s">
        <v>3668</v>
      </c>
      <c r="K169" s="25" t="s">
        <v>3667</v>
      </c>
      <c r="L169" s="25" t="s">
        <v>3494</v>
      </c>
      <c r="M169" s="25" t="s">
        <v>926</v>
      </c>
      <c r="N169" s="25">
        <v>8000600020</v>
      </c>
      <c r="O169" s="25" t="s">
        <v>3606</v>
      </c>
      <c r="P169" s="25" t="s">
        <v>3581</v>
      </c>
      <c r="Q169" s="25" t="s">
        <v>3582</v>
      </c>
      <c r="R169" s="25" t="s">
        <v>3583</v>
      </c>
      <c r="S169" s="25" t="s">
        <v>3584</v>
      </c>
      <c r="T169" s="25" t="s">
        <v>3120</v>
      </c>
      <c r="U169" s="25" t="s">
        <v>3121</v>
      </c>
      <c r="V169" s="25" t="s">
        <v>3122</v>
      </c>
      <c r="W169" s="25" t="s">
        <v>3123</v>
      </c>
      <c r="X169" s="25">
        <v>1000</v>
      </c>
      <c r="Y169" s="25" t="s">
        <v>3102</v>
      </c>
      <c r="Z169" s="28" t="s">
        <v>34</v>
      </c>
      <c r="AA169" s="25" t="s">
        <v>3139</v>
      </c>
      <c r="AB169" s="26">
        <v>-1387320.0340999998</v>
      </c>
      <c r="AC169" s="27">
        <f t="shared" si="14"/>
        <v>-1461541.65592435</v>
      </c>
      <c r="AD169" s="27">
        <f t="shared" si="15"/>
        <v>-1548211.0761206639</v>
      </c>
      <c r="AE169" s="27">
        <f t="shared" si="16"/>
        <v>-1641568.2040107399</v>
      </c>
    </row>
    <row r="170" spans="1:31" s="28" customFormat="1" x14ac:dyDescent="0.25">
      <c r="A170" s="25">
        <v>604515</v>
      </c>
      <c r="B170" s="25" t="s">
        <v>45</v>
      </c>
      <c r="C170" s="25" t="s">
        <v>797</v>
      </c>
      <c r="D170" s="25" t="s">
        <v>3669</v>
      </c>
      <c r="E170" s="25" t="s">
        <v>798</v>
      </c>
      <c r="F170" s="25" t="str">
        <f>VLOOKUP(A170,'[1]Sheet1 (2)'!A163:H6301,8,0)</f>
        <v>Function:Other:Core Function:Licensing and Regulation</v>
      </c>
      <c r="G170" s="25" t="s">
        <v>3670</v>
      </c>
      <c r="H170" s="25" t="s">
        <v>3089</v>
      </c>
      <c r="I170" s="25" t="s">
        <v>3090</v>
      </c>
      <c r="J170" s="25" t="s">
        <v>3671</v>
      </c>
      <c r="K170" s="25" t="s">
        <v>3670</v>
      </c>
      <c r="L170" s="25" t="s">
        <v>3153</v>
      </c>
      <c r="M170" s="25" t="s">
        <v>801</v>
      </c>
      <c r="N170" s="25">
        <v>8000600020</v>
      </c>
      <c r="O170" s="25" t="s">
        <v>3606</v>
      </c>
      <c r="P170" s="25" t="s">
        <v>3581</v>
      </c>
      <c r="Q170" s="25" t="s">
        <v>3582</v>
      </c>
      <c r="R170" s="25" t="s">
        <v>3583</v>
      </c>
      <c r="S170" s="25" t="s">
        <v>3584</v>
      </c>
      <c r="T170" s="25" t="s">
        <v>3098</v>
      </c>
      <c r="U170" s="25" t="s">
        <v>3099</v>
      </c>
      <c r="V170" s="25" t="s">
        <v>3100</v>
      </c>
      <c r="W170" s="25" t="s">
        <v>3101</v>
      </c>
      <c r="X170" s="25">
        <v>1000</v>
      </c>
      <c r="Y170" s="25" t="s">
        <v>3102</v>
      </c>
      <c r="Z170" s="25" t="s">
        <v>3124</v>
      </c>
      <c r="AA170" s="25" t="s">
        <v>3125</v>
      </c>
      <c r="AB170" s="26">
        <v>-48450.797999999995</v>
      </c>
      <c r="AC170" s="27">
        <f t="shared" si="14"/>
        <v>-51042.915693000003</v>
      </c>
      <c r="AD170" s="27">
        <f t="shared" si="15"/>
        <v>-54069.760593594896</v>
      </c>
      <c r="AE170" s="27">
        <f t="shared" si="16"/>
        <v>-57330.167157388671</v>
      </c>
    </row>
    <row r="171" spans="1:31" s="28" customFormat="1" x14ac:dyDescent="0.25">
      <c r="A171" s="25">
        <v>604515</v>
      </c>
      <c r="B171" s="25" t="s">
        <v>45</v>
      </c>
      <c r="C171" s="25" t="s">
        <v>797</v>
      </c>
      <c r="D171" s="25" t="s">
        <v>3672</v>
      </c>
      <c r="E171" s="25" t="s">
        <v>798</v>
      </c>
      <c r="F171" s="25" t="str">
        <f>VLOOKUP(A171,'[1]Sheet1 (2)'!A164:H6302,8,0)</f>
        <v>Function:Other:Core Function:Licensing and Regulation</v>
      </c>
      <c r="G171" s="25" t="s">
        <v>3539</v>
      </c>
      <c r="H171" s="25" t="s">
        <v>3089</v>
      </c>
      <c r="I171" s="25" t="s">
        <v>3090</v>
      </c>
      <c r="J171" s="25" t="s">
        <v>3673</v>
      </c>
      <c r="K171" s="25" t="s">
        <v>3539</v>
      </c>
      <c r="L171" s="25" t="s">
        <v>3153</v>
      </c>
      <c r="M171" s="25" t="s">
        <v>801</v>
      </c>
      <c r="N171" s="25">
        <v>8000600020</v>
      </c>
      <c r="O171" s="25" t="s">
        <v>3606</v>
      </c>
      <c r="P171" s="25" t="s">
        <v>3581</v>
      </c>
      <c r="Q171" s="25" t="s">
        <v>3582</v>
      </c>
      <c r="R171" s="25" t="s">
        <v>3583</v>
      </c>
      <c r="S171" s="25" t="s">
        <v>3584</v>
      </c>
      <c r="T171" s="25" t="s">
        <v>3098</v>
      </c>
      <c r="U171" s="25" t="s">
        <v>3099</v>
      </c>
      <c r="V171" s="25" t="s">
        <v>3100</v>
      </c>
      <c r="W171" s="25" t="s">
        <v>3101</v>
      </c>
      <c r="X171" s="25">
        <v>1000</v>
      </c>
      <c r="Y171" s="25" t="s">
        <v>3102</v>
      </c>
      <c r="Z171" s="28" t="s">
        <v>1531</v>
      </c>
      <c r="AA171" s="25" t="s">
        <v>3459</v>
      </c>
      <c r="AB171" s="26">
        <v>-151452.49789999999</v>
      </c>
      <c r="AC171" s="27">
        <f t="shared" si="14"/>
        <v>-159555.20653765</v>
      </c>
      <c r="AD171" s="27">
        <f t="shared" si="15"/>
        <v>-169016.83028533263</v>
      </c>
      <c r="AE171" s="27">
        <f t="shared" si="16"/>
        <v>-179208.54515153819</v>
      </c>
    </row>
    <row r="172" spans="1:31" s="28" customFormat="1" x14ac:dyDescent="0.25">
      <c r="A172" s="25">
        <v>604515</v>
      </c>
      <c r="B172" s="25" t="s">
        <v>45</v>
      </c>
      <c r="C172" s="25" t="s">
        <v>797</v>
      </c>
      <c r="D172" s="25" t="s">
        <v>3674</v>
      </c>
      <c r="E172" s="25" t="s">
        <v>798</v>
      </c>
      <c r="F172" s="25" t="str">
        <f>VLOOKUP(A172,'[1]Sheet1 (2)'!A165:H6303,8,0)</f>
        <v>Function:Other:Core Function:Licensing and Regulation</v>
      </c>
      <c r="G172" s="25" t="s">
        <v>3675</v>
      </c>
      <c r="H172" s="25" t="s">
        <v>3089</v>
      </c>
      <c r="I172" s="25" t="s">
        <v>3090</v>
      </c>
      <c r="J172" s="25" t="s">
        <v>3676</v>
      </c>
      <c r="K172" s="25" t="s">
        <v>3675</v>
      </c>
      <c r="L172" s="25" t="s">
        <v>3153</v>
      </c>
      <c r="M172" s="25" t="s">
        <v>801</v>
      </c>
      <c r="N172" s="25">
        <v>8000600020</v>
      </c>
      <c r="O172" s="25" t="s">
        <v>3606</v>
      </c>
      <c r="P172" s="25" t="s">
        <v>3581</v>
      </c>
      <c r="Q172" s="25" t="s">
        <v>3582</v>
      </c>
      <c r="R172" s="25" t="s">
        <v>3583</v>
      </c>
      <c r="S172" s="25" t="s">
        <v>3584</v>
      </c>
      <c r="T172" s="25" t="s">
        <v>3098</v>
      </c>
      <c r="U172" s="25" t="s">
        <v>3099</v>
      </c>
      <c r="V172" s="25" t="s">
        <v>3100</v>
      </c>
      <c r="W172" s="25" t="s">
        <v>3101</v>
      </c>
      <c r="X172" s="25">
        <v>1000</v>
      </c>
      <c r="Y172" s="25" t="s">
        <v>3102</v>
      </c>
      <c r="Z172" s="28" t="s">
        <v>453</v>
      </c>
      <c r="AA172" s="25" t="s">
        <v>3104</v>
      </c>
      <c r="AB172" s="26">
        <v>-18476.435999999998</v>
      </c>
      <c r="AC172" s="27">
        <f t="shared" si="14"/>
        <v>-19464.925326</v>
      </c>
      <c r="AD172" s="27">
        <f t="shared" si="15"/>
        <v>-20619.195397831798</v>
      </c>
      <c r="AE172" s="27">
        <f t="shared" si="16"/>
        <v>-21862.532880321054</v>
      </c>
    </row>
    <row r="173" spans="1:31" s="28" customFormat="1" x14ac:dyDescent="0.25">
      <c r="A173" s="25">
        <v>604515</v>
      </c>
      <c r="B173" s="25" t="s">
        <v>45</v>
      </c>
      <c r="C173" s="25" t="s">
        <v>797</v>
      </c>
      <c r="D173" s="25" t="s">
        <v>3677</v>
      </c>
      <c r="E173" s="25" t="s">
        <v>798</v>
      </c>
      <c r="F173" s="25" t="str">
        <f>VLOOKUP(A173,'[1]Sheet1 (2)'!A166:H6304,8,0)</f>
        <v>Function:Other:Core Function:Licensing and Regulation</v>
      </c>
      <c r="G173" s="25" t="s">
        <v>3678</v>
      </c>
      <c r="H173" s="25" t="s">
        <v>3089</v>
      </c>
      <c r="I173" s="25" t="s">
        <v>3090</v>
      </c>
      <c r="J173" s="25" t="s">
        <v>3679</v>
      </c>
      <c r="K173" s="25" t="s">
        <v>3678</v>
      </c>
      <c r="L173" s="25" t="s">
        <v>3153</v>
      </c>
      <c r="M173" s="25" t="s">
        <v>801</v>
      </c>
      <c r="N173" s="25">
        <v>8000600050</v>
      </c>
      <c r="O173" s="25" t="s">
        <v>3651</v>
      </c>
      <c r="P173" s="25" t="s">
        <v>3581</v>
      </c>
      <c r="Q173" s="25" t="s">
        <v>3582</v>
      </c>
      <c r="R173" s="25" t="s">
        <v>3583</v>
      </c>
      <c r="S173" s="25" t="s">
        <v>3584</v>
      </c>
      <c r="T173" s="25" t="s">
        <v>3120</v>
      </c>
      <c r="U173" s="25" t="s">
        <v>3121</v>
      </c>
      <c r="V173" s="25" t="s">
        <v>3122</v>
      </c>
      <c r="W173" s="25" t="s">
        <v>3123</v>
      </c>
      <c r="X173" s="25">
        <v>1000</v>
      </c>
      <c r="Y173" s="25" t="s">
        <v>3102</v>
      </c>
      <c r="Z173" s="25" t="s">
        <v>3103</v>
      </c>
      <c r="AA173" s="25" t="s">
        <v>3104</v>
      </c>
      <c r="AB173" s="26">
        <v>-423.14139999999998</v>
      </c>
      <c r="AC173" s="27">
        <f t="shared" si="14"/>
        <v>-445.77946489999999</v>
      </c>
      <c r="AD173" s="27">
        <f t="shared" si="15"/>
        <v>-472.21418716856994</v>
      </c>
      <c r="AE173" s="27">
        <f t="shared" si="16"/>
        <v>-500.68870265483469</v>
      </c>
    </row>
    <row r="174" spans="1:31" s="28" customFormat="1" x14ac:dyDescent="0.25">
      <c r="A174" s="25">
        <v>604517</v>
      </c>
      <c r="B174" s="25" t="s">
        <v>45</v>
      </c>
      <c r="C174" s="25" t="s">
        <v>822</v>
      </c>
      <c r="D174" s="25" t="s">
        <v>3680</v>
      </c>
      <c r="E174" s="25" t="s">
        <v>47</v>
      </c>
      <c r="F174" s="25" t="str">
        <f>VLOOKUP(A174,'[1]Sheet1 (2)'!A167:H6305,8,0)</f>
        <v>Function:Other:Core Function:Markets</v>
      </c>
      <c r="G174" s="25" t="s">
        <v>3114</v>
      </c>
      <c r="H174" s="25" t="s">
        <v>3089</v>
      </c>
      <c r="I174" s="25" t="s">
        <v>3090</v>
      </c>
      <c r="J174" s="25" t="s">
        <v>3681</v>
      </c>
      <c r="K174" s="25" t="s">
        <v>3114</v>
      </c>
      <c r="L174" s="25" t="s">
        <v>3331</v>
      </c>
      <c r="M174" s="25" t="s">
        <v>805</v>
      </c>
      <c r="N174" s="25">
        <v>8000600020</v>
      </c>
      <c r="O174" s="25" t="s">
        <v>3606</v>
      </c>
      <c r="P174" s="25" t="s">
        <v>3581</v>
      </c>
      <c r="Q174" s="25" t="s">
        <v>3582</v>
      </c>
      <c r="R174" s="25" t="s">
        <v>3583</v>
      </c>
      <c r="S174" s="25" t="s">
        <v>3584</v>
      </c>
      <c r="T174" s="25" t="s">
        <v>3120</v>
      </c>
      <c r="U174" s="25" t="s">
        <v>3121</v>
      </c>
      <c r="V174" s="25" t="s">
        <v>3122</v>
      </c>
      <c r="W174" s="25" t="s">
        <v>3123</v>
      </c>
      <c r="X174" s="25">
        <v>1000</v>
      </c>
      <c r="Y174" s="25" t="s">
        <v>3102</v>
      </c>
      <c r="Z174" s="25" t="s">
        <v>3124</v>
      </c>
      <c r="AA174" s="25" t="s">
        <v>3125</v>
      </c>
      <c r="AB174" s="26">
        <v>-140899.44</v>
      </c>
      <c r="AC174" s="27">
        <f t="shared" si="14"/>
        <v>-148437.56004000001</v>
      </c>
      <c r="AD174" s="27">
        <f t="shared" si="15"/>
        <v>-157239.907350372</v>
      </c>
      <c r="AE174" s="27">
        <f t="shared" si="16"/>
        <v>-166721.47376359944</v>
      </c>
    </row>
    <row r="175" spans="1:31" s="28" customFormat="1" x14ac:dyDescent="0.25">
      <c r="A175" s="25">
        <v>604586</v>
      </c>
      <c r="B175" s="25" t="s">
        <v>45</v>
      </c>
      <c r="C175" s="25" t="s">
        <v>3682</v>
      </c>
      <c r="D175" s="25" t="s">
        <v>3683</v>
      </c>
      <c r="E175" s="25" t="s">
        <v>874</v>
      </c>
      <c r="F175" s="25" t="str">
        <f>VLOOKUP(A175,'[1]Sheet1 (2)'!A168:H6306,8,0)</f>
        <v>Function:Housing:Core Function:Housing</v>
      </c>
      <c r="G175" s="25" t="s">
        <v>3114</v>
      </c>
      <c r="H175" s="25" t="s">
        <v>3089</v>
      </c>
      <c r="I175" s="25" t="s">
        <v>3090</v>
      </c>
      <c r="J175" s="25" t="s">
        <v>3684</v>
      </c>
      <c r="K175" s="25" t="s">
        <v>3114</v>
      </c>
      <c r="L175" s="25" t="s">
        <v>3661</v>
      </c>
      <c r="M175" s="25" t="s">
        <v>538</v>
      </c>
      <c r="N175" s="25">
        <v>8000600030</v>
      </c>
      <c r="O175" s="25" t="s">
        <v>3580</v>
      </c>
      <c r="P175" s="25" t="s">
        <v>3581</v>
      </c>
      <c r="Q175" s="25" t="s">
        <v>3582</v>
      </c>
      <c r="R175" s="25" t="s">
        <v>3583</v>
      </c>
      <c r="S175" s="25" t="s">
        <v>3584</v>
      </c>
      <c r="T175" s="25" t="s">
        <v>3120</v>
      </c>
      <c r="U175" s="25" t="s">
        <v>3121</v>
      </c>
      <c r="V175" s="25" t="s">
        <v>3122</v>
      </c>
      <c r="W175" s="25" t="s">
        <v>3123</v>
      </c>
      <c r="X175" s="25">
        <v>1000</v>
      </c>
      <c r="Y175" s="25" t="s">
        <v>3102</v>
      </c>
      <c r="Z175" s="25" t="s">
        <v>3124</v>
      </c>
      <c r="AA175" s="25" t="s">
        <v>3125</v>
      </c>
      <c r="AB175" s="26">
        <v>-216412.45669999998</v>
      </c>
      <c r="AC175" s="27">
        <f t="shared" si="14"/>
        <v>-227990.52313345001</v>
      </c>
      <c r="AD175" s="27">
        <f t="shared" si="15"/>
        <v>-241510.36115526358</v>
      </c>
      <c r="AE175" s="27">
        <f t="shared" si="16"/>
        <v>-256073.43593292599</v>
      </c>
    </row>
    <row r="176" spans="1:31" s="28" customFormat="1" x14ac:dyDescent="0.25">
      <c r="A176" s="25">
        <v>604589</v>
      </c>
      <c r="B176" s="25" t="s">
        <v>45</v>
      </c>
      <c r="C176" s="25" t="e">
        <v>#N/A</v>
      </c>
      <c r="D176" s="25" t="s">
        <v>3685</v>
      </c>
      <c r="E176" s="25" t="s">
        <v>874</v>
      </c>
      <c r="F176" s="25" t="str">
        <f>VLOOKUP(A176,'[1]Sheet1 (2)'!A169:H6307,8,0)</f>
        <v>Function:Housing:Core Function:Housing</v>
      </c>
      <c r="G176" s="25" t="s">
        <v>3586</v>
      </c>
      <c r="H176" s="25" t="s">
        <v>3089</v>
      </c>
      <c r="I176" s="25" t="s">
        <v>3090</v>
      </c>
      <c r="J176" s="25" t="s">
        <v>3686</v>
      </c>
      <c r="K176" s="25" t="s">
        <v>3586</v>
      </c>
      <c r="L176" s="25" t="s">
        <v>3661</v>
      </c>
      <c r="M176" s="25" t="s">
        <v>538</v>
      </c>
      <c r="N176" s="25">
        <v>8000600030</v>
      </c>
      <c r="O176" s="25" t="s">
        <v>3580</v>
      </c>
      <c r="P176" s="25" t="s">
        <v>3581</v>
      </c>
      <c r="Q176" s="25" t="s">
        <v>3582</v>
      </c>
      <c r="R176" s="25" t="s">
        <v>3583</v>
      </c>
      <c r="S176" s="25" t="s">
        <v>3584</v>
      </c>
      <c r="T176" s="25" t="s">
        <v>3120</v>
      </c>
      <c r="U176" s="25" t="s">
        <v>3121</v>
      </c>
      <c r="V176" s="25" t="s">
        <v>3122</v>
      </c>
      <c r="W176" s="25" t="s">
        <v>3123</v>
      </c>
      <c r="X176" s="25">
        <v>1000</v>
      </c>
      <c r="Y176" s="25" t="s">
        <v>3102</v>
      </c>
      <c r="Z176" s="28" t="s">
        <v>1531</v>
      </c>
      <c r="AA176" s="25" t="s">
        <v>3459</v>
      </c>
      <c r="AB176" s="26">
        <v>-21261.193799999997</v>
      </c>
      <c r="AC176" s="27">
        <f t="shared" si="14"/>
        <v>-22398.667668300001</v>
      </c>
      <c r="AD176" s="27">
        <f t="shared" si="15"/>
        <v>-23726.908661030189</v>
      </c>
      <c r="AE176" s="27">
        <f t="shared" si="16"/>
        <v>-25157.641253290309</v>
      </c>
    </row>
    <row r="177" spans="1:31" s="28" customFormat="1" x14ac:dyDescent="0.25">
      <c r="A177" s="25">
        <v>604610</v>
      </c>
      <c r="B177" s="25" t="s">
        <v>45</v>
      </c>
      <c r="C177" s="25" t="e">
        <v>#N/A</v>
      </c>
      <c r="D177" s="25" t="s">
        <v>3687</v>
      </c>
      <c r="E177" s="25" t="s">
        <v>874</v>
      </c>
      <c r="F177" s="25" t="str">
        <f>VLOOKUP(A177,'[1]Sheet1 (2)'!A170:H6308,8,0)</f>
        <v>Function:Housing:Core Function:Housing</v>
      </c>
      <c r="G177" s="25" t="s">
        <v>3114</v>
      </c>
      <c r="H177" s="25" t="s">
        <v>3089</v>
      </c>
      <c r="I177" s="25" t="s">
        <v>3090</v>
      </c>
      <c r="J177" s="25" t="s">
        <v>3688</v>
      </c>
      <c r="K177" s="25" t="s">
        <v>3114</v>
      </c>
      <c r="L177" s="25" t="s">
        <v>3661</v>
      </c>
      <c r="M177" s="25" t="s">
        <v>538</v>
      </c>
      <c r="N177" s="25">
        <v>8000600030</v>
      </c>
      <c r="O177" s="25" t="s">
        <v>3580</v>
      </c>
      <c r="P177" s="25" t="s">
        <v>3581</v>
      </c>
      <c r="Q177" s="25" t="s">
        <v>3582</v>
      </c>
      <c r="R177" s="25" t="s">
        <v>3583</v>
      </c>
      <c r="S177" s="25" t="s">
        <v>3584</v>
      </c>
      <c r="T177" s="25" t="s">
        <v>3120</v>
      </c>
      <c r="U177" s="25" t="s">
        <v>3121</v>
      </c>
      <c r="V177" s="25" t="s">
        <v>3122</v>
      </c>
      <c r="W177" s="25" t="s">
        <v>3123</v>
      </c>
      <c r="X177" s="25">
        <v>1000</v>
      </c>
      <c r="Y177" s="25" t="s">
        <v>3102</v>
      </c>
      <c r="Z177" s="25" t="s">
        <v>3124</v>
      </c>
      <c r="AA177" s="25" t="s">
        <v>3125</v>
      </c>
      <c r="AB177" s="26">
        <v>-18123.079699999998</v>
      </c>
      <c r="AC177" s="27">
        <f t="shared" si="14"/>
        <v>-19092.664463950001</v>
      </c>
      <c r="AD177" s="27">
        <f t="shared" si="15"/>
        <v>-20224.859466662234</v>
      </c>
      <c r="AE177" s="27">
        <f t="shared" si="16"/>
        <v>-21444.418492501965</v>
      </c>
    </row>
    <row r="178" spans="1:31" s="28" customFormat="1" x14ac:dyDescent="0.25">
      <c r="A178" s="25">
        <v>604625</v>
      </c>
      <c r="B178" s="25" t="s">
        <v>45</v>
      </c>
      <c r="C178" s="25" t="e">
        <v>#N/A</v>
      </c>
      <c r="D178" s="25" t="s">
        <v>3689</v>
      </c>
      <c r="E178" s="25" t="s">
        <v>874</v>
      </c>
      <c r="F178" s="25" t="str">
        <f>VLOOKUP(A178,'[1]Sheet1 (2)'!A171:H6309,8,0)</f>
        <v>Function:Housing:Core Function:Housing</v>
      </c>
      <c r="G178" s="25" t="s">
        <v>3114</v>
      </c>
      <c r="H178" s="25" t="s">
        <v>3089</v>
      </c>
      <c r="I178" s="25" t="s">
        <v>3090</v>
      </c>
      <c r="J178" s="25" t="s">
        <v>3690</v>
      </c>
      <c r="K178" s="25" t="s">
        <v>3114</v>
      </c>
      <c r="L178" s="25" t="s">
        <v>3661</v>
      </c>
      <c r="M178" s="25" t="s">
        <v>538</v>
      </c>
      <c r="N178" s="25">
        <v>8000600030</v>
      </c>
      <c r="O178" s="25" t="s">
        <v>3580</v>
      </c>
      <c r="P178" s="25" t="s">
        <v>3581</v>
      </c>
      <c r="Q178" s="25" t="s">
        <v>3582</v>
      </c>
      <c r="R178" s="25" t="s">
        <v>3583</v>
      </c>
      <c r="S178" s="25" t="s">
        <v>3584</v>
      </c>
      <c r="T178" s="25" t="s">
        <v>3120</v>
      </c>
      <c r="U178" s="25" t="s">
        <v>3121</v>
      </c>
      <c r="V178" s="25" t="s">
        <v>3122</v>
      </c>
      <c r="W178" s="25" t="s">
        <v>3123</v>
      </c>
      <c r="X178" s="25">
        <v>1000</v>
      </c>
      <c r="Y178" s="25" t="s">
        <v>3102</v>
      </c>
      <c r="Z178" s="25" t="s">
        <v>3124</v>
      </c>
      <c r="AA178" s="25" t="s">
        <v>3125</v>
      </c>
      <c r="AB178" s="26">
        <v>-8501.5974999999999</v>
      </c>
      <c r="AC178" s="27">
        <f t="shared" si="14"/>
        <v>-8956.4329662500004</v>
      </c>
      <c r="AD178" s="27">
        <f t="shared" si="15"/>
        <v>-9487.5494411486252</v>
      </c>
      <c r="AE178" s="27">
        <f t="shared" si="16"/>
        <v>-10059.648672449888</v>
      </c>
    </row>
    <row r="179" spans="1:31" s="28" customFormat="1" x14ac:dyDescent="0.25">
      <c r="A179" s="25">
        <v>604628</v>
      </c>
      <c r="B179" s="25" t="s">
        <v>45</v>
      </c>
      <c r="C179" s="25" t="e">
        <v>#N/A</v>
      </c>
      <c r="D179" s="25" t="s">
        <v>3691</v>
      </c>
      <c r="E179" s="25" t="s">
        <v>874</v>
      </c>
      <c r="F179" s="25" t="str">
        <f>VLOOKUP(A179,'[1]Sheet1 (2)'!A172:H6310,8,0)</f>
        <v>Function:Housing:Core Function:Housing</v>
      </c>
      <c r="G179" s="25" t="s">
        <v>3114</v>
      </c>
      <c r="H179" s="25" t="s">
        <v>3089</v>
      </c>
      <c r="I179" s="25" t="s">
        <v>3090</v>
      </c>
      <c r="J179" s="25" t="s">
        <v>3692</v>
      </c>
      <c r="K179" s="25" t="s">
        <v>3693</v>
      </c>
      <c r="L179" s="25" t="s">
        <v>3661</v>
      </c>
      <c r="M179" s="25" t="s">
        <v>538</v>
      </c>
      <c r="N179" s="25">
        <v>8000600030</v>
      </c>
      <c r="O179" s="25" t="s">
        <v>3580</v>
      </c>
      <c r="P179" s="25" t="s">
        <v>3581</v>
      </c>
      <c r="Q179" s="25" t="s">
        <v>3582</v>
      </c>
      <c r="R179" s="25" t="s">
        <v>3583</v>
      </c>
      <c r="S179" s="25" t="s">
        <v>3584</v>
      </c>
      <c r="T179" s="25" t="s">
        <v>3120</v>
      </c>
      <c r="U179" s="25" t="s">
        <v>3121</v>
      </c>
      <c r="V179" s="25" t="s">
        <v>3122</v>
      </c>
      <c r="W179" s="25" t="s">
        <v>3123</v>
      </c>
      <c r="X179" s="25">
        <v>1000</v>
      </c>
      <c r="Y179" s="25" t="s">
        <v>3102</v>
      </c>
      <c r="Z179" s="25" t="s">
        <v>3124</v>
      </c>
      <c r="AA179" s="25" t="s">
        <v>3125</v>
      </c>
      <c r="AB179" s="26">
        <v>-26455.199099999998</v>
      </c>
      <c r="AC179" s="27">
        <f t="shared" si="14"/>
        <v>-27870.55225185</v>
      </c>
      <c r="AD179" s="27">
        <f t="shared" si="15"/>
        <v>-29523.276000384703</v>
      </c>
      <c r="AE179" s="27">
        <f t="shared" si="16"/>
        <v>-31303.5295432079</v>
      </c>
    </row>
    <row r="180" spans="1:31" s="28" customFormat="1" x14ac:dyDescent="0.25">
      <c r="A180" s="25">
        <v>604631</v>
      </c>
      <c r="B180" s="25" t="s">
        <v>45</v>
      </c>
      <c r="C180" s="25" t="s">
        <v>3694</v>
      </c>
      <c r="D180" s="25" t="s">
        <v>3695</v>
      </c>
      <c r="E180" s="25" t="s">
        <v>874</v>
      </c>
      <c r="F180" s="25" t="str">
        <f>VLOOKUP(A180,'[1]Sheet1 (2)'!A173:H6311,8,0)</f>
        <v>Function:Housing:Core Function:Housing</v>
      </c>
      <c r="G180" s="25" t="s">
        <v>3114</v>
      </c>
      <c r="H180" s="25" t="s">
        <v>3089</v>
      </c>
      <c r="I180" s="25" t="s">
        <v>3090</v>
      </c>
      <c r="J180" s="25" t="s">
        <v>3696</v>
      </c>
      <c r="K180" s="25" t="s">
        <v>3114</v>
      </c>
      <c r="L180" s="25" t="s">
        <v>3661</v>
      </c>
      <c r="M180" s="25" t="s">
        <v>538</v>
      </c>
      <c r="N180" s="25">
        <v>8000600030</v>
      </c>
      <c r="O180" s="25" t="s">
        <v>3580</v>
      </c>
      <c r="P180" s="25" t="s">
        <v>3581</v>
      </c>
      <c r="Q180" s="25" t="s">
        <v>3582</v>
      </c>
      <c r="R180" s="25" t="s">
        <v>3583</v>
      </c>
      <c r="S180" s="25" t="s">
        <v>3584</v>
      </c>
      <c r="T180" s="25" t="s">
        <v>3120</v>
      </c>
      <c r="U180" s="25" t="s">
        <v>3121</v>
      </c>
      <c r="V180" s="25" t="s">
        <v>3122</v>
      </c>
      <c r="W180" s="25" t="s">
        <v>3123</v>
      </c>
      <c r="X180" s="25">
        <v>1000</v>
      </c>
      <c r="Y180" s="25" t="s">
        <v>3102</v>
      </c>
      <c r="Z180" s="25" t="s">
        <v>3124</v>
      </c>
      <c r="AA180" s="25" t="s">
        <v>3125</v>
      </c>
      <c r="AB180" s="26">
        <v>-16173.527700000001</v>
      </c>
      <c r="AC180" s="27">
        <f t="shared" si="14"/>
        <v>-17038.811431950002</v>
      </c>
      <c r="AD180" s="27">
        <f t="shared" si="15"/>
        <v>-18049.212949864635</v>
      </c>
      <c r="AE180" s="27">
        <f t="shared" si="16"/>
        <v>-19137.580490741475</v>
      </c>
    </row>
    <row r="181" spans="1:31" s="28" customFormat="1" x14ac:dyDescent="0.25">
      <c r="A181" s="25">
        <v>604634</v>
      </c>
      <c r="B181" s="25" t="s">
        <v>45</v>
      </c>
      <c r="C181" s="25" t="e">
        <v>#N/A</v>
      </c>
      <c r="D181" s="25" t="s">
        <v>3697</v>
      </c>
      <c r="E181" s="25" t="s">
        <v>874</v>
      </c>
      <c r="F181" s="25" t="str">
        <f>VLOOKUP(A181,'[1]Sheet1 (2)'!A174:H6312,8,0)</f>
        <v>Function:Housing:Core Function:Housing</v>
      </c>
      <c r="G181" s="25" t="s">
        <v>3586</v>
      </c>
      <c r="H181" s="25" t="s">
        <v>3089</v>
      </c>
      <c r="I181" s="25" t="s">
        <v>3090</v>
      </c>
      <c r="J181" s="25" t="s">
        <v>3698</v>
      </c>
      <c r="K181" s="25" t="s">
        <v>3586</v>
      </c>
      <c r="L181" s="25" t="s">
        <v>3661</v>
      </c>
      <c r="M181" s="25" t="s">
        <v>538</v>
      </c>
      <c r="N181" s="25">
        <v>8000600030</v>
      </c>
      <c r="O181" s="25" t="s">
        <v>3580</v>
      </c>
      <c r="P181" s="25" t="s">
        <v>3581</v>
      </c>
      <c r="Q181" s="25" t="s">
        <v>3582</v>
      </c>
      <c r="R181" s="25" t="s">
        <v>3583</v>
      </c>
      <c r="S181" s="25" t="s">
        <v>3584</v>
      </c>
      <c r="T181" s="25" t="s">
        <v>3120</v>
      </c>
      <c r="U181" s="25" t="s">
        <v>3121</v>
      </c>
      <c r="V181" s="25" t="s">
        <v>3122</v>
      </c>
      <c r="W181" s="25" t="s">
        <v>3123</v>
      </c>
      <c r="X181" s="25">
        <v>1000</v>
      </c>
      <c r="Y181" s="25" t="s">
        <v>3102</v>
      </c>
      <c r="Z181" s="28" t="s">
        <v>1531</v>
      </c>
      <c r="AA181" s="25" t="s">
        <v>3459</v>
      </c>
      <c r="AB181" s="26">
        <v>-243746.0619</v>
      </c>
      <c r="AC181" s="27">
        <f t="shared" si="14"/>
        <v>-256786.47621165004</v>
      </c>
      <c r="AD181" s="27">
        <f t="shared" si="15"/>
        <v>-272013.91425100085</v>
      </c>
      <c r="AE181" s="27">
        <f t="shared" si="16"/>
        <v>-288416.35328033619</v>
      </c>
    </row>
    <row r="182" spans="1:31" s="28" customFormat="1" x14ac:dyDescent="0.25">
      <c r="A182" s="25">
        <v>604649</v>
      </c>
      <c r="B182" s="25" t="s">
        <v>45</v>
      </c>
      <c r="C182" s="25" t="s">
        <v>3699</v>
      </c>
      <c r="D182" s="25" t="s">
        <v>3700</v>
      </c>
      <c r="E182" s="25" t="s">
        <v>874</v>
      </c>
      <c r="F182" s="25" t="str">
        <f>VLOOKUP(A182,'[1]Sheet1 (2)'!A175:H6313,8,0)</f>
        <v>Function:Housing:Core Function:Housing</v>
      </c>
      <c r="G182" s="25" t="s">
        <v>3586</v>
      </c>
      <c r="H182" s="25" t="s">
        <v>3089</v>
      </c>
      <c r="I182" s="25" t="s">
        <v>3090</v>
      </c>
      <c r="J182" s="25" t="s">
        <v>3701</v>
      </c>
      <c r="K182" s="25" t="s">
        <v>3586</v>
      </c>
      <c r="L182" s="25" t="s">
        <v>3661</v>
      </c>
      <c r="M182" s="25" t="s">
        <v>538</v>
      </c>
      <c r="N182" s="25">
        <v>8000600030</v>
      </c>
      <c r="O182" s="25" t="s">
        <v>3580</v>
      </c>
      <c r="P182" s="25" t="s">
        <v>3581</v>
      </c>
      <c r="Q182" s="25" t="s">
        <v>3582</v>
      </c>
      <c r="R182" s="25" t="s">
        <v>3583</v>
      </c>
      <c r="S182" s="25" t="s">
        <v>3584</v>
      </c>
      <c r="T182" s="25" t="s">
        <v>3120</v>
      </c>
      <c r="U182" s="25" t="s">
        <v>3121</v>
      </c>
      <c r="V182" s="25" t="s">
        <v>3122</v>
      </c>
      <c r="W182" s="25" t="s">
        <v>3123</v>
      </c>
      <c r="X182" s="25">
        <v>1000</v>
      </c>
      <c r="Y182" s="25" t="s">
        <v>3102</v>
      </c>
      <c r="Z182" s="28" t="s">
        <v>1531</v>
      </c>
      <c r="AA182" s="25" t="s">
        <v>3459</v>
      </c>
      <c r="AB182" s="26">
        <v>-930970.89579999994</v>
      </c>
      <c r="AC182" s="27">
        <f t="shared" si="14"/>
        <v>-980777.83872530004</v>
      </c>
      <c r="AD182" s="27">
        <f t="shared" si="15"/>
        <v>-1038937.9645617103</v>
      </c>
      <c r="AE182" s="27">
        <f t="shared" si="16"/>
        <v>-1101585.9238247813</v>
      </c>
    </row>
    <row r="183" spans="1:31" s="28" customFormat="1" x14ac:dyDescent="0.25">
      <c r="A183" s="25">
        <v>604652</v>
      </c>
      <c r="B183" s="25" t="s">
        <v>45</v>
      </c>
      <c r="C183" s="25" t="s">
        <v>3702</v>
      </c>
      <c r="D183" s="25" t="s">
        <v>3703</v>
      </c>
      <c r="E183" s="25" t="s">
        <v>874</v>
      </c>
      <c r="F183" s="25" t="str">
        <f>VLOOKUP(A183,'[1]Sheet1 (2)'!A176:H6314,8,0)</f>
        <v>Function:Housing:Core Function:Housing</v>
      </c>
      <c r="G183" s="25" t="s">
        <v>3586</v>
      </c>
      <c r="H183" s="25" t="s">
        <v>3089</v>
      </c>
      <c r="I183" s="25" t="s">
        <v>3090</v>
      </c>
      <c r="J183" s="25" t="s">
        <v>3704</v>
      </c>
      <c r="K183" s="25" t="s">
        <v>3586</v>
      </c>
      <c r="L183" s="25" t="s">
        <v>3661</v>
      </c>
      <c r="M183" s="25" t="s">
        <v>538</v>
      </c>
      <c r="N183" s="25">
        <v>8000600030</v>
      </c>
      <c r="O183" s="25" t="s">
        <v>3580</v>
      </c>
      <c r="P183" s="25" t="s">
        <v>3581</v>
      </c>
      <c r="Q183" s="25" t="s">
        <v>3582</v>
      </c>
      <c r="R183" s="25" t="s">
        <v>3583</v>
      </c>
      <c r="S183" s="25" t="s">
        <v>3584</v>
      </c>
      <c r="T183" s="25" t="s">
        <v>3120</v>
      </c>
      <c r="U183" s="25" t="s">
        <v>3121</v>
      </c>
      <c r="V183" s="25" t="s">
        <v>3122</v>
      </c>
      <c r="W183" s="25" t="s">
        <v>3123</v>
      </c>
      <c r="X183" s="25">
        <v>1000</v>
      </c>
      <c r="Y183" s="25" t="s">
        <v>3102</v>
      </c>
      <c r="Z183" s="28" t="s">
        <v>1531</v>
      </c>
      <c r="AA183" s="25" t="s">
        <v>3459</v>
      </c>
      <c r="AB183" s="26">
        <v>-891805.94689999998</v>
      </c>
      <c r="AC183" s="27">
        <f t="shared" si="14"/>
        <v>-939517.5650591501</v>
      </c>
      <c r="AD183" s="27">
        <f t="shared" si="15"/>
        <v>-995230.95666715759</v>
      </c>
      <c r="AE183" s="27">
        <f t="shared" si="16"/>
        <v>-1055243.3833541872</v>
      </c>
    </row>
    <row r="184" spans="1:31" s="28" customFormat="1" x14ac:dyDescent="0.25">
      <c r="A184" s="25">
        <v>604655</v>
      </c>
      <c r="B184" s="25" t="s">
        <v>45</v>
      </c>
      <c r="C184" s="25" t="s">
        <v>3705</v>
      </c>
      <c r="D184" s="25" t="s">
        <v>3706</v>
      </c>
      <c r="E184" s="25" t="s">
        <v>874</v>
      </c>
      <c r="F184" s="25" t="str">
        <f>VLOOKUP(A184,'[1]Sheet1 (2)'!A177:H6315,8,0)</f>
        <v>Function:Housing:Core Function:Housing</v>
      </c>
      <c r="G184" s="25" t="s">
        <v>3586</v>
      </c>
      <c r="H184" s="25" t="s">
        <v>3089</v>
      </c>
      <c r="I184" s="25" t="s">
        <v>3090</v>
      </c>
      <c r="J184" s="25" t="s">
        <v>3707</v>
      </c>
      <c r="K184" s="25" t="s">
        <v>3586</v>
      </c>
      <c r="L184" s="25" t="s">
        <v>3661</v>
      </c>
      <c r="M184" s="25" t="s">
        <v>538</v>
      </c>
      <c r="N184" s="25">
        <v>8000600030</v>
      </c>
      <c r="O184" s="25" t="s">
        <v>3580</v>
      </c>
      <c r="P184" s="25" t="s">
        <v>3581</v>
      </c>
      <c r="Q184" s="25" t="s">
        <v>3582</v>
      </c>
      <c r="R184" s="25" t="s">
        <v>3583</v>
      </c>
      <c r="S184" s="25" t="s">
        <v>3584</v>
      </c>
      <c r="T184" s="25" t="s">
        <v>3120</v>
      </c>
      <c r="U184" s="25" t="s">
        <v>3121</v>
      </c>
      <c r="V184" s="25" t="s">
        <v>3122</v>
      </c>
      <c r="W184" s="25" t="s">
        <v>3123</v>
      </c>
      <c r="X184" s="25">
        <v>1000</v>
      </c>
      <c r="Y184" s="25" t="s">
        <v>3102</v>
      </c>
      <c r="Z184" s="28" t="s">
        <v>1531</v>
      </c>
      <c r="AA184" s="25" t="s">
        <v>3459</v>
      </c>
      <c r="AB184" s="26">
        <v>-2867195.0493999999</v>
      </c>
      <c r="AC184" s="27">
        <f t="shared" si="14"/>
        <v>-3020589.9845429002</v>
      </c>
      <c r="AD184" s="27">
        <f t="shared" si="15"/>
        <v>-3199710.9706262941</v>
      </c>
      <c r="AE184" s="27">
        <f t="shared" si="16"/>
        <v>-3392653.5421550595</v>
      </c>
    </row>
    <row r="185" spans="1:31" s="28" customFormat="1" x14ac:dyDescent="0.25">
      <c r="A185" s="25">
        <v>604658</v>
      </c>
      <c r="B185" s="25" t="s">
        <v>45</v>
      </c>
      <c r="C185" s="25" t="s">
        <v>3708</v>
      </c>
      <c r="D185" s="25" t="s">
        <v>3709</v>
      </c>
      <c r="E185" s="25" t="s">
        <v>874</v>
      </c>
      <c r="F185" s="25" t="str">
        <f>VLOOKUP(A185,'[1]Sheet1 (2)'!A178:H6316,8,0)</f>
        <v>Function:Housing:Core Function:Housing</v>
      </c>
      <c r="G185" s="25" t="s">
        <v>3586</v>
      </c>
      <c r="H185" s="25" t="s">
        <v>3089</v>
      </c>
      <c r="I185" s="25" t="s">
        <v>3090</v>
      </c>
      <c r="J185" s="25" t="s">
        <v>3710</v>
      </c>
      <c r="K185" s="25" t="s">
        <v>3586</v>
      </c>
      <c r="L185" s="25" t="s">
        <v>3661</v>
      </c>
      <c r="M185" s="25" t="s">
        <v>538</v>
      </c>
      <c r="N185" s="25">
        <v>8000600030</v>
      </c>
      <c r="O185" s="25" t="s">
        <v>3580</v>
      </c>
      <c r="P185" s="25" t="s">
        <v>3581</v>
      </c>
      <c r="Q185" s="25" t="s">
        <v>3582</v>
      </c>
      <c r="R185" s="25" t="s">
        <v>3583</v>
      </c>
      <c r="S185" s="25" t="s">
        <v>3584</v>
      </c>
      <c r="T185" s="25" t="s">
        <v>3120</v>
      </c>
      <c r="U185" s="25" t="s">
        <v>3121</v>
      </c>
      <c r="V185" s="25" t="s">
        <v>3122</v>
      </c>
      <c r="W185" s="25" t="s">
        <v>3123</v>
      </c>
      <c r="X185" s="25">
        <v>1000</v>
      </c>
      <c r="Y185" s="25" t="s">
        <v>3102</v>
      </c>
      <c r="Z185" s="28" t="s">
        <v>1531</v>
      </c>
      <c r="AA185" s="25" t="s">
        <v>3459</v>
      </c>
      <c r="AB185" s="26">
        <v>-630899.39659999998</v>
      </c>
      <c r="AC185" s="27">
        <f t="shared" si="14"/>
        <v>-664652.51431810006</v>
      </c>
      <c r="AD185" s="27">
        <f t="shared" si="15"/>
        <v>-704066.4084171633</v>
      </c>
      <c r="AE185" s="27">
        <f t="shared" si="16"/>
        <v>-746521.61284471827</v>
      </c>
    </row>
    <row r="186" spans="1:31" s="28" customFormat="1" x14ac:dyDescent="0.25">
      <c r="A186" s="25">
        <v>604673</v>
      </c>
      <c r="B186" s="25" t="s">
        <v>45</v>
      </c>
      <c r="C186" s="25" t="s">
        <v>3711</v>
      </c>
      <c r="D186" s="25" t="s">
        <v>3712</v>
      </c>
      <c r="E186" s="25" t="s">
        <v>874</v>
      </c>
      <c r="F186" s="25" t="str">
        <f>VLOOKUP(A186,'[1]Sheet1 (2)'!A179:H6317,8,0)</f>
        <v>Function:Housing:Core Function:Housing</v>
      </c>
      <c r="G186" s="25" t="s">
        <v>3114</v>
      </c>
      <c r="H186" s="25" t="s">
        <v>3089</v>
      </c>
      <c r="I186" s="25" t="s">
        <v>3090</v>
      </c>
      <c r="J186" s="25" t="s">
        <v>3713</v>
      </c>
      <c r="K186" s="25" t="s">
        <v>3114</v>
      </c>
      <c r="L186" s="25" t="s">
        <v>3661</v>
      </c>
      <c r="M186" s="25" t="s">
        <v>538</v>
      </c>
      <c r="N186" s="25">
        <v>8000600030</v>
      </c>
      <c r="O186" s="25" t="s">
        <v>3580</v>
      </c>
      <c r="P186" s="25" t="s">
        <v>3581</v>
      </c>
      <c r="Q186" s="25" t="s">
        <v>3582</v>
      </c>
      <c r="R186" s="25" t="s">
        <v>3583</v>
      </c>
      <c r="S186" s="25" t="s">
        <v>3584</v>
      </c>
      <c r="T186" s="25" t="s">
        <v>3120</v>
      </c>
      <c r="U186" s="25" t="s">
        <v>3121</v>
      </c>
      <c r="V186" s="25" t="s">
        <v>3122</v>
      </c>
      <c r="W186" s="25" t="s">
        <v>3123</v>
      </c>
      <c r="X186" s="25">
        <v>1000</v>
      </c>
      <c r="Y186" s="25" t="s">
        <v>3102</v>
      </c>
      <c r="Z186" s="25" t="s">
        <v>3124</v>
      </c>
      <c r="AA186" s="25" t="s">
        <v>3125</v>
      </c>
      <c r="AB186" s="26">
        <v>-5396.7143999999998</v>
      </c>
      <c r="AC186" s="27">
        <f t="shared" si="14"/>
        <v>-5685.4386204000002</v>
      </c>
      <c r="AD186" s="27">
        <f t="shared" si="15"/>
        <v>-6022.5851305897195</v>
      </c>
      <c r="AE186" s="27">
        <f t="shared" si="16"/>
        <v>-6385.7470139642801</v>
      </c>
    </row>
    <row r="187" spans="1:31" s="28" customFormat="1" x14ac:dyDescent="0.25">
      <c r="A187" s="25">
        <v>604682</v>
      </c>
      <c r="B187" s="25" t="s">
        <v>45</v>
      </c>
      <c r="C187" s="25" t="s">
        <v>3714</v>
      </c>
      <c r="D187" s="25" t="s">
        <v>3715</v>
      </c>
      <c r="E187" s="25" t="s">
        <v>874</v>
      </c>
      <c r="F187" s="25" t="str">
        <f>VLOOKUP(A187,'[1]Sheet1 (2)'!A180:H6318,8,0)</f>
        <v>Function:Housing:Core Function:Housing</v>
      </c>
      <c r="G187" s="25" t="s">
        <v>3114</v>
      </c>
      <c r="H187" s="25" t="s">
        <v>3089</v>
      </c>
      <c r="I187" s="25" t="s">
        <v>3090</v>
      </c>
      <c r="J187" s="25" t="s">
        <v>3716</v>
      </c>
      <c r="K187" s="25" t="s">
        <v>3114</v>
      </c>
      <c r="L187" s="25" t="s">
        <v>3661</v>
      </c>
      <c r="M187" s="25" t="s">
        <v>538</v>
      </c>
      <c r="N187" s="25">
        <v>8000600030</v>
      </c>
      <c r="O187" s="25" t="s">
        <v>3580</v>
      </c>
      <c r="P187" s="25" t="s">
        <v>3581</v>
      </c>
      <c r="Q187" s="25" t="s">
        <v>3582</v>
      </c>
      <c r="R187" s="25" t="s">
        <v>3583</v>
      </c>
      <c r="S187" s="25" t="s">
        <v>3584</v>
      </c>
      <c r="T187" s="25" t="s">
        <v>3120</v>
      </c>
      <c r="U187" s="25" t="s">
        <v>3121</v>
      </c>
      <c r="V187" s="25" t="s">
        <v>3122</v>
      </c>
      <c r="W187" s="25" t="s">
        <v>3123</v>
      </c>
      <c r="X187" s="25">
        <v>1000</v>
      </c>
      <c r="Y187" s="25" t="s">
        <v>3102</v>
      </c>
      <c r="Z187" s="25" t="s">
        <v>3124</v>
      </c>
      <c r="AA187" s="25" t="s">
        <v>3125</v>
      </c>
      <c r="AB187" s="26">
        <v>-8187.0106999999998</v>
      </c>
      <c r="AC187" s="27">
        <f t="shared" si="14"/>
        <v>-8625.0157724500004</v>
      </c>
      <c r="AD187" s="27">
        <f t="shared" si="15"/>
        <v>-9136.4792077562852</v>
      </c>
      <c r="AE187" s="27">
        <f t="shared" si="16"/>
        <v>-9687.4089039839891</v>
      </c>
    </row>
    <row r="188" spans="1:31" s="28" customFormat="1" x14ac:dyDescent="0.25">
      <c r="A188" s="25">
        <v>604745</v>
      </c>
      <c r="B188" s="25" t="s">
        <v>45</v>
      </c>
      <c r="C188" s="25" t="s">
        <v>802</v>
      </c>
      <c r="D188" s="25" t="s">
        <v>3717</v>
      </c>
      <c r="E188" s="25" t="s">
        <v>47</v>
      </c>
      <c r="F188" s="25" t="str">
        <f>VLOOKUP(A188,'[1]Sheet1 (2)'!A181:H6319,8,0)</f>
        <v>Function:Other:Core Function:Markets</v>
      </c>
      <c r="G188" s="25" t="s">
        <v>3718</v>
      </c>
      <c r="H188" s="25" t="s">
        <v>3089</v>
      </c>
      <c r="I188" s="25" t="s">
        <v>3090</v>
      </c>
      <c r="J188" s="25" t="s">
        <v>3719</v>
      </c>
      <c r="K188" s="25" t="s">
        <v>3718</v>
      </c>
      <c r="L188" s="25" t="s">
        <v>3331</v>
      </c>
      <c r="M188" s="25" t="s">
        <v>805</v>
      </c>
      <c r="N188" s="25">
        <v>8000600020</v>
      </c>
      <c r="O188" s="25" t="s">
        <v>3606</v>
      </c>
      <c r="P188" s="25" t="s">
        <v>3581</v>
      </c>
      <c r="Q188" s="25" t="s">
        <v>3582</v>
      </c>
      <c r="R188" s="25" t="s">
        <v>3583</v>
      </c>
      <c r="S188" s="25" t="s">
        <v>3584</v>
      </c>
      <c r="T188" s="25" t="s">
        <v>3120</v>
      </c>
      <c r="U188" s="25" t="s">
        <v>3121</v>
      </c>
      <c r="V188" s="25" t="s">
        <v>3122</v>
      </c>
      <c r="W188" s="25" t="s">
        <v>3123</v>
      </c>
      <c r="X188" s="25">
        <v>1000</v>
      </c>
      <c r="Y188" s="25" t="s">
        <v>3102</v>
      </c>
      <c r="Z188" s="25" t="s">
        <v>3103</v>
      </c>
      <c r="AA188" s="25" t="s">
        <v>3104</v>
      </c>
      <c r="AB188" s="26">
        <v>-139819.4325</v>
      </c>
      <c r="AC188" s="27">
        <f t="shared" si="14"/>
        <v>-147299.77213875001</v>
      </c>
      <c r="AD188" s="27">
        <f t="shared" si="15"/>
        <v>-156034.64862657787</v>
      </c>
      <c r="AE188" s="27">
        <f t="shared" si="16"/>
        <v>-165443.53793876051</v>
      </c>
    </row>
    <row r="189" spans="1:31" s="28" customFormat="1" x14ac:dyDescent="0.25">
      <c r="A189" s="25">
        <v>604745</v>
      </c>
      <c r="B189" s="25" t="s">
        <v>45</v>
      </c>
      <c r="C189" s="25" t="s">
        <v>802</v>
      </c>
      <c r="D189" s="25" t="s">
        <v>3720</v>
      </c>
      <c r="E189" s="25" t="s">
        <v>47</v>
      </c>
      <c r="F189" s="25" t="str">
        <f>VLOOKUP(A189,'[1]Sheet1 (2)'!A182:H6320,8,0)</f>
        <v>Function:Other:Core Function:Markets</v>
      </c>
      <c r="G189" s="25" t="s">
        <v>3586</v>
      </c>
      <c r="H189" s="25" t="s">
        <v>3089</v>
      </c>
      <c r="I189" s="25" t="s">
        <v>3090</v>
      </c>
      <c r="J189" s="25" t="s">
        <v>3721</v>
      </c>
      <c r="K189" s="25" t="s">
        <v>3586</v>
      </c>
      <c r="L189" s="25" t="s">
        <v>3331</v>
      </c>
      <c r="M189" s="25" t="s">
        <v>805</v>
      </c>
      <c r="N189" s="25">
        <v>8000600020</v>
      </c>
      <c r="O189" s="25" t="s">
        <v>3606</v>
      </c>
      <c r="P189" s="25" t="s">
        <v>3581</v>
      </c>
      <c r="Q189" s="25" t="s">
        <v>3582</v>
      </c>
      <c r="R189" s="25" t="s">
        <v>3583</v>
      </c>
      <c r="S189" s="25" t="s">
        <v>3584</v>
      </c>
      <c r="T189" s="25" t="s">
        <v>3120</v>
      </c>
      <c r="U189" s="25" t="s">
        <v>3121</v>
      </c>
      <c r="V189" s="25" t="s">
        <v>3122</v>
      </c>
      <c r="W189" s="25" t="s">
        <v>3123</v>
      </c>
      <c r="X189" s="25">
        <v>1000</v>
      </c>
      <c r="Y189" s="25" t="s">
        <v>3102</v>
      </c>
      <c r="Z189" s="28" t="s">
        <v>1531</v>
      </c>
      <c r="AA189" s="25" t="s">
        <v>3459</v>
      </c>
      <c r="AB189" s="26">
        <v>-3987.72</v>
      </c>
      <c r="AC189" s="27">
        <f t="shared" si="14"/>
        <v>-4201.0630200000005</v>
      </c>
      <c r="AD189" s="27">
        <f t="shared" si="15"/>
        <v>-4450.1860570859999</v>
      </c>
      <c r="AE189" s="27">
        <f t="shared" si="16"/>
        <v>-4718.5322763282857</v>
      </c>
    </row>
    <row r="190" spans="1:31" s="28" customFormat="1" x14ac:dyDescent="0.25">
      <c r="A190" s="25">
        <v>604745</v>
      </c>
      <c r="B190" s="25" t="s">
        <v>45</v>
      </c>
      <c r="C190" s="25" t="s">
        <v>802</v>
      </c>
      <c r="D190" s="25" t="s">
        <v>3722</v>
      </c>
      <c r="E190" s="25" t="s">
        <v>47</v>
      </c>
      <c r="F190" s="25" t="str">
        <f>VLOOKUP(A190,'[1]Sheet1 (2)'!A183:H6321,8,0)</f>
        <v>Function:Other:Core Function:Markets</v>
      </c>
      <c r="G190" s="25" t="s">
        <v>3723</v>
      </c>
      <c r="H190" s="25" t="s">
        <v>3089</v>
      </c>
      <c r="I190" s="25" t="s">
        <v>3090</v>
      </c>
      <c r="J190" s="25" t="s">
        <v>3724</v>
      </c>
      <c r="K190" s="25" t="s">
        <v>3723</v>
      </c>
      <c r="L190" s="25" t="s">
        <v>3331</v>
      </c>
      <c r="M190" s="25" t="s">
        <v>805</v>
      </c>
      <c r="N190" s="25">
        <v>8000600020</v>
      </c>
      <c r="O190" s="25" t="s">
        <v>3606</v>
      </c>
      <c r="P190" s="25" t="s">
        <v>3581</v>
      </c>
      <c r="Q190" s="25" t="s">
        <v>3582</v>
      </c>
      <c r="R190" s="25" t="s">
        <v>3583</v>
      </c>
      <c r="S190" s="25" t="s">
        <v>3584</v>
      </c>
      <c r="T190" s="25" t="s">
        <v>3335</v>
      </c>
      <c r="U190" s="25" t="s">
        <v>3336</v>
      </c>
      <c r="V190" s="25" t="s">
        <v>3337</v>
      </c>
      <c r="W190" s="25" t="s">
        <v>3338</v>
      </c>
      <c r="X190" s="25">
        <v>1000</v>
      </c>
      <c r="Y190" s="25" t="s">
        <v>3102</v>
      </c>
      <c r="Z190" s="28" t="s">
        <v>1531</v>
      </c>
      <c r="AA190" s="25" t="s">
        <v>3459</v>
      </c>
      <c r="AB190" s="26">
        <v>-3459559.7783999997</v>
      </c>
      <c r="AC190" s="27">
        <f>AB190*$AC$5</f>
        <v>-3644646.2265444002</v>
      </c>
      <c r="AD190" s="27">
        <f>AC190*$AD$5</f>
        <v>-3860773.7477784827</v>
      </c>
      <c r="AE190" s="27">
        <f>AD190*$AE$5</f>
        <v>-4093578.4047695254</v>
      </c>
    </row>
    <row r="191" spans="1:31" s="28" customFormat="1" x14ac:dyDescent="0.25">
      <c r="A191" s="25">
        <v>604745</v>
      </c>
      <c r="B191" s="25" t="s">
        <v>45</v>
      </c>
      <c r="C191" s="25" t="s">
        <v>802</v>
      </c>
      <c r="D191" s="25" t="s">
        <v>3538</v>
      </c>
      <c r="E191" s="25" t="s">
        <v>47</v>
      </c>
      <c r="F191" s="25" t="str">
        <f>VLOOKUP(A191,'[1]Sheet1 (2)'!A184:H6322,8,0)</f>
        <v>Function:Other:Core Function:Markets</v>
      </c>
      <c r="G191" s="25" t="s">
        <v>3539</v>
      </c>
      <c r="H191" s="25" t="s">
        <v>3089</v>
      </c>
      <c r="I191" s="25" t="s">
        <v>3090</v>
      </c>
      <c r="J191" s="25" t="s">
        <v>3540</v>
      </c>
      <c r="K191" s="25" t="s">
        <v>3539</v>
      </c>
      <c r="L191" s="25" t="s">
        <v>3331</v>
      </c>
      <c r="M191" s="25" t="s">
        <v>805</v>
      </c>
      <c r="N191" s="25">
        <v>8000600020</v>
      </c>
      <c r="O191" s="25" t="s">
        <v>3606</v>
      </c>
      <c r="P191" s="25" t="s">
        <v>3581</v>
      </c>
      <c r="Q191" s="25" t="s">
        <v>3582</v>
      </c>
      <c r="R191" s="25" t="s">
        <v>3583</v>
      </c>
      <c r="S191" s="25" t="s">
        <v>3584</v>
      </c>
      <c r="T191" s="25" t="s">
        <v>3098</v>
      </c>
      <c r="U191" s="25" t="s">
        <v>3099</v>
      </c>
      <c r="V191" s="25" t="s">
        <v>3100</v>
      </c>
      <c r="W191" s="25" t="s">
        <v>3101</v>
      </c>
      <c r="X191" s="25">
        <v>1000</v>
      </c>
      <c r="Y191" s="25" t="s">
        <v>3102</v>
      </c>
      <c r="Z191" s="28" t="s">
        <v>1531</v>
      </c>
      <c r="AA191" s="25" t="s">
        <v>3459</v>
      </c>
      <c r="AB191" s="26">
        <v>-501090.24899999995</v>
      </c>
      <c r="AC191" s="27">
        <f>AB191*$AC$5</f>
        <v>-527898.57732150005</v>
      </c>
      <c r="AD191" s="27">
        <f>AC191*$AD$5</f>
        <v>-559202.96295666497</v>
      </c>
      <c r="AE191" s="27">
        <f>AD191*$AE$5</f>
        <v>-592922.90162295185</v>
      </c>
    </row>
    <row r="192" spans="1:31" s="28" customFormat="1" x14ac:dyDescent="0.25">
      <c r="A192" s="25">
        <v>604745</v>
      </c>
      <c r="B192" s="25" t="s">
        <v>45</v>
      </c>
      <c r="C192" s="25" t="s">
        <v>802</v>
      </c>
      <c r="D192" s="25" t="s">
        <v>3725</v>
      </c>
      <c r="E192" s="25" t="s">
        <v>47</v>
      </c>
      <c r="F192" s="25" t="str">
        <f>VLOOKUP(A192,'[1]Sheet1 (2)'!A185:H6323,8,0)</f>
        <v>Function:Other:Core Function:Markets</v>
      </c>
      <c r="G192" s="25" t="s">
        <v>3667</v>
      </c>
      <c r="H192" s="25" t="s">
        <v>3089</v>
      </c>
      <c r="I192" s="25" t="s">
        <v>3090</v>
      </c>
      <c r="J192" s="25" t="s">
        <v>3726</v>
      </c>
      <c r="K192" s="25" t="s">
        <v>3667</v>
      </c>
      <c r="L192" s="25" t="s">
        <v>3331</v>
      </c>
      <c r="M192" s="25" t="s">
        <v>805</v>
      </c>
      <c r="N192" s="25">
        <v>8000600020</v>
      </c>
      <c r="O192" s="25" t="s">
        <v>3606</v>
      </c>
      <c r="P192" s="25" t="s">
        <v>3581</v>
      </c>
      <c r="Q192" s="25" t="s">
        <v>3582</v>
      </c>
      <c r="R192" s="25" t="s">
        <v>3583</v>
      </c>
      <c r="S192" s="25" t="s">
        <v>3584</v>
      </c>
      <c r="T192" s="25" t="s">
        <v>3120</v>
      </c>
      <c r="U192" s="25" t="s">
        <v>3121</v>
      </c>
      <c r="V192" s="25" t="s">
        <v>3122</v>
      </c>
      <c r="W192" s="25" t="s">
        <v>3123</v>
      </c>
      <c r="X192" s="25">
        <v>1000</v>
      </c>
      <c r="Y192" s="25" t="s">
        <v>3102</v>
      </c>
      <c r="Z192" s="28" t="s">
        <v>34</v>
      </c>
      <c r="AA192" s="25" t="s">
        <v>3139</v>
      </c>
      <c r="AB192" s="26">
        <v>-491805.50760000001</v>
      </c>
      <c r="AC192" s="27">
        <f>AB192*$AC$5</f>
        <v>-518117.10225660005</v>
      </c>
      <c r="AD192" s="27">
        <f>AC192*$AD$5</f>
        <v>-548841.44642041635</v>
      </c>
      <c r="AE192" s="27">
        <f>AD192*$AE$5</f>
        <v>-581936.58563956746</v>
      </c>
    </row>
    <row r="193" spans="1:31" s="28" customFormat="1" x14ac:dyDescent="0.25">
      <c r="A193" s="25">
        <v>404182</v>
      </c>
      <c r="B193" s="25" t="s">
        <v>359</v>
      </c>
      <c r="C193" s="25" t="s">
        <v>474</v>
      </c>
      <c r="D193" s="25" t="s">
        <v>3256</v>
      </c>
      <c r="E193" s="25" t="s">
        <v>458</v>
      </c>
      <c r="F193" s="25" t="str">
        <f>VLOOKUP(A193,'[1]Sheet1 (2)'!A186:H6324,8,0)</f>
        <v>Function:Waste Management:Core Function:Solid Waste Removal</v>
      </c>
      <c r="G193" s="25" t="s">
        <v>3257</v>
      </c>
      <c r="H193" s="25" t="s">
        <v>3089</v>
      </c>
      <c r="I193" s="25" t="s">
        <v>3090</v>
      </c>
      <c r="J193" s="25" t="s">
        <v>3258</v>
      </c>
      <c r="K193" s="25" t="s">
        <v>3257</v>
      </c>
      <c r="L193" s="25" t="s">
        <v>3187</v>
      </c>
      <c r="M193" s="25" t="s">
        <v>461</v>
      </c>
      <c r="N193" s="25">
        <v>8410004190</v>
      </c>
      <c r="O193" s="25" t="s">
        <v>3727</v>
      </c>
      <c r="P193" s="25" t="s">
        <v>3728</v>
      </c>
      <c r="Q193" s="25" t="s">
        <v>3729</v>
      </c>
      <c r="R193" s="25" t="s">
        <v>3730</v>
      </c>
      <c r="S193" s="25" t="s">
        <v>3170</v>
      </c>
      <c r="T193" s="25" t="s">
        <v>784</v>
      </c>
      <c r="U193" s="25" t="s">
        <v>785</v>
      </c>
      <c r="V193" s="25" t="s">
        <v>3259</v>
      </c>
      <c r="W193" s="25" t="s">
        <v>3260</v>
      </c>
      <c r="X193" s="25">
        <v>1000</v>
      </c>
      <c r="Y193" s="25" t="s">
        <v>3102</v>
      </c>
      <c r="Z193" s="25" t="s">
        <v>3103</v>
      </c>
      <c r="AA193" s="25" t="s">
        <v>3104</v>
      </c>
      <c r="AB193" s="26">
        <v>-1496.3932554</v>
      </c>
      <c r="AC193" s="27">
        <f t="shared" ref="AC193:AC214" si="17">AB193*$AC$2</f>
        <v>-1714.7170313628599</v>
      </c>
      <c r="AD193" s="27">
        <f t="shared" ref="AD193:AD214" si="18">AC193*$AD$2</f>
        <v>-1920.4830751264033</v>
      </c>
      <c r="AE193" s="27">
        <f t="shared" ref="AE193:AE214" si="19">AD193*$AE$2</f>
        <v>-2112.5313826390438</v>
      </c>
    </row>
    <row r="194" spans="1:31" s="28" customFormat="1" x14ac:dyDescent="0.25">
      <c r="A194" s="25">
        <v>504028</v>
      </c>
      <c r="B194" s="25" t="s">
        <v>22</v>
      </c>
      <c r="C194" s="25" t="e">
        <v>#N/A</v>
      </c>
      <c r="D194" s="25" t="s">
        <v>3731</v>
      </c>
      <c r="E194" s="25" t="s">
        <v>24</v>
      </c>
      <c r="F194" s="25" t="str">
        <f>VLOOKUP(A194,'[1]Sheet1 (2)'!A187:H6325,8,0)</f>
        <v>Function:Energy Sources:Core Function:Electricity</v>
      </c>
      <c r="G194" s="25" t="s">
        <v>3383</v>
      </c>
      <c r="H194" s="25" t="s">
        <v>3089</v>
      </c>
      <c r="I194" s="25" t="s">
        <v>3090</v>
      </c>
      <c r="J194" s="25" t="s">
        <v>3732</v>
      </c>
      <c r="K194" s="25" t="s">
        <v>3383</v>
      </c>
      <c r="L194" s="25" t="s">
        <v>3166</v>
      </c>
      <c r="M194" s="25" t="s">
        <v>28</v>
      </c>
      <c r="N194" s="25">
        <v>8410004340</v>
      </c>
      <c r="O194" s="25" t="s">
        <v>3733</v>
      </c>
      <c r="P194" s="25" t="s">
        <v>3734</v>
      </c>
      <c r="Q194" s="25" t="s">
        <v>3735</v>
      </c>
      <c r="R194" s="25" t="s">
        <v>3730</v>
      </c>
      <c r="S194" s="25" t="s">
        <v>3170</v>
      </c>
      <c r="T194" s="25" t="s">
        <v>32</v>
      </c>
      <c r="U194" s="25" t="s">
        <v>33</v>
      </c>
      <c r="V194" s="25" t="s">
        <v>3295</v>
      </c>
      <c r="W194" s="25" t="s">
        <v>3296</v>
      </c>
      <c r="X194" s="25">
        <v>1000</v>
      </c>
      <c r="Y194" s="25" t="s">
        <v>3102</v>
      </c>
      <c r="Z194" s="25" t="s">
        <v>3103</v>
      </c>
      <c r="AA194" s="25" t="s">
        <v>3104</v>
      </c>
      <c r="AB194" s="26">
        <v>-1296911.2220412001</v>
      </c>
      <c r="AC194" s="27">
        <f t="shared" si="17"/>
        <v>-1486130.5693370111</v>
      </c>
      <c r="AD194" s="27">
        <f t="shared" si="18"/>
        <v>-1664466.2376574525</v>
      </c>
      <c r="AE194" s="27">
        <f t="shared" si="19"/>
        <v>-1830912.8614231979</v>
      </c>
    </row>
    <row r="195" spans="1:31" s="28" customFormat="1" x14ac:dyDescent="0.25">
      <c r="A195" s="25">
        <v>504066</v>
      </c>
      <c r="B195" s="25" t="s">
        <v>22</v>
      </c>
      <c r="C195" s="25" t="s">
        <v>3736</v>
      </c>
      <c r="D195" s="25" t="s">
        <v>3737</v>
      </c>
      <c r="E195" s="25" t="s">
        <v>24</v>
      </c>
      <c r="F195" s="25" t="str">
        <f>VLOOKUP(A195,'[1]Sheet1 (2)'!A188:H6326,8,0)</f>
        <v>Function:Energy Sources:Core Function:Electricity</v>
      </c>
      <c r="G195" s="25" t="s">
        <v>3383</v>
      </c>
      <c r="H195" s="25" t="s">
        <v>3089</v>
      </c>
      <c r="I195" s="25" t="s">
        <v>3090</v>
      </c>
      <c r="J195" s="25" t="s">
        <v>3738</v>
      </c>
      <c r="K195" s="25" t="s">
        <v>3383</v>
      </c>
      <c r="L195" s="25" t="s">
        <v>3166</v>
      </c>
      <c r="M195" s="25" t="s">
        <v>28</v>
      </c>
      <c r="N195" s="25">
        <v>8410004340</v>
      </c>
      <c r="O195" s="25" t="s">
        <v>3733</v>
      </c>
      <c r="P195" s="25" t="s">
        <v>3734</v>
      </c>
      <c r="Q195" s="25" t="s">
        <v>3735</v>
      </c>
      <c r="R195" s="25" t="s">
        <v>3730</v>
      </c>
      <c r="S195" s="25" t="s">
        <v>3170</v>
      </c>
      <c r="T195" s="25" t="s">
        <v>32</v>
      </c>
      <c r="U195" s="25" t="s">
        <v>33</v>
      </c>
      <c r="V195" s="25" t="s">
        <v>3295</v>
      </c>
      <c r="W195" s="25" t="s">
        <v>3296</v>
      </c>
      <c r="X195" s="25">
        <v>1000</v>
      </c>
      <c r="Y195" s="25" t="s">
        <v>3102</v>
      </c>
      <c r="Z195" s="25" t="s">
        <v>3103</v>
      </c>
      <c r="AA195" s="25" t="s">
        <v>3104</v>
      </c>
      <c r="AB195" s="26">
        <v>-4674519.7954487996</v>
      </c>
      <c r="AC195" s="27">
        <f t="shared" si="17"/>
        <v>-5356532.2336047795</v>
      </c>
      <c r="AD195" s="27">
        <f t="shared" si="18"/>
        <v>-5999316.1016373532</v>
      </c>
      <c r="AE195" s="27">
        <f t="shared" si="19"/>
        <v>-6599247.7118010893</v>
      </c>
    </row>
    <row r="196" spans="1:31" s="28" customFormat="1" x14ac:dyDescent="0.25">
      <c r="A196" s="25">
        <v>504704</v>
      </c>
      <c r="B196" s="25" t="s">
        <v>22</v>
      </c>
      <c r="C196" s="25" t="s">
        <v>1242</v>
      </c>
      <c r="D196" s="25" t="s">
        <v>3292</v>
      </c>
      <c r="E196" s="25" t="s">
        <v>24</v>
      </c>
      <c r="F196" s="25" t="str">
        <f>VLOOKUP(A196,'[1]Sheet1 (2)'!A189:H6327,8,0)</f>
        <v>Function:Energy Sources:Core Function:Electricity</v>
      </c>
      <c r="G196" s="25" t="s">
        <v>3293</v>
      </c>
      <c r="H196" s="25" t="s">
        <v>3089</v>
      </c>
      <c r="I196" s="25" t="s">
        <v>3090</v>
      </c>
      <c r="J196" s="25" t="s">
        <v>3294</v>
      </c>
      <c r="K196" s="25" t="s">
        <v>3293</v>
      </c>
      <c r="L196" s="25" t="s">
        <v>3166</v>
      </c>
      <c r="M196" s="25" t="s">
        <v>28</v>
      </c>
      <c r="N196" s="25">
        <v>8410004160</v>
      </c>
      <c r="O196" s="25" t="s">
        <v>3739</v>
      </c>
      <c r="P196" s="25" t="s">
        <v>3740</v>
      </c>
      <c r="Q196" s="25" t="s">
        <v>3741</v>
      </c>
      <c r="R196" s="25" t="s">
        <v>3730</v>
      </c>
      <c r="S196" s="25" t="s">
        <v>3170</v>
      </c>
      <c r="T196" s="25" t="s">
        <v>32</v>
      </c>
      <c r="U196" s="25" t="s">
        <v>33</v>
      </c>
      <c r="V196" s="25" t="s">
        <v>3295</v>
      </c>
      <c r="W196" s="25" t="s">
        <v>3296</v>
      </c>
      <c r="X196" s="25">
        <v>1000</v>
      </c>
      <c r="Y196" s="25" t="s">
        <v>3102</v>
      </c>
      <c r="Z196" s="25" t="s">
        <v>3103</v>
      </c>
      <c r="AA196" s="25" t="s">
        <v>3104</v>
      </c>
      <c r="AB196" s="26">
        <v>-2848.9490331000002</v>
      </c>
      <c r="AC196" s="27">
        <f t="shared" si="17"/>
        <v>-3264.6106970292899</v>
      </c>
      <c r="AD196" s="27">
        <f t="shared" si="18"/>
        <v>-3656.3639806728052</v>
      </c>
      <c r="AE196" s="27">
        <f t="shared" si="19"/>
        <v>-4022.000378740086</v>
      </c>
    </row>
    <row r="197" spans="1:31" s="28" customFormat="1" x14ac:dyDescent="0.25">
      <c r="A197" s="25">
        <v>504704</v>
      </c>
      <c r="B197" s="25" t="s">
        <v>22</v>
      </c>
      <c r="C197" s="25" t="s">
        <v>1242</v>
      </c>
      <c r="D197" s="25" t="s">
        <v>3292</v>
      </c>
      <c r="E197" s="25" t="s">
        <v>24</v>
      </c>
      <c r="F197" s="25" t="str">
        <f>VLOOKUP(A197,'[1]Sheet1 (2)'!A190:H6328,8,0)</f>
        <v>Function:Energy Sources:Core Function:Electricity</v>
      </c>
      <c r="G197" s="25" t="s">
        <v>3293</v>
      </c>
      <c r="H197" s="25" t="s">
        <v>3089</v>
      </c>
      <c r="I197" s="25" t="s">
        <v>3090</v>
      </c>
      <c r="J197" s="25" t="s">
        <v>3294</v>
      </c>
      <c r="K197" s="25" t="s">
        <v>3293</v>
      </c>
      <c r="L197" s="25" t="s">
        <v>3166</v>
      </c>
      <c r="M197" s="25" t="s">
        <v>28</v>
      </c>
      <c r="N197" s="25">
        <v>8410004190</v>
      </c>
      <c r="O197" s="25" t="s">
        <v>3727</v>
      </c>
      <c r="P197" s="25" t="s">
        <v>3728</v>
      </c>
      <c r="Q197" s="25" t="s">
        <v>3729</v>
      </c>
      <c r="R197" s="25" t="s">
        <v>3730</v>
      </c>
      <c r="S197" s="25" t="s">
        <v>3170</v>
      </c>
      <c r="T197" s="25" t="s">
        <v>32</v>
      </c>
      <c r="U197" s="25" t="s">
        <v>33</v>
      </c>
      <c r="V197" s="25" t="s">
        <v>3295</v>
      </c>
      <c r="W197" s="25" t="s">
        <v>3296</v>
      </c>
      <c r="X197" s="25">
        <v>1000</v>
      </c>
      <c r="Y197" s="25" t="s">
        <v>3102</v>
      </c>
      <c r="Z197" s="25" t="s">
        <v>3103</v>
      </c>
      <c r="AA197" s="25" t="s">
        <v>3104</v>
      </c>
      <c r="AB197" s="26">
        <v>-21319335.9051327</v>
      </c>
      <c r="AC197" s="27">
        <f t="shared" si="17"/>
        <v>-24429827.013691559</v>
      </c>
      <c r="AD197" s="27">
        <f t="shared" si="18"/>
        <v>-27361406.255334549</v>
      </c>
      <c r="AE197" s="27">
        <f t="shared" si="19"/>
        <v>-30097546.880868006</v>
      </c>
    </row>
    <row r="198" spans="1:31" s="28" customFormat="1" x14ac:dyDescent="0.25">
      <c r="A198" s="25">
        <v>504704</v>
      </c>
      <c r="B198" s="25" t="s">
        <v>22</v>
      </c>
      <c r="C198" s="25" t="s">
        <v>1242</v>
      </c>
      <c r="D198" s="25" t="s">
        <v>3292</v>
      </c>
      <c r="E198" s="25" t="s">
        <v>24</v>
      </c>
      <c r="F198" s="25" t="str">
        <f>VLOOKUP(A198,'[1]Sheet1 (2)'!A191:H6329,8,0)</f>
        <v>Function:Energy Sources:Core Function:Electricity</v>
      </c>
      <c r="G198" s="25" t="s">
        <v>3293</v>
      </c>
      <c r="H198" s="25" t="s">
        <v>3089</v>
      </c>
      <c r="I198" s="25" t="s">
        <v>3090</v>
      </c>
      <c r="J198" s="25" t="s">
        <v>3294</v>
      </c>
      <c r="K198" s="25" t="s">
        <v>3293</v>
      </c>
      <c r="L198" s="25" t="s">
        <v>3166</v>
      </c>
      <c r="M198" s="25" t="s">
        <v>28</v>
      </c>
      <c r="N198" s="25">
        <v>8410004190</v>
      </c>
      <c r="O198" s="25" t="s">
        <v>3727</v>
      </c>
      <c r="P198" s="25" t="s">
        <v>3728</v>
      </c>
      <c r="Q198" s="25" t="s">
        <v>3729</v>
      </c>
      <c r="R198" s="25" t="s">
        <v>3730</v>
      </c>
      <c r="S198" s="25" t="s">
        <v>3170</v>
      </c>
      <c r="T198" s="25" t="s">
        <v>43</v>
      </c>
      <c r="U198" s="25" t="s">
        <v>44</v>
      </c>
      <c r="V198" s="25" t="s">
        <v>3300</v>
      </c>
      <c r="W198" s="25" t="s">
        <v>3301</v>
      </c>
      <c r="X198" s="25">
        <v>1000</v>
      </c>
      <c r="Y198" s="25" t="s">
        <v>3102</v>
      </c>
      <c r="Z198" s="25" t="s">
        <v>3103</v>
      </c>
      <c r="AA198" s="25" t="s">
        <v>3104</v>
      </c>
      <c r="AB198" s="26">
        <v>-1496.3932554</v>
      </c>
      <c r="AC198" s="27">
        <f t="shared" si="17"/>
        <v>-1714.7170313628599</v>
      </c>
      <c r="AD198" s="27">
        <f t="shared" si="18"/>
        <v>-1920.4830751264033</v>
      </c>
      <c r="AE198" s="27">
        <f t="shared" si="19"/>
        <v>-2112.5313826390438</v>
      </c>
    </row>
    <row r="199" spans="1:31" s="28" customFormat="1" x14ac:dyDescent="0.25">
      <c r="A199" s="25">
        <v>504704</v>
      </c>
      <c r="B199" s="25" t="s">
        <v>22</v>
      </c>
      <c r="C199" s="25" t="s">
        <v>1242</v>
      </c>
      <c r="D199" s="25" t="s">
        <v>3292</v>
      </c>
      <c r="E199" s="25" t="s">
        <v>24</v>
      </c>
      <c r="F199" s="25" t="str">
        <f>VLOOKUP(A199,'[1]Sheet1 (2)'!A192:H6330,8,0)</f>
        <v>Function:Energy Sources:Core Function:Electricity</v>
      </c>
      <c r="G199" s="25" t="s">
        <v>3293</v>
      </c>
      <c r="H199" s="25" t="s">
        <v>3089</v>
      </c>
      <c r="I199" s="25" t="s">
        <v>3090</v>
      </c>
      <c r="J199" s="25" t="s">
        <v>3294</v>
      </c>
      <c r="K199" s="25" t="s">
        <v>3293</v>
      </c>
      <c r="L199" s="25" t="s">
        <v>3166</v>
      </c>
      <c r="M199" s="25" t="s">
        <v>28</v>
      </c>
      <c r="N199" s="25">
        <v>8410004190</v>
      </c>
      <c r="O199" s="25" t="s">
        <v>3727</v>
      </c>
      <c r="P199" s="25" t="s">
        <v>3728</v>
      </c>
      <c r="Q199" s="25" t="s">
        <v>3729</v>
      </c>
      <c r="R199" s="25" t="s">
        <v>3730</v>
      </c>
      <c r="S199" s="25" t="s">
        <v>3170</v>
      </c>
      <c r="T199" s="25" t="s">
        <v>3098</v>
      </c>
      <c r="U199" s="25" t="s">
        <v>3099</v>
      </c>
      <c r="V199" s="25" t="s">
        <v>3100</v>
      </c>
      <c r="W199" s="25" t="s">
        <v>3101</v>
      </c>
      <c r="X199" s="25">
        <v>1000</v>
      </c>
      <c r="Y199" s="25" t="s">
        <v>3102</v>
      </c>
      <c r="Z199" s="25" t="s">
        <v>3103</v>
      </c>
      <c r="AA199" s="25" t="s">
        <v>3104</v>
      </c>
      <c r="AB199" s="26">
        <v>-192660.02727359999</v>
      </c>
      <c r="AC199" s="27">
        <f t="shared" si="17"/>
        <v>-220769.12525281822</v>
      </c>
      <c r="AD199" s="27">
        <f t="shared" si="18"/>
        <v>-247261.42028315645</v>
      </c>
      <c r="AE199" s="27">
        <f t="shared" si="19"/>
        <v>-271987.56231147214</v>
      </c>
    </row>
    <row r="200" spans="1:31" s="28" customFormat="1" x14ac:dyDescent="0.25">
      <c r="A200" s="25">
        <v>504704</v>
      </c>
      <c r="B200" s="25" t="s">
        <v>22</v>
      </c>
      <c r="C200" s="25" t="s">
        <v>1242</v>
      </c>
      <c r="D200" s="25" t="s">
        <v>3292</v>
      </c>
      <c r="E200" s="25" t="s">
        <v>24</v>
      </c>
      <c r="F200" s="25" t="str">
        <f>VLOOKUP(A200,'[1]Sheet1 (2)'!A193:H6331,8,0)</f>
        <v>Function:Energy Sources:Core Function:Electricity</v>
      </c>
      <c r="G200" s="25" t="s">
        <v>3293</v>
      </c>
      <c r="H200" s="25" t="s">
        <v>3089</v>
      </c>
      <c r="I200" s="25" t="s">
        <v>3090</v>
      </c>
      <c r="J200" s="25" t="s">
        <v>3294</v>
      </c>
      <c r="K200" s="25" t="s">
        <v>3293</v>
      </c>
      <c r="L200" s="25" t="s">
        <v>3166</v>
      </c>
      <c r="M200" s="25" t="s">
        <v>28</v>
      </c>
      <c r="N200" s="25">
        <v>8410004200</v>
      </c>
      <c r="O200" s="25" t="s">
        <v>3742</v>
      </c>
      <c r="P200" s="25" t="s">
        <v>3743</v>
      </c>
      <c r="Q200" s="25" t="s">
        <v>3744</v>
      </c>
      <c r="R200" s="25" t="s">
        <v>3730</v>
      </c>
      <c r="S200" s="25" t="s">
        <v>3170</v>
      </c>
      <c r="T200" s="25" t="s">
        <v>32</v>
      </c>
      <c r="U200" s="25" t="s">
        <v>33</v>
      </c>
      <c r="V200" s="25" t="s">
        <v>3295</v>
      </c>
      <c r="W200" s="25" t="s">
        <v>3296</v>
      </c>
      <c r="X200" s="25">
        <v>1000</v>
      </c>
      <c r="Y200" s="25" t="s">
        <v>3102</v>
      </c>
      <c r="Z200" s="25" t="s">
        <v>3103</v>
      </c>
      <c r="AA200" s="25" t="s">
        <v>3104</v>
      </c>
      <c r="AB200" s="26">
        <v>-361559.0702058</v>
      </c>
      <c r="AC200" s="27">
        <f t="shared" si="17"/>
        <v>-414310.53854882618</v>
      </c>
      <c r="AD200" s="27">
        <f t="shared" si="18"/>
        <v>-464027.8031746854</v>
      </c>
      <c r="AE200" s="27">
        <f t="shared" si="19"/>
        <v>-510430.58349215396</v>
      </c>
    </row>
    <row r="201" spans="1:31" s="28" customFormat="1" x14ac:dyDescent="0.25">
      <c r="A201" s="25">
        <v>504704</v>
      </c>
      <c r="B201" s="25" t="s">
        <v>22</v>
      </c>
      <c r="C201" s="25" t="s">
        <v>1242</v>
      </c>
      <c r="D201" s="25" t="s">
        <v>3292</v>
      </c>
      <c r="E201" s="25" t="s">
        <v>24</v>
      </c>
      <c r="F201" s="25" t="str">
        <f>VLOOKUP(A201,'[1]Sheet1 (2)'!A194:H6332,8,0)</f>
        <v>Function:Energy Sources:Core Function:Electricity</v>
      </c>
      <c r="G201" s="25" t="s">
        <v>3293</v>
      </c>
      <c r="H201" s="25" t="s">
        <v>3089</v>
      </c>
      <c r="I201" s="25" t="s">
        <v>3090</v>
      </c>
      <c r="J201" s="25" t="s">
        <v>3294</v>
      </c>
      <c r="K201" s="25" t="s">
        <v>3293</v>
      </c>
      <c r="L201" s="25" t="s">
        <v>3166</v>
      </c>
      <c r="M201" s="25" t="s">
        <v>28</v>
      </c>
      <c r="N201" s="25">
        <v>8410004240</v>
      </c>
      <c r="O201" s="25" t="s">
        <v>3745</v>
      </c>
      <c r="P201" s="25" t="s">
        <v>3746</v>
      </c>
      <c r="Q201" s="25" t="s">
        <v>3747</v>
      </c>
      <c r="R201" s="25" t="s">
        <v>3730</v>
      </c>
      <c r="S201" s="25" t="s">
        <v>3170</v>
      </c>
      <c r="T201" s="25" t="s">
        <v>32</v>
      </c>
      <c r="U201" s="25" t="s">
        <v>33</v>
      </c>
      <c r="V201" s="25" t="s">
        <v>3295</v>
      </c>
      <c r="W201" s="25" t="s">
        <v>3296</v>
      </c>
      <c r="X201" s="25">
        <v>1000</v>
      </c>
      <c r="Y201" s="25" t="s">
        <v>3102</v>
      </c>
      <c r="Z201" s="25" t="s">
        <v>3103</v>
      </c>
      <c r="AA201" s="25" t="s">
        <v>3104</v>
      </c>
      <c r="AB201" s="26">
        <v>-419413.16291699995</v>
      </c>
      <c r="AC201" s="27">
        <f t="shared" si="17"/>
        <v>-480605.5433865902</v>
      </c>
      <c r="AD201" s="27">
        <f t="shared" si="18"/>
        <v>-538278.2085929811</v>
      </c>
      <c r="AE201" s="27">
        <f t="shared" si="19"/>
        <v>-592106.02945227921</v>
      </c>
    </row>
    <row r="202" spans="1:31" s="28" customFormat="1" x14ac:dyDescent="0.25">
      <c r="A202" s="25">
        <v>504704</v>
      </c>
      <c r="B202" s="25" t="s">
        <v>22</v>
      </c>
      <c r="C202" s="25" t="s">
        <v>1242</v>
      </c>
      <c r="D202" s="25" t="s">
        <v>3292</v>
      </c>
      <c r="E202" s="25" t="s">
        <v>24</v>
      </c>
      <c r="F202" s="25" t="str">
        <f>VLOOKUP(A202,'[1]Sheet1 (2)'!A195:H6333,8,0)</f>
        <v>Function:Energy Sources:Core Function:Electricity</v>
      </c>
      <c r="G202" s="25" t="s">
        <v>3293</v>
      </c>
      <c r="H202" s="25" t="s">
        <v>3089</v>
      </c>
      <c r="I202" s="25" t="s">
        <v>3090</v>
      </c>
      <c r="J202" s="25" t="s">
        <v>3294</v>
      </c>
      <c r="K202" s="25" t="s">
        <v>3293</v>
      </c>
      <c r="L202" s="25" t="s">
        <v>3166</v>
      </c>
      <c r="M202" s="25" t="s">
        <v>28</v>
      </c>
      <c r="N202" s="25">
        <v>8410004270</v>
      </c>
      <c r="O202" s="25" t="s">
        <v>3748</v>
      </c>
      <c r="P202" s="25" t="s">
        <v>3749</v>
      </c>
      <c r="Q202" s="25" t="s">
        <v>3750</v>
      </c>
      <c r="R202" s="25" t="s">
        <v>3730</v>
      </c>
      <c r="S202" s="25" t="s">
        <v>3170</v>
      </c>
      <c r="T202" s="25" t="s">
        <v>32</v>
      </c>
      <c r="U202" s="25" t="s">
        <v>33</v>
      </c>
      <c r="V202" s="25" t="s">
        <v>3295</v>
      </c>
      <c r="W202" s="25" t="s">
        <v>3296</v>
      </c>
      <c r="X202" s="25">
        <v>1000</v>
      </c>
      <c r="Y202" s="25" t="s">
        <v>3102</v>
      </c>
      <c r="Z202" s="25" t="s">
        <v>3103</v>
      </c>
      <c r="AA202" s="25" t="s">
        <v>3104</v>
      </c>
      <c r="AB202" s="26">
        <v>-71852278.682992801</v>
      </c>
      <c r="AC202" s="27">
        <f t="shared" si="17"/>
        <v>-82335526.142841443</v>
      </c>
      <c r="AD202" s="27">
        <f t="shared" si="18"/>
        <v>-92215789.279982433</v>
      </c>
      <c r="AE202" s="27">
        <f t="shared" si="19"/>
        <v>-101437368.20798068</v>
      </c>
    </row>
    <row r="203" spans="1:31" s="28" customFormat="1" x14ac:dyDescent="0.25">
      <c r="A203" s="25">
        <v>504704</v>
      </c>
      <c r="B203" s="25" t="s">
        <v>22</v>
      </c>
      <c r="C203" s="25" t="s">
        <v>1242</v>
      </c>
      <c r="D203" s="25" t="s">
        <v>3292</v>
      </c>
      <c r="E203" s="25" t="s">
        <v>24</v>
      </c>
      <c r="F203" s="25" t="str">
        <f>VLOOKUP(A203,'[1]Sheet1 (2)'!A196:H6334,8,0)</f>
        <v>Function:Energy Sources:Core Function:Electricity</v>
      </c>
      <c r="G203" s="25" t="s">
        <v>3293</v>
      </c>
      <c r="H203" s="25" t="s">
        <v>3089</v>
      </c>
      <c r="I203" s="25" t="s">
        <v>3090</v>
      </c>
      <c r="J203" s="25" t="s">
        <v>3294</v>
      </c>
      <c r="K203" s="25" t="s">
        <v>3293</v>
      </c>
      <c r="L203" s="25" t="s">
        <v>3166</v>
      </c>
      <c r="M203" s="25" t="s">
        <v>28</v>
      </c>
      <c r="N203" s="25">
        <v>8410004280</v>
      </c>
      <c r="O203" s="25" t="s">
        <v>3751</v>
      </c>
      <c r="P203" s="25" t="s">
        <v>3752</v>
      </c>
      <c r="Q203" s="25" t="s">
        <v>3753</v>
      </c>
      <c r="R203" s="25" t="s">
        <v>3730</v>
      </c>
      <c r="S203" s="25" t="s">
        <v>3170</v>
      </c>
      <c r="T203" s="25" t="s">
        <v>32</v>
      </c>
      <c r="U203" s="25" t="s">
        <v>33</v>
      </c>
      <c r="V203" s="25" t="s">
        <v>3295</v>
      </c>
      <c r="W203" s="25" t="s">
        <v>3296</v>
      </c>
      <c r="X203" s="25">
        <v>1000</v>
      </c>
      <c r="Y203" s="25" t="s">
        <v>3102</v>
      </c>
      <c r="Z203" s="25" t="s">
        <v>3103</v>
      </c>
      <c r="AA203" s="25" t="s">
        <v>3104</v>
      </c>
      <c r="AB203" s="26">
        <v>-129984460.0047555</v>
      </c>
      <c r="AC203" s="27">
        <f t="shared" si="17"/>
        <v>-148949192.71944931</v>
      </c>
      <c r="AD203" s="27">
        <f t="shared" si="18"/>
        <v>-166823095.84578323</v>
      </c>
      <c r="AE203" s="27">
        <f t="shared" si="19"/>
        <v>-183505405.43036157</v>
      </c>
    </row>
    <row r="204" spans="1:31" s="28" customFormat="1" x14ac:dyDescent="0.25">
      <c r="A204" s="25">
        <v>504704</v>
      </c>
      <c r="B204" s="25" t="s">
        <v>22</v>
      </c>
      <c r="C204" s="25" t="s">
        <v>1242</v>
      </c>
      <c r="D204" s="25" t="s">
        <v>3292</v>
      </c>
      <c r="E204" s="25" t="s">
        <v>24</v>
      </c>
      <c r="F204" s="25" t="str">
        <f>VLOOKUP(A204,'[1]Sheet1 (2)'!A197:H6335,8,0)</f>
        <v>Function:Energy Sources:Core Function:Electricity</v>
      </c>
      <c r="G204" s="25" t="s">
        <v>3293</v>
      </c>
      <c r="H204" s="25" t="s">
        <v>3089</v>
      </c>
      <c r="I204" s="25" t="s">
        <v>3090</v>
      </c>
      <c r="J204" s="25" t="s">
        <v>3294</v>
      </c>
      <c r="K204" s="25" t="s">
        <v>3293</v>
      </c>
      <c r="L204" s="25" t="s">
        <v>3166</v>
      </c>
      <c r="M204" s="25" t="s">
        <v>28</v>
      </c>
      <c r="N204" s="25">
        <v>8410004310</v>
      </c>
      <c r="O204" s="25" t="s">
        <v>3754</v>
      </c>
      <c r="P204" s="25" t="s">
        <v>3755</v>
      </c>
      <c r="Q204" s="25" t="s">
        <v>3756</v>
      </c>
      <c r="R204" s="25" t="s">
        <v>3730</v>
      </c>
      <c r="S204" s="25" t="s">
        <v>3170</v>
      </c>
      <c r="T204" s="25" t="s">
        <v>32</v>
      </c>
      <c r="U204" s="25" t="s">
        <v>33</v>
      </c>
      <c r="V204" s="25" t="s">
        <v>3295</v>
      </c>
      <c r="W204" s="25" t="s">
        <v>3296</v>
      </c>
      <c r="X204" s="25">
        <v>1000</v>
      </c>
      <c r="Y204" s="25" t="s">
        <v>3102</v>
      </c>
      <c r="Z204" s="25" t="s">
        <v>3103</v>
      </c>
      <c r="AA204" s="25" t="s">
        <v>3104</v>
      </c>
      <c r="AB204" s="26">
        <v>-3696.2605613999999</v>
      </c>
      <c r="AC204" s="27">
        <f t="shared" si="17"/>
        <v>-4235.5449773082591</v>
      </c>
      <c r="AD204" s="27">
        <f t="shared" si="18"/>
        <v>-4743.8103745852504</v>
      </c>
      <c r="AE204" s="27">
        <f t="shared" si="19"/>
        <v>-5218.1914120437759</v>
      </c>
    </row>
    <row r="205" spans="1:31" s="28" customFormat="1" x14ac:dyDescent="0.25">
      <c r="A205" s="25">
        <v>504704</v>
      </c>
      <c r="B205" s="25" t="s">
        <v>22</v>
      </c>
      <c r="C205" s="25" t="s">
        <v>1242</v>
      </c>
      <c r="D205" s="25" t="s">
        <v>3292</v>
      </c>
      <c r="E205" s="25" t="s">
        <v>24</v>
      </c>
      <c r="F205" s="25" t="str">
        <f>VLOOKUP(A205,'[1]Sheet1 (2)'!A198:H6336,8,0)</f>
        <v>Function:Energy Sources:Core Function:Electricity</v>
      </c>
      <c r="G205" s="25" t="s">
        <v>3293</v>
      </c>
      <c r="H205" s="25" t="s">
        <v>3089</v>
      </c>
      <c r="I205" s="25" t="s">
        <v>3090</v>
      </c>
      <c r="J205" s="25" t="s">
        <v>3294</v>
      </c>
      <c r="K205" s="25" t="s">
        <v>3293</v>
      </c>
      <c r="L205" s="25" t="s">
        <v>3166</v>
      </c>
      <c r="M205" s="25" t="s">
        <v>28</v>
      </c>
      <c r="N205" s="25">
        <v>8410004340</v>
      </c>
      <c r="O205" s="25" t="s">
        <v>3733</v>
      </c>
      <c r="P205" s="25" t="s">
        <v>3734</v>
      </c>
      <c r="Q205" s="25" t="s">
        <v>3735</v>
      </c>
      <c r="R205" s="25" t="s">
        <v>3730</v>
      </c>
      <c r="S205" s="25" t="s">
        <v>3170</v>
      </c>
      <c r="T205" s="25" t="s">
        <v>32</v>
      </c>
      <c r="U205" s="25" t="s">
        <v>33</v>
      </c>
      <c r="V205" s="25" t="s">
        <v>3295</v>
      </c>
      <c r="W205" s="25" t="s">
        <v>3296</v>
      </c>
      <c r="X205" s="25">
        <v>1000</v>
      </c>
      <c r="Y205" s="25" t="s">
        <v>3102</v>
      </c>
      <c r="Z205" s="25" t="s">
        <v>3103</v>
      </c>
      <c r="AA205" s="25" t="s">
        <v>3104</v>
      </c>
      <c r="AB205" s="26">
        <v>-62479890.280694097</v>
      </c>
      <c r="AC205" s="27">
        <f t="shared" si="17"/>
        <v>-71595706.272647366</v>
      </c>
      <c r="AD205" s="27">
        <f t="shared" si="18"/>
        <v>-80187191.025365055</v>
      </c>
      <c r="AE205" s="27">
        <f t="shared" si="19"/>
        <v>-88205910.127901569</v>
      </c>
    </row>
    <row r="206" spans="1:31" s="28" customFormat="1" x14ac:dyDescent="0.25">
      <c r="A206" s="25">
        <v>504704</v>
      </c>
      <c r="B206" s="25" t="s">
        <v>22</v>
      </c>
      <c r="C206" s="25" t="s">
        <v>1242</v>
      </c>
      <c r="D206" s="25" t="s">
        <v>3292</v>
      </c>
      <c r="E206" s="25" t="s">
        <v>24</v>
      </c>
      <c r="F206" s="25" t="str">
        <f>VLOOKUP(A206,'[1]Sheet1 (2)'!A199:H6337,8,0)</f>
        <v>Function:Energy Sources:Core Function:Electricity</v>
      </c>
      <c r="G206" s="25" t="s">
        <v>3293</v>
      </c>
      <c r="H206" s="25" t="s">
        <v>3089</v>
      </c>
      <c r="I206" s="25" t="s">
        <v>3090</v>
      </c>
      <c r="J206" s="25" t="s">
        <v>3294</v>
      </c>
      <c r="K206" s="25" t="s">
        <v>3293</v>
      </c>
      <c r="L206" s="25" t="s">
        <v>3166</v>
      </c>
      <c r="M206" s="25" t="s">
        <v>28</v>
      </c>
      <c r="N206" s="25">
        <v>8410004350</v>
      </c>
      <c r="O206" s="25" t="s">
        <v>3757</v>
      </c>
      <c r="P206" s="25" t="s">
        <v>3758</v>
      </c>
      <c r="Q206" s="25" t="s">
        <v>3759</v>
      </c>
      <c r="R206" s="25" t="s">
        <v>3730</v>
      </c>
      <c r="S206" s="25" t="s">
        <v>3170</v>
      </c>
      <c r="T206" s="25" t="s">
        <v>32</v>
      </c>
      <c r="U206" s="25" t="s">
        <v>33</v>
      </c>
      <c r="V206" s="25" t="s">
        <v>3295</v>
      </c>
      <c r="W206" s="25" t="s">
        <v>3296</v>
      </c>
      <c r="X206" s="25">
        <v>1000</v>
      </c>
      <c r="Y206" s="25" t="s">
        <v>3102</v>
      </c>
      <c r="Z206" s="25" t="s">
        <v>3103</v>
      </c>
      <c r="AA206" s="25" t="s">
        <v>3104</v>
      </c>
      <c r="AB206" s="26">
        <v>-12284107.385436</v>
      </c>
      <c r="AC206" s="27">
        <f t="shared" si="17"/>
        <v>-14076358.652971111</v>
      </c>
      <c r="AD206" s="27">
        <f t="shared" si="18"/>
        <v>-15765521.691327646</v>
      </c>
      <c r="AE206" s="27">
        <f t="shared" si="19"/>
        <v>-17342073.860460412</v>
      </c>
    </row>
    <row r="207" spans="1:31" s="28" customFormat="1" x14ac:dyDescent="0.25">
      <c r="A207" s="25">
        <v>504704</v>
      </c>
      <c r="B207" s="25" t="s">
        <v>22</v>
      </c>
      <c r="C207" s="25" t="s">
        <v>1242</v>
      </c>
      <c r="D207" s="25" t="s">
        <v>3292</v>
      </c>
      <c r="E207" s="25" t="s">
        <v>24</v>
      </c>
      <c r="F207" s="25" t="str">
        <f>VLOOKUP(A207,'[1]Sheet1 (2)'!A200:H6338,8,0)</f>
        <v>Function:Energy Sources:Core Function:Electricity</v>
      </c>
      <c r="G207" s="25" t="s">
        <v>3293</v>
      </c>
      <c r="H207" s="25" t="s">
        <v>3089</v>
      </c>
      <c r="I207" s="25" t="s">
        <v>3090</v>
      </c>
      <c r="J207" s="25" t="s">
        <v>3294</v>
      </c>
      <c r="K207" s="25" t="s">
        <v>3293</v>
      </c>
      <c r="L207" s="25" t="s">
        <v>3166</v>
      </c>
      <c r="M207" s="25" t="s">
        <v>28</v>
      </c>
      <c r="N207" s="25">
        <v>8410004360</v>
      </c>
      <c r="O207" s="25" t="s">
        <v>3760</v>
      </c>
      <c r="P207" s="25" t="s">
        <v>3761</v>
      </c>
      <c r="Q207" s="25" t="s">
        <v>3762</v>
      </c>
      <c r="R207" s="25" t="s">
        <v>3730</v>
      </c>
      <c r="S207" s="25" t="s">
        <v>3170</v>
      </c>
      <c r="T207" s="25" t="s">
        <v>32</v>
      </c>
      <c r="U207" s="25" t="s">
        <v>33</v>
      </c>
      <c r="V207" s="25" t="s">
        <v>3295</v>
      </c>
      <c r="W207" s="25" t="s">
        <v>3296</v>
      </c>
      <c r="X207" s="25">
        <v>1000</v>
      </c>
      <c r="Y207" s="25" t="s">
        <v>3102</v>
      </c>
      <c r="Z207" s="25" t="s">
        <v>3103</v>
      </c>
      <c r="AA207" s="25" t="s">
        <v>3104</v>
      </c>
      <c r="AB207" s="26">
        <v>-856600724.2478646</v>
      </c>
      <c r="AC207" s="27">
        <f t="shared" si="17"/>
        <v>-981578769.91562796</v>
      </c>
      <c r="AD207" s="27">
        <f t="shared" si="18"/>
        <v>-1099368222.3055034</v>
      </c>
      <c r="AE207" s="27">
        <f t="shared" si="19"/>
        <v>-1209305044.5360539</v>
      </c>
    </row>
    <row r="208" spans="1:31" s="28" customFormat="1" x14ac:dyDescent="0.25">
      <c r="A208" s="25">
        <v>504704</v>
      </c>
      <c r="B208" s="25" t="s">
        <v>22</v>
      </c>
      <c r="C208" s="25" t="s">
        <v>1242</v>
      </c>
      <c r="D208" s="25" t="s">
        <v>3292</v>
      </c>
      <c r="E208" s="25" t="s">
        <v>24</v>
      </c>
      <c r="F208" s="25" t="str">
        <f>VLOOKUP(A208,'[1]Sheet1 (2)'!A201:H6339,8,0)</f>
        <v>Function:Energy Sources:Core Function:Electricity</v>
      </c>
      <c r="G208" s="25" t="s">
        <v>3293</v>
      </c>
      <c r="H208" s="25" t="s">
        <v>3089</v>
      </c>
      <c r="I208" s="25" t="s">
        <v>3090</v>
      </c>
      <c r="J208" s="25" t="s">
        <v>3294</v>
      </c>
      <c r="K208" s="25" t="s">
        <v>3293</v>
      </c>
      <c r="L208" s="25" t="s">
        <v>3166</v>
      </c>
      <c r="M208" s="25" t="s">
        <v>28</v>
      </c>
      <c r="N208" s="25">
        <v>8410004410</v>
      </c>
      <c r="O208" s="25" t="s">
        <v>3763</v>
      </c>
      <c r="P208" s="25" t="s">
        <v>3764</v>
      </c>
      <c r="Q208" s="25" t="s">
        <v>3765</v>
      </c>
      <c r="R208" s="25" t="s">
        <v>3730</v>
      </c>
      <c r="S208" s="25" t="s">
        <v>3170</v>
      </c>
      <c r="T208" s="25" t="s">
        <v>32</v>
      </c>
      <c r="U208" s="25" t="s">
        <v>33</v>
      </c>
      <c r="V208" s="25" t="s">
        <v>3295</v>
      </c>
      <c r="W208" s="25" t="s">
        <v>3296</v>
      </c>
      <c r="X208" s="25">
        <v>1000</v>
      </c>
      <c r="Y208" s="25" t="s">
        <v>3102</v>
      </c>
      <c r="Z208" s="25" t="s">
        <v>3103</v>
      </c>
      <c r="AA208" s="25" t="s">
        <v>3104</v>
      </c>
      <c r="AB208" s="26">
        <v>-794064620.10519242</v>
      </c>
      <c r="AC208" s="27">
        <f t="shared" si="17"/>
        <v>-909918648.17853999</v>
      </c>
      <c r="AD208" s="27">
        <f t="shared" si="18"/>
        <v>-1019108885.9599649</v>
      </c>
      <c r="AE208" s="27">
        <f t="shared" si="19"/>
        <v>-1121019774.5559614</v>
      </c>
    </row>
    <row r="209" spans="1:31" s="28" customFormat="1" x14ac:dyDescent="0.25">
      <c r="A209" s="25">
        <v>504704</v>
      </c>
      <c r="B209" s="25" t="s">
        <v>22</v>
      </c>
      <c r="C209" s="25" t="s">
        <v>1242</v>
      </c>
      <c r="D209" s="25" t="s">
        <v>3292</v>
      </c>
      <c r="E209" s="25" t="s">
        <v>24</v>
      </c>
      <c r="F209" s="25" t="str">
        <f>VLOOKUP(A209,'[1]Sheet1 (2)'!A202:H6340,8,0)</f>
        <v>Function:Energy Sources:Core Function:Electricity</v>
      </c>
      <c r="G209" s="25" t="s">
        <v>3293</v>
      </c>
      <c r="H209" s="25" t="s">
        <v>3089</v>
      </c>
      <c r="I209" s="25" t="s">
        <v>3090</v>
      </c>
      <c r="J209" s="25" t="s">
        <v>3294</v>
      </c>
      <c r="K209" s="25" t="s">
        <v>3293</v>
      </c>
      <c r="L209" s="25" t="s">
        <v>3166</v>
      </c>
      <c r="M209" s="25" t="s">
        <v>28</v>
      </c>
      <c r="N209" s="25">
        <v>8410004420</v>
      </c>
      <c r="O209" s="25" t="s">
        <v>3766</v>
      </c>
      <c r="P209" s="25" t="s">
        <v>3767</v>
      </c>
      <c r="Q209" s="25" t="s">
        <v>3768</v>
      </c>
      <c r="R209" s="25" t="s">
        <v>3730</v>
      </c>
      <c r="S209" s="25" t="s">
        <v>3170</v>
      </c>
      <c r="T209" s="25" t="s">
        <v>32</v>
      </c>
      <c r="U209" s="25" t="s">
        <v>33</v>
      </c>
      <c r="V209" s="25" t="s">
        <v>3295</v>
      </c>
      <c r="W209" s="25" t="s">
        <v>3296</v>
      </c>
      <c r="X209" s="25">
        <v>1000</v>
      </c>
      <c r="Y209" s="25" t="s">
        <v>3102</v>
      </c>
      <c r="Z209" s="25" t="s">
        <v>3103</v>
      </c>
      <c r="AA209" s="25" t="s">
        <v>3104</v>
      </c>
      <c r="AB209" s="26">
        <v>-628209438.0755589</v>
      </c>
      <c r="AC209" s="27">
        <f t="shared" si="17"/>
        <v>-719865195.09078288</v>
      </c>
      <c r="AD209" s="27">
        <f t="shared" si="18"/>
        <v>-806249018.50167692</v>
      </c>
      <c r="AE209" s="27">
        <f t="shared" si="19"/>
        <v>-886873920.35184467</v>
      </c>
    </row>
    <row r="210" spans="1:31" s="28" customFormat="1" x14ac:dyDescent="0.25">
      <c r="A210" s="25">
        <v>504704</v>
      </c>
      <c r="B210" s="25" t="s">
        <v>22</v>
      </c>
      <c r="C210" s="25" t="s">
        <v>1242</v>
      </c>
      <c r="D210" s="25" t="s">
        <v>3292</v>
      </c>
      <c r="E210" s="25" t="s">
        <v>24</v>
      </c>
      <c r="F210" s="25" t="str">
        <f>VLOOKUP(A210,'[1]Sheet1 (2)'!A203:H6341,8,0)</f>
        <v>Function:Energy Sources:Core Function:Electricity</v>
      </c>
      <c r="G210" s="25" t="s">
        <v>3293</v>
      </c>
      <c r="H210" s="25" t="s">
        <v>3089</v>
      </c>
      <c r="I210" s="25" t="s">
        <v>3090</v>
      </c>
      <c r="J210" s="25" t="s">
        <v>3294</v>
      </c>
      <c r="K210" s="25" t="s">
        <v>3293</v>
      </c>
      <c r="L210" s="25" t="s">
        <v>3166</v>
      </c>
      <c r="M210" s="25" t="s">
        <v>28</v>
      </c>
      <c r="N210" s="25">
        <v>8410004480</v>
      </c>
      <c r="O210" s="25" t="s">
        <v>3769</v>
      </c>
      <c r="P210" s="25" t="s">
        <v>3770</v>
      </c>
      <c r="Q210" s="25" t="s">
        <v>3771</v>
      </c>
      <c r="R210" s="25" t="s">
        <v>3730</v>
      </c>
      <c r="S210" s="25" t="s">
        <v>3170</v>
      </c>
      <c r="T210" s="25" t="s">
        <v>32</v>
      </c>
      <c r="U210" s="25" t="s">
        <v>33</v>
      </c>
      <c r="V210" s="25" t="s">
        <v>3295</v>
      </c>
      <c r="W210" s="25" t="s">
        <v>3296</v>
      </c>
      <c r="X210" s="25">
        <v>1000</v>
      </c>
      <c r="Y210" s="25" t="s">
        <v>3102</v>
      </c>
      <c r="Z210" s="25" t="s">
        <v>3103</v>
      </c>
      <c r="AA210" s="25" t="s">
        <v>3104</v>
      </c>
      <c r="AB210" s="26">
        <v>-58949.191490999998</v>
      </c>
      <c r="AC210" s="27">
        <f t="shared" si="17"/>
        <v>-67549.878529536887</v>
      </c>
      <c r="AD210" s="27">
        <f t="shared" si="18"/>
        <v>-75655.863953081323</v>
      </c>
      <c r="AE210" s="27">
        <f t="shared" si="19"/>
        <v>-83221.450348389466</v>
      </c>
    </row>
    <row r="211" spans="1:31" s="28" customFormat="1" x14ac:dyDescent="0.25">
      <c r="A211" s="25">
        <v>504704</v>
      </c>
      <c r="B211" s="25" t="s">
        <v>22</v>
      </c>
      <c r="C211" s="25" t="s">
        <v>1242</v>
      </c>
      <c r="D211" s="25" t="s">
        <v>3292</v>
      </c>
      <c r="E211" s="25" t="s">
        <v>24</v>
      </c>
      <c r="F211" s="25" t="str">
        <f>VLOOKUP(A211,'[1]Sheet1 (2)'!A204:H6342,8,0)</f>
        <v>Function:Energy Sources:Core Function:Electricity</v>
      </c>
      <c r="G211" s="25" t="s">
        <v>3293</v>
      </c>
      <c r="H211" s="25" t="s">
        <v>3089</v>
      </c>
      <c r="I211" s="25" t="s">
        <v>3090</v>
      </c>
      <c r="J211" s="25" t="s">
        <v>3294</v>
      </c>
      <c r="K211" s="25" t="s">
        <v>3293</v>
      </c>
      <c r="L211" s="25" t="s">
        <v>3166</v>
      </c>
      <c r="M211" s="25" t="s">
        <v>28</v>
      </c>
      <c r="N211" s="25">
        <v>8410004510</v>
      </c>
      <c r="O211" s="25" t="s">
        <v>3772</v>
      </c>
      <c r="P211" s="25" t="s">
        <v>3773</v>
      </c>
      <c r="Q211" s="25" t="s">
        <v>3774</v>
      </c>
      <c r="R211" s="25" t="s">
        <v>3730</v>
      </c>
      <c r="S211" s="25" t="s">
        <v>3170</v>
      </c>
      <c r="T211" s="25" t="s">
        <v>32</v>
      </c>
      <c r="U211" s="25" t="s">
        <v>33</v>
      </c>
      <c r="V211" s="25" t="s">
        <v>3295</v>
      </c>
      <c r="W211" s="25" t="s">
        <v>3296</v>
      </c>
      <c r="X211" s="25">
        <v>1000</v>
      </c>
      <c r="Y211" s="25" t="s">
        <v>3102</v>
      </c>
      <c r="Z211" s="25" t="s">
        <v>3103</v>
      </c>
      <c r="AA211" s="25" t="s">
        <v>3104</v>
      </c>
      <c r="AB211" s="26">
        <v>-942091.96507619997</v>
      </c>
      <c r="AC211" s="27">
        <f t="shared" si="17"/>
        <v>-1079543.1827808174</v>
      </c>
      <c r="AD211" s="27">
        <f t="shared" si="18"/>
        <v>-1209088.3647145156</v>
      </c>
      <c r="AE211" s="27">
        <f t="shared" si="19"/>
        <v>-1329997.2011859673</v>
      </c>
    </row>
    <row r="212" spans="1:31" s="28" customFormat="1" x14ac:dyDescent="0.25">
      <c r="A212" s="25">
        <v>504704</v>
      </c>
      <c r="B212" s="25" t="s">
        <v>22</v>
      </c>
      <c r="C212" s="25" t="s">
        <v>1242</v>
      </c>
      <c r="D212" s="25" t="s">
        <v>3292</v>
      </c>
      <c r="E212" s="25" t="s">
        <v>24</v>
      </c>
      <c r="F212" s="25" t="str">
        <f>VLOOKUP(A212,'[1]Sheet1 (2)'!A205:H6343,8,0)</f>
        <v>Function:Energy Sources:Core Function:Electricity</v>
      </c>
      <c r="G212" s="25" t="s">
        <v>3293</v>
      </c>
      <c r="H212" s="25" t="s">
        <v>3089</v>
      </c>
      <c r="I212" s="25" t="s">
        <v>3090</v>
      </c>
      <c r="J212" s="25" t="s">
        <v>3294</v>
      </c>
      <c r="K212" s="25" t="s">
        <v>3293</v>
      </c>
      <c r="L212" s="25" t="s">
        <v>3166</v>
      </c>
      <c r="M212" s="25" t="s">
        <v>28</v>
      </c>
      <c r="N212" s="25">
        <v>8410004530</v>
      </c>
      <c r="O212" s="25" t="s">
        <v>3775</v>
      </c>
      <c r="P212" s="25" t="s">
        <v>3776</v>
      </c>
      <c r="Q212" s="25" t="s">
        <v>3777</v>
      </c>
      <c r="R212" s="25" t="s">
        <v>3730</v>
      </c>
      <c r="S212" s="25" t="s">
        <v>3170</v>
      </c>
      <c r="T212" s="25" t="s">
        <v>32</v>
      </c>
      <c r="U212" s="25" t="s">
        <v>33</v>
      </c>
      <c r="V212" s="25" t="s">
        <v>3295</v>
      </c>
      <c r="W212" s="25" t="s">
        <v>3296</v>
      </c>
      <c r="X212" s="25">
        <v>1000</v>
      </c>
      <c r="Y212" s="25" t="s">
        <v>3102</v>
      </c>
      <c r="Z212" s="25" t="s">
        <v>3103</v>
      </c>
      <c r="AA212" s="25" t="s">
        <v>3104</v>
      </c>
      <c r="AB212" s="26">
        <v>-20689.631141100002</v>
      </c>
      <c r="AC212" s="27">
        <f t="shared" si="17"/>
        <v>-23708.24832458649</v>
      </c>
      <c r="AD212" s="27">
        <f t="shared" si="18"/>
        <v>-26553.23812353687</v>
      </c>
      <c r="AE212" s="27">
        <f t="shared" si="19"/>
        <v>-29208.561935890561</v>
      </c>
    </row>
    <row r="213" spans="1:31" s="28" customFormat="1" x14ac:dyDescent="0.25">
      <c r="A213" s="25">
        <v>504787</v>
      </c>
      <c r="B213" s="25" t="s">
        <v>22</v>
      </c>
      <c r="C213" s="25" t="s">
        <v>1345</v>
      </c>
      <c r="D213" s="25" t="s">
        <v>3297</v>
      </c>
      <c r="E213" s="25" t="s">
        <v>36</v>
      </c>
      <c r="F213" s="25" t="str">
        <f>VLOOKUP(A213,'[1]Sheet1 (2)'!A206:H6344,8,0)</f>
        <v>Function:Water Management:Core Function:Water Distribution</v>
      </c>
      <c r="G213" s="25" t="s">
        <v>3298</v>
      </c>
      <c r="H213" s="25" t="s">
        <v>3089</v>
      </c>
      <c r="I213" s="25" t="s">
        <v>3090</v>
      </c>
      <c r="J213" s="25" t="s">
        <v>3299</v>
      </c>
      <c r="K213" s="25" t="s">
        <v>3298</v>
      </c>
      <c r="L213" s="25" t="s">
        <v>3205</v>
      </c>
      <c r="M213" s="25" t="s">
        <v>40</v>
      </c>
      <c r="N213" s="25">
        <v>8410004190</v>
      </c>
      <c r="O213" s="25" t="s">
        <v>3727</v>
      </c>
      <c r="P213" s="25" t="s">
        <v>3728</v>
      </c>
      <c r="Q213" s="25" t="s">
        <v>3729</v>
      </c>
      <c r="R213" s="25" t="s">
        <v>3730</v>
      </c>
      <c r="S213" s="25" t="s">
        <v>3170</v>
      </c>
      <c r="T213" s="25" t="s">
        <v>43</v>
      </c>
      <c r="U213" s="25" t="s">
        <v>44</v>
      </c>
      <c r="V213" s="25" t="s">
        <v>3300</v>
      </c>
      <c r="W213" s="25" t="s">
        <v>3301</v>
      </c>
      <c r="X213" s="25">
        <v>1000</v>
      </c>
      <c r="Y213" s="25" t="s">
        <v>3102</v>
      </c>
      <c r="Z213" s="25" t="s">
        <v>3103</v>
      </c>
      <c r="AA213" s="25" t="s">
        <v>3104</v>
      </c>
      <c r="AB213" s="26">
        <v>-3078.6055101000002</v>
      </c>
      <c r="AC213" s="27">
        <f t="shared" si="17"/>
        <v>-3527.77405402359</v>
      </c>
      <c r="AD213" s="27">
        <f t="shared" si="18"/>
        <v>-3951.1069405064213</v>
      </c>
      <c r="AE213" s="27">
        <f t="shared" si="19"/>
        <v>-4346.2176345570642</v>
      </c>
    </row>
    <row r="214" spans="1:31" s="28" customFormat="1" x14ac:dyDescent="0.25">
      <c r="A214" s="25">
        <v>604265</v>
      </c>
      <c r="B214" s="25" t="s">
        <v>45</v>
      </c>
      <c r="C214" s="25" t="s">
        <v>882</v>
      </c>
      <c r="D214" s="25" t="s">
        <v>3659</v>
      </c>
      <c r="E214" s="25" t="s">
        <v>874</v>
      </c>
      <c r="F214" s="25" t="str">
        <f>VLOOKUP(A214,'[1]Sheet1 (2)'!A207:H6345,8,0)</f>
        <v>Function:Housing:Core Function:Housing</v>
      </c>
      <c r="G214" s="25" t="s">
        <v>3586</v>
      </c>
      <c r="H214" s="25" t="s">
        <v>3089</v>
      </c>
      <c r="I214" s="25" t="s">
        <v>3090</v>
      </c>
      <c r="J214" s="25" t="s">
        <v>3660</v>
      </c>
      <c r="K214" s="25" t="s">
        <v>3586</v>
      </c>
      <c r="L214" s="25" t="s">
        <v>3661</v>
      </c>
      <c r="M214" s="25" t="s">
        <v>538</v>
      </c>
      <c r="N214" s="25">
        <v>8410004190</v>
      </c>
      <c r="O214" s="25" t="s">
        <v>3727</v>
      </c>
      <c r="P214" s="25" t="s">
        <v>3728</v>
      </c>
      <c r="Q214" s="25" t="s">
        <v>3729</v>
      </c>
      <c r="R214" s="25" t="s">
        <v>3730</v>
      </c>
      <c r="S214" s="25" t="s">
        <v>3170</v>
      </c>
      <c r="T214" s="25" t="s">
        <v>3120</v>
      </c>
      <c r="U214" s="25" t="s">
        <v>3121</v>
      </c>
      <c r="V214" s="25" t="s">
        <v>3122</v>
      </c>
      <c r="W214" s="25" t="s">
        <v>3123</v>
      </c>
      <c r="X214" s="25">
        <v>1000</v>
      </c>
      <c r="Y214" s="25" t="s">
        <v>3102</v>
      </c>
      <c r="Z214" s="28" t="s">
        <v>1531</v>
      </c>
      <c r="AA214" s="25" t="s">
        <v>3459</v>
      </c>
      <c r="AB214" s="26">
        <v>-1411.7829743999998</v>
      </c>
      <c r="AC214" s="27">
        <f t="shared" si="17"/>
        <v>-1617.7621103649597</v>
      </c>
      <c r="AD214" s="27">
        <f t="shared" si="18"/>
        <v>-1811.8935636087549</v>
      </c>
      <c r="AE214" s="27">
        <f t="shared" si="19"/>
        <v>-1993.0829199696307</v>
      </c>
    </row>
    <row r="215" spans="1:31" s="28" customFormat="1" x14ac:dyDescent="0.25">
      <c r="A215" s="25">
        <v>404182</v>
      </c>
      <c r="B215" s="25" t="s">
        <v>359</v>
      </c>
      <c r="C215" s="25" t="s">
        <v>474</v>
      </c>
      <c r="D215" s="25" t="s">
        <v>3256</v>
      </c>
      <c r="E215" s="25" t="s">
        <v>458</v>
      </c>
      <c r="F215" s="25" t="str">
        <f>VLOOKUP(A215,'[1]Sheet1 (2)'!A208:H6346,8,0)</f>
        <v>Function:Waste Management:Core Function:Solid Waste Removal</v>
      </c>
      <c r="G215" s="25" t="s">
        <v>3257</v>
      </c>
      <c r="H215" s="25" t="s">
        <v>3089</v>
      </c>
      <c r="I215" s="25" t="s">
        <v>3090</v>
      </c>
      <c r="J215" s="25" t="s">
        <v>3258</v>
      </c>
      <c r="K215" s="25" t="s">
        <v>3257</v>
      </c>
      <c r="L215" s="25" t="s">
        <v>3187</v>
      </c>
      <c r="M215" s="25" t="s">
        <v>461</v>
      </c>
      <c r="N215" s="25">
        <v>8410004650</v>
      </c>
      <c r="O215" s="25" t="s">
        <v>3778</v>
      </c>
      <c r="P215" s="25" t="s">
        <v>2191</v>
      </c>
      <c r="Q215" s="25" t="s">
        <v>3189</v>
      </c>
      <c r="R215" s="25" t="s">
        <v>3779</v>
      </c>
      <c r="S215" s="25" t="s">
        <v>3170</v>
      </c>
      <c r="T215" s="25" t="s">
        <v>784</v>
      </c>
      <c r="U215" s="25" t="s">
        <v>785</v>
      </c>
      <c r="V215" s="25" t="s">
        <v>3259</v>
      </c>
      <c r="W215" s="25" t="s">
        <v>3260</v>
      </c>
      <c r="X215" s="25">
        <v>1000</v>
      </c>
      <c r="Y215" s="25" t="s">
        <v>3102</v>
      </c>
      <c r="Z215" s="25" t="s">
        <v>3103</v>
      </c>
      <c r="AA215" s="25" t="s">
        <v>3104</v>
      </c>
      <c r="AB215" s="26">
        <v>-104983115.9982</v>
      </c>
      <c r="AC215" s="27">
        <f>AB215*$AC$3</f>
        <v>-110599712.70410371</v>
      </c>
      <c r="AD215" s="27">
        <f>AC215*$AD$3</f>
        <v>-117158275.66745704</v>
      </c>
      <c r="AE215" s="27">
        <f>AD215*$AE$3</f>
        <v>-124222919.69020471</v>
      </c>
    </row>
    <row r="216" spans="1:31" s="28" customFormat="1" x14ac:dyDescent="0.25">
      <c r="A216" s="25">
        <v>404182</v>
      </c>
      <c r="B216" s="25" t="s">
        <v>359</v>
      </c>
      <c r="C216" s="25" t="s">
        <v>474</v>
      </c>
      <c r="D216" s="25" t="s">
        <v>3256</v>
      </c>
      <c r="E216" s="25" t="s">
        <v>458</v>
      </c>
      <c r="F216" s="25" t="str">
        <f>VLOOKUP(A216,'[1]Sheet1 (2)'!A209:H6347,8,0)</f>
        <v>Function:Waste Management:Core Function:Solid Waste Removal</v>
      </c>
      <c r="G216" s="25" t="s">
        <v>3257</v>
      </c>
      <c r="H216" s="25" t="s">
        <v>3089</v>
      </c>
      <c r="I216" s="25" t="s">
        <v>3090</v>
      </c>
      <c r="J216" s="25" t="s">
        <v>3258</v>
      </c>
      <c r="K216" s="25" t="s">
        <v>3257</v>
      </c>
      <c r="L216" s="25" t="s">
        <v>3187</v>
      </c>
      <c r="M216" s="25" t="s">
        <v>461</v>
      </c>
      <c r="N216" s="25">
        <v>8430000000</v>
      </c>
      <c r="O216" s="25" t="s">
        <v>3780</v>
      </c>
      <c r="P216" s="25" t="s">
        <v>3781</v>
      </c>
      <c r="Q216" s="25" t="s">
        <v>3782</v>
      </c>
      <c r="R216" s="25" t="s">
        <v>3779</v>
      </c>
      <c r="S216" s="25" t="s">
        <v>3170</v>
      </c>
      <c r="T216" s="25" t="s">
        <v>784</v>
      </c>
      <c r="U216" s="25" t="s">
        <v>785</v>
      </c>
      <c r="V216" s="25" t="s">
        <v>3259</v>
      </c>
      <c r="W216" s="25" t="s">
        <v>3260</v>
      </c>
      <c r="X216" s="25">
        <v>1000</v>
      </c>
      <c r="Y216" s="25" t="s">
        <v>3102</v>
      </c>
      <c r="Z216" s="25" t="s">
        <v>3103</v>
      </c>
      <c r="AA216" s="25" t="s">
        <v>3104</v>
      </c>
      <c r="AB216" s="26">
        <v>-11349964.9725</v>
      </c>
      <c r="AC216" s="27">
        <f>AB216*$AC$3</f>
        <v>-11957188.098528752</v>
      </c>
      <c r="AD216" s="27">
        <f>AC216*$AD$3</f>
        <v>-12666249.352771506</v>
      </c>
      <c r="AE216" s="27">
        <f>AD216*$AE$3</f>
        <v>-13430024.188743629</v>
      </c>
    </row>
    <row r="217" spans="1:31" s="28" customFormat="1" x14ac:dyDescent="0.25">
      <c r="A217" s="25">
        <v>504202</v>
      </c>
      <c r="B217" s="25" t="s">
        <v>22</v>
      </c>
      <c r="C217" s="25" t="s">
        <v>1190</v>
      </c>
      <c r="D217" s="25" t="s">
        <v>3280</v>
      </c>
      <c r="E217" s="25" t="s">
        <v>36</v>
      </c>
      <c r="F217" s="25" t="str">
        <f>VLOOKUP(A217,'[1]Sheet1 (2)'!A210:H6348,8,0)</f>
        <v>Function:Waste Water Management:Core Function:Sewerage</v>
      </c>
      <c r="G217" s="25" t="s">
        <v>3281</v>
      </c>
      <c r="H217" s="25" t="s">
        <v>3089</v>
      </c>
      <c r="I217" s="25" t="s">
        <v>3090</v>
      </c>
      <c r="J217" s="25" t="s">
        <v>3282</v>
      </c>
      <c r="K217" s="25" t="s">
        <v>3281</v>
      </c>
      <c r="L217" s="25" t="s">
        <v>3196</v>
      </c>
      <c r="M217" s="25" t="s">
        <v>1194</v>
      </c>
      <c r="N217" s="25">
        <v>8410004690</v>
      </c>
      <c r="O217" s="25" t="s">
        <v>3783</v>
      </c>
      <c r="P217" s="25" t="s">
        <v>3784</v>
      </c>
      <c r="Q217" s="25" t="s">
        <v>3785</v>
      </c>
      <c r="R217" s="25" t="s">
        <v>3786</v>
      </c>
      <c r="S217" s="25" t="s">
        <v>3170</v>
      </c>
      <c r="T217" s="25" t="s">
        <v>508</v>
      </c>
      <c r="U217" s="25" t="s">
        <v>509</v>
      </c>
      <c r="V217" s="25" t="s">
        <v>3283</v>
      </c>
      <c r="W217" s="25" t="s">
        <v>3284</v>
      </c>
      <c r="X217" s="25">
        <v>1000</v>
      </c>
      <c r="Y217" s="25" t="s">
        <v>3102</v>
      </c>
      <c r="Z217" s="25" t="s">
        <v>3103</v>
      </c>
      <c r="AA217" s="25" t="s">
        <v>3104</v>
      </c>
      <c r="AB217" s="26">
        <v>-694000.6348</v>
      </c>
      <c r="AC217" s="27">
        <f>AB217*$AC$3</f>
        <v>-731129.66876180004</v>
      </c>
      <c r="AD217" s="27">
        <f>AC217*$AD$3</f>
        <v>-774485.65811937477</v>
      </c>
      <c r="AE217" s="27">
        <f>AD217*$AE$3</f>
        <v>-821187.14330397313</v>
      </c>
    </row>
    <row r="218" spans="1:31" s="28" customFormat="1" x14ac:dyDescent="0.25">
      <c r="A218" s="25">
        <v>504202</v>
      </c>
      <c r="B218" s="25" t="s">
        <v>22</v>
      </c>
      <c r="C218" s="25" t="s">
        <v>1190</v>
      </c>
      <c r="D218" s="25" t="s">
        <v>3280</v>
      </c>
      <c r="E218" s="25" t="s">
        <v>36</v>
      </c>
      <c r="F218" s="25" t="str">
        <f>VLOOKUP(A218,'[1]Sheet1 (2)'!A211:H6349,8,0)</f>
        <v>Function:Waste Water Management:Core Function:Sewerage</v>
      </c>
      <c r="G218" s="25" t="s">
        <v>3281</v>
      </c>
      <c r="H218" s="25" t="s">
        <v>3089</v>
      </c>
      <c r="I218" s="25" t="s">
        <v>3090</v>
      </c>
      <c r="J218" s="25" t="s">
        <v>3282</v>
      </c>
      <c r="K218" s="25" t="s">
        <v>3281</v>
      </c>
      <c r="L218" s="25" t="s">
        <v>3196</v>
      </c>
      <c r="M218" s="25" t="s">
        <v>1194</v>
      </c>
      <c r="N218" s="25">
        <v>8410004710</v>
      </c>
      <c r="O218" s="25" t="s">
        <v>3787</v>
      </c>
      <c r="P218" s="25" t="s">
        <v>2197</v>
      </c>
      <c r="Q218" s="25" t="s">
        <v>3198</v>
      </c>
      <c r="R218" s="25" t="s">
        <v>3786</v>
      </c>
      <c r="S218" s="25" t="s">
        <v>3170</v>
      </c>
      <c r="T218" s="25" t="s">
        <v>508</v>
      </c>
      <c r="U218" s="25" t="s">
        <v>509</v>
      </c>
      <c r="V218" s="25" t="s">
        <v>3283</v>
      </c>
      <c r="W218" s="25" t="s">
        <v>3284</v>
      </c>
      <c r="X218" s="25">
        <v>1000</v>
      </c>
      <c r="Y218" s="25" t="s">
        <v>3102</v>
      </c>
      <c r="Z218" s="25" t="s">
        <v>3103</v>
      </c>
      <c r="AA218" s="25" t="s">
        <v>3104</v>
      </c>
      <c r="AB218" s="26">
        <v>-151140648.22670001</v>
      </c>
      <c r="AC218" s="27">
        <f>AB218*$AC$3</f>
        <v>-159226672.90682846</v>
      </c>
      <c r="AD218" s="27">
        <f>AC218*$AD$3</f>
        <v>-168668814.61020339</v>
      </c>
      <c r="AE218" s="27">
        <f>AD218*$AE$3</f>
        <v>-178839544.13119864</v>
      </c>
    </row>
    <row r="219" spans="1:31" s="28" customFormat="1" x14ac:dyDescent="0.25">
      <c r="A219" s="25">
        <v>504202</v>
      </c>
      <c r="B219" s="25" t="s">
        <v>22</v>
      </c>
      <c r="C219" s="25" t="s">
        <v>1190</v>
      </c>
      <c r="D219" s="25" t="s">
        <v>3280</v>
      </c>
      <c r="E219" s="25" t="s">
        <v>36</v>
      </c>
      <c r="F219" s="25" t="str">
        <f>VLOOKUP(A219,'[1]Sheet1 (2)'!A212:H6350,8,0)</f>
        <v>Function:Waste Water Management:Core Function:Sewerage</v>
      </c>
      <c r="G219" s="25" t="s">
        <v>3281</v>
      </c>
      <c r="H219" s="25" t="s">
        <v>3089</v>
      </c>
      <c r="I219" s="25" t="s">
        <v>3090</v>
      </c>
      <c r="J219" s="25" t="s">
        <v>3282</v>
      </c>
      <c r="K219" s="25" t="s">
        <v>3281</v>
      </c>
      <c r="L219" s="25" t="s">
        <v>3196</v>
      </c>
      <c r="M219" s="25" t="s">
        <v>1194</v>
      </c>
      <c r="N219" s="25">
        <v>8410004760</v>
      </c>
      <c r="O219" s="25" t="s">
        <v>3788</v>
      </c>
      <c r="P219" s="25" t="s">
        <v>3789</v>
      </c>
      <c r="Q219" s="25" t="s">
        <v>3790</v>
      </c>
      <c r="R219" s="25" t="s">
        <v>3786</v>
      </c>
      <c r="S219" s="25" t="s">
        <v>3170</v>
      </c>
      <c r="T219" s="25" t="s">
        <v>508</v>
      </c>
      <c r="U219" s="25" t="s">
        <v>509</v>
      </c>
      <c r="V219" s="25" t="s">
        <v>3283</v>
      </c>
      <c r="W219" s="25" t="s">
        <v>3284</v>
      </c>
      <c r="X219" s="25">
        <v>1000</v>
      </c>
      <c r="Y219" s="25" t="s">
        <v>3102</v>
      </c>
      <c r="Z219" s="25" t="s">
        <v>3103</v>
      </c>
      <c r="AA219" s="25" t="s">
        <v>3104</v>
      </c>
      <c r="AB219" s="26">
        <v>-187100.4993</v>
      </c>
      <c r="AC219" s="27">
        <f>AB219*$AC$3</f>
        <v>-197110.37601255003</v>
      </c>
      <c r="AD219" s="27">
        <f>AC219*$AD$3</f>
        <v>-208799.02131009422</v>
      </c>
      <c r="AE219" s="27">
        <f>AD219*$AE$3</f>
        <v>-221389.60229509292</v>
      </c>
    </row>
    <row r="220" spans="1:31" s="28" customFormat="1" x14ac:dyDescent="0.25">
      <c r="A220" s="25">
        <v>504787</v>
      </c>
      <c r="B220" s="25" t="s">
        <v>22</v>
      </c>
      <c r="C220" s="25" t="s">
        <v>1345</v>
      </c>
      <c r="D220" s="25" t="s">
        <v>3297</v>
      </c>
      <c r="E220" s="25" t="s">
        <v>36</v>
      </c>
      <c r="F220" s="25" t="str">
        <f>VLOOKUP(A220,'[1]Sheet1 (2)'!A213:H6351,8,0)</f>
        <v>Function:Water Management:Core Function:Water Distribution</v>
      </c>
      <c r="G220" s="25" t="s">
        <v>3298</v>
      </c>
      <c r="H220" s="25" t="s">
        <v>3089</v>
      </c>
      <c r="I220" s="25" t="s">
        <v>3090</v>
      </c>
      <c r="J220" s="25" t="s">
        <v>3299</v>
      </c>
      <c r="K220" s="25" t="s">
        <v>3298</v>
      </c>
      <c r="L220" s="25" t="s">
        <v>3205</v>
      </c>
      <c r="M220" s="25" t="s">
        <v>40</v>
      </c>
      <c r="N220" s="25">
        <v>8410004800</v>
      </c>
      <c r="O220" s="25" t="s">
        <v>3791</v>
      </c>
      <c r="P220" s="25" t="s">
        <v>2203</v>
      </c>
      <c r="Q220" s="25" t="s">
        <v>3207</v>
      </c>
      <c r="R220" s="25" t="s">
        <v>3792</v>
      </c>
      <c r="S220" s="25" t="s">
        <v>3170</v>
      </c>
      <c r="T220" s="25" t="s">
        <v>43</v>
      </c>
      <c r="U220" s="25" t="s">
        <v>44</v>
      </c>
      <c r="V220" s="25" t="s">
        <v>3300</v>
      </c>
      <c r="W220" s="25" t="s">
        <v>3301</v>
      </c>
      <c r="X220" s="25">
        <v>1000</v>
      </c>
      <c r="Y220" s="25" t="s">
        <v>3102</v>
      </c>
      <c r="Z220" s="25" t="s">
        <v>3103</v>
      </c>
      <c r="AA220" s="25" t="s">
        <v>3104</v>
      </c>
      <c r="AB220" s="26">
        <v>-511225104.99328011</v>
      </c>
      <c r="AC220" s="27">
        <f>AB220*$AC$4</f>
        <v>-547010862.3428098</v>
      </c>
      <c r="AD220" s="27">
        <f>AC220*$AD$4</f>
        <v>-585301622.70680654</v>
      </c>
      <c r="AE220" s="27">
        <f>AD220*$AE$4</f>
        <v>-626272736.29628301</v>
      </c>
    </row>
    <row r="221" spans="1:31" s="28" customFormat="1" x14ac:dyDescent="0.25">
      <c r="A221" s="25">
        <v>504787</v>
      </c>
      <c r="B221" s="25" t="s">
        <v>22</v>
      </c>
      <c r="C221" s="25" t="s">
        <v>1345</v>
      </c>
      <c r="D221" s="25" t="s">
        <v>3297</v>
      </c>
      <c r="E221" s="25" t="s">
        <v>36</v>
      </c>
      <c r="F221" s="25" t="str">
        <f>VLOOKUP(A221,'[1]Sheet1 (2)'!A214:H6352,8,0)</f>
        <v>Function:Water Management:Core Function:Water Distribution</v>
      </c>
      <c r="G221" s="25" t="s">
        <v>3298</v>
      </c>
      <c r="H221" s="25" t="s">
        <v>3089</v>
      </c>
      <c r="I221" s="25" t="s">
        <v>3090</v>
      </c>
      <c r="J221" s="25" t="s">
        <v>3299</v>
      </c>
      <c r="K221" s="25" t="s">
        <v>3298</v>
      </c>
      <c r="L221" s="25" t="s">
        <v>3205</v>
      </c>
      <c r="M221" s="25" t="s">
        <v>40</v>
      </c>
      <c r="N221" s="25">
        <v>8410004840</v>
      </c>
      <c r="O221" s="25" t="s">
        <v>3793</v>
      </c>
      <c r="P221" s="25" t="s">
        <v>3794</v>
      </c>
      <c r="Q221" s="25" t="s">
        <v>3795</v>
      </c>
      <c r="R221" s="25" t="s">
        <v>3792</v>
      </c>
      <c r="S221" s="25" t="s">
        <v>3170</v>
      </c>
      <c r="T221" s="25" t="s">
        <v>43</v>
      </c>
      <c r="U221" s="25" t="s">
        <v>44</v>
      </c>
      <c r="V221" s="25" t="s">
        <v>3300</v>
      </c>
      <c r="W221" s="25" t="s">
        <v>3301</v>
      </c>
      <c r="X221" s="25">
        <v>1000</v>
      </c>
      <c r="Y221" s="25" t="s">
        <v>3102</v>
      </c>
      <c r="Z221" s="25" t="s">
        <v>3103</v>
      </c>
      <c r="AA221" s="25" t="s">
        <v>3104</v>
      </c>
      <c r="AB221" s="26">
        <v>-209932070.64768004</v>
      </c>
      <c r="AC221" s="27">
        <f>AB221*$AC$4</f>
        <v>-224627315.59301767</v>
      </c>
      <c r="AD221" s="27">
        <f>AC221*$AD$4</f>
        <v>-240351227.68452892</v>
      </c>
      <c r="AE221" s="27">
        <f>AD221*$AE$4</f>
        <v>-257175813.62244597</v>
      </c>
    </row>
    <row r="222" spans="1:31" s="28" customFormat="1" x14ac:dyDescent="0.25">
      <c r="A222" s="25">
        <v>504787</v>
      </c>
      <c r="B222" s="25" t="s">
        <v>22</v>
      </c>
      <c r="C222" s="25" t="s">
        <v>1345</v>
      </c>
      <c r="D222" s="25" t="s">
        <v>3297</v>
      </c>
      <c r="E222" s="25" t="s">
        <v>36</v>
      </c>
      <c r="F222" s="25" t="str">
        <f>VLOOKUP(A222,'[1]Sheet1 (2)'!A215:H6353,8,0)</f>
        <v>Function:Water Management:Core Function:Water Distribution</v>
      </c>
      <c r="G222" s="25" t="s">
        <v>3298</v>
      </c>
      <c r="H222" s="25" t="s">
        <v>3089</v>
      </c>
      <c r="I222" s="25" t="s">
        <v>3090</v>
      </c>
      <c r="J222" s="25" t="s">
        <v>3299</v>
      </c>
      <c r="K222" s="25" t="s">
        <v>3298</v>
      </c>
      <c r="L222" s="25" t="s">
        <v>3205</v>
      </c>
      <c r="M222" s="25" t="s">
        <v>40</v>
      </c>
      <c r="N222" s="25">
        <v>8410004850</v>
      </c>
      <c r="O222" s="25" t="s">
        <v>3796</v>
      </c>
      <c r="P222" s="25" t="s">
        <v>3797</v>
      </c>
      <c r="Q222" s="25" t="s">
        <v>3798</v>
      </c>
      <c r="R222" s="25" t="s">
        <v>3792</v>
      </c>
      <c r="S222" s="25" t="s">
        <v>3170</v>
      </c>
      <c r="T222" s="25" t="s">
        <v>43</v>
      </c>
      <c r="U222" s="25" t="s">
        <v>44</v>
      </c>
      <c r="V222" s="25" t="s">
        <v>3300</v>
      </c>
      <c r="W222" s="25" t="s">
        <v>3301</v>
      </c>
      <c r="X222" s="25">
        <v>1000</v>
      </c>
      <c r="Y222" s="25" t="s">
        <v>3102</v>
      </c>
      <c r="Z222" s="25" t="s">
        <v>3103</v>
      </c>
      <c r="AA222" s="25" t="s">
        <v>3104</v>
      </c>
      <c r="AB222" s="26">
        <v>-164504.31728000005</v>
      </c>
      <c r="AC222" s="27">
        <f>AB222*$AC$4</f>
        <v>-176019.61948960007</v>
      </c>
      <c r="AD222" s="27">
        <f>AC222*$AD$4</f>
        <v>-188340.99285387207</v>
      </c>
      <c r="AE222" s="27">
        <f>AD222*$AE$4</f>
        <v>-201524.86235364314</v>
      </c>
    </row>
    <row r="223" spans="1:31" s="28" customFormat="1" x14ac:dyDescent="0.25">
      <c r="A223" s="25">
        <v>504789</v>
      </c>
      <c r="B223" s="25" t="s">
        <v>22</v>
      </c>
      <c r="C223" s="25" t="s">
        <v>1360</v>
      </c>
      <c r="D223" s="25" t="s">
        <v>3799</v>
      </c>
      <c r="E223" s="25" t="s">
        <v>36</v>
      </c>
      <c r="F223" s="25" t="str">
        <f>VLOOKUP(A223,'[1]Sheet1 (2)'!A216:H6354,8,0)</f>
        <v>Function:Water Management:Core Function:Water Distribution</v>
      </c>
      <c r="G223" s="25" t="s">
        <v>3298</v>
      </c>
      <c r="H223" s="25" t="s">
        <v>3089</v>
      </c>
      <c r="I223" s="25" t="s">
        <v>3090</v>
      </c>
      <c r="J223" s="25" t="s">
        <v>3800</v>
      </c>
      <c r="K223" s="25" t="s">
        <v>3298</v>
      </c>
      <c r="L223" s="25" t="s">
        <v>3205</v>
      </c>
      <c r="M223" s="25" t="s">
        <v>40</v>
      </c>
      <c r="N223" s="25">
        <v>8410004780</v>
      </c>
      <c r="O223" s="25" t="s">
        <v>3801</v>
      </c>
      <c r="P223" s="25" t="s">
        <v>3802</v>
      </c>
      <c r="Q223" s="25" t="s">
        <v>3803</v>
      </c>
      <c r="R223" s="25" t="s">
        <v>3792</v>
      </c>
      <c r="S223" s="25" t="s">
        <v>3170</v>
      </c>
      <c r="T223" s="25" t="s">
        <v>43</v>
      </c>
      <c r="U223" s="25" t="s">
        <v>44</v>
      </c>
      <c r="V223" s="25" t="s">
        <v>3300</v>
      </c>
      <c r="W223" s="25" t="s">
        <v>3301</v>
      </c>
      <c r="X223" s="25">
        <v>1000</v>
      </c>
      <c r="Y223" s="25" t="s">
        <v>3102</v>
      </c>
      <c r="Z223" s="25" t="s">
        <v>3103</v>
      </c>
      <c r="AA223" s="25" t="s">
        <v>3104</v>
      </c>
      <c r="AB223" s="26">
        <v>-1311414.8653600002</v>
      </c>
      <c r="AC223" s="27">
        <f>AB223*$AC$4</f>
        <v>-1403213.9059352002</v>
      </c>
      <c r="AD223" s="27">
        <f>AC223*$AD$4</f>
        <v>-1501438.8793506643</v>
      </c>
      <c r="AE223" s="27">
        <f>AD223*$AE$4</f>
        <v>-1606539.6009052109</v>
      </c>
    </row>
    <row r="224" spans="1:31" s="28" customFormat="1" x14ac:dyDescent="0.25">
      <c r="A224" s="25">
        <v>404390</v>
      </c>
      <c r="B224" s="25" t="s">
        <v>359</v>
      </c>
      <c r="C224" s="25" t="s">
        <v>619</v>
      </c>
      <c r="D224" s="25" t="s">
        <v>3804</v>
      </c>
      <c r="E224" s="25" t="s">
        <v>369</v>
      </c>
      <c r="F224" s="25" t="str">
        <f>VLOOKUP(A224,'[1]Sheet1 (2)'!A217:H6355,8,0)</f>
        <v>Function:Sport and Recreation:Non-core Function:Recreational Facilities</v>
      </c>
      <c r="G224" s="25" t="s">
        <v>3805</v>
      </c>
      <c r="H224" s="25" t="s">
        <v>3089</v>
      </c>
      <c r="I224" s="25" t="s">
        <v>3090</v>
      </c>
      <c r="J224" s="25" t="s">
        <v>3806</v>
      </c>
      <c r="K224" s="25" t="s">
        <v>3805</v>
      </c>
      <c r="L224" s="25" t="s">
        <v>3451</v>
      </c>
      <c r="M224" s="25" t="s">
        <v>622</v>
      </c>
      <c r="N224" s="25">
        <v>8710001000</v>
      </c>
      <c r="O224" s="25" t="s">
        <v>3807</v>
      </c>
      <c r="P224" s="25" t="s">
        <v>3808</v>
      </c>
      <c r="Q224" s="25" t="s">
        <v>3809</v>
      </c>
      <c r="R224" s="25" t="s">
        <v>3810</v>
      </c>
      <c r="S224" s="25" t="s">
        <v>3811</v>
      </c>
      <c r="T224" s="25" t="s">
        <v>3812</v>
      </c>
      <c r="U224" s="25" t="s">
        <v>1219</v>
      </c>
      <c r="V224" s="25" t="s">
        <v>3813</v>
      </c>
      <c r="W224" s="25" t="s">
        <v>3814</v>
      </c>
      <c r="X224" s="25">
        <v>1000</v>
      </c>
      <c r="Y224" s="25" t="s">
        <v>3102</v>
      </c>
      <c r="Z224" s="28" t="s">
        <v>34</v>
      </c>
      <c r="AA224" s="25" t="s">
        <v>3139</v>
      </c>
      <c r="AB224" s="26">
        <v>-2315613.0821136399</v>
      </c>
      <c r="AC224" s="27"/>
      <c r="AD224" s="27"/>
      <c r="AE224" s="27"/>
    </row>
    <row r="225" spans="1:31" s="28" customFormat="1" x14ac:dyDescent="0.25">
      <c r="A225" s="25">
        <v>404431</v>
      </c>
      <c r="B225" s="25" t="s">
        <v>359</v>
      </c>
      <c r="C225" s="25" t="s">
        <v>680</v>
      </c>
      <c r="D225" s="25" t="s">
        <v>3815</v>
      </c>
      <c r="E225" s="25" t="s">
        <v>369</v>
      </c>
      <c r="F225" s="25" t="str">
        <f>VLOOKUP(A225,'[1]Sheet1 (2)'!A218:H6356,8,0)</f>
        <v>Function:Sport and Recreation:Non-core Function:Recreational Facilities</v>
      </c>
      <c r="G225" s="25" t="s">
        <v>3816</v>
      </c>
      <c r="H225" s="25" t="s">
        <v>3089</v>
      </c>
      <c r="I225" s="25" t="s">
        <v>3090</v>
      </c>
      <c r="J225" s="25" t="s">
        <v>3817</v>
      </c>
      <c r="K225" s="25" t="s">
        <v>3816</v>
      </c>
      <c r="L225" s="25" t="s">
        <v>3451</v>
      </c>
      <c r="M225" s="25" t="s">
        <v>622</v>
      </c>
      <c r="N225" s="25">
        <v>8710001000</v>
      </c>
      <c r="O225" s="25" t="s">
        <v>3807</v>
      </c>
      <c r="P225" s="25" t="s">
        <v>3808</v>
      </c>
      <c r="Q225" s="25" t="s">
        <v>3809</v>
      </c>
      <c r="R225" s="25" t="s">
        <v>3810</v>
      </c>
      <c r="S225" s="25" t="s">
        <v>3811</v>
      </c>
      <c r="T225" s="25" t="s">
        <v>3812</v>
      </c>
      <c r="U225" s="25" t="s">
        <v>1219</v>
      </c>
      <c r="V225" s="25" t="s">
        <v>3813</v>
      </c>
      <c r="W225" s="25" t="s">
        <v>3814</v>
      </c>
      <c r="X225" s="25">
        <v>1000</v>
      </c>
      <c r="Y225" s="25" t="s">
        <v>3102</v>
      </c>
      <c r="Z225" s="28" t="s">
        <v>34</v>
      </c>
      <c r="AA225" s="25" t="s">
        <v>3139</v>
      </c>
      <c r="AB225" s="26">
        <v>-8409331.7192547899</v>
      </c>
      <c r="AC225" s="27"/>
      <c r="AD225" s="27"/>
      <c r="AE225" s="27"/>
    </row>
    <row r="226" spans="1:31" s="28" customFormat="1" x14ac:dyDescent="0.25">
      <c r="A226" s="25">
        <v>404513</v>
      </c>
      <c r="B226" s="25" t="s">
        <v>359</v>
      </c>
      <c r="C226" s="25" t="s">
        <v>1790</v>
      </c>
      <c r="D226" s="25" t="s">
        <v>3818</v>
      </c>
      <c r="E226" s="25" t="s">
        <v>369</v>
      </c>
      <c r="F226" s="25" t="str">
        <f>VLOOKUP(A226,'[1]Sheet1 (2)'!A219:H6357,8,0)</f>
        <v>Function:Community and Social Services:Core Function:Libraries and Archives</v>
      </c>
      <c r="G226" s="25" t="s">
        <v>3819</v>
      </c>
      <c r="H226" s="25" t="s">
        <v>3089</v>
      </c>
      <c r="I226" s="25" t="s">
        <v>3090</v>
      </c>
      <c r="J226" s="25" t="s">
        <v>3820</v>
      </c>
      <c r="K226" s="25" t="s">
        <v>3819</v>
      </c>
      <c r="L226" s="25" t="s">
        <v>3821</v>
      </c>
      <c r="M226" s="25" t="s">
        <v>1789</v>
      </c>
      <c r="N226" s="25">
        <v>8720004000</v>
      </c>
      <c r="O226" s="25" t="s">
        <v>3822</v>
      </c>
      <c r="P226" s="25" t="s">
        <v>3823</v>
      </c>
      <c r="Q226" s="25" t="s">
        <v>3824</v>
      </c>
      <c r="R226" s="25" t="s">
        <v>3810</v>
      </c>
      <c r="S226" s="25" t="s">
        <v>3811</v>
      </c>
      <c r="T226" s="25" t="s">
        <v>3825</v>
      </c>
      <c r="U226" s="25" t="s">
        <v>3826</v>
      </c>
      <c r="V226" s="25" t="s">
        <v>3827</v>
      </c>
      <c r="W226" s="25" t="s">
        <v>3828</v>
      </c>
      <c r="X226" s="25">
        <v>1000</v>
      </c>
      <c r="Y226" s="25" t="s">
        <v>3102</v>
      </c>
      <c r="Z226" s="25" t="s">
        <v>3103</v>
      </c>
      <c r="AA226" s="25" t="s">
        <v>3104</v>
      </c>
      <c r="AB226" s="26">
        <v>-10986000</v>
      </c>
      <c r="AC226" s="27">
        <v>-3500000</v>
      </c>
      <c r="AD226" s="27">
        <v>-3500000</v>
      </c>
      <c r="AE226" s="27">
        <v>-3500000</v>
      </c>
    </row>
    <row r="227" spans="1:31" s="28" customFormat="1" x14ac:dyDescent="0.25">
      <c r="A227" s="25">
        <v>504125</v>
      </c>
      <c r="B227" s="25" t="s">
        <v>22</v>
      </c>
      <c r="C227" s="25" t="s">
        <v>1073</v>
      </c>
      <c r="D227" s="25" t="s">
        <v>3829</v>
      </c>
      <c r="E227" s="25" t="s">
        <v>1052</v>
      </c>
      <c r="F227" s="25" t="str">
        <f>VLOOKUP(A227,'[1]Sheet1 (2)'!A220:H6358,8,0)</f>
        <v>Function:Road Transport:Core Function:Roads</v>
      </c>
      <c r="G227" s="25" t="s">
        <v>3805</v>
      </c>
      <c r="H227" s="25" t="s">
        <v>3089</v>
      </c>
      <c r="I227" s="25" t="s">
        <v>3090</v>
      </c>
      <c r="J227" s="25" t="s">
        <v>3830</v>
      </c>
      <c r="K227" s="25" t="s">
        <v>3805</v>
      </c>
      <c r="L227" s="25" t="s">
        <v>3831</v>
      </c>
      <c r="M227" s="25" t="s">
        <v>1056</v>
      </c>
      <c r="N227" s="25">
        <v>8710001000</v>
      </c>
      <c r="O227" s="25" t="s">
        <v>3807</v>
      </c>
      <c r="P227" s="25" t="s">
        <v>3808</v>
      </c>
      <c r="Q227" s="25" t="s">
        <v>3809</v>
      </c>
      <c r="R227" s="25" t="s">
        <v>3810</v>
      </c>
      <c r="S227" s="25" t="s">
        <v>3811</v>
      </c>
      <c r="T227" s="25" t="s">
        <v>3812</v>
      </c>
      <c r="U227" s="25" t="s">
        <v>1219</v>
      </c>
      <c r="V227" s="25" t="s">
        <v>3813</v>
      </c>
      <c r="W227" s="25" t="s">
        <v>3814</v>
      </c>
      <c r="X227" s="25">
        <v>1000</v>
      </c>
      <c r="Y227" s="25" t="s">
        <v>3102</v>
      </c>
      <c r="Z227" s="28" t="s">
        <v>34</v>
      </c>
      <c r="AA227" s="25" t="s">
        <v>3139</v>
      </c>
      <c r="AB227" s="26">
        <v>-65792799.755315199</v>
      </c>
      <c r="AC227" s="27"/>
      <c r="AD227" s="27"/>
      <c r="AE227" s="27"/>
    </row>
    <row r="228" spans="1:31" s="28" customFormat="1" x14ac:dyDescent="0.25">
      <c r="A228" s="25">
        <v>504131</v>
      </c>
      <c r="B228" s="25" t="s">
        <v>22</v>
      </c>
      <c r="C228" s="25" t="s">
        <v>1105</v>
      </c>
      <c r="D228" s="25" t="s">
        <v>3832</v>
      </c>
      <c r="E228" s="25" t="s">
        <v>1052</v>
      </c>
      <c r="F228" s="25" t="str">
        <f>VLOOKUP(A228,'[1]Sheet1 (2)'!A221:H6359,8,0)</f>
        <v>Function:Road Transport:Core Function:Public Transport</v>
      </c>
      <c r="G228" s="25" t="s">
        <v>3833</v>
      </c>
      <c r="H228" s="25" t="s">
        <v>3089</v>
      </c>
      <c r="I228" s="25" t="s">
        <v>3090</v>
      </c>
      <c r="J228" s="25">
        <v>0</v>
      </c>
      <c r="K228" s="25" t="e">
        <v>#N/A</v>
      </c>
      <c r="L228" s="25" t="s">
        <v>3834</v>
      </c>
      <c r="M228" s="25" t="s">
        <v>530</v>
      </c>
      <c r="N228" s="25">
        <v>8710008000</v>
      </c>
      <c r="O228" s="25" t="s">
        <v>3835</v>
      </c>
      <c r="P228" s="25" t="s">
        <v>3836</v>
      </c>
      <c r="Q228" s="25" t="s">
        <v>3837</v>
      </c>
      <c r="R228" s="25" t="s">
        <v>3810</v>
      </c>
      <c r="S228" s="25" t="s">
        <v>3811</v>
      </c>
      <c r="T228" s="25" t="s">
        <v>3838</v>
      </c>
      <c r="U228" s="25" t="s">
        <v>3839</v>
      </c>
      <c r="V228" s="25" t="s">
        <v>3840</v>
      </c>
      <c r="W228" s="25" t="s">
        <v>3841</v>
      </c>
      <c r="X228" s="25">
        <v>1000</v>
      </c>
      <c r="Y228" s="25" t="s">
        <v>3102</v>
      </c>
      <c r="Z228" s="25" t="s">
        <v>3103</v>
      </c>
      <c r="AA228" s="25" t="s">
        <v>3104</v>
      </c>
      <c r="AB228" s="26">
        <v>-88107000</v>
      </c>
      <c r="AC228" s="27"/>
      <c r="AD228" s="27"/>
      <c r="AE228" s="27"/>
    </row>
    <row r="229" spans="1:31" s="28" customFormat="1" x14ac:dyDescent="0.25">
      <c r="A229" s="25">
        <v>504202</v>
      </c>
      <c r="B229" s="25" t="s">
        <v>22</v>
      </c>
      <c r="C229" s="25" t="s">
        <v>1190</v>
      </c>
      <c r="D229" s="25" t="s">
        <v>3842</v>
      </c>
      <c r="E229" s="25" t="s">
        <v>36</v>
      </c>
      <c r="F229" s="25" t="str">
        <f>VLOOKUP(A229,'[1]Sheet1 (2)'!A222:H6360,8,0)</f>
        <v>Function:Waste Water Management:Core Function:Sewerage</v>
      </c>
      <c r="G229" s="25" t="s">
        <v>3805</v>
      </c>
      <c r="H229" s="25" t="s">
        <v>3089</v>
      </c>
      <c r="I229" s="25" t="s">
        <v>3090</v>
      </c>
      <c r="J229" s="25" t="s">
        <v>3843</v>
      </c>
      <c r="K229" s="25" t="s">
        <v>3805</v>
      </c>
      <c r="L229" s="25" t="s">
        <v>3196</v>
      </c>
      <c r="M229" s="25" t="s">
        <v>1194</v>
      </c>
      <c r="N229" s="25">
        <v>8710001000</v>
      </c>
      <c r="O229" s="25" t="s">
        <v>3807</v>
      </c>
      <c r="P229" s="25" t="s">
        <v>3808</v>
      </c>
      <c r="Q229" s="25" t="s">
        <v>3809</v>
      </c>
      <c r="R229" s="25" t="s">
        <v>3810</v>
      </c>
      <c r="S229" s="25" t="s">
        <v>3811</v>
      </c>
      <c r="T229" s="25" t="s">
        <v>3812</v>
      </c>
      <c r="U229" s="25" t="s">
        <v>1219</v>
      </c>
      <c r="V229" s="25" t="s">
        <v>3813</v>
      </c>
      <c r="W229" s="25" t="s">
        <v>3814</v>
      </c>
      <c r="X229" s="25">
        <v>1000</v>
      </c>
      <c r="Y229" s="25" t="s">
        <v>3102</v>
      </c>
      <c r="Z229" s="28" t="s">
        <v>34</v>
      </c>
      <c r="AA229" s="25" t="s">
        <v>3139</v>
      </c>
      <c r="AB229" s="26">
        <v>-44402357.3454592</v>
      </c>
      <c r="AC229" s="27"/>
      <c r="AD229" s="27"/>
      <c r="AE229" s="27"/>
    </row>
    <row r="230" spans="1:31" s="28" customFormat="1" x14ac:dyDescent="0.25">
      <c r="A230" s="25">
        <v>504713</v>
      </c>
      <c r="B230" s="25" t="s">
        <v>22</v>
      </c>
      <c r="C230" s="25" t="s">
        <v>1579</v>
      </c>
      <c r="D230" s="25" t="s">
        <v>3844</v>
      </c>
      <c r="E230" s="25" t="s">
        <v>24</v>
      </c>
      <c r="F230" s="25" t="str">
        <f>VLOOKUP(A230,'[1]Sheet1 (2)'!A223:H6361,8,0)</f>
        <v>Function:Energy Sources:Core Function:Electricity</v>
      </c>
      <c r="G230" s="25" t="s">
        <v>3805</v>
      </c>
      <c r="H230" s="25" t="s">
        <v>3089</v>
      </c>
      <c r="I230" s="25" t="s">
        <v>3090</v>
      </c>
      <c r="J230" s="25" t="s">
        <v>3845</v>
      </c>
      <c r="K230" s="25" t="s">
        <v>3805</v>
      </c>
      <c r="L230" s="25" t="s">
        <v>3166</v>
      </c>
      <c r="M230" s="25" t="s">
        <v>28</v>
      </c>
      <c r="N230" s="25">
        <v>8710001000</v>
      </c>
      <c r="O230" s="25" t="s">
        <v>3807</v>
      </c>
      <c r="P230" s="25" t="s">
        <v>3808</v>
      </c>
      <c r="Q230" s="25" t="s">
        <v>3809</v>
      </c>
      <c r="R230" s="25" t="s">
        <v>3810</v>
      </c>
      <c r="S230" s="25" t="s">
        <v>3811</v>
      </c>
      <c r="T230" s="25" t="s">
        <v>3812</v>
      </c>
      <c r="U230" s="25" t="s">
        <v>1219</v>
      </c>
      <c r="V230" s="25" t="s">
        <v>3813</v>
      </c>
      <c r="W230" s="25" t="s">
        <v>3814</v>
      </c>
      <c r="X230" s="25">
        <v>1000</v>
      </c>
      <c r="Y230" s="25" t="s">
        <v>3102</v>
      </c>
      <c r="Z230" s="28" t="s">
        <v>34</v>
      </c>
      <c r="AA230" s="25" t="s">
        <v>3139</v>
      </c>
      <c r="AB230" s="26">
        <v>-9628075.4466830194</v>
      </c>
      <c r="AC230" s="27"/>
      <c r="AD230" s="27"/>
      <c r="AE230" s="27"/>
    </row>
    <row r="231" spans="1:31" s="28" customFormat="1" x14ac:dyDescent="0.25">
      <c r="A231" s="25">
        <v>504713</v>
      </c>
      <c r="B231" s="25" t="s">
        <v>22</v>
      </c>
      <c r="C231" s="25" t="s">
        <v>1579</v>
      </c>
      <c r="D231" s="25" t="s">
        <v>3844</v>
      </c>
      <c r="E231" s="25" t="s">
        <v>24</v>
      </c>
      <c r="F231" s="25" t="str">
        <f>VLOOKUP(A231,'[1]Sheet1 (2)'!A224:H6362,8,0)</f>
        <v>Function:Energy Sources:Core Function:Electricity</v>
      </c>
      <c r="G231" s="25" t="s">
        <v>3805</v>
      </c>
      <c r="H231" s="25" t="s">
        <v>3089</v>
      </c>
      <c r="I231" s="25" t="s">
        <v>3090</v>
      </c>
      <c r="J231" s="25" t="s">
        <v>3845</v>
      </c>
      <c r="K231" s="25" t="s">
        <v>3805</v>
      </c>
      <c r="L231" s="25" t="s">
        <v>3166</v>
      </c>
      <c r="M231" s="25" t="s">
        <v>28</v>
      </c>
      <c r="N231" s="25">
        <v>8710001000</v>
      </c>
      <c r="O231" s="25" t="s">
        <v>3807</v>
      </c>
      <c r="P231" s="25" t="s">
        <v>3808</v>
      </c>
      <c r="Q231" s="25" t="s">
        <v>3809</v>
      </c>
      <c r="R231" s="25" t="s">
        <v>3810</v>
      </c>
      <c r="S231" s="25" t="s">
        <v>3811</v>
      </c>
      <c r="T231" s="25" t="s">
        <v>3846</v>
      </c>
      <c r="U231" s="25" t="s">
        <v>3847</v>
      </c>
      <c r="V231" s="25"/>
      <c r="W231" s="25"/>
      <c r="X231" s="25"/>
      <c r="Y231" s="25"/>
      <c r="Z231" s="25"/>
      <c r="AA231" s="25"/>
      <c r="AB231" s="26">
        <v>0</v>
      </c>
      <c r="AC231" s="27">
        <v>-24000000</v>
      </c>
      <c r="AD231" s="27">
        <v>-7000000</v>
      </c>
      <c r="AE231" s="27">
        <v>-9000000</v>
      </c>
    </row>
    <row r="232" spans="1:31" s="28" customFormat="1" x14ac:dyDescent="0.25">
      <c r="A232" s="25">
        <v>504787</v>
      </c>
      <c r="B232" s="25" t="s">
        <v>22</v>
      </c>
      <c r="C232" s="25" t="s">
        <v>1345</v>
      </c>
      <c r="D232" s="25" t="s">
        <v>3848</v>
      </c>
      <c r="E232" s="25" t="s">
        <v>36</v>
      </c>
      <c r="F232" s="25" t="str">
        <f>VLOOKUP(A232,'[1]Sheet1 (2)'!A225:H6363,8,0)</f>
        <v>Function:Water Management:Core Function:Water Distribution</v>
      </c>
      <c r="G232" s="25" t="s">
        <v>3805</v>
      </c>
      <c r="H232" s="25" t="s">
        <v>3089</v>
      </c>
      <c r="I232" s="25" t="s">
        <v>3090</v>
      </c>
      <c r="J232" s="25" t="s">
        <v>3849</v>
      </c>
      <c r="K232" s="25" t="s">
        <v>3805</v>
      </c>
      <c r="L232" s="25" t="s">
        <v>3205</v>
      </c>
      <c r="M232" s="25" t="s">
        <v>40</v>
      </c>
      <c r="N232" s="25">
        <v>8710001000</v>
      </c>
      <c r="O232" s="25" t="s">
        <v>3807</v>
      </c>
      <c r="P232" s="25" t="s">
        <v>3808</v>
      </c>
      <c r="Q232" s="25" t="s">
        <v>3809</v>
      </c>
      <c r="R232" s="25" t="s">
        <v>3810</v>
      </c>
      <c r="S232" s="25" t="s">
        <v>3811</v>
      </c>
      <c r="T232" s="25" t="s">
        <v>3812</v>
      </c>
      <c r="U232" s="25" t="s">
        <v>1219</v>
      </c>
      <c r="V232" s="25" t="s">
        <v>3813</v>
      </c>
      <c r="W232" s="25" t="s">
        <v>3814</v>
      </c>
      <c r="X232" s="25">
        <v>1000</v>
      </c>
      <c r="Y232" s="25" t="s">
        <v>3102</v>
      </c>
      <c r="Z232" s="28" t="s">
        <v>34</v>
      </c>
      <c r="AA232" s="25" t="s">
        <v>3139</v>
      </c>
      <c r="AB232" s="26">
        <v>-32772599.184700999</v>
      </c>
      <c r="AC232" s="27">
        <v>-199296576</v>
      </c>
      <c r="AD232" s="27">
        <v>-216615854.69999999</v>
      </c>
      <c r="AE232" s="27">
        <v>-226752134.30000001</v>
      </c>
    </row>
    <row r="233" spans="1:31" s="28" customFormat="1" x14ac:dyDescent="0.25">
      <c r="A233" s="25">
        <v>504787</v>
      </c>
      <c r="B233" s="25" t="s">
        <v>22</v>
      </c>
      <c r="C233" s="25" t="s">
        <v>1345</v>
      </c>
      <c r="D233" s="25" t="s">
        <v>3850</v>
      </c>
      <c r="E233" s="25" t="s">
        <v>36</v>
      </c>
      <c r="F233" s="25" t="str">
        <f>VLOOKUP(A233,'[1]Sheet1 (2)'!A226:H6364,8,0)</f>
        <v>Function:Water Management:Core Function:Water Distribution</v>
      </c>
      <c r="G233" s="25" t="s">
        <v>3851</v>
      </c>
      <c r="H233" s="25" t="s">
        <v>3089</v>
      </c>
      <c r="I233" s="25" t="s">
        <v>3090</v>
      </c>
      <c r="J233" s="25" t="s">
        <v>3852</v>
      </c>
      <c r="K233" s="25" t="s">
        <v>3851</v>
      </c>
      <c r="L233" s="25" t="s">
        <v>3205</v>
      </c>
      <c r="M233" s="25" t="s">
        <v>40</v>
      </c>
      <c r="N233" s="25">
        <v>8710006000</v>
      </c>
      <c r="O233" s="25" t="s">
        <v>3853</v>
      </c>
      <c r="P233" s="25" t="s">
        <v>3854</v>
      </c>
      <c r="Q233" s="25" t="s">
        <v>3855</v>
      </c>
      <c r="R233" s="25" t="s">
        <v>3810</v>
      </c>
      <c r="S233" s="25" t="s">
        <v>3811</v>
      </c>
      <c r="T233" s="25" t="s">
        <v>3856</v>
      </c>
      <c r="U233" s="25" t="s">
        <v>3857</v>
      </c>
      <c r="V233" s="25" t="s">
        <v>3858</v>
      </c>
      <c r="W233" s="25" t="s">
        <v>3859</v>
      </c>
      <c r="X233" s="25">
        <v>1000</v>
      </c>
      <c r="Y233" s="25" t="s">
        <v>3860</v>
      </c>
      <c r="Z233" s="25" t="s">
        <v>3103</v>
      </c>
      <c r="AA233" s="25" t="s">
        <v>3104</v>
      </c>
      <c r="AB233" s="26">
        <v>-33255000</v>
      </c>
      <c r="AC233" s="27">
        <v>-40000000</v>
      </c>
      <c r="AD233" s="27">
        <v>-60000000</v>
      </c>
      <c r="AE233" s="27">
        <v>-55890000</v>
      </c>
    </row>
    <row r="234" spans="1:31" s="28" customFormat="1" x14ac:dyDescent="0.25">
      <c r="A234" s="25">
        <v>604270</v>
      </c>
      <c r="B234" s="25" t="s">
        <v>45</v>
      </c>
      <c r="C234" s="25" t="s">
        <v>873</v>
      </c>
      <c r="D234" s="25" t="s">
        <v>3861</v>
      </c>
      <c r="E234" s="25" t="s">
        <v>874</v>
      </c>
      <c r="F234" s="25" t="str">
        <f>VLOOKUP(A234,'[1]Sheet1 (2)'!A227:H6365,8,0)</f>
        <v>Function:Housing:Core Function:Housing</v>
      </c>
      <c r="G234" s="25" t="s">
        <v>3862</v>
      </c>
      <c r="H234" s="25" t="s">
        <v>3089</v>
      </c>
      <c r="I234" s="25" t="s">
        <v>3090</v>
      </c>
      <c r="J234" s="25" t="s">
        <v>3863</v>
      </c>
      <c r="K234" s="25" t="s">
        <v>3864</v>
      </c>
      <c r="L234" s="25" t="s">
        <v>3661</v>
      </c>
      <c r="M234" s="25" t="s">
        <v>538</v>
      </c>
      <c r="N234" s="25">
        <v>8720002000</v>
      </c>
      <c r="O234" s="25" t="s">
        <v>3865</v>
      </c>
      <c r="P234" s="25" t="s">
        <v>3866</v>
      </c>
      <c r="Q234" s="25" t="s">
        <v>3867</v>
      </c>
      <c r="R234" s="25" t="s">
        <v>3810</v>
      </c>
      <c r="S234" s="25" t="s">
        <v>3811</v>
      </c>
      <c r="T234" s="25" t="s">
        <v>3868</v>
      </c>
      <c r="U234" s="25" t="s">
        <v>3869</v>
      </c>
      <c r="V234" s="32"/>
      <c r="W234" s="33"/>
      <c r="X234" s="33"/>
      <c r="Y234" s="34"/>
      <c r="AB234" s="26">
        <v>-6750000</v>
      </c>
      <c r="AC234" s="35">
        <v>-1500000</v>
      </c>
      <c r="AD234" s="35">
        <v>0</v>
      </c>
      <c r="AE234" s="35">
        <v>0</v>
      </c>
    </row>
    <row r="235" spans="1:31" s="28" customFormat="1" x14ac:dyDescent="0.25">
      <c r="A235" s="25">
        <v>604270</v>
      </c>
      <c r="B235" s="25" t="s">
        <v>45</v>
      </c>
      <c r="C235" s="25" t="s">
        <v>873</v>
      </c>
      <c r="D235" s="25" t="s">
        <v>3861</v>
      </c>
      <c r="E235" s="25" t="s">
        <v>874</v>
      </c>
      <c r="F235" s="25" t="str">
        <f>VLOOKUP(A235,'[1]Sheet1 (2)'!A228:H6366,8,0)</f>
        <v>Function:Housing:Core Function:Housing</v>
      </c>
      <c r="G235" s="25" t="s">
        <v>3862</v>
      </c>
      <c r="H235" s="25" t="s">
        <v>3089</v>
      </c>
      <c r="I235" s="25" t="s">
        <v>3090</v>
      </c>
      <c r="J235" s="25" t="s">
        <v>3863</v>
      </c>
      <c r="K235" s="25" t="s">
        <v>3864</v>
      </c>
      <c r="L235" s="25" t="s">
        <v>3661</v>
      </c>
      <c r="M235" s="25" t="s">
        <v>538</v>
      </c>
      <c r="N235" s="25">
        <v>8720002200</v>
      </c>
      <c r="O235" s="25" t="s">
        <v>3870</v>
      </c>
      <c r="P235" s="25" t="s">
        <v>3866</v>
      </c>
      <c r="Q235" s="25" t="s">
        <v>3867</v>
      </c>
      <c r="R235" s="25" t="s">
        <v>3810</v>
      </c>
      <c r="S235" s="25" t="s">
        <v>3811</v>
      </c>
      <c r="T235" s="25" t="s">
        <v>3871</v>
      </c>
      <c r="U235" s="25" t="s">
        <v>3872</v>
      </c>
      <c r="V235" s="25"/>
      <c r="W235" s="25">
        <v>-244264000</v>
      </c>
      <c r="X235" s="25">
        <v>-194609000</v>
      </c>
      <c r="Y235" s="25">
        <v>-141195000</v>
      </c>
      <c r="Z235" s="25"/>
      <c r="AA235" s="25"/>
      <c r="AB235" s="26">
        <v>-6124156</v>
      </c>
      <c r="AC235" s="27"/>
      <c r="AD235" s="27"/>
      <c r="AE235" s="27"/>
    </row>
    <row r="236" spans="1:31" s="28" customFormat="1" x14ac:dyDescent="0.25">
      <c r="A236" s="25">
        <v>604285</v>
      </c>
      <c r="B236" s="25" t="s">
        <v>45</v>
      </c>
      <c r="C236" s="25" t="s">
        <v>863</v>
      </c>
      <c r="D236" s="25" t="s">
        <v>3873</v>
      </c>
      <c r="E236" s="25" t="s">
        <v>831</v>
      </c>
      <c r="F236" s="25" t="str">
        <f>VLOOKUP(A236,'[1]Sheet1 (2)'!A229:H6367,8,0)</f>
        <v>Function:Planning and Development:Core Function:Town Planning, Building Regulations and Enforcement, and City Engineer</v>
      </c>
      <c r="G236" s="25" t="s">
        <v>3874</v>
      </c>
      <c r="H236" s="25" t="s">
        <v>3089</v>
      </c>
      <c r="I236" s="25" t="s">
        <v>3090</v>
      </c>
      <c r="J236" s="25" t="s">
        <v>3875</v>
      </c>
      <c r="K236" s="25" t="s">
        <v>3874</v>
      </c>
      <c r="L236" s="25" t="s">
        <v>3157</v>
      </c>
      <c r="M236" s="25" t="s">
        <v>850</v>
      </c>
      <c r="N236" s="25">
        <v>8710007000</v>
      </c>
      <c r="O236" s="25" t="s">
        <v>3876</v>
      </c>
      <c r="P236" s="25" t="s">
        <v>3877</v>
      </c>
      <c r="Q236" s="25" t="s">
        <v>3878</v>
      </c>
      <c r="R236" s="25" t="s">
        <v>3810</v>
      </c>
      <c r="S236" s="25" t="s">
        <v>3811</v>
      </c>
      <c r="T236" s="25" t="s">
        <v>3879</v>
      </c>
      <c r="U236" s="25" t="s">
        <v>3880</v>
      </c>
      <c r="V236" s="25" t="s">
        <v>3881</v>
      </c>
      <c r="W236" s="25" t="s">
        <v>3882</v>
      </c>
      <c r="X236" s="25">
        <v>1000</v>
      </c>
      <c r="Y236" s="25" t="s">
        <v>3102</v>
      </c>
      <c r="Z236" s="25" t="s">
        <v>3103</v>
      </c>
      <c r="AA236" s="25" t="s">
        <v>3104</v>
      </c>
      <c r="AB236" s="26">
        <v>-35000000</v>
      </c>
      <c r="AC236" s="27">
        <v>-34000000</v>
      </c>
      <c r="AD236" s="27">
        <v>-45000000</v>
      </c>
      <c r="AE236" s="27">
        <v>-50000000</v>
      </c>
    </row>
    <row r="237" spans="1:31" s="28" customFormat="1" x14ac:dyDescent="0.25">
      <c r="A237" s="25">
        <v>604508</v>
      </c>
      <c r="B237" s="25" t="s">
        <v>45</v>
      </c>
      <c r="C237" s="25" t="s">
        <v>923</v>
      </c>
      <c r="D237" s="25" t="s">
        <v>3883</v>
      </c>
      <c r="E237" s="25" t="s">
        <v>47</v>
      </c>
      <c r="F237" s="25" t="str">
        <f>VLOOKUP(A237,'[1]Sheet1 (2)'!A230:H6368,8,0)</f>
        <v>Function:Other:Core Function:Air Transport</v>
      </c>
      <c r="G237" s="25" t="s">
        <v>3884</v>
      </c>
      <c r="H237" s="25" t="s">
        <v>3089</v>
      </c>
      <c r="I237" s="25" t="s">
        <v>3090</v>
      </c>
      <c r="J237" s="25" t="s">
        <v>3885</v>
      </c>
      <c r="K237" s="25" t="s">
        <v>3884</v>
      </c>
      <c r="L237" s="25" t="s">
        <v>3494</v>
      </c>
      <c r="M237" s="25" t="s">
        <v>926</v>
      </c>
      <c r="N237" s="25">
        <v>8720007000</v>
      </c>
      <c r="O237" s="25" t="s">
        <v>3886</v>
      </c>
      <c r="P237" s="25" t="s">
        <v>3887</v>
      </c>
      <c r="Q237" s="25" t="s">
        <v>3888</v>
      </c>
      <c r="R237" s="25" t="s">
        <v>3810</v>
      </c>
      <c r="S237" s="25" t="s">
        <v>3811</v>
      </c>
      <c r="T237" s="31" t="s">
        <v>3889</v>
      </c>
      <c r="U237" s="25"/>
      <c r="V237" s="25" t="s">
        <v>3890</v>
      </c>
      <c r="W237" s="25" t="s">
        <v>3891</v>
      </c>
      <c r="X237" s="25">
        <v>1000</v>
      </c>
      <c r="Y237" s="25" t="s">
        <v>3102</v>
      </c>
      <c r="Z237" s="25" t="s">
        <v>3103</v>
      </c>
      <c r="AA237" s="25" t="s">
        <v>3104</v>
      </c>
      <c r="AB237" s="26">
        <v>-2500000</v>
      </c>
      <c r="AC237" s="27"/>
      <c r="AD237" s="27"/>
      <c r="AE237" s="27"/>
    </row>
    <row r="238" spans="1:31" s="28" customFormat="1" x14ac:dyDescent="0.25">
      <c r="A238" s="25">
        <v>604560</v>
      </c>
      <c r="B238" s="25" t="s">
        <v>45</v>
      </c>
      <c r="C238" s="25" t="s">
        <v>929</v>
      </c>
      <c r="D238" s="25" t="s">
        <v>3892</v>
      </c>
      <c r="E238" s="25" t="s">
        <v>874</v>
      </c>
      <c r="F238" s="25" t="str">
        <f>VLOOKUP(A238,'[1]Sheet1 (2)'!A231:H6369,8,0)</f>
        <v>Function:Housing:Core Function:Housing</v>
      </c>
      <c r="G238" s="25" t="s">
        <v>3805</v>
      </c>
      <c r="H238" s="25" t="s">
        <v>3089</v>
      </c>
      <c r="I238" s="25" t="s">
        <v>3090</v>
      </c>
      <c r="J238" s="25" t="s">
        <v>3893</v>
      </c>
      <c r="K238" s="25" t="s">
        <v>3805</v>
      </c>
      <c r="L238" s="25" t="s">
        <v>3661</v>
      </c>
      <c r="M238" s="25" t="s">
        <v>538</v>
      </c>
      <c r="N238" s="25">
        <v>8710001000</v>
      </c>
      <c r="O238" s="25" t="s">
        <v>3807</v>
      </c>
      <c r="P238" s="25" t="s">
        <v>3808</v>
      </c>
      <c r="Q238" s="25" t="s">
        <v>3809</v>
      </c>
      <c r="R238" s="25" t="s">
        <v>3810</v>
      </c>
      <c r="S238" s="25" t="s">
        <v>3811</v>
      </c>
      <c r="T238" s="25" t="s">
        <v>3812</v>
      </c>
      <c r="U238" s="25" t="s">
        <v>1219</v>
      </c>
      <c r="V238" s="25" t="s">
        <v>3813</v>
      </c>
      <c r="W238" s="25" t="s">
        <v>3814</v>
      </c>
      <c r="X238" s="25">
        <v>1000</v>
      </c>
      <c r="Y238" s="25" t="s">
        <v>3102</v>
      </c>
      <c r="Z238" s="28" t="s">
        <v>34</v>
      </c>
      <c r="AA238" s="25" t="s">
        <v>3139</v>
      </c>
      <c r="AB238" s="26">
        <v>-23691648.466472998</v>
      </c>
      <c r="AC238" s="27"/>
      <c r="AD238" s="27"/>
      <c r="AE238" s="27"/>
    </row>
    <row r="239" spans="1:31" s="28" customFormat="1" x14ac:dyDescent="0.25">
      <c r="A239" s="1">
        <v>604560</v>
      </c>
      <c r="B239" s="25" t="s">
        <v>45</v>
      </c>
      <c r="C239" s="25" t="e">
        <v>#N/A</v>
      </c>
      <c r="D239" s="25" t="s">
        <v>3894</v>
      </c>
      <c r="E239" s="25" t="s">
        <v>874</v>
      </c>
      <c r="F239" s="25" t="str">
        <f>VLOOKUP(A239,'[1]Sheet1 (2)'!A232:H6370,8,0)</f>
        <v>Function:Housing:Core Function:Housing</v>
      </c>
      <c r="G239" s="25"/>
      <c r="H239" s="25"/>
      <c r="I239" s="25" t="s">
        <v>3090</v>
      </c>
      <c r="J239" s="25" t="s">
        <v>3895</v>
      </c>
      <c r="K239" s="25" t="s">
        <v>3896</v>
      </c>
      <c r="L239" s="25"/>
      <c r="M239" s="25" t="s">
        <v>538</v>
      </c>
      <c r="N239" s="25">
        <v>8720016000</v>
      </c>
      <c r="O239" s="25"/>
      <c r="P239" s="25"/>
      <c r="Q239" s="25" t="s">
        <v>3867</v>
      </c>
      <c r="R239" s="25" t="s">
        <v>3810</v>
      </c>
      <c r="S239" s="25" t="s">
        <v>3811</v>
      </c>
      <c r="T239" s="25" t="s">
        <v>3871</v>
      </c>
      <c r="U239" s="25" t="s">
        <v>3869</v>
      </c>
      <c r="V239" s="25" t="s">
        <v>3897</v>
      </c>
      <c r="W239" s="25" t="s">
        <v>3898</v>
      </c>
      <c r="X239" s="25">
        <v>1000</v>
      </c>
      <c r="Y239" s="25" t="s">
        <v>3102</v>
      </c>
      <c r="Z239" s="25" t="s">
        <v>3103</v>
      </c>
      <c r="AA239" s="25" t="s">
        <v>3104</v>
      </c>
      <c r="AB239" s="26">
        <v>-244264000</v>
      </c>
      <c r="AC239" s="27">
        <v>-78500000</v>
      </c>
      <c r="AD239" s="27"/>
      <c r="AE239" s="27"/>
    </row>
    <row r="240" spans="1:31" s="28" customFormat="1" x14ac:dyDescent="0.25">
      <c r="A240" s="25">
        <v>202035</v>
      </c>
      <c r="B240" s="25" t="s">
        <v>252</v>
      </c>
      <c r="C240" s="25" t="s">
        <v>253</v>
      </c>
      <c r="D240" s="25" t="s">
        <v>3899</v>
      </c>
      <c r="E240" s="25" t="s">
        <v>254</v>
      </c>
      <c r="F240" s="25" t="str">
        <f>VLOOKUP(A240,'[1]Sheet1 (2)'!A233:H6371,8,0)</f>
        <v>Function:Finance and Administration:Core Function:Finance</v>
      </c>
      <c r="G240" s="25" t="s">
        <v>3900</v>
      </c>
      <c r="H240" s="25" t="s">
        <v>3089</v>
      </c>
      <c r="I240" s="25" t="s">
        <v>3090</v>
      </c>
      <c r="J240" s="25" t="s">
        <v>3901</v>
      </c>
      <c r="K240" s="25" t="s">
        <v>3900</v>
      </c>
      <c r="L240" s="25" t="s">
        <v>3177</v>
      </c>
      <c r="M240" s="25" t="s">
        <v>167</v>
      </c>
      <c r="N240" s="25">
        <v>8800001000</v>
      </c>
      <c r="O240" s="25" t="s">
        <v>3902</v>
      </c>
      <c r="P240" s="25" t="s">
        <v>3903</v>
      </c>
      <c r="Q240" s="25" t="s">
        <v>3904</v>
      </c>
      <c r="R240" s="25" t="s">
        <v>3905</v>
      </c>
      <c r="S240" s="25" t="s">
        <v>3906</v>
      </c>
      <c r="T240" s="25" t="s">
        <v>269</v>
      </c>
      <c r="U240" s="25" t="s">
        <v>270</v>
      </c>
      <c r="V240" s="25" t="s">
        <v>3907</v>
      </c>
      <c r="W240" s="25" t="s">
        <v>3908</v>
      </c>
      <c r="X240" s="25">
        <v>1000</v>
      </c>
      <c r="Y240" s="25" t="s">
        <v>3102</v>
      </c>
      <c r="Z240" s="25" t="s">
        <v>3103</v>
      </c>
      <c r="AA240" s="25" t="s">
        <v>3104</v>
      </c>
      <c r="AB240" s="26">
        <v>-1700000</v>
      </c>
      <c r="AC240" s="27">
        <v>-1900000</v>
      </c>
      <c r="AD240" s="27">
        <v>-1950000</v>
      </c>
      <c r="AE240" s="27">
        <v>-1950000</v>
      </c>
    </row>
    <row r="241" spans="1:31" s="28" customFormat="1" x14ac:dyDescent="0.25">
      <c r="A241" s="25">
        <v>202035</v>
      </c>
      <c r="B241" s="25" t="s">
        <v>252</v>
      </c>
      <c r="C241" s="25" t="s">
        <v>253</v>
      </c>
      <c r="D241" s="25" t="s">
        <v>3909</v>
      </c>
      <c r="E241" s="25" t="s">
        <v>254</v>
      </c>
      <c r="F241" s="25" t="str">
        <f>VLOOKUP(A241,'[1]Sheet1 (2)'!A234:H6372,8,0)</f>
        <v>Function:Finance and Administration:Core Function:Finance</v>
      </c>
      <c r="G241" s="25" t="s">
        <v>3910</v>
      </c>
      <c r="H241" s="25" t="s">
        <v>3089</v>
      </c>
      <c r="I241" s="25" t="s">
        <v>3090</v>
      </c>
      <c r="J241" s="25" t="s">
        <v>3911</v>
      </c>
      <c r="K241" s="25" t="s">
        <v>3910</v>
      </c>
      <c r="L241" s="25" t="s">
        <v>3177</v>
      </c>
      <c r="M241" s="25" t="s">
        <v>167</v>
      </c>
      <c r="N241" s="25">
        <v>8800006000</v>
      </c>
      <c r="O241" s="25" t="s">
        <v>3912</v>
      </c>
      <c r="P241" s="25" t="s">
        <v>3913</v>
      </c>
      <c r="Q241" s="25" t="s">
        <v>3914</v>
      </c>
      <c r="R241" s="25" t="s">
        <v>3905</v>
      </c>
      <c r="S241" s="25" t="s">
        <v>3906</v>
      </c>
      <c r="T241" s="25" t="s">
        <v>2180</v>
      </c>
      <c r="U241" s="25" t="s">
        <v>3171</v>
      </c>
      <c r="V241" s="25" t="s">
        <v>3172</v>
      </c>
      <c r="W241" s="25" t="s">
        <v>3173</v>
      </c>
      <c r="X241" s="25">
        <v>1000</v>
      </c>
      <c r="Y241" s="25" t="s">
        <v>3102</v>
      </c>
      <c r="Z241" s="25" t="s">
        <v>3915</v>
      </c>
      <c r="AA241" s="25" t="s">
        <v>3104</v>
      </c>
      <c r="AB241" s="26">
        <v>-406328715.60742903</v>
      </c>
      <c r="AC241" s="27">
        <v>-366945847.15727454</v>
      </c>
      <c r="AD241" s="27">
        <v>-391718452.03171307</v>
      </c>
      <c r="AE241" s="27">
        <v>-394122235.46306843</v>
      </c>
    </row>
    <row r="242" spans="1:31" s="28" customFormat="1" x14ac:dyDescent="0.25">
      <c r="A242" s="25">
        <v>402284</v>
      </c>
      <c r="B242" s="25" t="s">
        <v>359</v>
      </c>
      <c r="C242" s="25" t="s">
        <v>360</v>
      </c>
      <c r="D242" s="25" t="s">
        <v>3916</v>
      </c>
      <c r="E242" s="25" t="s">
        <v>361</v>
      </c>
      <c r="F242" s="25" t="str">
        <f>VLOOKUP(A242,'[1]Sheet1 (2)'!A235:H6373,8,0)</f>
        <v>Function:Executive and Council:Core Function:Municipal Manager, Town Secretary and Chief Executive</v>
      </c>
      <c r="G242" s="25" t="s">
        <v>3917</v>
      </c>
      <c r="H242" s="25" t="s">
        <v>3089</v>
      </c>
      <c r="I242" s="25" t="s">
        <v>3090</v>
      </c>
      <c r="J242" s="25" t="s">
        <v>3918</v>
      </c>
      <c r="K242" s="25" t="s">
        <v>3917</v>
      </c>
      <c r="L242" s="25" t="s">
        <v>3339</v>
      </c>
      <c r="M242" s="25" t="s">
        <v>365</v>
      </c>
      <c r="N242" s="25">
        <v>8800000000</v>
      </c>
      <c r="O242" s="25" t="s">
        <v>3919</v>
      </c>
      <c r="P242" s="25" t="s">
        <v>3920</v>
      </c>
      <c r="Q242" s="25" t="s">
        <v>3921</v>
      </c>
      <c r="R242" s="25" t="s">
        <v>3905</v>
      </c>
      <c r="S242" s="25" t="s">
        <v>3906</v>
      </c>
      <c r="T242" s="25" t="s">
        <v>2172</v>
      </c>
      <c r="U242" s="25" t="s">
        <v>2173</v>
      </c>
      <c r="V242" s="25" t="s">
        <v>3922</v>
      </c>
      <c r="W242" s="25" t="s">
        <v>3923</v>
      </c>
      <c r="X242" s="25">
        <v>1000</v>
      </c>
      <c r="Y242" s="25" t="s">
        <v>3102</v>
      </c>
      <c r="Z242" s="25" t="s">
        <v>3103</v>
      </c>
      <c r="AA242" s="25" t="s">
        <v>3104</v>
      </c>
      <c r="AB242" s="26">
        <v>-4388000</v>
      </c>
      <c r="AC242" s="27">
        <v>-3516000</v>
      </c>
      <c r="AD242" s="27">
        <v>0</v>
      </c>
      <c r="AE242" s="27">
        <v>0</v>
      </c>
    </row>
    <row r="243" spans="1:31" s="28" customFormat="1" x14ac:dyDescent="0.25">
      <c r="A243" s="25">
        <v>404185</v>
      </c>
      <c r="B243" s="25" t="s">
        <v>359</v>
      </c>
      <c r="C243" s="25" t="s">
        <v>777</v>
      </c>
      <c r="D243" s="25" t="s">
        <v>3924</v>
      </c>
      <c r="E243" s="25" t="s">
        <v>458</v>
      </c>
      <c r="F243" s="25" t="str">
        <f>VLOOKUP(A243,'[1]Sheet1 (2)'!A236:H6374,8,0)</f>
        <v>Function:Waste Management:Core Function:Solid Waste Disposal (Landfill Sites)</v>
      </c>
      <c r="G243" s="25" t="s">
        <v>3910</v>
      </c>
      <c r="H243" s="25" t="s">
        <v>3089</v>
      </c>
      <c r="I243" s="25" t="s">
        <v>3090</v>
      </c>
      <c r="J243" s="25" t="s">
        <v>3925</v>
      </c>
      <c r="K243" s="25" t="s">
        <v>3910</v>
      </c>
      <c r="L243" s="25" t="s">
        <v>3926</v>
      </c>
      <c r="M243" s="25" t="s">
        <v>781</v>
      </c>
      <c r="N243" s="25">
        <v>8800006000</v>
      </c>
      <c r="O243" s="25" t="s">
        <v>3912</v>
      </c>
      <c r="P243" s="25" t="s">
        <v>3913</v>
      </c>
      <c r="Q243" s="25" t="s">
        <v>3914</v>
      </c>
      <c r="R243" s="25" t="s">
        <v>3905</v>
      </c>
      <c r="S243" s="25" t="s">
        <v>3906</v>
      </c>
      <c r="T243" s="25" t="s">
        <v>2180</v>
      </c>
      <c r="U243" s="25" t="s">
        <v>3171</v>
      </c>
      <c r="V243" s="25" t="s">
        <v>3172</v>
      </c>
      <c r="W243" s="25" t="s">
        <v>3173</v>
      </c>
      <c r="X243" s="25">
        <v>1000</v>
      </c>
      <c r="Y243" s="25" t="s">
        <v>3102</v>
      </c>
      <c r="Z243" s="25" t="s">
        <v>3103</v>
      </c>
      <c r="AA243" s="25" t="s">
        <v>3104</v>
      </c>
      <c r="AB243" s="26">
        <v>-40798025.198367901</v>
      </c>
      <c r="AC243" s="27">
        <v>-36843731.057449363</v>
      </c>
      <c r="AD243" s="27">
        <v>-39331060.45130153</v>
      </c>
      <c r="AE243" s="27">
        <v>-39572415.820087731</v>
      </c>
    </row>
    <row r="244" spans="1:31" s="28" customFormat="1" x14ac:dyDescent="0.25">
      <c r="A244" s="25">
        <v>404513</v>
      </c>
      <c r="B244" s="25" t="s">
        <v>359</v>
      </c>
      <c r="C244" s="25" t="s">
        <v>1790</v>
      </c>
      <c r="D244" s="25" t="s">
        <v>3927</v>
      </c>
      <c r="E244" s="25" t="s">
        <v>369</v>
      </c>
      <c r="F244" s="25" t="str">
        <f>VLOOKUP(A244,'[1]Sheet1 (2)'!A237:H6375,8,0)</f>
        <v>Function:Community and Social Services:Core Function:Libraries and Archives</v>
      </c>
      <c r="G244" s="25" t="s">
        <v>3928</v>
      </c>
      <c r="H244" s="25" t="s">
        <v>3089</v>
      </c>
      <c r="I244" s="25" t="s">
        <v>3090</v>
      </c>
      <c r="J244" s="25" t="s">
        <v>3929</v>
      </c>
      <c r="K244" s="25" t="s">
        <v>3928</v>
      </c>
      <c r="L244" s="25" t="s">
        <v>3821</v>
      </c>
      <c r="M244" s="25" t="s">
        <v>1789</v>
      </c>
      <c r="N244" s="25">
        <v>8900006000</v>
      </c>
      <c r="O244" s="25" t="s">
        <v>3930</v>
      </c>
      <c r="P244" s="25" t="s">
        <v>3931</v>
      </c>
      <c r="Q244" s="25" t="s">
        <v>3932</v>
      </c>
      <c r="R244" s="25" t="s">
        <v>3905</v>
      </c>
      <c r="S244" s="25" t="s">
        <v>3906</v>
      </c>
      <c r="T244" s="25" t="s">
        <v>2139</v>
      </c>
      <c r="U244" s="25" t="s">
        <v>2140</v>
      </c>
      <c r="V244" s="25" t="s">
        <v>3933</v>
      </c>
      <c r="W244" s="25" t="s">
        <v>3934</v>
      </c>
      <c r="X244" s="25">
        <v>1000</v>
      </c>
      <c r="Y244" s="25" t="s">
        <v>3102</v>
      </c>
      <c r="Z244" s="25" t="s">
        <v>3103</v>
      </c>
      <c r="AA244" s="25" t="s">
        <v>3104</v>
      </c>
      <c r="AB244" s="26">
        <v>-10200000</v>
      </c>
      <c r="AC244" s="27">
        <v>-12863000</v>
      </c>
      <c r="AD244" s="27">
        <v>-11938000</v>
      </c>
      <c r="AE244" s="27">
        <v>-10938000</v>
      </c>
    </row>
    <row r="245" spans="1:31" s="28" customFormat="1" x14ac:dyDescent="0.25">
      <c r="A245" s="25">
        <v>504131</v>
      </c>
      <c r="B245" s="25" t="s">
        <v>22</v>
      </c>
      <c r="C245" s="25" t="s">
        <v>1105</v>
      </c>
      <c r="D245" s="25" t="s">
        <v>3935</v>
      </c>
      <c r="E245" s="25" t="s">
        <v>1052</v>
      </c>
      <c r="F245" s="25" t="str">
        <f>VLOOKUP(A245,'[1]Sheet1 (2)'!A238:H6376,8,0)</f>
        <v>Function:Road Transport:Core Function:Public Transport</v>
      </c>
      <c r="G245" s="25" t="s">
        <v>3936</v>
      </c>
      <c r="H245" s="25" t="s">
        <v>3089</v>
      </c>
      <c r="I245" s="25" t="s">
        <v>3090</v>
      </c>
      <c r="J245" s="25">
        <v>0</v>
      </c>
      <c r="K245" s="25" t="e">
        <v>#N/A</v>
      </c>
      <c r="L245" s="25" t="s">
        <v>3834</v>
      </c>
      <c r="M245" s="25" t="s">
        <v>530</v>
      </c>
      <c r="N245" s="25">
        <v>8800003000</v>
      </c>
      <c r="O245" s="25" t="s">
        <v>3937</v>
      </c>
      <c r="P245" s="25" t="s">
        <v>3938</v>
      </c>
      <c r="Q245" s="25" t="s">
        <v>3939</v>
      </c>
      <c r="R245" s="25" t="s">
        <v>3905</v>
      </c>
      <c r="S245" s="25" t="s">
        <v>3906</v>
      </c>
      <c r="T245" s="25" t="s">
        <v>1057</v>
      </c>
      <c r="U245" s="25" t="s">
        <v>1058</v>
      </c>
      <c r="V245" s="25" t="s">
        <v>3940</v>
      </c>
      <c r="W245" s="25" t="s">
        <v>3941</v>
      </c>
      <c r="X245" s="25">
        <v>1000</v>
      </c>
      <c r="Y245" s="25" t="s">
        <v>3102</v>
      </c>
      <c r="Z245" s="25" t="s">
        <v>3103</v>
      </c>
      <c r="AA245" s="25" t="s">
        <v>3104</v>
      </c>
      <c r="AB245" s="26">
        <v>-6472500</v>
      </c>
      <c r="AC245" s="27"/>
      <c r="AD245" s="27"/>
      <c r="AE245" s="27"/>
    </row>
    <row r="246" spans="1:31" s="28" customFormat="1" x14ac:dyDescent="0.25">
      <c r="A246" s="25">
        <v>504202</v>
      </c>
      <c r="B246" s="25" t="s">
        <v>22</v>
      </c>
      <c r="C246" s="25" t="s">
        <v>1190</v>
      </c>
      <c r="D246" s="25" t="s">
        <v>3942</v>
      </c>
      <c r="E246" s="25" t="s">
        <v>36</v>
      </c>
      <c r="F246" s="25" t="str">
        <f>VLOOKUP(A246,'[1]Sheet1 (2)'!A239:H6377,8,0)</f>
        <v>Function:Waste Water Management:Core Function:Sewerage</v>
      </c>
      <c r="G246" s="25" t="s">
        <v>3910</v>
      </c>
      <c r="H246" s="25" t="s">
        <v>3089</v>
      </c>
      <c r="I246" s="25" t="s">
        <v>3090</v>
      </c>
      <c r="J246" s="25" t="s">
        <v>3943</v>
      </c>
      <c r="K246" s="25" t="s">
        <v>3910</v>
      </c>
      <c r="L246" s="25" t="s">
        <v>3196</v>
      </c>
      <c r="M246" s="25" t="s">
        <v>1194</v>
      </c>
      <c r="N246" s="25">
        <v>8800006000</v>
      </c>
      <c r="O246" s="25" t="s">
        <v>3912</v>
      </c>
      <c r="P246" s="25" t="s">
        <v>3913</v>
      </c>
      <c r="Q246" s="25" t="s">
        <v>3914</v>
      </c>
      <c r="R246" s="25" t="s">
        <v>3905</v>
      </c>
      <c r="S246" s="25" t="s">
        <v>3906</v>
      </c>
      <c r="T246" s="25" t="s">
        <v>2180</v>
      </c>
      <c r="U246" s="25" t="s">
        <v>3171</v>
      </c>
      <c r="V246" s="25" t="s">
        <v>3172</v>
      </c>
      <c r="W246" s="25" t="s">
        <v>3173</v>
      </c>
      <c r="X246" s="25">
        <v>1000</v>
      </c>
      <c r="Y246" s="25" t="s">
        <v>3102</v>
      </c>
      <c r="Z246" s="25" t="s">
        <v>3103</v>
      </c>
      <c r="AA246" s="25" t="s">
        <v>3104</v>
      </c>
      <c r="AB246" s="26">
        <v>-21659626.798378184</v>
      </c>
      <c r="AC246" s="27">
        <v>-19560296.379151538</v>
      </c>
      <c r="AD246" s="27">
        <v>-20880816.824283998</v>
      </c>
      <c r="AE246" s="27">
        <v>-21008952.124663763</v>
      </c>
    </row>
    <row r="247" spans="1:31" s="28" customFormat="1" x14ac:dyDescent="0.25">
      <c r="A247" s="25">
        <v>504527</v>
      </c>
      <c r="B247" s="25" t="s">
        <v>22</v>
      </c>
      <c r="C247" s="25" t="s">
        <v>1209</v>
      </c>
      <c r="D247" s="25" t="s">
        <v>3944</v>
      </c>
      <c r="E247" s="25" t="s">
        <v>1210</v>
      </c>
      <c r="F247" s="25" t="str">
        <f>VLOOKUP(A247,'[1]Sheet1 (2)'!A240:H6378,8,0)</f>
        <v>Function:Finance and Administration:Core Function:Human Resources</v>
      </c>
      <c r="G247" s="25" t="s">
        <v>3945</v>
      </c>
      <c r="H247" s="25" t="s">
        <v>3089</v>
      </c>
      <c r="I247" s="25" t="s">
        <v>3090</v>
      </c>
      <c r="J247" s="25" t="s">
        <v>3946</v>
      </c>
      <c r="K247" s="25" t="s">
        <v>3945</v>
      </c>
      <c r="L247" s="25" t="s">
        <v>3410</v>
      </c>
      <c r="M247" s="25" t="s">
        <v>147</v>
      </c>
      <c r="N247" s="25">
        <v>8800007000</v>
      </c>
      <c r="O247" s="25" t="s">
        <v>3947</v>
      </c>
      <c r="P247" s="25" t="s">
        <v>3948</v>
      </c>
      <c r="Q247" s="25" t="s">
        <v>3949</v>
      </c>
      <c r="R247" s="25" t="s">
        <v>3905</v>
      </c>
      <c r="S247" s="25" t="s">
        <v>3906</v>
      </c>
      <c r="T247" s="25" t="s">
        <v>1218</v>
      </c>
      <c r="U247" s="25" t="s">
        <v>3950</v>
      </c>
      <c r="V247" s="25" t="s">
        <v>3813</v>
      </c>
      <c r="W247" s="25" t="s">
        <v>3814</v>
      </c>
      <c r="X247" s="25">
        <v>1000</v>
      </c>
      <c r="Y247" s="25" t="s">
        <v>3102</v>
      </c>
      <c r="Z247" s="25" t="s">
        <v>3103</v>
      </c>
      <c r="AA247" s="25" t="s">
        <v>3104</v>
      </c>
      <c r="AB247" s="26">
        <v>-9115575</v>
      </c>
      <c r="AC247" s="27">
        <v>-10034424</v>
      </c>
      <c r="AD247" s="27">
        <v>-10536145.300000001</v>
      </c>
      <c r="AE247" s="27">
        <v>-12560480.4770403</v>
      </c>
    </row>
    <row r="248" spans="1:31" s="28" customFormat="1" x14ac:dyDescent="0.25">
      <c r="A248" s="25">
        <v>504704</v>
      </c>
      <c r="B248" s="25" t="s">
        <v>22</v>
      </c>
      <c r="C248" s="25" t="s">
        <v>1242</v>
      </c>
      <c r="D248" s="25" t="s">
        <v>3951</v>
      </c>
      <c r="E248" s="25" t="s">
        <v>24</v>
      </c>
      <c r="F248" s="25" t="str">
        <f>VLOOKUP(A248,'[1]Sheet1 (2)'!A241:H6379,8,0)</f>
        <v>Function:Energy Sources:Core Function:Electricity</v>
      </c>
      <c r="G248" s="25" t="s">
        <v>3910</v>
      </c>
      <c r="H248" s="25" t="s">
        <v>3089</v>
      </c>
      <c r="I248" s="25" t="s">
        <v>3090</v>
      </c>
      <c r="J248" s="25" t="s">
        <v>3952</v>
      </c>
      <c r="K248" s="25" t="s">
        <v>3910</v>
      </c>
      <c r="L248" s="25" t="s">
        <v>3166</v>
      </c>
      <c r="M248" s="25" t="s">
        <v>28</v>
      </c>
      <c r="N248" s="25">
        <v>8800006000</v>
      </c>
      <c r="O248" s="25" t="s">
        <v>3912</v>
      </c>
      <c r="P248" s="25" t="s">
        <v>3913</v>
      </c>
      <c r="Q248" s="25" t="s">
        <v>3914</v>
      </c>
      <c r="R248" s="25" t="s">
        <v>3905</v>
      </c>
      <c r="S248" s="25" t="s">
        <v>3906</v>
      </c>
      <c r="T248" s="25" t="s">
        <v>2180</v>
      </c>
      <c r="U248" s="25" t="s">
        <v>3171</v>
      </c>
      <c r="V248" s="25" t="s">
        <v>3172</v>
      </c>
      <c r="W248" s="25" t="s">
        <v>3173</v>
      </c>
      <c r="X248" s="25">
        <v>1000</v>
      </c>
      <c r="Y248" s="25" t="s">
        <v>3102</v>
      </c>
      <c r="Z248" s="25" t="s">
        <v>3103</v>
      </c>
      <c r="AA248" s="25" t="s">
        <v>3104</v>
      </c>
      <c r="AB248" s="26">
        <v>-23321343.329307131</v>
      </c>
      <c r="AC248" s="27">
        <v>-21060953.253144376</v>
      </c>
      <c r="AD248" s="27">
        <v>-22482783.414899956</v>
      </c>
      <c r="AE248" s="27">
        <v>-22620749.196147129</v>
      </c>
    </row>
    <row r="249" spans="1:31" s="28" customFormat="1" x14ac:dyDescent="0.25">
      <c r="A249" s="25">
        <v>504787</v>
      </c>
      <c r="B249" s="25" t="s">
        <v>22</v>
      </c>
      <c r="C249" s="25" t="s">
        <v>1345</v>
      </c>
      <c r="D249" s="25" t="s">
        <v>3953</v>
      </c>
      <c r="E249" s="25" t="s">
        <v>36</v>
      </c>
      <c r="F249" s="25" t="str">
        <f>VLOOKUP(A249,'[1]Sheet1 (2)'!A242:H6380,8,0)</f>
        <v>Function:Water Management:Core Function:Water Distribution</v>
      </c>
      <c r="G249" s="25" t="s">
        <v>3910</v>
      </c>
      <c r="H249" s="25" t="s">
        <v>3089</v>
      </c>
      <c r="I249" s="25" t="s">
        <v>3090</v>
      </c>
      <c r="J249" s="25" t="s">
        <v>3954</v>
      </c>
      <c r="K249" s="25" t="s">
        <v>3910</v>
      </c>
      <c r="L249" s="25" t="s">
        <v>3205</v>
      </c>
      <c r="M249" s="25" t="s">
        <v>40</v>
      </c>
      <c r="N249" s="25">
        <v>8800006000</v>
      </c>
      <c r="O249" s="25" t="s">
        <v>3912</v>
      </c>
      <c r="P249" s="25" t="s">
        <v>3913</v>
      </c>
      <c r="Q249" s="25" t="s">
        <v>3914</v>
      </c>
      <c r="R249" s="25" t="s">
        <v>3905</v>
      </c>
      <c r="S249" s="25" t="s">
        <v>3906</v>
      </c>
      <c r="T249" s="25" t="s">
        <v>2180</v>
      </c>
      <c r="U249" s="25" t="s">
        <v>3171</v>
      </c>
      <c r="V249" s="25" t="s">
        <v>3172</v>
      </c>
      <c r="W249" s="25" t="s">
        <v>3173</v>
      </c>
      <c r="X249" s="25">
        <v>1000</v>
      </c>
      <c r="Y249" s="25" t="s">
        <v>3102</v>
      </c>
      <c r="Z249" s="25" t="s">
        <v>3103</v>
      </c>
      <c r="AA249" s="25" t="s">
        <v>3104</v>
      </c>
      <c r="AB249" s="26">
        <v>-190295289.06651732</v>
      </c>
      <c r="AC249" s="27">
        <v>-171851172.15298024</v>
      </c>
      <c r="AD249" s="27">
        <v>-183452887.27780148</v>
      </c>
      <c r="AE249" s="27">
        <v>-184578647.39603299</v>
      </c>
    </row>
    <row r="250" spans="1:31" s="28" customFormat="1" x14ac:dyDescent="0.25">
      <c r="A250" s="25">
        <v>604270</v>
      </c>
      <c r="B250" s="25" t="s">
        <v>45</v>
      </c>
      <c r="C250" s="25" t="s">
        <v>873</v>
      </c>
      <c r="D250" s="25" t="s">
        <v>3955</v>
      </c>
      <c r="E250" s="25" t="s">
        <v>874</v>
      </c>
      <c r="F250" s="25" t="str">
        <f>VLOOKUP(A250,'[1]Sheet1 (2)'!A243:H6381,8,0)</f>
        <v>Function:Housing:Core Function:Housing</v>
      </c>
      <c r="G250" s="25" t="s">
        <v>3956</v>
      </c>
      <c r="H250" s="25" t="s">
        <v>3089</v>
      </c>
      <c r="I250" s="25" t="s">
        <v>3090</v>
      </c>
      <c r="J250" s="25" t="s">
        <v>3957</v>
      </c>
      <c r="K250" s="25" t="s">
        <v>3956</v>
      </c>
      <c r="L250" s="25" t="s">
        <v>3661</v>
      </c>
      <c r="M250" s="25" t="s">
        <v>538</v>
      </c>
      <c r="N250" s="25">
        <v>8900003000</v>
      </c>
      <c r="O250" s="25" t="s">
        <v>3958</v>
      </c>
      <c r="P250" s="25" t="s">
        <v>3959</v>
      </c>
      <c r="Q250" s="25" t="s">
        <v>3960</v>
      </c>
      <c r="R250" s="25" t="s">
        <v>3905</v>
      </c>
      <c r="S250" s="25" t="s">
        <v>3906</v>
      </c>
      <c r="T250" s="25" t="s">
        <v>878</v>
      </c>
      <c r="U250" s="25" t="s">
        <v>879</v>
      </c>
      <c r="V250" s="25" t="s">
        <v>3961</v>
      </c>
      <c r="W250" s="25" t="s">
        <v>3962</v>
      </c>
      <c r="X250" s="25">
        <v>1000</v>
      </c>
      <c r="Y250" s="25" t="s">
        <v>3102</v>
      </c>
      <c r="Z250" s="25" t="s">
        <v>3103</v>
      </c>
      <c r="AA250" s="25" t="s">
        <v>3104</v>
      </c>
      <c r="AB250" s="26">
        <v>-24079242</v>
      </c>
      <c r="AC250" s="27">
        <v>-14076900</v>
      </c>
      <c r="AD250" s="27">
        <v>-14076900</v>
      </c>
      <c r="AE250" s="27">
        <v>-14076900</v>
      </c>
    </row>
    <row r="251" spans="1:31" s="28" customFormat="1" x14ac:dyDescent="0.25">
      <c r="A251" s="25">
        <v>604270</v>
      </c>
      <c r="B251" s="25" t="s">
        <v>45</v>
      </c>
      <c r="C251" s="25" t="s">
        <v>873</v>
      </c>
      <c r="D251" s="25" t="s">
        <v>3955</v>
      </c>
      <c r="E251" s="25" t="s">
        <v>874</v>
      </c>
      <c r="F251" s="25" t="str">
        <f>VLOOKUP(A251,'[1]Sheet1 (2)'!A244:H6382,8,0)</f>
        <v>Function:Housing:Core Function:Housing</v>
      </c>
      <c r="G251" s="25" t="s">
        <v>3956</v>
      </c>
      <c r="H251" s="25" t="s">
        <v>3089</v>
      </c>
      <c r="I251" s="25" t="s">
        <v>3090</v>
      </c>
      <c r="J251" s="25" t="s">
        <v>3957</v>
      </c>
      <c r="K251" s="25" t="s">
        <v>3956</v>
      </c>
      <c r="L251" s="25" t="s">
        <v>3661</v>
      </c>
      <c r="M251" s="25" t="s">
        <v>538</v>
      </c>
      <c r="N251" s="25">
        <v>8900003000</v>
      </c>
      <c r="O251" s="25" t="s">
        <v>3958</v>
      </c>
      <c r="P251" s="25" t="s">
        <v>3959</v>
      </c>
      <c r="Q251" s="25" t="s">
        <v>3960</v>
      </c>
      <c r="R251" s="25" t="s">
        <v>3905</v>
      </c>
      <c r="S251" s="25" t="s">
        <v>3906</v>
      </c>
      <c r="T251" s="25" t="s">
        <v>878</v>
      </c>
      <c r="U251" s="25" t="s">
        <v>879</v>
      </c>
      <c r="V251" s="25" t="s">
        <v>3102</v>
      </c>
      <c r="W251" s="25" t="s">
        <v>3103</v>
      </c>
      <c r="X251" s="25" t="s">
        <v>3104</v>
      </c>
      <c r="Y251" s="25"/>
      <c r="Z251" s="25"/>
      <c r="AA251" s="25"/>
      <c r="AB251" s="26">
        <v>-4264000</v>
      </c>
      <c r="AC251" s="27"/>
      <c r="AD251" s="27"/>
      <c r="AE251" s="27"/>
    </row>
    <row r="252" spans="1:31" s="28" customFormat="1" x14ac:dyDescent="0.25">
      <c r="A252" s="25">
        <v>604480</v>
      </c>
      <c r="B252" s="25" t="s">
        <v>45</v>
      </c>
      <c r="C252" s="25" t="s">
        <v>842</v>
      </c>
      <c r="D252" s="36" t="s">
        <v>3963</v>
      </c>
      <c r="E252" s="25" t="s">
        <v>47</v>
      </c>
      <c r="F252" s="25" t="str">
        <f>VLOOKUP(A252,'[1]Sheet1 (2)'!A245:H6383,8,0)</f>
        <v>Function:Community and Social Services:Core Function:Museums and Art Galleries</v>
      </c>
      <c r="G252" s="25" t="s">
        <v>3964</v>
      </c>
      <c r="H252" s="25" t="s">
        <v>3089</v>
      </c>
      <c r="I252" s="25" t="s">
        <v>3090</v>
      </c>
      <c r="J252" s="25" t="s">
        <v>3965</v>
      </c>
      <c r="K252" s="25" t="s">
        <v>3964</v>
      </c>
      <c r="L252" s="25" t="s">
        <v>3966</v>
      </c>
      <c r="M252" s="25" t="s">
        <v>813</v>
      </c>
      <c r="N252" s="25">
        <v>8900008000</v>
      </c>
      <c r="O252" s="25" t="s">
        <v>3967</v>
      </c>
      <c r="P252" s="25" t="s">
        <v>3931</v>
      </c>
      <c r="Q252" s="25" t="s">
        <v>3932</v>
      </c>
      <c r="R252" s="25" t="s">
        <v>3905</v>
      </c>
      <c r="S252" s="25" t="s">
        <v>3906</v>
      </c>
      <c r="T252" s="36" t="s">
        <v>2718</v>
      </c>
      <c r="U252" s="25" t="s">
        <v>2719</v>
      </c>
      <c r="V252" s="25" t="s">
        <v>3933</v>
      </c>
      <c r="W252" s="25" t="s">
        <v>3934</v>
      </c>
      <c r="X252" s="25">
        <v>1000</v>
      </c>
      <c r="Y252" s="25" t="s">
        <v>3102</v>
      </c>
      <c r="Z252" s="25" t="s">
        <v>3103</v>
      </c>
      <c r="AA252" s="25" t="s">
        <v>3104</v>
      </c>
      <c r="AB252" s="26">
        <v>-488000</v>
      </c>
      <c r="AC252" s="27">
        <v>-425000</v>
      </c>
      <c r="AD252" s="27">
        <v>-539000</v>
      </c>
      <c r="AE252" s="27">
        <v>-571000</v>
      </c>
    </row>
    <row r="253" spans="1:31" s="28" customFormat="1" x14ac:dyDescent="0.25">
      <c r="A253" s="25">
        <v>604548</v>
      </c>
      <c r="B253" s="25" t="s">
        <v>45</v>
      </c>
      <c r="C253" s="25" t="s">
        <v>915</v>
      </c>
      <c r="D253" s="25" t="s">
        <v>3968</v>
      </c>
      <c r="E253" s="25" t="s">
        <v>831</v>
      </c>
      <c r="F253" s="25" t="str">
        <f>VLOOKUP(A253,'[1]Sheet1 (2)'!A246:H6384,8,0)</f>
        <v>Function:Planning and Development:Core Function:Town Planning, Building Regulations and Enforcement, and City Engineer</v>
      </c>
      <c r="G253" s="25" t="s">
        <v>3969</v>
      </c>
      <c r="H253" s="25" t="s">
        <v>3089</v>
      </c>
      <c r="I253" s="25" t="s">
        <v>3090</v>
      </c>
      <c r="J253" s="25" t="s">
        <v>3970</v>
      </c>
      <c r="K253" s="25" t="s">
        <v>3971</v>
      </c>
      <c r="L253" s="25" t="s">
        <v>3157</v>
      </c>
      <c r="M253" s="25" t="s">
        <v>850</v>
      </c>
      <c r="N253" s="37" t="s">
        <v>3972</v>
      </c>
      <c r="O253" s="25" t="s">
        <v>3973</v>
      </c>
      <c r="P253" s="25" t="s">
        <v>3974</v>
      </c>
      <c r="Q253" s="25" t="s">
        <v>3975</v>
      </c>
      <c r="R253" s="25" t="s">
        <v>3905</v>
      </c>
      <c r="S253" s="25" t="s">
        <v>3906</v>
      </c>
      <c r="T253" s="25" t="s">
        <v>948</v>
      </c>
      <c r="U253" s="25"/>
      <c r="V253" s="25" t="s">
        <v>3976</v>
      </c>
      <c r="W253" s="25" t="s">
        <v>3977</v>
      </c>
      <c r="X253" s="25">
        <v>1000</v>
      </c>
      <c r="Y253" s="25" t="s">
        <v>3102</v>
      </c>
      <c r="Z253" s="25" t="s">
        <v>3103</v>
      </c>
      <c r="AA253" s="25" t="s">
        <v>3104</v>
      </c>
      <c r="AB253" s="26">
        <v>-1500000</v>
      </c>
      <c r="AC253" s="27"/>
      <c r="AD253" s="27"/>
      <c r="AE253" s="27"/>
    </row>
    <row r="254" spans="1:31" s="28" customFormat="1" x14ac:dyDescent="0.25">
      <c r="A254" s="25">
        <v>604560</v>
      </c>
      <c r="B254" s="25" t="s">
        <v>45</v>
      </c>
      <c r="C254" s="25" t="s">
        <v>929</v>
      </c>
      <c r="D254" s="25" t="s">
        <v>3978</v>
      </c>
      <c r="E254" s="25" t="s">
        <v>874</v>
      </c>
      <c r="F254" s="25" t="str">
        <f>VLOOKUP(A254,'[1]Sheet1 (2)'!A247:H6385,8,0)</f>
        <v>Function:Housing:Core Function:Housing</v>
      </c>
      <c r="G254" s="25" t="s">
        <v>3979</v>
      </c>
      <c r="H254" s="25" t="s">
        <v>3089</v>
      </c>
      <c r="I254" s="25" t="s">
        <v>3090</v>
      </c>
      <c r="J254" s="31" t="s">
        <v>3980</v>
      </c>
      <c r="K254" s="25" t="s">
        <v>3981</v>
      </c>
      <c r="L254" s="25" t="s">
        <v>3661</v>
      </c>
      <c r="M254" s="25" t="s">
        <v>538</v>
      </c>
      <c r="N254" s="25">
        <v>8900002100</v>
      </c>
      <c r="O254" s="25" t="s">
        <v>3979</v>
      </c>
      <c r="P254" s="25" t="s">
        <v>3959</v>
      </c>
      <c r="Q254" s="25" t="s">
        <v>3960</v>
      </c>
      <c r="R254" s="25" t="s">
        <v>3905</v>
      </c>
      <c r="S254" s="25" t="s">
        <v>3906</v>
      </c>
      <c r="T254" s="36" t="s">
        <v>3982</v>
      </c>
      <c r="U254" s="25" t="s">
        <v>3983</v>
      </c>
      <c r="V254" s="25" t="s">
        <v>3961</v>
      </c>
      <c r="W254" s="25" t="s">
        <v>3962</v>
      </c>
      <c r="X254" s="25">
        <v>1000</v>
      </c>
      <c r="Y254" s="25" t="s">
        <v>3102</v>
      </c>
      <c r="Z254" s="25" t="s">
        <v>3103</v>
      </c>
      <c r="AA254" s="25" t="s">
        <v>3104</v>
      </c>
      <c r="AB254" s="26">
        <v>-3603000</v>
      </c>
      <c r="AC254" s="27">
        <v>-2138510.75</v>
      </c>
      <c r="AD254" s="27"/>
      <c r="AE254" s="27"/>
    </row>
    <row r="255" spans="1:31" s="28" customFormat="1" x14ac:dyDescent="0.25">
      <c r="A255" s="25">
        <v>604564</v>
      </c>
      <c r="B255" s="25" t="s">
        <v>45</v>
      </c>
      <c r="C255" s="25" t="s">
        <v>938</v>
      </c>
      <c r="D255" s="25" t="s">
        <v>3984</v>
      </c>
      <c r="E255" s="25" t="s">
        <v>874</v>
      </c>
      <c r="F255" s="25" t="str">
        <f>VLOOKUP(A255,'[1]Sheet1 (2)'!A248:H6386,8,0)</f>
        <v>Function:Housing:Core Function:Housing</v>
      </c>
      <c r="G255" s="25" t="s">
        <v>3985</v>
      </c>
      <c r="H255" s="25" t="s">
        <v>3089</v>
      </c>
      <c r="I255" s="25" t="s">
        <v>3090</v>
      </c>
      <c r="J255" s="25" t="s">
        <v>3986</v>
      </c>
      <c r="K255" s="25" t="s">
        <v>3985</v>
      </c>
      <c r="L255" s="25" t="s">
        <v>3661</v>
      </c>
      <c r="M255" s="25" t="s">
        <v>538</v>
      </c>
      <c r="N255" s="25">
        <v>8900002000</v>
      </c>
      <c r="O255" s="25" t="s">
        <v>3987</v>
      </c>
      <c r="P255" s="25" t="s">
        <v>3959</v>
      </c>
      <c r="Q255" s="25" t="s">
        <v>3960</v>
      </c>
      <c r="R255" s="25" t="s">
        <v>3905</v>
      </c>
      <c r="S255" s="25" t="s">
        <v>3906</v>
      </c>
      <c r="T255" s="25" t="s">
        <v>3988</v>
      </c>
      <c r="U255" s="25" t="s">
        <v>3989</v>
      </c>
      <c r="V255" s="25" t="s">
        <v>3961</v>
      </c>
      <c r="W255" s="25" t="s">
        <v>3962</v>
      </c>
      <c r="X255" s="25">
        <v>1000</v>
      </c>
      <c r="Y255" s="25" t="s">
        <v>3102</v>
      </c>
      <c r="Z255" s="25" t="s">
        <v>3103</v>
      </c>
      <c r="AA255" s="25" t="s">
        <v>3104</v>
      </c>
      <c r="AB255" s="26">
        <v>-22740423</v>
      </c>
      <c r="AC255" s="27"/>
      <c r="AD255" s="27"/>
      <c r="AE255" s="27"/>
    </row>
    <row r="256" spans="1:31" s="28" customFormat="1" x14ac:dyDescent="0.25">
      <c r="A256" s="1">
        <v>404513</v>
      </c>
      <c r="B256" s="25" t="s">
        <v>359</v>
      </c>
      <c r="C256" s="25"/>
      <c r="D256" s="25"/>
      <c r="E256" s="25" t="s">
        <v>369</v>
      </c>
      <c r="F256" s="25" t="str">
        <f>VLOOKUP(A256,'[1]Sheet1 (2)'!A249:H6387,8,0)</f>
        <v>Function:Community and Social Services:Core Function:Libraries and Archives</v>
      </c>
      <c r="G256" s="25"/>
      <c r="H256" s="25"/>
      <c r="I256" s="25"/>
      <c r="J256" s="25"/>
      <c r="K256" s="25"/>
      <c r="L256" s="25"/>
      <c r="M256" s="25"/>
      <c r="N256" s="13" t="s">
        <v>3990</v>
      </c>
      <c r="O256" s="25" t="s">
        <v>3991</v>
      </c>
      <c r="P256" s="25" t="s">
        <v>3959</v>
      </c>
      <c r="Q256" s="25" t="s">
        <v>3960</v>
      </c>
      <c r="R256" s="25" t="s">
        <v>3810</v>
      </c>
      <c r="S256" s="14"/>
      <c r="T256" s="36" t="s">
        <v>2718</v>
      </c>
      <c r="U256" s="25" t="s">
        <v>3992</v>
      </c>
      <c r="V256" s="25"/>
      <c r="W256" s="25"/>
      <c r="X256" s="25"/>
      <c r="Y256" s="25"/>
      <c r="Z256" s="25"/>
      <c r="AA256" s="25"/>
      <c r="AB256" s="26"/>
      <c r="AC256" s="27"/>
      <c r="AD256" s="27"/>
      <c r="AE256" s="27"/>
    </row>
    <row r="257" spans="1:31" s="28" customFormat="1" x14ac:dyDescent="0.25">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6"/>
      <c r="AC257" s="27"/>
      <c r="AD257" s="27"/>
      <c r="AE257" s="27"/>
    </row>
    <row r="258" spans="1:31" s="41" customFormat="1" x14ac:dyDescent="0.25">
      <c r="A258" s="38"/>
      <c r="B258" s="38"/>
      <c r="C258" s="38"/>
      <c r="D258" s="38"/>
      <c r="E258" s="38"/>
      <c r="F258" s="38"/>
      <c r="G258" s="38"/>
      <c r="H258" s="38"/>
      <c r="I258" s="38"/>
      <c r="J258" s="38"/>
      <c r="K258" s="38"/>
      <c r="L258" s="38"/>
      <c r="M258" s="38"/>
      <c r="N258" s="39"/>
      <c r="O258" s="38"/>
      <c r="P258" s="38"/>
      <c r="Q258" s="38"/>
      <c r="R258" s="38"/>
      <c r="S258" s="38"/>
      <c r="T258" s="38"/>
      <c r="U258" s="38"/>
      <c r="V258" s="38"/>
      <c r="W258" s="38"/>
      <c r="X258" s="38"/>
      <c r="Y258" s="38"/>
      <c r="Z258" s="38"/>
      <c r="AA258" s="38"/>
      <c r="AB258" s="40">
        <f>SUM(AB9:AB255)</f>
        <v>-6956546337.0415745</v>
      </c>
      <c r="AC258" s="40">
        <f>SUM(AC9:AC255)</f>
        <v>-7119571995.4903231</v>
      </c>
      <c r="AD258" s="40">
        <f>SUM(AD9:AD255)</f>
        <v>-7658440857.9749088</v>
      </c>
      <c r="AE258" s="40">
        <f>SUM(AE9:AE255)</f>
        <v>-8225424219.6099424</v>
      </c>
    </row>
    <row r="259" spans="1:31" s="41" customFormat="1" x14ac:dyDescent="0.25">
      <c r="A259" s="38" t="s">
        <v>3993</v>
      </c>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40"/>
      <c r="AC259" s="42">
        <v>-7185209443.6344376</v>
      </c>
      <c r="AD259" s="42">
        <v>-7658134388.3859119</v>
      </c>
      <c r="AE259" s="42"/>
    </row>
    <row r="260" spans="1:31" s="41" customFormat="1" x14ac:dyDescent="0.25">
      <c r="AB260" s="43"/>
      <c r="AC260" s="43">
        <f>AC258-AC259</f>
        <v>65637448.144114494</v>
      </c>
      <c r="AD260" s="43">
        <f>AD258-AD259</f>
        <v>-306469.58899688721</v>
      </c>
      <c r="AE260" s="43">
        <f>AE258-AE259</f>
        <v>-8225424219.6099424</v>
      </c>
    </row>
    <row r="261" spans="1:31" s="28" customFormat="1" x14ac:dyDescent="0.25">
      <c r="AB261" s="44"/>
      <c r="AC261" s="35"/>
      <c r="AD261" s="35"/>
      <c r="AE261" s="35"/>
    </row>
    <row r="262" spans="1:31" s="28" customFormat="1" x14ac:dyDescent="0.25">
      <c r="AB262" s="44"/>
      <c r="AC262" s="45">
        <v>1.0535000000000001</v>
      </c>
      <c r="AD262" s="35"/>
      <c r="AE262" s="35"/>
    </row>
    <row r="263" spans="1:31" s="28" customFormat="1" x14ac:dyDescent="0.25">
      <c r="AB263" s="44"/>
      <c r="AC263" s="45">
        <v>1.1000000000000001</v>
      </c>
      <c r="AD263" s="35"/>
      <c r="AE263" s="35"/>
    </row>
    <row r="264" spans="1:31" s="28" customFormat="1" x14ac:dyDescent="0.25">
      <c r="AB264" s="44"/>
      <c r="AC264" s="46">
        <f>AC262-AC263</f>
        <v>-4.6499999999999986E-2</v>
      </c>
      <c r="AD264" s="35"/>
      <c r="AE264" s="35"/>
    </row>
    <row r="265" spans="1:31" s="28" customFormat="1" x14ac:dyDescent="0.25">
      <c r="AB265" s="44"/>
      <c r="AC265" s="47"/>
      <c r="AD265" s="35"/>
      <c r="AE265" s="35"/>
    </row>
    <row r="266" spans="1:31" s="28" customFormat="1" x14ac:dyDescent="0.25">
      <c r="AB266" s="44"/>
      <c r="AC266" s="47"/>
      <c r="AD266" s="35"/>
      <c r="AE266" s="35"/>
    </row>
    <row r="267" spans="1:31" s="28" customFormat="1" x14ac:dyDescent="0.25">
      <c r="J267" s="48"/>
      <c r="K267" s="48"/>
      <c r="AB267" s="44"/>
      <c r="AC267" s="47">
        <f>(AC122-AB122)/AC122</f>
        <v>5.0783103939250215E-2</v>
      </c>
      <c r="AD267" s="35"/>
      <c r="AE267" s="35"/>
    </row>
    <row r="268" spans="1:31" s="28" customFormat="1" x14ac:dyDescent="0.25">
      <c r="J268" s="48"/>
      <c r="K268" s="48"/>
      <c r="AB268" s="44"/>
      <c r="AC268" s="47"/>
      <c r="AD268" s="35"/>
      <c r="AE268" s="35"/>
    </row>
    <row r="269" spans="1:31" s="28" customFormat="1" x14ac:dyDescent="0.25">
      <c r="J269" s="48"/>
      <c r="K269" s="48"/>
      <c r="AB269" s="44"/>
      <c r="AC269" s="35"/>
      <c r="AD269" s="35"/>
      <c r="AE269" s="35"/>
    </row>
    <row r="270" spans="1:31" s="28" customFormat="1" x14ac:dyDescent="0.25">
      <c r="J270" s="48"/>
      <c r="K270" s="48"/>
      <c r="AB270" s="44"/>
      <c r="AC270" s="35"/>
      <c r="AD270" s="35"/>
      <c r="AE270" s="35"/>
    </row>
    <row r="271" spans="1:31" s="28" customFormat="1" x14ac:dyDescent="0.25">
      <c r="AB271" s="44"/>
      <c r="AC271" s="35"/>
      <c r="AD271" s="35"/>
      <c r="AE271" s="35"/>
    </row>
    <row r="272" spans="1:31" s="28" customFormat="1" x14ac:dyDescent="0.25">
      <c r="AB272" s="44"/>
      <c r="AC272" s="35"/>
      <c r="AD272" s="35"/>
      <c r="AE272" s="35"/>
    </row>
    <row r="273" spans="28:31" s="28" customFormat="1" x14ac:dyDescent="0.25">
      <c r="AB273" s="44"/>
      <c r="AC273" s="35"/>
      <c r="AD273" s="35"/>
      <c r="AE273" s="35"/>
    </row>
    <row r="274" spans="28:31" s="28" customFormat="1" x14ac:dyDescent="0.25">
      <c r="AB274" s="44"/>
      <c r="AC274" s="35"/>
      <c r="AD274" s="35"/>
      <c r="AE274" s="35"/>
    </row>
    <row r="275" spans="28:31" s="28" customFormat="1" x14ac:dyDescent="0.25">
      <c r="AB275" s="44"/>
      <c r="AC275" s="35"/>
      <c r="AD275" s="35"/>
      <c r="AE275" s="35"/>
    </row>
    <row r="276" spans="28:31" s="28" customFormat="1" x14ac:dyDescent="0.25">
      <c r="AB276" s="44"/>
      <c r="AC276" s="35"/>
      <c r="AD276" s="35"/>
      <c r="AE276" s="35"/>
    </row>
    <row r="277" spans="28:31" s="28" customFormat="1" x14ac:dyDescent="0.25">
      <c r="AB277" s="44"/>
      <c r="AC277" s="35"/>
      <c r="AD277" s="35"/>
      <c r="AE277" s="35"/>
    </row>
    <row r="278" spans="28:31" s="28" customFormat="1" x14ac:dyDescent="0.25">
      <c r="AB278" s="44"/>
      <c r="AC278" s="35"/>
      <c r="AD278" s="35"/>
      <c r="AE278" s="35"/>
    </row>
  </sheetData>
  <autoFilter ref="A8:AG256"/>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23"/>
  <sheetViews>
    <sheetView workbookViewId="0">
      <selection activeCell="B20" sqref="B20"/>
    </sheetView>
  </sheetViews>
  <sheetFormatPr defaultRowHeight="14.4" x14ac:dyDescent="0.3"/>
  <cols>
    <col min="1" max="1" width="32.5546875" customWidth="1"/>
    <col min="2" max="5" width="15.77734375" style="50" customWidth="1"/>
  </cols>
  <sheetData>
    <row r="3" spans="1:5" x14ac:dyDescent="0.3">
      <c r="A3" s="56" t="s">
        <v>4066</v>
      </c>
      <c r="B3" s="51" t="s">
        <v>4067</v>
      </c>
      <c r="C3" s="51" t="s">
        <v>4063</v>
      </c>
      <c r="D3" s="51" t="s">
        <v>4064</v>
      </c>
      <c r="E3" s="51" t="s">
        <v>4065</v>
      </c>
    </row>
    <row r="4" spans="1:5" x14ac:dyDescent="0.3">
      <c r="A4" s="49" t="s">
        <v>3096</v>
      </c>
      <c r="B4" s="51">
        <v>-601902.02599999995</v>
      </c>
      <c r="C4" s="51">
        <v>-634103.78439100005</v>
      </c>
      <c r="D4" s="51">
        <v>-671706.13880538626</v>
      </c>
      <c r="E4" s="51">
        <v>-712210.01897535112</v>
      </c>
    </row>
    <row r="5" spans="1:5" x14ac:dyDescent="0.3">
      <c r="A5" s="49" t="s">
        <v>3111</v>
      </c>
      <c r="B5" s="51">
        <v>-1798551.4436999999</v>
      </c>
      <c r="C5" s="51">
        <v>-1894773.9459379502</v>
      </c>
      <c r="D5" s="51">
        <v>-2007134.0409320705</v>
      </c>
      <c r="E5" s="51">
        <v>-2128164.2236002744</v>
      </c>
    </row>
    <row r="6" spans="1:5" x14ac:dyDescent="0.3">
      <c r="A6" s="49" t="s">
        <v>3216</v>
      </c>
      <c r="B6" s="51">
        <v>-15260422.42725</v>
      </c>
      <c r="C6" s="51">
        <v>-16076855.027107876</v>
      </c>
      <c r="D6" s="51">
        <v>-17030212.530215371</v>
      </c>
      <c r="E6" s="51">
        <v>-18057134.345787358</v>
      </c>
    </row>
    <row r="7" spans="1:5" x14ac:dyDescent="0.3">
      <c r="A7" s="49" t="s">
        <v>3228</v>
      </c>
      <c r="B7" s="51">
        <v>-202457793.88559997</v>
      </c>
      <c r="C7" s="51">
        <v>-213289285.85847962</v>
      </c>
      <c r="D7" s="51">
        <v>-225937340.50988746</v>
      </c>
      <c r="E7" s="51">
        <v>-239561362.14263368</v>
      </c>
    </row>
    <row r="8" spans="1:5" x14ac:dyDescent="0.3">
      <c r="A8" s="49" t="s">
        <v>3313</v>
      </c>
      <c r="B8" s="51">
        <v>-1119569.0055</v>
      </c>
      <c r="C8" s="51">
        <v>-1179465.9472942504</v>
      </c>
      <c r="D8" s="51">
        <v>-1249408.2779687992</v>
      </c>
      <c r="E8" s="51">
        <v>-1324747.5971303177</v>
      </c>
    </row>
    <row r="9" spans="1:5" x14ac:dyDescent="0.3">
      <c r="A9" s="49" t="s">
        <v>3343</v>
      </c>
      <c r="B9" s="51">
        <v>-146451785.14229998</v>
      </c>
      <c r="C9" s="51">
        <v>-154286955.64741305</v>
      </c>
      <c r="D9" s="51">
        <v>-163436172.11730465</v>
      </c>
      <c r="E9" s="51">
        <v>-173291373.29597807</v>
      </c>
    </row>
    <row r="10" spans="1:5" x14ac:dyDescent="0.3">
      <c r="A10" s="49" t="s">
        <v>3546</v>
      </c>
      <c r="B10" s="51">
        <v>-1269794594.0217998</v>
      </c>
      <c r="C10" s="51">
        <v>-1321378575.3248138</v>
      </c>
      <c r="D10" s="51">
        <v>-1400661289.8443022</v>
      </c>
      <c r="E10" s="51">
        <v>-1491704273.6841822</v>
      </c>
    </row>
    <row r="11" spans="1:5" x14ac:dyDescent="0.3">
      <c r="A11" s="49" t="s">
        <v>3583</v>
      </c>
      <c r="B11" s="51">
        <v>-29078797.627</v>
      </c>
      <c r="C11" s="51">
        <v>-30634513.300044499</v>
      </c>
      <c r="D11" s="51">
        <v>-32451139.938737135</v>
      </c>
      <c r="E11" s="51">
        <v>-34407943.677042983</v>
      </c>
    </row>
    <row r="12" spans="1:5" x14ac:dyDescent="0.3">
      <c r="A12" s="49" t="s">
        <v>3730</v>
      </c>
      <c r="B12" s="51">
        <v>-2584775677.1378112</v>
      </c>
      <c r="C12" s="51">
        <v>-2961894448.4322181</v>
      </c>
      <c r="D12" s="51">
        <v>-3317321782.2440844</v>
      </c>
      <c r="E12" s="51">
        <v>-3649053960.4684939</v>
      </c>
    </row>
    <row r="13" spans="1:5" x14ac:dyDescent="0.3">
      <c r="A13" s="49" t="s">
        <v>3779</v>
      </c>
      <c r="B13" s="51">
        <v>-116333080.9707</v>
      </c>
      <c r="C13" s="51">
        <v>-122556900.80263247</v>
      </c>
      <c r="D13" s="51">
        <v>-129824525.02022855</v>
      </c>
      <c r="E13" s="51">
        <v>-137652943.87894833</v>
      </c>
    </row>
    <row r="14" spans="1:5" x14ac:dyDescent="0.3">
      <c r="A14" s="49" t="s">
        <v>3786</v>
      </c>
      <c r="B14" s="51">
        <v>-152021749.3608</v>
      </c>
      <c r="C14" s="51">
        <v>-160154912.95160282</v>
      </c>
      <c r="D14" s="51">
        <v>-169652099.28963286</v>
      </c>
      <c r="E14" s="51">
        <v>-179882120.87679771</v>
      </c>
    </row>
    <row r="15" spans="1:5" x14ac:dyDescent="0.3">
      <c r="A15" s="49" t="s">
        <v>3792</v>
      </c>
      <c r="B15" s="51">
        <v>-722633094.82360029</v>
      </c>
      <c r="C15" s="51">
        <v>-773217411.46125221</v>
      </c>
      <c r="D15" s="51">
        <v>-827342630.26354003</v>
      </c>
      <c r="E15" s="51">
        <v>-885256614.38198781</v>
      </c>
    </row>
    <row r="16" spans="1:5" x14ac:dyDescent="0.3">
      <c r="A16" s="49" t="s">
        <v>3905</v>
      </c>
      <c r="B16" s="51">
        <v>-770953739.99999952</v>
      </c>
      <c r="C16" s="51">
        <v>-661215834.75</v>
      </c>
      <c r="D16" s="51">
        <v>-696906045.29999995</v>
      </c>
      <c r="E16" s="51">
        <v>-701999380.47704029</v>
      </c>
    </row>
    <row r="17" spans="1:5" x14ac:dyDescent="0.3">
      <c r="A17" s="49" t="s">
        <v>4062</v>
      </c>
      <c r="B17" s="51">
        <v>-6013280757.8720608</v>
      </c>
      <c r="C17" s="51">
        <v>-6418414037.2331877</v>
      </c>
      <c r="D17" s="51">
        <v>-6984491485.5156393</v>
      </c>
      <c r="E17" s="51">
        <v>-7515032229.0685978</v>
      </c>
    </row>
    <row r="18" spans="1:5" x14ac:dyDescent="0.3">
      <c r="B18"/>
      <c r="C18"/>
      <c r="D18"/>
      <c r="E18"/>
    </row>
    <row r="19" spans="1:5" x14ac:dyDescent="0.3">
      <c r="B19"/>
      <c r="C19" s="55">
        <v>6418414037.2331886</v>
      </c>
      <c r="D19" s="55">
        <v>6984491485.5156384</v>
      </c>
      <c r="E19" s="55">
        <v>7515032229.0685978</v>
      </c>
    </row>
    <row r="20" spans="1:5" x14ac:dyDescent="0.3">
      <c r="B20"/>
      <c r="C20"/>
      <c r="D20"/>
      <c r="E20"/>
    </row>
    <row r="21" spans="1:5" x14ac:dyDescent="0.3">
      <c r="B21"/>
      <c r="C21"/>
      <c r="D21"/>
      <c r="E21"/>
    </row>
    <row r="22" spans="1:5" x14ac:dyDescent="0.3">
      <c r="B22"/>
      <c r="C22"/>
      <c r="D22"/>
      <c r="E22"/>
    </row>
    <row r="23" spans="1:5" x14ac:dyDescent="0.3">
      <c r="B23"/>
      <c r="C23"/>
      <c r="D23"/>
      <c r="E2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D4732"/>
  <sheetViews>
    <sheetView zoomScale="80" zoomScaleNormal="80" workbookViewId="0">
      <selection activeCell="L625" sqref="L625"/>
    </sheetView>
  </sheetViews>
  <sheetFormatPr defaultColWidth="9.109375" defaultRowHeight="13.2" x14ac:dyDescent="0.25"/>
  <cols>
    <col min="1" max="1" width="9.6640625" style="28" customWidth="1"/>
    <col min="2" max="2" width="42.6640625" style="28" customWidth="1"/>
    <col min="3" max="3" width="27.6640625" style="28" customWidth="1"/>
    <col min="4" max="4" width="22.88671875" style="28" customWidth="1"/>
    <col min="5" max="5" width="43.88671875" style="28" customWidth="1"/>
    <col min="6" max="6" width="19.33203125" style="28" customWidth="1"/>
    <col min="7" max="7" width="41.33203125" style="28" customWidth="1"/>
    <col min="8" max="9" width="19.33203125" style="28" customWidth="1"/>
    <col min="10" max="10" width="34.21875" style="28" customWidth="1"/>
    <col min="11" max="11" width="19.33203125" style="25" customWidth="1"/>
    <col min="12" max="12" width="56.44140625" style="28" customWidth="1"/>
    <col min="13" max="13" width="37" style="28" hidden="1" customWidth="1"/>
    <col min="14" max="14" width="24" style="28" customWidth="1"/>
    <col min="15" max="15" width="11.77734375" style="28" customWidth="1"/>
    <col min="16" max="16" width="13" style="28" customWidth="1"/>
    <col min="17" max="17" width="46.109375" style="28" hidden="1" customWidth="1"/>
    <col min="18" max="18" width="14" style="25" customWidth="1"/>
    <col min="19" max="19" width="16.33203125" style="28" bestFit="1" customWidth="1"/>
    <col min="20" max="20" width="16" style="35" customWidth="1"/>
    <col min="21" max="21" width="13.6640625" style="35" customWidth="1"/>
    <col min="22" max="22" width="16" style="35" customWidth="1"/>
    <col min="23" max="16384" width="9.109375" style="28"/>
  </cols>
  <sheetData>
    <row r="1" spans="1:22" s="15" customFormat="1" x14ac:dyDescent="0.25">
      <c r="A1" s="21" t="s">
        <v>0</v>
      </c>
      <c r="B1" s="21" t="s">
        <v>1</v>
      </c>
      <c r="C1" s="21" t="s">
        <v>2</v>
      </c>
      <c r="D1" s="21" t="s">
        <v>3</v>
      </c>
      <c r="E1" s="21" t="s">
        <v>4</v>
      </c>
      <c r="F1" s="21" t="s">
        <v>5</v>
      </c>
      <c r="G1" s="21" t="s">
        <v>6</v>
      </c>
      <c r="H1" s="21" t="s">
        <v>7</v>
      </c>
      <c r="I1" s="21" t="s">
        <v>8</v>
      </c>
      <c r="J1" s="21" t="s">
        <v>9</v>
      </c>
      <c r="K1" s="21" t="s">
        <v>10</v>
      </c>
      <c r="L1" s="21" t="s">
        <v>11</v>
      </c>
      <c r="M1" s="21" t="s">
        <v>12</v>
      </c>
      <c r="N1" s="21" t="s">
        <v>13</v>
      </c>
      <c r="O1" s="21" t="s">
        <v>14</v>
      </c>
      <c r="P1" s="21" t="s">
        <v>15</v>
      </c>
      <c r="Q1" s="21" t="s">
        <v>16</v>
      </c>
      <c r="R1" s="21" t="s">
        <v>17</v>
      </c>
      <c r="S1" s="21" t="s">
        <v>18</v>
      </c>
      <c r="T1" s="60" t="s">
        <v>19</v>
      </c>
      <c r="U1" s="61" t="s">
        <v>20</v>
      </c>
      <c r="V1" s="61" t="s">
        <v>21</v>
      </c>
    </row>
    <row r="2" spans="1:22" ht="15" customHeight="1" x14ac:dyDescent="0.25">
      <c r="A2" s="10">
        <v>504702</v>
      </c>
      <c r="B2" s="28" t="s">
        <v>22</v>
      </c>
      <c r="C2" s="28" t="s">
        <v>23</v>
      </c>
      <c r="D2" s="28" t="s">
        <v>24</v>
      </c>
      <c r="E2" s="28" t="str">
        <f>VLOOKUP(A2,'[1]Sheet1 (2)'!$A$2:$H$6200,8,0)</f>
        <v>Function:Energy Sources:Core Function:Electricity</v>
      </c>
      <c r="F2" s="28" t="s">
        <v>25</v>
      </c>
      <c r="G2" s="28" t="s">
        <v>26</v>
      </c>
      <c r="H2" s="28" t="s">
        <v>27</v>
      </c>
      <c r="I2" s="28" t="s">
        <v>26</v>
      </c>
      <c r="J2" s="28" t="s">
        <v>28</v>
      </c>
      <c r="K2" s="25">
        <v>4050000000</v>
      </c>
      <c r="L2" s="28" t="s">
        <v>29</v>
      </c>
      <c r="M2" s="28" t="s">
        <v>30</v>
      </c>
      <c r="N2" s="28" t="s">
        <v>31</v>
      </c>
      <c r="P2" s="28" t="s">
        <v>32</v>
      </c>
      <c r="Q2" s="28" t="s">
        <v>33</v>
      </c>
      <c r="R2" s="25">
        <v>1000</v>
      </c>
      <c r="S2" s="28" t="s">
        <v>34</v>
      </c>
      <c r="T2" s="57">
        <v>2185393029.02</v>
      </c>
      <c r="U2" s="35">
        <v>2449680192.5023999</v>
      </c>
      <c r="V2" s="35">
        <v>2696348211.7526398</v>
      </c>
    </row>
    <row r="3" spans="1:22" ht="15" customHeight="1" x14ac:dyDescent="0.25">
      <c r="A3" s="10">
        <v>504785</v>
      </c>
      <c r="B3" s="28" t="s">
        <v>22</v>
      </c>
      <c r="C3" s="28" t="s">
        <v>35</v>
      </c>
      <c r="D3" s="28" t="s">
        <v>36</v>
      </c>
      <c r="E3" s="28" t="str">
        <f>VLOOKUP(A3,'[1]Sheet1 (2)'!$A$2:$H$6200,8,0)</f>
        <v>Function:Water Management:Core Function:Water Distribution</v>
      </c>
      <c r="F3" s="28" t="s">
        <v>37</v>
      </c>
      <c r="G3" s="28" t="s">
        <v>38</v>
      </c>
      <c r="H3" s="28" t="s">
        <v>39</v>
      </c>
      <c r="I3" s="28" t="s">
        <v>38</v>
      </c>
      <c r="J3" s="28" t="s">
        <v>40</v>
      </c>
      <c r="K3" s="25">
        <v>4000100000</v>
      </c>
      <c r="L3" s="28" t="s">
        <v>41</v>
      </c>
      <c r="M3" s="28" t="s">
        <v>42</v>
      </c>
      <c r="N3" s="28" t="s">
        <v>31</v>
      </c>
      <c r="P3" s="28" t="s">
        <v>43</v>
      </c>
      <c r="Q3" s="28" t="s">
        <v>44</v>
      </c>
      <c r="R3" s="25">
        <v>1000</v>
      </c>
      <c r="S3" s="28" t="s">
        <v>34</v>
      </c>
      <c r="T3" s="35">
        <v>729813170.88</v>
      </c>
      <c r="U3" s="35">
        <v>780900092.84160006</v>
      </c>
      <c r="V3" s="35">
        <v>835563099.34051216</v>
      </c>
    </row>
    <row r="4" spans="1:22" ht="15" customHeight="1" x14ac:dyDescent="0.25">
      <c r="A4" s="10">
        <v>300004</v>
      </c>
      <c r="B4" s="28" t="s">
        <v>45</v>
      </c>
      <c r="C4" s="28" t="s">
        <v>46</v>
      </c>
      <c r="D4" s="28" t="s">
        <v>47</v>
      </c>
      <c r="E4" s="28" t="str">
        <f>VLOOKUP(A4,'[1]Sheet1 (2)'!$A$2:$H$6200,8,0)</f>
        <v>Function:Road Transport:Core Function:Police Forces, Traffic and Street Parking Control</v>
      </c>
      <c r="F4" s="28" t="s">
        <v>48</v>
      </c>
      <c r="G4" s="28" t="s">
        <v>49</v>
      </c>
      <c r="K4" s="25">
        <v>4000000000</v>
      </c>
      <c r="L4" s="28" t="s">
        <v>50</v>
      </c>
      <c r="N4" s="28" t="str">
        <f>VLOOKUP(K:K,[2]Sheet1!$J:$L,3,0)</f>
        <v>Other Materials</v>
      </c>
      <c r="T4" s="35">
        <v>10921.25</v>
      </c>
      <c r="U4" s="35">
        <v>11890.38</v>
      </c>
      <c r="V4" s="35">
        <v>12912.82</v>
      </c>
    </row>
    <row r="5" spans="1:22" ht="15" customHeight="1" x14ac:dyDescent="0.25">
      <c r="A5" s="10">
        <v>300005</v>
      </c>
      <c r="B5" s="28" t="s">
        <v>45</v>
      </c>
      <c r="C5" s="28" t="s">
        <v>46</v>
      </c>
      <c r="D5" s="28" t="s">
        <v>47</v>
      </c>
      <c r="E5" s="28" t="str">
        <f>VLOOKUP(A5,'[1]Sheet1 (2)'!$A$2:$H$6200,8,0)</f>
        <v>Function:Road Transport:Core Function:Police Forces, Traffic and Street Parking Control</v>
      </c>
      <c r="F5" s="28" t="s">
        <v>51</v>
      </c>
      <c r="G5" s="28" t="s">
        <v>52</v>
      </c>
      <c r="K5" s="25">
        <v>4000000000</v>
      </c>
      <c r="L5" s="28" t="s">
        <v>50</v>
      </c>
      <c r="N5" s="28" t="str">
        <f>VLOOKUP(K:K,[2]Sheet1!$J:$L,3,0)</f>
        <v>Other Materials</v>
      </c>
      <c r="T5" s="35">
        <v>19591.25</v>
      </c>
      <c r="U5" s="35">
        <v>20560.38</v>
      </c>
      <c r="V5" s="35">
        <v>21582.82</v>
      </c>
    </row>
    <row r="6" spans="1:22" ht="15" customHeight="1" x14ac:dyDescent="0.25">
      <c r="A6" s="10">
        <v>300001</v>
      </c>
      <c r="B6" s="28" t="s">
        <v>45</v>
      </c>
      <c r="C6" s="28" t="s">
        <v>46</v>
      </c>
      <c r="D6" s="28" t="s">
        <v>47</v>
      </c>
      <c r="E6" s="28" t="str">
        <f>VLOOKUP(A6,'[1]Sheet1 (2)'!$A$2:$H$6200,8,0)</f>
        <v>Function:Road Transport:Core Function:Police Forces, Traffic and Street Parking Control</v>
      </c>
      <c r="F6" s="28" t="s">
        <v>53</v>
      </c>
      <c r="G6" s="28" t="s">
        <v>54</v>
      </c>
      <c r="K6" s="25">
        <v>4000000000</v>
      </c>
      <c r="L6" s="28" t="s">
        <v>50</v>
      </c>
      <c r="N6" s="28" t="str">
        <f>VLOOKUP(K:K,[2]Sheet1!$J:$L,3,0)</f>
        <v>Other Materials</v>
      </c>
      <c r="T6" s="35">
        <v>13810.25</v>
      </c>
      <c r="U6" s="35">
        <v>14779.38</v>
      </c>
      <c r="V6" s="35">
        <v>15801.82</v>
      </c>
    </row>
    <row r="7" spans="1:22" ht="15" customHeight="1" x14ac:dyDescent="0.25">
      <c r="A7" s="10">
        <v>300004</v>
      </c>
      <c r="B7" s="28" t="s">
        <v>45</v>
      </c>
      <c r="C7" s="28" t="s">
        <v>46</v>
      </c>
      <c r="D7" s="28" t="s">
        <v>47</v>
      </c>
      <c r="E7" s="28" t="str">
        <f>VLOOKUP(A7,'[1]Sheet1 (2)'!$A$2:$H$6200,8,0)</f>
        <v>Function:Road Transport:Core Function:Police Forces, Traffic and Street Parking Control</v>
      </c>
      <c r="F7" s="28" t="s">
        <v>48</v>
      </c>
      <c r="G7" s="28" t="s">
        <v>49</v>
      </c>
      <c r="K7" s="25">
        <v>4000010000</v>
      </c>
      <c r="L7" s="28" t="s">
        <v>55</v>
      </c>
      <c r="N7" s="28" t="str">
        <f>VLOOKUP(K:K,[2]Sheet1!$J:$L,3,0)</f>
        <v>Other Materials</v>
      </c>
      <c r="T7" s="35">
        <v>26177.25</v>
      </c>
      <c r="U7" s="35">
        <v>27146.38</v>
      </c>
      <c r="V7" s="35">
        <v>28168.82</v>
      </c>
    </row>
    <row r="8" spans="1:22" ht="15" customHeight="1" x14ac:dyDescent="0.25">
      <c r="A8" s="10">
        <v>300004</v>
      </c>
      <c r="B8" s="28" t="s">
        <v>45</v>
      </c>
      <c r="C8" s="28" t="s">
        <v>46</v>
      </c>
      <c r="D8" s="28" t="s">
        <v>47</v>
      </c>
      <c r="E8" s="28" t="str">
        <f>VLOOKUP(A8,'[1]Sheet1 (2)'!$A$2:$H$6200,8,0)</f>
        <v>Function:Road Transport:Core Function:Police Forces, Traffic and Street Parking Control</v>
      </c>
      <c r="F8" s="28" t="s">
        <v>48</v>
      </c>
      <c r="G8" s="28" t="s">
        <v>49</v>
      </c>
      <c r="I8" s="28">
        <v>3</v>
      </c>
      <c r="K8" s="25">
        <v>4100007030</v>
      </c>
      <c r="L8" s="28" t="s">
        <v>56</v>
      </c>
      <c r="N8" s="28" t="str">
        <f>VLOOKUP(K:K,[2]Sheet1!$J:$L,3,0)</f>
        <v>Contracted Services</v>
      </c>
      <c r="T8" s="35">
        <v>12717.1</v>
      </c>
      <c r="U8" s="35">
        <v>13416.54</v>
      </c>
      <c r="V8" s="35">
        <v>14154.45</v>
      </c>
    </row>
    <row r="9" spans="1:22" ht="15" customHeight="1" x14ac:dyDescent="0.25">
      <c r="A9" s="10">
        <v>300002</v>
      </c>
      <c r="B9" s="28" t="s">
        <v>45</v>
      </c>
      <c r="C9" s="28" t="s">
        <v>46</v>
      </c>
      <c r="D9" s="28" t="s">
        <v>47</v>
      </c>
      <c r="E9" s="28" t="str">
        <f>VLOOKUP(A9,'[1]Sheet1 (2)'!$A$2:$H$6200,8,0)</f>
        <v>Function:Road Transport:Core Function:Police Forces, Traffic and Street Parking Control</v>
      </c>
      <c r="F9" s="28" t="s">
        <v>57</v>
      </c>
      <c r="G9" s="28" t="s">
        <v>58</v>
      </c>
      <c r="K9" s="25">
        <v>4100062010</v>
      </c>
      <c r="L9" s="28" t="s">
        <v>59</v>
      </c>
      <c r="N9" s="28" t="str">
        <f>VLOOKUP(K:K,[2]Sheet1!$J:$L,3,0)</f>
        <v>Contracted Services</v>
      </c>
      <c r="T9" s="35">
        <v>120000</v>
      </c>
      <c r="U9" s="35">
        <v>126600</v>
      </c>
      <c r="V9" s="35">
        <v>133563</v>
      </c>
    </row>
    <row r="10" spans="1:22" ht="15" customHeight="1" x14ac:dyDescent="0.25">
      <c r="A10" s="10">
        <v>300004</v>
      </c>
      <c r="B10" s="28" t="s">
        <v>45</v>
      </c>
      <c r="C10" s="28" t="s">
        <v>46</v>
      </c>
      <c r="D10" s="28" t="s">
        <v>47</v>
      </c>
      <c r="E10" s="28" t="str">
        <f>VLOOKUP(A10,'[1]Sheet1 (2)'!$A$2:$H$6200,8,0)</f>
        <v>Function:Road Transport:Core Function:Police Forces, Traffic and Street Parking Control</v>
      </c>
      <c r="F10" s="28" t="s">
        <v>48</v>
      </c>
      <c r="G10" s="28" t="s">
        <v>49</v>
      </c>
      <c r="K10" s="25">
        <v>4110012000</v>
      </c>
      <c r="L10" s="28" t="s">
        <v>60</v>
      </c>
      <c r="N10" s="28" t="str">
        <f>VLOOKUP(K:K,[2]Sheet1!$J:$L,3,0)</f>
        <v>Contracted Services</v>
      </c>
      <c r="T10" s="35">
        <v>95000</v>
      </c>
      <c r="U10" s="35">
        <v>100225</v>
      </c>
      <c r="V10" s="35">
        <v>105737.38</v>
      </c>
    </row>
    <row r="11" spans="1:22" ht="15" customHeight="1" x14ac:dyDescent="0.25">
      <c r="A11" s="10">
        <v>300003</v>
      </c>
      <c r="B11" s="28" t="s">
        <v>45</v>
      </c>
      <c r="C11" s="28" t="s">
        <v>46</v>
      </c>
      <c r="D11" s="28" t="s">
        <v>47</v>
      </c>
      <c r="E11" s="28" t="str">
        <f>VLOOKUP(A11,'[1]Sheet1 (2)'!$A$2:$H$6200,8,0)</f>
        <v>Function:Road Transport:Core Function:Police Forces, Traffic and Street Parking Control</v>
      </c>
      <c r="F11" s="28" t="s">
        <v>61</v>
      </c>
      <c r="G11" s="28" t="s">
        <v>62</v>
      </c>
      <c r="K11" s="25">
        <v>4110054000</v>
      </c>
      <c r="L11" s="28" t="s">
        <v>63</v>
      </c>
      <c r="N11" s="28" t="str">
        <f>VLOOKUP(K:K,[2]Sheet1!$J:$L,3,0)</f>
        <v>Contracted Services</v>
      </c>
      <c r="T11" s="35">
        <v>19685</v>
      </c>
      <c r="U11" s="35">
        <v>20458.330000000002</v>
      </c>
      <c r="V11" s="35">
        <v>21273.86</v>
      </c>
    </row>
    <row r="12" spans="1:22" ht="15" customHeight="1" x14ac:dyDescent="0.25">
      <c r="A12" s="10">
        <v>300005</v>
      </c>
      <c r="B12" s="28" t="s">
        <v>45</v>
      </c>
      <c r="C12" s="28" t="s">
        <v>46</v>
      </c>
      <c r="D12" s="28" t="s">
        <v>47</v>
      </c>
      <c r="E12" s="28" t="str">
        <f>VLOOKUP(A12,'[1]Sheet1 (2)'!$A$2:$H$6200,8,0)</f>
        <v>Function:Road Transport:Core Function:Police Forces, Traffic and Street Parking Control</v>
      </c>
      <c r="F12" s="28" t="s">
        <v>51</v>
      </c>
      <c r="G12" s="28" t="s">
        <v>52</v>
      </c>
      <c r="K12" s="25">
        <v>4110054000</v>
      </c>
      <c r="L12" s="28" t="s">
        <v>63</v>
      </c>
      <c r="N12" s="28" t="str">
        <f>VLOOKUP(K:K,[2]Sheet1!$J:$L,3,0)</f>
        <v>Contracted Services</v>
      </c>
      <c r="T12" s="35">
        <v>8437</v>
      </c>
      <c r="U12" s="35">
        <v>9210.33</v>
      </c>
      <c r="V12" s="35">
        <v>10025.66</v>
      </c>
    </row>
    <row r="13" spans="1:22" ht="15" customHeight="1" x14ac:dyDescent="0.25">
      <c r="A13" s="10">
        <v>300004</v>
      </c>
      <c r="B13" s="28" t="s">
        <v>45</v>
      </c>
      <c r="C13" s="28" t="s">
        <v>46</v>
      </c>
      <c r="D13" s="28" t="s">
        <v>47</v>
      </c>
      <c r="E13" s="28" t="str">
        <f>VLOOKUP(A13,'[1]Sheet1 (2)'!$A$2:$H$6200,8,0)</f>
        <v>Function:Road Transport:Core Function:Police Forces, Traffic and Street Parking Control</v>
      </c>
      <c r="F13" s="28" t="s">
        <v>48</v>
      </c>
      <c r="G13" s="28" t="s">
        <v>49</v>
      </c>
      <c r="K13" s="25">
        <v>4120000000</v>
      </c>
      <c r="L13" s="28" t="s">
        <v>64</v>
      </c>
      <c r="N13" s="28" t="str">
        <f>VLOOKUP(K:K,[2]Sheet1!$J:$L,3,0)</f>
        <v>Contracted Services</v>
      </c>
      <c r="T13" s="35">
        <v>6881</v>
      </c>
      <c r="U13" s="35">
        <v>7781.63</v>
      </c>
      <c r="V13" s="35">
        <v>8732.16</v>
      </c>
    </row>
    <row r="14" spans="1:22" ht="15" customHeight="1" x14ac:dyDescent="0.25">
      <c r="A14" s="10">
        <v>300002</v>
      </c>
      <c r="B14" s="28" t="s">
        <v>45</v>
      </c>
      <c r="C14" s="28" t="s">
        <v>46</v>
      </c>
      <c r="D14" s="28" t="s">
        <v>47</v>
      </c>
      <c r="E14" s="28" t="str">
        <f>VLOOKUP(A14,'[1]Sheet1 (2)'!$A$2:$H$6200,8,0)</f>
        <v>Function:Road Transport:Core Function:Police Forces, Traffic and Street Parking Control</v>
      </c>
      <c r="F14" s="28" t="s">
        <v>57</v>
      </c>
      <c r="G14" s="28" t="s">
        <v>58</v>
      </c>
      <c r="K14" s="25">
        <v>4120000000</v>
      </c>
      <c r="L14" s="28" t="s">
        <v>64</v>
      </c>
      <c r="N14" s="28" t="str">
        <f>VLOOKUP(K:K,[2]Sheet1!$J:$L,3,0)</f>
        <v>Contracted Services</v>
      </c>
      <c r="T14" s="35">
        <v>44858</v>
      </c>
      <c r="U14" s="35">
        <v>45758.63</v>
      </c>
      <c r="V14" s="35">
        <v>46709.16</v>
      </c>
    </row>
    <row r="15" spans="1:22" ht="15" customHeight="1" x14ac:dyDescent="0.25">
      <c r="A15" s="10">
        <v>300005</v>
      </c>
      <c r="B15" s="28" t="s">
        <v>45</v>
      </c>
      <c r="C15" s="28" t="s">
        <v>46</v>
      </c>
      <c r="D15" s="28" t="s">
        <v>47</v>
      </c>
      <c r="E15" s="28" t="str">
        <f>VLOOKUP(A15,'[1]Sheet1 (2)'!$A$2:$H$6200,8,0)</f>
        <v>Function:Road Transport:Core Function:Police Forces, Traffic and Street Parking Control</v>
      </c>
      <c r="F15" s="28" t="s">
        <v>51</v>
      </c>
      <c r="G15" s="28" t="s">
        <v>52</v>
      </c>
      <c r="K15" s="25">
        <v>4120000000</v>
      </c>
      <c r="L15" s="28" t="s">
        <v>64</v>
      </c>
      <c r="N15" s="28" t="str">
        <f>VLOOKUP(K:K,[2]Sheet1!$J:$L,3,0)</f>
        <v>Contracted Services</v>
      </c>
      <c r="T15" s="35">
        <v>3716</v>
      </c>
      <c r="U15" s="35">
        <v>4616.63</v>
      </c>
      <c r="V15" s="35">
        <v>5567.16</v>
      </c>
    </row>
    <row r="16" spans="1:22" ht="15" customHeight="1" x14ac:dyDescent="0.25">
      <c r="A16" s="10">
        <v>300001</v>
      </c>
      <c r="B16" s="28" t="s">
        <v>45</v>
      </c>
      <c r="C16" s="28" t="s">
        <v>46</v>
      </c>
      <c r="D16" s="28" t="s">
        <v>47</v>
      </c>
      <c r="E16" s="28" t="str">
        <f>VLOOKUP(A16,'[1]Sheet1 (2)'!$A$2:$H$6200,8,0)</f>
        <v>Function:Road Transport:Core Function:Police Forces, Traffic and Street Parking Control</v>
      </c>
      <c r="F16" s="28" t="s">
        <v>53</v>
      </c>
      <c r="G16" s="28" t="s">
        <v>54</v>
      </c>
      <c r="K16" s="25">
        <v>4120000000</v>
      </c>
      <c r="L16" s="28" t="s">
        <v>64</v>
      </c>
      <c r="N16" s="28" t="str">
        <f>VLOOKUP(K:K,[2]Sheet1!$J:$L,3,0)</f>
        <v>Contracted Services</v>
      </c>
      <c r="T16" s="35">
        <v>10045</v>
      </c>
      <c r="U16" s="35">
        <v>10945.63</v>
      </c>
      <c r="V16" s="35">
        <v>11896.16</v>
      </c>
    </row>
    <row r="17" spans="1:22" ht="15" customHeight="1" x14ac:dyDescent="0.25">
      <c r="A17" s="10">
        <v>300001</v>
      </c>
      <c r="B17" s="28" t="s">
        <v>45</v>
      </c>
      <c r="C17" s="28" t="s">
        <v>46</v>
      </c>
      <c r="D17" s="28" t="s">
        <v>47</v>
      </c>
      <c r="E17" s="28" t="str">
        <f>VLOOKUP(A17,'[1]Sheet1 (2)'!$A$2:$H$6200,8,0)</f>
        <v>Function:Road Transport:Core Function:Police Forces, Traffic and Street Parking Control</v>
      </c>
      <c r="F17" s="28" t="s">
        <v>65</v>
      </c>
      <c r="G17" s="28" t="s">
        <v>66</v>
      </c>
      <c r="K17" s="25">
        <v>4120051000</v>
      </c>
      <c r="L17" s="28" t="s">
        <v>67</v>
      </c>
      <c r="N17" s="28" t="str">
        <f>VLOOKUP(K:K,[2]Sheet1!$J:$L,3,0)</f>
        <v>Contracted Services</v>
      </c>
      <c r="O17" s="28" t="s">
        <v>68</v>
      </c>
      <c r="T17" s="35">
        <v>284240</v>
      </c>
      <c r="U17" s="35">
        <v>299873.2</v>
      </c>
      <c r="V17" s="35">
        <v>316366.23</v>
      </c>
    </row>
    <row r="18" spans="1:22" ht="15" customHeight="1" x14ac:dyDescent="0.25">
      <c r="A18" s="10">
        <v>300004</v>
      </c>
      <c r="B18" s="28" t="s">
        <v>45</v>
      </c>
      <c r="C18" s="28" t="s">
        <v>46</v>
      </c>
      <c r="D18" s="28" t="s">
        <v>47</v>
      </c>
      <c r="E18" s="28" t="str">
        <f>VLOOKUP(A18,'[1]Sheet1 (2)'!$A$2:$H$6200,8,0)</f>
        <v>Function:Road Transport:Core Function:Police Forces, Traffic and Street Parking Control</v>
      </c>
      <c r="F18" s="28" t="s">
        <v>69</v>
      </c>
      <c r="G18" s="28" t="s">
        <v>70</v>
      </c>
      <c r="K18" s="25">
        <v>4120104000</v>
      </c>
      <c r="L18" s="28" t="s">
        <v>71</v>
      </c>
      <c r="N18" s="28" t="str">
        <f>VLOOKUP(K:K,[2]Sheet1!$J:$L,3,0)</f>
        <v>Contracted Services</v>
      </c>
      <c r="O18" s="28" t="s">
        <v>68</v>
      </c>
      <c r="T18" s="35">
        <v>18550.36</v>
      </c>
      <c r="U18" s="35">
        <v>19487.47</v>
      </c>
      <c r="V18" s="35">
        <v>20476.330000000002</v>
      </c>
    </row>
    <row r="19" spans="1:22" ht="15" customHeight="1" x14ac:dyDescent="0.25">
      <c r="A19" s="10">
        <v>300003</v>
      </c>
      <c r="B19" s="28" t="s">
        <v>45</v>
      </c>
      <c r="C19" s="28" t="s">
        <v>46</v>
      </c>
      <c r="D19" s="28" t="s">
        <v>47</v>
      </c>
      <c r="E19" s="28" t="str">
        <f>VLOOKUP(A19,'[1]Sheet1 (2)'!$A$2:$H$6200,8,0)</f>
        <v>Function:Road Transport:Core Function:Police Forces, Traffic and Street Parking Control</v>
      </c>
      <c r="F19" s="28" t="s">
        <v>72</v>
      </c>
      <c r="G19" s="28" t="s">
        <v>73</v>
      </c>
      <c r="K19" s="25">
        <v>4120104000</v>
      </c>
      <c r="L19" s="28" t="s">
        <v>71</v>
      </c>
      <c r="N19" s="28" t="str">
        <f>VLOOKUP(K:K,[2]Sheet1!$J:$L,3,0)</f>
        <v>Contracted Services</v>
      </c>
      <c r="O19" s="28" t="s">
        <v>68</v>
      </c>
      <c r="T19" s="35">
        <v>9496.36</v>
      </c>
      <c r="U19" s="35">
        <v>10433.469999999999</v>
      </c>
      <c r="V19" s="35">
        <v>11422.33</v>
      </c>
    </row>
    <row r="20" spans="1:22" ht="15" customHeight="1" x14ac:dyDescent="0.25">
      <c r="A20" s="10">
        <v>300002</v>
      </c>
      <c r="B20" s="28" t="s">
        <v>45</v>
      </c>
      <c r="C20" s="28" t="s">
        <v>46</v>
      </c>
      <c r="D20" s="28" t="s">
        <v>47</v>
      </c>
      <c r="E20" s="28" t="str">
        <f>VLOOKUP(A20,'[1]Sheet1 (2)'!$A$2:$H$6200,8,0)</f>
        <v>Function:Road Transport:Core Function:Police Forces, Traffic and Street Parking Control</v>
      </c>
      <c r="F20" s="28" t="s">
        <v>74</v>
      </c>
      <c r="G20" s="28" t="s">
        <v>75</v>
      </c>
      <c r="K20" s="25">
        <v>4120104000</v>
      </c>
      <c r="L20" s="28" t="s">
        <v>71</v>
      </c>
      <c r="N20" s="28" t="str">
        <f>VLOOKUP(K:K,[2]Sheet1!$J:$L,3,0)</f>
        <v>Contracted Services</v>
      </c>
      <c r="O20" s="28" t="s">
        <v>68</v>
      </c>
      <c r="T20" s="35">
        <v>20814.36</v>
      </c>
      <c r="U20" s="35">
        <v>21751.47</v>
      </c>
      <c r="V20" s="35">
        <v>22740.33</v>
      </c>
    </row>
    <row r="21" spans="1:22" ht="15" customHeight="1" x14ac:dyDescent="0.25">
      <c r="A21" s="10">
        <v>300005</v>
      </c>
      <c r="B21" s="28" t="s">
        <v>45</v>
      </c>
      <c r="C21" s="28" t="s">
        <v>46</v>
      </c>
      <c r="D21" s="28" t="s">
        <v>47</v>
      </c>
      <c r="E21" s="28" t="str">
        <f>VLOOKUP(A21,'[1]Sheet1 (2)'!$A$2:$H$6200,8,0)</f>
        <v>Function:Road Transport:Core Function:Police Forces, Traffic and Street Parking Control</v>
      </c>
      <c r="F21" s="28" t="s">
        <v>76</v>
      </c>
      <c r="G21" s="28" t="s">
        <v>77</v>
      </c>
      <c r="K21" s="25">
        <v>4120104000</v>
      </c>
      <c r="L21" s="28" t="s">
        <v>71</v>
      </c>
      <c r="N21" s="28" t="str">
        <f>VLOOKUP(K:K,[2]Sheet1!$J:$L,3,0)</f>
        <v>Contracted Services</v>
      </c>
      <c r="O21" s="28" t="s">
        <v>68</v>
      </c>
      <c r="T21" s="35">
        <v>5724.36</v>
      </c>
      <c r="U21" s="35">
        <v>6661.47</v>
      </c>
      <c r="V21" s="35">
        <v>7650.33</v>
      </c>
    </row>
    <row r="22" spans="1:22" ht="15" customHeight="1" x14ac:dyDescent="0.25">
      <c r="A22" s="10">
        <v>300001</v>
      </c>
      <c r="B22" s="28" t="s">
        <v>45</v>
      </c>
      <c r="C22" s="28" t="s">
        <v>46</v>
      </c>
      <c r="D22" s="28" t="s">
        <v>47</v>
      </c>
      <c r="E22" s="28" t="str">
        <f>VLOOKUP(A22,'[1]Sheet1 (2)'!$A$2:$H$6200,8,0)</f>
        <v>Function:Road Transport:Core Function:Police Forces, Traffic and Street Parking Control</v>
      </c>
      <c r="F22" s="28" t="s">
        <v>78</v>
      </c>
      <c r="G22" s="28" t="s">
        <v>79</v>
      </c>
      <c r="K22" s="25">
        <v>4120104000</v>
      </c>
      <c r="L22" s="28" t="s">
        <v>71</v>
      </c>
      <c r="N22" s="28" t="str">
        <f>VLOOKUP(K:K,[2]Sheet1!$J:$L,3,0)</f>
        <v>Contracted Services</v>
      </c>
      <c r="O22" s="28" t="s">
        <v>68</v>
      </c>
      <c r="T22" s="35">
        <v>30623.360000000001</v>
      </c>
      <c r="U22" s="35">
        <v>31560.47</v>
      </c>
      <c r="V22" s="35">
        <v>32549.33</v>
      </c>
    </row>
    <row r="23" spans="1:22" ht="15" customHeight="1" x14ac:dyDescent="0.25">
      <c r="A23" s="10">
        <v>300001</v>
      </c>
      <c r="B23" s="28" t="s">
        <v>45</v>
      </c>
      <c r="C23" s="28" t="s">
        <v>46</v>
      </c>
      <c r="D23" s="28" t="s">
        <v>47</v>
      </c>
      <c r="E23" s="28" t="str">
        <f>VLOOKUP(A23,'[1]Sheet1 (2)'!$A$2:$H$6200,8,0)</f>
        <v>Function:Road Transport:Core Function:Police Forces, Traffic and Street Parking Control</v>
      </c>
      <c r="F23" s="28" t="s">
        <v>80</v>
      </c>
      <c r="G23" s="28" t="s">
        <v>81</v>
      </c>
      <c r="K23" s="25">
        <v>4120111000</v>
      </c>
      <c r="L23" s="28" t="s">
        <v>82</v>
      </c>
      <c r="N23" s="28" t="str">
        <f>VLOOKUP(K:K,[2]Sheet1!$J:$L,3,0)</f>
        <v>Contracted Services</v>
      </c>
      <c r="O23" s="28" t="s">
        <v>68</v>
      </c>
      <c r="T23" s="35">
        <v>45000</v>
      </c>
      <c r="U23" s="35">
        <v>47475</v>
      </c>
      <c r="V23" s="35">
        <v>50086.13</v>
      </c>
    </row>
    <row r="24" spans="1:22" ht="15" customHeight="1" x14ac:dyDescent="0.25">
      <c r="A24" s="10">
        <v>300004</v>
      </c>
      <c r="B24" s="28" t="s">
        <v>45</v>
      </c>
      <c r="C24" s="28" t="s">
        <v>46</v>
      </c>
      <c r="D24" s="28" t="s">
        <v>47</v>
      </c>
      <c r="E24" s="28" t="str">
        <f>VLOOKUP(A24,'[1]Sheet1 (2)'!$A$2:$H$6200,8,0)</f>
        <v>Function:Road Transport:Core Function:Police Forces, Traffic and Street Parking Control</v>
      </c>
      <c r="F24" s="28" t="s">
        <v>48</v>
      </c>
      <c r="G24" s="28" t="s">
        <v>49</v>
      </c>
      <c r="K24" s="25">
        <v>4300000000</v>
      </c>
      <c r="L24" s="28" t="s">
        <v>83</v>
      </c>
      <c r="N24" s="28" t="s">
        <v>84</v>
      </c>
      <c r="T24" s="35">
        <v>867681.38</v>
      </c>
      <c r="U24" s="35">
        <v>970089.89</v>
      </c>
      <c r="V24" s="35">
        <v>1078131.6100000001</v>
      </c>
    </row>
    <row r="25" spans="1:22" ht="15" customHeight="1" x14ac:dyDescent="0.25">
      <c r="A25" s="10">
        <v>300002</v>
      </c>
      <c r="B25" s="28" t="s">
        <v>45</v>
      </c>
      <c r="C25" s="28" t="s">
        <v>46</v>
      </c>
      <c r="D25" s="28" t="s">
        <v>47</v>
      </c>
      <c r="E25" s="28" t="str">
        <f>VLOOKUP(A25,'[1]Sheet1 (2)'!$A$2:$H$6200,8,0)</f>
        <v>Function:Road Transport:Core Function:Police Forces, Traffic and Street Parking Control</v>
      </c>
      <c r="F25" s="28" t="s">
        <v>57</v>
      </c>
      <c r="G25" s="28" t="s">
        <v>58</v>
      </c>
      <c r="K25" s="25">
        <v>4300000000</v>
      </c>
      <c r="L25" s="28" t="s">
        <v>83</v>
      </c>
      <c r="N25" s="28" t="s">
        <v>84</v>
      </c>
      <c r="T25" s="35">
        <v>4553187.38</v>
      </c>
      <c r="U25" s="35">
        <v>4655595.8899999997</v>
      </c>
      <c r="V25" s="35">
        <v>4763637.6100000003</v>
      </c>
    </row>
    <row r="26" spans="1:22" ht="15" customHeight="1" x14ac:dyDescent="0.25">
      <c r="A26" s="10">
        <v>300005</v>
      </c>
      <c r="B26" s="28" t="s">
        <v>45</v>
      </c>
      <c r="C26" s="28" t="s">
        <v>46</v>
      </c>
      <c r="D26" s="28" t="s">
        <v>47</v>
      </c>
      <c r="E26" s="28" t="str">
        <f>VLOOKUP(A26,'[1]Sheet1 (2)'!$A$2:$H$6200,8,0)</f>
        <v>Function:Road Transport:Core Function:Police Forces, Traffic and Street Parking Control</v>
      </c>
      <c r="F26" s="28" t="s">
        <v>51</v>
      </c>
      <c r="G26" s="28" t="s">
        <v>52</v>
      </c>
      <c r="K26" s="25">
        <v>4300000000</v>
      </c>
      <c r="L26" s="28" t="s">
        <v>83</v>
      </c>
      <c r="N26" s="28" t="s">
        <v>84</v>
      </c>
      <c r="T26" s="35">
        <v>906158.38</v>
      </c>
      <c r="U26" s="35">
        <v>1008566.89</v>
      </c>
      <c r="V26" s="35">
        <v>1116608.6100000001</v>
      </c>
    </row>
    <row r="27" spans="1:22" ht="15" customHeight="1" x14ac:dyDescent="0.25">
      <c r="A27" s="10">
        <v>300001</v>
      </c>
      <c r="B27" s="28" t="s">
        <v>45</v>
      </c>
      <c r="C27" s="28" t="s">
        <v>46</v>
      </c>
      <c r="D27" s="28" t="s">
        <v>47</v>
      </c>
      <c r="E27" s="28" t="str">
        <f>VLOOKUP(A27,'[1]Sheet1 (2)'!$A$2:$H$6200,8,0)</f>
        <v>Function:Road Transport:Core Function:Police Forces, Traffic and Street Parking Control</v>
      </c>
      <c r="F27" s="28" t="s">
        <v>53</v>
      </c>
      <c r="G27" s="28" t="s">
        <v>54</v>
      </c>
      <c r="K27" s="25">
        <v>4300000000</v>
      </c>
      <c r="L27" s="28" t="s">
        <v>83</v>
      </c>
      <c r="N27" s="28" t="s">
        <v>84</v>
      </c>
      <c r="T27" s="35">
        <v>1120880.3799999999</v>
      </c>
      <c r="U27" s="35">
        <v>1223288.8899999999</v>
      </c>
      <c r="V27" s="35">
        <v>1331330.6100000001</v>
      </c>
    </row>
    <row r="28" spans="1:22" ht="15" customHeight="1" x14ac:dyDescent="0.25">
      <c r="A28" s="10">
        <v>300004</v>
      </c>
      <c r="B28" s="28" t="s">
        <v>45</v>
      </c>
      <c r="C28" s="28" t="s">
        <v>46</v>
      </c>
      <c r="D28" s="28" t="s">
        <v>47</v>
      </c>
      <c r="E28" s="28" t="str">
        <f>VLOOKUP(A28,'[1]Sheet1 (2)'!$A$2:$H$6200,8,0)</f>
        <v>Function:Road Transport:Core Function:Police Forces, Traffic and Street Parking Control</v>
      </c>
      <c r="F28" s="28" t="s">
        <v>48</v>
      </c>
      <c r="G28" s="28" t="s">
        <v>49</v>
      </c>
      <c r="K28" s="25">
        <v>4300001000</v>
      </c>
      <c r="L28" s="28" t="s">
        <v>85</v>
      </c>
      <c r="N28" s="28" t="s">
        <v>84</v>
      </c>
    </row>
    <row r="29" spans="1:22" ht="15" customHeight="1" x14ac:dyDescent="0.25">
      <c r="A29" s="10">
        <v>300002</v>
      </c>
      <c r="B29" s="28" t="s">
        <v>45</v>
      </c>
      <c r="C29" s="28" t="s">
        <v>46</v>
      </c>
      <c r="D29" s="28" t="s">
        <v>47</v>
      </c>
      <c r="E29" s="28" t="str">
        <f>VLOOKUP(A29,'[1]Sheet1 (2)'!$A$2:$H$6200,8,0)</f>
        <v>Function:Road Transport:Core Function:Police Forces, Traffic and Street Parking Control</v>
      </c>
      <c r="F29" s="28" t="s">
        <v>57</v>
      </c>
      <c r="G29" s="28" t="s">
        <v>58</v>
      </c>
      <c r="K29" s="25">
        <v>4300001000</v>
      </c>
      <c r="L29" s="28" t="s">
        <v>85</v>
      </c>
      <c r="N29" s="28" t="s">
        <v>84</v>
      </c>
    </row>
    <row r="30" spans="1:22" ht="15" customHeight="1" x14ac:dyDescent="0.25">
      <c r="A30" s="10">
        <v>300005</v>
      </c>
      <c r="B30" s="28" t="s">
        <v>45</v>
      </c>
      <c r="C30" s="28" t="s">
        <v>46</v>
      </c>
      <c r="D30" s="28" t="s">
        <v>47</v>
      </c>
      <c r="E30" s="28" t="str">
        <f>VLOOKUP(A30,'[1]Sheet1 (2)'!$A$2:$H$6200,8,0)</f>
        <v>Function:Road Transport:Core Function:Police Forces, Traffic and Street Parking Control</v>
      </c>
      <c r="F30" s="28" t="s">
        <v>51</v>
      </c>
      <c r="G30" s="28" t="s">
        <v>52</v>
      </c>
      <c r="K30" s="25">
        <v>4300001000</v>
      </c>
      <c r="L30" s="28" t="s">
        <v>85</v>
      </c>
      <c r="N30" s="28" t="s">
        <v>84</v>
      </c>
    </row>
    <row r="31" spans="1:22" ht="15" customHeight="1" x14ac:dyDescent="0.25">
      <c r="A31" s="10">
        <v>300001</v>
      </c>
      <c r="B31" s="28" t="s">
        <v>45</v>
      </c>
      <c r="C31" s="28" t="s">
        <v>46</v>
      </c>
      <c r="D31" s="28" t="s">
        <v>47</v>
      </c>
      <c r="E31" s="28" t="str">
        <f>VLOOKUP(A31,'[1]Sheet1 (2)'!$A$2:$H$6200,8,0)</f>
        <v>Function:Road Transport:Core Function:Police Forces, Traffic and Street Parking Control</v>
      </c>
      <c r="F31" s="28" t="s">
        <v>53</v>
      </c>
      <c r="G31" s="28" t="s">
        <v>54</v>
      </c>
      <c r="K31" s="25">
        <v>4300001000</v>
      </c>
      <c r="L31" s="28" t="s">
        <v>85</v>
      </c>
      <c r="N31" s="28" t="s">
        <v>84</v>
      </c>
    </row>
    <row r="32" spans="1:22" ht="15" customHeight="1" x14ac:dyDescent="0.25">
      <c r="A32" s="10">
        <v>300004</v>
      </c>
      <c r="B32" s="28" t="s">
        <v>45</v>
      </c>
      <c r="C32" s="28" t="s">
        <v>46</v>
      </c>
      <c r="D32" s="28" t="s">
        <v>47</v>
      </c>
      <c r="E32" s="28" t="str">
        <f>VLOOKUP(A32,'[1]Sheet1 (2)'!$A$2:$H$6200,8,0)</f>
        <v>Function:Road Transport:Core Function:Police Forces, Traffic and Street Parking Control</v>
      </c>
      <c r="F32" s="28" t="s">
        <v>48</v>
      </c>
      <c r="G32" s="28" t="s">
        <v>49</v>
      </c>
      <c r="K32" s="25">
        <v>4300002000</v>
      </c>
      <c r="L32" s="28" t="s">
        <v>86</v>
      </c>
      <c r="N32" s="28" t="s">
        <v>84</v>
      </c>
      <c r="T32" s="35">
        <v>14670.75</v>
      </c>
      <c r="U32" s="35">
        <v>15631.78</v>
      </c>
      <c r="V32" s="35">
        <v>16645.66</v>
      </c>
    </row>
    <row r="33" spans="1:22" ht="15" customHeight="1" x14ac:dyDescent="0.25">
      <c r="A33" s="10">
        <v>300002</v>
      </c>
      <c r="B33" s="28" t="s">
        <v>45</v>
      </c>
      <c r="C33" s="28" t="s">
        <v>46</v>
      </c>
      <c r="D33" s="28" t="s">
        <v>47</v>
      </c>
      <c r="E33" s="28" t="str">
        <f>VLOOKUP(A33,'[1]Sheet1 (2)'!$A$2:$H$6200,8,0)</f>
        <v>Function:Road Transport:Core Function:Police Forces, Traffic and Street Parking Control</v>
      </c>
      <c r="F33" s="28" t="s">
        <v>57</v>
      </c>
      <c r="G33" s="28" t="s">
        <v>58</v>
      </c>
      <c r="K33" s="25">
        <v>4300002000</v>
      </c>
      <c r="L33" s="28" t="s">
        <v>86</v>
      </c>
      <c r="N33" s="28" t="s">
        <v>84</v>
      </c>
      <c r="T33" s="35">
        <v>25288.75</v>
      </c>
      <c r="U33" s="35">
        <v>26249.78</v>
      </c>
      <c r="V33" s="35">
        <v>27263.66</v>
      </c>
    </row>
    <row r="34" spans="1:22" ht="15" customHeight="1" x14ac:dyDescent="0.25">
      <c r="A34" s="10">
        <v>300005</v>
      </c>
      <c r="B34" s="28" t="s">
        <v>45</v>
      </c>
      <c r="C34" s="28" t="s">
        <v>46</v>
      </c>
      <c r="D34" s="28" t="s">
        <v>47</v>
      </c>
      <c r="E34" s="28" t="str">
        <f>VLOOKUP(A34,'[1]Sheet1 (2)'!$A$2:$H$6200,8,0)</f>
        <v>Function:Road Transport:Core Function:Police Forces, Traffic and Street Parking Control</v>
      </c>
      <c r="F34" s="28" t="s">
        <v>51</v>
      </c>
      <c r="G34" s="28" t="s">
        <v>52</v>
      </c>
      <c r="K34" s="25">
        <v>4300002000</v>
      </c>
      <c r="L34" s="28" t="s">
        <v>86</v>
      </c>
      <c r="N34" s="28" t="s">
        <v>84</v>
      </c>
      <c r="T34" s="35">
        <v>15226.75</v>
      </c>
      <c r="U34" s="35">
        <v>16187.78</v>
      </c>
      <c r="V34" s="35">
        <v>17201.66</v>
      </c>
    </row>
    <row r="35" spans="1:22" ht="15" customHeight="1" x14ac:dyDescent="0.25">
      <c r="A35" s="10">
        <v>300001</v>
      </c>
      <c r="B35" s="28" t="s">
        <v>45</v>
      </c>
      <c r="C35" s="28" t="s">
        <v>46</v>
      </c>
      <c r="D35" s="28" t="s">
        <v>47</v>
      </c>
      <c r="E35" s="28" t="str">
        <f>VLOOKUP(A35,'[1]Sheet1 (2)'!$A$2:$H$6200,8,0)</f>
        <v>Function:Road Transport:Core Function:Police Forces, Traffic and Street Parking Control</v>
      </c>
      <c r="F35" s="28" t="s">
        <v>53</v>
      </c>
      <c r="G35" s="28" t="s">
        <v>54</v>
      </c>
      <c r="K35" s="25">
        <v>4300002000</v>
      </c>
      <c r="L35" s="28" t="s">
        <v>86</v>
      </c>
      <c r="N35" s="28" t="s">
        <v>84</v>
      </c>
      <c r="T35" s="35">
        <v>14687.75</v>
      </c>
      <c r="U35" s="35">
        <v>15648.78</v>
      </c>
      <c r="V35" s="35">
        <v>16662.66</v>
      </c>
    </row>
    <row r="36" spans="1:22" ht="15" customHeight="1" x14ac:dyDescent="0.25">
      <c r="A36" s="10">
        <v>300004</v>
      </c>
      <c r="B36" s="28" t="s">
        <v>45</v>
      </c>
      <c r="C36" s="28" t="s">
        <v>46</v>
      </c>
      <c r="D36" s="28" t="s">
        <v>47</v>
      </c>
      <c r="E36" s="28" t="str">
        <f>VLOOKUP(A36,'[1]Sheet1 (2)'!$A$2:$H$6200,8,0)</f>
        <v>Function:Road Transport:Core Function:Police Forces, Traffic and Street Parking Control</v>
      </c>
      <c r="F36" s="28" t="s">
        <v>48</v>
      </c>
      <c r="G36" s="28" t="s">
        <v>49</v>
      </c>
      <c r="K36" s="25">
        <v>4300005000</v>
      </c>
      <c r="L36" s="28" t="s">
        <v>87</v>
      </c>
      <c r="N36" s="28" t="s">
        <v>84</v>
      </c>
      <c r="T36" s="35">
        <v>46225</v>
      </c>
      <c r="U36" s="35">
        <v>48767.38</v>
      </c>
      <c r="V36" s="35">
        <v>51449.2</v>
      </c>
    </row>
    <row r="37" spans="1:22" ht="13.2" customHeight="1" x14ac:dyDescent="0.25">
      <c r="A37" s="10">
        <v>300005</v>
      </c>
      <c r="B37" s="28" t="s">
        <v>45</v>
      </c>
      <c r="C37" s="28" t="s">
        <v>46</v>
      </c>
      <c r="D37" s="28" t="s">
        <v>47</v>
      </c>
      <c r="E37" s="28" t="str">
        <f>VLOOKUP(A37,'[1]Sheet1 (2)'!$A$2:$H$6200,8,0)</f>
        <v>Function:Road Transport:Core Function:Police Forces, Traffic and Street Parking Control</v>
      </c>
      <c r="F37" s="28" t="s">
        <v>51</v>
      </c>
      <c r="G37" s="28" t="s">
        <v>52</v>
      </c>
      <c r="K37" s="25">
        <v>4300005000</v>
      </c>
      <c r="L37" s="28" t="s">
        <v>87</v>
      </c>
      <c r="N37" s="28" t="s">
        <v>84</v>
      </c>
      <c r="T37" s="35">
        <v>46225</v>
      </c>
      <c r="U37" s="35">
        <v>48767.38</v>
      </c>
      <c r="V37" s="35">
        <v>51449.2</v>
      </c>
    </row>
    <row r="38" spans="1:22" ht="15" customHeight="1" x14ac:dyDescent="0.25">
      <c r="A38" s="10">
        <v>300001</v>
      </c>
      <c r="B38" s="28" t="s">
        <v>45</v>
      </c>
      <c r="C38" s="28" t="s">
        <v>46</v>
      </c>
      <c r="D38" s="28" t="s">
        <v>47</v>
      </c>
      <c r="E38" s="28" t="str">
        <f>VLOOKUP(A38,'[1]Sheet1 (2)'!$A$2:$H$6200,8,0)</f>
        <v>Function:Road Transport:Core Function:Police Forces, Traffic and Street Parking Control</v>
      </c>
      <c r="F38" s="28" t="s">
        <v>53</v>
      </c>
      <c r="G38" s="28" t="s">
        <v>54</v>
      </c>
      <c r="K38" s="25">
        <v>4300005000</v>
      </c>
      <c r="L38" s="28" t="s">
        <v>87</v>
      </c>
      <c r="N38" s="28" t="s">
        <v>84</v>
      </c>
      <c r="T38" s="35">
        <v>46225</v>
      </c>
      <c r="U38" s="35">
        <v>48767.38</v>
      </c>
      <c r="V38" s="35">
        <v>51449.2</v>
      </c>
    </row>
    <row r="39" spans="1:22" ht="15" customHeight="1" x14ac:dyDescent="0.25">
      <c r="A39" s="10">
        <v>300002</v>
      </c>
      <c r="B39" s="28" t="s">
        <v>45</v>
      </c>
      <c r="C39" s="28" t="s">
        <v>46</v>
      </c>
      <c r="D39" s="28" t="s">
        <v>47</v>
      </c>
      <c r="E39" s="28" t="str">
        <f>VLOOKUP(A39,'[1]Sheet1 (2)'!$A$2:$H$6200,8,0)</f>
        <v>Function:Road Transport:Core Function:Police Forces, Traffic and Street Parking Control</v>
      </c>
      <c r="F39" s="28" t="s">
        <v>57</v>
      </c>
      <c r="G39" s="28" t="s">
        <v>58</v>
      </c>
      <c r="K39" s="25">
        <v>4300006001</v>
      </c>
      <c r="L39" s="28" t="s">
        <v>88</v>
      </c>
      <c r="N39" s="28" t="s">
        <v>84</v>
      </c>
      <c r="T39" s="35">
        <v>1250000</v>
      </c>
      <c r="U39" s="35">
        <v>1318750</v>
      </c>
      <c r="V39" s="35">
        <v>1391281.25</v>
      </c>
    </row>
    <row r="40" spans="1:22" ht="15" customHeight="1" x14ac:dyDescent="0.25">
      <c r="A40" s="10">
        <v>300004</v>
      </c>
      <c r="B40" s="28" t="s">
        <v>45</v>
      </c>
      <c r="C40" s="28" t="s">
        <v>46</v>
      </c>
      <c r="D40" s="28" t="s">
        <v>47</v>
      </c>
      <c r="E40" s="28" t="str">
        <f>VLOOKUP(A40,'[1]Sheet1 (2)'!$A$2:$H$6200,8,0)</f>
        <v>Function:Road Transport:Core Function:Police Forces, Traffic and Street Parking Control</v>
      </c>
      <c r="F40" s="28" t="s">
        <v>48</v>
      </c>
      <c r="G40" s="28" t="s">
        <v>49</v>
      </c>
      <c r="K40" s="25">
        <v>4300018000</v>
      </c>
      <c r="L40" s="28" t="s">
        <v>89</v>
      </c>
      <c r="N40" s="28" t="s">
        <v>84</v>
      </c>
      <c r="T40" s="35">
        <v>117979.49</v>
      </c>
      <c r="U40" s="35">
        <v>130892.92</v>
      </c>
      <c r="V40" s="35">
        <v>144517.62</v>
      </c>
    </row>
    <row r="41" spans="1:22" ht="15" customHeight="1" x14ac:dyDescent="0.25">
      <c r="A41" s="10">
        <v>300002</v>
      </c>
      <c r="B41" s="28" t="s">
        <v>45</v>
      </c>
      <c r="C41" s="28" t="s">
        <v>46</v>
      </c>
      <c r="D41" s="28" t="s">
        <v>47</v>
      </c>
      <c r="E41" s="28" t="str">
        <f>VLOOKUP(A41,'[1]Sheet1 (2)'!$A$2:$H$6200,8,0)</f>
        <v>Function:Road Transport:Core Function:Police Forces, Traffic and Street Parking Control</v>
      </c>
      <c r="F41" s="28" t="s">
        <v>57</v>
      </c>
      <c r="G41" s="28" t="s">
        <v>58</v>
      </c>
      <c r="K41" s="25">
        <v>4300018000</v>
      </c>
      <c r="L41" s="28" t="s">
        <v>89</v>
      </c>
      <c r="N41" s="28" t="s">
        <v>84</v>
      </c>
      <c r="T41" s="35">
        <v>558856.49</v>
      </c>
      <c r="U41" s="35">
        <v>571769.92000000004</v>
      </c>
      <c r="V41" s="35">
        <v>585394.62</v>
      </c>
    </row>
    <row r="42" spans="1:22" ht="15" customHeight="1" x14ac:dyDescent="0.25">
      <c r="A42" s="10">
        <v>300005</v>
      </c>
      <c r="B42" s="28" t="s">
        <v>45</v>
      </c>
      <c r="C42" s="28" t="s">
        <v>46</v>
      </c>
      <c r="D42" s="28" t="s">
        <v>47</v>
      </c>
      <c r="E42" s="28" t="str">
        <f>VLOOKUP(A42,'[1]Sheet1 (2)'!$A$2:$H$6200,8,0)</f>
        <v>Function:Road Transport:Core Function:Police Forces, Traffic and Street Parking Control</v>
      </c>
      <c r="F42" s="28" t="s">
        <v>51</v>
      </c>
      <c r="G42" s="28" t="s">
        <v>52</v>
      </c>
      <c r="K42" s="25">
        <v>4300018000</v>
      </c>
      <c r="L42" s="28" t="s">
        <v>89</v>
      </c>
      <c r="N42" s="28" t="s">
        <v>84</v>
      </c>
      <c r="T42" s="35">
        <v>143579.49</v>
      </c>
      <c r="U42" s="35">
        <v>156492.92000000001</v>
      </c>
      <c r="V42" s="35">
        <v>170117.62</v>
      </c>
    </row>
    <row r="43" spans="1:22" ht="15" customHeight="1" x14ac:dyDescent="0.25">
      <c r="A43" s="10">
        <v>300001</v>
      </c>
      <c r="B43" s="28" t="s">
        <v>45</v>
      </c>
      <c r="C43" s="28" t="s">
        <v>46</v>
      </c>
      <c r="D43" s="28" t="s">
        <v>47</v>
      </c>
      <c r="E43" s="28" t="str">
        <f>VLOOKUP(A43,'[1]Sheet1 (2)'!$A$2:$H$6200,8,0)</f>
        <v>Function:Road Transport:Core Function:Police Forces, Traffic and Street Parking Control</v>
      </c>
      <c r="F43" s="28" t="s">
        <v>53</v>
      </c>
      <c r="G43" s="28" t="s">
        <v>54</v>
      </c>
      <c r="K43" s="25">
        <v>4300018000</v>
      </c>
      <c r="L43" s="28" t="s">
        <v>89</v>
      </c>
      <c r="N43" s="28" t="s">
        <v>84</v>
      </c>
      <c r="T43" s="35">
        <v>118779.46</v>
      </c>
      <c r="U43" s="35">
        <v>131692.92000000001</v>
      </c>
      <c r="V43" s="35">
        <v>145317.62</v>
      </c>
    </row>
    <row r="44" spans="1:22" ht="15" customHeight="1" x14ac:dyDescent="0.25">
      <c r="A44" s="10">
        <v>300004</v>
      </c>
      <c r="B44" s="28" t="s">
        <v>45</v>
      </c>
      <c r="C44" s="28" t="s">
        <v>46</v>
      </c>
      <c r="D44" s="28" t="s">
        <v>47</v>
      </c>
      <c r="E44" s="28" t="str">
        <f>VLOOKUP(A44,'[1]Sheet1 (2)'!$A$2:$H$6200,8,0)</f>
        <v>Function:Road Transport:Core Function:Police Forces, Traffic and Street Parking Control</v>
      </c>
      <c r="F44" s="28" t="s">
        <v>48</v>
      </c>
      <c r="G44" s="28" t="s">
        <v>49</v>
      </c>
      <c r="K44" s="25">
        <v>4300019000</v>
      </c>
      <c r="L44" s="28" t="s">
        <v>90</v>
      </c>
      <c r="N44" s="28" t="s">
        <v>84</v>
      </c>
      <c r="T44" s="35">
        <v>72927.62</v>
      </c>
      <c r="U44" s="35">
        <v>81735.77</v>
      </c>
      <c r="V44" s="35">
        <v>91027.54</v>
      </c>
    </row>
    <row r="45" spans="1:22" ht="15" customHeight="1" x14ac:dyDescent="0.25">
      <c r="A45" s="10">
        <v>300002</v>
      </c>
      <c r="B45" s="28" t="s">
        <v>45</v>
      </c>
      <c r="C45" s="28" t="s">
        <v>46</v>
      </c>
      <c r="D45" s="28" t="s">
        <v>47</v>
      </c>
      <c r="E45" s="28" t="str">
        <f>VLOOKUP(A45,'[1]Sheet1 (2)'!$A$2:$H$6200,8,0)</f>
        <v>Function:Road Transport:Core Function:Police Forces, Traffic and Street Parking Control</v>
      </c>
      <c r="F45" s="28" t="s">
        <v>57</v>
      </c>
      <c r="G45" s="28" t="s">
        <v>58</v>
      </c>
      <c r="K45" s="25">
        <v>4300019000</v>
      </c>
      <c r="L45" s="28" t="s">
        <v>90</v>
      </c>
      <c r="N45" s="28" t="s">
        <v>84</v>
      </c>
      <c r="T45" s="35">
        <v>403908.62</v>
      </c>
      <c r="U45" s="35">
        <v>412716.77</v>
      </c>
      <c r="V45" s="35">
        <v>422008.54</v>
      </c>
    </row>
    <row r="46" spans="1:22" ht="15" customHeight="1" x14ac:dyDescent="0.25">
      <c r="A46" s="10">
        <v>300005</v>
      </c>
      <c r="B46" s="28" t="s">
        <v>45</v>
      </c>
      <c r="C46" s="28" t="s">
        <v>46</v>
      </c>
      <c r="D46" s="28" t="s">
        <v>47</v>
      </c>
      <c r="E46" s="28" t="str">
        <f>VLOOKUP(A46,'[1]Sheet1 (2)'!$A$2:$H$6200,8,0)</f>
        <v>Function:Road Transport:Core Function:Police Forces, Traffic and Street Parking Control</v>
      </c>
      <c r="F46" s="28" t="s">
        <v>51</v>
      </c>
      <c r="G46" s="28" t="s">
        <v>52</v>
      </c>
      <c r="K46" s="25">
        <v>4300019000</v>
      </c>
      <c r="L46" s="28" t="s">
        <v>90</v>
      </c>
      <c r="N46" s="28" t="s">
        <v>84</v>
      </c>
      <c r="T46" s="35">
        <v>90261.62</v>
      </c>
      <c r="U46" s="35">
        <v>99069.77</v>
      </c>
      <c r="V46" s="35">
        <v>108361.54</v>
      </c>
    </row>
    <row r="47" spans="1:22" ht="15" customHeight="1" x14ac:dyDescent="0.25">
      <c r="A47" s="10">
        <v>300001</v>
      </c>
      <c r="B47" s="28" t="s">
        <v>45</v>
      </c>
      <c r="C47" s="28" t="s">
        <v>46</v>
      </c>
      <c r="D47" s="28" t="s">
        <v>47</v>
      </c>
      <c r="E47" s="28" t="str">
        <f>VLOOKUP(A47,'[1]Sheet1 (2)'!$A$2:$H$6200,8,0)</f>
        <v>Function:Road Transport:Core Function:Police Forces, Traffic and Street Parking Control</v>
      </c>
      <c r="F47" s="28" t="s">
        <v>53</v>
      </c>
      <c r="G47" s="28" t="s">
        <v>54</v>
      </c>
      <c r="K47" s="25">
        <v>4300019000</v>
      </c>
      <c r="L47" s="28" t="s">
        <v>90</v>
      </c>
      <c r="N47" s="28" t="s">
        <v>84</v>
      </c>
      <c r="T47" s="35">
        <v>73468.62</v>
      </c>
      <c r="U47" s="35">
        <v>82276.77</v>
      </c>
      <c r="V47" s="35">
        <v>91568.54</v>
      </c>
    </row>
    <row r="48" spans="1:22" ht="15" customHeight="1" x14ac:dyDescent="0.25">
      <c r="A48" s="10">
        <v>300004</v>
      </c>
      <c r="B48" s="28" t="s">
        <v>45</v>
      </c>
      <c r="C48" s="28" t="s">
        <v>46</v>
      </c>
      <c r="D48" s="28" t="s">
        <v>47</v>
      </c>
      <c r="E48" s="28" t="str">
        <f>VLOOKUP(A48,'[1]Sheet1 (2)'!$A$2:$H$6200,8,0)</f>
        <v>Function:Road Transport:Core Function:Police Forces, Traffic and Street Parking Control</v>
      </c>
      <c r="F48" s="28" t="s">
        <v>48</v>
      </c>
      <c r="G48" s="28" t="s">
        <v>49</v>
      </c>
      <c r="K48" s="25">
        <v>4500005000</v>
      </c>
      <c r="L48" s="28" t="s">
        <v>91</v>
      </c>
      <c r="N48" s="28" t="str">
        <f>VLOOKUP(K:K,[2]Sheet1!$J:$L,3,0)</f>
        <v>Other Expenditure</v>
      </c>
      <c r="T48" s="35">
        <v>53657</v>
      </c>
      <c r="U48" s="35">
        <v>56608.14</v>
      </c>
      <c r="V48" s="35">
        <v>59721.58</v>
      </c>
    </row>
    <row r="49" spans="1:22" ht="15" customHeight="1" x14ac:dyDescent="0.25">
      <c r="A49" s="10">
        <v>300004</v>
      </c>
      <c r="B49" s="28" t="s">
        <v>45</v>
      </c>
      <c r="C49" s="28" t="s">
        <v>46</v>
      </c>
      <c r="D49" s="28" t="s">
        <v>47</v>
      </c>
      <c r="E49" s="28" t="str">
        <f>VLOOKUP(A49,'[1]Sheet1 (2)'!$A$2:$H$6200,8,0)</f>
        <v>Function:Road Transport:Core Function:Police Forces, Traffic and Street Parking Control</v>
      </c>
      <c r="F49" s="28" t="s">
        <v>48</v>
      </c>
      <c r="G49" s="28" t="s">
        <v>49</v>
      </c>
      <c r="K49" s="25">
        <v>4500050000</v>
      </c>
      <c r="L49" s="28" t="s">
        <v>92</v>
      </c>
      <c r="N49" s="28" t="str">
        <f>VLOOKUP(K:K,[2]Sheet1!$J:$L,3,0)</f>
        <v>Other Expenditure</v>
      </c>
      <c r="T49" s="35">
        <v>795000</v>
      </c>
      <c r="U49" s="35">
        <v>838725</v>
      </c>
      <c r="V49" s="35">
        <v>884854.88</v>
      </c>
    </row>
    <row r="50" spans="1:22" ht="15" customHeight="1" x14ac:dyDescent="0.25">
      <c r="A50" s="10">
        <v>300004</v>
      </c>
      <c r="B50" s="28" t="s">
        <v>45</v>
      </c>
      <c r="C50" s="28" t="s">
        <v>46</v>
      </c>
      <c r="D50" s="28" t="s">
        <v>47</v>
      </c>
      <c r="E50" s="28" t="str">
        <f>VLOOKUP(A50,'[1]Sheet1 (2)'!$A$2:$H$6200,8,0)</f>
        <v>Function:Road Transport:Core Function:Police Forces, Traffic and Street Parking Control</v>
      </c>
      <c r="F50" s="28" t="s">
        <v>48</v>
      </c>
      <c r="G50" s="28" t="s">
        <v>49</v>
      </c>
      <c r="K50" s="25">
        <v>4500051000</v>
      </c>
      <c r="L50" s="28" t="s">
        <v>93</v>
      </c>
      <c r="N50" s="28" t="str">
        <f>VLOOKUP(K:K,[2]Sheet1!$J:$L,3,0)</f>
        <v>Other Expenditure</v>
      </c>
      <c r="T50" s="35">
        <v>38000</v>
      </c>
      <c r="U50" s="35">
        <v>40090</v>
      </c>
      <c r="V50" s="35">
        <v>42294.95</v>
      </c>
    </row>
    <row r="51" spans="1:22" ht="15" customHeight="1" x14ac:dyDescent="0.25">
      <c r="A51" s="10">
        <v>300004</v>
      </c>
      <c r="B51" s="28" t="s">
        <v>45</v>
      </c>
      <c r="C51" s="28" t="s">
        <v>46</v>
      </c>
      <c r="D51" s="28" t="s">
        <v>47</v>
      </c>
      <c r="E51" s="28" t="str">
        <f>VLOOKUP(A51,'[1]Sheet1 (2)'!$A$2:$H$6200,8,0)</f>
        <v>Function:Road Transport:Core Function:Police Forces, Traffic and Street Parking Control</v>
      </c>
      <c r="F51" s="28" t="s">
        <v>48</v>
      </c>
      <c r="G51" s="28" t="s">
        <v>49</v>
      </c>
      <c r="K51" s="25">
        <v>4500165000</v>
      </c>
      <c r="L51" s="28" t="s">
        <v>94</v>
      </c>
      <c r="N51" s="28" t="str">
        <f>VLOOKUP(K:K,[2]Sheet1!$J:$L,3,0)</f>
        <v>Other Expenditure</v>
      </c>
      <c r="T51" s="35">
        <v>28890.720000000001</v>
      </c>
      <c r="U51" s="35">
        <v>30479.71</v>
      </c>
      <c r="V51" s="35">
        <v>32156.09</v>
      </c>
    </row>
    <row r="52" spans="1:22" ht="15" customHeight="1" x14ac:dyDescent="0.25">
      <c r="A52" s="10">
        <v>300003</v>
      </c>
      <c r="B52" s="28" t="s">
        <v>45</v>
      </c>
      <c r="C52" s="28" t="s">
        <v>46</v>
      </c>
      <c r="D52" s="28" t="s">
        <v>47</v>
      </c>
      <c r="E52" s="28" t="str">
        <f>VLOOKUP(A52,'[1]Sheet1 (2)'!$A$2:$H$6200,8,0)</f>
        <v>Function:Road Transport:Core Function:Police Forces, Traffic and Street Parking Control</v>
      </c>
      <c r="F52" s="28" t="s">
        <v>61</v>
      </c>
      <c r="G52" s="28" t="s">
        <v>62</v>
      </c>
      <c r="K52" s="25">
        <v>4500181000</v>
      </c>
      <c r="L52" s="28" t="s">
        <v>95</v>
      </c>
      <c r="N52" s="28" t="str">
        <f>VLOOKUP(K:K,[2]Sheet1!$J:$L,3,0)</f>
        <v>Other Expenditure</v>
      </c>
      <c r="T52" s="35">
        <v>7429</v>
      </c>
      <c r="U52" s="35">
        <v>8203.92</v>
      </c>
      <c r="V52" s="35">
        <v>9021.5400000000009</v>
      </c>
    </row>
    <row r="53" spans="1:22" ht="15" customHeight="1" x14ac:dyDescent="0.25">
      <c r="A53" s="10">
        <v>300004</v>
      </c>
      <c r="B53" s="28" t="s">
        <v>45</v>
      </c>
      <c r="C53" s="28" t="s">
        <v>46</v>
      </c>
      <c r="D53" s="28" t="s">
        <v>47</v>
      </c>
      <c r="E53" s="28" t="str">
        <f>VLOOKUP(A53,'[1]Sheet1 (2)'!$A$2:$H$6200,8,0)</f>
        <v>Function:Road Transport:Core Function:Police Forces, Traffic and Street Parking Control</v>
      </c>
      <c r="F53" s="28" t="s">
        <v>48</v>
      </c>
      <c r="G53" s="28" t="s">
        <v>49</v>
      </c>
      <c r="K53" s="25">
        <v>4500181000</v>
      </c>
      <c r="L53" s="28" t="s">
        <v>95</v>
      </c>
      <c r="N53" s="28" t="str">
        <f>VLOOKUP(K:K,[2]Sheet1!$J:$L,3,0)</f>
        <v>Other Expenditure</v>
      </c>
      <c r="T53" s="35">
        <v>37145</v>
      </c>
      <c r="U53" s="35">
        <v>37919.919999999998</v>
      </c>
      <c r="V53" s="35">
        <v>38737.54</v>
      </c>
    </row>
    <row r="54" spans="1:22" ht="15" customHeight="1" x14ac:dyDescent="0.25">
      <c r="A54" s="10">
        <v>300002</v>
      </c>
      <c r="B54" s="28" t="s">
        <v>45</v>
      </c>
      <c r="C54" s="28" t="s">
        <v>46</v>
      </c>
      <c r="D54" s="28" t="s">
        <v>47</v>
      </c>
      <c r="E54" s="28" t="str">
        <f>VLOOKUP(A54,'[1]Sheet1 (2)'!$A$2:$H$6200,8,0)</f>
        <v>Function:Road Transport:Core Function:Police Forces, Traffic and Street Parking Control</v>
      </c>
      <c r="F54" s="28" t="s">
        <v>57</v>
      </c>
      <c r="G54" s="28" t="s">
        <v>58</v>
      </c>
      <c r="K54" s="25">
        <v>4500181000</v>
      </c>
      <c r="L54" s="28" t="s">
        <v>95</v>
      </c>
      <c r="N54" s="28" t="str">
        <f>VLOOKUP(K:K,[2]Sheet1!$J:$L,3,0)</f>
        <v>Other Expenditure</v>
      </c>
      <c r="T54" s="35">
        <v>5892</v>
      </c>
      <c r="U54" s="35">
        <v>6666.92</v>
      </c>
      <c r="V54" s="35">
        <v>7484.54</v>
      </c>
    </row>
    <row r="55" spans="1:22" ht="15" customHeight="1" x14ac:dyDescent="0.25">
      <c r="A55" s="10">
        <v>300001</v>
      </c>
      <c r="B55" s="28" t="s">
        <v>45</v>
      </c>
      <c r="C55" s="28" t="s">
        <v>46</v>
      </c>
      <c r="D55" s="28" t="s">
        <v>47</v>
      </c>
      <c r="E55" s="28" t="str">
        <f>VLOOKUP(A55,'[1]Sheet1 (2)'!$A$2:$H$6200,8,0)</f>
        <v>Function:Road Transport:Core Function:Police Forces, Traffic and Street Parking Control</v>
      </c>
      <c r="F55" s="28" t="s">
        <v>53</v>
      </c>
      <c r="G55" s="28" t="s">
        <v>54</v>
      </c>
      <c r="K55" s="25">
        <v>4500181000</v>
      </c>
      <c r="L55" s="28" t="s">
        <v>95</v>
      </c>
      <c r="N55" s="28" t="str">
        <f>VLOOKUP(K:K,[2]Sheet1!$J:$L,3,0)</f>
        <v>Other Expenditure</v>
      </c>
      <c r="T55" s="35">
        <v>5892</v>
      </c>
      <c r="U55" s="35">
        <v>6666.92</v>
      </c>
      <c r="V55" s="35">
        <v>7484.54</v>
      </c>
    </row>
    <row r="56" spans="1:22" ht="15" customHeight="1" x14ac:dyDescent="0.25">
      <c r="A56" s="10">
        <v>300002</v>
      </c>
      <c r="B56" s="28" t="s">
        <v>45</v>
      </c>
      <c r="C56" s="28" t="s">
        <v>46</v>
      </c>
      <c r="D56" s="28" t="s">
        <v>47</v>
      </c>
      <c r="E56" s="28" t="str">
        <f>VLOOKUP(A56,'[1]Sheet1 (2)'!$A$2:$H$6200,8,0)</f>
        <v>Function:Road Transport:Core Function:Police Forces, Traffic and Street Parking Control</v>
      </c>
      <c r="F56" s="28" t="s">
        <v>57</v>
      </c>
      <c r="G56" s="28" t="s">
        <v>58</v>
      </c>
      <c r="K56" s="25">
        <v>4500300000</v>
      </c>
      <c r="L56" s="28" t="s">
        <v>96</v>
      </c>
      <c r="N56" s="28" t="str">
        <f>VLOOKUP(K:K,[2]Sheet1!$J:$L,3,0)</f>
        <v>Other Expenditure</v>
      </c>
      <c r="T56" s="35">
        <v>22163.71</v>
      </c>
      <c r="U56" s="35">
        <v>23382.71</v>
      </c>
      <c r="V56" s="35">
        <v>24668.76</v>
      </c>
    </row>
    <row r="57" spans="1:22" ht="15" customHeight="1" x14ac:dyDescent="0.25">
      <c r="A57" s="10">
        <v>300004</v>
      </c>
      <c r="B57" s="28" t="s">
        <v>45</v>
      </c>
      <c r="C57" s="28" t="s">
        <v>46</v>
      </c>
      <c r="D57" s="28" t="s">
        <v>47</v>
      </c>
      <c r="E57" s="28" t="str">
        <f>VLOOKUP(A57,'[1]Sheet1 (2)'!$A$2:$H$6200,8,0)</f>
        <v>Function:Road Transport:Core Function:Police Forces, Traffic and Street Parking Control</v>
      </c>
      <c r="F57" s="28" t="s">
        <v>48</v>
      </c>
      <c r="G57" s="28" t="s">
        <v>49</v>
      </c>
      <c r="K57" s="25">
        <v>4500411000</v>
      </c>
      <c r="L57" s="28" t="s">
        <v>97</v>
      </c>
      <c r="N57" s="28" t="str">
        <f>VLOOKUP(K:K,[2]Sheet1!$J:$L,3,0)</f>
        <v>Other Expenditure</v>
      </c>
      <c r="T57" s="35">
        <v>530000</v>
      </c>
      <c r="U57" s="35">
        <v>559150</v>
      </c>
      <c r="V57" s="35">
        <v>589903.25</v>
      </c>
    </row>
    <row r="58" spans="1:22" ht="15" customHeight="1" x14ac:dyDescent="0.25">
      <c r="A58" s="10">
        <v>300004</v>
      </c>
      <c r="B58" s="28" t="s">
        <v>45</v>
      </c>
      <c r="C58" s="28" t="s">
        <v>46</v>
      </c>
      <c r="D58" s="28" t="s">
        <v>47</v>
      </c>
      <c r="E58" s="28" t="str">
        <f>VLOOKUP(A58,'[1]Sheet1 (2)'!$A$2:$H$6200,8,0)</f>
        <v>Function:Road Transport:Core Function:Police Forces, Traffic and Street Parking Control</v>
      </c>
      <c r="F58" s="28" t="s">
        <v>48</v>
      </c>
      <c r="G58" s="28" t="s">
        <v>49</v>
      </c>
      <c r="K58" s="25">
        <v>4500431000</v>
      </c>
      <c r="L58" s="28" t="s">
        <v>98</v>
      </c>
      <c r="N58" s="28" t="str">
        <f>VLOOKUP(K:K,[2]Sheet1!$J:$L,3,0)</f>
        <v>Other Expenditure</v>
      </c>
      <c r="T58" s="35">
        <v>16427</v>
      </c>
      <c r="U58" s="35">
        <v>17330.8</v>
      </c>
      <c r="V58" s="35">
        <v>18284.29</v>
      </c>
    </row>
    <row r="59" spans="1:22" ht="15" customHeight="1" x14ac:dyDescent="0.25">
      <c r="A59" s="10">
        <v>300003</v>
      </c>
      <c r="B59" s="28" t="s">
        <v>45</v>
      </c>
      <c r="C59" s="28" t="s">
        <v>46</v>
      </c>
      <c r="D59" s="28" t="s">
        <v>47</v>
      </c>
      <c r="E59" s="28" t="str">
        <f>VLOOKUP(A59,'[1]Sheet1 (2)'!$A$2:$H$6200,8,0)</f>
        <v>Function:Road Transport:Core Function:Police Forces, Traffic and Street Parking Control</v>
      </c>
      <c r="F59" s="28" t="s">
        <v>99</v>
      </c>
      <c r="G59" s="28" t="s">
        <v>100</v>
      </c>
      <c r="K59" s="25">
        <v>4500453000</v>
      </c>
      <c r="L59" s="28" t="s">
        <v>101</v>
      </c>
      <c r="N59" s="28" t="str">
        <f>VLOOKUP(K:K,[2]Sheet1!$J:$L,3,0)</f>
        <v>Other Expenditure</v>
      </c>
      <c r="T59" s="35">
        <v>5254</v>
      </c>
      <c r="U59" s="35">
        <v>5608.75</v>
      </c>
      <c r="V59" s="35">
        <v>5983.26</v>
      </c>
    </row>
    <row r="60" spans="1:22" ht="15" customHeight="1" x14ac:dyDescent="0.25">
      <c r="A60" s="10">
        <v>300002</v>
      </c>
      <c r="B60" s="28" t="s">
        <v>45</v>
      </c>
      <c r="C60" s="28" t="s">
        <v>46</v>
      </c>
      <c r="D60" s="28" t="s">
        <v>47</v>
      </c>
      <c r="E60" s="28" t="str">
        <f>VLOOKUP(A60,'[1]Sheet1 (2)'!$A$2:$H$6200,8,0)</f>
        <v>Function:Road Transport:Core Function:Police Forces, Traffic and Street Parking Control</v>
      </c>
      <c r="F60" s="28" t="s">
        <v>102</v>
      </c>
      <c r="G60" s="28" t="s">
        <v>103</v>
      </c>
      <c r="K60" s="25">
        <v>4500453000</v>
      </c>
      <c r="L60" s="28" t="s">
        <v>101</v>
      </c>
      <c r="N60" s="28" t="str">
        <f>VLOOKUP(K:K,[2]Sheet1!$J:$L,3,0)</f>
        <v>Other Expenditure</v>
      </c>
      <c r="T60" s="35">
        <v>9476</v>
      </c>
      <c r="U60" s="35">
        <v>9830.75</v>
      </c>
      <c r="V60" s="35">
        <v>10205.24</v>
      </c>
    </row>
    <row r="61" spans="1:22" ht="15" customHeight="1" x14ac:dyDescent="0.25">
      <c r="A61" s="10">
        <v>300005</v>
      </c>
      <c r="B61" s="28" t="s">
        <v>45</v>
      </c>
      <c r="C61" s="28" t="s">
        <v>46</v>
      </c>
      <c r="D61" s="28" t="s">
        <v>47</v>
      </c>
      <c r="E61" s="28" t="str">
        <f>VLOOKUP(A61,'[1]Sheet1 (2)'!$A$2:$H$6200,8,0)</f>
        <v>Function:Road Transport:Core Function:Police Forces, Traffic and Street Parking Control</v>
      </c>
      <c r="F61" s="28" t="s">
        <v>104</v>
      </c>
      <c r="G61" s="28" t="s">
        <v>105</v>
      </c>
      <c r="K61" s="25">
        <v>4500453000</v>
      </c>
      <c r="L61" s="28" t="s">
        <v>101</v>
      </c>
      <c r="N61" s="28" t="str">
        <f>VLOOKUP(K:K,[2]Sheet1!$J:$L,3,0)</f>
        <v>Other Expenditure</v>
      </c>
      <c r="T61" s="35">
        <v>6848</v>
      </c>
      <c r="U61" s="35">
        <v>7202.75</v>
      </c>
      <c r="V61" s="35">
        <v>7577.24</v>
      </c>
    </row>
    <row r="62" spans="1:22" ht="15" customHeight="1" x14ac:dyDescent="0.25">
      <c r="A62" s="10">
        <v>300001</v>
      </c>
      <c r="B62" s="28" t="s">
        <v>45</v>
      </c>
      <c r="C62" s="28" t="s">
        <v>46</v>
      </c>
      <c r="D62" s="28" t="s">
        <v>47</v>
      </c>
      <c r="E62" s="28" t="str">
        <f>VLOOKUP(A62,'[1]Sheet1 (2)'!$A$2:$H$6200,8,0)</f>
        <v>Function:Road Transport:Core Function:Police Forces, Traffic and Street Parking Control</v>
      </c>
      <c r="F62" s="28" t="s">
        <v>106</v>
      </c>
      <c r="G62" s="28" t="s">
        <v>107</v>
      </c>
      <c r="K62" s="25">
        <v>4500453000</v>
      </c>
      <c r="L62" s="28" t="s">
        <v>101</v>
      </c>
      <c r="N62" s="28" t="str">
        <f>VLOOKUP(K:K,[2]Sheet1!$J:$L,3,0)</f>
        <v>Other Expenditure</v>
      </c>
      <c r="T62" s="35">
        <v>4221</v>
      </c>
      <c r="U62" s="35">
        <v>4575.75</v>
      </c>
      <c r="V62" s="35">
        <v>4950.24</v>
      </c>
    </row>
    <row r="63" spans="1:22" ht="15" customHeight="1" x14ac:dyDescent="0.25">
      <c r="A63" s="10">
        <v>300004</v>
      </c>
      <c r="B63" s="28" t="s">
        <v>45</v>
      </c>
      <c r="C63" s="28" t="s">
        <v>46</v>
      </c>
      <c r="D63" s="28" t="s">
        <v>47</v>
      </c>
      <c r="E63" s="28" t="str">
        <f>VLOOKUP(A63,'[1]Sheet1 (2)'!$A$2:$H$6200,8,0)</f>
        <v>Function:Road Transport:Core Function:Police Forces, Traffic and Street Parking Control</v>
      </c>
      <c r="F63" s="28" t="s">
        <v>108</v>
      </c>
      <c r="G63" s="28" t="s">
        <v>109</v>
      </c>
      <c r="K63" s="25">
        <v>4550000000</v>
      </c>
      <c r="L63" s="28" t="s">
        <v>110</v>
      </c>
      <c r="N63" s="28" t="str">
        <f>VLOOKUP(K:K,[2]Sheet1!$J:$L,3,0)</f>
        <v>Other Expenditure</v>
      </c>
      <c r="T63" s="35">
        <v>4856</v>
      </c>
      <c r="U63" s="35">
        <v>5078.2299999999996</v>
      </c>
      <c r="V63" s="35">
        <v>5312.69</v>
      </c>
    </row>
    <row r="64" spans="1:22" ht="15" customHeight="1" x14ac:dyDescent="0.25">
      <c r="A64" s="10">
        <v>300003</v>
      </c>
      <c r="B64" s="28" t="s">
        <v>45</v>
      </c>
      <c r="C64" s="28" t="s">
        <v>46</v>
      </c>
      <c r="D64" s="28" t="s">
        <v>47</v>
      </c>
      <c r="E64" s="28" t="str">
        <f>VLOOKUP(A64,'[1]Sheet1 (2)'!$A$2:$H$6200,8,0)</f>
        <v>Function:Road Transport:Core Function:Police Forces, Traffic and Street Parking Control</v>
      </c>
      <c r="F64" s="28" t="s">
        <v>99</v>
      </c>
      <c r="G64" s="28" t="s">
        <v>100</v>
      </c>
      <c r="K64" s="25">
        <v>4550000000</v>
      </c>
      <c r="L64" s="28" t="s">
        <v>110</v>
      </c>
      <c r="N64" s="28" t="str">
        <f>VLOOKUP(K:K,[2]Sheet1!$J:$L,3,0)</f>
        <v>Other Expenditure</v>
      </c>
      <c r="T64" s="35">
        <v>2428</v>
      </c>
      <c r="U64" s="35">
        <v>2650.23</v>
      </c>
      <c r="V64" s="35">
        <v>2884.69</v>
      </c>
    </row>
    <row r="65" spans="1:22" ht="15" customHeight="1" x14ac:dyDescent="0.25">
      <c r="A65" s="10">
        <v>300002</v>
      </c>
      <c r="B65" s="28" t="s">
        <v>45</v>
      </c>
      <c r="C65" s="28" t="s">
        <v>46</v>
      </c>
      <c r="D65" s="28" t="s">
        <v>47</v>
      </c>
      <c r="E65" s="28" t="str">
        <f>VLOOKUP(A65,'[1]Sheet1 (2)'!$A$2:$H$6200,8,0)</f>
        <v>Function:Road Transport:Core Function:Police Forces, Traffic and Street Parking Control</v>
      </c>
      <c r="F65" s="28" t="s">
        <v>102</v>
      </c>
      <c r="G65" s="28" t="s">
        <v>103</v>
      </c>
      <c r="K65" s="25">
        <v>4550000000</v>
      </c>
      <c r="L65" s="28" t="s">
        <v>110</v>
      </c>
      <c r="N65" s="28" t="str">
        <f>VLOOKUP(K:K,[2]Sheet1!$J:$L,3,0)</f>
        <v>Other Expenditure</v>
      </c>
      <c r="T65" s="35">
        <v>4856</v>
      </c>
      <c r="U65" s="35">
        <v>5078.2299999999996</v>
      </c>
      <c r="V65" s="35">
        <v>5313</v>
      </c>
    </row>
    <row r="66" spans="1:22" ht="15" customHeight="1" x14ac:dyDescent="0.25">
      <c r="A66" s="10">
        <v>300004</v>
      </c>
      <c r="B66" s="28" t="s">
        <v>45</v>
      </c>
      <c r="C66" s="28" t="s">
        <v>46</v>
      </c>
      <c r="D66" s="28" t="s">
        <v>47</v>
      </c>
      <c r="E66" s="28" t="str">
        <f>VLOOKUP(A66,'[1]Sheet1 (2)'!$A$2:$H$6200,8,0)</f>
        <v>Function:Road Transport:Core Function:Police Forces, Traffic and Street Parking Control</v>
      </c>
      <c r="F66" s="28" t="s">
        <v>108</v>
      </c>
      <c r="G66" s="28" t="s">
        <v>109</v>
      </c>
      <c r="K66" s="25">
        <v>4550001000</v>
      </c>
      <c r="L66" s="28" t="s">
        <v>111</v>
      </c>
      <c r="N66" s="28" t="str">
        <f>VLOOKUP(K:K,[2]Sheet1!$J:$L,3,0)</f>
        <v>Other Expenditure</v>
      </c>
      <c r="T66" s="35">
        <v>1093</v>
      </c>
      <c r="U66" s="35">
        <v>1137.51</v>
      </c>
      <c r="V66" s="35">
        <v>1184.4000000000001</v>
      </c>
    </row>
    <row r="67" spans="1:22" ht="15" customHeight="1" x14ac:dyDescent="0.25">
      <c r="A67" s="10">
        <v>300003</v>
      </c>
      <c r="B67" s="28" t="s">
        <v>45</v>
      </c>
      <c r="C67" s="28" t="s">
        <v>46</v>
      </c>
      <c r="D67" s="28" t="s">
        <v>47</v>
      </c>
      <c r="E67" s="28" t="str">
        <f>VLOOKUP(A67,'[1]Sheet1 (2)'!$A$2:$H$6200,8,0)</f>
        <v>Function:Road Transport:Core Function:Police Forces, Traffic and Street Parking Control</v>
      </c>
      <c r="F67" s="28" t="s">
        <v>99</v>
      </c>
      <c r="G67" s="28" t="s">
        <v>100</v>
      </c>
      <c r="K67" s="25">
        <v>4550001000</v>
      </c>
      <c r="L67" s="28" t="s">
        <v>111</v>
      </c>
      <c r="N67" s="28" t="str">
        <f>VLOOKUP(K:K,[2]Sheet1!$J:$L,3,0)</f>
        <v>Other Expenditure</v>
      </c>
      <c r="T67" s="35">
        <v>243</v>
      </c>
      <c r="U67" s="35">
        <v>287.51</v>
      </c>
      <c r="V67" s="35">
        <v>334.4</v>
      </c>
    </row>
    <row r="68" spans="1:22" ht="15" customHeight="1" x14ac:dyDescent="0.25">
      <c r="A68" s="10">
        <v>300002</v>
      </c>
      <c r="B68" s="28" t="s">
        <v>45</v>
      </c>
      <c r="C68" s="28" t="s">
        <v>46</v>
      </c>
      <c r="D68" s="28" t="s">
        <v>47</v>
      </c>
      <c r="E68" s="28" t="str">
        <f>VLOOKUP(A68,'[1]Sheet1 (2)'!$A$2:$H$6200,8,0)</f>
        <v>Function:Road Transport:Core Function:Police Forces, Traffic and Street Parking Control</v>
      </c>
      <c r="F68" s="28" t="s">
        <v>102</v>
      </c>
      <c r="G68" s="28" t="s">
        <v>103</v>
      </c>
      <c r="K68" s="25">
        <v>4550001000</v>
      </c>
      <c r="L68" s="28" t="s">
        <v>111</v>
      </c>
      <c r="N68" s="28" t="str">
        <f>VLOOKUP(K:K,[2]Sheet1!$J:$L,3,0)</f>
        <v>Other Expenditure</v>
      </c>
      <c r="T68" s="35">
        <v>1091</v>
      </c>
      <c r="U68" s="35">
        <v>1138</v>
      </c>
      <c r="V68" s="35">
        <v>1184</v>
      </c>
    </row>
    <row r="69" spans="1:22" ht="15" customHeight="1" x14ac:dyDescent="0.25">
      <c r="A69" s="10">
        <v>300004</v>
      </c>
      <c r="B69" s="28" t="s">
        <v>45</v>
      </c>
      <c r="C69" s="28" t="s">
        <v>46</v>
      </c>
      <c r="D69" s="28" t="s">
        <v>47</v>
      </c>
      <c r="E69" s="28" t="str">
        <f>VLOOKUP(A69,'[1]Sheet1 (2)'!$A$2:$H$6200,8,0)</f>
        <v>Function:Road Transport:Core Function:Police Forces, Traffic and Street Parking Control</v>
      </c>
      <c r="F69" s="28" t="s">
        <v>108</v>
      </c>
      <c r="G69" s="28" t="s">
        <v>109</v>
      </c>
      <c r="K69" s="25">
        <v>4550004000</v>
      </c>
      <c r="L69" s="28" t="s">
        <v>112</v>
      </c>
      <c r="N69" s="28" t="str">
        <f>VLOOKUP(K:K,[2]Sheet1!$J:$L,3,0)</f>
        <v>Other Expenditure</v>
      </c>
      <c r="T69" s="35">
        <v>1942</v>
      </c>
      <c r="U69" s="35">
        <v>2031.02</v>
      </c>
      <c r="V69" s="35">
        <v>2124.92</v>
      </c>
    </row>
    <row r="70" spans="1:22" ht="15" customHeight="1" x14ac:dyDescent="0.25">
      <c r="A70" s="10">
        <v>300003</v>
      </c>
      <c r="B70" s="28" t="s">
        <v>45</v>
      </c>
      <c r="C70" s="28" t="s">
        <v>46</v>
      </c>
      <c r="D70" s="28" t="s">
        <v>47</v>
      </c>
      <c r="E70" s="28" t="str">
        <f>VLOOKUP(A70,'[1]Sheet1 (2)'!$A$2:$H$6200,8,0)</f>
        <v>Function:Road Transport:Core Function:Police Forces, Traffic and Street Parking Control</v>
      </c>
      <c r="F70" s="28" t="s">
        <v>99</v>
      </c>
      <c r="G70" s="28" t="s">
        <v>100</v>
      </c>
      <c r="K70" s="25">
        <v>4550004000</v>
      </c>
      <c r="L70" s="28" t="s">
        <v>112</v>
      </c>
      <c r="N70" s="28" t="str">
        <f>VLOOKUP(K:K,[2]Sheet1!$J:$L,3,0)</f>
        <v>Other Expenditure</v>
      </c>
      <c r="T70" s="35">
        <v>971</v>
      </c>
      <c r="U70" s="35">
        <v>1060.02</v>
      </c>
      <c r="V70" s="35">
        <v>1153.92</v>
      </c>
    </row>
    <row r="71" spans="1:22" ht="15" customHeight="1" x14ac:dyDescent="0.25">
      <c r="A71" s="10">
        <v>300001</v>
      </c>
      <c r="B71" s="28" t="s">
        <v>45</v>
      </c>
      <c r="C71" s="28" t="s">
        <v>46</v>
      </c>
      <c r="D71" s="28" t="s">
        <v>47</v>
      </c>
      <c r="E71" s="28" t="str">
        <f>VLOOKUP(A71,'[1]Sheet1 (2)'!$A$2:$H$6200,8,0)</f>
        <v>Function:Road Transport:Core Function:Police Forces, Traffic and Street Parking Control</v>
      </c>
      <c r="F71" s="28" t="s">
        <v>106</v>
      </c>
      <c r="G71" s="28" t="s">
        <v>107</v>
      </c>
      <c r="K71" s="25">
        <v>4550004000</v>
      </c>
      <c r="L71" s="28" t="s">
        <v>112</v>
      </c>
      <c r="N71" s="28" t="str">
        <f>VLOOKUP(K:K,[2]Sheet1!$J:$L,3,0)</f>
        <v>Other Expenditure</v>
      </c>
      <c r="T71" s="35">
        <v>1942</v>
      </c>
      <c r="U71" s="35">
        <v>2031.02</v>
      </c>
      <c r="V71" s="35">
        <v>2124.92</v>
      </c>
    </row>
    <row r="72" spans="1:22" ht="15" customHeight="1" x14ac:dyDescent="0.25">
      <c r="A72" s="10">
        <v>300004</v>
      </c>
      <c r="B72" s="28" t="s">
        <v>45</v>
      </c>
      <c r="C72" s="28" t="s">
        <v>46</v>
      </c>
      <c r="D72" s="28" t="s">
        <v>47</v>
      </c>
      <c r="E72" s="28" t="str">
        <f>VLOOKUP(A72,'[1]Sheet1 (2)'!$A$2:$H$6200,8,0)</f>
        <v>Function:Road Transport:Core Function:Police Forces, Traffic and Street Parking Control</v>
      </c>
      <c r="F72" s="28" t="s">
        <v>108</v>
      </c>
      <c r="G72" s="28" t="s">
        <v>109</v>
      </c>
      <c r="K72" s="25">
        <v>4550008000</v>
      </c>
      <c r="L72" s="28" t="s">
        <v>113</v>
      </c>
      <c r="N72" s="28" t="str">
        <f>VLOOKUP(K:K,[2]Sheet1!$J:$L,3,0)</f>
        <v>Other Expenditure</v>
      </c>
      <c r="T72" s="35">
        <v>2700</v>
      </c>
      <c r="U72" s="35">
        <v>3046.55</v>
      </c>
      <c r="V72" s="35">
        <v>3411.99</v>
      </c>
    </row>
    <row r="73" spans="1:22" ht="15" customHeight="1" x14ac:dyDescent="0.25">
      <c r="A73" s="10">
        <v>300003</v>
      </c>
      <c r="B73" s="28" t="s">
        <v>45</v>
      </c>
      <c r="C73" s="28" t="s">
        <v>46</v>
      </c>
      <c r="D73" s="28" t="s">
        <v>47</v>
      </c>
      <c r="E73" s="28" t="str">
        <f>VLOOKUP(A73,'[1]Sheet1 (2)'!$A$2:$H$6200,8,0)</f>
        <v>Function:Road Transport:Core Function:Police Forces, Traffic and Street Parking Control</v>
      </c>
      <c r="F73" s="28" t="s">
        <v>99</v>
      </c>
      <c r="G73" s="28" t="s">
        <v>100</v>
      </c>
      <c r="K73" s="25">
        <v>4550008000</v>
      </c>
      <c r="L73" s="28" t="s">
        <v>113</v>
      </c>
      <c r="N73" s="28" t="str">
        <f>VLOOKUP(K:K,[2]Sheet1!$J:$L,3,0)</f>
        <v>Other Expenditure</v>
      </c>
      <c r="T73" s="35">
        <v>3504</v>
      </c>
      <c r="U73" s="35">
        <v>3850.5</v>
      </c>
      <c r="V73" s="35">
        <v>4215.99</v>
      </c>
    </row>
    <row r="74" spans="1:22" ht="15" customHeight="1" x14ac:dyDescent="0.25">
      <c r="A74" s="10">
        <v>300001</v>
      </c>
      <c r="B74" s="28" t="s">
        <v>45</v>
      </c>
      <c r="C74" s="28" t="s">
        <v>46</v>
      </c>
      <c r="D74" s="28" t="s">
        <v>47</v>
      </c>
      <c r="E74" s="28" t="str">
        <f>VLOOKUP(A74,'[1]Sheet1 (2)'!$A$2:$H$6200,8,0)</f>
        <v>Function:Road Transport:Core Function:Police Forces, Traffic and Street Parking Control</v>
      </c>
      <c r="F74" s="28" t="s">
        <v>106</v>
      </c>
      <c r="G74" s="28" t="s">
        <v>107</v>
      </c>
      <c r="K74" s="25">
        <v>4550008000</v>
      </c>
      <c r="L74" s="28" t="s">
        <v>113</v>
      </c>
      <c r="N74" s="28" t="str">
        <f>VLOOKUP(K:K,[2]Sheet1!$J:$L,3,0)</f>
        <v>Other Expenditure</v>
      </c>
      <c r="T74" s="35">
        <v>12700</v>
      </c>
      <c r="U74" s="35">
        <v>13046.5</v>
      </c>
      <c r="V74" s="35">
        <v>13411.99</v>
      </c>
    </row>
    <row r="75" spans="1:22" ht="15" customHeight="1" x14ac:dyDescent="0.25">
      <c r="A75" s="10">
        <v>300002</v>
      </c>
      <c r="B75" s="28" t="s">
        <v>45</v>
      </c>
      <c r="C75" s="28" t="s">
        <v>46</v>
      </c>
      <c r="D75" s="28" t="s">
        <v>47</v>
      </c>
      <c r="E75" s="28" t="str">
        <f>VLOOKUP(A75,'[1]Sheet1 (2)'!$A$2:$H$6200,8,0)</f>
        <v>Function:Road Transport:Core Function:Police Forces, Traffic and Street Parking Control</v>
      </c>
      <c r="F75" s="28" t="s">
        <v>57</v>
      </c>
      <c r="G75" s="28" t="s">
        <v>58</v>
      </c>
      <c r="K75" s="25">
        <v>4560100000</v>
      </c>
      <c r="L75" s="28" t="s">
        <v>114</v>
      </c>
      <c r="N75" s="28" t="str">
        <f>VLOOKUP(K:K,[2]Sheet1!$J:$L,3,0)</f>
        <v>Other Expenditure</v>
      </c>
      <c r="T75" s="35">
        <v>11667</v>
      </c>
      <c r="U75" s="35">
        <v>12217</v>
      </c>
      <c r="V75" s="35">
        <v>12797.25</v>
      </c>
    </row>
    <row r="76" spans="1:22" ht="15" customHeight="1" x14ac:dyDescent="0.25">
      <c r="A76" s="10">
        <v>300005</v>
      </c>
      <c r="B76" s="28" t="s">
        <v>45</v>
      </c>
      <c r="C76" s="28" t="s">
        <v>46</v>
      </c>
      <c r="D76" s="28" t="s">
        <v>47</v>
      </c>
      <c r="E76" s="28" t="str">
        <f>VLOOKUP(A76,'[1]Sheet1 (2)'!$A$2:$H$6200,8,0)</f>
        <v>Function:Road Transport:Core Function:Police Forces, Traffic and Street Parking Control</v>
      </c>
      <c r="F76" s="28" t="s">
        <v>51</v>
      </c>
      <c r="G76" s="28" t="s">
        <v>52</v>
      </c>
      <c r="K76" s="25">
        <v>4560100000</v>
      </c>
      <c r="L76" s="28" t="s">
        <v>114</v>
      </c>
      <c r="N76" s="28" t="str">
        <f>VLOOKUP(K:K,[2]Sheet1!$J:$L,3,0)</f>
        <v>Other Expenditure</v>
      </c>
      <c r="T76" s="35">
        <v>8667</v>
      </c>
      <c r="U76" s="35">
        <v>9217</v>
      </c>
      <c r="V76" s="35">
        <v>9797.25</v>
      </c>
    </row>
    <row r="77" spans="1:22" ht="15" customHeight="1" x14ac:dyDescent="0.25">
      <c r="A77" s="10">
        <v>300001</v>
      </c>
      <c r="B77" s="28" t="s">
        <v>45</v>
      </c>
      <c r="C77" s="28" t="s">
        <v>46</v>
      </c>
      <c r="D77" s="28" t="s">
        <v>47</v>
      </c>
      <c r="E77" s="28" t="str">
        <f>VLOOKUP(A77,'[1]Sheet1 (2)'!$A$2:$H$6200,8,0)</f>
        <v>Function:Road Transport:Core Function:Police Forces, Traffic and Street Parking Control</v>
      </c>
      <c r="F77" s="28" t="s">
        <v>53</v>
      </c>
      <c r="G77" s="28" t="s">
        <v>54</v>
      </c>
      <c r="K77" s="25">
        <v>4560100000</v>
      </c>
      <c r="L77" s="28" t="s">
        <v>114</v>
      </c>
      <c r="N77" s="28" t="str">
        <f>VLOOKUP(K:K,[2]Sheet1!$J:$L,3,0)</f>
        <v>Other Expenditure</v>
      </c>
      <c r="T77" s="35">
        <v>9667</v>
      </c>
      <c r="U77" s="35">
        <v>10217</v>
      </c>
      <c r="V77" s="35">
        <v>10797.25</v>
      </c>
    </row>
    <row r="78" spans="1:22" ht="15" customHeight="1" x14ac:dyDescent="0.25">
      <c r="A78" s="10">
        <v>300004</v>
      </c>
      <c r="B78" s="28" t="s">
        <v>45</v>
      </c>
      <c r="C78" s="28" t="s">
        <v>46</v>
      </c>
      <c r="D78" s="28" t="s">
        <v>47</v>
      </c>
      <c r="E78" s="28" t="str">
        <f>VLOOKUP(A78,'[1]Sheet1 (2)'!$A$2:$H$6200,8,0)</f>
        <v>Function:Road Transport:Core Function:Police Forces, Traffic and Street Parking Control</v>
      </c>
      <c r="F78" s="28" t="s">
        <v>48</v>
      </c>
      <c r="G78" s="28" t="s">
        <v>49</v>
      </c>
      <c r="K78" s="25">
        <v>4560101000</v>
      </c>
      <c r="L78" s="28" t="s">
        <v>115</v>
      </c>
      <c r="N78" s="28" t="str">
        <f>VLOOKUP(K:K,[2]Sheet1!$J:$L,3,0)</f>
        <v>Other Expenditure</v>
      </c>
      <c r="T78" s="35">
        <v>16427</v>
      </c>
      <c r="U78" s="35">
        <v>17330.8</v>
      </c>
      <c r="V78" s="35">
        <v>18284</v>
      </c>
    </row>
    <row r="79" spans="1:22" ht="15" customHeight="1" x14ac:dyDescent="0.25">
      <c r="A79" s="10">
        <v>300004</v>
      </c>
      <c r="B79" s="28" t="s">
        <v>45</v>
      </c>
      <c r="C79" s="28" t="s">
        <v>46</v>
      </c>
      <c r="D79" s="28" t="s">
        <v>47</v>
      </c>
      <c r="E79" s="28" t="str">
        <f>VLOOKUP(A79,'[1]Sheet1 (2)'!$A$2:$H$6200,8,0)</f>
        <v>Function:Road Transport:Core Function:Police Forces, Traffic and Street Parking Control</v>
      </c>
      <c r="F79" s="28" t="s">
        <v>48</v>
      </c>
      <c r="G79" s="28" t="s">
        <v>49</v>
      </c>
      <c r="K79" s="25">
        <v>4560103000</v>
      </c>
      <c r="L79" s="28" t="s">
        <v>116</v>
      </c>
      <c r="N79" s="28" t="str">
        <f>VLOOKUP(K:K,[2]Sheet1!$J:$L,3,0)</f>
        <v>Other Expenditure</v>
      </c>
      <c r="T79" s="35">
        <v>4304</v>
      </c>
      <c r="U79" s="35">
        <v>4304</v>
      </c>
      <c r="V79" s="35">
        <v>5261.42</v>
      </c>
    </row>
    <row r="80" spans="1:22" ht="15" customHeight="1" x14ac:dyDescent="0.25">
      <c r="A80" s="10">
        <v>300002</v>
      </c>
      <c r="B80" s="28" t="s">
        <v>45</v>
      </c>
      <c r="C80" s="28" t="s">
        <v>46</v>
      </c>
      <c r="D80" s="28" t="s">
        <v>47</v>
      </c>
      <c r="E80" s="28" t="str">
        <f>VLOOKUP(A80,'[1]Sheet1 (2)'!$A$2:$H$6200,8,0)</f>
        <v>Function:Road Transport:Core Function:Police Forces, Traffic and Street Parking Control</v>
      </c>
      <c r="F80" s="28" t="s">
        <v>57</v>
      </c>
      <c r="G80" s="28" t="s">
        <v>58</v>
      </c>
      <c r="K80" s="25">
        <v>4560103000</v>
      </c>
      <c r="L80" s="28" t="s">
        <v>116</v>
      </c>
      <c r="N80" s="28" t="str">
        <f>VLOOKUP(K:K,[2]Sheet1!$J:$L,3,0)</f>
        <v>Other Expenditure</v>
      </c>
      <c r="T80" s="35">
        <v>19255</v>
      </c>
      <c r="U80" s="35">
        <v>21070</v>
      </c>
      <c r="V80" s="35">
        <v>21070</v>
      </c>
    </row>
    <row r="81" spans="1:22" ht="15" customHeight="1" x14ac:dyDescent="0.25">
      <c r="A81" s="10">
        <v>300005</v>
      </c>
      <c r="B81" s="28" t="s">
        <v>45</v>
      </c>
      <c r="C81" s="28" t="s">
        <v>46</v>
      </c>
      <c r="D81" s="28" t="s">
        <v>47</v>
      </c>
      <c r="E81" s="28" t="str">
        <f>VLOOKUP(A81,'[1]Sheet1 (2)'!$A$2:$H$6200,8,0)</f>
        <v>Function:Road Transport:Core Function:Police Forces, Traffic and Street Parking Control</v>
      </c>
      <c r="F81" s="28" t="s">
        <v>51</v>
      </c>
      <c r="G81" s="28" t="s">
        <v>52</v>
      </c>
      <c r="K81" s="25">
        <v>4560103000</v>
      </c>
      <c r="L81" s="28" t="s">
        <v>116</v>
      </c>
      <c r="N81" s="28" t="str">
        <f>VLOOKUP(K:K,[2]Sheet1!$J:$L,3,0)</f>
        <v>Other Expenditure</v>
      </c>
      <c r="T81" s="35">
        <v>5113</v>
      </c>
      <c r="U81" s="35">
        <v>5113</v>
      </c>
      <c r="V81" s="35">
        <v>6070.42</v>
      </c>
    </row>
    <row r="82" spans="1:22" ht="15" customHeight="1" x14ac:dyDescent="0.25">
      <c r="A82" s="10">
        <v>300001</v>
      </c>
      <c r="B82" s="28" t="s">
        <v>45</v>
      </c>
      <c r="C82" s="28" t="s">
        <v>46</v>
      </c>
      <c r="D82" s="28" t="s">
        <v>47</v>
      </c>
      <c r="E82" s="28" t="str">
        <f>VLOOKUP(A82,'[1]Sheet1 (2)'!$A$2:$H$6200,8,0)</f>
        <v>Function:Road Transport:Core Function:Police Forces, Traffic and Street Parking Control</v>
      </c>
      <c r="F82" s="28" t="s">
        <v>53</v>
      </c>
      <c r="G82" s="28" t="s">
        <v>54</v>
      </c>
      <c r="K82" s="25">
        <v>4560103000</v>
      </c>
      <c r="L82" s="28" t="s">
        <v>116</v>
      </c>
      <c r="N82" s="28" t="str">
        <f>VLOOKUP(K:K,[2]Sheet1!$J:$L,3,0)</f>
        <v>Other Expenditure</v>
      </c>
      <c r="T82" s="35">
        <v>4329</v>
      </c>
      <c r="U82" s="35">
        <v>4329</v>
      </c>
      <c r="V82" s="35">
        <v>4329</v>
      </c>
    </row>
    <row r="83" spans="1:22" ht="15" customHeight="1" x14ac:dyDescent="0.25">
      <c r="A83" s="10">
        <v>300003</v>
      </c>
      <c r="B83" s="28" t="s">
        <v>45</v>
      </c>
      <c r="C83" s="28" t="s">
        <v>46</v>
      </c>
      <c r="D83" s="28" t="s">
        <v>47</v>
      </c>
      <c r="E83" s="28" t="str">
        <f>VLOOKUP(A83,'[1]Sheet1 (2)'!$A$2:$H$6200,8,0)</f>
        <v>Function:Road Transport:Core Function:Police Forces, Traffic and Street Parking Control</v>
      </c>
      <c r="F83" s="28" t="s">
        <v>61</v>
      </c>
      <c r="G83" s="28" t="s">
        <v>62</v>
      </c>
      <c r="K83" s="25">
        <v>4700004000</v>
      </c>
      <c r="L83" s="28" t="s">
        <v>117</v>
      </c>
      <c r="N83" s="28" t="str">
        <f>VLOOKUP(K:K,[2]Sheet1!$J:$L,3,0)</f>
        <v>Other Expenditure</v>
      </c>
      <c r="T83" s="35">
        <v>2932</v>
      </c>
      <c r="U83" s="35">
        <v>3131.38</v>
      </c>
      <c r="V83" s="35">
        <v>3341.47</v>
      </c>
    </row>
    <row r="84" spans="1:22" ht="15" customHeight="1" x14ac:dyDescent="0.25">
      <c r="A84" s="10">
        <v>300004</v>
      </c>
      <c r="B84" s="28" t="s">
        <v>45</v>
      </c>
      <c r="C84" s="28" t="s">
        <v>46</v>
      </c>
      <c r="D84" s="28" t="s">
        <v>47</v>
      </c>
      <c r="E84" s="28" t="str">
        <f>VLOOKUP(A84,'[1]Sheet1 (2)'!$A$2:$H$6200,8,0)</f>
        <v>Function:Road Transport:Core Function:Police Forces, Traffic and Street Parking Control</v>
      </c>
      <c r="F84" s="28" t="s">
        <v>48</v>
      </c>
      <c r="G84" s="28" t="s">
        <v>49</v>
      </c>
      <c r="K84" s="25">
        <v>4700004000</v>
      </c>
      <c r="L84" s="28" t="s">
        <v>117</v>
      </c>
      <c r="N84" s="28" t="str">
        <f>VLOOKUP(K:K,[2]Sheet1!$J:$L,3,0)</f>
        <v>Other Expenditure</v>
      </c>
      <c r="T84" s="35">
        <v>1544</v>
      </c>
      <c r="U84" s="35">
        <v>1743.38</v>
      </c>
      <c r="V84" s="35">
        <v>1953.47</v>
      </c>
    </row>
    <row r="85" spans="1:22" ht="15" customHeight="1" x14ac:dyDescent="0.25">
      <c r="A85" s="10">
        <v>300002</v>
      </c>
      <c r="B85" s="28" t="s">
        <v>45</v>
      </c>
      <c r="C85" s="28" t="s">
        <v>46</v>
      </c>
      <c r="D85" s="28" t="s">
        <v>47</v>
      </c>
      <c r="E85" s="28" t="str">
        <f>VLOOKUP(A85,'[1]Sheet1 (2)'!$A$2:$H$6200,8,0)</f>
        <v>Function:Road Transport:Core Function:Police Forces, Traffic and Street Parking Control</v>
      </c>
      <c r="F85" s="28" t="s">
        <v>57</v>
      </c>
      <c r="G85" s="28" t="s">
        <v>58</v>
      </c>
      <c r="K85" s="25">
        <v>4700004000</v>
      </c>
      <c r="L85" s="28" t="s">
        <v>117</v>
      </c>
      <c r="N85" s="28" t="str">
        <f>VLOOKUP(K:K,[2]Sheet1!$J:$L,3,0)</f>
        <v>Other Expenditure</v>
      </c>
      <c r="T85" s="35">
        <v>1544</v>
      </c>
      <c r="U85" s="35">
        <v>1743</v>
      </c>
      <c r="V85" s="35">
        <v>1953</v>
      </c>
    </row>
    <row r="86" spans="1:22" ht="15" customHeight="1" x14ac:dyDescent="0.25">
      <c r="A86" s="10">
        <v>300005</v>
      </c>
      <c r="B86" s="28" t="s">
        <v>45</v>
      </c>
      <c r="C86" s="28" t="s">
        <v>46</v>
      </c>
      <c r="D86" s="28" t="s">
        <v>47</v>
      </c>
      <c r="E86" s="28" t="str">
        <f>VLOOKUP(A86,'[1]Sheet1 (2)'!$A$2:$H$6200,8,0)</f>
        <v>Function:Road Transport:Core Function:Police Forces, Traffic and Street Parking Control</v>
      </c>
      <c r="F86" s="28" t="s">
        <v>51</v>
      </c>
      <c r="G86" s="28" t="s">
        <v>52</v>
      </c>
      <c r="K86" s="25">
        <v>4700004000</v>
      </c>
      <c r="L86" s="28" t="s">
        <v>117</v>
      </c>
      <c r="N86" s="28" t="str">
        <f>VLOOKUP(K:K,[2]Sheet1!$J:$L,3,0)</f>
        <v>Other Expenditure</v>
      </c>
      <c r="T86" s="35">
        <v>8480</v>
      </c>
      <c r="U86" s="35">
        <v>8679.3799999999992</v>
      </c>
      <c r="V86" s="35">
        <v>8679</v>
      </c>
    </row>
    <row r="87" spans="1:22" ht="15" customHeight="1" x14ac:dyDescent="0.25">
      <c r="A87" s="10">
        <v>300002</v>
      </c>
      <c r="B87" s="28" t="s">
        <v>45</v>
      </c>
      <c r="C87" s="28" t="s">
        <v>46</v>
      </c>
      <c r="D87" s="28" t="s">
        <v>47</v>
      </c>
      <c r="E87" s="28" t="str">
        <f>VLOOKUP(A87,'[1]Sheet1 (2)'!$A$2:$H$6200,8,0)</f>
        <v>Function:Road Transport:Core Function:Police Forces, Traffic and Street Parking Control</v>
      </c>
      <c r="F87" s="28" t="s">
        <v>118</v>
      </c>
      <c r="G87" s="28" t="s">
        <v>119</v>
      </c>
      <c r="K87" s="25">
        <v>4820030000</v>
      </c>
      <c r="L87" s="28" t="s">
        <v>120</v>
      </c>
      <c r="N87" s="28" t="str">
        <f>VLOOKUP(K:K,[2]Sheet1!$J:$L,3,0)</f>
        <v>Depreciation and Asset Impairment</v>
      </c>
      <c r="T87" s="35">
        <v>51718</v>
      </c>
      <c r="U87" s="35">
        <v>51718</v>
      </c>
      <c r="V87" s="35">
        <v>52500</v>
      </c>
    </row>
    <row r="88" spans="1:22" ht="15" customHeight="1" x14ac:dyDescent="0.25">
      <c r="A88" s="10">
        <v>300001</v>
      </c>
      <c r="B88" s="28" t="s">
        <v>45</v>
      </c>
      <c r="C88" s="28" t="s">
        <v>46</v>
      </c>
      <c r="D88" s="28" t="s">
        <v>47</v>
      </c>
      <c r="E88" s="28" t="str">
        <f>VLOOKUP(A88,'[1]Sheet1 (2)'!$A$2:$H$6200,8,0)</f>
        <v>Function:Road Transport:Core Function:Police Forces, Traffic and Street Parking Control</v>
      </c>
      <c r="F88" s="28" t="s">
        <v>121</v>
      </c>
      <c r="G88" s="28" t="s">
        <v>122</v>
      </c>
      <c r="K88" s="25">
        <v>4820030000</v>
      </c>
      <c r="L88" s="28" t="s">
        <v>120</v>
      </c>
      <c r="N88" s="28" t="str">
        <f>VLOOKUP(K:K,[2]Sheet1!$J:$L,3,0)</f>
        <v>Depreciation and Asset Impairment</v>
      </c>
      <c r="T88" s="35">
        <v>130382</v>
      </c>
      <c r="U88" s="35">
        <v>130382</v>
      </c>
      <c r="V88" s="35">
        <v>131580</v>
      </c>
    </row>
    <row r="89" spans="1:22" ht="15" customHeight="1" x14ac:dyDescent="0.25">
      <c r="A89" s="10">
        <v>300001</v>
      </c>
      <c r="B89" s="28" t="s">
        <v>45</v>
      </c>
      <c r="C89" s="28" t="s">
        <v>46</v>
      </c>
      <c r="D89" s="28" t="s">
        <v>47</v>
      </c>
      <c r="E89" s="28" t="str">
        <f>VLOOKUP(A89,'[1]Sheet1 (2)'!$A$2:$H$6200,8,0)</f>
        <v>Function:Road Transport:Core Function:Police Forces, Traffic and Street Parking Control</v>
      </c>
      <c r="F89" s="28" t="s">
        <v>121</v>
      </c>
      <c r="G89" s="28" t="s">
        <v>122</v>
      </c>
      <c r="K89" s="25">
        <v>4820034000</v>
      </c>
      <c r="L89" s="28" t="s">
        <v>123</v>
      </c>
      <c r="N89" s="28" t="str">
        <f>VLOOKUP(K:K,[2]Sheet1!$J:$L,3,0)</f>
        <v>Depreciation and Asset Impairment</v>
      </c>
      <c r="T89" s="35">
        <v>87398</v>
      </c>
      <c r="U89" s="35">
        <v>87398</v>
      </c>
      <c r="V89" s="35">
        <v>88500</v>
      </c>
    </row>
    <row r="90" spans="1:22" ht="15" customHeight="1" x14ac:dyDescent="0.25">
      <c r="A90" s="10">
        <v>300002</v>
      </c>
      <c r="B90" s="28" t="s">
        <v>45</v>
      </c>
      <c r="C90" s="28" t="s">
        <v>46</v>
      </c>
      <c r="D90" s="28" t="s">
        <v>47</v>
      </c>
      <c r="E90" s="28" t="str">
        <f>VLOOKUP(A90,'[1]Sheet1 (2)'!$A$2:$H$6200,8,0)</f>
        <v>Function:Road Transport:Core Function:Police Forces, Traffic and Street Parking Control</v>
      </c>
      <c r="F90" s="28" t="s">
        <v>118</v>
      </c>
      <c r="G90" s="28" t="s">
        <v>119</v>
      </c>
      <c r="K90" s="25">
        <v>4820390000</v>
      </c>
      <c r="L90" s="28" t="s">
        <v>120</v>
      </c>
      <c r="N90" s="28" t="str">
        <f>VLOOKUP(K:K,[2]Sheet1!$J:$L,3,0)</f>
        <v>Depreciation and Asset Impairment</v>
      </c>
      <c r="T90" s="35">
        <v>50897</v>
      </c>
      <c r="U90" s="35">
        <v>50897</v>
      </c>
      <c r="V90" s="35">
        <v>51800</v>
      </c>
    </row>
    <row r="91" spans="1:22" ht="15" customHeight="1" x14ac:dyDescent="0.25">
      <c r="A91" s="10">
        <v>300001</v>
      </c>
      <c r="B91" s="28" t="s">
        <v>45</v>
      </c>
      <c r="C91" s="28" t="s">
        <v>46</v>
      </c>
      <c r="D91" s="28" t="s">
        <v>47</v>
      </c>
      <c r="E91" s="28" t="str">
        <f>VLOOKUP(A91,'[1]Sheet1 (2)'!$A$2:$H$6200,8,0)</f>
        <v>Function:Road Transport:Core Function:Police Forces, Traffic and Street Parking Control</v>
      </c>
      <c r="F91" s="28" t="s">
        <v>121</v>
      </c>
      <c r="G91" s="28" t="s">
        <v>122</v>
      </c>
      <c r="K91" s="25">
        <v>4820390000</v>
      </c>
      <c r="L91" s="28" t="s">
        <v>120</v>
      </c>
      <c r="N91" s="28" t="str">
        <f>VLOOKUP(K:K,[2]Sheet1!$J:$L,3,0)</f>
        <v>Depreciation and Asset Impairment</v>
      </c>
      <c r="T91" s="35">
        <v>129562</v>
      </c>
      <c r="U91" s="35">
        <v>129562</v>
      </c>
      <c r="V91" s="35">
        <v>135000</v>
      </c>
    </row>
    <row r="92" spans="1:22" ht="15" customHeight="1" x14ac:dyDescent="0.25">
      <c r="A92" s="10">
        <v>300003</v>
      </c>
      <c r="B92" s="28" t="s">
        <v>45</v>
      </c>
      <c r="C92" s="28" t="s">
        <v>46</v>
      </c>
      <c r="D92" s="28" t="s">
        <v>47</v>
      </c>
      <c r="E92" s="28" t="str">
        <f>VLOOKUP(A92,'[1]Sheet1 (2)'!$A$2:$H$6200,8,0)</f>
        <v>Function:Road Transport:Core Function:Police Forces, Traffic and Street Parking Control</v>
      </c>
      <c r="F92" s="28" t="s">
        <v>61</v>
      </c>
      <c r="G92" s="28" t="s">
        <v>62</v>
      </c>
      <c r="K92" s="25">
        <v>4100062020</v>
      </c>
      <c r="L92" s="28" t="s">
        <v>124</v>
      </c>
      <c r="N92" s="28" t="s">
        <v>125</v>
      </c>
      <c r="T92" s="35">
        <v>26794.23</v>
      </c>
      <c r="U92" s="35">
        <v>29101.98</v>
      </c>
      <c r="V92" s="35">
        <v>31537.1</v>
      </c>
    </row>
    <row r="93" spans="1:22" ht="15" customHeight="1" x14ac:dyDescent="0.25">
      <c r="A93" s="10">
        <v>300004</v>
      </c>
      <c r="B93" s="28" t="s">
        <v>45</v>
      </c>
      <c r="C93" s="28" t="s">
        <v>46</v>
      </c>
      <c r="D93" s="28" t="s">
        <v>47</v>
      </c>
      <c r="E93" s="28" t="str">
        <f>VLOOKUP(A93,'[1]Sheet1 (2)'!$A$2:$H$6200,8,0)</f>
        <v>Function:Road Transport:Core Function:Police Forces, Traffic and Street Parking Control</v>
      </c>
      <c r="F93" s="28" t="s">
        <v>48</v>
      </c>
      <c r="G93" s="28" t="s">
        <v>49</v>
      </c>
      <c r="K93" s="25">
        <v>4100062020</v>
      </c>
      <c r="L93" s="28" t="s">
        <v>124</v>
      </c>
      <c r="N93" s="28" t="s">
        <v>125</v>
      </c>
      <c r="T93" s="35">
        <v>14570.23</v>
      </c>
      <c r="U93" s="35">
        <v>16877.98</v>
      </c>
      <c r="V93" s="35">
        <v>19313.099999999999</v>
      </c>
    </row>
    <row r="94" spans="1:22" ht="15" customHeight="1" x14ac:dyDescent="0.25">
      <c r="A94" s="10">
        <v>300002</v>
      </c>
      <c r="B94" s="28" t="s">
        <v>45</v>
      </c>
      <c r="C94" s="28" t="s">
        <v>46</v>
      </c>
      <c r="D94" s="28" t="s">
        <v>47</v>
      </c>
      <c r="E94" s="28" t="str">
        <f>VLOOKUP(A94,'[1]Sheet1 (2)'!$A$2:$H$6200,8,0)</f>
        <v>Function:Road Transport:Core Function:Police Forces, Traffic and Street Parking Control</v>
      </c>
      <c r="F94" s="28" t="s">
        <v>57</v>
      </c>
      <c r="G94" s="28" t="s">
        <v>58</v>
      </c>
      <c r="K94" s="25">
        <v>4100062020</v>
      </c>
      <c r="L94" s="28" t="s">
        <v>124</v>
      </c>
      <c r="N94" s="28" t="s">
        <v>125</v>
      </c>
      <c r="T94" s="35">
        <v>33342.230000000003</v>
      </c>
      <c r="U94" s="35">
        <v>35649.980000000003</v>
      </c>
      <c r="V94" s="35">
        <v>38085.1</v>
      </c>
    </row>
    <row r="95" spans="1:22" ht="15" customHeight="1" x14ac:dyDescent="0.25">
      <c r="A95" s="10">
        <v>300005</v>
      </c>
      <c r="B95" s="28" t="s">
        <v>45</v>
      </c>
      <c r="C95" s="28" t="s">
        <v>46</v>
      </c>
      <c r="D95" s="28" t="s">
        <v>47</v>
      </c>
      <c r="E95" s="28" t="str">
        <f>VLOOKUP(A95,'[1]Sheet1 (2)'!$A$2:$H$6200,8,0)</f>
        <v>Function:Road Transport:Core Function:Police Forces, Traffic and Street Parking Control</v>
      </c>
      <c r="F95" s="28" t="s">
        <v>51</v>
      </c>
      <c r="G95" s="28" t="s">
        <v>52</v>
      </c>
      <c r="K95" s="25">
        <v>4100062020</v>
      </c>
      <c r="L95" s="28" t="s">
        <v>124</v>
      </c>
      <c r="N95" s="28" t="s">
        <v>125</v>
      </c>
      <c r="T95" s="35">
        <v>20859.23</v>
      </c>
      <c r="U95" s="35">
        <v>23166.98</v>
      </c>
      <c r="V95" s="35">
        <v>25602.1</v>
      </c>
    </row>
    <row r="96" spans="1:22" ht="15" customHeight="1" x14ac:dyDescent="0.25">
      <c r="A96" s="10">
        <v>300001</v>
      </c>
      <c r="B96" s="28" t="s">
        <v>45</v>
      </c>
      <c r="C96" s="28" t="s">
        <v>46</v>
      </c>
      <c r="D96" s="28" t="s">
        <v>47</v>
      </c>
      <c r="E96" s="28" t="str">
        <f>VLOOKUP(A96,'[1]Sheet1 (2)'!$A$2:$H$6200,8,0)</f>
        <v>Function:Road Transport:Core Function:Police Forces, Traffic and Street Parking Control</v>
      </c>
      <c r="F96" s="28" t="s">
        <v>53</v>
      </c>
      <c r="G96" s="28" t="s">
        <v>54</v>
      </c>
      <c r="K96" s="25">
        <v>4100062020</v>
      </c>
      <c r="L96" s="28" t="s">
        <v>124</v>
      </c>
      <c r="N96" s="28" t="s">
        <v>125</v>
      </c>
      <c r="T96" s="35">
        <v>114267.23</v>
      </c>
      <c r="U96" s="35">
        <v>116574.98</v>
      </c>
      <c r="V96" s="35">
        <v>119010.1</v>
      </c>
    </row>
    <row r="97" spans="1:22" ht="15" customHeight="1" x14ac:dyDescent="0.25">
      <c r="A97" s="10">
        <v>300003</v>
      </c>
      <c r="B97" s="28" t="s">
        <v>45</v>
      </c>
      <c r="C97" s="28" t="s">
        <v>46</v>
      </c>
      <c r="D97" s="28" t="s">
        <v>47</v>
      </c>
      <c r="E97" s="28" t="str">
        <f>VLOOKUP(A97,'[1]Sheet1 (2)'!$A$2:$H$6200,8,0)</f>
        <v>Function:Road Transport:Core Function:Police Forces, Traffic and Street Parking Control</v>
      </c>
      <c r="F97" s="28" t="s">
        <v>61</v>
      </c>
      <c r="G97" s="28" t="s">
        <v>62</v>
      </c>
      <c r="K97" s="25">
        <v>4110001020</v>
      </c>
      <c r="L97" s="28" t="s">
        <v>126</v>
      </c>
      <c r="N97" s="28" t="s">
        <v>84</v>
      </c>
      <c r="T97" s="35">
        <v>185000</v>
      </c>
      <c r="U97" s="35">
        <v>195175</v>
      </c>
      <c r="V97" s="35">
        <v>205909.63</v>
      </c>
    </row>
    <row r="98" spans="1:22" ht="15" customHeight="1" x14ac:dyDescent="0.25">
      <c r="A98" s="10">
        <v>300004</v>
      </c>
      <c r="B98" s="28" t="s">
        <v>45</v>
      </c>
      <c r="C98" s="28" t="s">
        <v>46</v>
      </c>
      <c r="D98" s="28" t="s">
        <v>47</v>
      </c>
      <c r="E98" s="28" t="str">
        <f>VLOOKUP(A98,'[1]Sheet1 (2)'!$A$2:$H$6200,8,0)</f>
        <v>Function:Road Transport:Core Function:Police Forces, Traffic and Street Parking Control</v>
      </c>
      <c r="F98" s="28" t="s">
        <v>48</v>
      </c>
      <c r="G98" s="28" t="s">
        <v>49</v>
      </c>
      <c r="K98" s="25">
        <v>4110016040</v>
      </c>
      <c r="L98" s="28" t="s">
        <v>127</v>
      </c>
      <c r="N98" s="28" t="s">
        <v>125</v>
      </c>
      <c r="T98" s="35">
        <v>30043.24</v>
      </c>
      <c r="U98" s="35">
        <v>31650.47</v>
      </c>
      <c r="V98" s="35">
        <v>33601.14</v>
      </c>
    </row>
    <row r="99" spans="1:22" ht="15" customHeight="1" x14ac:dyDescent="0.25">
      <c r="A99" s="10">
        <v>300003</v>
      </c>
      <c r="B99" s="28" t="s">
        <v>45</v>
      </c>
      <c r="C99" s="28" t="s">
        <v>46</v>
      </c>
      <c r="D99" s="28" t="s">
        <v>47</v>
      </c>
      <c r="E99" s="28" t="str">
        <f>VLOOKUP(A99,'[1]Sheet1 (2)'!$A$2:$H$6200,8,0)</f>
        <v>Function:Road Transport:Core Function:Police Forces, Traffic and Street Parking Control</v>
      </c>
      <c r="F99" s="28" t="s">
        <v>61</v>
      </c>
      <c r="G99" s="28" t="s">
        <v>62</v>
      </c>
      <c r="K99" s="25">
        <v>4200000000</v>
      </c>
      <c r="L99" s="28" t="s">
        <v>128</v>
      </c>
      <c r="N99" s="28" t="s">
        <v>84</v>
      </c>
      <c r="T99" s="35">
        <v>767638.21</v>
      </c>
      <c r="U99" s="35">
        <v>809905.79</v>
      </c>
      <c r="V99" s="35">
        <v>854450.6</v>
      </c>
    </row>
    <row r="100" spans="1:22" ht="15" customHeight="1" x14ac:dyDescent="0.25">
      <c r="A100" s="10">
        <v>300003</v>
      </c>
      <c r="B100" s="28" t="s">
        <v>45</v>
      </c>
      <c r="C100" s="28" t="s">
        <v>46</v>
      </c>
      <c r="D100" s="28" t="s">
        <v>47</v>
      </c>
      <c r="E100" s="28" t="str">
        <f>VLOOKUP(A100,'[1]Sheet1 (2)'!$A$2:$H$6200,8,0)</f>
        <v>Function:Road Transport:Core Function:Police Forces, Traffic and Street Parking Control</v>
      </c>
      <c r="F100" s="28" t="s">
        <v>61</v>
      </c>
      <c r="G100" s="28" t="s">
        <v>62</v>
      </c>
      <c r="K100" s="25">
        <v>4200001000</v>
      </c>
      <c r="L100" s="28" t="s">
        <v>129</v>
      </c>
      <c r="N100" s="28" t="s">
        <v>84</v>
      </c>
    </row>
    <row r="101" spans="1:22" ht="15" customHeight="1" x14ac:dyDescent="0.25">
      <c r="A101" s="10">
        <v>300003</v>
      </c>
      <c r="B101" s="28" t="s">
        <v>45</v>
      </c>
      <c r="C101" s="28" t="s">
        <v>46</v>
      </c>
      <c r="D101" s="28" t="s">
        <v>47</v>
      </c>
      <c r="E101" s="28" t="str">
        <f>VLOOKUP(A101,'[1]Sheet1 (2)'!$A$2:$H$6200,8,0)</f>
        <v>Function:Road Transport:Core Function:Police Forces, Traffic and Street Parking Control</v>
      </c>
      <c r="F101" s="28" t="s">
        <v>61</v>
      </c>
      <c r="G101" s="28" t="s">
        <v>62</v>
      </c>
      <c r="K101" s="25">
        <v>4200002000</v>
      </c>
      <c r="L101" s="28" t="s">
        <v>130</v>
      </c>
      <c r="N101" s="28" t="s">
        <v>84</v>
      </c>
      <c r="T101" s="35">
        <v>8901</v>
      </c>
      <c r="U101" s="35">
        <v>9390.56</v>
      </c>
      <c r="V101" s="35">
        <v>9907.0400000000009</v>
      </c>
    </row>
    <row r="102" spans="1:22" ht="15" customHeight="1" x14ac:dyDescent="0.25">
      <c r="A102" s="10">
        <v>300003</v>
      </c>
      <c r="B102" s="28" t="s">
        <v>45</v>
      </c>
      <c r="C102" s="28" t="s">
        <v>46</v>
      </c>
      <c r="D102" s="28" t="s">
        <v>47</v>
      </c>
      <c r="E102" s="28" t="str">
        <f>VLOOKUP(A102,'[1]Sheet1 (2)'!$A$2:$H$6200,8,0)</f>
        <v>Function:Road Transport:Core Function:Police Forces, Traffic and Street Parking Control</v>
      </c>
      <c r="F102" s="28" t="s">
        <v>61</v>
      </c>
      <c r="G102" s="28" t="s">
        <v>62</v>
      </c>
      <c r="K102" s="25">
        <v>4200004000</v>
      </c>
      <c r="L102" s="28" t="s">
        <v>131</v>
      </c>
      <c r="N102" s="28" t="s">
        <v>84</v>
      </c>
      <c r="T102" s="35">
        <v>37087.5</v>
      </c>
      <c r="U102" s="35">
        <v>39127.31</v>
      </c>
      <c r="V102" s="35">
        <v>41279.31</v>
      </c>
    </row>
    <row r="103" spans="1:22" ht="15" customHeight="1" x14ac:dyDescent="0.25">
      <c r="A103" s="10">
        <v>300003</v>
      </c>
      <c r="B103" s="28" t="s">
        <v>45</v>
      </c>
      <c r="C103" s="28" t="s">
        <v>46</v>
      </c>
      <c r="D103" s="28" t="s">
        <v>47</v>
      </c>
      <c r="E103" s="28" t="str">
        <f>VLOOKUP(A103,'[1]Sheet1 (2)'!$A$2:$H$6200,8,0)</f>
        <v>Function:Road Transport:Core Function:Police Forces, Traffic and Street Parking Control</v>
      </c>
      <c r="F103" s="28" t="s">
        <v>61</v>
      </c>
      <c r="G103" s="28" t="s">
        <v>62</v>
      </c>
      <c r="K103" s="25">
        <v>4200012000</v>
      </c>
      <c r="L103" s="28" t="s">
        <v>132</v>
      </c>
      <c r="N103" s="28" t="s">
        <v>84</v>
      </c>
      <c r="T103" s="35">
        <v>33438.089999999997</v>
      </c>
      <c r="U103" s="35">
        <v>35277.18</v>
      </c>
      <c r="V103" s="35">
        <v>37217.43</v>
      </c>
    </row>
    <row r="104" spans="1:22" ht="15" customHeight="1" x14ac:dyDescent="0.25">
      <c r="A104" s="10">
        <v>300004</v>
      </c>
      <c r="B104" s="28" t="s">
        <v>45</v>
      </c>
      <c r="C104" s="28" t="s">
        <v>46</v>
      </c>
      <c r="D104" s="28" t="s">
        <v>47</v>
      </c>
      <c r="E104" s="28" t="str">
        <f>VLOOKUP(A104,'[1]Sheet1 (2)'!$A$2:$H$6200,8,0)</f>
        <v>Function:Road Transport:Core Function:Police Forces, Traffic and Street Parking Control</v>
      </c>
      <c r="F104" s="28" t="s">
        <v>48</v>
      </c>
      <c r="G104" s="28" t="s">
        <v>49</v>
      </c>
      <c r="K104" s="25">
        <v>4560103010</v>
      </c>
      <c r="L104" s="28" t="s">
        <v>133</v>
      </c>
      <c r="N104" s="28" t="s">
        <v>125</v>
      </c>
      <c r="T104" s="35">
        <v>16425</v>
      </c>
      <c r="U104" s="35">
        <v>17328.8</v>
      </c>
      <c r="V104" s="35">
        <v>18282.29</v>
      </c>
    </row>
    <row r="105" spans="1:22" ht="15" customHeight="1" x14ac:dyDescent="0.25">
      <c r="A105" s="10">
        <v>300004</v>
      </c>
      <c r="B105" s="28" t="s">
        <v>45</v>
      </c>
      <c r="C105" s="28" t="s">
        <v>46</v>
      </c>
      <c r="D105" s="28" t="s">
        <v>47</v>
      </c>
      <c r="E105" s="28" t="str">
        <f>VLOOKUP(A105,'[1]Sheet1 (2)'!$A$2:$H$6200,8,0)</f>
        <v>Function:Road Transport:Core Function:Police Forces, Traffic and Street Parking Control</v>
      </c>
      <c r="F105" s="28" t="s">
        <v>134</v>
      </c>
      <c r="G105" s="28" t="s">
        <v>135</v>
      </c>
      <c r="K105" s="25">
        <v>4820006000</v>
      </c>
      <c r="L105" s="28" t="s">
        <v>136</v>
      </c>
      <c r="N105" s="28" t="s">
        <v>137</v>
      </c>
      <c r="T105" s="35">
        <v>155859</v>
      </c>
      <c r="U105" s="35">
        <v>157059</v>
      </c>
      <c r="V105" s="35">
        <v>158950</v>
      </c>
    </row>
    <row r="106" spans="1:22" ht="15" customHeight="1" x14ac:dyDescent="0.25">
      <c r="A106" s="10">
        <v>300003</v>
      </c>
      <c r="B106" s="28" t="s">
        <v>45</v>
      </c>
      <c r="C106" s="28" t="s">
        <v>46</v>
      </c>
      <c r="D106" s="28" t="s">
        <v>47</v>
      </c>
      <c r="E106" s="28" t="str">
        <f>VLOOKUP(A106,'[1]Sheet1 (2)'!$A$2:$H$6200,8,0)</f>
        <v>Function:Road Transport:Core Function:Police Forces, Traffic and Street Parking Control</v>
      </c>
      <c r="F106" s="28" t="s">
        <v>138</v>
      </c>
      <c r="G106" s="28" t="s">
        <v>139</v>
      </c>
      <c r="K106" s="25">
        <v>4820006000</v>
      </c>
      <c r="L106" s="28" t="s">
        <v>136</v>
      </c>
      <c r="N106" s="28" t="s">
        <v>137</v>
      </c>
      <c r="T106" s="35">
        <v>43964</v>
      </c>
      <c r="U106" s="35">
        <v>45164</v>
      </c>
      <c r="V106" s="35">
        <v>45164</v>
      </c>
    </row>
    <row r="107" spans="1:22" ht="15" customHeight="1" x14ac:dyDescent="0.25">
      <c r="A107" s="10">
        <v>300002</v>
      </c>
      <c r="B107" s="28" t="s">
        <v>45</v>
      </c>
      <c r="C107" s="28" t="s">
        <v>46</v>
      </c>
      <c r="D107" s="28" t="s">
        <v>47</v>
      </c>
      <c r="E107" s="28" t="str">
        <f>VLOOKUP(A107,'[1]Sheet1 (2)'!$A$2:$H$6200,8,0)</f>
        <v>Function:Road Transport:Core Function:Police Forces, Traffic and Street Parking Control</v>
      </c>
      <c r="F107" s="28" t="s">
        <v>118</v>
      </c>
      <c r="G107" s="28" t="s">
        <v>119</v>
      </c>
      <c r="K107" s="25">
        <v>4820006000</v>
      </c>
      <c r="L107" s="28" t="s">
        <v>136</v>
      </c>
      <c r="N107" s="28" t="s">
        <v>137</v>
      </c>
      <c r="T107" s="35">
        <v>56163</v>
      </c>
      <c r="U107" s="35">
        <v>57363</v>
      </c>
      <c r="V107" s="35">
        <v>57500</v>
      </c>
    </row>
    <row r="108" spans="1:22" ht="15" customHeight="1" x14ac:dyDescent="0.25">
      <c r="A108" s="10">
        <v>300001</v>
      </c>
      <c r="B108" s="28" t="s">
        <v>45</v>
      </c>
      <c r="C108" s="28" t="s">
        <v>46</v>
      </c>
      <c r="D108" s="28" t="s">
        <v>47</v>
      </c>
      <c r="E108" s="28" t="str">
        <f>VLOOKUP(A108,'[1]Sheet1 (2)'!$A$2:$H$6200,8,0)</f>
        <v>Function:Road Transport:Core Function:Police Forces, Traffic and Street Parking Control</v>
      </c>
      <c r="F108" s="28" t="s">
        <v>121</v>
      </c>
      <c r="G108" s="28" t="s">
        <v>122</v>
      </c>
      <c r="K108" s="25">
        <v>4820006000</v>
      </c>
      <c r="L108" s="28" t="s">
        <v>136</v>
      </c>
      <c r="N108" s="28" t="s">
        <v>137</v>
      </c>
      <c r="T108" s="35">
        <v>41529</v>
      </c>
      <c r="U108" s="35">
        <v>42729</v>
      </c>
      <c r="V108" s="35">
        <v>42820</v>
      </c>
    </row>
    <row r="109" spans="1:22" ht="15" customHeight="1" x14ac:dyDescent="0.25">
      <c r="A109" s="10">
        <v>300004</v>
      </c>
      <c r="B109" s="28" t="s">
        <v>45</v>
      </c>
      <c r="C109" s="28" t="s">
        <v>46</v>
      </c>
      <c r="D109" s="28" t="s">
        <v>47</v>
      </c>
      <c r="E109" s="28" t="str">
        <f>VLOOKUP(A109,'[1]Sheet1 (2)'!$A$2:$H$6200,8,0)</f>
        <v>Function:Road Transport:Core Function:Police Forces, Traffic and Street Parking Control</v>
      </c>
      <c r="F109" s="28" t="s">
        <v>134</v>
      </c>
      <c r="G109" s="28" t="s">
        <v>135</v>
      </c>
      <c r="K109" s="25">
        <v>4820007000</v>
      </c>
      <c r="L109" s="28" t="s">
        <v>140</v>
      </c>
      <c r="N109" s="28" t="str">
        <f>VLOOKUP(K:K,[2]Sheet1!$J:$L,3,0)</f>
        <v>Depreciation and Asset Impairment</v>
      </c>
      <c r="T109" s="35">
        <v>91671</v>
      </c>
      <c r="U109" s="35">
        <v>92871</v>
      </c>
      <c r="V109" s="35">
        <v>92350</v>
      </c>
    </row>
    <row r="110" spans="1:22" ht="15" customHeight="1" x14ac:dyDescent="0.25">
      <c r="A110" s="10">
        <v>300003</v>
      </c>
      <c r="B110" s="28" t="s">
        <v>45</v>
      </c>
      <c r="C110" s="28" t="s">
        <v>46</v>
      </c>
      <c r="D110" s="28" t="s">
        <v>47</v>
      </c>
      <c r="E110" s="28" t="str">
        <f>VLOOKUP(A110,'[1]Sheet1 (2)'!$A$2:$H$6200,8,0)</f>
        <v>Function:Road Transport:Core Function:Police Forces, Traffic and Street Parking Control</v>
      </c>
      <c r="F110" s="28" t="s">
        <v>138</v>
      </c>
      <c r="G110" s="28" t="s">
        <v>139</v>
      </c>
      <c r="K110" s="25">
        <v>4820007000</v>
      </c>
      <c r="L110" s="28" t="s">
        <v>140</v>
      </c>
      <c r="N110" s="28" t="str">
        <f>VLOOKUP(K:K,[2]Sheet1!$J:$L,3,0)</f>
        <v>Depreciation and Asset Impairment</v>
      </c>
      <c r="T110" s="35">
        <v>23814</v>
      </c>
      <c r="U110" s="35">
        <v>23814</v>
      </c>
      <c r="V110" s="35">
        <v>24510</v>
      </c>
    </row>
    <row r="111" spans="1:22" ht="15" customHeight="1" x14ac:dyDescent="0.25">
      <c r="A111" s="10">
        <v>300002</v>
      </c>
      <c r="B111" s="28" t="s">
        <v>45</v>
      </c>
      <c r="C111" s="28" t="s">
        <v>46</v>
      </c>
      <c r="D111" s="28" t="s">
        <v>47</v>
      </c>
      <c r="E111" s="28" t="str">
        <f>VLOOKUP(A111,'[1]Sheet1 (2)'!$A$2:$H$6200,8,0)</f>
        <v>Function:Road Transport:Core Function:Police Forces, Traffic and Street Parking Control</v>
      </c>
      <c r="F111" s="28" t="s">
        <v>118</v>
      </c>
      <c r="G111" s="28" t="s">
        <v>119</v>
      </c>
      <c r="K111" s="25">
        <v>4820007000</v>
      </c>
      <c r="L111" s="28" t="s">
        <v>140</v>
      </c>
      <c r="N111" s="28" t="str">
        <f>VLOOKUP(K:K,[2]Sheet1!$J:$L,3,0)</f>
        <v>Depreciation and Asset Impairment</v>
      </c>
      <c r="T111" s="35">
        <v>60647</v>
      </c>
      <c r="U111" s="35">
        <v>60647</v>
      </c>
      <c r="V111" s="35">
        <v>61570</v>
      </c>
    </row>
    <row r="112" spans="1:22" ht="15" customHeight="1" x14ac:dyDescent="0.25">
      <c r="A112" s="10">
        <v>300001</v>
      </c>
      <c r="B112" s="28" t="s">
        <v>45</v>
      </c>
      <c r="C112" s="28" t="s">
        <v>46</v>
      </c>
      <c r="D112" s="28" t="s">
        <v>47</v>
      </c>
      <c r="E112" s="28" t="str">
        <f>VLOOKUP(A112,'[1]Sheet1 (2)'!$A$2:$H$6200,8,0)</f>
        <v>Function:Road Transport:Core Function:Police Forces, Traffic and Street Parking Control</v>
      </c>
      <c r="F112" s="28" t="s">
        <v>121</v>
      </c>
      <c r="G112" s="28" t="s">
        <v>122</v>
      </c>
      <c r="K112" s="25">
        <v>4820007000</v>
      </c>
      <c r="L112" s="28" t="s">
        <v>140</v>
      </c>
      <c r="N112" s="28" t="str">
        <f>VLOOKUP(K:K,[2]Sheet1!$J:$L,3,0)</f>
        <v>Depreciation and Asset Impairment</v>
      </c>
      <c r="T112" s="35">
        <v>30396</v>
      </c>
      <c r="U112" s="35">
        <v>30396</v>
      </c>
      <c r="V112" s="35">
        <v>32598</v>
      </c>
    </row>
    <row r="113" spans="1:22" ht="15" customHeight="1" x14ac:dyDescent="0.25">
      <c r="A113" s="10">
        <v>302501</v>
      </c>
      <c r="B113" s="2" t="s">
        <v>141</v>
      </c>
      <c r="C113" s="2" t="s">
        <v>142</v>
      </c>
      <c r="D113" s="28" t="s">
        <v>143</v>
      </c>
      <c r="E113" s="28" t="str">
        <f>VLOOKUP(A113,'[1]Sheet1 (2)'!$A$2:$H$6200,8,0)</f>
        <v>Function:Finance and Administration:Core Function:Human Resources</v>
      </c>
      <c r="F113" s="2" t="s">
        <v>144</v>
      </c>
      <c r="G113" s="2" t="s">
        <v>145</v>
      </c>
      <c r="H113" s="2" t="s">
        <v>146</v>
      </c>
      <c r="I113" s="2" t="s">
        <v>145</v>
      </c>
      <c r="J113" s="2" t="s">
        <v>147</v>
      </c>
      <c r="K113" s="2">
        <v>4110057190</v>
      </c>
      <c r="L113" s="2" t="s">
        <v>148</v>
      </c>
      <c r="M113" s="2" t="s">
        <v>149</v>
      </c>
      <c r="N113" s="2" t="s">
        <v>150</v>
      </c>
      <c r="O113" s="2"/>
      <c r="P113" s="2" t="s">
        <v>151</v>
      </c>
      <c r="Q113" s="2" t="s">
        <v>152</v>
      </c>
      <c r="R113" s="2">
        <v>1000</v>
      </c>
      <c r="S113" s="2" t="s">
        <v>34</v>
      </c>
      <c r="T113" s="3">
        <v>0</v>
      </c>
      <c r="U113" s="3">
        <v>0</v>
      </c>
      <c r="V113" s="3">
        <v>0</v>
      </c>
    </row>
    <row r="114" spans="1:22" ht="15" customHeight="1" x14ac:dyDescent="0.25">
      <c r="A114" s="10">
        <v>302501</v>
      </c>
      <c r="B114" s="2" t="s">
        <v>141</v>
      </c>
      <c r="C114" s="2" t="s">
        <v>142</v>
      </c>
      <c r="D114" s="28" t="s">
        <v>143</v>
      </c>
      <c r="E114" s="28" t="str">
        <f>VLOOKUP(A114,'[1]Sheet1 (2)'!$A$2:$H$6200,8,0)</f>
        <v>Function:Finance and Administration:Core Function:Human Resources</v>
      </c>
      <c r="F114" s="2" t="s">
        <v>153</v>
      </c>
      <c r="G114" s="2" t="s">
        <v>154</v>
      </c>
      <c r="H114" s="2" t="s">
        <v>155</v>
      </c>
      <c r="I114" s="2" t="s">
        <v>154</v>
      </c>
      <c r="J114" s="2" t="s">
        <v>147</v>
      </c>
      <c r="K114" s="2">
        <v>4120001000</v>
      </c>
      <c r="L114" s="2" t="s">
        <v>156</v>
      </c>
      <c r="M114" s="2" t="s">
        <v>157</v>
      </c>
      <c r="N114" s="2" t="s">
        <v>150</v>
      </c>
      <c r="O114" s="2"/>
      <c r="P114" s="2" t="s">
        <v>151</v>
      </c>
      <c r="Q114" s="2" t="s">
        <v>152</v>
      </c>
      <c r="R114" s="2">
        <v>1000</v>
      </c>
      <c r="S114" s="2" t="s">
        <v>34</v>
      </c>
      <c r="T114" s="3">
        <v>0</v>
      </c>
      <c r="U114" s="3">
        <v>0</v>
      </c>
      <c r="V114" s="3">
        <v>0</v>
      </c>
    </row>
    <row r="115" spans="1:22" ht="15" customHeight="1" x14ac:dyDescent="0.25">
      <c r="A115" s="10">
        <v>302501</v>
      </c>
      <c r="B115" s="2" t="s">
        <v>141</v>
      </c>
      <c r="C115" s="2" t="s">
        <v>142</v>
      </c>
      <c r="D115" s="28" t="s">
        <v>143</v>
      </c>
      <c r="E115" s="28" t="str">
        <f>VLOOKUP(A115,'[1]Sheet1 (2)'!$A$2:$H$6200,8,0)</f>
        <v>Function:Finance and Administration:Core Function:Human Resources</v>
      </c>
      <c r="F115" s="2" t="s">
        <v>158</v>
      </c>
      <c r="G115" s="2" t="s">
        <v>159</v>
      </c>
      <c r="H115" s="2" t="s">
        <v>160</v>
      </c>
      <c r="I115" s="2" t="s">
        <v>159</v>
      </c>
      <c r="J115" s="2" t="s">
        <v>147</v>
      </c>
      <c r="K115" s="2">
        <v>4110057270</v>
      </c>
      <c r="L115" s="2" t="s">
        <v>161</v>
      </c>
      <c r="M115" s="2" t="s">
        <v>162</v>
      </c>
      <c r="N115" s="2" t="s">
        <v>150</v>
      </c>
      <c r="O115" s="2"/>
      <c r="P115" s="2" t="s">
        <v>151</v>
      </c>
      <c r="Q115" s="2" t="s">
        <v>152</v>
      </c>
      <c r="R115" s="2">
        <v>1000</v>
      </c>
      <c r="S115" s="2" t="s">
        <v>34</v>
      </c>
      <c r="T115" s="3">
        <v>30000</v>
      </c>
      <c r="U115" s="3">
        <v>30000</v>
      </c>
      <c r="V115" s="3">
        <v>30000</v>
      </c>
    </row>
    <row r="116" spans="1:22" ht="15" customHeight="1" x14ac:dyDescent="0.25">
      <c r="A116" s="10">
        <v>304038</v>
      </c>
      <c r="B116" s="2" t="s">
        <v>141</v>
      </c>
      <c r="C116" s="2" t="s">
        <v>163</v>
      </c>
      <c r="D116" s="28" t="s">
        <v>143</v>
      </c>
      <c r="E116" s="28" t="str">
        <f>VLOOKUP(A116,'[1]Sheet1 (2)'!$A$2:$H$6200,8,0)</f>
        <v>Function:Finance and Administration:Core Function:Finance</v>
      </c>
      <c r="F116" s="2" t="s">
        <v>164</v>
      </c>
      <c r="G116" s="2" t="s">
        <v>165</v>
      </c>
      <c r="H116" s="2" t="s">
        <v>166</v>
      </c>
      <c r="I116" s="2" t="s">
        <v>165</v>
      </c>
      <c r="J116" s="2" t="s">
        <v>167</v>
      </c>
      <c r="K116" s="2">
        <v>4120051000</v>
      </c>
      <c r="L116" s="2" t="s">
        <v>67</v>
      </c>
      <c r="M116" s="2" t="s">
        <v>168</v>
      </c>
      <c r="N116" s="2" t="s">
        <v>150</v>
      </c>
      <c r="O116" s="28" t="s">
        <v>68</v>
      </c>
      <c r="P116" s="2" t="s">
        <v>151</v>
      </c>
      <c r="Q116" s="2" t="s">
        <v>152</v>
      </c>
      <c r="R116" s="2">
        <v>1000</v>
      </c>
      <c r="S116" s="2" t="s">
        <v>34</v>
      </c>
      <c r="T116" s="3">
        <v>20000</v>
      </c>
      <c r="U116" s="3">
        <v>25000</v>
      </c>
      <c r="V116" s="3">
        <v>26000</v>
      </c>
    </row>
    <row r="117" spans="1:22" ht="15" customHeight="1" x14ac:dyDescent="0.25">
      <c r="A117" s="10">
        <v>304346</v>
      </c>
      <c r="B117" s="2" t="s">
        <v>141</v>
      </c>
      <c r="C117" s="2" t="s">
        <v>169</v>
      </c>
      <c r="D117" s="28" t="s">
        <v>143</v>
      </c>
      <c r="E117" s="28" t="str">
        <f>VLOOKUP(A117,'[1]Sheet1 (2)'!$A$2:$H$6200,8,0)</f>
        <v>Function:Finance and Administration:Core Function:Human Resources</v>
      </c>
      <c r="F117" s="2" t="s">
        <v>170</v>
      </c>
      <c r="G117" s="2" t="s">
        <v>171</v>
      </c>
      <c r="H117" s="2" t="s">
        <v>172</v>
      </c>
      <c r="I117" s="2" t="s">
        <v>171</v>
      </c>
      <c r="J117" s="2" t="s">
        <v>147</v>
      </c>
      <c r="K117" s="2">
        <v>4120051000</v>
      </c>
      <c r="L117" s="2" t="s">
        <v>67</v>
      </c>
      <c r="M117" s="2" t="s">
        <v>168</v>
      </c>
      <c r="N117" s="2" t="s">
        <v>150</v>
      </c>
      <c r="O117" s="28" t="s">
        <v>68</v>
      </c>
      <c r="P117" s="2" t="s">
        <v>151</v>
      </c>
      <c r="Q117" s="2" t="s">
        <v>152</v>
      </c>
      <c r="R117" s="2">
        <v>1000</v>
      </c>
      <c r="S117" s="2" t="s">
        <v>34</v>
      </c>
      <c r="T117" s="3">
        <v>60000</v>
      </c>
      <c r="U117" s="3">
        <v>65000</v>
      </c>
      <c r="V117" s="3">
        <v>68000</v>
      </c>
    </row>
    <row r="118" spans="1:22" ht="15" customHeight="1" x14ac:dyDescent="0.25">
      <c r="A118" s="10">
        <v>304346</v>
      </c>
      <c r="B118" s="2" t="s">
        <v>141</v>
      </c>
      <c r="C118" s="2" t="s">
        <v>169</v>
      </c>
      <c r="D118" s="28" t="s">
        <v>143</v>
      </c>
      <c r="E118" s="28" t="str">
        <f>VLOOKUP(A118,'[1]Sheet1 (2)'!$A$2:$H$6200,8,0)</f>
        <v>Function:Finance and Administration:Core Function:Human Resources</v>
      </c>
      <c r="F118" s="2" t="s">
        <v>173</v>
      </c>
      <c r="G118" s="2" t="s">
        <v>174</v>
      </c>
      <c r="H118" s="2" t="s">
        <v>175</v>
      </c>
      <c r="I118" s="2" t="s">
        <v>174</v>
      </c>
      <c r="J118" s="2" t="s">
        <v>147</v>
      </c>
      <c r="K118" s="2">
        <v>4120104000</v>
      </c>
      <c r="L118" s="2" t="s">
        <v>71</v>
      </c>
      <c r="M118" s="2" t="s">
        <v>176</v>
      </c>
      <c r="N118" s="2" t="s">
        <v>150</v>
      </c>
      <c r="O118" s="28" t="s">
        <v>68</v>
      </c>
      <c r="P118" s="2" t="s">
        <v>151</v>
      </c>
      <c r="Q118" s="2" t="s">
        <v>152</v>
      </c>
      <c r="R118" s="2">
        <v>1000</v>
      </c>
      <c r="S118" s="2" t="s">
        <v>34</v>
      </c>
      <c r="T118" s="3">
        <v>20000</v>
      </c>
      <c r="U118" s="3">
        <v>25000</v>
      </c>
      <c r="V118" s="3">
        <v>28000</v>
      </c>
    </row>
    <row r="119" spans="1:22" ht="15" customHeight="1" x14ac:dyDescent="0.25">
      <c r="A119" s="10">
        <v>304346</v>
      </c>
      <c r="B119" s="2" t="s">
        <v>141</v>
      </c>
      <c r="C119" s="2" t="s">
        <v>169</v>
      </c>
      <c r="D119" s="28" t="s">
        <v>143</v>
      </c>
      <c r="E119" s="28" t="str">
        <f>VLOOKUP(A119,'[1]Sheet1 (2)'!$A$2:$H$6200,8,0)</f>
        <v>Function:Finance and Administration:Core Function:Human Resources</v>
      </c>
      <c r="F119" s="2" t="s">
        <v>177</v>
      </c>
      <c r="G119" s="2" t="s">
        <v>178</v>
      </c>
      <c r="H119" s="2" t="s">
        <v>179</v>
      </c>
      <c r="I119" s="2" t="s">
        <v>178</v>
      </c>
      <c r="J119" s="2" t="s">
        <v>147</v>
      </c>
      <c r="K119" s="2">
        <v>4120000000</v>
      </c>
      <c r="L119" s="2" t="s">
        <v>64</v>
      </c>
      <c r="M119" s="2" t="s">
        <v>180</v>
      </c>
      <c r="N119" s="2" t="s">
        <v>150</v>
      </c>
      <c r="O119" s="2"/>
      <c r="P119" s="2" t="s">
        <v>151</v>
      </c>
      <c r="Q119" s="2" t="s">
        <v>152</v>
      </c>
      <c r="R119" s="2">
        <v>1000</v>
      </c>
      <c r="S119" s="2" t="s">
        <v>34</v>
      </c>
      <c r="T119" s="3">
        <v>120000</v>
      </c>
      <c r="U119" s="3">
        <v>150000</v>
      </c>
      <c r="V119" s="3">
        <v>160000</v>
      </c>
    </row>
    <row r="120" spans="1:22" ht="15" customHeight="1" x14ac:dyDescent="0.25">
      <c r="A120" s="10">
        <v>304346</v>
      </c>
      <c r="B120" s="2" t="s">
        <v>141</v>
      </c>
      <c r="C120" s="2" t="s">
        <v>169</v>
      </c>
      <c r="D120" s="28" t="s">
        <v>143</v>
      </c>
      <c r="E120" s="28" t="str">
        <f>VLOOKUP(A120,'[1]Sheet1 (2)'!$A$2:$H$6200,8,0)</f>
        <v>Function:Finance and Administration:Core Function:Human Resources</v>
      </c>
      <c r="F120" s="2" t="s">
        <v>181</v>
      </c>
      <c r="G120" s="2" t="s">
        <v>182</v>
      </c>
      <c r="H120" s="2" t="s">
        <v>183</v>
      </c>
      <c r="I120" s="2" t="s">
        <v>182</v>
      </c>
      <c r="J120" s="2" t="s">
        <v>147</v>
      </c>
      <c r="K120" s="2">
        <v>4100059000</v>
      </c>
      <c r="L120" s="2" t="s">
        <v>184</v>
      </c>
      <c r="M120" s="2" t="s">
        <v>185</v>
      </c>
      <c r="N120" s="2" t="s">
        <v>150</v>
      </c>
      <c r="O120" s="2"/>
      <c r="P120" s="2" t="s">
        <v>151</v>
      </c>
      <c r="Q120" s="2" t="s">
        <v>152</v>
      </c>
      <c r="R120" s="2">
        <v>1000</v>
      </c>
      <c r="S120" s="2" t="s">
        <v>34</v>
      </c>
      <c r="T120" s="3">
        <v>159924</v>
      </c>
      <c r="U120" s="3">
        <v>180000</v>
      </c>
      <c r="V120" s="3">
        <v>200000</v>
      </c>
    </row>
    <row r="121" spans="1:22" ht="15" customHeight="1" x14ac:dyDescent="0.25">
      <c r="A121" s="10">
        <v>304346</v>
      </c>
      <c r="B121" s="2" t="s">
        <v>141</v>
      </c>
      <c r="C121" s="2" t="s">
        <v>169</v>
      </c>
      <c r="D121" s="28" t="s">
        <v>143</v>
      </c>
      <c r="E121" s="28" t="str">
        <f>VLOOKUP(A121,'[1]Sheet1 (2)'!$A$2:$H$6200,8,0)</f>
        <v>Function:Finance and Administration:Core Function:Human Resources</v>
      </c>
      <c r="F121" s="2" t="s">
        <v>181</v>
      </c>
      <c r="G121" s="2" t="s">
        <v>182</v>
      </c>
      <c r="H121" s="2" t="s">
        <v>183</v>
      </c>
      <c r="I121" s="2" t="s">
        <v>182</v>
      </c>
      <c r="J121" s="2" t="s">
        <v>147</v>
      </c>
      <c r="K121" s="2">
        <v>4110015000</v>
      </c>
      <c r="L121" s="2" t="s">
        <v>186</v>
      </c>
      <c r="M121" s="2" t="s">
        <v>187</v>
      </c>
      <c r="N121" s="2" t="s">
        <v>150</v>
      </c>
      <c r="O121" s="2"/>
      <c r="P121" s="2" t="s">
        <v>151</v>
      </c>
      <c r="Q121" s="2" t="s">
        <v>152</v>
      </c>
      <c r="R121" s="2">
        <v>1000</v>
      </c>
      <c r="S121" s="2" t="s">
        <v>34</v>
      </c>
      <c r="T121" s="3">
        <v>96000</v>
      </c>
      <c r="U121" s="3">
        <v>100000</v>
      </c>
      <c r="V121" s="3">
        <v>120000</v>
      </c>
    </row>
    <row r="122" spans="1:22" ht="15" customHeight="1" x14ac:dyDescent="0.25">
      <c r="A122" s="10">
        <v>304346</v>
      </c>
      <c r="B122" s="2" t="s">
        <v>141</v>
      </c>
      <c r="C122" s="2" t="s">
        <v>169</v>
      </c>
      <c r="D122" s="28" t="s">
        <v>143</v>
      </c>
      <c r="E122" s="28" t="str">
        <f>VLOOKUP(A122,'[1]Sheet1 (2)'!$A$2:$H$6200,8,0)</f>
        <v>Function:Finance and Administration:Core Function:Human Resources</v>
      </c>
      <c r="F122" s="2" t="s">
        <v>181</v>
      </c>
      <c r="G122" s="2" t="s">
        <v>182</v>
      </c>
      <c r="H122" s="2" t="s">
        <v>183</v>
      </c>
      <c r="I122" s="2" t="s">
        <v>182</v>
      </c>
      <c r="J122" s="2" t="s">
        <v>147</v>
      </c>
      <c r="K122" s="2">
        <v>4110057190</v>
      </c>
      <c r="L122" s="2" t="s">
        <v>148</v>
      </c>
      <c r="M122" s="2" t="s">
        <v>149</v>
      </c>
      <c r="N122" s="2" t="s">
        <v>150</v>
      </c>
      <c r="O122" s="2"/>
      <c r="P122" s="2" t="s">
        <v>151</v>
      </c>
      <c r="Q122" s="2" t="s">
        <v>152</v>
      </c>
      <c r="R122" s="2">
        <v>1000</v>
      </c>
      <c r="S122" s="2" t="s">
        <v>34</v>
      </c>
      <c r="T122" s="3">
        <v>0</v>
      </c>
      <c r="U122" s="3">
        <v>0</v>
      </c>
      <c r="V122" s="3">
        <v>0</v>
      </c>
    </row>
    <row r="123" spans="1:22" ht="15" customHeight="1" x14ac:dyDescent="0.25">
      <c r="A123" s="10">
        <v>304346</v>
      </c>
      <c r="B123" s="2" t="s">
        <v>141</v>
      </c>
      <c r="C123" s="2" t="s">
        <v>169</v>
      </c>
      <c r="D123" s="28" t="s">
        <v>143</v>
      </c>
      <c r="E123" s="28" t="str">
        <f>VLOOKUP(A123,'[1]Sheet1 (2)'!$A$2:$H$6200,8,0)</f>
        <v>Function:Finance and Administration:Core Function:Human Resources</v>
      </c>
      <c r="F123" s="2" t="s">
        <v>188</v>
      </c>
      <c r="G123" s="2" t="s">
        <v>145</v>
      </c>
      <c r="H123" s="2" t="s">
        <v>189</v>
      </c>
      <c r="I123" s="2" t="s">
        <v>145</v>
      </c>
      <c r="J123" s="2" t="s">
        <v>147</v>
      </c>
      <c r="K123" s="2">
        <v>4110057190</v>
      </c>
      <c r="L123" s="2" t="s">
        <v>148</v>
      </c>
      <c r="M123" s="2" t="s">
        <v>149</v>
      </c>
      <c r="N123" s="2" t="s">
        <v>150</v>
      </c>
      <c r="O123" s="2"/>
      <c r="P123" s="2" t="s">
        <v>151</v>
      </c>
      <c r="Q123" s="2" t="s">
        <v>152</v>
      </c>
      <c r="R123" s="2">
        <v>1000</v>
      </c>
      <c r="S123" s="2" t="s">
        <v>34</v>
      </c>
      <c r="T123" s="3">
        <v>700000</v>
      </c>
      <c r="U123" s="3">
        <v>800000</v>
      </c>
      <c r="V123" s="3">
        <v>900000</v>
      </c>
    </row>
    <row r="124" spans="1:22" ht="15" customHeight="1" x14ac:dyDescent="0.25">
      <c r="A124" s="10">
        <v>304346</v>
      </c>
      <c r="B124" s="2" t="s">
        <v>141</v>
      </c>
      <c r="C124" s="2" t="s">
        <v>169</v>
      </c>
      <c r="D124" s="28" t="s">
        <v>143</v>
      </c>
      <c r="E124" s="28" t="str">
        <f>VLOOKUP(A124,'[1]Sheet1 (2)'!$A$2:$H$6200,8,0)</f>
        <v>Function:Finance and Administration:Core Function:Human Resources</v>
      </c>
      <c r="F124" s="2" t="s">
        <v>181</v>
      </c>
      <c r="G124" s="2" t="s">
        <v>182</v>
      </c>
      <c r="H124" s="2" t="s">
        <v>183</v>
      </c>
      <c r="I124" s="2" t="s">
        <v>182</v>
      </c>
      <c r="J124" s="2" t="s">
        <v>147</v>
      </c>
      <c r="K124" s="2">
        <v>4100025000</v>
      </c>
      <c r="L124" s="2" t="s">
        <v>190</v>
      </c>
      <c r="M124" s="2" t="s">
        <v>191</v>
      </c>
      <c r="N124" s="2" t="s">
        <v>150</v>
      </c>
      <c r="O124" s="2"/>
      <c r="P124" s="2" t="s">
        <v>151</v>
      </c>
      <c r="Q124" s="2" t="s">
        <v>152</v>
      </c>
      <c r="R124" s="2">
        <v>1000</v>
      </c>
      <c r="S124" s="2" t="s">
        <v>34</v>
      </c>
      <c r="T124" s="3">
        <v>168000</v>
      </c>
      <c r="U124" s="3">
        <v>180000</v>
      </c>
      <c r="V124" s="3">
        <v>185000</v>
      </c>
    </row>
    <row r="125" spans="1:22" ht="15" customHeight="1" x14ac:dyDescent="0.25">
      <c r="A125" s="10">
        <v>304502</v>
      </c>
      <c r="B125" s="2" t="s">
        <v>141</v>
      </c>
      <c r="C125" s="2" t="s">
        <v>192</v>
      </c>
      <c r="D125" s="28" t="s">
        <v>193</v>
      </c>
      <c r="E125" s="28" t="str">
        <f>VLOOKUP(A125,'[1]Sheet1 (2)'!$A$2:$H$6200,8,0)</f>
        <v>Function:Finance and Administration:Core Function:Legal Services</v>
      </c>
      <c r="F125" s="2" t="s">
        <v>194</v>
      </c>
      <c r="G125" s="2" t="s">
        <v>174</v>
      </c>
      <c r="H125" s="2" t="s">
        <v>195</v>
      </c>
      <c r="I125" s="2" t="s">
        <v>174</v>
      </c>
      <c r="J125" s="2" t="s">
        <v>196</v>
      </c>
      <c r="K125" s="2">
        <v>4120104000</v>
      </c>
      <c r="L125" s="2" t="s">
        <v>71</v>
      </c>
      <c r="M125" s="2" t="s">
        <v>176</v>
      </c>
      <c r="N125" s="2" t="s">
        <v>150</v>
      </c>
      <c r="O125" s="28" t="s">
        <v>68</v>
      </c>
      <c r="P125" s="2" t="s">
        <v>151</v>
      </c>
      <c r="Q125" s="2" t="s">
        <v>152</v>
      </c>
      <c r="R125" s="2">
        <v>1000</v>
      </c>
      <c r="S125" s="2" t="s">
        <v>34</v>
      </c>
      <c r="T125" s="3">
        <v>50000</v>
      </c>
      <c r="U125" s="3">
        <v>25000</v>
      </c>
      <c r="V125" s="3">
        <v>25000</v>
      </c>
    </row>
    <row r="126" spans="1:22" ht="15" customHeight="1" x14ac:dyDescent="0.25">
      <c r="A126" s="10">
        <v>304502</v>
      </c>
      <c r="B126" s="2" t="s">
        <v>141</v>
      </c>
      <c r="C126" s="2" t="s">
        <v>192</v>
      </c>
      <c r="D126" s="28" t="s">
        <v>193</v>
      </c>
      <c r="E126" s="28" t="str">
        <f>VLOOKUP(A126,'[1]Sheet1 (2)'!$A$2:$H$6200,8,0)</f>
        <v>Function:Finance and Administration:Core Function:Legal Services</v>
      </c>
      <c r="F126" s="2" t="s">
        <v>197</v>
      </c>
      <c r="G126" s="2" t="s">
        <v>182</v>
      </c>
      <c r="H126" s="2" t="s">
        <v>198</v>
      </c>
      <c r="I126" s="2" t="s">
        <v>182</v>
      </c>
      <c r="J126" s="2" t="s">
        <v>196</v>
      </c>
      <c r="K126" s="2">
        <v>4110054000</v>
      </c>
      <c r="L126" s="2" t="s">
        <v>63</v>
      </c>
      <c r="M126" s="2" t="s">
        <v>199</v>
      </c>
      <c r="N126" s="2" t="s">
        <v>150</v>
      </c>
      <c r="O126" s="2"/>
      <c r="P126" s="2" t="s">
        <v>151</v>
      </c>
      <c r="Q126" s="2" t="s">
        <v>152</v>
      </c>
      <c r="R126" s="2">
        <v>1000</v>
      </c>
      <c r="S126" s="2" t="s">
        <v>34</v>
      </c>
      <c r="T126" s="3">
        <v>2000000</v>
      </c>
      <c r="U126" s="3">
        <v>3000000</v>
      </c>
      <c r="V126" s="3">
        <v>3250000</v>
      </c>
    </row>
    <row r="127" spans="1:22" ht="15" customHeight="1" x14ac:dyDescent="0.25">
      <c r="A127" s="10">
        <v>304502</v>
      </c>
      <c r="B127" s="2" t="s">
        <v>141</v>
      </c>
      <c r="C127" s="2" t="s">
        <v>192</v>
      </c>
      <c r="D127" s="28" t="s">
        <v>193</v>
      </c>
      <c r="E127" s="28" t="str">
        <f>VLOOKUP(A127,'[1]Sheet1 (2)'!$A$2:$H$6200,8,0)</f>
        <v>Function:Finance and Administration:Core Function:Legal Services</v>
      </c>
      <c r="F127" s="2" t="s">
        <v>197</v>
      </c>
      <c r="G127" s="2" t="s">
        <v>182</v>
      </c>
      <c r="H127" s="2" t="s">
        <v>198</v>
      </c>
      <c r="I127" s="2" t="s">
        <v>182</v>
      </c>
      <c r="J127" s="2" t="s">
        <v>196</v>
      </c>
      <c r="K127" s="2">
        <v>4100010000</v>
      </c>
      <c r="L127" s="2" t="s">
        <v>200</v>
      </c>
      <c r="M127" s="2" t="s">
        <v>201</v>
      </c>
      <c r="N127" s="2" t="s">
        <v>150</v>
      </c>
      <c r="O127" s="2"/>
      <c r="P127" s="2" t="s">
        <v>151</v>
      </c>
      <c r="Q127" s="2" t="s">
        <v>152</v>
      </c>
      <c r="R127" s="2">
        <v>1000</v>
      </c>
      <c r="S127" s="2" t="s">
        <v>34</v>
      </c>
      <c r="T127" s="3">
        <v>0</v>
      </c>
      <c r="U127" s="3">
        <v>0</v>
      </c>
      <c r="V127" s="3">
        <v>0</v>
      </c>
    </row>
    <row r="128" spans="1:22" ht="15" customHeight="1" x14ac:dyDescent="0.25">
      <c r="A128" s="10">
        <v>304502</v>
      </c>
      <c r="B128" s="2" t="s">
        <v>141</v>
      </c>
      <c r="C128" s="2" t="s">
        <v>192</v>
      </c>
      <c r="D128" s="28" t="s">
        <v>193</v>
      </c>
      <c r="E128" s="28" t="str">
        <f>VLOOKUP(A128,'[1]Sheet1 (2)'!$A$2:$H$6200,8,0)</f>
        <v>Function:Finance and Administration:Core Function:Legal Services</v>
      </c>
      <c r="F128" s="2" t="s">
        <v>197</v>
      </c>
      <c r="G128" s="2" t="s">
        <v>182</v>
      </c>
      <c r="H128" s="2" t="s">
        <v>198</v>
      </c>
      <c r="I128" s="2" t="s">
        <v>182</v>
      </c>
      <c r="J128" s="2" t="s">
        <v>196</v>
      </c>
      <c r="K128" s="2">
        <v>4100025000</v>
      </c>
      <c r="L128" s="2" t="s">
        <v>190</v>
      </c>
      <c r="M128" s="2" t="s">
        <v>191</v>
      </c>
      <c r="N128" s="2" t="s">
        <v>150</v>
      </c>
      <c r="O128" s="2"/>
      <c r="P128" s="2" t="s">
        <v>151</v>
      </c>
      <c r="Q128" s="2" t="s">
        <v>152</v>
      </c>
      <c r="R128" s="2">
        <v>1000</v>
      </c>
      <c r="S128" s="2" t="s">
        <v>34</v>
      </c>
      <c r="T128" s="3">
        <v>0</v>
      </c>
      <c r="U128" s="3">
        <v>0</v>
      </c>
      <c r="V128" s="3">
        <v>0</v>
      </c>
    </row>
    <row r="129" spans="1:22" ht="15" customHeight="1" x14ac:dyDescent="0.25">
      <c r="A129" s="10">
        <v>304505</v>
      </c>
      <c r="B129" s="2" t="s">
        <v>141</v>
      </c>
      <c r="C129" s="2" t="s">
        <v>202</v>
      </c>
      <c r="D129" s="28" t="s">
        <v>203</v>
      </c>
      <c r="E129" s="28" t="str">
        <f>VLOOKUP(A129,'[1]Sheet1 (2)'!$A$2:$H$6200,8,0)</f>
        <v>Function:Finance and Administration:Core Function:Administrative and Corporate Support</v>
      </c>
      <c r="F129" s="2" t="s">
        <v>204</v>
      </c>
      <c r="G129" s="2" t="s">
        <v>174</v>
      </c>
      <c r="H129" s="2" t="s">
        <v>205</v>
      </c>
      <c r="I129" s="2" t="s">
        <v>174</v>
      </c>
      <c r="J129" s="2" t="s">
        <v>206</v>
      </c>
      <c r="K129" s="2">
        <v>4120104000</v>
      </c>
      <c r="L129" s="2" t="s">
        <v>71</v>
      </c>
      <c r="M129" s="2" t="s">
        <v>176</v>
      </c>
      <c r="N129" s="2" t="s">
        <v>150</v>
      </c>
      <c r="O129" s="28" t="s">
        <v>68</v>
      </c>
      <c r="P129" s="2" t="s">
        <v>151</v>
      </c>
      <c r="Q129" s="2" t="s">
        <v>152</v>
      </c>
      <c r="R129" s="2">
        <v>1000</v>
      </c>
      <c r="S129" s="2" t="s">
        <v>34</v>
      </c>
      <c r="T129" s="3">
        <v>300000</v>
      </c>
      <c r="U129" s="3">
        <v>300000</v>
      </c>
      <c r="V129" s="3">
        <v>300000</v>
      </c>
    </row>
    <row r="130" spans="1:22" ht="15" customHeight="1" x14ac:dyDescent="0.25">
      <c r="A130" s="10">
        <v>304505</v>
      </c>
      <c r="B130" s="2" t="s">
        <v>141</v>
      </c>
      <c r="C130" s="2" t="s">
        <v>202</v>
      </c>
      <c r="D130" s="28" t="s">
        <v>203</v>
      </c>
      <c r="E130" s="28" t="str">
        <f>VLOOKUP(A130,'[1]Sheet1 (2)'!$A$2:$H$6200,8,0)</f>
        <v>Function:Finance and Administration:Core Function:Administrative and Corporate Support</v>
      </c>
      <c r="F130" s="2" t="s">
        <v>207</v>
      </c>
      <c r="G130" s="2" t="s">
        <v>182</v>
      </c>
      <c r="H130" s="2" t="s">
        <v>208</v>
      </c>
      <c r="I130" s="2" t="s">
        <v>182</v>
      </c>
      <c r="J130" s="2" t="s">
        <v>206</v>
      </c>
      <c r="K130" s="2">
        <v>4100025000</v>
      </c>
      <c r="L130" s="2" t="s">
        <v>190</v>
      </c>
      <c r="M130" s="2" t="s">
        <v>191</v>
      </c>
      <c r="N130" s="2" t="s">
        <v>150</v>
      </c>
      <c r="O130" s="2"/>
      <c r="P130" s="2" t="s">
        <v>151</v>
      </c>
      <c r="Q130" s="2" t="s">
        <v>152</v>
      </c>
      <c r="R130" s="2">
        <v>1000</v>
      </c>
      <c r="S130" s="2" t="s">
        <v>34</v>
      </c>
      <c r="T130" s="3">
        <v>0</v>
      </c>
      <c r="U130" s="3">
        <v>0</v>
      </c>
      <c r="V130" s="3">
        <v>0</v>
      </c>
    </row>
    <row r="131" spans="1:22" ht="15" customHeight="1" x14ac:dyDescent="0.25">
      <c r="A131" s="10">
        <v>304506</v>
      </c>
      <c r="B131" s="2" t="s">
        <v>141</v>
      </c>
      <c r="C131" s="2" t="s">
        <v>209</v>
      </c>
      <c r="D131" s="28" t="s">
        <v>203</v>
      </c>
      <c r="E131" s="28" t="str">
        <f>VLOOKUP(A131,'[1]Sheet1 (2)'!$A$2:$H$6200,8,0)</f>
        <v>Function:Finance and Administration:Core Function:Administrative and Corporate Support</v>
      </c>
      <c r="F131" s="2" t="s">
        <v>210</v>
      </c>
      <c r="G131" s="2" t="s">
        <v>174</v>
      </c>
      <c r="H131" s="2" t="s">
        <v>211</v>
      </c>
      <c r="I131" s="2" t="s">
        <v>174</v>
      </c>
      <c r="J131" s="2" t="s">
        <v>206</v>
      </c>
      <c r="K131" s="2">
        <v>4120104000</v>
      </c>
      <c r="L131" s="2" t="s">
        <v>71</v>
      </c>
      <c r="M131" s="2" t="s">
        <v>176</v>
      </c>
      <c r="N131" s="2" t="s">
        <v>150</v>
      </c>
      <c r="O131" s="28" t="s">
        <v>68</v>
      </c>
      <c r="P131" s="2" t="s">
        <v>151</v>
      </c>
      <c r="Q131" s="2" t="s">
        <v>152</v>
      </c>
      <c r="R131" s="2">
        <v>1000</v>
      </c>
      <c r="S131" s="2" t="s">
        <v>34</v>
      </c>
      <c r="T131" s="3">
        <v>60000</v>
      </c>
      <c r="U131" s="3">
        <v>75000</v>
      </c>
      <c r="V131" s="3">
        <v>100000</v>
      </c>
    </row>
    <row r="132" spans="1:22" ht="15" customHeight="1" x14ac:dyDescent="0.25">
      <c r="A132" s="10">
        <v>304506</v>
      </c>
      <c r="B132" s="2" t="s">
        <v>141</v>
      </c>
      <c r="C132" s="2" t="s">
        <v>209</v>
      </c>
      <c r="D132" s="28" t="s">
        <v>203</v>
      </c>
      <c r="E132" s="28" t="str">
        <f>VLOOKUP(A132,'[1]Sheet1 (2)'!$A$2:$H$6200,8,0)</f>
        <v>Function:Finance and Administration:Core Function:Administrative and Corporate Support</v>
      </c>
      <c r="F132" s="2" t="s">
        <v>212</v>
      </c>
      <c r="G132" s="2" t="s">
        <v>213</v>
      </c>
      <c r="H132" s="2" t="s">
        <v>214</v>
      </c>
      <c r="I132" s="2" t="s">
        <v>213</v>
      </c>
      <c r="J132" s="2" t="s">
        <v>206</v>
      </c>
      <c r="K132" s="2">
        <v>4120111000</v>
      </c>
      <c r="L132" s="2" t="s">
        <v>82</v>
      </c>
      <c r="M132" s="2" t="s">
        <v>176</v>
      </c>
      <c r="N132" s="2" t="s">
        <v>150</v>
      </c>
      <c r="O132" s="28" t="s">
        <v>68</v>
      </c>
      <c r="P132" s="2" t="s">
        <v>151</v>
      </c>
      <c r="Q132" s="2" t="s">
        <v>152</v>
      </c>
      <c r="R132" s="2">
        <v>1000</v>
      </c>
      <c r="S132" s="2" t="s">
        <v>34</v>
      </c>
      <c r="T132" s="3">
        <v>50000</v>
      </c>
      <c r="U132" s="3">
        <v>50000</v>
      </c>
      <c r="V132" s="3">
        <v>50000</v>
      </c>
    </row>
    <row r="133" spans="1:22" ht="15" customHeight="1" x14ac:dyDescent="0.25">
      <c r="A133" s="10">
        <v>304507</v>
      </c>
      <c r="B133" s="2" t="s">
        <v>141</v>
      </c>
      <c r="C133" s="2" t="s">
        <v>215</v>
      </c>
      <c r="D133" s="28" t="s">
        <v>203</v>
      </c>
      <c r="E133" s="28" t="str">
        <f>VLOOKUP(A133,'[1]Sheet1 (2)'!$A$2:$H$6200,8,0)</f>
        <v>Function:Finance and Administration:Core Function:Administrative and Corporate Support</v>
      </c>
      <c r="F133" s="2" t="s">
        <v>216</v>
      </c>
      <c r="G133" s="2" t="s">
        <v>174</v>
      </c>
      <c r="H133" s="2" t="s">
        <v>217</v>
      </c>
      <c r="I133" s="2" t="s">
        <v>174</v>
      </c>
      <c r="J133" s="2" t="s">
        <v>206</v>
      </c>
      <c r="K133" s="2">
        <v>4120105000</v>
      </c>
      <c r="L133" s="2" t="s">
        <v>218</v>
      </c>
      <c r="M133" s="2" t="s">
        <v>176</v>
      </c>
      <c r="N133" s="2" t="s">
        <v>150</v>
      </c>
      <c r="O133" s="28" t="s">
        <v>68</v>
      </c>
      <c r="P133" s="2" t="s">
        <v>151</v>
      </c>
      <c r="Q133" s="2" t="s">
        <v>152</v>
      </c>
      <c r="R133" s="2">
        <v>1000</v>
      </c>
      <c r="S133" s="2" t="s">
        <v>34</v>
      </c>
      <c r="T133" s="3">
        <v>271000</v>
      </c>
      <c r="U133" s="3">
        <v>181000</v>
      </c>
      <c r="V133" s="3">
        <v>181000</v>
      </c>
    </row>
    <row r="134" spans="1:22" ht="15" customHeight="1" x14ac:dyDescent="0.25">
      <c r="A134" s="10">
        <v>304507</v>
      </c>
      <c r="B134" s="2" t="s">
        <v>141</v>
      </c>
      <c r="C134" s="2" t="s">
        <v>215</v>
      </c>
      <c r="D134" s="28" t="s">
        <v>203</v>
      </c>
      <c r="E134" s="28" t="str">
        <f>VLOOKUP(A134,'[1]Sheet1 (2)'!$A$2:$H$6200,8,0)</f>
        <v>Function:Finance and Administration:Core Function:Administrative and Corporate Support</v>
      </c>
      <c r="F134" s="2" t="s">
        <v>219</v>
      </c>
      <c r="G134" s="2" t="s">
        <v>182</v>
      </c>
      <c r="H134" s="2" t="s">
        <v>220</v>
      </c>
      <c r="I134" s="2" t="s">
        <v>182</v>
      </c>
      <c r="J134" s="2" t="s">
        <v>206</v>
      </c>
      <c r="K134" s="2">
        <v>4100062000</v>
      </c>
      <c r="L134" s="2" t="s">
        <v>221</v>
      </c>
      <c r="M134" s="2" t="s">
        <v>222</v>
      </c>
      <c r="N134" s="2" t="s">
        <v>150</v>
      </c>
      <c r="O134" s="2"/>
      <c r="P134" s="2" t="s">
        <v>151</v>
      </c>
      <c r="Q134" s="2" t="s">
        <v>152</v>
      </c>
      <c r="R134" s="2">
        <v>1000</v>
      </c>
      <c r="S134" s="2" t="s">
        <v>34</v>
      </c>
      <c r="T134" s="3">
        <v>0</v>
      </c>
      <c r="U134" s="3">
        <v>30000</v>
      </c>
      <c r="V134" s="3">
        <v>31000</v>
      </c>
    </row>
    <row r="135" spans="1:22" ht="15" customHeight="1" x14ac:dyDescent="0.25">
      <c r="A135" s="10">
        <v>304525</v>
      </c>
      <c r="B135" s="2" t="s">
        <v>141</v>
      </c>
      <c r="C135" s="2" t="s">
        <v>223</v>
      </c>
      <c r="D135" s="28" t="s">
        <v>143</v>
      </c>
      <c r="E135" s="28" t="str">
        <f>VLOOKUP(A135,'[1]Sheet1 (2)'!$A$2:$H$6200,8,0)</f>
        <v>Function:Finance and Administration:Core Function:Human Resources</v>
      </c>
      <c r="F135" s="2" t="s">
        <v>224</v>
      </c>
      <c r="G135" s="2" t="s">
        <v>182</v>
      </c>
      <c r="H135" s="2" t="s">
        <v>225</v>
      </c>
      <c r="I135" s="2" t="s">
        <v>182</v>
      </c>
      <c r="J135" s="2" t="s">
        <v>147</v>
      </c>
      <c r="K135" s="2">
        <v>4110011000</v>
      </c>
      <c r="L135" s="2" t="s">
        <v>226</v>
      </c>
      <c r="M135" s="2" t="s">
        <v>227</v>
      </c>
      <c r="N135" s="2" t="s">
        <v>150</v>
      </c>
      <c r="O135" s="2"/>
      <c r="P135" s="2" t="s">
        <v>151</v>
      </c>
      <c r="Q135" s="2" t="s">
        <v>152</v>
      </c>
      <c r="R135" s="2">
        <v>1000</v>
      </c>
      <c r="S135" s="2" t="s">
        <v>34</v>
      </c>
      <c r="T135" s="3">
        <v>50000</v>
      </c>
      <c r="U135" s="3">
        <v>50000</v>
      </c>
      <c r="V135" s="3">
        <v>50000</v>
      </c>
    </row>
    <row r="136" spans="1:22" ht="15" customHeight="1" x14ac:dyDescent="0.25">
      <c r="A136" s="10">
        <v>304525</v>
      </c>
      <c r="B136" s="2" t="s">
        <v>141</v>
      </c>
      <c r="C136" s="2" t="s">
        <v>223</v>
      </c>
      <c r="D136" s="28" t="s">
        <v>143</v>
      </c>
      <c r="E136" s="28" t="str">
        <f>VLOOKUP(A136,'[1]Sheet1 (2)'!$A$2:$H$6200,8,0)</f>
        <v>Function:Finance and Administration:Core Function:Human Resources</v>
      </c>
      <c r="F136" s="2" t="s">
        <v>224</v>
      </c>
      <c r="G136" s="2" t="s">
        <v>182</v>
      </c>
      <c r="H136" s="2" t="s">
        <v>225</v>
      </c>
      <c r="I136" s="2" t="s">
        <v>182</v>
      </c>
      <c r="J136" s="2" t="s">
        <v>147</v>
      </c>
      <c r="K136" s="2">
        <v>4120051000</v>
      </c>
      <c r="L136" s="2" t="s">
        <v>67</v>
      </c>
      <c r="M136" s="2" t="s">
        <v>168</v>
      </c>
      <c r="N136" s="2" t="s">
        <v>150</v>
      </c>
      <c r="O136" s="28" t="s">
        <v>68</v>
      </c>
      <c r="P136" s="2" t="s">
        <v>151</v>
      </c>
      <c r="Q136" s="2" t="s">
        <v>152</v>
      </c>
      <c r="R136" s="2">
        <v>1000</v>
      </c>
      <c r="S136" s="2" t="s">
        <v>34</v>
      </c>
      <c r="T136" s="3">
        <v>0</v>
      </c>
      <c r="U136" s="3">
        <v>0</v>
      </c>
      <c r="V136" s="3">
        <v>0</v>
      </c>
    </row>
    <row r="137" spans="1:22" ht="15" customHeight="1" x14ac:dyDescent="0.25">
      <c r="A137" s="10">
        <v>304525</v>
      </c>
      <c r="B137" s="2" t="s">
        <v>141</v>
      </c>
      <c r="C137" s="2" t="s">
        <v>223</v>
      </c>
      <c r="D137" s="28" t="s">
        <v>143</v>
      </c>
      <c r="E137" s="28" t="str">
        <f>VLOOKUP(A137,'[1]Sheet1 (2)'!$A$2:$H$6200,8,0)</f>
        <v>Function:Finance and Administration:Core Function:Human Resources</v>
      </c>
      <c r="F137" s="2" t="s">
        <v>228</v>
      </c>
      <c r="G137" s="2" t="s">
        <v>182</v>
      </c>
      <c r="H137" s="2" t="s">
        <v>229</v>
      </c>
      <c r="I137" s="2" t="s">
        <v>182</v>
      </c>
      <c r="J137" s="2" t="s">
        <v>147</v>
      </c>
      <c r="K137" s="2">
        <v>4120051000</v>
      </c>
      <c r="L137" s="2" t="s">
        <v>67</v>
      </c>
      <c r="M137" s="2" t="s">
        <v>168</v>
      </c>
      <c r="N137" s="2" t="s">
        <v>150</v>
      </c>
      <c r="O137" s="28" t="s">
        <v>68</v>
      </c>
      <c r="P137" s="2" t="s">
        <v>151</v>
      </c>
      <c r="Q137" s="2" t="s">
        <v>152</v>
      </c>
      <c r="R137" s="2">
        <v>1000</v>
      </c>
      <c r="S137" s="2" t="s">
        <v>34</v>
      </c>
      <c r="T137" s="3">
        <v>50000</v>
      </c>
      <c r="U137" s="3">
        <v>50000</v>
      </c>
      <c r="V137" s="3">
        <v>52000</v>
      </c>
    </row>
    <row r="138" spans="1:22" ht="15" customHeight="1" x14ac:dyDescent="0.25">
      <c r="A138" s="10">
        <v>304525</v>
      </c>
      <c r="B138" s="2" t="s">
        <v>141</v>
      </c>
      <c r="C138" s="2" t="s">
        <v>223</v>
      </c>
      <c r="D138" s="28" t="s">
        <v>143</v>
      </c>
      <c r="E138" s="28" t="str">
        <f>VLOOKUP(A138,'[1]Sheet1 (2)'!$A$2:$H$6200,8,0)</f>
        <v>Function:Finance and Administration:Core Function:Human Resources</v>
      </c>
      <c r="F138" s="2" t="s">
        <v>230</v>
      </c>
      <c r="G138" s="2" t="s">
        <v>182</v>
      </c>
      <c r="H138" s="2" t="s">
        <v>225</v>
      </c>
      <c r="I138" s="2" t="s">
        <v>182</v>
      </c>
      <c r="J138" s="2" t="s">
        <v>147</v>
      </c>
      <c r="K138" s="2">
        <v>4100025000</v>
      </c>
      <c r="L138" s="2" t="s">
        <v>190</v>
      </c>
      <c r="M138" s="2" t="s">
        <v>191</v>
      </c>
      <c r="N138" s="2" t="s">
        <v>150</v>
      </c>
      <c r="O138" s="2"/>
      <c r="P138" s="2" t="s">
        <v>151</v>
      </c>
      <c r="Q138" s="2" t="s">
        <v>152</v>
      </c>
      <c r="R138" s="2">
        <v>1000</v>
      </c>
      <c r="S138" s="2" t="s">
        <v>34</v>
      </c>
      <c r="T138" s="3">
        <v>25200</v>
      </c>
      <c r="U138" s="3">
        <v>30000</v>
      </c>
      <c r="V138" s="3">
        <v>32000</v>
      </c>
    </row>
    <row r="139" spans="1:22" ht="15" customHeight="1" x14ac:dyDescent="0.25">
      <c r="A139" s="10">
        <v>304525</v>
      </c>
      <c r="B139" s="2" t="s">
        <v>141</v>
      </c>
      <c r="C139" s="2" t="s">
        <v>223</v>
      </c>
      <c r="D139" s="28" t="s">
        <v>143</v>
      </c>
      <c r="E139" s="28" t="str">
        <f>VLOOKUP(A139,'[1]Sheet1 (2)'!$A$2:$H$6200,8,0)</f>
        <v>Function:Finance and Administration:Core Function:Human Resources</v>
      </c>
      <c r="F139" s="2" t="s">
        <v>224</v>
      </c>
      <c r="G139" s="2" t="s">
        <v>182</v>
      </c>
      <c r="H139" s="2" t="s">
        <v>225</v>
      </c>
      <c r="I139" s="2" t="s">
        <v>182</v>
      </c>
      <c r="J139" s="2" t="s">
        <v>147</v>
      </c>
      <c r="K139" s="2">
        <v>4100000000</v>
      </c>
      <c r="L139" s="2" t="s">
        <v>231</v>
      </c>
      <c r="M139" s="2" t="s">
        <v>232</v>
      </c>
      <c r="N139" s="2" t="s">
        <v>150</v>
      </c>
      <c r="O139" s="2"/>
      <c r="P139" s="2" t="s">
        <v>151</v>
      </c>
      <c r="Q139" s="2" t="s">
        <v>152</v>
      </c>
      <c r="R139" s="2">
        <v>1000</v>
      </c>
      <c r="S139" s="2" t="s">
        <v>34</v>
      </c>
      <c r="T139" s="3">
        <v>1000000</v>
      </c>
      <c r="U139" s="3">
        <v>1000000</v>
      </c>
      <c r="V139" s="3">
        <v>1200000</v>
      </c>
    </row>
    <row r="140" spans="1:22" ht="15" customHeight="1" x14ac:dyDescent="0.25">
      <c r="A140" s="10">
        <v>304525</v>
      </c>
      <c r="B140" s="2" t="s">
        <v>141</v>
      </c>
      <c r="C140" s="2" t="s">
        <v>223</v>
      </c>
      <c r="D140" s="28" t="s">
        <v>143</v>
      </c>
      <c r="E140" s="28" t="str">
        <f>VLOOKUP(A140,'[1]Sheet1 (2)'!$A$2:$H$6200,8,0)</f>
        <v>Function:Finance and Administration:Core Function:Human Resources</v>
      </c>
      <c r="F140" s="2" t="s">
        <v>224</v>
      </c>
      <c r="G140" s="2" t="s">
        <v>182</v>
      </c>
      <c r="H140" s="2" t="s">
        <v>225</v>
      </c>
      <c r="I140" s="2" t="s">
        <v>182</v>
      </c>
      <c r="J140" s="2" t="s">
        <v>147</v>
      </c>
      <c r="K140" s="2">
        <v>4110057080</v>
      </c>
      <c r="L140" s="2" t="s">
        <v>233</v>
      </c>
      <c r="M140" s="2" t="s">
        <v>234</v>
      </c>
      <c r="N140" s="2" t="s">
        <v>150</v>
      </c>
      <c r="O140" s="2"/>
      <c r="P140" s="2" t="s">
        <v>151</v>
      </c>
      <c r="Q140" s="2" t="s">
        <v>152</v>
      </c>
      <c r="R140" s="2">
        <v>1000</v>
      </c>
      <c r="S140" s="2" t="s">
        <v>34</v>
      </c>
      <c r="T140" s="3">
        <v>30000</v>
      </c>
      <c r="U140" s="3">
        <v>30000</v>
      </c>
      <c r="V140" s="3">
        <v>30000</v>
      </c>
    </row>
    <row r="141" spans="1:22" ht="15" customHeight="1" x14ac:dyDescent="0.25">
      <c r="A141" s="10">
        <v>304525</v>
      </c>
      <c r="B141" s="2" t="s">
        <v>141</v>
      </c>
      <c r="C141" s="2" t="s">
        <v>223</v>
      </c>
      <c r="D141" s="28" t="s">
        <v>143</v>
      </c>
      <c r="E141" s="28" t="str">
        <f>VLOOKUP(A141,'[1]Sheet1 (2)'!$A$2:$H$6200,8,0)</f>
        <v>Function:Finance and Administration:Core Function:Human Resources</v>
      </c>
      <c r="F141" s="2" t="s">
        <v>224</v>
      </c>
      <c r="G141" s="2" t="s">
        <v>182</v>
      </c>
      <c r="H141" s="2" t="s">
        <v>225</v>
      </c>
      <c r="I141" s="2" t="s">
        <v>182</v>
      </c>
      <c r="J141" s="2" t="s">
        <v>147</v>
      </c>
      <c r="K141" s="2">
        <v>4100017000</v>
      </c>
      <c r="L141" s="2" t="s">
        <v>235</v>
      </c>
      <c r="M141" s="2" t="s">
        <v>236</v>
      </c>
      <c r="N141" s="2" t="s">
        <v>150</v>
      </c>
      <c r="O141" s="2"/>
      <c r="P141" s="2" t="s">
        <v>151</v>
      </c>
      <c r="Q141" s="2" t="s">
        <v>152</v>
      </c>
      <c r="R141" s="2">
        <v>1000</v>
      </c>
      <c r="S141" s="2" t="s">
        <v>34</v>
      </c>
      <c r="T141" s="3">
        <v>3000000</v>
      </c>
      <c r="U141" s="3">
        <v>2000000</v>
      </c>
      <c r="V141" s="3">
        <v>2000000</v>
      </c>
    </row>
    <row r="142" spans="1:22" ht="15" customHeight="1" x14ac:dyDescent="0.25">
      <c r="A142" s="10">
        <v>304525</v>
      </c>
      <c r="B142" s="2" t="s">
        <v>141</v>
      </c>
      <c r="C142" s="2" t="s">
        <v>223</v>
      </c>
      <c r="D142" s="28" t="s">
        <v>143</v>
      </c>
      <c r="E142" s="28" t="str">
        <f>VLOOKUP(A142,'[1]Sheet1 (2)'!$A$2:$H$6200,8,0)</f>
        <v>Function:Finance and Administration:Core Function:Human Resources</v>
      </c>
      <c r="F142" s="2" t="s">
        <v>224</v>
      </c>
      <c r="G142" s="2" t="s">
        <v>182</v>
      </c>
      <c r="H142" s="2" t="s">
        <v>225</v>
      </c>
      <c r="I142" s="2" t="s">
        <v>182</v>
      </c>
      <c r="J142" s="2" t="s">
        <v>147</v>
      </c>
      <c r="K142" s="2">
        <v>4110054000</v>
      </c>
      <c r="L142" s="2" t="s">
        <v>63</v>
      </c>
      <c r="M142" s="2" t="s">
        <v>199</v>
      </c>
      <c r="N142" s="2" t="s">
        <v>150</v>
      </c>
      <c r="O142" s="2"/>
      <c r="P142" s="2" t="s">
        <v>151</v>
      </c>
      <c r="Q142" s="2" t="s">
        <v>152</v>
      </c>
      <c r="R142" s="2">
        <v>1000</v>
      </c>
      <c r="S142" s="2" t="s">
        <v>34</v>
      </c>
      <c r="T142" s="3">
        <v>50000</v>
      </c>
      <c r="U142" s="3">
        <v>55000</v>
      </c>
      <c r="V142" s="3">
        <v>55000</v>
      </c>
    </row>
    <row r="143" spans="1:22" ht="15" customHeight="1" x14ac:dyDescent="0.25">
      <c r="A143" s="10">
        <v>304525</v>
      </c>
      <c r="B143" s="2" t="s">
        <v>141</v>
      </c>
      <c r="C143" s="2" t="s">
        <v>223</v>
      </c>
      <c r="D143" s="28" t="s">
        <v>143</v>
      </c>
      <c r="E143" s="28" t="str">
        <f>VLOOKUP(A143,'[1]Sheet1 (2)'!$A$2:$H$6200,8,0)</f>
        <v>Function:Finance and Administration:Core Function:Human Resources</v>
      </c>
      <c r="F143" s="2" t="s">
        <v>224</v>
      </c>
      <c r="G143" s="2" t="s">
        <v>182</v>
      </c>
      <c r="H143" s="2" t="s">
        <v>225</v>
      </c>
      <c r="I143" s="2" t="s">
        <v>182</v>
      </c>
      <c r="J143" s="2" t="s">
        <v>147</v>
      </c>
      <c r="K143" s="2">
        <v>4110016000</v>
      </c>
      <c r="L143" s="2" t="s">
        <v>237</v>
      </c>
      <c r="M143" s="2" t="s">
        <v>238</v>
      </c>
      <c r="N143" s="2" t="s">
        <v>150</v>
      </c>
      <c r="O143" s="2"/>
      <c r="P143" s="2" t="s">
        <v>151</v>
      </c>
      <c r="Q143" s="2" t="s">
        <v>152</v>
      </c>
      <c r="R143" s="2">
        <v>1000</v>
      </c>
      <c r="S143" s="2" t="s">
        <v>34</v>
      </c>
      <c r="T143" s="3">
        <v>0</v>
      </c>
      <c r="U143" s="3">
        <v>0</v>
      </c>
      <c r="V143" s="3">
        <v>0</v>
      </c>
    </row>
    <row r="144" spans="1:22" ht="15" customHeight="1" x14ac:dyDescent="0.25">
      <c r="A144" s="10">
        <v>304526</v>
      </c>
      <c r="B144" s="2" t="s">
        <v>141</v>
      </c>
      <c r="C144" s="2" t="s">
        <v>239</v>
      </c>
      <c r="D144" s="28" t="s">
        <v>240</v>
      </c>
      <c r="E144" s="28" t="str">
        <f>VLOOKUP(A144,'[1]Sheet1 (2)'!$A$2:$H$6200,8,0)</f>
        <v>Function:Finance and Administration:Core Function:Information Technology</v>
      </c>
      <c r="F144" s="2" t="s">
        <v>241</v>
      </c>
      <c r="G144" s="2" t="s">
        <v>174</v>
      </c>
      <c r="H144" s="2" t="s">
        <v>242</v>
      </c>
      <c r="I144" s="2" t="s">
        <v>174</v>
      </c>
      <c r="J144" s="2" t="s">
        <v>243</v>
      </c>
      <c r="K144" s="2">
        <v>4120104000</v>
      </c>
      <c r="L144" s="2" t="s">
        <v>71</v>
      </c>
      <c r="M144" s="2" t="s">
        <v>176</v>
      </c>
      <c r="N144" s="2" t="s">
        <v>150</v>
      </c>
      <c r="O144" s="28" t="s">
        <v>68</v>
      </c>
      <c r="P144" s="2" t="s">
        <v>151</v>
      </c>
      <c r="Q144" s="2" t="s">
        <v>152</v>
      </c>
      <c r="R144" s="2">
        <v>1000</v>
      </c>
      <c r="S144" s="2" t="s">
        <v>34</v>
      </c>
      <c r="T144" s="3">
        <v>0</v>
      </c>
      <c r="U144" s="3">
        <v>0</v>
      </c>
      <c r="V144" s="3">
        <v>0</v>
      </c>
    </row>
    <row r="145" spans="1:22" ht="15" customHeight="1" x14ac:dyDescent="0.25">
      <c r="A145" s="10">
        <v>304526</v>
      </c>
      <c r="B145" s="2" t="s">
        <v>141</v>
      </c>
      <c r="C145" s="2" t="s">
        <v>239</v>
      </c>
      <c r="D145" s="28" t="s">
        <v>240</v>
      </c>
      <c r="E145" s="28" t="str">
        <f>VLOOKUP(A145,'[1]Sheet1 (2)'!$A$2:$H$6200,8,0)</f>
        <v>Function:Finance and Administration:Core Function:Information Technology</v>
      </c>
      <c r="F145" s="2" t="s">
        <v>241</v>
      </c>
      <c r="G145" s="2" t="s">
        <v>174</v>
      </c>
      <c r="H145" s="2" t="s">
        <v>242</v>
      </c>
      <c r="I145" s="2" t="s">
        <v>174</v>
      </c>
      <c r="J145" s="2" t="s">
        <v>243</v>
      </c>
      <c r="K145" s="2">
        <v>4120105000</v>
      </c>
      <c r="L145" s="2" t="s">
        <v>218</v>
      </c>
      <c r="M145" s="2" t="s">
        <v>176</v>
      </c>
      <c r="N145" s="2" t="s">
        <v>150</v>
      </c>
      <c r="O145" s="28" t="s">
        <v>68</v>
      </c>
      <c r="P145" s="2" t="s">
        <v>151</v>
      </c>
      <c r="Q145" s="2" t="s">
        <v>152</v>
      </c>
      <c r="R145" s="2">
        <v>1000</v>
      </c>
      <c r="S145" s="2" t="s">
        <v>34</v>
      </c>
      <c r="T145" s="3">
        <v>5000000</v>
      </c>
      <c r="U145" s="3">
        <v>8179145</v>
      </c>
      <c r="V145" s="3">
        <v>14877945.5</v>
      </c>
    </row>
    <row r="146" spans="1:22" ht="15" customHeight="1" x14ac:dyDescent="0.25">
      <c r="A146" s="10">
        <v>304526</v>
      </c>
      <c r="B146" s="2" t="s">
        <v>141</v>
      </c>
      <c r="C146" s="2" t="s">
        <v>239</v>
      </c>
      <c r="D146" s="28" t="s">
        <v>240</v>
      </c>
      <c r="E146" s="28" t="str">
        <f>VLOOKUP(A146,'[1]Sheet1 (2)'!$A$2:$H$6200,8,0)</f>
        <v>Function:Finance and Administration:Core Function:Information Technology</v>
      </c>
      <c r="F146" s="2" t="s">
        <v>244</v>
      </c>
      <c r="G146" s="2" t="s">
        <v>182</v>
      </c>
      <c r="H146" s="2" t="s">
        <v>245</v>
      </c>
      <c r="I146" s="2" t="s">
        <v>182</v>
      </c>
      <c r="J146" s="2" t="s">
        <v>243</v>
      </c>
      <c r="K146" s="2">
        <v>4100013000</v>
      </c>
      <c r="L146" s="2" t="s">
        <v>246</v>
      </c>
      <c r="M146" s="2" t="s">
        <v>247</v>
      </c>
      <c r="N146" s="2" t="s">
        <v>150</v>
      </c>
      <c r="O146" s="2"/>
      <c r="P146" s="2" t="s">
        <v>151</v>
      </c>
      <c r="Q146" s="2" t="s">
        <v>152</v>
      </c>
      <c r="R146" s="2">
        <v>1000</v>
      </c>
      <c r="S146" s="2" t="s">
        <v>34</v>
      </c>
      <c r="T146" s="3">
        <v>0</v>
      </c>
      <c r="U146" s="3">
        <v>0</v>
      </c>
      <c r="V146" s="3">
        <v>0</v>
      </c>
    </row>
    <row r="147" spans="1:22" ht="15" customHeight="1" x14ac:dyDescent="0.25">
      <c r="A147" s="10">
        <v>304530</v>
      </c>
      <c r="B147" s="2" t="s">
        <v>141</v>
      </c>
      <c r="C147" s="2" t="s">
        <v>248</v>
      </c>
      <c r="D147" s="28" t="s">
        <v>143</v>
      </c>
      <c r="E147" s="28" t="str">
        <f>VLOOKUP(A147,'[1]Sheet1 (2)'!$A$2:$H$6200,8,0)</f>
        <v>Function:Finance and Administration:Core Function:Human Resources</v>
      </c>
      <c r="F147" s="2" t="s">
        <v>249</v>
      </c>
      <c r="G147" s="2" t="s">
        <v>182</v>
      </c>
      <c r="H147" s="2" t="s">
        <v>250</v>
      </c>
      <c r="I147" s="2" t="s">
        <v>182</v>
      </c>
      <c r="J147" s="2" t="s">
        <v>147</v>
      </c>
      <c r="K147" s="2">
        <v>4110012000</v>
      </c>
      <c r="L147" s="2" t="s">
        <v>60</v>
      </c>
      <c r="M147" s="2" t="s">
        <v>251</v>
      </c>
      <c r="N147" s="2" t="s">
        <v>150</v>
      </c>
      <c r="O147" s="2"/>
      <c r="P147" s="2" t="s">
        <v>151</v>
      </c>
      <c r="Q147" s="2" t="s">
        <v>152</v>
      </c>
      <c r="R147" s="2">
        <v>1000</v>
      </c>
      <c r="S147" s="2" t="s">
        <v>34</v>
      </c>
      <c r="T147" s="3">
        <v>0</v>
      </c>
      <c r="U147" s="3">
        <v>0</v>
      </c>
      <c r="V147" s="3">
        <v>0</v>
      </c>
    </row>
    <row r="148" spans="1:22" ht="15" customHeight="1" x14ac:dyDescent="0.25">
      <c r="A148" s="10">
        <v>304530</v>
      </c>
      <c r="B148" s="2" t="s">
        <v>141</v>
      </c>
      <c r="C148" s="2" t="s">
        <v>248</v>
      </c>
      <c r="D148" s="28" t="s">
        <v>143</v>
      </c>
      <c r="E148" s="28" t="str">
        <f>VLOOKUP(A148,'[1]Sheet1 (2)'!$A$2:$H$6200,8,0)</f>
        <v>Function:Finance and Administration:Core Function:Human Resources</v>
      </c>
      <c r="F148" s="2" t="s">
        <v>249</v>
      </c>
      <c r="G148" s="2" t="s">
        <v>182</v>
      </c>
      <c r="H148" s="2" t="s">
        <v>250</v>
      </c>
      <c r="I148" s="2" t="s">
        <v>182</v>
      </c>
      <c r="J148" s="2" t="s">
        <v>147</v>
      </c>
      <c r="K148" s="2">
        <v>4110016000</v>
      </c>
      <c r="L148" s="2" t="s">
        <v>237</v>
      </c>
      <c r="M148" s="2" t="s">
        <v>238</v>
      </c>
      <c r="N148" s="2" t="s">
        <v>150</v>
      </c>
      <c r="O148" s="2"/>
      <c r="P148" s="2" t="s">
        <v>151</v>
      </c>
      <c r="Q148" s="2" t="s">
        <v>152</v>
      </c>
      <c r="R148" s="2">
        <v>1000</v>
      </c>
      <c r="S148" s="2" t="s">
        <v>34</v>
      </c>
      <c r="T148" s="3">
        <v>75000</v>
      </c>
      <c r="U148" s="3">
        <v>50000</v>
      </c>
      <c r="V148" s="3">
        <v>75000</v>
      </c>
    </row>
    <row r="149" spans="1:22" ht="15" customHeight="1" x14ac:dyDescent="0.25">
      <c r="A149" s="10">
        <v>202035</v>
      </c>
      <c r="B149" s="2" t="s">
        <v>252</v>
      </c>
      <c r="C149" s="2" t="s">
        <v>253</v>
      </c>
      <c r="D149" s="28" t="s">
        <v>254</v>
      </c>
      <c r="E149" s="28" t="str">
        <f>VLOOKUP(A149,'[1]Sheet1 (2)'!$A$2:$H$6200,8,0)</f>
        <v>Function:Finance and Administration:Core Function:Finance</v>
      </c>
      <c r="F149" s="2" t="s">
        <v>255</v>
      </c>
      <c r="G149" s="2" t="s">
        <v>165</v>
      </c>
      <c r="H149" s="2" t="s">
        <v>256</v>
      </c>
      <c r="I149" s="2" t="s">
        <v>165</v>
      </c>
      <c r="J149" s="2" t="s">
        <v>167</v>
      </c>
      <c r="K149" s="2">
        <v>4120051000</v>
      </c>
      <c r="L149" s="2" t="s">
        <v>67</v>
      </c>
      <c r="M149" s="2" t="s">
        <v>168</v>
      </c>
      <c r="N149" s="2" t="s">
        <v>150</v>
      </c>
      <c r="O149" s="28" t="s">
        <v>68</v>
      </c>
      <c r="P149" s="2" t="s">
        <v>151</v>
      </c>
      <c r="Q149" s="2" t="s">
        <v>152</v>
      </c>
      <c r="R149" s="2">
        <v>1000</v>
      </c>
      <c r="S149" s="2" t="s">
        <v>34</v>
      </c>
      <c r="T149" s="3">
        <v>1300000</v>
      </c>
      <c r="U149" s="3">
        <v>100000</v>
      </c>
      <c r="V149" s="3">
        <v>100000</v>
      </c>
    </row>
    <row r="150" spans="1:22" ht="15" customHeight="1" x14ac:dyDescent="0.25">
      <c r="A150" s="10">
        <v>202035</v>
      </c>
      <c r="B150" s="2" t="s">
        <v>252</v>
      </c>
      <c r="C150" s="2" t="s">
        <v>253</v>
      </c>
      <c r="D150" s="28" t="s">
        <v>254</v>
      </c>
      <c r="E150" s="28" t="str">
        <f>VLOOKUP(A150,'[1]Sheet1 (2)'!$A$2:$H$6200,8,0)</f>
        <v>Function:Finance and Administration:Core Function:Finance</v>
      </c>
      <c r="F150" s="2" t="s">
        <v>257</v>
      </c>
      <c r="G150" s="2" t="s">
        <v>182</v>
      </c>
      <c r="H150" s="2" t="s">
        <v>258</v>
      </c>
      <c r="I150" s="2" t="s">
        <v>182</v>
      </c>
      <c r="J150" s="2" t="s">
        <v>167</v>
      </c>
      <c r="K150" s="2">
        <v>4100010000</v>
      </c>
      <c r="L150" s="2" t="s">
        <v>200</v>
      </c>
      <c r="M150" s="2" t="s">
        <v>201</v>
      </c>
      <c r="N150" s="2" t="s">
        <v>150</v>
      </c>
      <c r="O150" s="2"/>
      <c r="P150" s="2" t="s">
        <v>151</v>
      </c>
      <c r="Q150" s="2" t="s">
        <v>152</v>
      </c>
      <c r="R150" s="2">
        <v>1000</v>
      </c>
      <c r="S150" s="2" t="s">
        <v>34</v>
      </c>
      <c r="T150" s="3">
        <v>5500000</v>
      </c>
      <c r="U150" s="4">
        <v>4000000</v>
      </c>
      <c r="V150" s="4">
        <v>4000000</v>
      </c>
    </row>
    <row r="151" spans="1:22" ht="15" customHeight="1" x14ac:dyDescent="0.25">
      <c r="A151" s="10">
        <v>202035</v>
      </c>
      <c r="B151" s="2" t="s">
        <v>252</v>
      </c>
      <c r="C151" s="2" t="s">
        <v>253</v>
      </c>
      <c r="D151" s="28" t="s">
        <v>254</v>
      </c>
      <c r="E151" s="28" t="str">
        <f>VLOOKUP(A151,'[1]Sheet1 (2)'!$A$2:$H$6200,8,0)</f>
        <v>Function:Finance and Administration:Core Function:Finance</v>
      </c>
      <c r="F151" s="2" t="s">
        <v>259</v>
      </c>
      <c r="G151" s="2" t="s">
        <v>260</v>
      </c>
      <c r="H151" s="2" t="s">
        <v>261</v>
      </c>
      <c r="I151" s="2" t="s">
        <v>260</v>
      </c>
      <c r="J151" s="2" t="s">
        <v>167</v>
      </c>
      <c r="K151" s="2">
        <v>4121011000</v>
      </c>
      <c r="L151" s="2" t="s">
        <v>262</v>
      </c>
      <c r="M151" s="2" t="s">
        <v>263</v>
      </c>
      <c r="N151" s="2" t="s">
        <v>150</v>
      </c>
      <c r="O151" s="2"/>
      <c r="P151" s="2" t="s">
        <v>151</v>
      </c>
      <c r="Q151" s="2" t="s">
        <v>152</v>
      </c>
      <c r="R151" s="2">
        <v>1000</v>
      </c>
      <c r="S151" s="2" t="s">
        <v>34</v>
      </c>
      <c r="T151" s="3">
        <v>1440000</v>
      </c>
      <c r="U151" s="4">
        <v>1512000</v>
      </c>
      <c r="V151" s="4">
        <v>1587600</v>
      </c>
    </row>
    <row r="152" spans="1:22" ht="15" customHeight="1" x14ac:dyDescent="0.25">
      <c r="A152" s="10">
        <v>202035</v>
      </c>
      <c r="B152" s="2" t="s">
        <v>252</v>
      </c>
      <c r="C152" s="2" t="s">
        <v>253</v>
      </c>
      <c r="D152" s="28" t="s">
        <v>254</v>
      </c>
      <c r="E152" s="28" t="str">
        <f>VLOOKUP(A152,'[1]Sheet1 (2)'!$A$2:$H$6200,8,0)</f>
        <v>Function:Finance and Administration:Core Function:Finance</v>
      </c>
      <c r="F152" s="2" t="s">
        <v>264</v>
      </c>
      <c r="G152" s="2" t="s">
        <v>265</v>
      </c>
      <c r="H152" s="2" t="s">
        <v>266</v>
      </c>
      <c r="I152" s="2" t="s">
        <v>265</v>
      </c>
      <c r="J152" s="2" t="s">
        <v>167</v>
      </c>
      <c r="K152" s="2">
        <v>4100005000</v>
      </c>
      <c r="L152" s="2" t="s">
        <v>267</v>
      </c>
      <c r="M152" s="2" t="s">
        <v>268</v>
      </c>
      <c r="N152" s="2" t="s">
        <v>150</v>
      </c>
      <c r="O152" s="2"/>
      <c r="P152" s="2" t="s">
        <v>269</v>
      </c>
      <c r="Q152" s="2" t="s">
        <v>270</v>
      </c>
      <c r="R152" s="2">
        <v>1000</v>
      </c>
      <c r="S152" s="2" t="s">
        <v>34</v>
      </c>
      <c r="T152" s="3">
        <v>461490.4411764706</v>
      </c>
      <c r="U152" s="3">
        <v>473323.5294117647</v>
      </c>
      <c r="V152" s="3">
        <v>485156.6176470588</v>
      </c>
    </row>
    <row r="153" spans="1:22" ht="15" customHeight="1" x14ac:dyDescent="0.25">
      <c r="A153" s="10">
        <v>202035</v>
      </c>
      <c r="B153" s="2" t="s">
        <v>252</v>
      </c>
      <c r="C153" s="2" t="s">
        <v>253</v>
      </c>
      <c r="D153" s="28" t="s">
        <v>254</v>
      </c>
      <c r="E153" s="28" t="str">
        <f>VLOOKUP(A153,'[1]Sheet1 (2)'!$A$2:$H$6200,8,0)</f>
        <v>Function:Finance and Administration:Core Function:Finance</v>
      </c>
      <c r="F153" s="2" t="s">
        <v>264</v>
      </c>
      <c r="G153" s="2" t="s">
        <v>265</v>
      </c>
      <c r="H153" s="2" t="s">
        <v>266</v>
      </c>
      <c r="I153" s="2" t="s">
        <v>265</v>
      </c>
      <c r="J153" s="2" t="s">
        <v>167</v>
      </c>
      <c r="K153" s="2">
        <v>4100010000</v>
      </c>
      <c r="L153" s="2" t="s">
        <v>200</v>
      </c>
      <c r="M153" s="2" t="s">
        <v>201</v>
      </c>
      <c r="N153" s="2" t="s">
        <v>150</v>
      </c>
      <c r="O153" s="2"/>
      <c r="P153" s="2" t="s">
        <v>269</v>
      </c>
      <c r="Q153" s="2" t="s">
        <v>270</v>
      </c>
      <c r="R153" s="2">
        <v>1000</v>
      </c>
      <c r="S153" s="2" t="s">
        <v>34</v>
      </c>
      <c r="T153" s="3">
        <v>418802.64705882355</v>
      </c>
      <c r="U153" s="3">
        <v>429541.17647058825</v>
      </c>
      <c r="V153" s="3">
        <v>440279.70588235295</v>
      </c>
    </row>
    <row r="154" spans="1:22" ht="15" customHeight="1" x14ac:dyDescent="0.25">
      <c r="A154" s="10">
        <v>202035</v>
      </c>
      <c r="B154" s="2" t="s">
        <v>252</v>
      </c>
      <c r="C154" s="2" t="s">
        <v>253</v>
      </c>
      <c r="D154" s="28" t="s">
        <v>254</v>
      </c>
      <c r="E154" s="28" t="str">
        <f>VLOOKUP(A154,'[1]Sheet1 (2)'!$A$2:$H$6200,8,0)</f>
        <v>Function:Finance and Administration:Core Function:Finance</v>
      </c>
      <c r="F154" s="2" t="s">
        <v>264</v>
      </c>
      <c r="G154" s="2" t="s">
        <v>265</v>
      </c>
      <c r="H154" s="2" t="s">
        <v>266</v>
      </c>
      <c r="I154" s="2" t="s">
        <v>265</v>
      </c>
      <c r="J154" s="2" t="s">
        <v>167</v>
      </c>
      <c r="K154" s="2">
        <v>4100019000</v>
      </c>
      <c r="L154" s="2" t="s">
        <v>271</v>
      </c>
      <c r="M154" s="2" t="s">
        <v>272</v>
      </c>
      <c r="N154" s="2" t="s">
        <v>150</v>
      </c>
      <c r="O154" s="2"/>
      <c r="P154" s="2" t="s">
        <v>269</v>
      </c>
      <c r="Q154" s="2" t="s">
        <v>270</v>
      </c>
      <c r="R154" s="2">
        <v>1000</v>
      </c>
      <c r="S154" s="2" t="s">
        <v>34</v>
      </c>
      <c r="T154" s="3">
        <v>102381.88235294117</v>
      </c>
      <c r="U154" s="3">
        <v>105007.05882352941</v>
      </c>
      <c r="V154" s="3">
        <v>107632.23529411765</v>
      </c>
    </row>
    <row r="155" spans="1:22" ht="15" customHeight="1" x14ac:dyDescent="0.25">
      <c r="A155" s="10">
        <v>203554</v>
      </c>
      <c r="B155" s="2" t="s">
        <v>252</v>
      </c>
      <c r="C155" s="2" t="s">
        <v>273</v>
      </c>
      <c r="D155" s="28" t="s">
        <v>274</v>
      </c>
      <c r="E155" s="28" t="str">
        <f>VLOOKUP(A155,'[1]Sheet1 (2)'!$A$2:$H$6200,8,0)</f>
        <v>Function:Finance and Administration:Core Function:Asset Management</v>
      </c>
      <c r="F155" s="2" t="s">
        <v>275</v>
      </c>
      <c r="G155" s="2" t="s">
        <v>182</v>
      </c>
      <c r="H155" s="2" t="s">
        <v>276</v>
      </c>
      <c r="I155" s="2" t="s">
        <v>182</v>
      </c>
      <c r="J155" s="2" t="s">
        <v>277</v>
      </c>
      <c r="K155" s="2">
        <v>4100010000</v>
      </c>
      <c r="L155" s="2" t="s">
        <v>200</v>
      </c>
      <c r="M155" s="2" t="s">
        <v>201</v>
      </c>
      <c r="N155" s="2" t="s">
        <v>150</v>
      </c>
      <c r="O155" s="2"/>
      <c r="P155" s="2" t="s">
        <v>151</v>
      </c>
      <c r="Q155" s="2" t="s">
        <v>152</v>
      </c>
      <c r="R155" s="2">
        <v>1000</v>
      </c>
      <c r="S155" s="2" t="s">
        <v>34</v>
      </c>
      <c r="T155" s="3">
        <v>3550400</v>
      </c>
      <c r="U155" s="3">
        <v>3905440.0000000005</v>
      </c>
      <c r="V155" s="3">
        <v>4295984.0000000009</v>
      </c>
    </row>
    <row r="156" spans="1:22" ht="15" customHeight="1" x14ac:dyDescent="0.25">
      <c r="A156" s="10">
        <v>204160</v>
      </c>
      <c r="B156" s="2" t="s">
        <v>252</v>
      </c>
      <c r="C156" s="2" t="s">
        <v>278</v>
      </c>
      <c r="D156" s="28" t="s">
        <v>274</v>
      </c>
      <c r="E156" s="28" t="str">
        <f>VLOOKUP(A156,'[1]Sheet1 (2)'!$A$2:$H$6200,8,0)</f>
        <v>Function:Finance and Administration:Core Function:Asset Management</v>
      </c>
      <c r="F156" s="2" t="s">
        <v>279</v>
      </c>
      <c r="G156" s="2" t="s">
        <v>213</v>
      </c>
      <c r="H156" s="2" t="s">
        <v>280</v>
      </c>
      <c r="I156" s="2" t="s">
        <v>213</v>
      </c>
      <c r="J156" s="2" t="s">
        <v>277</v>
      </c>
      <c r="K156" s="2">
        <v>4120111000</v>
      </c>
      <c r="L156" s="2" t="s">
        <v>82</v>
      </c>
      <c r="M156" s="2" t="s">
        <v>176</v>
      </c>
      <c r="N156" s="2" t="s">
        <v>150</v>
      </c>
      <c r="O156" s="28" t="s">
        <v>68</v>
      </c>
      <c r="P156" s="2" t="s">
        <v>151</v>
      </c>
      <c r="Q156" s="2" t="s">
        <v>152</v>
      </c>
      <c r="R156" s="2">
        <v>1000</v>
      </c>
      <c r="S156" s="2" t="s">
        <v>34</v>
      </c>
      <c r="T156" s="3">
        <v>2450000</v>
      </c>
      <c r="U156" s="3">
        <v>2450000</v>
      </c>
      <c r="V156" s="3">
        <v>2450000</v>
      </c>
    </row>
    <row r="157" spans="1:22" ht="15" customHeight="1" x14ac:dyDescent="0.25">
      <c r="A157" s="10">
        <v>204160</v>
      </c>
      <c r="B157" s="2" t="s">
        <v>252</v>
      </c>
      <c r="C157" s="2" t="s">
        <v>278</v>
      </c>
      <c r="D157" s="28" t="s">
        <v>274</v>
      </c>
      <c r="E157" s="28" t="str">
        <f>VLOOKUP(A157,'[1]Sheet1 (2)'!$A$2:$H$6200,8,0)</f>
        <v>Function:Finance and Administration:Core Function:Asset Management</v>
      </c>
      <c r="F157" s="2" t="s">
        <v>281</v>
      </c>
      <c r="G157" s="2" t="s">
        <v>182</v>
      </c>
      <c r="H157" s="2" t="s">
        <v>282</v>
      </c>
      <c r="I157" s="2" t="s">
        <v>182</v>
      </c>
      <c r="J157" s="2" t="s">
        <v>277</v>
      </c>
      <c r="K157" s="2">
        <v>4100010000</v>
      </c>
      <c r="L157" s="2" t="s">
        <v>200</v>
      </c>
      <c r="M157" s="2" t="s">
        <v>201</v>
      </c>
      <c r="N157" s="2" t="s">
        <v>150</v>
      </c>
      <c r="O157" s="2"/>
      <c r="P157" s="2" t="s">
        <v>151</v>
      </c>
      <c r="Q157" s="2" t="s">
        <v>152</v>
      </c>
      <c r="R157" s="2">
        <v>1000</v>
      </c>
      <c r="S157" s="2" t="s">
        <v>34</v>
      </c>
      <c r="T157" s="3">
        <v>173820</v>
      </c>
      <c r="U157" s="3">
        <v>191202</v>
      </c>
      <c r="V157" s="3">
        <v>210322</v>
      </c>
    </row>
    <row r="158" spans="1:22" ht="15" customHeight="1" x14ac:dyDescent="0.25">
      <c r="A158" s="10">
        <v>204160</v>
      </c>
      <c r="B158" s="2" t="s">
        <v>252</v>
      </c>
      <c r="C158" s="2" t="s">
        <v>278</v>
      </c>
      <c r="D158" s="28" t="s">
        <v>274</v>
      </c>
      <c r="E158" s="28" t="str">
        <f>VLOOKUP(A158,'[1]Sheet1 (2)'!$A$2:$H$6200,8,0)</f>
        <v>Function:Finance and Administration:Core Function:Asset Management</v>
      </c>
      <c r="F158" s="2" t="s">
        <v>281</v>
      </c>
      <c r="G158" s="2" t="s">
        <v>182</v>
      </c>
      <c r="H158" s="2" t="s">
        <v>282</v>
      </c>
      <c r="I158" s="2" t="s">
        <v>182</v>
      </c>
      <c r="J158" s="2" t="s">
        <v>277</v>
      </c>
      <c r="K158" s="2">
        <v>4100025000</v>
      </c>
      <c r="L158" s="2" t="s">
        <v>190</v>
      </c>
      <c r="M158" s="2" t="s">
        <v>191</v>
      </c>
      <c r="N158" s="2" t="s">
        <v>150</v>
      </c>
      <c r="O158" s="2"/>
      <c r="P158" s="2" t="s">
        <v>151</v>
      </c>
      <c r="Q158" s="2" t="s">
        <v>152</v>
      </c>
      <c r="R158" s="2">
        <v>1000</v>
      </c>
      <c r="S158" s="2" t="s">
        <v>34</v>
      </c>
      <c r="T158" s="3">
        <v>143556</v>
      </c>
      <c r="U158" s="3">
        <v>157911</v>
      </c>
      <c r="V158" s="3">
        <v>17370216</v>
      </c>
    </row>
    <row r="159" spans="1:22" ht="15" customHeight="1" x14ac:dyDescent="0.25">
      <c r="A159" s="10">
        <v>204160</v>
      </c>
      <c r="B159" s="2" t="s">
        <v>252</v>
      </c>
      <c r="C159" s="2" t="s">
        <v>278</v>
      </c>
      <c r="D159" s="28" t="s">
        <v>274</v>
      </c>
      <c r="E159" s="28" t="str">
        <f>VLOOKUP(A159,'[1]Sheet1 (2)'!$A$2:$H$6200,8,0)</f>
        <v>Function:Finance and Administration:Core Function:Asset Management</v>
      </c>
      <c r="F159" s="2" t="s">
        <v>283</v>
      </c>
      <c r="G159" s="2" t="s">
        <v>284</v>
      </c>
      <c r="H159" s="2" t="s">
        <v>285</v>
      </c>
      <c r="I159" s="2" t="s">
        <v>284</v>
      </c>
      <c r="J159" s="2" t="s">
        <v>277</v>
      </c>
      <c r="K159" s="2">
        <v>4110057160</v>
      </c>
      <c r="L159" s="2" t="s">
        <v>286</v>
      </c>
      <c r="M159" s="2" t="s">
        <v>287</v>
      </c>
      <c r="N159" s="2" t="s">
        <v>150</v>
      </c>
      <c r="O159" s="2"/>
      <c r="P159" s="2" t="s">
        <v>151</v>
      </c>
      <c r="Q159" s="2" t="s">
        <v>152</v>
      </c>
      <c r="R159" s="2">
        <v>1000</v>
      </c>
      <c r="S159" s="2" t="s">
        <v>34</v>
      </c>
      <c r="T159" s="3">
        <v>146200</v>
      </c>
      <c r="U159" s="3">
        <v>350000</v>
      </c>
      <c r="V159" s="3">
        <v>400000</v>
      </c>
    </row>
    <row r="160" spans="1:22" ht="15" customHeight="1" x14ac:dyDescent="0.25">
      <c r="A160" s="10">
        <v>204240</v>
      </c>
      <c r="B160" s="2" t="s">
        <v>252</v>
      </c>
      <c r="C160" s="2" t="s">
        <v>288</v>
      </c>
      <c r="D160" s="28" t="s">
        <v>274</v>
      </c>
      <c r="E160" s="28" t="str">
        <f>VLOOKUP(A160,'[1]Sheet1 (2)'!$A$2:$H$6200,8,0)</f>
        <v>Function:Finance and Administration:Core Function:Property Services</v>
      </c>
      <c r="F160" s="2" t="s">
        <v>289</v>
      </c>
      <c r="G160" s="2" t="s">
        <v>290</v>
      </c>
      <c r="H160" s="2" t="s">
        <v>291</v>
      </c>
      <c r="I160" s="2" t="s">
        <v>290</v>
      </c>
      <c r="J160" s="2" t="s">
        <v>292</v>
      </c>
      <c r="K160" s="2">
        <v>4120051000</v>
      </c>
      <c r="L160" s="2" t="s">
        <v>67</v>
      </c>
      <c r="M160" s="2" t="s">
        <v>168</v>
      </c>
      <c r="N160" s="2" t="s">
        <v>150</v>
      </c>
      <c r="O160" s="28" t="s">
        <v>68</v>
      </c>
      <c r="P160" s="2" t="s">
        <v>32</v>
      </c>
      <c r="Q160" s="2" t="s">
        <v>33</v>
      </c>
      <c r="R160" s="2">
        <v>1000</v>
      </c>
      <c r="S160" s="2" t="s">
        <v>34</v>
      </c>
      <c r="T160" s="3">
        <v>300000</v>
      </c>
      <c r="U160" s="3">
        <v>315000</v>
      </c>
      <c r="V160" s="3">
        <v>330750</v>
      </c>
    </row>
    <row r="161" spans="1:22" ht="15" customHeight="1" x14ac:dyDescent="0.25">
      <c r="A161" s="10">
        <v>204240</v>
      </c>
      <c r="B161" s="2" t="s">
        <v>252</v>
      </c>
      <c r="C161" s="2" t="s">
        <v>288</v>
      </c>
      <c r="D161" s="28" t="s">
        <v>274</v>
      </c>
      <c r="E161" s="28" t="str">
        <f>VLOOKUP(A161,'[1]Sheet1 (2)'!$A$2:$H$6200,8,0)</f>
        <v>Function:Finance and Administration:Core Function:Property Services</v>
      </c>
      <c r="F161" s="2" t="s">
        <v>293</v>
      </c>
      <c r="G161" s="2" t="s">
        <v>294</v>
      </c>
      <c r="H161" s="2" t="s">
        <v>295</v>
      </c>
      <c r="I161" s="2" t="s">
        <v>294</v>
      </c>
      <c r="J161" s="2" t="s">
        <v>292</v>
      </c>
      <c r="K161" s="2">
        <v>4100010000</v>
      </c>
      <c r="L161" s="2" t="s">
        <v>200</v>
      </c>
      <c r="M161" s="2" t="s">
        <v>201</v>
      </c>
      <c r="N161" s="2" t="s">
        <v>150</v>
      </c>
      <c r="O161" s="2"/>
      <c r="P161" s="2" t="s">
        <v>32</v>
      </c>
      <c r="Q161" s="2" t="s">
        <v>33</v>
      </c>
      <c r="R161" s="2">
        <v>1000</v>
      </c>
      <c r="S161" s="2" t="s">
        <v>34</v>
      </c>
      <c r="T161" s="3">
        <v>2550000</v>
      </c>
      <c r="U161" s="3">
        <v>4720000</v>
      </c>
      <c r="V161" s="3">
        <v>4646000</v>
      </c>
    </row>
    <row r="162" spans="1:22" ht="15" customHeight="1" x14ac:dyDescent="0.25">
      <c r="A162" s="10">
        <v>204240</v>
      </c>
      <c r="B162" s="2" t="s">
        <v>252</v>
      </c>
      <c r="C162" s="2" t="s">
        <v>288</v>
      </c>
      <c r="D162" s="28" t="s">
        <v>274</v>
      </c>
      <c r="E162" s="28" t="str">
        <f>VLOOKUP(A162,'[1]Sheet1 (2)'!$A$2:$H$6200,8,0)</f>
        <v>Function:Finance and Administration:Core Function:Property Services</v>
      </c>
      <c r="F162" s="2" t="s">
        <v>293</v>
      </c>
      <c r="G162" s="2" t="s">
        <v>294</v>
      </c>
      <c r="H162" s="2" t="s">
        <v>295</v>
      </c>
      <c r="I162" s="2" t="s">
        <v>294</v>
      </c>
      <c r="J162" s="2" t="s">
        <v>292</v>
      </c>
      <c r="K162" s="2">
        <v>4110054000</v>
      </c>
      <c r="L162" s="2" t="s">
        <v>63</v>
      </c>
      <c r="M162" s="2" t="s">
        <v>199</v>
      </c>
      <c r="N162" s="2" t="s">
        <v>150</v>
      </c>
      <c r="O162" s="2"/>
      <c r="P162" s="2" t="s">
        <v>32</v>
      </c>
      <c r="Q162" s="2" t="s">
        <v>33</v>
      </c>
      <c r="R162" s="2">
        <v>1000</v>
      </c>
      <c r="S162" s="2" t="s">
        <v>34</v>
      </c>
      <c r="T162" s="3">
        <v>7500</v>
      </c>
      <c r="U162" s="3">
        <v>8000</v>
      </c>
      <c r="V162" s="3">
        <v>8000</v>
      </c>
    </row>
    <row r="163" spans="1:22" ht="15" customHeight="1" x14ac:dyDescent="0.25">
      <c r="A163" s="10">
        <v>204242</v>
      </c>
      <c r="B163" s="2" t="s">
        <v>252</v>
      </c>
      <c r="C163" s="2" t="s">
        <v>296</v>
      </c>
      <c r="D163" s="28" t="s">
        <v>274</v>
      </c>
      <c r="E163" s="28" t="str">
        <f>VLOOKUP(A163,'[1]Sheet1 (2)'!$A$2:$H$6200,8,0)</f>
        <v>Function:Finance and Administration:Core Function:Property Services</v>
      </c>
      <c r="F163" s="2" t="s">
        <v>297</v>
      </c>
      <c r="G163" s="2" t="s">
        <v>294</v>
      </c>
      <c r="H163" s="2" t="s">
        <v>298</v>
      </c>
      <c r="I163" s="2" t="s">
        <v>294</v>
      </c>
      <c r="J163" s="2" t="s">
        <v>292</v>
      </c>
      <c r="K163" s="2">
        <v>4100019000</v>
      </c>
      <c r="L163" s="2" t="s">
        <v>271</v>
      </c>
      <c r="M163" s="2" t="s">
        <v>272</v>
      </c>
      <c r="N163" s="2" t="s">
        <v>150</v>
      </c>
      <c r="O163" s="2"/>
      <c r="P163" s="2" t="s">
        <v>32</v>
      </c>
      <c r="Q163" s="2" t="s">
        <v>33</v>
      </c>
      <c r="R163" s="2">
        <v>1000</v>
      </c>
      <c r="S163" s="2" t="s">
        <v>34</v>
      </c>
      <c r="T163" s="3">
        <v>1450000</v>
      </c>
      <c r="U163" s="3">
        <v>6450000</v>
      </c>
      <c r="V163" s="3">
        <v>7450000</v>
      </c>
    </row>
    <row r="164" spans="1:22" ht="15" customHeight="1" x14ac:dyDescent="0.25">
      <c r="A164" s="10">
        <v>204027</v>
      </c>
      <c r="B164" s="2" t="s">
        <v>252</v>
      </c>
      <c r="C164" s="2" t="s">
        <v>299</v>
      </c>
      <c r="D164" s="28" t="s">
        <v>254</v>
      </c>
      <c r="E164" s="28" t="str">
        <f>VLOOKUP(A164,'[1]Sheet1 (2)'!$A$2:$H$6200,8,0)</f>
        <v>Function:Finance and Administration:Core Function:Budget and Treasury Office</v>
      </c>
      <c r="F164" s="2" t="s">
        <v>300</v>
      </c>
      <c r="G164" s="2" t="s">
        <v>182</v>
      </c>
      <c r="H164" s="2" t="s">
        <v>301</v>
      </c>
      <c r="I164" s="2" t="s">
        <v>182</v>
      </c>
      <c r="J164" s="2" t="s">
        <v>302</v>
      </c>
      <c r="K164" s="2">
        <v>4100010000</v>
      </c>
      <c r="L164" s="2" t="s">
        <v>200</v>
      </c>
      <c r="M164" s="2" t="s">
        <v>201</v>
      </c>
      <c r="N164" s="2" t="s">
        <v>150</v>
      </c>
      <c r="O164" s="2"/>
      <c r="P164" s="2" t="s">
        <v>151</v>
      </c>
      <c r="Q164" s="2" t="s">
        <v>152</v>
      </c>
      <c r="R164" s="2">
        <v>1000</v>
      </c>
      <c r="S164" s="2" t="s">
        <v>34</v>
      </c>
      <c r="T164" s="3">
        <v>2000000</v>
      </c>
      <c r="U164" s="3">
        <v>2000000</v>
      </c>
      <c r="V164" s="3">
        <v>2000000</v>
      </c>
    </row>
    <row r="165" spans="1:22" ht="15" customHeight="1" x14ac:dyDescent="0.25">
      <c r="A165" s="10">
        <v>204048</v>
      </c>
      <c r="B165" s="2" t="s">
        <v>252</v>
      </c>
      <c r="C165" s="2" t="s">
        <v>303</v>
      </c>
      <c r="D165" s="28" t="s">
        <v>254</v>
      </c>
      <c r="E165" s="28" t="str">
        <f>VLOOKUP(A165,'[1]Sheet1 (2)'!$A$2:$H$6200,8,0)</f>
        <v>Function:Finance and Administration:Core Function:Budget and Treasury Office</v>
      </c>
      <c r="F165" s="2" t="s">
        <v>304</v>
      </c>
      <c r="G165" s="2" t="s">
        <v>182</v>
      </c>
      <c r="H165" s="2" t="s">
        <v>305</v>
      </c>
      <c r="I165" s="2" t="s">
        <v>182</v>
      </c>
      <c r="J165" s="2" t="s">
        <v>302</v>
      </c>
      <c r="K165" s="2">
        <v>4100010000</v>
      </c>
      <c r="L165" s="2" t="s">
        <v>200</v>
      </c>
      <c r="M165" s="2" t="s">
        <v>201</v>
      </c>
      <c r="N165" s="2" t="s">
        <v>150</v>
      </c>
      <c r="O165" s="2"/>
      <c r="P165" s="2" t="s">
        <v>151</v>
      </c>
      <c r="Q165" s="2" t="s">
        <v>152</v>
      </c>
      <c r="R165" s="2">
        <v>1000</v>
      </c>
      <c r="S165" s="2" t="s">
        <v>34</v>
      </c>
      <c r="T165" s="3">
        <v>1500000</v>
      </c>
      <c r="U165" s="3">
        <v>1700000</v>
      </c>
      <c r="V165" s="3">
        <v>2000000</v>
      </c>
    </row>
    <row r="166" spans="1:22" ht="15" customHeight="1" x14ac:dyDescent="0.25">
      <c r="A166" s="10">
        <v>203045</v>
      </c>
      <c r="B166" s="2" t="s">
        <v>252</v>
      </c>
      <c r="C166" s="2" t="s">
        <v>306</v>
      </c>
      <c r="D166" s="28" t="s">
        <v>307</v>
      </c>
      <c r="E166" s="28" t="str">
        <f>VLOOKUP(A166,'[1]Sheet1 (2)'!$A$2:$H$6200,8,0)</f>
        <v>Function:Finance and Administration:Core Function:Finance</v>
      </c>
      <c r="F166" s="2" t="s">
        <v>308</v>
      </c>
      <c r="G166" s="2" t="s">
        <v>182</v>
      </c>
      <c r="H166" s="2" t="s">
        <v>309</v>
      </c>
      <c r="I166" s="2" t="s">
        <v>182</v>
      </c>
      <c r="J166" s="2" t="s">
        <v>167</v>
      </c>
      <c r="K166" s="2">
        <v>4100010000</v>
      </c>
      <c r="L166" s="2" t="s">
        <v>200</v>
      </c>
      <c r="M166" s="2" t="s">
        <v>201</v>
      </c>
      <c r="N166" s="2" t="s">
        <v>150</v>
      </c>
      <c r="O166" s="2"/>
      <c r="P166" s="2" t="s">
        <v>151</v>
      </c>
      <c r="Q166" s="2" t="s">
        <v>152</v>
      </c>
      <c r="R166" s="2">
        <v>1000</v>
      </c>
      <c r="S166" s="2" t="s">
        <v>34</v>
      </c>
      <c r="T166" s="3">
        <v>14205000</v>
      </c>
      <c r="U166" s="3">
        <v>15000000</v>
      </c>
      <c r="V166" s="3">
        <v>8000000</v>
      </c>
    </row>
    <row r="167" spans="1:22" ht="15" customHeight="1" x14ac:dyDescent="0.25">
      <c r="A167" s="10">
        <v>204041</v>
      </c>
      <c r="B167" s="2" t="s">
        <v>252</v>
      </c>
      <c r="C167" s="2" t="s">
        <v>310</v>
      </c>
      <c r="D167" s="28" t="s">
        <v>307</v>
      </c>
      <c r="E167" s="28" t="str">
        <f>VLOOKUP(A167,'[1]Sheet1 (2)'!$A$2:$H$6200,8,0)</f>
        <v>Function:Finance and Administration:Core Function:Finance</v>
      </c>
      <c r="F167" s="2" t="s">
        <v>311</v>
      </c>
      <c r="G167" s="2" t="s">
        <v>182</v>
      </c>
      <c r="H167" s="2" t="s">
        <v>312</v>
      </c>
      <c r="I167" s="2" t="s">
        <v>182</v>
      </c>
      <c r="J167" s="2" t="s">
        <v>167</v>
      </c>
      <c r="K167" s="2">
        <v>4100010000</v>
      </c>
      <c r="L167" s="2" t="s">
        <v>200</v>
      </c>
      <c r="M167" s="2" t="s">
        <v>201</v>
      </c>
      <c r="N167" s="2" t="s">
        <v>150</v>
      </c>
      <c r="O167" s="2"/>
      <c r="P167" s="2" t="s">
        <v>151</v>
      </c>
      <c r="Q167" s="2" t="s">
        <v>152</v>
      </c>
      <c r="R167" s="2">
        <v>1000</v>
      </c>
      <c r="S167" s="2" t="s">
        <v>34</v>
      </c>
      <c r="T167" s="3">
        <v>20000</v>
      </c>
      <c r="U167" s="3">
        <v>21000</v>
      </c>
      <c r="V167" s="3">
        <v>22050</v>
      </c>
    </row>
    <row r="168" spans="1:22" ht="15" customHeight="1" x14ac:dyDescent="0.25">
      <c r="A168" s="10">
        <v>204039</v>
      </c>
      <c r="B168" s="2" t="s">
        <v>252</v>
      </c>
      <c r="C168" s="2" t="s">
        <v>313</v>
      </c>
      <c r="D168" s="28" t="s">
        <v>254</v>
      </c>
      <c r="E168" s="28" t="str">
        <f>VLOOKUP(A168,'[1]Sheet1 (2)'!$A$2:$H$6200,8,0)</f>
        <v>Function:Finance and Administration:Core Function:Budget and Treasury Office</v>
      </c>
      <c r="F168" s="5" t="s">
        <v>314</v>
      </c>
      <c r="G168" s="5" t="s">
        <v>182</v>
      </c>
      <c r="H168" s="5" t="s">
        <v>315</v>
      </c>
      <c r="I168" s="5" t="s">
        <v>182</v>
      </c>
      <c r="J168" s="5" t="s">
        <v>167</v>
      </c>
      <c r="K168" s="2">
        <v>4100010000</v>
      </c>
      <c r="L168" s="5" t="s">
        <v>200</v>
      </c>
      <c r="M168" s="5" t="s">
        <v>201</v>
      </c>
      <c r="N168" s="5" t="s">
        <v>150</v>
      </c>
      <c r="O168" s="5"/>
      <c r="P168" s="5" t="s">
        <v>151</v>
      </c>
      <c r="Q168" s="5" t="s">
        <v>152</v>
      </c>
      <c r="R168" s="2">
        <v>1000</v>
      </c>
      <c r="S168" s="2" t="s">
        <v>34</v>
      </c>
      <c r="T168" s="3">
        <v>156793.37600000002</v>
      </c>
      <c r="U168" s="3">
        <v>164319.45804800003</v>
      </c>
      <c r="V168" s="3">
        <v>172371.11149235201</v>
      </c>
    </row>
    <row r="169" spans="1:22" ht="15" customHeight="1" x14ac:dyDescent="0.25">
      <c r="A169" s="10">
        <v>204020</v>
      </c>
      <c r="B169" s="2" t="s">
        <v>252</v>
      </c>
      <c r="C169" s="2" t="s">
        <v>316</v>
      </c>
      <c r="D169" s="28" t="s">
        <v>317</v>
      </c>
      <c r="E169" s="28" t="str">
        <f>VLOOKUP(A169,'[1]Sheet1 (2)'!$A$2:$H$6200,8,0)</f>
        <v>Function:Finance and Administration:Core Function:Finance</v>
      </c>
      <c r="F169" s="2" t="s">
        <v>318</v>
      </c>
      <c r="G169" s="2" t="s">
        <v>165</v>
      </c>
      <c r="H169" s="2" t="s">
        <v>319</v>
      </c>
      <c r="I169" s="2" t="s">
        <v>165</v>
      </c>
      <c r="J169" s="2" t="s">
        <v>167</v>
      </c>
      <c r="K169" s="2">
        <v>4120051000</v>
      </c>
      <c r="L169" s="2" t="s">
        <v>67</v>
      </c>
      <c r="M169" s="2" t="s">
        <v>168</v>
      </c>
      <c r="N169" s="2" t="s">
        <v>150</v>
      </c>
      <c r="O169" s="28" t="s">
        <v>68</v>
      </c>
      <c r="P169" s="2" t="s">
        <v>151</v>
      </c>
      <c r="Q169" s="2" t="s">
        <v>152</v>
      </c>
      <c r="R169" s="2">
        <v>1000</v>
      </c>
      <c r="S169" s="2" t="s">
        <v>34</v>
      </c>
      <c r="T169" s="3">
        <v>250000</v>
      </c>
      <c r="U169" s="3">
        <v>250000</v>
      </c>
      <c r="V169" s="3">
        <v>250000</v>
      </c>
    </row>
    <row r="170" spans="1:22" ht="15" customHeight="1" x14ac:dyDescent="0.25">
      <c r="A170" s="10">
        <v>204020</v>
      </c>
      <c r="B170" s="2" t="s">
        <v>252</v>
      </c>
      <c r="C170" s="2" t="s">
        <v>316</v>
      </c>
      <c r="D170" s="28" t="s">
        <v>317</v>
      </c>
      <c r="E170" s="28" t="str">
        <f>VLOOKUP(A170,'[1]Sheet1 (2)'!$A$2:$H$6200,8,0)</f>
        <v>Function:Finance and Administration:Core Function:Finance</v>
      </c>
      <c r="F170" s="2" t="s">
        <v>320</v>
      </c>
      <c r="G170" s="2" t="s">
        <v>213</v>
      </c>
      <c r="H170" s="2" t="s">
        <v>321</v>
      </c>
      <c r="I170" s="2" t="s">
        <v>213</v>
      </c>
      <c r="J170" s="2" t="s">
        <v>167</v>
      </c>
      <c r="K170" s="2">
        <v>4120111000</v>
      </c>
      <c r="L170" s="2" t="s">
        <v>82</v>
      </c>
      <c r="M170" s="2" t="s">
        <v>176</v>
      </c>
      <c r="N170" s="2" t="s">
        <v>150</v>
      </c>
      <c r="O170" s="28" t="s">
        <v>68</v>
      </c>
      <c r="P170" s="2" t="s">
        <v>151</v>
      </c>
      <c r="Q170" s="2" t="s">
        <v>152</v>
      </c>
      <c r="R170" s="2">
        <v>1000</v>
      </c>
      <c r="S170" s="2" t="s">
        <v>34</v>
      </c>
      <c r="T170" s="3">
        <v>204000</v>
      </c>
      <c r="U170" s="3">
        <v>216240</v>
      </c>
      <c r="V170" s="3">
        <v>229214</v>
      </c>
    </row>
    <row r="171" spans="1:22" ht="15" customHeight="1" x14ac:dyDescent="0.25">
      <c r="A171" s="10">
        <v>204020</v>
      </c>
      <c r="B171" s="2" t="s">
        <v>252</v>
      </c>
      <c r="C171" s="2" t="s">
        <v>316</v>
      </c>
      <c r="D171" s="28" t="s">
        <v>317</v>
      </c>
      <c r="E171" s="28" t="str">
        <f>VLOOKUP(A171,'[1]Sheet1 (2)'!$A$2:$H$6200,8,0)</f>
        <v>Function:Finance and Administration:Core Function:Finance</v>
      </c>
      <c r="F171" s="2" t="s">
        <v>322</v>
      </c>
      <c r="G171" s="2" t="s">
        <v>182</v>
      </c>
      <c r="H171" s="2" t="s">
        <v>323</v>
      </c>
      <c r="I171" s="2" t="s">
        <v>182</v>
      </c>
      <c r="J171" s="2" t="s">
        <v>167</v>
      </c>
      <c r="K171" s="2">
        <v>4100010000</v>
      </c>
      <c r="L171" s="2" t="s">
        <v>200</v>
      </c>
      <c r="M171" s="2" t="s">
        <v>201</v>
      </c>
      <c r="N171" s="2" t="s">
        <v>150</v>
      </c>
      <c r="O171" s="2"/>
      <c r="P171" s="2" t="s">
        <v>151</v>
      </c>
      <c r="Q171" s="2" t="s">
        <v>152</v>
      </c>
      <c r="R171" s="2">
        <v>1000</v>
      </c>
      <c r="S171" s="2" t="s">
        <v>34</v>
      </c>
      <c r="T171" s="3">
        <v>1120140</v>
      </c>
      <c r="U171" s="3">
        <v>1187348.5</v>
      </c>
      <c r="V171" s="3">
        <v>1258589</v>
      </c>
    </row>
    <row r="172" spans="1:22" ht="15" customHeight="1" x14ac:dyDescent="0.25">
      <c r="A172" s="10">
        <v>204020</v>
      </c>
      <c r="B172" s="2" t="s">
        <v>252</v>
      </c>
      <c r="C172" s="2" t="s">
        <v>316</v>
      </c>
      <c r="D172" s="28" t="s">
        <v>317</v>
      </c>
      <c r="E172" s="28" t="str">
        <f>VLOOKUP(A172,'[1]Sheet1 (2)'!$A$2:$H$6200,8,0)</f>
        <v>Function:Finance and Administration:Core Function:Finance</v>
      </c>
      <c r="F172" s="2" t="s">
        <v>322</v>
      </c>
      <c r="G172" s="2" t="s">
        <v>182</v>
      </c>
      <c r="H172" s="2" t="s">
        <v>323</v>
      </c>
      <c r="I172" s="2" t="s">
        <v>182</v>
      </c>
      <c r="J172" s="2" t="s">
        <v>167</v>
      </c>
      <c r="K172" s="2">
        <v>4100025000</v>
      </c>
      <c r="L172" s="2" t="s">
        <v>190</v>
      </c>
      <c r="M172" s="2" t="s">
        <v>191</v>
      </c>
      <c r="N172" s="2" t="s">
        <v>150</v>
      </c>
      <c r="O172" s="2"/>
      <c r="P172" s="2" t="s">
        <v>151</v>
      </c>
      <c r="Q172" s="2" t="s">
        <v>152</v>
      </c>
      <c r="R172" s="2">
        <v>1000</v>
      </c>
      <c r="S172" s="2" t="s">
        <v>34</v>
      </c>
      <c r="T172" s="3">
        <v>98484</v>
      </c>
      <c r="U172" s="3">
        <v>104393</v>
      </c>
      <c r="V172" s="3">
        <v>109657</v>
      </c>
    </row>
    <row r="173" spans="1:22" ht="15" customHeight="1" x14ac:dyDescent="0.25">
      <c r="A173" s="10">
        <v>204022</v>
      </c>
      <c r="B173" s="2" t="s">
        <v>252</v>
      </c>
      <c r="C173" s="2" t="s">
        <v>324</v>
      </c>
      <c r="D173" s="28" t="s">
        <v>317</v>
      </c>
      <c r="E173" s="28" t="str">
        <f>VLOOKUP(A173,'[1]Sheet1 (2)'!$A$2:$H$6200,8,0)</f>
        <v>Function:Finance and Administration:Core Function:Finance</v>
      </c>
      <c r="F173" s="2" t="s">
        <v>325</v>
      </c>
      <c r="G173" s="2" t="s">
        <v>182</v>
      </c>
      <c r="H173" s="2" t="s">
        <v>326</v>
      </c>
      <c r="I173" s="2" t="s">
        <v>182</v>
      </c>
      <c r="J173" s="2" t="s">
        <v>167</v>
      </c>
      <c r="K173" s="2">
        <v>4100010000</v>
      </c>
      <c r="L173" s="2" t="s">
        <v>200</v>
      </c>
      <c r="M173" s="2" t="s">
        <v>201</v>
      </c>
      <c r="N173" s="2" t="s">
        <v>150</v>
      </c>
      <c r="O173" s="2"/>
      <c r="P173" s="2" t="s">
        <v>151</v>
      </c>
      <c r="Q173" s="2" t="s">
        <v>152</v>
      </c>
      <c r="R173" s="2">
        <v>1000</v>
      </c>
      <c r="S173" s="2" t="s">
        <v>34</v>
      </c>
      <c r="T173" s="3">
        <v>60000</v>
      </c>
      <c r="U173" s="3">
        <v>63000</v>
      </c>
      <c r="V173" s="3">
        <v>66150</v>
      </c>
    </row>
    <row r="174" spans="1:22" ht="15" customHeight="1" x14ac:dyDescent="0.25">
      <c r="A174" s="10">
        <v>204023</v>
      </c>
      <c r="B174" s="2" t="s">
        <v>252</v>
      </c>
      <c r="C174" s="2" t="s">
        <v>327</v>
      </c>
      <c r="D174" s="28" t="s">
        <v>317</v>
      </c>
      <c r="E174" s="28" t="str">
        <f>VLOOKUP(A174,'[1]Sheet1 (2)'!$A$2:$H$6200,8,0)</f>
        <v>Function:Finance and Administration:Core Function:Finance</v>
      </c>
      <c r="F174" s="2" t="s">
        <v>328</v>
      </c>
      <c r="G174" s="2" t="s">
        <v>182</v>
      </c>
      <c r="H174" s="2" t="s">
        <v>329</v>
      </c>
      <c r="I174" s="2" t="s">
        <v>182</v>
      </c>
      <c r="J174" s="2" t="s">
        <v>167</v>
      </c>
      <c r="K174" s="2">
        <v>4100010000</v>
      </c>
      <c r="L174" s="2" t="s">
        <v>200</v>
      </c>
      <c r="M174" s="2" t="s">
        <v>201</v>
      </c>
      <c r="N174" s="2" t="s">
        <v>150</v>
      </c>
      <c r="O174" s="2"/>
      <c r="P174" s="2" t="s">
        <v>151</v>
      </c>
      <c r="Q174" s="2" t="s">
        <v>152</v>
      </c>
      <c r="R174" s="2">
        <v>1000</v>
      </c>
      <c r="S174" s="2" t="s">
        <v>34</v>
      </c>
      <c r="T174" s="3">
        <v>100000</v>
      </c>
      <c r="U174" s="3">
        <v>100000</v>
      </c>
      <c r="V174" s="3">
        <v>100000</v>
      </c>
    </row>
    <row r="175" spans="1:22" ht="15" customHeight="1" x14ac:dyDescent="0.25">
      <c r="A175" s="10">
        <v>204023</v>
      </c>
      <c r="B175" s="2" t="s">
        <v>252</v>
      </c>
      <c r="C175" s="2" t="s">
        <v>327</v>
      </c>
      <c r="D175" s="28" t="s">
        <v>317</v>
      </c>
      <c r="E175" s="28" t="str">
        <f>VLOOKUP(A175,'[1]Sheet1 (2)'!$A$2:$H$6200,8,0)</f>
        <v>Function:Finance and Administration:Core Function:Finance</v>
      </c>
      <c r="F175" s="2" t="s">
        <v>328</v>
      </c>
      <c r="G175" s="2" t="s">
        <v>182</v>
      </c>
      <c r="H175" s="2" t="s">
        <v>329</v>
      </c>
      <c r="I175" s="2" t="s">
        <v>182</v>
      </c>
      <c r="J175" s="2" t="s">
        <v>167</v>
      </c>
      <c r="K175" s="2">
        <v>4110057000</v>
      </c>
      <c r="L175" s="2" t="s">
        <v>330</v>
      </c>
      <c r="M175" s="2" t="s">
        <v>331</v>
      </c>
      <c r="N175" s="2" t="s">
        <v>150</v>
      </c>
      <c r="O175" s="2"/>
      <c r="P175" s="2" t="s">
        <v>151</v>
      </c>
      <c r="Q175" s="2" t="s">
        <v>152</v>
      </c>
      <c r="R175" s="2">
        <v>1000</v>
      </c>
      <c r="S175" s="2" t="s">
        <v>34</v>
      </c>
      <c r="T175" s="3">
        <v>12000000</v>
      </c>
      <c r="U175" s="3">
        <v>12600000</v>
      </c>
      <c r="V175" s="3">
        <v>13230000</v>
      </c>
    </row>
    <row r="176" spans="1:22" ht="15" customHeight="1" x14ac:dyDescent="0.25">
      <c r="A176" s="10">
        <v>204024</v>
      </c>
      <c r="B176" s="2" t="s">
        <v>252</v>
      </c>
      <c r="C176" s="2" t="s">
        <v>332</v>
      </c>
      <c r="D176" s="28" t="s">
        <v>317</v>
      </c>
      <c r="E176" s="28" t="str">
        <f>VLOOKUP(A176,'[1]Sheet1 (2)'!$A$2:$H$6200,8,0)</f>
        <v>Function:Finance and Administration:Core Function:Finance</v>
      </c>
      <c r="F176" s="2" t="s">
        <v>333</v>
      </c>
      <c r="G176" s="2" t="s">
        <v>174</v>
      </c>
      <c r="H176" s="2" t="s">
        <v>334</v>
      </c>
      <c r="I176" s="2" t="s">
        <v>174</v>
      </c>
      <c r="J176" s="2" t="s">
        <v>167</v>
      </c>
      <c r="K176" s="2">
        <v>4120104000</v>
      </c>
      <c r="L176" s="2" t="s">
        <v>71</v>
      </c>
      <c r="M176" s="2" t="s">
        <v>176</v>
      </c>
      <c r="N176" s="2" t="s">
        <v>150</v>
      </c>
      <c r="O176" s="28" t="s">
        <v>68</v>
      </c>
      <c r="P176" s="2" t="s">
        <v>151</v>
      </c>
      <c r="Q176" s="2" t="s">
        <v>152</v>
      </c>
      <c r="R176" s="2">
        <v>1000</v>
      </c>
      <c r="S176" s="2" t="s">
        <v>34</v>
      </c>
      <c r="T176" s="3">
        <v>106747</v>
      </c>
      <c r="U176" s="3">
        <v>117421.70000000001</v>
      </c>
      <c r="V176" s="3">
        <v>129163.87000000002</v>
      </c>
    </row>
    <row r="177" spans="1:22" ht="15" customHeight="1" x14ac:dyDescent="0.25">
      <c r="A177" s="10">
        <v>204024</v>
      </c>
      <c r="B177" s="2" t="s">
        <v>252</v>
      </c>
      <c r="C177" s="2" t="s">
        <v>332</v>
      </c>
      <c r="D177" s="28" t="s">
        <v>317</v>
      </c>
      <c r="E177" s="28" t="str">
        <f>VLOOKUP(A177,'[1]Sheet1 (2)'!$A$2:$H$6200,8,0)</f>
        <v>Function:Finance and Administration:Core Function:Finance</v>
      </c>
      <c r="F177" s="2" t="s">
        <v>335</v>
      </c>
      <c r="G177" s="2" t="s">
        <v>182</v>
      </c>
      <c r="H177" s="2" t="s">
        <v>336</v>
      </c>
      <c r="I177" s="2" t="s">
        <v>182</v>
      </c>
      <c r="J177" s="2" t="s">
        <v>167</v>
      </c>
      <c r="K177" s="2">
        <v>4100025000</v>
      </c>
      <c r="L177" s="2" t="s">
        <v>190</v>
      </c>
      <c r="M177" s="2" t="s">
        <v>191</v>
      </c>
      <c r="N177" s="2" t="s">
        <v>150</v>
      </c>
      <c r="O177" s="2"/>
      <c r="P177" s="2" t="s">
        <v>151</v>
      </c>
      <c r="Q177" s="2" t="s">
        <v>152</v>
      </c>
      <c r="R177" s="2">
        <v>1000</v>
      </c>
      <c r="S177" s="2" t="s">
        <v>34</v>
      </c>
      <c r="T177" s="3">
        <v>336000</v>
      </c>
      <c r="U177" s="3">
        <v>369600.00000000006</v>
      </c>
      <c r="V177" s="3">
        <v>406560.00000000012</v>
      </c>
    </row>
    <row r="178" spans="1:22" ht="15" customHeight="1" x14ac:dyDescent="0.25">
      <c r="A178" s="10">
        <v>204024</v>
      </c>
      <c r="B178" s="2" t="s">
        <v>252</v>
      </c>
      <c r="C178" s="2" t="s">
        <v>332</v>
      </c>
      <c r="D178" s="28" t="s">
        <v>317</v>
      </c>
      <c r="E178" s="28" t="str">
        <f>VLOOKUP(A178,'[1]Sheet1 (2)'!$A$2:$H$6200,8,0)</f>
        <v>Function:Finance and Administration:Core Function:Finance</v>
      </c>
      <c r="F178" s="2" t="s">
        <v>335</v>
      </c>
      <c r="G178" s="2" t="s">
        <v>182</v>
      </c>
      <c r="H178" s="2" t="s">
        <v>336</v>
      </c>
      <c r="I178" s="2" t="s">
        <v>182</v>
      </c>
      <c r="J178" s="2" t="s">
        <v>167</v>
      </c>
      <c r="K178" s="2">
        <v>4100059000</v>
      </c>
      <c r="L178" s="2" t="s">
        <v>337</v>
      </c>
      <c r="M178" s="2" t="s">
        <v>185</v>
      </c>
      <c r="N178" s="2" t="s">
        <v>150</v>
      </c>
      <c r="O178" s="2"/>
      <c r="P178" s="2" t="s">
        <v>151</v>
      </c>
      <c r="Q178" s="2" t="s">
        <v>152</v>
      </c>
      <c r="R178" s="2">
        <v>1000</v>
      </c>
      <c r="S178" s="2" t="s">
        <v>34</v>
      </c>
      <c r="T178" s="3">
        <v>906587.88</v>
      </c>
      <c r="U178" s="3">
        <v>997246.66800000006</v>
      </c>
      <c r="V178" s="3">
        <v>1096971.3348000001</v>
      </c>
    </row>
    <row r="179" spans="1:22" ht="15" customHeight="1" x14ac:dyDescent="0.25">
      <c r="A179" s="10">
        <v>204024</v>
      </c>
      <c r="B179" s="2" t="s">
        <v>252</v>
      </c>
      <c r="C179" s="2" t="s">
        <v>332</v>
      </c>
      <c r="D179" s="28" t="s">
        <v>317</v>
      </c>
      <c r="E179" s="28" t="str">
        <f>VLOOKUP(A179,'[1]Sheet1 (2)'!$A$2:$H$6200,8,0)</f>
        <v>Function:Finance and Administration:Core Function:Finance</v>
      </c>
      <c r="F179" s="2" t="s">
        <v>338</v>
      </c>
      <c r="G179" s="2" t="s">
        <v>154</v>
      </c>
      <c r="H179" s="2" t="s">
        <v>339</v>
      </c>
      <c r="I179" s="2" t="s">
        <v>154</v>
      </c>
      <c r="J179" s="2" t="s">
        <v>167</v>
      </c>
      <c r="K179" s="2">
        <v>4121003000</v>
      </c>
      <c r="L179" s="2" t="s">
        <v>340</v>
      </c>
      <c r="M179" s="2" t="s">
        <v>341</v>
      </c>
      <c r="N179" s="2" t="s">
        <v>150</v>
      </c>
      <c r="O179" s="2"/>
      <c r="P179" s="2" t="s">
        <v>151</v>
      </c>
      <c r="Q179" s="2" t="s">
        <v>152</v>
      </c>
      <c r="R179" s="2">
        <v>1000</v>
      </c>
      <c r="S179" s="2" t="s">
        <v>34</v>
      </c>
      <c r="T179" s="3">
        <v>1872000</v>
      </c>
      <c r="U179" s="3">
        <v>4118400.0000000005</v>
      </c>
      <c r="V179" s="3">
        <v>4530240.0000000009</v>
      </c>
    </row>
    <row r="180" spans="1:22" ht="15" customHeight="1" x14ac:dyDescent="0.25">
      <c r="A180" s="10">
        <v>203012</v>
      </c>
      <c r="B180" s="2" t="s">
        <v>252</v>
      </c>
      <c r="C180" s="2" t="s">
        <v>342</v>
      </c>
      <c r="D180" s="28" t="s">
        <v>343</v>
      </c>
      <c r="E180" s="28" t="str">
        <f>VLOOKUP(A180,'[1]Sheet1 (2)'!$A$2:$H$6200,8,0)</f>
        <v>Function:Finance and Administration:Core Function:Supply Chain Management</v>
      </c>
      <c r="F180" s="2" t="s">
        <v>344</v>
      </c>
      <c r="G180" s="2" t="s">
        <v>182</v>
      </c>
      <c r="H180" s="2" t="s">
        <v>345</v>
      </c>
      <c r="I180" s="2" t="s">
        <v>182</v>
      </c>
      <c r="J180" s="2" t="s">
        <v>346</v>
      </c>
      <c r="K180" s="2">
        <v>4100010000</v>
      </c>
      <c r="L180" s="2" t="s">
        <v>200</v>
      </c>
      <c r="M180" s="2" t="s">
        <v>201</v>
      </c>
      <c r="N180" s="2" t="s">
        <v>150</v>
      </c>
      <c r="O180" s="2"/>
      <c r="P180" s="2" t="s">
        <v>151</v>
      </c>
      <c r="Q180" s="2" t="s">
        <v>152</v>
      </c>
      <c r="R180" s="2">
        <v>1000</v>
      </c>
      <c r="S180" s="2" t="s">
        <v>34</v>
      </c>
      <c r="T180" s="3">
        <v>360000</v>
      </c>
      <c r="U180" s="3">
        <v>350000</v>
      </c>
      <c r="V180" s="3">
        <v>400000</v>
      </c>
    </row>
    <row r="181" spans="1:22" ht="15" customHeight="1" x14ac:dyDescent="0.25">
      <c r="A181" s="10">
        <v>204037</v>
      </c>
      <c r="B181" s="2" t="s">
        <v>252</v>
      </c>
      <c r="C181" s="2" t="s">
        <v>347</v>
      </c>
      <c r="D181" s="28" t="s">
        <v>343</v>
      </c>
      <c r="E181" s="28" t="str">
        <f>VLOOKUP(A181,'[1]Sheet1 (2)'!$A$2:$H$6200,8,0)</f>
        <v>Function:Finance and Administration:Core Function:Supply Chain Management</v>
      </c>
      <c r="F181" s="2" t="s">
        <v>348</v>
      </c>
      <c r="G181" s="2" t="s">
        <v>165</v>
      </c>
      <c r="H181" s="2" t="s">
        <v>349</v>
      </c>
      <c r="I181" s="2" t="s">
        <v>165</v>
      </c>
      <c r="J181" s="2" t="s">
        <v>346</v>
      </c>
      <c r="K181" s="2">
        <v>4120051000</v>
      </c>
      <c r="L181" s="2" t="s">
        <v>67</v>
      </c>
      <c r="M181" s="2" t="s">
        <v>168</v>
      </c>
      <c r="N181" s="2" t="s">
        <v>150</v>
      </c>
      <c r="O181" s="28" t="s">
        <v>68</v>
      </c>
      <c r="P181" s="2" t="s">
        <v>151</v>
      </c>
      <c r="Q181" s="2" t="s">
        <v>152</v>
      </c>
      <c r="R181" s="2">
        <v>1000</v>
      </c>
      <c r="S181" s="2" t="s">
        <v>34</v>
      </c>
      <c r="T181" s="3">
        <v>97290</v>
      </c>
      <c r="U181" s="3">
        <v>99000</v>
      </c>
      <c r="V181" s="3">
        <v>105000</v>
      </c>
    </row>
    <row r="182" spans="1:22" ht="15" customHeight="1" x14ac:dyDescent="0.25">
      <c r="A182" s="10">
        <v>204037</v>
      </c>
      <c r="B182" s="2" t="s">
        <v>252</v>
      </c>
      <c r="C182" s="2" t="s">
        <v>347</v>
      </c>
      <c r="D182" s="28" t="s">
        <v>343</v>
      </c>
      <c r="E182" s="28" t="str">
        <f>VLOOKUP(A182,'[1]Sheet1 (2)'!$A$2:$H$6200,8,0)</f>
        <v>Function:Finance and Administration:Core Function:Supply Chain Management</v>
      </c>
      <c r="F182" s="2" t="s">
        <v>350</v>
      </c>
      <c r="G182" s="2" t="s">
        <v>174</v>
      </c>
      <c r="H182" s="2" t="s">
        <v>351</v>
      </c>
      <c r="I182" s="2" t="s">
        <v>174</v>
      </c>
      <c r="J182" s="2" t="s">
        <v>346</v>
      </c>
      <c r="K182" s="2">
        <v>4120104000</v>
      </c>
      <c r="L182" s="2" t="s">
        <v>71</v>
      </c>
      <c r="M182" s="2" t="s">
        <v>176</v>
      </c>
      <c r="N182" s="2" t="s">
        <v>150</v>
      </c>
      <c r="O182" s="28" t="s">
        <v>68</v>
      </c>
      <c r="P182" s="2" t="s">
        <v>151</v>
      </c>
      <c r="Q182" s="2" t="s">
        <v>152</v>
      </c>
      <c r="R182" s="2">
        <v>1000</v>
      </c>
      <c r="S182" s="2" t="s">
        <v>34</v>
      </c>
      <c r="T182" s="3">
        <v>17000</v>
      </c>
      <c r="U182" s="3">
        <v>18000</v>
      </c>
      <c r="V182" s="3">
        <v>19000</v>
      </c>
    </row>
    <row r="183" spans="1:22" ht="15" customHeight="1" x14ac:dyDescent="0.25">
      <c r="A183" s="10">
        <v>204037</v>
      </c>
      <c r="B183" s="2" t="s">
        <v>252</v>
      </c>
      <c r="C183" s="2" t="s">
        <v>347</v>
      </c>
      <c r="D183" s="28" t="s">
        <v>343</v>
      </c>
      <c r="E183" s="28" t="str">
        <f>VLOOKUP(A183,'[1]Sheet1 (2)'!$A$2:$H$6200,8,0)</f>
        <v>Function:Finance and Administration:Core Function:Supply Chain Management</v>
      </c>
      <c r="F183" s="2" t="s">
        <v>352</v>
      </c>
      <c r="G183" s="2" t="s">
        <v>213</v>
      </c>
      <c r="H183" s="2" t="s">
        <v>353</v>
      </c>
      <c r="I183" s="2" t="s">
        <v>213</v>
      </c>
      <c r="J183" s="2" t="s">
        <v>346</v>
      </c>
      <c r="K183" s="2">
        <v>4120111000</v>
      </c>
      <c r="L183" s="2" t="s">
        <v>82</v>
      </c>
      <c r="M183" s="2" t="s">
        <v>176</v>
      </c>
      <c r="N183" s="2" t="s">
        <v>150</v>
      </c>
      <c r="O183" s="28" t="s">
        <v>68</v>
      </c>
      <c r="P183" s="2" t="s">
        <v>151</v>
      </c>
      <c r="Q183" s="2" t="s">
        <v>152</v>
      </c>
      <c r="R183" s="2">
        <v>1000</v>
      </c>
      <c r="S183" s="2" t="s">
        <v>34</v>
      </c>
      <c r="T183" s="3">
        <v>12000</v>
      </c>
      <c r="U183" s="3">
        <v>13000</v>
      </c>
      <c r="V183" s="3">
        <v>14000</v>
      </c>
    </row>
    <row r="184" spans="1:22" ht="15" customHeight="1" x14ac:dyDescent="0.25">
      <c r="A184" s="10">
        <v>204037</v>
      </c>
      <c r="B184" s="2" t="s">
        <v>252</v>
      </c>
      <c r="C184" s="2" t="s">
        <v>347</v>
      </c>
      <c r="D184" s="28" t="s">
        <v>343</v>
      </c>
      <c r="E184" s="28" t="str">
        <f>VLOOKUP(A184,'[1]Sheet1 (2)'!$A$2:$H$6200,8,0)</f>
        <v>Function:Finance and Administration:Core Function:Supply Chain Management</v>
      </c>
      <c r="F184" s="2" t="s">
        <v>354</v>
      </c>
      <c r="G184" s="2" t="s">
        <v>182</v>
      </c>
      <c r="H184" s="2" t="s">
        <v>355</v>
      </c>
      <c r="I184" s="2" t="s">
        <v>182</v>
      </c>
      <c r="J184" s="2" t="s">
        <v>346</v>
      </c>
      <c r="K184" s="2">
        <v>4100010000</v>
      </c>
      <c r="L184" s="2" t="s">
        <v>200</v>
      </c>
      <c r="M184" s="2" t="s">
        <v>201</v>
      </c>
      <c r="N184" s="2" t="s">
        <v>150</v>
      </c>
      <c r="O184" s="2"/>
      <c r="P184" s="2" t="s">
        <v>151</v>
      </c>
      <c r="Q184" s="2" t="s">
        <v>152</v>
      </c>
      <c r="R184" s="2">
        <v>1000</v>
      </c>
      <c r="S184" s="2" t="s">
        <v>34</v>
      </c>
      <c r="T184" s="3">
        <v>301411</v>
      </c>
      <c r="U184" s="3">
        <v>302000</v>
      </c>
      <c r="V184" s="3">
        <v>325150</v>
      </c>
    </row>
    <row r="185" spans="1:22" ht="15" customHeight="1" x14ac:dyDescent="0.25">
      <c r="A185" s="10">
        <v>204051</v>
      </c>
      <c r="B185" s="2" t="s">
        <v>252</v>
      </c>
      <c r="C185" s="2" t="s">
        <v>356</v>
      </c>
      <c r="D185" s="28" t="s">
        <v>343</v>
      </c>
      <c r="E185" s="28" t="str">
        <f>VLOOKUP(A185,'[1]Sheet1 (2)'!$A$2:$H$6200,8,0)</f>
        <v>Function:Finance and Administration:Core Function:Supply Chain Management</v>
      </c>
      <c r="F185" s="2" t="s">
        <v>357</v>
      </c>
      <c r="G185" s="2" t="s">
        <v>182</v>
      </c>
      <c r="H185" s="2" t="s">
        <v>358</v>
      </c>
      <c r="I185" s="2" t="s">
        <v>182</v>
      </c>
      <c r="J185" s="2" t="s">
        <v>346</v>
      </c>
      <c r="K185" s="2">
        <v>4100010000</v>
      </c>
      <c r="L185" s="2" t="s">
        <v>200</v>
      </c>
      <c r="M185" s="2" t="s">
        <v>201</v>
      </c>
      <c r="N185" s="2" t="s">
        <v>150</v>
      </c>
      <c r="O185" s="2"/>
      <c r="P185" s="2" t="s">
        <v>151</v>
      </c>
      <c r="Q185" s="2" t="s">
        <v>152</v>
      </c>
      <c r="R185" s="2">
        <v>1000</v>
      </c>
      <c r="S185" s="2" t="s">
        <v>34</v>
      </c>
      <c r="T185" s="3">
        <v>210000</v>
      </c>
      <c r="U185" s="3">
        <v>210000</v>
      </c>
      <c r="V185" s="3">
        <v>225000</v>
      </c>
    </row>
    <row r="186" spans="1:22" ht="15" customHeight="1" x14ac:dyDescent="0.25">
      <c r="A186" s="10">
        <v>402284</v>
      </c>
      <c r="B186" s="2" t="s">
        <v>359</v>
      </c>
      <c r="C186" s="2" t="s">
        <v>360</v>
      </c>
      <c r="D186" s="28" t="s">
        <v>361</v>
      </c>
      <c r="E186" s="28" t="str">
        <f>VLOOKUP(A186,'[1]Sheet1 (2)'!$A$2:$H$6200,8,0)</f>
        <v>Function:Executive and Council:Core Function:Municipal Manager, Town Secretary and Chief Executive</v>
      </c>
      <c r="F186" s="2" t="s">
        <v>362</v>
      </c>
      <c r="G186" s="2" t="s">
        <v>363</v>
      </c>
      <c r="H186" s="2" t="s">
        <v>364</v>
      </c>
      <c r="I186" s="2" t="s">
        <v>363</v>
      </c>
      <c r="J186" s="2" t="s">
        <v>365</v>
      </c>
      <c r="K186" s="2">
        <v>4120104000</v>
      </c>
      <c r="L186" s="2" t="s">
        <v>71</v>
      </c>
      <c r="M186" s="2" t="s">
        <v>176</v>
      </c>
      <c r="N186" s="2" t="s">
        <v>150</v>
      </c>
      <c r="O186" s="28" t="s">
        <v>68</v>
      </c>
      <c r="P186" s="2" t="s">
        <v>32</v>
      </c>
      <c r="Q186" s="2" t="s">
        <v>33</v>
      </c>
      <c r="R186" s="2">
        <v>1000</v>
      </c>
      <c r="S186" s="2" t="s">
        <v>34</v>
      </c>
      <c r="T186" s="3">
        <v>2000.0400000000002</v>
      </c>
      <c r="U186" s="3">
        <v>2100.0420000000004</v>
      </c>
      <c r="V186" s="3">
        <v>2205.0441000000005</v>
      </c>
    </row>
    <row r="187" spans="1:22" ht="15" customHeight="1" x14ac:dyDescent="0.25">
      <c r="A187" s="10">
        <v>402284</v>
      </c>
      <c r="B187" s="2" t="s">
        <v>359</v>
      </c>
      <c r="C187" s="2" t="s">
        <v>360</v>
      </c>
      <c r="D187" s="28" t="s">
        <v>361</v>
      </c>
      <c r="E187" s="28" t="str">
        <f>VLOOKUP(A187,'[1]Sheet1 (2)'!$A$2:$H$6200,8,0)</f>
        <v>Function:Executive and Council:Core Function:Municipal Manager, Town Secretary and Chief Executive</v>
      </c>
      <c r="F187" s="2" t="s">
        <v>366</v>
      </c>
      <c r="G187" s="2" t="s">
        <v>290</v>
      </c>
      <c r="H187" s="2" t="s">
        <v>367</v>
      </c>
      <c r="I187" s="2" t="s">
        <v>290</v>
      </c>
      <c r="J187" s="2" t="s">
        <v>365</v>
      </c>
      <c r="K187" s="2">
        <v>4120051000</v>
      </c>
      <c r="L187" s="2" t="s">
        <v>67</v>
      </c>
      <c r="M187" s="2" t="s">
        <v>168</v>
      </c>
      <c r="N187" s="2" t="s">
        <v>150</v>
      </c>
      <c r="O187" s="28" t="s">
        <v>68</v>
      </c>
      <c r="P187" s="2" t="s">
        <v>32</v>
      </c>
      <c r="Q187" s="2" t="s">
        <v>33</v>
      </c>
      <c r="R187" s="2">
        <v>1000</v>
      </c>
      <c r="S187" s="2" t="s">
        <v>34</v>
      </c>
      <c r="T187" s="3">
        <v>20000</v>
      </c>
      <c r="U187" s="3">
        <v>12404</v>
      </c>
      <c r="V187" s="3">
        <v>13024</v>
      </c>
    </row>
    <row r="188" spans="1:22" ht="15" customHeight="1" x14ac:dyDescent="0.25">
      <c r="A188" s="10">
        <v>403243</v>
      </c>
      <c r="B188" s="2" t="s">
        <v>359</v>
      </c>
      <c r="C188" s="2" t="s">
        <v>368</v>
      </c>
      <c r="D188" s="28" t="s">
        <v>369</v>
      </c>
      <c r="E188" s="28" t="str">
        <f>VLOOKUP(A188,'[1]Sheet1 (2)'!$A$2:$H$6200,8,0)</f>
        <v>Function:Community and Social Services:Core Function:Community Halls and Facilities</v>
      </c>
      <c r="F188" s="2" t="s">
        <v>370</v>
      </c>
      <c r="G188" s="2" t="s">
        <v>363</v>
      </c>
      <c r="H188" s="2" t="s">
        <v>371</v>
      </c>
      <c r="I188" s="2" t="s">
        <v>363</v>
      </c>
      <c r="J188" s="2" t="s">
        <v>372</v>
      </c>
      <c r="K188" s="2">
        <v>4120104000</v>
      </c>
      <c r="L188" s="2" t="s">
        <v>71</v>
      </c>
      <c r="M188" s="2" t="s">
        <v>176</v>
      </c>
      <c r="N188" s="2" t="s">
        <v>150</v>
      </c>
      <c r="O188" s="28" t="s">
        <v>68</v>
      </c>
      <c r="P188" s="2" t="s">
        <v>32</v>
      </c>
      <c r="Q188" s="2" t="s">
        <v>33</v>
      </c>
      <c r="R188" s="2">
        <v>1000</v>
      </c>
      <c r="S188" s="2" t="s">
        <v>34</v>
      </c>
      <c r="T188" s="3">
        <v>15000</v>
      </c>
      <c r="U188" s="3">
        <v>18000</v>
      </c>
      <c r="V188" s="3">
        <v>21600</v>
      </c>
    </row>
    <row r="189" spans="1:22" ht="15" customHeight="1" x14ac:dyDescent="0.25">
      <c r="A189" s="10">
        <v>403243</v>
      </c>
      <c r="B189" s="2" t="s">
        <v>359</v>
      </c>
      <c r="C189" s="2" t="s">
        <v>368</v>
      </c>
      <c r="D189" s="28" t="s">
        <v>369</v>
      </c>
      <c r="E189" s="28" t="str">
        <f>VLOOKUP(A189,'[1]Sheet1 (2)'!$A$2:$H$6200,8,0)</f>
        <v>Function:Community and Social Services:Core Function:Community Halls and Facilities</v>
      </c>
      <c r="F189" s="2" t="s">
        <v>373</v>
      </c>
      <c r="G189" s="2" t="s">
        <v>374</v>
      </c>
      <c r="H189" s="2" t="s">
        <v>375</v>
      </c>
      <c r="I189" s="2" t="s">
        <v>374</v>
      </c>
      <c r="J189" s="2" t="s">
        <v>372</v>
      </c>
      <c r="K189" s="2">
        <v>4120111000</v>
      </c>
      <c r="L189" s="2" t="s">
        <v>82</v>
      </c>
      <c r="M189" s="2" t="s">
        <v>176</v>
      </c>
      <c r="N189" s="2" t="s">
        <v>150</v>
      </c>
      <c r="O189" s="28" t="s">
        <v>68</v>
      </c>
      <c r="P189" s="2" t="s">
        <v>32</v>
      </c>
      <c r="Q189" s="2" t="s">
        <v>33</v>
      </c>
      <c r="R189" s="2">
        <v>1000</v>
      </c>
      <c r="S189" s="2" t="s">
        <v>34</v>
      </c>
      <c r="T189" s="3">
        <v>15000</v>
      </c>
      <c r="U189" s="3">
        <v>18000</v>
      </c>
      <c r="V189" s="3">
        <v>21600</v>
      </c>
    </row>
    <row r="190" spans="1:22" ht="15" customHeight="1" x14ac:dyDescent="0.25">
      <c r="A190" s="10">
        <v>403243</v>
      </c>
      <c r="B190" s="2" t="s">
        <v>359</v>
      </c>
      <c r="C190" s="2" t="s">
        <v>368</v>
      </c>
      <c r="D190" s="28" t="s">
        <v>369</v>
      </c>
      <c r="E190" s="28" t="str">
        <f>VLOOKUP(A190,'[1]Sheet1 (2)'!$A$2:$H$6200,8,0)</f>
        <v>Function:Community and Social Services:Core Function:Community Halls and Facilities</v>
      </c>
      <c r="F190" s="2" t="s">
        <v>376</v>
      </c>
      <c r="G190" s="2" t="s">
        <v>290</v>
      </c>
      <c r="H190" s="2" t="s">
        <v>377</v>
      </c>
      <c r="I190" s="2" t="s">
        <v>290</v>
      </c>
      <c r="J190" s="2" t="s">
        <v>372</v>
      </c>
      <c r="K190" s="2">
        <v>4120051000</v>
      </c>
      <c r="L190" s="2" t="s">
        <v>67</v>
      </c>
      <c r="M190" s="2" t="s">
        <v>168</v>
      </c>
      <c r="N190" s="2" t="s">
        <v>150</v>
      </c>
      <c r="O190" s="28" t="s">
        <v>68</v>
      </c>
      <c r="P190" s="2" t="s">
        <v>32</v>
      </c>
      <c r="Q190" s="2" t="s">
        <v>33</v>
      </c>
      <c r="R190" s="2">
        <v>1000</v>
      </c>
      <c r="S190" s="2" t="s">
        <v>34</v>
      </c>
      <c r="T190" s="3">
        <v>2000000.1</v>
      </c>
      <c r="U190" s="3">
        <v>3228000.12</v>
      </c>
      <c r="V190" s="3">
        <v>3873600.1439999999</v>
      </c>
    </row>
    <row r="191" spans="1:22" ht="15" customHeight="1" x14ac:dyDescent="0.25">
      <c r="A191" s="10">
        <v>403553</v>
      </c>
      <c r="B191" s="2" t="s">
        <v>359</v>
      </c>
      <c r="C191" s="2" t="s">
        <v>378</v>
      </c>
      <c r="D191" s="28" t="s">
        <v>379</v>
      </c>
      <c r="E191" s="28" t="str">
        <f>VLOOKUP(A191,'[1]Sheet1 (2)'!$A$2:$H$6200,8,0)</f>
        <v>Function:Community and Social Services:Non-core Function:Population Development</v>
      </c>
      <c r="F191" s="2" t="s">
        <v>380</v>
      </c>
      <c r="G191" s="2" t="s">
        <v>374</v>
      </c>
      <c r="H191" s="2" t="s">
        <v>381</v>
      </c>
      <c r="I191" s="2" t="s">
        <v>374</v>
      </c>
      <c r="J191" s="2" t="s">
        <v>382</v>
      </c>
      <c r="K191" s="2">
        <v>4120111000</v>
      </c>
      <c r="L191" s="2" t="s">
        <v>82</v>
      </c>
      <c r="M191" s="2" t="s">
        <v>176</v>
      </c>
      <c r="N191" s="2" t="s">
        <v>150</v>
      </c>
      <c r="O191" s="28" t="s">
        <v>68</v>
      </c>
      <c r="P191" s="2" t="s">
        <v>32</v>
      </c>
      <c r="Q191" s="2" t="s">
        <v>33</v>
      </c>
      <c r="R191" s="2">
        <v>1000</v>
      </c>
      <c r="S191" s="2" t="s">
        <v>34</v>
      </c>
      <c r="T191" s="3">
        <v>42000</v>
      </c>
      <c r="U191" s="3">
        <v>50400</v>
      </c>
      <c r="V191" s="3">
        <v>60480</v>
      </c>
    </row>
    <row r="192" spans="1:22" ht="15" customHeight="1" x14ac:dyDescent="0.25">
      <c r="A192" s="10">
        <v>403553</v>
      </c>
      <c r="B192" s="2" t="s">
        <v>359</v>
      </c>
      <c r="C192" s="2" t="s">
        <v>378</v>
      </c>
      <c r="D192" s="28" t="s">
        <v>379</v>
      </c>
      <c r="E192" s="28" t="str">
        <f>VLOOKUP(A192,'[1]Sheet1 (2)'!$A$2:$H$6200,8,0)</f>
        <v>Function:Community and Social Services:Non-core Function:Population Development</v>
      </c>
      <c r="F192" s="2" t="s">
        <v>383</v>
      </c>
      <c r="G192" s="2" t="s">
        <v>384</v>
      </c>
      <c r="H192" s="2" t="s">
        <v>385</v>
      </c>
      <c r="I192" s="2" t="s">
        <v>384</v>
      </c>
      <c r="J192" s="2" t="s">
        <v>382</v>
      </c>
      <c r="K192" s="2">
        <v>4121011000</v>
      </c>
      <c r="L192" s="2" t="s">
        <v>262</v>
      </c>
      <c r="M192" s="2" t="s">
        <v>263</v>
      </c>
      <c r="N192" s="2" t="s">
        <v>150</v>
      </c>
      <c r="O192" s="2"/>
      <c r="P192" s="2" t="s">
        <v>32</v>
      </c>
      <c r="Q192" s="2" t="s">
        <v>33</v>
      </c>
      <c r="R192" s="2">
        <v>1000</v>
      </c>
      <c r="S192" s="2" t="s">
        <v>34</v>
      </c>
      <c r="T192" s="3">
        <v>90000</v>
      </c>
      <c r="U192" s="3">
        <v>108000</v>
      </c>
      <c r="V192" s="3">
        <v>129600</v>
      </c>
    </row>
    <row r="193" spans="1:22" ht="15" customHeight="1" x14ac:dyDescent="0.25">
      <c r="A193" s="10">
        <v>403553</v>
      </c>
      <c r="B193" s="2" t="s">
        <v>359</v>
      </c>
      <c r="C193" s="2" t="s">
        <v>378</v>
      </c>
      <c r="D193" s="28" t="s">
        <v>379</v>
      </c>
      <c r="E193" s="28" t="str">
        <f>VLOOKUP(A193,'[1]Sheet1 (2)'!$A$2:$H$6200,8,0)</f>
        <v>Function:Community and Social Services:Non-core Function:Population Development</v>
      </c>
      <c r="F193" s="2" t="s">
        <v>386</v>
      </c>
      <c r="G193" s="2" t="s">
        <v>294</v>
      </c>
      <c r="H193" s="2" t="s">
        <v>387</v>
      </c>
      <c r="I193" s="2" t="s">
        <v>294</v>
      </c>
      <c r="J193" s="2" t="s">
        <v>382</v>
      </c>
      <c r="K193" s="2">
        <v>4100051000</v>
      </c>
      <c r="L193" s="2" t="s">
        <v>388</v>
      </c>
      <c r="M193" s="2" t="s">
        <v>389</v>
      </c>
      <c r="N193" s="2" t="s">
        <v>150</v>
      </c>
      <c r="O193" s="2"/>
      <c r="P193" s="2" t="s">
        <v>32</v>
      </c>
      <c r="Q193" s="2" t="s">
        <v>33</v>
      </c>
      <c r="R193" s="2">
        <v>1000</v>
      </c>
      <c r="S193" s="2" t="s">
        <v>34</v>
      </c>
      <c r="T193" s="3">
        <v>50400</v>
      </c>
      <c r="U193" s="3">
        <v>120960</v>
      </c>
      <c r="V193" s="3">
        <v>145152</v>
      </c>
    </row>
    <row r="194" spans="1:22" ht="15" customHeight="1" x14ac:dyDescent="0.25">
      <c r="A194" s="10">
        <v>403553</v>
      </c>
      <c r="B194" s="2" t="s">
        <v>359</v>
      </c>
      <c r="C194" s="2" t="s">
        <v>378</v>
      </c>
      <c r="D194" s="28" t="s">
        <v>379</v>
      </c>
      <c r="E194" s="28" t="str">
        <f>VLOOKUP(A194,'[1]Sheet1 (2)'!$A$2:$H$6200,8,0)</f>
        <v>Function:Community and Social Services:Non-core Function:Population Development</v>
      </c>
      <c r="F194" s="2" t="s">
        <v>386</v>
      </c>
      <c r="G194" s="2" t="s">
        <v>294</v>
      </c>
      <c r="H194" s="2" t="s">
        <v>387</v>
      </c>
      <c r="I194" s="2" t="s">
        <v>294</v>
      </c>
      <c r="J194" s="2" t="s">
        <v>382</v>
      </c>
      <c r="K194" s="2">
        <v>4100025000</v>
      </c>
      <c r="L194" s="2" t="s">
        <v>190</v>
      </c>
      <c r="M194" s="2" t="s">
        <v>191</v>
      </c>
      <c r="N194" s="2" t="s">
        <v>150</v>
      </c>
      <c r="O194" s="2"/>
      <c r="P194" s="2" t="s">
        <v>32</v>
      </c>
      <c r="Q194" s="2" t="s">
        <v>33</v>
      </c>
      <c r="R194" s="2">
        <v>1000</v>
      </c>
      <c r="S194" s="2" t="s">
        <v>34</v>
      </c>
      <c r="T194" s="3">
        <v>140400</v>
      </c>
      <c r="U194" s="3">
        <v>168480</v>
      </c>
      <c r="V194" s="3">
        <v>202176</v>
      </c>
    </row>
    <row r="195" spans="1:22" ht="15" customHeight="1" x14ac:dyDescent="0.25">
      <c r="A195" s="10">
        <v>404106</v>
      </c>
      <c r="B195" s="2" t="s">
        <v>359</v>
      </c>
      <c r="C195" s="2" t="s">
        <v>390</v>
      </c>
      <c r="D195" s="28" t="s">
        <v>369</v>
      </c>
      <c r="E195" s="28" t="str">
        <f>VLOOKUP(A195,'[1]Sheet1 (2)'!$A$2:$H$6200,8,0)</f>
        <v>Function:Finance and Administration:Core Function:Property Services</v>
      </c>
      <c r="F195" s="2" t="s">
        <v>391</v>
      </c>
      <c r="G195" s="2" t="s">
        <v>363</v>
      </c>
      <c r="H195" s="2" t="s">
        <v>392</v>
      </c>
      <c r="I195" s="2" t="s">
        <v>363</v>
      </c>
      <c r="J195" s="2" t="s">
        <v>292</v>
      </c>
      <c r="K195" s="2">
        <v>4120104000</v>
      </c>
      <c r="L195" s="2" t="s">
        <v>71</v>
      </c>
      <c r="M195" s="2" t="s">
        <v>176</v>
      </c>
      <c r="N195" s="2" t="s">
        <v>150</v>
      </c>
      <c r="O195" s="28" t="s">
        <v>68</v>
      </c>
      <c r="P195" s="2" t="s">
        <v>32</v>
      </c>
      <c r="Q195" s="2" t="s">
        <v>33</v>
      </c>
      <c r="R195" s="2">
        <v>1000</v>
      </c>
      <c r="S195" s="2" t="s">
        <v>34</v>
      </c>
      <c r="T195" s="3">
        <v>234000</v>
      </c>
      <c r="U195" s="3">
        <v>257400.00000000003</v>
      </c>
      <c r="V195" s="3">
        <v>257400.00000000003</v>
      </c>
    </row>
    <row r="196" spans="1:22" ht="15" customHeight="1" x14ac:dyDescent="0.25">
      <c r="A196" s="10">
        <v>404106</v>
      </c>
      <c r="B196" s="2" t="s">
        <v>359</v>
      </c>
      <c r="C196" s="2" t="s">
        <v>390</v>
      </c>
      <c r="D196" s="28" t="s">
        <v>369</v>
      </c>
      <c r="E196" s="28" t="str">
        <f>VLOOKUP(A196,'[1]Sheet1 (2)'!$A$2:$H$6200,8,0)</f>
        <v>Function:Finance and Administration:Core Function:Property Services</v>
      </c>
      <c r="F196" s="2" t="s">
        <v>393</v>
      </c>
      <c r="G196" s="2" t="s">
        <v>294</v>
      </c>
      <c r="H196" s="2" t="s">
        <v>394</v>
      </c>
      <c r="I196" s="2" t="s">
        <v>294</v>
      </c>
      <c r="J196" s="2" t="s">
        <v>292</v>
      </c>
      <c r="K196" s="2">
        <v>4100026010</v>
      </c>
      <c r="L196" s="2" t="s">
        <v>395</v>
      </c>
      <c r="M196" s="2" t="s">
        <v>396</v>
      </c>
      <c r="N196" s="2" t="s">
        <v>150</v>
      </c>
      <c r="O196" s="2"/>
      <c r="P196" s="2" t="s">
        <v>32</v>
      </c>
      <c r="Q196" s="2" t="s">
        <v>33</v>
      </c>
      <c r="R196" s="2">
        <v>1000</v>
      </c>
      <c r="S196" s="2" t="s">
        <v>34</v>
      </c>
      <c r="T196" s="3">
        <v>300000</v>
      </c>
      <c r="U196" s="3">
        <v>330000</v>
      </c>
      <c r="V196" s="3">
        <v>330000</v>
      </c>
    </row>
    <row r="197" spans="1:22" ht="15" customHeight="1" x14ac:dyDescent="0.25">
      <c r="A197" s="10">
        <v>404106</v>
      </c>
      <c r="B197" s="2" t="s">
        <v>359</v>
      </c>
      <c r="C197" s="2" t="s">
        <v>390</v>
      </c>
      <c r="D197" s="28" t="s">
        <v>369</v>
      </c>
      <c r="E197" s="28" t="str">
        <f>VLOOKUP(A197,'[1]Sheet1 (2)'!$A$2:$H$6200,8,0)</f>
        <v>Function:Finance and Administration:Core Function:Property Services</v>
      </c>
      <c r="F197" s="2" t="s">
        <v>393</v>
      </c>
      <c r="G197" s="2" t="s">
        <v>294</v>
      </c>
      <c r="H197" s="2" t="s">
        <v>394</v>
      </c>
      <c r="I197" s="2" t="s">
        <v>294</v>
      </c>
      <c r="J197" s="2" t="s">
        <v>292</v>
      </c>
      <c r="K197" s="2">
        <v>4100025000</v>
      </c>
      <c r="L197" s="2" t="s">
        <v>190</v>
      </c>
      <c r="M197" s="2" t="s">
        <v>191</v>
      </c>
      <c r="N197" s="2" t="s">
        <v>150</v>
      </c>
      <c r="O197" s="2"/>
      <c r="P197" s="2" t="s">
        <v>32</v>
      </c>
      <c r="Q197" s="2" t="s">
        <v>33</v>
      </c>
      <c r="R197" s="2">
        <v>1000</v>
      </c>
      <c r="S197" s="2" t="s">
        <v>34</v>
      </c>
      <c r="T197" s="3">
        <v>1020000</v>
      </c>
      <c r="U197" s="3">
        <v>1122000</v>
      </c>
      <c r="V197" s="3">
        <v>1122000</v>
      </c>
    </row>
    <row r="198" spans="1:22" ht="15" customHeight="1" x14ac:dyDescent="0.25">
      <c r="A198" s="10">
        <v>404106</v>
      </c>
      <c r="B198" s="2" t="s">
        <v>359</v>
      </c>
      <c r="C198" s="2" t="s">
        <v>390</v>
      </c>
      <c r="D198" s="28" t="s">
        <v>369</v>
      </c>
      <c r="E198" s="28" t="str">
        <f>VLOOKUP(A198,'[1]Sheet1 (2)'!$A$2:$H$6200,8,0)</f>
        <v>Function:Finance and Administration:Core Function:Property Services</v>
      </c>
      <c r="F198" s="2" t="s">
        <v>397</v>
      </c>
      <c r="G198" s="2" t="s">
        <v>290</v>
      </c>
      <c r="H198" s="2" t="s">
        <v>398</v>
      </c>
      <c r="I198" s="2" t="s">
        <v>290</v>
      </c>
      <c r="J198" s="2" t="s">
        <v>292</v>
      </c>
      <c r="K198" s="2">
        <v>4120051000</v>
      </c>
      <c r="L198" s="2" t="s">
        <v>67</v>
      </c>
      <c r="M198" s="2" t="s">
        <v>168</v>
      </c>
      <c r="N198" s="2" t="s">
        <v>150</v>
      </c>
      <c r="O198" s="28" t="s">
        <v>68</v>
      </c>
      <c r="P198" s="2" t="s">
        <v>32</v>
      </c>
      <c r="Q198" s="2" t="s">
        <v>33</v>
      </c>
      <c r="R198" s="2">
        <v>1000</v>
      </c>
      <c r="S198" s="2" t="s">
        <v>34</v>
      </c>
      <c r="T198" s="3">
        <v>1000000</v>
      </c>
      <c r="U198" s="3">
        <v>1650000</v>
      </c>
      <c r="V198" s="3">
        <v>1650000</v>
      </c>
    </row>
    <row r="199" spans="1:22" ht="15" customHeight="1" x14ac:dyDescent="0.25">
      <c r="A199" s="10">
        <v>404117</v>
      </c>
      <c r="B199" s="2" t="s">
        <v>359</v>
      </c>
      <c r="C199" s="2" t="s">
        <v>399</v>
      </c>
      <c r="D199" s="28" t="s">
        <v>379</v>
      </c>
      <c r="E199" s="28" t="str">
        <f>VLOOKUP(A199,'[1]Sheet1 (2)'!$A$2:$H$6200,8,0)</f>
        <v>Function:Finance and Administration:Core Function:Administrative and Corporate Support</v>
      </c>
      <c r="F199" s="2" t="s">
        <v>400</v>
      </c>
      <c r="G199" s="2" t="s">
        <v>401</v>
      </c>
      <c r="H199" s="2" t="s">
        <v>402</v>
      </c>
      <c r="I199" s="2" t="s">
        <v>401</v>
      </c>
      <c r="J199" s="2" t="s">
        <v>206</v>
      </c>
      <c r="K199" s="2">
        <v>4120111000</v>
      </c>
      <c r="L199" s="2" t="s">
        <v>82</v>
      </c>
      <c r="M199" s="2" t="s">
        <v>176</v>
      </c>
      <c r="N199" s="2" t="s">
        <v>150</v>
      </c>
      <c r="O199" s="28" t="s">
        <v>68</v>
      </c>
      <c r="P199" s="2" t="s">
        <v>151</v>
      </c>
      <c r="Q199" s="2" t="s">
        <v>152</v>
      </c>
      <c r="R199" s="2">
        <v>1000</v>
      </c>
      <c r="S199" s="2" t="s">
        <v>34</v>
      </c>
      <c r="T199" s="3">
        <v>45000</v>
      </c>
      <c r="U199" s="3">
        <v>54000</v>
      </c>
      <c r="V199" s="3">
        <v>64800</v>
      </c>
    </row>
    <row r="200" spans="1:22" ht="15" customHeight="1" x14ac:dyDescent="0.25">
      <c r="A200" s="10">
        <v>404117</v>
      </c>
      <c r="B200" s="2" t="s">
        <v>359</v>
      </c>
      <c r="C200" s="2" t="s">
        <v>399</v>
      </c>
      <c r="D200" s="28" t="s">
        <v>379</v>
      </c>
      <c r="E200" s="28" t="str">
        <f>VLOOKUP(A200,'[1]Sheet1 (2)'!$A$2:$H$6200,8,0)</f>
        <v>Function:Finance and Administration:Core Function:Administrative and Corporate Support</v>
      </c>
      <c r="F200" s="2" t="s">
        <v>403</v>
      </c>
      <c r="G200" s="2" t="s">
        <v>404</v>
      </c>
      <c r="H200" s="2" t="s">
        <v>405</v>
      </c>
      <c r="I200" s="2" t="s">
        <v>404</v>
      </c>
      <c r="J200" s="2" t="s">
        <v>206</v>
      </c>
      <c r="K200" s="2">
        <v>4120051000</v>
      </c>
      <c r="L200" s="2" t="s">
        <v>67</v>
      </c>
      <c r="M200" s="2" t="s">
        <v>168</v>
      </c>
      <c r="N200" s="2" t="s">
        <v>150</v>
      </c>
      <c r="O200" s="28" t="s">
        <v>68</v>
      </c>
      <c r="P200" s="2" t="s">
        <v>151</v>
      </c>
      <c r="Q200" s="2" t="s">
        <v>152</v>
      </c>
      <c r="R200" s="2">
        <v>1000</v>
      </c>
      <c r="S200" s="2" t="s">
        <v>34</v>
      </c>
      <c r="T200" s="3">
        <v>75000</v>
      </c>
      <c r="U200" s="3">
        <v>90000</v>
      </c>
      <c r="V200" s="3">
        <v>108000</v>
      </c>
    </row>
    <row r="201" spans="1:22" ht="15" customHeight="1" x14ac:dyDescent="0.25">
      <c r="A201" s="10">
        <v>404118</v>
      </c>
      <c r="B201" s="2" t="s">
        <v>359</v>
      </c>
      <c r="C201" s="2" t="s">
        <v>406</v>
      </c>
      <c r="D201" s="28" t="s">
        <v>379</v>
      </c>
      <c r="E201" s="28" t="str">
        <f>VLOOKUP(A201,'[1]Sheet1 (2)'!$A$2:$H$6200,8,0)</f>
        <v>Function:Finance and Administration:Core Function:Administrative and Corporate Support</v>
      </c>
      <c r="F201" s="2" t="s">
        <v>407</v>
      </c>
      <c r="G201" s="2" t="s">
        <v>408</v>
      </c>
      <c r="H201" s="2" t="s">
        <v>409</v>
      </c>
      <c r="I201" s="2" t="s">
        <v>408</v>
      </c>
      <c r="J201" s="2" t="s">
        <v>206</v>
      </c>
      <c r="K201" s="2">
        <v>4120104000</v>
      </c>
      <c r="L201" s="2" t="s">
        <v>71</v>
      </c>
      <c r="M201" s="2" t="s">
        <v>176</v>
      </c>
      <c r="N201" s="2" t="s">
        <v>150</v>
      </c>
      <c r="O201" s="28" t="s">
        <v>68</v>
      </c>
      <c r="P201" s="2" t="s">
        <v>151</v>
      </c>
      <c r="Q201" s="2" t="s">
        <v>152</v>
      </c>
      <c r="R201" s="2">
        <v>1000</v>
      </c>
      <c r="S201" s="2" t="s">
        <v>34</v>
      </c>
      <c r="T201" s="3">
        <v>12000</v>
      </c>
      <c r="U201" s="3">
        <v>14400</v>
      </c>
      <c r="V201" s="3">
        <v>17280</v>
      </c>
    </row>
    <row r="202" spans="1:22" ht="15" customHeight="1" x14ac:dyDescent="0.25">
      <c r="A202" s="10">
        <v>404118</v>
      </c>
      <c r="B202" s="2" t="s">
        <v>359</v>
      </c>
      <c r="C202" s="2" t="s">
        <v>406</v>
      </c>
      <c r="D202" s="28" t="s">
        <v>379</v>
      </c>
      <c r="E202" s="28" t="str">
        <f>VLOOKUP(A202,'[1]Sheet1 (2)'!$A$2:$H$6200,8,0)</f>
        <v>Function:Finance and Administration:Core Function:Administrative and Corporate Support</v>
      </c>
      <c r="F202" s="2" t="s">
        <v>410</v>
      </c>
      <c r="G202" s="2" t="s">
        <v>411</v>
      </c>
      <c r="H202" s="2" t="s">
        <v>412</v>
      </c>
      <c r="I202" s="2" t="s">
        <v>411</v>
      </c>
      <c r="J202" s="2" t="s">
        <v>206</v>
      </c>
      <c r="K202" s="2">
        <v>4120111000</v>
      </c>
      <c r="L202" s="2" t="s">
        <v>82</v>
      </c>
      <c r="M202" s="2" t="s">
        <v>176</v>
      </c>
      <c r="N202" s="2" t="s">
        <v>150</v>
      </c>
      <c r="O202" s="28" t="s">
        <v>68</v>
      </c>
      <c r="P202" s="2" t="s">
        <v>151</v>
      </c>
      <c r="Q202" s="2" t="s">
        <v>152</v>
      </c>
      <c r="R202" s="2">
        <v>1000</v>
      </c>
      <c r="S202" s="2" t="s">
        <v>34</v>
      </c>
      <c r="T202" s="3">
        <v>36000</v>
      </c>
      <c r="U202" s="3">
        <v>43200</v>
      </c>
      <c r="V202" s="3">
        <v>51840</v>
      </c>
    </row>
    <row r="203" spans="1:22" ht="15" customHeight="1" x14ac:dyDescent="0.25">
      <c r="A203" s="10">
        <v>404118</v>
      </c>
      <c r="B203" s="2" t="s">
        <v>359</v>
      </c>
      <c r="C203" s="2" t="s">
        <v>406</v>
      </c>
      <c r="D203" s="28" t="s">
        <v>379</v>
      </c>
      <c r="E203" s="28" t="str">
        <f>VLOOKUP(A203,'[1]Sheet1 (2)'!$A$2:$H$6200,8,0)</f>
        <v>Function:Finance and Administration:Core Function:Administrative and Corporate Support</v>
      </c>
      <c r="F203" s="2" t="s">
        <v>413</v>
      </c>
      <c r="G203" s="2" t="s">
        <v>414</v>
      </c>
      <c r="H203" s="2" t="s">
        <v>415</v>
      </c>
      <c r="I203" s="2" t="s">
        <v>414</v>
      </c>
      <c r="J203" s="2" t="s">
        <v>206</v>
      </c>
      <c r="K203" s="2">
        <v>4120051000</v>
      </c>
      <c r="L203" s="2" t="s">
        <v>67</v>
      </c>
      <c r="M203" s="2" t="s">
        <v>168</v>
      </c>
      <c r="N203" s="2" t="s">
        <v>150</v>
      </c>
      <c r="O203" s="28" t="s">
        <v>68</v>
      </c>
      <c r="P203" s="2" t="s">
        <v>151</v>
      </c>
      <c r="Q203" s="2" t="s">
        <v>152</v>
      </c>
      <c r="R203" s="2">
        <v>1000</v>
      </c>
      <c r="S203" s="2" t="s">
        <v>34</v>
      </c>
      <c r="T203" s="3">
        <v>86000</v>
      </c>
      <c r="U203" s="3">
        <v>103200</v>
      </c>
      <c r="V203" s="3">
        <v>123840</v>
      </c>
    </row>
    <row r="204" spans="1:22" ht="15" customHeight="1" x14ac:dyDescent="0.25">
      <c r="A204" s="10">
        <v>404119</v>
      </c>
      <c r="B204" s="2" t="s">
        <v>359</v>
      </c>
      <c r="C204" s="2" t="s">
        <v>416</v>
      </c>
      <c r="D204" s="28" t="s">
        <v>379</v>
      </c>
      <c r="E204" s="28" t="str">
        <f>VLOOKUP(A204,'[1]Sheet1 (2)'!$A$2:$H$6200,8,0)</f>
        <v>Function:Finance and Administration:Core Function:Administrative and Corporate Support</v>
      </c>
      <c r="F204" s="2" t="s">
        <v>417</v>
      </c>
      <c r="G204" s="2" t="s">
        <v>418</v>
      </c>
      <c r="H204" s="2" t="s">
        <v>419</v>
      </c>
      <c r="I204" s="2" t="s">
        <v>418</v>
      </c>
      <c r="J204" s="2" t="s">
        <v>206</v>
      </c>
      <c r="K204" s="2">
        <v>4120104000</v>
      </c>
      <c r="L204" s="2" t="s">
        <v>71</v>
      </c>
      <c r="M204" s="2" t="s">
        <v>176</v>
      </c>
      <c r="N204" s="2" t="s">
        <v>150</v>
      </c>
      <c r="O204" s="28" t="s">
        <v>68</v>
      </c>
      <c r="P204" s="2" t="s">
        <v>151</v>
      </c>
      <c r="Q204" s="2" t="s">
        <v>152</v>
      </c>
      <c r="R204" s="2">
        <v>1000</v>
      </c>
      <c r="S204" s="2" t="s">
        <v>34</v>
      </c>
      <c r="T204" s="3">
        <v>24000</v>
      </c>
      <c r="U204" s="3">
        <v>28800</v>
      </c>
      <c r="V204" s="3">
        <v>34560</v>
      </c>
    </row>
    <row r="205" spans="1:22" ht="15" customHeight="1" x14ac:dyDescent="0.25">
      <c r="A205" s="10">
        <v>404119</v>
      </c>
      <c r="B205" s="2" t="s">
        <v>359</v>
      </c>
      <c r="C205" s="2" t="s">
        <v>416</v>
      </c>
      <c r="D205" s="28" t="s">
        <v>379</v>
      </c>
      <c r="E205" s="28" t="str">
        <f>VLOOKUP(A205,'[1]Sheet1 (2)'!$A$2:$H$6200,8,0)</f>
        <v>Function:Finance and Administration:Core Function:Administrative and Corporate Support</v>
      </c>
      <c r="F205" s="2" t="s">
        <v>420</v>
      </c>
      <c r="G205" s="2" t="s">
        <v>421</v>
      </c>
      <c r="H205" s="2" t="s">
        <v>422</v>
      </c>
      <c r="I205" s="2" t="s">
        <v>421</v>
      </c>
      <c r="J205" s="2" t="s">
        <v>206</v>
      </c>
      <c r="K205" s="2">
        <v>4120111000</v>
      </c>
      <c r="L205" s="2" t="s">
        <v>82</v>
      </c>
      <c r="M205" s="2" t="s">
        <v>176</v>
      </c>
      <c r="N205" s="2" t="s">
        <v>150</v>
      </c>
      <c r="O205" s="28" t="s">
        <v>68</v>
      </c>
      <c r="P205" s="2" t="s">
        <v>151</v>
      </c>
      <c r="Q205" s="2" t="s">
        <v>152</v>
      </c>
      <c r="R205" s="2">
        <v>1000</v>
      </c>
      <c r="S205" s="2" t="s">
        <v>34</v>
      </c>
      <c r="T205" s="3">
        <v>48000</v>
      </c>
      <c r="U205" s="3">
        <v>57600</v>
      </c>
      <c r="V205" s="3">
        <v>69120</v>
      </c>
    </row>
    <row r="206" spans="1:22" ht="15" customHeight="1" x14ac:dyDescent="0.25">
      <c r="A206" s="10">
        <v>404119</v>
      </c>
      <c r="B206" s="2" t="s">
        <v>359</v>
      </c>
      <c r="C206" s="2" t="s">
        <v>416</v>
      </c>
      <c r="D206" s="28" t="s">
        <v>379</v>
      </c>
      <c r="E206" s="28" t="str">
        <f>VLOOKUP(A206,'[1]Sheet1 (2)'!$A$2:$H$6200,8,0)</f>
        <v>Function:Finance and Administration:Core Function:Administrative and Corporate Support</v>
      </c>
      <c r="F206" s="2" t="s">
        <v>423</v>
      </c>
      <c r="G206" s="2" t="s">
        <v>424</v>
      </c>
      <c r="H206" s="2" t="s">
        <v>425</v>
      </c>
      <c r="I206" s="2" t="s">
        <v>424</v>
      </c>
      <c r="J206" s="2" t="s">
        <v>206</v>
      </c>
      <c r="K206" s="2">
        <v>4120051000</v>
      </c>
      <c r="L206" s="2" t="s">
        <v>67</v>
      </c>
      <c r="M206" s="2" t="s">
        <v>168</v>
      </c>
      <c r="N206" s="2" t="s">
        <v>150</v>
      </c>
      <c r="O206" s="28" t="s">
        <v>68</v>
      </c>
      <c r="P206" s="2" t="s">
        <v>151</v>
      </c>
      <c r="Q206" s="2" t="s">
        <v>152</v>
      </c>
      <c r="R206" s="2">
        <v>1000</v>
      </c>
      <c r="S206" s="2" t="s">
        <v>34</v>
      </c>
      <c r="T206" s="3">
        <v>80000</v>
      </c>
      <c r="U206" s="3">
        <v>96000</v>
      </c>
      <c r="V206" s="3">
        <v>115200</v>
      </c>
    </row>
    <row r="207" spans="1:22" ht="15" customHeight="1" x14ac:dyDescent="0.25">
      <c r="A207" s="10">
        <v>404120</v>
      </c>
      <c r="B207" s="2" t="s">
        <v>359</v>
      </c>
      <c r="C207" s="2" t="s">
        <v>426</v>
      </c>
      <c r="D207" s="28" t="s">
        <v>379</v>
      </c>
      <c r="E207" s="28" t="str">
        <f>VLOOKUP(A207,'[1]Sheet1 (2)'!$A$2:$H$6200,8,0)</f>
        <v>Function:Finance and Administration:Core Function:Administrative and Corporate Support</v>
      </c>
      <c r="F207" s="2" t="s">
        <v>427</v>
      </c>
      <c r="G207" s="2" t="s">
        <v>428</v>
      </c>
      <c r="H207" s="2" t="s">
        <v>429</v>
      </c>
      <c r="I207" s="2" t="s">
        <v>428</v>
      </c>
      <c r="J207" s="2" t="s">
        <v>206</v>
      </c>
      <c r="K207" s="2">
        <v>4120104000</v>
      </c>
      <c r="L207" s="2" t="s">
        <v>71</v>
      </c>
      <c r="M207" s="2" t="s">
        <v>176</v>
      </c>
      <c r="N207" s="2" t="s">
        <v>150</v>
      </c>
      <c r="O207" s="28" t="s">
        <v>68</v>
      </c>
      <c r="P207" s="2" t="s">
        <v>151</v>
      </c>
      <c r="Q207" s="2" t="s">
        <v>152</v>
      </c>
      <c r="R207" s="2">
        <v>1000</v>
      </c>
      <c r="S207" s="2" t="s">
        <v>34</v>
      </c>
      <c r="T207" s="3">
        <v>120000</v>
      </c>
      <c r="U207" s="3">
        <v>144000</v>
      </c>
      <c r="V207" s="3">
        <v>172800</v>
      </c>
    </row>
    <row r="208" spans="1:22" ht="15" customHeight="1" x14ac:dyDescent="0.25">
      <c r="A208" s="10">
        <v>404120</v>
      </c>
      <c r="B208" s="2" t="s">
        <v>359</v>
      </c>
      <c r="C208" s="2" t="s">
        <v>426</v>
      </c>
      <c r="D208" s="28" t="s">
        <v>379</v>
      </c>
      <c r="E208" s="28" t="str">
        <f>VLOOKUP(A208,'[1]Sheet1 (2)'!$A$2:$H$6200,8,0)</f>
        <v>Function:Finance and Administration:Core Function:Administrative and Corporate Support</v>
      </c>
      <c r="F208" s="2" t="s">
        <v>430</v>
      </c>
      <c r="G208" s="2" t="s">
        <v>431</v>
      </c>
      <c r="H208" s="2" t="s">
        <v>432</v>
      </c>
      <c r="I208" s="2" t="s">
        <v>431</v>
      </c>
      <c r="J208" s="2" t="s">
        <v>206</v>
      </c>
      <c r="K208" s="2">
        <v>4120051000</v>
      </c>
      <c r="L208" s="2" t="s">
        <v>67</v>
      </c>
      <c r="M208" s="2" t="s">
        <v>168</v>
      </c>
      <c r="N208" s="2" t="s">
        <v>150</v>
      </c>
      <c r="O208" s="28" t="s">
        <v>68</v>
      </c>
      <c r="P208" s="2" t="s">
        <v>151</v>
      </c>
      <c r="Q208" s="2" t="s">
        <v>152</v>
      </c>
      <c r="R208" s="2">
        <v>1000</v>
      </c>
      <c r="S208" s="2" t="s">
        <v>34</v>
      </c>
      <c r="T208" s="3">
        <v>400000</v>
      </c>
      <c r="U208" s="3">
        <v>480000</v>
      </c>
      <c r="V208" s="3">
        <v>576000</v>
      </c>
    </row>
    <row r="209" spans="1:22" ht="15" customHeight="1" x14ac:dyDescent="0.25">
      <c r="A209" s="10">
        <v>404120</v>
      </c>
      <c r="B209" s="2" t="s">
        <v>359</v>
      </c>
      <c r="C209" s="2" t="s">
        <v>426</v>
      </c>
      <c r="D209" s="28" t="s">
        <v>379</v>
      </c>
      <c r="E209" s="28" t="str">
        <f>VLOOKUP(A209,'[1]Sheet1 (2)'!$A$2:$H$6200,8,0)</f>
        <v>Function:Finance and Administration:Core Function:Administrative and Corporate Support</v>
      </c>
      <c r="F209" s="2" t="s">
        <v>433</v>
      </c>
      <c r="G209" s="2" t="s">
        <v>434</v>
      </c>
      <c r="H209" s="2" t="s">
        <v>435</v>
      </c>
      <c r="I209" s="2" t="s">
        <v>434</v>
      </c>
      <c r="J209" s="2" t="s">
        <v>206</v>
      </c>
      <c r="K209" s="2">
        <v>4120111000</v>
      </c>
      <c r="L209" s="2" t="s">
        <v>82</v>
      </c>
      <c r="M209" s="2" t="s">
        <v>176</v>
      </c>
      <c r="N209" s="2" t="s">
        <v>150</v>
      </c>
      <c r="O209" s="28" t="s">
        <v>68</v>
      </c>
      <c r="P209" s="2" t="s">
        <v>151</v>
      </c>
      <c r="Q209" s="2" t="s">
        <v>152</v>
      </c>
      <c r="R209" s="2">
        <v>1000</v>
      </c>
      <c r="S209" s="2" t="s">
        <v>34</v>
      </c>
      <c r="T209" s="3">
        <v>100000</v>
      </c>
      <c r="U209" s="3">
        <v>120000</v>
      </c>
      <c r="V209" s="3">
        <v>150000</v>
      </c>
    </row>
    <row r="210" spans="1:22" ht="15" customHeight="1" x14ac:dyDescent="0.25">
      <c r="A210" s="10">
        <v>404121</v>
      </c>
      <c r="B210" s="2" t="s">
        <v>359</v>
      </c>
      <c r="C210" s="2" t="s">
        <v>436</v>
      </c>
      <c r="D210" s="28" t="s">
        <v>379</v>
      </c>
      <c r="E210" s="28" t="str">
        <f>VLOOKUP(A210,'[1]Sheet1 (2)'!$A$2:$H$6200,8,0)</f>
        <v>Function:Finance and Administration:Core Function:Administrative and Corporate Support</v>
      </c>
      <c r="F210" s="2" t="s">
        <v>437</v>
      </c>
      <c r="G210" s="2" t="s">
        <v>438</v>
      </c>
      <c r="H210" s="2" t="s">
        <v>439</v>
      </c>
      <c r="I210" s="2" t="s">
        <v>438</v>
      </c>
      <c r="J210" s="2" t="s">
        <v>206</v>
      </c>
      <c r="K210" s="2">
        <v>4120104000</v>
      </c>
      <c r="L210" s="2" t="s">
        <v>71</v>
      </c>
      <c r="M210" s="2" t="s">
        <v>176</v>
      </c>
      <c r="N210" s="2" t="s">
        <v>150</v>
      </c>
      <c r="O210" s="28" t="s">
        <v>68</v>
      </c>
      <c r="P210" s="2" t="s">
        <v>151</v>
      </c>
      <c r="Q210" s="2" t="s">
        <v>152</v>
      </c>
      <c r="R210" s="2">
        <v>1000</v>
      </c>
      <c r="S210" s="2" t="s">
        <v>34</v>
      </c>
      <c r="T210" s="3">
        <v>18000</v>
      </c>
      <c r="U210" s="3">
        <v>21600</v>
      </c>
      <c r="V210" s="3">
        <v>25920</v>
      </c>
    </row>
    <row r="211" spans="1:22" ht="15" customHeight="1" x14ac:dyDescent="0.25">
      <c r="A211" s="10">
        <v>404121</v>
      </c>
      <c r="B211" s="2" t="s">
        <v>359</v>
      </c>
      <c r="C211" s="2" t="s">
        <v>436</v>
      </c>
      <c r="D211" s="28" t="s">
        <v>379</v>
      </c>
      <c r="E211" s="28" t="str">
        <f>VLOOKUP(A211,'[1]Sheet1 (2)'!$A$2:$H$6200,8,0)</f>
        <v>Function:Finance and Administration:Core Function:Administrative and Corporate Support</v>
      </c>
      <c r="F211" s="2" t="s">
        <v>440</v>
      </c>
      <c r="G211" s="2" t="s">
        <v>441</v>
      </c>
      <c r="H211" s="2" t="s">
        <v>442</v>
      </c>
      <c r="I211" s="2" t="s">
        <v>441</v>
      </c>
      <c r="J211" s="2" t="s">
        <v>206</v>
      </c>
      <c r="K211" s="2">
        <v>4120051000</v>
      </c>
      <c r="L211" s="2" t="s">
        <v>67</v>
      </c>
      <c r="M211" s="2" t="s">
        <v>168</v>
      </c>
      <c r="N211" s="2" t="s">
        <v>150</v>
      </c>
      <c r="O211" s="28" t="s">
        <v>68</v>
      </c>
      <c r="P211" s="2" t="s">
        <v>151</v>
      </c>
      <c r="Q211" s="2" t="s">
        <v>152</v>
      </c>
      <c r="R211" s="2">
        <v>1000</v>
      </c>
      <c r="S211" s="2" t="s">
        <v>34</v>
      </c>
      <c r="T211" s="3">
        <v>80000</v>
      </c>
      <c r="U211" s="3">
        <v>96000</v>
      </c>
      <c r="V211" s="3">
        <v>115200</v>
      </c>
    </row>
    <row r="212" spans="1:22" ht="15" customHeight="1" x14ac:dyDescent="0.25">
      <c r="A212" s="10">
        <v>404121</v>
      </c>
      <c r="B212" s="2" t="s">
        <v>359</v>
      </c>
      <c r="C212" s="2" t="s">
        <v>436</v>
      </c>
      <c r="D212" s="28" t="s">
        <v>379</v>
      </c>
      <c r="E212" s="28" t="str">
        <f>VLOOKUP(A212,'[1]Sheet1 (2)'!$A$2:$H$6200,8,0)</f>
        <v>Function:Finance and Administration:Core Function:Administrative and Corporate Support</v>
      </c>
      <c r="F212" s="2" t="s">
        <v>443</v>
      </c>
      <c r="G212" s="2" t="s">
        <v>444</v>
      </c>
      <c r="H212" s="2" t="s">
        <v>445</v>
      </c>
      <c r="I212" s="2" t="s">
        <v>444</v>
      </c>
      <c r="J212" s="2" t="s">
        <v>206</v>
      </c>
      <c r="K212" s="2">
        <v>4120111000</v>
      </c>
      <c r="L212" s="2" t="s">
        <v>82</v>
      </c>
      <c r="M212" s="2" t="s">
        <v>176</v>
      </c>
      <c r="N212" s="2" t="s">
        <v>150</v>
      </c>
      <c r="O212" s="28" t="s">
        <v>68</v>
      </c>
      <c r="P212" s="2" t="s">
        <v>151</v>
      </c>
      <c r="Q212" s="2" t="s">
        <v>152</v>
      </c>
      <c r="R212" s="2">
        <v>1000</v>
      </c>
      <c r="S212" s="2" t="s">
        <v>34</v>
      </c>
      <c r="T212" s="3">
        <v>90500</v>
      </c>
      <c r="U212" s="3">
        <v>108600</v>
      </c>
      <c r="V212" s="3">
        <v>130320</v>
      </c>
    </row>
    <row r="213" spans="1:22" ht="15" customHeight="1" x14ac:dyDescent="0.25">
      <c r="A213" s="10">
        <v>404144</v>
      </c>
      <c r="B213" s="2" t="s">
        <v>359</v>
      </c>
      <c r="C213" s="2" t="s">
        <v>446</v>
      </c>
      <c r="D213" s="28" t="s">
        <v>143</v>
      </c>
      <c r="E213" s="28" t="str">
        <f>VLOOKUP(A213,'[1]Sheet1 (2)'!$A$2:$H$6200,8,0)</f>
        <v>Function:Community and Social Services:Core Function:Animal Care and Diseases</v>
      </c>
      <c r="F213" s="2" t="s">
        <v>447</v>
      </c>
      <c r="G213" s="2" t="s">
        <v>448</v>
      </c>
      <c r="H213" s="2" t="s">
        <v>449</v>
      </c>
      <c r="I213" s="2" t="s">
        <v>448</v>
      </c>
      <c r="J213" s="2" t="s">
        <v>450</v>
      </c>
      <c r="K213" s="2">
        <v>4100003000</v>
      </c>
      <c r="L213" s="2" t="s">
        <v>451</v>
      </c>
      <c r="M213" s="2" t="s">
        <v>452</v>
      </c>
      <c r="N213" s="2" t="s">
        <v>150</v>
      </c>
      <c r="O213" s="2"/>
      <c r="P213" s="2" t="s">
        <v>32</v>
      </c>
      <c r="Q213" s="2" t="s">
        <v>33</v>
      </c>
      <c r="R213" s="2">
        <v>1000</v>
      </c>
      <c r="S213" s="2" t="s">
        <v>453</v>
      </c>
      <c r="T213" s="3">
        <v>1482653.13</v>
      </c>
      <c r="U213" s="3">
        <v>1570129.68</v>
      </c>
      <c r="V213" s="3">
        <v>1662767.37</v>
      </c>
    </row>
    <row r="214" spans="1:22" ht="15" customHeight="1" x14ac:dyDescent="0.25">
      <c r="A214" s="10">
        <v>404166</v>
      </c>
      <c r="B214" s="2" t="s">
        <v>359</v>
      </c>
      <c r="C214" s="2" t="s">
        <v>454</v>
      </c>
      <c r="D214" s="28" t="s">
        <v>369</v>
      </c>
      <c r="E214" s="28" t="str">
        <f>VLOOKUP(A214,'[1]Sheet1 (2)'!$A$2:$H$6200,8,0)</f>
        <v>Function:Finance and Administration:Core Function:Property Services</v>
      </c>
      <c r="F214" s="2" t="s">
        <v>455</v>
      </c>
      <c r="G214" s="2" t="s">
        <v>374</v>
      </c>
      <c r="H214" s="2" t="s">
        <v>456</v>
      </c>
      <c r="I214" s="2" t="s">
        <v>374</v>
      </c>
      <c r="J214" s="2" t="s">
        <v>292</v>
      </c>
      <c r="K214" s="2">
        <v>4120111000</v>
      </c>
      <c r="L214" s="2" t="s">
        <v>82</v>
      </c>
      <c r="M214" s="2" t="s">
        <v>176</v>
      </c>
      <c r="N214" s="2" t="s">
        <v>150</v>
      </c>
      <c r="O214" s="28" t="s">
        <v>68</v>
      </c>
      <c r="P214" s="2" t="s">
        <v>32</v>
      </c>
      <c r="Q214" s="2" t="s">
        <v>33</v>
      </c>
      <c r="R214" s="2">
        <v>1000</v>
      </c>
      <c r="S214" s="2" t="s">
        <v>34</v>
      </c>
      <c r="T214" s="3">
        <v>25000</v>
      </c>
      <c r="U214" s="3">
        <v>30000</v>
      </c>
      <c r="V214" s="3">
        <v>30000</v>
      </c>
    </row>
    <row r="215" spans="1:22" ht="15" customHeight="1" x14ac:dyDescent="0.25">
      <c r="A215" s="10">
        <v>404180</v>
      </c>
      <c r="B215" s="2" t="s">
        <v>359</v>
      </c>
      <c r="C215" s="2" t="s">
        <v>457</v>
      </c>
      <c r="D215" s="28" t="s">
        <v>458</v>
      </c>
      <c r="E215" s="28" t="str">
        <f>VLOOKUP(A215,'[1]Sheet1 (2)'!$A$2:$H$6200,8,0)</f>
        <v>Function:Waste Management:Core Function:Solid Waste Removal</v>
      </c>
      <c r="F215" s="2" t="s">
        <v>459</v>
      </c>
      <c r="G215" s="2" t="s">
        <v>363</v>
      </c>
      <c r="H215" s="2" t="s">
        <v>460</v>
      </c>
      <c r="I215" s="2" t="s">
        <v>363</v>
      </c>
      <c r="J215" s="2" t="s">
        <v>461</v>
      </c>
      <c r="K215" s="2">
        <v>4120104000</v>
      </c>
      <c r="L215" s="2" t="s">
        <v>71</v>
      </c>
      <c r="M215" s="2" t="s">
        <v>176</v>
      </c>
      <c r="N215" s="2" t="s">
        <v>150</v>
      </c>
      <c r="O215" s="28" t="s">
        <v>68</v>
      </c>
      <c r="P215" s="2" t="s">
        <v>32</v>
      </c>
      <c r="Q215" s="2" t="s">
        <v>33</v>
      </c>
      <c r="R215" s="2">
        <v>1000</v>
      </c>
      <c r="S215" s="2" t="s">
        <v>34</v>
      </c>
      <c r="T215" s="3">
        <v>9835.92</v>
      </c>
      <c r="U215" s="3">
        <v>10819</v>
      </c>
      <c r="V215" s="3">
        <v>11900</v>
      </c>
    </row>
    <row r="216" spans="1:22" ht="15" customHeight="1" x14ac:dyDescent="0.25">
      <c r="A216" s="10">
        <v>404180</v>
      </c>
      <c r="B216" s="2" t="s">
        <v>359</v>
      </c>
      <c r="C216" s="2" t="s">
        <v>457</v>
      </c>
      <c r="D216" s="28" t="s">
        <v>458</v>
      </c>
      <c r="E216" s="28" t="str">
        <f>VLOOKUP(A216,'[1]Sheet1 (2)'!$A$2:$H$6200,8,0)</f>
        <v>Function:Waste Management:Core Function:Solid Waste Removal</v>
      </c>
      <c r="F216" s="2" t="s">
        <v>462</v>
      </c>
      <c r="G216" s="2" t="s">
        <v>290</v>
      </c>
      <c r="H216" s="2" t="s">
        <v>463</v>
      </c>
      <c r="I216" s="2" t="s">
        <v>290</v>
      </c>
      <c r="J216" s="2" t="s">
        <v>461</v>
      </c>
      <c r="K216" s="2">
        <v>4120051000</v>
      </c>
      <c r="L216" s="2" t="s">
        <v>67</v>
      </c>
      <c r="M216" s="2" t="s">
        <v>168</v>
      </c>
      <c r="N216" s="2" t="s">
        <v>150</v>
      </c>
      <c r="O216" s="28" t="s">
        <v>68</v>
      </c>
      <c r="P216" s="2" t="s">
        <v>32</v>
      </c>
      <c r="Q216" s="2" t="s">
        <v>33</v>
      </c>
      <c r="R216" s="2">
        <v>1000</v>
      </c>
      <c r="S216" s="2" t="s">
        <v>34</v>
      </c>
      <c r="T216" s="3">
        <v>292458.96000000008</v>
      </c>
      <c r="U216" s="3">
        <v>321704</v>
      </c>
      <c r="V216" s="3">
        <v>353874</v>
      </c>
    </row>
    <row r="217" spans="1:22" ht="15" customHeight="1" x14ac:dyDescent="0.25">
      <c r="A217" s="10">
        <v>404181</v>
      </c>
      <c r="B217" s="2" t="s">
        <v>359</v>
      </c>
      <c r="C217" s="2" t="s">
        <v>464</v>
      </c>
      <c r="D217" s="28" t="s">
        <v>458</v>
      </c>
      <c r="E217" s="28" t="str">
        <f>VLOOKUP(A217,'[1]Sheet1 (2)'!$A$2:$H$6200,8,0)</f>
        <v>Function:Waste Water Management:Core Function:Public Toilets</v>
      </c>
      <c r="F217" s="2" t="s">
        <v>465</v>
      </c>
      <c r="G217" s="2" t="s">
        <v>171</v>
      </c>
      <c r="H217" s="2" t="s">
        <v>466</v>
      </c>
      <c r="I217" s="2" t="s">
        <v>171</v>
      </c>
      <c r="J217" s="2" t="s">
        <v>467</v>
      </c>
      <c r="K217" s="2">
        <v>4110016000</v>
      </c>
      <c r="L217" s="2" t="s">
        <v>237</v>
      </c>
      <c r="M217" s="2" t="s">
        <v>238</v>
      </c>
      <c r="N217" s="2" t="s">
        <v>150</v>
      </c>
      <c r="O217" s="2"/>
      <c r="P217" s="2" t="s">
        <v>468</v>
      </c>
      <c r="Q217" s="2" t="s">
        <v>469</v>
      </c>
      <c r="R217" s="2">
        <v>1000</v>
      </c>
      <c r="S217" s="2" t="s">
        <v>34</v>
      </c>
      <c r="T217" s="3">
        <v>46742.46</v>
      </c>
      <c r="U217" s="3">
        <v>51416.5</v>
      </c>
      <c r="V217" s="3">
        <v>56558</v>
      </c>
    </row>
    <row r="218" spans="1:22" ht="15" customHeight="1" x14ac:dyDescent="0.25">
      <c r="A218" s="10">
        <v>404181</v>
      </c>
      <c r="B218" s="2" t="s">
        <v>359</v>
      </c>
      <c r="C218" s="2" t="s">
        <v>464</v>
      </c>
      <c r="D218" s="28" t="s">
        <v>458</v>
      </c>
      <c r="E218" s="28" t="str">
        <f>VLOOKUP(A218,'[1]Sheet1 (2)'!$A$2:$H$6200,8,0)</f>
        <v>Function:Waste Water Management:Core Function:Public Toilets</v>
      </c>
      <c r="F218" s="2" t="s">
        <v>470</v>
      </c>
      <c r="G218" s="2" t="s">
        <v>290</v>
      </c>
      <c r="H218" s="2" t="s">
        <v>471</v>
      </c>
      <c r="I218" s="2" t="s">
        <v>290</v>
      </c>
      <c r="J218" s="2" t="s">
        <v>467</v>
      </c>
      <c r="K218" s="2">
        <v>4120051000</v>
      </c>
      <c r="L218" s="2" t="s">
        <v>67</v>
      </c>
      <c r="M218" s="2" t="s">
        <v>168</v>
      </c>
      <c r="N218" s="2" t="s">
        <v>150</v>
      </c>
      <c r="O218" s="28" t="s">
        <v>68</v>
      </c>
      <c r="P218" s="2" t="s">
        <v>32</v>
      </c>
      <c r="Q218" s="2" t="s">
        <v>33</v>
      </c>
      <c r="R218" s="2">
        <v>1000</v>
      </c>
      <c r="S218" s="2" t="s">
        <v>34</v>
      </c>
      <c r="T218" s="3">
        <v>196230</v>
      </c>
      <c r="U218" s="3">
        <v>215853</v>
      </c>
      <c r="V218" s="3">
        <v>237438</v>
      </c>
    </row>
    <row r="219" spans="1:22" ht="15" customHeight="1" x14ac:dyDescent="0.25">
      <c r="A219" s="10">
        <v>404181</v>
      </c>
      <c r="B219" s="2" t="s">
        <v>359</v>
      </c>
      <c r="C219" s="2" t="s">
        <v>464</v>
      </c>
      <c r="D219" s="28" t="s">
        <v>458</v>
      </c>
      <c r="E219" s="28" t="str">
        <f>VLOOKUP(A219,'[1]Sheet1 (2)'!$A$2:$H$6200,8,0)</f>
        <v>Function:Waste Water Management:Core Function:Public Toilets</v>
      </c>
      <c r="F219" s="2" t="s">
        <v>472</v>
      </c>
      <c r="G219" s="2" t="s">
        <v>374</v>
      </c>
      <c r="H219" s="2" t="s">
        <v>473</v>
      </c>
      <c r="I219" s="2" t="s">
        <v>374</v>
      </c>
      <c r="J219" s="2" t="s">
        <v>467</v>
      </c>
      <c r="K219" s="2">
        <v>4120111000</v>
      </c>
      <c r="L219" s="2" t="s">
        <v>82</v>
      </c>
      <c r="M219" s="2" t="s">
        <v>176</v>
      </c>
      <c r="N219" s="2" t="s">
        <v>150</v>
      </c>
      <c r="O219" s="28" t="s">
        <v>68</v>
      </c>
      <c r="P219" s="2" t="s">
        <v>32</v>
      </c>
      <c r="Q219" s="2" t="s">
        <v>33</v>
      </c>
      <c r="R219" s="2">
        <v>1000</v>
      </c>
      <c r="S219" s="2" t="s">
        <v>34</v>
      </c>
      <c r="T219" s="3">
        <v>272590.98</v>
      </c>
      <c r="U219" s="3">
        <v>299850</v>
      </c>
      <c r="V219" s="3">
        <v>329835</v>
      </c>
    </row>
    <row r="220" spans="1:22" ht="15" customHeight="1" x14ac:dyDescent="0.25">
      <c r="A220" s="10">
        <v>404182</v>
      </c>
      <c r="B220" s="2" t="s">
        <v>359</v>
      </c>
      <c r="C220" s="2" t="s">
        <v>474</v>
      </c>
      <c r="D220" s="28" t="s">
        <v>458</v>
      </c>
      <c r="E220" s="28" t="str">
        <f>VLOOKUP(A220,'[1]Sheet1 (2)'!$A$2:$H$6200,8,0)</f>
        <v>Function:Waste Management:Core Function:Solid Waste Removal</v>
      </c>
      <c r="F220" s="2" t="s">
        <v>475</v>
      </c>
      <c r="G220" s="2" t="s">
        <v>363</v>
      </c>
      <c r="H220" s="2" t="s">
        <v>476</v>
      </c>
      <c r="I220" s="2" t="s">
        <v>363</v>
      </c>
      <c r="J220" s="2" t="s">
        <v>461</v>
      </c>
      <c r="K220" s="2">
        <v>4120104000</v>
      </c>
      <c r="L220" s="2" t="s">
        <v>71</v>
      </c>
      <c r="M220" s="2" t="s">
        <v>176</v>
      </c>
      <c r="N220" s="2" t="s">
        <v>150</v>
      </c>
      <c r="O220" s="28" t="s">
        <v>68</v>
      </c>
      <c r="P220" s="2" t="s">
        <v>32</v>
      </c>
      <c r="Q220" s="2" t="s">
        <v>33</v>
      </c>
      <c r="R220" s="2">
        <v>1000</v>
      </c>
      <c r="S220" s="2" t="s">
        <v>34</v>
      </c>
      <c r="T220" s="3">
        <v>13080.96</v>
      </c>
      <c r="U220" s="3">
        <v>14389</v>
      </c>
      <c r="V220" s="3">
        <v>15827</v>
      </c>
    </row>
    <row r="221" spans="1:22" ht="15" customHeight="1" x14ac:dyDescent="0.25">
      <c r="A221" s="10">
        <v>404182</v>
      </c>
      <c r="B221" s="2" t="s">
        <v>359</v>
      </c>
      <c r="C221" s="2" t="s">
        <v>474</v>
      </c>
      <c r="D221" s="28" t="s">
        <v>458</v>
      </c>
      <c r="E221" s="28" t="str">
        <f>VLOOKUP(A221,'[1]Sheet1 (2)'!$A$2:$H$6200,8,0)</f>
        <v>Function:Waste Management:Core Function:Solid Waste Removal</v>
      </c>
      <c r="F221" s="2" t="s">
        <v>477</v>
      </c>
      <c r="G221" s="2" t="s">
        <v>294</v>
      </c>
      <c r="H221" s="2" t="s">
        <v>478</v>
      </c>
      <c r="I221" s="2" t="s">
        <v>294</v>
      </c>
      <c r="J221" s="2" t="s">
        <v>461</v>
      </c>
      <c r="K221" s="2">
        <v>4110014000</v>
      </c>
      <c r="L221" s="2" t="s">
        <v>479</v>
      </c>
      <c r="M221" s="2" t="s">
        <v>480</v>
      </c>
      <c r="N221" s="2" t="s">
        <v>150</v>
      </c>
      <c r="O221" s="2"/>
      <c r="P221" s="2" t="s">
        <v>32</v>
      </c>
      <c r="Q221" s="2" t="s">
        <v>33</v>
      </c>
      <c r="R221" s="2">
        <v>1000</v>
      </c>
      <c r="S221" s="2" t="s">
        <v>34</v>
      </c>
      <c r="T221" s="3">
        <v>21685.5</v>
      </c>
      <c r="U221" s="3">
        <v>23854</v>
      </c>
      <c r="V221" s="3">
        <v>26239</v>
      </c>
    </row>
    <row r="222" spans="1:22" ht="15" customHeight="1" x14ac:dyDescent="0.25">
      <c r="A222" s="10">
        <v>404182</v>
      </c>
      <c r="B222" s="2" t="s">
        <v>359</v>
      </c>
      <c r="C222" s="2" t="s">
        <v>474</v>
      </c>
      <c r="D222" s="28" t="s">
        <v>458</v>
      </c>
      <c r="E222" s="28" t="str">
        <f>VLOOKUP(A222,'[1]Sheet1 (2)'!$A$2:$H$6200,8,0)</f>
        <v>Function:Waste Management:Core Function:Solid Waste Removal</v>
      </c>
      <c r="F222" s="2" t="s">
        <v>481</v>
      </c>
      <c r="G222" s="2" t="s">
        <v>290</v>
      </c>
      <c r="H222" s="2" t="s">
        <v>482</v>
      </c>
      <c r="I222" s="2" t="s">
        <v>290</v>
      </c>
      <c r="J222" s="2" t="s">
        <v>461</v>
      </c>
      <c r="K222" s="2">
        <v>4120051000</v>
      </c>
      <c r="L222" s="2" t="s">
        <v>67</v>
      </c>
      <c r="M222" s="2" t="s">
        <v>168</v>
      </c>
      <c r="N222" s="2" t="s">
        <v>150</v>
      </c>
      <c r="O222" s="28" t="s">
        <v>68</v>
      </c>
      <c r="P222" s="2" t="s">
        <v>32</v>
      </c>
      <c r="Q222" s="2" t="s">
        <v>33</v>
      </c>
      <c r="R222" s="2">
        <v>1000</v>
      </c>
      <c r="S222" s="2" t="s">
        <v>34</v>
      </c>
      <c r="T222" s="3">
        <v>130818.96</v>
      </c>
      <c r="U222" s="3">
        <v>143900</v>
      </c>
      <c r="V222" s="3">
        <v>158290</v>
      </c>
    </row>
    <row r="223" spans="1:22" ht="15" customHeight="1" x14ac:dyDescent="0.25">
      <c r="A223" s="10">
        <v>404182</v>
      </c>
      <c r="B223" s="2" t="s">
        <v>359</v>
      </c>
      <c r="C223" s="2" t="s">
        <v>474</v>
      </c>
      <c r="D223" s="28" t="s">
        <v>458</v>
      </c>
      <c r="E223" s="28" t="str">
        <f>VLOOKUP(A223,'[1]Sheet1 (2)'!$A$2:$H$6200,8,0)</f>
        <v>Function:Waste Management:Core Function:Solid Waste Removal</v>
      </c>
      <c r="F223" s="2" t="s">
        <v>483</v>
      </c>
      <c r="G223" s="2" t="s">
        <v>374</v>
      </c>
      <c r="H223" s="2" t="s">
        <v>484</v>
      </c>
      <c r="I223" s="2" t="s">
        <v>374</v>
      </c>
      <c r="J223" s="2" t="s">
        <v>461</v>
      </c>
      <c r="K223" s="2">
        <v>4120111000</v>
      </c>
      <c r="L223" s="2" t="s">
        <v>82</v>
      </c>
      <c r="M223" s="2" t="s">
        <v>176</v>
      </c>
      <c r="N223" s="2" t="s">
        <v>150</v>
      </c>
      <c r="O223" s="28" t="s">
        <v>68</v>
      </c>
      <c r="P223" s="2" t="s">
        <v>32</v>
      </c>
      <c r="Q223" s="2" t="s">
        <v>33</v>
      </c>
      <c r="R223" s="2">
        <v>1000</v>
      </c>
      <c r="S223" s="2" t="s">
        <v>34</v>
      </c>
      <c r="T223" s="3">
        <v>1365130.92</v>
      </c>
      <c r="U223" s="3">
        <v>1501644</v>
      </c>
      <c r="V223" s="3">
        <v>1651808</v>
      </c>
    </row>
    <row r="224" spans="1:22" ht="48" customHeight="1" x14ac:dyDescent="0.25">
      <c r="A224" s="10">
        <v>404182</v>
      </c>
      <c r="B224" s="2" t="s">
        <v>359</v>
      </c>
      <c r="C224" s="2" t="s">
        <v>474</v>
      </c>
      <c r="D224" s="28" t="s">
        <v>458</v>
      </c>
      <c r="E224" s="28" t="str">
        <f>VLOOKUP(A224,'[1]Sheet1 (2)'!$A$2:$H$6200,8,0)</f>
        <v>Function:Waste Management:Core Function:Solid Waste Removal</v>
      </c>
      <c r="F224" s="2" t="s">
        <v>477</v>
      </c>
      <c r="G224" s="2" t="s">
        <v>294</v>
      </c>
      <c r="H224" s="2" t="s">
        <v>478</v>
      </c>
      <c r="I224" s="2" t="s">
        <v>294</v>
      </c>
      <c r="J224" s="2" t="s">
        <v>461</v>
      </c>
      <c r="K224" s="2">
        <v>4100057000</v>
      </c>
      <c r="L224" s="2" t="s">
        <v>485</v>
      </c>
      <c r="M224" s="2" t="s">
        <v>486</v>
      </c>
      <c r="N224" s="2" t="s">
        <v>150</v>
      </c>
      <c r="O224" s="2"/>
      <c r="P224" s="2" t="s">
        <v>32</v>
      </c>
      <c r="Q224" s="2" t="s">
        <v>33</v>
      </c>
      <c r="R224" s="2">
        <v>1000</v>
      </c>
      <c r="S224" s="2" t="s">
        <v>34</v>
      </c>
      <c r="T224" s="3">
        <v>3780696.04</v>
      </c>
      <c r="U224" s="3">
        <v>1200000</v>
      </c>
      <c r="V224" s="3">
        <v>1300000</v>
      </c>
    </row>
    <row r="225" spans="1:22" ht="15" customHeight="1" x14ac:dyDescent="0.25">
      <c r="A225" s="10">
        <v>404183</v>
      </c>
      <c r="B225" s="2" t="s">
        <v>359</v>
      </c>
      <c r="C225" s="2" t="s">
        <v>487</v>
      </c>
      <c r="D225" s="28" t="s">
        <v>458</v>
      </c>
      <c r="E225" s="28" t="str">
        <f>VLOOKUP(A225,'[1]Sheet1 (2)'!$A$2:$H$6200,8,0)</f>
        <v>Function:Waste Management:Core Function:Solid Waste Removal</v>
      </c>
      <c r="F225" s="2" t="s">
        <v>488</v>
      </c>
      <c r="G225" s="2" t="s">
        <v>363</v>
      </c>
      <c r="H225" s="2" t="s">
        <v>489</v>
      </c>
      <c r="I225" s="2" t="s">
        <v>363</v>
      </c>
      <c r="J225" s="2" t="s">
        <v>461</v>
      </c>
      <c r="K225" s="2">
        <v>4120104000</v>
      </c>
      <c r="L225" s="2" t="s">
        <v>71</v>
      </c>
      <c r="M225" s="2" t="s">
        <v>176</v>
      </c>
      <c r="N225" s="2" t="s">
        <v>150</v>
      </c>
      <c r="O225" s="28" t="s">
        <v>68</v>
      </c>
      <c r="P225" s="2" t="s">
        <v>32</v>
      </c>
      <c r="Q225" s="2" t="s">
        <v>33</v>
      </c>
      <c r="R225" s="2">
        <v>1000</v>
      </c>
      <c r="S225" s="2" t="s">
        <v>34</v>
      </c>
      <c r="T225" s="3">
        <v>29434.92</v>
      </c>
      <c r="U225" s="3">
        <v>32978</v>
      </c>
      <c r="V225" s="3">
        <v>36275</v>
      </c>
    </row>
    <row r="226" spans="1:22" ht="15" customHeight="1" x14ac:dyDescent="0.25">
      <c r="A226" s="10">
        <v>404183</v>
      </c>
      <c r="B226" s="2" t="s">
        <v>359</v>
      </c>
      <c r="C226" s="2" t="s">
        <v>487</v>
      </c>
      <c r="D226" s="28" t="s">
        <v>458</v>
      </c>
      <c r="E226" s="28" t="str">
        <f>VLOOKUP(A226,'[1]Sheet1 (2)'!$A$2:$H$6200,8,0)</f>
        <v>Function:Waste Management:Core Function:Solid Waste Removal</v>
      </c>
      <c r="F226" s="2" t="s">
        <v>490</v>
      </c>
      <c r="G226" s="2" t="s">
        <v>374</v>
      </c>
      <c r="H226" s="2" t="s">
        <v>491</v>
      </c>
      <c r="I226" s="2" t="s">
        <v>374</v>
      </c>
      <c r="J226" s="2" t="s">
        <v>461</v>
      </c>
      <c r="K226" s="2">
        <v>4120111000</v>
      </c>
      <c r="L226" s="2" t="s">
        <v>82</v>
      </c>
      <c r="M226" s="2" t="s">
        <v>176</v>
      </c>
      <c r="N226" s="2" t="s">
        <v>150</v>
      </c>
      <c r="O226" s="28" t="s">
        <v>68</v>
      </c>
      <c r="P226" s="2" t="s">
        <v>32</v>
      </c>
      <c r="Q226" s="2" t="s">
        <v>33</v>
      </c>
      <c r="R226" s="2">
        <v>1000</v>
      </c>
      <c r="S226" s="2" t="s">
        <v>34</v>
      </c>
      <c r="T226" s="3">
        <v>826077.95999999985</v>
      </c>
      <c r="U226" s="3">
        <v>908685</v>
      </c>
      <c r="V226" s="3">
        <v>999553</v>
      </c>
    </row>
    <row r="227" spans="1:22" ht="15" customHeight="1" x14ac:dyDescent="0.25">
      <c r="A227" s="10">
        <v>404184</v>
      </c>
      <c r="B227" s="2" t="s">
        <v>359</v>
      </c>
      <c r="C227" s="2" t="s">
        <v>492</v>
      </c>
      <c r="D227" s="28" t="s">
        <v>458</v>
      </c>
      <c r="E227" s="28" t="str">
        <f>VLOOKUP(A227,'[1]Sheet1 (2)'!$A$2:$H$6200,8,0)</f>
        <v>Function:Waste Management:Core Function:Solid Waste Removal</v>
      </c>
      <c r="F227" s="2" t="s">
        <v>493</v>
      </c>
      <c r="G227" s="2" t="s">
        <v>363</v>
      </c>
      <c r="H227" s="2" t="s">
        <v>494</v>
      </c>
      <c r="I227" s="2" t="s">
        <v>363</v>
      </c>
      <c r="J227" s="2" t="s">
        <v>461</v>
      </c>
      <c r="K227" s="2">
        <v>4120104000</v>
      </c>
      <c r="L227" s="2" t="s">
        <v>71</v>
      </c>
      <c r="M227" s="2" t="s">
        <v>176</v>
      </c>
      <c r="N227" s="2" t="s">
        <v>150</v>
      </c>
      <c r="O227" s="28" t="s">
        <v>68</v>
      </c>
      <c r="P227" s="2" t="s">
        <v>32</v>
      </c>
      <c r="Q227" s="2" t="s">
        <v>33</v>
      </c>
      <c r="R227" s="2">
        <v>1000</v>
      </c>
      <c r="S227" s="2" t="s">
        <v>34</v>
      </c>
      <c r="T227" s="3">
        <v>45786.960000000014</v>
      </c>
      <c r="U227" s="3">
        <v>50365</v>
      </c>
      <c r="V227" s="3">
        <v>55401</v>
      </c>
    </row>
    <row r="228" spans="1:22" ht="15" customHeight="1" x14ac:dyDescent="0.25">
      <c r="A228" s="10">
        <v>404184</v>
      </c>
      <c r="B228" s="2" t="s">
        <v>359</v>
      </c>
      <c r="C228" s="2" t="s">
        <v>492</v>
      </c>
      <c r="D228" s="28" t="s">
        <v>458</v>
      </c>
      <c r="E228" s="28" t="str">
        <f>VLOOKUP(A228,'[1]Sheet1 (2)'!$A$2:$H$6200,8,0)</f>
        <v>Function:Waste Management:Core Function:Solid Waste Removal</v>
      </c>
      <c r="F228" s="2" t="s">
        <v>495</v>
      </c>
      <c r="G228" s="2" t="s">
        <v>374</v>
      </c>
      <c r="H228" s="2" t="s">
        <v>496</v>
      </c>
      <c r="I228" s="2" t="s">
        <v>374</v>
      </c>
      <c r="J228" s="2" t="s">
        <v>461</v>
      </c>
      <c r="K228" s="2">
        <v>4120111000</v>
      </c>
      <c r="L228" s="2" t="s">
        <v>82</v>
      </c>
      <c r="M228" s="2" t="s">
        <v>176</v>
      </c>
      <c r="N228" s="2" t="s">
        <v>150</v>
      </c>
      <c r="O228" s="28" t="s">
        <v>68</v>
      </c>
      <c r="P228" s="2" t="s">
        <v>32</v>
      </c>
      <c r="Q228" s="2" t="s">
        <v>33</v>
      </c>
      <c r="R228" s="2">
        <v>1000</v>
      </c>
      <c r="S228" s="2" t="s">
        <v>34</v>
      </c>
      <c r="T228" s="3">
        <v>87618</v>
      </c>
      <c r="U228" s="3">
        <v>96379</v>
      </c>
      <c r="V228" s="3">
        <v>106016</v>
      </c>
    </row>
    <row r="229" spans="1:22" ht="15" customHeight="1" x14ac:dyDescent="0.25">
      <c r="A229" s="10">
        <v>404186</v>
      </c>
      <c r="B229" s="2" t="s">
        <v>359</v>
      </c>
      <c r="C229" s="2" t="s">
        <v>497</v>
      </c>
      <c r="D229" s="28" t="s">
        <v>458</v>
      </c>
      <c r="E229" s="28" t="str">
        <f>VLOOKUP(A229,'[1]Sheet1 (2)'!$A$2:$H$6200,8,0)</f>
        <v>Function:Waste Management:Core Function:Solid Waste Removal</v>
      </c>
      <c r="F229" s="2" t="s">
        <v>498</v>
      </c>
      <c r="G229" s="2" t="s">
        <v>499</v>
      </c>
      <c r="H229" s="2" t="s">
        <v>500</v>
      </c>
      <c r="I229" s="2" t="s">
        <v>499</v>
      </c>
      <c r="J229" s="2" t="s">
        <v>461</v>
      </c>
      <c r="K229" s="2">
        <v>4120104000</v>
      </c>
      <c r="L229" s="2" t="s">
        <v>71</v>
      </c>
      <c r="M229" s="2" t="s">
        <v>176</v>
      </c>
      <c r="N229" s="2" t="s">
        <v>150</v>
      </c>
      <c r="O229" s="28" t="s">
        <v>68</v>
      </c>
      <c r="P229" s="2" t="s">
        <v>32</v>
      </c>
      <c r="Q229" s="2" t="s">
        <v>33</v>
      </c>
      <c r="R229" s="2">
        <v>1000</v>
      </c>
      <c r="S229" s="2" t="s">
        <v>34</v>
      </c>
      <c r="T229" s="3">
        <v>13080.96</v>
      </c>
      <c r="U229" s="3">
        <v>14389</v>
      </c>
      <c r="V229" s="3">
        <v>15828</v>
      </c>
    </row>
    <row r="230" spans="1:22" ht="15" customHeight="1" x14ac:dyDescent="0.25">
      <c r="A230" s="10">
        <v>404187</v>
      </c>
      <c r="B230" s="2" t="s">
        <v>359</v>
      </c>
      <c r="C230" s="2" t="s">
        <v>501</v>
      </c>
      <c r="D230" s="28" t="s">
        <v>458</v>
      </c>
      <c r="E230" s="28" t="str">
        <f>VLOOKUP(A230,'[1]Sheet1 (2)'!$A$2:$H$6200,8,0)</f>
        <v>Function:Waste Management:Core Function:Solid Waste Removal</v>
      </c>
      <c r="F230" s="2" t="s">
        <v>502</v>
      </c>
      <c r="G230" s="2" t="s">
        <v>374</v>
      </c>
      <c r="H230" s="2" t="s">
        <v>503</v>
      </c>
      <c r="I230" s="2" t="s">
        <v>374</v>
      </c>
      <c r="J230" s="2" t="s">
        <v>461</v>
      </c>
      <c r="K230" s="2">
        <v>4120111000</v>
      </c>
      <c r="L230" s="2" t="s">
        <v>82</v>
      </c>
      <c r="M230" s="2" t="s">
        <v>176</v>
      </c>
      <c r="N230" s="2" t="s">
        <v>150</v>
      </c>
      <c r="O230" s="28" t="s">
        <v>68</v>
      </c>
      <c r="P230" s="2" t="s">
        <v>32</v>
      </c>
      <c r="Q230" s="2" t="s">
        <v>33</v>
      </c>
      <c r="R230" s="2">
        <v>1000</v>
      </c>
      <c r="S230" s="2" t="s">
        <v>34</v>
      </c>
      <c r="T230" s="3">
        <v>105004.92000000003</v>
      </c>
      <c r="U230" s="3">
        <v>115505</v>
      </c>
      <c r="V230" s="3">
        <v>127055</v>
      </c>
    </row>
    <row r="231" spans="1:22" ht="15" customHeight="1" x14ac:dyDescent="0.25">
      <c r="A231" s="10">
        <v>404220</v>
      </c>
      <c r="B231" s="2" t="s">
        <v>359</v>
      </c>
      <c r="C231" s="2" t="s">
        <v>504</v>
      </c>
      <c r="D231" s="28" t="s">
        <v>369</v>
      </c>
      <c r="E231" s="28" t="str">
        <f>VLOOKUP(A231,'[1]Sheet1 (2)'!$A$2:$H$6200,8,0)</f>
        <v>Function:Finance and Administration:Core Function:Property Services</v>
      </c>
      <c r="F231" s="2" t="s">
        <v>505</v>
      </c>
      <c r="G231" s="2" t="s">
        <v>506</v>
      </c>
      <c r="H231" s="2" t="s">
        <v>507</v>
      </c>
      <c r="I231" s="2" t="s">
        <v>506</v>
      </c>
      <c r="J231" s="2" t="s">
        <v>292</v>
      </c>
      <c r="K231" s="2">
        <v>4120104000</v>
      </c>
      <c r="L231" s="2" t="s">
        <v>71</v>
      </c>
      <c r="M231" s="2" t="s">
        <v>176</v>
      </c>
      <c r="N231" s="2" t="s">
        <v>150</v>
      </c>
      <c r="O231" s="28" t="s">
        <v>68</v>
      </c>
      <c r="P231" s="2" t="s">
        <v>508</v>
      </c>
      <c r="Q231" s="2" t="s">
        <v>509</v>
      </c>
      <c r="R231" s="2">
        <v>1000</v>
      </c>
      <c r="S231" s="2" t="s">
        <v>34</v>
      </c>
      <c r="T231" s="3">
        <v>150000</v>
      </c>
      <c r="U231" s="3">
        <v>165000</v>
      </c>
      <c r="V231" s="3">
        <v>165000</v>
      </c>
    </row>
    <row r="232" spans="1:22" ht="15" customHeight="1" x14ac:dyDescent="0.25">
      <c r="A232" s="10">
        <v>404220</v>
      </c>
      <c r="B232" s="2" t="s">
        <v>359</v>
      </c>
      <c r="C232" s="2" t="s">
        <v>504</v>
      </c>
      <c r="D232" s="28" t="s">
        <v>369</v>
      </c>
      <c r="E232" s="28" t="str">
        <f>VLOOKUP(A232,'[1]Sheet1 (2)'!$A$2:$H$6200,8,0)</f>
        <v>Function:Finance and Administration:Core Function:Property Services</v>
      </c>
      <c r="F232" s="2" t="s">
        <v>510</v>
      </c>
      <c r="G232" s="2" t="s">
        <v>511</v>
      </c>
      <c r="H232" s="2" t="s">
        <v>512</v>
      </c>
      <c r="I232" s="2" t="s">
        <v>511</v>
      </c>
      <c r="J232" s="2" t="s">
        <v>292</v>
      </c>
      <c r="K232" s="2">
        <v>4120104000</v>
      </c>
      <c r="L232" s="2" t="s">
        <v>71</v>
      </c>
      <c r="M232" s="2" t="s">
        <v>176</v>
      </c>
      <c r="N232" s="2" t="s">
        <v>150</v>
      </c>
      <c r="O232" s="28" t="s">
        <v>68</v>
      </c>
      <c r="P232" s="2" t="s">
        <v>508</v>
      </c>
      <c r="Q232" s="2" t="s">
        <v>509</v>
      </c>
      <c r="R232" s="2">
        <v>1000</v>
      </c>
      <c r="S232" s="2" t="s">
        <v>34</v>
      </c>
      <c r="T232" s="3">
        <v>300000</v>
      </c>
      <c r="U232" s="3">
        <v>330000</v>
      </c>
      <c r="V232" s="3">
        <v>330000</v>
      </c>
    </row>
    <row r="233" spans="1:22" ht="15" customHeight="1" x14ac:dyDescent="0.25">
      <c r="A233" s="10">
        <v>404220</v>
      </c>
      <c r="B233" s="2" t="s">
        <v>359</v>
      </c>
      <c r="C233" s="2" t="s">
        <v>504</v>
      </c>
      <c r="D233" s="28" t="s">
        <v>369</v>
      </c>
      <c r="E233" s="28" t="str">
        <f>VLOOKUP(A233,'[1]Sheet1 (2)'!$A$2:$H$6200,8,0)</f>
        <v>Function:Finance and Administration:Core Function:Property Services</v>
      </c>
      <c r="F233" s="62" t="s">
        <v>513</v>
      </c>
      <c r="G233" s="62" t="s">
        <v>514</v>
      </c>
      <c r="H233" s="62" t="s">
        <v>515</v>
      </c>
      <c r="I233" s="62" t="s">
        <v>514</v>
      </c>
      <c r="J233" s="62" t="s">
        <v>292</v>
      </c>
      <c r="K233" s="62">
        <v>4100026010</v>
      </c>
      <c r="L233" s="62" t="s">
        <v>395</v>
      </c>
      <c r="M233" s="62" t="s">
        <v>396</v>
      </c>
      <c r="N233" s="62" t="s">
        <v>150</v>
      </c>
      <c r="O233" s="62"/>
      <c r="P233" s="2" t="s">
        <v>508</v>
      </c>
      <c r="Q233" s="62" t="s">
        <v>509</v>
      </c>
      <c r="R233" s="2">
        <v>1000</v>
      </c>
      <c r="S233" s="2" t="s">
        <v>34</v>
      </c>
      <c r="T233" s="52">
        <v>612000</v>
      </c>
      <c r="U233" s="52">
        <v>673200</v>
      </c>
      <c r="V233" s="52">
        <v>673200</v>
      </c>
    </row>
    <row r="234" spans="1:22" ht="15" customHeight="1" x14ac:dyDescent="0.25">
      <c r="A234" s="10">
        <v>404220</v>
      </c>
      <c r="B234" s="2" t="s">
        <v>359</v>
      </c>
      <c r="C234" s="2" t="s">
        <v>504</v>
      </c>
      <c r="D234" s="28" t="s">
        <v>369</v>
      </c>
      <c r="E234" s="28" t="str">
        <f>VLOOKUP(A234,'[1]Sheet1 (2)'!$A$2:$H$6200,8,0)</f>
        <v>Function:Finance and Administration:Core Function:Property Services</v>
      </c>
      <c r="F234" s="2" t="s">
        <v>513</v>
      </c>
      <c r="G234" s="2" t="s">
        <v>514</v>
      </c>
      <c r="H234" s="2" t="s">
        <v>515</v>
      </c>
      <c r="I234" s="2" t="s">
        <v>514</v>
      </c>
      <c r="J234" s="2" t="s">
        <v>292</v>
      </c>
      <c r="K234" s="2">
        <v>4100025000</v>
      </c>
      <c r="L234" s="2" t="s">
        <v>190</v>
      </c>
      <c r="M234" s="2" t="s">
        <v>191</v>
      </c>
      <c r="N234" s="2" t="s">
        <v>150</v>
      </c>
      <c r="O234" s="2"/>
      <c r="P234" s="2" t="s">
        <v>508</v>
      </c>
      <c r="Q234" s="2" t="s">
        <v>509</v>
      </c>
      <c r="R234" s="2">
        <v>1000</v>
      </c>
      <c r="S234" s="2" t="s">
        <v>34</v>
      </c>
      <c r="T234" s="3">
        <v>1200000</v>
      </c>
      <c r="U234" s="3">
        <v>1320000</v>
      </c>
      <c r="V234" s="3">
        <v>1320000</v>
      </c>
    </row>
    <row r="235" spans="1:22" ht="15" customHeight="1" x14ac:dyDescent="0.25">
      <c r="A235" s="10">
        <v>404220</v>
      </c>
      <c r="B235" s="2" t="s">
        <v>359</v>
      </c>
      <c r="C235" s="2" t="s">
        <v>504</v>
      </c>
      <c r="D235" s="28" t="s">
        <v>369</v>
      </c>
      <c r="E235" s="28" t="str">
        <f>VLOOKUP(A235,'[1]Sheet1 (2)'!$A$2:$H$6200,8,0)</f>
        <v>Function:Finance and Administration:Core Function:Property Services</v>
      </c>
      <c r="F235" s="2" t="s">
        <v>516</v>
      </c>
      <c r="G235" s="2" t="s">
        <v>511</v>
      </c>
      <c r="H235" s="2" t="s">
        <v>517</v>
      </c>
      <c r="I235" s="2" t="s">
        <v>511</v>
      </c>
      <c r="J235" s="2" t="s">
        <v>292</v>
      </c>
      <c r="K235" s="2">
        <v>4120051000</v>
      </c>
      <c r="L235" s="2" t="s">
        <v>67</v>
      </c>
      <c r="M235" s="2" t="s">
        <v>168</v>
      </c>
      <c r="N235" s="2" t="s">
        <v>150</v>
      </c>
      <c r="O235" s="28" t="s">
        <v>68</v>
      </c>
      <c r="P235" s="2" t="s">
        <v>508</v>
      </c>
      <c r="Q235" s="2" t="s">
        <v>509</v>
      </c>
      <c r="R235" s="2">
        <v>1000</v>
      </c>
      <c r="S235" s="2" t="s">
        <v>34</v>
      </c>
      <c r="T235" s="3">
        <v>1500000</v>
      </c>
      <c r="U235" s="3">
        <v>1650000.0000000002</v>
      </c>
      <c r="V235" s="3">
        <v>1650000.0000000002</v>
      </c>
    </row>
    <row r="236" spans="1:22" ht="15" customHeight="1" x14ac:dyDescent="0.25">
      <c r="A236" s="10">
        <v>404221</v>
      </c>
      <c r="B236" s="2" t="s">
        <v>359</v>
      </c>
      <c r="C236" s="2" t="s">
        <v>518</v>
      </c>
      <c r="D236" s="28" t="s">
        <v>369</v>
      </c>
      <c r="E236" s="28" t="str">
        <f>VLOOKUP(A236,'[1]Sheet1 (2)'!$A$2:$H$6200,8,0)</f>
        <v>Function:Finance and Administration:Core Function:Property Services</v>
      </c>
      <c r="F236" s="2" t="s">
        <v>519</v>
      </c>
      <c r="G236" s="2" t="s">
        <v>290</v>
      </c>
      <c r="H236" s="2" t="s">
        <v>520</v>
      </c>
      <c r="I236" s="2" t="s">
        <v>290</v>
      </c>
      <c r="J236" s="2" t="s">
        <v>292</v>
      </c>
      <c r="K236" s="2">
        <v>4120051000</v>
      </c>
      <c r="L236" s="2" t="s">
        <v>67</v>
      </c>
      <c r="M236" s="2" t="s">
        <v>168</v>
      </c>
      <c r="N236" s="2" t="s">
        <v>150</v>
      </c>
      <c r="O236" s="28" t="s">
        <v>68</v>
      </c>
      <c r="P236" s="2" t="s">
        <v>32</v>
      </c>
      <c r="Q236" s="2" t="s">
        <v>33</v>
      </c>
      <c r="R236" s="2">
        <v>1000</v>
      </c>
      <c r="S236" s="2" t="s">
        <v>34</v>
      </c>
      <c r="T236" s="3">
        <v>270000</v>
      </c>
      <c r="U236" s="3">
        <v>297000</v>
      </c>
      <c r="V236" s="3">
        <v>297000</v>
      </c>
    </row>
    <row r="237" spans="1:22" ht="15" customHeight="1" x14ac:dyDescent="0.25">
      <c r="A237" s="10">
        <v>404222</v>
      </c>
      <c r="B237" s="2" t="s">
        <v>359</v>
      </c>
      <c r="C237" s="2" t="s">
        <v>521</v>
      </c>
      <c r="D237" s="28" t="s">
        <v>369</v>
      </c>
      <c r="E237" s="28" t="str">
        <f>VLOOKUP(A237,'[1]Sheet1 (2)'!$A$2:$H$6200,8,0)</f>
        <v>Function:Finance and Administration:Core Function:Property Services</v>
      </c>
      <c r="F237" s="2" t="s">
        <v>522</v>
      </c>
      <c r="G237" s="2" t="s">
        <v>290</v>
      </c>
      <c r="H237" s="2" t="s">
        <v>523</v>
      </c>
      <c r="I237" s="2" t="s">
        <v>290</v>
      </c>
      <c r="J237" s="2" t="s">
        <v>292</v>
      </c>
      <c r="K237" s="2">
        <v>4120051000</v>
      </c>
      <c r="L237" s="2" t="s">
        <v>67</v>
      </c>
      <c r="M237" s="2" t="s">
        <v>168</v>
      </c>
      <c r="N237" s="2" t="s">
        <v>150</v>
      </c>
      <c r="O237" s="28" t="s">
        <v>68</v>
      </c>
      <c r="P237" s="2" t="s">
        <v>32</v>
      </c>
      <c r="Q237" s="2" t="s">
        <v>33</v>
      </c>
      <c r="R237" s="2">
        <v>1000</v>
      </c>
      <c r="S237" s="2" t="s">
        <v>34</v>
      </c>
      <c r="T237" s="3">
        <v>300000</v>
      </c>
      <c r="U237" s="3">
        <v>330000</v>
      </c>
      <c r="V237" s="3">
        <v>330000</v>
      </c>
    </row>
    <row r="238" spans="1:22" ht="15" customHeight="1" x14ac:dyDescent="0.25">
      <c r="A238" s="10">
        <v>404223</v>
      </c>
      <c r="B238" s="2" t="s">
        <v>359</v>
      </c>
      <c r="C238" s="2" t="s">
        <v>524</v>
      </c>
      <c r="D238" s="28" t="s">
        <v>369</v>
      </c>
      <c r="E238" s="28" t="str">
        <f>VLOOKUP(A238,'[1]Sheet1 (2)'!$A$2:$H$6200,8,0)</f>
        <v>Function:Finance and Administration:Core Function:Property Services</v>
      </c>
      <c r="F238" s="2" t="s">
        <v>525</v>
      </c>
      <c r="G238" s="2" t="s">
        <v>290</v>
      </c>
      <c r="H238" s="2" t="s">
        <v>526</v>
      </c>
      <c r="I238" s="2" t="s">
        <v>290</v>
      </c>
      <c r="J238" s="2" t="s">
        <v>292</v>
      </c>
      <c r="K238" s="2">
        <v>4120051000</v>
      </c>
      <c r="L238" s="2" t="s">
        <v>67</v>
      </c>
      <c r="M238" s="2" t="s">
        <v>168</v>
      </c>
      <c r="N238" s="2" t="s">
        <v>150</v>
      </c>
      <c r="O238" s="28" t="s">
        <v>68</v>
      </c>
      <c r="P238" s="2" t="s">
        <v>32</v>
      </c>
      <c r="Q238" s="2" t="s">
        <v>33</v>
      </c>
      <c r="R238" s="2">
        <v>1000</v>
      </c>
      <c r="S238" s="2" t="s">
        <v>34</v>
      </c>
      <c r="T238" s="3">
        <v>234000</v>
      </c>
      <c r="U238" s="3">
        <v>257400.00000000003</v>
      </c>
      <c r="V238" s="3">
        <v>257400.00000000003</v>
      </c>
    </row>
    <row r="239" spans="1:22" ht="15" customHeight="1" x14ac:dyDescent="0.25">
      <c r="A239" s="10">
        <v>404224</v>
      </c>
      <c r="B239" s="2" t="s">
        <v>359</v>
      </c>
      <c r="C239" s="2" t="s">
        <v>527</v>
      </c>
      <c r="D239" s="28" t="s">
        <v>369</v>
      </c>
      <c r="E239" s="28" t="str">
        <f>VLOOKUP(A239,'[1]Sheet1 (2)'!$A$2:$H$6200,8,0)</f>
        <v>Function:Road Transport:Core Function:Public Transport</v>
      </c>
      <c r="F239" s="2" t="s">
        <v>528</v>
      </c>
      <c r="G239" s="2" t="s">
        <v>363</v>
      </c>
      <c r="H239" s="2" t="s">
        <v>529</v>
      </c>
      <c r="I239" s="2" t="s">
        <v>363</v>
      </c>
      <c r="J239" s="2" t="s">
        <v>530</v>
      </c>
      <c r="K239" s="2">
        <v>4120104000</v>
      </c>
      <c r="L239" s="2" t="s">
        <v>71</v>
      </c>
      <c r="M239" s="2" t="s">
        <v>176</v>
      </c>
      <c r="N239" s="2" t="s">
        <v>150</v>
      </c>
      <c r="O239" s="28" t="s">
        <v>68</v>
      </c>
      <c r="P239" s="2" t="s">
        <v>32</v>
      </c>
      <c r="Q239" s="2" t="s">
        <v>33</v>
      </c>
      <c r="R239" s="2">
        <v>1000</v>
      </c>
      <c r="S239" s="2" t="s">
        <v>34</v>
      </c>
      <c r="T239" s="3">
        <v>20000</v>
      </c>
      <c r="U239" s="3">
        <v>132000</v>
      </c>
      <c r="V239" s="3">
        <v>132000</v>
      </c>
    </row>
    <row r="240" spans="1:22" ht="15" customHeight="1" x14ac:dyDescent="0.25">
      <c r="A240" s="10">
        <v>404224</v>
      </c>
      <c r="B240" s="2" t="s">
        <v>359</v>
      </c>
      <c r="C240" s="2" t="s">
        <v>527</v>
      </c>
      <c r="D240" s="28" t="s">
        <v>369</v>
      </c>
      <c r="E240" s="28" t="str">
        <f>VLOOKUP(A240,'[1]Sheet1 (2)'!$A$2:$H$6200,8,0)</f>
        <v>Function:Road Transport:Core Function:Public Transport</v>
      </c>
      <c r="F240" s="2" t="s">
        <v>531</v>
      </c>
      <c r="G240" s="2" t="s">
        <v>290</v>
      </c>
      <c r="H240" s="2" t="s">
        <v>532</v>
      </c>
      <c r="I240" s="2" t="s">
        <v>290</v>
      </c>
      <c r="J240" s="2" t="s">
        <v>530</v>
      </c>
      <c r="K240" s="2">
        <v>4120051000</v>
      </c>
      <c r="L240" s="2" t="s">
        <v>67</v>
      </c>
      <c r="M240" s="2" t="s">
        <v>168</v>
      </c>
      <c r="N240" s="2" t="s">
        <v>150</v>
      </c>
      <c r="O240" s="28" t="s">
        <v>68</v>
      </c>
      <c r="P240" s="2" t="s">
        <v>32</v>
      </c>
      <c r="Q240" s="2" t="s">
        <v>33</v>
      </c>
      <c r="R240" s="2">
        <v>1000</v>
      </c>
      <c r="S240" s="2" t="s">
        <v>34</v>
      </c>
      <c r="T240" s="3">
        <v>200000</v>
      </c>
      <c r="U240" s="3">
        <v>310200</v>
      </c>
      <c r="V240" s="3">
        <v>310200</v>
      </c>
    </row>
    <row r="241" spans="1:22" ht="15" customHeight="1" x14ac:dyDescent="0.25">
      <c r="A241" s="10">
        <v>404224</v>
      </c>
      <c r="B241" s="2" t="s">
        <v>359</v>
      </c>
      <c r="C241" s="2" t="s">
        <v>527</v>
      </c>
      <c r="D241" s="28" t="s">
        <v>369</v>
      </c>
      <c r="E241" s="28" t="str">
        <f>VLOOKUP(A241,'[1]Sheet1 (2)'!$A$2:$H$6200,8,0)</f>
        <v>Function:Road Transport:Core Function:Public Transport</v>
      </c>
      <c r="F241" s="2" t="s">
        <v>533</v>
      </c>
      <c r="G241" s="2" t="s">
        <v>294</v>
      </c>
      <c r="H241" s="2" t="s">
        <v>534</v>
      </c>
      <c r="I241" s="2" t="s">
        <v>294</v>
      </c>
      <c r="J241" s="2" t="s">
        <v>530</v>
      </c>
      <c r="K241" s="2">
        <v>4100025000</v>
      </c>
      <c r="L241" s="2" t="s">
        <v>190</v>
      </c>
      <c r="M241" s="2" t="s">
        <v>191</v>
      </c>
      <c r="N241" s="2" t="s">
        <v>150</v>
      </c>
      <c r="O241" s="2"/>
      <c r="P241" s="2" t="s">
        <v>32</v>
      </c>
      <c r="Q241" s="2" t="s">
        <v>33</v>
      </c>
      <c r="R241" s="2">
        <v>1000</v>
      </c>
      <c r="S241" s="2" t="s">
        <v>34</v>
      </c>
      <c r="T241" s="3">
        <v>100000</v>
      </c>
      <c r="U241" s="3">
        <v>396000.00000000006</v>
      </c>
      <c r="V241" s="3">
        <v>396000.00000000006</v>
      </c>
    </row>
    <row r="242" spans="1:22" ht="15" customHeight="1" x14ac:dyDescent="0.25">
      <c r="A242" s="10">
        <v>404267</v>
      </c>
      <c r="B242" s="2" t="s">
        <v>359</v>
      </c>
      <c r="C242" s="2" t="s">
        <v>535</v>
      </c>
      <c r="D242" s="28" t="s">
        <v>369</v>
      </c>
      <c r="E242" s="28" t="str">
        <f>VLOOKUP(A242,'[1]Sheet1 (2)'!$A$2:$H$6200,8,0)</f>
        <v>Function:Housing:Core Function:Housing</v>
      </c>
      <c r="F242" s="2" t="s">
        <v>536</v>
      </c>
      <c r="G242" s="2" t="s">
        <v>363</v>
      </c>
      <c r="H242" s="2" t="s">
        <v>537</v>
      </c>
      <c r="I242" s="2" t="s">
        <v>363</v>
      </c>
      <c r="J242" s="2" t="s">
        <v>538</v>
      </c>
      <c r="K242" s="2">
        <v>4120104000</v>
      </c>
      <c r="L242" s="2" t="s">
        <v>71</v>
      </c>
      <c r="M242" s="2" t="s">
        <v>176</v>
      </c>
      <c r="N242" s="2" t="s">
        <v>150</v>
      </c>
      <c r="O242" s="28" t="s">
        <v>68</v>
      </c>
      <c r="P242" s="2" t="s">
        <v>32</v>
      </c>
      <c r="Q242" s="2" t="s">
        <v>33</v>
      </c>
      <c r="R242" s="2">
        <v>1000</v>
      </c>
      <c r="S242" s="2" t="s">
        <v>34</v>
      </c>
      <c r="T242" s="3">
        <v>264000</v>
      </c>
      <c r="U242" s="3">
        <v>290400</v>
      </c>
      <c r="V242" s="3">
        <v>290400</v>
      </c>
    </row>
    <row r="243" spans="1:22" ht="15" customHeight="1" x14ac:dyDescent="0.25">
      <c r="A243" s="10">
        <v>404267</v>
      </c>
      <c r="B243" s="2" t="s">
        <v>359</v>
      </c>
      <c r="C243" s="2" t="s">
        <v>535</v>
      </c>
      <c r="D243" s="28" t="s">
        <v>369</v>
      </c>
      <c r="E243" s="28" t="str">
        <f>VLOOKUP(A243,'[1]Sheet1 (2)'!$A$2:$H$6200,8,0)</f>
        <v>Function:Housing:Core Function:Housing</v>
      </c>
      <c r="F243" s="2" t="s">
        <v>539</v>
      </c>
      <c r="G243" s="2" t="s">
        <v>290</v>
      </c>
      <c r="H243" s="2" t="s">
        <v>540</v>
      </c>
      <c r="I243" s="2" t="s">
        <v>290</v>
      </c>
      <c r="J243" s="2" t="s">
        <v>538</v>
      </c>
      <c r="K243" s="2">
        <v>4120051000</v>
      </c>
      <c r="L243" s="2" t="s">
        <v>67</v>
      </c>
      <c r="M243" s="2" t="s">
        <v>168</v>
      </c>
      <c r="N243" s="2" t="s">
        <v>150</v>
      </c>
      <c r="O243" s="28" t="s">
        <v>68</v>
      </c>
      <c r="P243" s="2" t="s">
        <v>32</v>
      </c>
      <c r="Q243" s="2" t="s">
        <v>33</v>
      </c>
      <c r="R243" s="2">
        <v>1000</v>
      </c>
      <c r="S243" s="2" t="s">
        <v>34</v>
      </c>
      <c r="T243" s="3">
        <v>600000</v>
      </c>
      <c r="U243" s="3">
        <v>660000</v>
      </c>
      <c r="V243" s="3">
        <v>660000</v>
      </c>
    </row>
    <row r="244" spans="1:22" ht="15" customHeight="1" x14ac:dyDescent="0.25">
      <c r="A244" s="10">
        <v>404292</v>
      </c>
      <c r="B244" s="2" t="s">
        <v>359</v>
      </c>
      <c r="C244" s="2" t="s">
        <v>541</v>
      </c>
      <c r="D244" s="28" t="s">
        <v>542</v>
      </c>
      <c r="E244" s="28" t="str">
        <f>VLOOKUP(A244,'[1]Sheet1 (2)'!$A$2:$H$6200,8,0)</f>
        <v>Function:Public Safety:Non-core Function:Fire Fighting and Protection</v>
      </c>
      <c r="F244" s="2" t="s">
        <v>543</v>
      </c>
      <c r="G244" s="2" t="s">
        <v>290</v>
      </c>
      <c r="H244" s="2" t="s">
        <v>544</v>
      </c>
      <c r="I244" s="2" t="s">
        <v>290</v>
      </c>
      <c r="J244" s="2" t="s">
        <v>545</v>
      </c>
      <c r="K244" s="2">
        <v>4120051000</v>
      </c>
      <c r="L244" s="2" t="s">
        <v>67</v>
      </c>
      <c r="M244" s="2" t="s">
        <v>168</v>
      </c>
      <c r="N244" s="2" t="s">
        <v>150</v>
      </c>
      <c r="O244" s="28" t="s">
        <v>68</v>
      </c>
      <c r="P244" s="2" t="s">
        <v>32</v>
      </c>
      <c r="Q244" s="2" t="s">
        <v>33</v>
      </c>
      <c r="R244" s="2">
        <v>1000</v>
      </c>
      <c r="S244" s="2" t="s">
        <v>34</v>
      </c>
      <c r="T244" s="3">
        <v>450000</v>
      </c>
      <c r="U244" s="3">
        <v>450000</v>
      </c>
      <c r="V244" s="3">
        <v>475000</v>
      </c>
    </row>
    <row r="245" spans="1:22" ht="15" customHeight="1" x14ac:dyDescent="0.25">
      <c r="A245" s="10">
        <v>404292</v>
      </c>
      <c r="B245" s="2" t="s">
        <v>359</v>
      </c>
      <c r="C245" s="2" t="s">
        <v>541</v>
      </c>
      <c r="D245" s="28" t="s">
        <v>542</v>
      </c>
      <c r="E245" s="28" t="str">
        <f>VLOOKUP(A245,'[1]Sheet1 (2)'!$A$2:$H$6200,8,0)</f>
        <v>Function:Public Safety:Non-core Function:Fire Fighting and Protection</v>
      </c>
      <c r="F245" s="2" t="s">
        <v>546</v>
      </c>
      <c r="G245" s="2" t="s">
        <v>374</v>
      </c>
      <c r="H245" s="2" t="s">
        <v>547</v>
      </c>
      <c r="I245" s="2" t="s">
        <v>374</v>
      </c>
      <c r="J245" s="2" t="s">
        <v>545</v>
      </c>
      <c r="K245" s="2">
        <v>4120111000</v>
      </c>
      <c r="L245" s="2" t="s">
        <v>82</v>
      </c>
      <c r="M245" s="2" t="s">
        <v>176</v>
      </c>
      <c r="N245" s="2" t="s">
        <v>150</v>
      </c>
      <c r="O245" s="28" t="s">
        <v>68</v>
      </c>
      <c r="P245" s="2" t="s">
        <v>32</v>
      </c>
      <c r="Q245" s="2" t="s">
        <v>33</v>
      </c>
      <c r="R245" s="2">
        <v>1000</v>
      </c>
      <c r="S245" s="2" t="s">
        <v>34</v>
      </c>
      <c r="T245" s="3">
        <v>1000000</v>
      </c>
      <c r="U245" s="3">
        <v>1450000</v>
      </c>
      <c r="V245" s="3">
        <v>1550000</v>
      </c>
    </row>
    <row r="246" spans="1:22" ht="15" customHeight="1" x14ac:dyDescent="0.25">
      <c r="A246" s="10">
        <v>404293</v>
      </c>
      <c r="B246" s="2" t="s">
        <v>359</v>
      </c>
      <c r="C246" s="2" t="s">
        <v>548</v>
      </c>
      <c r="D246" s="28" t="s">
        <v>542</v>
      </c>
      <c r="E246" s="28" t="str">
        <f>VLOOKUP(A246,'[1]Sheet1 (2)'!$A$2:$H$6200,8,0)</f>
        <v>Function:Public Safety:Core Function:Civil Defence</v>
      </c>
      <c r="F246" s="2" t="s">
        <v>549</v>
      </c>
      <c r="G246" s="2" t="s">
        <v>363</v>
      </c>
      <c r="H246" s="2" t="s">
        <v>550</v>
      </c>
      <c r="I246" s="2" t="s">
        <v>363</v>
      </c>
      <c r="J246" s="2" t="s">
        <v>551</v>
      </c>
      <c r="K246" s="2" t="s">
        <v>552</v>
      </c>
      <c r="L246" s="2" t="s">
        <v>553</v>
      </c>
      <c r="M246" s="2" t="s">
        <v>176</v>
      </c>
      <c r="N246" s="2" t="s">
        <v>150</v>
      </c>
      <c r="O246" s="28" t="s">
        <v>68</v>
      </c>
      <c r="P246" s="2" t="s">
        <v>32</v>
      </c>
      <c r="Q246" s="2" t="s">
        <v>33</v>
      </c>
      <c r="R246" s="2">
        <v>1000</v>
      </c>
      <c r="S246" s="2" t="s">
        <v>34</v>
      </c>
      <c r="T246" s="3">
        <v>18000</v>
      </c>
      <c r="U246" s="3">
        <v>18500</v>
      </c>
      <c r="V246" s="3">
        <v>19000</v>
      </c>
    </row>
    <row r="247" spans="1:22" ht="15" customHeight="1" x14ac:dyDescent="0.25">
      <c r="A247" s="10">
        <v>404293</v>
      </c>
      <c r="B247" s="2" t="s">
        <v>359</v>
      </c>
      <c r="C247" s="2" t="s">
        <v>548</v>
      </c>
      <c r="D247" s="28" t="s">
        <v>542</v>
      </c>
      <c r="E247" s="28" t="str">
        <f>VLOOKUP(A247,'[1]Sheet1 (2)'!$A$2:$H$6200,8,0)</f>
        <v>Function:Public Safety:Core Function:Civil Defence</v>
      </c>
      <c r="F247" s="2" t="s">
        <v>554</v>
      </c>
      <c r="G247" s="2" t="s">
        <v>290</v>
      </c>
      <c r="H247" s="2" t="s">
        <v>555</v>
      </c>
      <c r="I247" s="2" t="s">
        <v>290</v>
      </c>
      <c r="J247" s="2" t="s">
        <v>551</v>
      </c>
      <c r="K247" s="2">
        <v>4120051000</v>
      </c>
      <c r="L247" s="2" t="s">
        <v>67</v>
      </c>
      <c r="M247" s="2" t="s">
        <v>168</v>
      </c>
      <c r="N247" s="2" t="s">
        <v>150</v>
      </c>
      <c r="O247" s="28" t="s">
        <v>68</v>
      </c>
      <c r="P247" s="2" t="s">
        <v>32</v>
      </c>
      <c r="Q247" s="2" t="s">
        <v>33</v>
      </c>
      <c r="R247" s="2">
        <v>1000</v>
      </c>
      <c r="S247" s="2" t="s">
        <v>34</v>
      </c>
      <c r="T247" s="3">
        <v>150000</v>
      </c>
      <c r="U247" s="3"/>
      <c r="V247" s="3"/>
    </row>
    <row r="248" spans="1:22" ht="15" customHeight="1" x14ac:dyDescent="0.25">
      <c r="A248" s="10">
        <v>404294</v>
      </c>
      <c r="B248" s="2" t="s">
        <v>359</v>
      </c>
      <c r="C248" s="2" t="s">
        <v>556</v>
      </c>
      <c r="D248" s="28" t="s">
        <v>542</v>
      </c>
      <c r="E248" s="28" t="str">
        <f>VLOOKUP(A248,'[1]Sheet1 (2)'!$A$2:$H$6200,8,0)</f>
        <v>Function:Public Safety:Non-core Function:Fire Fighting and Protection</v>
      </c>
      <c r="F248" s="2" t="s">
        <v>557</v>
      </c>
      <c r="G248" s="2" t="s">
        <v>290</v>
      </c>
      <c r="H248" s="2" t="s">
        <v>558</v>
      </c>
      <c r="I248" s="2" t="s">
        <v>290</v>
      </c>
      <c r="J248" s="2" t="s">
        <v>545</v>
      </c>
      <c r="K248" s="2">
        <v>4120051000</v>
      </c>
      <c r="L248" s="2" t="s">
        <v>67</v>
      </c>
      <c r="M248" s="2" t="s">
        <v>168</v>
      </c>
      <c r="N248" s="2" t="s">
        <v>150</v>
      </c>
      <c r="O248" s="28" t="s">
        <v>68</v>
      </c>
      <c r="P248" s="2" t="s">
        <v>32</v>
      </c>
      <c r="Q248" s="2" t="s">
        <v>33</v>
      </c>
      <c r="R248" s="2">
        <v>1000</v>
      </c>
      <c r="S248" s="2" t="s">
        <v>34</v>
      </c>
      <c r="T248" s="3">
        <v>85000</v>
      </c>
      <c r="U248" s="3">
        <v>90000</v>
      </c>
      <c r="V248" s="3">
        <v>95000</v>
      </c>
    </row>
    <row r="249" spans="1:22" ht="15" customHeight="1" x14ac:dyDescent="0.25">
      <c r="A249" s="10">
        <v>404296</v>
      </c>
      <c r="B249" s="2" t="s">
        <v>359</v>
      </c>
      <c r="C249" s="2" t="s">
        <v>559</v>
      </c>
      <c r="D249" s="28" t="s">
        <v>542</v>
      </c>
      <c r="E249" s="28" t="str">
        <f>VLOOKUP(A249,'[1]Sheet1 (2)'!$A$2:$H$6200,8,0)</f>
        <v>Function:Public Safety:Non-core Function:Fire Fighting and Protection</v>
      </c>
      <c r="F249" s="2" t="s">
        <v>560</v>
      </c>
      <c r="G249" s="2" t="s">
        <v>294</v>
      </c>
      <c r="H249" s="2" t="s">
        <v>561</v>
      </c>
      <c r="I249" s="2" t="s">
        <v>294</v>
      </c>
      <c r="J249" s="2" t="s">
        <v>545</v>
      </c>
      <c r="K249" s="2">
        <v>4120100000</v>
      </c>
      <c r="L249" s="2" t="s">
        <v>562</v>
      </c>
      <c r="M249" s="2" t="s">
        <v>176</v>
      </c>
      <c r="N249" s="2" t="s">
        <v>150</v>
      </c>
      <c r="O249" s="28" t="s">
        <v>68</v>
      </c>
      <c r="P249" s="2" t="s">
        <v>32</v>
      </c>
      <c r="Q249" s="2" t="s">
        <v>33</v>
      </c>
      <c r="R249" s="2">
        <v>1000</v>
      </c>
      <c r="S249" s="2" t="s">
        <v>34</v>
      </c>
      <c r="T249" s="3">
        <v>29000</v>
      </c>
      <c r="U249" s="3">
        <v>33000</v>
      </c>
      <c r="V249" s="3">
        <v>39000</v>
      </c>
    </row>
    <row r="250" spans="1:22" ht="15" customHeight="1" x14ac:dyDescent="0.25">
      <c r="A250" s="10">
        <v>404296</v>
      </c>
      <c r="B250" s="2" t="s">
        <v>359</v>
      </c>
      <c r="C250" s="2" t="s">
        <v>559</v>
      </c>
      <c r="D250" s="28" t="s">
        <v>542</v>
      </c>
      <c r="E250" s="28" t="str">
        <f>VLOOKUP(A250,'[1]Sheet1 (2)'!$A$2:$H$6200,8,0)</f>
        <v>Function:Public Safety:Non-core Function:Fire Fighting and Protection</v>
      </c>
      <c r="F250" s="2" t="s">
        <v>563</v>
      </c>
      <c r="G250" s="2" t="s">
        <v>363</v>
      </c>
      <c r="H250" s="2" t="s">
        <v>564</v>
      </c>
      <c r="I250" s="2" t="s">
        <v>363</v>
      </c>
      <c r="J250" s="2" t="s">
        <v>545</v>
      </c>
      <c r="K250" s="2">
        <v>4120100000</v>
      </c>
      <c r="L250" s="2" t="s">
        <v>562</v>
      </c>
      <c r="M250" s="2" t="s">
        <v>176</v>
      </c>
      <c r="N250" s="2" t="s">
        <v>150</v>
      </c>
      <c r="O250" s="28" t="s">
        <v>68</v>
      </c>
      <c r="P250" s="2" t="s">
        <v>32</v>
      </c>
      <c r="Q250" s="2" t="s">
        <v>33</v>
      </c>
      <c r="R250" s="2">
        <v>1000</v>
      </c>
      <c r="S250" s="2" t="s">
        <v>34</v>
      </c>
      <c r="T250" s="3">
        <v>30000</v>
      </c>
      <c r="U250" s="3">
        <v>35000</v>
      </c>
      <c r="V250" s="3">
        <v>40000</v>
      </c>
    </row>
    <row r="251" spans="1:22" ht="15" customHeight="1" x14ac:dyDescent="0.25">
      <c r="A251" s="10">
        <v>404296</v>
      </c>
      <c r="B251" s="2" t="s">
        <v>359</v>
      </c>
      <c r="C251" s="2" t="s">
        <v>559</v>
      </c>
      <c r="D251" s="28" t="s">
        <v>542</v>
      </c>
      <c r="E251" s="28" t="str">
        <f>VLOOKUP(A251,'[1]Sheet1 (2)'!$A$2:$H$6200,8,0)</f>
        <v>Function:Public Safety:Non-core Function:Fire Fighting and Protection</v>
      </c>
      <c r="F251" s="2" t="s">
        <v>563</v>
      </c>
      <c r="G251" s="2" t="s">
        <v>363</v>
      </c>
      <c r="H251" s="2" t="s">
        <v>564</v>
      </c>
      <c r="I251" s="2" t="s">
        <v>363</v>
      </c>
      <c r="J251" s="2" t="s">
        <v>545</v>
      </c>
      <c r="K251" s="2">
        <v>4120104000</v>
      </c>
      <c r="L251" s="2" t="s">
        <v>71</v>
      </c>
      <c r="M251" s="2" t="s">
        <v>176</v>
      </c>
      <c r="N251" s="2" t="s">
        <v>150</v>
      </c>
      <c r="O251" s="28" t="s">
        <v>68</v>
      </c>
      <c r="P251" s="2" t="s">
        <v>32</v>
      </c>
      <c r="Q251" s="2" t="s">
        <v>33</v>
      </c>
      <c r="R251" s="2">
        <v>1000</v>
      </c>
      <c r="S251" s="2" t="s">
        <v>34</v>
      </c>
      <c r="T251" s="3">
        <v>75000</v>
      </c>
      <c r="U251" s="3">
        <v>80000</v>
      </c>
      <c r="V251" s="3">
        <v>85000</v>
      </c>
    </row>
    <row r="252" spans="1:22" ht="15" customHeight="1" x14ac:dyDescent="0.25">
      <c r="A252" s="10">
        <v>404298</v>
      </c>
      <c r="B252" s="2" t="s">
        <v>359</v>
      </c>
      <c r="C252" s="2" t="s">
        <v>565</v>
      </c>
      <c r="D252" s="28" t="s">
        <v>542</v>
      </c>
      <c r="E252" s="28" t="str">
        <f>VLOOKUP(A252,'[1]Sheet1 (2)'!$A$2:$H$6200,8,0)</f>
        <v>Function:Public Safety:Non-core Function:Fire Fighting and Protection</v>
      </c>
      <c r="F252" s="2" t="s">
        <v>566</v>
      </c>
      <c r="G252" s="2" t="s">
        <v>174</v>
      </c>
      <c r="H252" s="2" t="s">
        <v>567</v>
      </c>
      <c r="I252" s="2" t="s">
        <v>174</v>
      </c>
      <c r="J252" s="2" t="s">
        <v>545</v>
      </c>
      <c r="K252" s="2">
        <v>4120104000</v>
      </c>
      <c r="L252" s="2" t="s">
        <v>71</v>
      </c>
      <c r="M252" s="2" t="s">
        <v>176</v>
      </c>
      <c r="N252" s="2" t="s">
        <v>150</v>
      </c>
      <c r="O252" s="28" t="s">
        <v>68</v>
      </c>
      <c r="P252" s="2" t="s">
        <v>151</v>
      </c>
      <c r="Q252" s="2" t="s">
        <v>152</v>
      </c>
      <c r="R252" s="2">
        <v>1000</v>
      </c>
      <c r="S252" s="2" t="s">
        <v>34</v>
      </c>
      <c r="T252" s="3">
        <v>25000</v>
      </c>
      <c r="U252" s="3"/>
      <c r="V252" s="3"/>
    </row>
    <row r="253" spans="1:22" ht="15" customHeight="1" x14ac:dyDescent="0.25">
      <c r="A253" s="10">
        <v>404300</v>
      </c>
      <c r="B253" s="2" t="s">
        <v>359</v>
      </c>
      <c r="C253" s="2" t="s">
        <v>568</v>
      </c>
      <c r="D253" s="28" t="s">
        <v>542</v>
      </c>
      <c r="E253" s="28" t="str">
        <f>VLOOKUP(A253,'[1]Sheet1 (2)'!$A$2:$H$6200,8,0)</f>
        <v>Function:Public Safety:Non-core Function:Fire Fighting and Protection</v>
      </c>
      <c r="F253" s="2" t="s">
        <v>569</v>
      </c>
      <c r="G253" s="2" t="s">
        <v>363</v>
      </c>
      <c r="H253" s="2" t="s">
        <v>570</v>
      </c>
      <c r="I253" s="2" t="s">
        <v>363</v>
      </c>
      <c r="J253" s="2" t="s">
        <v>545</v>
      </c>
      <c r="K253" s="2">
        <v>4120104000</v>
      </c>
      <c r="L253" s="2" t="s">
        <v>71</v>
      </c>
      <c r="M253" s="2" t="s">
        <v>176</v>
      </c>
      <c r="N253" s="2" t="s">
        <v>150</v>
      </c>
      <c r="O253" s="28" t="s">
        <v>68</v>
      </c>
      <c r="P253" s="2" t="s">
        <v>32</v>
      </c>
      <c r="Q253" s="2" t="s">
        <v>33</v>
      </c>
      <c r="R253" s="2">
        <v>1000</v>
      </c>
      <c r="S253" s="2" t="s">
        <v>34</v>
      </c>
      <c r="T253" s="3">
        <v>80000</v>
      </c>
      <c r="U253" s="3">
        <v>85000</v>
      </c>
      <c r="V253" s="3">
        <v>90000</v>
      </c>
    </row>
    <row r="254" spans="1:22" ht="15" customHeight="1" x14ac:dyDescent="0.25">
      <c r="A254" s="10">
        <v>404302</v>
      </c>
      <c r="B254" s="2" t="s">
        <v>359</v>
      </c>
      <c r="C254" s="2" t="s">
        <v>571</v>
      </c>
      <c r="D254" s="28" t="s">
        <v>542</v>
      </c>
      <c r="E254" s="28" t="str">
        <f>VLOOKUP(A254,'[1]Sheet1 (2)'!$A$2:$H$6200,8,0)</f>
        <v>Function:Public Safety:Non-core Function:Fire Fighting and Protection</v>
      </c>
      <c r="F254" s="2" t="s">
        <v>572</v>
      </c>
      <c r="G254" s="2" t="s">
        <v>294</v>
      </c>
      <c r="H254" s="2" t="s">
        <v>573</v>
      </c>
      <c r="I254" s="2" t="s">
        <v>294</v>
      </c>
      <c r="J254" s="2" t="s">
        <v>545</v>
      </c>
      <c r="K254" s="2">
        <v>4100026010</v>
      </c>
      <c r="L254" s="2" t="s">
        <v>395</v>
      </c>
      <c r="M254" s="2" t="s">
        <v>396</v>
      </c>
      <c r="N254" s="2" t="s">
        <v>150</v>
      </c>
      <c r="O254" s="2"/>
      <c r="P254" s="2" t="s">
        <v>32</v>
      </c>
      <c r="Q254" s="2" t="s">
        <v>33</v>
      </c>
      <c r="R254" s="2">
        <v>1000</v>
      </c>
      <c r="S254" s="2" t="s">
        <v>34</v>
      </c>
      <c r="T254" s="3">
        <v>6000</v>
      </c>
      <c r="U254" s="3">
        <v>7000</v>
      </c>
      <c r="V254" s="3">
        <v>8000</v>
      </c>
    </row>
    <row r="255" spans="1:22" ht="15" customHeight="1" x14ac:dyDescent="0.25">
      <c r="A255" s="10">
        <v>404302</v>
      </c>
      <c r="B255" s="2" t="s">
        <v>359</v>
      </c>
      <c r="C255" s="2" t="s">
        <v>571</v>
      </c>
      <c r="D255" s="28" t="s">
        <v>542</v>
      </c>
      <c r="E255" s="28" t="str">
        <f>VLOOKUP(A255,'[1]Sheet1 (2)'!$A$2:$H$6200,8,0)</f>
        <v>Function:Public Safety:Non-core Function:Fire Fighting and Protection</v>
      </c>
      <c r="F255" s="2" t="s">
        <v>574</v>
      </c>
      <c r="G255" s="2" t="s">
        <v>363</v>
      </c>
      <c r="H255" s="2" t="s">
        <v>575</v>
      </c>
      <c r="I255" s="2" t="s">
        <v>363</v>
      </c>
      <c r="J255" s="2" t="s">
        <v>545</v>
      </c>
      <c r="K255" s="2">
        <v>4120104000</v>
      </c>
      <c r="L255" s="2" t="s">
        <v>71</v>
      </c>
      <c r="M255" s="2" t="s">
        <v>176</v>
      </c>
      <c r="N255" s="2" t="s">
        <v>150</v>
      </c>
      <c r="O255" s="28" t="s">
        <v>68</v>
      </c>
      <c r="P255" s="2" t="s">
        <v>32</v>
      </c>
      <c r="Q255" s="2" t="s">
        <v>33</v>
      </c>
      <c r="R255" s="2">
        <v>1000</v>
      </c>
      <c r="S255" s="2" t="s">
        <v>34</v>
      </c>
      <c r="T255" s="3">
        <v>280000</v>
      </c>
      <c r="U255" s="3">
        <v>320000</v>
      </c>
      <c r="V255" s="3">
        <v>350000</v>
      </c>
    </row>
    <row r="256" spans="1:22" ht="15" customHeight="1" x14ac:dyDescent="0.25">
      <c r="A256" s="10">
        <v>404325</v>
      </c>
      <c r="B256" s="2" t="s">
        <v>359</v>
      </c>
      <c r="C256" s="2" t="s">
        <v>576</v>
      </c>
      <c r="D256" s="28" t="s">
        <v>542</v>
      </c>
      <c r="E256" s="28" t="str">
        <f>VLOOKUP(A256,'[1]Sheet1 (2)'!$A$2:$H$6200,8,0)</f>
        <v>Function:Road Transport:Core Function:Police Forces, Traffic and Street Parking Control</v>
      </c>
      <c r="F256" s="2" t="s">
        <v>577</v>
      </c>
      <c r="G256" s="2" t="s">
        <v>294</v>
      </c>
      <c r="H256" s="2" t="s">
        <v>578</v>
      </c>
      <c r="I256" s="2" t="s">
        <v>294</v>
      </c>
      <c r="J256" s="2" t="s">
        <v>579</v>
      </c>
      <c r="K256" s="2">
        <v>4100026010</v>
      </c>
      <c r="L256" s="2" t="s">
        <v>395</v>
      </c>
      <c r="M256" s="2" t="s">
        <v>396</v>
      </c>
      <c r="N256" s="2" t="s">
        <v>150</v>
      </c>
      <c r="O256" s="2"/>
      <c r="P256" s="2" t="s">
        <v>32</v>
      </c>
      <c r="Q256" s="2" t="s">
        <v>33</v>
      </c>
      <c r="R256" s="2">
        <v>1000</v>
      </c>
      <c r="S256" s="2" t="s">
        <v>34</v>
      </c>
      <c r="T256" s="3">
        <v>24000</v>
      </c>
      <c r="U256" s="3">
        <v>27000</v>
      </c>
      <c r="V256" s="3">
        <v>35000</v>
      </c>
    </row>
    <row r="257" spans="1:22" ht="15" customHeight="1" x14ac:dyDescent="0.25">
      <c r="A257" s="10">
        <v>404325</v>
      </c>
      <c r="B257" s="2" t="s">
        <v>359</v>
      </c>
      <c r="C257" s="2" t="s">
        <v>576</v>
      </c>
      <c r="D257" s="28" t="s">
        <v>542</v>
      </c>
      <c r="E257" s="28" t="str">
        <f>VLOOKUP(A257,'[1]Sheet1 (2)'!$A$2:$H$6200,8,0)</f>
        <v>Function:Road Transport:Core Function:Police Forces, Traffic and Street Parking Control</v>
      </c>
      <c r="F257" s="2" t="s">
        <v>373</v>
      </c>
      <c r="G257" s="2" t="s">
        <v>374</v>
      </c>
      <c r="H257" s="2" t="s">
        <v>580</v>
      </c>
      <c r="I257" s="2" t="s">
        <v>374</v>
      </c>
      <c r="J257" s="2" t="s">
        <v>579</v>
      </c>
      <c r="K257" s="2" t="s">
        <v>581</v>
      </c>
      <c r="L257" s="2" t="s">
        <v>582</v>
      </c>
      <c r="M257" s="2" t="s">
        <v>176</v>
      </c>
      <c r="N257" s="2" t="s">
        <v>150</v>
      </c>
      <c r="O257" s="28" t="s">
        <v>68</v>
      </c>
      <c r="P257" s="2" t="s">
        <v>32</v>
      </c>
      <c r="Q257" s="2" t="s">
        <v>33</v>
      </c>
      <c r="R257" s="2">
        <v>1000</v>
      </c>
      <c r="S257" s="2" t="s">
        <v>34</v>
      </c>
      <c r="T257" s="3">
        <v>24000</v>
      </c>
      <c r="U257" s="3">
        <v>30000</v>
      </c>
      <c r="V257" s="3">
        <v>45000</v>
      </c>
    </row>
    <row r="258" spans="1:22" ht="15" customHeight="1" x14ac:dyDescent="0.25">
      <c r="A258" s="10">
        <v>404325</v>
      </c>
      <c r="B258" s="2" t="s">
        <v>359</v>
      </c>
      <c r="C258" s="2" t="s">
        <v>576</v>
      </c>
      <c r="D258" s="28" t="s">
        <v>542</v>
      </c>
      <c r="E258" s="28" t="str">
        <f>VLOOKUP(A258,'[1]Sheet1 (2)'!$A$2:$H$6200,8,0)</f>
        <v>Function:Road Transport:Core Function:Police Forces, Traffic and Street Parking Control</v>
      </c>
      <c r="F258" s="2" t="s">
        <v>583</v>
      </c>
      <c r="G258" s="2" t="s">
        <v>363</v>
      </c>
      <c r="H258" s="2" t="s">
        <v>584</v>
      </c>
      <c r="I258" s="2" t="s">
        <v>363</v>
      </c>
      <c r="J258" s="2" t="s">
        <v>579</v>
      </c>
      <c r="K258" s="2">
        <v>4120104000</v>
      </c>
      <c r="L258" s="2" t="s">
        <v>71</v>
      </c>
      <c r="M258" s="2" t="s">
        <v>176</v>
      </c>
      <c r="N258" s="2" t="s">
        <v>150</v>
      </c>
      <c r="O258" s="28" t="s">
        <v>68</v>
      </c>
      <c r="P258" s="2" t="s">
        <v>32</v>
      </c>
      <c r="Q258" s="2" t="s">
        <v>33</v>
      </c>
      <c r="R258" s="2">
        <v>1000</v>
      </c>
      <c r="S258" s="2" t="s">
        <v>34</v>
      </c>
      <c r="T258" s="3">
        <v>60000</v>
      </c>
      <c r="U258" s="3">
        <v>70000</v>
      </c>
      <c r="V258" s="3">
        <v>80000</v>
      </c>
    </row>
    <row r="259" spans="1:22" ht="15" customHeight="1" x14ac:dyDescent="0.25">
      <c r="A259" s="10">
        <v>404325</v>
      </c>
      <c r="B259" s="2" t="s">
        <v>359</v>
      </c>
      <c r="C259" s="2" t="s">
        <v>576</v>
      </c>
      <c r="D259" s="28" t="s">
        <v>542</v>
      </c>
      <c r="E259" s="28" t="str">
        <f>VLOOKUP(A259,'[1]Sheet1 (2)'!$A$2:$H$6200,8,0)</f>
        <v>Function:Road Transport:Core Function:Police Forces, Traffic and Street Parking Control</v>
      </c>
      <c r="F259" s="2" t="s">
        <v>585</v>
      </c>
      <c r="G259" s="2" t="s">
        <v>290</v>
      </c>
      <c r="H259" s="2" t="s">
        <v>586</v>
      </c>
      <c r="I259" s="2" t="s">
        <v>290</v>
      </c>
      <c r="J259" s="2" t="s">
        <v>579</v>
      </c>
      <c r="K259" s="2">
        <v>4120051000</v>
      </c>
      <c r="L259" s="2" t="s">
        <v>67</v>
      </c>
      <c r="M259" s="2" t="s">
        <v>168</v>
      </c>
      <c r="N259" s="2" t="s">
        <v>150</v>
      </c>
      <c r="O259" s="28" t="s">
        <v>68</v>
      </c>
      <c r="P259" s="2" t="s">
        <v>32</v>
      </c>
      <c r="Q259" s="2" t="s">
        <v>33</v>
      </c>
      <c r="R259" s="2">
        <v>1000</v>
      </c>
      <c r="S259" s="2" t="s">
        <v>34</v>
      </c>
      <c r="T259" s="3">
        <v>1000000</v>
      </c>
      <c r="U259" s="3">
        <v>1000000</v>
      </c>
      <c r="V259" s="3">
        <v>500000</v>
      </c>
    </row>
    <row r="260" spans="1:22" ht="15" customHeight="1" x14ac:dyDescent="0.25">
      <c r="A260" s="10">
        <v>404327</v>
      </c>
      <c r="B260" s="2" t="s">
        <v>359</v>
      </c>
      <c r="C260" s="2" t="s">
        <v>587</v>
      </c>
      <c r="D260" s="28" t="s">
        <v>542</v>
      </c>
      <c r="E260" s="28" t="str">
        <f>VLOOKUP(A260,'[1]Sheet1 (2)'!$A$2:$H$6200,8,0)</f>
        <v>Function:Road Transport:Core Function:Police Forces, Traffic and Street Parking Control</v>
      </c>
      <c r="F260" s="2" t="s">
        <v>588</v>
      </c>
      <c r="G260" s="2" t="s">
        <v>363</v>
      </c>
      <c r="H260" s="2" t="s">
        <v>589</v>
      </c>
      <c r="I260" s="2" t="s">
        <v>363</v>
      </c>
      <c r="J260" s="2" t="s">
        <v>579</v>
      </c>
      <c r="K260" s="2">
        <v>4120104000</v>
      </c>
      <c r="L260" s="2" t="s">
        <v>71</v>
      </c>
      <c r="M260" s="2" t="s">
        <v>176</v>
      </c>
      <c r="N260" s="2" t="s">
        <v>150</v>
      </c>
      <c r="O260" s="28" t="s">
        <v>68</v>
      </c>
      <c r="P260" s="2" t="s">
        <v>32</v>
      </c>
      <c r="Q260" s="2" t="s">
        <v>33</v>
      </c>
      <c r="R260" s="2">
        <v>1000</v>
      </c>
      <c r="S260" s="2" t="s">
        <v>34</v>
      </c>
      <c r="T260" s="3">
        <v>6264</v>
      </c>
      <c r="U260" s="3">
        <v>8000</v>
      </c>
      <c r="V260" s="3">
        <v>8000</v>
      </c>
    </row>
    <row r="261" spans="1:22" ht="15" customHeight="1" x14ac:dyDescent="0.25">
      <c r="A261" s="10">
        <v>404327</v>
      </c>
      <c r="B261" s="2" t="s">
        <v>359</v>
      </c>
      <c r="C261" s="2" t="s">
        <v>587</v>
      </c>
      <c r="D261" s="28" t="s">
        <v>542</v>
      </c>
      <c r="E261" s="28" t="str">
        <f>VLOOKUP(A261,'[1]Sheet1 (2)'!$A$2:$H$6200,8,0)</f>
        <v>Function:Road Transport:Core Function:Police Forces, Traffic and Street Parking Control</v>
      </c>
      <c r="F261" s="2" t="s">
        <v>590</v>
      </c>
      <c r="G261" s="2" t="s">
        <v>290</v>
      </c>
      <c r="H261" s="2" t="s">
        <v>591</v>
      </c>
      <c r="I261" s="2" t="s">
        <v>290</v>
      </c>
      <c r="J261" s="2" t="s">
        <v>579</v>
      </c>
      <c r="K261" s="2">
        <v>4120051000</v>
      </c>
      <c r="L261" s="2" t="s">
        <v>67</v>
      </c>
      <c r="M261" s="2" t="s">
        <v>168</v>
      </c>
      <c r="N261" s="2" t="s">
        <v>150</v>
      </c>
      <c r="O261" s="28" t="s">
        <v>68</v>
      </c>
      <c r="P261" s="2" t="s">
        <v>32</v>
      </c>
      <c r="Q261" s="2" t="s">
        <v>33</v>
      </c>
      <c r="R261" s="2">
        <v>1000</v>
      </c>
      <c r="S261" s="2" t="s">
        <v>34</v>
      </c>
      <c r="T261" s="3">
        <v>12000</v>
      </c>
      <c r="U261" s="3">
        <v>15000</v>
      </c>
      <c r="V261" s="3">
        <v>18000</v>
      </c>
    </row>
    <row r="262" spans="1:22" ht="15" customHeight="1" x14ac:dyDescent="0.25">
      <c r="A262" s="10">
        <v>404327</v>
      </c>
      <c r="B262" s="2" t="s">
        <v>359</v>
      </c>
      <c r="C262" s="2" t="s">
        <v>587</v>
      </c>
      <c r="D262" s="28" t="s">
        <v>542</v>
      </c>
      <c r="E262" s="28" t="str">
        <f>VLOOKUP(A262,'[1]Sheet1 (2)'!$A$2:$H$6200,8,0)</f>
        <v>Function:Road Transport:Core Function:Police Forces, Traffic and Street Parking Control</v>
      </c>
      <c r="F262" s="2" t="s">
        <v>588</v>
      </c>
      <c r="G262" s="2" t="s">
        <v>363</v>
      </c>
      <c r="H262" s="2" t="s">
        <v>589</v>
      </c>
      <c r="I262" s="2" t="s">
        <v>363</v>
      </c>
      <c r="J262" s="2" t="s">
        <v>579</v>
      </c>
      <c r="K262" s="2">
        <v>4120103000</v>
      </c>
      <c r="L262" s="2" t="s">
        <v>553</v>
      </c>
      <c r="M262" s="2" t="s">
        <v>176</v>
      </c>
      <c r="N262" s="2" t="s">
        <v>150</v>
      </c>
      <c r="O262" s="28" t="s">
        <v>68</v>
      </c>
      <c r="P262" s="2" t="s">
        <v>32</v>
      </c>
      <c r="Q262" s="2" t="s">
        <v>33</v>
      </c>
      <c r="R262" s="2">
        <v>1000</v>
      </c>
      <c r="S262" s="2" t="s">
        <v>34</v>
      </c>
      <c r="T262" s="3">
        <v>19999.920000000002</v>
      </c>
      <c r="U262" s="3">
        <v>35000</v>
      </c>
      <c r="V262" s="3">
        <v>35000</v>
      </c>
    </row>
    <row r="263" spans="1:22" ht="15" customHeight="1" x14ac:dyDescent="0.25">
      <c r="A263" s="10">
        <v>404327</v>
      </c>
      <c r="B263" s="2" t="s">
        <v>359</v>
      </c>
      <c r="C263" s="2" t="s">
        <v>587</v>
      </c>
      <c r="D263" s="28" t="s">
        <v>542</v>
      </c>
      <c r="E263" s="28" t="str">
        <f>VLOOKUP(A263,'[1]Sheet1 (2)'!$A$2:$H$6200,8,0)</f>
        <v>Function:Road Transport:Core Function:Police Forces, Traffic and Street Parking Control</v>
      </c>
      <c r="F263" s="2" t="s">
        <v>592</v>
      </c>
      <c r="G263" s="2" t="s">
        <v>294</v>
      </c>
      <c r="H263" s="2" t="s">
        <v>593</v>
      </c>
      <c r="I263" s="2" t="s">
        <v>294</v>
      </c>
      <c r="J263" s="2" t="s">
        <v>579</v>
      </c>
      <c r="K263" s="2">
        <v>4100062010</v>
      </c>
      <c r="L263" s="2" t="s">
        <v>59</v>
      </c>
      <c r="M263" s="2" t="s">
        <v>594</v>
      </c>
      <c r="N263" s="2" t="s">
        <v>150</v>
      </c>
      <c r="O263" s="2"/>
      <c r="P263" s="2" t="s">
        <v>32</v>
      </c>
      <c r="Q263" s="2" t="s">
        <v>33</v>
      </c>
      <c r="R263" s="2">
        <v>1000</v>
      </c>
      <c r="S263" s="2" t="s">
        <v>34</v>
      </c>
      <c r="T263" s="3">
        <v>36000</v>
      </c>
      <c r="U263" s="3">
        <v>40000</v>
      </c>
      <c r="V263" s="3">
        <v>45000</v>
      </c>
    </row>
    <row r="264" spans="1:22" ht="15" customHeight="1" x14ac:dyDescent="0.25">
      <c r="A264" s="10">
        <v>404327</v>
      </c>
      <c r="B264" s="2" t="s">
        <v>359</v>
      </c>
      <c r="C264" s="2" t="s">
        <v>587</v>
      </c>
      <c r="D264" s="28" t="s">
        <v>542</v>
      </c>
      <c r="E264" s="28" t="str">
        <f>VLOOKUP(A264,'[1]Sheet1 (2)'!$A$2:$H$6200,8,0)</f>
        <v>Function:Road Transport:Core Function:Police Forces, Traffic and Street Parking Control</v>
      </c>
      <c r="F264" s="2" t="s">
        <v>595</v>
      </c>
      <c r="G264" s="2" t="s">
        <v>374</v>
      </c>
      <c r="H264" s="2" t="s">
        <v>596</v>
      </c>
      <c r="I264" s="2" t="s">
        <v>374</v>
      </c>
      <c r="J264" s="2" t="s">
        <v>579</v>
      </c>
      <c r="K264" s="2">
        <v>4120111000</v>
      </c>
      <c r="L264" s="2" t="s">
        <v>82</v>
      </c>
      <c r="M264" s="2" t="s">
        <v>176</v>
      </c>
      <c r="N264" s="2" t="s">
        <v>150</v>
      </c>
      <c r="O264" s="28" t="s">
        <v>68</v>
      </c>
      <c r="P264" s="2" t="s">
        <v>32</v>
      </c>
      <c r="Q264" s="2" t="s">
        <v>33</v>
      </c>
      <c r="R264" s="2">
        <v>1000</v>
      </c>
      <c r="S264" s="2" t="s">
        <v>34</v>
      </c>
      <c r="T264" s="3">
        <v>600000</v>
      </c>
      <c r="U264" s="3">
        <v>650000</v>
      </c>
      <c r="V264" s="3">
        <v>700000</v>
      </c>
    </row>
    <row r="265" spans="1:22" ht="15" customHeight="1" x14ac:dyDescent="0.25">
      <c r="A265" s="10">
        <v>404328</v>
      </c>
      <c r="B265" s="2" t="s">
        <v>359</v>
      </c>
      <c r="C265" s="2" t="s">
        <v>597</v>
      </c>
      <c r="D265" s="28" t="s">
        <v>542</v>
      </c>
      <c r="E265" s="28" t="str">
        <f>VLOOKUP(A265,'[1]Sheet1 (2)'!$A$2:$H$6200,8,0)</f>
        <v>Function:Finance and Administration:Core Function:Security Services</v>
      </c>
      <c r="F265" s="2" t="s">
        <v>598</v>
      </c>
      <c r="G265" s="2" t="s">
        <v>363</v>
      </c>
      <c r="H265" s="2" t="s">
        <v>599</v>
      </c>
      <c r="I265" s="2" t="s">
        <v>363</v>
      </c>
      <c r="J265" s="2" t="s">
        <v>600</v>
      </c>
      <c r="K265" s="2">
        <v>4120104000</v>
      </c>
      <c r="L265" s="2" t="s">
        <v>71</v>
      </c>
      <c r="M265" s="2" t="s">
        <v>176</v>
      </c>
      <c r="N265" s="2" t="s">
        <v>150</v>
      </c>
      <c r="O265" s="28" t="s">
        <v>68</v>
      </c>
      <c r="P265" s="2" t="s">
        <v>32</v>
      </c>
      <c r="Q265" s="2" t="s">
        <v>33</v>
      </c>
      <c r="R265" s="2">
        <v>1000</v>
      </c>
      <c r="S265" s="2" t="s">
        <v>34</v>
      </c>
      <c r="T265" s="3">
        <v>7200</v>
      </c>
      <c r="U265" s="3">
        <v>8500</v>
      </c>
      <c r="V265" s="3">
        <v>10000</v>
      </c>
    </row>
    <row r="266" spans="1:22" ht="15" customHeight="1" x14ac:dyDescent="0.25">
      <c r="A266" s="10">
        <v>404328</v>
      </c>
      <c r="B266" s="2" t="s">
        <v>359</v>
      </c>
      <c r="C266" s="2" t="s">
        <v>597</v>
      </c>
      <c r="D266" s="28" t="s">
        <v>542</v>
      </c>
      <c r="E266" s="28" t="str">
        <f>VLOOKUP(A266,'[1]Sheet1 (2)'!$A$2:$H$6200,8,0)</f>
        <v>Function:Finance and Administration:Core Function:Security Services</v>
      </c>
      <c r="F266" s="2" t="s">
        <v>601</v>
      </c>
      <c r="G266" s="2" t="s">
        <v>374</v>
      </c>
      <c r="H266" s="2" t="s">
        <v>602</v>
      </c>
      <c r="I266" s="2" t="s">
        <v>374</v>
      </c>
      <c r="J266" s="2" t="s">
        <v>600</v>
      </c>
      <c r="K266" s="2">
        <v>4120111000</v>
      </c>
      <c r="L266" s="2" t="s">
        <v>82</v>
      </c>
      <c r="M266" s="2" t="s">
        <v>176</v>
      </c>
      <c r="N266" s="2" t="s">
        <v>150</v>
      </c>
      <c r="O266" s="28" t="s">
        <v>68</v>
      </c>
      <c r="P266" s="2" t="s">
        <v>32</v>
      </c>
      <c r="Q266" s="2" t="s">
        <v>33</v>
      </c>
      <c r="R266" s="2">
        <v>1000</v>
      </c>
      <c r="S266" s="2" t="s">
        <v>34</v>
      </c>
      <c r="T266" s="3">
        <v>709999.92000000027</v>
      </c>
      <c r="U266" s="3">
        <v>900000</v>
      </c>
      <c r="V266" s="3">
        <v>1000000</v>
      </c>
    </row>
    <row r="267" spans="1:22" ht="15" customHeight="1" x14ac:dyDescent="0.25">
      <c r="A267" s="10">
        <v>404328</v>
      </c>
      <c r="B267" s="2" t="s">
        <v>359</v>
      </c>
      <c r="C267" s="2" t="s">
        <v>597</v>
      </c>
      <c r="D267" s="28" t="s">
        <v>542</v>
      </c>
      <c r="E267" s="28" t="str">
        <f>VLOOKUP(A267,'[1]Sheet1 (2)'!$A$2:$H$6200,8,0)</f>
        <v>Function:Finance and Administration:Core Function:Security Services</v>
      </c>
      <c r="F267" s="2" t="s">
        <v>603</v>
      </c>
      <c r="G267" s="2" t="s">
        <v>294</v>
      </c>
      <c r="H267" s="2" t="s">
        <v>604</v>
      </c>
      <c r="I267" s="2" t="s">
        <v>294</v>
      </c>
      <c r="J267" s="2" t="s">
        <v>600</v>
      </c>
      <c r="K267" s="2">
        <v>4100059000</v>
      </c>
      <c r="L267" s="2" t="s">
        <v>337</v>
      </c>
      <c r="M267" s="2" t="s">
        <v>185</v>
      </c>
      <c r="N267" s="2" t="s">
        <v>150</v>
      </c>
      <c r="O267" s="2"/>
      <c r="P267" s="2" t="s">
        <v>32</v>
      </c>
      <c r="Q267" s="2" t="s">
        <v>33</v>
      </c>
      <c r="R267" s="2">
        <v>1000</v>
      </c>
      <c r="S267" s="2" t="s">
        <v>34</v>
      </c>
      <c r="T267" s="3">
        <v>45000000</v>
      </c>
      <c r="U267" s="3">
        <v>45000000</v>
      </c>
      <c r="V267" s="3">
        <v>45000000</v>
      </c>
    </row>
    <row r="268" spans="1:22" ht="15" customHeight="1" x14ac:dyDescent="0.25">
      <c r="A268" s="10">
        <v>404357</v>
      </c>
      <c r="B268" s="2" t="s">
        <v>359</v>
      </c>
      <c r="C268" s="2" t="s">
        <v>605</v>
      </c>
      <c r="D268" s="28" t="s">
        <v>379</v>
      </c>
      <c r="E268" s="28" t="str">
        <f>VLOOKUP(A268,'[1]Sheet1 (2)'!$A$2:$H$6200,8,0)</f>
        <v>Function:Health:Non-core Function:Health Services</v>
      </c>
      <c r="F268" s="2" t="s">
        <v>606</v>
      </c>
      <c r="G268" s="2" t="s">
        <v>363</v>
      </c>
      <c r="H268" s="2" t="s">
        <v>607</v>
      </c>
      <c r="I268" s="2" t="s">
        <v>363</v>
      </c>
      <c r="J268" s="2" t="s">
        <v>608</v>
      </c>
      <c r="K268" s="2">
        <v>4120104000</v>
      </c>
      <c r="L268" s="2" t="s">
        <v>71</v>
      </c>
      <c r="M268" s="2" t="s">
        <v>176</v>
      </c>
      <c r="N268" s="2" t="s">
        <v>150</v>
      </c>
      <c r="O268" s="28" t="s">
        <v>68</v>
      </c>
      <c r="P268" s="2" t="s">
        <v>32</v>
      </c>
      <c r="Q268" s="2" t="s">
        <v>33</v>
      </c>
      <c r="R268" s="2">
        <v>1000</v>
      </c>
      <c r="S268" s="2" t="s">
        <v>34</v>
      </c>
      <c r="T268" s="3">
        <v>6800</v>
      </c>
      <c r="U268" s="3">
        <v>8160</v>
      </c>
      <c r="V268" s="3">
        <v>9792</v>
      </c>
    </row>
    <row r="269" spans="1:22" ht="15" customHeight="1" x14ac:dyDescent="0.25">
      <c r="A269" s="10">
        <v>404357</v>
      </c>
      <c r="B269" s="2" t="s">
        <v>359</v>
      </c>
      <c r="C269" s="2" t="s">
        <v>605</v>
      </c>
      <c r="D269" s="28" t="s">
        <v>379</v>
      </c>
      <c r="E269" s="28" t="str">
        <f>VLOOKUP(A269,'[1]Sheet1 (2)'!$A$2:$H$6200,8,0)</f>
        <v>Function:Health:Non-core Function:Health Services</v>
      </c>
      <c r="F269" s="2" t="s">
        <v>609</v>
      </c>
      <c r="G269" s="2" t="s">
        <v>294</v>
      </c>
      <c r="H269" s="2" t="s">
        <v>610</v>
      </c>
      <c r="I269" s="2" t="s">
        <v>294</v>
      </c>
      <c r="J269" s="2" t="s">
        <v>608</v>
      </c>
      <c r="K269" s="2">
        <v>4100061000</v>
      </c>
      <c r="L269" s="2" t="s">
        <v>611</v>
      </c>
      <c r="M269" s="2" t="s">
        <v>612</v>
      </c>
      <c r="N269" s="2" t="s">
        <v>150</v>
      </c>
      <c r="O269" s="2"/>
      <c r="P269" s="2" t="s">
        <v>32</v>
      </c>
      <c r="Q269" s="2" t="s">
        <v>33</v>
      </c>
      <c r="R269" s="2">
        <v>1000</v>
      </c>
      <c r="S269" s="2" t="s">
        <v>34</v>
      </c>
      <c r="T269" s="3">
        <v>9500</v>
      </c>
      <c r="U269" s="3">
        <v>11400</v>
      </c>
      <c r="V269" s="3">
        <v>13680</v>
      </c>
    </row>
    <row r="270" spans="1:22" ht="15" customHeight="1" x14ac:dyDescent="0.25">
      <c r="A270" s="10">
        <v>404359</v>
      </c>
      <c r="B270" s="2" t="s">
        <v>359</v>
      </c>
      <c r="C270" s="2" t="s">
        <v>613</v>
      </c>
      <c r="D270" s="28" t="s">
        <v>379</v>
      </c>
      <c r="E270" s="28" t="str">
        <f>VLOOKUP(A270,'[1]Sheet1 (2)'!$A$2:$H$6200,8,0)</f>
        <v>Function:Community and Social Services:Non-core Function:Aged Care</v>
      </c>
      <c r="F270" s="2" t="s">
        <v>614</v>
      </c>
      <c r="G270" s="2" t="s">
        <v>363</v>
      </c>
      <c r="H270" s="2" t="s">
        <v>615</v>
      </c>
      <c r="I270" s="2" t="s">
        <v>363</v>
      </c>
      <c r="J270" s="2" t="s">
        <v>616</v>
      </c>
      <c r="K270" s="2">
        <v>4120104000</v>
      </c>
      <c r="L270" s="2" t="s">
        <v>71</v>
      </c>
      <c r="M270" s="2" t="s">
        <v>176</v>
      </c>
      <c r="N270" s="2" t="s">
        <v>150</v>
      </c>
      <c r="O270" s="28" t="s">
        <v>68</v>
      </c>
      <c r="P270" s="2" t="s">
        <v>32</v>
      </c>
      <c r="Q270" s="2" t="s">
        <v>33</v>
      </c>
      <c r="R270" s="2">
        <v>1000</v>
      </c>
      <c r="S270" s="2" t="s">
        <v>34</v>
      </c>
      <c r="T270" s="3">
        <v>6000</v>
      </c>
      <c r="U270" s="3">
        <v>7200</v>
      </c>
      <c r="V270" s="3">
        <v>8640</v>
      </c>
    </row>
    <row r="271" spans="1:22" ht="15" customHeight="1" x14ac:dyDescent="0.25">
      <c r="A271" s="10">
        <v>404359</v>
      </c>
      <c r="B271" s="2" t="s">
        <v>359</v>
      </c>
      <c r="C271" s="2" t="s">
        <v>613</v>
      </c>
      <c r="D271" s="28" t="s">
        <v>379</v>
      </c>
      <c r="E271" s="28" t="str">
        <f>VLOOKUP(A271,'[1]Sheet1 (2)'!$A$2:$H$6200,8,0)</f>
        <v>Function:Community and Social Services:Non-core Function:Aged Care</v>
      </c>
      <c r="F271" s="2" t="s">
        <v>617</v>
      </c>
      <c r="G271" s="2" t="s">
        <v>290</v>
      </c>
      <c r="H271" s="2" t="s">
        <v>618</v>
      </c>
      <c r="I271" s="2" t="s">
        <v>290</v>
      </c>
      <c r="J271" s="2" t="s">
        <v>616</v>
      </c>
      <c r="K271" s="2">
        <v>4120051000</v>
      </c>
      <c r="L271" s="2" t="s">
        <v>67</v>
      </c>
      <c r="M271" s="2" t="s">
        <v>168</v>
      </c>
      <c r="N271" s="2" t="s">
        <v>150</v>
      </c>
      <c r="O271" s="28" t="s">
        <v>68</v>
      </c>
      <c r="P271" s="2" t="s">
        <v>32</v>
      </c>
      <c r="Q271" s="2" t="s">
        <v>33</v>
      </c>
      <c r="R271" s="2">
        <v>1000</v>
      </c>
      <c r="S271" s="2" t="s">
        <v>34</v>
      </c>
      <c r="T271" s="3">
        <v>10000</v>
      </c>
      <c r="U271" s="3">
        <v>12000</v>
      </c>
      <c r="V271" s="3">
        <v>14400</v>
      </c>
    </row>
    <row r="272" spans="1:22" ht="15" customHeight="1" x14ac:dyDescent="0.25">
      <c r="A272" s="10">
        <v>404390</v>
      </c>
      <c r="B272" s="2" t="s">
        <v>359</v>
      </c>
      <c r="C272" s="2" t="s">
        <v>619</v>
      </c>
      <c r="D272" s="28" t="s">
        <v>369</v>
      </c>
      <c r="E272" s="28" t="str">
        <f>VLOOKUP(A272,'[1]Sheet1 (2)'!$A$2:$H$6200,8,0)</f>
        <v>Function:Sport and Recreation:Non-core Function:Recreational Facilities</v>
      </c>
      <c r="F272" s="2" t="s">
        <v>620</v>
      </c>
      <c r="G272" s="2" t="s">
        <v>363</v>
      </c>
      <c r="H272" s="2" t="s">
        <v>621</v>
      </c>
      <c r="I272" s="2" t="s">
        <v>363</v>
      </c>
      <c r="J272" s="2" t="s">
        <v>622</v>
      </c>
      <c r="K272" s="2">
        <v>4120104000</v>
      </c>
      <c r="L272" s="2" t="s">
        <v>71</v>
      </c>
      <c r="M272" s="2" t="s">
        <v>176</v>
      </c>
      <c r="N272" s="2" t="s">
        <v>150</v>
      </c>
      <c r="O272" s="28" t="s">
        <v>68</v>
      </c>
      <c r="P272" s="2" t="s">
        <v>32</v>
      </c>
      <c r="Q272" s="2" t="s">
        <v>33</v>
      </c>
      <c r="R272" s="2">
        <v>1000</v>
      </c>
      <c r="S272" s="2" t="s">
        <v>34</v>
      </c>
      <c r="T272" s="3">
        <v>153000</v>
      </c>
      <c r="U272" s="3">
        <v>170000</v>
      </c>
      <c r="V272" s="3">
        <v>180000</v>
      </c>
    </row>
    <row r="273" spans="1:22" ht="15" customHeight="1" x14ac:dyDescent="0.25">
      <c r="A273" s="10">
        <v>404390</v>
      </c>
      <c r="B273" s="2" t="s">
        <v>359</v>
      </c>
      <c r="C273" s="2" t="s">
        <v>619</v>
      </c>
      <c r="D273" s="28" t="s">
        <v>369</v>
      </c>
      <c r="E273" s="28" t="str">
        <f>VLOOKUP(A273,'[1]Sheet1 (2)'!$A$2:$H$6200,8,0)</f>
        <v>Function:Sport and Recreation:Non-core Function:Recreational Facilities</v>
      </c>
      <c r="F273" s="2" t="s">
        <v>623</v>
      </c>
      <c r="G273" s="2" t="s">
        <v>374</v>
      </c>
      <c r="H273" s="2" t="s">
        <v>624</v>
      </c>
      <c r="I273" s="2" t="s">
        <v>374</v>
      </c>
      <c r="J273" s="2" t="s">
        <v>622</v>
      </c>
      <c r="K273" s="2">
        <v>4120111000</v>
      </c>
      <c r="L273" s="2" t="s">
        <v>82</v>
      </c>
      <c r="M273" s="2" t="s">
        <v>176</v>
      </c>
      <c r="N273" s="2" t="s">
        <v>150</v>
      </c>
      <c r="O273" s="28" t="s">
        <v>68</v>
      </c>
      <c r="P273" s="2" t="s">
        <v>32</v>
      </c>
      <c r="Q273" s="2" t="s">
        <v>33</v>
      </c>
      <c r="R273" s="2">
        <v>1000</v>
      </c>
      <c r="S273" s="2" t="s">
        <v>34</v>
      </c>
      <c r="T273" s="3">
        <v>210000</v>
      </c>
      <c r="U273" s="3">
        <v>240000</v>
      </c>
      <c r="V273" s="3">
        <v>260000</v>
      </c>
    </row>
    <row r="274" spans="1:22" ht="15" customHeight="1" x14ac:dyDescent="0.25">
      <c r="A274" s="10">
        <v>404390</v>
      </c>
      <c r="B274" s="2" t="s">
        <v>359</v>
      </c>
      <c r="C274" s="2" t="s">
        <v>619</v>
      </c>
      <c r="D274" s="28" t="s">
        <v>369</v>
      </c>
      <c r="E274" s="28" t="str">
        <f>VLOOKUP(A274,'[1]Sheet1 (2)'!$A$2:$H$6200,8,0)</f>
        <v>Function:Sport and Recreation:Non-core Function:Recreational Facilities</v>
      </c>
      <c r="F274" s="2" t="s">
        <v>625</v>
      </c>
      <c r="G274" s="2" t="s">
        <v>290</v>
      </c>
      <c r="H274" s="2" t="s">
        <v>626</v>
      </c>
      <c r="I274" s="2" t="s">
        <v>290</v>
      </c>
      <c r="J274" s="2" t="s">
        <v>622</v>
      </c>
      <c r="K274" s="2">
        <v>4120051000</v>
      </c>
      <c r="L274" s="2" t="s">
        <v>67</v>
      </c>
      <c r="M274" s="2" t="s">
        <v>168</v>
      </c>
      <c r="N274" s="2" t="s">
        <v>150</v>
      </c>
      <c r="O274" s="28" t="s">
        <v>68</v>
      </c>
      <c r="P274" s="2" t="s">
        <v>32</v>
      </c>
      <c r="Q274" s="2" t="s">
        <v>33</v>
      </c>
      <c r="R274" s="2">
        <v>1000</v>
      </c>
      <c r="S274" s="2" t="s">
        <v>34</v>
      </c>
      <c r="T274" s="3">
        <v>920000</v>
      </c>
      <c r="U274" s="3">
        <v>1000000</v>
      </c>
      <c r="V274" s="3">
        <v>500000</v>
      </c>
    </row>
    <row r="275" spans="1:22" ht="15" customHeight="1" x14ac:dyDescent="0.25">
      <c r="A275" s="10">
        <v>404392</v>
      </c>
      <c r="B275" s="2" t="s">
        <v>359</v>
      </c>
      <c r="C275" s="2" t="s">
        <v>627</v>
      </c>
      <c r="D275" s="28" t="s">
        <v>369</v>
      </c>
      <c r="E275" s="28" t="str">
        <f>VLOOKUP(A275,'[1]Sheet1 (2)'!$A$2:$H$6200,8,0)</f>
        <v>Function:Community and Social Services:Core Function:Cemeteries, Funeral Parlours and Crematoriums</v>
      </c>
      <c r="F275" s="2" t="s">
        <v>628</v>
      </c>
      <c r="G275" s="2" t="s">
        <v>294</v>
      </c>
      <c r="H275" s="2" t="s">
        <v>629</v>
      </c>
      <c r="I275" s="2" t="s">
        <v>294</v>
      </c>
      <c r="J275" s="2" t="s">
        <v>630</v>
      </c>
      <c r="K275" s="2">
        <v>4110052000</v>
      </c>
      <c r="L275" s="2" t="s">
        <v>631</v>
      </c>
      <c r="M275" s="2" t="s">
        <v>632</v>
      </c>
      <c r="N275" s="2" t="s">
        <v>150</v>
      </c>
      <c r="O275" s="2"/>
      <c r="P275" s="2" t="s">
        <v>32</v>
      </c>
      <c r="Q275" s="2" t="s">
        <v>33</v>
      </c>
      <c r="R275" s="2">
        <v>1000</v>
      </c>
      <c r="S275" s="2" t="s">
        <v>34</v>
      </c>
      <c r="T275" s="3">
        <v>100000</v>
      </c>
      <c r="U275" s="3">
        <v>105000</v>
      </c>
      <c r="V275" s="3">
        <v>110250</v>
      </c>
    </row>
    <row r="276" spans="1:22" ht="15" customHeight="1" x14ac:dyDescent="0.25">
      <c r="A276" s="10">
        <v>404392</v>
      </c>
      <c r="B276" s="2" t="s">
        <v>359</v>
      </c>
      <c r="C276" s="2" t="s">
        <v>627</v>
      </c>
      <c r="D276" s="28" t="s">
        <v>369</v>
      </c>
      <c r="E276" s="28" t="str">
        <f>VLOOKUP(A276,'[1]Sheet1 (2)'!$A$2:$H$6200,8,0)</f>
        <v>Function:Community and Social Services:Core Function:Cemeteries, Funeral Parlours and Crematoriums</v>
      </c>
      <c r="F276" s="2" t="s">
        <v>628</v>
      </c>
      <c r="G276" s="2" t="s">
        <v>294</v>
      </c>
      <c r="H276" s="2" t="s">
        <v>629</v>
      </c>
      <c r="I276" s="2" t="s">
        <v>294</v>
      </c>
      <c r="J276" s="2" t="s">
        <v>630</v>
      </c>
      <c r="K276" s="2">
        <v>4100004000</v>
      </c>
      <c r="L276" s="2" t="s">
        <v>633</v>
      </c>
      <c r="M276" s="2" t="s">
        <v>634</v>
      </c>
      <c r="N276" s="2" t="s">
        <v>150</v>
      </c>
      <c r="O276" s="2"/>
      <c r="P276" s="2" t="s">
        <v>32</v>
      </c>
      <c r="Q276" s="2" t="s">
        <v>33</v>
      </c>
      <c r="R276" s="2">
        <v>1000</v>
      </c>
      <c r="S276" s="2" t="s">
        <v>34</v>
      </c>
      <c r="T276" s="3">
        <v>540000</v>
      </c>
      <c r="U276" s="3">
        <v>567000</v>
      </c>
      <c r="V276" s="3">
        <v>595350</v>
      </c>
    </row>
    <row r="277" spans="1:22" ht="15" customHeight="1" x14ac:dyDescent="0.25">
      <c r="A277" s="10">
        <v>404398</v>
      </c>
      <c r="B277" s="2" t="s">
        <v>359</v>
      </c>
      <c r="C277" s="2" t="s">
        <v>635</v>
      </c>
      <c r="D277" s="28" t="s">
        <v>369</v>
      </c>
      <c r="E277" s="28" t="str">
        <f>VLOOKUP(A277,'[1]Sheet1 (2)'!$A$2:$H$6200,8,0)</f>
        <v>Function:Sport and Recreation:Core Function:Community Parks (including Nurseries)</v>
      </c>
      <c r="F277" s="2" t="s">
        <v>636</v>
      </c>
      <c r="G277" s="2" t="s">
        <v>290</v>
      </c>
      <c r="H277" s="2" t="s">
        <v>637</v>
      </c>
      <c r="I277" s="2" t="s">
        <v>290</v>
      </c>
      <c r="J277" s="2" t="s">
        <v>638</v>
      </c>
      <c r="K277" s="2">
        <v>4120051000</v>
      </c>
      <c r="L277" s="2" t="s">
        <v>67</v>
      </c>
      <c r="M277" s="2" t="s">
        <v>168</v>
      </c>
      <c r="N277" s="2" t="s">
        <v>150</v>
      </c>
      <c r="O277" s="28" t="s">
        <v>68</v>
      </c>
      <c r="P277" s="2" t="s">
        <v>32</v>
      </c>
      <c r="Q277" s="2" t="s">
        <v>33</v>
      </c>
      <c r="R277" s="2">
        <v>1000</v>
      </c>
      <c r="S277" s="2" t="s">
        <v>34</v>
      </c>
      <c r="T277" s="3">
        <v>200000</v>
      </c>
      <c r="U277" s="3">
        <v>280000</v>
      </c>
      <c r="V277" s="3">
        <v>280000</v>
      </c>
    </row>
    <row r="278" spans="1:22" ht="15" customHeight="1" x14ac:dyDescent="0.25">
      <c r="A278" s="10">
        <v>404400</v>
      </c>
      <c r="B278" s="2" t="s">
        <v>359</v>
      </c>
      <c r="C278" s="2" t="s">
        <v>639</v>
      </c>
      <c r="D278" s="28" t="s">
        <v>369</v>
      </c>
      <c r="E278" s="28" t="str">
        <f>VLOOKUP(A278,'[1]Sheet1 (2)'!$A$2:$H$6200,8,0)</f>
        <v>Function:Sport and Recreation:Non-core Function:Recreational Facilities</v>
      </c>
      <c r="F278" s="2" t="s">
        <v>640</v>
      </c>
      <c r="G278" s="2" t="s">
        <v>363</v>
      </c>
      <c r="H278" s="2" t="s">
        <v>641</v>
      </c>
      <c r="I278" s="2" t="s">
        <v>363</v>
      </c>
      <c r="J278" s="2" t="s">
        <v>622</v>
      </c>
      <c r="K278" s="2">
        <v>4120104000</v>
      </c>
      <c r="L278" s="2" t="s">
        <v>71</v>
      </c>
      <c r="M278" s="2" t="s">
        <v>176</v>
      </c>
      <c r="N278" s="2" t="s">
        <v>150</v>
      </c>
      <c r="O278" s="28" t="s">
        <v>68</v>
      </c>
      <c r="P278" s="2" t="s">
        <v>32</v>
      </c>
      <c r="Q278" s="2" t="s">
        <v>33</v>
      </c>
      <c r="R278" s="2">
        <v>1000</v>
      </c>
      <c r="S278" s="2" t="s">
        <v>34</v>
      </c>
      <c r="T278" s="3">
        <v>32034</v>
      </c>
      <c r="U278" s="52">
        <v>35237.4</v>
      </c>
      <c r="V278" s="52">
        <v>38761.14</v>
      </c>
    </row>
    <row r="279" spans="1:22" ht="15" customHeight="1" x14ac:dyDescent="0.25">
      <c r="A279" s="10">
        <v>404400</v>
      </c>
      <c r="B279" s="2" t="s">
        <v>359</v>
      </c>
      <c r="C279" s="2" t="s">
        <v>639</v>
      </c>
      <c r="D279" s="28" t="s">
        <v>369</v>
      </c>
      <c r="E279" s="28" t="str">
        <f>VLOOKUP(A279,'[1]Sheet1 (2)'!$A$2:$H$6200,8,0)</f>
        <v>Function:Sport and Recreation:Non-core Function:Recreational Facilities</v>
      </c>
      <c r="F279" s="2" t="s">
        <v>642</v>
      </c>
      <c r="G279" s="2" t="s">
        <v>294</v>
      </c>
      <c r="H279" s="2" t="s">
        <v>643</v>
      </c>
      <c r="I279" s="2" t="s">
        <v>294</v>
      </c>
      <c r="J279" s="2" t="s">
        <v>622</v>
      </c>
      <c r="K279" s="2">
        <v>4100001000</v>
      </c>
      <c r="L279" s="2" t="s">
        <v>644</v>
      </c>
      <c r="M279" s="2" t="s">
        <v>645</v>
      </c>
      <c r="N279" s="2" t="s">
        <v>150</v>
      </c>
      <c r="O279" s="2"/>
      <c r="P279" s="2" t="s">
        <v>32</v>
      </c>
      <c r="Q279" s="2" t="s">
        <v>33</v>
      </c>
      <c r="R279" s="2">
        <v>1000</v>
      </c>
      <c r="S279" s="2" t="s">
        <v>34</v>
      </c>
      <c r="T279" s="3">
        <v>87999.60000000002</v>
      </c>
      <c r="U279" s="3">
        <v>96800</v>
      </c>
      <c r="V279" s="3">
        <v>106480</v>
      </c>
    </row>
    <row r="280" spans="1:22" ht="15" customHeight="1" x14ac:dyDescent="0.25">
      <c r="A280" s="10">
        <v>404400</v>
      </c>
      <c r="B280" s="2" t="s">
        <v>359</v>
      </c>
      <c r="C280" s="2" t="s">
        <v>639</v>
      </c>
      <c r="D280" s="28" t="s">
        <v>369</v>
      </c>
      <c r="E280" s="28" t="str">
        <f>VLOOKUP(A280,'[1]Sheet1 (2)'!$A$2:$H$6200,8,0)</f>
        <v>Function:Sport and Recreation:Non-core Function:Recreational Facilities</v>
      </c>
      <c r="F280" s="2" t="s">
        <v>646</v>
      </c>
      <c r="G280" s="2" t="s">
        <v>374</v>
      </c>
      <c r="H280" s="2" t="s">
        <v>647</v>
      </c>
      <c r="I280" s="2" t="s">
        <v>374</v>
      </c>
      <c r="J280" s="2" t="s">
        <v>622</v>
      </c>
      <c r="K280" s="2">
        <v>4120111000</v>
      </c>
      <c r="L280" s="2" t="s">
        <v>82</v>
      </c>
      <c r="M280" s="2" t="s">
        <v>176</v>
      </c>
      <c r="N280" s="2" t="s">
        <v>150</v>
      </c>
      <c r="O280" s="28" t="s">
        <v>68</v>
      </c>
      <c r="P280" s="2" t="s">
        <v>32</v>
      </c>
      <c r="Q280" s="2" t="s">
        <v>33</v>
      </c>
      <c r="R280" s="2">
        <v>1000</v>
      </c>
      <c r="S280" s="2" t="s">
        <v>34</v>
      </c>
      <c r="T280" s="3">
        <v>99999.60000000002</v>
      </c>
      <c r="U280" s="52">
        <v>110000</v>
      </c>
      <c r="V280" s="52">
        <v>121000</v>
      </c>
    </row>
    <row r="281" spans="1:22" ht="15" customHeight="1" x14ac:dyDescent="0.25">
      <c r="A281" s="10">
        <v>404402</v>
      </c>
      <c r="B281" s="2" t="s">
        <v>359</v>
      </c>
      <c r="C281" s="2" t="s">
        <v>648</v>
      </c>
      <c r="D281" s="28" t="s">
        <v>369</v>
      </c>
      <c r="E281" s="28" t="str">
        <f>VLOOKUP(A281,'[1]Sheet1 (2)'!$A$2:$H$6200,8,0)</f>
        <v>Function:Sport and Recreation:Core Function:Community Parks (including Nurseries)</v>
      </c>
      <c r="F281" s="62" t="s">
        <v>649</v>
      </c>
      <c r="G281" s="62" t="s">
        <v>290</v>
      </c>
      <c r="H281" s="62" t="s">
        <v>650</v>
      </c>
      <c r="I281" s="62" t="s">
        <v>290</v>
      </c>
      <c r="J281" s="62" t="s">
        <v>638</v>
      </c>
      <c r="K281" s="62">
        <v>4120051000</v>
      </c>
      <c r="L281" s="62" t="s">
        <v>67</v>
      </c>
      <c r="M281" s="62" t="s">
        <v>168</v>
      </c>
      <c r="N281" s="62" t="s">
        <v>150</v>
      </c>
      <c r="O281" s="28" t="s">
        <v>68</v>
      </c>
      <c r="P281" s="2" t="s">
        <v>32</v>
      </c>
      <c r="Q281" s="62" t="s">
        <v>33</v>
      </c>
      <c r="R281" s="2">
        <v>1000</v>
      </c>
      <c r="S281" s="2" t="s">
        <v>34</v>
      </c>
      <c r="T281" s="3">
        <v>200000</v>
      </c>
      <c r="U281" s="3">
        <v>210000</v>
      </c>
      <c r="V281" s="3">
        <v>222000</v>
      </c>
    </row>
    <row r="282" spans="1:22" ht="15" customHeight="1" x14ac:dyDescent="0.25">
      <c r="A282" s="10">
        <v>404402</v>
      </c>
      <c r="B282" s="2" t="s">
        <v>359</v>
      </c>
      <c r="C282" s="2" t="s">
        <v>648</v>
      </c>
      <c r="D282" s="28" t="s">
        <v>369</v>
      </c>
      <c r="E282" s="28" t="str">
        <f>VLOOKUP(A282,'[1]Sheet1 (2)'!$A$2:$H$6200,8,0)</f>
        <v>Function:Sport and Recreation:Core Function:Community Parks (including Nurseries)</v>
      </c>
      <c r="F282" s="2" t="s">
        <v>651</v>
      </c>
      <c r="G282" s="2" t="s">
        <v>374</v>
      </c>
      <c r="H282" s="2" t="s">
        <v>652</v>
      </c>
      <c r="I282" s="2" t="s">
        <v>374</v>
      </c>
      <c r="J282" s="2" t="s">
        <v>638</v>
      </c>
      <c r="K282" s="2">
        <v>4120111000</v>
      </c>
      <c r="L282" s="2" t="s">
        <v>82</v>
      </c>
      <c r="M282" s="2" t="s">
        <v>176</v>
      </c>
      <c r="N282" s="2" t="s">
        <v>150</v>
      </c>
      <c r="O282" s="28" t="s">
        <v>68</v>
      </c>
      <c r="P282" s="2" t="s">
        <v>32</v>
      </c>
      <c r="Q282" s="2" t="s">
        <v>33</v>
      </c>
      <c r="R282" s="2">
        <v>1000</v>
      </c>
      <c r="S282" s="2" t="s">
        <v>34</v>
      </c>
      <c r="T282" s="3">
        <v>700000</v>
      </c>
      <c r="U282" s="3" t="s">
        <v>653</v>
      </c>
      <c r="V282" s="3" t="s">
        <v>654</v>
      </c>
    </row>
    <row r="283" spans="1:22" ht="15" customHeight="1" x14ac:dyDescent="0.25">
      <c r="A283" s="10">
        <v>404402</v>
      </c>
      <c r="B283" s="2" t="s">
        <v>359</v>
      </c>
      <c r="C283" s="2" t="s">
        <v>648</v>
      </c>
      <c r="D283" s="28" t="s">
        <v>369</v>
      </c>
      <c r="E283" s="28" t="str">
        <f>VLOOKUP(A283,'[1]Sheet1 (2)'!$A$2:$H$6200,8,0)</f>
        <v>Function:Sport and Recreation:Core Function:Community Parks (including Nurseries)</v>
      </c>
      <c r="F283" s="2" t="s">
        <v>655</v>
      </c>
      <c r="G283" s="2" t="s">
        <v>363</v>
      </c>
      <c r="H283" s="2" t="s">
        <v>656</v>
      </c>
      <c r="I283" s="2" t="s">
        <v>363</v>
      </c>
      <c r="J283" s="2" t="s">
        <v>638</v>
      </c>
      <c r="K283" s="2">
        <v>4120104000</v>
      </c>
      <c r="L283" s="2" t="s">
        <v>71</v>
      </c>
      <c r="M283" s="2" t="s">
        <v>176</v>
      </c>
      <c r="N283" s="2" t="s">
        <v>150</v>
      </c>
      <c r="O283" s="28" t="s">
        <v>68</v>
      </c>
      <c r="P283" s="2" t="s">
        <v>32</v>
      </c>
      <c r="Q283" s="2" t="s">
        <v>33</v>
      </c>
      <c r="R283" s="2">
        <v>1000</v>
      </c>
      <c r="S283" s="2" t="s">
        <v>34</v>
      </c>
      <c r="T283" s="3">
        <v>400000</v>
      </c>
      <c r="U283" s="3" t="s">
        <v>657</v>
      </c>
      <c r="V283" s="3" t="s">
        <v>658</v>
      </c>
    </row>
    <row r="284" spans="1:22" ht="15" customHeight="1" x14ac:dyDescent="0.25">
      <c r="A284" s="10">
        <v>404404</v>
      </c>
      <c r="B284" s="2" t="s">
        <v>359</v>
      </c>
      <c r="C284" s="2" t="s">
        <v>659</v>
      </c>
      <c r="D284" s="28" t="s">
        <v>369</v>
      </c>
      <c r="E284" s="28" t="str">
        <f>VLOOKUP(A284,'[1]Sheet1 (2)'!$A$2:$H$6200,8,0)</f>
        <v>Function:Sport and Recreation:Core Function:Community Parks (including Nurseries)</v>
      </c>
      <c r="F284" s="2" t="s">
        <v>660</v>
      </c>
      <c r="G284" s="2" t="s">
        <v>363</v>
      </c>
      <c r="H284" s="2" t="s">
        <v>661</v>
      </c>
      <c r="I284" s="2" t="s">
        <v>363</v>
      </c>
      <c r="J284" s="2" t="s">
        <v>638</v>
      </c>
      <c r="K284" s="2">
        <v>4120104000</v>
      </c>
      <c r="L284" s="2" t="s">
        <v>71</v>
      </c>
      <c r="M284" s="2" t="s">
        <v>176</v>
      </c>
      <c r="N284" s="2" t="s">
        <v>150</v>
      </c>
      <c r="O284" s="28" t="s">
        <v>68</v>
      </c>
      <c r="P284" s="2" t="s">
        <v>32</v>
      </c>
      <c r="Q284" s="2" t="s">
        <v>33</v>
      </c>
      <c r="R284" s="2">
        <v>1000</v>
      </c>
      <c r="S284" s="2" t="s">
        <v>34</v>
      </c>
      <c r="T284" s="3">
        <v>144000</v>
      </c>
      <c r="U284" s="3">
        <v>160000</v>
      </c>
      <c r="V284" s="3">
        <v>180000</v>
      </c>
    </row>
    <row r="285" spans="1:22" ht="15" customHeight="1" x14ac:dyDescent="0.25">
      <c r="A285" s="10">
        <v>404404</v>
      </c>
      <c r="B285" s="2" t="s">
        <v>359</v>
      </c>
      <c r="C285" s="2" t="s">
        <v>659</v>
      </c>
      <c r="D285" s="28" t="s">
        <v>369</v>
      </c>
      <c r="E285" s="28" t="str">
        <f>VLOOKUP(A285,'[1]Sheet1 (2)'!$A$2:$H$6200,8,0)</f>
        <v>Function:Sport and Recreation:Core Function:Community Parks (including Nurseries)</v>
      </c>
      <c r="F285" s="62" t="s">
        <v>662</v>
      </c>
      <c r="G285" s="62" t="s">
        <v>294</v>
      </c>
      <c r="H285" s="62" t="s">
        <v>663</v>
      </c>
      <c r="I285" s="62" t="s">
        <v>294</v>
      </c>
      <c r="J285" s="62" t="s">
        <v>638</v>
      </c>
      <c r="K285" s="62">
        <v>4100026010</v>
      </c>
      <c r="L285" s="62" t="s">
        <v>395</v>
      </c>
      <c r="M285" s="62" t="s">
        <v>396</v>
      </c>
      <c r="N285" s="62" t="s">
        <v>150</v>
      </c>
      <c r="O285" s="62"/>
      <c r="P285" s="2" t="s">
        <v>32</v>
      </c>
      <c r="Q285" s="62" t="s">
        <v>33</v>
      </c>
      <c r="R285" s="2">
        <v>1000</v>
      </c>
      <c r="S285" s="2" t="s">
        <v>34</v>
      </c>
      <c r="T285" s="3">
        <v>200004</v>
      </c>
      <c r="U285" s="3">
        <v>250000</v>
      </c>
      <c r="V285" s="3">
        <v>300000</v>
      </c>
    </row>
    <row r="286" spans="1:22" ht="15" customHeight="1" x14ac:dyDescent="0.25">
      <c r="A286" s="10">
        <v>404404</v>
      </c>
      <c r="B286" s="2" t="s">
        <v>359</v>
      </c>
      <c r="C286" s="2" t="s">
        <v>659</v>
      </c>
      <c r="D286" s="28" t="s">
        <v>369</v>
      </c>
      <c r="E286" s="28" t="str">
        <f>VLOOKUP(A286,'[1]Sheet1 (2)'!$A$2:$H$6200,8,0)</f>
        <v>Function:Sport and Recreation:Core Function:Community Parks (including Nurseries)</v>
      </c>
      <c r="F286" s="2" t="s">
        <v>664</v>
      </c>
      <c r="G286" s="2" t="s">
        <v>374</v>
      </c>
      <c r="H286" s="2" t="s">
        <v>665</v>
      </c>
      <c r="I286" s="2" t="s">
        <v>374</v>
      </c>
      <c r="J286" s="2" t="s">
        <v>638</v>
      </c>
      <c r="K286" s="2">
        <v>4120111000</v>
      </c>
      <c r="L286" s="2" t="s">
        <v>82</v>
      </c>
      <c r="M286" s="2" t="s">
        <v>176</v>
      </c>
      <c r="N286" s="2" t="s">
        <v>150</v>
      </c>
      <c r="O286" s="28" t="s">
        <v>68</v>
      </c>
      <c r="P286" s="2" t="s">
        <v>32</v>
      </c>
      <c r="Q286" s="2" t="s">
        <v>33</v>
      </c>
      <c r="R286" s="2">
        <v>1000</v>
      </c>
      <c r="S286" s="2" t="s">
        <v>34</v>
      </c>
      <c r="T286" s="3">
        <v>349992</v>
      </c>
      <c r="U286" s="3">
        <v>400000</v>
      </c>
      <c r="V286" s="3">
        <v>500000</v>
      </c>
    </row>
    <row r="287" spans="1:22" ht="15" customHeight="1" x14ac:dyDescent="0.25">
      <c r="A287" s="10">
        <v>404406</v>
      </c>
      <c r="B287" s="2" t="s">
        <v>359</v>
      </c>
      <c r="C287" s="2" t="s">
        <v>666</v>
      </c>
      <c r="D287" s="28" t="s">
        <v>369</v>
      </c>
      <c r="E287" s="28" t="str">
        <f>VLOOKUP(A287,'[1]Sheet1 (2)'!$A$2:$H$6200,8,0)</f>
        <v>Function:Sport and Recreation:Core Function:Community Parks (including Nurseries)</v>
      </c>
      <c r="F287" s="2" t="s">
        <v>667</v>
      </c>
      <c r="G287" s="2" t="s">
        <v>363</v>
      </c>
      <c r="H287" s="2" t="s">
        <v>668</v>
      </c>
      <c r="I287" s="2" t="s">
        <v>363</v>
      </c>
      <c r="J287" s="2" t="s">
        <v>638</v>
      </c>
      <c r="K287" s="2">
        <v>4120104000</v>
      </c>
      <c r="L287" s="2" t="s">
        <v>71</v>
      </c>
      <c r="M287" s="2" t="s">
        <v>176</v>
      </c>
      <c r="N287" s="2" t="s">
        <v>150</v>
      </c>
      <c r="O287" s="28" t="s">
        <v>68</v>
      </c>
      <c r="P287" s="2" t="s">
        <v>32</v>
      </c>
      <c r="Q287" s="2" t="s">
        <v>33</v>
      </c>
      <c r="R287" s="2">
        <v>1000</v>
      </c>
      <c r="S287" s="2" t="s">
        <v>34</v>
      </c>
      <c r="T287" s="3">
        <v>180000</v>
      </c>
      <c r="U287" s="3">
        <v>200000</v>
      </c>
      <c r="V287" s="3">
        <v>250000</v>
      </c>
    </row>
    <row r="288" spans="1:22" ht="15" customHeight="1" x14ac:dyDescent="0.25">
      <c r="A288" s="10">
        <v>404406</v>
      </c>
      <c r="B288" s="2" t="s">
        <v>359</v>
      </c>
      <c r="C288" s="2" t="s">
        <v>666</v>
      </c>
      <c r="D288" s="28" t="s">
        <v>369</v>
      </c>
      <c r="E288" s="28" t="str">
        <f>VLOOKUP(A288,'[1]Sheet1 (2)'!$A$2:$H$6200,8,0)</f>
        <v>Function:Sport and Recreation:Core Function:Community Parks (including Nurseries)</v>
      </c>
      <c r="F288" s="2" t="s">
        <v>669</v>
      </c>
      <c r="G288" s="2" t="s">
        <v>374</v>
      </c>
      <c r="H288" s="2" t="s">
        <v>670</v>
      </c>
      <c r="I288" s="2" t="s">
        <v>374</v>
      </c>
      <c r="J288" s="2" t="s">
        <v>638</v>
      </c>
      <c r="K288" s="2">
        <v>4120111000</v>
      </c>
      <c r="L288" s="2" t="s">
        <v>82</v>
      </c>
      <c r="M288" s="2" t="s">
        <v>176</v>
      </c>
      <c r="N288" s="2" t="s">
        <v>150</v>
      </c>
      <c r="O288" s="28" t="s">
        <v>68</v>
      </c>
      <c r="P288" s="2" t="s">
        <v>32</v>
      </c>
      <c r="Q288" s="2" t="s">
        <v>33</v>
      </c>
      <c r="R288" s="2">
        <v>1000</v>
      </c>
      <c r="S288" s="2" t="s">
        <v>34</v>
      </c>
      <c r="T288" s="3">
        <v>199200</v>
      </c>
      <c r="U288" s="3">
        <v>210000</v>
      </c>
      <c r="V288" s="3">
        <v>220000</v>
      </c>
    </row>
    <row r="289" spans="1:22" ht="15" customHeight="1" x14ac:dyDescent="0.25">
      <c r="A289" s="10">
        <v>404406</v>
      </c>
      <c r="B289" s="2" t="s">
        <v>359</v>
      </c>
      <c r="C289" s="2" t="s">
        <v>666</v>
      </c>
      <c r="D289" s="28" t="s">
        <v>369</v>
      </c>
      <c r="E289" s="28" t="str">
        <f>VLOOKUP(A289,'[1]Sheet1 (2)'!$A$2:$H$6200,8,0)</f>
        <v>Function:Sport and Recreation:Core Function:Community Parks (including Nurseries)</v>
      </c>
      <c r="F289" s="2" t="s">
        <v>671</v>
      </c>
      <c r="G289" s="2" t="s">
        <v>290</v>
      </c>
      <c r="H289" s="2" t="s">
        <v>672</v>
      </c>
      <c r="I289" s="2" t="s">
        <v>290</v>
      </c>
      <c r="J289" s="2" t="s">
        <v>638</v>
      </c>
      <c r="K289" s="2">
        <v>4120051000</v>
      </c>
      <c r="L289" s="2" t="s">
        <v>67</v>
      </c>
      <c r="M289" s="2" t="s">
        <v>168</v>
      </c>
      <c r="N289" s="2" t="s">
        <v>150</v>
      </c>
      <c r="O289" s="28" t="s">
        <v>68</v>
      </c>
      <c r="P289" s="2" t="s">
        <v>32</v>
      </c>
      <c r="Q289" s="2" t="s">
        <v>33</v>
      </c>
      <c r="R289" s="2">
        <v>1000</v>
      </c>
      <c r="S289" s="2" t="s">
        <v>34</v>
      </c>
      <c r="T289" s="3">
        <v>360000</v>
      </c>
      <c r="U289" s="3">
        <v>400000</v>
      </c>
      <c r="V289" s="3">
        <v>450000</v>
      </c>
    </row>
    <row r="290" spans="1:22" ht="15" customHeight="1" x14ac:dyDescent="0.25">
      <c r="A290" s="10">
        <v>404412</v>
      </c>
      <c r="B290" s="2" t="s">
        <v>359</v>
      </c>
      <c r="C290" s="2" t="s">
        <v>673</v>
      </c>
      <c r="D290" s="28" t="s">
        <v>369</v>
      </c>
      <c r="E290" s="28" t="str">
        <f>VLOOKUP(A290,'[1]Sheet1 (2)'!$A$2:$H$6200,8,0)</f>
        <v>Function:Sport and Recreation:Core Function:Community Parks (including Nurseries)</v>
      </c>
      <c r="F290" s="2" t="s">
        <v>674</v>
      </c>
      <c r="G290" s="2" t="s">
        <v>290</v>
      </c>
      <c r="H290" s="2" t="s">
        <v>675</v>
      </c>
      <c r="I290" s="2" t="s">
        <v>290</v>
      </c>
      <c r="J290" s="2" t="s">
        <v>638</v>
      </c>
      <c r="K290" s="2">
        <v>4120051000</v>
      </c>
      <c r="L290" s="2" t="s">
        <v>67</v>
      </c>
      <c r="M290" s="2" t="s">
        <v>168</v>
      </c>
      <c r="N290" s="2" t="s">
        <v>150</v>
      </c>
      <c r="O290" s="28" t="s">
        <v>68</v>
      </c>
      <c r="P290" s="2" t="s">
        <v>32</v>
      </c>
      <c r="Q290" s="2" t="s">
        <v>33</v>
      </c>
      <c r="R290" s="2">
        <v>1000</v>
      </c>
      <c r="S290" s="2" t="s">
        <v>34</v>
      </c>
      <c r="T290" s="3">
        <v>700000</v>
      </c>
      <c r="U290" s="3">
        <v>1000000</v>
      </c>
      <c r="V290" s="3">
        <v>1500000</v>
      </c>
    </row>
    <row r="291" spans="1:22" ht="15" customHeight="1" x14ac:dyDescent="0.25">
      <c r="A291" s="10">
        <v>404412</v>
      </c>
      <c r="B291" s="2" t="s">
        <v>359</v>
      </c>
      <c r="C291" s="2" t="s">
        <v>673</v>
      </c>
      <c r="D291" s="28" t="s">
        <v>369</v>
      </c>
      <c r="E291" s="28" t="str">
        <f>VLOOKUP(A291,'[1]Sheet1 (2)'!$A$2:$H$6200,8,0)</f>
        <v>Function:Sport and Recreation:Core Function:Community Parks (including Nurseries)</v>
      </c>
      <c r="F291" s="2" t="s">
        <v>676</v>
      </c>
      <c r="G291" s="2" t="s">
        <v>294</v>
      </c>
      <c r="H291" s="2" t="s">
        <v>677</v>
      </c>
      <c r="I291" s="2" t="s">
        <v>294</v>
      </c>
      <c r="J291" s="2" t="s">
        <v>638</v>
      </c>
      <c r="K291" s="2">
        <v>4120111000</v>
      </c>
      <c r="L291" s="2" t="s">
        <v>82</v>
      </c>
      <c r="M291" s="2" t="s">
        <v>176</v>
      </c>
      <c r="N291" s="2" t="s">
        <v>150</v>
      </c>
      <c r="O291" s="28" t="s">
        <v>68</v>
      </c>
      <c r="P291" s="2" t="s">
        <v>32</v>
      </c>
      <c r="Q291" s="2" t="s">
        <v>33</v>
      </c>
      <c r="R291" s="2">
        <v>1000</v>
      </c>
      <c r="S291" s="2" t="s">
        <v>34</v>
      </c>
      <c r="T291" s="3">
        <v>1000000</v>
      </c>
      <c r="U291" s="3">
        <v>2200000</v>
      </c>
      <c r="V291" s="3">
        <v>2500000</v>
      </c>
    </row>
    <row r="292" spans="1:22" ht="15" customHeight="1" x14ac:dyDescent="0.25">
      <c r="A292" s="10">
        <v>404412</v>
      </c>
      <c r="B292" s="2" t="s">
        <v>359</v>
      </c>
      <c r="C292" s="2" t="s">
        <v>673</v>
      </c>
      <c r="D292" s="28" t="s">
        <v>369</v>
      </c>
      <c r="E292" s="28" t="str">
        <f>VLOOKUP(A292,'[1]Sheet1 (2)'!$A$2:$H$6200,8,0)</f>
        <v>Function:Sport and Recreation:Core Function:Community Parks (including Nurseries)</v>
      </c>
      <c r="F292" s="2" t="s">
        <v>678</v>
      </c>
      <c r="G292" s="2" t="s">
        <v>374</v>
      </c>
      <c r="H292" s="2" t="s">
        <v>679</v>
      </c>
      <c r="I292" s="2" t="s">
        <v>374</v>
      </c>
      <c r="J292" s="2" t="s">
        <v>638</v>
      </c>
      <c r="K292" s="2">
        <v>4120111000</v>
      </c>
      <c r="L292" s="2" t="s">
        <v>82</v>
      </c>
      <c r="M292" s="2" t="s">
        <v>176</v>
      </c>
      <c r="N292" s="2" t="s">
        <v>150</v>
      </c>
      <c r="O292" s="28" t="s">
        <v>68</v>
      </c>
      <c r="P292" s="2" t="s">
        <v>32</v>
      </c>
      <c r="Q292" s="2" t="s">
        <v>33</v>
      </c>
      <c r="R292" s="2">
        <v>1000</v>
      </c>
      <c r="S292" s="2" t="s">
        <v>34</v>
      </c>
      <c r="T292" s="3">
        <v>0</v>
      </c>
      <c r="U292" s="3">
        <v>0</v>
      </c>
      <c r="V292" s="3">
        <v>0</v>
      </c>
    </row>
    <row r="293" spans="1:22" ht="15" customHeight="1" x14ac:dyDescent="0.25">
      <c r="A293" s="10">
        <v>404431</v>
      </c>
      <c r="B293" s="2" t="s">
        <v>359</v>
      </c>
      <c r="C293" s="2" t="s">
        <v>680</v>
      </c>
      <c r="D293" s="28" t="s">
        <v>369</v>
      </c>
      <c r="E293" s="28" t="str">
        <f>VLOOKUP(A293,'[1]Sheet1 (2)'!$A$2:$H$6200,8,0)</f>
        <v>Function:Sport and Recreation:Non-core Function:Recreational Facilities</v>
      </c>
      <c r="F293" s="2" t="s">
        <v>681</v>
      </c>
      <c r="G293" s="2" t="s">
        <v>294</v>
      </c>
      <c r="H293" s="2" t="s">
        <v>682</v>
      </c>
      <c r="I293" s="2" t="s">
        <v>294</v>
      </c>
      <c r="J293" s="2" t="s">
        <v>622</v>
      </c>
      <c r="K293" s="2">
        <v>4110057260</v>
      </c>
      <c r="L293" s="2" t="s">
        <v>683</v>
      </c>
      <c r="M293" s="2" t="s">
        <v>684</v>
      </c>
      <c r="N293" s="2" t="s">
        <v>150</v>
      </c>
      <c r="O293" s="2"/>
      <c r="P293" s="2" t="s">
        <v>32</v>
      </c>
      <c r="Q293" s="2" t="s">
        <v>33</v>
      </c>
      <c r="R293" s="2">
        <v>1000</v>
      </c>
      <c r="S293" s="2" t="s">
        <v>34</v>
      </c>
      <c r="T293" s="3">
        <v>30000</v>
      </c>
      <c r="U293" s="3">
        <v>40000</v>
      </c>
      <c r="V293" s="3">
        <v>50000</v>
      </c>
    </row>
    <row r="294" spans="1:22" ht="15" customHeight="1" x14ac:dyDescent="0.25">
      <c r="A294" s="10">
        <v>404431</v>
      </c>
      <c r="B294" s="2" t="s">
        <v>359</v>
      </c>
      <c r="C294" s="2" t="s">
        <v>680</v>
      </c>
      <c r="D294" s="28" t="s">
        <v>369</v>
      </c>
      <c r="E294" s="28" t="str">
        <f>VLOOKUP(A294,'[1]Sheet1 (2)'!$A$2:$H$6200,8,0)</f>
        <v>Function:Sport and Recreation:Non-core Function:Recreational Facilities</v>
      </c>
      <c r="F294" s="2" t="s">
        <v>685</v>
      </c>
      <c r="G294" s="2" t="s">
        <v>374</v>
      </c>
      <c r="H294" s="2" t="s">
        <v>686</v>
      </c>
      <c r="I294" s="2" t="s">
        <v>374</v>
      </c>
      <c r="J294" s="2" t="s">
        <v>622</v>
      </c>
      <c r="K294" s="2">
        <v>4120111000</v>
      </c>
      <c r="L294" s="2" t="s">
        <v>82</v>
      </c>
      <c r="M294" s="2" t="s">
        <v>176</v>
      </c>
      <c r="N294" s="2" t="s">
        <v>150</v>
      </c>
      <c r="O294" s="28" t="s">
        <v>68</v>
      </c>
      <c r="P294" s="2" t="s">
        <v>32</v>
      </c>
      <c r="Q294" s="2" t="s">
        <v>33</v>
      </c>
      <c r="R294" s="2">
        <v>1000</v>
      </c>
      <c r="S294" s="2" t="s">
        <v>34</v>
      </c>
      <c r="T294" s="3">
        <v>42000</v>
      </c>
      <c r="U294" s="3">
        <v>50000</v>
      </c>
      <c r="V294" s="3">
        <v>60000</v>
      </c>
    </row>
    <row r="295" spans="1:22" ht="15" customHeight="1" x14ac:dyDescent="0.25">
      <c r="A295" s="10">
        <v>404431</v>
      </c>
      <c r="B295" s="2" t="s">
        <v>359</v>
      </c>
      <c r="C295" s="2" t="s">
        <v>680</v>
      </c>
      <c r="D295" s="28" t="s">
        <v>369</v>
      </c>
      <c r="E295" s="28" t="str">
        <f>VLOOKUP(A295,'[1]Sheet1 (2)'!$A$2:$H$6200,8,0)</f>
        <v>Function:Sport and Recreation:Non-core Function:Recreational Facilities</v>
      </c>
      <c r="F295" s="2" t="s">
        <v>687</v>
      </c>
      <c r="G295" s="2" t="s">
        <v>290</v>
      </c>
      <c r="H295" s="2" t="s">
        <v>688</v>
      </c>
      <c r="I295" s="2" t="s">
        <v>290</v>
      </c>
      <c r="J295" s="2" t="s">
        <v>622</v>
      </c>
      <c r="K295" s="2">
        <v>4120051000</v>
      </c>
      <c r="L295" s="2" t="s">
        <v>67</v>
      </c>
      <c r="M295" s="2" t="s">
        <v>168</v>
      </c>
      <c r="N295" s="2" t="s">
        <v>150</v>
      </c>
      <c r="O295" s="28" t="s">
        <v>68</v>
      </c>
      <c r="P295" s="2" t="s">
        <v>32</v>
      </c>
      <c r="Q295" s="2" t="s">
        <v>33</v>
      </c>
      <c r="R295" s="2">
        <v>1000</v>
      </c>
      <c r="S295" s="2" t="s">
        <v>34</v>
      </c>
      <c r="T295" s="3">
        <v>250008</v>
      </c>
      <c r="U295" s="3">
        <v>260000</v>
      </c>
      <c r="V295" s="3">
        <v>280000</v>
      </c>
    </row>
    <row r="296" spans="1:22" ht="15" customHeight="1" x14ac:dyDescent="0.25">
      <c r="A296" s="10">
        <v>404432</v>
      </c>
      <c r="B296" s="2" t="s">
        <v>359</v>
      </c>
      <c r="C296" s="2" t="s">
        <v>689</v>
      </c>
      <c r="D296" s="28" t="s">
        <v>369</v>
      </c>
      <c r="E296" s="28" t="str">
        <f>VLOOKUP(A296,'[1]Sheet1 (2)'!$A$2:$H$6200,8,0)</f>
        <v>Function:Sport and Recreation:Non-core Function:Recreational Facilities</v>
      </c>
      <c r="F296" s="2" t="s">
        <v>690</v>
      </c>
      <c r="G296" s="2" t="s">
        <v>374</v>
      </c>
      <c r="H296" s="2" t="s">
        <v>691</v>
      </c>
      <c r="I296" s="2" t="s">
        <v>374</v>
      </c>
      <c r="J296" s="2" t="s">
        <v>622</v>
      </c>
      <c r="K296" s="2">
        <v>4120111000</v>
      </c>
      <c r="L296" s="2" t="s">
        <v>82</v>
      </c>
      <c r="M296" s="2" t="s">
        <v>176</v>
      </c>
      <c r="N296" s="2" t="s">
        <v>150</v>
      </c>
      <c r="O296" s="28" t="s">
        <v>68</v>
      </c>
      <c r="P296" s="2" t="s">
        <v>32</v>
      </c>
      <c r="Q296" s="2" t="s">
        <v>33</v>
      </c>
      <c r="R296" s="2">
        <v>1000</v>
      </c>
      <c r="S296" s="2" t="s">
        <v>34</v>
      </c>
      <c r="T296" s="3">
        <v>1000000</v>
      </c>
      <c r="U296" s="3">
        <v>0</v>
      </c>
      <c r="V296" s="3">
        <v>0</v>
      </c>
    </row>
    <row r="297" spans="1:22" ht="15" customHeight="1" x14ac:dyDescent="0.25">
      <c r="A297" s="10">
        <v>404440</v>
      </c>
      <c r="B297" s="2" t="s">
        <v>359</v>
      </c>
      <c r="C297" s="2" t="s">
        <v>692</v>
      </c>
      <c r="D297" s="28" t="s">
        <v>369</v>
      </c>
      <c r="E297" s="28" t="str">
        <f>VLOOKUP(A297,'[1]Sheet1 (2)'!$A$2:$H$6200,8,0)</f>
        <v>Function:Sport and Recreation:Non-core Function:Recreational Facilities</v>
      </c>
      <c r="F297" s="2" t="s">
        <v>693</v>
      </c>
      <c r="G297" s="2" t="s">
        <v>290</v>
      </c>
      <c r="H297" s="2" t="s">
        <v>694</v>
      </c>
      <c r="I297" s="2" t="s">
        <v>290</v>
      </c>
      <c r="J297" s="2" t="s">
        <v>622</v>
      </c>
      <c r="K297" s="2">
        <v>4120051000</v>
      </c>
      <c r="L297" s="2" t="s">
        <v>67</v>
      </c>
      <c r="M297" s="2" t="s">
        <v>168</v>
      </c>
      <c r="N297" s="2" t="s">
        <v>150</v>
      </c>
      <c r="O297" s="28" t="s">
        <v>68</v>
      </c>
      <c r="P297" s="2" t="s">
        <v>32</v>
      </c>
      <c r="Q297" s="2" t="s">
        <v>33</v>
      </c>
      <c r="R297" s="2">
        <v>1000</v>
      </c>
      <c r="S297" s="2" t="s">
        <v>34</v>
      </c>
      <c r="T297" s="3">
        <v>150000</v>
      </c>
      <c r="U297" s="3">
        <v>200000</v>
      </c>
      <c r="V297" s="3">
        <v>250000</v>
      </c>
    </row>
    <row r="298" spans="1:22" ht="15" customHeight="1" x14ac:dyDescent="0.25">
      <c r="A298" s="10">
        <v>404446</v>
      </c>
      <c r="B298" s="2" t="s">
        <v>359</v>
      </c>
      <c r="C298" s="2" t="s">
        <v>695</v>
      </c>
      <c r="D298" s="28" t="s">
        <v>369</v>
      </c>
      <c r="E298" s="28" t="str">
        <f>VLOOKUP(A298,'[1]Sheet1 (2)'!$A$2:$H$6200,8,0)</f>
        <v>Function:Sport and Recreation:Non-core Function:Recreational Facilities</v>
      </c>
      <c r="F298" s="2" t="s">
        <v>696</v>
      </c>
      <c r="G298" s="2" t="s">
        <v>290</v>
      </c>
      <c r="H298" s="2" t="s">
        <v>697</v>
      </c>
      <c r="I298" s="2" t="s">
        <v>290</v>
      </c>
      <c r="J298" s="2" t="s">
        <v>622</v>
      </c>
      <c r="K298" s="2">
        <v>4120051000</v>
      </c>
      <c r="L298" s="2" t="s">
        <v>67</v>
      </c>
      <c r="M298" s="2" t="s">
        <v>168</v>
      </c>
      <c r="N298" s="2" t="s">
        <v>150</v>
      </c>
      <c r="O298" s="28" t="s">
        <v>68</v>
      </c>
      <c r="P298" s="2" t="s">
        <v>32</v>
      </c>
      <c r="Q298" s="2" t="s">
        <v>33</v>
      </c>
      <c r="R298" s="2">
        <v>1000</v>
      </c>
      <c r="S298" s="2" t="s">
        <v>34</v>
      </c>
      <c r="T298" s="3">
        <v>400000</v>
      </c>
      <c r="U298" s="3">
        <v>2200000</v>
      </c>
      <c r="V298" s="3">
        <v>2500000</v>
      </c>
    </row>
    <row r="299" spans="1:22" ht="15" customHeight="1" x14ac:dyDescent="0.25">
      <c r="A299" s="10">
        <v>404447</v>
      </c>
      <c r="B299" s="2" t="s">
        <v>359</v>
      </c>
      <c r="C299" s="2" t="s">
        <v>698</v>
      </c>
      <c r="D299" s="28" t="s">
        <v>369</v>
      </c>
      <c r="E299" s="28" t="str">
        <f>VLOOKUP(A299,'[1]Sheet1 (2)'!$A$2:$H$6200,8,0)</f>
        <v>Function:Sport and Recreation:Non-core Function:Recreational Facilities</v>
      </c>
      <c r="F299" s="2" t="s">
        <v>699</v>
      </c>
      <c r="G299" s="2" t="s">
        <v>290</v>
      </c>
      <c r="H299" s="2" t="s">
        <v>700</v>
      </c>
      <c r="I299" s="2" t="s">
        <v>290</v>
      </c>
      <c r="J299" s="2" t="s">
        <v>622</v>
      </c>
      <c r="K299" s="2">
        <v>4120051000</v>
      </c>
      <c r="L299" s="2" t="s">
        <v>67</v>
      </c>
      <c r="M299" s="2" t="s">
        <v>168</v>
      </c>
      <c r="N299" s="2" t="s">
        <v>150</v>
      </c>
      <c r="O299" s="28" t="s">
        <v>68</v>
      </c>
      <c r="P299" s="2" t="s">
        <v>32</v>
      </c>
      <c r="Q299" s="2" t="s">
        <v>33</v>
      </c>
      <c r="R299" s="2">
        <v>1000</v>
      </c>
      <c r="S299" s="2" t="s">
        <v>34</v>
      </c>
      <c r="T299" s="3">
        <v>400000</v>
      </c>
      <c r="U299" s="3">
        <v>2200000</v>
      </c>
      <c r="V299" s="3">
        <v>2500000</v>
      </c>
    </row>
    <row r="300" spans="1:22" ht="15" customHeight="1" x14ac:dyDescent="0.25">
      <c r="A300" s="10">
        <v>404448</v>
      </c>
      <c r="B300" s="2" t="s">
        <v>359</v>
      </c>
      <c r="C300" s="2" t="s">
        <v>701</v>
      </c>
      <c r="D300" s="28" t="s">
        <v>369</v>
      </c>
      <c r="E300" s="28" t="str">
        <f>VLOOKUP(A300,'[1]Sheet1 (2)'!$A$2:$H$6200,8,0)</f>
        <v>Function:Sport and Recreation:Non-core Function:Recreational Facilities</v>
      </c>
      <c r="F300" s="2" t="s">
        <v>702</v>
      </c>
      <c r="G300" s="2" t="s">
        <v>290</v>
      </c>
      <c r="H300" s="2" t="s">
        <v>703</v>
      </c>
      <c r="I300" s="2" t="s">
        <v>290</v>
      </c>
      <c r="J300" s="2" t="s">
        <v>622</v>
      </c>
      <c r="K300" s="2">
        <v>4120051000</v>
      </c>
      <c r="L300" s="2" t="s">
        <v>67</v>
      </c>
      <c r="M300" s="2" t="s">
        <v>168</v>
      </c>
      <c r="N300" s="2" t="s">
        <v>150</v>
      </c>
      <c r="O300" s="28" t="s">
        <v>68</v>
      </c>
      <c r="P300" s="2" t="s">
        <v>32</v>
      </c>
      <c r="Q300" s="2" t="s">
        <v>33</v>
      </c>
      <c r="R300" s="2">
        <v>1000</v>
      </c>
      <c r="S300" s="2" t="s">
        <v>34</v>
      </c>
      <c r="T300" s="3">
        <v>700000</v>
      </c>
      <c r="U300" s="3">
        <v>900000</v>
      </c>
      <c r="V300" s="3">
        <v>1100000</v>
      </c>
    </row>
    <row r="301" spans="1:22" ht="15" customHeight="1" x14ac:dyDescent="0.25">
      <c r="A301" s="10">
        <v>404449</v>
      </c>
      <c r="B301" s="2" t="s">
        <v>359</v>
      </c>
      <c r="C301" s="2" t="s">
        <v>704</v>
      </c>
      <c r="D301" s="28" t="s">
        <v>369</v>
      </c>
      <c r="E301" s="28" t="str">
        <f>VLOOKUP(A301,'[1]Sheet1 (2)'!$A$2:$H$6200,8,0)</f>
        <v>Function:Sport and Recreation:Non-core Function:Recreational Facilities</v>
      </c>
      <c r="F301" s="2" t="s">
        <v>705</v>
      </c>
      <c r="G301" s="2" t="s">
        <v>290</v>
      </c>
      <c r="H301" s="2" t="s">
        <v>706</v>
      </c>
      <c r="I301" s="2" t="s">
        <v>290</v>
      </c>
      <c r="J301" s="2" t="s">
        <v>622</v>
      </c>
      <c r="K301" s="2">
        <v>4120051000</v>
      </c>
      <c r="L301" s="2" t="s">
        <v>67</v>
      </c>
      <c r="M301" s="2" t="s">
        <v>168</v>
      </c>
      <c r="N301" s="2" t="s">
        <v>150</v>
      </c>
      <c r="O301" s="28" t="s">
        <v>68</v>
      </c>
      <c r="P301" s="2" t="s">
        <v>32</v>
      </c>
      <c r="Q301" s="2" t="s">
        <v>33</v>
      </c>
      <c r="R301" s="2">
        <v>1000</v>
      </c>
      <c r="S301" s="2" t="s">
        <v>34</v>
      </c>
      <c r="T301" s="3">
        <v>200000</v>
      </c>
      <c r="U301" s="3">
        <v>900000</v>
      </c>
      <c r="V301" s="3">
        <v>1100000</v>
      </c>
    </row>
    <row r="302" spans="1:22" ht="15" customHeight="1" x14ac:dyDescent="0.25">
      <c r="A302" s="10">
        <v>404450</v>
      </c>
      <c r="B302" s="2" t="s">
        <v>359</v>
      </c>
      <c r="C302" s="2" t="s">
        <v>707</v>
      </c>
      <c r="D302" s="28" t="s">
        <v>369</v>
      </c>
      <c r="E302" s="28" t="str">
        <f>VLOOKUP(A302,'[1]Sheet1 (2)'!$A$2:$H$6200,8,0)</f>
        <v>Function:Sport and Recreation:Non-core Function:Recreational Facilities</v>
      </c>
      <c r="F302" s="2" t="s">
        <v>708</v>
      </c>
      <c r="G302" s="2" t="s">
        <v>290</v>
      </c>
      <c r="H302" s="2" t="s">
        <v>709</v>
      </c>
      <c r="I302" s="2" t="s">
        <v>290</v>
      </c>
      <c r="J302" s="2" t="s">
        <v>622</v>
      </c>
      <c r="K302" s="2">
        <v>4120051000</v>
      </c>
      <c r="L302" s="2" t="s">
        <v>67</v>
      </c>
      <c r="M302" s="2" t="s">
        <v>168</v>
      </c>
      <c r="N302" s="2" t="s">
        <v>150</v>
      </c>
      <c r="O302" s="28" t="s">
        <v>68</v>
      </c>
      <c r="P302" s="2" t="s">
        <v>32</v>
      </c>
      <c r="Q302" s="2" t="s">
        <v>33</v>
      </c>
      <c r="R302" s="2">
        <v>1000</v>
      </c>
      <c r="S302" s="2" t="s">
        <v>34</v>
      </c>
      <c r="T302" s="3">
        <v>200000</v>
      </c>
      <c r="U302" s="3">
        <v>900000</v>
      </c>
      <c r="V302" s="3">
        <v>1100000</v>
      </c>
    </row>
    <row r="303" spans="1:22" ht="15" customHeight="1" x14ac:dyDescent="0.25">
      <c r="A303" s="10">
        <v>404456</v>
      </c>
      <c r="B303" s="2" t="s">
        <v>359</v>
      </c>
      <c r="C303" s="2" t="s">
        <v>710</v>
      </c>
      <c r="D303" s="28" t="s">
        <v>369</v>
      </c>
      <c r="E303" s="28" t="str">
        <f>VLOOKUP(A303,'[1]Sheet1 (2)'!$A$2:$H$6200,8,0)</f>
        <v>Function:Sport and Recreation:Non-core Function:Recreational Facilities</v>
      </c>
      <c r="F303" s="2" t="s">
        <v>711</v>
      </c>
      <c r="G303" s="2" t="s">
        <v>363</v>
      </c>
      <c r="H303" s="2" t="s">
        <v>712</v>
      </c>
      <c r="I303" s="2" t="s">
        <v>363</v>
      </c>
      <c r="J303" s="2" t="s">
        <v>622</v>
      </c>
      <c r="K303" s="2">
        <v>4120104000</v>
      </c>
      <c r="L303" s="2" t="s">
        <v>71</v>
      </c>
      <c r="M303" s="2" t="s">
        <v>176</v>
      </c>
      <c r="N303" s="2" t="s">
        <v>150</v>
      </c>
      <c r="O303" s="28" t="s">
        <v>68</v>
      </c>
      <c r="P303" s="2" t="s">
        <v>32</v>
      </c>
      <c r="Q303" s="2" t="s">
        <v>33</v>
      </c>
      <c r="R303" s="2">
        <v>1000</v>
      </c>
      <c r="S303" s="2" t="s">
        <v>34</v>
      </c>
      <c r="T303" s="3">
        <v>200000</v>
      </c>
      <c r="U303" s="3">
        <v>225000</v>
      </c>
      <c r="V303" s="3">
        <v>250000</v>
      </c>
    </row>
    <row r="304" spans="1:22" ht="15" customHeight="1" x14ac:dyDescent="0.25">
      <c r="A304" s="10">
        <v>404456</v>
      </c>
      <c r="B304" s="2" t="s">
        <v>359</v>
      </c>
      <c r="C304" s="2" t="s">
        <v>710</v>
      </c>
      <c r="D304" s="28" t="s">
        <v>369</v>
      </c>
      <c r="E304" s="28" t="str">
        <f>VLOOKUP(A304,'[1]Sheet1 (2)'!$A$2:$H$6200,8,0)</f>
        <v>Function:Sport and Recreation:Non-core Function:Recreational Facilities</v>
      </c>
      <c r="F304" s="2" t="s">
        <v>713</v>
      </c>
      <c r="G304" s="2" t="s">
        <v>290</v>
      </c>
      <c r="H304" s="2" t="s">
        <v>714</v>
      </c>
      <c r="I304" s="2" t="s">
        <v>290</v>
      </c>
      <c r="J304" s="2" t="s">
        <v>622</v>
      </c>
      <c r="K304" s="2">
        <v>4120051000</v>
      </c>
      <c r="L304" s="2" t="s">
        <v>67</v>
      </c>
      <c r="M304" s="2" t="s">
        <v>168</v>
      </c>
      <c r="N304" s="2" t="s">
        <v>150</v>
      </c>
      <c r="O304" s="28" t="s">
        <v>68</v>
      </c>
      <c r="P304" s="2" t="s">
        <v>32</v>
      </c>
      <c r="Q304" s="2" t="s">
        <v>33</v>
      </c>
      <c r="R304" s="2">
        <v>1000</v>
      </c>
      <c r="S304" s="2" t="s">
        <v>34</v>
      </c>
      <c r="T304" s="3">
        <v>700000</v>
      </c>
      <c r="U304" s="3">
        <v>900000</v>
      </c>
      <c r="V304" s="3">
        <v>1100000</v>
      </c>
    </row>
    <row r="305" spans="1:22" ht="15" customHeight="1" x14ac:dyDescent="0.25">
      <c r="A305" s="10">
        <v>404457</v>
      </c>
      <c r="B305" s="2" t="s">
        <v>359</v>
      </c>
      <c r="C305" s="2" t="s">
        <v>715</v>
      </c>
      <c r="D305" s="28" t="s">
        <v>369</v>
      </c>
      <c r="E305" s="28" t="str">
        <f>VLOOKUP(A305,'[1]Sheet1 (2)'!$A$2:$H$6200,8,0)</f>
        <v>Function:Sport and Recreation:Non-core Function:Recreational Facilities</v>
      </c>
      <c r="F305" s="2" t="s">
        <v>716</v>
      </c>
      <c r="G305" s="2" t="s">
        <v>374</v>
      </c>
      <c r="H305" s="2" t="s">
        <v>717</v>
      </c>
      <c r="I305" s="2" t="s">
        <v>374</v>
      </c>
      <c r="J305" s="2" t="s">
        <v>622</v>
      </c>
      <c r="K305" s="2">
        <v>4120111000</v>
      </c>
      <c r="L305" s="2" t="s">
        <v>82</v>
      </c>
      <c r="M305" s="2" t="s">
        <v>176</v>
      </c>
      <c r="N305" s="2" t="s">
        <v>150</v>
      </c>
      <c r="O305" s="28" t="s">
        <v>68</v>
      </c>
      <c r="P305" s="2" t="s">
        <v>32</v>
      </c>
      <c r="Q305" s="2" t="s">
        <v>33</v>
      </c>
      <c r="R305" s="2">
        <v>1000</v>
      </c>
      <c r="S305" s="2" t="s">
        <v>34</v>
      </c>
      <c r="T305" s="3">
        <v>42000</v>
      </c>
      <c r="U305" s="3">
        <v>50000</v>
      </c>
      <c r="V305" s="3">
        <v>60000</v>
      </c>
    </row>
    <row r="306" spans="1:22" ht="15" customHeight="1" x14ac:dyDescent="0.25">
      <c r="A306" s="10">
        <v>404457</v>
      </c>
      <c r="B306" s="2" t="s">
        <v>359</v>
      </c>
      <c r="C306" s="2" t="s">
        <v>715</v>
      </c>
      <c r="D306" s="28" t="s">
        <v>369</v>
      </c>
      <c r="E306" s="28" t="str">
        <f>VLOOKUP(A306,'[1]Sheet1 (2)'!$A$2:$H$6200,8,0)</f>
        <v>Function:Sport and Recreation:Non-core Function:Recreational Facilities</v>
      </c>
      <c r="F306" s="2" t="s">
        <v>718</v>
      </c>
      <c r="G306" s="2" t="s">
        <v>363</v>
      </c>
      <c r="H306" s="2" t="s">
        <v>719</v>
      </c>
      <c r="I306" s="2" t="s">
        <v>363</v>
      </c>
      <c r="J306" s="2" t="s">
        <v>622</v>
      </c>
      <c r="K306" s="2">
        <v>4120104000</v>
      </c>
      <c r="L306" s="2" t="s">
        <v>71</v>
      </c>
      <c r="M306" s="2" t="s">
        <v>176</v>
      </c>
      <c r="N306" s="2" t="s">
        <v>150</v>
      </c>
      <c r="O306" s="28" t="s">
        <v>68</v>
      </c>
      <c r="P306" s="2" t="s">
        <v>32</v>
      </c>
      <c r="Q306" s="2" t="s">
        <v>33</v>
      </c>
      <c r="R306" s="2">
        <v>1000</v>
      </c>
      <c r="S306" s="2" t="s">
        <v>34</v>
      </c>
      <c r="T306" s="3">
        <v>44400</v>
      </c>
      <c r="U306" s="3">
        <v>50000</v>
      </c>
      <c r="V306" s="3">
        <v>60000</v>
      </c>
    </row>
    <row r="307" spans="1:22" ht="15" customHeight="1" x14ac:dyDescent="0.25">
      <c r="A307" s="10">
        <v>404459</v>
      </c>
      <c r="B307" s="2" t="s">
        <v>359</v>
      </c>
      <c r="C307" s="2" t="s">
        <v>720</v>
      </c>
      <c r="D307" s="28" t="s">
        <v>369</v>
      </c>
      <c r="E307" s="28" t="str">
        <f>VLOOKUP(A307,'[1]Sheet1 (2)'!$A$2:$H$6200,8,0)</f>
        <v>Function:Sport and Recreation:Non-core Function:Recreational Facilities</v>
      </c>
      <c r="F307" s="2" t="s">
        <v>721</v>
      </c>
      <c r="G307" s="2" t="s">
        <v>290</v>
      </c>
      <c r="H307" s="2" t="s">
        <v>722</v>
      </c>
      <c r="I307" s="2" t="s">
        <v>290</v>
      </c>
      <c r="J307" s="2" t="s">
        <v>622</v>
      </c>
      <c r="K307" s="2">
        <v>4120051000</v>
      </c>
      <c r="L307" s="2" t="s">
        <v>67</v>
      </c>
      <c r="M307" s="2" t="s">
        <v>168</v>
      </c>
      <c r="N307" s="2" t="s">
        <v>150</v>
      </c>
      <c r="O307" s="28" t="s">
        <v>68</v>
      </c>
      <c r="P307" s="2" t="s">
        <v>32</v>
      </c>
      <c r="Q307" s="2" t="s">
        <v>33</v>
      </c>
      <c r="R307" s="2">
        <v>1000</v>
      </c>
      <c r="S307" s="2" t="s">
        <v>34</v>
      </c>
      <c r="T307" s="3">
        <v>200000</v>
      </c>
      <c r="U307" s="3">
        <v>900000</v>
      </c>
      <c r="V307" s="3">
        <v>1100000</v>
      </c>
    </row>
    <row r="308" spans="1:22" ht="15" customHeight="1" x14ac:dyDescent="0.25">
      <c r="A308" s="10">
        <v>404460</v>
      </c>
      <c r="B308" s="2" t="s">
        <v>359</v>
      </c>
      <c r="C308" s="2" t="s">
        <v>723</v>
      </c>
      <c r="D308" s="28" t="s">
        <v>369</v>
      </c>
      <c r="E308" s="28" t="str">
        <f>VLOOKUP(A308,'[1]Sheet1 (2)'!$A$2:$H$6200,8,0)</f>
        <v>Function:Sport and Recreation:Non-core Function:Recreational Facilities</v>
      </c>
      <c r="F308" s="2" t="s">
        <v>724</v>
      </c>
      <c r="G308" s="2" t="s">
        <v>290</v>
      </c>
      <c r="H308" s="2" t="s">
        <v>725</v>
      </c>
      <c r="I308" s="2" t="s">
        <v>290</v>
      </c>
      <c r="J308" s="2" t="s">
        <v>622</v>
      </c>
      <c r="K308" s="2">
        <v>4120051000</v>
      </c>
      <c r="L308" s="2" t="s">
        <v>67</v>
      </c>
      <c r="M308" s="2" t="s">
        <v>168</v>
      </c>
      <c r="N308" s="2" t="s">
        <v>150</v>
      </c>
      <c r="O308" s="28" t="s">
        <v>68</v>
      </c>
      <c r="P308" s="2" t="s">
        <v>32</v>
      </c>
      <c r="Q308" s="2" t="s">
        <v>33</v>
      </c>
      <c r="R308" s="2">
        <v>1000</v>
      </c>
      <c r="S308" s="2" t="s">
        <v>34</v>
      </c>
      <c r="T308" s="3">
        <v>340340</v>
      </c>
      <c r="U308" s="3">
        <v>150000</v>
      </c>
      <c r="V308" s="3">
        <v>200000</v>
      </c>
    </row>
    <row r="309" spans="1:22" ht="15" customHeight="1" x14ac:dyDescent="0.25">
      <c r="A309" s="10">
        <v>404461</v>
      </c>
      <c r="B309" s="2" t="s">
        <v>359</v>
      </c>
      <c r="C309" s="2" t="s">
        <v>726</v>
      </c>
      <c r="D309" s="28" t="s">
        <v>369</v>
      </c>
      <c r="E309" s="28" t="str">
        <f>VLOOKUP(A309,'[1]Sheet1 (2)'!$A$2:$H$6200,8,0)</f>
        <v>Function:Sport and Recreation:Non-core Function:Recreational Facilities</v>
      </c>
      <c r="F309" s="2" t="s">
        <v>727</v>
      </c>
      <c r="G309" s="2" t="s">
        <v>290</v>
      </c>
      <c r="H309" s="2" t="s">
        <v>728</v>
      </c>
      <c r="I309" s="2" t="s">
        <v>290</v>
      </c>
      <c r="J309" s="2" t="s">
        <v>622</v>
      </c>
      <c r="K309" s="2">
        <v>4120051000</v>
      </c>
      <c r="L309" s="2" t="s">
        <v>67</v>
      </c>
      <c r="M309" s="2" t="s">
        <v>168</v>
      </c>
      <c r="N309" s="2" t="s">
        <v>150</v>
      </c>
      <c r="O309" s="28" t="s">
        <v>68</v>
      </c>
      <c r="P309" s="2" t="s">
        <v>32</v>
      </c>
      <c r="Q309" s="2" t="s">
        <v>33</v>
      </c>
      <c r="R309" s="2">
        <v>1000</v>
      </c>
      <c r="S309" s="2" t="s">
        <v>34</v>
      </c>
      <c r="T309" s="3">
        <v>200000</v>
      </c>
      <c r="U309" s="3">
        <v>900000</v>
      </c>
      <c r="V309" s="3">
        <v>1100000</v>
      </c>
    </row>
    <row r="310" spans="1:22" ht="15" customHeight="1" x14ac:dyDescent="0.25">
      <c r="A310" s="10">
        <v>404462</v>
      </c>
      <c r="B310" s="2" t="s">
        <v>359</v>
      </c>
      <c r="C310" s="2" t="s">
        <v>729</v>
      </c>
      <c r="D310" s="28" t="s">
        <v>369</v>
      </c>
      <c r="E310" s="28" t="str">
        <f>VLOOKUP(A310,'[1]Sheet1 (2)'!$A$2:$H$6200,8,0)</f>
        <v>Function:Sport and Recreation:Non-core Function:Recreational Facilities</v>
      </c>
      <c r="F310" s="2" t="s">
        <v>730</v>
      </c>
      <c r="G310" s="2" t="s">
        <v>363</v>
      </c>
      <c r="H310" s="2" t="s">
        <v>731</v>
      </c>
      <c r="I310" s="2" t="s">
        <v>363</v>
      </c>
      <c r="J310" s="2" t="s">
        <v>622</v>
      </c>
      <c r="K310" s="2">
        <v>4120104000</v>
      </c>
      <c r="L310" s="2" t="s">
        <v>71</v>
      </c>
      <c r="M310" s="2" t="s">
        <v>176</v>
      </c>
      <c r="N310" s="2" t="s">
        <v>150</v>
      </c>
      <c r="O310" s="28" t="s">
        <v>68</v>
      </c>
      <c r="P310" s="2" t="s">
        <v>32</v>
      </c>
      <c r="Q310" s="2" t="s">
        <v>33</v>
      </c>
      <c r="R310" s="2">
        <v>1000</v>
      </c>
      <c r="S310" s="2" t="s">
        <v>34</v>
      </c>
      <c r="T310" s="3">
        <v>400000</v>
      </c>
      <c r="U310" s="3">
        <v>2500000</v>
      </c>
      <c r="V310" s="3">
        <v>2600000</v>
      </c>
    </row>
    <row r="311" spans="1:22" ht="15" customHeight="1" x14ac:dyDescent="0.25">
      <c r="A311" s="10">
        <v>404463</v>
      </c>
      <c r="B311" s="2" t="s">
        <v>359</v>
      </c>
      <c r="C311" s="2" t="s">
        <v>732</v>
      </c>
      <c r="D311" s="28" t="s">
        <v>369</v>
      </c>
      <c r="E311" s="28" t="str">
        <f>VLOOKUP(A311,'[1]Sheet1 (2)'!$A$2:$H$6200,8,0)</f>
        <v>Function:Sport and Recreation:Non-core Function:Recreational Facilities</v>
      </c>
      <c r="F311" s="2" t="s">
        <v>733</v>
      </c>
      <c r="G311" s="2" t="s">
        <v>290</v>
      </c>
      <c r="H311" s="2" t="s">
        <v>734</v>
      </c>
      <c r="I311" s="2" t="s">
        <v>290</v>
      </c>
      <c r="J311" s="2" t="s">
        <v>622</v>
      </c>
      <c r="K311" s="2">
        <v>4120051000</v>
      </c>
      <c r="L311" s="2" t="s">
        <v>67</v>
      </c>
      <c r="M311" s="2" t="s">
        <v>168</v>
      </c>
      <c r="N311" s="2" t="s">
        <v>150</v>
      </c>
      <c r="O311" s="28" t="s">
        <v>68</v>
      </c>
      <c r="P311" s="2" t="s">
        <v>32</v>
      </c>
      <c r="Q311" s="2" t="s">
        <v>33</v>
      </c>
      <c r="R311" s="2">
        <v>1000</v>
      </c>
      <c r="S311" s="2" t="s">
        <v>34</v>
      </c>
      <c r="T311" s="3">
        <v>200000</v>
      </c>
      <c r="U311" s="3">
        <v>900000</v>
      </c>
      <c r="V311" s="3">
        <v>1100000</v>
      </c>
    </row>
    <row r="312" spans="1:22" ht="15" customHeight="1" x14ac:dyDescent="0.25">
      <c r="A312" s="10">
        <v>404463</v>
      </c>
      <c r="B312" s="2" t="s">
        <v>359</v>
      </c>
      <c r="C312" s="2" t="s">
        <v>732</v>
      </c>
      <c r="D312" s="28" t="s">
        <v>369</v>
      </c>
      <c r="E312" s="28" t="str">
        <f>VLOOKUP(A312,'[1]Sheet1 (2)'!$A$2:$H$6200,8,0)</f>
        <v>Function:Sport and Recreation:Non-core Function:Recreational Facilities</v>
      </c>
      <c r="F312" s="2" t="s">
        <v>735</v>
      </c>
      <c r="G312" s="2" t="s">
        <v>374</v>
      </c>
      <c r="H312" s="2" t="s">
        <v>736</v>
      </c>
      <c r="I312" s="2" t="s">
        <v>374</v>
      </c>
      <c r="J312" s="2" t="s">
        <v>622</v>
      </c>
      <c r="K312" s="2">
        <v>4120111000</v>
      </c>
      <c r="L312" s="2" t="s">
        <v>82</v>
      </c>
      <c r="M312" s="2" t="s">
        <v>176</v>
      </c>
      <c r="N312" s="2" t="s">
        <v>150</v>
      </c>
      <c r="O312" s="28" t="s">
        <v>68</v>
      </c>
      <c r="P312" s="2" t="s">
        <v>32</v>
      </c>
      <c r="Q312" s="2" t="s">
        <v>33</v>
      </c>
      <c r="R312" s="2">
        <v>1000</v>
      </c>
      <c r="S312" s="2" t="s">
        <v>34</v>
      </c>
      <c r="T312" s="3">
        <v>300000</v>
      </c>
      <c r="U312" s="3">
        <v>2000000</v>
      </c>
      <c r="V312" s="3">
        <v>2250000</v>
      </c>
    </row>
    <row r="313" spans="1:22" ht="15" customHeight="1" x14ac:dyDescent="0.25">
      <c r="A313" s="10">
        <v>404464</v>
      </c>
      <c r="B313" s="2" t="s">
        <v>359</v>
      </c>
      <c r="C313" s="2" t="s">
        <v>737</v>
      </c>
      <c r="D313" s="28" t="s">
        <v>369</v>
      </c>
      <c r="E313" s="28" t="str">
        <f>VLOOKUP(A313,'[1]Sheet1 (2)'!$A$2:$H$6200,8,0)</f>
        <v>Function:Sport and Recreation:Non-core Function:Recreational Facilities</v>
      </c>
      <c r="F313" s="2" t="s">
        <v>738</v>
      </c>
      <c r="G313" s="2" t="s">
        <v>290</v>
      </c>
      <c r="H313" s="2" t="s">
        <v>739</v>
      </c>
      <c r="I313" s="2" t="s">
        <v>290</v>
      </c>
      <c r="J313" s="2" t="s">
        <v>622</v>
      </c>
      <c r="K313" s="2">
        <v>4120051000</v>
      </c>
      <c r="L313" s="2" t="s">
        <v>67</v>
      </c>
      <c r="M313" s="2" t="s">
        <v>168</v>
      </c>
      <c r="N313" s="2" t="s">
        <v>150</v>
      </c>
      <c r="O313" s="28" t="s">
        <v>68</v>
      </c>
      <c r="P313" s="2" t="s">
        <v>32</v>
      </c>
      <c r="Q313" s="2" t="s">
        <v>33</v>
      </c>
      <c r="R313" s="2">
        <v>1000</v>
      </c>
      <c r="S313" s="2" t="s">
        <v>34</v>
      </c>
      <c r="T313" s="3">
        <v>200000</v>
      </c>
      <c r="U313" s="3">
        <v>900000</v>
      </c>
      <c r="V313" s="3">
        <v>1100000</v>
      </c>
    </row>
    <row r="314" spans="1:22" ht="15" customHeight="1" x14ac:dyDescent="0.25">
      <c r="A314" s="10">
        <v>404465</v>
      </c>
      <c r="B314" s="2" t="s">
        <v>359</v>
      </c>
      <c r="C314" s="2" t="s">
        <v>740</v>
      </c>
      <c r="D314" s="28" t="s">
        <v>369</v>
      </c>
      <c r="E314" s="28" t="str">
        <f>VLOOKUP(A314,'[1]Sheet1 (2)'!$A$2:$H$6200,8,0)</f>
        <v>Function:Sport and Recreation:Non-core Function:Recreational Facilities</v>
      </c>
      <c r="F314" s="2" t="s">
        <v>741</v>
      </c>
      <c r="G314" s="2" t="s">
        <v>374</v>
      </c>
      <c r="H314" s="2" t="s">
        <v>742</v>
      </c>
      <c r="I314" s="2" t="s">
        <v>374</v>
      </c>
      <c r="J314" s="2" t="s">
        <v>622</v>
      </c>
      <c r="K314" s="2">
        <v>4120111000</v>
      </c>
      <c r="L314" s="2" t="s">
        <v>82</v>
      </c>
      <c r="M314" s="2" t="s">
        <v>176</v>
      </c>
      <c r="N314" s="2" t="s">
        <v>150</v>
      </c>
      <c r="O314" s="28" t="s">
        <v>68</v>
      </c>
      <c r="P314" s="2" t="s">
        <v>32</v>
      </c>
      <c r="Q314" s="2" t="s">
        <v>33</v>
      </c>
      <c r="R314" s="2">
        <v>1000</v>
      </c>
      <c r="S314" s="2" t="s">
        <v>34</v>
      </c>
      <c r="T314" s="3">
        <v>377500</v>
      </c>
      <c r="U314" s="3">
        <v>40000</v>
      </c>
      <c r="V314" s="3">
        <v>50000</v>
      </c>
    </row>
    <row r="315" spans="1:22" ht="15" customHeight="1" x14ac:dyDescent="0.25">
      <c r="A315" s="10">
        <v>404466</v>
      </c>
      <c r="B315" s="2" t="s">
        <v>359</v>
      </c>
      <c r="C315" s="2" t="s">
        <v>743</v>
      </c>
      <c r="D315" s="28" t="s">
        <v>369</v>
      </c>
      <c r="E315" s="28" t="str">
        <f>VLOOKUP(A315,'[1]Sheet1 (2)'!$A$2:$H$6200,8,0)</f>
        <v>Function:Sport and Recreation:Non-core Function:Recreational Facilities</v>
      </c>
      <c r="F315" s="2" t="s">
        <v>744</v>
      </c>
      <c r="G315" s="2" t="s">
        <v>294</v>
      </c>
      <c r="H315" s="2" t="s">
        <v>745</v>
      </c>
      <c r="I315" s="2" t="s">
        <v>294</v>
      </c>
      <c r="J315" s="2" t="s">
        <v>622</v>
      </c>
      <c r="K315" s="2">
        <v>4120051000</v>
      </c>
      <c r="L315" s="2" t="s">
        <v>67</v>
      </c>
      <c r="M315" s="2" t="s">
        <v>168</v>
      </c>
      <c r="N315" s="2" t="s">
        <v>150</v>
      </c>
      <c r="O315" s="28" t="s">
        <v>68</v>
      </c>
      <c r="P315" s="2" t="s">
        <v>32</v>
      </c>
      <c r="Q315" s="2" t="s">
        <v>33</v>
      </c>
      <c r="R315" s="2">
        <v>1000</v>
      </c>
      <c r="S315" s="2" t="s">
        <v>34</v>
      </c>
      <c r="T315" s="3">
        <v>383000</v>
      </c>
      <c r="U315" s="3">
        <v>40000</v>
      </c>
      <c r="V315" s="3">
        <v>50000</v>
      </c>
    </row>
    <row r="316" spans="1:22" ht="15" customHeight="1" x14ac:dyDescent="0.25">
      <c r="A316" s="10">
        <v>404466</v>
      </c>
      <c r="B316" s="2" t="s">
        <v>359</v>
      </c>
      <c r="C316" s="2" t="s">
        <v>743</v>
      </c>
      <c r="D316" s="28" t="s">
        <v>369</v>
      </c>
      <c r="E316" s="28" t="str">
        <f>VLOOKUP(A316,'[1]Sheet1 (2)'!$A$2:$H$6200,8,0)</f>
        <v>Function:Sport and Recreation:Non-core Function:Recreational Facilities</v>
      </c>
      <c r="F316" s="2" t="s">
        <v>744</v>
      </c>
      <c r="G316" s="2" t="s">
        <v>294</v>
      </c>
      <c r="H316" s="2" t="s">
        <v>745</v>
      </c>
      <c r="I316" s="2" t="s">
        <v>294</v>
      </c>
      <c r="J316" s="2" t="s">
        <v>622</v>
      </c>
      <c r="K316" s="2">
        <v>4100026010</v>
      </c>
      <c r="L316" s="2" t="s">
        <v>395</v>
      </c>
      <c r="M316" s="2" t="s">
        <v>396</v>
      </c>
      <c r="N316" s="2" t="s">
        <v>150</v>
      </c>
      <c r="O316" s="2"/>
      <c r="P316" s="2" t="s">
        <v>32</v>
      </c>
      <c r="Q316" s="2" t="s">
        <v>33</v>
      </c>
      <c r="R316" s="2">
        <v>1000</v>
      </c>
      <c r="S316" s="2" t="s">
        <v>34</v>
      </c>
      <c r="T316" s="3">
        <v>533337</v>
      </c>
      <c r="U316" s="3">
        <v>250000</v>
      </c>
      <c r="V316" s="3">
        <v>260000</v>
      </c>
    </row>
    <row r="317" spans="1:22" ht="15" customHeight="1" x14ac:dyDescent="0.25">
      <c r="A317" s="10">
        <v>404466</v>
      </c>
      <c r="B317" s="2" t="s">
        <v>359</v>
      </c>
      <c r="C317" s="2" t="s">
        <v>743</v>
      </c>
      <c r="D317" s="28" t="s">
        <v>369</v>
      </c>
      <c r="E317" s="28" t="str">
        <f>VLOOKUP(A317,'[1]Sheet1 (2)'!$A$2:$H$6200,8,0)</f>
        <v>Function:Sport and Recreation:Non-core Function:Recreational Facilities</v>
      </c>
      <c r="F317" s="2" t="s">
        <v>746</v>
      </c>
      <c r="G317" s="2" t="s">
        <v>290</v>
      </c>
      <c r="H317" s="2" t="s">
        <v>747</v>
      </c>
      <c r="I317" s="2" t="s">
        <v>290</v>
      </c>
      <c r="J317" s="2" t="s">
        <v>622</v>
      </c>
      <c r="K317" s="2">
        <v>4120051000</v>
      </c>
      <c r="L317" s="2" t="s">
        <v>67</v>
      </c>
      <c r="M317" s="2" t="s">
        <v>168</v>
      </c>
      <c r="N317" s="2" t="s">
        <v>150</v>
      </c>
      <c r="O317" s="28" t="s">
        <v>68</v>
      </c>
      <c r="P317" s="2" t="s">
        <v>32</v>
      </c>
      <c r="Q317" s="2" t="s">
        <v>33</v>
      </c>
      <c r="R317" s="2">
        <v>1000</v>
      </c>
      <c r="S317" s="2" t="s">
        <v>34</v>
      </c>
      <c r="T317" s="3">
        <v>1083337</v>
      </c>
      <c r="U317" s="3">
        <v>100000</v>
      </c>
      <c r="V317" s="3">
        <v>120000</v>
      </c>
    </row>
    <row r="318" spans="1:22" ht="15" customHeight="1" x14ac:dyDescent="0.25">
      <c r="A318" s="10">
        <v>404467</v>
      </c>
      <c r="B318" s="2" t="s">
        <v>359</v>
      </c>
      <c r="C318" s="2" t="s">
        <v>748</v>
      </c>
      <c r="D318" s="28" t="s">
        <v>369</v>
      </c>
      <c r="E318" s="28" t="str">
        <f>VLOOKUP(A318,'[1]Sheet1 (2)'!$A$2:$H$6200,8,0)</f>
        <v>Function:Sport and Recreation:Non-core Function:Recreational Facilities</v>
      </c>
      <c r="F318" s="2" t="s">
        <v>749</v>
      </c>
      <c r="G318" s="2" t="s">
        <v>290</v>
      </c>
      <c r="H318" s="2" t="s">
        <v>750</v>
      </c>
      <c r="I318" s="2" t="s">
        <v>290</v>
      </c>
      <c r="J318" s="2" t="s">
        <v>622</v>
      </c>
      <c r="K318" s="2">
        <v>4120051000</v>
      </c>
      <c r="L318" s="2" t="s">
        <v>67</v>
      </c>
      <c r="M318" s="2" t="s">
        <v>168</v>
      </c>
      <c r="N318" s="2" t="s">
        <v>150</v>
      </c>
      <c r="O318" s="28" t="s">
        <v>68</v>
      </c>
      <c r="P318" s="2" t="s">
        <v>32</v>
      </c>
      <c r="Q318" s="2" t="s">
        <v>33</v>
      </c>
      <c r="R318" s="2">
        <v>1000</v>
      </c>
      <c r="S318" s="2" t="s">
        <v>34</v>
      </c>
      <c r="T318" s="3">
        <v>289587</v>
      </c>
      <c r="U318" s="3">
        <v>150000</v>
      </c>
      <c r="V318" s="3">
        <v>175000</v>
      </c>
    </row>
    <row r="319" spans="1:22" ht="15" customHeight="1" x14ac:dyDescent="0.25">
      <c r="A319" s="10">
        <v>404468</v>
      </c>
      <c r="B319" s="2" t="s">
        <v>359</v>
      </c>
      <c r="C319" s="2" t="s">
        <v>751</v>
      </c>
      <c r="D319" s="28" t="s">
        <v>369</v>
      </c>
      <c r="E319" s="28" t="str">
        <f>VLOOKUP(A319,'[1]Sheet1 (2)'!$A$2:$H$6200,8,0)</f>
        <v>Function:Sport and Recreation:Non-core Function:Recreational Facilities</v>
      </c>
      <c r="F319" s="2" t="s">
        <v>752</v>
      </c>
      <c r="G319" s="2" t="s">
        <v>294</v>
      </c>
      <c r="H319" s="2" t="s">
        <v>753</v>
      </c>
      <c r="I319" s="2" t="s">
        <v>294</v>
      </c>
      <c r="J319" s="2" t="s">
        <v>622</v>
      </c>
      <c r="K319" s="2">
        <v>4121000000</v>
      </c>
      <c r="L319" s="2" t="s">
        <v>754</v>
      </c>
      <c r="M319" s="2" t="s">
        <v>755</v>
      </c>
      <c r="N319" s="2" t="s">
        <v>150</v>
      </c>
      <c r="O319" s="2"/>
      <c r="P319" s="2" t="s">
        <v>32</v>
      </c>
      <c r="Q319" s="2" t="s">
        <v>33</v>
      </c>
      <c r="R319" s="2">
        <v>1000</v>
      </c>
      <c r="S319" s="2" t="s">
        <v>34</v>
      </c>
      <c r="T319" s="3">
        <v>372000</v>
      </c>
      <c r="U319" s="3">
        <v>30000</v>
      </c>
      <c r="V319" s="3">
        <v>40000</v>
      </c>
    </row>
    <row r="320" spans="1:22" ht="15" customHeight="1" x14ac:dyDescent="0.25">
      <c r="A320" s="10">
        <v>404469</v>
      </c>
      <c r="B320" s="2" t="s">
        <v>359</v>
      </c>
      <c r="C320" s="2" t="s">
        <v>756</v>
      </c>
      <c r="D320" s="28" t="s">
        <v>369</v>
      </c>
      <c r="E320" s="28" t="str">
        <f>VLOOKUP(A320,'[1]Sheet1 (2)'!$A$2:$H$6200,8,0)</f>
        <v>Function:Sport and Recreation:Non-core Function:Recreational Facilities</v>
      </c>
      <c r="F320" s="2" t="s">
        <v>757</v>
      </c>
      <c r="G320" s="2" t="s">
        <v>290</v>
      </c>
      <c r="H320" s="2" t="s">
        <v>758</v>
      </c>
      <c r="I320" s="2" t="s">
        <v>290</v>
      </c>
      <c r="J320" s="2" t="s">
        <v>622</v>
      </c>
      <c r="K320" s="2">
        <v>4120051000</v>
      </c>
      <c r="L320" s="2" t="s">
        <v>67</v>
      </c>
      <c r="M320" s="2" t="s">
        <v>168</v>
      </c>
      <c r="N320" s="2" t="s">
        <v>150</v>
      </c>
      <c r="O320" s="28" t="s">
        <v>68</v>
      </c>
      <c r="P320" s="2" t="s">
        <v>32</v>
      </c>
      <c r="Q320" s="2" t="s">
        <v>33</v>
      </c>
      <c r="R320" s="2">
        <v>1000</v>
      </c>
      <c r="S320" s="2" t="s">
        <v>34</v>
      </c>
      <c r="T320" s="3">
        <v>200000</v>
      </c>
      <c r="U320" s="3">
        <v>900000</v>
      </c>
      <c r="V320" s="3">
        <v>1100000</v>
      </c>
    </row>
    <row r="321" spans="1:22" ht="15" customHeight="1" x14ac:dyDescent="0.25">
      <c r="A321" s="10">
        <v>404472</v>
      </c>
      <c r="B321" s="2" t="s">
        <v>359</v>
      </c>
      <c r="C321" s="2" t="s">
        <v>759</v>
      </c>
      <c r="D321" s="28" t="s">
        <v>369</v>
      </c>
      <c r="E321" s="28" t="str">
        <f>VLOOKUP(A321,'[1]Sheet1 (2)'!$A$2:$H$6200,8,0)</f>
        <v>Function:Sport and Recreation:Non-core Function:Recreational Facilities</v>
      </c>
      <c r="F321" s="2" t="s">
        <v>760</v>
      </c>
      <c r="G321" s="2" t="s">
        <v>290</v>
      </c>
      <c r="H321" s="2" t="s">
        <v>761</v>
      </c>
      <c r="I321" s="2" t="s">
        <v>290</v>
      </c>
      <c r="J321" s="2" t="s">
        <v>622</v>
      </c>
      <c r="K321" s="2">
        <v>4120051000</v>
      </c>
      <c r="L321" s="2" t="s">
        <v>67</v>
      </c>
      <c r="M321" s="2" t="s">
        <v>168</v>
      </c>
      <c r="N321" s="2" t="s">
        <v>150</v>
      </c>
      <c r="O321" s="28" t="s">
        <v>68</v>
      </c>
      <c r="P321" s="2" t="s">
        <v>32</v>
      </c>
      <c r="Q321" s="2" t="s">
        <v>33</v>
      </c>
      <c r="R321" s="2">
        <v>1000</v>
      </c>
      <c r="S321" s="2" t="s">
        <v>34</v>
      </c>
      <c r="T321" s="3">
        <v>300000</v>
      </c>
      <c r="U321" s="3">
        <v>900000</v>
      </c>
      <c r="V321" s="3">
        <v>1100000</v>
      </c>
    </row>
    <row r="322" spans="1:22" ht="15" customHeight="1" x14ac:dyDescent="0.25">
      <c r="A322" s="10">
        <v>404474</v>
      </c>
      <c r="B322" s="2" t="s">
        <v>359</v>
      </c>
      <c r="C322" s="2" t="s">
        <v>762</v>
      </c>
      <c r="D322" s="28" t="s">
        <v>369</v>
      </c>
      <c r="E322" s="28" t="str">
        <f>VLOOKUP(A322,'[1]Sheet1 (2)'!$A$2:$H$6200,8,0)</f>
        <v>Function:Sport and Recreation:Non-core Function:Recreational Facilities</v>
      </c>
      <c r="F322" s="2" t="s">
        <v>763</v>
      </c>
      <c r="G322" s="2" t="s">
        <v>290</v>
      </c>
      <c r="H322" s="2" t="s">
        <v>764</v>
      </c>
      <c r="I322" s="2" t="s">
        <v>290</v>
      </c>
      <c r="J322" s="2" t="s">
        <v>622</v>
      </c>
      <c r="K322" s="2">
        <v>4120051000</v>
      </c>
      <c r="L322" s="2" t="s">
        <v>67</v>
      </c>
      <c r="M322" s="2" t="s">
        <v>168</v>
      </c>
      <c r="N322" s="2" t="s">
        <v>150</v>
      </c>
      <c r="O322" s="28" t="s">
        <v>68</v>
      </c>
      <c r="P322" s="2" t="s">
        <v>32</v>
      </c>
      <c r="Q322" s="2" t="s">
        <v>33</v>
      </c>
      <c r="R322" s="2">
        <v>1000</v>
      </c>
      <c r="S322" s="2" t="s">
        <v>34</v>
      </c>
      <c r="T322" s="3">
        <v>200000</v>
      </c>
      <c r="U322" s="3">
        <v>700000</v>
      </c>
      <c r="V322" s="3">
        <v>700000</v>
      </c>
    </row>
    <row r="323" spans="1:22" ht="15" customHeight="1" x14ac:dyDescent="0.25">
      <c r="A323" s="10">
        <v>404477</v>
      </c>
      <c r="B323" s="2" t="s">
        <v>359</v>
      </c>
      <c r="C323" s="2" t="s">
        <v>765</v>
      </c>
      <c r="D323" s="28" t="s">
        <v>369</v>
      </c>
      <c r="E323" s="28" t="str">
        <f>VLOOKUP(A323,'[1]Sheet1 (2)'!$A$2:$H$6200,8,0)</f>
        <v>Function:Sport and Recreation:Non-core Function:Recreational Facilities</v>
      </c>
      <c r="F323" s="2" t="s">
        <v>766</v>
      </c>
      <c r="G323" s="2" t="s">
        <v>374</v>
      </c>
      <c r="H323" s="2" t="s">
        <v>767</v>
      </c>
      <c r="I323" s="2" t="s">
        <v>374</v>
      </c>
      <c r="J323" s="2" t="s">
        <v>622</v>
      </c>
      <c r="K323" s="2">
        <v>4120111000</v>
      </c>
      <c r="L323" s="2" t="s">
        <v>82</v>
      </c>
      <c r="M323" s="2" t="s">
        <v>176</v>
      </c>
      <c r="N323" s="2" t="s">
        <v>150</v>
      </c>
      <c r="O323" s="28" t="s">
        <v>68</v>
      </c>
      <c r="P323" s="2" t="s">
        <v>32</v>
      </c>
      <c r="Q323" s="2" t="s">
        <v>33</v>
      </c>
      <c r="R323" s="2">
        <v>1000</v>
      </c>
      <c r="S323" s="2" t="s">
        <v>34</v>
      </c>
      <c r="T323" s="3">
        <v>1732545</v>
      </c>
      <c r="U323" s="3">
        <v>1200000</v>
      </c>
      <c r="V323" s="3">
        <v>1500000</v>
      </c>
    </row>
    <row r="324" spans="1:22" ht="15" customHeight="1" x14ac:dyDescent="0.25">
      <c r="A324" s="10">
        <v>404478</v>
      </c>
      <c r="B324" s="28" t="s">
        <v>359</v>
      </c>
      <c r="C324" s="28" t="s">
        <v>768</v>
      </c>
      <c r="D324" s="28" t="s">
        <v>369</v>
      </c>
      <c r="E324" s="28" t="str">
        <f>VLOOKUP(A324,'[1]Sheet1 (2)'!$A$2:$H$6200,8,0)</f>
        <v>Function:Community and Social Services:Core Function:Community Halls and Facilities</v>
      </c>
      <c r="F324" s="28" t="s">
        <v>769</v>
      </c>
      <c r="G324" s="28" t="s">
        <v>294</v>
      </c>
      <c r="K324" s="25">
        <v>4100026010</v>
      </c>
      <c r="L324" s="28" t="s">
        <v>395</v>
      </c>
      <c r="M324" s="28" t="s">
        <v>396</v>
      </c>
      <c r="N324" s="28" t="s">
        <v>150</v>
      </c>
      <c r="P324" s="2" t="s">
        <v>151</v>
      </c>
      <c r="Q324" s="28" t="s">
        <v>152</v>
      </c>
      <c r="R324" s="2">
        <v>1000</v>
      </c>
      <c r="S324" s="2" t="s">
        <v>34</v>
      </c>
      <c r="T324" s="52">
        <v>300000</v>
      </c>
      <c r="U324" s="52">
        <v>350000</v>
      </c>
      <c r="V324" s="52">
        <v>400000</v>
      </c>
    </row>
    <row r="325" spans="1:22" ht="15" customHeight="1" x14ac:dyDescent="0.25">
      <c r="A325" s="10">
        <v>404478</v>
      </c>
      <c r="B325" s="28" t="s">
        <v>359</v>
      </c>
      <c r="C325" s="28" t="s">
        <v>768</v>
      </c>
      <c r="D325" s="28" t="s">
        <v>369</v>
      </c>
      <c r="E325" s="28" t="str">
        <f>VLOOKUP(A325,'[1]Sheet1 (2)'!$A$2:$H$6200,8,0)</f>
        <v>Function:Community and Social Services:Core Function:Community Halls and Facilities</v>
      </c>
      <c r="F325" s="28" t="s">
        <v>770</v>
      </c>
      <c r="G325" s="28" t="s">
        <v>294</v>
      </c>
      <c r="K325" s="25">
        <v>4120051000</v>
      </c>
      <c r="L325" s="28" t="s">
        <v>67</v>
      </c>
      <c r="M325" s="28" t="s">
        <v>168</v>
      </c>
      <c r="N325" s="28" t="s">
        <v>150</v>
      </c>
      <c r="O325" s="28" t="s">
        <v>68</v>
      </c>
      <c r="P325" s="2" t="s">
        <v>151</v>
      </c>
      <c r="Q325" s="28" t="s">
        <v>152</v>
      </c>
      <c r="R325" s="2">
        <v>1000</v>
      </c>
      <c r="S325" s="2" t="s">
        <v>34</v>
      </c>
      <c r="T325" s="52">
        <v>360000</v>
      </c>
      <c r="U325" s="52">
        <v>380000</v>
      </c>
      <c r="V325" s="52">
        <v>400000</v>
      </c>
    </row>
    <row r="326" spans="1:22" ht="15" customHeight="1" x14ac:dyDescent="0.25">
      <c r="A326" s="10">
        <v>404478</v>
      </c>
      <c r="B326" s="28" t="s">
        <v>359</v>
      </c>
      <c r="C326" s="28" t="s">
        <v>768</v>
      </c>
      <c r="D326" s="28" t="s">
        <v>369</v>
      </c>
      <c r="E326" s="28" t="str">
        <f>VLOOKUP(A326,'[1]Sheet1 (2)'!$A$2:$H$6200,8,0)</f>
        <v>Function:Community and Social Services:Core Function:Community Halls and Facilities</v>
      </c>
      <c r="F326" s="28" t="s">
        <v>771</v>
      </c>
      <c r="G326" s="28" t="s">
        <v>294</v>
      </c>
      <c r="K326" s="25">
        <v>4120104000</v>
      </c>
      <c r="L326" s="28" t="s">
        <v>71</v>
      </c>
      <c r="M326" s="28" t="s">
        <v>176</v>
      </c>
      <c r="N326" s="28" t="s">
        <v>150</v>
      </c>
      <c r="O326" s="28" t="s">
        <v>68</v>
      </c>
      <c r="P326" s="2" t="s">
        <v>151</v>
      </c>
      <c r="Q326" s="28" t="s">
        <v>152</v>
      </c>
      <c r="R326" s="2">
        <v>1000</v>
      </c>
      <c r="S326" s="2" t="s">
        <v>34</v>
      </c>
      <c r="T326" s="52">
        <v>425004</v>
      </c>
      <c r="U326" s="52">
        <v>450000</v>
      </c>
      <c r="V326" s="52">
        <v>460000</v>
      </c>
    </row>
    <row r="327" spans="1:22" ht="15" customHeight="1" x14ac:dyDescent="0.25">
      <c r="A327" s="10">
        <v>404504</v>
      </c>
      <c r="B327" s="2" t="s">
        <v>359</v>
      </c>
      <c r="C327" s="2" t="s">
        <v>772</v>
      </c>
      <c r="D327" s="28" t="s">
        <v>369</v>
      </c>
      <c r="E327" s="28" t="str">
        <f>VLOOKUP(A327,'[1]Sheet1 (2)'!$A$2:$H$6200,8,0)</f>
        <v>Function:Community and Social Services:Core Function:Community Halls and Facilities</v>
      </c>
      <c r="F327" s="2" t="s">
        <v>773</v>
      </c>
      <c r="G327" s="2" t="s">
        <v>174</v>
      </c>
      <c r="H327" s="2" t="s">
        <v>774</v>
      </c>
      <c r="I327" s="2" t="s">
        <v>174</v>
      </c>
      <c r="J327" s="2" t="s">
        <v>372</v>
      </c>
      <c r="K327" s="2">
        <v>4120104000</v>
      </c>
      <c r="L327" s="2" t="s">
        <v>71</v>
      </c>
      <c r="M327" s="2" t="s">
        <v>176</v>
      </c>
      <c r="N327" s="2" t="s">
        <v>150</v>
      </c>
      <c r="O327" s="28" t="s">
        <v>68</v>
      </c>
      <c r="P327" s="2" t="s">
        <v>151</v>
      </c>
      <c r="Q327" s="2" t="s">
        <v>152</v>
      </c>
      <c r="R327" s="2">
        <v>1000</v>
      </c>
      <c r="S327" s="2" t="s">
        <v>34</v>
      </c>
      <c r="T327" s="3">
        <v>8000</v>
      </c>
      <c r="U327" s="3">
        <v>8500</v>
      </c>
      <c r="V327" s="3">
        <v>8925</v>
      </c>
    </row>
    <row r="328" spans="1:22" ht="15" customHeight="1" x14ac:dyDescent="0.25">
      <c r="A328" s="10">
        <v>404504</v>
      </c>
      <c r="B328" s="2" t="s">
        <v>359</v>
      </c>
      <c r="C328" s="2" t="s">
        <v>772</v>
      </c>
      <c r="D328" s="28" t="s">
        <v>369</v>
      </c>
      <c r="E328" s="28" t="str">
        <f>VLOOKUP(A328,'[1]Sheet1 (2)'!$A$2:$H$6200,8,0)</f>
        <v>Function:Community and Social Services:Core Function:Community Halls and Facilities</v>
      </c>
      <c r="F328" s="2" t="s">
        <v>775</v>
      </c>
      <c r="G328" s="2" t="s">
        <v>165</v>
      </c>
      <c r="H328" s="2" t="s">
        <v>776</v>
      </c>
      <c r="I328" s="2" t="s">
        <v>165</v>
      </c>
      <c r="J328" s="2" t="s">
        <v>372</v>
      </c>
      <c r="K328" s="2">
        <v>4120051000</v>
      </c>
      <c r="L328" s="2" t="s">
        <v>67</v>
      </c>
      <c r="M328" s="2" t="s">
        <v>168</v>
      </c>
      <c r="N328" s="2" t="s">
        <v>150</v>
      </c>
      <c r="O328" s="28" t="s">
        <v>68</v>
      </c>
      <c r="P328" s="2" t="s">
        <v>151</v>
      </c>
      <c r="Q328" s="2" t="s">
        <v>152</v>
      </c>
      <c r="R328" s="2">
        <v>1000</v>
      </c>
      <c r="S328" s="2" t="s">
        <v>34</v>
      </c>
      <c r="T328" s="3">
        <v>500000</v>
      </c>
      <c r="U328" s="3">
        <v>630000</v>
      </c>
      <c r="V328" s="3">
        <v>765000</v>
      </c>
    </row>
    <row r="329" spans="1:22" ht="15" customHeight="1" x14ac:dyDescent="0.25">
      <c r="A329" s="10">
        <v>404185</v>
      </c>
      <c r="B329" s="2" t="s">
        <v>359</v>
      </c>
      <c r="C329" s="2" t="s">
        <v>777</v>
      </c>
      <c r="D329" s="28" t="s">
        <v>458</v>
      </c>
      <c r="E329" s="28" t="str">
        <f>VLOOKUP(A329,'[1]Sheet1 (2)'!$A$2:$H$6200,8,0)</f>
        <v>Function:Waste Management:Core Function:Solid Waste Disposal (Landfill Sites)</v>
      </c>
      <c r="F329" s="2" t="s">
        <v>778</v>
      </c>
      <c r="G329" s="2" t="s">
        <v>779</v>
      </c>
      <c r="H329" s="2" t="s">
        <v>780</v>
      </c>
      <c r="I329" s="2" t="s">
        <v>779</v>
      </c>
      <c r="J329" s="2" t="s">
        <v>781</v>
      </c>
      <c r="K329" s="2">
        <v>4100054000</v>
      </c>
      <c r="L329" s="2" t="s">
        <v>782</v>
      </c>
      <c r="M329" s="2" t="s">
        <v>783</v>
      </c>
      <c r="N329" s="2" t="s">
        <v>150</v>
      </c>
      <c r="O329" s="2"/>
      <c r="P329" s="2" t="s">
        <v>784</v>
      </c>
      <c r="Q329" s="2" t="s">
        <v>785</v>
      </c>
      <c r="R329" s="2">
        <v>1000</v>
      </c>
      <c r="S329" s="2" t="s">
        <v>34</v>
      </c>
      <c r="T329" s="3">
        <v>9348.9600000000009</v>
      </c>
      <c r="U329" s="3">
        <v>10284</v>
      </c>
      <c r="V329" s="3">
        <v>11313</v>
      </c>
    </row>
    <row r="330" spans="1:22" ht="15" customHeight="1" x14ac:dyDescent="0.25">
      <c r="A330" s="10">
        <v>404185</v>
      </c>
      <c r="B330" s="2" t="s">
        <v>359</v>
      </c>
      <c r="C330" s="2" t="s">
        <v>777</v>
      </c>
      <c r="D330" s="28" t="s">
        <v>458</v>
      </c>
      <c r="E330" s="28" t="str">
        <f>VLOOKUP(A330,'[1]Sheet1 (2)'!$A$2:$H$6200,8,0)</f>
        <v>Function:Waste Management:Core Function:Solid Waste Disposal (Landfill Sites)</v>
      </c>
      <c r="F330" s="2" t="s">
        <v>778</v>
      </c>
      <c r="G330" s="2" t="s">
        <v>779</v>
      </c>
      <c r="H330" s="2" t="s">
        <v>780</v>
      </c>
      <c r="I330" s="2" t="s">
        <v>779</v>
      </c>
      <c r="J330" s="2" t="s">
        <v>781</v>
      </c>
      <c r="K330" s="2">
        <v>4100010000</v>
      </c>
      <c r="L330" s="2" t="s">
        <v>200</v>
      </c>
      <c r="M330" s="2" t="s">
        <v>201</v>
      </c>
      <c r="N330" s="2" t="s">
        <v>150</v>
      </c>
      <c r="O330" s="2"/>
      <c r="P330" s="2" t="s">
        <v>784</v>
      </c>
      <c r="Q330" s="2" t="s">
        <v>785</v>
      </c>
      <c r="R330" s="2">
        <v>1000</v>
      </c>
      <c r="S330" s="2" t="s">
        <v>34</v>
      </c>
      <c r="T330" s="3">
        <v>46741.920000000013</v>
      </c>
      <c r="U330" s="3">
        <v>51416</v>
      </c>
      <c r="V330" s="3">
        <v>56563</v>
      </c>
    </row>
    <row r="331" spans="1:22" ht="15" customHeight="1" x14ac:dyDescent="0.25">
      <c r="A331" s="10">
        <v>404185</v>
      </c>
      <c r="B331" s="2" t="s">
        <v>359</v>
      </c>
      <c r="C331" s="2" t="s">
        <v>777</v>
      </c>
      <c r="D331" s="28" t="s">
        <v>458</v>
      </c>
      <c r="E331" s="28" t="str">
        <f>VLOOKUP(A331,'[1]Sheet1 (2)'!$A$2:$H$6200,8,0)</f>
        <v>Function:Waste Management:Core Function:Solid Waste Disposal (Landfill Sites)</v>
      </c>
      <c r="F331" s="2" t="s">
        <v>778</v>
      </c>
      <c r="G331" s="2" t="s">
        <v>779</v>
      </c>
      <c r="H331" s="2" t="s">
        <v>780</v>
      </c>
      <c r="I331" s="2" t="s">
        <v>779</v>
      </c>
      <c r="J331" s="2" t="s">
        <v>781</v>
      </c>
      <c r="K331" s="2">
        <v>4110001000</v>
      </c>
      <c r="L331" s="2" t="s">
        <v>786</v>
      </c>
      <c r="M331" s="2" t="s">
        <v>787</v>
      </c>
      <c r="N331" s="2" t="s">
        <v>150</v>
      </c>
      <c r="O331" s="2"/>
      <c r="P331" s="2" t="s">
        <v>784</v>
      </c>
      <c r="Q331" s="2" t="s">
        <v>785</v>
      </c>
      <c r="R331" s="2">
        <v>1000</v>
      </c>
      <c r="S331" s="2" t="s">
        <v>34</v>
      </c>
      <c r="T331" s="3">
        <v>85056.48</v>
      </c>
      <c r="U331" s="3">
        <v>93563.5</v>
      </c>
      <c r="V331" s="3">
        <v>102922.5</v>
      </c>
    </row>
    <row r="332" spans="1:22" ht="15" customHeight="1" x14ac:dyDescent="0.25">
      <c r="A332" s="10">
        <v>404185</v>
      </c>
      <c r="B332" s="2" t="s">
        <v>359</v>
      </c>
      <c r="C332" s="2" t="s">
        <v>777</v>
      </c>
      <c r="D332" s="28" t="s">
        <v>458</v>
      </c>
      <c r="E332" s="28" t="str">
        <f>VLOOKUP(A332,'[1]Sheet1 (2)'!$A$2:$H$6200,8,0)</f>
        <v>Function:Waste Management:Core Function:Solid Waste Disposal (Landfill Sites)</v>
      </c>
      <c r="F332" s="2" t="s">
        <v>788</v>
      </c>
      <c r="G332" s="2" t="s">
        <v>789</v>
      </c>
      <c r="H332" s="2" t="s">
        <v>790</v>
      </c>
      <c r="I332" s="2" t="s">
        <v>789</v>
      </c>
      <c r="J332" s="2" t="s">
        <v>781</v>
      </c>
      <c r="K332" s="2">
        <v>4120104000</v>
      </c>
      <c r="L332" s="2" t="s">
        <v>71</v>
      </c>
      <c r="M332" s="2" t="s">
        <v>176</v>
      </c>
      <c r="N332" s="2" t="s">
        <v>150</v>
      </c>
      <c r="O332" s="28" t="s">
        <v>68</v>
      </c>
      <c r="P332" s="2" t="s">
        <v>784</v>
      </c>
      <c r="Q332" s="2" t="s">
        <v>785</v>
      </c>
      <c r="R332" s="2">
        <v>1000</v>
      </c>
      <c r="S332" s="2" t="s">
        <v>34</v>
      </c>
      <c r="T332" s="3">
        <v>405319.92000000016</v>
      </c>
      <c r="U332" s="3">
        <v>445852</v>
      </c>
      <c r="V332" s="3">
        <v>490435</v>
      </c>
    </row>
    <row r="333" spans="1:22" ht="15" customHeight="1" x14ac:dyDescent="0.25">
      <c r="A333" s="10">
        <v>404185</v>
      </c>
      <c r="B333" s="2" t="s">
        <v>359</v>
      </c>
      <c r="C333" s="2" t="s">
        <v>777</v>
      </c>
      <c r="D333" s="28" t="s">
        <v>458</v>
      </c>
      <c r="E333" s="28" t="str">
        <f>VLOOKUP(A333,'[1]Sheet1 (2)'!$A$2:$H$6200,8,0)</f>
        <v>Function:Waste Management:Core Function:Solid Waste Disposal (Landfill Sites)</v>
      </c>
      <c r="F333" s="2" t="s">
        <v>778</v>
      </c>
      <c r="G333" s="2" t="s">
        <v>779</v>
      </c>
      <c r="H333" s="2" t="s">
        <v>780</v>
      </c>
      <c r="I333" s="2" t="s">
        <v>779</v>
      </c>
      <c r="J333" s="2" t="s">
        <v>781</v>
      </c>
      <c r="K333" s="2">
        <v>4100059000</v>
      </c>
      <c r="L333" s="2" t="s">
        <v>337</v>
      </c>
      <c r="M333" s="2" t="s">
        <v>185</v>
      </c>
      <c r="N333" s="2" t="s">
        <v>150</v>
      </c>
      <c r="O333" s="2"/>
      <c r="P333" s="2" t="s">
        <v>784</v>
      </c>
      <c r="Q333" s="2" t="s">
        <v>785</v>
      </c>
      <c r="R333" s="2">
        <v>1000</v>
      </c>
      <c r="S333" s="2" t="s">
        <v>34</v>
      </c>
      <c r="T333" s="3">
        <v>467424</v>
      </c>
      <c r="U333" s="3">
        <v>514166</v>
      </c>
      <c r="V333" s="3">
        <v>565583</v>
      </c>
    </row>
    <row r="334" spans="1:22" ht="15" customHeight="1" x14ac:dyDescent="0.25">
      <c r="A334" s="10">
        <v>404185</v>
      </c>
      <c r="B334" s="2" t="s">
        <v>359</v>
      </c>
      <c r="C334" s="2" t="s">
        <v>777</v>
      </c>
      <c r="D334" s="28" t="s">
        <v>458</v>
      </c>
      <c r="E334" s="28" t="str">
        <f>VLOOKUP(A334,'[1]Sheet1 (2)'!$A$2:$H$6200,8,0)</f>
        <v>Function:Waste Management:Core Function:Solid Waste Disposal (Landfill Sites)</v>
      </c>
      <c r="F334" s="2" t="s">
        <v>791</v>
      </c>
      <c r="G334" s="2" t="s">
        <v>792</v>
      </c>
      <c r="H334" s="2" t="s">
        <v>793</v>
      </c>
      <c r="I334" s="2" t="s">
        <v>792</v>
      </c>
      <c r="J334" s="2" t="s">
        <v>781</v>
      </c>
      <c r="K334" s="2">
        <v>4120051000</v>
      </c>
      <c r="L334" s="2" t="s">
        <v>67</v>
      </c>
      <c r="M334" s="2" t="s">
        <v>168</v>
      </c>
      <c r="N334" s="2" t="s">
        <v>150</v>
      </c>
      <c r="O334" s="28" t="s">
        <v>68</v>
      </c>
      <c r="P334" s="2" t="s">
        <v>784</v>
      </c>
      <c r="Q334" s="2" t="s">
        <v>785</v>
      </c>
      <c r="R334" s="2">
        <v>1000</v>
      </c>
      <c r="S334" s="2" t="s">
        <v>34</v>
      </c>
      <c r="T334" s="3">
        <v>493629</v>
      </c>
      <c r="U334" s="3">
        <v>542992</v>
      </c>
      <c r="V334" s="3">
        <v>597291</v>
      </c>
    </row>
    <row r="335" spans="1:22" ht="15" customHeight="1" x14ac:dyDescent="0.25">
      <c r="A335" s="10">
        <v>404185</v>
      </c>
      <c r="B335" s="2" t="s">
        <v>359</v>
      </c>
      <c r="C335" s="2" t="s">
        <v>777</v>
      </c>
      <c r="D335" s="28" t="s">
        <v>458</v>
      </c>
      <c r="E335" s="28" t="str">
        <f>VLOOKUP(A335,'[1]Sheet1 (2)'!$A$2:$H$6200,8,0)</f>
        <v>Function:Waste Management:Core Function:Solid Waste Disposal (Landfill Sites)</v>
      </c>
      <c r="F335" s="2" t="s">
        <v>794</v>
      </c>
      <c r="G335" s="2" t="s">
        <v>795</v>
      </c>
      <c r="H335" s="2" t="s">
        <v>796</v>
      </c>
      <c r="I335" s="2" t="s">
        <v>795</v>
      </c>
      <c r="J335" s="2" t="s">
        <v>781</v>
      </c>
      <c r="K335" s="2">
        <v>4120111000</v>
      </c>
      <c r="L335" s="2" t="s">
        <v>82</v>
      </c>
      <c r="M335" s="2" t="s">
        <v>176</v>
      </c>
      <c r="N335" s="2" t="s">
        <v>150</v>
      </c>
      <c r="O335" s="28" t="s">
        <v>68</v>
      </c>
      <c r="P335" s="2" t="s">
        <v>784</v>
      </c>
      <c r="Q335" s="2" t="s">
        <v>785</v>
      </c>
      <c r="R335" s="2">
        <v>1000</v>
      </c>
      <c r="S335" s="2" t="s">
        <v>34</v>
      </c>
      <c r="T335" s="3">
        <v>3400000</v>
      </c>
      <c r="U335" s="3">
        <v>3400000</v>
      </c>
      <c r="V335" s="3">
        <v>3400000</v>
      </c>
    </row>
    <row r="336" spans="1:22" ht="15" customHeight="1" x14ac:dyDescent="0.25">
      <c r="A336" s="10">
        <v>604515</v>
      </c>
      <c r="B336" s="28" t="s">
        <v>45</v>
      </c>
      <c r="C336" s="28" t="s">
        <v>797</v>
      </c>
      <c r="D336" s="28" t="s">
        <v>798</v>
      </c>
      <c r="E336" s="28" t="str">
        <f>VLOOKUP(A336,'[1]Sheet1 (2)'!$A$2:$H$6200,8,0)</f>
        <v>Function:Other:Core Function:Licensing and Regulation</v>
      </c>
      <c r="F336" s="28" t="s">
        <v>799</v>
      </c>
      <c r="G336" s="28" t="s">
        <v>374</v>
      </c>
      <c r="H336" s="28" t="s">
        <v>800</v>
      </c>
      <c r="I336" s="28" t="s">
        <v>374</v>
      </c>
      <c r="J336" s="28" t="s">
        <v>801</v>
      </c>
      <c r="K336" s="25">
        <v>4120111000</v>
      </c>
      <c r="L336" s="28" t="s">
        <v>82</v>
      </c>
      <c r="M336" s="28" t="s">
        <v>176</v>
      </c>
      <c r="N336" s="28" t="s">
        <v>150</v>
      </c>
      <c r="O336" s="28" t="s">
        <v>68</v>
      </c>
      <c r="P336" s="28" t="s">
        <v>32</v>
      </c>
      <c r="Q336" s="28" t="s">
        <v>33</v>
      </c>
      <c r="R336" s="25">
        <v>1000</v>
      </c>
      <c r="S336" s="28" t="s">
        <v>34</v>
      </c>
      <c r="T336" s="52">
        <v>5000</v>
      </c>
      <c r="U336" s="52">
        <v>5300</v>
      </c>
      <c r="V336" s="52">
        <v>5618</v>
      </c>
    </row>
    <row r="337" spans="1:22" ht="15" customHeight="1" x14ac:dyDescent="0.25">
      <c r="A337" s="10">
        <v>604745</v>
      </c>
      <c r="B337" s="28" t="s">
        <v>45</v>
      </c>
      <c r="C337" s="28" t="s">
        <v>802</v>
      </c>
      <c r="D337" s="28" t="s">
        <v>47</v>
      </c>
      <c r="E337" s="28" t="str">
        <f>VLOOKUP(A337,'[1]Sheet1 (2)'!$A$2:$H$6200,8,0)</f>
        <v>Function:Other:Core Function:Markets</v>
      </c>
      <c r="F337" s="28" t="s">
        <v>803</v>
      </c>
      <c r="G337" s="28" t="s">
        <v>374</v>
      </c>
      <c r="H337" s="28" t="s">
        <v>804</v>
      </c>
      <c r="I337" s="28" t="s">
        <v>374</v>
      </c>
      <c r="J337" s="28" t="s">
        <v>805</v>
      </c>
      <c r="K337" s="25">
        <v>4120104000</v>
      </c>
      <c r="L337" s="28" t="s">
        <v>71</v>
      </c>
      <c r="M337" s="28" t="s">
        <v>176</v>
      </c>
      <c r="N337" s="28" t="s">
        <v>150</v>
      </c>
      <c r="O337" s="28" t="s">
        <v>68</v>
      </c>
      <c r="P337" s="28" t="s">
        <v>32</v>
      </c>
      <c r="Q337" s="28" t="s">
        <v>33</v>
      </c>
      <c r="R337" s="25">
        <v>1000</v>
      </c>
      <c r="S337" s="28" t="s">
        <v>34</v>
      </c>
      <c r="T337" s="52">
        <v>7012</v>
      </c>
      <c r="U337" s="52">
        <v>7432.72</v>
      </c>
      <c r="V337" s="52">
        <v>7878.6832000000004</v>
      </c>
    </row>
    <row r="338" spans="1:22" ht="15" customHeight="1" x14ac:dyDescent="0.25">
      <c r="A338" s="10">
        <v>604515</v>
      </c>
      <c r="B338" s="28" t="s">
        <v>45</v>
      </c>
      <c r="C338" s="28" t="s">
        <v>797</v>
      </c>
      <c r="D338" s="28" t="s">
        <v>798</v>
      </c>
      <c r="E338" s="28" t="str">
        <f>VLOOKUP(A338,'[1]Sheet1 (2)'!$A$2:$H$6200,8,0)</f>
        <v>Function:Other:Core Function:Licensing and Regulation</v>
      </c>
      <c r="F338" s="28" t="s">
        <v>806</v>
      </c>
      <c r="G338" s="28" t="s">
        <v>363</v>
      </c>
      <c r="H338" s="28" t="s">
        <v>807</v>
      </c>
      <c r="I338" s="28" t="s">
        <v>363</v>
      </c>
      <c r="J338" s="28" t="s">
        <v>801</v>
      </c>
      <c r="K338" s="25">
        <v>4120104000</v>
      </c>
      <c r="L338" s="28" t="s">
        <v>71</v>
      </c>
      <c r="M338" s="28" t="s">
        <v>176</v>
      </c>
      <c r="N338" s="28" t="s">
        <v>150</v>
      </c>
      <c r="O338" s="28" t="s">
        <v>68</v>
      </c>
      <c r="P338" s="28" t="s">
        <v>32</v>
      </c>
      <c r="Q338" s="28" t="s">
        <v>33</v>
      </c>
      <c r="R338" s="25">
        <v>1000</v>
      </c>
      <c r="S338" s="28" t="s">
        <v>34</v>
      </c>
      <c r="T338" s="52">
        <v>11686</v>
      </c>
      <c r="U338" s="52">
        <v>12387.16</v>
      </c>
      <c r="V338" s="52">
        <v>13130.3896</v>
      </c>
    </row>
    <row r="339" spans="1:22" ht="15" customHeight="1" x14ac:dyDescent="0.25">
      <c r="A339" s="10">
        <v>604515</v>
      </c>
      <c r="B339" s="28" t="s">
        <v>45</v>
      </c>
      <c r="C339" s="28" t="s">
        <v>797</v>
      </c>
      <c r="D339" s="28" t="s">
        <v>798</v>
      </c>
      <c r="E339" s="28" t="str">
        <f>VLOOKUP(A339,'[1]Sheet1 (2)'!$A$2:$H$6200,8,0)</f>
        <v>Function:Other:Core Function:Licensing and Regulation</v>
      </c>
      <c r="F339" s="28" t="s">
        <v>808</v>
      </c>
      <c r="G339" s="28" t="s">
        <v>294</v>
      </c>
      <c r="H339" s="28" t="s">
        <v>809</v>
      </c>
      <c r="I339" s="28" t="s">
        <v>294</v>
      </c>
      <c r="J339" s="28" t="s">
        <v>801</v>
      </c>
      <c r="K339" s="25">
        <v>4100025000</v>
      </c>
      <c r="L339" s="28" t="s">
        <v>190</v>
      </c>
      <c r="M339" s="28" t="s">
        <v>191</v>
      </c>
      <c r="N339" s="28" t="s">
        <v>150</v>
      </c>
      <c r="P339" s="28" t="s">
        <v>32</v>
      </c>
      <c r="Q339" s="28" t="s">
        <v>33</v>
      </c>
      <c r="R339" s="25">
        <v>1000</v>
      </c>
      <c r="S339" s="28" t="s">
        <v>34</v>
      </c>
      <c r="T339" s="52">
        <v>11918</v>
      </c>
      <c r="U339" s="52">
        <v>12633.08</v>
      </c>
      <c r="V339" s="52">
        <v>13391.0648</v>
      </c>
    </row>
    <row r="340" spans="1:22" ht="15" customHeight="1" x14ac:dyDescent="0.25">
      <c r="A340" s="10">
        <v>604844</v>
      </c>
      <c r="B340" s="28" t="s">
        <v>45</v>
      </c>
      <c r="C340" s="28" t="s">
        <v>810</v>
      </c>
      <c r="D340" s="28" t="s">
        <v>47</v>
      </c>
      <c r="E340" s="28" t="str">
        <f>VLOOKUP(A340,'[1]Sheet1 (2)'!$A$2:$H$6200,8,0)</f>
        <v>Function:Community and Social Services:Core Function:Museums and Art Galleries</v>
      </c>
      <c r="F340" s="28" t="s">
        <v>811</v>
      </c>
      <c r="G340" s="28" t="s">
        <v>363</v>
      </c>
      <c r="H340" s="28" t="s">
        <v>812</v>
      </c>
      <c r="I340" s="28" t="s">
        <v>363</v>
      </c>
      <c r="J340" s="28" t="s">
        <v>813</v>
      </c>
      <c r="K340" s="25">
        <v>4120111000</v>
      </c>
      <c r="L340" s="28" t="s">
        <v>82</v>
      </c>
      <c r="M340" s="28" t="s">
        <v>176</v>
      </c>
      <c r="N340" s="28" t="s">
        <v>150</v>
      </c>
      <c r="O340" s="28" t="s">
        <v>68</v>
      </c>
      <c r="P340" s="28" t="s">
        <v>32</v>
      </c>
      <c r="Q340" s="28" t="s">
        <v>33</v>
      </c>
      <c r="R340" s="25">
        <v>1000</v>
      </c>
      <c r="S340" s="28" t="s">
        <v>34</v>
      </c>
      <c r="T340" s="52">
        <v>14000</v>
      </c>
      <c r="U340" s="52">
        <v>14840</v>
      </c>
      <c r="V340" s="52">
        <v>15730.4</v>
      </c>
    </row>
    <row r="341" spans="1:22" ht="15" customHeight="1" x14ac:dyDescent="0.25">
      <c r="A341" s="10">
        <v>604511</v>
      </c>
      <c r="B341" s="28" t="s">
        <v>45</v>
      </c>
      <c r="C341" s="28" t="s">
        <v>814</v>
      </c>
      <c r="D341" s="28" t="s">
        <v>798</v>
      </c>
      <c r="E341" s="28" t="str">
        <f>VLOOKUP(A341,'[1]Sheet1 (2)'!$A$2:$H$6200,8,0)</f>
        <v>Function:Planning and Development:Core Function:Economic Development/Planning</v>
      </c>
      <c r="F341" s="28" t="s">
        <v>815</v>
      </c>
      <c r="G341" s="28" t="s">
        <v>294</v>
      </c>
      <c r="H341" s="28" t="s">
        <v>816</v>
      </c>
      <c r="I341" s="28" t="s">
        <v>294</v>
      </c>
      <c r="J341" s="28" t="s">
        <v>817</v>
      </c>
      <c r="K341" s="25">
        <v>4100013000</v>
      </c>
      <c r="L341" s="28" t="s">
        <v>246</v>
      </c>
      <c r="M341" s="28" t="s">
        <v>247</v>
      </c>
      <c r="N341" s="28" t="s">
        <v>150</v>
      </c>
      <c r="P341" s="28" t="s">
        <v>32</v>
      </c>
      <c r="Q341" s="28" t="s">
        <v>33</v>
      </c>
      <c r="R341" s="25">
        <v>1000</v>
      </c>
      <c r="S341" s="28" t="s">
        <v>34</v>
      </c>
      <c r="T341" s="52">
        <v>14184</v>
      </c>
      <c r="U341" s="52">
        <v>15036</v>
      </c>
      <c r="V341" s="52">
        <v>15938</v>
      </c>
    </row>
    <row r="342" spans="1:22" ht="15" customHeight="1" x14ac:dyDescent="0.25">
      <c r="A342" s="10">
        <v>604241</v>
      </c>
      <c r="B342" s="28" t="s">
        <v>45</v>
      </c>
      <c r="C342" s="28" t="s">
        <v>818</v>
      </c>
      <c r="D342" s="28" t="s">
        <v>798</v>
      </c>
      <c r="E342" s="28" t="str">
        <f>VLOOKUP(A342,'[1]Sheet1 (2)'!$A$2:$H$6200,8,0)</f>
        <v>Function:Planning and Development:Core Function:Economic Development/Planning</v>
      </c>
      <c r="F342" s="28" t="s">
        <v>819</v>
      </c>
      <c r="G342" s="28" t="s">
        <v>182</v>
      </c>
      <c r="H342" s="28" t="s">
        <v>820</v>
      </c>
      <c r="I342" s="28" t="s">
        <v>182</v>
      </c>
      <c r="J342" s="28" t="s">
        <v>817</v>
      </c>
      <c r="K342" s="25">
        <v>4500181000</v>
      </c>
      <c r="L342" s="28" t="s">
        <v>95</v>
      </c>
      <c r="M342" s="28" t="s">
        <v>821</v>
      </c>
      <c r="N342" s="28" t="s">
        <v>150</v>
      </c>
      <c r="P342" s="28" t="s">
        <v>151</v>
      </c>
      <c r="Q342" s="28" t="s">
        <v>152</v>
      </c>
      <c r="R342" s="25">
        <v>1000</v>
      </c>
      <c r="S342" s="28" t="s">
        <v>34</v>
      </c>
      <c r="T342" s="52">
        <v>16864</v>
      </c>
      <c r="U342" s="52">
        <v>17876</v>
      </c>
      <c r="V342" s="52">
        <v>20086</v>
      </c>
    </row>
    <row r="343" spans="1:22" ht="15" customHeight="1" x14ac:dyDescent="0.25">
      <c r="A343" s="10">
        <v>604517</v>
      </c>
      <c r="B343" s="28" t="s">
        <v>45</v>
      </c>
      <c r="C343" s="28" t="s">
        <v>822</v>
      </c>
      <c r="D343" s="28" t="s">
        <v>47</v>
      </c>
      <c r="E343" s="28" t="str">
        <f>VLOOKUP(A343,'[1]Sheet1 (2)'!$A$2:$H$6200,8,0)</f>
        <v>Function:Other:Core Function:Markets</v>
      </c>
      <c r="F343" s="28" t="s">
        <v>823</v>
      </c>
      <c r="G343" s="28" t="s">
        <v>290</v>
      </c>
      <c r="H343" s="28" t="s">
        <v>824</v>
      </c>
      <c r="I343" s="28" t="s">
        <v>290</v>
      </c>
      <c r="J343" s="28" t="s">
        <v>805</v>
      </c>
      <c r="K343" s="25">
        <v>4120051000</v>
      </c>
      <c r="L343" s="28" t="s">
        <v>67</v>
      </c>
      <c r="M343" s="28" t="s">
        <v>168</v>
      </c>
      <c r="N343" s="28" t="s">
        <v>150</v>
      </c>
      <c r="O343" s="28" t="s">
        <v>68</v>
      </c>
      <c r="P343" s="28" t="s">
        <v>32</v>
      </c>
      <c r="Q343" s="28" t="s">
        <v>33</v>
      </c>
      <c r="R343" s="25">
        <v>1000</v>
      </c>
      <c r="S343" s="28" t="s">
        <v>34</v>
      </c>
      <c r="T343" s="52">
        <v>18278</v>
      </c>
      <c r="U343" s="52">
        <v>20106</v>
      </c>
      <c r="V343" s="52">
        <v>22117</v>
      </c>
    </row>
    <row r="344" spans="1:22" ht="15" customHeight="1" x14ac:dyDescent="0.25">
      <c r="A344" s="10">
        <v>604844</v>
      </c>
      <c r="B344" s="28" t="s">
        <v>45</v>
      </c>
      <c r="C344" s="28" t="s">
        <v>810</v>
      </c>
      <c r="D344" s="28" t="s">
        <v>47</v>
      </c>
      <c r="E344" s="28" t="str">
        <f>VLOOKUP(A344,'[1]Sheet1 (2)'!$A$2:$H$6200,8,0)</f>
        <v>Function:Community and Social Services:Core Function:Museums and Art Galleries</v>
      </c>
      <c r="F344" s="28" t="s">
        <v>825</v>
      </c>
      <c r="G344" s="28" t="s">
        <v>826</v>
      </c>
      <c r="H344" s="28" t="s">
        <v>827</v>
      </c>
      <c r="I344" s="28" t="s">
        <v>826</v>
      </c>
      <c r="J344" s="28" t="s">
        <v>813</v>
      </c>
      <c r="K344" s="25">
        <v>4120005000</v>
      </c>
      <c r="L344" s="28" t="s">
        <v>828</v>
      </c>
      <c r="M344" s="28" t="s">
        <v>829</v>
      </c>
      <c r="N344" s="28" t="s">
        <v>150</v>
      </c>
      <c r="P344" s="28" t="s">
        <v>32</v>
      </c>
      <c r="Q344" s="28" t="s">
        <v>33</v>
      </c>
      <c r="R344" s="25">
        <v>1000</v>
      </c>
      <c r="S344" s="28" t="s">
        <v>34</v>
      </c>
      <c r="T344" s="52">
        <v>20000</v>
      </c>
      <c r="U344" s="52">
        <v>21200</v>
      </c>
      <c r="V344" s="52">
        <v>22472</v>
      </c>
    </row>
    <row r="345" spans="1:22" ht="15" customHeight="1" x14ac:dyDescent="0.25">
      <c r="A345" s="10">
        <v>604347</v>
      </c>
      <c r="B345" s="28" t="s">
        <v>45</v>
      </c>
      <c r="C345" s="28" t="s">
        <v>830</v>
      </c>
      <c r="D345" s="28" t="s">
        <v>831</v>
      </c>
      <c r="E345" s="28" t="str">
        <f>VLOOKUP(A345,'[1]Sheet1 (2)'!$A$2:$H$6200,8,0)</f>
        <v>Function:Environmental Protection:Non-core Function:Pollution Control</v>
      </c>
      <c r="F345" s="28" t="s">
        <v>832</v>
      </c>
      <c r="G345" s="28" t="s">
        <v>363</v>
      </c>
      <c r="H345" s="28" t="s">
        <v>833</v>
      </c>
      <c r="I345" s="28" t="s">
        <v>363</v>
      </c>
      <c r="J345" s="28" t="s">
        <v>834</v>
      </c>
      <c r="K345" s="25">
        <v>4120104000</v>
      </c>
      <c r="L345" s="28" t="s">
        <v>835</v>
      </c>
      <c r="M345" s="28" t="s">
        <v>176</v>
      </c>
      <c r="N345" s="28" t="s">
        <v>150</v>
      </c>
      <c r="O345" s="28" t="s">
        <v>68</v>
      </c>
      <c r="P345" s="28" t="s">
        <v>32</v>
      </c>
      <c r="Q345" s="28" t="s">
        <v>33</v>
      </c>
      <c r="R345" s="25">
        <v>1000</v>
      </c>
      <c r="S345" s="28" t="s">
        <v>34</v>
      </c>
      <c r="T345" s="52">
        <v>21400</v>
      </c>
      <c r="U345" s="52">
        <v>22900</v>
      </c>
      <c r="V345" s="52">
        <v>24274</v>
      </c>
    </row>
    <row r="346" spans="1:22" ht="15" customHeight="1" x14ac:dyDescent="0.25">
      <c r="A346" s="10">
        <v>604745</v>
      </c>
      <c r="B346" s="28" t="s">
        <v>45</v>
      </c>
      <c r="C346" s="28" t="s">
        <v>802</v>
      </c>
      <c r="D346" s="28" t="s">
        <v>47</v>
      </c>
      <c r="E346" s="28" t="str">
        <f>VLOOKUP(A346,'[1]Sheet1 (2)'!$A$2:$H$6200,8,0)</f>
        <v>Function:Other:Core Function:Markets</v>
      </c>
      <c r="F346" s="28" t="s">
        <v>803</v>
      </c>
      <c r="G346" s="28" t="s">
        <v>374</v>
      </c>
      <c r="H346" s="28" t="s">
        <v>804</v>
      </c>
      <c r="I346" s="28" t="s">
        <v>374</v>
      </c>
      <c r="J346" s="28" t="s">
        <v>805</v>
      </c>
      <c r="K346" s="25">
        <v>4120111000</v>
      </c>
      <c r="L346" s="28" t="s">
        <v>82</v>
      </c>
      <c r="M346" s="28" t="s">
        <v>176</v>
      </c>
      <c r="N346" s="28" t="s">
        <v>150</v>
      </c>
      <c r="O346" s="28" t="s">
        <v>68</v>
      </c>
      <c r="P346" s="28" t="s">
        <v>32</v>
      </c>
      <c r="Q346" s="28" t="s">
        <v>33</v>
      </c>
      <c r="R346" s="25">
        <v>1000</v>
      </c>
      <c r="S346" s="28" t="s">
        <v>34</v>
      </c>
      <c r="T346" s="52">
        <v>21585</v>
      </c>
      <c r="U346" s="52">
        <v>22880.1</v>
      </c>
      <c r="V346" s="52">
        <v>24252.905999999999</v>
      </c>
    </row>
    <row r="347" spans="1:22" ht="15" customHeight="1" x14ac:dyDescent="0.25">
      <c r="A347" s="10">
        <v>604347</v>
      </c>
      <c r="B347" s="28" t="s">
        <v>45</v>
      </c>
      <c r="C347" s="28" t="s">
        <v>830</v>
      </c>
      <c r="D347" s="28" t="s">
        <v>831</v>
      </c>
      <c r="E347" s="28" t="str">
        <f>VLOOKUP(A347,'[1]Sheet1 (2)'!$A$2:$H$6200,8,0)</f>
        <v>Function:Environmental Protection:Non-core Function:Pollution Control</v>
      </c>
      <c r="F347" s="28" t="s">
        <v>836</v>
      </c>
      <c r="G347" s="28" t="s">
        <v>294</v>
      </c>
      <c r="H347" s="28" t="s">
        <v>837</v>
      </c>
      <c r="I347" s="28" t="s">
        <v>294</v>
      </c>
      <c r="J347" s="28" t="s">
        <v>834</v>
      </c>
      <c r="K347" s="25">
        <v>4100013000</v>
      </c>
      <c r="L347" s="28" t="s">
        <v>246</v>
      </c>
      <c r="M347" s="28" t="s">
        <v>247</v>
      </c>
      <c r="N347" s="28" t="s">
        <v>150</v>
      </c>
      <c r="P347" s="28" t="s">
        <v>32</v>
      </c>
      <c r="Q347" s="28" t="s">
        <v>33</v>
      </c>
      <c r="R347" s="25">
        <v>1000</v>
      </c>
      <c r="S347" s="28" t="s">
        <v>34</v>
      </c>
      <c r="T347" s="52">
        <v>21836</v>
      </c>
      <c r="U347" s="52">
        <v>23365</v>
      </c>
      <c r="V347" s="52">
        <v>24766.9</v>
      </c>
    </row>
    <row r="348" spans="1:22" ht="15" customHeight="1" x14ac:dyDescent="0.25">
      <c r="A348" s="10">
        <v>604241</v>
      </c>
      <c r="B348" s="28" t="s">
        <v>45</v>
      </c>
      <c r="C348" s="28" t="s">
        <v>818</v>
      </c>
      <c r="D348" s="28" t="s">
        <v>798</v>
      </c>
      <c r="E348" s="28" t="str">
        <f>VLOOKUP(A348,'[1]Sheet1 (2)'!$A$2:$H$6200,8,0)</f>
        <v>Function:Planning and Development:Core Function:Economic Development/Planning</v>
      </c>
      <c r="F348" s="28" t="s">
        <v>819</v>
      </c>
      <c r="G348" s="28" t="s">
        <v>182</v>
      </c>
      <c r="H348" s="28" t="s">
        <v>820</v>
      </c>
      <c r="I348" s="28" t="s">
        <v>182</v>
      </c>
      <c r="J348" s="28" t="s">
        <v>817</v>
      </c>
      <c r="K348" s="25">
        <v>4500150000</v>
      </c>
      <c r="L348" s="28" t="s">
        <v>838</v>
      </c>
      <c r="M348" s="28" t="s">
        <v>839</v>
      </c>
      <c r="N348" s="28" t="s">
        <v>150</v>
      </c>
      <c r="P348" s="28" t="s">
        <v>151</v>
      </c>
      <c r="Q348" s="28" t="s">
        <v>152</v>
      </c>
      <c r="R348" s="25">
        <v>1000</v>
      </c>
      <c r="S348" s="28" t="s">
        <v>34</v>
      </c>
      <c r="T348" s="52">
        <v>27946</v>
      </c>
      <c r="U348" s="52">
        <v>29623</v>
      </c>
      <c r="V348" s="52">
        <v>31401</v>
      </c>
    </row>
    <row r="349" spans="1:22" ht="15" customHeight="1" x14ac:dyDescent="0.25">
      <c r="A349" s="10">
        <v>604844</v>
      </c>
      <c r="B349" s="28" t="s">
        <v>45</v>
      </c>
      <c r="C349" s="28" t="s">
        <v>810</v>
      </c>
      <c r="D349" s="28" t="s">
        <v>47</v>
      </c>
      <c r="E349" s="28" t="str">
        <f>VLOOKUP(A349,'[1]Sheet1 (2)'!$A$2:$H$6200,8,0)</f>
        <v>Function:Community and Social Services:Core Function:Museums and Art Galleries</v>
      </c>
      <c r="F349" s="28" t="s">
        <v>840</v>
      </c>
      <c r="G349" s="28" t="s">
        <v>384</v>
      </c>
      <c r="H349" s="28" t="s">
        <v>841</v>
      </c>
      <c r="I349" s="28" t="s">
        <v>384</v>
      </c>
      <c r="J349" s="28" t="s">
        <v>813</v>
      </c>
      <c r="K349" s="25">
        <v>4121011000</v>
      </c>
      <c r="L349" s="28" t="s">
        <v>262</v>
      </c>
      <c r="M349" s="28" t="s">
        <v>263</v>
      </c>
      <c r="N349" s="28" t="s">
        <v>150</v>
      </c>
      <c r="P349" s="28" t="s">
        <v>32</v>
      </c>
      <c r="Q349" s="28" t="s">
        <v>33</v>
      </c>
      <c r="R349" s="25">
        <v>1000</v>
      </c>
      <c r="S349" s="28" t="s">
        <v>34</v>
      </c>
      <c r="T349" s="52">
        <v>28270</v>
      </c>
      <c r="U349" s="52">
        <v>29966.2</v>
      </c>
      <c r="V349" s="52">
        <v>31764.172000000002</v>
      </c>
    </row>
    <row r="350" spans="1:22" ht="15" customHeight="1" x14ac:dyDescent="0.25">
      <c r="A350" s="10">
        <v>604480</v>
      </c>
      <c r="B350" s="28" t="s">
        <v>45</v>
      </c>
      <c r="C350" s="28" t="s">
        <v>842</v>
      </c>
      <c r="D350" s="28" t="s">
        <v>47</v>
      </c>
      <c r="E350" s="28" t="str">
        <f>VLOOKUP(A350,'[1]Sheet1 (2)'!$A$2:$H$6200,8,0)</f>
        <v>Function:Community and Social Services:Core Function:Museums and Art Galleries</v>
      </c>
      <c r="F350" s="28" t="s">
        <v>843</v>
      </c>
      <c r="G350" s="28" t="s">
        <v>374</v>
      </c>
      <c r="H350" s="28" t="s">
        <v>844</v>
      </c>
      <c r="I350" s="28" t="s">
        <v>374</v>
      </c>
      <c r="J350" s="28" t="s">
        <v>813</v>
      </c>
      <c r="K350" s="25">
        <v>4120111000</v>
      </c>
      <c r="L350" s="28" t="s">
        <v>82</v>
      </c>
      <c r="M350" s="28" t="s">
        <v>176</v>
      </c>
      <c r="N350" s="28" t="s">
        <v>150</v>
      </c>
      <c r="O350" s="28" t="s">
        <v>68</v>
      </c>
      <c r="P350" s="28" t="s">
        <v>32</v>
      </c>
      <c r="Q350" s="28" t="s">
        <v>33</v>
      </c>
      <c r="R350" s="25">
        <v>1000</v>
      </c>
      <c r="S350" s="28" t="s">
        <v>34</v>
      </c>
      <c r="T350" s="52">
        <v>36000</v>
      </c>
      <c r="U350" s="52">
        <v>39600</v>
      </c>
      <c r="V350" s="52">
        <v>43560</v>
      </c>
    </row>
    <row r="351" spans="1:22" ht="15" customHeight="1" x14ac:dyDescent="0.25">
      <c r="A351" s="10">
        <v>604844</v>
      </c>
      <c r="B351" s="28" t="s">
        <v>45</v>
      </c>
      <c r="C351" s="28" t="s">
        <v>810</v>
      </c>
      <c r="D351" s="28" t="s">
        <v>47</v>
      </c>
      <c r="E351" s="28" t="str">
        <f>VLOOKUP(A351,'[1]Sheet1 (2)'!$A$2:$H$6200,8,0)</f>
        <v>Function:Community and Social Services:Core Function:Museums and Art Galleries</v>
      </c>
      <c r="F351" s="28" t="s">
        <v>845</v>
      </c>
      <c r="G351" s="28" t="s">
        <v>374</v>
      </c>
      <c r="H351" s="28" t="s">
        <v>846</v>
      </c>
      <c r="I351" s="28" t="s">
        <v>374</v>
      </c>
      <c r="J351" s="28" t="s">
        <v>813</v>
      </c>
      <c r="K351" s="25">
        <v>4120111000</v>
      </c>
      <c r="L351" s="28" t="s">
        <v>82</v>
      </c>
      <c r="M351" s="28" t="s">
        <v>176</v>
      </c>
      <c r="N351" s="28" t="s">
        <v>150</v>
      </c>
      <c r="O351" s="28" t="s">
        <v>68</v>
      </c>
      <c r="P351" s="28" t="s">
        <v>32</v>
      </c>
      <c r="Q351" s="28" t="s">
        <v>33</v>
      </c>
      <c r="R351" s="25">
        <v>1000</v>
      </c>
      <c r="S351" s="28" t="s">
        <v>34</v>
      </c>
      <c r="T351" s="52">
        <v>36000</v>
      </c>
      <c r="U351" s="52">
        <v>38160</v>
      </c>
      <c r="V351" s="52">
        <v>40449.599999999999</v>
      </c>
    </row>
    <row r="352" spans="1:22" ht="15" customHeight="1" x14ac:dyDescent="0.25">
      <c r="A352" s="10">
        <v>604549</v>
      </c>
      <c r="B352" s="28" t="s">
        <v>45</v>
      </c>
      <c r="C352" s="28" t="s">
        <v>847</v>
      </c>
      <c r="D352" s="28" t="s">
        <v>831</v>
      </c>
      <c r="E352" s="28" t="str">
        <f>VLOOKUP(A352,'[1]Sheet1 (2)'!$A$2:$H$6200,8,0)</f>
        <v>Function:Planning and Development:Core Function:Town Planning, Building Regulations and Enforcement, and City Engineer</v>
      </c>
      <c r="F352" s="28" t="s">
        <v>848</v>
      </c>
      <c r="G352" s="28" t="s">
        <v>374</v>
      </c>
      <c r="H352" s="28" t="s">
        <v>849</v>
      </c>
      <c r="I352" s="28" t="s">
        <v>374</v>
      </c>
      <c r="J352" s="28" t="s">
        <v>850</v>
      </c>
      <c r="K352" s="25">
        <v>4120111000</v>
      </c>
      <c r="L352" s="28" t="s">
        <v>82</v>
      </c>
      <c r="M352" s="28" t="s">
        <v>176</v>
      </c>
      <c r="N352" s="28" t="s">
        <v>150</v>
      </c>
      <c r="O352" s="28" t="s">
        <v>68</v>
      </c>
      <c r="P352" s="28" t="s">
        <v>32</v>
      </c>
      <c r="Q352" s="28" t="s">
        <v>33</v>
      </c>
      <c r="R352" s="25">
        <v>1000</v>
      </c>
      <c r="S352" s="28" t="s">
        <v>34</v>
      </c>
      <c r="T352" s="52">
        <v>50000</v>
      </c>
      <c r="U352" s="52">
        <v>53000</v>
      </c>
      <c r="V352" s="52">
        <v>56180</v>
      </c>
    </row>
    <row r="353" spans="1:22" ht="15" customHeight="1" x14ac:dyDescent="0.25">
      <c r="A353" s="10">
        <v>604844</v>
      </c>
      <c r="B353" s="28" t="s">
        <v>45</v>
      </c>
      <c r="C353" s="28" t="s">
        <v>810</v>
      </c>
      <c r="D353" s="28" t="s">
        <v>47</v>
      </c>
      <c r="E353" s="28" t="str">
        <f>VLOOKUP(A353,'[1]Sheet1 (2)'!$A$2:$H$6200,8,0)</f>
        <v>Function:Community and Social Services:Core Function:Museums and Art Galleries</v>
      </c>
      <c r="F353" s="28" t="s">
        <v>851</v>
      </c>
      <c r="G353" s="28" t="s">
        <v>290</v>
      </c>
      <c r="H353" s="28" t="s">
        <v>852</v>
      </c>
      <c r="I353" s="28" t="s">
        <v>290</v>
      </c>
      <c r="J353" s="28" t="s">
        <v>813</v>
      </c>
      <c r="K353" s="25">
        <v>4120111000</v>
      </c>
      <c r="L353" s="28" t="s">
        <v>82</v>
      </c>
      <c r="M353" s="28" t="s">
        <v>176</v>
      </c>
      <c r="N353" s="28" t="s">
        <v>150</v>
      </c>
      <c r="O353" s="28" t="s">
        <v>68</v>
      </c>
      <c r="P353" s="28" t="s">
        <v>32</v>
      </c>
      <c r="Q353" s="28" t="s">
        <v>33</v>
      </c>
      <c r="R353" s="25">
        <v>1000</v>
      </c>
      <c r="S353" s="28" t="s">
        <v>34</v>
      </c>
      <c r="T353" s="52">
        <v>50000</v>
      </c>
      <c r="U353" s="52">
        <v>53000</v>
      </c>
      <c r="V353" s="52">
        <v>56180</v>
      </c>
    </row>
    <row r="354" spans="1:22" ht="15" customHeight="1" x14ac:dyDescent="0.25">
      <c r="A354" s="10">
        <v>604844</v>
      </c>
      <c r="B354" s="28" t="s">
        <v>45</v>
      </c>
      <c r="C354" s="28" t="s">
        <v>810</v>
      </c>
      <c r="D354" s="28" t="s">
        <v>47</v>
      </c>
      <c r="E354" s="28" t="str">
        <f>VLOOKUP(A354,'[1]Sheet1 (2)'!$A$2:$H$6200,8,0)</f>
        <v>Function:Community and Social Services:Core Function:Museums and Art Galleries</v>
      </c>
      <c r="F354" s="28" t="s">
        <v>853</v>
      </c>
      <c r="G354" s="28" t="s">
        <v>294</v>
      </c>
      <c r="H354" s="28" t="s">
        <v>854</v>
      </c>
      <c r="I354" s="28" t="s">
        <v>294</v>
      </c>
      <c r="J354" s="28" t="s">
        <v>813</v>
      </c>
      <c r="K354" s="25">
        <v>4110016020</v>
      </c>
      <c r="L354" s="28" t="s">
        <v>855</v>
      </c>
      <c r="M354" s="28" t="s">
        <v>856</v>
      </c>
      <c r="N354" s="28" t="s">
        <v>150</v>
      </c>
      <c r="P354" s="28" t="s">
        <v>32</v>
      </c>
      <c r="Q354" s="28" t="s">
        <v>33</v>
      </c>
      <c r="R354" s="25">
        <v>1000</v>
      </c>
      <c r="S354" s="28" t="s">
        <v>34</v>
      </c>
      <c r="T354" s="52">
        <v>67500</v>
      </c>
      <c r="U354" s="52">
        <v>71550</v>
      </c>
      <c r="V354" s="52">
        <v>75843</v>
      </c>
    </row>
    <row r="355" spans="1:22" ht="15" customHeight="1" x14ac:dyDescent="0.25">
      <c r="A355" s="10">
        <v>604844</v>
      </c>
      <c r="B355" s="28" t="s">
        <v>45</v>
      </c>
      <c r="C355" s="28" t="s">
        <v>810</v>
      </c>
      <c r="D355" s="28" t="s">
        <v>47</v>
      </c>
      <c r="E355" s="28" t="str">
        <f>VLOOKUP(A355,'[1]Sheet1 (2)'!$A$2:$H$6200,8,0)</f>
        <v>Function:Community and Social Services:Core Function:Museums and Art Galleries</v>
      </c>
      <c r="F355" s="28" t="s">
        <v>853</v>
      </c>
      <c r="G355" s="28" t="s">
        <v>294</v>
      </c>
      <c r="H355" s="28" t="s">
        <v>854</v>
      </c>
      <c r="I355" s="28" t="s">
        <v>294</v>
      </c>
      <c r="J355" s="28" t="s">
        <v>813</v>
      </c>
      <c r="K355" s="25">
        <v>4120502000</v>
      </c>
      <c r="L355" s="28" t="s">
        <v>857</v>
      </c>
      <c r="M355" s="28" t="s">
        <v>858</v>
      </c>
      <c r="N355" s="28" t="s">
        <v>150</v>
      </c>
      <c r="O355" s="28" t="s">
        <v>68</v>
      </c>
      <c r="P355" s="28" t="s">
        <v>32</v>
      </c>
      <c r="Q355" s="28" t="s">
        <v>33</v>
      </c>
      <c r="R355" s="25">
        <v>1000</v>
      </c>
      <c r="S355" s="28" t="s">
        <v>34</v>
      </c>
      <c r="T355" s="52">
        <v>70495</v>
      </c>
      <c r="U355" s="52">
        <v>74724.7</v>
      </c>
      <c r="V355" s="52">
        <v>79208.182000000001</v>
      </c>
    </row>
    <row r="356" spans="1:22" ht="15" customHeight="1" x14ac:dyDescent="0.25">
      <c r="A356" s="10">
        <v>604844</v>
      </c>
      <c r="B356" s="28" t="s">
        <v>45</v>
      </c>
      <c r="C356" s="28" t="s">
        <v>810</v>
      </c>
      <c r="D356" s="28" t="s">
        <v>47</v>
      </c>
      <c r="E356" s="28" t="str">
        <f>VLOOKUP(A356,'[1]Sheet1 (2)'!$A$2:$H$6200,8,0)</f>
        <v>Function:Community and Social Services:Core Function:Museums and Art Galleries</v>
      </c>
      <c r="F356" s="28" t="s">
        <v>853</v>
      </c>
      <c r="G356" s="28" t="s">
        <v>294</v>
      </c>
      <c r="H356" s="28" t="s">
        <v>854</v>
      </c>
      <c r="I356" s="28" t="s">
        <v>294</v>
      </c>
      <c r="J356" s="28" t="s">
        <v>813</v>
      </c>
      <c r="K356" s="25">
        <v>4100026010</v>
      </c>
      <c r="L356" s="28" t="s">
        <v>395</v>
      </c>
      <c r="M356" s="28" t="s">
        <v>396</v>
      </c>
      <c r="N356" s="28" t="s">
        <v>150</v>
      </c>
      <c r="P356" s="28" t="s">
        <v>32</v>
      </c>
      <c r="Q356" s="28" t="s">
        <v>33</v>
      </c>
      <c r="R356" s="25">
        <v>1000</v>
      </c>
      <c r="S356" s="28" t="s">
        <v>34</v>
      </c>
      <c r="T356" s="52">
        <v>79320</v>
      </c>
      <c r="U356" s="52">
        <v>84079.2</v>
      </c>
      <c r="V356" s="52">
        <v>89123.95199999999</v>
      </c>
    </row>
    <row r="357" spans="1:22" ht="15" customHeight="1" x14ac:dyDescent="0.25">
      <c r="A357" s="10">
        <v>604347</v>
      </c>
      <c r="B357" s="28" t="s">
        <v>45</v>
      </c>
      <c r="C357" s="28" t="s">
        <v>830</v>
      </c>
      <c r="D357" s="28" t="s">
        <v>831</v>
      </c>
      <c r="E357" s="28" t="str">
        <f>VLOOKUP(A357,'[1]Sheet1 (2)'!$A$2:$H$6200,8,0)</f>
        <v>Function:Environmental Protection:Non-core Function:Pollution Control</v>
      </c>
      <c r="F357" s="28" t="s">
        <v>859</v>
      </c>
      <c r="G357" s="28" t="s">
        <v>374</v>
      </c>
      <c r="H357" s="28" t="s">
        <v>860</v>
      </c>
      <c r="I357" s="28" t="s">
        <v>374</v>
      </c>
      <c r="J357" s="28" t="s">
        <v>834</v>
      </c>
      <c r="K357" s="25">
        <v>4120111000</v>
      </c>
      <c r="L357" s="28" t="s">
        <v>82</v>
      </c>
      <c r="M357" s="28" t="s">
        <v>176</v>
      </c>
      <c r="N357" s="28" t="s">
        <v>150</v>
      </c>
      <c r="O357" s="28" t="s">
        <v>68</v>
      </c>
      <c r="P357" s="28" t="s">
        <v>32</v>
      </c>
      <c r="Q357" s="28" t="s">
        <v>33</v>
      </c>
      <c r="R357" s="25">
        <v>1000</v>
      </c>
      <c r="S357" s="28" t="s">
        <v>34</v>
      </c>
      <c r="T357" s="52">
        <v>82250</v>
      </c>
      <c r="U357" s="52">
        <v>88010</v>
      </c>
      <c r="V357" s="52">
        <v>93290.6</v>
      </c>
    </row>
    <row r="358" spans="1:22" ht="15" customHeight="1" x14ac:dyDescent="0.25">
      <c r="A358" s="10">
        <v>604745</v>
      </c>
      <c r="B358" s="28" t="s">
        <v>45</v>
      </c>
      <c r="C358" s="28" t="s">
        <v>802</v>
      </c>
      <c r="D358" s="28" t="s">
        <v>47</v>
      </c>
      <c r="E358" s="28" t="str">
        <f>VLOOKUP(A358,'[1]Sheet1 (2)'!$A$2:$H$6200,8,0)</f>
        <v>Function:Other:Core Function:Markets</v>
      </c>
      <c r="F358" s="28" t="s">
        <v>861</v>
      </c>
      <c r="G358" s="28" t="s">
        <v>294</v>
      </c>
      <c r="H358" s="28" t="s">
        <v>862</v>
      </c>
      <c r="I358" s="28" t="s">
        <v>294</v>
      </c>
      <c r="J358" s="28" t="s">
        <v>805</v>
      </c>
      <c r="K358" s="25">
        <v>4100001000</v>
      </c>
      <c r="L358" s="28" t="s">
        <v>644</v>
      </c>
      <c r="M358" s="28" t="s">
        <v>645</v>
      </c>
      <c r="N358" s="28" t="s">
        <v>150</v>
      </c>
      <c r="P358" s="28" t="s">
        <v>32</v>
      </c>
      <c r="Q358" s="28" t="s">
        <v>33</v>
      </c>
      <c r="R358" s="25">
        <v>1000</v>
      </c>
      <c r="S358" s="28" t="s">
        <v>34</v>
      </c>
      <c r="T358" s="52">
        <v>100000</v>
      </c>
      <c r="U358" s="52">
        <v>106000</v>
      </c>
      <c r="V358" s="52">
        <v>112360</v>
      </c>
    </row>
    <row r="359" spans="1:22" ht="15" customHeight="1" x14ac:dyDescent="0.25">
      <c r="A359" s="10">
        <v>604285</v>
      </c>
      <c r="B359" s="28" t="s">
        <v>45</v>
      </c>
      <c r="C359" s="28" t="s">
        <v>863</v>
      </c>
      <c r="D359" s="28" t="s">
        <v>831</v>
      </c>
      <c r="E359" s="28" t="str">
        <f>VLOOKUP(A359,'[1]Sheet1 (2)'!$A$2:$H$6200,8,0)</f>
        <v>Function:Planning and Development:Core Function:Town Planning, Building Regulations and Enforcement, and City Engineer</v>
      </c>
      <c r="F359" s="28" t="s">
        <v>864</v>
      </c>
      <c r="G359" s="28" t="s">
        <v>294</v>
      </c>
      <c r="H359" s="28" t="s">
        <v>865</v>
      </c>
      <c r="I359" s="28" t="s">
        <v>294</v>
      </c>
      <c r="J359" s="28" t="s">
        <v>850</v>
      </c>
      <c r="K359" s="25">
        <v>4100025000</v>
      </c>
      <c r="L359" s="28" t="s">
        <v>190</v>
      </c>
      <c r="M359" s="28" t="s">
        <v>191</v>
      </c>
      <c r="N359" s="28" t="s">
        <v>150</v>
      </c>
      <c r="P359" s="28" t="s">
        <v>32</v>
      </c>
      <c r="Q359" s="28" t="s">
        <v>33</v>
      </c>
      <c r="R359" s="25">
        <v>1000</v>
      </c>
      <c r="S359" s="28" t="s">
        <v>34</v>
      </c>
      <c r="T359" s="52">
        <v>114950</v>
      </c>
      <c r="U359" s="52">
        <v>121847</v>
      </c>
      <c r="V359" s="52">
        <v>129157</v>
      </c>
    </row>
    <row r="360" spans="1:22" ht="15" customHeight="1" x14ac:dyDescent="0.25">
      <c r="A360" s="10">
        <v>604285</v>
      </c>
      <c r="B360" s="28" t="s">
        <v>45</v>
      </c>
      <c r="C360" s="28" t="s">
        <v>863</v>
      </c>
      <c r="D360" s="28" t="s">
        <v>831</v>
      </c>
      <c r="E360" s="28" t="str">
        <f>VLOOKUP(A360,'[1]Sheet1 (2)'!$A$2:$H$6200,8,0)</f>
        <v>Function:Planning and Development:Core Function:Town Planning, Building Regulations and Enforcement, and City Engineer</v>
      </c>
      <c r="F360" s="28" t="s">
        <v>864</v>
      </c>
      <c r="G360" s="28" t="s">
        <v>294</v>
      </c>
      <c r="H360" s="28" t="s">
        <v>865</v>
      </c>
      <c r="I360" s="28" t="s">
        <v>294</v>
      </c>
      <c r="J360" s="28" t="s">
        <v>850</v>
      </c>
      <c r="K360" s="25">
        <v>4100026000</v>
      </c>
      <c r="L360" s="28" t="s">
        <v>866</v>
      </c>
      <c r="M360" s="28" t="s">
        <v>867</v>
      </c>
      <c r="N360" s="28" t="s">
        <v>150</v>
      </c>
      <c r="P360" s="28" t="s">
        <v>32</v>
      </c>
      <c r="Q360" s="28" t="s">
        <v>33</v>
      </c>
      <c r="R360" s="25">
        <v>1000</v>
      </c>
      <c r="S360" s="28" t="s">
        <v>34</v>
      </c>
      <c r="T360" s="52">
        <v>125400</v>
      </c>
      <c r="U360" s="52">
        <v>132924</v>
      </c>
      <c r="V360" s="52">
        <v>140899</v>
      </c>
    </row>
    <row r="361" spans="1:22" ht="15" customHeight="1" x14ac:dyDescent="0.25">
      <c r="A361" s="10">
        <v>604115</v>
      </c>
      <c r="B361" s="28" t="s">
        <v>45</v>
      </c>
      <c r="C361" s="28" t="s">
        <v>868</v>
      </c>
      <c r="D361" s="28" t="s">
        <v>831</v>
      </c>
      <c r="E361" s="28" t="str">
        <f>VLOOKUP(A361,'[1]Sheet1 (2)'!$A$2:$H$6200,8,0)</f>
        <v>Function:Environmental Protection:Non-core Function:Nature Conservation</v>
      </c>
      <c r="F361" s="28" t="s">
        <v>869</v>
      </c>
      <c r="G361" s="28" t="s">
        <v>870</v>
      </c>
      <c r="H361" s="28" t="s">
        <v>871</v>
      </c>
      <c r="I361" s="28" t="s">
        <v>870</v>
      </c>
      <c r="J361" s="28" t="s">
        <v>872</v>
      </c>
      <c r="K361" s="25">
        <v>4120051000</v>
      </c>
      <c r="L361" s="28" t="s">
        <v>67</v>
      </c>
      <c r="M361" s="28" t="s">
        <v>168</v>
      </c>
      <c r="N361" s="28" t="s">
        <v>150</v>
      </c>
      <c r="O361" s="28" t="s">
        <v>68</v>
      </c>
      <c r="P361" s="28" t="s">
        <v>151</v>
      </c>
      <c r="Q361" s="28" t="s">
        <v>152</v>
      </c>
      <c r="R361" s="25">
        <v>1000</v>
      </c>
      <c r="S361" s="28" t="s">
        <v>34</v>
      </c>
      <c r="T361" s="52">
        <v>150000</v>
      </c>
      <c r="U361" s="52">
        <v>65000</v>
      </c>
      <c r="V361" s="52">
        <v>71500</v>
      </c>
    </row>
    <row r="362" spans="1:22" ht="15" customHeight="1" x14ac:dyDescent="0.25">
      <c r="A362" s="10">
        <v>604270</v>
      </c>
      <c r="B362" s="28" t="s">
        <v>45</v>
      </c>
      <c r="C362" s="28" t="s">
        <v>873</v>
      </c>
      <c r="D362" s="28" t="s">
        <v>874</v>
      </c>
      <c r="E362" s="28" t="str">
        <f>VLOOKUP(A362,'[1]Sheet1 (2)'!$A$2:$H$6200,8,0)</f>
        <v>Function:Housing:Core Function:Housing</v>
      </c>
      <c r="F362" s="28" t="s">
        <v>875</v>
      </c>
      <c r="G362" s="28" t="s">
        <v>876</v>
      </c>
      <c r="H362" s="28" t="s">
        <v>877</v>
      </c>
      <c r="I362" s="28" t="s">
        <v>876</v>
      </c>
      <c r="J362" s="28" t="s">
        <v>538</v>
      </c>
      <c r="K362" s="25">
        <v>4110054000</v>
      </c>
      <c r="L362" s="28" t="s">
        <v>63</v>
      </c>
      <c r="M362" s="28" t="s">
        <v>199</v>
      </c>
      <c r="N362" s="28" t="s">
        <v>150</v>
      </c>
      <c r="P362" s="28" t="s">
        <v>878</v>
      </c>
      <c r="Q362" s="28" t="s">
        <v>879</v>
      </c>
      <c r="R362" s="25">
        <v>1000</v>
      </c>
      <c r="S362" s="28" t="s">
        <v>34</v>
      </c>
      <c r="T362" s="52"/>
      <c r="U362" s="52"/>
      <c r="V362" s="52"/>
    </row>
    <row r="363" spans="1:22" ht="15" customHeight="1" x14ac:dyDescent="0.25">
      <c r="A363" s="10">
        <v>604347</v>
      </c>
      <c r="B363" s="28" t="s">
        <v>45</v>
      </c>
      <c r="C363" s="28" t="s">
        <v>830</v>
      </c>
      <c r="D363" s="28" t="s">
        <v>831</v>
      </c>
      <c r="E363" s="28" t="str">
        <f>VLOOKUP(A363,'[1]Sheet1 (2)'!$A$2:$H$6200,8,0)</f>
        <v>Function:Environmental Protection:Non-core Function:Pollution Control</v>
      </c>
      <c r="F363" s="28" t="s">
        <v>836</v>
      </c>
      <c r="G363" s="28" t="s">
        <v>294</v>
      </c>
      <c r="H363" s="28" t="s">
        <v>837</v>
      </c>
      <c r="I363" s="28" t="s">
        <v>294</v>
      </c>
      <c r="J363" s="28" t="s">
        <v>834</v>
      </c>
      <c r="K363" s="25">
        <v>4100018000</v>
      </c>
      <c r="L363" s="28" t="s">
        <v>880</v>
      </c>
      <c r="M363" s="28" t="s">
        <v>881</v>
      </c>
      <c r="N363" s="28" t="s">
        <v>150</v>
      </c>
      <c r="P363" s="28" t="s">
        <v>32</v>
      </c>
      <c r="Q363" s="28" t="s">
        <v>33</v>
      </c>
      <c r="R363" s="25">
        <v>1000</v>
      </c>
      <c r="S363" s="28" t="s">
        <v>34</v>
      </c>
      <c r="T363" s="52">
        <v>170848.13939999999</v>
      </c>
      <c r="U363" s="52">
        <v>182810</v>
      </c>
      <c r="V363" s="52">
        <v>193778.6</v>
      </c>
    </row>
    <row r="364" spans="1:22" ht="15" customHeight="1" x14ac:dyDescent="0.25">
      <c r="A364" s="10">
        <v>604265</v>
      </c>
      <c r="B364" s="28" t="s">
        <v>45</v>
      </c>
      <c r="C364" s="28" t="s">
        <v>882</v>
      </c>
      <c r="D364" s="28" t="s">
        <v>874</v>
      </c>
      <c r="E364" s="28" t="str">
        <f>VLOOKUP(A364,'[1]Sheet1 (2)'!$A$2:$H$6200,8,0)</f>
        <v>Function:Housing:Core Function:Housing</v>
      </c>
      <c r="F364" s="28" t="s">
        <v>883</v>
      </c>
      <c r="G364" s="28" t="s">
        <v>294</v>
      </c>
      <c r="H364" s="28" t="s">
        <v>884</v>
      </c>
      <c r="I364" s="28" t="s">
        <v>294</v>
      </c>
      <c r="J364" s="28" t="s">
        <v>538</v>
      </c>
      <c r="K364" s="25">
        <v>4100025000</v>
      </c>
      <c r="L364" s="28" t="s">
        <v>190</v>
      </c>
      <c r="M364" s="28" t="s">
        <v>191</v>
      </c>
      <c r="N364" s="28" t="s">
        <v>150</v>
      </c>
      <c r="P364" s="28" t="s">
        <v>32</v>
      </c>
      <c r="Q364" s="28" t="s">
        <v>33</v>
      </c>
      <c r="R364" s="25">
        <v>1000</v>
      </c>
      <c r="S364" s="28" t="s">
        <v>34</v>
      </c>
      <c r="T364" s="52">
        <v>194000</v>
      </c>
      <c r="U364" s="52">
        <v>194000</v>
      </c>
      <c r="V364" s="52">
        <v>194000</v>
      </c>
    </row>
    <row r="365" spans="1:22" ht="15" customHeight="1" x14ac:dyDescent="0.25">
      <c r="A365" s="10">
        <v>604517</v>
      </c>
      <c r="B365" s="28" t="s">
        <v>45</v>
      </c>
      <c r="C365" s="28" t="s">
        <v>822</v>
      </c>
      <c r="D365" s="28" t="s">
        <v>47</v>
      </c>
      <c r="E365" s="28" t="str">
        <f>VLOOKUP(A365,'[1]Sheet1 (2)'!$A$2:$H$6200,8,0)</f>
        <v>Function:Other:Core Function:Markets</v>
      </c>
      <c r="F365" s="28" t="s">
        <v>885</v>
      </c>
      <c r="G365" s="28" t="s">
        <v>294</v>
      </c>
      <c r="H365" s="28" t="s">
        <v>886</v>
      </c>
      <c r="I365" s="28" t="s">
        <v>294</v>
      </c>
      <c r="J365" s="28" t="s">
        <v>805</v>
      </c>
      <c r="K365" s="25">
        <v>4120051000</v>
      </c>
      <c r="L365" s="28" t="s">
        <v>67</v>
      </c>
      <c r="M365" s="28" t="s">
        <v>168</v>
      </c>
      <c r="N365" s="28" t="s">
        <v>150</v>
      </c>
      <c r="O365" s="28" t="s">
        <v>68</v>
      </c>
      <c r="P365" s="28" t="s">
        <v>32</v>
      </c>
      <c r="Q365" s="28" t="s">
        <v>33</v>
      </c>
      <c r="R365" s="25">
        <v>1000</v>
      </c>
      <c r="S365" s="28" t="s">
        <v>34</v>
      </c>
      <c r="T365" s="52">
        <v>200000</v>
      </c>
      <c r="U365" s="52">
        <v>220000</v>
      </c>
      <c r="V365" s="52">
        <v>242000</v>
      </c>
    </row>
    <row r="366" spans="1:22" ht="15" customHeight="1" x14ac:dyDescent="0.25">
      <c r="A366" s="10">
        <v>604735</v>
      </c>
      <c r="B366" s="28" t="s">
        <v>45</v>
      </c>
      <c r="C366" s="28" t="s">
        <v>887</v>
      </c>
      <c r="D366" s="28" t="s">
        <v>47</v>
      </c>
      <c r="E366" s="28" t="str">
        <f>VLOOKUP(A366,'[1]Sheet1 (2)'!$A$2:$H$6200,8,0)</f>
        <v>Function:Other:Core Function:Forestry</v>
      </c>
      <c r="F366" s="28" t="s">
        <v>888</v>
      </c>
      <c r="G366" s="28" t="s">
        <v>889</v>
      </c>
      <c r="H366" s="28" t="s">
        <v>890</v>
      </c>
      <c r="I366" s="28" t="s">
        <v>889</v>
      </c>
      <c r="J366" s="28" t="s">
        <v>891</v>
      </c>
      <c r="K366" s="25">
        <v>4120051000</v>
      </c>
      <c r="L366" s="28" t="s">
        <v>67</v>
      </c>
      <c r="M366" s="28" t="s">
        <v>168</v>
      </c>
      <c r="N366" s="28" t="s">
        <v>150</v>
      </c>
      <c r="O366" s="28" t="s">
        <v>68</v>
      </c>
      <c r="P366" s="28" t="s">
        <v>892</v>
      </c>
      <c r="Q366" s="28" t="s">
        <v>893</v>
      </c>
      <c r="R366" s="25">
        <v>1000</v>
      </c>
      <c r="S366" s="28" t="s">
        <v>34</v>
      </c>
      <c r="T366" s="52">
        <v>200000</v>
      </c>
      <c r="U366" s="52">
        <v>212000</v>
      </c>
      <c r="V366" s="52">
        <v>224720</v>
      </c>
    </row>
    <row r="367" spans="1:22" ht="15" customHeight="1" x14ac:dyDescent="0.25">
      <c r="A367" s="10">
        <v>604844</v>
      </c>
      <c r="B367" s="28" t="s">
        <v>45</v>
      </c>
      <c r="C367" s="28" t="s">
        <v>810</v>
      </c>
      <c r="D367" s="28" t="s">
        <v>47</v>
      </c>
      <c r="E367" s="28" t="str">
        <f>VLOOKUP(A367,'[1]Sheet1 (2)'!$A$2:$H$6200,8,0)</f>
        <v>Function:Community and Social Services:Core Function:Museums and Art Galleries</v>
      </c>
      <c r="F367" s="28" t="s">
        <v>894</v>
      </c>
      <c r="G367" s="28" t="s">
        <v>895</v>
      </c>
      <c r="H367" s="28" t="s">
        <v>896</v>
      </c>
      <c r="I367" s="28" t="s">
        <v>895</v>
      </c>
      <c r="J367" s="28" t="s">
        <v>813</v>
      </c>
      <c r="K367" s="25">
        <v>4120502000</v>
      </c>
      <c r="L367" s="28" t="s">
        <v>857</v>
      </c>
      <c r="M367" s="28" t="s">
        <v>858</v>
      </c>
      <c r="N367" s="28" t="s">
        <v>150</v>
      </c>
      <c r="O367" s="28" t="s">
        <v>68</v>
      </c>
      <c r="P367" s="28" t="s">
        <v>32</v>
      </c>
      <c r="Q367" s="28" t="s">
        <v>33</v>
      </c>
      <c r="R367" s="25">
        <v>1000</v>
      </c>
      <c r="S367" s="28" t="s">
        <v>34</v>
      </c>
      <c r="T367" s="52">
        <v>200000</v>
      </c>
      <c r="U367" s="52">
        <v>212000</v>
      </c>
      <c r="V367" s="52">
        <v>224720</v>
      </c>
    </row>
    <row r="368" spans="1:22" ht="15" customHeight="1" x14ac:dyDescent="0.25">
      <c r="A368" s="10">
        <v>604247</v>
      </c>
      <c r="B368" s="28" t="s">
        <v>45</v>
      </c>
      <c r="C368" s="28" t="s">
        <v>897</v>
      </c>
      <c r="D368" s="28" t="s">
        <v>798</v>
      </c>
      <c r="E368" s="28" t="str">
        <f>VLOOKUP(A368,'[1]Sheet1 (2)'!$A$2:$H$6200,8,0)</f>
        <v>Function:Planning and Development:Core Function:Economic Development/Planning</v>
      </c>
      <c r="F368" s="28" t="s">
        <v>898</v>
      </c>
      <c r="G368" s="28" t="s">
        <v>294</v>
      </c>
      <c r="H368" s="28" t="s">
        <v>899</v>
      </c>
      <c r="I368" s="28" t="s">
        <v>294</v>
      </c>
      <c r="J368" s="28" t="s">
        <v>817</v>
      </c>
      <c r="K368" s="25">
        <v>4100013000</v>
      </c>
      <c r="L368" s="28" t="s">
        <v>246</v>
      </c>
      <c r="M368" s="28" t="s">
        <v>247</v>
      </c>
      <c r="N368" s="28" t="s">
        <v>150</v>
      </c>
      <c r="P368" s="28" t="s">
        <v>32</v>
      </c>
      <c r="Q368" s="28" t="s">
        <v>33</v>
      </c>
      <c r="R368" s="25">
        <v>1000</v>
      </c>
      <c r="S368" s="28" t="s">
        <v>34</v>
      </c>
      <c r="T368" s="52">
        <v>250000</v>
      </c>
      <c r="U368" s="52">
        <v>268044</v>
      </c>
      <c r="V368" s="52">
        <v>284127</v>
      </c>
    </row>
    <row r="369" spans="1:22" ht="15" customHeight="1" x14ac:dyDescent="0.25">
      <c r="A369" s="10">
        <v>604270</v>
      </c>
      <c r="B369" s="28" t="s">
        <v>45</v>
      </c>
      <c r="C369" s="28" t="s">
        <v>873</v>
      </c>
      <c r="D369" s="28" t="s">
        <v>874</v>
      </c>
      <c r="E369" s="28" t="str">
        <f>VLOOKUP(A369,'[1]Sheet1 (2)'!$A$2:$H$6200,8,0)</f>
        <v>Function:Housing:Core Function:Housing</v>
      </c>
      <c r="F369" s="28" t="s">
        <v>875</v>
      </c>
      <c r="G369" s="28" t="s">
        <v>876</v>
      </c>
      <c r="H369" s="28" t="s">
        <v>877</v>
      </c>
      <c r="I369" s="28" t="s">
        <v>876</v>
      </c>
      <c r="J369" s="28" t="s">
        <v>538</v>
      </c>
      <c r="K369" s="25">
        <v>4120111000</v>
      </c>
      <c r="L369" s="28" t="s">
        <v>900</v>
      </c>
      <c r="M369" s="28" t="s">
        <v>176</v>
      </c>
      <c r="N369" s="28" t="s">
        <v>150</v>
      </c>
      <c r="O369" s="28" t="s">
        <v>68</v>
      </c>
      <c r="P369" s="28" t="s">
        <v>878</v>
      </c>
      <c r="Q369" s="28" t="s">
        <v>879</v>
      </c>
      <c r="R369" s="25">
        <v>1000</v>
      </c>
      <c r="S369" s="28" t="s">
        <v>34</v>
      </c>
      <c r="T369" s="52"/>
      <c r="U369" s="52"/>
      <c r="V369" s="52"/>
    </row>
    <row r="370" spans="1:22" ht="15" customHeight="1" x14ac:dyDescent="0.25">
      <c r="A370" s="10">
        <v>604546</v>
      </c>
      <c r="B370" s="28" t="s">
        <v>45</v>
      </c>
      <c r="C370" s="28" t="s">
        <v>901</v>
      </c>
      <c r="D370" s="28" t="s">
        <v>831</v>
      </c>
      <c r="E370" s="28" t="str">
        <f>VLOOKUP(A370,'[1]Sheet1 (2)'!$A$2:$H$6200,8,0)</f>
        <v>Function:Planning and Development:Core Function:Town Planning, Building Regulations and Enforcement, and City Engineer</v>
      </c>
      <c r="F370" s="28" t="s">
        <v>902</v>
      </c>
      <c r="G370" s="28" t="s">
        <v>294</v>
      </c>
      <c r="H370" s="28" t="s">
        <v>903</v>
      </c>
      <c r="I370" s="28" t="s">
        <v>294</v>
      </c>
      <c r="J370" s="28" t="s">
        <v>850</v>
      </c>
      <c r="K370" s="25">
        <v>4100025000</v>
      </c>
      <c r="L370" s="28" t="s">
        <v>190</v>
      </c>
      <c r="M370" s="28" t="s">
        <v>191</v>
      </c>
      <c r="N370" s="28" t="s">
        <v>150</v>
      </c>
      <c r="P370" s="28" t="s">
        <v>32</v>
      </c>
      <c r="Q370" s="28" t="s">
        <v>33</v>
      </c>
      <c r="R370" s="25">
        <v>1000</v>
      </c>
      <c r="S370" s="28" t="s">
        <v>34</v>
      </c>
      <c r="T370" s="52">
        <v>250000</v>
      </c>
      <c r="U370" s="52">
        <v>265000</v>
      </c>
      <c r="V370" s="52">
        <v>280900</v>
      </c>
    </row>
    <row r="371" spans="1:22" ht="15" customHeight="1" x14ac:dyDescent="0.25">
      <c r="A371" s="10">
        <v>604735</v>
      </c>
      <c r="B371" s="28" t="s">
        <v>45</v>
      </c>
      <c r="C371" s="28" t="s">
        <v>887</v>
      </c>
      <c r="D371" s="28" t="s">
        <v>47</v>
      </c>
      <c r="E371" s="28" t="str">
        <f>VLOOKUP(A371,'[1]Sheet1 (2)'!$A$2:$H$6200,8,0)</f>
        <v>Function:Other:Core Function:Forestry</v>
      </c>
      <c r="F371" s="28" t="s">
        <v>904</v>
      </c>
      <c r="G371" s="28" t="s">
        <v>905</v>
      </c>
      <c r="H371" s="28" t="s">
        <v>906</v>
      </c>
      <c r="I371" s="28" t="s">
        <v>905</v>
      </c>
      <c r="J371" s="28" t="s">
        <v>891</v>
      </c>
      <c r="K371" s="25">
        <v>4120104000</v>
      </c>
      <c r="L371" s="28" t="s">
        <v>71</v>
      </c>
      <c r="M371" s="28" t="s">
        <v>176</v>
      </c>
      <c r="N371" s="28" t="s">
        <v>150</v>
      </c>
      <c r="O371" s="28" t="s">
        <v>68</v>
      </c>
      <c r="P371" s="28" t="s">
        <v>892</v>
      </c>
      <c r="Q371" s="28" t="s">
        <v>893</v>
      </c>
      <c r="R371" s="25">
        <v>1000</v>
      </c>
      <c r="S371" s="28" t="s">
        <v>34</v>
      </c>
      <c r="T371" s="52">
        <v>250000</v>
      </c>
      <c r="U371" s="52">
        <v>265000</v>
      </c>
      <c r="V371" s="52">
        <v>280900</v>
      </c>
    </row>
    <row r="372" spans="1:22" ht="15" customHeight="1" x14ac:dyDescent="0.25">
      <c r="A372" s="10">
        <v>604735</v>
      </c>
      <c r="B372" s="28" t="s">
        <v>45</v>
      </c>
      <c r="C372" s="28" t="s">
        <v>887</v>
      </c>
      <c r="D372" s="28" t="s">
        <v>47</v>
      </c>
      <c r="E372" s="28" t="str">
        <f>VLOOKUP(A372,'[1]Sheet1 (2)'!$A$2:$H$6200,8,0)</f>
        <v>Function:Other:Core Function:Forestry</v>
      </c>
      <c r="F372" s="28" t="s">
        <v>907</v>
      </c>
      <c r="G372" s="28" t="s">
        <v>908</v>
      </c>
      <c r="H372" s="28" t="s">
        <v>909</v>
      </c>
      <c r="I372" s="28" t="s">
        <v>908</v>
      </c>
      <c r="J372" s="28" t="s">
        <v>891</v>
      </c>
      <c r="K372" s="25">
        <v>4120111000</v>
      </c>
      <c r="L372" s="28" t="s">
        <v>82</v>
      </c>
      <c r="M372" s="28" t="s">
        <v>176</v>
      </c>
      <c r="N372" s="28" t="s">
        <v>150</v>
      </c>
      <c r="O372" s="28" t="s">
        <v>68</v>
      </c>
      <c r="P372" s="28" t="s">
        <v>892</v>
      </c>
      <c r="Q372" s="28" t="s">
        <v>893</v>
      </c>
      <c r="R372" s="25">
        <v>1000</v>
      </c>
      <c r="S372" s="28" t="s">
        <v>34</v>
      </c>
      <c r="T372" s="52">
        <v>250000</v>
      </c>
      <c r="U372" s="52">
        <v>265000</v>
      </c>
      <c r="V372" s="52">
        <v>280900</v>
      </c>
    </row>
    <row r="373" spans="1:22" ht="15" customHeight="1" x14ac:dyDescent="0.25">
      <c r="A373" s="10">
        <v>604285</v>
      </c>
      <c r="B373" s="28" t="s">
        <v>45</v>
      </c>
      <c r="C373" s="28" t="s">
        <v>863</v>
      </c>
      <c r="D373" s="28" t="s">
        <v>831</v>
      </c>
      <c r="E373" s="28" t="str">
        <f>VLOOKUP(A373,'[1]Sheet1 (2)'!$A$2:$H$6200,8,0)</f>
        <v>Function:Planning and Development:Core Function:Town Planning, Building Regulations and Enforcement, and City Engineer</v>
      </c>
      <c r="F373" s="28" t="s">
        <v>910</v>
      </c>
      <c r="G373" s="28" t="s">
        <v>363</v>
      </c>
      <c r="H373" s="28" t="s">
        <v>911</v>
      </c>
      <c r="I373" s="28" t="s">
        <v>363</v>
      </c>
      <c r="J373" s="28" t="s">
        <v>850</v>
      </c>
      <c r="K373" s="25">
        <v>4120104000</v>
      </c>
      <c r="L373" s="28" t="s">
        <v>71</v>
      </c>
      <c r="M373" s="28" t="s">
        <v>176</v>
      </c>
      <c r="N373" s="28" t="s">
        <v>150</v>
      </c>
      <c r="O373" s="28" t="s">
        <v>68</v>
      </c>
      <c r="P373" s="28" t="s">
        <v>32</v>
      </c>
      <c r="Q373" s="28" t="s">
        <v>33</v>
      </c>
      <c r="R373" s="25">
        <v>1000</v>
      </c>
      <c r="S373" s="28" t="s">
        <v>34</v>
      </c>
      <c r="T373" s="52">
        <v>300000</v>
      </c>
      <c r="U373" s="52">
        <v>318000</v>
      </c>
      <c r="V373" s="52">
        <v>377080</v>
      </c>
    </row>
    <row r="374" spans="1:22" ht="15" customHeight="1" x14ac:dyDescent="0.25">
      <c r="A374" s="10">
        <v>604735</v>
      </c>
      <c r="B374" s="28" t="s">
        <v>45</v>
      </c>
      <c r="C374" s="28" t="s">
        <v>887</v>
      </c>
      <c r="D374" s="28" t="s">
        <v>47</v>
      </c>
      <c r="E374" s="28" t="str">
        <f>VLOOKUP(A374,'[1]Sheet1 (2)'!$A$2:$H$6200,8,0)</f>
        <v>Function:Other:Core Function:Forestry</v>
      </c>
      <c r="F374" s="28" t="s">
        <v>912</v>
      </c>
      <c r="G374" s="28" t="s">
        <v>913</v>
      </c>
      <c r="H374" s="28" t="s">
        <v>914</v>
      </c>
      <c r="I374" s="28" t="s">
        <v>913</v>
      </c>
      <c r="J374" s="28" t="s">
        <v>891</v>
      </c>
      <c r="K374" s="25">
        <v>4100059000</v>
      </c>
      <c r="L374" s="28" t="s">
        <v>337</v>
      </c>
      <c r="M374" s="28" t="s">
        <v>185</v>
      </c>
      <c r="N374" s="28" t="s">
        <v>150</v>
      </c>
      <c r="P374" s="28" t="s">
        <v>892</v>
      </c>
      <c r="Q374" s="28" t="s">
        <v>893</v>
      </c>
      <c r="R374" s="25">
        <v>1000</v>
      </c>
      <c r="S374" s="28" t="s">
        <v>34</v>
      </c>
      <c r="T374" s="52">
        <v>300000</v>
      </c>
      <c r="U374" s="52">
        <v>318000</v>
      </c>
      <c r="V374" s="52">
        <v>337080</v>
      </c>
    </row>
    <row r="375" spans="1:22" ht="15" customHeight="1" x14ac:dyDescent="0.25">
      <c r="A375" s="10">
        <v>604844</v>
      </c>
      <c r="B375" s="28" t="s">
        <v>45</v>
      </c>
      <c r="C375" s="28" t="s">
        <v>810</v>
      </c>
      <c r="D375" s="28" t="s">
        <v>47</v>
      </c>
      <c r="E375" s="28" t="str">
        <f>VLOOKUP(A375,'[1]Sheet1 (2)'!$A$2:$H$6200,8,0)</f>
        <v>Function:Community and Social Services:Core Function:Museums and Art Galleries</v>
      </c>
      <c r="F375" s="28" t="s">
        <v>851</v>
      </c>
      <c r="G375" s="28" t="s">
        <v>290</v>
      </c>
      <c r="H375" s="28" t="s">
        <v>852</v>
      </c>
      <c r="I375" s="28" t="s">
        <v>290</v>
      </c>
      <c r="J375" s="28" t="s">
        <v>813</v>
      </c>
      <c r="K375" s="25">
        <v>4120051000</v>
      </c>
      <c r="L375" s="28" t="s">
        <v>67</v>
      </c>
      <c r="M375" s="28" t="s">
        <v>168</v>
      </c>
      <c r="N375" s="28" t="s">
        <v>150</v>
      </c>
      <c r="O375" s="28" t="s">
        <v>68</v>
      </c>
      <c r="P375" s="28" t="s">
        <v>32</v>
      </c>
      <c r="Q375" s="28" t="s">
        <v>33</v>
      </c>
      <c r="R375" s="25">
        <v>1000</v>
      </c>
      <c r="S375" s="28" t="s">
        <v>34</v>
      </c>
      <c r="T375" s="52">
        <v>20000</v>
      </c>
      <c r="U375" s="52">
        <v>339200</v>
      </c>
      <c r="V375" s="52">
        <v>359552</v>
      </c>
    </row>
    <row r="376" spans="1:22" ht="15" customHeight="1" x14ac:dyDescent="0.25">
      <c r="A376" s="10">
        <v>604511</v>
      </c>
      <c r="B376" s="28" t="s">
        <v>45</v>
      </c>
      <c r="C376" s="28" t="s">
        <v>814</v>
      </c>
      <c r="D376" s="28" t="s">
        <v>798</v>
      </c>
      <c r="E376" s="28" t="str">
        <f>VLOOKUP(A376,'[1]Sheet1 (2)'!$A$2:$H$6200,8,0)</f>
        <v>Function:Planning and Development:Core Function:Economic Development/Planning</v>
      </c>
      <c r="F376" s="28" t="s">
        <v>815</v>
      </c>
      <c r="G376" s="28" t="s">
        <v>294</v>
      </c>
      <c r="H376" s="28" t="s">
        <v>816</v>
      </c>
      <c r="I376" s="28" t="s">
        <v>294</v>
      </c>
      <c r="J376" s="28" t="s">
        <v>817</v>
      </c>
      <c r="K376" s="25">
        <v>4100057000</v>
      </c>
      <c r="L376" s="28" t="s">
        <v>485</v>
      </c>
      <c r="M376" s="28" t="s">
        <v>486</v>
      </c>
      <c r="N376" s="28" t="s">
        <v>150</v>
      </c>
      <c r="P376" s="28" t="s">
        <v>32</v>
      </c>
      <c r="Q376" s="28" t="s">
        <v>33</v>
      </c>
      <c r="R376" s="25">
        <v>1000</v>
      </c>
      <c r="S376" s="28" t="s">
        <v>34</v>
      </c>
      <c r="T376" s="52">
        <v>362075</v>
      </c>
      <c r="U376" s="52">
        <v>383800</v>
      </c>
      <c r="V376" s="52">
        <v>406828</v>
      </c>
    </row>
    <row r="377" spans="1:22" ht="15" customHeight="1" x14ac:dyDescent="0.25">
      <c r="A377" s="10">
        <v>604745</v>
      </c>
      <c r="B377" s="28" t="s">
        <v>45</v>
      </c>
      <c r="C377" s="28" t="s">
        <v>802</v>
      </c>
      <c r="D377" s="28" t="s">
        <v>47</v>
      </c>
      <c r="E377" s="28" t="str">
        <f>VLOOKUP(A377,'[1]Sheet1 (2)'!$A$2:$H$6200,8,0)</f>
        <v>Function:Other:Core Function:Markets</v>
      </c>
      <c r="F377" s="28" t="s">
        <v>861</v>
      </c>
      <c r="G377" s="28" t="s">
        <v>294</v>
      </c>
      <c r="H377" s="28" t="s">
        <v>862</v>
      </c>
      <c r="I377" s="28" t="s">
        <v>294</v>
      </c>
      <c r="J377" s="28" t="s">
        <v>805</v>
      </c>
      <c r="K377" s="25">
        <v>4100025000</v>
      </c>
      <c r="L377" s="28" t="s">
        <v>190</v>
      </c>
      <c r="M377" s="28" t="s">
        <v>191</v>
      </c>
      <c r="N377" s="28" t="s">
        <v>150</v>
      </c>
      <c r="P377" s="28" t="s">
        <v>32</v>
      </c>
      <c r="Q377" s="28" t="s">
        <v>33</v>
      </c>
      <c r="R377" s="25">
        <v>1000</v>
      </c>
      <c r="S377" s="28" t="s">
        <v>34</v>
      </c>
      <c r="T377" s="52">
        <v>385000</v>
      </c>
      <c r="U377" s="52">
        <v>408100</v>
      </c>
      <c r="V377" s="52">
        <v>432586</v>
      </c>
    </row>
    <row r="378" spans="1:22" ht="15" customHeight="1" x14ac:dyDescent="0.25">
      <c r="A378" s="10">
        <v>604548</v>
      </c>
      <c r="B378" s="28" t="s">
        <v>45</v>
      </c>
      <c r="C378" s="28" t="s">
        <v>915</v>
      </c>
      <c r="D378" s="28" t="s">
        <v>831</v>
      </c>
      <c r="E378" s="28" t="str">
        <f>VLOOKUP(A378,'[1]Sheet1 (2)'!$A$2:$H$6200,8,0)</f>
        <v>Function:Planning and Development:Core Function:Town Planning, Building Regulations and Enforcement, and City Engineer</v>
      </c>
      <c r="F378" s="28" t="s">
        <v>916</v>
      </c>
      <c r="G378" s="28" t="s">
        <v>294</v>
      </c>
      <c r="H378" s="28" t="s">
        <v>917</v>
      </c>
      <c r="I378" s="28" t="s">
        <v>294</v>
      </c>
      <c r="J378" s="28" t="s">
        <v>850</v>
      </c>
      <c r="K378" s="25">
        <v>4110016020</v>
      </c>
      <c r="L378" s="28" t="s">
        <v>855</v>
      </c>
      <c r="M378" s="28" t="s">
        <v>856</v>
      </c>
      <c r="N378" s="28" t="s">
        <v>150</v>
      </c>
      <c r="P378" s="28" t="s">
        <v>32</v>
      </c>
      <c r="Q378" s="28" t="s">
        <v>33</v>
      </c>
      <c r="R378" s="25">
        <v>1000</v>
      </c>
      <c r="S378" s="28" t="s">
        <v>34</v>
      </c>
      <c r="T378" s="52">
        <v>400000</v>
      </c>
      <c r="U378" s="52">
        <v>424000</v>
      </c>
      <c r="V378" s="52">
        <v>449440</v>
      </c>
    </row>
    <row r="379" spans="1:22" ht="15" customHeight="1" x14ac:dyDescent="0.25">
      <c r="A379" s="10">
        <v>604844</v>
      </c>
      <c r="B379" s="28" t="s">
        <v>45</v>
      </c>
      <c r="C379" s="28" t="s">
        <v>810</v>
      </c>
      <c r="D379" s="28" t="s">
        <v>47</v>
      </c>
      <c r="E379" s="28" t="str">
        <f>VLOOKUP(A379,'[1]Sheet1 (2)'!$A$2:$H$6200,8,0)</f>
        <v>Function:Community and Social Services:Core Function:Museums and Art Galleries</v>
      </c>
      <c r="F379" s="28" t="s">
        <v>811</v>
      </c>
      <c r="G379" s="28" t="s">
        <v>363</v>
      </c>
      <c r="H379" s="28" t="s">
        <v>812</v>
      </c>
      <c r="I379" s="28" t="s">
        <v>363</v>
      </c>
      <c r="J379" s="28" t="s">
        <v>813</v>
      </c>
      <c r="K379" s="25">
        <v>4120104000</v>
      </c>
      <c r="L379" s="28" t="s">
        <v>71</v>
      </c>
      <c r="M379" s="28" t="s">
        <v>176</v>
      </c>
      <c r="N379" s="28" t="s">
        <v>150</v>
      </c>
      <c r="O379" s="28" t="s">
        <v>68</v>
      </c>
      <c r="P379" s="28" t="s">
        <v>32</v>
      </c>
      <c r="Q379" s="28" t="s">
        <v>33</v>
      </c>
      <c r="R379" s="25">
        <v>1000</v>
      </c>
      <c r="S379" s="28" t="s">
        <v>34</v>
      </c>
      <c r="T379" s="52">
        <v>418000</v>
      </c>
      <c r="U379" s="52">
        <v>443080</v>
      </c>
      <c r="V379" s="52">
        <v>469664.8</v>
      </c>
    </row>
    <row r="380" spans="1:22" ht="15" customHeight="1" x14ac:dyDescent="0.25">
      <c r="A380" s="10">
        <v>604270</v>
      </c>
      <c r="B380" s="28" t="s">
        <v>45</v>
      </c>
      <c r="C380" s="28" t="s">
        <v>873</v>
      </c>
      <c r="D380" s="28" t="s">
        <v>874</v>
      </c>
      <c r="E380" s="28" t="str">
        <f>VLOOKUP(A380,'[1]Sheet1 (2)'!$A$2:$H$6200,8,0)</f>
        <v>Function:Housing:Core Function:Housing</v>
      </c>
      <c r="F380" s="28" t="s">
        <v>875</v>
      </c>
      <c r="G380" s="28" t="s">
        <v>876</v>
      </c>
      <c r="H380" s="28" t="s">
        <v>877</v>
      </c>
      <c r="I380" s="28" t="s">
        <v>876</v>
      </c>
      <c r="J380" s="28" t="s">
        <v>538</v>
      </c>
      <c r="K380" s="25">
        <v>4120051000</v>
      </c>
      <c r="L380" s="28" t="s">
        <v>67</v>
      </c>
      <c r="M380" s="28" t="s">
        <v>168</v>
      </c>
      <c r="N380" s="28" t="s">
        <v>150</v>
      </c>
      <c r="O380" s="28" t="s">
        <v>68</v>
      </c>
      <c r="P380" s="28" t="s">
        <v>878</v>
      </c>
      <c r="Q380" s="28" t="s">
        <v>879</v>
      </c>
      <c r="R380" s="25">
        <v>1000</v>
      </c>
      <c r="S380" s="28" t="s">
        <v>34</v>
      </c>
      <c r="T380" s="52"/>
      <c r="U380" s="52"/>
      <c r="V380" s="52"/>
    </row>
    <row r="381" spans="1:22" ht="15" customHeight="1" x14ac:dyDescent="0.25">
      <c r="A381" s="10">
        <v>604735</v>
      </c>
      <c r="B381" s="28" t="s">
        <v>45</v>
      </c>
      <c r="C381" s="28" t="s">
        <v>887</v>
      </c>
      <c r="D381" s="28" t="s">
        <v>47</v>
      </c>
      <c r="E381" s="28" t="str">
        <f>VLOOKUP(A381,'[1]Sheet1 (2)'!$A$2:$H$6200,8,0)</f>
        <v>Function:Other:Core Function:Forestry</v>
      </c>
      <c r="F381" s="28" t="s">
        <v>918</v>
      </c>
      <c r="G381" s="28" t="s">
        <v>919</v>
      </c>
      <c r="H381" s="28" t="s">
        <v>920</v>
      </c>
      <c r="I381" s="28" t="s">
        <v>919</v>
      </c>
      <c r="J381" s="28" t="s">
        <v>891</v>
      </c>
      <c r="K381" s="25">
        <v>4110016000</v>
      </c>
      <c r="L381" s="28" t="s">
        <v>237</v>
      </c>
      <c r="M381" s="28" t="s">
        <v>238</v>
      </c>
      <c r="N381" s="28" t="s">
        <v>150</v>
      </c>
      <c r="P381" s="28" t="s">
        <v>892</v>
      </c>
      <c r="Q381" s="28" t="s">
        <v>893</v>
      </c>
      <c r="R381" s="25">
        <v>1000</v>
      </c>
      <c r="S381" s="28" t="s">
        <v>34</v>
      </c>
      <c r="T381" s="52">
        <v>500000</v>
      </c>
      <c r="U381" s="52">
        <v>530000</v>
      </c>
      <c r="V381" s="52">
        <v>561800</v>
      </c>
    </row>
    <row r="382" spans="1:22" ht="15" customHeight="1" x14ac:dyDescent="0.25">
      <c r="A382" s="10">
        <v>604745</v>
      </c>
      <c r="B382" s="28" t="s">
        <v>45</v>
      </c>
      <c r="C382" s="28" t="s">
        <v>802</v>
      </c>
      <c r="D382" s="28" t="s">
        <v>47</v>
      </c>
      <c r="E382" s="28" t="str">
        <f>VLOOKUP(A382,'[1]Sheet1 (2)'!$A$2:$H$6200,8,0)</f>
        <v>Function:Other:Core Function:Markets</v>
      </c>
      <c r="F382" s="28" t="s">
        <v>921</v>
      </c>
      <c r="G382" s="28" t="s">
        <v>363</v>
      </c>
      <c r="H382" s="28" t="s">
        <v>922</v>
      </c>
      <c r="I382" s="28" t="s">
        <v>363</v>
      </c>
      <c r="J382" s="28" t="s">
        <v>805</v>
      </c>
      <c r="K382" s="25">
        <v>4120104000</v>
      </c>
      <c r="L382" s="28" t="s">
        <v>71</v>
      </c>
      <c r="M382" s="28" t="s">
        <v>176</v>
      </c>
      <c r="N382" s="28" t="s">
        <v>150</v>
      </c>
      <c r="O382" s="28" t="s">
        <v>68</v>
      </c>
      <c r="P382" s="28" t="s">
        <v>32</v>
      </c>
      <c r="Q382" s="28" t="s">
        <v>33</v>
      </c>
      <c r="R382" s="25">
        <v>1000</v>
      </c>
      <c r="S382" s="28" t="s">
        <v>34</v>
      </c>
      <c r="T382" s="52">
        <v>535980</v>
      </c>
      <c r="U382" s="52">
        <v>568138.80000000005</v>
      </c>
      <c r="V382" s="52">
        <v>602227.12800000003</v>
      </c>
    </row>
    <row r="383" spans="1:22" ht="15" customHeight="1" x14ac:dyDescent="0.25">
      <c r="A383" s="10">
        <v>604511</v>
      </c>
      <c r="B383" s="28" t="s">
        <v>45</v>
      </c>
      <c r="C383" s="28" t="s">
        <v>814</v>
      </c>
      <c r="D383" s="28" t="s">
        <v>798</v>
      </c>
      <c r="E383" s="28" t="str">
        <f>VLOOKUP(A383,'[1]Sheet1 (2)'!$A$2:$H$6200,8,0)</f>
        <v>Function:Planning and Development:Core Function:Economic Development/Planning</v>
      </c>
      <c r="F383" s="28" t="s">
        <v>815</v>
      </c>
      <c r="G383" s="28" t="s">
        <v>294</v>
      </c>
      <c r="H383" s="28" t="s">
        <v>816</v>
      </c>
      <c r="I383" s="28" t="s">
        <v>294</v>
      </c>
      <c r="J383" s="28" t="s">
        <v>817</v>
      </c>
      <c r="K383" s="25">
        <v>4110016000</v>
      </c>
      <c r="L383" s="28" t="s">
        <v>237</v>
      </c>
      <c r="M383" s="28" t="s">
        <v>238</v>
      </c>
      <c r="N383" s="28" t="s">
        <v>150</v>
      </c>
      <c r="P383" s="28" t="s">
        <v>32</v>
      </c>
      <c r="Q383" s="28" t="s">
        <v>33</v>
      </c>
      <c r="R383" s="25">
        <v>1000</v>
      </c>
      <c r="S383" s="28" t="s">
        <v>34</v>
      </c>
      <c r="T383" s="52">
        <v>134692.25</v>
      </c>
      <c r="U383" s="52">
        <v>142773.75</v>
      </c>
      <c r="V383" s="52">
        <v>158390.25</v>
      </c>
    </row>
    <row r="384" spans="1:22" ht="15" customHeight="1" x14ac:dyDescent="0.25">
      <c r="A384" s="10">
        <v>604265</v>
      </c>
      <c r="B384" s="28" t="s">
        <v>45</v>
      </c>
      <c r="C384" s="28" t="s">
        <v>882</v>
      </c>
      <c r="D384" s="28" t="s">
        <v>874</v>
      </c>
      <c r="E384" s="28" t="str">
        <f>VLOOKUP(A384,'[1]Sheet1 (2)'!$A$2:$H$6200,8,0)</f>
        <v>Function:Housing:Core Function:Housing</v>
      </c>
      <c r="F384" s="28" t="s">
        <v>883</v>
      </c>
      <c r="G384" s="28" t="s">
        <v>294</v>
      </c>
      <c r="H384" s="28" t="s">
        <v>884</v>
      </c>
      <c r="I384" s="28" t="s">
        <v>294</v>
      </c>
      <c r="J384" s="28" t="s">
        <v>538</v>
      </c>
      <c r="K384" s="25">
        <v>4100026000</v>
      </c>
      <c r="L384" s="28" t="s">
        <v>866</v>
      </c>
      <c r="M384" s="28" t="s">
        <v>867</v>
      </c>
      <c r="N384" s="28" t="s">
        <v>150</v>
      </c>
      <c r="P384" s="28" t="s">
        <v>32</v>
      </c>
      <c r="Q384" s="28" t="s">
        <v>33</v>
      </c>
      <c r="R384" s="25">
        <v>1000</v>
      </c>
      <c r="S384" s="28" t="s">
        <v>34</v>
      </c>
      <c r="T384" s="52">
        <v>600000</v>
      </c>
      <c r="U384" s="52">
        <v>600000</v>
      </c>
      <c r="V384" s="52">
        <v>600000</v>
      </c>
    </row>
    <row r="385" spans="1:22" ht="15" customHeight="1" x14ac:dyDescent="0.25">
      <c r="A385" s="10">
        <v>604508</v>
      </c>
      <c r="B385" s="28" t="s">
        <v>45</v>
      </c>
      <c r="C385" s="28" t="s">
        <v>923</v>
      </c>
      <c r="D385" s="28" t="s">
        <v>47</v>
      </c>
      <c r="E385" s="28" t="str">
        <f>VLOOKUP(A385,'[1]Sheet1 (2)'!$A$2:$H$6200,8,0)</f>
        <v>Function:Other:Core Function:Air Transport</v>
      </c>
      <c r="F385" s="28" t="s">
        <v>924</v>
      </c>
      <c r="G385" s="28" t="s">
        <v>290</v>
      </c>
      <c r="H385" s="28" t="s">
        <v>925</v>
      </c>
      <c r="I385" s="28" t="s">
        <v>290</v>
      </c>
      <c r="J385" s="28" t="s">
        <v>926</v>
      </c>
      <c r="K385" s="25">
        <v>4120051000</v>
      </c>
      <c r="L385" s="28" t="s">
        <v>67</v>
      </c>
      <c r="M385" s="28" t="s">
        <v>168</v>
      </c>
      <c r="N385" s="28" t="s">
        <v>150</v>
      </c>
      <c r="O385" s="28" t="s">
        <v>68</v>
      </c>
      <c r="P385" s="28" t="s">
        <v>32</v>
      </c>
      <c r="Q385" s="28" t="s">
        <v>33</v>
      </c>
      <c r="R385" s="25">
        <v>1000</v>
      </c>
      <c r="S385" s="28" t="s">
        <v>34</v>
      </c>
      <c r="T385" s="52">
        <v>600000</v>
      </c>
      <c r="U385" s="52">
        <v>600000</v>
      </c>
      <c r="V385" s="52">
        <v>636000</v>
      </c>
    </row>
    <row r="386" spans="1:22" ht="15" customHeight="1" x14ac:dyDescent="0.25">
      <c r="A386" s="10">
        <v>604508</v>
      </c>
      <c r="B386" s="28" t="s">
        <v>45</v>
      </c>
      <c r="C386" s="28" t="s">
        <v>923</v>
      </c>
      <c r="D386" s="28" t="s">
        <v>47</v>
      </c>
      <c r="E386" s="28" t="str">
        <f>VLOOKUP(A386,'[1]Sheet1 (2)'!$A$2:$H$6200,8,0)</f>
        <v>Function:Other:Core Function:Air Transport</v>
      </c>
      <c r="F386" s="28" t="s">
        <v>927</v>
      </c>
      <c r="G386" s="28" t="s">
        <v>294</v>
      </c>
      <c r="H386" s="28" t="s">
        <v>928</v>
      </c>
      <c r="I386" s="28" t="s">
        <v>294</v>
      </c>
      <c r="J386" s="28" t="s">
        <v>926</v>
      </c>
      <c r="K386" s="25">
        <v>4100025000</v>
      </c>
      <c r="L386" s="28" t="s">
        <v>190</v>
      </c>
      <c r="M386" s="28" t="s">
        <v>185</v>
      </c>
      <c r="N386" s="28" t="s">
        <v>150</v>
      </c>
      <c r="P386" s="28" t="s">
        <v>32</v>
      </c>
      <c r="Q386" s="28" t="s">
        <v>33</v>
      </c>
      <c r="R386" s="25">
        <v>1000</v>
      </c>
      <c r="S386" s="28" t="s">
        <v>34</v>
      </c>
      <c r="T386" s="52">
        <v>600000</v>
      </c>
      <c r="U386" s="52">
        <v>600000</v>
      </c>
      <c r="V386" s="52">
        <v>636000</v>
      </c>
    </row>
    <row r="387" spans="1:22" ht="15" customHeight="1" x14ac:dyDescent="0.25">
      <c r="A387" s="10">
        <v>604560</v>
      </c>
      <c r="B387" s="28" t="s">
        <v>45</v>
      </c>
      <c r="C387" s="28" t="s">
        <v>929</v>
      </c>
      <c r="D387" s="28" t="s">
        <v>874</v>
      </c>
      <c r="E387" s="28" t="str">
        <f>VLOOKUP(A387,'[1]Sheet1 (2)'!$A$2:$H$6200,8,0)</f>
        <v>Function:Housing:Core Function:Housing</v>
      </c>
      <c r="F387" s="28" t="s">
        <v>930</v>
      </c>
      <c r="G387" s="28" t="s">
        <v>294</v>
      </c>
      <c r="H387" s="28" t="s">
        <v>931</v>
      </c>
      <c r="I387" s="28" t="s">
        <v>294</v>
      </c>
      <c r="J387" s="28" t="s">
        <v>538</v>
      </c>
      <c r="K387" s="25">
        <v>4110054000</v>
      </c>
      <c r="L387" s="28" t="s">
        <v>63</v>
      </c>
      <c r="M387" s="28" t="s">
        <v>199</v>
      </c>
      <c r="N387" s="28" t="s">
        <v>150</v>
      </c>
      <c r="P387" s="28" t="s">
        <v>32</v>
      </c>
      <c r="Q387" s="28" t="s">
        <v>33</v>
      </c>
      <c r="R387" s="25">
        <v>1000</v>
      </c>
      <c r="S387" s="28" t="s">
        <v>34</v>
      </c>
      <c r="T387" s="52">
        <v>300000</v>
      </c>
      <c r="U387" s="52">
        <v>318000</v>
      </c>
      <c r="V387" s="52">
        <v>337080</v>
      </c>
    </row>
    <row r="388" spans="1:22" ht="15" customHeight="1" x14ac:dyDescent="0.25">
      <c r="A388" s="10">
        <v>602097</v>
      </c>
      <c r="B388" s="28" t="s">
        <v>45</v>
      </c>
      <c r="C388" s="28" t="s">
        <v>932</v>
      </c>
      <c r="D388" s="28" t="s">
        <v>933</v>
      </c>
      <c r="E388" s="28" t="str">
        <f>VLOOKUP(A388,'[1]Sheet1 (2)'!$A$2:$H$6200,8,0)</f>
        <v>Function:Planning and Development:Core Function:Economic Development/Planning</v>
      </c>
      <c r="F388" s="28" t="s">
        <v>934</v>
      </c>
      <c r="G388" s="28" t="s">
        <v>294</v>
      </c>
      <c r="H388" s="28" t="s">
        <v>935</v>
      </c>
      <c r="I388" s="28" t="s">
        <v>294</v>
      </c>
      <c r="J388" s="28" t="s">
        <v>817</v>
      </c>
      <c r="K388" s="25">
        <v>4110016000</v>
      </c>
      <c r="L388" s="28" t="s">
        <v>237</v>
      </c>
      <c r="M388" s="28" t="s">
        <v>238</v>
      </c>
      <c r="N388" s="28" t="s">
        <v>150</v>
      </c>
      <c r="P388" s="28" t="s">
        <v>32</v>
      </c>
      <c r="Q388" s="28" t="s">
        <v>33</v>
      </c>
      <c r="R388" s="25">
        <v>1000</v>
      </c>
      <c r="S388" s="28" t="s">
        <v>34</v>
      </c>
      <c r="T388" s="52">
        <v>303826</v>
      </c>
      <c r="U388" s="52">
        <v>303826</v>
      </c>
      <c r="V388" s="52">
        <v>303826</v>
      </c>
    </row>
    <row r="389" spans="1:22" ht="15" customHeight="1" x14ac:dyDescent="0.25">
      <c r="A389" s="10">
        <v>604745</v>
      </c>
      <c r="B389" s="28" t="s">
        <v>45</v>
      </c>
      <c r="C389" s="28" t="s">
        <v>802</v>
      </c>
      <c r="D389" s="28" t="s">
        <v>47</v>
      </c>
      <c r="E389" s="28" t="str">
        <f>VLOOKUP(A389,'[1]Sheet1 (2)'!$A$2:$H$6200,8,0)</f>
        <v>Function:Other:Core Function:Markets</v>
      </c>
      <c r="F389" s="28" t="s">
        <v>861</v>
      </c>
      <c r="G389" s="28" t="s">
        <v>294</v>
      </c>
      <c r="H389" s="28" t="s">
        <v>862</v>
      </c>
      <c r="I389" s="28" t="s">
        <v>294</v>
      </c>
      <c r="J389" s="28" t="s">
        <v>805</v>
      </c>
      <c r="K389" s="25">
        <v>4120104000</v>
      </c>
      <c r="L389" s="28" t="s">
        <v>71</v>
      </c>
      <c r="M389" s="28" t="s">
        <v>176</v>
      </c>
      <c r="N389" s="28" t="s">
        <v>150</v>
      </c>
      <c r="O389" s="28" t="s">
        <v>68</v>
      </c>
      <c r="P389" s="28" t="s">
        <v>32</v>
      </c>
      <c r="Q389" s="28" t="s">
        <v>33</v>
      </c>
      <c r="R389" s="25">
        <v>1000</v>
      </c>
      <c r="S389" s="28" t="s">
        <v>34</v>
      </c>
      <c r="T389" s="52">
        <v>700000</v>
      </c>
      <c r="U389" s="52">
        <v>742000</v>
      </c>
      <c r="V389" s="52">
        <v>786520</v>
      </c>
    </row>
    <row r="390" spans="1:22" ht="15" customHeight="1" x14ac:dyDescent="0.25">
      <c r="A390" s="10">
        <v>604241</v>
      </c>
      <c r="B390" s="28" t="s">
        <v>45</v>
      </c>
      <c r="C390" s="28" t="s">
        <v>818</v>
      </c>
      <c r="D390" s="28" t="s">
        <v>798</v>
      </c>
      <c r="E390" s="28" t="str">
        <f>VLOOKUP(A390,'[1]Sheet1 (2)'!$A$2:$H$6200,8,0)</f>
        <v>Function:Planning and Development:Core Function:Economic Development/Planning</v>
      </c>
      <c r="F390" s="28" t="s">
        <v>819</v>
      </c>
      <c r="G390" s="28" t="s">
        <v>182</v>
      </c>
      <c r="H390" s="28" t="s">
        <v>899</v>
      </c>
      <c r="I390" s="28" t="s">
        <v>182</v>
      </c>
      <c r="J390" s="28" t="s">
        <v>817</v>
      </c>
      <c r="K390" s="25">
        <v>4110016000</v>
      </c>
      <c r="L390" s="28" t="s">
        <v>237</v>
      </c>
      <c r="M390" s="28" t="s">
        <v>238</v>
      </c>
      <c r="N390" s="28" t="s">
        <v>150</v>
      </c>
      <c r="P390" s="28" t="s">
        <v>151</v>
      </c>
      <c r="Q390" s="28" t="s">
        <v>152</v>
      </c>
      <c r="R390" s="25">
        <v>1000</v>
      </c>
      <c r="S390" s="28" t="s">
        <v>34</v>
      </c>
      <c r="T390" s="52">
        <v>371000</v>
      </c>
      <c r="U390" s="52">
        <v>393260</v>
      </c>
      <c r="V390" s="52">
        <v>416855.6</v>
      </c>
    </row>
    <row r="391" spans="1:22" ht="15" customHeight="1" x14ac:dyDescent="0.25">
      <c r="A391" s="10">
        <v>604285</v>
      </c>
      <c r="B391" s="28" t="s">
        <v>45</v>
      </c>
      <c r="C391" s="28" t="s">
        <v>863</v>
      </c>
      <c r="D391" s="28" t="s">
        <v>831</v>
      </c>
      <c r="E391" s="28" t="str">
        <f>VLOOKUP(A391,'[1]Sheet1 (2)'!$A$2:$H$6200,8,0)</f>
        <v>Function:Planning and Development:Core Function:Town Planning, Building Regulations and Enforcement, and City Engineer</v>
      </c>
      <c r="F391" s="28" t="s">
        <v>864</v>
      </c>
      <c r="G391" s="28" t="s">
        <v>294</v>
      </c>
      <c r="H391" s="28" t="s">
        <v>865</v>
      </c>
      <c r="I391" s="28" t="s">
        <v>294</v>
      </c>
      <c r="J391" s="28" t="s">
        <v>850</v>
      </c>
      <c r="K391" s="25">
        <v>4100014000</v>
      </c>
      <c r="L391" s="28" t="s">
        <v>936</v>
      </c>
      <c r="M391" s="28" t="s">
        <v>937</v>
      </c>
      <c r="N391" s="28" t="s">
        <v>150</v>
      </c>
      <c r="P391" s="28" t="s">
        <v>32</v>
      </c>
      <c r="Q391" s="28" t="s">
        <v>33</v>
      </c>
      <c r="R391" s="25">
        <v>1000</v>
      </c>
      <c r="S391" s="28" t="s">
        <v>34</v>
      </c>
      <c r="T391" s="52">
        <v>949628</v>
      </c>
      <c r="U391" s="52">
        <v>1006605</v>
      </c>
      <c r="V391" s="52">
        <v>1067001</v>
      </c>
    </row>
    <row r="392" spans="1:22" ht="15" customHeight="1" x14ac:dyDescent="0.25">
      <c r="A392" s="10">
        <v>604347</v>
      </c>
      <c r="B392" s="28" t="s">
        <v>45</v>
      </c>
      <c r="C392" s="28" t="s">
        <v>830</v>
      </c>
      <c r="D392" s="28" t="s">
        <v>831</v>
      </c>
      <c r="E392" s="28" t="str">
        <f>VLOOKUP(A392,'[1]Sheet1 (2)'!$A$2:$H$6200,8,0)</f>
        <v>Function:Environmental Protection:Non-core Function:Pollution Control</v>
      </c>
      <c r="F392" s="28" t="s">
        <v>836</v>
      </c>
      <c r="G392" s="28" t="s">
        <v>294</v>
      </c>
      <c r="H392" s="28" t="s">
        <v>837</v>
      </c>
      <c r="I392" s="28" t="s">
        <v>294</v>
      </c>
      <c r="J392" s="28" t="s">
        <v>834</v>
      </c>
      <c r="K392" s="25">
        <v>4110001000</v>
      </c>
      <c r="L392" s="28" t="s">
        <v>786</v>
      </c>
      <c r="M392" s="28" t="s">
        <v>787</v>
      </c>
      <c r="N392" s="28" t="s">
        <v>150</v>
      </c>
      <c r="P392" s="28" t="s">
        <v>32</v>
      </c>
      <c r="Q392" s="28" t="s">
        <v>33</v>
      </c>
      <c r="R392" s="25">
        <v>1000</v>
      </c>
      <c r="S392" s="28" t="s">
        <v>34</v>
      </c>
      <c r="T392" s="52">
        <v>478745.0197</v>
      </c>
      <c r="U392" s="52">
        <v>512257.5</v>
      </c>
      <c r="V392" s="52">
        <v>542992.94999999995</v>
      </c>
    </row>
    <row r="393" spans="1:22" ht="15" customHeight="1" x14ac:dyDescent="0.25">
      <c r="A393" s="10">
        <v>604564</v>
      </c>
      <c r="B393" s="28" t="s">
        <v>45</v>
      </c>
      <c r="C393" s="28" t="s">
        <v>938</v>
      </c>
      <c r="D393" s="28" t="s">
        <v>874</v>
      </c>
      <c r="E393" s="28" t="str">
        <f>VLOOKUP(A393,'[1]Sheet1 (2)'!$A$2:$H$6200,8,0)</f>
        <v>Function:Housing:Core Function:Housing</v>
      </c>
      <c r="F393" s="28" t="s">
        <v>939</v>
      </c>
      <c r="G393" s="28" t="s">
        <v>294</v>
      </c>
      <c r="H393" s="28" t="s">
        <v>940</v>
      </c>
      <c r="I393" s="28" t="s">
        <v>294</v>
      </c>
      <c r="J393" s="28" t="s">
        <v>538</v>
      </c>
      <c r="K393" s="25">
        <v>4100013000</v>
      </c>
      <c r="L393" s="28" t="s">
        <v>246</v>
      </c>
      <c r="M393" s="28" t="s">
        <v>247</v>
      </c>
      <c r="N393" s="28" t="s">
        <v>150</v>
      </c>
      <c r="P393" s="28" t="s">
        <v>32</v>
      </c>
      <c r="Q393" s="28" t="s">
        <v>33</v>
      </c>
      <c r="R393" s="25">
        <v>1000</v>
      </c>
      <c r="S393" s="28" t="s">
        <v>453</v>
      </c>
      <c r="T393" s="52">
        <v>1000000</v>
      </c>
      <c r="U393" s="52">
        <v>1060000</v>
      </c>
      <c r="V393" s="52">
        <v>1123600</v>
      </c>
    </row>
    <row r="394" spans="1:22" ht="15" customHeight="1" x14ac:dyDescent="0.25">
      <c r="A394" s="10">
        <v>604564</v>
      </c>
      <c r="B394" s="28" t="s">
        <v>45</v>
      </c>
      <c r="C394" s="28" t="s">
        <v>938</v>
      </c>
      <c r="D394" s="28" t="s">
        <v>874</v>
      </c>
      <c r="E394" s="28" t="str">
        <f>VLOOKUP(A394,'[1]Sheet1 (2)'!$A$2:$H$6200,8,0)</f>
        <v>Function:Housing:Core Function:Housing</v>
      </c>
      <c r="F394" s="28" t="s">
        <v>941</v>
      </c>
      <c r="G394" s="28" t="s">
        <v>942</v>
      </c>
      <c r="H394" s="28" t="s">
        <v>940</v>
      </c>
      <c r="I394" s="28" t="s">
        <v>294</v>
      </c>
      <c r="J394" s="28" t="s">
        <v>538</v>
      </c>
      <c r="K394" s="25">
        <v>4100013000</v>
      </c>
      <c r="L394" s="28" t="s">
        <v>246</v>
      </c>
      <c r="M394" s="28" t="s">
        <v>247</v>
      </c>
      <c r="N394" s="28" t="s">
        <v>150</v>
      </c>
      <c r="R394" s="25">
        <v>1000</v>
      </c>
      <c r="S394" s="28" t="s">
        <v>34</v>
      </c>
      <c r="T394" s="52">
        <v>1000000</v>
      </c>
      <c r="U394" s="52">
        <v>1060000</v>
      </c>
      <c r="V394" s="52">
        <v>1123600</v>
      </c>
    </row>
    <row r="395" spans="1:22" ht="15" customHeight="1" x14ac:dyDescent="0.25">
      <c r="A395" s="10">
        <v>604247</v>
      </c>
      <c r="B395" s="28" t="s">
        <v>45</v>
      </c>
      <c r="C395" s="28" t="s">
        <v>897</v>
      </c>
      <c r="D395" s="28" t="s">
        <v>798</v>
      </c>
      <c r="E395" s="28" t="str">
        <f>VLOOKUP(A395,'[1]Sheet1 (2)'!$A$2:$H$6200,8,0)</f>
        <v>Function:Planning and Development:Core Function:Economic Development/Planning</v>
      </c>
      <c r="F395" s="28" t="s">
        <v>898</v>
      </c>
      <c r="G395" s="28" t="s">
        <v>294</v>
      </c>
      <c r="H395" s="28" t="s">
        <v>899</v>
      </c>
      <c r="I395" s="28" t="s">
        <v>294</v>
      </c>
      <c r="J395" s="28" t="s">
        <v>817</v>
      </c>
      <c r="K395" s="25">
        <v>4110016000</v>
      </c>
      <c r="L395" s="28" t="s">
        <v>237</v>
      </c>
      <c r="M395" s="28" t="s">
        <v>238</v>
      </c>
      <c r="N395" s="28" t="s">
        <v>150</v>
      </c>
      <c r="P395" s="28" t="s">
        <v>32</v>
      </c>
      <c r="Q395" s="28" t="s">
        <v>33</v>
      </c>
      <c r="R395" s="25">
        <v>1000</v>
      </c>
      <c r="S395" s="28" t="s">
        <v>34</v>
      </c>
      <c r="T395" s="52">
        <v>693344</v>
      </c>
      <c r="U395" s="52">
        <v>734945</v>
      </c>
      <c r="V395" s="52">
        <v>779041.5</v>
      </c>
    </row>
    <row r="396" spans="1:22" ht="15" customHeight="1" x14ac:dyDescent="0.25">
      <c r="A396" s="10">
        <v>604115</v>
      </c>
      <c r="B396" s="28" t="s">
        <v>45</v>
      </c>
      <c r="C396" s="28" t="s">
        <v>868</v>
      </c>
      <c r="D396" s="28" t="s">
        <v>831</v>
      </c>
      <c r="E396" s="28" t="str">
        <f>VLOOKUP(A396,'[1]Sheet1 (2)'!$A$2:$H$6200,8,0)</f>
        <v>Function:Environmental Protection:Non-core Function:Nature Conservation</v>
      </c>
      <c r="F396" s="28" t="s">
        <v>943</v>
      </c>
      <c r="G396" s="28" t="s">
        <v>944</v>
      </c>
      <c r="H396" s="28" t="s">
        <v>945</v>
      </c>
      <c r="I396" s="28" t="s">
        <v>944</v>
      </c>
      <c r="J396" s="28" t="s">
        <v>872</v>
      </c>
      <c r="K396" s="25">
        <v>4100010000</v>
      </c>
      <c r="L396" s="28" t="s">
        <v>200</v>
      </c>
      <c r="M396" s="28" t="s">
        <v>201</v>
      </c>
      <c r="N396" s="28" t="s">
        <v>150</v>
      </c>
      <c r="P396" s="28" t="s">
        <v>151</v>
      </c>
      <c r="Q396" s="28" t="s">
        <v>152</v>
      </c>
      <c r="R396" s="25">
        <v>1000</v>
      </c>
      <c r="S396" s="28" t="s">
        <v>34</v>
      </c>
      <c r="T396" s="52">
        <v>1420000</v>
      </c>
      <c r="U396" s="52">
        <v>450000</v>
      </c>
      <c r="V396" s="52">
        <v>1500000</v>
      </c>
    </row>
    <row r="397" spans="1:22" ht="15" customHeight="1" x14ac:dyDescent="0.25">
      <c r="A397" s="10">
        <v>604270</v>
      </c>
      <c r="B397" s="28" t="s">
        <v>45</v>
      </c>
      <c r="C397" s="28" t="s">
        <v>873</v>
      </c>
      <c r="D397" s="28" t="s">
        <v>874</v>
      </c>
      <c r="E397" s="28" t="str">
        <f>VLOOKUP(A397,'[1]Sheet1 (2)'!$A$2:$H$6200,8,0)</f>
        <v>Function:Housing:Core Function:Housing</v>
      </c>
      <c r="F397" s="28" t="s">
        <v>875</v>
      </c>
      <c r="G397" s="28" t="s">
        <v>876</v>
      </c>
      <c r="H397" s="28" t="s">
        <v>877</v>
      </c>
      <c r="I397" s="28" t="s">
        <v>876</v>
      </c>
      <c r="J397" s="28" t="s">
        <v>538</v>
      </c>
      <c r="K397" s="25">
        <v>4100013000</v>
      </c>
      <c r="L397" s="28" t="s">
        <v>246</v>
      </c>
      <c r="M397" s="28" t="s">
        <v>247</v>
      </c>
      <c r="N397" s="28" t="s">
        <v>150</v>
      </c>
      <c r="P397" s="28" t="s">
        <v>878</v>
      </c>
      <c r="Q397" s="28" t="s">
        <v>879</v>
      </c>
      <c r="R397" s="25">
        <v>1000</v>
      </c>
      <c r="S397" s="28" t="s">
        <v>34</v>
      </c>
      <c r="T397" s="52"/>
      <c r="U397" s="52"/>
      <c r="V397" s="52"/>
    </row>
    <row r="398" spans="1:22" ht="15" customHeight="1" x14ac:dyDescent="0.25">
      <c r="A398" s="10">
        <v>604548</v>
      </c>
      <c r="B398" s="28" t="s">
        <v>45</v>
      </c>
      <c r="C398" s="28" t="s">
        <v>915</v>
      </c>
      <c r="D398" s="28" t="s">
        <v>831</v>
      </c>
      <c r="E398" s="28" t="str">
        <f>VLOOKUP(A398,'[1]Sheet1 (2)'!$A$2:$H$6200,8,0)</f>
        <v>Function:Planning and Development:Core Function:Town Planning, Building Regulations and Enforcement, and City Engineer</v>
      </c>
      <c r="F398" s="28" t="s">
        <v>946</v>
      </c>
      <c r="G398" s="28" t="s">
        <v>294</v>
      </c>
      <c r="H398" s="28" t="s">
        <v>947</v>
      </c>
      <c r="I398" s="28" t="s">
        <v>294</v>
      </c>
      <c r="J398" s="28" t="s">
        <v>850</v>
      </c>
      <c r="K398" s="25">
        <v>4110016000</v>
      </c>
      <c r="L398" s="28" t="s">
        <v>237</v>
      </c>
      <c r="M398" s="28" t="s">
        <v>238</v>
      </c>
      <c r="N398" s="28" t="s">
        <v>150</v>
      </c>
      <c r="P398" s="28" t="s">
        <v>948</v>
      </c>
      <c r="R398" s="25">
        <v>1000</v>
      </c>
      <c r="S398" s="28" t="s">
        <v>34</v>
      </c>
      <c r="T398" s="52"/>
      <c r="U398" s="52"/>
      <c r="V398" s="52"/>
    </row>
    <row r="399" spans="1:22" ht="15" customHeight="1" x14ac:dyDescent="0.25">
      <c r="A399" s="10">
        <v>604549</v>
      </c>
      <c r="B399" s="28" t="s">
        <v>45</v>
      </c>
      <c r="C399" s="28" t="s">
        <v>847</v>
      </c>
      <c r="D399" s="28" t="s">
        <v>831</v>
      </c>
      <c r="E399" s="28" t="str">
        <f>VLOOKUP(A399,'[1]Sheet1 (2)'!$A$2:$H$6200,8,0)</f>
        <v>Function:Planning and Development:Core Function:Town Planning, Building Regulations and Enforcement, and City Engineer</v>
      </c>
      <c r="F399" s="28" t="s">
        <v>949</v>
      </c>
      <c r="G399" s="28" t="s">
        <v>294</v>
      </c>
      <c r="H399" s="28" t="s">
        <v>950</v>
      </c>
      <c r="I399" s="28" t="s">
        <v>294</v>
      </c>
      <c r="J399" s="28" t="s">
        <v>850</v>
      </c>
      <c r="K399" s="25">
        <v>4110050000</v>
      </c>
      <c r="L399" s="28" t="s">
        <v>951</v>
      </c>
      <c r="M399" s="28" t="s">
        <v>952</v>
      </c>
      <c r="N399" s="28" t="s">
        <v>150</v>
      </c>
      <c r="P399" s="28" t="s">
        <v>32</v>
      </c>
      <c r="Q399" s="28" t="s">
        <v>33</v>
      </c>
      <c r="R399" s="25">
        <v>1000</v>
      </c>
      <c r="S399" s="28" t="s">
        <v>34</v>
      </c>
      <c r="T399" s="52">
        <v>750000</v>
      </c>
      <c r="U399" s="52">
        <v>795000</v>
      </c>
      <c r="V399" s="52">
        <v>842700</v>
      </c>
    </row>
    <row r="400" spans="1:22" ht="15" customHeight="1" x14ac:dyDescent="0.25">
      <c r="A400" s="10">
        <v>604549</v>
      </c>
      <c r="B400" s="28" t="s">
        <v>45</v>
      </c>
      <c r="C400" s="28" t="s">
        <v>847</v>
      </c>
      <c r="D400" s="28" t="s">
        <v>831</v>
      </c>
      <c r="E400" s="28" t="str">
        <f>VLOOKUP(A400,'[1]Sheet1 (2)'!$A$2:$H$6200,8,0)</f>
        <v>Function:Planning and Development:Core Function:Town Planning, Building Regulations and Enforcement, and City Engineer</v>
      </c>
      <c r="F400" s="28" t="s">
        <v>949</v>
      </c>
      <c r="G400" s="28" t="s">
        <v>294</v>
      </c>
      <c r="H400" s="28" t="s">
        <v>950</v>
      </c>
      <c r="I400" s="28" t="s">
        <v>294</v>
      </c>
      <c r="J400" s="28" t="s">
        <v>850</v>
      </c>
      <c r="K400" s="25">
        <v>4110016000</v>
      </c>
      <c r="L400" s="28" t="s">
        <v>237</v>
      </c>
      <c r="M400" s="28" t="s">
        <v>238</v>
      </c>
      <c r="N400" s="28" t="s">
        <v>150</v>
      </c>
      <c r="P400" s="28" t="s">
        <v>32</v>
      </c>
      <c r="Q400" s="28" t="s">
        <v>33</v>
      </c>
      <c r="R400" s="25">
        <v>1000</v>
      </c>
      <c r="S400" s="28" t="s">
        <v>34</v>
      </c>
      <c r="T400" s="52">
        <v>750000</v>
      </c>
      <c r="U400" s="52">
        <v>795000</v>
      </c>
      <c r="V400" s="52">
        <v>842700</v>
      </c>
    </row>
    <row r="401" spans="1:22" ht="15" customHeight="1" x14ac:dyDescent="0.25">
      <c r="A401" s="10">
        <v>604745</v>
      </c>
      <c r="B401" s="28" t="s">
        <v>45</v>
      </c>
      <c r="C401" s="28" t="s">
        <v>802</v>
      </c>
      <c r="D401" s="28" t="s">
        <v>47</v>
      </c>
      <c r="E401" s="28" t="str">
        <f>VLOOKUP(A401,'[1]Sheet1 (2)'!$A$2:$H$6200,8,0)</f>
        <v>Function:Other:Core Function:Markets</v>
      </c>
      <c r="F401" s="28" t="s">
        <v>953</v>
      </c>
      <c r="G401" s="28" t="s">
        <v>165</v>
      </c>
      <c r="H401" s="28" t="s">
        <v>954</v>
      </c>
      <c r="I401" s="28" t="s">
        <v>165</v>
      </c>
      <c r="J401" s="28" t="s">
        <v>805</v>
      </c>
      <c r="K401" s="25">
        <v>4120051000</v>
      </c>
      <c r="L401" s="28" t="s">
        <v>67</v>
      </c>
      <c r="M401" s="28" t="s">
        <v>168</v>
      </c>
      <c r="N401" s="28" t="s">
        <v>150</v>
      </c>
      <c r="O401" s="28" t="s">
        <v>68</v>
      </c>
      <c r="P401" s="28" t="s">
        <v>151</v>
      </c>
      <c r="Q401" s="28" t="s">
        <v>152</v>
      </c>
      <c r="R401" s="25">
        <v>1000</v>
      </c>
      <c r="S401" s="28" t="s">
        <v>34</v>
      </c>
      <c r="T401" s="52">
        <v>1300000</v>
      </c>
      <c r="U401" s="52">
        <v>1590000</v>
      </c>
      <c r="V401" s="52">
        <v>1685400</v>
      </c>
    </row>
    <row r="402" spans="1:22" ht="15" customHeight="1" x14ac:dyDescent="0.25">
      <c r="A402" s="10">
        <v>604285</v>
      </c>
      <c r="B402" s="28" t="s">
        <v>45</v>
      </c>
      <c r="C402" s="28" t="s">
        <v>863</v>
      </c>
      <c r="D402" s="28" t="s">
        <v>831</v>
      </c>
      <c r="E402" s="28" t="str">
        <f>VLOOKUP(A402,'[1]Sheet1 (2)'!$A$2:$H$6200,8,0)</f>
        <v>Function:Planning and Development:Core Function:Town Planning, Building Regulations and Enforcement, and City Engineer</v>
      </c>
      <c r="F402" s="28" t="s">
        <v>864</v>
      </c>
      <c r="G402" s="28" t="s">
        <v>294</v>
      </c>
      <c r="H402" s="28" t="s">
        <v>865</v>
      </c>
      <c r="I402" s="28" t="s">
        <v>294</v>
      </c>
      <c r="J402" s="28" t="s">
        <v>850</v>
      </c>
      <c r="K402" s="25">
        <v>4110050000</v>
      </c>
      <c r="L402" s="28" t="s">
        <v>951</v>
      </c>
      <c r="M402" s="28" t="s">
        <v>952</v>
      </c>
      <c r="N402" s="28" t="s">
        <v>150</v>
      </c>
      <c r="P402" s="28" t="s">
        <v>32</v>
      </c>
      <c r="Q402" s="28" t="s">
        <v>33</v>
      </c>
      <c r="R402" s="25">
        <v>1000</v>
      </c>
      <c r="S402" s="28" t="s">
        <v>34</v>
      </c>
      <c r="T402" s="52">
        <v>932620.5</v>
      </c>
      <c r="U402" s="52">
        <v>998577.5</v>
      </c>
      <c r="V402" s="52">
        <v>1057892</v>
      </c>
    </row>
    <row r="403" spans="1:22" ht="15" customHeight="1" x14ac:dyDescent="0.25">
      <c r="A403" s="10">
        <v>604548</v>
      </c>
      <c r="B403" s="28" t="s">
        <v>45</v>
      </c>
      <c r="C403" s="28" t="s">
        <v>915</v>
      </c>
      <c r="D403" s="28" t="s">
        <v>831</v>
      </c>
      <c r="E403" s="28" t="str">
        <f>VLOOKUP(A403,'[1]Sheet1 (2)'!$A$2:$H$6200,8,0)</f>
        <v>Function:Planning and Development:Core Function:Town Planning, Building Regulations and Enforcement, and City Engineer</v>
      </c>
      <c r="F403" s="28" t="s">
        <v>916</v>
      </c>
      <c r="G403" s="28" t="s">
        <v>294</v>
      </c>
      <c r="H403" s="28" t="s">
        <v>955</v>
      </c>
      <c r="I403" s="28" t="s">
        <v>956</v>
      </c>
      <c r="J403" s="28" t="s">
        <v>850</v>
      </c>
      <c r="K403" s="25">
        <v>4100013000</v>
      </c>
      <c r="L403" s="28" t="s">
        <v>246</v>
      </c>
      <c r="M403" s="28" t="s">
        <v>247</v>
      </c>
      <c r="N403" s="28" t="s">
        <v>150</v>
      </c>
      <c r="P403" s="28" t="s">
        <v>151</v>
      </c>
      <c r="Q403" s="28" t="s">
        <v>152</v>
      </c>
      <c r="R403" s="25">
        <v>1000</v>
      </c>
      <c r="S403" s="28" t="s">
        <v>34</v>
      </c>
      <c r="T403" s="52">
        <v>2500000</v>
      </c>
      <c r="U403" s="52">
        <v>2650000</v>
      </c>
      <c r="V403" s="52">
        <v>2809000</v>
      </c>
    </row>
    <row r="404" spans="1:22" ht="15" customHeight="1" x14ac:dyDescent="0.25">
      <c r="A404" s="10">
        <v>604560</v>
      </c>
      <c r="B404" s="28" t="s">
        <v>45</v>
      </c>
      <c r="C404" s="28" t="s">
        <v>929</v>
      </c>
      <c r="D404" s="28" t="s">
        <v>874</v>
      </c>
      <c r="E404" s="28" t="str">
        <f>VLOOKUP(A404,'[1]Sheet1 (2)'!$A$2:$H$6200,8,0)</f>
        <v>Function:Housing:Core Function:Housing</v>
      </c>
      <c r="F404" s="28" t="s">
        <v>930</v>
      </c>
      <c r="G404" s="28" t="s">
        <v>294</v>
      </c>
      <c r="H404" s="28" t="s">
        <v>931</v>
      </c>
      <c r="I404" s="28" t="s">
        <v>294</v>
      </c>
      <c r="J404" s="28" t="s">
        <v>538</v>
      </c>
      <c r="K404" s="25">
        <v>4100059000</v>
      </c>
      <c r="L404" s="28" t="s">
        <v>337</v>
      </c>
      <c r="M404" s="28" t="s">
        <v>185</v>
      </c>
      <c r="N404" s="28" t="s">
        <v>150</v>
      </c>
      <c r="P404" s="28" t="s">
        <v>32</v>
      </c>
      <c r="Q404" s="28" t="s">
        <v>33</v>
      </c>
      <c r="R404" s="25">
        <v>1000</v>
      </c>
      <c r="S404" s="28" t="s">
        <v>34</v>
      </c>
      <c r="T404" s="52">
        <v>1500000</v>
      </c>
      <c r="U404" s="52">
        <v>2650000</v>
      </c>
      <c r="V404" s="52">
        <v>2809000</v>
      </c>
    </row>
    <row r="405" spans="1:22" ht="15" customHeight="1" x14ac:dyDescent="0.25">
      <c r="A405" s="10">
        <v>604564</v>
      </c>
      <c r="B405" s="28" t="s">
        <v>45</v>
      </c>
      <c r="C405" s="28" t="s">
        <v>938</v>
      </c>
      <c r="D405" s="28" t="s">
        <v>874</v>
      </c>
      <c r="E405" s="28" t="str">
        <f>VLOOKUP(A405,'[1]Sheet1 (2)'!$A$2:$H$6200,8,0)</f>
        <v>Function:Housing:Core Function:Housing</v>
      </c>
      <c r="F405" s="28" t="s">
        <v>957</v>
      </c>
      <c r="G405" s="28" t="s">
        <v>958</v>
      </c>
      <c r="H405" s="28" t="s">
        <v>959</v>
      </c>
      <c r="I405" s="28" t="s">
        <v>958</v>
      </c>
      <c r="J405" s="28" t="s">
        <v>538</v>
      </c>
      <c r="K405" s="25">
        <v>4110057060</v>
      </c>
      <c r="L405" s="28" t="s">
        <v>960</v>
      </c>
      <c r="M405" s="28" t="s">
        <v>961</v>
      </c>
      <c r="N405" s="28" t="s">
        <v>150</v>
      </c>
      <c r="P405" s="28" t="s">
        <v>962</v>
      </c>
      <c r="Q405" s="28" t="s">
        <v>963</v>
      </c>
      <c r="R405" s="25">
        <v>1000</v>
      </c>
      <c r="S405" s="28" t="s">
        <v>34</v>
      </c>
      <c r="T405" s="52">
        <v>2500000</v>
      </c>
      <c r="U405" s="52">
        <v>2650000</v>
      </c>
      <c r="V405" s="52">
        <v>2809000</v>
      </c>
    </row>
    <row r="406" spans="1:22" ht="15" customHeight="1" x14ac:dyDescent="0.25">
      <c r="A406" s="10">
        <v>604508</v>
      </c>
      <c r="B406" s="28" t="s">
        <v>45</v>
      </c>
      <c r="C406" s="28" t="s">
        <v>923</v>
      </c>
      <c r="D406" s="28" t="s">
        <v>47</v>
      </c>
      <c r="E406" s="28" t="str">
        <f>VLOOKUP(A406,'[1]Sheet1 (2)'!$A$2:$H$6200,8,0)</f>
        <v>Function:Other:Core Function:Air Transport</v>
      </c>
      <c r="F406" s="28" t="s">
        <v>927</v>
      </c>
      <c r="G406" s="28" t="s">
        <v>294</v>
      </c>
      <c r="H406" s="28" t="s">
        <v>928</v>
      </c>
      <c r="I406" s="28" t="s">
        <v>294</v>
      </c>
      <c r="J406" s="28" t="s">
        <v>926</v>
      </c>
      <c r="K406" s="25">
        <v>4110050010</v>
      </c>
      <c r="L406" s="28" t="s">
        <v>124</v>
      </c>
      <c r="M406" s="28" t="s">
        <v>964</v>
      </c>
      <c r="N406" s="28" t="s">
        <v>150</v>
      </c>
      <c r="P406" s="28" t="s">
        <v>32</v>
      </c>
      <c r="Q406" s="28" t="s">
        <v>33</v>
      </c>
      <c r="R406" s="25">
        <v>1000</v>
      </c>
      <c r="S406" s="28" t="s">
        <v>34</v>
      </c>
      <c r="T406" s="52">
        <v>2800000</v>
      </c>
      <c r="U406" s="52">
        <v>3000000</v>
      </c>
      <c r="V406" s="52">
        <v>3180000</v>
      </c>
    </row>
    <row r="407" spans="1:22" ht="15" customHeight="1" x14ac:dyDescent="0.25">
      <c r="A407" s="10">
        <v>604735</v>
      </c>
      <c r="B407" s="28" t="s">
        <v>45</v>
      </c>
      <c r="C407" s="28" t="s">
        <v>887</v>
      </c>
      <c r="D407" s="28" t="s">
        <v>47</v>
      </c>
      <c r="E407" s="28" t="str">
        <f>VLOOKUP(A407,'[1]Sheet1 (2)'!$A$2:$H$6200,8,0)</f>
        <v>Function:Other:Core Function:Forestry</v>
      </c>
      <c r="F407" s="28" t="s">
        <v>918</v>
      </c>
      <c r="G407" s="28" t="s">
        <v>919</v>
      </c>
      <c r="H407" s="28" t="s">
        <v>920</v>
      </c>
      <c r="I407" s="28" t="s">
        <v>919</v>
      </c>
      <c r="J407" s="28" t="s">
        <v>891</v>
      </c>
      <c r="K407" s="25">
        <v>4100013000</v>
      </c>
      <c r="L407" s="28" t="s">
        <v>246</v>
      </c>
      <c r="M407" s="28" t="s">
        <v>247</v>
      </c>
      <c r="N407" s="28" t="s">
        <v>150</v>
      </c>
      <c r="P407" s="28" t="s">
        <v>892</v>
      </c>
      <c r="Q407" s="28" t="s">
        <v>893</v>
      </c>
      <c r="R407" s="25">
        <v>1000</v>
      </c>
      <c r="S407" s="28" t="s">
        <v>34</v>
      </c>
      <c r="T407" s="52">
        <v>2500000</v>
      </c>
      <c r="U407" s="52">
        <v>3710000</v>
      </c>
      <c r="V407" s="52">
        <v>3932600</v>
      </c>
    </row>
    <row r="408" spans="1:22" ht="15" customHeight="1" x14ac:dyDescent="0.25">
      <c r="A408" s="10">
        <v>604508</v>
      </c>
      <c r="B408" s="28" t="s">
        <v>45</v>
      </c>
      <c r="C408" s="28" t="s">
        <v>923</v>
      </c>
      <c r="D408" s="28" t="s">
        <v>47</v>
      </c>
      <c r="E408" s="28" t="str">
        <f>VLOOKUP(A408,'[1]Sheet1 (2)'!$A$2:$H$6200,8,0)</f>
        <v>Function:Other:Core Function:Air Transport</v>
      </c>
      <c r="F408" s="28" t="s">
        <v>927</v>
      </c>
      <c r="G408" s="28" t="s">
        <v>294</v>
      </c>
      <c r="H408" s="28" t="s">
        <v>928</v>
      </c>
      <c r="I408" s="28" t="s">
        <v>294</v>
      </c>
      <c r="J408" s="28" t="s">
        <v>926</v>
      </c>
      <c r="K408" s="25">
        <v>4100000000</v>
      </c>
      <c r="L408" s="28" t="s">
        <v>231</v>
      </c>
      <c r="M408" s="28" t="s">
        <v>232</v>
      </c>
      <c r="N408" s="28" t="s">
        <v>150</v>
      </c>
      <c r="P408" s="28" t="s">
        <v>32</v>
      </c>
      <c r="Q408" s="28" t="s">
        <v>33</v>
      </c>
      <c r="R408" s="25">
        <v>1000</v>
      </c>
      <c r="S408" s="28" t="s">
        <v>34</v>
      </c>
      <c r="T408" s="52">
        <v>3850242.36</v>
      </c>
      <c r="U408" s="52">
        <v>3850242.36</v>
      </c>
      <c r="V408" s="52">
        <v>4081256.9016</v>
      </c>
    </row>
    <row r="409" spans="1:22" ht="15" customHeight="1" x14ac:dyDescent="0.25">
      <c r="A409" s="10">
        <v>604508</v>
      </c>
      <c r="B409" s="28" t="s">
        <v>45</v>
      </c>
      <c r="C409" s="28" t="s">
        <v>923</v>
      </c>
      <c r="D409" s="28" t="s">
        <v>47</v>
      </c>
      <c r="E409" s="28" t="str">
        <f>VLOOKUP(A409,'[1]Sheet1 (2)'!$A$2:$H$6200,8,0)</f>
        <v>Function:Other:Core Function:Air Transport</v>
      </c>
      <c r="F409" s="28" t="s">
        <v>927</v>
      </c>
      <c r="G409" s="28" t="s">
        <v>294</v>
      </c>
      <c r="H409" s="28" t="s">
        <v>928</v>
      </c>
      <c r="I409" s="28" t="s">
        <v>294</v>
      </c>
      <c r="J409" s="28" t="s">
        <v>926</v>
      </c>
      <c r="K409" s="25">
        <v>4100013000</v>
      </c>
      <c r="L409" s="28" t="s">
        <v>246</v>
      </c>
      <c r="M409" s="28" t="s">
        <v>247</v>
      </c>
      <c r="N409" s="28" t="s">
        <v>150</v>
      </c>
      <c r="P409" s="28" t="s">
        <v>32</v>
      </c>
      <c r="Q409" s="28" t="s">
        <v>33</v>
      </c>
      <c r="R409" s="25">
        <v>1000</v>
      </c>
      <c r="S409" s="28" t="s">
        <v>34</v>
      </c>
      <c r="T409" s="52">
        <v>3500000</v>
      </c>
      <c r="U409" s="52">
        <v>4500000</v>
      </c>
      <c r="V409" s="52">
        <v>4770000</v>
      </c>
    </row>
    <row r="410" spans="1:22" ht="15" customHeight="1" x14ac:dyDescent="0.25">
      <c r="A410" s="10">
        <v>604508</v>
      </c>
      <c r="B410" s="28" t="s">
        <v>45</v>
      </c>
      <c r="C410" s="28" t="s">
        <v>923</v>
      </c>
      <c r="D410" s="28" t="s">
        <v>47</v>
      </c>
      <c r="E410" s="28" t="str">
        <f>VLOOKUP(A410,'[1]Sheet1 (2)'!$A$2:$H$6200,8,0)</f>
        <v>Function:Other:Core Function:Air Transport</v>
      </c>
      <c r="F410" s="28" t="s">
        <v>927</v>
      </c>
      <c r="G410" s="28" t="s">
        <v>294</v>
      </c>
      <c r="H410" s="28" t="s">
        <v>928</v>
      </c>
      <c r="I410" s="28" t="s">
        <v>294</v>
      </c>
      <c r="J410" s="28" t="s">
        <v>926</v>
      </c>
      <c r="K410" s="25">
        <v>4100059000</v>
      </c>
      <c r="L410" s="28" t="s">
        <v>337</v>
      </c>
      <c r="M410" s="28" t="s">
        <v>185</v>
      </c>
      <c r="N410" s="28" t="s">
        <v>150</v>
      </c>
      <c r="P410" s="28" t="s">
        <v>32</v>
      </c>
      <c r="Q410" s="28" t="s">
        <v>33</v>
      </c>
      <c r="R410" s="25">
        <v>1000</v>
      </c>
      <c r="S410" s="28" t="s">
        <v>34</v>
      </c>
      <c r="T410" s="52">
        <v>3800000</v>
      </c>
      <c r="U410" s="52">
        <v>5200000</v>
      </c>
      <c r="V410" s="52">
        <v>5512000</v>
      </c>
    </row>
    <row r="411" spans="1:22" ht="15" customHeight="1" x14ac:dyDescent="0.25">
      <c r="A411" s="10">
        <v>604560</v>
      </c>
      <c r="B411" s="28" t="s">
        <v>45</v>
      </c>
      <c r="C411" s="28" t="s">
        <v>929</v>
      </c>
      <c r="D411" s="28" t="s">
        <v>874</v>
      </c>
      <c r="E411" s="28" t="str">
        <f>VLOOKUP(A411,'[1]Sheet1 (2)'!$A$2:$H$6200,8,0)</f>
        <v>Function:Housing:Core Function:Housing</v>
      </c>
      <c r="F411" s="28" t="s">
        <v>930</v>
      </c>
      <c r="G411" s="28" t="s">
        <v>294</v>
      </c>
      <c r="H411" s="28" t="s">
        <v>931</v>
      </c>
      <c r="I411" s="28" t="s">
        <v>294</v>
      </c>
      <c r="J411" s="28" t="s">
        <v>538</v>
      </c>
      <c r="K411" s="25">
        <v>4100013000</v>
      </c>
      <c r="L411" s="28" t="s">
        <v>246</v>
      </c>
      <c r="M411" s="28" t="s">
        <v>247</v>
      </c>
      <c r="N411" s="28" t="s">
        <v>150</v>
      </c>
      <c r="P411" s="28" t="s">
        <v>32</v>
      </c>
      <c r="Q411" s="28" t="s">
        <v>33</v>
      </c>
      <c r="R411" s="25">
        <v>1000</v>
      </c>
      <c r="S411" s="28" t="s">
        <v>34</v>
      </c>
      <c r="T411" s="52">
        <v>5000000</v>
      </c>
      <c r="U411" s="52">
        <v>5300000</v>
      </c>
      <c r="V411" s="52">
        <v>5618000</v>
      </c>
    </row>
    <row r="412" spans="1:22" ht="15" customHeight="1" x14ac:dyDescent="0.25">
      <c r="A412" s="10">
        <v>604564</v>
      </c>
      <c r="B412" s="28" t="s">
        <v>45</v>
      </c>
      <c r="C412" s="28" t="s">
        <v>938</v>
      </c>
      <c r="D412" s="28" t="s">
        <v>874</v>
      </c>
      <c r="E412" s="28" t="str">
        <f>VLOOKUP(A412,'[1]Sheet1 (2)'!$A$2:$H$6200,8,0)</f>
        <v>Function:Housing:Core Function:Housing</v>
      </c>
      <c r="F412" s="28" t="s">
        <v>965</v>
      </c>
      <c r="G412" s="28" t="s">
        <v>966</v>
      </c>
      <c r="H412" s="28" t="s">
        <v>967</v>
      </c>
      <c r="I412" s="28" t="s">
        <v>966</v>
      </c>
      <c r="J412" s="28" t="s">
        <v>538</v>
      </c>
      <c r="K412" s="25">
        <v>4110057060</v>
      </c>
      <c r="L412" s="28" t="s">
        <v>960</v>
      </c>
      <c r="M412" s="28" t="s">
        <v>961</v>
      </c>
      <c r="N412" s="28" t="s">
        <v>150</v>
      </c>
      <c r="P412" s="28" t="s">
        <v>962</v>
      </c>
      <c r="Q412" s="28" t="s">
        <v>963</v>
      </c>
      <c r="R412" s="25">
        <v>1000</v>
      </c>
      <c r="S412" s="28" t="e">
        <v>#N/A</v>
      </c>
      <c r="T412" s="52">
        <v>6000000</v>
      </c>
      <c r="U412" s="52">
        <v>6360000</v>
      </c>
      <c r="V412" s="52">
        <v>6741600</v>
      </c>
    </row>
    <row r="413" spans="1:22" ht="15" customHeight="1" x14ac:dyDescent="0.25">
      <c r="A413" s="10">
        <v>604265</v>
      </c>
      <c r="B413" s="28" t="s">
        <v>45</v>
      </c>
      <c r="C413" s="28" t="s">
        <v>882</v>
      </c>
      <c r="D413" s="28" t="s">
        <v>874</v>
      </c>
      <c r="E413" s="28" t="str">
        <f>VLOOKUP(A413,'[1]Sheet1 (2)'!$A$2:$H$6200,8,0)</f>
        <v>Function:Housing:Core Function:Housing</v>
      </c>
      <c r="F413" s="28" t="s">
        <v>968</v>
      </c>
      <c r="G413" s="28" t="s">
        <v>290</v>
      </c>
      <c r="H413" s="28" t="s">
        <v>969</v>
      </c>
      <c r="I413" s="28" t="s">
        <v>290</v>
      </c>
      <c r="J413" s="28" t="s">
        <v>538</v>
      </c>
      <c r="K413" s="25">
        <v>4120051000</v>
      </c>
      <c r="L413" s="28" t="s">
        <v>67</v>
      </c>
      <c r="M413" s="28" t="s">
        <v>168</v>
      </c>
      <c r="N413" s="28" t="s">
        <v>150</v>
      </c>
      <c r="O413" s="28" t="s">
        <v>68</v>
      </c>
      <c r="P413" s="28" t="s">
        <v>32</v>
      </c>
      <c r="Q413" s="28" t="s">
        <v>33</v>
      </c>
      <c r="R413" s="25">
        <v>1000</v>
      </c>
      <c r="S413" s="28" t="s">
        <v>34</v>
      </c>
      <c r="T413" s="52">
        <v>1000000</v>
      </c>
      <c r="U413" s="52">
        <v>1200000</v>
      </c>
      <c r="V413" s="52">
        <v>1200000</v>
      </c>
    </row>
    <row r="414" spans="1:22" ht="15" customHeight="1" x14ac:dyDescent="0.25">
      <c r="A414" s="10">
        <v>604101</v>
      </c>
      <c r="B414" s="28" t="s">
        <v>45</v>
      </c>
      <c r="C414" s="28" t="s">
        <v>970</v>
      </c>
      <c r="D414" s="28" t="s">
        <v>831</v>
      </c>
      <c r="E414" s="28" t="str">
        <f>VLOOKUP(A414,'[1]Sheet1 (2)'!$A$2:$H$6200,8,0)</f>
        <v>Function:Planning and Development:Core Function:Town Planning, Building Regulations and Enforcement, and City Engineer</v>
      </c>
      <c r="F414" s="28" t="s">
        <v>971</v>
      </c>
      <c r="G414" s="28" t="s">
        <v>294</v>
      </c>
      <c r="H414" s="28" t="s">
        <v>972</v>
      </c>
      <c r="I414" s="28" t="s">
        <v>294</v>
      </c>
      <c r="J414" s="28" t="s">
        <v>850</v>
      </c>
      <c r="K414" s="25">
        <v>4110050000</v>
      </c>
      <c r="L414" s="28" t="s">
        <v>951</v>
      </c>
      <c r="M414" s="28" t="s">
        <v>952</v>
      </c>
      <c r="N414" s="28" t="s">
        <v>150</v>
      </c>
      <c r="P414" s="28" t="s">
        <v>32</v>
      </c>
      <c r="Q414" s="28" t="s">
        <v>33</v>
      </c>
      <c r="R414" s="25">
        <v>1000</v>
      </c>
      <c r="S414" s="28" t="s">
        <v>34</v>
      </c>
      <c r="T414" s="52">
        <v>750000</v>
      </c>
      <c r="U414" s="52">
        <v>600000</v>
      </c>
      <c r="V414" s="52">
        <v>500000</v>
      </c>
    </row>
    <row r="415" spans="1:22" ht="15" customHeight="1" x14ac:dyDescent="0.25">
      <c r="A415" s="10">
        <v>604101</v>
      </c>
      <c r="B415" s="28" t="s">
        <v>45</v>
      </c>
      <c r="C415" s="28" t="s">
        <v>970</v>
      </c>
      <c r="D415" s="28" t="s">
        <v>831</v>
      </c>
      <c r="E415" s="28" t="str">
        <f>VLOOKUP(A415,'[1]Sheet1 (2)'!$A$2:$H$6200,8,0)</f>
        <v>Function:Planning and Development:Core Function:Town Planning, Building Regulations and Enforcement, and City Engineer</v>
      </c>
      <c r="F415" s="28" t="s">
        <v>975</v>
      </c>
      <c r="G415" s="28" t="s">
        <v>363</v>
      </c>
      <c r="H415" s="28" t="s">
        <v>976</v>
      </c>
      <c r="I415" s="28" t="s">
        <v>363</v>
      </c>
      <c r="J415" s="28" t="s">
        <v>850</v>
      </c>
      <c r="K415" s="25">
        <v>4120104000</v>
      </c>
      <c r="L415" s="28" t="s">
        <v>71</v>
      </c>
      <c r="M415" s="28" t="s">
        <v>176</v>
      </c>
      <c r="N415" s="28" t="s">
        <v>150</v>
      </c>
      <c r="O415" s="28" t="s">
        <v>68</v>
      </c>
      <c r="P415" s="28" t="s">
        <v>32</v>
      </c>
      <c r="Q415" s="28" t="s">
        <v>33</v>
      </c>
      <c r="R415" s="25">
        <v>1000</v>
      </c>
      <c r="S415" s="28" t="s">
        <v>34</v>
      </c>
      <c r="T415" s="52" t="s">
        <v>977</v>
      </c>
      <c r="U415" s="52" t="s">
        <v>978</v>
      </c>
      <c r="V415" s="52" t="s">
        <v>979</v>
      </c>
    </row>
    <row r="416" spans="1:22" ht="15" customHeight="1" x14ac:dyDescent="0.25">
      <c r="A416" s="10">
        <v>604101</v>
      </c>
      <c r="B416" s="28" t="s">
        <v>45</v>
      </c>
      <c r="C416" s="28" t="s">
        <v>970</v>
      </c>
      <c r="D416" s="28" t="s">
        <v>831</v>
      </c>
      <c r="E416" s="28" t="str">
        <f>VLOOKUP(A416,'[1]Sheet1 (2)'!$A$2:$H$6200,8,0)</f>
        <v>Function:Planning and Development:Core Function:Town Planning, Building Regulations and Enforcement, and City Engineer</v>
      </c>
      <c r="F416" s="28" t="s">
        <v>980</v>
      </c>
      <c r="G416" s="28" t="s">
        <v>213</v>
      </c>
      <c r="H416" s="28" t="s">
        <v>981</v>
      </c>
      <c r="I416" s="28" t="s">
        <v>213</v>
      </c>
      <c r="J416" s="28" t="s">
        <v>850</v>
      </c>
      <c r="K416" s="25">
        <v>4120111000</v>
      </c>
      <c r="L416" s="28" t="s">
        <v>82</v>
      </c>
      <c r="M416" s="28" t="s">
        <v>176</v>
      </c>
      <c r="N416" s="28" t="s">
        <v>150</v>
      </c>
      <c r="O416" s="28" t="s">
        <v>68</v>
      </c>
      <c r="P416" s="28" t="s">
        <v>151</v>
      </c>
      <c r="Q416" s="28" t="s">
        <v>152</v>
      </c>
      <c r="R416" s="25">
        <v>1000</v>
      </c>
      <c r="S416" s="28" t="s">
        <v>34</v>
      </c>
      <c r="T416" s="52" t="s">
        <v>982</v>
      </c>
      <c r="U416" s="52" t="s">
        <v>983</v>
      </c>
      <c r="V416" s="52" t="s">
        <v>984</v>
      </c>
    </row>
    <row r="417" spans="1:22" ht="15" customHeight="1" x14ac:dyDescent="0.25">
      <c r="A417" s="10">
        <v>101011</v>
      </c>
      <c r="B417" s="28" t="s">
        <v>985</v>
      </c>
      <c r="C417" s="28" t="s">
        <v>986</v>
      </c>
      <c r="D417" s="28" t="s">
        <v>987</v>
      </c>
      <c r="E417" s="28" t="str">
        <f>VLOOKUP(A417,'[1]Sheet1 (2)'!$A$2:$H$6200,8,0)</f>
        <v>Function:Executive and Council:Core Function:Municipal Manager, Town Secretary and Chief Executive</v>
      </c>
      <c r="F417" s="28" t="s">
        <v>988</v>
      </c>
      <c r="G417" s="28" t="s">
        <v>182</v>
      </c>
      <c r="H417" s="28" t="s">
        <v>989</v>
      </c>
      <c r="I417" s="28" t="s">
        <v>182</v>
      </c>
      <c r="J417" s="28" t="s">
        <v>365</v>
      </c>
      <c r="K417" s="25">
        <v>4110054000</v>
      </c>
      <c r="L417" s="28" t="s">
        <v>63</v>
      </c>
      <c r="M417" s="28" t="s">
        <v>199</v>
      </c>
      <c r="N417" s="28" t="s">
        <v>150</v>
      </c>
      <c r="P417" s="28" t="s">
        <v>151</v>
      </c>
      <c r="Q417" s="28" t="s">
        <v>152</v>
      </c>
      <c r="R417" s="25">
        <v>1000</v>
      </c>
      <c r="S417" s="28" t="s">
        <v>34</v>
      </c>
      <c r="T417" s="35">
        <v>1000000</v>
      </c>
      <c r="U417" s="35">
        <v>1000000</v>
      </c>
      <c r="V417" s="35">
        <v>1500000</v>
      </c>
    </row>
    <row r="418" spans="1:22" ht="15" customHeight="1" x14ac:dyDescent="0.25">
      <c r="A418" s="10">
        <v>101011</v>
      </c>
      <c r="B418" s="28" t="s">
        <v>985</v>
      </c>
      <c r="C418" s="28" t="s">
        <v>986</v>
      </c>
      <c r="D418" s="28" t="s">
        <v>987</v>
      </c>
      <c r="E418" s="28" t="str">
        <f>VLOOKUP(A418,'[1]Sheet1 (2)'!$A$2:$H$6200,8,0)</f>
        <v>Function:Executive and Council:Core Function:Municipal Manager, Town Secretary and Chief Executive</v>
      </c>
      <c r="F418" s="28" t="s">
        <v>988</v>
      </c>
      <c r="G418" s="28" t="s">
        <v>182</v>
      </c>
      <c r="H418" s="28" t="s">
        <v>989</v>
      </c>
      <c r="I418" s="28" t="s">
        <v>182</v>
      </c>
      <c r="J418" s="28" t="s">
        <v>365</v>
      </c>
      <c r="K418" s="25">
        <v>4100010000</v>
      </c>
      <c r="L418" s="28" t="s">
        <v>200</v>
      </c>
      <c r="M418" s="28" t="s">
        <v>201</v>
      </c>
      <c r="N418" s="28" t="s">
        <v>150</v>
      </c>
      <c r="P418" s="28" t="s">
        <v>151</v>
      </c>
      <c r="Q418" s="28" t="s">
        <v>152</v>
      </c>
      <c r="R418" s="25">
        <v>1000</v>
      </c>
      <c r="S418" s="28" t="s">
        <v>34</v>
      </c>
      <c r="T418" s="35">
        <v>50000</v>
      </c>
      <c r="U418" s="35">
        <v>1000000</v>
      </c>
      <c r="V418" s="35">
        <v>100000</v>
      </c>
    </row>
    <row r="419" spans="1:22" ht="15" customHeight="1" x14ac:dyDescent="0.25">
      <c r="A419" s="10">
        <v>101011</v>
      </c>
      <c r="B419" s="28" t="s">
        <v>985</v>
      </c>
      <c r="C419" s="28" t="s">
        <v>986</v>
      </c>
      <c r="D419" s="28" t="s">
        <v>987</v>
      </c>
      <c r="E419" s="28" t="str">
        <f>VLOOKUP(A419,'[1]Sheet1 (2)'!$A$2:$H$6200,8,0)</f>
        <v>Function:Executive and Council:Core Function:Municipal Manager, Town Secretary and Chief Executive</v>
      </c>
      <c r="F419" s="28" t="s">
        <v>990</v>
      </c>
      <c r="G419" s="28" t="s">
        <v>260</v>
      </c>
      <c r="H419" s="28" t="s">
        <v>991</v>
      </c>
      <c r="I419" s="28" t="s">
        <v>260</v>
      </c>
      <c r="J419" s="28" t="s">
        <v>365</v>
      </c>
      <c r="K419" s="25">
        <v>4121011000</v>
      </c>
      <c r="L419" s="28" t="s">
        <v>262</v>
      </c>
      <c r="M419" s="28" t="s">
        <v>263</v>
      </c>
      <c r="N419" s="28" t="s">
        <v>150</v>
      </c>
      <c r="P419" s="28" t="s">
        <v>151</v>
      </c>
      <c r="Q419" s="28" t="s">
        <v>152</v>
      </c>
      <c r="R419" s="25">
        <v>1000</v>
      </c>
      <c r="S419" s="28" t="s">
        <v>34</v>
      </c>
      <c r="T419" s="35">
        <v>1500000</v>
      </c>
      <c r="U419" s="35">
        <v>2000000</v>
      </c>
      <c r="V419" s="35">
        <v>2500000</v>
      </c>
    </row>
    <row r="420" spans="1:22" ht="15" customHeight="1" x14ac:dyDescent="0.25">
      <c r="A420" s="10">
        <v>101011</v>
      </c>
      <c r="B420" s="28" t="s">
        <v>985</v>
      </c>
      <c r="C420" s="28" t="s">
        <v>986</v>
      </c>
      <c r="D420" s="28" t="s">
        <v>987</v>
      </c>
      <c r="E420" s="28" t="str">
        <f>VLOOKUP(A420,'[1]Sheet1 (2)'!$A$2:$H$6200,8,0)</f>
        <v>Function:Executive and Council:Core Function:Municipal Manager, Town Secretary and Chief Executive</v>
      </c>
      <c r="F420" s="28" t="s">
        <v>988</v>
      </c>
      <c r="G420" s="28" t="s">
        <v>182</v>
      </c>
      <c r="H420" s="28" t="s">
        <v>989</v>
      </c>
      <c r="I420" s="28" t="s">
        <v>182</v>
      </c>
      <c r="J420" s="28" t="s">
        <v>365</v>
      </c>
      <c r="K420" s="25">
        <v>4110016000</v>
      </c>
      <c r="L420" s="28" t="s">
        <v>237</v>
      </c>
      <c r="M420" s="28" t="s">
        <v>238</v>
      </c>
      <c r="N420" s="28" t="s">
        <v>150</v>
      </c>
      <c r="P420" s="28" t="s">
        <v>151</v>
      </c>
      <c r="Q420" s="28" t="s">
        <v>152</v>
      </c>
      <c r="R420" s="25">
        <v>1000</v>
      </c>
      <c r="S420" s="28" t="s">
        <v>34</v>
      </c>
      <c r="T420" s="35">
        <v>500000</v>
      </c>
      <c r="U420" s="35">
        <v>500000</v>
      </c>
      <c r="V420" s="35">
        <v>1000000</v>
      </c>
    </row>
    <row r="421" spans="1:22" ht="15" customHeight="1" x14ac:dyDescent="0.25">
      <c r="A421" s="10">
        <v>103036</v>
      </c>
      <c r="B421" s="28" t="s">
        <v>985</v>
      </c>
      <c r="C421" s="28" t="s">
        <v>992</v>
      </c>
      <c r="D421" s="28" t="s">
        <v>993</v>
      </c>
      <c r="E421" s="28" t="str">
        <f>VLOOKUP(A421,'[1]Sheet1 (2)'!$A$2:$H$6200,8,0)</f>
        <v>Function:Internal Audit:Core Function:Governance Function</v>
      </c>
      <c r="F421" s="28" t="s">
        <v>994</v>
      </c>
      <c r="G421" s="28" t="s">
        <v>182</v>
      </c>
      <c r="H421" s="28" t="s">
        <v>995</v>
      </c>
      <c r="I421" s="28" t="s">
        <v>182</v>
      </c>
      <c r="J421" s="28" t="s">
        <v>996</v>
      </c>
      <c r="K421" s="25">
        <v>4110057070</v>
      </c>
      <c r="L421" s="28" t="s">
        <v>997</v>
      </c>
      <c r="M421" s="28" t="s">
        <v>998</v>
      </c>
      <c r="N421" s="28" t="s">
        <v>150</v>
      </c>
      <c r="P421" s="28" t="s">
        <v>151</v>
      </c>
      <c r="Q421" s="28" t="s">
        <v>152</v>
      </c>
      <c r="R421" s="25">
        <v>1000</v>
      </c>
      <c r="S421" s="28" t="s">
        <v>34</v>
      </c>
      <c r="T421" s="35">
        <v>50000</v>
      </c>
      <c r="U421" s="35">
        <v>50000</v>
      </c>
      <c r="V421" s="35">
        <v>50000</v>
      </c>
    </row>
    <row r="422" spans="1:22" ht="15" customHeight="1" x14ac:dyDescent="0.25">
      <c r="A422" s="10">
        <v>103036</v>
      </c>
      <c r="B422" s="28" t="s">
        <v>985</v>
      </c>
      <c r="C422" s="28" t="s">
        <v>992</v>
      </c>
      <c r="D422" s="28" t="s">
        <v>993</v>
      </c>
      <c r="E422" s="28" t="str">
        <f>VLOOKUP(A422,'[1]Sheet1 (2)'!$A$2:$H$6200,8,0)</f>
        <v>Function:Internal Audit:Core Function:Governance Function</v>
      </c>
      <c r="F422" s="28" t="s">
        <v>994</v>
      </c>
      <c r="G422" s="28" t="s">
        <v>182</v>
      </c>
      <c r="H422" s="28" t="s">
        <v>995</v>
      </c>
      <c r="I422" s="28" t="s">
        <v>182</v>
      </c>
      <c r="J422" s="28" t="s">
        <v>996</v>
      </c>
      <c r="K422" s="25">
        <v>4121011000</v>
      </c>
      <c r="L422" s="28" t="s">
        <v>999</v>
      </c>
      <c r="M422" s="28" t="s">
        <v>263</v>
      </c>
      <c r="N422" s="28" t="s">
        <v>150</v>
      </c>
      <c r="P422" s="28" t="s">
        <v>151</v>
      </c>
      <c r="Q422" s="28" t="s">
        <v>152</v>
      </c>
      <c r="R422" s="25">
        <v>1000</v>
      </c>
      <c r="S422" s="28" t="s">
        <v>34</v>
      </c>
      <c r="T422" s="35">
        <v>2000000</v>
      </c>
      <c r="U422" s="35">
        <v>2100000</v>
      </c>
      <c r="V422" s="35">
        <v>2100000</v>
      </c>
    </row>
    <row r="423" spans="1:22" ht="15" customHeight="1" x14ac:dyDescent="0.25">
      <c r="A423" s="10">
        <v>103036</v>
      </c>
      <c r="B423" s="28" t="s">
        <v>985</v>
      </c>
      <c r="C423" s="28" t="s">
        <v>992</v>
      </c>
      <c r="D423" s="28" t="s">
        <v>993</v>
      </c>
      <c r="E423" s="28" t="str">
        <f>VLOOKUP(A423,'[1]Sheet1 (2)'!$A$2:$H$6200,8,0)</f>
        <v>Function:Internal Audit:Core Function:Governance Function</v>
      </c>
      <c r="F423" s="28" t="s">
        <v>994</v>
      </c>
      <c r="G423" s="28" t="s">
        <v>182</v>
      </c>
      <c r="H423" s="28" t="s">
        <v>995</v>
      </c>
      <c r="I423" s="28" t="s">
        <v>182</v>
      </c>
      <c r="J423" s="28" t="s">
        <v>996</v>
      </c>
      <c r="K423" s="25">
        <v>4100010000</v>
      </c>
      <c r="L423" s="28" t="s">
        <v>200</v>
      </c>
      <c r="M423" s="28" t="s">
        <v>201</v>
      </c>
      <c r="N423" s="28" t="s">
        <v>150</v>
      </c>
      <c r="P423" s="28" t="s">
        <v>151</v>
      </c>
      <c r="Q423" s="28" t="s">
        <v>152</v>
      </c>
      <c r="R423" s="25">
        <v>1000</v>
      </c>
      <c r="S423" s="28" t="s">
        <v>34</v>
      </c>
      <c r="T423" s="35">
        <v>500000</v>
      </c>
      <c r="U423" s="35">
        <v>550000</v>
      </c>
      <c r="V423" s="35">
        <v>600000</v>
      </c>
    </row>
    <row r="424" spans="1:22" ht="15" customHeight="1" x14ac:dyDescent="0.25">
      <c r="A424" s="10">
        <v>104010</v>
      </c>
      <c r="B424" s="28" t="s">
        <v>985</v>
      </c>
      <c r="C424" s="28" t="s">
        <v>1000</v>
      </c>
      <c r="D424" s="28" t="s">
        <v>1001</v>
      </c>
      <c r="E424" s="28" t="str">
        <f>VLOOKUP(A424,'[1]Sheet1 (2)'!$A$2:$H$6200,8,0)</f>
        <v>Function:Executive and Council:Core Function:Mayor and Council</v>
      </c>
      <c r="F424" s="28" t="s">
        <v>1002</v>
      </c>
      <c r="G424" s="28" t="s">
        <v>165</v>
      </c>
      <c r="H424" s="28" t="s">
        <v>1003</v>
      </c>
      <c r="I424" s="28" t="s">
        <v>165</v>
      </c>
      <c r="J424" s="28" t="s">
        <v>1004</v>
      </c>
      <c r="K424" s="25">
        <v>4120051000</v>
      </c>
      <c r="L424" s="28" t="s">
        <v>67</v>
      </c>
      <c r="M424" s="28" t="s">
        <v>168</v>
      </c>
      <c r="N424" s="28" t="s">
        <v>150</v>
      </c>
      <c r="O424" s="28" t="s">
        <v>68</v>
      </c>
      <c r="P424" s="28" t="s">
        <v>151</v>
      </c>
      <c r="Q424" s="28" t="s">
        <v>152</v>
      </c>
      <c r="R424" s="25">
        <v>1000</v>
      </c>
      <c r="S424" s="28" t="s">
        <v>34</v>
      </c>
    </row>
    <row r="425" spans="1:22" ht="15" customHeight="1" x14ac:dyDescent="0.25">
      <c r="A425" s="10">
        <v>104010</v>
      </c>
      <c r="B425" s="28" t="s">
        <v>985</v>
      </c>
      <c r="C425" s="28" t="s">
        <v>1000</v>
      </c>
      <c r="D425" s="28" t="s">
        <v>1001</v>
      </c>
      <c r="E425" s="28" t="str">
        <f>VLOOKUP(A425,'[1]Sheet1 (2)'!$A$2:$H$6200,8,0)</f>
        <v>Function:Executive and Council:Core Function:Mayor and Council</v>
      </c>
      <c r="F425" s="28" t="s">
        <v>1005</v>
      </c>
      <c r="G425" s="28" t="s">
        <v>174</v>
      </c>
      <c r="H425" s="28" t="s">
        <v>1006</v>
      </c>
      <c r="I425" s="28" t="s">
        <v>174</v>
      </c>
      <c r="J425" s="28" t="s">
        <v>1004</v>
      </c>
      <c r="K425" s="25">
        <v>4120104000</v>
      </c>
      <c r="L425" s="28" t="s">
        <v>71</v>
      </c>
      <c r="M425" s="28" t="s">
        <v>176</v>
      </c>
      <c r="N425" s="28" t="s">
        <v>150</v>
      </c>
      <c r="O425" s="28" t="s">
        <v>68</v>
      </c>
      <c r="P425" s="28" t="s">
        <v>151</v>
      </c>
      <c r="Q425" s="28" t="s">
        <v>152</v>
      </c>
      <c r="R425" s="25">
        <v>1000</v>
      </c>
      <c r="S425" s="28" t="s">
        <v>34</v>
      </c>
      <c r="T425" s="35">
        <v>10000</v>
      </c>
      <c r="U425" s="35">
        <v>11000</v>
      </c>
      <c r="V425" s="35">
        <v>11100</v>
      </c>
    </row>
    <row r="426" spans="1:22" ht="15" customHeight="1" x14ac:dyDescent="0.25">
      <c r="A426" s="10">
        <v>104010</v>
      </c>
      <c r="B426" s="28" t="s">
        <v>985</v>
      </c>
      <c r="C426" s="28" t="s">
        <v>1000</v>
      </c>
      <c r="D426" s="28" t="s">
        <v>1001</v>
      </c>
      <c r="E426" s="28" t="str">
        <f>VLOOKUP(A426,'[1]Sheet1 (2)'!$A$2:$H$6200,8,0)</f>
        <v>Function:Executive and Council:Core Function:Mayor and Council</v>
      </c>
      <c r="F426" s="28" t="s">
        <v>1007</v>
      </c>
      <c r="G426" s="28" t="s">
        <v>213</v>
      </c>
      <c r="H426" s="28" t="s">
        <v>1008</v>
      </c>
      <c r="I426" s="28" t="s">
        <v>213</v>
      </c>
      <c r="J426" s="28" t="s">
        <v>1004</v>
      </c>
      <c r="K426" s="25">
        <v>4120111000</v>
      </c>
      <c r="L426" s="28" t="s">
        <v>82</v>
      </c>
      <c r="M426" s="28" t="s">
        <v>176</v>
      </c>
      <c r="N426" s="28" t="s">
        <v>150</v>
      </c>
      <c r="O426" s="28" t="s">
        <v>68</v>
      </c>
      <c r="P426" s="28" t="s">
        <v>151</v>
      </c>
      <c r="Q426" s="28" t="s">
        <v>152</v>
      </c>
      <c r="R426" s="25">
        <v>1000</v>
      </c>
      <c r="S426" s="28" t="s">
        <v>34</v>
      </c>
      <c r="T426" s="35">
        <v>800000</v>
      </c>
      <c r="U426" s="35">
        <v>810000</v>
      </c>
      <c r="V426" s="35">
        <v>900000</v>
      </c>
    </row>
    <row r="427" spans="1:22" ht="15" customHeight="1" x14ac:dyDescent="0.25">
      <c r="A427" s="10">
        <v>104010</v>
      </c>
      <c r="B427" s="28" t="s">
        <v>985</v>
      </c>
      <c r="C427" s="28" t="s">
        <v>1000</v>
      </c>
      <c r="D427" s="28" t="s">
        <v>1001</v>
      </c>
      <c r="E427" s="28" t="str">
        <f>VLOOKUP(A427,'[1]Sheet1 (2)'!$A$2:$H$6200,8,0)</f>
        <v>Function:Executive and Council:Core Function:Mayor and Council</v>
      </c>
      <c r="F427" s="28" t="s">
        <v>1009</v>
      </c>
      <c r="G427" s="28" t="s">
        <v>182</v>
      </c>
      <c r="H427" s="28" t="s">
        <v>1010</v>
      </c>
      <c r="I427" s="28" t="s">
        <v>182</v>
      </c>
      <c r="J427" s="28" t="s">
        <v>1004</v>
      </c>
      <c r="K427" s="25">
        <v>4110057070</v>
      </c>
      <c r="L427" s="28" t="s">
        <v>997</v>
      </c>
      <c r="M427" s="28" t="s">
        <v>998</v>
      </c>
      <c r="N427" s="28" t="s">
        <v>150</v>
      </c>
      <c r="P427" s="28" t="s">
        <v>151</v>
      </c>
      <c r="Q427" s="28" t="s">
        <v>152</v>
      </c>
      <c r="R427" s="25">
        <v>1000</v>
      </c>
      <c r="S427" s="28" t="s">
        <v>34</v>
      </c>
      <c r="T427" s="35">
        <v>130000</v>
      </c>
      <c r="U427" s="35">
        <v>130000</v>
      </c>
      <c r="V427" s="35">
        <v>150000</v>
      </c>
    </row>
    <row r="428" spans="1:22" ht="15" customHeight="1" x14ac:dyDescent="0.25">
      <c r="A428" s="10">
        <v>104010</v>
      </c>
      <c r="B428" s="28" t="s">
        <v>985</v>
      </c>
      <c r="C428" s="28" t="s">
        <v>1000</v>
      </c>
      <c r="D428" s="28" t="s">
        <v>1001</v>
      </c>
      <c r="E428" s="28" t="str">
        <f>VLOOKUP(A428,'[1]Sheet1 (2)'!$A$2:$H$6200,8,0)</f>
        <v>Function:Executive and Council:Core Function:Mayor and Council</v>
      </c>
      <c r="F428" s="28" t="s">
        <v>1011</v>
      </c>
      <c r="G428" s="28" t="s">
        <v>154</v>
      </c>
      <c r="H428" s="28" t="s">
        <v>1012</v>
      </c>
      <c r="I428" s="28" t="s">
        <v>154</v>
      </c>
      <c r="J428" s="28" t="s">
        <v>1004</v>
      </c>
      <c r="K428" s="25">
        <v>4121010000</v>
      </c>
      <c r="L428" s="28" t="s">
        <v>1013</v>
      </c>
      <c r="M428" s="28" t="s">
        <v>1014</v>
      </c>
      <c r="N428" s="28" t="s">
        <v>150</v>
      </c>
      <c r="P428" s="28" t="s">
        <v>151</v>
      </c>
      <c r="Q428" s="28" t="s">
        <v>152</v>
      </c>
      <c r="R428" s="25">
        <v>1000</v>
      </c>
      <c r="S428" s="28" t="s">
        <v>34</v>
      </c>
      <c r="T428" s="35">
        <v>20000</v>
      </c>
      <c r="U428" s="35">
        <v>22000</v>
      </c>
      <c r="V428" s="35">
        <v>23000</v>
      </c>
    </row>
    <row r="429" spans="1:22" ht="15" customHeight="1" x14ac:dyDescent="0.25">
      <c r="A429" s="10">
        <v>104010</v>
      </c>
      <c r="B429" s="28" t="s">
        <v>985</v>
      </c>
      <c r="C429" s="28" t="s">
        <v>1000</v>
      </c>
      <c r="D429" s="28" t="s">
        <v>1001</v>
      </c>
      <c r="E429" s="28" t="str">
        <f>VLOOKUP(A429,'[1]Sheet1 (2)'!$A$2:$H$6200,8,0)</f>
        <v>Function:Executive and Council:Core Function:Mayor and Council</v>
      </c>
      <c r="F429" s="28" t="s">
        <v>1011</v>
      </c>
      <c r="G429" s="28" t="s">
        <v>154</v>
      </c>
      <c r="H429" s="28" t="s">
        <v>1012</v>
      </c>
      <c r="I429" s="28" t="s">
        <v>154</v>
      </c>
      <c r="J429" s="28" t="s">
        <v>1004</v>
      </c>
      <c r="K429" s="25">
        <v>4110057270</v>
      </c>
      <c r="L429" s="28" t="s">
        <v>161</v>
      </c>
      <c r="M429" s="28" t="s">
        <v>162</v>
      </c>
      <c r="N429" s="28" t="s">
        <v>150</v>
      </c>
      <c r="P429" s="28" t="s">
        <v>151</v>
      </c>
      <c r="Q429" s="28" t="s">
        <v>152</v>
      </c>
      <c r="R429" s="25">
        <v>1000</v>
      </c>
      <c r="S429" s="28" t="s">
        <v>34</v>
      </c>
      <c r="T429" s="35">
        <v>120000</v>
      </c>
      <c r="U429" s="35">
        <v>60000</v>
      </c>
      <c r="V429" s="35">
        <v>80000</v>
      </c>
    </row>
    <row r="430" spans="1:22" ht="15" customHeight="1" x14ac:dyDescent="0.25">
      <c r="A430" s="10">
        <v>104013</v>
      </c>
      <c r="B430" s="28" t="s">
        <v>985</v>
      </c>
      <c r="C430" s="28" t="s">
        <v>1015</v>
      </c>
      <c r="D430" s="28" t="s">
        <v>1001</v>
      </c>
      <c r="E430" s="28" t="str">
        <f>VLOOKUP(A430,'[1]Sheet1 (2)'!$A$2:$H$6200,8,0)</f>
        <v>Function:Executive and Council:Core Function:Mayor and Council</v>
      </c>
      <c r="F430" s="28" t="s">
        <v>1016</v>
      </c>
      <c r="G430" s="28" t="s">
        <v>154</v>
      </c>
      <c r="H430" s="28" t="s">
        <v>1017</v>
      </c>
      <c r="I430" s="28" t="s">
        <v>154</v>
      </c>
      <c r="J430" s="28" t="s">
        <v>1004</v>
      </c>
      <c r="K430" s="25">
        <v>4121010000</v>
      </c>
      <c r="L430" s="28" t="s">
        <v>1013</v>
      </c>
      <c r="M430" s="28" t="s">
        <v>1014</v>
      </c>
      <c r="N430" s="28" t="s">
        <v>150</v>
      </c>
      <c r="P430" s="28" t="s">
        <v>151</v>
      </c>
      <c r="Q430" s="28" t="s">
        <v>152</v>
      </c>
      <c r="R430" s="25">
        <v>1000</v>
      </c>
      <c r="S430" s="28" t="s">
        <v>34</v>
      </c>
      <c r="T430" s="35">
        <v>1148983.2</v>
      </c>
      <c r="U430" s="35">
        <v>1500000</v>
      </c>
      <c r="V430" s="35">
        <v>1520000</v>
      </c>
    </row>
    <row r="431" spans="1:22" ht="15" customHeight="1" x14ac:dyDescent="0.25">
      <c r="A431" s="10">
        <v>104013</v>
      </c>
      <c r="B431" s="28" t="s">
        <v>985</v>
      </c>
      <c r="C431" s="28" t="s">
        <v>1015</v>
      </c>
      <c r="D431" s="28" t="s">
        <v>1001</v>
      </c>
      <c r="E431" s="28" t="str">
        <f>VLOOKUP(A431,'[1]Sheet1 (2)'!$A$2:$H$6200,8,0)</f>
        <v>Function:Executive and Council:Core Function:Mayor and Council</v>
      </c>
      <c r="F431" s="28" t="s">
        <v>1018</v>
      </c>
      <c r="G431" s="28" t="s">
        <v>145</v>
      </c>
      <c r="H431" s="28" t="s">
        <v>1019</v>
      </c>
      <c r="I431" s="28" t="s">
        <v>145</v>
      </c>
      <c r="J431" s="28" t="s">
        <v>1004</v>
      </c>
      <c r="K431" s="25">
        <v>4110057190</v>
      </c>
      <c r="L431" s="28" t="s">
        <v>148</v>
      </c>
      <c r="M431" s="28" t="s">
        <v>149</v>
      </c>
      <c r="N431" s="28" t="s">
        <v>150</v>
      </c>
      <c r="P431" s="28" t="s">
        <v>151</v>
      </c>
      <c r="Q431" s="28" t="s">
        <v>152</v>
      </c>
      <c r="R431" s="25">
        <v>1000</v>
      </c>
      <c r="S431" s="28" t="s">
        <v>34</v>
      </c>
      <c r="T431" s="35">
        <v>100000</v>
      </c>
      <c r="U431" s="35">
        <v>120000</v>
      </c>
      <c r="V431" s="35">
        <v>130000</v>
      </c>
    </row>
    <row r="432" spans="1:22" ht="15" customHeight="1" x14ac:dyDescent="0.25">
      <c r="A432" s="10">
        <v>104013</v>
      </c>
      <c r="B432" s="28" t="s">
        <v>985</v>
      </c>
      <c r="C432" s="28" t="s">
        <v>1015</v>
      </c>
      <c r="D432" s="28" t="s">
        <v>1001</v>
      </c>
      <c r="E432" s="28" t="str">
        <f>VLOOKUP(A432,'[1]Sheet1 (2)'!$A$2:$H$6200,8,0)</f>
        <v>Function:Executive and Council:Core Function:Mayor and Council</v>
      </c>
      <c r="F432" s="28" t="s">
        <v>1020</v>
      </c>
      <c r="G432" s="28" t="s">
        <v>260</v>
      </c>
      <c r="H432" s="28" t="s">
        <v>1021</v>
      </c>
      <c r="I432" s="28" t="s">
        <v>260</v>
      </c>
      <c r="J432" s="28" t="s">
        <v>1004</v>
      </c>
      <c r="K432" s="25">
        <v>4121011000</v>
      </c>
      <c r="L432" s="28" t="s">
        <v>999</v>
      </c>
      <c r="M432" s="28" t="s">
        <v>263</v>
      </c>
      <c r="N432" s="28" t="s">
        <v>150</v>
      </c>
      <c r="P432" s="28" t="s">
        <v>151</v>
      </c>
      <c r="Q432" s="28" t="s">
        <v>152</v>
      </c>
      <c r="R432" s="25">
        <v>1000</v>
      </c>
      <c r="S432" s="28" t="s">
        <v>34</v>
      </c>
      <c r="T432" s="35">
        <v>2500000</v>
      </c>
      <c r="U432" s="35">
        <v>2700000</v>
      </c>
      <c r="V432" s="35">
        <v>3000000</v>
      </c>
    </row>
    <row r="433" spans="1:22" ht="15" customHeight="1" x14ac:dyDescent="0.25">
      <c r="A433" s="10">
        <v>104013</v>
      </c>
      <c r="B433" s="28" t="s">
        <v>985</v>
      </c>
      <c r="C433" s="28" t="s">
        <v>1015</v>
      </c>
      <c r="D433" s="28" t="s">
        <v>1001</v>
      </c>
      <c r="E433" s="28" t="str">
        <f>VLOOKUP(A433,'[1]Sheet1 (2)'!$A$2:$H$6200,8,0)</f>
        <v>Function:Executive and Council:Core Function:Mayor and Council</v>
      </c>
      <c r="F433" s="28" t="s">
        <v>1022</v>
      </c>
      <c r="G433" s="28" t="s">
        <v>182</v>
      </c>
      <c r="H433" s="28" t="s">
        <v>1023</v>
      </c>
      <c r="I433" s="28" t="s">
        <v>182</v>
      </c>
      <c r="J433" s="28" t="s">
        <v>1004</v>
      </c>
      <c r="K433" s="25">
        <v>4110057030</v>
      </c>
      <c r="L433" s="28" t="s">
        <v>1024</v>
      </c>
      <c r="M433" s="28" t="s">
        <v>1025</v>
      </c>
      <c r="N433" s="28" t="s">
        <v>150</v>
      </c>
      <c r="P433" s="28" t="s">
        <v>151</v>
      </c>
      <c r="Q433" s="28" t="s">
        <v>152</v>
      </c>
      <c r="R433" s="25">
        <v>1000</v>
      </c>
      <c r="S433" s="28" t="s">
        <v>34</v>
      </c>
      <c r="T433" s="35">
        <v>200000</v>
      </c>
      <c r="U433" s="35">
        <v>250000</v>
      </c>
      <c r="V433" s="35">
        <v>252000</v>
      </c>
    </row>
    <row r="434" spans="1:22" ht="15" customHeight="1" x14ac:dyDescent="0.25">
      <c r="A434" s="10">
        <v>104014</v>
      </c>
      <c r="B434" s="28" t="s">
        <v>985</v>
      </c>
      <c r="C434" s="28" t="s">
        <v>1026</v>
      </c>
      <c r="D434" s="28" t="s">
        <v>1027</v>
      </c>
      <c r="E434" s="28" t="str">
        <f>VLOOKUP(A434,'[1]Sheet1 (2)'!$A$2:$H$6200,8,0)</f>
        <v>Function:Planning and Development:Core Function:Corporate Wide Strategic Planning (IDPs, LEDs)</v>
      </c>
      <c r="F434" s="28" t="s">
        <v>1028</v>
      </c>
      <c r="G434" s="28" t="s">
        <v>182</v>
      </c>
      <c r="H434" s="28" t="s">
        <v>1029</v>
      </c>
      <c r="I434" s="28" t="s">
        <v>182</v>
      </c>
      <c r="J434" s="28" t="s">
        <v>1030</v>
      </c>
      <c r="K434" s="25">
        <v>4100010000</v>
      </c>
      <c r="L434" s="28" t="s">
        <v>200</v>
      </c>
      <c r="M434" s="28" t="s">
        <v>201</v>
      </c>
      <c r="N434" s="28" t="s">
        <v>150</v>
      </c>
      <c r="P434" s="28" t="s">
        <v>151</v>
      </c>
      <c r="Q434" s="28" t="s">
        <v>152</v>
      </c>
      <c r="R434" s="25">
        <v>1000</v>
      </c>
      <c r="S434" s="28" t="s">
        <v>34</v>
      </c>
      <c r="T434" s="35">
        <v>336755</v>
      </c>
      <c r="U434" s="35">
        <v>400000</v>
      </c>
      <c r="V434" s="35">
        <v>660000</v>
      </c>
    </row>
    <row r="435" spans="1:22" ht="15" customHeight="1" x14ac:dyDescent="0.25">
      <c r="A435" s="10">
        <v>104014</v>
      </c>
      <c r="B435" s="28" t="s">
        <v>985</v>
      </c>
      <c r="C435" s="28" t="s">
        <v>1026</v>
      </c>
      <c r="D435" s="28" t="s">
        <v>1027</v>
      </c>
      <c r="E435" s="28" t="str">
        <f>VLOOKUP(A435,'[1]Sheet1 (2)'!$A$2:$H$6200,8,0)</f>
        <v>Function:Planning and Development:Core Function:Corporate Wide Strategic Planning (IDPs, LEDs)</v>
      </c>
      <c r="F435" s="28" t="s">
        <v>1028</v>
      </c>
      <c r="G435" s="28" t="s">
        <v>182</v>
      </c>
      <c r="H435" s="28" t="s">
        <v>1029</v>
      </c>
      <c r="I435" s="28" t="s">
        <v>182</v>
      </c>
      <c r="J435" s="28" t="s">
        <v>1030</v>
      </c>
      <c r="K435" s="25">
        <v>4110057030</v>
      </c>
      <c r="L435" s="28" t="s">
        <v>1024</v>
      </c>
      <c r="M435" s="28" t="s">
        <v>1025</v>
      </c>
      <c r="N435" s="28" t="s">
        <v>150</v>
      </c>
      <c r="P435" s="28" t="s">
        <v>151</v>
      </c>
      <c r="Q435" s="28" t="s">
        <v>152</v>
      </c>
      <c r="R435" s="25">
        <v>1000</v>
      </c>
      <c r="S435" s="28" t="s">
        <v>34</v>
      </c>
      <c r="T435" s="35">
        <v>150000</v>
      </c>
      <c r="U435" s="35">
        <v>170000</v>
      </c>
      <c r="V435" s="35">
        <v>180000</v>
      </c>
    </row>
    <row r="436" spans="1:22" ht="15" customHeight="1" x14ac:dyDescent="0.25">
      <c r="A436" s="10">
        <v>104015</v>
      </c>
      <c r="B436" s="28" t="s">
        <v>985</v>
      </c>
      <c r="C436" s="28" t="s">
        <v>1031</v>
      </c>
      <c r="D436" s="28" t="s">
        <v>1001</v>
      </c>
      <c r="E436" s="28" t="str">
        <f>VLOOKUP(A436,'[1]Sheet1 (2)'!$A$2:$H$6200,8,0)</f>
        <v>Function:Executive and Council:Core Function:Municipal Manager, Town Secretary and Chief Executive</v>
      </c>
      <c r="F436" s="28" t="s">
        <v>1032</v>
      </c>
      <c r="G436" s="28" t="s">
        <v>182</v>
      </c>
      <c r="H436" s="28" t="s">
        <v>1033</v>
      </c>
      <c r="I436" s="28" t="s">
        <v>182</v>
      </c>
      <c r="J436" s="28" t="s">
        <v>365</v>
      </c>
      <c r="K436" s="25">
        <v>4100007030</v>
      </c>
      <c r="L436" s="28" t="s">
        <v>56</v>
      </c>
      <c r="M436" s="28" t="s">
        <v>1034</v>
      </c>
      <c r="N436" s="28" t="s">
        <v>150</v>
      </c>
      <c r="P436" s="28" t="s">
        <v>151</v>
      </c>
      <c r="Q436" s="28" t="s">
        <v>152</v>
      </c>
      <c r="R436" s="25">
        <v>1000</v>
      </c>
      <c r="S436" s="28" t="s">
        <v>34</v>
      </c>
      <c r="T436" s="35">
        <v>800000</v>
      </c>
      <c r="U436" s="35">
        <v>850000</v>
      </c>
      <c r="V436" s="35">
        <v>900000</v>
      </c>
    </row>
    <row r="437" spans="1:22" ht="15" customHeight="1" x14ac:dyDescent="0.25">
      <c r="A437" s="10">
        <v>104052</v>
      </c>
      <c r="B437" s="28" t="s">
        <v>985</v>
      </c>
      <c r="C437" s="28" t="s">
        <v>1035</v>
      </c>
      <c r="D437" s="28" t="s">
        <v>993</v>
      </c>
      <c r="E437" s="28" t="str">
        <f>VLOOKUP(A437,'[1]Sheet1 (2)'!$A$2:$H$6200,8,0)</f>
        <v>Function:Internal Audit:Core Function:Governance Function</v>
      </c>
      <c r="F437" s="28" t="s">
        <v>1036</v>
      </c>
      <c r="G437" s="28" t="s">
        <v>182</v>
      </c>
      <c r="H437" s="28" t="s">
        <v>1037</v>
      </c>
      <c r="I437" s="28" t="s">
        <v>182</v>
      </c>
      <c r="J437" s="28" t="s">
        <v>996</v>
      </c>
      <c r="K437" s="25">
        <v>4100010000</v>
      </c>
      <c r="L437" s="28" t="s">
        <v>200</v>
      </c>
      <c r="M437" s="28" t="s">
        <v>201</v>
      </c>
      <c r="N437" s="28" t="s">
        <v>150</v>
      </c>
      <c r="P437" s="28" t="s">
        <v>151</v>
      </c>
      <c r="Q437" s="28" t="s">
        <v>152</v>
      </c>
      <c r="R437" s="25">
        <v>1000</v>
      </c>
      <c r="S437" s="28" t="s">
        <v>34</v>
      </c>
      <c r="T437" s="35">
        <v>4000000</v>
      </c>
      <c r="U437" s="35">
        <v>4440750</v>
      </c>
      <c r="V437" s="35">
        <v>4694380.1250000009</v>
      </c>
    </row>
    <row r="438" spans="1:22" ht="15" customHeight="1" x14ac:dyDescent="0.25">
      <c r="A438" s="10">
        <v>104053</v>
      </c>
      <c r="B438" s="28" t="s">
        <v>985</v>
      </c>
      <c r="C438" s="28" t="s">
        <v>1038</v>
      </c>
      <c r="D438" s="28" t="s">
        <v>993</v>
      </c>
      <c r="E438" s="28" t="str">
        <f>VLOOKUP(A438,'[1]Sheet1 (2)'!$A$2:$H$6200,8,0)</f>
        <v>Function:Internal Audit:Core Function:Governance Function</v>
      </c>
      <c r="F438" s="28" t="s">
        <v>1039</v>
      </c>
      <c r="G438" s="28" t="s">
        <v>182</v>
      </c>
      <c r="H438" s="28" t="s">
        <v>1040</v>
      </c>
      <c r="I438" s="28" t="s">
        <v>182</v>
      </c>
      <c r="J438" s="28" t="s">
        <v>996</v>
      </c>
      <c r="K438" s="25">
        <v>4100010000</v>
      </c>
      <c r="L438" s="28" t="s">
        <v>200</v>
      </c>
      <c r="M438" s="28" t="s">
        <v>201</v>
      </c>
      <c r="N438" s="28" t="s">
        <v>150</v>
      </c>
      <c r="P438" s="28" t="s">
        <v>151</v>
      </c>
      <c r="Q438" s="28" t="s">
        <v>152</v>
      </c>
      <c r="R438" s="25">
        <v>1000</v>
      </c>
      <c r="S438" s="28" t="s">
        <v>34</v>
      </c>
      <c r="T438" s="35">
        <v>5000000</v>
      </c>
      <c r="U438" s="35">
        <v>5100000</v>
      </c>
      <c r="V438" s="35">
        <v>6000000</v>
      </c>
    </row>
    <row r="439" spans="1:22" ht="15" customHeight="1" x14ac:dyDescent="0.25">
      <c r="A439" s="10">
        <v>104054</v>
      </c>
      <c r="B439" s="28" t="s">
        <v>985</v>
      </c>
      <c r="C439" s="28" t="s">
        <v>1041</v>
      </c>
      <c r="D439" s="28" t="s">
        <v>993</v>
      </c>
      <c r="E439" s="28" t="str">
        <f>VLOOKUP(A439,'[1]Sheet1 (2)'!$A$2:$H$6200,8,0)</f>
        <v>Function:Internal Audit:Core Function:Governance Function</v>
      </c>
      <c r="F439" s="28" t="s">
        <v>1042</v>
      </c>
      <c r="G439" s="28" t="s">
        <v>182</v>
      </c>
      <c r="H439" s="28" t="s">
        <v>1043</v>
      </c>
      <c r="I439" s="28" t="s">
        <v>182</v>
      </c>
      <c r="J439" s="28" t="s">
        <v>996</v>
      </c>
      <c r="K439" s="25">
        <v>4100010000</v>
      </c>
      <c r="L439" s="28" t="s">
        <v>200</v>
      </c>
      <c r="M439" s="28" t="s">
        <v>201</v>
      </c>
      <c r="N439" s="28" t="s">
        <v>150</v>
      </c>
      <c r="P439" s="28" t="s">
        <v>151</v>
      </c>
      <c r="Q439" s="28" t="s">
        <v>152</v>
      </c>
      <c r="R439" s="25">
        <v>1000</v>
      </c>
      <c r="S439" s="28" t="s">
        <v>34</v>
      </c>
      <c r="T439" s="35">
        <v>2000000</v>
      </c>
      <c r="U439" s="35">
        <v>2100000</v>
      </c>
      <c r="V439" s="35">
        <v>2100000</v>
      </c>
    </row>
    <row r="440" spans="1:22" ht="15" customHeight="1" x14ac:dyDescent="0.25">
      <c r="A440" s="10">
        <v>104509</v>
      </c>
      <c r="B440" s="28" t="s">
        <v>985</v>
      </c>
      <c r="C440" s="28" t="s">
        <v>1044</v>
      </c>
      <c r="D440" s="28" t="s">
        <v>987</v>
      </c>
      <c r="E440" s="28" t="str">
        <f>VLOOKUP(A440,'[1]Sheet1 (2)'!$A$2:$H$6200,8,0)</f>
        <v>Function:Executive and Council:Core Function:Mayor and Council</v>
      </c>
      <c r="F440" s="28" t="s">
        <v>1045</v>
      </c>
      <c r="G440" s="28" t="s">
        <v>154</v>
      </c>
      <c r="H440" s="28" t="s">
        <v>1046</v>
      </c>
      <c r="I440" s="28" t="s">
        <v>154</v>
      </c>
      <c r="J440" s="28" t="s">
        <v>1004</v>
      </c>
      <c r="K440" s="25">
        <v>4100023000</v>
      </c>
      <c r="L440" s="28" t="s">
        <v>1047</v>
      </c>
      <c r="M440" s="28" t="s">
        <v>839</v>
      </c>
      <c r="N440" s="28" t="s">
        <v>150</v>
      </c>
      <c r="P440" s="28" t="s">
        <v>151</v>
      </c>
      <c r="Q440" s="28" t="s">
        <v>152</v>
      </c>
      <c r="R440" s="25">
        <v>1000</v>
      </c>
      <c r="S440" s="28" t="s">
        <v>34</v>
      </c>
      <c r="T440" s="35">
        <v>18000</v>
      </c>
      <c r="U440" s="35">
        <v>19000</v>
      </c>
      <c r="V440" s="35">
        <v>20000</v>
      </c>
    </row>
    <row r="441" spans="1:22" ht="15" customHeight="1" x14ac:dyDescent="0.25">
      <c r="A441" s="10">
        <v>104510</v>
      </c>
      <c r="B441" s="28" t="s">
        <v>985</v>
      </c>
      <c r="C441" s="28" t="s">
        <v>1048</v>
      </c>
      <c r="D441" s="28" t="s">
        <v>1001</v>
      </c>
      <c r="E441" s="28" t="str">
        <f>VLOOKUP(A441,'[1]Sheet1 (2)'!$A$2:$H$6200,8,0)</f>
        <v>Function:Executive and Council:Core Function:Mayor and Council</v>
      </c>
      <c r="F441" s="28" t="s">
        <v>1049</v>
      </c>
      <c r="G441" s="28" t="s">
        <v>213</v>
      </c>
      <c r="H441" s="28" t="s">
        <v>1050</v>
      </c>
      <c r="I441" s="28" t="s">
        <v>213</v>
      </c>
      <c r="J441" s="28" t="s">
        <v>1004</v>
      </c>
      <c r="K441" s="25">
        <v>4120111000</v>
      </c>
      <c r="L441" s="28" t="s">
        <v>82</v>
      </c>
      <c r="M441" s="28" t="s">
        <v>176</v>
      </c>
      <c r="N441" s="28" t="s">
        <v>150</v>
      </c>
      <c r="O441" s="28" t="s">
        <v>68</v>
      </c>
      <c r="P441" s="28" t="s">
        <v>151</v>
      </c>
      <c r="Q441" s="28" t="s">
        <v>152</v>
      </c>
      <c r="R441" s="25">
        <v>1000</v>
      </c>
      <c r="S441" s="28" t="s">
        <v>34</v>
      </c>
      <c r="T441" s="35">
        <v>70000</v>
      </c>
      <c r="U441" s="35">
        <v>80000</v>
      </c>
      <c r="V441" s="35">
        <v>100000</v>
      </c>
    </row>
    <row r="442" spans="1:22" ht="15" customHeight="1" x14ac:dyDescent="0.25">
      <c r="A442" s="10">
        <v>504143</v>
      </c>
      <c r="B442" s="28" t="s">
        <v>985</v>
      </c>
      <c r="C442" s="28" t="s">
        <v>1051</v>
      </c>
      <c r="D442" s="28" t="s">
        <v>1052</v>
      </c>
      <c r="E442" s="28" t="str">
        <f>VLOOKUP(A442,'[1]Sheet1 (2)'!$A$2:$H$6200,8,0)</f>
        <v>Function:Road Transport:Core Function:Roads</v>
      </c>
      <c r="F442" s="28" t="s">
        <v>1053</v>
      </c>
      <c r="G442" s="28" t="s">
        <v>1054</v>
      </c>
      <c r="H442" s="28" t="s">
        <v>1055</v>
      </c>
      <c r="I442" s="28" t="s">
        <v>1054</v>
      </c>
      <c r="J442" s="28" t="s">
        <v>1056</v>
      </c>
      <c r="K442" s="25">
        <v>4110011000</v>
      </c>
      <c r="L442" s="28" t="s">
        <v>226</v>
      </c>
      <c r="M442" s="28" t="s">
        <v>227</v>
      </c>
      <c r="N442" s="28" t="s">
        <v>150</v>
      </c>
      <c r="P442" s="28" t="s">
        <v>1057</v>
      </c>
      <c r="Q442" s="28" t="s">
        <v>1058</v>
      </c>
      <c r="R442" s="25">
        <v>1000</v>
      </c>
      <c r="S442" s="28" t="s">
        <v>34</v>
      </c>
    </row>
    <row r="443" spans="1:22" ht="15" customHeight="1" x14ac:dyDescent="0.25">
      <c r="A443" s="10">
        <v>504143</v>
      </c>
      <c r="B443" s="28" t="s">
        <v>985</v>
      </c>
      <c r="C443" s="28" t="s">
        <v>1051</v>
      </c>
      <c r="D443" s="28" t="s">
        <v>1052</v>
      </c>
      <c r="E443" s="28" t="str">
        <f>VLOOKUP(A443,'[1]Sheet1 (2)'!$A$2:$H$6200,8,0)</f>
        <v>Function:Road Transport:Core Function:Roads</v>
      </c>
      <c r="F443" s="28" t="s">
        <v>1053</v>
      </c>
      <c r="G443" s="28" t="s">
        <v>1054</v>
      </c>
      <c r="H443" s="28" t="s">
        <v>1055</v>
      </c>
      <c r="I443" s="28" t="s">
        <v>1054</v>
      </c>
      <c r="J443" s="28" t="s">
        <v>1056</v>
      </c>
      <c r="K443" s="25">
        <v>4100025000</v>
      </c>
      <c r="L443" s="28" t="s">
        <v>190</v>
      </c>
      <c r="M443" s="28" t="s">
        <v>191</v>
      </c>
      <c r="N443" s="28" t="s">
        <v>150</v>
      </c>
      <c r="P443" s="28" t="s">
        <v>1057</v>
      </c>
      <c r="Q443" s="28" t="s">
        <v>1058</v>
      </c>
      <c r="R443" s="25">
        <v>1000</v>
      </c>
      <c r="S443" s="28" t="s">
        <v>34</v>
      </c>
    </row>
    <row r="444" spans="1:22" ht="15" customHeight="1" x14ac:dyDescent="0.25">
      <c r="A444" s="10">
        <v>502100</v>
      </c>
      <c r="B444" s="28" t="s">
        <v>22</v>
      </c>
      <c r="C444" s="28" t="s">
        <v>1059</v>
      </c>
      <c r="D444" s="28" t="s">
        <v>1060</v>
      </c>
      <c r="E444" s="28" t="str">
        <f>VLOOKUP(A444,'[1]Sheet1 (2)'!$A$2:$H$6200,8,0)</f>
        <v>Function:Executive and Council:Core Function:Municipal Manager, Town Secretary and Chief Executive</v>
      </c>
      <c r="F444" s="28" t="s">
        <v>1061</v>
      </c>
      <c r="G444" s="28" t="s">
        <v>294</v>
      </c>
      <c r="H444" s="28" t="s">
        <v>1062</v>
      </c>
      <c r="I444" s="28" t="s">
        <v>294</v>
      </c>
      <c r="J444" s="28" t="s">
        <v>365</v>
      </c>
      <c r="K444" s="25">
        <v>4110050000</v>
      </c>
      <c r="L444" s="28" t="s">
        <v>951</v>
      </c>
      <c r="M444" s="28" t="s">
        <v>952</v>
      </c>
      <c r="N444" s="28" t="s">
        <v>150</v>
      </c>
      <c r="P444" s="35" t="s">
        <v>32</v>
      </c>
      <c r="Q444" s="28" t="s">
        <v>33</v>
      </c>
      <c r="R444" s="25">
        <v>1000</v>
      </c>
      <c r="S444" s="28" t="s">
        <v>34</v>
      </c>
      <c r="T444" s="35">
        <v>2000000</v>
      </c>
      <c r="U444" s="35">
        <v>1500000</v>
      </c>
    </row>
    <row r="445" spans="1:22" ht="15" customHeight="1" x14ac:dyDescent="0.25">
      <c r="A445" s="10">
        <v>504124</v>
      </c>
      <c r="B445" s="28" t="s">
        <v>22</v>
      </c>
      <c r="C445" s="28" t="s">
        <v>1063</v>
      </c>
      <c r="D445" s="28" t="s">
        <v>1052</v>
      </c>
      <c r="E445" s="28" t="str">
        <f>VLOOKUP(A445,'[1]Sheet1 (2)'!$A$2:$H$6200,8,0)</f>
        <v>Function:Road Transport:Core Function:Roads</v>
      </c>
      <c r="F445" s="28" t="s">
        <v>1064</v>
      </c>
      <c r="G445" s="28" t="s">
        <v>374</v>
      </c>
      <c r="H445" s="28" t="s">
        <v>1065</v>
      </c>
      <c r="I445" s="28" t="s">
        <v>374</v>
      </c>
      <c r="J445" s="28" t="s">
        <v>1056</v>
      </c>
      <c r="K445" s="25">
        <v>4120111000</v>
      </c>
      <c r="L445" s="28" t="s">
        <v>82</v>
      </c>
      <c r="M445" s="28" t="s">
        <v>176</v>
      </c>
      <c r="N445" s="28" t="s">
        <v>150</v>
      </c>
      <c r="O445" s="28" t="s">
        <v>68</v>
      </c>
      <c r="P445" s="35" t="s">
        <v>32</v>
      </c>
      <c r="Q445" s="28" t="s">
        <v>33</v>
      </c>
      <c r="R445" s="25">
        <v>1000</v>
      </c>
      <c r="S445" s="28" t="s">
        <v>34</v>
      </c>
      <c r="T445" s="35">
        <v>123000</v>
      </c>
      <c r="U445" s="35">
        <v>130380</v>
      </c>
      <c r="V445" s="35">
        <v>138202.80000000002</v>
      </c>
    </row>
    <row r="446" spans="1:22" ht="15" customHeight="1" x14ac:dyDescent="0.25">
      <c r="A446" s="10">
        <v>504124</v>
      </c>
      <c r="B446" s="28" t="s">
        <v>22</v>
      </c>
      <c r="C446" s="28" t="s">
        <v>1063</v>
      </c>
      <c r="D446" s="28" t="s">
        <v>1052</v>
      </c>
      <c r="E446" s="28" t="str">
        <f>VLOOKUP(A446,'[1]Sheet1 (2)'!$A$2:$H$6200,8,0)</f>
        <v>Function:Road Transport:Core Function:Roads</v>
      </c>
      <c r="F446" s="28" t="s">
        <v>1066</v>
      </c>
      <c r="G446" s="28" t="s">
        <v>294</v>
      </c>
      <c r="H446" s="28" t="s">
        <v>1067</v>
      </c>
      <c r="I446" s="28" t="s">
        <v>294</v>
      </c>
      <c r="J446" s="28" t="s">
        <v>1056</v>
      </c>
      <c r="K446" s="25">
        <v>4120008000</v>
      </c>
      <c r="L446" s="28" t="s">
        <v>1068</v>
      </c>
      <c r="M446" s="28" t="s">
        <v>1069</v>
      </c>
      <c r="N446" s="28" t="s">
        <v>150</v>
      </c>
      <c r="P446" s="35" t="s">
        <v>32</v>
      </c>
      <c r="Q446" s="28" t="s">
        <v>33</v>
      </c>
      <c r="R446" s="25">
        <v>1000</v>
      </c>
      <c r="S446" s="28" t="s">
        <v>34</v>
      </c>
      <c r="T446" s="35">
        <v>1200</v>
      </c>
      <c r="U446" s="35">
        <v>1272</v>
      </c>
      <c r="V446" s="35">
        <v>1348.3200000000002</v>
      </c>
    </row>
    <row r="447" spans="1:22" ht="15" customHeight="1" x14ac:dyDescent="0.25">
      <c r="A447" s="10">
        <v>504124</v>
      </c>
      <c r="B447" s="28" t="s">
        <v>22</v>
      </c>
      <c r="C447" s="28" t="s">
        <v>1063</v>
      </c>
      <c r="D447" s="28" t="s">
        <v>1052</v>
      </c>
      <c r="E447" s="28" t="str">
        <f>VLOOKUP(A447,'[1]Sheet1 (2)'!$A$2:$H$6200,8,0)</f>
        <v>Function:Road Transport:Core Function:Roads</v>
      </c>
      <c r="F447" s="28" t="s">
        <v>1070</v>
      </c>
      <c r="G447" s="28" t="s">
        <v>1071</v>
      </c>
      <c r="H447" s="28" t="s">
        <v>1072</v>
      </c>
      <c r="I447" s="28" t="s">
        <v>1071</v>
      </c>
      <c r="J447" s="28" t="s">
        <v>1056</v>
      </c>
      <c r="K447" s="25">
        <v>4120502000</v>
      </c>
      <c r="L447" s="28" t="s">
        <v>857</v>
      </c>
      <c r="M447" s="28" t="s">
        <v>858</v>
      </c>
      <c r="N447" s="28" t="s">
        <v>150</v>
      </c>
      <c r="O447" s="28" t="s">
        <v>68</v>
      </c>
      <c r="P447" s="35" t="s">
        <v>32</v>
      </c>
      <c r="Q447" s="28" t="s">
        <v>33</v>
      </c>
      <c r="R447" s="25">
        <v>1000</v>
      </c>
      <c r="S447" s="28" t="s">
        <v>34</v>
      </c>
      <c r="T447" s="35">
        <v>2100000</v>
      </c>
      <c r="U447" s="35">
        <v>2226000</v>
      </c>
      <c r="V447" s="35">
        <v>2359560</v>
      </c>
    </row>
    <row r="448" spans="1:22" ht="15" customHeight="1" x14ac:dyDescent="0.25">
      <c r="A448" s="10">
        <v>504125</v>
      </c>
      <c r="B448" s="28" t="s">
        <v>22</v>
      </c>
      <c r="C448" s="28" t="s">
        <v>1073</v>
      </c>
      <c r="D448" s="28" t="s">
        <v>1052</v>
      </c>
      <c r="E448" s="28" t="str">
        <f>VLOOKUP(A448,'[1]Sheet1 (2)'!$A$2:$H$6200,8,0)</f>
        <v>Function:Road Transport:Core Function:Roads</v>
      </c>
      <c r="F448" s="28" t="s">
        <v>1074</v>
      </c>
      <c r="G448" s="28" t="s">
        <v>1071</v>
      </c>
      <c r="H448" s="28" t="s">
        <v>1075</v>
      </c>
      <c r="I448" s="28" t="s">
        <v>1071</v>
      </c>
      <c r="J448" s="28" t="s">
        <v>1056</v>
      </c>
      <c r="K448" s="25">
        <v>4120104000</v>
      </c>
      <c r="L448" s="28" t="s">
        <v>71</v>
      </c>
      <c r="M448" s="28" t="s">
        <v>176</v>
      </c>
      <c r="N448" s="28" t="s">
        <v>150</v>
      </c>
      <c r="O448" s="28" t="s">
        <v>68</v>
      </c>
      <c r="P448" s="35" t="s">
        <v>32</v>
      </c>
      <c r="Q448" s="28" t="s">
        <v>33</v>
      </c>
      <c r="R448" s="25">
        <v>1000</v>
      </c>
      <c r="S448" s="28" t="s">
        <v>34</v>
      </c>
      <c r="T448" s="35">
        <v>65000</v>
      </c>
      <c r="U448" s="35">
        <v>68900</v>
      </c>
      <c r="V448" s="35">
        <v>73034</v>
      </c>
    </row>
    <row r="449" spans="1:22" ht="15" customHeight="1" x14ac:dyDescent="0.25">
      <c r="A449" s="10">
        <v>504125</v>
      </c>
      <c r="B449" s="28" t="s">
        <v>22</v>
      </c>
      <c r="C449" s="28" t="s">
        <v>1073</v>
      </c>
      <c r="D449" s="28" t="s">
        <v>1052</v>
      </c>
      <c r="E449" s="28" t="str">
        <f>VLOOKUP(A449,'[1]Sheet1 (2)'!$A$2:$H$6200,8,0)</f>
        <v>Function:Road Transport:Core Function:Roads</v>
      </c>
      <c r="F449" s="28" t="s">
        <v>1076</v>
      </c>
      <c r="G449" s="28" t="s">
        <v>374</v>
      </c>
      <c r="H449" s="28" t="s">
        <v>1077</v>
      </c>
      <c r="I449" s="28" t="s">
        <v>374</v>
      </c>
      <c r="J449" s="28" t="s">
        <v>1056</v>
      </c>
      <c r="K449" s="25">
        <v>4120111000</v>
      </c>
      <c r="L449" s="28" t="s">
        <v>82</v>
      </c>
      <c r="M449" s="28" t="s">
        <v>176</v>
      </c>
      <c r="N449" s="28" t="s">
        <v>150</v>
      </c>
      <c r="O449" s="28" t="s">
        <v>68</v>
      </c>
      <c r="P449" s="35" t="s">
        <v>32</v>
      </c>
      <c r="Q449" s="28" t="s">
        <v>33</v>
      </c>
      <c r="R449" s="25">
        <v>1000</v>
      </c>
      <c r="S449" s="28" t="s">
        <v>34</v>
      </c>
      <c r="T449" s="35">
        <v>121000</v>
      </c>
      <c r="U449" s="35">
        <v>128260</v>
      </c>
      <c r="V449" s="35">
        <v>135955.6</v>
      </c>
    </row>
    <row r="450" spans="1:22" ht="15" customHeight="1" x14ac:dyDescent="0.25">
      <c r="A450" s="10">
        <v>504125</v>
      </c>
      <c r="B450" s="28" t="s">
        <v>22</v>
      </c>
      <c r="C450" s="28" t="s">
        <v>1073</v>
      </c>
      <c r="D450" s="28" t="s">
        <v>1052</v>
      </c>
      <c r="E450" s="28" t="str">
        <f>VLOOKUP(A450,'[1]Sheet1 (2)'!$A$2:$H$6200,8,0)</f>
        <v>Function:Road Transport:Core Function:Roads</v>
      </c>
      <c r="F450" s="28" t="s">
        <v>1078</v>
      </c>
      <c r="G450" s="28" t="s">
        <v>1079</v>
      </c>
      <c r="H450" s="28" t="s">
        <v>1080</v>
      </c>
      <c r="I450" s="28" t="s">
        <v>1071</v>
      </c>
      <c r="J450" s="28" t="s">
        <v>1056</v>
      </c>
      <c r="K450" s="25">
        <v>4120111000</v>
      </c>
      <c r="L450" s="28" t="s">
        <v>82</v>
      </c>
      <c r="M450" s="28" t="s">
        <v>176</v>
      </c>
      <c r="N450" s="28" t="s">
        <v>150</v>
      </c>
      <c r="O450" s="28" t="s">
        <v>68</v>
      </c>
      <c r="P450" s="35" t="s">
        <v>32</v>
      </c>
      <c r="Q450" s="28" t="s">
        <v>33</v>
      </c>
      <c r="R450" s="25">
        <v>1000</v>
      </c>
      <c r="S450" s="28" t="s">
        <v>34</v>
      </c>
      <c r="T450" s="35">
        <v>98000</v>
      </c>
      <c r="U450" s="35">
        <v>103880</v>
      </c>
      <c r="V450" s="35">
        <v>110112.8</v>
      </c>
    </row>
    <row r="451" spans="1:22" ht="15" customHeight="1" x14ac:dyDescent="0.25">
      <c r="A451" s="10">
        <v>504125</v>
      </c>
      <c r="B451" s="28" t="s">
        <v>22</v>
      </c>
      <c r="C451" s="28" t="s">
        <v>1073</v>
      </c>
      <c r="D451" s="28" t="s">
        <v>1052</v>
      </c>
      <c r="E451" s="28" t="str">
        <f>VLOOKUP(A451,'[1]Sheet1 (2)'!$A$2:$H$6200,8,0)</f>
        <v>Function:Road Transport:Core Function:Roads</v>
      </c>
      <c r="F451" s="28" t="s">
        <v>1081</v>
      </c>
      <c r="G451" s="28" t="s">
        <v>294</v>
      </c>
      <c r="H451" s="28" t="s">
        <v>1082</v>
      </c>
      <c r="I451" s="28" t="s">
        <v>294</v>
      </c>
      <c r="J451" s="28" t="s">
        <v>1056</v>
      </c>
      <c r="K451" s="25">
        <v>4120008000</v>
      </c>
      <c r="L451" s="28" t="s">
        <v>1068</v>
      </c>
      <c r="M451" s="28" t="s">
        <v>1069</v>
      </c>
      <c r="N451" s="28" t="s">
        <v>150</v>
      </c>
      <c r="P451" s="35" t="s">
        <v>32</v>
      </c>
      <c r="Q451" s="28" t="s">
        <v>33</v>
      </c>
      <c r="R451" s="25">
        <v>1000</v>
      </c>
      <c r="S451" s="28" t="s">
        <v>34</v>
      </c>
      <c r="T451" s="35">
        <v>1200</v>
      </c>
      <c r="U451" s="35">
        <v>1272</v>
      </c>
      <c r="V451" s="35">
        <v>1348.3200000000002</v>
      </c>
    </row>
    <row r="452" spans="1:22" ht="15" customHeight="1" x14ac:dyDescent="0.25">
      <c r="A452" s="10">
        <v>504125</v>
      </c>
      <c r="B452" s="28" t="s">
        <v>22</v>
      </c>
      <c r="C452" s="28" t="s">
        <v>1073</v>
      </c>
      <c r="D452" s="28" t="s">
        <v>1052</v>
      </c>
      <c r="E452" s="28" t="str">
        <f>VLOOKUP(A452,'[1]Sheet1 (2)'!$A$2:$H$6200,8,0)</f>
        <v>Function:Road Transport:Core Function:Roads</v>
      </c>
      <c r="F452" s="28" t="s">
        <v>1074</v>
      </c>
      <c r="G452" s="28" t="s">
        <v>1071</v>
      </c>
      <c r="H452" s="28" t="s">
        <v>1075</v>
      </c>
      <c r="I452" s="28" t="s">
        <v>1071</v>
      </c>
      <c r="J452" s="28" t="s">
        <v>1056</v>
      </c>
      <c r="K452" s="25">
        <v>4120502000</v>
      </c>
      <c r="L452" s="28" t="s">
        <v>857</v>
      </c>
      <c r="M452" s="28" t="s">
        <v>858</v>
      </c>
      <c r="N452" s="28" t="s">
        <v>150</v>
      </c>
      <c r="O452" s="28" t="s">
        <v>68</v>
      </c>
      <c r="P452" s="35" t="s">
        <v>32</v>
      </c>
      <c r="Q452" s="28" t="s">
        <v>33</v>
      </c>
      <c r="R452" s="25">
        <v>1000</v>
      </c>
      <c r="S452" s="28" t="s">
        <v>34</v>
      </c>
      <c r="T452" s="35">
        <v>15575000</v>
      </c>
      <c r="U452" s="35">
        <v>13038000</v>
      </c>
      <c r="V452" s="35">
        <v>13820280</v>
      </c>
    </row>
    <row r="453" spans="1:22" ht="15" customHeight="1" x14ac:dyDescent="0.25">
      <c r="A453" s="10">
        <v>504125</v>
      </c>
      <c r="B453" s="28" t="s">
        <v>22</v>
      </c>
      <c r="C453" s="28" t="s">
        <v>1073</v>
      </c>
      <c r="D453" s="28" t="s">
        <v>1052</v>
      </c>
      <c r="E453" s="28" t="str">
        <f>VLOOKUP(A453,'[1]Sheet1 (2)'!$A$2:$H$6200,8,0)</f>
        <v>Function:Road Transport:Core Function:Roads</v>
      </c>
      <c r="F453" s="28" t="s">
        <v>1083</v>
      </c>
      <c r="G453" s="28" t="s">
        <v>1071</v>
      </c>
      <c r="H453" s="28" t="s">
        <v>1084</v>
      </c>
      <c r="I453" s="28" t="s">
        <v>1071</v>
      </c>
      <c r="J453" s="28" t="s">
        <v>1056</v>
      </c>
      <c r="K453" s="25">
        <v>4120502000</v>
      </c>
      <c r="L453" s="28" t="s">
        <v>857</v>
      </c>
      <c r="M453" s="28" t="s">
        <v>858</v>
      </c>
      <c r="N453" s="28" t="s">
        <v>150</v>
      </c>
      <c r="O453" s="28" t="s">
        <v>68</v>
      </c>
      <c r="P453" s="35" t="s">
        <v>32</v>
      </c>
      <c r="Q453" s="28" t="s">
        <v>33</v>
      </c>
      <c r="R453" s="25">
        <v>1000</v>
      </c>
      <c r="S453" s="28" t="s">
        <v>34</v>
      </c>
      <c r="T453" s="35">
        <v>16375000</v>
      </c>
      <c r="U453" s="35">
        <v>16430000</v>
      </c>
      <c r="V453" s="35">
        <v>17415800</v>
      </c>
    </row>
    <row r="454" spans="1:22" ht="15" customHeight="1" x14ac:dyDescent="0.25">
      <c r="A454" s="10">
        <v>504126</v>
      </c>
      <c r="B454" s="28" t="s">
        <v>22</v>
      </c>
      <c r="C454" s="28" t="s">
        <v>1085</v>
      </c>
      <c r="D454" s="28" t="s">
        <v>1052</v>
      </c>
      <c r="E454" s="28" t="str">
        <f>VLOOKUP(A454,'[1]Sheet1 (2)'!$A$2:$H$6200,8,0)</f>
        <v>Function:Road Transport:Core Function:Roads</v>
      </c>
      <c r="F454" s="28" t="s">
        <v>1086</v>
      </c>
      <c r="G454" s="28" t="s">
        <v>1071</v>
      </c>
      <c r="H454" s="28" t="s">
        <v>1087</v>
      </c>
      <c r="I454" s="28" t="s">
        <v>1071</v>
      </c>
      <c r="J454" s="28" t="s">
        <v>1056</v>
      </c>
      <c r="K454" s="25">
        <v>4120104000</v>
      </c>
      <c r="L454" s="28" t="s">
        <v>71</v>
      </c>
      <c r="M454" s="28" t="s">
        <v>176</v>
      </c>
      <c r="N454" s="28" t="s">
        <v>150</v>
      </c>
      <c r="O454" s="28" t="s">
        <v>68</v>
      </c>
      <c r="P454" s="35" t="s">
        <v>32</v>
      </c>
      <c r="Q454" s="28" t="s">
        <v>33</v>
      </c>
      <c r="R454" s="25">
        <v>1000</v>
      </c>
      <c r="S454" s="28" t="s">
        <v>34</v>
      </c>
      <c r="T454" s="35">
        <v>115000</v>
      </c>
      <c r="U454" s="35">
        <v>121900</v>
      </c>
      <c r="V454" s="35">
        <v>129214</v>
      </c>
    </row>
    <row r="455" spans="1:22" ht="15" customHeight="1" x14ac:dyDescent="0.25">
      <c r="A455" s="10">
        <v>504126</v>
      </c>
      <c r="B455" s="28" t="s">
        <v>22</v>
      </c>
      <c r="C455" s="28" t="s">
        <v>1085</v>
      </c>
      <c r="D455" s="28" t="s">
        <v>1052</v>
      </c>
      <c r="E455" s="28" t="str">
        <f>VLOOKUP(A455,'[1]Sheet1 (2)'!$A$2:$H$6200,8,0)</f>
        <v>Function:Road Transport:Core Function:Roads</v>
      </c>
      <c r="F455" s="28" t="s">
        <v>1086</v>
      </c>
      <c r="G455" s="28" t="s">
        <v>1071</v>
      </c>
      <c r="H455" s="28" t="s">
        <v>1087</v>
      </c>
      <c r="I455" s="28" t="s">
        <v>1071</v>
      </c>
      <c r="J455" s="28" t="s">
        <v>1056</v>
      </c>
      <c r="K455" s="25">
        <v>4120502000</v>
      </c>
      <c r="L455" s="28" t="s">
        <v>857</v>
      </c>
      <c r="M455" s="28" t="s">
        <v>858</v>
      </c>
      <c r="N455" s="28" t="s">
        <v>150</v>
      </c>
      <c r="O455" s="28" t="s">
        <v>68</v>
      </c>
      <c r="P455" s="35" t="s">
        <v>32</v>
      </c>
      <c r="Q455" s="28" t="s">
        <v>33</v>
      </c>
      <c r="R455" s="25">
        <v>1000</v>
      </c>
      <c r="S455" s="28" t="s">
        <v>34</v>
      </c>
      <c r="T455" s="35">
        <v>5750000</v>
      </c>
      <c r="U455" s="35">
        <v>6057625.0000000009</v>
      </c>
      <c r="V455" s="35">
        <v>6381707.9375000019</v>
      </c>
    </row>
    <row r="456" spans="1:22" ht="15" customHeight="1" x14ac:dyDescent="0.25">
      <c r="A456" s="10">
        <v>504126</v>
      </c>
      <c r="B456" s="28" t="s">
        <v>22</v>
      </c>
      <c r="C456" s="28" t="s">
        <v>1085</v>
      </c>
      <c r="D456" s="28" t="s">
        <v>1052</v>
      </c>
      <c r="E456" s="28" t="str">
        <f>VLOOKUP(A456,'[1]Sheet1 (2)'!$A$2:$H$6200,8,0)</f>
        <v>Function:Road Transport:Core Function:Roads</v>
      </c>
      <c r="F456" s="28" t="s">
        <v>1088</v>
      </c>
      <c r="G456" s="28" t="s">
        <v>1071</v>
      </c>
      <c r="H456" s="28" t="s">
        <v>1089</v>
      </c>
      <c r="I456" s="28" t="s">
        <v>1071</v>
      </c>
      <c r="J456" s="28" t="s">
        <v>1056</v>
      </c>
      <c r="K456" s="25">
        <v>4120502000</v>
      </c>
      <c r="L456" s="28" t="s">
        <v>857</v>
      </c>
      <c r="M456" s="28" t="s">
        <v>858</v>
      </c>
      <c r="N456" s="28" t="s">
        <v>150</v>
      </c>
      <c r="O456" s="28" t="s">
        <v>68</v>
      </c>
      <c r="P456" s="35" t="s">
        <v>32</v>
      </c>
      <c r="Q456" s="28" t="s">
        <v>33</v>
      </c>
      <c r="R456" s="25">
        <v>1000</v>
      </c>
      <c r="S456" s="28" t="s">
        <v>34</v>
      </c>
      <c r="T456" s="35">
        <v>4250000</v>
      </c>
      <c r="U456" s="35">
        <v>4477375</v>
      </c>
      <c r="V456" s="35">
        <v>4716914.5625</v>
      </c>
    </row>
    <row r="457" spans="1:22" ht="15" customHeight="1" x14ac:dyDescent="0.25">
      <c r="A457" s="10">
        <v>504127</v>
      </c>
      <c r="B457" s="28" t="s">
        <v>22</v>
      </c>
      <c r="C457" s="28" t="s">
        <v>1090</v>
      </c>
      <c r="D457" s="28" t="s">
        <v>1052</v>
      </c>
      <c r="E457" s="28" t="str">
        <f>VLOOKUP(A457,'[1]Sheet1 (2)'!$A$2:$H$6200,8,0)</f>
        <v>Function:Road Transport:Core Function:Roads</v>
      </c>
      <c r="F457" s="28" t="s">
        <v>1091</v>
      </c>
      <c r="G457" s="28" t="s">
        <v>1071</v>
      </c>
      <c r="H457" s="28" t="s">
        <v>1092</v>
      </c>
      <c r="I457" s="28" t="s">
        <v>1071</v>
      </c>
      <c r="J457" s="28" t="s">
        <v>1056</v>
      </c>
      <c r="K457" s="25">
        <v>4120104000</v>
      </c>
      <c r="L457" s="28" t="s">
        <v>71</v>
      </c>
      <c r="M457" s="28" t="s">
        <v>176</v>
      </c>
      <c r="N457" s="28" t="s">
        <v>150</v>
      </c>
      <c r="O457" s="28" t="s">
        <v>68</v>
      </c>
      <c r="P457" s="35" t="s">
        <v>32</v>
      </c>
      <c r="Q457" s="28" t="s">
        <v>33</v>
      </c>
      <c r="R457" s="25">
        <v>1000</v>
      </c>
      <c r="S457" s="28" t="s">
        <v>34</v>
      </c>
      <c r="T457" s="35">
        <v>15000</v>
      </c>
      <c r="U457" s="35">
        <v>15900</v>
      </c>
      <c r="V457" s="35">
        <v>16854</v>
      </c>
    </row>
    <row r="458" spans="1:22" ht="15" customHeight="1" x14ac:dyDescent="0.25">
      <c r="A458" s="10">
        <v>504127</v>
      </c>
      <c r="B458" s="28" t="s">
        <v>22</v>
      </c>
      <c r="C458" s="28" t="s">
        <v>1090</v>
      </c>
      <c r="D458" s="28" t="s">
        <v>1052</v>
      </c>
      <c r="E458" s="28" t="str">
        <f>VLOOKUP(A458,'[1]Sheet1 (2)'!$A$2:$H$6200,8,0)</f>
        <v>Function:Road Transport:Core Function:Roads</v>
      </c>
      <c r="F458" s="28" t="s">
        <v>1093</v>
      </c>
      <c r="G458" s="28" t="s">
        <v>374</v>
      </c>
      <c r="H458" s="28" t="s">
        <v>1094</v>
      </c>
      <c r="I458" s="28" t="s">
        <v>374</v>
      </c>
      <c r="J458" s="28" t="s">
        <v>1056</v>
      </c>
      <c r="K458" s="25">
        <v>4120111000</v>
      </c>
      <c r="L458" s="28" t="s">
        <v>82</v>
      </c>
      <c r="M458" s="28" t="s">
        <v>176</v>
      </c>
      <c r="N458" s="28" t="s">
        <v>150</v>
      </c>
      <c r="O458" s="28" t="s">
        <v>68</v>
      </c>
      <c r="P458" s="35" t="s">
        <v>32</v>
      </c>
      <c r="Q458" s="28" t="s">
        <v>33</v>
      </c>
      <c r="R458" s="25">
        <v>1000</v>
      </c>
      <c r="S458" s="28" t="s">
        <v>34</v>
      </c>
      <c r="T458" s="35">
        <v>98000</v>
      </c>
      <c r="U458" s="35">
        <v>103880</v>
      </c>
      <c r="V458" s="35">
        <v>110112.8</v>
      </c>
    </row>
    <row r="459" spans="1:22" ht="15" customHeight="1" x14ac:dyDescent="0.25">
      <c r="A459" s="10">
        <v>504127</v>
      </c>
      <c r="B459" s="28" t="s">
        <v>22</v>
      </c>
      <c r="C459" s="28" t="s">
        <v>1090</v>
      </c>
      <c r="D459" s="28" t="s">
        <v>1052</v>
      </c>
      <c r="E459" s="28" t="str">
        <f>VLOOKUP(A459,'[1]Sheet1 (2)'!$A$2:$H$6200,8,0)</f>
        <v>Function:Road Transport:Core Function:Roads</v>
      </c>
      <c r="F459" s="28" t="s">
        <v>1091</v>
      </c>
      <c r="G459" s="28" t="s">
        <v>1071</v>
      </c>
      <c r="H459" s="28" t="s">
        <v>1092</v>
      </c>
      <c r="I459" s="28" t="s">
        <v>1071</v>
      </c>
      <c r="J459" s="28" t="s">
        <v>1056</v>
      </c>
      <c r="K459" s="25">
        <v>4120502000</v>
      </c>
      <c r="L459" s="28" t="s">
        <v>857</v>
      </c>
      <c r="M459" s="28" t="s">
        <v>858</v>
      </c>
      <c r="N459" s="28" t="s">
        <v>150</v>
      </c>
      <c r="O459" s="28" t="s">
        <v>68</v>
      </c>
      <c r="P459" s="35" t="s">
        <v>32</v>
      </c>
      <c r="Q459" s="28" t="s">
        <v>33</v>
      </c>
      <c r="R459" s="25">
        <v>1000</v>
      </c>
      <c r="S459" s="28" t="s">
        <v>34</v>
      </c>
      <c r="T459" s="35">
        <v>2300000</v>
      </c>
      <c r="U459" s="35">
        <v>2438000</v>
      </c>
      <c r="V459" s="35">
        <v>2584280</v>
      </c>
    </row>
    <row r="460" spans="1:22" ht="15" customHeight="1" x14ac:dyDescent="0.25">
      <c r="A460" s="10">
        <v>504127</v>
      </c>
      <c r="B460" s="28" t="s">
        <v>22</v>
      </c>
      <c r="C460" s="28" t="s">
        <v>1090</v>
      </c>
      <c r="D460" s="28" t="s">
        <v>1052</v>
      </c>
      <c r="E460" s="28" t="str">
        <f>VLOOKUP(A460,'[1]Sheet1 (2)'!$A$2:$H$6200,8,0)</f>
        <v>Function:Road Transport:Core Function:Roads</v>
      </c>
      <c r="F460" s="28" t="s">
        <v>1095</v>
      </c>
      <c r="G460" s="28" t="s">
        <v>1071</v>
      </c>
      <c r="H460" s="28" t="s">
        <v>1096</v>
      </c>
      <c r="I460" s="28" t="s">
        <v>1071</v>
      </c>
      <c r="J460" s="28" t="s">
        <v>1056</v>
      </c>
      <c r="K460" s="25">
        <v>4120502000</v>
      </c>
      <c r="L460" s="28" t="s">
        <v>857</v>
      </c>
      <c r="M460" s="28" t="s">
        <v>858</v>
      </c>
      <c r="N460" s="28" t="s">
        <v>150</v>
      </c>
      <c r="O460" s="28" t="s">
        <v>68</v>
      </c>
      <c r="P460" s="35" t="s">
        <v>32</v>
      </c>
      <c r="Q460" s="28" t="s">
        <v>33</v>
      </c>
      <c r="R460" s="25">
        <v>1000</v>
      </c>
      <c r="S460" s="28" t="s">
        <v>34</v>
      </c>
      <c r="T460" s="35">
        <v>6800000</v>
      </c>
      <c r="U460" s="35">
        <v>7208000</v>
      </c>
      <c r="V460" s="35">
        <v>7640480</v>
      </c>
    </row>
    <row r="461" spans="1:22" ht="15" customHeight="1" x14ac:dyDescent="0.25">
      <c r="A461" s="10">
        <v>504128</v>
      </c>
      <c r="B461" s="28" t="s">
        <v>22</v>
      </c>
      <c r="C461" s="28" t="s">
        <v>1097</v>
      </c>
      <c r="D461" s="28" t="s">
        <v>1052</v>
      </c>
      <c r="E461" s="28" t="str">
        <f>VLOOKUP(A461,'[1]Sheet1 (2)'!$A$2:$H$6200,8,0)</f>
        <v>Function:Road Transport:Core Function:Roads</v>
      </c>
      <c r="F461" s="28" t="s">
        <v>1098</v>
      </c>
      <c r="G461" s="28" t="s">
        <v>1071</v>
      </c>
      <c r="H461" s="28" t="s">
        <v>1099</v>
      </c>
      <c r="I461" s="28" t="s">
        <v>1071</v>
      </c>
      <c r="J461" s="28" t="s">
        <v>1056</v>
      </c>
      <c r="K461" s="25">
        <v>4120502000</v>
      </c>
      <c r="L461" s="28" t="s">
        <v>857</v>
      </c>
      <c r="M461" s="28" t="s">
        <v>858</v>
      </c>
      <c r="N461" s="28" t="s">
        <v>150</v>
      </c>
      <c r="O461" s="28" t="s">
        <v>68</v>
      </c>
      <c r="P461" s="35" t="s">
        <v>32</v>
      </c>
      <c r="Q461" s="28" t="s">
        <v>33</v>
      </c>
      <c r="R461" s="25">
        <v>1000</v>
      </c>
      <c r="S461" s="28" t="s">
        <v>34</v>
      </c>
      <c r="T461" s="35">
        <v>1200000</v>
      </c>
      <c r="U461" s="35">
        <v>1272000</v>
      </c>
      <c r="V461" s="35">
        <v>1348320</v>
      </c>
    </row>
    <row r="462" spans="1:22" ht="15" customHeight="1" x14ac:dyDescent="0.25">
      <c r="A462" s="10">
        <v>504129</v>
      </c>
      <c r="B462" s="28" t="s">
        <v>22</v>
      </c>
      <c r="C462" s="28" t="s">
        <v>1100</v>
      </c>
      <c r="D462" s="28" t="s">
        <v>1052</v>
      </c>
      <c r="E462" s="28" t="str">
        <f>VLOOKUP(A462,'[1]Sheet1 (2)'!$A$2:$H$6200,8,0)</f>
        <v>Function:Road Transport:Core Function:Roads</v>
      </c>
      <c r="F462" s="28" t="s">
        <v>1101</v>
      </c>
      <c r="G462" s="28" t="s">
        <v>1071</v>
      </c>
      <c r="H462" s="28" t="s">
        <v>1102</v>
      </c>
      <c r="I462" s="28" t="s">
        <v>1071</v>
      </c>
      <c r="J462" s="28" t="s">
        <v>1056</v>
      </c>
      <c r="K462" s="25">
        <v>4120502000</v>
      </c>
      <c r="L462" s="28" t="s">
        <v>857</v>
      </c>
      <c r="M462" s="28" t="s">
        <v>858</v>
      </c>
      <c r="N462" s="28" t="s">
        <v>150</v>
      </c>
      <c r="O462" s="28" t="s">
        <v>68</v>
      </c>
      <c r="P462" s="35" t="s">
        <v>32</v>
      </c>
      <c r="Q462" s="28" t="s">
        <v>33</v>
      </c>
      <c r="R462" s="25">
        <v>1000</v>
      </c>
      <c r="S462" s="28" t="s">
        <v>34</v>
      </c>
      <c r="T462" s="35">
        <v>1500000</v>
      </c>
      <c r="U462" s="35">
        <v>1590000</v>
      </c>
      <c r="V462" s="35">
        <v>1685400</v>
      </c>
    </row>
    <row r="463" spans="1:22" ht="15" customHeight="1" x14ac:dyDescent="0.25">
      <c r="A463" s="10">
        <v>504129</v>
      </c>
      <c r="B463" s="28" t="s">
        <v>22</v>
      </c>
      <c r="C463" s="28" t="s">
        <v>1100</v>
      </c>
      <c r="D463" s="28" t="s">
        <v>1052</v>
      </c>
      <c r="E463" s="28" t="str">
        <f>VLOOKUP(A463,'[1]Sheet1 (2)'!$A$2:$H$6200,8,0)</f>
        <v>Function:Road Transport:Core Function:Roads</v>
      </c>
      <c r="F463" s="28" t="s">
        <v>1103</v>
      </c>
      <c r="G463" s="28" t="s">
        <v>1071</v>
      </c>
      <c r="H463" s="28" t="s">
        <v>1104</v>
      </c>
      <c r="I463" s="28" t="s">
        <v>1071</v>
      </c>
      <c r="J463" s="28" t="s">
        <v>1056</v>
      </c>
      <c r="K463" s="25">
        <v>4120502000</v>
      </c>
      <c r="L463" s="28" t="s">
        <v>857</v>
      </c>
      <c r="M463" s="28" t="s">
        <v>858</v>
      </c>
      <c r="N463" s="28" t="s">
        <v>150</v>
      </c>
      <c r="O463" s="28" t="s">
        <v>68</v>
      </c>
      <c r="P463" s="35" t="s">
        <v>32</v>
      </c>
      <c r="Q463" s="28" t="s">
        <v>33</v>
      </c>
      <c r="R463" s="25">
        <v>1000</v>
      </c>
      <c r="S463" s="28" t="s">
        <v>34</v>
      </c>
      <c r="T463" s="35">
        <v>2500000</v>
      </c>
      <c r="U463" s="35">
        <v>2650000</v>
      </c>
      <c r="V463" s="35">
        <v>2809000</v>
      </c>
    </row>
    <row r="464" spans="1:22" ht="15" customHeight="1" x14ac:dyDescent="0.25">
      <c r="A464" s="10">
        <v>504131</v>
      </c>
      <c r="B464" s="28" t="s">
        <v>22</v>
      </c>
      <c r="C464" s="28" t="s">
        <v>1105</v>
      </c>
      <c r="D464" s="28" t="s">
        <v>1052</v>
      </c>
      <c r="E464" s="28" t="str">
        <f>VLOOKUP(A464,'[1]Sheet1 (2)'!$A$2:$H$6200,8,0)</f>
        <v>Function:Road Transport:Core Function:Public Transport</v>
      </c>
      <c r="F464" s="28" t="s">
        <v>1106</v>
      </c>
      <c r="G464" s="28" t="s">
        <v>294</v>
      </c>
      <c r="H464" s="28" t="s">
        <v>1107</v>
      </c>
      <c r="I464" s="28" t="s">
        <v>294</v>
      </c>
      <c r="J464" s="28" t="s">
        <v>530</v>
      </c>
      <c r="K464" s="25">
        <v>4110050000</v>
      </c>
      <c r="L464" s="28" t="s">
        <v>951</v>
      </c>
      <c r="M464" s="28" t="s">
        <v>952</v>
      </c>
      <c r="N464" s="28" t="s">
        <v>150</v>
      </c>
      <c r="P464" s="35" t="s">
        <v>32</v>
      </c>
      <c r="Q464" s="28" t="s">
        <v>33</v>
      </c>
      <c r="R464" s="25">
        <v>1000</v>
      </c>
      <c r="S464" s="28" t="s">
        <v>34</v>
      </c>
      <c r="T464" s="35">
        <v>1000000</v>
      </c>
      <c r="U464" s="35">
        <v>80000</v>
      </c>
      <c r="V464" s="35">
        <v>80000</v>
      </c>
    </row>
    <row r="465" spans="1:22" ht="15" customHeight="1" x14ac:dyDescent="0.25">
      <c r="A465" s="10">
        <v>504131</v>
      </c>
      <c r="B465" s="28" t="s">
        <v>22</v>
      </c>
      <c r="C465" s="28" t="s">
        <v>1105</v>
      </c>
      <c r="D465" s="28" t="s">
        <v>1052</v>
      </c>
      <c r="E465" s="28" t="str">
        <f>VLOOKUP(A465,'[1]Sheet1 (2)'!$A$2:$H$6200,8,0)</f>
        <v>Function:Road Transport:Core Function:Public Transport</v>
      </c>
      <c r="F465" s="28" t="s">
        <v>1106</v>
      </c>
      <c r="G465" s="28" t="s">
        <v>294</v>
      </c>
      <c r="H465" s="28" t="s">
        <v>1107</v>
      </c>
      <c r="I465" s="28" t="s">
        <v>294</v>
      </c>
      <c r="J465" s="28" t="s">
        <v>530</v>
      </c>
      <c r="K465" s="25">
        <v>4121006000</v>
      </c>
      <c r="L465" s="28" t="s">
        <v>1108</v>
      </c>
      <c r="M465" s="28" t="s">
        <v>1109</v>
      </c>
      <c r="N465" s="28" t="s">
        <v>150</v>
      </c>
      <c r="P465" s="35" t="s">
        <v>32</v>
      </c>
      <c r="Q465" s="28" t="s">
        <v>33</v>
      </c>
      <c r="R465" s="25">
        <v>1000</v>
      </c>
      <c r="S465" s="28" t="s">
        <v>34</v>
      </c>
      <c r="T465" s="35">
        <v>5000</v>
      </c>
      <c r="U465" s="35">
        <v>5250</v>
      </c>
      <c r="V465" s="35">
        <v>5512.5</v>
      </c>
    </row>
    <row r="466" spans="1:22" ht="15" customHeight="1" x14ac:dyDescent="0.25">
      <c r="A466" s="10">
        <v>504131</v>
      </c>
      <c r="B466" s="28" t="s">
        <v>22</v>
      </c>
      <c r="C466" s="28" t="s">
        <v>1105</v>
      </c>
      <c r="D466" s="28" t="s">
        <v>1052</v>
      </c>
      <c r="E466" s="28" t="str">
        <f>VLOOKUP(A466,'[1]Sheet1 (2)'!$A$2:$H$6200,8,0)</f>
        <v>Function:Road Transport:Core Function:Public Transport</v>
      </c>
      <c r="F466" s="28" t="s">
        <v>1110</v>
      </c>
      <c r="G466" s="28" t="s">
        <v>1111</v>
      </c>
      <c r="H466" s="28" t="s">
        <v>1112</v>
      </c>
      <c r="I466" s="28" t="s">
        <v>1111</v>
      </c>
      <c r="J466" s="28" t="s">
        <v>530</v>
      </c>
      <c r="K466" s="25">
        <v>4121006000</v>
      </c>
      <c r="L466" s="28" t="s">
        <v>1108</v>
      </c>
      <c r="M466" s="28" t="s">
        <v>1109</v>
      </c>
      <c r="N466" s="28" t="s">
        <v>150</v>
      </c>
      <c r="P466" s="35" t="s">
        <v>32</v>
      </c>
      <c r="Q466" s="28" t="s">
        <v>33</v>
      </c>
      <c r="R466" s="25">
        <v>1000</v>
      </c>
      <c r="S466" s="28" t="s">
        <v>34</v>
      </c>
      <c r="T466" s="35">
        <v>2000000</v>
      </c>
      <c r="U466" s="35">
        <v>1000000</v>
      </c>
      <c r="V466" s="35">
        <v>1000000</v>
      </c>
    </row>
    <row r="467" spans="1:22" ht="15" customHeight="1" x14ac:dyDescent="0.25">
      <c r="A467" s="10">
        <v>504132</v>
      </c>
      <c r="B467" s="28" t="s">
        <v>22</v>
      </c>
      <c r="C467" s="28" t="s">
        <v>1113</v>
      </c>
      <c r="D467" s="28" t="s">
        <v>1052</v>
      </c>
      <c r="E467" s="28" t="str">
        <f>VLOOKUP(A467,'[1]Sheet1 (2)'!$A$2:$H$6200,8,0)</f>
        <v>Function:Road Transport:Core Function:Roads</v>
      </c>
      <c r="F467" s="28" t="s">
        <v>1114</v>
      </c>
      <c r="G467" s="28" t="s">
        <v>290</v>
      </c>
      <c r="H467" s="28" t="s">
        <v>1115</v>
      </c>
      <c r="I467" s="28" t="s">
        <v>290</v>
      </c>
      <c r="J467" s="28" t="s">
        <v>1116</v>
      </c>
      <c r="K467" s="25">
        <v>4120051000</v>
      </c>
      <c r="L467" s="28" t="s">
        <v>67</v>
      </c>
      <c r="M467" s="28" t="s">
        <v>168</v>
      </c>
      <c r="N467" s="28" t="s">
        <v>150</v>
      </c>
      <c r="O467" s="28" t="s">
        <v>68</v>
      </c>
      <c r="P467" s="28" t="s">
        <v>32</v>
      </c>
      <c r="Q467" s="28" t="s">
        <v>33</v>
      </c>
      <c r="R467" s="25">
        <v>1000</v>
      </c>
      <c r="S467" s="28" t="s">
        <v>34</v>
      </c>
      <c r="T467" s="35">
        <v>90000</v>
      </c>
      <c r="U467" s="35">
        <v>94500</v>
      </c>
      <c r="V467" s="35">
        <v>99225</v>
      </c>
    </row>
    <row r="468" spans="1:22" ht="15" customHeight="1" x14ac:dyDescent="0.25">
      <c r="A468" s="10">
        <v>504133</v>
      </c>
      <c r="B468" s="28" t="s">
        <v>22</v>
      </c>
      <c r="C468" s="28" t="s">
        <v>1117</v>
      </c>
      <c r="D468" s="28" t="s">
        <v>1052</v>
      </c>
      <c r="E468" s="28" t="str">
        <f>VLOOKUP(A468,'[1]Sheet1 (2)'!$A$2:$H$6200,8,0)</f>
        <v>Function:Road Transport:Core Function:Public Transport</v>
      </c>
      <c r="F468" s="28" t="s">
        <v>1118</v>
      </c>
      <c r="G468" s="28" t="s">
        <v>290</v>
      </c>
      <c r="H468" s="28" t="s">
        <v>1119</v>
      </c>
      <c r="I468" s="28" t="s">
        <v>290</v>
      </c>
      <c r="J468" s="28" t="s">
        <v>1116</v>
      </c>
      <c r="K468" s="25">
        <v>4120051000</v>
      </c>
      <c r="L468" s="28" t="s">
        <v>67</v>
      </c>
      <c r="M468" s="28" t="s">
        <v>168</v>
      </c>
      <c r="N468" s="28" t="s">
        <v>150</v>
      </c>
      <c r="O468" s="28" t="s">
        <v>68</v>
      </c>
      <c r="P468" s="28" t="s">
        <v>32</v>
      </c>
      <c r="Q468" s="28" t="s">
        <v>33</v>
      </c>
      <c r="R468" s="25">
        <v>1000</v>
      </c>
      <c r="S468" s="28" t="s">
        <v>34</v>
      </c>
      <c r="T468" s="35">
        <v>45000</v>
      </c>
      <c r="U468" s="35">
        <v>47250</v>
      </c>
      <c r="V468" s="35">
        <v>49613</v>
      </c>
    </row>
    <row r="469" spans="1:22" ht="15" customHeight="1" x14ac:dyDescent="0.25">
      <c r="A469" s="10">
        <v>504135</v>
      </c>
      <c r="B469" s="28" t="s">
        <v>22</v>
      </c>
      <c r="C469" s="28" t="s">
        <v>1120</v>
      </c>
      <c r="D469" s="28" t="s">
        <v>1052</v>
      </c>
      <c r="E469" s="28" t="str">
        <f>VLOOKUP(A469,'[1]Sheet1 (2)'!$A$2:$H$6200,8,0)</f>
        <v>Function:Road Transport:Core Function:Roads</v>
      </c>
      <c r="F469" s="28" t="s">
        <v>1121</v>
      </c>
      <c r="G469" s="28" t="s">
        <v>1071</v>
      </c>
      <c r="H469" s="28" t="s">
        <v>1122</v>
      </c>
      <c r="I469" s="28" t="s">
        <v>1071</v>
      </c>
      <c r="J469" s="28" t="s">
        <v>1056</v>
      </c>
      <c r="K469" s="25">
        <v>4120502000</v>
      </c>
      <c r="L469" s="28" t="s">
        <v>857</v>
      </c>
      <c r="M469" s="28" t="s">
        <v>858</v>
      </c>
      <c r="N469" s="28" t="s">
        <v>150</v>
      </c>
      <c r="O469" s="28" t="s">
        <v>68</v>
      </c>
      <c r="P469" s="28" t="s">
        <v>32</v>
      </c>
      <c r="Q469" s="28" t="s">
        <v>33</v>
      </c>
      <c r="R469" s="25">
        <v>1000</v>
      </c>
      <c r="S469" s="28" t="s">
        <v>34</v>
      </c>
    </row>
    <row r="470" spans="1:22" ht="15" customHeight="1" x14ac:dyDescent="0.25">
      <c r="A470" s="10">
        <v>504135</v>
      </c>
      <c r="B470" s="28" t="s">
        <v>22</v>
      </c>
      <c r="C470" s="28" t="s">
        <v>1120</v>
      </c>
      <c r="D470" s="28" t="s">
        <v>1052</v>
      </c>
      <c r="E470" s="28" t="str">
        <f>VLOOKUP(A470,'[1]Sheet1 (2)'!$A$2:$H$6200,8,0)</f>
        <v>Function:Road Transport:Core Function:Roads</v>
      </c>
      <c r="F470" s="28" t="s">
        <v>1121</v>
      </c>
      <c r="G470" s="28" t="s">
        <v>1071</v>
      </c>
      <c r="H470" s="28" t="s">
        <v>1122</v>
      </c>
      <c r="I470" s="28" t="s">
        <v>1071</v>
      </c>
      <c r="J470" s="28" t="s">
        <v>1056</v>
      </c>
      <c r="K470" s="25">
        <v>4120502000</v>
      </c>
      <c r="L470" s="28" t="s">
        <v>857</v>
      </c>
      <c r="M470" s="28" t="s">
        <v>858</v>
      </c>
      <c r="N470" s="28" t="s">
        <v>150</v>
      </c>
      <c r="O470" s="28" t="s">
        <v>68</v>
      </c>
      <c r="P470" s="28" t="s">
        <v>32</v>
      </c>
      <c r="Q470" s="28" t="s">
        <v>33</v>
      </c>
      <c r="R470" s="25">
        <v>1000</v>
      </c>
      <c r="S470" s="28" t="s">
        <v>34</v>
      </c>
      <c r="T470" s="35">
        <v>4000000</v>
      </c>
      <c r="U470" s="35">
        <v>4200000</v>
      </c>
      <c r="V470" s="35">
        <v>4500000</v>
      </c>
    </row>
    <row r="471" spans="1:22" ht="15" customHeight="1" x14ac:dyDescent="0.25">
      <c r="A471" s="10">
        <v>504136</v>
      </c>
      <c r="B471" s="28" t="s">
        <v>22</v>
      </c>
      <c r="C471" s="28" t="s">
        <v>1123</v>
      </c>
      <c r="D471" s="28" t="s">
        <v>1052</v>
      </c>
      <c r="E471" s="28" t="str">
        <f>VLOOKUP(A471,'[1]Sheet1 (2)'!$A$2:$H$6200,8,0)</f>
        <v>Function:Road Transport:Core Function:Roads</v>
      </c>
      <c r="F471" s="28" t="s">
        <v>1124</v>
      </c>
      <c r="G471" s="28" t="s">
        <v>1071</v>
      </c>
      <c r="H471" s="28" t="s">
        <v>1125</v>
      </c>
      <c r="I471" s="28" t="s">
        <v>1071</v>
      </c>
      <c r="J471" s="28" t="s">
        <v>1056</v>
      </c>
      <c r="K471" s="25">
        <v>4120104000</v>
      </c>
      <c r="L471" s="28" t="s">
        <v>71</v>
      </c>
      <c r="M471" s="28" t="s">
        <v>176</v>
      </c>
      <c r="N471" s="28" t="s">
        <v>150</v>
      </c>
      <c r="O471" s="28" t="s">
        <v>68</v>
      </c>
      <c r="P471" s="28" t="s">
        <v>32</v>
      </c>
      <c r="Q471" s="28" t="s">
        <v>33</v>
      </c>
      <c r="R471" s="25">
        <v>1000</v>
      </c>
      <c r="S471" s="28" t="s">
        <v>34</v>
      </c>
      <c r="T471" s="35">
        <v>1200000</v>
      </c>
      <c r="U471" s="35">
        <v>1260000</v>
      </c>
      <c r="V471" s="35">
        <v>900000</v>
      </c>
    </row>
    <row r="472" spans="1:22" ht="15" customHeight="1" x14ac:dyDescent="0.25">
      <c r="A472" s="10">
        <v>504136</v>
      </c>
      <c r="B472" s="28" t="s">
        <v>22</v>
      </c>
      <c r="C472" s="28" t="s">
        <v>1123</v>
      </c>
      <c r="D472" s="28" t="s">
        <v>1052</v>
      </c>
      <c r="E472" s="28" t="str">
        <f>VLOOKUP(A472,'[1]Sheet1 (2)'!$A$2:$H$6200,8,0)</f>
        <v>Function:Road Transport:Core Function:Roads</v>
      </c>
      <c r="F472" s="28" t="s">
        <v>1126</v>
      </c>
      <c r="G472" s="28" t="s">
        <v>374</v>
      </c>
      <c r="H472" s="28" t="s">
        <v>1127</v>
      </c>
      <c r="I472" s="28" t="s">
        <v>374</v>
      </c>
      <c r="J472" s="28" t="s">
        <v>1056</v>
      </c>
      <c r="K472" s="25">
        <v>4120111000</v>
      </c>
      <c r="L472" s="28" t="s">
        <v>82</v>
      </c>
      <c r="M472" s="28" t="s">
        <v>176</v>
      </c>
      <c r="N472" s="28" t="s">
        <v>150</v>
      </c>
      <c r="O472" s="28" t="s">
        <v>68</v>
      </c>
      <c r="P472" s="28" t="s">
        <v>32</v>
      </c>
      <c r="Q472" s="28" t="s">
        <v>33</v>
      </c>
      <c r="R472" s="25">
        <v>1000</v>
      </c>
      <c r="S472" s="28" t="s">
        <v>34</v>
      </c>
      <c r="T472" s="35">
        <v>52500</v>
      </c>
      <c r="U472" s="35">
        <v>55125</v>
      </c>
      <c r="V472" s="35">
        <v>57881</v>
      </c>
    </row>
    <row r="473" spans="1:22" ht="15" customHeight="1" x14ac:dyDescent="0.25">
      <c r="A473" s="10">
        <v>504136</v>
      </c>
      <c r="B473" s="28" t="s">
        <v>22</v>
      </c>
      <c r="C473" s="28" t="s">
        <v>1123</v>
      </c>
      <c r="D473" s="28" t="s">
        <v>1052</v>
      </c>
      <c r="E473" s="28" t="str">
        <f>VLOOKUP(A473,'[1]Sheet1 (2)'!$A$2:$H$6200,8,0)</f>
        <v>Function:Road Transport:Core Function:Roads</v>
      </c>
      <c r="F473" s="28" t="s">
        <v>1124</v>
      </c>
      <c r="G473" s="28" t="s">
        <v>1071</v>
      </c>
      <c r="H473" s="28" t="s">
        <v>1125</v>
      </c>
      <c r="I473" s="28" t="s">
        <v>1071</v>
      </c>
      <c r="J473" s="28" t="s">
        <v>1056</v>
      </c>
      <c r="K473" s="25">
        <v>4120502000</v>
      </c>
      <c r="L473" s="28" t="s">
        <v>857</v>
      </c>
      <c r="M473" s="28" t="s">
        <v>858</v>
      </c>
      <c r="N473" s="28" t="s">
        <v>150</v>
      </c>
      <c r="O473" s="28" t="s">
        <v>68</v>
      </c>
      <c r="P473" s="28" t="s">
        <v>32</v>
      </c>
      <c r="Q473" s="28" t="s">
        <v>33</v>
      </c>
      <c r="R473" s="25">
        <v>1000</v>
      </c>
      <c r="S473" s="28" t="s">
        <v>34</v>
      </c>
      <c r="T473" s="35">
        <v>10000</v>
      </c>
      <c r="U473" s="35">
        <v>10500</v>
      </c>
      <c r="V473" s="35">
        <v>11025</v>
      </c>
    </row>
    <row r="474" spans="1:22" ht="15" customHeight="1" x14ac:dyDescent="0.25">
      <c r="A474" s="10">
        <v>504136</v>
      </c>
      <c r="B474" s="28" t="s">
        <v>22</v>
      </c>
      <c r="C474" s="28" t="s">
        <v>1123</v>
      </c>
      <c r="D474" s="28" t="s">
        <v>1052</v>
      </c>
      <c r="E474" s="28" t="str">
        <f>VLOOKUP(A474,'[1]Sheet1 (2)'!$A$2:$H$6200,8,0)</f>
        <v>Function:Road Transport:Core Function:Roads</v>
      </c>
      <c r="F474" s="28" t="s">
        <v>1124</v>
      </c>
      <c r="G474" s="28" t="s">
        <v>1071</v>
      </c>
      <c r="H474" s="28" t="s">
        <v>1125</v>
      </c>
      <c r="I474" s="28" t="s">
        <v>1071</v>
      </c>
      <c r="J474" s="28" t="s">
        <v>1056</v>
      </c>
      <c r="K474" s="25">
        <v>4120104000</v>
      </c>
      <c r="L474" s="28" t="s">
        <v>71</v>
      </c>
      <c r="M474" s="28" t="s">
        <v>176</v>
      </c>
      <c r="N474" s="28" t="s">
        <v>150</v>
      </c>
      <c r="O474" s="28" t="s">
        <v>68</v>
      </c>
      <c r="P474" s="28" t="s">
        <v>32</v>
      </c>
      <c r="Q474" s="28" t="s">
        <v>33</v>
      </c>
      <c r="R474" s="25">
        <v>1000</v>
      </c>
      <c r="S474" s="28" t="s">
        <v>34</v>
      </c>
      <c r="T474" s="35">
        <v>25000</v>
      </c>
      <c r="U474" s="35">
        <v>26500</v>
      </c>
      <c r="V474" s="35">
        <v>28090</v>
      </c>
    </row>
    <row r="475" spans="1:22" ht="15" customHeight="1" x14ac:dyDescent="0.25">
      <c r="A475" s="10">
        <v>504136</v>
      </c>
      <c r="B475" s="28" t="s">
        <v>22</v>
      </c>
      <c r="C475" s="28" t="s">
        <v>1123</v>
      </c>
      <c r="D475" s="28" t="s">
        <v>1052</v>
      </c>
      <c r="E475" s="28" t="str">
        <f>VLOOKUP(A475,'[1]Sheet1 (2)'!$A$2:$H$6200,8,0)</f>
        <v>Function:Road Transport:Core Function:Roads</v>
      </c>
      <c r="F475" s="28" t="s">
        <v>1126</v>
      </c>
      <c r="G475" s="28" t="s">
        <v>374</v>
      </c>
      <c r="H475" s="28" t="s">
        <v>1127</v>
      </c>
      <c r="I475" s="28" t="s">
        <v>374</v>
      </c>
      <c r="J475" s="28" t="s">
        <v>1056</v>
      </c>
      <c r="K475" s="25">
        <v>4120111000</v>
      </c>
      <c r="L475" s="28" t="s">
        <v>82</v>
      </c>
      <c r="M475" s="28" t="s">
        <v>176</v>
      </c>
      <c r="N475" s="28" t="s">
        <v>150</v>
      </c>
      <c r="O475" s="28" t="s">
        <v>68</v>
      </c>
      <c r="P475" s="28" t="s">
        <v>32</v>
      </c>
      <c r="Q475" s="28" t="s">
        <v>33</v>
      </c>
      <c r="R475" s="25">
        <v>1000</v>
      </c>
      <c r="S475" s="28" t="s">
        <v>34</v>
      </c>
      <c r="T475" s="35">
        <v>155000</v>
      </c>
      <c r="U475" s="35">
        <v>164300</v>
      </c>
      <c r="V475" s="35">
        <v>174158</v>
      </c>
    </row>
    <row r="476" spans="1:22" ht="15" customHeight="1" x14ac:dyDescent="0.25">
      <c r="A476" s="10">
        <v>504137</v>
      </c>
      <c r="B476" s="28" t="s">
        <v>22</v>
      </c>
      <c r="C476" s="28" t="s">
        <v>1128</v>
      </c>
      <c r="D476" s="28" t="s">
        <v>1052</v>
      </c>
      <c r="E476" s="28" t="str">
        <f>VLOOKUP(A476,'[1]Sheet1 (2)'!$A$2:$H$6200,8,0)</f>
        <v>Function:Road Transport:Core Function:Roads</v>
      </c>
      <c r="F476" s="28" t="s">
        <v>1129</v>
      </c>
      <c r="G476" s="28" t="s">
        <v>1071</v>
      </c>
      <c r="H476" s="28" t="s">
        <v>1130</v>
      </c>
      <c r="I476" s="28" t="s">
        <v>1071</v>
      </c>
      <c r="J476" s="28" t="s">
        <v>1056</v>
      </c>
      <c r="K476" s="25">
        <v>4120502000</v>
      </c>
      <c r="L476" s="28" t="s">
        <v>857</v>
      </c>
      <c r="M476" s="28" t="s">
        <v>858</v>
      </c>
      <c r="N476" s="28" t="s">
        <v>150</v>
      </c>
      <c r="O476" s="28" t="s">
        <v>68</v>
      </c>
      <c r="P476" s="28" t="s">
        <v>32</v>
      </c>
      <c r="Q476" s="28" t="s">
        <v>33</v>
      </c>
      <c r="R476" s="25">
        <v>1000</v>
      </c>
      <c r="S476" s="28" t="s">
        <v>34</v>
      </c>
      <c r="T476" s="35">
        <v>200000</v>
      </c>
      <c r="U476" s="35">
        <v>210000</v>
      </c>
      <c r="V476" s="35">
        <v>220500</v>
      </c>
    </row>
    <row r="477" spans="1:22" ht="15" customHeight="1" x14ac:dyDescent="0.25">
      <c r="A477" s="10">
        <v>504137</v>
      </c>
      <c r="B477" s="28" t="s">
        <v>22</v>
      </c>
      <c r="C477" s="28" t="s">
        <v>1128</v>
      </c>
      <c r="D477" s="28" t="s">
        <v>1052</v>
      </c>
      <c r="E477" s="28" t="str">
        <f>VLOOKUP(A477,'[1]Sheet1 (2)'!$A$2:$H$6200,8,0)</f>
        <v>Function:Road Transport:Core Function:Roads</v>
      </c>
      <c r="F477" s="28" t="s">
        <v>1131</v>
      </c>
      <c r="G477" s="28" t="s">
        <v>1071</v>
      </c>
      <c r="H477" s="28" t="s">
        <v>1132</v>
      </c>
      <c r="I477" s="28" t="s">
        <v>1071</v>
      </c>
      <c r="J477" s="28" t="s">
        <v>1056</v>
      </c>
      <c r="K477" s="25">
        <v>4120502000</v>
      </c>
      <c r="L477" s="28" t="s">
        <v>857</v>
      </c>
      <c r="M477" s="28" t="s">
        <v>858</v>
      </c>
      <c r="N477" s="28" t="s">
        <v>150</v>
      </c>
      <c r="O477" s="28" t="s">
        <v>68</v>
      </c>
      <c r="P477" s="28" t="s">
        <v>32</v>
      </c>
      <c r="Q477" s="28" t="s">
        <v>33</v>
      </c>
      <c r="R477" s="25">
        <v>1000</v>
      </c>
      <c r="S477" s="28" t="s">
        <v>34</v>
      </c>
      <c r="T477" s="35">
        <v>100000</v>
      </c>
      <c r="U477" s="35">
        <v>270862</v>
      </c>
      <c r="V477" s="35">
        <v>284405</v>
      </c>
    </row>
    <row r="478" spans="1:22" ht="15" customHeight="1" x14ac:dyDescent="0.25">
      <c r="A478" s="10">
        <v>504139</v>
      </c>
      <c r="B478" s="28" t="s">
        <v>22</v>
      </c>
      <c r="C478" s="28" t="s">
        <v>1133</v>
      </c>
      <c r="D478" s="28" t="s">
        <v>369</v>
      </c>
      <c r="E478" s="28" t="str">
        <f>VLOOKUP(A478,'[1]Sheet1 (2)'!$A$2:$H$6200,8,0)</f>
        <v>Function:Road Transport:Core Function:Roads</v>
      </c>
      <c r="F478" s="28" t="s">
        <v>1134</v>
      </c>
      <c r="G478" s="28" t="s">
        <v>290</v>
      </c>
      <c r="H478" s="28" t="s">
        <v>1135</v>
      </c>
      <c r="I478" s="28" t="s">
        <v>290</v>
      </c>
      <c r="J478" s="28" t="s">
        <v>1116</v>
      </c>
      <c r="K478" s="25">
        <v>4120051000</v>
      </c>
      <c r="L478" s="28" t="s">
        <v>67</v>
      </c>
      <c r="M478" s="28" t="s">
        <v>168</v>
      </c>
      <c r="N478" s="28" t="s">
        <v>150</v>
      </c>
      <c r="O478" s="28" t="s">
        <v>68</v>
      </c>
      <c r="P478" s="28" t="s">
        <v>32</v>
      </c>
      <c r="Q478" s="28" t="s">
        <v>33</v>
      </c>
      <c r="R478" s="25">
        <v>1000</v>
      </c>
      <c r="S478" s="28" t="s">
        <v>34</v>
      </c>
      <c r="T478" s="35">
        <v>45000</v>
      </c>
      <c r="U478" s="35">
        <v>47250</v>
      </c>
      <c r="V478" s="35">
        <v>49613</v>
      </c>
    </row>
    <row r="479" spans="1:22" ht="15" customHeight="1" x14ac:dyDescent="0.25">
      <c r="A479" s="10">
        <v>504140</v>
      </c>
      <c r="B479" s="28" t="s">
        <v>22</v>
      </c>
      <c r="C479" s="28" t="s">
        <v>1136</v>
      </c>
      <c r="D479" s="28" t="s">
        <v>1052</v>
      </c>
      <c r="E479" s="28" t="str">
        <f>VLOOKUP(A479,'[1]Sheet1 (2)'!$A$2:$H$6200,8,0)</f>
        <v>Function:Waste Water Management:Core Function:Storm Water Management</v>
      </c>
      <c r="F479" s="28" t="s">
        <v>1137</v>
      </c>
      <c r="G479" s="28" t="s">
        <v>374</v>
      </c>
      <c r="H479" s="28" t="s">
        <v>1138</v>
      </c>
      <c r="I479" s="28" t="s">
        <v>374</v>
      </c>
      <c r="J479" s="28" t="s">
        <v>1139</v>
      </c>
      <c r="K479" s="25">
        <v>4120111000</v>
      </c>
      <c r="L479" s="28" t="s">
        <v>82</v>
      </c>
      <c r="M479" s="28" t="s">
        <v>176</v>
      </c>
      <c r="N479" s="28" t="s">
        <v>150</v>
      </c>
      <c r="O479" s="28" t="s">
        <v>68</v>
      </c>
      <c r="P479" s="28" t="s">
        <v>32</v>
      </c>
      <c r="Q479" s="28" t="s">
        <v>33</v>
      </c>
      <c r="R479" s="25">
        <v>1000</v>
      </c>
      <c r="S479" s="28" t="s">
        <v>34</v>
      </c>
    </row>
    <row r="480" spans="1:22" ht="15" customHeight="1" x14ac:dyDescent="0.25">
      <c r="A480" s="10">
        <v>504140</v>
      </c>
      <c r="B480" s="28" t="s">
        <v>22</v>
      </c>
      <c r="C480" s="28" t="s">
        <v>1136</v>
      </c>
      <c r="D480" s="28" t="s">
        <v>1052</v>
      </c>
      <c r="E480" s="28" t="str">
        <f>VLOOKUP(A480,'[1]Sheet1 (2)'!$A$2:$H$6200,8,0)</f>
        <v>Function:Waste Water Management:Core Function:Storm Water Management</v>
      </c>
      <c r="F480" s="28" t="s">
        <v>1137</v>
      </c>
      <c r="G480" s="28" t="s">
        <v>374</v>
      </c>
      <c r="H480" s="28" t="s">
        <v>1138</v>
      </c>
      <c r="I480" s="28" t="s">
        <v>374</v>
      </c>
      <c r="J480" s="28" t="s">
        <v>1139</v>
      </c>
      <c r="K480" s="25">
        <v>4120111000</v>
      </c>
      <c r="L480" s="28" t="s">
        <v>82</v>
      </c>
      <c r="M480" s="28" t="s">
        <v>176</v>
      </c>
      <c r="N480" s="28" t="s">
        <v>150</v>
      </c>
      <c r="O480" s="28" t="s">
        <v>68</v>
      </c>
      <c r="P480" s="28" t="s">
        <v>32</v>
      </c>
      <c r="Q480" s="28" t="s">
        <v>33</v>
      </c>
      <c r="R480" s="25">
        <v>1000</v>
      </c>
      <c r="S480" s="28" t="s">
        <v>34</v>
      </c>
      <c r="T480" s="35">
        <v>75000</v>
      </c>
      <c r="U480" s="35">
        <v>79500</v>
      </c>
      <c r="V480" s="35">
        <v>84270</v>
      </c>
    </row>
    <row r="481" spans="1:22" ht="15" customHeight="1" x14ac:dyDescent="0.25">
      <c r="A481" s="10">
        <v>504141</v>
      </c>
      <c r="B481" s="28" t="s">
        <v>22</v>
      </c>
      <c r="C481" s="28" t="s">
        <v>1140</v>
      </c>
      <c r="D481" s="28" t="s">
        <v>1052</v>
      </c>
      <c r="E481" s="28" t="str">
        <f>VLOOKUP(A481,'[1]Sheet1 (2)'!$A$2:$H$6200,8,0)</f>
        <v>Function:Road Transport:Core Function:Taxi Ranks</v>
      </c>
      <c r="F481" s="28" t="s">
        <v>1141</v>
      </c>
      <c r="G481" s="28" t="s">
        <v>290</v>
      </c>
      <c r="H481" s="28" t="s">
        <v>1142</v>
      </c>
      <c r="I481" s="28" t="s">
        <v>290</v>
      </c>
      <c r="J481" s="28" t="s">
        <v>1116</v>
      </c>
      <c r="K481" s="25">
        <v>4120051000</v>
      </c>
      <c r="L481" s="28" t="s">
        <v>67</v>
      </c>
      <c r="M481" s="28" t="s">
        <v>168</v>
      </c>
      <c r="N481" s="28" t="s">
        <v>150</v>
      </c>
      <c r="O481" s="28" t="s">
        <v>68</v>
      </c>
      <c r="P481" s="28" t="s">
        <v>32</v>
      </c>
      <c r="Q481" s="28" t="s">
        <v>33</v>
      </c>
      <c r="R481" s="25">
        <v>1000</v>
      </c>
      <c r="S481" s="28" t="s">
        <v>34</v>
      </c>
      <c r="T481" s="35">
        <v>50000</v>
      </c>
      <c r="U481" s="35">
        <v>52500</v>
      </c>
      <c r="V481" s="35">
        <v>52125</v>
      </c>
    </row>
    <row r="482" spans="1:22" ht="15" customHeight="1" x14ac:dyDescent="0.25">
      <c r="A482" s="10">
        <v>504141</v>
      </c>
      <c r="B482" s="28" t="s">
        <v>22</v>
      </c>
      <c r="C482" s="28" t="s">
        <v>1140</v>
      </c>
      <c r="D482" s="28" t="s">
        <v>1052</v>
      </c>
      <c r="E482" s="28" t="str">
        <f>VLOOKUP(A482,'[1]Sheet1 (2)'!$A$2:$H$6200,8,0)</f>
        <v>Function:Road Transport:Core Function:Taxi Ranks</v>
      </c>
      <c r="F482" s="28" t="s">
        <v>1143</v>
      </c>
      <c r="G482" s="28" t="s">
        <v>1144</v>
      </c>
      <c r="H482" s="28" t="s">
        <v>1145</v>
      </c>
      <c r="I482" s="28" t="s">
        <v>1144</v>
      </c>
      <c r="J482" s="28" t="s">
        <v>1116</v>
      </c>
      <c r="K482" s="25">
        <v>4120051000</v>
      </c>
      <c r="L482" s="28" t="s">
        <v>67</v>
      </c>
      <c r="M482" s="28" t="s">
        <v>168</v>
      </c>
      <c r="N482" s="28" t="s">
        <v>150</v>
      </c>
      <c r="O482" s="28" t="s">
        <v>68</v>
      </c>
      <c r="P482" s="28" t="s">
        <v>32</v>
      </c>
      <c r="Q482" s="28" t="s">
        <v>33</v>
      </c>
      <c r="R482" s="25">
        <v>1000</v>
      </c>
      <c r="S482" s="28" t="s">
        <v>34</v>
      </c>
      <c r="T482" s="35">
        <v>40000</v>
      </c>
      <c r="U482" s="35">
        <v>42000</v>
      </c>
      <c r="V482" s="35">
        <v>44100</v>
      </c>
    </row>
    <row r="483" spans="1:22" ht="15" customHeight="1" x14ac:dyDescent="0.25">
      <c r="A483" s="10">
        <v>504141</v>
      </c>
      <c r="B483" s="28" t="s">
        <v>22</v>
      </c>
      <c r="C483" s="28" t="s">
        <v>1140</v>
      </c>
      <c r="D483" s="28" t="s">
        <v>1052</v>
      </c>
      <c r="E483" s="28" t="str">
        <f>VLOOKUP(A483,'[1]Sheet1 (2)'!$A$2:$H$6200,8,0)</f>
        <v>Function:Road Transport:Core Function:Taxi Ranks</v>
      </c>
      <c r="F483" s="28" t="s">
        <v>1141</v>
      </c>
      <c r="G483" s="28" t="s">
        <v>290</v>
      </c>
      <c r="H483" s="28" t="s">
        <v>1142</v>
      </c>
      <c r="I483" s="28" t="s">
        <v>290</v>
      </c>
      <c r="J483" s="28" t="s">
        <v>1116</v>
      </c>
      <c r="K483" s="25">
        <v>4120051000</v>
      </c>
      <c r="L483" s="28" t="s">
        <v>67</v>
      </c>
      <c r="M483" s="28" t="s">
        <v>168</v>
      </c>
      <c r="N483" s="28" t="s">
        <v>150</v>
      </c>
      <c r="O483" s="28" t="s">
        <v>68</v>
      </c>
      <c r="P483" s="28" t="s">
        <v>32</v>
      </c>
      <c r="Q483" s="28" t="s">
        <v>33</v>
      </c>
      <c r="R483" s="25">
        <v>1000</v>
      </c>
      <c r="S483" s="28" t="s">
        <v>34</v>
      </c>
      <c r="T483" s="35">
        <v>10000</v>
      </c>
      <c r="U483" s="35">
        <v>10500</v>
      </c>
      <c r="V483" s="35">
        <v>11025</v>
      </c>
    </row>
    <row r="484" spans="1:22" ht="15" customHeight="1" x14ac:dyDescent="0.25">
      <c r="A484" s="10">
        <v>504141</v>
      </c>
      <c r="B484" s="28" t="s">
        <v>22</v>
      </c>
      <c r="C484" s="28" t="s">
        <v>1140</v>
      </c>
      <c r="D484" s="28" t="s">
        <v>1052</v>
      </c>
      <c r="E484" s="28" t="str">
        <f>VLOOKUP(A484,'[1]Sheet1 (2)'!$A$2:$H$6200,8,0)</f>
        <v>Function:Road Transport:Core Function:Taxi Ranks</v>
      </c>
      <c r="F484" s="28" t="s">
        <v>1146</v>
      </c>
      <c r="G484" s="28" t="s">
        <v>1111</v>
      </c>
      <c r="H484" s="28" t="s">
        <v>1147</v>
      </c>
      <c r="I484" s="28" t="s">
        <v>1111</v>
      </c>
      <c r="J484" s="28" t="s">
        <v>1116</v>
      </c>
      <c r="K484" s="25">
        <v>4120104000</v>
      </c>
      <c r="L484" s="28" t="s">
        <v>71</v>
      </c>
      <c r="M484" s="28" t="s">
        <v>176</v>
      </c>
      <c r="N484" s="28" t="s">
        <v>150</v>
      </c>
      <c r="O484" s="28" t="s">
        <v>68</v>
      </c>
      <c r="P484" s="28" t="s">
        <v>32</v>
      </c>
      <c r="Q484" s="28" t="s">
        <v>33</v>
      </c>
      <c r="R484" s="25">
        <v>1000</v>
      </c>
      <c r="S484" s="28" t="s">
        <v>34</v>
      </c>
      <c r="T484" s="35">
        <v>300000</v>
      </c>
      <c r="U484" s="35">
        <v>315000</v>
      </c>
      <c r="V484" s="35">
        <v>330750</v>
      </c>
    </row>
    <row r="485" spans="1:22" ht="15" customHeight="1" x14ac:dyDescent="0.25">
      <c r="A485" s="10">
        <v>504141</v>
      </c>
      <c r="B485" s="28" t="s">
        <v>22</v>
      </c>
      <c r="C485" s="28" t="s">
        <v>1148</v>
      </c>
      <c r="D485" s="28" t="s">
        <v>1052</v>
      </c>
      <c r="E485" s="28" t="str">
        <f>VLOOKUP(A485,'[1]Sheet1 (2)'!$A$2:$H$6200,8,0)</f>
        <v>Function:Road Transport:Core Function:Taxi Ranks</v>
      </c>
      <c r="F485" s="28" t="s">
        <v>1141</v>
      </c>
      <c r="G485" s="28" t="s">
        <v>290</v>
      </c>
      <c r="H485" s="28" t="s">
        <v>1142</v>
      </c>
      <c r="I485" s="28" t="s">
        <v>290</v>
      </c>
      <c r="J485" s="28" t="s">
        <v>1116</v>
      </c>
      <c r="K485" s="25">
        <v>4120051000</v>
      </c>
      <c r="L485" s="28" t="s">
        <v>67</v>
      </c>
      <c r="M485" s="28" t="s">
        <v>168</v>
      </c>
      <c r="N485" s="28" t="s">
        <v>150</v>
      </c>
      <c r="O485" s="28" t="s">
        <v>68</v>
      </c>
      <c r="P485" s="28" t="s">
        <v>32</v>
      </c>
      <c r="Q485" s="28" t="s">
        <v>33</v>
      </c>
      <c r="R485" s="25">
        <v>1000</v>
      </c>
      <c r="S485" s="28" t="s">
        <v>34</v>
      </c>
      <c r="T485" s="35">
        <v>70000</v>
      </c>
      <c r="U485" s="35">
        <v>73500</v>
      </c>
      <c r="V485" s="35">
        <v>77175</v>
      </c>
    </row>
    <row r="486" spans="1:22" ht="15" customHeight="1" x14ac:dyDescent="0.25">
      <c r="A486" s="10">
        <v>504141</v>
      </c>
      <c r="B486" s="28" t="s">
        <v>22</v>
      </c>
      <c r="C486" s="28" t="s">
        <v>1149</v>
      </c>
      <c r="D486" s="28" t="s">
        <v>1052</v>
      </c>
      <c r="E486" s="28" t="str">
        <f>VLOOKUP(A486,'[1]Sheet1 (2)'!$A$2:$H$6200,8,0)</f>
        <v>Function:Road Transport:Core Function:Taxi Ranks</v>
      </c>
      <c r="F486" s="28" t="s">
        <v>1141</v>
      </c>
      <c r="G486" s="28" t="s">
        <v>290</v>
      </c>
      <c r="H486" s="28" t="s">
        <v>1142</v>
      </c>
      <c r="I486" s="28" t="s">
        <v>290</v>
      </c>
      <c r="J486" s="28" t="s">
        <v>1116</v>
      </c>
      <c r="K486" s="25">
        <v>4120051000</v>
      </c>
      <c r="L486" s="28" t="s">
        <v>67</v>
      </c>
      <c r="M486" s="28" t="s">
        <v>168</v>
      </c>
      <c r="N486" s="28" t="s">
        <v>150</v>
      </c>
      <c r="O486" s="28" t="s">
        <v>68</v>
      </c>
      <c r="P486" s="28" t="s">
        <v>32</v>
      </c>
      <c r="Q486" s="28" t="s">
        <v>33</v>
      </c>
      <c r="R486" s="25">
        <v>1000</v>
      </c>
      <c r="S486" s="28" t="s">
        <v>34</v>
      </c>
      <c r="T486" s="35">
        <v>20000</v>
      </c>
      <c r="U486" s="35">
        <v>21000</v>
      </c>
      <c r="V486" s="35">
        <v>22050</v>
      </c>
    </row>
    <row r="487" spans="1:22" ht="15" customHeight="1" x14ac:dyDescent="0.25">
      <c r="A487" s="10">
        <v>504141</v>
      </c>
      <c r="B487" s="28" t="s">
        <v>22</v>
      </c>
      <c r="C487" s="28" t="s">
        <v>1150</v>
      </c>
      <c r="D487" s="28" t="s">
        <v>1052</v>
      </c>
      <c r="E487" s="28" t="str">
        <f>VLOOKUP(A487,'[1]Sheet1 (2)'!$A$2:$H$6200,8,0)</f>
        <v>Function:Road Transport:Core Function:Taxi Ranks</v>
      </c>
      <c r="F487" s="28" t="s">
        <v>1141</v>
      </c>
      <c r="G487" s="28" t="s">
        <v>290</v>
      </c>
      <c r="H487" s="28" t="s">
        <v>1142</v>
      </c>
      <c r="I487" s="28" t="s">
        <v>290</v>
      </c>
      <c r="J487" s="28" t="s">
        <v>1116</v>
      </c>
      <c r="K487" s="25">
        <v>4120051000</v>
      </c>
      <c r="L487" s="28" t="s">
        <v>67</v>
      </c>
      <c r="M487" s="28" t="s">
        <v>168</v>
      </c>
      <c r="N487" s="28" t="s">
        <v>150</v>
      </c>
      <c r="O487" s="28" t="s">
        <v>68</v>
      </c>
      <c r="P487" s="28" t="s">
        <v>32</v>
      </c>
      <c r="Q487" s="28" t="s">
        <v>33</v>
      </c>
      <c r="R487" s="25">
        <v>1000</v>
      </c>
      <c r="S487" s="28" t="s">
        <v>34</v>
      </c>
      <c r="T487" s="35">
        <v>15000</v>
      </c>
      <c r="U487" s="35">
        <v>15750</v>
      </c>
      <c r="V487" s="35">
        <v>16538</v>
      </c>
    </row>
    <row r="488" spans="1:22" ht="15" customHeight="1" x14ac:dyDescent="0.25">
      <c r="A488" s="10">
        <v>504142</v>
      </c>
      <c r="B488" s="28" t="s">
        <v>22</v>
      </c>
      <c r="C488" s="28" t="s">
        <v>1151</v>
      </c>
      <c r="D488" s="28" t="s">
        <v>1052</v>
      </c>
      <c r="E488" s="28" t="str">
        <f>VLOOKUP(A488,'[1]Sheet1 (2)'!$A$2:$H$6200,8,0)</f>
        <v>Function:Road Transport:Core Function:Taxi Ranks</v>
      </c>
      <c r="F488" s="28" t="s">
        <v>1152</v>
      </c>
      <c r="G488" s="28" t="s">
        <v>294</v>
      </c>
      <c r="H488" s="28" t="s">
        <v>1153</v>
      </c>
      <c r="I488" s="28" t="s">
        <v>294</v>
      </c>
      <c r="J488" s="28" t="s">
        <v>1116</v>
      </c>
      <c r="K488" s="25">
        <v>4100025000</v>
      </c>
      <c r="L488" s="28" t="s">
        <v>190</v>
      </c>
      <c r="M488" s="28" t="s">
        <v>191</v>
      </c>
      <c r="N488" s="28" t="s">
        <v>150</v>
      </c>
      <c r="P488" s="28" t="s">
        <v>32</v>
      </c>
      <c r="Q488" s="28" t="s">
        <v>33</v>
      </c>
      <c r="R488" s="25">
        <v>1000</v>
      </c>
      <c r="S488" s="28" t="s">
        <v>34</v>
      </c>
      <c r="T488" s="58">
        <v>760272</v>
      </c>
      <c r="U488" s="58">
        <v>0</v>
      </c>
      <c r="V488" s="58">
        <v>0</v>
      </c>
    </row>
    <row r="489" spans="1:22" ht="15" customHeight="1" x14ac:dyDescent="0.25">
      <c r="A489" s="10">
        <v>504142</v>
      </c>
      <c r="B489" s="28" t="s">
        <v>22</v>
      </c>
      <c r="C489" s="28" t="s">
        <v>1151</v>
      </c>
      <c r="D489" s="28" t="s">
        <v>1052</v>
      </c>
      <c r="E489" s="28" t="str">
        <f>VLOOKUP(A489,'[1]Sheet1 (2)'!$A$2:$H$6200,8,0)</f>
        <v>Function:Road Transport:Core Function:Taxi Ranks</v>
      </c>
      <c r="F489" s="28" t="s">
        <v>1152</v>
      </c>
      <c r="G489" s="28" t="s">
        <v>294</v>
      </c>
      <c r="H489" s="28" t="s">
        <v>1153</v>
      </c>
      <c r="I489" s="28" t="s">
        <v>294</v>
      </c>
      <c r="J489" s="28" t="s">
        <v>1116</v>
      </c>
      <c r="K489" s="25">
        <v>4120008000</v>
      </c>
      <c r="L489" s="28" t="s">
        <v>1068</v>
      </c>
      <c r="M489" s="28" t="s">
        <v>1069</v>
      </c>
      <c r="N489" s="28" t="s">
        <v>150</v>
      </c>
      <c r="P489" s="28" t="s">
        <v>32</v>
      </c>
      <c r="Q489" s="28" t="s">
        <v>33</v>
      </c>
      <c r="R489" s="25">
        <v>1000</v>
      </c>
      <c r="S489" s="28" t="s">
        <v>34</v>
      </c>
      <c r="T489" s="35">
        <v>4000</v>
      </c>
      <c r="U489" s="35">
        <v>4200</v>
      </c>
      <c r="V489" s="35">
        <v>4410</v>
      </c>
    </row>
    <row r="490" spans="1:22" ht="15" customHeight="1" x14ac:dyDescent="0.25">
      <c r="A490" s="10">
        <v>504142</v>
      </c>
      <c r="B490" s="28" t="s">
        <v>22</v>
      </c>
      <c r="C490" s="28" t="s">
        <v>1151</v>
      </c>
      <c r="D490" s="28" t="s">
        <v>1052</v>
      </c>
      <c r="E490" s="28" t="str">
        <f>VLOOKUP(A490,'[1]Sheet1 (2)'!$A$2:$H$6200,8,0)</f>
        <v>Function:Road Transport:Core Function:Taxi Ranks</v>
      </c>
      <c r="F490" s="28" t="s">
        <v>1154</v>
      </c>
      <c r="G490" s="28" t="s">
        <v>290</v>
      </c>
      <c r="H490" s="28" t="s">
        <v>1155</v>
      </c>
      <c r="I490" s="28" t="s">
        <v>290</v>
      </c>
      <c r="J490" s="28" t="s">
        <v>1116</v>
      </c>
      <c r="K490" s="25">
        <v>4120051000</v>
      </c>
      <c r="L490" s="28" t="s">
        <v>67</v>
      </c>
      <c r="M490" s="28" t="s">
        <v>168</v>
      </c>
      <c r="N490" s="28" t="s">
        <v>150</v>
      </c>
      <c r="O490" s="28" t="s">
        <v>68</v>
      </c>
      <c r="P490" s="28" t="s">
        <v>32</v>
      </c>
      <c r="Q490" s="28" t="s">
        <v>33</v>
      </c>
      <c r="R490" s="25">
        <v>1000</v>
      </c>
      <c r="S490" s="28" t="s">
        <v>34</v>
      </c>
      <c r="T490" s="35">
        <v>40000</v>
      </c>
      <c r="U490" s="35">
        <v>42000</v>
      </c>
      <c r="V490" s="35">
        <v>44100</v>
      </c>
    </row>
    <row r="491" spans="1:22" ht="15" customHeight="1" x14ac:dyDescent="0.25">
      <c r="A491" s="10">
        <v>504142</v>
      </c>
      <c r="B491" s="28" t="s">
        <v>22</v>
      </c>
      <c r="C491" s="28" t="s">
        <v>1151</v>
      </c>
      <c r="D491" s="28" t="s">
        <v>1052</v>
      </c>
      <c r="E491" s="28" t="str">
        <f>VLOOKUP(A491,'[1]Sheet1 (2)'!$A$2:$H$6200,8,0)</f>
        <v>Function:Road Transport:Core Function:Taxi Ranks</v>
      </c>
      <c r="F491" s="28" t="s">
        <v>1156</v>
      </c>
      <c r="G491" s="28" t="s">
        <v>1144</v>
      </c>
      <c r="H491" s="28" t="s">
        <v>1157</v>
      </c>
      <c r="I491" s="28" t="s">
        <v>1144</v>
      </c>
      <c r="J491" s="28" t="s">
        <v>1116</v>
      </c>
      <c r="K491" s="25">
        <v>4120051000</v>
      </c>
      <c r="L491" s="28" t="s">
        <v>67</v>
      </c>
      <c r="M491" s="28" t="s">
        <v>168</v>
      </c>
      <c r="N491" s="28" t="s">
        <v>150</v>
      </c>
      <c r="O491" s="28" t="s">
        <v>68</v>
      </c>
      <c r="P491" s="28" t="s">
        <v>32</v>
      </c>
      <c r="Q491" s="28" t="s">
        <v>33</v>
      </c>
      <c r="R491" s="25">
        <v>1000</v>
      </c>
      <c r="S491" s="28" t="s">
        <v>34</v>
      </c>
      <c r="T491" s="35">
        <v>40000</v>
      </c>
      <c r="U491" s="35">
        <v>42000</v>
      </c>
      <c r="V491" s="35">
        <v>44100</v>
      </c>
    </row>
    <row r="492" spans="1:22" ht="15" customHeight="1" x14ac:dyDescent="0.25">
      <c r="A492" s="10">
        <v>504142</v>
      </c>
      <c r="B492" s="28" t="s">
        <v>22</v>
      </c>
      <c r="C492" s="28" t="s">
        <v>1151</v>
      </c>
      <c r="D492" s="28" t="s">
        <v>1052</v>
      </c>
      <c r="E492" s="28" t="str">
        <f>VLOOKUP(A492,'[1]Sheet1 (2)'!$A$2:$H$6200,8,0)</f>
        <v>Function:Road Transport:Core Function:Taxi Ranks</v>
      </c>
      <c r="F492" s="28" t="s">
        <v>1158</v>
      </c>
      <c r="G492" s="28" t="s">
        <v>1111</v>
      </c>
      <c r="H492" s="28" t="s">
        <v>1159</v>
      </c>
      <c r="I492" s="28" t="s">
        <v>1111</v>
      </c>
      <c r="J492" s="28" t="s">
        <v>1116</v>
      </c>
      <c r="K492" s="25">
        <v>4120104000</v>
      </c>
      <c r="L492" s="28" t="s">
        <v>71</v>
      </c>
      <c r="M492" s="28" t="s">
        <v>176</v>
      </c>
      <c r="N492" s="28" t="s">
        <v>150</v>
      </c>
      <c r="O492" s="28" t="s">
        <v>68</v>
      </c>
      <c r="P492" s="28" t="s">
        <v>32</v>
      </c>
      <c r="Q492" s="28" t="s">
        <v>33</v>
      </c>
      <c r="R492" s="25">
        <v>1000</v>
      </c>
      <c r="S492" s="28" t="s">
        <v>34</v>
      </c>
      <c r="T492" s="35">
        <v>20000</v>
      </c>
      <c r="U492" s="35">
        <v>21000</v>
      </c>
      <c r="V492" s="35">
        <v>22050</v>
      </c>
    </row>
    <row r="493" spans="1:22" ht="15" customHeight="1" x14ac:dyDescent="0.25">
      <c r="A493" s="10">
        <v>504142</v>
      </c>
      <c r="B493" s="28" t="s">
        <v>22</v>
      </c>
      <c r="C493" s="28" t="s">
        <v>1151</v>
      </c>
      <c r="D493" s="28" t="s">
        <v>1052</v>
      </c>
      <c r="E493" s="28" t="str">
        <f>VLOOKUP(A493,'[1]Sheet1 (2)'!$A$2:$H$6200,8,0)</f>
        <v>Function:Road Transport:Core Function:Taxi Ranks</v>
      </c>
      <c r="F493" s="28" t="s">
        <v>1160</v>
      </c>
      <c r="G493" s="28" t="s">
        <v>1161</v>
      </c>
      <c r="H493" s="28" t="s">
        <v>1162</v>
      </c>
      <c r="I493" s="28" t="s">
        <v>1111</v>
      </c>
      <c r="J493" s="28" t="s">
        <v>1116</v>
      </c>
      <c r="K493" s="25">
        <v>4120104000</v>
      </c>
      <c r="L493" s="28" t="s">
        <v>71</v>
      </c>
      <c r="M493" s="28" t="s">
        <v>176</v>
      </c>
      <c r="N493" s="28" t="s">
        <v>150</v>
      </c>
      <c r="O493" s="28" t="s">
        <v>68</v>
      </c>
      <c r="P493" s="28" t="s">
        <v>32</v>
      </c>
      <c r="Q493" s="28" t="s">
        <v>33</v>
      </c>
      <c r="R493" s="25">
        <v>1000</v>
      </c>
      <c r="S493" s="28" t="s">
        <v>34</v>
      </c>
      <c r="T493" s="35">
        <v>10000</v>
      </c>
      <c r="U493" s="35">
        <v>10500</v>
      </c>
      <c r="V493" s="35">
        <v>11025</v>
      </c>
    </row>
    <row r="494" spans="1:22" ht="15" customHeight="1" x14ac:dyDescent="0.25">
      <c r="A494" s="10">
        <v>504142</v>
      </c>
      <c r="B494" s="28" t="s">
        <v>22</v>
      </c>
      <c r="C494" s="28" t="s">
        <v>1151</v>
      </c>
      <c r="D494" s="28" t="s">
        <v>1052</v>
      </c>
      <c r="E494" s="28" t="str">
        <f>VLOOKUP(A494,'[1]Sheet1 (2)'!$A$2:$H$6200,8,0)</f>
        <v>Function:Road Transport:Core Function:Taxi Ranks</v>
      </c>
      <c r="F494" s="28" t="s">
        <v>1152</v>
      </c>
      <c r="G494" s="28" t="s">
        <v>294</v>
      </c>
      <c r="H494" s="28" t="s">
        <v>1153</v>
      </c>
      <c r="I494" s="28" t="s">
        <v>294</v>
      </c>
      <c r="J494" s="28" t="s">
        <v>1116</v>
      </c>
      <c r="K494" s="25">
        <v>4121000000</v>
      </c>
      <c r="L494" s="28" t="s">
        <v>754</v>
      </c>
      <c r="M494" s="28" t="s">
        <v>755</v>
      </c>
      <c r="N494" s="28" t="s">
        <v>150</v>
      </c>
      <c r="P494" s="28" t="s">
        <v>32</v>
      </c>
      <c r="Q494" s="28" t="s">
        <v>33</v>
      </c>
      <c r="R494" s="25">
        <v>1000</v>
      </c>
      <c r="S494" s="28" t="s">
        <v>34</v>
      </c>
      <c r="T494" s="35">
        <v>5000</v>
      </c>
      <c r="U494" s="35">
        <v>5250</v>
      </c>
      <c r="V494" s="35">
        <v>5513</v>
      </c>
    </row>
    <row r="495" spans="1:22" ht="15" customHeight="1" x14ac:dyDescent="0.25">
      <c r="A495" s="10">
        <v>504161</v>
      </c>
      <c r="B495" s="28" t="s">
        <v>22</v>
      </c>
      <c r="C495" s="28" t="s">
        <v>1163</v>
      </c>
      <c r="D495" s="28" t="s">
        <v>24</v>
      </c>
      <c r="E495" s="28" t="str">
        <f>VLOOKUP(A495,'[1]Sheet1 (2)'!$A$2:$H$6200,8,0)</f>
        <v>Function:Finance and Administration:Core Function:Asset Management</v>
      </c>
      <c r="F495" s="28" t="s">
        <v>1164</v>
      </c>
      <c r="G495" s="28" t="s">
        <v>174</v>
      </c>
      <c r="H495" s="28" t="s">
        <v>1165</v>
      </c>
      <c r="I495" s="28" t="s">
        <v>174</v>
      </c>
      <c r="J495" s="28" t="s">
        <v>277</v>
      </c>
      <c r="K495" s="25">
        <v>4120104000</v>
      </c>
      <c r="L495" s="28" t="s">
        <v>71</v>
      </c>
      <c r="M495" s="28" t="s">
        <v>176</v>
      </c>
      <c r="N495" s="28" t="s">
        <v>150</v>
      </c>
      <c r="O495" s="28" t="s">
        <v>68</v>
      </c>
      <c r="P495" s="28" t="s">
        <v>151</v>
      </c>
      <c r="Q495" s="28" t="s">
        <v>152</v>
      </c>
      <c r="R495" s="25">
        <v>1000</v>
      </c>
      <c r="S495" s="28" t="s">
        <v>34</v>
      </c>
      <c r="T495" s="35">
        <v>130000</v>
      </c>
      <c r="U495" s="35">
        <v>136500</v>
      </c>
      <c r="V495" s="35">
        <v>143325</v>
      </c>
    </row>
    <row r="496" spans="1:22" ht="15" customHeight="1" x14ac:dyDescent="0.25">
      <c r="A496" s="10">
        <v>504161</v>
      </c>
      <c r="B496" s="28" t="s">
        <v>22</v>
      </c>
      <c r="C496" s="28" t="s">
        <v>1163</v>
      </c>
      <c r="D496" s="28" t="s">
        <v>24</v>
      </c>
      <c r="E496" s="28" t="str">
        <f>VLOOKUP(A496,'[1]Sheet1 (2)'!$A$2:$H$6200,8,0)</f>
        <v>Function:Finance and Administration:Core Function:Asset Management</v>
      </c>
      <c r="F496" s="28" t="s">
        <v>1166</v>
      </c>
      <c r="G496" s="28" t="s">
        <v>213</v>
      </c>
      <c r="H496" s="28" t="s">
        <v>1167</v>
      </c>
      <c r="I496" s="28" t="s">
        <v>213</v>
      </c>
      <c r="J496" s="28" t="s">
        <v>277</v>
      </c>
      <c r="K496" s="25">
        <v>4120111000</v>
      </c>
      <c r="L496" s="28" t="s">
        <v>82</v>
      </c>
      <c r="M496" s="28" t="s">
        <v>176</v>
      </c>
      <c r="N496" s="28" t="s">
        <v>150</v>
      </c>
      <c r="O496" s="28" t="s">
        <v>68</v>
      </c>
      <c r="P496" s="28" t="s">
        <v>151</v>
      </c>
      <c r="Q496" s="28" t="s">
        <v>152</v>
      </c>
      <c r="R496" s="25">
        <v>1000</v>
      </c>
      <c r="S496" s="28" t="s">
        <v>34</v>
      </c>
      <c r="T496" s="35">
        <v>450000</v>
      </c>
      <c r="U496" s="35">
        <v>472500</v>
      </c>
      <c r="V496" s="35">
        <v>496125</v>
      </c>
    </row>
    <row r="497" spans="1:22" ht="15" customHeight="1" x14ac:dyDescent="0.25">
      <c r="A497" s="10">
        <v>504161</v>
      </c>
      <c r="B497" s="28" t="s">
        <v>22</v>
      </c>
      <c r="C497" s="28" t="s">
        <v>1163</v>
      </c>
      <c r="D497" s="28" t="s">
        <v>24</v>
      </c>
      <c r="E497" s="28" t="str">
        <f>VLOOKUP(A497,'[1]Sheet1 (2)'!$A$2:$H$6200,8,0)</f>
        <v>Function:Finance and Administration:Core Function:Asset Management</v>
      </c>
      <c r="F497" s="28" t="s">
        <v>1168</v>
      </c>
      <c r="G497" s="28" t="s">
        <v>182</v>
      </c>
      <c r="H497" s="28" t="s">
        <v>1169</v>
      </c>
      <c r="I497" s="28" t="s">
        <v>182</v>
      </c>
      <c r="J497" s="28" t="s">
        <v>277</v>
      </c>
      <c r="K497" s="25">
        <v>4110057150</v>
      </c>
      <c r="L497" s="28" t="s">
        <v>1170</v>
      </c>
      <c r="M497" s="28" t="s">
        <v>1171</v>
      </c>
      <c r="N497" s="28" t="s">
        <v>150</v>
      </c>
      <c r="P497" s="28" t="s">
        <v>151</v>
      </c>
      <c r="Q497" s="28" t="s">
        <v>152</v>
      </c>
      <c r="R497" s="25">
        <v>1000</v>
      </c>
      <c r="S497" s="28" t="s">
        <v>34</v>
      </c>
    </row>
    <row r="498" spans="1:22" ht="15" customHeight="1" x14ac:dyDescent="0.25">
      <c r="A498" s="10">
        <v>504161</v>
      </c>
      <c r="B498" s="28" t="s">
        <v>22</v>
      </c>
      <c r="C498" s="28" t="s">
        <v>1163</v>
      </c>
      <c r="D498" s="28" t="s">
        <v>24</v>
      </c>
      <c r="E498" s="28" t="str">
        <f>VLOOKUP(A498,'[1]Sheet1 (2)'!$A$2:$H$6200,8,0)</f>
        <v>Function:Finance and Administration:Core Function:Asset Management</v>
      </c>
      <c r="F498" s="28" t="s">
        <v>1168</v>
      </c>
      <c r="G498" s="28" t="s">
        <v>182</v>
      </c>
      <c r="H498" s="28" t="s">
        <v>1169</v>
      </c>
      <c r="I498" s="28" t="s">
        <v>182</v>
      </c>
      <c r="J498" s="28" t="s">
        <v>277</v>
      </c>
      <c r="K498" s="25">
        <v>4120008000</v>
      </c>
      <c r="L498" s="28" t="s">
        <v>1068</v>
      </c>
      <c r="M498" s="28" t="s">
        <v>1069</v>
      </c>
      <c r="N498" s="28" t="s">
        <v>150</v>
      </c>
      <c r="P498" s="28" t="s">
        <v>151</v>
      </c>
      <c r="Q498" s="28" t="s">
        <v>152</v>
      </c>
      <c r="R498" s="25">
        <v>1000</v>
      </c>
      <c r="S498" s="28" t="s">
        <v>34</v>
      </c>
      <c r="T498" s="35">
        <v>7000</v>
      </c>
      <c r="U498" s="35">
        <v>7350</v>
      </c>
      <c r="V498" s="35">
        <v>7718</v>
      </c>
    </row>
    <row r="499" spans="1:22" ht="15" customHeight="1" x14ac:dyDescent="0.25">
      <c r="A499" s="10">
        <v>504161</v>
      </c>
      <c r="B499" s="28" t="s">
        <v>22</v>
      </c>
      <c r="C499" s="28" t="s">
        <v>1163</v>
      </c>
      <c r="D499" s="28" t="s">
        <v>24</v>
      </c>
      <c r="E499" s="28" t="str">
        <f>VLOOKUP(A499,'[1]Sheet1 (2)'!$A$2:$H$6200,8,0)</f>
        <v>Function:Finance and Administration:Core Function:Asset Management</v>
      </c>
      <c r="F499" s="28" t="s">
        <v>1168</v>
      </c>
      <c r="G499" s="28" t="s">
        <v>182</v>
      </c>
      <c r="H499" s="28" t="s">
        <v>1169</v>
      </c>
      <c r="I499" s="28" t="s">
        <v>182</v>
      </c>
      <c r="J499" s="28" t="s">
        <v>277</v>
      </c>
      <c r="K499" s="25">
        <v>4100010000</v>
      </c>
      <c r="L499" s="28" t="s">
        <v>200</v>
      </c>
      <c r="M499" s="28" t="s">
        <v>201</v>
      </c>
      <c r="N499" s="28" t="s">
        <v>150</v>
      </c>
      <c r="P499" s="28" t="s">
        <v>151</v>
      </c>
      <c r="Q499" s="28" t="s">
        <v>152</v>
      </c>
      <c r="R499" s="25">
        <v>1000</v>
      </c>
      <c r="S499" s="28" t="s">
        <v>34</v>
      </c>
      <c r="T499" s="35">
        <v>360000</v>
      </c>
      <c r="U499" s="35">
        <v>378000</v>
      </c>
      <c r="V499" s="35">
        <v>396900</v>
      </c>
    </row>
    <row r="500" spans="1:22" ht="15" customHeight="1" x14ac:dyDescent="0.25">
      <c r="A500" s="10">
        <v>504162</v>
      </c>
      <c r="B500" s="28" t="s">
        <v>22</v>
      </c>
      <c r="C500" s="28" t="s">
        <v>1172</v>
      </c>
      <c r="D500" s="28" t="s">
        <v>1052</v>
      </c>
      <c r="E500" s="28" t="str">
        <f>VLOOKUP(A500,'[1]Sheet1 (2)'!$A$2:$H$6200,8,0)</f>
        <v>Function:Finance and Administration:Core Function:Asset Management</v>
      </c>
      <c r="F500" s="28" t="s">
        <v>1173</v>
      </c>
      <c r="G500" s="28" t="s">
        <v>290</v>
      </c>
      <c r="H500" s="28" t="s">
        <v>1174</v>
      </c>
      <c r="I500" s="28" t="s">
        <v>290</v>
      </c>
      <c r="J500" s="28" t="s">
        <v>277</v>
      </c>
      <c r="K500" s="25">
        <v>4120051000</v>
      </c>
      <c r="L500" s="28" t="s">
        <v>67</v>
      </c>
      <c r="M500" s="28" t="s">
        <v>168</v>
      </c>
      <c r="N500" s="28" t="s">
        <v>150</v>
      </c>
      <c r="O500" s="28" t="s">
        <v>68</v>
      </c>
      <c r="P500" s="28" t="s">
        <v>32</v>
      </c>
      <c r="Q500" s="28" t="s">
        <v>33</v>
      </c>
      <c r="R500" s="25">
        <v>1000</v>
      </c>
      <c r="S500" s="28" t="s">
        <v>34</v>
      </c>
      <c r="T500" s="35">
        <v>250000</v>
      </c>
      <c r="U500" s="35">
        <v>265000</v>
      </c>
      <c r="V500" s="35">
        <v>280900</v>
      </c>
    </row>
    <row r="501" spans="1:22" ht="15" customHeight="1" x14ac:dyDescent="0.25">
      <c r="A501" s="10">
        <v>504162</v>
      </c>
      <c r="B501" s="28" t="s">
        <v>22</v>
      </c>
      <c r="C501" s="28" t="s">
        <v>1172</v>
      </c>
      <c r="D501" s="28" t="s">
        <v>1052</v>
      </c>
      <c r="E501" s="28" t="str">
        <f>VLOOKUP(A501,'[1]Sheet1 (2)'!$A$2:$H$6200,8,0)</f>
        <v>Function:Finance and Administration:Core Function:Asset Management</v>
      </c>
      <c r="F501" s="28" t="s">
        <v>1175</v>
      </c>
      <c r="G501" s="28" t="s">
        <v>363</v>
      </c>
      <c r="H501" s="28" t="s">
        <v>1176</v>
      </c>
      <c r="I501" s="28" t="s">
        <v>363</v>
      </c>
      <c r="J501" s="28" t="s">
        <v>277</v>
      </c>
      <c r="K501" s="25">
        <v>4120104000</v>
      </c>
      <c r="L501" s="28" t="s">
        <v>71</v>
      </c>
      <c r="M501" s="28" t="s">
        <v>176</v>
      </c>
      <c r="N501" s="28" t="s">
        <v>150</v>
      </c>
      <c r="O501" s="28" t="s">
        <v>68</v>
      </c>
      <c r="P501" s="28" t="s">
        <v>32</v>
      </c>
      <c r="Q501" s="28" t="s">
        <v>33</v>
      </c>
      <c r="R501" s="25">
        <v>1000</v>
      </c>
      <c r="S501" s="28" t="s">
        <v>34</v>
      </c>
      <c r="T501" s="35">
        <v>65000</v>
      </c>
      <c r="U501" s="35">
        <v>68900</v>
      </c>
      <c r="V501" s="35">
        <v>73034</v>
      </c>
    </row>
    <row r="502" spans="1:22" ht="15" customHeight="1" x14ac:dyDescent="0.25">
      <c r="A502" s="10">
        <v>504164</v>
      </c>
      <c r="B502" s="28" t="s">
        <v>22</v>
      </c>
      <c r="C502" s="28" t="s">
        <v>1177</v>
      </c>
      <c r="D502" s="28" t="s">
        <v>24</v>
      </c>
      <c r="E502" s="28" t="str">
        <f>VLOOKUP(A502,'[1]Sheet1 (2)'!$A$2:$H$6200,8,0)</f>
        <v>Function:Finance and Administration:Core Function:Asset Management</v>
      </c>
      <c r="F502" s="28" t="s">
        <v>1178</v>
      </c>
      <c r="G502" s="28" t="s">
        <v>165</v>
      </c>
      <c r="H502" s="28" t="s">
        <v>1179</v>
      </c>
      <c r="I502" s="28" t="s">
        <v>165</v>
      </c>
      <c r="J502" s="28" t="s">
        <v>277</v>
      </c>
      <c r="K502" s="25">
        <v>4120051000</v>
      </c>
      <c r="L502" s="28" t="s">
        <v>67</v>
      </c>
      <c r="M502" s="28" t="s">
        <v>168</v>
      </c>
      <c r="N502" s="28" t="s">
        <v>150</v>
      </c>
      <c r="O502" s="28" t="s">
        <v>68</v>
      </c>
      <c r="P502" s="28" t="s">
        <v>151</v>
      </c>
      <c r="Q502" s="28" t="s">
        <v>152</v>
      </c>
      <c r="R502" s="25">
        <v>1000</v>
      </c>
      <c r="S502" s="28" t="s">
        <v>34</v>
      </c>
      <c r="T502" s="35">
        <v>100000</v>
      </c>
      <c r="U502" s="35">
        <v>105000</v>
      </c>
      <c r="V502" s="35">
        <v>110250</v>
      </c>
    </row>
    <row r="503" spans="1:22" ht="15" customHeight="1" x14ac:dyDescent="0.25">
      <c r="A503" s="10">
        <v>504164</v>
      </c>
      <c r="B503" s="28" t="s">
        <v>22</v>
      </c>
      <c r="C503" s="28" t="s">
        <v>1177</v>
      </c>
      <c r="D503" s="28" t="s">
        <v>24</v>
      </c>
      <c r="E503" s="28" t="str">
        <f>VLOOKUP(A503,'[1]Sheet1 (2)'!$A$2:$H$6200,8,0)</f>
        <v>Function:Finance and Administration:Core Function:Asset Management</v>
      </c>
      <c r="F503" s="28" t="s">
        <v>1180</v>
      </c>
      <c r="G503" s="28" t="s">
        <v>182</v>
      </c>
      <c r="H503" s="28" t="s">
        <v>1181</v>
      </c>
      <c r="I503" s="28" t="s">
        <v>182</v>
      </c>
      <c r="J503" s="28" t="s">
        <v>277</v>
      </c>
      <c r="K503" s="25">
        <v>4110057150</v>
      </c>
      <c r="L503" s="28" t="s">
        <v>1170</v>
      </c>
      <c r="M503" s="28" t="s">
        <v>1171</v>
      </c>
      <c r="N503" s="28" t="s">
        <v>150</v>
      </c>
      <c r="P503" s="28" t="s">
        <v>151</v>
      </c>
      <c r="Q503" s="28" t="s">
        <v>152</v>
      </c>
      <c r="R503" s="25">
        <v>1000</v>
      </c>
      <c r="S503" s="28" t="s">
        <v>34</v>
      </c>
    </row>
    <row r="504" spans="1:22" ht="15" customHeight="1" x14ac:dyDescent="0.25">
      <c r="A504" s="10">
        <v>504167</v>
      </c>
      <c r="B504" s="28" t="s">
        <v>22</v>
      </c>
      <c r="C504" s="28" t="s">
        <v>1182</v>
      </c>
      <c r="D504" s="28" t="s">
        <v>1052</v>
      </c>
      <c r="E504" s="28" t="str">
        <f>VLOOKUP(A504,'[1]Sheet1 (2)'!$A$2:$H$6200,8,0)</f>
        <v>Function:Road Transport:Core Function:Roads</v>
      </c>
      <c r="F504" s="28" t="s">
        <v>1183</v>
      </c>
      <c r="G504" s="28" t="s">
        <v>294</v>
      </c>
      <c r="H504" s="28" t="s">
        <v>1184</v>
      </c>
      <c r="I504" s="28" t="s">
        <v>294</v>
      </c>
      <c r="J504" s="28" t="s">
        <v>1056</v>
      </c>
      <c r="K504" s="25">
        <v>4120003000</v>
      </c>
      <c r="L504" s="28" t="s">
        <v>1185</v>
      </c>
      <c r="M504" s="28" t="s">
        <v>1186</v>
      </c>
      <c r="N504" s="28" t="s">
        <v>150</v>
      </c>
      <c r="P504" s="28" t="s">
        <v>32</v>
      </c>
      <c r="Q504" s="28" t="s">
        <v>33</v>
      </c>
      <c r="R504" s="25">
        <v>1000</v>
      </c>
      <c r="S504" s="28" t="s">
        <v>34</v>
      </c>
      <c r="T504" s="35">
        <v>800</v>
      </c>
      <c r="U504" s="35">
        <v>848</v>
      </c>
      <c r="V504" s="35">
        <v>898.88</v>
      </c>
    </row>
    <row r="505" spans="1:22" ht="15" customHeight="1" x14ac:dyDescent="0.25">
      <c r="A505" s="10">
        <v>504171</v>
      </c>
      <c r="B505" s="28" t="s">
        <v>22</v>
      </c>
      <c r="C505" s="28" t="s">
        <v>1187</v>
      </c>
      <c r="D505" s="28" t="s">
        <v>1052</v>
      </c>
      <c r="E505" s="28" t="str">
        <f>VLOOKUP(A505,'[1]Sheet1 (2)'!$A$2:$H$6200,8,0)</f>
        <v>Function:Waste Water Management:Core Function:Storm Water Management</v>
      </c>
      <c r="F505" s="28" t="s">
        <v>1188</v>
      </c>
      <c r="G505" s="28" t="s">
        <v>514</v>
      </c>
      <c r="H505" s="28" t="s">
        <v>1189</v>
      </c>
      <c r="I505" s="28" t="s">
        <v>514</v>
      </c>
      <c r="J505" s="28" t="s">
        <v>1139</v>
      </c>
      <c r="K505" s="25">
        <v>4120003000</v>
      </c>
      <c r="L505" s="28" t="s">
        <v>1185</v>
      </c>
      <c r="M505" s="28" t="s">
        <v>1186</v>
      </c>
      <c r="N505" s="28" t="s">
        <v>150</v>
      </c>
      <c r="P505" s="28" t="s">
        <v>508</v>
      </c>
      <c r="Q505" s="28" t="s">
        <v>509</v>
      </c>
      <c r="R505" s="25">
        <v>1000</v>
      </c>
      <c r="S505" s="28" t="s">
        <v>34</v>
      </c>
      <c r="T505" s="35">
        <v>800</v>
      </c>
      <c r="U505" s="35">
        <v>848</v>
      </c>
      <c r="V505" s="35">
        <v>898.88</v>
      </c>
    </row>
    <row r="506" spans="1:22" ht="15" customHeight="1" x14ac:dyDescent="0.25">
      <c r="A506" s="10">
        <v>504202</v>
      </c>
      <c r="B506" s="28" t="s">
        <v>22</v>
      </c>
      <c r="C506" s="28" t="s">
        <v>1190</v>
      </c>
      <c r="D506" s="28" t="s">
        <v>36</v>
      </c>
      <c r="E506" s="28" t="str">
        <f>VLOOKUP(A506,'[1]Sheet1 (2)'!$A$2:$H$6200,8,0)</f>
        <v>Function:Waste Water Management:Core Function:Sewerage</v>
      </c>
      <c r="F506" s="28" t="s">
        <v>1191</v>
      </c>
      <c r="G506" s="28" t="s">
        <v>1192</v>
      </c>
      <c r="H506" s="28" t="s">
        <v>1193</v>
      </c>
      <c r="I506" s="28" t="s">
        <v>1192</v>
      </c>
      <c r="J506" s="28" t="s">
        <v>1194</v>
      </c>
      <c r="K506" s="25">
        <v>4120051000</v>
      </c>
      <c r="L506" s="28" t="s">
        <v>67</v>
      </c>
      <c r="M506" s="28" t="s">
        <v>168</v>
      </c>
      <c r="N506" s="28" t="s">
        <v>150</v>
      </c>
      <c r="O506" s="28" t="s">
        <v>68</v>
      </c>
      <c r="P506" s="28" t="s">
        <v>508</v>
      </c>
      <c r="Q506" s="28" t="s">
        <v>509</v>
      </c>
      <c r="R506" s="25">
        <v>1000</v>
      </c>
      <c r="S506" s="28" t="s">
        <v>34</v>
      </c>
      <c r="T506" s="35">
        <v>1500000</v>
      </c>
      <c r="U506" s="35">
        <v>1605000</v>
      </c>
      <c r="V506" s="35">
        <v>1733400</v>
      </c>
    </row>
    <row r="507" spans="1:22" ht="15" customHeight="1" x14ac:dyDescent="0.25">
      <c r="A507" s="10">
        <v>504202</v>
      </c>
      <c r="B507" s="28" t="s">
        <v>22</v>
      </c>
      <c r="C507" s="28" t="s">
        <v>1190</v>
      </c>
      <c r="D507" s="28" t="s">
        <v>36</v>
      </c>
      <c r="E507" s="28" t="str">
        <f>VLOOKUP(A507,'[1]Sheet1 (2)'!$A$2:$H$6200,8,0)</f>
        <v>Function:Waste Water Management:Core Function:Sewerage</v>
      </c>
      <c r="F507" s="28" t="s">
        <v>1195</v>
      </c>
      <c r="G507" s="28" t="s">
        <v>1196</v>
      </c>
      <c r="H507" s="28" t="s">
        <v>1197</v>
      </c>
      <c r="I507" s="28" t="s">
        <v>1196</v>
      </c>
      <c r="J507" s="28" t="s">
        <v>1194</v>
      </c>
      <c r="K507" s="25">
        <v>4120111000</v>
      </c>
      <c r="L507" s="28" t="s">
        <v>82</v>
      </c>
      <c r="M507" s="28" t="s">
        <v>176</v>
      </c>
      <c r="N507" s="28" t="s">
        <v>150</v>
      </c>
      <c r="O507" s="28" t="s">
        <v>68</v>
      </c>
      <c r="P507" s="28" t="s">
        <v>508</v>
      </c>
      <c r="Q507" s="28" t="s">
        <v>509</v>
      </c>
      <c r="R507" s="25">
        <v>1000</v>
      </c>
      <c r="S507" s="28" t="s">
        <v>34</v>
      </c>
      <c r="T507" s="35">
        <v>2500000</v>
      </c>
      <c r="U507" s="35">
        <v>2675000</v>
      </c>
      <c r="V507" s="35">
        <v>2889000</v>
      </c>
    </row>
    <row r="508" spans="1:22" ht="15" customHeight="1" x14ac:dyDescent="0.25">
      <c r="A508" s="10">
        <v>504202</v>
      </c>
      <c r="B508" s="28" t="s">
        <v>22</v>
      </c>
      <c r="C508" s="28" t="s">
        <v>1190</v>
      </c>
      <c r="D508" s="28" t="s">
        <v>36</v>
      </c>
      <c r="E508" s="28" t="str">
        <f>VLOOKUP(A508,'[1]Sheet1 (2)'!$A$2:$H$6200,8,0)</f>
        <v>Function:Waste Water Management:Core Function:Sewerage</v>
      </c>
      <c r="F508" s="28" t="s">
        <v>1198</v>
      </c>
      <c r="G508" s="28" t="s">
        <v>514</v>
      </c>
      <c r="H508" s="28" t="s">
        <v>1199</v>
      </c>
      <c r="I508" s="28" t="s">
        <v>514</v>
      </c>
      <c r="J508" s="28" t="s">
        <v>1194</v>
      </c>
      <c r="K508" s="25">
        <v>4100026010</v>
      </c>
      <c r="L508" s="28" t="s">
        <v>395</v>
      </c>
      <c r="M508" s="28" t="s">
        <v>396</v>
      </c>
      <c r="N508" s="28" t="s">
        <v>150</v>
      </c>
      <c r="P508" s="28" t="s">
        <v>508</v>
      </c>
      <c r="Q508" s="28" t="s">
        <v>509</v>
      </c>
      <c r="R508" s="25">
        <v>1000</v>
      </c>
      <c r="S508" s="28" t="s">
        <v>34</v>
      </c>
      <c r="T508" s="35">
        <v>903772</v>
      </c>
      <c r="U508" s="35">
        <v>948960</v>
      </c>
      <c r="V508" s="35">
        <v>996408</v>
      </c>
    </row>
    <row r="509" spans="1:22" ht="15" customHeight="1" x14ac:dyDescent="0.25">
      <c r="A509" s="10">
        <v>504202</v>
      </c>
      <c r="B509" s="28" t="s">
        <v>22</v>
      </c>
      <c r="C509" s="28" t="s">
        <v>1190</v>
      </c>
      <c r="D509" s="28" t="s">
        <v>36</v>
      </c>
      <c r="E509" s="28" t="str">
        <f>VLOOKUP(A509,'[1]Sheet1 (2)'!$A$2:$H$6200,8,0)</f>
        <v>Function:Waste Water Management:Core Function:Sewerage</v>
      </c>
      <c r="F509" s="28" t="s">
        <v>1198</v>
      </c>
      <c r="G509" s="28" t="s">
        <v>514</v>
      </c>
      <c r="H509" s="28" t="s">
        <v>1199</v>
      </c>
      <c r="I509" s="28" t="s">
        <v>514</v>
      </c>
      <c r="J509" s="28" t="s">
        <v>1194</v>
      </c>
      <c r="K509" s="25">
        <v>4121012000</v>
      </c>
      <c r="L509" s="28" t="s">
        <v>1200</v>
      </c>
      <c r="M509" s="28" t="s">
        <v>1201</v>
      </c>
      <c r="N509" s="28" t="s">
        <v>150</v>
      </c>
      <c r="P509" s="28" t="s">
        <v>508</v>
      </c>
      <c r="Q509" s="28" t="s">
        <v>509</v>
      </c>
      <c r="R509" s="25">
        <v>1000</v>
      </c>
      <c r="S509" s="28" t="s">
        <v>34</v>
      </c>
      <c r="T509" s="35">
        <v>5000000</v>
      </c>
      <c r="U509" s="35">
        <v>5500000</v>
      </c>
      <c r="V509" s="35">
        <v>6000000</v>
      </c>
    </row>
    <row r="510" spans="1:22" ht="15" customHeight="1" x14ac:dyDescent="0.25">
      <c r="A510" s="10">
        <v>504202</v>
      </c>
      <c r="B510" s="28" t="s">
        <v>22</v>
      </c>
      <c r="C510" s="28" t="s">
        <v>1190</v>
      </c>
      <c r="D510" s="28" t="s">
        <v>36</v>
      </c>
      <c r="E510" s="28" t="str">
        <f>VLOOKUP(A510,'[1]Sheet1 (2)'!$A$2:$H$6200,8,0)</f>
        <v>Function:Waste Water Management:Core Function:Sewerage</v>
      </c>
      <c r="F510" s="28" t="s">
        <v>1198</v>
      </c>
      <c r="G510" s="28" t="s">
        <v>514</v>
      </c>
      <c r="H510" s="28" t="s">
        <v>1199</v>
      </c>
      <c r="I510" s="28" t="s">
        <v>514</v>
      </c>
      <c r="J510" s="28" t="s">
        <v>1194</v>
      </c>
      <c r="K510" s="25">
        <v>4100010000</v>
      </c>
      <c r="L510" s="28" t="s">
        <v>200</v>
      </c>
      <c r="M510" s="28" t="s">
        <v>201</v>
      </c>
      <c r="N510" s="28" t="s">
        <v>150</v>
      </c>
      <c r="P510" s="28" t="s">
        <v>508</v>
      </c>
      <c r="Q510" s="28" t="s">
        <v>509</v>
      </c>
      <c r="R510" s="25">
        <v>1000</v>
      </c>
      <c r="S510" s="28" t="s">
        <v>34</v>
      </c>
      <c r="T510" s="35">
        <v>1841256.31</v>
      </c>
      <c r="U510" s="35">
        <v>1933319.13</v>
      </c>
      <c r="V510" s="35">
        <v>2029985.09</v>
      </c>
    </row>
    <row r="511" spans="1:22" ht="15" customHeight="1" x14ac:dyDescent="0.25">
      <c r="A511" s="10">
        <v>504203</v>
      </c>
      <c r="B511" s="28" t="s">
        <v>22</v>
      </c>
      <c r="C511" s="28" t="s">
        <v>1202</v>
      </c>
      <c r="D511" s="28" t="s">
        <v>36</v>
      </c>
      <c r="E511" s="28" t="str">
        <f>VLOOKUP(A511,'[1]Sheet1 (2)'!$A$2:$H$6200,8,0)</f>
        <v>Function:Waste Water Management:Core Function:Sewerage</v>
      </c>
      <c r="F511" s="28" t="s">
        <v>1203</v>
      </c>
      <c r="G511" s="28" t="s">
        <v>1204</v>
      </c>
      <c r="H511" s="28" t="s">
        <v>1205</v>
      </c>
      <c r="I511" s="28" t="s">
        <v>1204</v>
      </c>
      <c r="J511" s="28" t="s">
        <v>1194</v>
      </c>
      <c r="K511" s="25">
        <v>4121012000</v>
      </c>
      <c r="L511" s="28" t="s">
        <v>1200</v>
      </c>
      <c r="M511" s="28" t="s">
        <v>1201</v>
      </c>
      <c r="N511" s="28" t="s">
        <v>150</v>
      </c>
      <c r="P511" s="28" t="s">
        <v>508</v>
      </c>
      <c r="Q511" s="28" t="s">
        <v>509</v>
      </c>
      <c r="R511" s="25">
        <v>1000</v>
      </c>
      <c r="S511" s="28" t="s">
        <v>34</v>
      </c>
      <c r="T511" s="35">
        <v>176254891.56</v>
      </c>
      <c r="U511" s="35">
        <v>185067636</v>
      </c>
      <c r="V511" s="35">
        <v>194321018</v>
      </c>
    </row>
    <row r="512" spans="1:22" ht="15" customHeight="1" x14ac:dyDescent="0.25">
      <c r="A512" s="10">
        <v>504205</v>
      </c>
      <c r="B512" s="28" t="s">
        <v>22</v>
      </c>
      <c r="C512" s="28" t="s">
        <v>1206</v>
      </c>
      <c r="D512" s="28" t="s">
        <v>36</v>
      </c>
      <c r="E512" s="28" t="str">
        <f>VLOOKUP(A512,'[1]Sheet1 (2)'!$A$2:$H$6200,8,0)</f>
        <v>Function:Waste Water Management:Core Function:Sewerage</v>
      </c>
      <c r="F512" s="28" t="s">
        <v>1207</v>
      </c>
      <c r="G512" s="28" t="s">
        <v>1196</v>
      </c>
      <c r="H512" s="28" t="s">
        <v>1208</v>
      </c>
      <c r="I512" s="28" t="s">
        <v>1196</v>
      </c>
      <c r="J512" s="28" t="s">
        <v>1194</v>
      </c>
      <c r="K512" s="25">
        <v>4120111000</v>
      </c>
      <c r="L512" s="28" t="s">
        <v>82</v>
      </c>
      <c r="M512" s="28" t="s">
        <v>176</v>
      </c>
      <c r="N512" s="28" t="s">
        <v>150</v>
      </c>
      <c r="O512" s="28" t="s">
        <v>68</v>
      </c>
      <c r="P512" s="28" t="s">
        <v>508</v>
      </c>
      <c r="Q512" s="28" t="s">
        <v>509</v>
      </c>
      <c r="R512" s="25">
        <v>1000</v>
      </c>
      <c r="S512" s="28" t="s">
        <v>34</v>
      </c>
      <c r="T512" s="35">
        <v>56995</v>
      </c>
      <c r="U512" s="35">
        <v>59845</v>
      </c>
      <c r="V512" s="35">
        <v>62836</v>
      </c>
    </row>
    <row r="513" spans="1:22" ht="15" customHeight="1" x14ac:dyDescent="0.25">
      <c r="A513" s="10">
        <v>504527</v>
      </c>
      <c r="B513" s="28" t="s">
        <v>22</v>
      </c>
      <c r="C513" s="28" t="s">
        <v>1209</v>
      </c>
      <c r="D513" s="28" t="s">
        <v>1210</v>
      </c>
      <c r="E513" s="28" t="str">
        <f>VLOOKUP(A513,'[1]Sheet1 (2)'!$A$2:$H$6200,8,0)</f>
        <v>Function:Finance and Administration:Core Function:Human Resources</v>
      </c>
      <c r="F513" s="28" t="s">
        <v>1211</v>
      </c>
      <c r="G513" s="28" t="s">
        <v>165</v>
      </c>
      <c r="H513" s="28" t="s">
        <v>1212</v>
      </c>
      <c r="I513" s="28" t="s">
        <v>165</v>
      </c>
      <c r="J513" s="28" t="s">
        <v>147</v>
      </c>
      <c r="K513" s="25">
        <v>4120051000</v>
      </c>
      <c r="L513" s="28" t="s">
        <v>67</v>
      </c>
      <c r="M513" s="28" t="s">
        <v>168</v>
      </c>
      <c r="N513" s="28" t="s">
        <v>150</v>
      </c>
      <c r="O513" s="28" t="s">
        <v>68</v>
      </c>
      <c r="P513" s="28" t="s">
        <v>151</v>
      </c>
      <c r="Q513" s="28" t="s">
        <v>152</v>
      </c>
      <c r="R513" s="25">
        <v>1000</v>
      </c>
      <c r="S513" s="28" t="s">
        <v>34</v>
      </c>
      <c r="T513" s="35">
        <v>51940</v>
      </c>
    </row>
    <row r="514" spans="1:22" ht="15" customHeight="1" x14ac:dyDescent="0.25">
      <c r="A514" s="10">
        <v>504527</v>
      </c>
      <c r="B514" s="28" t="s">
        <v>22</v>
      </c>
      <c r="C514" s="28" t="s">
        <v>1209</v>
      </c>
      <c r="D514" s="28" t="s">
        <v>1210</v>
      </c>
      <c r="E514" s="28" t="str">
        <f>VLOOKUP(A514,'[1]Sheet1 (2)'!$A$2:$H$6200,8,0)</f>
        <v>Function:Finance and Administration:Core Function:Human Resources</v>
      </c>
      <c r="F514" s="28" t="s">
        <v>1213</v>
      </c>
      <c r="G514" s="28" t="s">
        <v>182</v>
      </c>
      <c r="H514" s="28" t="s">
        <v>1214</v>
      </c>
      <c r="I514" s="28" t="s">
        <v>182</v>
      </c>
      <c r="J514" s="28" t="s">
        <v>147</v>
      </c>
      <c r="K514" s="25">
        <v>4110050000</v>
      </c>
      <c r="L514" s="28" t="s">
        <v>951</v>
      </c>
      <c r="M514" s="28" t="s">
        <v>952</v>
      </c>
      <c r="N514" s="28" t="s">
        <v>150</v>
      </c>
      <c r="P514" s="28" t="s">
        <v>151</v>
      </c>
      <c r="Q514" s="28" t="s">
        <v>152</v>
      </c>
      <c r="R514" s="25">
        <v>1000</v>
      </c>
      <c r="S514" s="28" t="s">
        <v>34</v>
      </c>
      <c r="T514" s="35">
        <v>0</v>
      </c>
    </row>
    <row r="515" spans="1:22" ht="15" customHeight="1" x14ac:dyDescent="0.25">
      <c r="A515" s="10">
        <v>504527</v>
      </c>
      <c r="B515" s="28" t="s">
        <v>22</v>
      </c>
      <c r="C515" s="28" t="s">
        <v>1209</v>
      </c>
      <c r="D515" s="28" t="s">
        <v>1210</v>
      </c>
      <c r="E515" s="28" t="str">
        <f>VLOOKUP(A515,'[1]Sheet1 (2)'!$A$2:$H$6200,8,0)</f>
        <v>Function:Finance and Administration:Core Function:Human Resources</v>
      </c>
      <c r="F515" s="28" t="s">
        <v>1215</v>
      </c>
      <c r="G515" s="28" t="s">
        <v>1216</v>
      </c>
      <c r="H515" s="28" t="s">
        <v>1217</v>
      </c>
      <c r="I515" s="28" t="s">
        <v>1216</v>
      </c>
      <c r="J515" s="28" t="s">
        <v>147</v>
      </c>
      <c r="K515" s="25">
        <v>4110050000</v>
      </c>
      <c r="L515" s="28" t="s">
        <v>951</v>
      </c>
      <c r="M515" s="28" t="s">
        <v>952</v>
      </c>
      <c r="N515" s="28" t="s">
        <v>150</v>
      </c>
      <c r="P515" s="28" t="s">
        <v>1218</v>
      </c>
      <c r="Q515" s="28" t="s">
        <v>1219</v>
      </c>
      <c r="R515" s="25">
        <v>1000</v>
      </c>
      <c r="S515" s="28" t="s">
        <v>34</v>
      </c>
      <c r="T515" s="35">
        <v>2438587</v>
      </c>
      <c r="U515" s="35">
        <v>2517397</v>
      </c>
      <c r="V515" s="35">
        <v>2572535</v>
      </c>
    </row>
    <row r="516" spans="1:22" ht="15" customHeight="1" x14ac:dyDescent="0.25">
      <c r="A516" s="10">
        <v>504527</v>
      </c>
      <c r="B516" s="28" t="s">
        <v>22</v>
      </c>
      <c r="C516" s="28" t="s">
        <v>1209</v>
      </c>
      <c r="D516" s="28" t="s">
        <v>1210</v>
      </c>
      <c r="E516" s="28" t="str">
        <f>VLOOKUP(A516,'[1]Sheet1 (2)'!$A$2:$H$6200,8,0)</f>
        <v>Function:Finance and Administration:Core Function:Human Resources</v>
      </c>
      <c r="F516" s="28" t="s">
        <v>1213</v>
      </c>
      <c r="G516" s="28" t="s">
        <v>182</v>
      </c>
      <c r="H516" s="28" t="s">
        <v>1214</v>
      </c>
      <c r="I516" s="28" t="s">
        <v>182</v>
      </c>
      <c r="J516" s="28" t="s">
        <v>147</v>
      </c>
      <c r="K516" s="25">
        <v>4110057150</v>
      </c>
      <c r="L516" s="28" t="s">
        <v>1170</v>
      </c>
      <c r="M516" s="28" t="s">
        <v>1171</v>
      </c>
      <c r="N516" s="28" t="s">
        <v>150</v>
      </c>
      <c r="P516" s="28" t="s">
        <v>151</v>
      </c>
      <c r="Q516" s="28" t="s">
        <v>152</v>
      </c>
      <c r="R516" s="25">
        <v>1000</v>
      </c>
      <c r="S516" s="28" t="s">
        <v>34</v>
      </c>
      <c r="T516" s="35">
        <v>2000</v>
      </c>
    </row>
    <row r="517" spans="1:22" ht="15" customHeight="1" x14ac:dyDescent="0.25">
      <c r="A517" s="10">
        <v>504527</v>
      </c>
      <c r="B517" s="28" t="s">
        <v>22</v>
      </c>
      <c r="C517" s="28" t="s">
        <v>1209</v>
      </c>
      <c r="D517" s="28" t="s">
        <v>1210</v>
      </c>
      <c r="E517" s="28" t="str">
        <f>VLOOKUP(A517,'[1]Sheet1 (2)'!$A$2:$H$6200,8,0)</f>
        <v>Function:Finance and Administration:Core Function:Human Resources</v>
      </c>
      <c r="F517" s="28" t="s">
        <v>1215</v>
      </c>
      <c r="G517" s="28" t="s">
        <v>1216</v>
      </c>
      <c r="H517" s="28" t="s">
        <v>1217</v>
      </c>
      <c r="I517" s="28" t="s">
        <v>1216</v>
      </c>
      <c r="J517" s="28" t="s">
        <v>147</v>
      </c>
      <c r="K517" s="25">
        <v>4100007030</v>
      </c>
      <c r="L517" s="28" t="s">
        <v>56</v>
      </c>
      <c r="M517" s="28" t="s">
        <v>1034</v>
      </c>
      <c r="N517" s="28" t="s">
        <v>150</v>
      </c>
      <c r="P517" s="28" t="s">
        <v>1218</v>
      </c>
      <c r="Q517" s="28" t="s">
        <v>1219</v>
      </c>
      <c r="R517" s="25">
        <v>1000</v>
      </c>
      <c r="S517" s="28" t="s">
        <v>34</v>
      </c>
      <c r="T517" s="35">
        <v>2376747.5599999996</v>
      </c>
      <c r="U517" s="35">
        <v>7941033.9993600007</v>
      </c>
      <c r="V517" s="35">
        <v>8385731.9033241607</v>
      </c>
    </row>
    <row r="518" spans="1:22" ht="15" customHeight="1" x14ac:dyDescent="0.25">
      <c r="A518" s="10">
        <v>504527</v>
      </c>
      <c r="B518" s="28" t="s">
        <v>22</v>
      </c>
      <c r="C518" s="28" t="s">
        <v>1209</v>
      </c>
      <c r="D518" s="28" t="s">
        <v>1210</v>
      </c>
      <c r="E518" s="28" t="str">
        <f>VLOOKUP(A518,'[1]Sheet1 (2)'!$A$2:$H$6200,8,0)</f>
        <v>Function:Finance and Administration:Core Function:Human Resources</v>
      </c>
      <c r="F518" s="28" t="s">
        <v>1213</v>
      </c>
      <c r="G518" s="28" t="s">
        <v>182</v>
      </c>
      <c r="H518" s="28" t="s">
        <v>1214</v>
      </c>
      <c r="I518" s="28" t="s">
        <v>182</v>
      </c>
      <c r="J518" s="28" t="s">
        <v>147</v>
      </c>
      <c r="K518" s="25">
        <v>4100025000</v>
      </c>
      <c r="L518" s="28" t="s">
        <v>190</v>
      </c>
      <c r="M518" s="28" t="s">
        <v>191</v>
      </c>
      <c r="N518" s="28" t="s">
        <v>150</v>
      </c>
      <c r="P518" s="28" t="s">
        <v>151</v>
      </c>
      <c r="Q518" s="28" t="s">
        <v>152</v>
      </c>
      <c r="R518" s="25">
        <v>1000</v>
      </c>
      <c r="S518" s="28" t="s">
        <v>34</v>
      </c>
      <c r="T518" s="35">
        <v>105336</v>
      </c>
      <c r="U518" s="35">
        <v>115869.6</v>
      </c>
      <c r="V518" s="35">
        <v>127456.56000000001</v>
      </c>
    </row>
    <row r="519" spans="1:22" ht="15" customHeight="1" x14ac:dyDescent="0.25">
      <c r="A519" s="10">
        <v>504701</v>
      </c>
      <c r="B519" s="28" t="s">
        <v>22</v>
      </c>
      <c r="C519" s="28" t="s">
        <v>1220</v>
      </c>
      <c r="D519" s="28" t="s">
        <v>24</v>
      </c>
      <c r="E519" s="28" t="str">
        <f>VLOOKUP(A519,'[1]Sheet1 (2)'!$A$2:$H$6200,8,0)</f>
        <v>Function:Energy Sources:Core Function:Electricity</v>
      </c>
      <c r="F519" s="28" t="s">
        <v>1221</v>
      </c>
      <c r="G519" s="28" t="s">
        <v>294</v>
      </c>
      <c r="H519" s="28" t="s">
        <v>1222</v>
      </c>
      <c r="I519" s="28" t="s">
        <v>294</v>
      </c>
      <c r="J519" s="28" t="s">
        <v>28</v>
      </c>
      <c r="K519" s="25">
        <v>4110014000</v>
      </c>
      <c r="L519" s="28" t="s">
        <v>479</v>
      </c>
      <c r="M519" s="28" t="s">
        <v>480</v>
      </c>
      <c r="N519" s="28" t="s">
        <v>150</v>
      </c>
      <c r="P519" s="28" t="s">
        <v>32</v>
      </c>
      <c r="Q519" s="28" t="s">
        <v>33</v>
      </c>
      <c r="R519" s="25">
        <v>1000</v>
      </c>
      <c r="S519" s="28" t="s">
        <v>34</v>
      </c>
      <c r="T519" s="35">
        <v>500000</v>
      </c>
      <c r="U519" s="35">
        <v>275000</v>
      </c>
      <c r="V519" s="35">
        <v>302500</v>
      </c>
    </row>
    <row r="520" spans="1:22" ht="15" customHeight="1" x14ac:dyDescent="0.25">
      <c r="A520" s="10">
        <v>504701</v>
      </c>
      <c r="B520" s="28" t="s">
        <v>22</v>
      </c>
      <c r="C520" s="28" t="s">
        <v>1220</v>
      </c>
      <c r="D520" s="28" t="s">
        <v>24</v>
      </c>
      <c r="E520" s="28" t="str">
        <f>VLOOKUP(A520,'[1]Sheet1 (2)'!$A$2:$H$6200,8,0)</f>
        <v>Function:Energy Sources:Core Function:Electricity</v>
      </c>
      <c r="F520" s="28" t="s">
        <v>1223</v>
      </c>
      <c r="G520" s="28" t="s">
        <v>290</v>
      </c>
      <c r="H520" s="28" t="s">
        <v>1224</v>
      </c>
      <c r="I520" s="28" t="s">
        <v>290</v>
      </c>
      <c r="J520" s="28" t="s">
        <v>28</v>
      </c>
      <c r="K520" s="25">
        <v>4120051000</v>
      </c>
      <c r="L520" s="28" t="s">
        <v>67</v>
      </c>
      <c r="M520" s="28" t="s">
        <v>168</v>
      </c>
      <c r="N520" s="28" t="s">
        <v>150</v>
      </c>
      <c r="O520" s="28" t="s">
        <v>68</v>
      </c>
      <c r="P520" s="28" t="s">
        <v>32</v>
      </c>
      <c r="Q520" s="28" t="s">
        <v>33</v>
      </c>
      <c r="R520" s="25">
        <v>1000</v>
      </c>
      <c r="S520" s="28" t="s">
        <v>34</v>
      </c>
      <c r="T520" s="35">
        <v>1500000</v>
      </c>
      <c r="U520" s="35">
        <v>1650000</v>
      </c>
      <c r="V520" s="35">
        <v>1815000</v>
      </c>
    </row>
    <row r="521" spans="1:22" ht="15" customHeight="1" x14ac:dyDescent="0.25">
      <c r="A521" s="10">
        <v>504701</v>
      </c>
      <c r="B521" s="28" t="s">
        <v>22</v>
      </c>
      <c r="C521" s="28" t="s">
        <v>1220</v>
      </c>
      <c r="D521" s="28" t="s">
        <v>24</v>
      </c>
      <c r="E521" s="28" t="str">
        <f>VLOOKUP(A521,'[1]Sheet1 (2)'!$A$2:$H$6200,8,0)</f>
        <v>Function:Energy Sources:Core Function:Electricity</v>
      </c>
      <c r="F521" s="28" t="s">
        <v>1225</v>
      </c>
      <c r="G521" s="28" t="s">
        <v>1144</v>
      </c>
      <c r="H521" s="28" t="s">
        <v>1226</v>
      </c>
      <c r="I521" s="28" t="s">
        <v>1144</v>
      </c>
      <c r="J521" s="28" t="s">
        <v>28</v>
      </c>
      <c r="K521" s="25">
        <v>4120051000</v>
      </c>
      <c r="L521" s="28" t="s">
        <v>67</v>
      </c>
      <c r="M521" s="28" t="s">
        <v>168</v>
      </c>
      <c r="N521" s="28" t="s">
        <v>150</v>
      </c>
      <c r="O521" s="28" t="s">
        <v>68</v>
      </c>
      <c r="P521" s="28" t="s">
        <v>32</v>
      </c>
      <c r="Q521" s="28" t="s">
        <v>33</v>
      </c>
      <c r="R521" s="25">
        <v>1000</v>
      </c>
      <c r="S521" s="28" t="s">
        <v>34</v>
      </c>
      <c r="T521" s="35">
        <v>1000000</v>
      </c>
      <c r="U521" s="35">
        <v>1100000</v>
      </c>
      <c r="V521" s="35">
        <v>1210000</v>
      </c>
    </row>
    <row r="522" spans="1:22" ht="15" customHeight="1" x14ac:dyDescent="0.25">
      <c r="A522" s="10">
        <v>504701</v>
      </c>
      <c r="B522" s="28" t="s">
        <v>22</v>
      </c>
      <c r="C522" s="28" t="s">
        <v>1220</v>
      </c>
      <c r="D522" s="28" t="s">
        <v>24</v>
      </c>
      <c r="E522" s="28" t="str">
        <f>VLOOKUP(A522,'[1]Sheet1 (2)'!$A$2:$H$6200,8,0)</f>
        <v>Function:Energy Sources:Core Function:Electricity</v>
      </c>
      <c r="F522" s="28" t="s">
        <v>1221</v>
      </c>
      <c r="G522" s="28" t="s">
        <v>294</v>
      </c>
      <c r="H522" s="28" t="s">
        <v>1222</v>
      </c>
      <c r="I522" s="28" t="s">
        <v>294</v>
      </c>
      <c r="J522" s="28" t="s">
        <v>28</v>
      </c>
      <c r="K522" s="25">
        <v>4100025000</v>
      </c>
      <c r="L522" s="28" t="s">
        <v>190</v>
      </c>
      <c r="M522" s="28" t="s">
        <v>191</v>
      </c>
      <c r="N522" s="28" t="s">
        <v>150</v>
      </c>
      <c r="P522" s="28" t="s">
        <v>32</v>
      </c>
      <c r="Q522" s="28" t="s">
        <v>33</v>
      </c>
      <c r="R522" s="25">
        <v>1000</v>
      </c>
      <c r="S522" s="28" t="s">
        <v>34</v>
      </c>
    </row>
    <row r="523" spans="1:22" ht="15" customHeight="1" x14ac:dyDescent="0.25">
      <c r="A523" s="10">
        <v>504701</v>
      </c>
      <c r="B523" s="28" t="s">
        <v>22</v>
      </c>
      <c r="C523" s="28" t="s">
        <v>1220</v>
      </c>
      <c r="D523" s="28" t="s">
        <v>24</v>
      </c>
      <c r="E523" s="28" t="str">
        <f>VLOOKUP(A523,'[1]Sheet1 (2)'!$A$2:$H$6200,8,0)</f>
        <v>Function:Energy Sources:Core Function:Electricity</v>
      </c>
      <c r="F523" s="28" t="s">
        <v>1221</v>
      </c>
      <c r="G523" s="28" t="s">
        <v>294</v>
      </c>
      <c r="H523" s="28" t="s">
        <v>1222</v>
      </c>
      <c r="I523" s="28" t="s">
        <v>294</v>
      </c>
      <c r="J523" s="28" t="s">
        <v>28</v>
      </c>
      <c r="K523" s="25">
        <v>4100054000</v>
      </c>
      <c r="L523" s="28" t="s">
        <v>782</v>
      </c>
      <c r="M523" s="28" t="s">
        <v>783</v>
      </c>
      <c r="N523" s="28" t="s">
        <v>150</v>
      </c>
      <c r="P523" s="28" t="s">
        <v>32</v>
      </c>
      <c r="Q523" s="28" t="s">
        <v>33</v>
      </c>
      <c r="R523" s="25">
        <v>1000</v>
      </c>
      <c r="S523" s="28" t="s">
        <v>34</v>
      </c>
      <c r="T523" s="35">
        <v>8000000</v>
      </c>
      <c r="U523" s="35">
        <v>9405000</v>
      </c>
      <c r="V523" s="35">
        <v>9828229.5</v>
      </c>
    </row>
    <row r="524" spans="1:22" ht="15" customHeight="1" x14ac:dyDescent="0.25">
      <c r="A524" s="10">
        <v>504701</v>
      </c>
      <c r="B524" s="28" t="s">
        <v>22</v>
      </c>
      <c r="C524" s="28" t="s">
        <v>1220</v>
      </c>
      <c r="D524" s="28" t="s">
        <v>24</v>
      </c>
      <c r="E524" s="28" t="str">
        <f>VLOOKUP(A524,'[1]Sheet1 (2)'!$A$2:$H$6200,8,0)</f>
        <v>Function:Energy Sources:Core Function:Electricity</v>
      </c>
      <c r="F524" s="28" t="s">
        <v>1221</v>
      </c>
      <c r="G524" s="28" t="s">
        <v>294</v>
      </c>
      <c r="H524" s="28" t="s">
        <v>1222</v>
      </c>
      <c r="I524" s="28" t="s">
        <v>294</v>
      </c>
      <c r="J524" s="28" t="s">
        <v>28</v>
      </c>
      <c r="K524" s="25" t="s">
        <v>1227</v>
      </c>
      <c r="L524" s="28" t="s">
        <v>267</v>
      </c>
      <c r="M524" s="28" t="s">
        <v>268</v>
      </c>
      <c r="N524" s="28" t="s">
        <v>150</v>
      </c>
      <c r="P524" s="28" t="s">
        <v>32</v>
      </c>
      <c r="Q524" s="28" t="s">
        <v>33</v>
      </c>
      <c r="R524" s="25">
        <v>1000</v>
      </c>
      <c r="S524" s="28" t="s">
        <v>34</v>
      </c>
      <c r="T524" s="35">
        <v>630000</v>
      </c>
    </row>
    <row r="525" spans="1:22" ht="15" customHeight="1" x14ac:dyDescent="0.25">
      <c r="A525" s="10">
        <v>504703</v>
      </c>
      <c r="B525" s="28" t="s">
        <v>22</v>
      </c>
      <c r="C525" s="28" t="s">
        <v>1228</v>
      </c>
      <c r="D525" s="28" t="s">
        <v>24</v>
      </c>
      <c r="E525" s="28" t="str">
        <f>VLOOKUP(A525,'[1]Sheet1 (2)'!$A$2:$H$6200,8,0)</f>
        <v>Function:Energy Sources:Core Function:Street Lighting and Signal Systems</v>
      </c>
      <c r="F525" s="28" t="s">
        <v>1229</v>
      </c>
      <c r="G525" s="28" t="s">
        <v>1230</v>
      </c>
      <c r="H525" s="28" t="s">
        <v>1231</v>
      </c>
      <c r="I525" s="28" t="s">
        <v>1230</v>
      </c>
      <c r="J525" s="28" t="s">
        <v>1232</v>
      </c>
      <c r="K525" s="25">
        <v>4120502000</v>
      </c>
      <c r="L525" s="28" t="s">
        <v>857</v>
      </c>
      <c r="M525" s="28" t="s">
        <v>858</v>
      </c>
      <c r="N525" s="28" t="s">
        <v>150</v>
      </c>
      <c r="O525" s="28" t="s">
        <v>68</v>
      </c>
      <c r="P525" s="28" t="s">
        <v>32</v>
      </c>
      <c r="Q525" s="28" t="s">
        <v>33</v>
      </c>
      <c r="R525" s="25">
        <v>1000</v>
      </c>
      <c r="S525" s="28" t="s">
        <v>34</v>
      </c>
      <c r="T525" s="35">
        <v>5537020</v>
      </c>
      <c r="U525" s="35">
        <v>6090722</v>
      </c>
      <c r="V525" s="35">
        <v>6699794.2000000002</v>
      </c>
    </row>
    <row r="526" spans="1:22" ht="15" customHeight="1" x14ac:dyDescent="0.25">
      <c r="A526" s="10">
        <v>504703</v>
      </c>
      <c r="B526" s="28" t="s">
        <v>22</v>
      </c>
      <c r="C526" s="28" t="s">
        <v>1228</v>
      </c>
      <c r="D526" s="28" t="s">
        <v>24</v>
      </c>
      <c r="E526" s="28" t="str">
        <f>VLOOKUP(A526,'[1]Sheet1 (2)'!$A$2:$H$6200,8,0)</f>
        <v>Function:Energy Sources:Core Function:Street Lighting and Signal Systems</v>
      </c>
      <c r="F526" s="28" t="s">
        <v>1233</v>
      </c>
      <c r="G526" s="28" t="s">
        <v>1234</v>
      </c>
      <c r="H526" s="28" t="s">
        <v>1235</v>
      </c>
      <c r="I526" s="28" t="s">
        <v>1234</v>
      </c>
      <c r="J526" s="28" t="s">
        <v>1232</v>
      </c>
      <c r="K526" s="25">
        <v>4120502000</v>
      </c>
      <c r="L526" s="28" t="s">
        <v>857</v>
      </c>
      <c r="M526" s="28" t="s">
        <v>858</v>
      </c>
      <c r="N526" s="28" t="s">
        <v>150</v>
      </c>
      <c r="O526" s="28" t="s">
        <v>68</v>
      </c>
      <c r="P526" s="28" t="s">
        <v>32</v>
      </c>
      <c r="Q526" s="28" t="s">
        <v>33</v>
      </c>
      <c r="R526" s="25">
        <v>1000</v>
      </c>
      <c r="S526" s="28" t="s">
        <v>34</v>
      </c>
      <c r="T526" s="35">
        <v>5300000</v>
      </c>
      <c r="U526" s="35">
        <v>5930000</v>
      </c>
      <c r="V526" s="35">
        <v>6623000</v>
      </c>
    </row>
    <row r="527" spans="1:22" ht="15" customHeight="1" x14ac:dyDescent="0.25">
      <c r="A527" s="10">
        <v>504703</v>
      </c>
      <c r="B527" s="28" t="s">
        <v>22</v>
      </c>
      <c r="C527" s="28" t="s">
        <v>1228</v>
      </c>
      <c r="D527" s="28" t="s">
        <v>24</v>
      </c>
      <c r="E527" s="28" t="str">
        <f>VLOOKUP(A527,'[1]Sheet1 (2)'!$A$2:$H$6200,8,0)</f>
        <v>Function:Energy Sources:Core Function:Street Lighting and Signal Systems</v>
      </c>
      <c r="F527" s="28" t="s">
        <v>1236</v>
      </c>
      <c r="G527" s="28" t="s">
        <v>1237</v>
      </c>
      <c r="H527" s="28" t="s">
        <v>1238</v>
      </c>
      <c r="I527" s="28" t="s">
        <v>1237</v>
      </c>
      <c r="J527" s="28" t="s">
        <v>1232</v>
      </c>
      <c r="K527" s="25">
        <v>4120502000</v>
      </c>
      <c r="L527" s="28" t="s">
        <v>857</v>
      </c>
      <c r="M527" s="28" t="s">
        <v>858</v>
      </c>
      <c r="N527" s="28" t="s">
        <v>150</v>
      </c>
      <c r="O527" s="28" t="s">
        <v>68</v>
      </c>
      <c r="P527" s="28" t="s">
        <v>32</v>
      </c>
      <c r="Q527" s="28" t="s">
        <v>33</v>
      </c>
      <c r="R527" s="25">
        <v>1000</v>
      </c>
      <c r="S527" s="28" t="s">
        <v>34</v>
      </c>
      <c r="T527" s="35">
        <v>1000000</v>
      </c>
      <c r="U527" s="35">
        <v>1100000</v>
      </c>
      <c r="V527" s="35">
        <v>1210000</v>
      </c>
    </row>
    <row r="528" spans="1:22" ht="15" customHeight="1" x14ac:dyDescent="0.25">
      <c r="A528" s="10">
        <v>504703</v>
      </c>
      <c r="B528" s="28" t="s">
        <v>22</v>
      </c>
      <c r="C528" s="28" t="s">
        <v>1228</v>
      </c>
      <c r="D528" s="28" t="s">
        <v>24</v>
      </c>
      <c r="E528" s="28" t="str">
        <f>VLOOKUP(A528,'[1]Sheet1 (2)'!$A$2:$H$6200,8,0)</f>
        <v>Function:Energy Sources:Core Function:Street Lighting and Signal Systems</v>
      </c>
      <c r="F528" s="28" t="s">
        <v>1239</v>
      </c>
      <c r="G528" s="28" t="s">
        <v>1240</v>
      </c>
      <c r="H528" s="28" t="s">
        <v>1241</v>
      </c>
      <c r="I528" s="28" t="s">
        <v>1240</v>
      </c>
      <c r="J528" s="28" t="s">
        <v>1232</v>
      </c>
      <c r="K528" s="25">
        <v>4121006000</v>
      </c>
      <c r="L528" s="28" t="s">
        <v>1108</v>
      </c>
      <c r="M528" s="28" t="s">
        <v>1109</v>
      </c>
      <c r="N528" s="28" t="s">
        <v>150</v>
      </c>
      <c r="P528" s="28" t="s">
        <v>32</v>
      </c>
      <c r="Q528" s="28" t="s">
        <v>33</v>
      </c>
      <c r="R528" s="25">
        <v>1000</v>
      </c>
      <c r="S528" s="28" t="s">
        <v>34</v>
      </c>
      <c r="T528" s="35">
        <v>4900000</v>
      </c>
      <c r="U528" s="35">
        <v>5500000</v>
      </c>
      <c r="V528" s="35">
        <v>6050000</v>
      </c>
    </row>
    <row r="529" spans="1:22" ht="15" customHeight="1" x14ac:dyDescent="0.25">
      <c r="A529" s="10">
        <v>504704</v>
      </c>
      <c r="B529" s="28" t="s">
        <v>22</v>
      </c>
      <c r="C529" s="28" t="s">
        <v>1242</v>
      </c>
      <c r="D529" s="28" t="s">
        <v>24</v>
      </c>
      <c r="E529" s="28" t="str">
        <f>VLOOKUP(A529,'[1]Sheet1 (2)'!$A$2:$H$6200,8,0)</f>
        <v>Function:Energy Sources:Core Function:Electricity</v>
      </c>
      <c r="F529" s="28" t="s">
        <v>1243</v>
      </c>
      <c r="G529" s="28" t="s">
        <v>1244</v>
      </c>
      <c r="H529" s="28" t="s">
        <v>1245</v>
      </c>
      <c r="I529" s="28" t="s">
        <v>1244</v>
      </c>
      <c r="J529" s="28" t="s">
        <v>28</v>
      </c>
      <c r="K529" s="25">
        <v>4120104000</v>
      </c>
      <c r="L529" s="28" t="s">
        <v>71</v>
      </c>
      <c r="M529" s="28" t="s">
        <v>176</v>
      </c>
      <c r="N529" s="28" t="s">
        <v>150</v>
      </c>
      <c r="O529" s="28" t="s">
        <v>68</v>
      </c>
      <c r="P529" s="28" t="s">
        <v>32</v>
      </c>
      <c r="Q529" s="28" t="s">
        <v>33</v>
      </c>
      <c r="R529" s="25">
        <v>1000</v>
      </c>
      <c r="S529" s="28" t="s">
        <v>34</v>
      </c>
      <c r="T529" s="35">
        <v>200000</v>
      </c>
      <c r="U529" s="35">
        <v>204000</v>
      </c>
      <c r="V529" s="35">
        <v>213000</v>
      </c>
    </row>
    <row r="530" spans="1:22" ht="15" customHeight="1" x14ac:dyDescent="0.25">
      <c r="A530" s="10">
        <v>504704</v>
      </c>
      <c r="B530" s="28" t="s">
        <v>22</v>
      </c>
      <c r="C530" s="28" t="s">
        <v>1242</v>
      </c>
      <c r="D530" s="28" t="s">
        <v>24</v>
      </c>
      <c r="E530" s="28" t="str">
        <f>VLOOKUP(A530,'[1]Sheet1 (2)'!$A$2:$H$6200,8,0)</f>
        <v>Function:Energy Sources:Core Function:Electricity</v>
      </c>
      <c r="F530" s="28" t="s">
        <v>1246</v>
      </c>
      <c r="G530" s="28" t="s">
        <v>1247</v>
      </c>
      <c r="H530" s="28" t="s">
        <v>1248</v>
      </c>
      <c r="I530" s="28" t="s">
        <v>1247</v>
      </c>
      <c r="J530" s="28" t="s">
        <v>28</v>
      </c>
      <c r="K530" s="25">
        <v>4120106000</v>
      </c>
      <c r="L530" s="28" t="s">
        <v>1249</v>
      </c>
      <c r="M530" s="28" t="s">
        <v>176</v>
      </c>
      <c r="N530" s="28" t="s">
        <v>150</v>
      </c>
      <c r="O530" s="28" t="s">
        <v>68</v>
      </c>
      <c r="P530" s="28" t="s">
        <v>32</v>
      </c>
      <c r="Q530" s="28" t="s">
        <v>33</v>
      </c>
      <c r="R530" s="25">
        <v>1000</v>
      </c>
      <c r="S530" s="28" t="s">
        <v>34</v>
      </c>
      <c r="T530" s="35">
        <v>700</v>
      </c>
      <c r="U530" s="35">
        <v>731.5</v>
      </c>
      <c r="V530" s="35">
        <v>764.41</v>
      </c>
    </row>
    <row r="531" spans="1:22" ht="15" customHeight="1" x14ac:dyDescent="0.25">
      <c r="A531" s="10">
        <v>504704</v>
      </c>
      <c r="B531" s="28" t="s">
        <v>22</v>
      </c>
      <c r="C531" s="28" t="s">
        <v>1242</v>
      </c>
      <c r="D531" s="28" t="s">
        <v>24</v>
      </c>
      <c r="E531" s="28" t="str">
        <f>VLOOKUP(A531,'[1]Sheet1 (2)'!$A$2:$H$6200,8,0)</f>
        <v>Function:Energy Sources:Core Function:Electricity</v>
      </c>
      <c r="F531" s="28" t="s">
        <v>1250</v>
      </c>
      <c r="G531" s="28" t="s">
        <v>1251</v>
      </c>
      <c r="H531" s="28" t="s">
        <v>1252</v>
      </c>
      <c r="I531" s="28" t="s">
        <v>1251</v>
      </c>
      <c r="J531" s="28" t="s">
        <v>28</v>
      </c>
      <c r="K531" s="25">
        <v>4120107000</v>
      </c>
      <c r="L531" s="28" t="s">
        <v>1253</v>
      </c>
      <c r="M531" s="28" t="s">
        <v>176</v>
      </c>
      <c r="N531" s="28" t="s">
        <v>150</v>
      </c>
      <c r="O531" s="28" t="s">
        <v>68</v>
      </c>
      <c r="P531" s="28" t="s">
        <v>32</v>
      </c>
      <c r="Q531" s="28" t="s">
        <v>33</v>
      </c>
      <c r="R531" s="25">
        <v>1000</v>
      </c>
      <c r="S531" s="28" t="s">
        <v>34</v>
      </c>
      <c r="T531" s="35">
        <v>100000</v>
      </c>
      <c r="U531" s="35">
        <v>102000</v>
      </c>
      <c r="V531" s="35">
        <v>106500</v>
      </c>
    </row>
    <row r="532" spans="1:22" ht="15" customHeight="1" x14ac:dyDescent="0.25">
      <c r="A532" s="10">
        <v>504704</v>
      </c>
      <c r="B532" s="28" t="s">
        <v>22</v>
      </c>
      <c r="C532" s="28" t="s">
        <v>1242</v>
      </c>
      <c r="D532" s="28" t="s">
        <v>24</v>
      </c>
      <c r="E532" s="28" t="str">
        <f>VLOOKUP(A532,'[1]Sheet1 (2)'!$A$2:$H$6200,8,0)</f>
        <v>Function:Energy Sources:Core Function:Electricity</v>
      </c>
      <c r="F532" s="28" t="s">
        <v>1246</v>
      </c>
      <c r="G532" s="28" t="s">
        <v>1247</v>
      </c>
      <c r="H532" s="28" t="s">
        <v>1248</v>
      </c>
      <c r="I532" s="28" t="s">
        <v>1247</v>
      </c>
      <c r="J532" s="28" t="s">
        <v>28</v>
      </c>
      <c r="K532" s="25">
        <v>4120104000</v>
      </c>
      <c r="L532" s="28" t="s">
        <v>71</v>
      </c>
      <c r="M532" s="28" t="s">
        <v>176</v>
      </c>
      <c r="N532" s="28" t="s">
        <v>150</v>
      </c>
      <c r="O532" s="28" t="s">
        <v>68</v>
      </c>
      <c r="P532" s="28" t="s">
        <v>32</v>
      </c>
      <c r="Q532" s="28" t="s">
        <v>33</v>
      </c>
      <c r="R532" s="25">
        <v>1000</v>
      </c>
      <c r="S532" s="28" t="s">
        <v>34</v>
      </c>
      <c r="T532" s="35">
        <v>200000</v>
      </c>
      <c r="U532" s="35">
        <v>204000</v>
      </c>
      <c r="V532" s="35">
        <v>213000</v>
      </c>
    </row>
    <row r="533" spans="1:22" ht="15" customHeight="1" x14ac:dyDescent="0.25">
      <c r="A533" s="10">
        <v>504704</v>
      </c>
      <c r="B533" s="28" t="s">
        <v>22</v>
      </c>
      <c r="C533" s="28" t="s">
        <v>1242</v>
      </c>
      <c r="D533" s="28" t="s">
        <v>24</v>
      </c>
      <c r="E533" s="28" t="str">
        <f>VLOOKUP(A533,'[1]Sheet1 (2)'!$A$2:$H$6200,8,0)</f>
        <v>Function:Energy Sources:Core Function:Electricity</v>
      </c>
      <c r="F533" s="28" t="s">
        <v>1254</v>
      </c>
      <c r="G533" s="28" t="s">
        <v>1255</v>
      </c>
      <c r="H533" s="28" t="s">
        <v>1256</v>
      </c>
      <c r="I533" s="28" t="s">
        <v>1255</v>
      </c>
      <c r="J533" s="28" t="s">
        <v>28</v>
      </c>
      <c r="K533" s="25">
        <v>4120104000</v>
      </c>
      <c r="L533" s="28" t="s">
        <v>71</v>
      </c>
      <c r="M533" s="28" t="s">
        <v>176</v>
      </c>
      <c r="N533" s="28" t="s">
        <v>150</v>
      </c>
      <c r="O533" s="28" t="s">
        <v>68</v>
      </c>
      <c r="P533" s="28" t="s">
        <v>32</v>
      </c>
      <c r="Q533" s="28" t="s">
        <v>33</v>
      </c>
      <c r="R533" s="25">
        <v>1000</v>
      </c>
      <c r="S533" s="28" t="s">
        <v>34</v>
      </c>
      <c r="T533" s="35">
        <v>200000</v>
      </c>
      <c r="U533" s="35">
        <v>204000</v>
      </c>
      <c r="V533" s="35">
        <v>213000</v>
      </c>
    </row>
    <row r="534" spans="1:22" ht="15" customHeight="1" x14ac:dyDescent="0.25">
      <c r="A534" s="10">
        <v>504704</v>
      </c>
      <c r="B534" s="28" t="s">
        <v>22</v>
      </c>
      <c r="C534" s="28" t="s">
        <v>1242</v>
      </c>
      <c r="D534" s="28" t="s">
        <v>24</v>
      </c>
      <c r="E534" s="28" t="str">
        <f>VLOOKUP(A534,'[1]Sheet1 (2)'!$A$2:$H$6200,8,0)</f>
        <v>Function:Energy Sources:Core Function:Electricity</v>
      </c>
      <c r="F534" s="28" t="s">
        <v>1257</v>
      </c>
      <c r="G534" s="28" t="s">
        <v>1258</v>
      </c>
      <c r="H534" s="28" t="s">
        <v>1259</v>
      </c>
      <c r="I534" s="28" t="s">
        <v>1258</v>
      </c>
      <c r="J534" s="28" t="s">
        <v>28</v>
      </c>
      <c r="K534" s="25">
        <v>4120104000</v>
      </c>
      <c r="L534" s="28" t="s">
        <v>71</v>
      </c>
      <c r="M534" s="28" t="s">
        <v>176</v>
      </c>
      <c r="N534" s="28" t="s">
        <v>150</v>
      </c>
      <c r="O534" s="28" t="s">
        <v>68</v>
      </c>
      <c r="P534" s="28" t="s">
        <v>32</v>
      </c>
      <c r="Q534" s="28" t="s">
        <v>33</v>
      </c>
      <c r="R534" s="25">
        <v>1000</v>
      </c>
      <c r="S534" s="28" t="s">
        <v>34</v>
      </c>
      <c r="T534" s="35">
        <v>200000</v>
      </c>
      <c r="U534" s="35">
        <v>204000</v>
      </c>
      <c r="V534" s="35">
        <v>213000</v>
      </c>
    </row>
    <row r="535" spans="1:22" ht="15" customHeight="1" x14ac:dyDescent="0.25">
      <c r="A535" s="10">
        <v>504704</v>
      </c>
      <c r="B535" s="28" t="s">
        <v>22</v>
      </c>
      <c r="C535" s="28" t="s">
        <v>1242</v>
      </c>
      <c r="D535" s="28" t="s">
        <v>24</v>
      </c>
      <c r="E535" s="28" t="str">
        <f>VLOOKUP(A535,'[1]Sheet1 (2)'!$A$2:$H$6200,8,0)</f>
        <v>Function:Energy Sources:Core Function:Electricity</v>
      </c>
      <c r="F535" s="28" t="s">
        <v>1254</v>
      </c>
      <c r="G535" s="28" t="s">
        <v>1255</v>
      </c>
      <c r="H535" s="28" t="s">
        <v>1256</v>
      </c>
      <c r="I535" s="28" t="s">
        <v>1255</v>
      </c>
      <c r="J535" s="28" t="s">
        <v>28</v>
      </c>
      <c r="K535" s="25">
        <v>4120106000</v>
      </c>
      <c r="L535" s="28" t="s">
        <v>1249</v>
      </c>
      <c r="M535" s="28" t="s">
        <v>176</v>
      </c>
      <c r="N535" s="28" t="s">
        <v>150</v>
      </c>
      <c r="O535" s="28" t="s">
        <v>68</v>
      </c>
      <c r="P535" s="28" t="s">
        <v>32</v>
      </c>
      <c r="Q535" s="28" t="s">
        <v>33</v>
      </c>
      <c r="R535" s="25">
        <v>1000</v>
      </c>
      <c r="S535" s="28" t="s">
        <v>34</v>
      </c>
      <c r="T535" s="35">
        <v>700000</v>
      </c>
      <c r="U535" s="35">
        <v>731500</v>
      </c>
      <c r="V535" s="35">
        <v>764417.5</v>
      </c>
    </row>
    <row r="536" spans="1:22" ht="15" customHeight="1" x14ac:dyDescent="0.25">
      <c r="A536" s="10">
        <v>504704</v>
      </c>
      <c r="B536" s="28" t="s">
        <v>22</v>
      </c>
      <c r="C536" s="28" t="s">
        <v>1242</v>
      </c>
      <c r="D536" s="28" t="s">
        <v>24</v>
      </c>
      <c r="E536" s="28" t="str">
        <f>VLOOKUP(A536,'[1]Sheet1 (2)'!$A$2:$H$6200,8,0)</f>
        <v>Function:Energy Sources:Core Function:Electricity</v>
      </c>
      <c r="F536" s="28" t="s">
        <v>1257</v>
      </c>
      <c r="G536" s="28" t="s">
        <v>1258</v>
      </c>
      <c r="H536" s="28" t="s">
        <v>1259</v>
      </c>
      <c r="I536" s="28" t="s">
        <v>1258</v>
      </c>
      <c r="J536" s="28" t="s">
        <v>28</v>
      </c>
      <c r="K536" s="25">
        <v>4120106000</v>
      </c>
      <c r="L536" s="28" t="s">
        <v>1249</v>
      </c>
      <c r="M536" s="28" t="s">
        <v>176</v>
      </c>
      <c r="N536" s="28" t="s">
        <v>150</v>
      </c>
      <c r="O536" s="28" t="s">
        <v>68</v>
      </c>
      <c r="P536" s="28" t="s">
        <v>32</v>
      </c>
      <c r="Q536" s="28" t="s">
        <v>33</v>
      </c>
      <c r="R536" s="25">
        <v>1000</v>
      </c>
      <c r="S536" s="28" t="s">
        <v>34</v>
      </c>
      <c r="T536" s="35">
        <v>1500</v>
      </c>
      <c r="U536" s="35">
        <v>1567.5</v>
      </c>
      <c r="V536" s="35">
        <v>1638</v>
      </c>
    </row>
    <row r="537" spans="1:22" ht="15" customHeight="1" x14ac:dyDescent="0.25">
      <c r="A537" s="10">
        <v>504704</v>
      </c>
      <c r="B537" s="28" t="s">
        <v>22</v>
      </c>
      <c r="C537" s="28" t="s">
        <v>1242</v>
      </c>
      <c r="D537" s="28" t="s">
        <v>24</v>
      </c>
      <c r="E537" s="28" t="str">
        <f>VLOOKUP(A537,'[1]Sheet1 (2)'!$A$2:$H$6200,8,0)</f>
        <v>Function:Energy Sources:Core Function:Electricity</v>
      </c>
      <c r="F537" s="28" t="s">
        <v>1260</v>
      </c>
      <c r="G537" s="28" t="s">
        <v>1261</v>
      </c>
      <c r="H537" s="28" t="s">
        <v>1262</v>
      </c>
      <c r="I537" s="28" t="s">
        <v>1261</v>
      </c>
      <c r="J537" s="28" t="s">
        <v>28</v>
      </c>
      <c r="K537" s="25">
        <v>4120107000</v>
      </c>
      <c r="L537" s="28" t="s">
        <v>1253</v>
      </c>
      <c r="M537" s="28" t="s">
        <v>176</v>
      </c>
      <c r="N537" s="28" t="s">
        <v>150</v>
      </c>
      <c r="O537" s="28" t="s">
        <v>68</v>
      </c>
      <c r="P537" s="28" t="s">
        <v>32</v>
      </c>
      <c r="Q537" s="28" t="s">
        <v>33</v>
      </c>
      <c r="R537" s="25">
        <v>1000</v>
      </c>
      <c r="S537" s="28" t="s">
        <v>34</v>
      </c>
      <c r="T537" s="35">
        <v>100000</v>
      </c>
      <c r="U537" s="35">
        <v>102000</v>
      </c>
      <c r="V537" s="35">
        <v>106500</v>
      </c>
    </row>
    <row r="538" spans="1:22" ht="15" customHeight="1" x14ac:dyDescent="0.25">
      <c r="A538" s="10">
        <v>504704</v>
      </c>
      <c r="B538" s="28" t="s">
        <v>22</v>
      </c>
      <c r="C538" s="28" t="s">
        <v>1242</v>
      </c>
      <c r="D538" s="28" t="s">
        <v>24</v>
      </c>
      <c r="E538" s="28" t="str">
        <f>VLOOKUP(A538,'[1]Sheet1 (2)'!$A$2:$H$6200,8,0)</f>
        <v>Function:Energy Sources:Core Function:Electricity</v>
      </c>
      <c r="F538" s="28" t="s">
        <v>1243</v>
      </c>
      <c r="G538" s="28" t="s">
        <v>1244</v>
      </c>
      <c r="H538" s="28" t="s">
        <v>1245</v>
      </c>
      <c r="I538" s="28" t="s">
        <v>1244</v>
      </c>
      <c r="J538" s="28" t="s">
        <v>28</v>
      </c>
      <c r="K538" s="25">
        <v>4120502000</v>
      </c>
      <c r="L538" s="28" t="s">
        <v>857</v>
      </c>
      <c r="M538" s="28" t="s">
        <v>858</v>
      </c>
      <c r="N538" s="28" t="s">
        <v>150</v>
      </c>
      <c r="O538" s="28" t="s">
        <v>68</v>
      </c>
      <c r="P538" s="28" t="s">
        <v>32</v>
      </c>
      <c r="Q538" s="28" t="s">
        <v>33</v>
      </c>
      <c r="R538" s="25">
        <v>1000</v>
      </c>
      <c r="S538" s="28" t="s">
        <v>34</v>
      </c>
      <c r="T538" s="35">
        <v>200000</v>
      </c>
      <c r="U538" s="35">
        <v>204000</v>
      </c>
      <c r="V538" s="35">
        <v>213000</v>
      </c>
    </row>
    <row r="539" spans="1:22" ht="15" customHeight="1" x14ac:dyDescent="0.25">
      <c r="A539" s="10">
        <v>504705</v>
      </c>
      <c r="B539" s="28" t="s">
        <v>22</v>
      </c>
      <c r="C539" s="28" t="s">
        <v>1263</v>
      </c>
      <c r="D539" s="28" t="s">
        <v>24</v>
      </c>
      <c r="E539" s="28" t="str">
        <f>VLOOKUP(A539,'[1]Sheet1 (2)'!$A$2:$H$6200,8,0)</f>
        <v>Function:Energy Sources:Core Function:Electricity</v>
      </c>
      <c r="F539" s="28" t="s">
        <v>1264</v>
      </c>
      <c r="G539" s="28" t="s">
        <v>1265</v>
      </c>
      <c r="H539" s="28" t="s">
        <v>1266</v>
      </c>
      <c r="I539" s="28" t="s">
        <v>1265</v>
      </c>
      <c r="J539" s="28" t="s">
        <v>28</v>
      </c>
      <c r="K539" s="25">
        <v>4120104000</v>
      </c>
      <c r="L539" s="28" t="s">
        <v>71</v>
      </c>
      <c r="M539" s="28" t="s">
        <v>176</v>
      </c>
      <c r="N539" s="28" t="s">
        <v>150</v>
      </c>
      <c r="O539" s="28" t="s">
        <v>68</v>
      </c>
      <c r="P539" s="28" t="s">
        <v>32</v>
      </c>
      <c r="Q539" s="28" t="s">
        <v>33</v>
      </c>
      <c r="R539" s="25">
        <v>1000</v>
      </c>
      <c r="S539" s="28" t="s">
        <v>34</v>
      </c>
      <c r="T539" s="35">
        <v>2500000</v>
      </c>
      <c r="U539" s="35">
        <v>2725000</v>
      </c>
      <c r="V539" s="35">
        <v>2970250</v>
      </c>
    </row>
    <row r="540" spans="1:22" ht="15" customHeight="1" x14ac:dyDescent="0.25">
      <c r="A540" s="10">
        <v>504705</v>
      </c>
      <c r="B540" s="28" t="s">
        <v>22</v>
      </c>
      <c r="C540" s="28" t="s">
        <v>1263</v>
      </c>
      <c r="D540" s="28" t="s">
        <v>24</v>
      </c>
      <c r="E540" s="28" t="str">
        <f>VLOOKUP(A540,'[1]Sheet1 (2)'!$A$2:$H$6200,8,0)</f>
        <v>Function:Energy Sources:Core Function:Electricity</v>
      </c>
      <c r="F540" s="28" t="s">
        <v>1267</v>
      </c>
      <c r="G540" s="28" t="s">
        <v>1244</v>
      </c>
      <c r="H540" s="28" t="s">
        <v>1268</v>
      </c>
      <c r="I540" s="28" t="s">
        <v>1244</v>
      </c>
      <c r="J540" s="28" t="s">
        <v>28</v>
      </c>
      <c r="K540" s="25">
        <v>4120104000</v>
      </c>
      <c r="L540" s="28" t="s">
        <v>71</v>
      </c>
      <c r="M540" s="28" t="s">
        <v>176</v>
      </c>
      <c r="N540" s="28" t="s">
        <v>150</v>
      </c>
      <c r="O540" s="28" t="s">
        <v>68</v>
      </c>
      <c r="P540" s="28" t="s">
        <v>32</v>
      </c>
      <c r="Q540" s="28" t="s">
        <v>33</v>
      </c>
      <c r="R540" s="25">
        <v>1000</v>
      </c>
      <c r="S540" s="28" t="s">
        <v>34</v>
      </c>
      <c r="T540" s="35">
        <v>100000</v>
      </c>
      <c r="U540" s="35">
        <v>104500</v>
      </c>
      <c r="V540" s="35">
        <v>109202.5</v>
      </c>
    </row>
    <row r="541" spans="1:22" ht="15" customHeight="1" x14ac:dyDescent="0.25">
      <c r="A541" s="10">
        <v>504705</v>
      </c>
      <c r="B541" s="28" t="s">
        <v>22</v>
      </c>
      <c r="C541" s="28" t="s">
        <v>1263</v>
      </c>
      <c r="D541" s="28" t="s">
        <v>24</v>
      </c>
      <c r="E541" s="28" t="str">
        <f>VLOOKUP(A541,'[1]Sheet1 (2)'!$A$2:$H$6200,8,0)</f>
        <v>Function:Energy Sources:Core Function:Electricity</v>
      </c>
      <c r="F541" s="28" t="s">
        <v>1269</v>
      </c>
      <c r="G541" s="28" t="s">
        <v>1270</v>
      </c>
      <c r="H541" s="28" t="s">
        <v>1271</v>
      </c>
      <c r="I541" s="28" t="s">
        <v>1270</v>
      </c>
      <c r="J541" s="28" t="s">
        <v>28</v>
      </c>
      <c r="K541" s="25">
        <v>4120104000</v>
      </c>
      <c r="L541" s="28" t="s">
        <v>71</v>
      </c>
      <c r="M541" s="28" t="s">
        <v>176</v>
      </c>
      <c r="N541" s="28" t="s">
        <v>150</v>
      </c>
      <c r="O541" s="28" t="s">
        <v>68</v>
      </c>
      <c r="P541" s="28" t="s">
        <v>32</v>
      </c>
      <c r="Q541" s="28" t="s">
        <v>33</v>
      </c>
      <c r="R541" s="25">
        <v>1000</v>
      </c>
      <c r="S541" s="28" t="s">
        <v>34</v>
      </c>
      <c r="T541" s="35">
        <v>1500000</v>
      </c>
      <c r="U541" s="35">
        <v>1635000</v>
      </c>
      <c r="V541" s="35">
        <v>1782150</v>
      </c>
    </row>
    <row r="542" spans="1:22" ht="15" customHeight="1" x14ac:dyDescent="0.25">
      <c r="A542" s="10">
        <v>504705</v>
      </c>
      <c r="B542" s="28" t="s">
        <v>22</v>
      </c>
      <c r="C542" s="28" t="s">
        <v>1263</v>
      </c>
      <c r="D542" s="28" t="s">
        <v>24</v>
      </c>
      <c r="E542" s="28" t="str">
        <f>VLOOKUP(A542,'[1]Sheet1 (2)'!$A$2:$H$6200,8,0)</f>
        <v>Function:Energy Sources:Core Function:Electricity</v>
      </c>
      <c r="F542" s="28" t="s">
        <v>1272</v>
      </c>
      <c r="G542" s="28" t="s">
        <v>1255</v>
      </c>
      <c r="H542" s="28" t="s">
        <v>1273</v>
      </c>
      <c r="I542" s="28" t="s">
        <v>1255</v>
      </c>
      <c r="J542" s="28" t="s">
        <v>28</v>
      </c>
      <c r="K542" s="25">
        <v>4120104000</v>
      </c>
      <c r="L542" s="28" t="s">
        <v>71</v>
      </c>
      <c r="M542" s="28" t="s">
        <v>176</v>
      </c>
      <c r="N542" s="28" t="s">
        <v>150</v>
      </c>
      <c r="O542" s="28" t="s">
        <v>68</v>
      </c>
      <c r="P542" s="28" t="s">
        <v>32</v>
      </c>
      <c r="Q542" s="28" t="s">
        <v>33</v>
      </c>
      <c r="R542" s="25">
        <v>1000</v>
      </c>
      <c r="S542" s="28" t="s">
        <v>34</v>
      </c>
      <c r="T542" s="35">
        <v>1296000</v>
      </c>
      <c r="U542" s="35">
        <v>209000</v>
      </c>
      <c r="V542" s="35">
        <v>218405</v>
      </c>
    </row>
    <row r="543" spans="1:22" ht="15" customHeight="1" x14ac:dyDescent="0.25">
      <c r="A543" s="10">
        <v>504705</v>
      </c>
      <c r="B543" s="28" t="s">
        <v>22</v>
      </c>
      <c r="C543" s="28" t="s">
        <v>1263</v>
      </c>
      <c r="D543" s="28" t="s">
        <v>24</v>
      </c>
      <c r="E543" s="28" t="str">
        <f>VLOOKUP(A543,'[1]Sheet1 (2)'!$A$2:$H$6200,8,0)</f>
        <v>Function:Energy Sources:Core Function:Electricity</v>
      </c>
      <c r="F543" s="28" t="s">
        <v>1269</v>
      </c>
      <c r="G543" s="28" t="s">
        <v>1270</v>
      </c>
      <c r="H543" s="28" t="s">
        <v>1271</v>
      </c>
      <c r="I543" s="28" t="s">
        <v>1270</v>
      </c>
      <c r="J543" s="28" t="s">
        <v>28</v>
      </c>
      <c r="K543" s="25">
        <v>4120106000</v>
      </c>
      <c r="L543" s="28" t="s">
        <v>1249</v>
      </c>
      <c r="M543" s="28" t="s">
        <v>176</v>
      </c>
      <c r="N543" s="28" t="s">
        <v>150</v>
      </c>
      <c r="O543" s="28" t="s">
        <v>68</v>
      </c>
      <c r="P543" s="28" t="s">
        <v>32</v>
      </c>
      <c r="Q543" s="28" t="s">
        <v>33</v>
      </c>
      <c r="R543" s="25">
        <v>1000</v>
      </c>
      <c r="S543" s="28" t="s">
        <v>34</v>
      </c>
      <c r="T543" s="35">
        <v>125000</v>
      </c>
      <c r="U543" s="35">
        <v>136250</v>
      </c>
      <c r="V543" s="35">
        <v>148512</v>
      </c>
    </row>
    <row r="544" spans="1:22" ht="15" customHeight="1" x14ac:dyDescent="0.25">
      <c r="A544" s="10">
        <v>504705</v>
      </c>
      <c r="B544" s="28" t="s">
        <v>22</v>
      </c>
      <c r="C544" s="28" t="s">
        <v>1263</v>
      </c>
      <c r="D544" s="28" t="s">
        <v>24</v>
      </c>
      <c r="E544" s="28" t="str">
        <f>VLOOKUP(A544,'[1]Sheet1 (2)'!$A$2:$H$6200,8,0)</f>
        <v>Function:Energy Sources:Core Function:Electricity</v>
      </c>
      <c r="F544" s="28" t="s">
        <v>1274</v>
      </c>
      <c r="G544" s="28" t="s">
        <v>1237</v>
      </c>
      <c r="H544" s="28" t="s">
        <v>1275</v>
      </c>
      <c r="I544" s="28" t="s">
        <v>1237</v>
      </c>
      <c r="J544" s="28" t="s">
        <v>28</v>
      </c>
      <c r="K544" s="25">
        <v>4120104000</v>
      </c>
      <c r="L544" s="28" t="s">
        <v>71</v>
      </c>
      <c r="M544" s="28" t="s">
        <v>176</v>
      </c>
      <c r="N544" s="28" t="s">
        <v>150</v>
      </c>
      <c r="O544" s="28" t="s">
        <v>68</v>
      </c>
      <c r="P544" s="28" t="s">
        <v>32</v>
      </c>
      <c r="Q544" s="28" t="s">
        <v>33</v>
      </c>
      <c r="R544" s="25">
        <v>1000</v>
      </c>
      <c r="S544" s="28" t="s">
        <v>34</v>
      </c>
      <c r="T544" s="35">
        <v>5000000</v>
      </c>
      <c r="U544" s="35">
        <v>5500000</v>
      </c>
      <c r="V544" s="35">
        <v>6050000</v>
      </c>
    </row>
    <row r="545" spans="1:22" ht="15" customHeight="1" x14ac:dyDescent="0.25">
      <c r="A545" s="10">
        <v>504706</v>
      </c>
      <c r="B545" s="28" t="s">
        <v>22</v>
      </c>
      <c r="C545" s="28" t="s">
        <v>1276</v>
      </c>
      <c r="D545" s="28" t="s">
        <v>24</v>
      </c>
      <c r="E545" s="28" t="str">
        <f>VLOOKUP(A545,'[1]Sheet1 (2)'!$A$2:$H$6200,8,0)</f>
        <v>Function:Energy Sources:Core Function:Electricity</v>
      </c>
      <c r="F545" s="28" t="s">
        <v>1277</v>
      </c>
      <c r="G545" s="28" t="s">
        <v>294</v>
      </c>
      <c r="H545" s="28" t="s">
        <v>1278</v>
      </c>
      <c r="I545" s="28" t="s">
        <v>294</v>
      </c>
      <c r="J545" s="28" t="s">
        <v>28</v>
      </c>
      <c r="K545" s="25">
        <v>4100026010</v>
      </c>
      <c r="L545" s="28" t="s">
        <v>395</v>
      </c>
      <c r="M545" s="28" t="s">
        <v>396</v>
      </c>
      <c r="N545" s="28" t="s">
        <v>150</v>
      </c>
      <c r="P545" s="28" t="s">
        <v>32</v>
      </c>
      <c r="Q545" s="28" t="s">
        <v>33</v>
      </c>
      <c r="R545" s="25">
        <v>1000</v>
      </c>
      <c r="S545" s="28" t="s">
        <v>34</v>
      </c>
    </row>
    <row r="546" spans="1:22" ht="15" customHeight="1" x14ac:dyDescent="0.25">
      <c r="A546" s="10">
        <v>504706</v>
      </c>
      <c r="B546" s="28" t="s">
        <v>22</v>
      </c>
      <c r="C546" s="28" t="s">
        <v>1276</v>
      </c>
      <c r="D546" s="28" t="s">
        <v>24</v>
      </c>
      <c r="E546" s="28" t="str">
        <f>VLOOKUP(A546,'[1]Sheet1 (2)'!$A$2:$H$6200,8,0)</f>
        <v>Function:Energy Sources:Core Function:Electricity</v>
      </c>
      <c r="F546" s="28" t="s">
        <v>1277</v>
      </c>
      <c r="G546" s="28" t="s">
        <v>294</v>
      </c>
      <c r="H546" s="28" t="s">
        <v>1278</v>
      </c>
      <c r="I546" s="28" t="s">
        <v>294</v>
      </c>
      <c r="J546" s="28" t="s">
        <v>28</v>
      </c>
      <c r="K546" s="25">
        <v>4100025000</v>
      </c>
      <c r="L546" s="28" t="s">
        <v>190</v>
      </c>
      <c r="M546" s="28" t="s">
        <v>191</v>
      </c>
      <c r="N546" s="28" t="s">
        <v>150</v>
      </c>
      <c r="P546" s="28" t="s">
        <v>32</v>
      </c>
      <c r="Q546" s="28" t="s">
        <v>33</v>
      </c>
      <c r="R546" s="25">
        <v>1000</v>
      </c>
      <c r="S546" s="28" t="s">
        <v>34</v>
      </c>
    </row>
    <row r="547" spans="1:22" ht="15" customHeight="1" x14ac:dyDescent="0.25">
      <c r="A547" s="10">
        <v>504706</v>
      </c>
      <c r="B547" s="28" t="s">
        <v>22</v>
      </c>
      <c r="C547" s="28" t="s">
        <v>1276</v>
      </c>
      <c r="D547" s="28" t="s">
        <v>24</v>
      </c>
      <c r="E547" s="28" t="str">
        <f>VLOOKUP(A547,'[1]Sheet1 (2)'!$A$2:$H$6200,8,0)</f>
        <v>Function:Energy Sources:Core Function:Electricity</v>
      </c>
      <c r="F547" s="28" t="s">
        <v>1279</v>
      </c>
      <c r="G547" s="28" t="s">
        <v>290</v>
      </c>
      <c r="H547" s="28" t="s">
        <v>1280</v>
      </c>
      <c r="I547" s="28" t="s">
        <v>165</v>
      </c>
      <c r="J547" s="28" t="s">
        <v>28</v>
      </c>
      <c r="K547" s="25">
        <v>4120051000</v>
      </c>
      <c r="L547" s="28" t="s">
        <v>67</v>
      </c>
      <c r="M547" s="28" t="s">
        <v>168</v>
      </c>
      <c r="N547" s="28" t="s">
        <v>150</v>
      </c>
      <c r="O547" s="28" t="s">
        <v>68</v>
      </c>
      <c r="P547" s="28" t="s">
        <v>32</v>
      </c>
      <c r="Q547" s="28" t="s">
        <v>33</v>
      </c>
      <c r="R547" s="25">
        <v>1000</v>
      </c>
      <c r="S547" s="28" t="s">
        <v>34</v>
      </c>
      <c r="T547" s="35">
        <v>1500000</v>
      </c>
      <c r="U547" s="35">
        <v>1650000</v>
      </c>
      <c r="V547" s="35">
        <v>1815000</v>
      </c>
    </row>
    <row r="548" spans="1:22" ht="15" customHeight="1" x14ac:dyDescent="0.25">
      <c r="A548" s="10">
        <v>504706</v>
      </c>
      <c r="B548" s="28" t="s">
        <v>22</v>
      </c>
      <c r="C548" s="28" t="s">
        <v>1276</v>
      </c>
      <c r="D548" s="28" t="s">
        <v>24</v>
      </c>
      <c r="E548" s="28" t="str">
        <f>VLOOKUP(A548,'[1]Sheet1 (2)'!$A$2:$H$6200,8,0)</f>
        <v>Function:Energy Sources:Core Function:Electricity</v>
      </c>
      <c r="F548" s="28" t="s">
        <v>1281</v>
      </c>
      <c r="G548" s="28" t="s">
        <v>1144</v>
      </c>
      <c r="H548" s="28" t="s">
        <v>1282</v>
      </c>
      <c r="I548" s="28" t="s">
        <v>165</v>
      </c>
      <c r="J548" s="28" t="s">
        <v>28</v>
      </c>
      <c r="K548" s="25">
        <v>4120051000</v>
      </c>
      <c r="L548" s="28" t="s">
        <v>67</v>
      </c>
      <c r="M548" s="28" t="s">
        <v>168</v>
      </c>
      <c r="N548" s="28" t="s">
        <v>150</v>
      </c>
      <c r="O548" s="28" t="s">
        <v>68</v>
      </c>
      <c r="P548" s="28" t="s">
        <v>32</v>
      </c>
      <c r="Q548" s="28" t="s">
        <v>33</v>
      </c>
      <c r="R548" s="25">
        <v>1000</v>
      </c>
      <c r="S548" s="28" t="s">
        <v>34</v>
      </c>
      <c r="T548" s="35">
        <v>1500000</v>
      </c>
      <c r="U548" s="35">
        <v>1650000</v>
      </c>
      <c r="V548" s="35">
        <v>1815000</v>
      </c>
    </row>
    <row r="549" spans="1:22" ht="15" customHeight="1" x14ac:dyDescent="0.25">
      <c r="A549" s="10">
        <v>504706</v>
      </c>
      <c r="B549" s="28" t="s">
        <v>22</v>
      </c>
      <c r="C549" s="28" t="s">
        <v>1276</v>
      </c>
      <c r="D549" s="28" t="s">
        <v>24</v>
      </c>
      <c r="E549" s="28" t="str">
        <f>VLOOKUP(A549,'[1]Sheet1 (2)'!$A$2:$H$6200,8,0)</f>
        <v>Function:Energy Sources:Core Function:Electricity</v>
      </c>
      <c r="F549" s="28" t="s">
        <v>1277</v>
      </c>
      <c r="G549" s="28" t="s">
        <v>294</v>
      </c>
      <c r="H549" s="28" t="s">
        <v>1278</v>
      </c>
      <c r="I549" s="28" t="s">
        <v>294</v>
      </c>
      <c r="J549" s="28" t="s">
        <v>28</v>
      </c>
      <c r="K549" s="25">
        <v>4120003000</v>
      </c>
      <c r="L549" s="28" t="s">
        <v>1185</v>
      </c>
      <c r="M549" s="28" t="s">
        <v>1186</v>
      </c>
      <c r="N549" s="28" t="s">
        <v>150</v>
      </c>
      <c r="P549" s="28" t="s">
        <v>32</v>
      </c>
      <c r="Q549" s="28" t="s">
        <v>33</v>
      </c>
      <c r="R549" s="25">
        <v>1000</v>
      </c>
      <c r="S549" s="28" t="s">
        <v>34</v>
      </c>
      <c r="T549" s="35">
        <v>1000000</v>
      </c>
      <c r="U549" s="35">
        <v>1100000</v>
      </c>
      <c r="V549" s="35">
        <v>1210000</v>
      </c>
    </row>
    <row r="550" spans="1:22" ht="15" customHeight="1" x14ac:dyDescent="0.25">
      <c r="A550" s="10">
        <v>504707</v>
      </c>
      <c r="B550" s="28" t="s">
        <v>22</v>
      </c>
      <c r="C550" s="28" t="s">
        <v>1283</v>
      </c>
      <c r="D550" s="28" t="s">
        <v>24</v>
      </c>
      <c r="E550" s="28" t="str">
        <f>VLOOKUP(A550,'[1]Sheet1 (2)'!$A$2:$H$6200,8,0)</f>
        <v>Function:Energy Sources:Core Function:Electricity</v>
      </c>
      <c r="F550" s="28" t="s">
        <v>1284</v>
      </c>
      <c r="G550" s="28" t="s">
        <v>1244</v>
      </c>
      <c r="H550" s="28" t="s">
        <v>1285</v>
      </c>
      <c r="I550" s="28" t="s">
        <v>1244</v>
      </c>
      <c r="J550" s="28" t="s">
        <v>28</v>
      </c>
      <c r="K550" s="25">
        <v>4120104000</v>
      </c>
      <c r="L550" s="28" t="s">
        <v>71</v>
      </c>
      <c r="M550" s="28" t="s">
        <v>176</v>
      </c>
      <c r="N550" s="28" t="s">
        <v>150</v>
      </c>
      <c r="O550" s="28" t="s">
        <v>68</v>
      </c>
      <c r="P550" s="28" t="s">
        <v>32</v>
      </c>
      <c r="Q550" s="28" t="s">
        <v>33</v>
      </c>
      <c r="R550" s="25">
        <v>1000</v>
      </c>
      <c r="S550" s="28" t="s">
        <v>34</v>
      </c>
      <c r="T550" s="35">
        <v>500000</v>
      </c>
      <c r="U550" s="35">
        <v>550000</v>
      </c>
      <c r="V550" s="35">
        <v>605000</v>
      </c>
    </row>
    <row r="551" spans="1:22" ht="15" customHeight="1" x14ac:dyDescent="0.25">
      <c r="A551" s="10">
        <v>504707</v>
      </c>
      <c r="B551" s="28" t="s">
        <v>22</v>
      </c>
      <c r="C551" s="28" t="s">
        <v>1283</v>
      </c>
      <c r="D551" s="28" t="s">
        <v>24</v>
      </c>
      <c r="E551" s="28" t="str">
        <f>VLOOKUP(A551,'[1]Sheet1 (2)'!$A$2:$H$6200,8,0)</f>
        <v>Function:Energy Sources:Core Function:Electricity</v>
      </c>
      <c r="F551" s="28" t="s">
        <v>1286</v>
      </c>
      <c r="G551" s="28" t="s">
        <v>1255</v>
      </c>
      <c r="H551" s="28" t="s">
        <v>1287</v>
      </c>
      <c r="I551" s="28" t="s">
        <v>1255</v>
      </c>
      <c r="J551" s="28" t="s">
        <v>28</v>
      </c>
      <c r="K551" s="25">
        <v>4120104000</v>
      </c>
      <c r="L551" s="28" t="s">
        <v>71</v>
      </c>
      <c r="M551" s="28" t="s">
        <v>176</v>
      </c>
      <c r="N551" s="28" t="s">
        <v>150</v>
      </c>
      <c r="O551" s="28" t="s">
        <v>68</v>
      </c>
      <c r="P551" s="28" t="s">
        <v>32</v>
      </c>
      <c r="Q551" s="28" t="s">
        <v>33</v>
      </c>
      <c r="R551" s="25">
        <v>1000</v>
      </c>
      <c r="S551" s="28" t="s">
        <v>34</v>
      </c>
      <c r="T551" s="35">
        <v>500000</v>
      </c>
      <c r="U551" s="35">
        <v>550000</v>
      </c>
      <c r="V551" s="35">
        <v>605000</v>
      </c>
    </row>
    <row r="552" spans="1:22" ht="15" customHeight="1" x14ac:dyDescent="0.25">
      <c r="A552" s="10">
        <v>504707</v>
      </c>
      <c r="B552" s="28" t="s">
        <v>22</v>
      </c>
      <c r="C552" s="28" t="s">
        <v>1283</v>
      </c>
      <c r="D552" s="28" t="s">
        <v>24</v>
      </c>
      <c r="E552" s="28" t="str">
        <f>VLOOKUP(A552,'[1]Sheet1 (2)'!$A$2:$H$6200,8,0)</f>
        <v>Function:Energy Sources:Core Function:Electricity</v>
      </c>
      <c r="F552" s="28" t="s">
        <v>1286</v>
      </c>
      <c r="G552" s="28" t="s">
        <v>1255</v>
      </c>
      <c r="H552" s="28" t="s">
        <v>1287</v>
      </c>
      <c r="I552" s="28" t="s">
        <v>1255</v>
      </c>
      <c r="J552" s="28" t="s">
        <v>28</v>
      </c>
      <c r="K552" s="25">
        <v>4120106000</v>
      </c>
      <c r="L552" s="28" t="s">
        <v>1249</v>
      </c>
      <c r="M552" s="28" t="s">
        <v>176</v>
      </c>
      <c r="N552" s="28" t="s">
        <v>150</v>
      </c>
      <c r="O552" s="28" t="s">
        <v>68</v>
      </c>
      <c r="P552" s="28" t="s">
        <v>32</v>
      </c>
      <c r="Q552" s="28" t="s">
        <v>33</v>
      </c>
      <c r="R552" s="25">
        <v>1000</v>
      </c>
      <c r="S552" s="28" t="s">
        <v>34</v>
      </c>
      <c r="T552" s="35">
        <v>500000</v>
      </c>
      <c r="U552" s="35">
        <v>550000</v>
      </c>
      <c r="V552" s="35">
        <v>605000</v>
      </c>
    </row>
    <row r="553" spans="1:22" ht="15" customHeight="1" x14ac:dyDescent="0.25">
      <c r="A553" s="10">
        <v>504708</v>
      </c>
      <c r="B553" s="28" t="s">
        <v>22</v>
      </c>
      <c r="C553" s="28" t="s">
        <v>1288</v>
      </c>
      <c r="D553" s="28" t="s">
        <v>24</v>
      </c>
      <c r="E553" s="28" t="str">
        <f>VLOOKUP(A553,'[1]Sheet1 (2)'!$A$2:$H$6200,8,0)</f>
        <v>Function:Energy Sources:Core Function:Electricity</v>
      </c>
      <c r="F553" s="28" t="s">
        <v>1289</v>
      </c>
      <c r="G553" s="28" t="s">
        <v>290</v>
      </c>
      <c r="H553" s="28" t="s">
        <v>1290</v>
      </c>
      <c r="I553" s="28" t="s">
        <v>290</v>
      </c>
      <c r="J553" s="28" t="s">
        <v>28</v>
      </c>
      <c r="K553" s="25">
        <v>4120051000</v>
      </c>
      <c r="L553" s="28" t="s">
        <v>67</v>
      </c>
      <c r="M553" s="28" t="s">
        <v>168</v>
      </c>
      <c r="N553" s="28" t="s">
        <v>150</v>
      </c>
      <c r="O553" s="28" t="s">
        <v>68</v>
      </c>
      <c r="P553" s="28" t="s">
        <v>32</v>
      </c>
      <c r="Q553" s="28" t="s">
        <v>33</v>
      </c>
      <c r="R553" s="25">
        <v>1000</v>
      </c>
      <c r="S553" s="28" t="s">
        <v>34</v>
      </c>
      <c r="T553" s="35">
        <v>360000</v>
      </c>
      <c r="U553" s="35">
        <v>396000</v>
      </c>
      <c r="V553" s="35">
        <v>435600</v>
      </c>
    </row>
    <row r="554" spans="1:22" ht="15" customHeight="1" x14ac:dyDescent="0.25">
      <c r="A554" s="10">
        <v>504708</v>
      </c>
      <c r="B554" s="28" t="s">
        <v>22</v>
      </c>
      <c r="C554" s="28" t="s">
        <v>1288</v>
      </c>
      <c r="D554" s="28" t="s">
        <v>24</v>
      </c>
      <c r="E554" s="28" t="str">
        <f>VLOOKUP(A554,'[1]Sheet1 (2)'!$A$2:$H$6200,8,0)</f>
        <v>Function:Energy Sources:Core Function:Electricity</v>
      </c>
      <c r="F554" s="28" t="s">
        <v>1291</v>
      </c>
      <c r="G554" s="28" t="s">
        <v>1144</v>
      </c>
      <c r="H554" s="28" t="s">
        <v>1292</v>
      </c>
      <c r="I554" s="28" t="s">
        <v>165</v>
      </c>
      <c r="J554" s="28" t="s">
        <v>28</v>
      </c>
      <c r="K554" s="25">
        <v>4120051000</v>
      </c>
      <c r="L554" s="28" t="s">
        <v>67</v>
      </c>
      <c r="M554" s="28" t="s">
        <v>168</v>
      </c>
      <c r="N554" s="28" t="s">
        <v>150</v>
      </c>
      <c r="O554" s="28" t="s">
        <v>68</v>
      </c>
      <c r="P554" s="28" t="s">
        <v>32</v>
      </c>
      <c r="Q554" s="28" t="s">
        <v>33</v>
      </c>
      <c r="R554" s="25">
        <v>1000</v>
      </c>
      <c r="S554" s="28" t="s">
        <v>34</v>
      </c>
      <c r="T554" s="35">
        <v>2500000</v>
      </c>
      <c r="U554" s="35">
        <v>2750000</v>
      </c>
      <c r="V554" s="35">
        <v>3025000</v>
      </c>
    </row>
    <row r="555" spans="1:22" ht="15" customHeight="1" x14ac:dyDescent="0.25">
      <c r="A555" s="10">
        <v>504708</v>
      </c>
      <c r="B555" s="28" t="s">
        <v>22</v>
      </c>
      <c r="C555" s="28" t="s">
        <v>1288</v>
      </c>
      <c r="D555" s="28" t="s">
        <v>24</v>
      </c>
      <c r="E555" s="28" t="str">
        <f>VLOOKUP(A555,'[1]Sheet1 (2)'!$A$2:$H$6200,8,0)</f>
        <v>Function:Energy Sources:Core Function:Electricity</v>
      </c>
      <c r="F555" s="28" t="s">
        <v>1293</v>
      </c>
      <c r="G555" s="28" t="s">
        <v>1247</v>
      </c>
      <c r="H555" s="28" t="s">
        <v>1294</v>
      </c>
      <c r="I555" s="28" t="s">
        <v>1247</v>
      </c>
      <c r="J555" s="28" t="s">
        <v>28</v>
      </c>
      <c r="K555" s="25">
        <v>4120104000</v>
      </c>
      <c r="L555" s="28" t="s">
        <v>71</v>
      </c>
      <c r="M555" s="28" t="s">
        <v>176</v>
      </c>
      <c r="N555" s="28" t="s">
        <v>150</v>
      </c>
      <c r="O555" s="28" t="s">
        <v>68</v>
      </c>
      <c r="P555" s="28" t="s">
        <v>32</v>
      </c>
      <c r="Q555" s="28" t="s">
        <v>33</v>
      </c>
      <c r="R555" s="25">
        <v>1000</v>
      </c>
      <c r="S555" s="28" t="s">
        <v>34</v>
      </c>
      <c r="T555" s="35">
        <v>24640000</v>
      </c>
      <c r="U555" s="35">
        <v>27104000</v>
      </c>
      <c r="V555" s="35">
        <v>29814400</v>
      </c>
    </row>
    <row r="556" spans="1:22" ht="15" customHeight="1" x14ac:dyDescent="0.25">
      <c r="A556" s="10">
        <v>504708</v>
      </c>
      <c r="B556" s="28" t="s">
        <v>22</v>
      </c>
      <c r="C556" s="28" t="s">
        <v>1288</v>
      </c>
      <c r="D556" s="28" t="s">
        <v>24</v>
      </c>
      <c r="E556" s="28" t="str">
        <f>VLOOKUP(A556,'[1]Sheet1 (2)'!$A$2:$H$6200,8,0)</f>
        <v>Function:Energy Sources:Core Function:Electricity</v>
      </c>
      <c r="F556" s="28" t="s">
        <v>1293</v>
      </c>
      <c r="G556" s="28" t="s">
        <v>1247</v>
      </c>
      <c r="H556" s="28" t="s">
        <v>1294</v>
      </c>
      <c r="I556" s="28" t="s">
        <v>1247</v>
      </c>
      <c r="J556" s="28" t="s">
        <v>28</v>
      </c>
      <c r="K556" s="25">
        <v>4120108000</v>
      </c>
      <c r="L556" s="28" t="s">
        <v>1295</v>
      </c>
      <c r="M556" s="28" t="s">
        <v>176</v>
      </c>
      <c r="N556" s="28" t="s">
        <v>150</v>
      </c>
      <c r="O556" s="28" t="s">
        <v>68</v>
      </c>
      <c r="P556" s="28" t="s">
        <v>32</v>
      </c>
      <c r="Q556" s="28" t="s">
        <v>33</v>
      </c>
      <c r="R556" s="25">
        <v>1000</v>
      </c>
      <c r="S556" s="28" t="s">
        <v>34</v>
      </c>
      <c r="T556" s="35">
        <v>10000000</v>
      </c>
      <c r="U556" s="35">
        <v>11000000</v>
      </c>
      <c r="V556" s="35">
        <v>12000000</v>
      </c>
    </row>
    <row r="557" spans="1:22" ht="15" customHeight="1" x14ac:dyDescent="0.25">
      <c r="A557" s="10">
        <v>504708</v>
      </c>
      <c r="B557" s="28" t="s">
        <v>22</v>
      </c>
      <c r="C557" s="28" t="s">
        <v>1288</v>
      </c>
      <c r="D557" s="28" t="s">
        <v>24</v>
      </c>
      <c r="E557" s="28" t="str">
        <f>VLOOKUP(A557,'[1]Sheet1 (2)'!$A$2:$H$6200,8,0)</f>
        <v>Function:Energy Sources:Core Function:Electricity</v>
      </c>
      <c r="F557" s="28" t="s">
        <v>1293</v>
      </c>
      <c r="G557" s="28" t="s">
        <v>1247</v>
      </c>
      <c r="H557" s="28" t="s">
        <v>1294</v>
      </c>
      <c r="I557" s="28" t="s">
        <v>1247</v>
      </c>
      <c r="J557" s="28" t="s">
        <v>28</v>
      </c>
      <c r="K557" s="25">
        <v>4120109000</v>
      </c>
      <c r="L557" s="28" t="s">
        <v>1296</v>
      </c>
      <c r="M557" s="28" t="s">
        <v>176</v>
      </c>
      <c r="N557" s="28" t="s">
        <v>150</v>
      </c>
      <c r="O557" s="28" t="s">
        <v>68</v>
      </c>
      <c r="P557" s="28" t="s">
        <v>32</v>
      </c>
      <c r="Q557" s="28" t="s">
        <v>33</v>
      </c>
      <c r="R557" s="25">
        <v>1000</v>
      </c>
      <c r="S557" s="28" t="s">
        <v>34</v>
      </c>
      <c r="T557" s="35">
        <v>6026650</v>
      </c>
      <c r="U557" s="35">
        <v>6629315</v>
      </c>
      <c r="V557" s="35">
        <v>7292246.5</v>
      </c>
    </row>
    <row r="558" spans="1:22" ht="15" customHeight="1" x14ac:dyDescent="0.25">
      <c r="A558" s="10">
        <v>504708</v>
      </c>
      <c r="B558" s="28" t="s">
        <v>22</v>
      </c>
      <c r="C558" s="28" t="s">
        <v>1288</v>
      </c>
      <c r="D558" s="28" t="s">
        <v>24</v>
      </c>
      <c r="E558" s="28" t="str">
        <f>VLOOKUP(A558,'[1]Sheet1 (2)'!$A$2:$H$6200,8,0)</f>
        <v>Function:Energy Sources:Core Function:Electricity</v>
      </c>
      <c r="F558" s="28" t="s">
        <v>1297</v>
      </c>
      <c r="G558" s="28" t="s">
        <v>1258</v>
      </c>
      <c r="H558" s="28" t="s">
        <v>1298</v>
      </c>
      <c r="I558" s="28" t="s">
        <v>1258</v>
      </c>
      <c r="J558" s="28" t="s">
        <v>28</v>
      </c>
      <c r="K558" s="25">
        <v>4120104000</v>
      </c>
      <c r="L558" s="28" t="s">
        <v>71</v>
      </c>
      <c r="M558" s="28" t="s">
        <v>176</v>
      </c>
      <c r="N558" s="28" t="s">
        <v>150</v>
      </c>
      <c r="O558" s="28" t="s">
        <v>68</v>
      </c>
      <c r="P558" s="28" t="s">
        <v>32</v>
      </c>
      <c r="Q558" s="28" t="s">
        <v>33</v>
      </c>
      <c r="R558" s="25">
        <v>1000</v>
      </c>
      <c r="S558" s="28" t="s">
        <v>34</v>
      </c>
      <c r="T558" s="35">
        <v>1600000</v>
      </c>
      <c r="U558" s="35">
        <v>1760000</v>
      </c>
      <c r="V558" s="35">
        <v>1936000</v>
      </c>
    </row>
    <row r="559" spans="1:22" ht="15" customHeight="1" x14ac:dyDescent="0.25">
      <c r="A559" s="10">
        <v>504708</v>
      </c>
      <c r="B559" s="28" t="s">
        <v>22</v>
      </c>
      <c r="C559" s="28" t="s">
        <v>1288</v>
      </c>
      <c r="D559" s="28" t="s">
        <v>24</v>
      </c>
      <c r="E559" s="28" t="str">
        <f>VLOOKUP(A559,'[1]Sheet1 (2)'!$A$2:$H$6200,8,0)</f>
        <v>Function:Energy Sources:Core Function:Electricity</v>
      </c>
      <c r="F559" s="28" t="s">
        <v>1299</v>
      </c>
      <c r="G559" s="28" t="s">
        <v>1300</v>
      </c>
      <c r="H559" s="28" t="s">
        <v>1301</v>
      </c>
      <c r="I559" s="28" t="s">
        <v>1300</v>
      </c>
      <c r="J559" s="28" t="s">
        <v>28</v>
      </c>
      <c r="K559" s="25">
        <v>4120104000</v>
      </c>
      <c r="L559" s="28" t="s">
        <v>71</v>
      </c>
      <c r="M559" s="28" t="s">
        <v>176</v>
      </c>
      <c r="N559" s="28" t="s">
        <v>150</v>
      </c>
      <c r="O559" s="28" t="s">
        <v>68</v>
      </c>
      <c r="P559" s="28" t="s">
        <v>32</v>
      </c>
      <c r="Q559" s="28" t="s">
        <v>33</v>
      </c>
      <c r="R559" s="25">
        <v>1000</v>
      </c>
      <c r="S559" s="28" t="s">
        <v>34</v>
      </c>
    </row>
    <row r="560" spans="1:22" ht="15" customHeight="1" x14ac:dyDescent="0.25">
      <c r="A560" s="10">
        <v>504708</v>
      </c>
      <c r="B560" s="28" t="s">
        <v>22</v>
      </c>
      <c r="C560" s="28" t="s">
        <v>1288</v>
      </c>
      <c r="D560" s="28" t="s">
        <v>24</v>
      </c>
      <c r="E560" s="28" t="str">
        <f>VLOOKUP(A560,'[1]Sheet1 (2)'!$A$2:$H$6200,8,0)</f>
        <v>Function:Energy Sources:Core Function:Electricity</v>
      </c>
      <c r="F560" s="28" t="s">
        <v>1297</v>
      </c>
      <c r="G560" s="28" t="s">
        <v>1258</v>
      </c>
      <c r="H560" s="28" t="s">
        <v>1298</v>
      </c>
      <c r="I560" s="28" t="s">
        <v>1258</v>
      </c>
      <c r="J560" s="28" t="s">
        <v>28</v>
      </c>
      <c r="K560" s="25">
        <v>4120108000</v>
      </c>
      <c r="L560" s="28" t="s">
        <v>1295</v>
      </c>
      <c r="M560" s="28" t="s">
        <v>176</v>
      </c>
      <c r="N560" s="28" t="s">
        <v>150</v>
      </c>
      <c r="O560" s="28" t="s">
        <v>68</v>
      </c>
      <c r="P560" s="28" t="s">
        <v>32</v>
      </c>
      <c r="Q560" s="28" t="s">
        <v>33</v>
      </c>
      <c r="R560" s="25">
        <v>1000</v>
      </c>
      <c r="S560" s="28" t="s">
        <v>34</v>
      </c>
      <c r="T560" s="35">
        <v>8325218</v>
      </c>
      <c r="U560" s="35">
        <v>9157739.8000000007</v>
      </c>
      <c r="V560" s="35">
        <v>8325218</v>
      </c>
    </row>
    <row r="561" spans="1:22" ht="15" customHeight="1" x14ac:dyDescent="0.25">
      <c r="A561" s="10">
        <v>504708</v>
      </c>
      <c r="B561" s="28" t="s">
        <v>22</v>
      </c>
      <c r="C561" s="28" t="s">
        <v>1288</v>
      </c>
      <c r="D561" s="28" t="s">
        <v>24</v>
      </c>
      <c r="E561" s="28" t="str">
        <f>VLOOKUP(A561,'[1]Sheet1 (2)'!$A$2:$H$6200,8,0)</f>
        <v>Function:Energy Sources:Core Function:Electricity</v>
      </c>
      <c r="F561" s="28" t="s">
        <v>1297</v>
      </c>
      <c r="G561" s="28" t="s">
        <v>1258</v>
      </c>
      <c r="H561" s="28" t="s">
        <v>1298</v>
      </c>
      <c r="I561" s="28" t="s">
        <v>1258</v>
      </c>
      <c r="J561" s="28" t="s">
        <v>28</v>
      </c>
      <c r="K561" s="25">
        <v>4120109000</v>
      </c>
      <c r="L561" s="28" t="s">
        <v>1296</v>
      </c>
      <c r="M561" s="28" t="s">
        <v>176</v>
      </c>
      <c r="N561" s="28" t="s">
        <v>150</v>
      </c>
      <c r="O561" s="28" t="s">
        <v>68</v>
      </c>
      <c r="P561" s="28" t="s">
        <v>32</v>
      </c>
      <c r="Q561" s="28" t="s">
        <v>33</v>
      </c>
      <c r="R561" s="25">
        <v>1000</v>
      </c>
      <c r="S561" s="28" t="s">
        <v>34</v>
      </c>
      <c r="T561" s="35">
        <v>1322000</v>
      </c>
      <c r="U561" s="35">
        <v>1454200</v>
      </c>
    </row>
    <row r="562" spans="1:22" ht="15" customHeight="1" x14ac:dyDescent="0.25">
      <c r="A562" s="10">
        <v>504708</v>
      </c>
      <c r="B562" s="28" t="s">
        <v>22</v>
      </c>
      <c r="C562" s="28" t="s">
        <v>1288</v>
      </c>
      <c r="D562" s="28" t="s">
        <v>24</v>
      </c>
      <c r="E562" s="28" t="str">
        <f>VLOOKUP(A562,'[1]Sheet1 (2)'!$A$2:$H$6200,8,0)</f>
        <v>Function:Energy Sources:Core Function:Electricity</v>
      </c>
      <c r="F562" s="28" t="s">
        <v>1302</v>
      </c>
      <c r="G562" s="28" t="s">
        <v>1303</v>
      </c>
      <c r="H562" s="28" t="s">
        <v>1304</v>
      </c>
      <c r="I562" s="28" t="s">
        <v>1303</v>
      </c>
      <c r="J562" s="28" t="s">
        <v>28</v>
      </c>
      <c r="K562" s="25">
        <v>4120104000</v>
      </c>
      <c r="L562" s="28" t="s">
        <v>71</v>
      </c>
      <c r="M562" s="28" t="s">
        <v>176</v>
      </c>
      <c r="N562" s="28" t="s">
        <v>150</v>
      </c>
      <c r="O562" s="28" t="s">
        <v>68</v>
      </c>
      <c r="P562" s="28" t="s">
        <v>32</v>
      </c>
      <c r="Q562" s="28" t="s">
        <v>33</v>
      </c>
      <c r="R562" s="25">
        <v>1000</v>
      </c>
      <c r="S562" s="28" t="s">
        <v>34</v>
      </c>
      <c r="T562" s="35">
        <v>5000000</v>
      </c>
      <c r="U562" s="35">
        <v>5500000</v>
      </c>
      <c r="V562" s="35">
        <v>6050000</v>
      </c>
    </row>
    <row r="563" spans="1:22" ht="15" customHeight="1" x14ac:dyDescent="0.25">
      <c r="A563" s="10">
        <v>504708</v>
      </c>
      <c r="B563" s="28" t="s">
        <v>22</v>
      </c>
      <c r="C563" s="28" t="s">
        <v>1288</v>
      </c>
      <c r="D563" s="28" t="s">
        <v>24</v>
      </c>
      <c r="E563" s="28" t="str">
        <f>VLOOKUP(A563,'[1]Sheet1 (2)'!$A$2:$H$6200,8,0)</f>
        <v>Function:Energy Sources:Core Function:Electricity</v>
      </c>
      <c r="F563" s="28" t="s">
        <v>1297</v>
      </c>
      <c r="G563" s="28" t="s">
        <v>1258</v>
      </c>
      <c r="H563" s="28" t="s">
        <v>1298</v>
      </c>
      <c r="I563" s="28" t="s">
        <v>1258</v>
      </c>
      <c r="J563" s="28" t="s">
        <v>28</v>
      </c>
      <c r="K563" s="25">
        <v>4120106000</v>
      </c>
      <c r="L563" s="28" t="s">
        <v>1249</v>
      </c>
      <c r="M563" s="28" t="s">
        <v>176</v>
      </c>
      <c r="N563" s="28" t="s">
        <v>150</v>
      </c>
      <c r="O563" s="28" t="s">
        <v>68</v>
      </c>
      <c r="P563" s="28" t="s">
        <v>32</v>
      </c>
      <c r="Q563" s="28" t="s">
        <v>33</v>
      </c>
      <c r="R563" s="25">
        <v>1000</v>
      </c>
      <c r="S563" s="28" t="s">
        <v>34</v>
      </c>
      <c r="T563" s="35">
        <v>5000000</v>
      </c>
      <c r="U563" s="35">
        <v>5500000</v>
      </c>
      <c r="V563" s="35">
        <v>6050000</v>
      </c>
    </row>
    <row r="564" spans="1:22" ht="15" customHeight="1" x14ac:dyDescent="0.25">
      <c r="A564" s="10">
        <v>504709</v>
      </c>
      <c r="B564" s="28" t="s">
        <v>22</v>
      </c>
      <c r="C564" s="28" t="s">
        <v>1305</v>
      </c>
      <c r="D564" s="28" t="s">
        <v>24</v>
      </c>
      <c r="E564" s="28" t="str">
        <f>VLOOKUP(A564,'[1]Sheet1 (2)'!$A$2:$H$6200,8,0)</f>
        <v>Function:Energy Sources:Core Function:Electricity</v>
      </c>
      <c r="F564" s="28" t="s">
        <v>1306</v>
      </c>
      <c r="G564" s="28" t="s">
        <v>1307</v>
      </c>
      <c r="H564" s="28" t="s">
        <v>1308</v>
      </c>
      <c r="I564" s="28" t="s">
        <v>1307</v>
      </c>
      <c r="J564" s="28" t="s">
        <v>28</v>
      </c>
      <c r="K564" s="25">
        <v>4120106000</v>
      </c>
      <c r="L564" s="28" t="s">
        <v>1249</v>
      </c>
      <c r="M564" s="28" t="s">
        <v>176</v>
      </c>
      <c r="N564" s="28" t="s">
        <v>150</v>
      </c>
      <c r="O564" s="28" t="s">
        <v>68</v>
      </c>
      <c r="P564" s="28" t="s">
        <v>32</v>
      </c>
      <c r="Q564" s="28" t="s">
        <v>33</v>
      </c>
      <c r="R564" s="25">
        <v>1000</v>
      </c>
      <c r="S564" s="28" t="s">
        <v>34</v>
      </c>
      <c r="T564" s="35">
        <v>3000000</v>
      </c>
      <c r="U564" s="35">
        <v>3300000</v>
      </c>
      <c r="V564" s="35">
        <v>3000000</v>
      </c>
    </row>
    <row r="565" spans="1:22" ht="15" customHeight="1" x14ac:dyDescent="0.25">
      <c r="A565" s="10">
        <v>504709</v>
      </c>
      <c r="B565" s="28" t="s">
        <v>22</v>
      </c>
      <c r="C565" s="28" t="s">
        <v>1305</v>
      </c>
      <c r="D565" s="28" t="s">
        <v>24</v>
      </c>
      <c r="E565" s="28" t="str">
        <f>VLOOKUP(A565,'[1]Sheet1 (2)'!$A$2:$H$6200,8,0)</f>
        <v>Function:Energy Sources:Core Function:Electricity</v>
      </c>
      <c r="F565" s="28" t="s">
        <v>1309</v>
      </c>
      <c r="G565" s="28" t="s">
        <v>1310</v>
      </c>
      <c r="H565" s="28" t="s">
        <v>1311</v>
      </c>
      <c r="I565" s="28" t="s">
        <v>1310</v>
      </c>
      <c r="J565" s="28" t="s">
        <v>28</v>
      </c>
      <c r="K565" s="25">
        <v>4120502000</v>
      </c>
      <c r="L565" s="28" t="s">
        <v>857</v>
      </c>
      <c r="M565" s="28" t="s">
        <v>858</v>
      </c>
      <c r="N565" s="28" t="s">
        <v>150</v>
      </c>
      <c r="O565" s="28" t="s">
        <v>68</v>
      </c>
      <c r="P565" s="28" t="s">
        <v>32</v>
      </c>
      <c r="Q565" s="28" t="s">
        <v>33</v>
      </c>
      <c r="R565" s="25">
        <v>1000</v>
      </c>
      <c r="S565" s="28" t="s">
        <v>34</v>
      </c>
    </row>
    <row r="566" spans="1:22" ht="15" customHeight="1" x14ac:dyDescent="0.25">
      <c r="A566" s="10">
        <v>504709</v>
      </c>
      <c r="B566" s="28" t="s">
        <v>22</v>
      </c>
      <c r="C566" s="28" t="s">
        <v>1305</v>
      </c>
      <c r="D566" s="28" t="s">
        <v>24</v>
      </c>
      <c r="E566" s="28" t="str">
        <f>VLOOKUP(A566,'[1]Sheet1 (2)'!$A$2:$H$6200,8,0)</f>
        <v>Function:Energy Sources:Core Function:Electricity</v>
      </c>
      <c r="F566" s="28" t="s">
        <v>1306</v>
      </c>
      <c r="G566" s="28" t="s">
        <v>1307</v>
      </c>
      <c r="H566" s="28" t="s">
        <v>1308</v>
      </c>
      <c r="I566" s="28" t="s">
        <v>1307</v>
      </c>
      <c r="J566" s="28" t="s">
        <v>28</v>
      </c>
      <c r="K566" s="25">
        <v>4120502000</v>
      </c>
      <c r="L566" s="28" t="s">
        <v>857</v>
      </c>
      <c r="M566" s="28" t="s">
        <v>858</v>
      </c>
      <c r="N566" s="28" t="s">
        <v>150</v>
      </c>
      <c r="O566" s="28" t="s">
        <v>68</v>
      </c>
      <c r="P566" s="28" t="s">
        <v>32</v>
      </c>
      <c r="Q566" s="28" t="s">
        <v>33</v>
      </c>
      <c r="R566" s="25">
        <v>1000</v>
      </c>
      <c r="S566" s="28" t="s">
        <v>34</v>
      </c>
    </row>
    <row r="567" spans="1:22" ht="15" customHeight="1" x14ac:dyDescent="0.25">
      <c r="A567" s="10">
        <v>504709</v>
      </c>
      <c r="B567" s="28" t="s">
        <v>22</v>
      </c>
      <c r="C567" s="28" t="s">
        <v>1305</v>
      </c>
      <c r="D567" s="28" t="s">
        <v>24</v>
      </c>
      <c r="E567" s="28" t="str">
        <f>VLOOKUP(A567,'[1]Sheet1 (2)'!$A$2:$H$6200,8,0)</f>
        <v>Function:Energy Sources:Core Function:Electricity</v>
      </c>
      <c r="F567" s="28" t="s">
        <v>1312</v>
      </c>
      <c r="G567" s="28" t="s">
        <v>1237</v>
      </c>
      <c r="H567" s="28" t="s">
        <v>1313</v>
      </c>
      <c r="I567" s="28" t="s">
        <v>1237</v>
      </c>
      <c r="J567" s="28" t="s">
        <v>28</v>
      </c>
      <c r="K567" s="25">
        <v>4120502000</v>
      </c>
      <c r="L567" s="28" t="s">
        <v>857</v>
      </c>
      <c r="M567" s="28" t="s">
        <v>858</v>
      </c>
      <c r="N567" s="28" t="s">
        <v>150</v>
      </c>
      <c r="O567" s="28" t="s">
        <v>68</v>
      </c>
      <c r="P567" s="28" t="s">
        <v>32</v>
      </c>
      <c r="Q567" s="28" t="s">
        <v>33</v>
      </c>
      <c r="R567" s="25">
        <v>1000</v>
      </c>
      <c r="S567" s="28" t="s">
        <v>34</v>
      </c>
      <c r="T567" s="35">
        <v>50000</v>
      </c>
      <c r="U567" s="35">
        <v>55000</v>
      </c>
      <c r="V567" s="35">
        <v>60000</v>
      </c>
    </row>
    <row r="568" spans="1:22" ht="15" customHeight="1" x14ac:dyDescent="0.25">
      <c r="A568" s="10">
        <v>504710</v>
      </c>
      <c r="B568" s="28" t="s">
        <v>22</v>
      </c>
      <c r="C568" s="28" t="s">
        <v>1314</v>
      </c>
      <c r="D568" s="28" t="s">
        <v>24</v>
      </c>
      <c r="E568" s="28" t="str">
        <f>VLOOKUP(A568,'[1]Sheet1 (2)'!$A$2:$H$6200,8,0)</f>
        <v>Function:Energy Sources:Core Function:Electricity</v>
      </c>
      <c r="F568" s="28" t="s">
        <v>1315</v>
      </c>
      <c r="G568" s="28" t="s">
        <v>1316</v>
      </c>
      <c r="H568" s="28" t="s">
        <v>1317</v>
      </c>
      <c r="I568" s="28" t="s">
        <v>1316</v>
      </c>
      <c r="J568" s="28" t="s">
        <v>28</v>
      </c>
      <c r="K568" s="25">
        <v>4120106000</v>
      </c>
      <c r="L568" s="28" t="s">
        <v>1249</v>
      </c>
      <c r="M568" s="28" t="s">
        <v>176</v>
      </c>
      <c r="N568" s="28" t="s">
        <v>150</v>
      </c>
      <c r="O568" s="28" t="s">
        <v>68</v>
      </c>
      <c r="P568" s="28" t="s">
        <v>32</v>
      </c>
      <c r="Q568" s="28" t="s">
        <v>33</v>
      </c>
      <c r="R568" s="25">
        <v>1000</v>
      </c>
      <c r="S568" s="28" t="s">
        <v>34</v>
      </c>
      <c r="T568" s="35">
        <v>2000000</v>
      </c>
      <c r="U568" s="35">
        <v>2200000</v>
      </c>
      <c r="V568" s="35">
        <v>2420000</v>
      </c>
    </row>
    <row r="569" spans="1:22" ht="15" customHeight="1" x14ac:dyDescent="0.25">
      <c r="A569" s="10">
        <v>504710</v>
      </c>
      <c r="B569" s="28" t="s">
        <v>22</v>
      </c>
      <c r="C569" s="28" t="s">
        <v>1314</v>
      </c>
      <c r="D569" s="28" t="s">
        <v>24</v>
      </c>
      <c r="E569" s="28" t="str">
        <f>VLOOKUP(A569,'[1]Sheet1 (2)'!$A$2:$H$6200,8,0)</f>
        <v>Function:Energy Sources:Core Function:Electricity</v>
      </c>
      <c r="F569" s="28" t="s">
        <v>1318</v>
      </c>
      <c r="G569" s="28" t="s">
        <v>1319</v>
      </c>
      <c r="H569" s="28" t="s">
        <v>1320</v>
      </c>
      <c r="I569" s="28" t="s">
        <v>1319</v>
      </c>
      <c r="J569" s="28" t="s">
        <v>28</v>
      </c>
      <c r="K569" s="25">
        <v>4120502000</v>
      </c>
      <c r="L569" s="28" t="s">
        <v>857</v>
      </c>
      <c r="M569" s="28" t="s">
        <v>858</v>
      </c>
      <c r="N569" s="28" t="s">
        <v>150</v>
      </c>
      <c r="O569" s="28" t="s">
        <v>68</v>
      </c>
      <c r="P569" s="28" t="s">
        <v>32</v>
      </c>
      <c r="Q569" s="28" t="s">
        <v>33</v>
      </c>
      <c r="R569" s="25">
        <v>1000</v>
      </c>
      <c r="S569" s="28" t="s">
        <v>34</v>
      </c>
      <c r="T569" s="35">
        <v>4000000</v>
      </c>
      <c r="U569" s="35">
        <v>4200000</v>
      </c>
      <c r="V569" s="35">
        <v>4500000</v>
      </c>
    </row>
    <row r="570" spans="1:22" ht="15" customHeight="1" x14ac:dyDescent="0.25">
      <c r="A570" s="10">
        <v>504710</v>
      </c>
      <c r="B570" s="28" t="s">
        <v>22</v>
      </c>
      <c r="C570" s="28" t="s">
        <v>1314</v>
      </c>
      <c r="D570" s="28" t="s">
        <v>24</v>
      </c>
      <c r="E570" s="28" t="str">
        <f>VLOOKUP(A570,'[1]Sheet1 (2)'!$A$2:$H$6200,8,0)</f>
        <v>Function:Energy Sources:Core Function:Electricity</v>
      </c>
      <c r="F570" s="28" t="s">
        <v>1315</v>
      </c>
      <c r="G570" s="28" t="s">
        <v>1316</v>
      </c>
      <c r="H570" s="28" t="s">
        <v>1317</v>
      </c>
      <c r="I570" s="28" t="s">
        <v>1316</v>
      </c>
      <c r="J570" s="28" t="s">
        <v>28</v>
      </c>
      <c r="K570" s="25">
        <v>4120502000</v>
      </c>
      <c r="L570" s="28" t="s">
        <v>857</v>
      </c>
      <c r="M570" s="28" t="s">
        <v>858</v>
      </c>
      <c r="N570" s="28" t="s">
        <v>150</v>
      </c>
      <c r="O570" s="28" t="s">
        <v>68</v>
      </c>
      <c r="P570" s="28" t="s">
        <v>32</v>
      </c>
      <c r="Q570" s="28" t="s">
        <v>33</v>
      </c>
      <c r="R570" s="25">
        <v>1000</v>
      </c>
      <c r="S570" s="28" t="s">
        <v>34</v>
      </c>
      <c r="T570" s="35">
        <v>1225000</v>
      </c>
      <c r="U570" s="35">
        <v>1347500</v>
      </c>
      <c r="V570" s="35">
        <v>1482250</v>
      </c>
    </row>
    <row r="571" spans="1:22" ht="15" customHeight="1" x14ac:dyDescent="0.25">
      <c r="A571" s="10">
        <v>504710</v>
      </c>
      <c r="B571" s="28" t="s">
        <v>22</v>
      </c>
      <c r="C571" s="28" t="s">
        <v>1314</v>
      </c>
      <c r="D571" s="28" t="s">
        <v>24</v>
      </c>
      <c r="E571" s="28" t="str">
        <f>VLOOKUP(A571,'[1]Sheet1 (2)'!$A$2:$H$6200,8,0)</f>
        <v>Function:Energy Sources:Core Function:Electricity</v>
      </c>
      <c r="F571" s="28" t="s">
        <v>1321</v>
      </c>
      <c r="G571" s="28" t="s">
        <v>294</v>
      </c>
      <c r="H571" s="28" t="s">
        <v>1322</v>
      </c>
      <c r="I571" s="28" t="s">
        <v>294</v>
      </c>
      <c r="J571" s="28" t="s">
        <v>28</v>
      </c>
      <c r="K571" s="25">
        <v>4100026000</v>
      </c>
      <c r="L571" s="28" t="s">
        <v>866</v>
      </c>
      <c r="M571" s="28" t="s">
        <v>867</v>
      </c>
      <c r="N571" s="28" t="s">
        <v>150</v>
      </c>
      <c r="P571" s="28" t="s">
        <v>32</v>
      </c>
      <c r="Q571" s="28" t="s">
        <v>33</v>
      </c>
      <c r="R571" s="25">
        <v>1000</v>
      </c>
      <c r="S571" s="28" t="s">
        <v>34</v>
      </c>
      <c r="T571" s="35">
        <v>2000000</v>
      </c>
      <c r="U571" s="35">
        <v>2200000</v>
      </c>
      <c r="V571" s="35">
        <v>2500000</v>
      </c>
    </row>
    <row r="572" spans="1:22" ht="15" customHeight="1" x14ac:dyDescent="0.25">
      <c r="A572" s="10">
        <v>504710</v>
      </c>
      <c r="B572" s="28" t="s">
        <v>22</v>
      </c>
      <c r="C572" s="28" t="s">
        <v>1314</v>
      </c>
      <c r="D572" s="28" t="s">
        <v>24</v>
      </c>
      <c r="E572" s="28" t="str">
        <f>VLOOKUP(A572,'[1]Sheet1 (2)'!$A$2:$H$6200,8,0)</f>
        <v>Function:Energy Sources:Core Function:Electricity</v>
      </c>
      <c r="F572" s="28" t="s">
        <v>1318</v>
      </c>
      <c r="G572" s="28" t="s">
        <v>1319</v>
      </c>
      <c r="H572" s="28" t="s">
        <v>1320</v>
      </c>
      <c r="I572" s="28" t="s">
        <v>1319</v>
      </c>
      <c r="J572" s="28" t="s">
        <v>28</v>
      </c>
      <c r="K572" s="25">
        <v>4120104000</v>
      </c>
      <c r="L572" s="28" t="s">
        <v>71</v>
      </c>
      <c r="M572" s="28" t="s">
        <v>176</v>
      </c>
      <c r="N572" s="28" t="s">
        <v>150</v>
      </c>
      <c r="O572" s="28" t="s">
        <v>68</v>
      </c>
      <c r="P572" s="28" t="s">
        <v>32</v>
      </c>
      <c r="Q572" s="28" t="s">
        <v>33</v>
      </c>
      <c r="R572" s="25">
        <v>1000</v>
      </c>
      <c r="S572" s="28" t="s">
        <v>34</v>
      </c>
      <c r="T572" s="35">
        <v>2000000</v>
      </c>
      <c r="U572" s="35">
        <v>2200000</v>
      </c>
      <c r="V572" s="35">
        <v>2500000</v>
      </c>
    </row>
    <row r="573" spans="1:22" ht="15" customHeight="1" x14ac:dyDescent="0.25">
      <c r="A573" s="10">
        <v>504710</v>
      </c>
      <c r="B573" s="28" t="s">
        <v>22</v>
      </c>
      <c r="C573" s="28" t="s">
        <v>1314</v>
      </c>
      <c r="D573" s="28" t="s">
        <v>24</v>
      </c>
      <c r="E573" s="28" t="str">
        <f>VLOOKUP(A573,'[1]Sheet1 (2)'!$A$2:$H$6200,8,0)</f>
        <v>Function:Energy Sources:Core Function:Electricity</v>
      </c>
      <c r="F573" s="28" t="s">
        <v>1315</v>
      </c>
      <c r="G573" s="28" t="s">
        <v>1316</v>
      </c>
      <c r="H573" s="28" t="s">
        <v>1317</v>
      </c>
      <c r="I573" s="28" t="s">
        <v>1316</v>
      </c>
      <c r="J573" s="28" t="s">
        <v>28</v>
      </c>
      <c r="K573" s="25">
        <v>4120104000</v>
      </c>
      <c r="L573" s="28" t="s">
        <v>71</v>
      </c>
      <c r="M573" s="28" t="s">
        <v>176</v>
      </c>
      <c r="N573" s="28" t="s">
        <v>150</v>
      </c>
      <c r="O573" s="28" t="s">
        <v>68</v>
      </c>
      <c r="P573" s="28" t="s">
        <v>32</v>
      </c>
      <c r="Q573" s="28" t="s">
        <v>33</v>
      </c>
      <c r="R573" s="25">
        <v>1000</v>
      </c>
      <c r="S573" s="28" t="s">
        <v>34</v>
      </c>
      <c r="T573" s="35">
        <v>2000000</v>
      </c>
      <c r="U573" s="35">
        <v>2200000</v>
      </c>
      <c r="V573" s="35">
        <v>2500000</v>
      </c>
    </row>
    <row r="574" spans="1:22" ht="15" customHeight="1" x14ac:dyDescent="0.25">
      <c r="A574" s="10">
        <v>504711</v>
      </c>
      <c r="B574" s="28" t="s">
        <v>22</v>
      </c>
      <c r="C574" s="28" t="s">
        <v>1323</v>
      </c>
      <c r="D574" s="28" t="s">
        <v>24</v>
      </c>
      <c r="E574" s="28" t="str">
        <f>VLOOKUP(A574,'[1]Sheet1 (2)'!$A$2:$H$6200,8,0)</f>
        <v>Function:Energy Sources:Core Function:Electricity</v>
      </c>
      <c r="F574" s="28" t="s">
        <v>1324</v>
      </c>
      <c r="G574" s="28" t="s">
        <v>1325</v>
      </c>
      <c r="H574" s="28" t="s">
        <v>1326</v>
      </c>
      <c r="I574" s="28" t="s">
        <v>1325</v>
      </c>
      <c r="J574" s="28" t="s">
        <v>28</v>
      </c>
      <c r="K574" s="25">
        <v>4120104000</v>
      </c>
      <c r="L574" s="28" t="s">
        <v>71</v>
      </c>
      <c r="M574" s="28" t="s">
        <v>176</v>
      </c>
      <c r="N574" s="28" t="s">
        <v>150</v>
      </c>
      <c r="O574" s="28" t="s">
        <v>68</v>
      </c>
      <c r="P574" s="28" t="s">
        <v>32</v>
      </c>
      <c r="Q574" s="28" t="s">
        <v>33</v>
      </c>
      <c r="R574" s="25">
        <v>1000</v>
      </c>
      <c r="S574" s="28" t="s">
        <v>34</v>
      </c>
      <c r="T574" s="35">
        <v>2000000</v>
      </c>
      <c r="U574" s="35">
        <v>2200000</v>
      </c>
      <c r="V574" s="35">
        <v>2420000</v>
      </c>
    </row>
    <row r="575" spans="1:22" ht="15" customHeight="1" x14ac:dyDescent="0.25">
      <c r="A575" s="10">
        <v>504712</v>
      </c>
      <c r="B575" s="28" t="s">
        <v>22</v>
      </c>
      <c r="C575" s="28" t="s">
        <v>1327</v>
      </c>
      <c r="D575" s="28" t="s">
        <v>24</v>
      </c>
      <c r="E575" s="28" t="str">
        <f>VLOOKUP(A575,'[1]Sheet1 (2)'!$A$2:$H$6200,8,0)</f>
        <v>Function:Energy Sources:Core Function:Electricity</v>
      </c>
      <c r="F575" s="28" t="s">
        <v>1328</v>
      </c>
      <c r="G575" s="28" t="s">
        <v>374</v>
      </c>
      <c r="H575" s="28" t="s">
        <v>1329</v>
      </c>
      <c r="I575" s="28" t="s">
        <v>374</v>
      </c>
      <c r="J575" s="28" t="s">
        <v>28</v>
      </c>
      <c r="K575" s="25">
        <v>4120111000</v>
      </c>
      <c r="L575" s="28" t="s">
        <v>82</v>
      </c>
      <c r="M575" s="28" t="s">
        <v>176</v>
      </c>
      <c r="N575" s="28" t="s">
        <v>150</v>
      </c>
      <c r="O575" s="28" t="s">
        <v>68</v>
      </c>
      <c r="P575" s="28" t="s">
        <v>32</v>
      </c>
      <c r="Q575" s="28" t="s">
        <v>32</v>
      </c>
      <c r="R575" s="25">
        <v>1000</v>
      </c>
      <c r="S575" s="28" t="s">
        <v>34</v>
      </c>
      <c r="T575" s="35">
        <v>2500000</v>
      </c>
      <c r="U575" s="35">
        <v>2700000</v>
      </c>
      <c r="V575" s="35">
        <v>3300000</v>
      </c>
    </row>
    <row r="576" spans="1:22" ht="15" customHeight="1" x14ac:dyDescent="0.25">
      <c r="A576" s="10">
        <v>504714</v>
      </c>
      <c r="B576" s="28" t="s">
        <v>22</v>
      </c>
      <c r="C576" s="28" t="s">
        <v>1330</v>
      </c>
      <c r="D576" s="28" t="s">
        <v>1052</v>
      </c>
      <c r="E576" s="28" t="str">
        <f>VLOOKUP(A576,'[1]Sheet1 (2)'!$A$2:$H$6200,8,0)</f>
        <v>Function:Energy Sources:Core Function:Electricity</v>
      </c>
      <c r="F576" s="28" t="s">
        <v>1331</v>
      </c>
      <c r="G576" s="28" t="s">
        <v>1230</v>
      </c>
      <c r="H576" s="28" t="s">
        <v>1332</v>
      </c>
      <c r="I576" s="28" t="s">
        <v>1230</v>
      </c>
      <c r="J576" s="28" t="s">
        <v>28</v>
      </c>
      <c r="K576" s="25">
        <v>4120104000</v>
      </c>
      <c r="L576" s="28" t="s">
        <v>71</v>
      </c>
      <c r="M576" s="28" t="s">
        <v>176</v>
      </c>
      <c r="N576" s="28" t="s">
        <v>150</v>
      </c>
      <c r="O576" s="28" t="s">
        <v>68</v>
      </c>
      <c r="P576" s="28" t="s">
        <v>32</v>
      </c>
      <c r="Q576" s="28" t="s">
        <v>33</v>
      </c>
      <c r="R576" s="25">
        <v>1000</v>
      </c>
      <c r="S576" s="28" t="s">
        <v>34</v>
      </c>
      <c r="T576" s="35">
        <v>355000</v>
      </c>
      <c r="U576" s="35">
        <v>372750</v>
      </c>
      <c r="V576" s="35">
        <v>391388</v>
      </c>
    </row>
    <row r="577" spans="1:22" ht="15" customHeight="1" x14ac:dyDescent="0.25">
      <c r="A577" s="10">
        <v>504715</v>
      </c>
      <c r="B577" s="28" t="s">
        <v>22</v>
      </c>
      <c r="C577" s="28" t="s">
        <v>1333</v>
      </c>
      <c r="D577" s="28" t="s">
        <v>24</v>
      </c>
      <c r="E577" s="28" t="str">
        <f>VLOOKUP(A577,'[1]Sheet1 (2)'!$A$2:$H$6200,8,0)</f>
        <v>Function:Energy Sources:Core Function:Electricity</v>
      </c>
      <c r="F577" s="28" t="s">
        <v>1334</v>
      </c>
      <c r="G577" s="28" t="s">
        <v>1335</v>
      </c>
      <c r="H577" s="28" t="s">
        <v>1336</v>
      </c>
      <c r="I577" s="28" t="s">
        <v>1335</v>
      </c>
      <c r="J577" s="28" t="s">
        <v>28</v>
      </c>
      <c r="K577" s="25">
        <v>4110014000</v>
      </c>
      <c r="L577" s="28" t="s">
        <v>479</v>
      </c>
      <c r="M577" s="28" t="s">
        <v>480</v>
      </c>
      <c r="N577" s="28" t="s">
        <v>150</v>
      </c>
      <c r="P577" s="28" t="s">
        <v>32</v>
      </c>
      <c r="Q577" s="28" t="s">
        <v>33</v>
      </c>
      <c r="R577" s="25">
        <v>1000</v>
      </c>
      <c r="S577" s="28" t="s">
        <v>34</v>
      </c>
    </row>
    <row r="578" spans="1:22" ht="15" customHeight="1" x14ac:dyDescent="0.25">
      <c r="A578" s="10">
        <v>504715</v>
      </c>
      <c r="B578" s="28" t="s">
        <v>22</v>
      </c>
      <c r="C578" s="28" t="s">
        <v>1333</v>
      </c>
      <c r="D578" s="28" t="s">
        <v>24</v>
      </c>
      <c r="E578" s="28" t="str">
        <f>VLOOKUP(A578,'[1]Sheet1 (2)'!$A$2:$H$6200,8,0)</f>
        <v>Function:Energy Sources:Core Function:Electricity</v>
      </c>
      <c r="F578" s="28" t="s">
        <v>1337</v>
      </c>
      <c r="G578" s="28" t="s">
        <v>363</v>
      </c>
      <c r="H578" s="28" t="s">
        <v>1338</v>
      </c>
      <c r="I578" s="28" t="s">
        <v>363</v>
      </c>
      <c r="J578" s="28" t="s">
        <v>28</v>
      </c>
      <c r="K578" s="25">
        <v>4120104000</v>
      </c>
      <c r="L578" s="28" t="s">
        <v>71</v>
      </c>
      <c r="M578" s="28" t="s">
        <v>176</v>
      </c>
      <c r="N578" s="28" t="s">
        <v>150</v>
      </c>
      <c r="O578" s="28" t="s">
        <v>68</v>
      </c>
      <c r="P578" s="28" t="s">
        <v>32</v>
      </c>
      <c r="Q578" s="28" t="s">
        <v>33</v>
      </c>
      <c r="R578" s="25">
        <v>1000</v>
      </c>
      <c r="S578" s="28" t="s">
        <v>34</v>
      </c>
      <c r="T578" s="35">
        <v>60000</v>
      </c>
      <c r="U578" s="35">
        <v>63000</v>
      </c>
      <c r="V578" s="35">
        <v>66150</v>
      </c>
    </row>
    <row r="579" spans="1:22" ht="15" customHeight="1" x14ac:dyDescent="0.25">
      <c r="A579" s="10">
        <v>504715</v>
      </c>
      <c r="B579" s="28" t="s">
        <v>22</v>
      </c>
      <c r="C579" s="28" t="s">
        <v>1333</v>
      </c>
      <c r="D579" s="28" t="s">
        <v>24</v>
      </c>
      <c r="E579" s="28" t="str">
        <f>VLOOKUP(A579,'[1]Sheet1 (2)'!$A$2:$H$6200,8,0)</f>
        <v>Function:Energy Sources:Core Function:Electricity</v>
      </c>
      <c r="F579" s="28" t="s">
        <v>1339</v>
      </c>
      <c r="G579" s="28" t="s">
        <v>374</v>
      </c>
      <c r="H579" s="28" t="s">
        <v>1340</v>
      </c>
      <c r="I579" s="28" t="s">
        <v>374</v>
      </c>
      <c r="J579" s="28" t="s">
        <v>28</v>
      </c>
      <c r="K579" s="25">
        <v>4120111000</v>
      </c>
      <c r="L579" s="28" t="s">
        <v>82</v>
      </c>
      <c r="M579" s="28" t="s">
        <v>176</v>
      </c>
      <c r="N579" s="28" t="s">
        <v>150</v>
      </c>
      <c r="O579" s="28" t="s">
        <v>68</v>
      </c>
      <c r="P579" s="28" t="s">
        <v>32</v>
      </c>
      <c r="Q579" s="28" t="s">
        <v>33</v>
      </c>
      <c r="R579" s="25">
        <v>1000</v>
      </c>
      <c r="S579" s="28" t="s">
        <v>34</v>
      </c>
      <c r="T579" s="35">
        <v>300000</v>
      </c>
      <c r="U579" s="35">
        <v>315000</v>
      </c>
      <c r="V579" s="35">
        <v>330750</v>
      </c>
    </row>
    <row r="580" spans="1:22" ht="15" customHeight="1" x14ac:dyDescent="0.25">
      <c r="A580" s="10">
        <v>504715</v>
      </c>
      <c r="B580" s="28" t="s">
        <v>22</v>
      </c>
      <c r="C580" s="28" t="s">
        <v>1333</v>
      </c>
      <c r="D580" s="28" t="s">
        <v>24</v>
      </c>
      <c r="E580" s="28" t="str">
        <f>VLOOKUP(A580,'[1]Sheet1 (2)'!$A$2:$H$6200,8,0)</f>
        <v>Function:Energy Sources:Core Function:Electricity</v>
      </c>
      <c r="F580" s="28" t="s">
        <v>1334</v>
      </c>
      <c r="G580" s="28" t="s">
        <v>1335</v>
      </c>
      <c r="H580" s="28" t="s">
        <v>1336</v>
      </c>
      <c r="I580" s="28" t="s">
        <v>1335</v>
      </c>
      <c r="J580" s="28" t="s">
        <v>28</v>
      </c>
      <c r="K580" s="25">
        <v>4120003000</v>
      </c>
      <c r="L580" s="28" t="s">
        <v>1185</v>
      </c>
      <c r="M580" s="28" t="s">
        <v>1186</v>
      </c>
      <c r="N580" s="28" t="s">
        <v>150</v>
      </c>
      <c r="P580" s="28" t="s">
        <v>32</v>
      </c>
      <c r="Q580" s="28" t="s">
        <v>33</v>
      </c>
      <c r="R580" s="25">
        <v>1000</v>
      </c>
      <c r="S580" s="28" t="s">
        <v>34</v>
      </c>
    </row>
    <row r="581" spans="1:22" ht="15" customHeight="1" x14ac:dyDescent="0.25">
      <c r="A581" s="10">
        <v>504786</v>
      </c>
      <c r="B581" s="28" t="s">
        <v>22</v>
      </c>
      <c r="C581" s="28" t="s">
        <v>1341</v>
      </c>
      <c r="D581" s="28" t="s">
        <v>36</v>
      </c>
      <c r="E581" s="28" t="str">
        <f>VLOOKUP(A581,'[1]Sheet1 (2)'!$A$2:$H$6200,8,0)</f>
        <v>Function:Water Management:Core Function:Water Distribution</v>
      </c>
      <c r="F581" s="28" t="s">
        <v>1342</v>
      </c>
      <c r="G581" s="28" t="s">
        <v>1343</v>
      </c>
      <c r="H581" s="28" t="s">
        <v>1344</v>
      </c>
      <c r="I581" s="28" t="s">
        <v>1343</v>
      </c>
      <c r="J581" s="28" t="s">
        <v>40</v>
      </c>
      <c r="K581" s="25">
        <v>4120111000</v>
      </c>
      <c r="L581" s="28" t="s">
        <v>82</v>
      </c>
      <c r="M581" s="28" t="s">
        <v>176</v>
      </c>
      <c r="N581" s="28" t="s">
        <v>150</v>
      </c>
      <c r="O581" s="28" t="s">
        <v>68</v>
      </c>
      <c r="P581" s="28" t="s">
        <v>43</v>
      </c>
      <c r="Q581" s="28" t="s">
        <v>44</v>
      </c>
      <c r="R581" s="25">
        <v>1000</v>
      </c>
      <c r="S581" s="28" t="s">
        <v>34</v>
      </c>
      <c r="T581" s="35">
        <v>26929</v>
      </c>
      <c r="U581" s="35">
        <v>28814</v>
      </c>
      <c r="V581" s="35">
        <v>31119</v>
      </c>
    </row>
    <row r="582" spans="1:22" ht="15" customHeight="1" x14ac:dyDescent="0.25">
      <c r="A582" s="10">
        <v>504787</v>
      </c>
      <c r="B582" s="28" t="s">
        <v>22</v>
      </c>
      <c r="C582" s="28" t="s">
        <v>1345</v>
      </c>
      <c r="D582" s="28" t="s">
        <v>36</v>
      </c>
      <c r="E582" s="28" t="str">
        <f>VLOOKUP(A582,'[1]Sheet1 (2)'!$A$2:$H$6200,8,0)</f>
        <v>Function:Water Management:Core Function:Water Distribution</v>
      </c>
      <c r="F582" s="28" t="s">
        <v>1346</v>
      </c>
      <c r="G582" s="28" t="s">
        <v>1347</v>
      </c>
      <c r="H582" s="28" t="s">
        <v>1348</v>
      </c>
      <c r="I582" s="28" t="s">
        <v>1347</v>
      </c>
      <c r="J582" s="28" t="s">
        <v>40</v>
      </c>
      <c r="K582" s="25">
        <v>4120104000</v>
      </c>
      <c r="L582" s="28" t="s">
        <v>71</v>
      </c>
      <c r="M582" s="28" t="s">
        <v>176</v>
      </c>
      <c r="N582" s="28" t="s">
        <v>150</v>
      </c>
      <c r="O582" s="28" t="s">
        <v>68</v>
      </c>
      <c r="P582" s="28" t="s">
        <v>43</v>
      </c>
      <c r="Q582" s="28" t="s">
        <v>44</v>
      </c>
      <c r="R582" s="25">
        <v>1000</v>
      </c>
      <c r="S582" s="28" t="s">
        <v>34</v>
      </c>
      <c r="T582" s="35">
        <v>200000</v>
      </c>
      <c r="U582" s="35">
        <v>220000</v>
      </c>
      <c r="V582" s="35">
        <v>250000</v>
      </c>
    </row>
    <row r="583" spans="1:22" ht="15" customHeight="1" x14ac:dyDescent="0.25">
      <c r="A583" s="10">
        <v>504787</v>
      </c>
      <c r="B583" s="28" t="s">
        <v>22</v>
      </c>
      <c r="C583" s="28" t="s">
        <v>1345</v>
      </c>
      <c r="D583" s="28" t="s">
        <v>36</v>
      </c>
      <c r="E583" s="28" t="str">
        <f>VLOOKUP(A583,'[1]Sheet1 (2)'!$A$2:$H$6200,8,0)</f>
        <v>Function:Water Management:Core Function:Water Distribution</v>
      </c>
      <c r="F583" s="28" t="s">
        <v>1349</v>
      </c>
      <c r="G583" s="28" t="s">
        <v>1343</v>
      </c>
      <c r="H583" s="28" t="s">
        <v>1350</v>
      </c>
      <c r="I583" s="28" t="s">
        <v>1343</v>
      </c>
      <c r="J583" s="28" t="s">
        <v>40</v>
      </c>
      <c r="K583" s="25">
        <v>4120111000</v>
      </c>
      <c r="L583" s="28" t="s">
        <v>82</v>
      </c>
      <c r="M583" s="28" t="s">
        <v>176</v>
      </c>
      <c r="N583" s="28" t="s">
        <v>150</v>
      </c>
      <c r="O583" s="28" t="s">
        <v>68</v>
      </c>
      <c r="P583" s="28" t="s">
        <v>43</v>
      </c>
      <c r="Q583" s="28" t="s">
        <v>44</v>
      </c>
      <c r="R583" s="25">
        <v>1000</v>
      </c>
      <c r="S583" s="28" t="s">
        <v>34</v>
      </c>
      <c r="T583" s="35">
        <v>1500000</v>
      </c>
      <c r="U583" s="35">
        <v>1605000</v>
      </c>
      <c r="V583" s="35">
        <v>1733400</v>
      </c>
    </row>
    <row r="584" spans="1:22" ht="15" customHeight="1" x14ac:dyDescent="0.25">
      <c r="A584" s="10">
        <v>504787</v>
      </c>
      <c r="B584" s="28" t="s">
        <v>22</v>
      </c>
      <c r="C584" s="28" t="s">
        <v>1345</v>
      </c>
      <c r="D584" s="28" t="s">
        <v>36</v>
      </c>
      <c r="E584" s="28" t="str">
        <f>VLOOKUP(A584,'[1]Sheet1 (2)'!$A$2:$H$6200,8,0)</f>
        <v>Function:Water Management:Core Function:Water Distribution</v>
      </c>
      <c r="F584" s="28" t="s">
        <v>1351</v>
      </c>
      <c r="G584" s="28" t="s">
        <v>1352</v>
      </c>
      <c r="H584" s="28" t="s">
        <v>1353</v>
      </c>
      <c r="I584" s="28" t="s">
        <v>1352</v>
      </c>
      <c r="J584" s="28" t="s">
        <v>40</v>
      </c>
      <c r="K584" s="25">
        <v>4120104000</v>
      </c>
      <c r="L584" s="28" t="s">
        <v>71</v>
      </c>
      <c r="M584" s="28" t="s">
        <v>176</v>
      </c>
      <c r="N584" s="28" t="s">
        <v>150</v>
      </c>
      <c r="O584" s="28" t="s">
        <v>68</v>
      </c>
      <c r="P584" s="28" t="s">
        <v>43</v>
      </c>
      <c r="Q584" s="28" t="s">
        <v>44</v>
      </c>
      <c r="R584" s="25">
        <v>1000</v>
      </c>
      <c r="S584" s="28" t="s">
        <v>34</v>
      </c>
      <c r="T584" s="35">
        <v>1000000</v>
      </c>
      <c r="U584" s="35">
        <v>1070000</v>
      </c>
      <c r="V584" s="35">
        <v>1155600</v>
      </c>
    </row>
    <row r="585" spans="1:22" ht="15" customHeight="1" x14ac:dyDescent="0.25">
      <c r="A585" s="10">
        <v>504787</v>
      </c>
      <c r="B585" s="28" t="s">
        <v>22</v>
      </c>
      <c r="C585" s="28" t="s">
        <v>1345</v>
      </c>
      <c r="D585" s="28" t="s">
        <v>36</v>
      </c>
      <c r="E585" s="28" t="str">
        <f>VLOOKUP(A585,'[1]Sheet1 (2)'!$A$2:$H$6200,8,0)</f>
        <v>Function:Water Management:Core Function:Water Distribution</v>
      </c>
      <c r="F585" s="28" t="s">
        <v>1354</v>
      </c>
      <c r="G585" s="28" t="s">
        <v>1355</v>
      </c>
      <c r="H585" s="28" t="s">
        <v>1356</v>
      </c>
      <c r="I585" s="28" t="s">
        <v>1355</v>
      </c>
      <c r="J585" s="28" t="s">
        <v>40</v>
      </c>
      <c r="K585" s="25">
        <v>4120111000</v>
      </c>
      <c r="L585" s="28" t="s">
        <v>82</v>
      </c>
      <c r="M585" s="28" t="s">
        <v>176</v>
      </c>
      <c r="N585" s="28" t="s">
        <v>150</v>
      </c>
      <c r="O585" s="28" t="s">
        <v>68</v>
      </c>
      <c r="P585" s="28" t="s">
        <v>43</v>
      </c>
      <c r="Q585" s="28" t="s">
        <v>44</v>
      </c>
      <c r="R585" s="25">
        <v>1000</v>
      </c>
      <c r="S585" s="28" t="s">
        <v>34</v>
      </c>
      <c r="T585" s="35">
        <v>2000000</v>
      </c>
      <c r="U585" s="35">
        <v>2200000</v>
      </c>
      <c r="V585" s="35">
        <v>2500000</v>
      </c>
    </row>
    <row r="586" spans="1:22" ht="15" customHeight="1" x14ac:dyDescent="0.25">
      <c r="A586" s="10">
        <v>504787</v>
      </c>
      <c r="B586" s="28" t="s">
        <v>22</v>
      </c>
      <c r="C586" s="28" t="s">
        <v>1345</v>
      </c>
      <c r="D586" s="28" t="s">
        <v>36</v>
      </c>
      <c r="E586" s="28" t="str">
        <f>VLOOKUP(A586,'[1]Sheet1 (2)'!$A$2:$H$6200,8,0)</f>
        <v>Function:Water Management:Core Function:Water Distribution</v>
      </c>
      <c r="F586" s="28" t="s">
        <v>1346</v>
      </c>
      <c r="G586" s="28" t="s">
        <v>1347</v>
      </c>
      <c r="H586" s="28" t="s">
        <v>1348</v>
      </c>
      <c r="I586" s="28" t="s">
        <v>1347</v>
      </c>
      <c r="J586" s="28" t="s">
        <v>40</v>
      </c>
      <c r="K586" s="25">
        <v>4120502000</v>
      </c>
      <c r="L586" s="28" t="s">
        <v>857</v>
      </c>
      <c r="M586" s="28" t="s">
        <v>858</v>
      </c>
      <c r="N586" s="28" t="s">
        <v>150</v>
      </c>
      <c r="O586" s="28" t="s">
        <v>68</v>
      </c>
      <c r="P586" s="28" t="s">
        <v>43</v>
      </c>
      <c r="Q586" s="28" t="s">
        <v>44</v>
      </c>
      <c r="R586" s="25">
        <v>1000</v>
      </c>
      <c r="S586" s="28" t="s">
        <v>34</v>
      </c>
      <c r="T586" s="35">
        <v>2000000</v>
      </c>
      <c r="U586" s="35">
        <v>2200000</v>
      </c>
      <c r="V586" s="35">
        <v>2500000</v>
      </c>
    </row>
    <row r="587" spans="1:22" ht="15" customHeight="1" x14ac:dyDescent="0.25">
      <c r="A587" s="10">
        <v>504787</v>
      </c>
      <c r="B587" s="28" t="s">
        <v>22</v>
      </c>
      <c r="C587" s="28" t="s">
        <v>1345</v>
      </c>
      <c r="D587" s="28" t="s">
        <v>36</v>
      </c>
      <c r="E587" s="28" t="str">
        <f>VLOOKUP(A587,'[1]Sheet1 (2)'!$A$2:$H$6200,8,0)</f>
        <v>Function:Water Management:Core Function:Water Distribution</v>
      </c>
      <c r="F587" s="28" t="s">
        <v>1351</v>
      </c>
      <c r="G587" s="28" t="s">
        <v>1352</v>
      </c>
      <c r="H587" s="28" t="s">
        <v>1353</v>
      </c>
      <c r="I587" s="28" t="s">
        <v>1352</v>
      </c>
      <c r="J587" s="28" t="s">
        <v>40</v>
      </c>
      <c r="K587" s="25">
        <v>4120502000</v>
      </c>
      <c r="L587" s="28" t="s">
        <v>857</v>
      </c>
      <c r="M587" s="28" t="s">
        <v>858</v>
      </c>
      <c r="N587" s="28" t="s">
        <v>150</v>
      </c>
      <c r="O587" s="28" t="s">
        <v>68</v>
      </c>
      <c r="P587" s="28" t="s">
        <v>43</v>
      </c>
      <c r="Q587" s="28" t="s">
        <v>44</v>
      </c>
      <c r="R587" s="25">
        <v>1000</v>
      </c>
      <c r="S587" s="28" t="s">
        <v>34</v>
      </c>
      <c r="T587" s="35">
        <v>1000000</v>
      </c>
      <c r="U587" s="35">
        <v>1200000</v>
      </c>
      <c r="V587" s="35">
        <v>1500000</v>
      </c>
    </row>
    <row r="588" spans="1:22" ht="15" customHeight="1" x14ac:dyDescent="0.25">
      <c r="A588" s="10">
        <v>504787</v>
      </c>
      <c r="B588" s="28" t="s">
        <v>22</v>
      </c>
      <c r="C588" s="28" t="s">
        <v>1345</v>
      </c>
      <c r="D588" s="28" t="s">
        <v>36</v>
      </c>
      <c r="E588" s="28" t="str">
        <f>VLOOKUP(A588,'[1]Sheet1 (2)'!$A$2:$H$6200,8,0)</f>
        <v>Function:Water Management:Core Function:Water Distribution</v>
      </c>
      <c r="F588" s="28" t="s">
        <v>1357</v>
      </c>
      <c r="G588" s="28" t="s">
        <v>1358</v>
      </c>
      <c r="H588" s="28" t="s">
        <v>1359</v>
      </c>
      <c r="I588" s="28" t="s">
        <v>1358</v>
      </c>
      <c r="J588" s="28" t="s">
        <v>40</v>
      </c>
      <c r="K588" s="25">
        <v>4100026000</v>
      </c>
      <c r="L588" s="28" t="s">
        <v>866</v>
      </c>
      <c r="M588" s="28" t="s">
        <v>867</v>
      </c>
      <c r="N588" s="28" t="s">
        <v>150</v>
      </c>
      <c r="P588" s="28" t="s">
        <v>43</v>
      </c>
      <c r="Q588" s="28" t="s">
        <v>44</v>
      </c>
      <c r="R588" s="25">
        <v>1000</v>
      </c>
      <c r="S588" s="28" t="s">
        <v>34</v>
      </c>
      <c r="T588" s="35">
        <v>82500</v>
      </c>
      <c r="U588" s="35">
        <v>86625</v>
      </c>
      <c r="V588" s="35">
        <v>90956</v>
      </c>
    </row>
    <row r="589" spans="1:22" ht="15" customHeight="1" x14ac:dyDescent="0.25">
      <c r="A589" s="10">
        <v>504789</v>
      </c>
      <c r="B589" s="28" t="s">
        <v>22</v>
      </c>
      <c r="C589" s="28" t="s">
        <v>1360</v>
      </c>
      <c r="D589" s="28" t="s">
        <v>36</v>
      </c>
      <c r="E589" s="28" t="str">
        <f>VLOOKUP(A589,'[1]Sheet1 (2)'!$A$2:$H$6200,8,0)</f>
        <v>Function:Water Management:Core Function:Water Distribution</v>
      </c>
      <c r="F589" s="28" t="s">
        <v>1361</v>
      </c>
      <c r="G589" s="28" t="s">
        <v>1343</v>
      </c>
      <c r="H589" s="28" t="s">
        <v>1362</v>
      </c>
      <c r="I589" s="28" t="s">
        <v>1343</v>
      </c>
      <c r="J589" s="28" t="s">
        <v>40</v>
      </c>
      <c r="K589" s="25">
        <v>4120111000</v>
      </c>
      <c r="L589" s="28" t="s">
        <v>82</v>
      </c>
      <c r="M589" s="28" t="s">
        <v>176</v>
      </c>
      <c r="N589" s="28" t="s">
        <v>150</v>
      </c>
      <c r="O589" s="28" t="s">
        <v>68</v>
      </c>
      <c r="P589" s="28" t="s">
        <v>43</v>
      </c>
      <c r="Q589" s="28" t="s">
        <v>44</v>
      </c>
      <c r="R589" s="25">
        <v>1000</v>
      </c>
      <c r="S589" s="28" t="s">
        <v>34</v>
      </c>
      <c r="T589" s="35">
        <v>73013</v>
      </c>
      <c r="U589" s="35">
        <v>78124</v>
      </c>
      <c r="V589" s="35">
        <v>84374</v>
      </c>
    </row>
    <row r="590" spans="1:22" ht="15" customHeight="1" x14ac:dyDescent="0.25">
      <c r="A590" s="10">
        <v>204022</v>
      </c>
      <c r="B590" s="2" t="s">
        <v>252</v>
      </c>
      <c r="C590" s="2" t="s">
        <v>324</v>
      </c>
      <c r="D590" s="28" t="s">
        <v>317</v>
      </c>
      <c r="E590" s="28" t="str">
        <f>VLOOKUP(A590,'[1]Sheet1 (2)'!$A$2:$H$6200,8,0)</f>
        <v>Function:Finance and Administration:Core Function:Finance</v>
      </c>
      <c r="F590" s="2" t="s">
        <v>325</v>
      </c>
      <c r="G590" s="2" t="s">
        <v>182</v>
      </c>
      <c r="H590" s="2" t="s">
        <v>326</v>
      </c>
      <c r="I590" s="2" t="s">
        <v>182</v>
      </c>
      <c r="J590" s="2" t="s">
        <v>167</v>
      </c>
      <c r="K590" s="2">
        <v>4100790000</v>
      </c>
      <c r="L590" s="2" t="s">
        <v>1363</v>
      </c>
      <c r="M590" s="2" t="s">
        <v>1364</v>
      </c>
      <c r="N590" s="2" t="s">
        <v>1365</v>
      </c>
      <c r="O590" s="2"/>
      <c r="P590" s="2" t="s">
        <v>151</v>
      </c>
      <c r="Q590" s="2" t="s">
        <v>152</v>
      </c>
      <c r="R590" s="2">
        <v>1000</v>
      </c>
      <c r="S590" s="2" t="s">
        <v>34</v>
      </c>
      <c r="T590" s="3">
        <v>150000000</v>
      </c>
      <c r="U590" s="3">
        <v>200000000</v>
      </c>
      <c r="V590" s="3">
        <v>250000000</v>
      </c>
    </row>
    <row r="591" spans="1:22" ht="15" customHeight="1" x14ac:dyDescent="0.25">
      <c r="A591" s="10">
        <v>302501</v>
      </c>
      <c r="B591" s="2" t="s">
        <v>141</v>
      </c>
      <c r="C591" s="2" t="s">
        <v>142</v>
      </c>
      <c r="D591" s="28" t="s">
        <v>143</v>
      </c>
      <c r="E591" s="28" t="str">
        <f>VLOOKUP(A591,'[1]Sheet1 (2)'!$A$2:$H$6200,8,0)</f>
        <v>Function:Finance and Administration:Core Function:Human Resources</v>
      </c>
      <c r="F591" s="2" t="s">
        <v>1366</v>
      </c>
      <c r="G591" s="2" t="s">
        <v>171</v>
      </c>
      <c r="H591" s="2" t="s">
        <v>1367</v>
      </c>
      <c r="I591" s="2" t="s">
        <v>171</v>
      </c>
      <c r="J591" s="2" t="s">
        <v>147</v>
      </c>
      <c r="K591" s="2">
        <v>4820000000</v>
      </c>
      <c r="L591" s="2" t="s">
        <v>1368</v>
      </c>
      <c r="M591" s="2" t="s">
        <v>1369</v>
      </c>
      <c r="N591" s="2" t="s">
        <v>137</v>
      </c>
      <c r="O591" s="2"/>
      <c r="P591" s="2" t="s">
        <v>468</v>
      </c>
      <c r="Q591" s="2" t="s">
        <v>469</v>
      </c>
      <c r="R591" s="2">
        <v>1000</v>
      </c>
      <c r="S591" s="2" t="s">
        <v>34</v>
      </c>
      <c r="T591" s="3">
        <v>425.32</v>
      </c>
      <c r="U591" s="3">
        <v>426</v>
      </c>
      <c r="V591" s="3">
        <v>426</v>
      </c>
    </row>
    <row r="592" spans="1:22" ht="15" customHeight="1" x14ac:dyDescent="0.25">
      <c r="A592" s="10">
        <v>302501</v>
      </c>
      <c r="B592" s="2" t="s">
        <v>141</v>
      </c>
      <c r="C592" s="2" t="s">
        <v>142</v>
      </c>
      <c r="D592" s="28" t="s">
        <v>143</v>
      </c>
      <c r="E592" s="28" t="str">
        <f>VLOOKUP(A592,'[1]Sheet1 (2)'!$A$2:$H$6200,8,0)</f>
        <v>Function:Finance and Administration:Core Function:Human Resources</v>
      </c>
      <c r="F592" s="2" t="s">
        <v>1366</v>
      </c>
      <c r="G592" s="2" t="s">
        <v>171</v>
      </c>
      <c r="H592" s="2" t="s">
        <v>1367</v>
      </c>
      <c r="I592" s="2" t="s">
        <v>171</v>
      </c>
      <c r="J592" s="2" t="s">
        <v>147</v>
      </c>
      <c r="K592" s="2">
        <v>4820005000</v>
      </c>
      <c r="L592" s="2" t="s">
        <v>136</v>
      </c>
      <c r="M592" s="2" t="s">
        <v>1370</v>
      </c>
      <c r="N592" s="2" t="s">
        <v>137</v>
      </c>
      <c r="O592" s="2"/>
      <c r="P592" s="2" t="s">
        <v>468</v>
      </c>
      <c r="Q592" s="2" t="s">
        <v>469</v>
      </c>
      <c r="R592" s="2">
        <v>1000</v>
      </c>
      <c r="S592" s="2" t="s">
        <v>34</v>
      </c>
      <c r="T592" s="3">
        <v>5123</v>
      </c>
      <c r="U592" s="3">
        <v>4430</v>
      </c>
      <c r="V592" s="3">
        <v>1128</v>
      </c>
    </row>
    <row r="593" spans="1:22" ht="15" customHeight="1" x14ac:dyDescent="0.25">
      <c r="A593" s="10">
        <v>302501</v>
      </c>
      <c r="B593" s="2" t="s">
        <v>141</v>
      </c>
      <c r="C593" s="2" t="s">
        <v>142</v>
      </c>
      <c r="D593" s="28" t="s">
        <v>143</v>
      </c>
      <c r="E593" s="28" t="str">
        <f>VLOOKUP(A593,'[1]Sheet1 (2)'!$A$2:$H$6200,8,0)</f>
        <v>Function:Finance and Administration:Core Function:Human Resources</v>
      </c>
      <c r="F593" s="2" t="s">
        <v>1366</v>
      </c>
      <c r="G593" s="2" t="s">
        <v>171</v>
      </c>
      <c r="H593" s="2" t="s">
        <v>1367</v>
      </c>
      <c r="I593" s="2" t="s">
        <v>171</v>
      </c>
      <c r="J593" s="2" t="s">
        <v>147</v>
      </c>
      <c r="K593" s="2">
        <v>4820360000</v>
      </c>
      <c r="L593" s="2" t="s">
        <v>123</v>
      </c>
      <c r="M593" s="2" t="s">
        <v>1371</v>
      </c>
      <c r="N593" s="2" t="s">
        <v>137</v>
      </c>
      <c r="O593" s="2"/>
      <c r="P593" s="2" t="s">
        <v>468</v>
      </c>
      <c r="Q593" s="2" t="s">
        <v>469</v>
      </c>
      <c r="R593" s="2">
        <v>1000</v>
      </c>
      <c r="S593" s="2" t="s">
        <v>34</v>
      </c>
      <c r="T593" s="3">
        <v>0</v>
      </c>
      <c r="U593" s="3">
        <v>0</v>
      </c>
      <c r="V593" s="3">
        <v>0</v>
      </c>
    </row>
    <row r="594" spans="1:22" ht="15" customHeight="1" x14ac:dyDescent="0.25">
      <c r="A594" s="10">
        <v>302501</v>
      </c>
      <c r="B594" s="2" t="s">
        <v>141</v>
      </c>
      <c r="C594" s="2" t="s">
        <v>142</v>
      </c>
      <c r="D594" s="28" t="s">
        <v>143</v>
      </c>
      <c r="E594" s="28" t="str">
        <f>VLOOKUP(A594,'[1]Sheet1 (2)'!$A$2:$H$6200,8,0)</f>
        <v>Function:Finance and Administration:Core Function:Human Resources</v>
      </c>
      <c r="F594" s="2" t="s">
        <v>1366</v>
      </c>
      <c r="G594" s="2" t="s">
        <v>171</v>
      </c>
      <c r="H594" s="2" t="s">
        <v>1367</v>
      </c>
      <c r="I594" s="2" t="s">
        <v>171</v>
      </c>
      <c r="J594" s="2" t="s">
        <v>147</v>
      </c>
      <c r="K594" s="2">
        <v>4820030000</v>
      </c>
      <c r="L594" s="2" t="s">
        <v>120</v>
      </c>
      <c r="M594" s="2" t="s">
        <v>1372</v>
      </c>
      <c r="N594" s="2" t="s">
        <v>137</v>
      </c>
      <c r="O594" s="2"/>
      <c r="P594" s="2" t="s">
        <v>468</v>
      </c>
      <c r="Q594" s="2" t="s">
        <v>469</v>
      </c>
      <c r="R594" s="2">
        <v>1000</v>
      </c>
      <c r="S594" s="2" t="s">
        <v>34</v>
      </c>
      <c r="T594" s="3">
        <v>16506</v>
      </c>
      <c r="U594" s="3">
        <v>15355</v>
      </c>
      <c r="V594" s="3">
        <v>7675</v>
      </c>
    </row>
    <row r="595" spans="1:22" ht="15" customHeight="1" x14ac:dyDescent="0.25">
      <c r="A595" s="10">
        <v>302501</v>
      </c>
      <c r="B595" s="2" t="s">
        <v>141</v>
      </c>
      <c r="C595" s="2" t="s">
        <v>142</v>
      </c>
      <c r="D595" s="28" t="s">
        <v>143</v>
      </c>
      <c r="E595" s="28" t="str">
        <f>VLOOKUP(A595,'[1]Sheet1 (2)'!$A$2:$H$6200,8,0)</f>
        <v>Function:Finance and Administration:Core Function:Human Resources</v>
      </c>
      <c r="F595" s="2" t="s">
        <v>1366</v>
      </c>
      <c r="G595" s="2" t="s">
        <v>171</v>
      </c>
      <c r="H595" s="2" t="s">
        <v>1367</v>
      </c>
      <c r="I595" s="2" t="s">
        <v>171</v>
      </c>
      <c r="J595" s="2" t="s">
        <v>147</v>
      </c>
      <c r="K595" s="2">
        <v>4820007000</v>
      </c>
      <c r="L595" s="2" t="s">
        <v>140</v>
      </c>
      <c r="M595" s="2" t="s">
        <v>1373</v>
      </c>
      <c r="N595" s="2" t="s">
        <v>137</v>
      </c>
      <c r="O595" s="2"/>
      <c r="P595" s="2" t="s">
        <v>468</v>
      </c>
      <c r="Q595" s="2" t="s">
        <v>469</v>
      </c>
      <c r="R595" s="2">
        <v>1000</v>
      </c>
      <c r="S595" s="2" t="s">
        <v>34</v>
      </c>
      <c r="T595" s="3">
        <v>5922</v>
      </c>
      <c r="U595" s="3">
        <v>5503</v>
      </c>
      <c r="V595" s="3">
        <v>5381</v>
      </c>
    </row>
    <row r="596" spans="1:22" ht="15" customHeight="1" x14ac:dyDescent="0.25">
      <c r="A596" s="10">
        <v>302501</v>
      </c>
      <c r="B596" s="2" t="s">
        <v>141</v>
      </c>
      <c r="C596" s="2" t="s">
        <v>142</v>
      </c>
      <c r="D596" s="28" t="s">
        <v>143</v>
      </c>
      <c r="E596" s="28" t="str">
        <f>VLOOKUP(A596,'[1]Sheet1 (2)'!$A$2:$H$6200,8,0)</f>
        <v>Function:Finance and Administration:Core Function:Human Resources</v>
      </c>
      <c r="F596" s="2" t="s">
        <v>1366</v>
      </c>
      <c r="G596" s="2"/>
      <c r="H596" s="2" t="s">
        <v>1367</v>
      </c>
      <c r="I596" s="2"/>
      <c r="J596" s="2"/>
      <c r="K596" s="2">
        <v>4820000000</v>
      </c>
      <c r="L596" s="2" t="s">
        <v>1368</v>
      </c>
      <c r="M596" s="2"/>
      <c r="N596" s="2" t="s">
        <v>137</v>
      </c>
      <c r="O596" s="2"/>
      <c r="P596" s="2" t="s">
        <v>468</v>
      </c>
      <c r="Q596" s="2" t="s">
        <v>469</v>
      </c>
      <c r="R596" s="2">
        <v>1000</v>
      </c>
      <c r="S596" s="2" t="s">
        <v>34</v>
      </c>
      <c r="T596" s="3">
        <v>426</v>
      </c>
      <c r="U596" s="3">
        <v>426</v>
      </c>
      <c r="V596" s="3">
        <v>426</v>
      </c>
    </row>
    <row r="597" spans="1:22" ht="15" customHeight="1" x14ac:dyDescent="0.25">
      <c r="A597" s="10">
        <v>302501</v>
      </c>
      <c r="B597" s="2" t="s">
        <v>141</v>
      </c>
      <c r="C597" s="2" t="s">
        <v>142</v>
      </c>
      <c r="D597" s="28" t="s">
        <v>143</v>
      </c>
      <c r="E597" s="28" t="str">
        <f>VLOOKUP(A597,'[1]Sheet1 (2)'!$A$2:$H$6200,8,0)</f>
        <v>Function:Finance and Administration:Core Function:Human Resources</v>
      </c>
      <c r="F597" s="2" t="s">
        <v>1366</v>
      </c>
      <c r="G597" s="2"/>
      <c r="H597" s="2" t="s">
        <v>1367</v>
      </c>
      <c r="I597" s="2"/>
      <c r="J597" s="2"/>
      <c r="K597" s="2">
        <v>4820002000</v>
      </c>
      <c r="L597" s="2" t="s">
        <v>123</v>
      </c>
      <c r="M597" s="2"/>
      <c r="N597" s="2" t="s">
        <v>137</v>
      </c>
      <c r="O597" s="2"/>
      <c r="P597" s="2" t="s">
        <v>468</v>
      </c>
      <c r="Q597" s="2" t="s">
        <v>469</v>
      </c>
      <c r="R597" s="2">
        <v>1000</v>
      </c>
      <c r="S597" s="2" t="s">
        <v>34</v>
      </c>
      <c r="T597" s="3">
        <v>15407</v>
      </c>
      <c r="U597" s="3">
        <v>15407</v>
      </c>
      <c r="V597" s="3">
        <v>15407</v>
      </c>
    </row>
    <row r="598" spans="1:22" ht="15" customHeight="1" x14ac:dyDescent="0.25">
      <c r="A598" s="10">
        <v>302501</v>
      </c>
      <c r="B598" s="2" t="s">
        <v>141</v>
      </c>
      <c r="C598" s="2" t="s">
        <v>142</v>
      </c>
      <c r="D598" s="28" t="s">
        <v>143</v>
      </c>
      <c r="E598" s="28" t="str">
        <f>VLOOKUP(A598,'[1]Sheet1 (2)'!$A$2:$H$6200,8,0)</f>
        <v>Function:Finance and Administration:Core Function:Human Resources</v>
      </c>
      <c r="F598" s="2" t="s">
        <v>1366</v>
      </c>
      <c r="G598" s="2"/>
      <c r="H598" s="2" t="s">
        <v>1367</v>
      </c>
      <c r="I598" s="2"/>
      <c r="J598" s="2"/>
      <c r="K598" s="2">
        <v>4820360010</v>
      </c>
      <c r="L598" s="2" t="s">
        <v>1374</v>
      </c>
      <c r="M598" s="2"/>
      <c r="N598" s="2" t="s">
        <v>137</v>
      </c>
      <c r="O598" s="2"/>
      <c r="P598" s="2" t="s">
        <v>468</v>
      </c>
      <c r="Q598" s="2" t="s">
        <v>469</v>
      </c>
      <c r="R598" s="2">
        <v>1000</v>
      </c>
      <c r="S598" s="2" t="s">
        <v>34</v>
      </c>
      <c r="T598" s="3">
        <v>575</v>
      </c>
      <c r="U598" s="3">
        <v>575</v>
      </c>
      <c r="V598" s="3">
        <v>575</v>
      </c>
    </row>
    <row r="599" spans="1:22" ht="15" customHeight="1" x14ac:dyDescent="0.25">
      <c r="A599" s="10">
        <v>304038</v>
      </c>
      <c r="B599" s="2" t="s">
        <v>141</v>
      </c>
      <c r="C599" s="2" t="s">
        <v>163</v>
      </c>
      <c r="D599" s="28" t="s">
        <v>143</v>
      </c>
      <c r="E599" s="28" t="str">
        <f>VLOOKUP(A599,'[1]Sheet1 (2)'!$A$2:$H$6200,8,0)</f>
        <v>Function:Finance and Administration:Core Function:Finance</v>
      </c>
      <c r="F599" s="2" t="s">
        <v>1375</v>
      </c>
      <c r="G599" s="2" t="s">
        <v>171</v>
      </c>
      <c r="H599" s="2" t="s">
        <v>1376</v>
      </c>
      <c r="I599" s="2" t="s">
        <v>171</v>
      </c>
      <c r="J599" s="2" t="s">
        <v>167</v>
      </c>
      <c r="K599" s="2">
        <v>4820005000</v>
      </c>
      <c r="L599" s="2" t="s">
        <v>136</v>
      </c>
      <c r="M599" s="2" t="s">
        <v>1370</v>
      </c>
      <c r="N599" s="2" t="s">
        <v>137</v>
      </c>
      <c r="O599" s="2"/>
      <c r="P599" s="2" t="s">
        <v>468</v>
      </c>
      <c r="Q599" s="2" t="s">
        <v>469</v>
      </c>
      <c r="R599" s="2">
        <v>1000</v>
      </c>
      <c r="S599" s="2" t="s">
        <v>34</v>
      </c>
      <c r="T599" s="3">
        <v>4821.2600000000011</v>
      </c>
      <c r="U599" s="3">
        <v>3014</v>
      </c>
      <c r="V599" s="3">
        <v>868</v>
      </c>
    </row>
    <row r="600" spans="1:22" ht="15" customHeight="1" x14ac:dyDescent="0.25">
      <c r="A600" s="10">
        <v>304038</v>
      </c>
      <c r="B600" s="2" t="s">
        <v>141</v>
      </c>
      <c r="C600" s="2" t="s">
        <v>163</v>
      </c>
      <c r="D600" s="28" t="s">
        <v>143</v>
      </c>
      <c r="E600" s="28" t="str">
        <f>VLOOKUP(A600,'[1]Sheet1 (2)'!$A$2:$H$6200,8,0)</f>
        <v>Function:Finance and Administration:Core Function:Finance</v>
      </c>
      <c r="F600" s="2" t="s">
        <v>1375</v>
      </c>
      <c r="G600" s="2" t="s">
        <v>171</v>
      </c>
      <c r="H600" s="2" t="s">
        <v>1376</v>
      </c>
      <c r="I600" s="2" t="s">
        <v>171</v>
      </c>
      <c r="J600" s="2" t="s">
        <v>167</v>
      </c>
      <c r="K600" s="2">
        <v>4820030000</v>
      </c>
      <c r="L600" s="2" t="s">
        <v>120</v>
      </c>
      <c r="M600" s="2" t="s">
        <v>1372</v>
      </c>
      <c r="N600" s="2" t="s">
        <v>137</v>
      </c>
      <c r="O600" s="2"/>
      <c r="P600" s="2" t="s">
        <v>468</v>
      </c>
      <c r="Q600" s="2" t="s">
        <v>469</v>
      </c>
      <c r="R600" s="2">
        <v>1000</v>
      </c>
      <c r="S600" s="2" t="s">
        <v>34</v>
      </c>
      <c r="T600" s="3">
        <v>1925.6999999999998</v>
      </c>
      <c r="U600" s="3">
        <v>1917</v>
      </c>
      <c r="V600" s="3">
        <v>1386</v>
      </c>
    </row>
    <row r="601" spans="1:22" ht="15" customHeight="1" x14ac:dyDescent="0.25">
      <c r="A601" s="10">
        <v>304038</v>
      </c>
      <c r="B601" s="2" t="s">
        <v>141</v>
      </c>
      <c r="C601" s="2" t="s">
        <v>163</v>
      </c>
      <c r="D601" s="28" t="s">
        <v>143</v>
      </c>
      <c r="E601" s="28" t="str">
        <f>VLOOKUP(A601,'[1]Sheet1 (2)'!$A$2:$H$6200,8,0)</f>
        <v>Function:Finance and Administration:Core Function:Finance</v>
      </c>
      <c r="F601" s="2" t="s">
        <v>1375</v>
      </c>
      <c r="G601" s="2" t="s">
        <v>171</v>
      </c>
      <c r="H601" s="2" t="s">
        <v>1376</v>
      </c>
      <c r="I601" s="2" t="s">
        <v>171</v>
      </c>
      <c r="J601" s="2" t="s">
        <v>167</v>
      </c>
      <c r="K601" s="2">
        <v>4820007000</v>
      </c>
      <c r="L601" s="2" t="s">
        <v>140</v>
      </c>
      <c r="M601" s="2" t="s">
        <v>1373</v>
      </c>
      <c r="N601" s="2" t="s">
        <v>137</v>
      </c>
      <c r="O601" s="2"/>
      <c r="P601" s="2" t="s">
        <v>468</v>
      </c>
      <c r="Q601" s="2" t="s">
        <v>469</v>
      </c>
      <c r="R601" s="2">
        <v>1000</v>
      </c>
      <c r="S601" s="2" t="s">
        <v>34</v>
      </c>
      <c r="T601" s="3">
        <v>3018.01</v>
      </c>
      <c r="U601" s="3">
        <v>2939</v>
      </c>
      <c r="V601" s="3">
        <v>2742</v>
      </c>
    </row>
    <row r="602" spans="1:22" ht="15" customHeight="1" x14ac:dyDescent="0.25">
      <c r="A602" s="10">
        <v>304103</v>
      </c>
      <c r="B602" s="2" t="s">
        <v>141</v>
      </c>
      <c r="C602" s="2" t="s">
        <v>1377</v>
      </c>
      <c r="D602" s="28" t="s">
        <v>143</v>
      </c>
      <c r="E602" s="28" t="str">
        <f>VLOOKUP(A602,'[1]Sheet1 (2)'!$A$2:$H$6200,8,0)</f>
        <v>Function:Finance and Administration:Core Function:Administrative and Corporate Support</v>
      </c>
      <c r="F602" s="2" t="s">
        <v>1378</v>
      </c>
      <c r="G602" s="2" t="s">
        <v>171</v>
      </c>
      <c r="H602" s="2" t="s">
        <v>1379</v>
      </c>
      <c r="I602" s="2" t="s">
        <v>171</v>
      </c>
      <c r="J602" s="2" t="s">
        <v>206</v>
      </c>
      <c r="K602" s="2">
        <v>4820005000</v>
      </c>
      <c r="L602" s="2" t="s">
        <v>136</v>
      </c>
      <c r="M602" s="2" t="s">
        <v>1370</v>
      </c>
      <c r="N602" s="2" t="s">
        <v>137</v>
      </c>
      <c r="O602" s="2"/>
      <c r="P602" s="2" t="s">
        <v>468</v>
      </c>
      <c r="Q602" s="2" t="s">
        <v>469</v>
      </c>
      <c r="R602" s="2">
        <v>1000</v>
      </c>
      <c r="S602" s="2" t="s">
        <v>34</v>
      </c>
      <c r="T602" s="3">
        <v>0</v>
      </c>
      <c r="U602" s="3">
        <v>0</v>
      </c>
      <c r="V602" s="3">
        <v>0</v>
      </c>
    </row>
    <row r="603" spans="1:22" ht="15" customHeight="1" x14ac:dyDescent="0.25">
      <c r="A603" s="10">
        <v>304103</v>
      </c>
      <c r="B603" s="2" t="s">
        <v>141</v>
      </c>
      <c r="C603" s="2" t="s">
        <v>1377</v>
      </c>
      <c r="D603" s="28" t="s">
        <v>143</v>
      </c>
      <c r="E603" s="28" t="str">
        <f>VLOOKUP(A603,'[1]Sheet1 (2)'!$A$2:$H$6200,8,0)</f>
        <v>Function:Finance and Administration:Core Function:Administrative and Corporate Support</v>
      </c>
      <c r="F603" s="2" t="s">
        <v>1378</v>
      </c>
      <c r="G603" s="2" t="s">
        <v>171</v>
      </c>
      <c r="H603" s="2" t="s">
        <v>1379</v>
      </c>
      <c r="I603" s="2" t="s">
        <v>171</v>
      </c>
      <c r="J603" s="2" t="s">
        <v>206</v>
      </c>
      <c r="K603" s="2">
        <v>4820007000</v>
      </c>
      <c r="L603" s="2" t="s">
        <v>140</v>
      </c>
      <c r="M603" s="2" t="s">
        <v>1373</v>
      </c>
      <c r="N603" s="2" t="s">
        <v>137</v>
      </c>
      <c r="O603" s="2"/>
      <c r="P603" s="2" t="s">
        <v>468</v>
      </c>
      <c r="Q603" s="2" t="s">
        <v>469</v>
      </c>
      <c r="R603" s="2">
        <v>1000</v>
      </c>
      <c r="S603" s="2" t="s">
        <v>34</v>
      </c>
      <c r="T603" s="3">
        <v>50</v>
      </c>
      <c r="U603" s="3">
        <v>50</v>
      </c>
      <c r="V603" s="3">
        <v>50</v>
      </c>
    </row>
    <row r="604" spans="1:22" ht="15" customHeight="1" x14ac:dyDescent="0.25">
      <c r="A604" s="10">
        <v>304346</v>
      </c>
      <c r="B604" s="2" t="s">
        <v>141</v>
      </c>
      <c r="C604" s="2" t="s">
        <v>169</v>
      </c>
      <c r="D604" s="28" t="s">
        <v>143</v>
      </c>
      <c r="E604" s="28" t="str">
        <f>VLOOKUP(A604,'[1]Sheet1 (2)'!$A$2:$H$6200,8,0)</f>
        <v>Function:Finance and Administration:Core Function:Human Resources</v>
      </c>
      <c r="F604" s="2" t="s">
        <v>1380</v>
      </c>
      <c r="G604" s="2" t="s">
        <v>171</v>
      </c>
      <c r="H604" s="2" t="s">
        <v>1381</v>
      </c>
      <c r="I604" s="2" t="s">
        <v>171</v>
      </c>
      <c r="J604" s="2" t="s">
        <v>147</v>
      </c>
      <c r="K604" s="2">
        <v>4820005000</v>
      </c>
      <c r="L604" s="2" t="s">
        <v>136</v>
      </c>
      <c r="M604" s="2" t="s">
        <v>1370</v>
      </c>
      <c r="N604" s="2" t="s">
        <v>137</v>
      </c>
      <c r="O604" s="2"/>
      <c r="P604" s="2" t="s">
        <v>468</v>
      </c>
      <c r="Q604" s="2" t="s">
        <v>469</v>
      </c>
      <c r="R604" s="2">
        <v>1000</v>
      </c>
      <c r="S604" s="2" t="s">
        <v>34</v>
      </c>
      <c r="T604" s="3">
        <v>55400</v>
      </c>
      <c r="U604" s="3">
        <v>44379</v>
      </c>
      <c r="V604" s="3">
        <v>19904</v>
      </c>
    </row>
    <row r="605" spans="1:22" ht="15" customHeight="1" x14ac:dyDescent="0.25">
      <c r="A605" s="10">
        <v>304346</v>
      </c>
      <c r="B605" s="2" t="s">
        <v>141</v>
      </c>
      <c r="C605" s="2" t="s">
        <v>169</v>
      </c>
      <c r="D605" s="28" t="s">
        <v>143</v>
      </c>
      <c r="E605" s="28" t="str">
        <f>VLOOKUP(A605,'[1]Sheet1 (2)'!$A$2:$H$6200,8,0)</f>
        <v>Function:Finance and Administration:Core Function:Human Resources</v>
      </c>
      <c r="F605" s="2" t="s">
        <v>1380</v>
      </c>
      <c r="G605" s="2" t="s">
        <v>171</v>
      </c>
      <c r="H605" s="2" t="s">
        <v>1381</v>
      </c>
      <c r="I605" s="2" t="s">
        <v>171</v>
      </c>
      <c r="J605" s="2" t="s">
        <v>147</v>
      </c>
      <c r="K605" s="2">
        <v>4820034000</v>
      </c>
      <c r="L605" s="2" t="s">
        <v>123</v>
      </c>
      <c r="M605" s="2" t="s">
        <v>1371</v>
      </c>
      <c r="N605" s="2" t="s">
        <v>137</v>
      </c>
      <c r="O605" s="2"/>
      <c r="P605" s="2" t="s">
        <v>468</v>
      </c>
      <c r="Q605" s="2" t="s">
        <v>469</v>
      </c>
      <c r="R605" s="2">
        <v>1000</v>
      </c>
      <c r="S605" s="2" t="s">
        <v>34</v>
      </c>
      <c r="T605" s="3">
        <v>0</v>
      </c>
      <c r="U605" s="3">
        <v>0</v>
      </c>
      <c r="V605" s="3">
        <v>0</v>
      </c>
    </row>
    <row r="606" spans="1:22" ht="15" customHeight="1" x14ac:dyDescent="0.25">
      <c r="A606" s="10">
        <v>304346</v>
      </c>
      <c r="B606" s="2" t="s">
        <v>141</v>
      </c>
      <c r="C606" s="2" t="s">
        <v>169</v>
      </c>
      <c r="D606" s="28" t="s">
        <v>143</v>
      </c>
      <c r="E606" s="28" t="str">
        <f>VLOOKUP(A606,'[1]Sheet1 (2)'!$A$2:$H$6200,8,0)</f>
        <v>Function:Finance and Administration:Core Function:Human Resources</v>
      </c>
      <c r="F606" s="2" t="s">
        <v>1380</v>
      </c>
      <c r="G606" s="2" t="s">
        <v>171</v>
      </c>
      <c r="H606" s="2" t="s">
        <v>1381</v>
      </c>
      <c r="I606" s="2" t="s">
        <v>171</v>
      </c>
      <c r="J606" s="2" t="s">
        <v>147</v>
      </c>
      <c r="K606" s="2">
        <v>4820360000</v>
      </c>
      <c r="L606" s="2" t="s">
        <v>123</v>
      </c>
      <c r="M606" s="2" t="s">
        <v>1371</v>
      </c>
      <c r="N606" s="2" t="s">
        <v>137</v>
      </c>
      <c r="O606" s="2"/>
      <c r="P606" s="2" t="s">
        <v>468</v>
      </c>
      <c r="Q606" s="2" t="s">
        <v>469</v>
      </c>
      <c r="R606" s="2">
        <v>1000</v>
      </c>
      <c r="S606" s="2" t="s">
        <v>34</v>
      </c>
      <c r="T606" s="3">
        <v>0</v>
      </c>
      <c r="U606" s="3">
        <v>0</v>
      </c>
      <c r="V606" s="3">
        <v>0</v>
      </c>
    </row>
    <row r="607" spans="1:22" ht="15" customHeight="1" x14ac:dyDescent="0.25">
      <c r="A607" s="10">
        <v>304346</v>
      </c>
      <c r="B607" s="2" t="s">
        <v>141</v>
      </c>
      <c r="C607" s="2" t="s">
        <v>169</v>
      </c>
      <c r="D607" s="28" t="s">
        <v>143</v>
      </c>
      <c r="E607" s="28" t="str">
        <f>VLOOKUP(A607,'[1]Sheet1 (2)'!$A$2:$H$6200,8,0)</f>
        <v>Function:Finance and Administration:Core Function:Human Resources</v>
      </c>
      <c r="F607" s="2" t="s">
        <v>1380</v>
      </c>
      <c r="G607" s="2" t="s">
        <v>171</v>
      </c>
      <c r="H607" s="2" t="s">
        <v>1381</v>
      </c>
      <c r="I607" s="2" t="s">
        <v>171</v>
      </c>
      <c r="J607" s="2" t="s">
        <v>147</v>
      </c>
      <c r="K607" s="2">
        <v>4820400000</v>
      </c>
      <c r="L607" s="2" t="s">
        <v>1382</v>
      </c>
      <c r="M607" s="2" t="s">
        <v>1371</v>
      </c>
      <c r="N607" s="2" t="s">
        <v>137</v>
      </c>
      <c r="O607" s="2"/>
      <c r="P607" s="2" t="s">
        <v>468</v>
      </c>
      <c r="Q607" s="2" t="s">
        <v>469</v>
      </c>
      <c r="R607" s="2">
        <v>1000</v>
      </c>
      <c r="S607" s="2" t="s">
        <v>34</v>
      </c>
      <c r="T607" s="3">
        <v>2599</v>
      </c>
      <c r="U607" s="3">
        <v>2592</v>
      </c>
      <c r="V607" s="3">
        <v>0</v>
      </c>
    </row>
    <row r="608" spans="1:22" ht="15" customHeight="1" x14ac:dyDescent="0.25">
      <c r="A608" s="10">
        <v>304346</v>
      </c>
      <c r="B608" s="2" t="s">
        <v>141</v>
      </c>
      <c r="C608" s="2" t="s">
        <v>169</v>
      </c>
      <c r="D608" s="28" t="s">
        <v>143</v>
      </c>
      <c r="E608" s="28" t="str">
        <f>VLOOKUP(A608,'[1]Sheet1 (2)'!$A$2:$H$6200,8,0)</f>
        <v>Function:Finance and Administration:Core Function:Human Resources</v>
      </c>
      <c r="F608" s="2" t="s">
        <v>1380</v>
      </c>
      <c r="G608" s="2" t="s">
        <v>171</v>
      </c>
      <c r="H608" s="2" t="s">
        <v>1381</v>
      </c>
      <c r="I608" s="2" t="s">
        <v>171</v>
      </c>
      <c r="J608" s="2" t="s">
        <v>147</v>
      </c>
      <c r="K608" s="2">
        <v>4820030000</v>
      </c>
      <c r="L608" s="2" t="s">
        <v>120</v>
      </c>
      <c r="M608" s="2" t="s">
        <v>1372</v>
      </c>
      <c r="N608" s="2" t="s">
        <v>137</v>
      </c>
      <c r="O608" s="2"/>
      <c r="P608" s="2" t="s">
        <v>468</v>
      </c>
      <c r="Q608" s="2" t="s">
        <v>469</v>
      </c>
      <c r="R608" s="2">
        <v>1000</v>
      </c>
      <c r="S608" s="2" t="s">
        <v>34</v>
      </c>
      <c r="T608" s="3">
        <v>28604.760000000002</v>
      </c>
      <c r="U608" s="3">
        <v>23258</v>
      </c>
      <c r="V608" s="3">
        <v>11789</v>
      </c>
    </row>
    <row r="609" spans="1:22" ht="15" customHeight="1" x14ac:dyDescent="0.25">
      <c r="A609" s="10">
        <v>304346</v>
      </c>
      <c r="B609" s="2" t="s">
        <v>141</v>
      </c>
      <c r="C609" s="2" t="s">
        <v>169</v>
      </c>
      <c r="D609" s="28" t="s">
        <v>143</v>
      </c>
      <c r="E609" s="28" t="str">
        <f>VLOOKUP(A609,'[1]Sheet1 (2)'!$A$2:$H$6200,8,0)</f>
        <v>Function:Finance and Administration:Core Function:Human Resources</v>
      </c>
      <c r="F609" s="2" t="s">
        <v>1380</v>
      </c>
      <c r="G609" s="2" t="s">
        <v>171</v>
      </c>
      <c r="H609" s="2" t="s">
        <v>1381</v>
      </c>
      <c r="I609" s="2" t="s">
        <v>171</v>
      </c>
      <c r="J609" s="2" t="s">
        <v>147</v>
      </c>
      <c r="K609" s="2">
        <v>4820007000</v>
      </c>
      <c r="L609" s="2" t="s">
        <v>140</v>
      </c>
      <c r="M609" s="2" t="s">
        <v>1373</v>
      </c>
      <c r="N609" s="2" t="s">
        <v>137</v>
      </c>
      <c r="O609" s="2"/>
      <c r="P609" s="2" t="s">
        <v>468</v>
      </c>
      <c r="Q609" s="2" t="s">
        <v>469</v>
      </c>
      <c r="R609" s="2">
        <v>1000</v>
      </c>
      <c r="S609" s="2" t="s">
        <v>34</v>
      </c>
      <c r="T609" s="3">
        <v>84388.34</v>
      </c>
      <c r="U609" s="3">
        <v>84215</v>
      </c>
      <c r="V609" s="3">
        <v>83824</v>
      </c>
    </row>
    <row r="610" spans="1:22" ht="15" customHeight="1" x14ac:dyDescent="0.25">
      <c r="A610" s="10">
        <v>304346</v>
      </c>
      <c r="B610" s="2" t="s">
        <v>141</v>
      </c>
      <c r="C610" s="2" t="s">
        <v>169</v>
      </c>
      <c r="D610" s="28" t="s">
        <v>143</v>
      </c>
      <c r="E610" s="28" t="str">
        <f>VLOOKUP(A610,'[1]Sheet1 (2)'!$A$2:$H$6200,8,0)</f>
        <v>Function:Finance and Administration:Core Function:Human Resources</v>
      </c>
      <c r="F610" s="2" t="s">
        <v>1380</v>
      </c>
      <c r="G610" s="2"/>
      <c r="H610" s="2" t="s">
        <v>1381</v>
      </c>
      <c r="I610" s="2">
        <v>4820007000</v>
      </c>
      <c r="J610" s="2" t="s">
        <v>1381</v>
      </c>
      <c r="K610" s="2">
        <v>4820000000</v>
      </c>
      <c r="L610" s="2" t="s">
        <v>1368</v>
      </c>
      <c r="M610" s="2"/>
      <c r="N610" s="2" t="s">
        <v>137</v>
      </c>
      <c r="O610" s="2"/>
      <c r="P610" s="2" t="s">
        <v>468</v>
      </c>
      <c r="Q610" s="2" t="s">
        <v>469</v>
      </c>
      <c r="R610" s="2">
        <v>1000</v>
      </c>
      <c r="S610" s="2" t="s">
        <v>34</v>
      </c>
      <c r="T610" s="3">
        <v>60</v>
      </c>
      <c r="U610" s="3">
        <v>55</v>
      </c>
      <c r="V610" s="3">
        <v>0</v>
      </c>
    </row>
    <row r="611" spans="1:22" ht="15" customHeight="1" x14ac:dyDescent="0.25">
      <c r="A611" s="10">
        <v>304502</v>
      </c>
      <c r="B611" s="2" t="s">
        <v>141</v>
      </c>
      <c r="C611" s="2" t="s">
        <v>192</v>
      </c>
      <c r="D611" s="28" t="s">
        <v>193</v>
      </c>
      <c r="E611" s="28" t="str">
        <f>VLOOKUP(A611,'[1]Sheet1 (2)'!$A$2:$H$6200,8,0)</f>
        <v>Function:Finance and Administration:Core Function:Legal Services</v>
      </c>
      <c r="F611" s="2" t="s">
        <v>1383</v>
      </c>
      <c r="G611" s="2" t="s">
        <v>171</v>
      </c>
      <c r="H611" s="2" t="s">
        <v>1384</v>
      </c>
      <c r="I611" s="2" t="s">
        <v>171</v>
      </c>
      <c r="J611" s="2" t="s">
        <v>196</v>
      </c>
      <c r="K611" s="2">
        <v>4820005000</v>
      </c>
      <c r="L611" s="2" t="s">
        <v>136</v>
      </c>
      <c r="M611" s="2" t="s">
        <v>1370</v>
      </c>
      <c r="N611" s="2" t="s">
        <v>137</v>
      </c>
      <c r="O611" s="2"/>
      <c r="P611" s="2" t="s">
        <v>468</v>
      </c>
      <c r="Q611" s="2" t="s">
        <v>469</v>
      </c>
      <c r="R611" s="2">
        <v>1000</v>
      </c>
      <c r="S611" s="2" t="s">
        <v>34</v>
      </c>
      <c r="T611" s="3">
        <v>34381</v>
      </c>
      <c r="U611" s="3">
        <v>28146</v>
      </c>
      <c r="V611" s="3">
        <v>12868</v>
      </c>
    </row>
    <row r="612" spans="1:22" ht="15" customHeight="1" x14ac:dyDescent="0.25">
      <c r="A612" s="10">
        <v>304502</v>
      </c>
      <c r="B612" s="2" t="s">
        <v>141</v>
      </c>
      <c r="C612" s="2" t="s">
        <v>192</v>
      </c>
      <c r="D612" s="28" t="s">
        <v>193</v>
      </c>
      <c r="E612" s="28" t="str">
        <f>VLOOKUP(A612,'[1]Sheet1 (2)'!$A$2:$H$6200,8,0)</f>
        <v>Function:Finance and Administration:Core Function:Legal Services</v>
      </c>
      <c r="F612" s="2" t="s">
        <v>1383</v>
      </c>
      <c r="G612" s="2" t="s">
        <v>171</v>
      </c>
      <c r="H612" s="2" t="s">
        <v>1384</v>
      </c>
      <c r="I612" s="2" t="s">
        <v>171</v>
      </c>
      <c r="J612" s="2" t="s">
        <v>196</v>
      </c>
      <c r="K612" s="2">
        <v>4820030000</v>
      </c>
      <c r="L612" s="2" t="s">
        <v>120</v>
      </c>
      <c r="M612" s="2" t="s">
        <v>1372</v>
      </c>
      <c r="N612" s="2" t="s">
        <v>137</v>
      </c>
      <c r="O612" s="2"/>
      <c r="P612" s="2" t="s">
        <v>468</v>
      </c>
      <c r="Q612" s="2" t="s">
        <v>469</v>
      </c>
      <c r="R612" s="2">
        <v>1000</v>
      </c>
      <c r="S612" s="2" t="s">
        <v>34</v>
      </c>
      <c r="T612" s="3">
        <v>4710</v>
      </c>
      <c r="U612" s="3">
        <v>4601</v>
      </c>
      <c r="V612" s="3">
        <v>3664</v>
      </c>
    </row>
    <row r="613" spans="1:22" ht="15" customHeight="1" x14ac:dyDescent="0.25">
      <c r="A613" s="10">
        <v>304502</v>
      </c>
      <c r="B613" s="2" t="s">
        <v>141</v>
      </c>
      <c r="C613" s="2" t="s">
        <v>192</v>
      </c>
      <c r="D613" s="28" t="s">
        <v>193</v>
      </c>
      <c r="E613" s="28" t="str">
        <f>VLOOKUP(A613,'[1]Sheet1 (2)'!$A$2:$H$6200,8,0)</f>
        <v>Function:Finance and Administration:Core Function:Legal Services</v>
      </c>
      <c r="F613" s="2" t="s">
        <v>1383</v>
      </c>
      <c r="G613" s="2" t="s">
        <v>171</v>
      </c>
      <c r="H613" s="2" t="s">
        <v>1384</v>
      </c>
      <c r="I613" s="2" t="s">
        <v>171</v>
      </c>
      <c r="J613" s="2" t="s">
        <v>196</v>
      </c>
      <c r="K613" s="2">
        <v>4820007000</v>
      </c>
      <c r="L613" s="2" t="s">
        <v>140</v>
      </c>
      <c r="M613" s="2" t="s">
        <v>1373</v>
      </c>
      <c r="N613" s="2" t="s">
        <v>137</v>
      </c>
      <c r="O613" s="2"/>
      <c r="P613" s="2" t="s">
        <v>468</v>
      </c>
      <c r="Q613" s="2" t="s">
        <v>469</v>
      </c>
      <c r="R613" s="2">
        <v>1000</v>
      </c>
      <c r="S613" s="2" t="s">
        <v>34</v>
      </c>
      <c r="T613" s="3">
        <v>7731</v>
      </c>
      <c r="U613" s="3">
        <v>7720</v>
      </c>
      <c r="V613" s="3">
        <v>7604</v>
      </c>
    </row>
    <row r="614" spans="1:22" ht="15" customHeight="1" x14ac:dyDescent="0.25">
      <c r="A614" s="10">
        <v>304505</v>
      </c>
      <c r="B614" s="2" t="s">
        <v>141</v>
      </c>
      <c r="C614" s="2" t="s">
        <v>202</v>
      </c>
      <c r="D614" s="28" t="s">
        <v>203</v>
      </c>
      <c r="E614" s="28" t="str">
        <f>VLOOKUP(A614,'[1]Sheet1 (2)'!$A$2:$H$6200,8,0)</f>
        <v>Function:Finance and Administration:Core Function:Administrative and Corporate Support</v>
      </c>
      <c r="F614" s="2" t="s">
        <v>1385</v>
      </c>
      <c r="G614" s="2" t="s">
        <v>171</v>
      </c>
      <c r="H614" s="2" t="s">
        <v>1386</v>
      </c>
      <c r="I614" s="2" t="s">
        <v>171</v>
      </c>
      <c r="J614" s="2" t="s">
        <v>206</v>
      </c>
      <c r="K614" s="2">
        <v>4820005000</v>
      </c>
      <c r="L614" s="2" t="s">
        <v>136</v>
      </c>
      <c r="M614" s="2" t="s">
        <v>1370</v>
      </c>
      <c r="N614" s="2" t="s">
        <v>137</v>
      </c>
      <c r="O614" s="2"/>
      <c r="P614" s="2" t="s">
        <v>468</v>
      </c>
      <c r="Q614" s="2" t="s">
        <v>152</v>
      </c>
      <c r="R614" s="2">
        <v>1000</v>
      </c>
      <c r="S614" s="2" t="s">
        <v>34</v>
      </c>
      <c r="T614" s="3">
        <v>0</v>
      </c>
      <c r="U614" s="3">
        <v>0</v>
      </c>
      <c r="V614" s="3">
        <v>0</v>
      </c>
    </row>
    <row r="615" spans="1:22" ht="15" customHeight="1" x14ac:dyDescent="0.25">
      <c r="A615" s="10">
        <v>304505</v>
      </c>
      <c r="B615" s="2" t="s">
        <v>141</v>
      </c>
      <c r="C615" s="2" t="s">
        <v>202</v>
      </c>
      <c r="D615" s="28" t="s">
        <v>203</v>
      </c>
      <c r="E615" s="28" t="str">
        <f>VLOOKUP(A615,'[1]Sheet1 (2)'!$A$2:$H$6200,8,0)</f>
        <v>Function:Finance and Administration:Core Function:Administrative and Corporate Support</v>
      </c>
      <c r="F615" s="2" t="s">
        <v>1385</v>
      </c>
      <c r="G615" s="2" t="s">
        <v>171</v>
      </c>
      <c r="H615" s="2" t="s">
        <v>1386</v>
      </c>
      <c r="I615" s="2" t="s">
        <v>171</v>
      </c>
      <c r="J615" s="2" t="s">
        <v>206</v>
      </c>
      <c r="K615" s="2">
        <v>4820030000</v>
      </c>
      <c r="L615" s="2" t="s">
        <v>120</v>
      </c>
      <c r="M615" s="2" t="s">
        <v>1372</v>
      </c>
      <c r="N615" s="2" t="s">
        <v>137</v>
      </c>
      <c r="O615" s="2"/>
      <c r="P615" s="2" t="s">
        <v>468</v>
      </c>
      <c r="Q615" s="2" t="s">
        <v>152</v>
      </c>
      <c r="R615" s="2">
        <v>1000</v>
      </c>
      <c r="S615" s="2" t="s">
        <v>34</v>
      </c>
      <c r="T615" s="3">
        <v>686.61</v>
      </c>
      <c r="U615" s="3">
        <v>687</v>
      </c>
      <c r="V615" s="3">
        <v>687</v>
      </c>
    </row>
    <row r="616" spans="1:22" ht="15" customHeight="1" x14ac:dyDescent="0.25">
      <c r="A616" s="10">
        <v>304505</v>
      </c>
      <c r="B616" s="2" t="s">
        <v>141</v>
      </c>
      <c r="C616" s="2" t="s">
        <v>202</v>
      </c>
      <c r="D616" s="28" t="s">
        <v>203</v>
      </c>
      <c r="E616" s="28" t="str">
        <f>VLOOKUP(A616,'[1]Sheet1 (2)'!$A$2:$H$6200,8,0)</f>
        <v>Function:Finance and Administration:Core Function:Administrative and Corporate Support</v>
      </c>
      <c r="F616" s="2" t="s">
        <v>1385</v>
      </c>
      <c r="G616" s="2" t="s">
        <v>171</v>
      </c>
      <c r="H616" s="2" t="s">
        <v>1386</v>
      </c>
      <c r="I616" s="2" t="s">
        <v>171</v>
      </c>
      <c r="J616" s="2" t="s">
        <v>206</v>
      </c>
      <c r="K616" s="2">
        <v>4820007000</v>
      </c>
      <c r="L616" s="2" t="s">
        <v>140</v>
      </c>
      <c r="M616" s="2" t="s">
        <v>1373</v>
      </c>
      <c r="N616" s="2" t="s">
        <v>137</v>
      </c>
      <c r="O616" s="2"/>
      <c r="P616" s="2" t="s">
        <v>468</v>
      </c>
      <c r="Q616" s="2" t="s">
        <v>152</v>
      </c>
      <c r="R616" s="2">
        <v>1000</v>
      </c>
      <c r="S616" s="2" t="s">
        <v>34</v>
      </c>
      <c r="T616" s="3">
        <v>25.98</v>
      </c>
      <c r="U616" s="3">
        <v>27</v>
      </c>
      <c r="V616" s="3">
        <v>27</v>
      </c>
    </row>
    <row r="617" spans="1:22" ht="15" customHeight="1" x14ac:dyDescent="0.25">
      <c r="A617" s="10">
        <v>304506</v>
      </c>
      <c r="B617" s="2" t="s">
        <v>141</v>
      </c>
      <c r="C617" s="2" t="s">
        <v>209</v>
      </c>
      <c r="D617" s="28" t="s">
        <v>203</v>
      </c>
      <c r="E617" s="28" t="str">
        <f>VLOOKUP(A617,'[1]Sheet1 (2)'!$A$2:$H$6200,8,0)</f>
        <v>Function:Finance and Administration:Core Function:Administrative and Corporate Support</v>
      </c>
      <c r="F617" s="2" t="s">
        <v>1387</v>
      </c>
      <c r="G617" s="2" t="s">
        <v>171</v>
      </c>
      <c r="H617" s="2" t="s">
        <v>1388</v>
      </c>
      <c r="I617" s="2" t="s">
        <v>171</v>
      </c>
      <c r="J617" s="2" t="s">
        <v>206</v>
      </c>
      <c r="K617" s="2">
        <v>4820005000</v>
      </c>
      <c r="L617" s="2" t="s">
        <v>136</v>
      </c>
      <c r="M617" s="2" t="s">
        <v>1370</v>
      </c>
      <c r="N617" s="2" t="s">
        <v>137</v>
      </c>
      <c r="O617" s="2"/>
      <c r="P617" s="2" t="s">
        <v>468</v>
      </c>
      <c r="Q617" s="2" t="s">
        <v>152</v>
      </c>
      <c r="R617" s="2">
        <v>1000</v>
      </c>
      <c r="S617" s="2" t="s">
        <v>34</v>
      </c>
      <c r="T617" s="3">
        <v>7937</v>
      </c>
      <c r="U617" s="3">
        <v>3478.62</v>
      </c>
      <c r="V617" s="3">
        <v>22</v>
      </c>
    </row>
    <row r="618" spans="1:22" ht="15" customHeight="1" x14ac:dyDescent="0.25">
      <c r="A618" s="10">
        <v>304506</v>
      </c>
      <c r="B618" s="2" t="s">
        <v>141</v>
      </c>
      <c r="C618" s="2" t="s">
        <v>209</v>
      </c>
      <c r="D618" s="28" t="s">
        <v>203</v>
      </c>
      <c r="E618" s="28" t="str">
        <f>VLOOKUP(A618,'[1]Sheet1 (2)'!$A$2:$H$6200,8,0)</f>
        <v>Function:Finance and Administration:Core Function:Administrative and Corporate Support</v>
      </c>
      <c r="F618" s="2" t="s">
        <v>1387</v>
      </c>
      <c r="G618" s="2" t="s">
        <v>171</v>
      </c>
      <c r="H618" s="2" t="s">
        <v>1388</v>
      </c>
      <c r="I618" s="2" t="s">
        <v>171</v>
      </c>
      <c r="J618" s="2" t="s">
        <v>206</v>
      </c>
      <c r="K618" s="2">
        <v>4820030000</v>
      </c>
      <c r="L618" s="2" t="s">
        <v>120</v>
      </c>
      <c r="M618" s="2" t="s">
        <v>1372</v>
      </c>
      <c r="N618" s="2" t="s">
        <v>137</v>
      </c>
      <c r="O618" s="2"/>
      <c r="P618" s="2" t="s">
        <v>468</v>
      </c>
      <c r="Q618" s="2" t="s">
        <v>152</v>
      </c>
      <c r="R618" s="2">
        <v>1000</v>
      </c>
      <c r="S618" s="2" t="s">
        <v>34</v>
      </c>
      <c r="T618" s="3">
        <v>57157</v>
      </c>
      <c r="U618" s="3">
        <v>36389.53</v>
      </c>
      <c r="V618" s="3">
        <v>34076</v>
      </c>
    </row>
    <row r="619" spans="1:22" ht="15" customHeight="1" x14ac:dyDescent="0.25">
      <c r="A619" s="10">
        <v>304506</v>
      </c>
      <c r="B619" s="2" t="s">
        <v>141</v>
      </c>
      <c r="C619" s="2" t="s">
        <v>209</v>
      </c>
      <c r="D619" s="28" t="s">
        <v>203</v>
      </c>
      <c r="E619" s="28" t="str">
        <f>VLOOKUP(A619,'[1]Sheet1 (2)'!$A$2:$H$6200,8,0)</f>
        <v>Function:Finance and Administration:Core Function:Administrative and Corporate Support</v>
      </c>
      <c r="F619" s="2" t="s">
        <v>1387</v>
      </c>
      <c r="G619" s="2" t="s">
        <v>171</v>
      </c>
      <c r="H619" s="2" t="s">
        <v>1388</v>
      </c>
      <c r="I619" s="2" t="s">
        <v>171</v>
      </c>
      <c r="J619" s="2" t="s">
        <v>206</v>
      </c>
      <c r="K619" s="2">
        <v>4820007000</v>
      </c>
      <c r="L619" s="2" t="s">
        <v>140</v>
      </c>
      <c r="M619" s="2" t="s">
        <v>1373</v>
      </c>
      <c r="N619" s="2" t="s">
        <v>137</v>
      </c>
      <c r="O619" s="2"/>
      <c r="P619" s="2" t="s">
        <v>468</v>
      </c>
      <c r="Q619" s="2" t="s">
        <v>152</v>
      </c>
      <c r="R619" s="2">
        <v>1000</v>
      </c>
      <c r="S619" s="2" t="s">
        <v>34</v>
      </c>
      <c r="T619" s="3">
        <v>3264.5000000000005</v>
      </c>
      <c r="U619" s="3">
        <v>2676.74</v>
      </c>
      <c r="V619" s="3">
        <v>1834</v>
      </c>
    </row>
    <row r="620" spans="1:22" ht="15" customHeight="1" x14ac:dyDescent="0.25">
      <c r="A620" s="10">
        <v>304507</v>
      </c>
      <c r="B620" s="2" t="s">
        <v>141</v>
      </c>
      <c r="C620" s="2" t="s">
        <v>215</v>
      </c>
      <c r="D620" s="28" t="s">
        <v>203</v>
      </c>
      <c r="E620" s="28" t="str">
        <f>VLOOKUP(A620,'[1]Sheet1 (2)'!$A$2:$H$6200,8,0)</f>
        <v>Function:Finance and Administration:Core Function:Administrative and Corporate Support</v>
      </c>
      <c r="F620" s="2" t="s">
        <v>1389</v>
      </c>
      <c r="G620" s="2" t="s">
        <v>171</v>
      </c>
      <c r="H620" s="2" t="s">
        <v>1390</v>
      </c>
      <c r="I620" s="2" t="s">
        <v>171</v>
      </c>
      <c r="J620" s="2" t="s">
        <v>206</v>
      </c>
      <c r="K620" s="2">
        <v>4820005000</v>
      </c>
      <c r="L620" s="2" t="s">
        <v>136</v>
      </c>
      <c r="M620" s="2" t="s">
        <v>1370</v>
      </c>
      <c r="N620" s="2" t="s">
        <v>137</v>
      </c>
      <c r="O620" s="2"/>
      <c r="P620" s="2" t="s">
        <v>468</v>
      </c>
      <c r="Q620" s="2" t="s">
        <v>152</v>
      </c>
      <c r="R620" s="2">
        <v>1000</v>
      </c>
      <c r="S620" s="2" t="s">
        <v>34</v>
      </c>
      <c r="T620" s="3">
        <v>64797</v>
      </c>
      <c r="U620" s="3">
        <v>60808.84</v>
      </c>
      <c r="V620" s="3">
        <v>33458.910000000003</v>
      </c>
    </row>
    <row r="621" spans="1:22" ht="15" customHeight="1" x14ac:dyDescent="0.25">
      <c r="A621" s="10">
        <v>304507</v>
      </c>
      <c r="B621" s="2" t="s">
        <v>141</v>
      </c>
      <c r="C621" s="2" t="s">
        <v>215</v>
      </c>
      <c r="D621" s="28" t="s">
        <v>203</v>
      </c>
      <c r="E621" s="28" t="str">
        <f>VLOOKUP(A621,'[1]Sheet1 (2)'!$A$2:$H$6200,8,0)</f>
        <v>Function:Finance and Administration:Core Function:Administrative and Corporate Support</v>
      </c>
      <c r="F621" s="2" t="s">
        <v>1389</v>
      </c>
      <c r="G621" s="2" t="s">
        <v>171</v>
      </c>
      <c r="H621" s="2" t="s">
        <v>1390</v>
      </c>
      <c r="I621" s="2" t="s">
        <v>171</v>
      </c>
      <c r="J621" s="2" t="s">
        <v>206</v>
      </c>
      <c r="K621" s="2">
        <v>4820030000</v>
      </c>
      <c r="L621" s="2" t="s">
        <v>120</v>
      </c>
      <c r="M621" s="2" t="s">
        <v>1372</v>
      </c>
      <c r="N621" s="2" t="s">
        <v>137</v>
      </c>
      <c r="O621" s="2"/>
      <c r="P621" s="2" t="s">
        <v>468</v>
      </c>
      <c r="Q621" s="2" t="s">
        <v>152</v>
      </c>
      <c r="R621" s="2">
        <v>1000</v>
      </c>
      <c r="S621" s="2" t="s">
        <v>34</v>
      </c>
      <c r="T621" s="3">
        <v>32137.670000000006</v>
      </c>
      <c r="U621" s="3">
        <v>31028</v>
      </c>
      <c r="V621" s="3">
        <v>15241</v>
      </c>
    </row>
    <row r="622" spans="1:22" ht="15" customHeight="1" x14ac:dyDescent="0.25">
      <c r="A622" s="10">
        <v>304507</v>
      </c>
      <c r="B622" s="2" t="s">
        <v>141</v>
      </c>
      <c r="C622" s="2" t="s">
        <v>215</v>
      </c>
      <c r="D622" s="28" t="s">
        <v>203</v>
      </c>
      <c r="E622" s="28" t="str">
        <f>VLOOKUP(A622,'[1]Sheet1 (2)'!$A$2:$H$6200,8,0)</f>
        <v>Function:Finance and Administration:Core Function:Administrative and Corporate Support</v>
      </c>
      <c r="F622" s="2" t="s">
        <v>1389</v>
      </c>
      <c r="G622" s="2" t="s">
        <v>171</v>
      </c>
      <c r="H622" s="2" t="s">
        <v>1390</v>
      </c>
      <c r="I622" s="2" t="s">
        <v>171</v>
      </c>
      <c r="J622" s="2" t="s">
        <v>206</v>
      </c>
      <c r="K622" s="2">
        <v>4820007000</v>
      </c>
      <c r="L622" s="2" t="s">
        <v>140</v>
      </c>
      <c r="M622" s="2" t="s">
        <v>1373</v>
      </c>
      <c r="N622" s="2" t="s">
        <v>137</v>
      </c>
      <c r="O622" s="2"/>
      <c r="P622" s="2" t="s">
        <v>468</v>
      </c>
      <c r="Q622" s="2" t="s">
        <v>152</v>
      </c>
      <c r="R622" s="2">
        <v>1000</v>
      </c>
      <c r="S622" s="2" t="s">
        <v>34</v>
      </c>
      <c r="T622" s="3">
        <v>37321.64</v>
      </c>
      <c r="U622" s="3">
        <v>31842</v>
      </c>
      <c r="V622" s="3">
        <v>22271</v>
      </c>
    </row>
    <row r="623" spans="1:22" ht="15" customHeight="1" x14ac:dyDescent="0.25">
      <c r="A623" s="10">
        <v>304525</v>
      </c>
      <c r="B623" s="2" t="s">
        <v>141</v>
      </c>
      <c r="C623" s="2" t="s">
        <v>223</v>
      </c>
      <c r="D623" s="28" t="s">
        <v>143</v>
      </c>
      <c r="E623" s="28" t="str">
        <f>VLOOKUP(A623,'[1]Sheet1 (2)'!$A$2:$H$6200,8,0)</f>
        <v>Function:Finance and Administration:Core Function:Human Resources</v>
      </c>
      <c r="F623" s="2" t="s">
        <v>1391</v>
      </c>
      <c r="G623" s="2" t="s">
        <v>171</v>
      </c>
      <c r="H623" s="2" t="s">
        <v>1392</v>
      </c>
      <c r="I623" s="2" t="s">
        <v>171</v>
      </c>
      <c r="J623" s="2" t="s">
        <v>147</v>
      </c>
      <c r="K623" s="2">
        <v>4820005000</v>
      </c>
      <c r="L623" s="2" t="s">
        <v>136</v>
      </c>
      <c r="M623" s="2" t="s">
        <v>1370</v>
      </c>
      <c r="N623" s="2" t="s">
        <v>137</v>
      </c>
      <c r="O623" s="2"/>
      <c r="P623" s="2" t="s">
        <v>468</v>
      </c>
      <c r="Q623" s="2" t="s">
        <v>152</v>
      </c>
      <c r="R623" s="2">
        <v>1000</v>
      </c>
      <c r="S623" s="2" t="s">
        <v>34</v>
      </c>
      <c r="T623" s="3">
        <v>74290</v>
      </c>
      <c r="U623" s="3">
        <v>56562</v>
      </c>
      <c r="V623" s="3">
        <v>36163</v>
      </c>
    </row>
    <row r="624" spans="1:22" ht="15" customHeight="1" x14ac:dyDescent="0.25">
      <c r="A624" s="10">
        <v>304525</v>
      </c>
      <c r="B624" s="2" t="s">
        <v>141</v>
      </c>
      <c r="C624" s="2" t="s">
        <v>223</v>
      </c>
      <c r="D624" s="28" t="s">
        <v>143</v>
      </c>
      <c r="E624" s="28" t="str">
        <f>VLOOKUP(A624,'[1]Sheet1 (2)'!$A$2:$H$6200,8,0)</f>
        <v>Function:Finance and Administration:Core Function:Human Resources</v>
      </c>
      <c r="F624" s="2" t="s">
        <v>1391</v>
      </c>
      <c r="G624" s="2" t="s">
        <v>171</v>
      </c>
      <c r="H624" s="2" t="s">
        <v>1392</v>
      </c>
      <c r="I624" s="2" t="s">
        <v>171</v>
      </c>
      <c r="J624" s="2" t="s">
        <v>147</v>
      </c>
      <c r="K624" s="2">
        <v>4820030000</v>
      </c>
      <c r="L624" s="2" t="s">
        <v>120</v>
      </c>
      <c r="M624" s="2" t="s">
        <v>1372</v>
      </c>
      <c r="N624" s="2" t="s">
        <v>137</v>
      </c>
      <c r="O624" s="2"/>
      <c r="P624" s="2" t="s">
        <v>468</v>
      </c>
      <c r="Q624" s="2" t="s">
        <v>152</v>
      </c>
      <c r="R624" s="2">
        <v>1000</v>
      </c>
      <c r="S624" s="2" t="s">
        <v>34</v>
      </c>
      <c r="T624" s="3">
        <v>28154</v>
      </c>
      <c r="U624" s="3">
        <v>48558</v>
      </c>
      <c r="V624" s="3">
        <v>17367</v>
      </c>
    </row>
    <row r="625" spans="1:22" ht="15" customHeight="1" x14ac:dyDescent="0.25">
      <c r="A625" s="10">
        <v>304525</v>
      </c>
      <c r="B625" s="2" t="s">
        <v>141</v>
      </c>
      <c r="C625" s="2" t="s">
        <v>223</v>
      </c>
      <c r="D625" s="28" t="s">
        <v>143</v>
      </c>
      <c r="E625" s="28" t="str">
        <f>VLOOKUP(A625,'[1]Sheet1 (2)'!$A$2:$H$6200,8,0)</f>
        <v>Function:Finance and Administration:Core Function:Human Resources</v>
      </c>
      <c r="F625" s="2" t="s">
        <v>1391</v>
      </c>
      <c r="G625" s="2" t="s">
        <v>171</v>
      </c>
      <c r="H625" s="2" t="s">
        <v>1392</v>
      </c>
      <c r="I625" s="2" t="s">
        <v>171</v>
      </c>
      <c r="J625" s="2" t="s">
        <v>147</v>
      </c>
      <c r="K625" s="2">
        <v>4820007000</v>
      </c>
      <c r="L625" s="2" t="s">
        <v>140</v>
      </c>
      <c r="M625" s="2" t="s">
        <v>1373</v>
      </c>
      <c r="N625" s="2" t="s">
        <v>137</v>
      </c>
      <c r="O625" s="2"/>
      <c r="P625" s="2" t="s">
        <v>468</v>
      </c>
      <c r="Q625" s="2" t="s">
        <v>152</v>
      </c>
      <c r="R625" s="2">
        <v>1000</v>
      </c>
      <c r="S625" s="2" t="s">
        <v>34</v>
      </c>
      <c r="T625" s="3">
        <v>26130</v>
      </c>
      <c r="U625" s="3">
        <v>25929</v>
      </c>
      <c r="V625" s="3">
        <v>15859</v>
      </c>
    </row>
    <row r="626" spans="1:22" ht="15" customHeight="1" x14ac:dyDescent="0.25">
      <c r="A626" s="10">
        <v>304525</v>
      </c>
      <c r="B626" s="2" t="s">
        <v>141</v>
      </c>
      <c r="C626" s="2" t="s">
        <v>223</v>
      </c>
      <c r="D626" s="28" t="s">
        <v>143</v>
      </c>
      <c r="E626" s="28" t="str">
        <f>VLOOKUP(A626,'[1]Sheet1 (2)'!$A$2:$H$6200,8,0)</f>
        <v>Function:Finance and Administration:Core Function:Human Resources</v>
      </c>
      <c r="F626" s="2" t="s">
        <v>1391</v>
      </c>
      <c r="G626" s="2" t="s">
        <v>1392</v>
      </c>
      <c r="H626" s="2" t="s">
        <v>1392</v>
      </c>
      <c r="I626" s="2">
        <v>4820007000</v>
      </c>
      <c r="J626" s="2" t="s">
        <v>1392</v>
      </c>
      <c r="K626" s="2">
        <v>4820000000</v>
      </c>
      <c r="L626" s="2" t="s">
        <v>1368</v>
      </c>
      <c r="M626" s="2"/>
      <c r="N626" s="2" t="s">
        <v>137</v>
      </c>
      <c r="O626" s="2"/>
      <c r="P626" s="2" t="s">
        <v>468</v>
      </c>
      <c r="Q626" s="2"/>
      <c r="R626" s="2"/>
      <c r="S626" s="2"/>
      <c r="T626" s="3">
        <v>1870</v>
      </c>
      <c r="U626" s="3">
        <v>1865</v>
      </c>
      <c r="V626" s="3">
        <v>21</v>
      </c>
    </row>
    <row r="627" spans="1:22" ht="15" customHeight="1" x14ac:dyDescent="0.25">
      <c r="A627" s="10">
        <v>304526</v>
      </c>
      <c r="B627" s="2" t="s">
        <v>141</v>
      </c>
      <c r="C627" s="2" t="s">
        <v>239</v>
      </c>
      <c r="D627" s="28" t="s">
        <v>240</v>
      </c>
      <c r="E627" s="28" t="str">
        <f>VLOOKUP(A627,'[1]Sheet1 (2)'!$A$2:$H$6200,8,0)</f>
        <v>Function:Finance and Administration:Core Function:Information Technology</v>
      </c>
      <c r="F627" s="2" t="s">
        <v>1393</v>
      </c>
      <c r="G627" s="2" t="s">
        <v>171</v>
      </c>
      <c r="H627" s="2" t="s">
        <v>1394</v>
      </c>
      <c r="I627" s="2" t="s">
        <v>171</v>
      </c>
      <c r="J627" s="2" t="s">
        <v>243</v>
      </c>
      <c r="K627" s="2">
        <v>4820005000</v>
      </c>
      <c r="L627" s="2" t="s">
        <v>136</v>
      </c>
      <c r="M627" s="2" t="s">
        <v>1370</v>
      </c>
      <c r="N627" s="2" t="s">
        <v>137</v>
      </c>
      <c r="O627" s="2"/>
      <c r="P627" s="2" t="s">
        <v>468</v>
      </c>
      <c r="Q627" s="2" t="s">
        <v>469</v>
      </c>
      <c r="R627" s="2">
        <v>1000</v>
      </c>
      <c r="S627" s="2" t="s">
        <v>34</v>
      </c>
      <c r="T627" s="3">
        <v>6374116</v>
      </c>
      <c r="U627" s="3">
        <v>4712761</v>
      </c>
      <c r="V627" s="3">
        <v>862071</v>
      </c>
    </row>
    <row r="628" spans="1:22" ht="15" customHeight="1" x14ac:dyDescent="0.25">
      <c r="A628" s="10">
        <v>304526</v>
      </c>
      <c r="B628" s="2" t="s">
        <v>141</v>
      </c>
      <c r="C628" s="2" t="s">
        <v>239</v>
      </c>
      <c r="D628" s="28" t="s">
        <v>240</v>
      </c>
      <c r="E628" s="28" t="str">
        <f>VLOOKUP(A628,'[1]Sheet1 (2)'!$A$2:$H$6200,8,0)</f>
        <v>Function:Finance and Administration:Core Function:Information Technology</v>
      </c>
      <c r="F628" s="2" t="s">
        <v>1393</v>
      </c>
      <c r="G628" s="2" t="s">
        <v>171</v>
      </c>
      <c r="H628" s="2" t="s">
        <v>1394</v>
      </c>
      <c r="I628" s="2" t="s">
        <v>171</v>
      </c>
      <c r="J628" s="2" t="s">
        <v>243</v>
      </c>
      <c r="K628" s="2">
        <v>4820400000</v>
      </c>
      <c r="L628" s="2" t="s">
        <v>1382</v>
      </c>
      <c r="M628" s="2" t="s">
        <v>1371</v>
      </c>
      <c r="N628" s="2" t="s">
        <v>137</v>
      </c>
      <c r="O628" s="2"/>
      <c r="P628" s="2" t="s">
        <v>468</v>
      </c>
      <c r="Q628" s="2" t="s">
        <v>469</v>
      </c>
      <c r="R628" s="2">
        <v>1000</v>
      </c>
      <c r="S628" s="2" t="s">
        <v>34</v>
      </c>
      <c r="T628" s="3">
        <v>0</v>
      </c>
      <c r="U628" s="3">
        <v>0</v>
      </c>
      <c r="V628" s="3">
        <v>0</v>
      </c>
    </row>
    <row r="629" spans="1:22" ht="15" customHeight="1" x14ac:dyDescent="0.25">
      <c r="A629" s="10">
        <v>304526</v>
      </c>
      <c r="B629" s="2" t="s">
        <v>141</v>
      </c>
      <c r="C629" s="2" t="s">
        <v>239</v>
      </c>
      <c r="D629" s="28" t="s">
        <v>240</v>
      </c>
      <c r="E629" s="28" t="str">
        <f>VLOOKUP(A629,'[1]Sheet1 (2)'!$A$2:$H$6200,8,0)</f>
        <v>Function:Finance and Administration:Core Function:Information Technology</v>
      </c>
      <c r="F629" s="2" t="s">
        <v>1393</v>
      </c>
      <c r="G629" s="2" t="s">
        <v>171</v>
      </c>
      <c r="H629" s="2" t="s">
        <v>1394</v>
      </c>
      <c r="I629" s="2" t="s">
        <v>171</v>
      </c>
      <c r="J629" s="2" t="s">
        <v>243</v>
      </c>
      <c r="K629" s="2">
        <v>4820030000</v>
      </c>
      <c r="L629" s="2" t="s">
        <v>120</v>
      </c>
      <c r="M629" s="2" t="s">
        <v>1372</v>
      </c>
      <c r="N629" s="2" t="s">
        <v>137</v>
      </c>
      <c r="O629" s="2"/>
      <c r="P629" s="2" t="s">
        <v>468</v>
      </c>
      <c r="Q629" s="2" t="s">
        <v>469</v>
      </c>
      <c r="R629" s="2">
        <v>1000</v>
      </c>
      <c r="S629" s="2" t="s">
        <v>34</v>
      </c>
      <c r="T629" s="3">
        <v>268223</v>
      </c>
      <c r="U629" s="3">
        <v>244093</v>
      </c>
      <c r="V629" s="3">
        <v>205180</v>
      </c>
    </row>
    <row r="630" spans="1:22" ht="15" customHeight="1" x14ac:dyDescent="0.25">
      <c r="A630" s="10">
        <v>304526</v>
      </c>
      <c r="B630" s="2" t="s">
        <v>141</v>
      </c>
      <c r="C630" s="2" t="s">
        <v>239</v>
      </c>
      <c r="D630" s="28" t="s">
        <v>240</v>
      </c>
      <c r="E630" s="28" t="str">
        <f>VLOOKUP(A630,'[1]Sheet1 (2)'!$A$2:$H$6200,8,0)</f>
        <v>Function:Finance and Administration:Core Function:Information Technology</v>
      </c>
      <c r="F630" s="2" t="s">
        <v>1393</v>
      </c>
      <c r="G630" s="2" t="s">
        <v>171</v>
      </c>
      <c r="H630" s="2" t="s">
        <v>1394</v>
      </c>
      <c r="I630" s="2" t="s">
        <v>171</v>
      </c>
      <c r="J630" s="2" t="s">
        <v>243</v>
      </c>
      <c r="K630" s="2">
        <v>4820390000</v>
      </c>
      <c r="L630" s="2" t="s">
        <v>120</v>
      </c>
      <c r="M630" s="2" t="s">
        <v>1372</v>
      </c>
      <c r="N630" s="2" t="s">
        <v>137</v>
      </c>
      <c r="O630" s="2"/>
      <c r="P630" s="2" t="s">
        <v>468</v>
      </c>
      <c r="Q630" s="2" t="s">
        <v>469</v>
      </c>
      <c r="R630" s="2">
        <v>1000</v>
      </c>
      <c r="S630" s="2" t="s">
        <v>34</v>
      </c>
      <c r="T630" s="3">
        <v>0</v>
      </c>
      <c r="U630" s="3">
        <v>0</v>
      </c>
      <c r="V630" s="3">
        <v>0</v>
      </c>
    </row>
    <row r="631" spans="1:22" ht="15" customHeight="1" x14ac:dyDescent="0.25">
      <c r="A631" s="10">
        <v>304526</v>
      </c>
      <c r="B631" s="2" t="s">
        <v>141</v>
      </c>
      <c r="C631" s="2" t="s">
        <v>239</v>
      </c>
      <c r="D631" s="28" t="s">
        <v>240</v>
      </c>
      <c r="E631" s="28" t="str">
        <f>VLOOKUP(A631,'[1]Sheet1 (2)'!$A$2:$H$6200,8,0)</f>
        <v>Function:Finance and Administration:Core Function:Information Technology</v>
      </c>
      <c r="F631" s="2" t="s">
        <v>1393</v>
      </c>
      <c r="G631" s="2" t="s">
        <v>171</v>
      </c>
      <c r="H631" s="2" t="s">
        <v>1394</v>
      </c>
      <c r="I631" s="2" t="s">
        <v>171</v>
      </c>
      <c r="J631" s="2" t="s">
        <v>243</v>
      </c>
      <c r="K631" s="2">
        <v>4820007000</v>
      </c>
      <c r="L631" s="2" t="s">
        <v>140</v>
      </c>
      <c r="M631" s="2" t="s">
        <v>1373</v>
      </c>
      <c r="N631" s="2" t="s">
        <v>137</v>
      </c>
      <c r="O631" s="2"/>
      <c r="P631" s="2" t="s">
        <v>468</v>
      </c>
      <c r="Q631" s="2" t="s">
        <v>469</v>
      </c>
      <c r="R631" s="2">
        <v>1000</v>
      </c>
      <c r="S631" s="2" t="s">
        <v>34</v>
      </c>
      <c r="T631" s="3">
        <v>63045</v>
      </c>
      <c r="U631" s="3">
        <v>62190</v>
      </c>
      <c r="V631" s="3">
        <v>56265</v>
      </c>
    </row>
    <row r="632" spans="1:22" ht="15" customHeight="1" x14ac:dyDescent="0.25">
      <c r="A632" s="10">
        <v>304526</v>
      </c>
      <c r="B632" s="2" t="s">
        <v>141</v>
      </c>
      <c r="C632" s="2" t="s">
        <v>239</v>
      </c>
      <c r="D632" s="28" t="s">
        <v>240</v>
      </c>
      <c r="E632" s="28" t="str">
        <f>VLOOKUP(A632,'[1]Sheet1 (2)'!$A$2:$H$6200,8,0)</f>
        <v>Function:Finance and Administration:Core Function:Information Technology</v>
      </c>
      <c r="F632" s="2" t="s">
        <v>1393</v>
      </c>
      <c r="G632" s="2" t="s">
        <v>1394</v>
      </c>
      <c r="H632" s="2" t="s">
        <v>1394</v>
      </c>
      <c r="I632" s="2"/>
      <c r="J632" s="2"/>
      <c r="K632" s="2">
        <v>4820000000</v>
      </c>
      <c r="L632" s="2" t="s">
        <v>1368</v>
      </c>
      <c r="M632" s="2"/>
      <c r="N632" s="2" t="s">
        <v>137</v>
      </c>
      <c r="O632" s="2"/>
      <c r="P632" s="2" t="s">
        <v>468</v>
      </c>
      <c r="Q632" s="2" t="s">
        <v>469</v>
      </c>
      <c r="R632" s="2">
        <v>1000</v>
      </c>
      <c r="S632" s="2" t="s">
        <v>34</v>
      </c>
      <c r="T632" s="3">
        <v>51470</v>
      </c>
      <c r="U632" s="3">
        <v>34271</v>
      </c>
      <c r="V632" s="3">
        <v>13964</v>
      </c>
    </row>
    <row r="633" spans="1:22" ht="15" customHeight="1" x14ac:dyDescent="0.25">
      <c r="A633" s="10">
        <v>304526</v>
      </c>
      <c r="B633" s="2" t="s">
        <v>141</v>
      </c>
      <c r="C633" s="2" t="s">
        <v>239</v>
      </c>
      <c r="D633" s="28" t="s">
        <v>240</v>
      </c>
      <c r="E633" s="28" t="str">
        <f>VLOOKUP(A633,'[1]Sheet1 (2)'!$A$2:$H$6200,8,0)</f>
        <v>Function:Finance and Administration:Core Function:Information Technology</v>
      </c>
      <c r="F633" s="2" t="s">
        <v>1393</v>
      </c>
      <c r="G633" s="2" t="s">
        <v>1394</v>
      </c>
      <c r="H633" s="2" t="s">
        <v>1394</v>
      </c>
      <c r="I633" s="2"/>
      <c r="J633" s="2"/>
      <c r="K633" s="2">
        <v>4820002000</v>
      </c>
      <c r="L633" s="2" t="s">
        <v>123</v>
      </c>
      <c r="M633" s="2"/>
      <c r="N633" s="2" t="s">
        <v>137</v>
      </c>
      <c r="O633" s="2"/>
      <c r="P633" s="2" t="s">
        <v>468</v>
      </c>
      <c r="Q633" s="2" t="s">
        <v>469</v>
      </c>
      <c r="R633" s="2">
        <v>1000</v>
      </c>
      <c r="S633" s="2" t="s">
        <v>34</v>
      </c>
      <c r="T633" s="3">
        <v>5942</v>
      </c>
      <c r="U633" s="3">
        <v>5942</v>
      </c>
      <c r="V633" s="3">
        <v>5942</v>
      </c>
    </row>
    <row r="634" spans="1:22" ht="15" customHeight="1" x14ac:dyDescent="0.25">
      <c r="A634" s="10">
        <v>304526</v>
      </c>
      <c r="B634" s="2" t="s">
        <v>141</v>
      </c>
      <c r="C634" s="2" t="s">
        <v>239</v>
      </c>
      <c r="D634" s="28" t="s">
        <v>240</v>
      </c>
      <c r="E634" s="28" t="str">
        <f>VLOOKUP(A634,'[1]Sheet1 (2)'!$A$2:$H$6200,8,0)</f>
        <v>Function:Finance and Administration:Core Function:Information Technology</v>
      </c>
      <c r="F634" s="2" t="s">
        <v>1393</v>
      </c>
      <c r="G634" s="2" t="s">
        <v>1394</v>
      </c>
      <c r="H634" s="2" t="s">
        <v>1394</v>
      </c>
      <c r="I634" s="2"/>
      <c r="J634" s="2"/>
      <c r="K634" s="2">
        <v>4820032000</v>
      </c>
      <c r="L634" s="2" t="s">
        <v>1395</v>
      </c>
      <c r="M634" s="2"/>
      <c r="N634" s="2" t="s">
        <v>137</v>
      </c>
      <c r="O634" s="2"/>
      <c r="P634" s="2" t="s">
        <v>468</v>
      </c>
      <c r="Q634" s="2" t="s">
        <v>469</v>
      </c>
      <c r="R634" s="2">
        <v>1000</v>
      </c>
      <c r="S634" s="2" t="s">
        <v>34</v>
      </c>
      <c r="T634" s="3">
        <v>0</v>
      </c>
      <c r="U634" s="3">
        <v>0</v>
      </c>
      <c r="V634" s="3">
        <v>0</v>
      </c>
    </row>
    <row r="635" spans="1:22" ht="15" customHeight="1" x14ac:dyDescent="0.25">
      <c r="A635" s="10">
        <v>304526</v>
      </c>
      <c r="B635" s="2" t="s">
        <v>141</v>
      </c>
      <c r="C635" s="2" t="s">
        <v>239</v>
      </c>
      <c r="D635" s="28" t="s">
        <v>240</v>
      </c>
      <c r="E635" s="28" t="str">
        <f>VLOOKUP(A635,'[1]Sheet1 (2)'!$A$2:$H$6200,8,0)</f>
        <v>Function:Finance and Administration:Core Function:Information Technology</v>
      </c>
      <c r="F635" s="2" t="s">
        <v>1393</v>
      </c>
      <c r="G635" s="2" t="s">
        <v>1394</v>
      </c>
      <c r="H635" s="2" t="s">
        <v>1394</v>
      </c>
      <c r="I635" s="2"/>
      <c r="J635" s="2"/>
      <c r="K635" s="2">
        <v>4820400000</v>
      </c>
      <c r="L635" s="2" t="s">
        <v>1382</v>
      </c>
      <c r="M635" s="2"/>
      <c r="N635" s="2" t="s">
        <v>137</v>
      </c>
      <c r="O635" s="2"/>
      <c r="P635" s="2" t="s">
        <v>468</v>
      </c>
      <c r="Q635" s="2" t="s">
        <v>469</v>
      </c>
      <c r="R635" s="2">
        <v>1000</v>
      </c>
      <c r="S635" s="2" t="s">
        <v>34</v>
      </c>
      <c r="T635" s="3">
        <v>78987</v>
      </c>
      <c r="U635" s="3">
        <v>61930</v>
      </c>
      <c r="V635" s="3">
        <v>11287</v>
      </c>
    </row>
    <row r="636" spans="1:22" ht="15" customHeight="1" x14ac:dyDescent="0.25">
      <c r="A636" s="10">
        <v>304530</v>
      </c>
      <c r="B636" s="2" t="s">
        <v>141</v>
      </c>
      <c r="C636" s="2" t="s">
        <v>248</v>
      </c>
      <c r="D636" s="28" t="s">
        <v>143</v>
      </c>
      <c r="E636" s="28" t="str">
        <f>VLOOKUP(A636,'[1]Sheet1 (2)'!$A$2:$H$6200,8,0)</f>
        <v>Function:Finance and Administration:Core Function:Human Resources</v>
      </c>
      <c r="F636" s="2" t="s">
        <v>1396</v>
      </c>
      <c r="G636" s="2" t="s">
        <v>171</v>
      </c>
      <c r="H636" s="2" t="s">
        <v>1397</v>
      </c>
      <c r="I636" s="2" t="s">
        <v>171</v>
      </c>
      <c r="J636" s="2" t="s">
        <v>147</v>
      </c>
      <c r="K636" s="2">
        <v>4820005000</v>
      </c>
      <c r="L636" s="2" t="s">
        <v>136</v>
      </c>
      <c r="M636" s="2" t="s">
        <v>1370</v>
      </c>
      <c r="N636" s="2" t="s">
        <v>137</v>
      </c>
      <c r="O636" s="2"/>
      <c r="P636" s="2" t="s">
        <v>468</v>
      </c>
      <c r="Q636" s="2" t="s">
        <v>469</v>
      </c>
      <c r="R636" s="2">
        <v>1000</v>
      </c>
      <c r="S636" s="2" t="s">
        <v>34</v>
      </c>
      <c r="T636" s="3">
        <v>182198.54</v>
      </c>
      <c r="U636" s="3">
        <v>177141</v>
      </c>
      <c r="V636" s="3">
        <v>4124</v>
      </c>
    </row>
    <row r="637" spans="1:22" ht="15" customHeight="1" x14ac:dyDescent="0.25">
      <c r="A637" s="10">
        <v>304530</v>
      </c>
      <c r="B637" s="2" t="s">
        <v>141</v>
      </c>
      <c r="C637" s="2" t="s">
        <v>248</v>
      </c>
      <c r="D637" s="28" t="s">
        <v>143</v>
      </c>
      <c r="E637" s="28" t="str">
        <f>VLOOKUP(A637,'[1]Sheet1 (2)'!$A$2:$H$6200,8,0)</f>
        <v>Function:Finance and Administration:Core Function:Human Resources</v>
      </c>
      <c r="F637" s="2" t="s">
        <v>1396</v>
      </c>
      <c r="G637" s="2" t="s">
        <v>171</v>
      </c>
      <c r="H637" s="2" t="s">
        <v>1397</v>
      </c>
      <c r="I637" s="2" t="s">
        <v>171</v>
      </c>
      <c r="J637" s="2" t="s">
        <v>147</v>
      </c>
      <c r="K637" s="2">
        <v>4820030000</v>
      </c>
      <c r="L637" s="2" t="s">
        <v>120</v>
      </c>
      <c r="M637" s="2" t="s">
        <v>1372</v>
      </c>
      <c r="N637" s="2" t="s">
        <v>137</v>
      </c>
      <c r="O637" s="2"/>
      <c r="P637" s="2" t="s">
        <v>468</v>
      </c>
      <c r="Q637" s="2" t="s">
        <v>469</v>
      </c>
      <c r="R637" s="2">
        <v>1000</v>
      </c>
      <c r="S637" s="2" t="s">
        <v>34</v>
      </c>
      <c r="T637" s="3">
        <v>26205</v>
      </c>
      <c r="U637" s="3">
        <v>23464</v>
      </c>
      <c r="V637" s="3">
        <v>13280</v>
      </c>
    </row>
    <row r="638" spans="1:22" ht="15" customHeight="1" x14ac:dyDescent="0.25">
      <c r="A638" s="10">
        <v>304530</v>
      </c>
      <c r="B638" s="2" t="s">
        <v>141</v>
      </c>
      <c r="C638" s="2" t="s">
        <v>248</v>
      </c>
      <c r="D638" s="28" t="s">
        <v>143</v>
      </c>
      <c r="E638" s="28" t="str">
        <f>VLOOKUP(A638,'[1]Sheet1 (2)'!$A$2:$H$6200,8,0)</f>
        <v>Function:Finance and Administration:Core Function:Human Resources</v>
      </c>
      <c r="F638" s="2" t="s">
        <v>1396</v>
      </c>
      <c r="G638" s="2" t="s">
        <v>171</v>
      </c>
      <c r="H638" s="2" t="s">
        <v>1397</v>
      </c>
      <c r="I638" s="2" t="s">
        <v>171</v>
      </c>
      <c r="J638" s="2" t="s">
        <v>147</v>
      </c>
      <c r="K638" s="2">
        <v>4820007000</v>
      </c>
      <c r="L638" s="2" t="s">
        <v>140</v>
      </c>
      <c r="M638" s="2" t="s">
        <v>1373</v>
      </c>
      <c r="N638" s="2" t="s">
        <v>137</v>
      </c>
      <c r="O638" s="2"/>
      <c r="P638" s="2" t="s">
        <v>468</v>
      </c>
      <c r="Q638" s="2" t="s">
        <v>469</v>
      </c>
      <c r="R638" s="2">
        <v>1000</v>
      </c>
      <c r="S638" s="2" t="s">
        <v>34</v>
      </c>
      <c r="T638" s="3">
        <v>13982</v>
      </c>
      <c r="U638" s="3">
        <v>13885</v>
      </c>
      <c r="V638" s="3">
        <v>13305</v>
      </c>
    </row>
    <row r="639" spans="1:22" ht="15" customHeight="1" x14ac:dyDescent="0.25">
      <c r="A639" s="10">
        <v>202035</v>
      </c>
      <c r="B639" s="2" t="s">
        <v>252</v>
      </c>
      <c r="C639" s="2" t="s">
        <v>253</v>
      </c>
      <c r="D639" s="28" t="s">
        <v>254</v>
      </c>
      <c r="E639" s="28" t="str">
        <f>VLOOKUP(A639,'[1]Sheet1 (2)'!$A$2:$H$6200,8,0)</f>
        <v>Function:Finance and Administration:Core Function:Finance</v>
      </c>
      <c r="F639" s="2" t="s">
        <v>1398</v>
      </c>
      <c r="G639" s="2" t="s">
        <v>171</v>
      </c>
      <c r="H639" s="2" t="s">
        <v>1399</v>
      </c>
      <c r="I639" s="2" t="s">
        <v>171</v>
      </c>
      <c r="J639" s="2" t="s">
        <v>167</v>
      </c>
      <c r="K639" s="2">
        <v>4820000000</v>
      </c>
      <c r="L639" s="2" t="s">
        <v>1368</v>
      </c>
      <c r="M639" s="2" t="s">
        <v>1369</v>
      </c>
      <c r="N639" s="2" t="s">
        <v>137</v>
      </c>
      <c r="O639" s="2"/>
      <c r="P639" s="2" t="s">
        <v>468</v>
      </c>
      <c r="Q639" s="2" t="s">
        <v>469</v>
      </c>
      <c r="R639" s="2">
        <v>1000</v>
      </c>
      <c r="S639" s="2" t="s">
        <v>34</v>
      </c>
      <c r="T639" s="3">
        <v>14359557.470000001</v>
      </c>
      <c r="U639" s="3">
        <v>14731785.960000001</v>
      </c>
      <c r="V639" s="3">
        <v>12315506.48</v>
      </c>
    </row>
    <row r="640" spans="1:22" ht="15" customHeight="1" x14ac:dyDescent="0.25">
      <c r="A640" s="10">
        <v>202035</v>
      </c>
      <c r="B640" s="2" t="s">
        <v>252</v>
      </c>
      <c r="C640" s="2" t="s">
        <v>253</v>
      </c>
      <c r="D640" s="28" t="s">
        <v>254</v>
      </c>
      <c r="E640" s="28" t="str">
        <f>VLOOKUP(A640,'[1]Sheet1 (2)'!$A$2:$H$6200,8,0)</f>
        <v>Function:Finance and Administration:Core Function:Finance</v>
      </c>
      <c r="F640" s="53" t="s">
        <v>1398</v>
      </c>
      <c r="G640" s="53" t="s">
        <v>171</v>
      </c>
      <c r="H640" s="53"/>
      <c r="I640" s="53"/>
      <c r="J640" s="53" t="s">
        <v>167</v>
      </c>
      <c r="K640" s="53" t="s">
        <v>1400</v>
      </c>
      <c r="L640" s="53" t="s">
        <v>123</v>
      </c>
      <c r="M640" s="53" t="s">
        <v>1371</v>
      </c>
      <c r="N640" s="53" t="s">
        <v>137</v>
      </c>
      <c r="O640" s="53"/>
      <c r="P640" s="2" t="s">
        <v>468</v>
      </c>
      <c r="Q640" s="53"/>
      <c r="R640" s="2"/>
      <c r="S640" s="2"/>
      <c r="T640" s="3">
        <v>226455.01</v>
      </c>
      <c r="U640" s="3">
        <v>226455.01</v>
      </c>
      <c r="V640" s="3">
        <v>226455.01</v>
      </c>
    </row>
    <row r="641" spans="1:22" ht="15" customHeight="1" x14ac:dyDescent="0.25">
      <c r="A641" s="10">
        <v>202035</v>
      </c>
      <c r="B641" s="2" t="s">
        <v>252</v>
      </c>
      <c r="C641" s="2" t="s">
        <v>253</v>
      </c>
      <c r="D641" s="28" t="s">
        <v>254</v>
      </c>
      <c r="E641" s="28" t="str">
        <f>VLOOKUP(A641,'[1]Sheet1 (2)'!$A$2:$H$6200,8,0)</f>
        <v>Function:Finance and Administration:Core Function:Finance</v>
      </c>
      <c r="F641" s="2" t="s">
        <v>1398</v>
      </c>
      <c r="G641" s="2" t="s">
        <v>171</v>
      </c>
      <c r="H641" s="2" t="s">
        <v>1399</v>
      </c>
      <c r="I641" s="2" t="s">
        <v>171</v>
      </c>
      <c r="J641" s="2" t="s">
        <v>167</v>
      </c>
      <c r="K641" s="2">
        <v>4820005000</v>
      </c>
      <c r="L641" s="2" t="s">
        <v>136</v>
      </c>
      <c r="M641" s="2" t="s">
        <v>1370</v>
      </c>
      <c r="N641" s="2" t="s">
        <v>137</v>
      </c>
      <c r="O641" s="2"/>
      <c r="P641" s="2" t="s">
        <v>468</v>
      </c>
      <c r="Q641" s="2" t="s">
        <v>469</v>
      </c>
      <c r="R641" s="2">
        <v>1000</v>
      </c>
      <c r="S641" s="2" t="s">
        <v>34</v>
      </c>
      <c r="T641" s="3">
        <v>295575.07</v>
      </c>
      <c r="U641" s="3">
        <v>273276.32</v>
      </c>
      <c r="V641" s="3">
        <v>232841.8</v>
      </c>
    </row>
    <row r="642" spans="1:22" ht="15" customHeight="1" x14ac:dyDescent="0.25">
      <c r="A642" s="10">
        <v>202035</v>
      </c>
      <c r="B642" s="2" t="s">
        <v>252</v>
      </c>
      <c r="C642" s="2" t="s">
        <v>253</v>
      </c>
      <c r="D642" s="28" t="s">
        <v>254</v>
      </c>
      <c r="E642" s="28" t="str">
        <f>VLOOKUP(A642,'[1]Sheet1 (2)'!$A$2:$H$6200,8,0)</f>
        <v>Function:Finance and Administration:Core Function:Finance</v>
      </c>
      <c r="F642" s="2" t="s">
        <v>1398</v>
      </c>
      <c r="G642" s="2" t="s">
        <v>171</v>
      </c>
      <c r="H642" s="2" t="s">
        <v>1399</v>
      </c>
      <c r="I642" s="2" t="s">
        <v>171</v>
      </c>
      <c r="J642" s="2" t="s">
        <v>167</v>
      </c>
      <c r="K642" s="2">
        <v>4820007000</v>
      </c>
      <c r="L642" s="2" t="s">
        <v>140</v>
      </c>
      <c r="M642" s="2" t="s">
        <v>1373</v>
      </c>
      <c r="N642" s="2" t="s">
        <v>137</v>
      </c>
      <c r="O642" s="2"/>
      <c r="P642" s="2" t="s">
        <v>468</v>
      </c>
      <c r="Q642" s="2" t="s">
        <v>469</v>
      </c>
      <c r="R642" s="2">
        <v>1000</v>
      </c>
      <c r="S642" s="2" t="s">
        <v>34</v>
      </c>
      <c r="T642" s="3">
        <v>33522.980000000003</v>
      </c>
      <c r="U642" s="3">
        <v>32303.89</v>
      </c>
      <c r="V642" s="3">
        <v>30440.32</v>
      </c>
    </row>
    <row r="643" spans="1:22" ht="15" customHeight="1" x14ac:dyDescent="0.25">
      <c r="A643" s="10">
        <v>202035</v>
      </c>
      <c r="B643" s="2" t="s">
        <v>252</v>
      </c>
      <c r="C643" s="2" t="s">
        <v>253</v>
      </c>
      <c r="D643" s="28" t="s">
        <v>254</v>
      </c>
      <c r="E643" s="28" t="str">
        <f>VLOOKUP(A643,'[1]Sheet1 (2)'!$A$2:$H$6200,8,0)</f>
        <v>Function:Finance and Administration:Core Function:Finance</v>
      </c>
      <c r="F643" s="2" t="s">
        <v>1398</v>
      </c>
      <c r="G643" s="2" t="s">
        <v>171</v>
      </c>
      <c r="H643" s="2" t="s">
        <v>1399</v>
      </c>
      <c r="I643" s="2" t="s">
        <v>171</v>
      </c>
      <c r="J643" s="2" t="s">
        <v>167</v>
      </c>
      <c r="K643" s="2">
        <v>4820030000</v>
      </c>
      <c r="L643" s="2" t="s">
        <v>120</v>
      </c>
      <c r="M643" s="2" t="s">
        <v>1372</v>
      </c>
      <c r="N643" s="2" t="s">
        <v>137</v>
      </c>
      <c r="O643" s="2"/>
      <c r="P643" s="2" t="s">
        <v>468</v>
      </c>
      <c r="Q643" s="2" t="s">
        <v>469</v>
      </c>
      <c r="R643" s="2">
        <v>1000</v>
      </c>
      <c r="S643" s="2" t="s">
        <v>34</v>
      </c>
      <c r="T643" s="3">
        <v>165802.32</v>
      </c>
      <c r="U643" s="3">
        <v>170181.05</v>
      </c>
      <c r="V643" s="3">
        <v>165776.85999999999</v>
      </c>
    </row>
    <row r="644" spans="1:22" ht="15" customHeight="1" x14ac:dyDescent="0.25">
      <c r="A644" s="10">
        <v>202035</v>
      </c>
      <c r="B644" s="2" t="s">
        <v>252</v>
      </c>
      <c r="C644" s="2" t="s">
        <v>253</v>
      </c>
      <c r="D644" s="28" t="s">
        <v>254</v>
      </c>
      <c r="E644" s="28" t="str">
        <f>VLOOKUP(A644,'[1]Sheet1 (2)'!$A$2:$H$6200,8,0)</f>
        <v>Function:Finance and Administration:Core Function:Finance</v>
      </c>
      <c r="F644" s="53" t="s">
        <v>1398</v>
      </c>
      <c r="G644" s="53" t="s">
        <v>171</v>
      </c>
      <c r="H644" s="53"/>
      <c r="I644" s="53"/>
      <c r="J644" s="53" t="s">
        <v>167</v>
      </c>
      <c r="K644" s="53" t="s">
        <v>1401</v>
      </c>
      <c r="L644" s="53" t="s">
        <v>1382</v>
      </c>
      <c r="M644" s="53" t="s">
        <v>1371</v>
      </c>
      <c r="N644" s="53" t="s">
        <v>137</v>
      </c>
      <c r="O644" s="53"/>
      <c r="P644" s="5" t="s">
        <v>468</v>
      </c>
      <c r="Q644" s="53"/>
      <c r="R644" s="2"/>
      <c r="S644" s="5"/>
      <c r="T644" s="3">
        <v>3150.8600000000006</v>
      </c>
      <c r="U644" s="3">
        <v>3150.86</v>
      </c>
      <c r="V644" s="3">
        <v>3150.85</v>
      </c>
    </row>
    <row r="645" spans="1:22" ht="15" customHeight="1" x14ac:dyDescent="0.25">
      <c r="A645" s="10">
        <v>203554</v>
      </c>
      <c r="B645" s="2" t="s">
        <v>252</v>
      </c>
      <c r="C645" s="2" t="s">
        <v>273</v>
      </c>
      <c r="D645" s="28" t="s">
        <v>274</v>
      </c>
      <c r="E645" s="28" t="str">
        <f>VLOOKUP(A645,'[1]Sheet1 (2)'!$A$2:$H$6200,8,0)</f>
        <v>Function:Finance and Administration:Core Function:Asset Management</v>
      </c>
      <c r="F645" s="2" t="s">
        <v>1402</v>
      </c>
      <c r="G645" s="2" t="s">
        <v>171</v>
      </c>
      <c r="H645" s="2" t="s">
        <v>1403</v>
      </c>
      <c r="I645" s="2" t="s">
        <v>171</v>
      </c>
      <c r="J645" s="2" t="s">
        <v>277</v>
      </c>
      <c r="K645" s="2">
        <v>4820005000</v>
      </c>
      <c r="L645" s="2" t="s">
        <v>136</v>
      </c>
      <c r="M645" s="2" t="s">
        <v>1370</v>
      </c>
      <c r="N645" s="2" t="s">
        <v>137</v>
      </c>
      <c r="O645" s="2"/>
      <c r="P645" s="2" t="s">
        <v>468</v>
      </c>
      <c r="Q645" s="2" t="s">
        <v>469</v>
      </c>
      <c r="R645" s="2">
        <v>1000</v>
      </c>
      <c r="S645" s="2" t="s">
        <v>34</v>
      </c>
      <c r="T645" s="3">
        <v>26315.599999999999</v>
      </c>
      <c r="U645" s="3">
        <v>32800.6</v>
      </c>
      <c r="V645" s="3">
        <v>32800.6</v>
      </c>
    </row>
    <row r="646" spans="1:22" ht="15" customHeight="1" x14ac:dyDescent="0.25">
      <c r="A646" s="10">
        <v>203554</v>
      </c>
      <c r="B646" s="2" t="s">
        <v>252</v>
      </c>
      <c r="C646" s="2" t="s">
        <v>273</v>
      </c>
      <c r="D646" s="28" t="s">
        <v>274</v>
      </c>
      <c r="E646" s="28" t="str">
        <f>VLOOKUP(A646,'[1]Sheet1 (2)'!$A$2:$H$6200,8,0)</f>
        <v>Function:Finance and Administration:Core Function:Asset Management</v>
      </c>
      <c r="F646" s="2" t="s">
        <v>1402</v>
      </c>
      <c r="G646" s="2" t="s">
        <v>171</v>
      </c>
      <c r="H646" s="2" t="s">
        <v>1403</v>
      </c>
      <c r="I646" s="2" t="s">
        <v>171</v>
      </c>
      <c r="J646" s="2" t="s">
        <v>277</v>
      </c>
      <c r="K646" s="2">
        <v>4820007000</v>
      </c>
      <c r="L646" s="2" t="s">
        <v>140</v>
      </c>
      <c r="M646" s="2" t="s">
        <v>1373</v>
      </c>
      <c r="N646" s="2" t="s">
        <v>137</v>
      </c>
      <c r="O646" s="2"/>
      <c r="P646" s="2" t="s">
        <v>468</v>
      </c>
      <c r="Q646" s="2" t="s">
        <v>469</v>
      </c>
      <c r="R646" s="2">
        <v>1000</v>
      </c>
      <c r="S646" s="2" t="s">
        <v>34</v>
      </c>
      <c r="T646" s="3">
        <v>1713.6599999999999</v>
      </c>
      <c r="U646" s="3">
        <v>1713.66</v>
      </c>
      <c r="V646" s="3">
        <v>1096.94</v>
      </c>
    </row>
    <row r="647" spans="1:22" ht="15" customHeight="1" x14ac:dyDescent="0.25">
      <c r="A647" s="10">
        <v>203554</v>
      </c>
      <c r="B647" s="2" t="s">
        <v>252</v>
      </c>
      <c r="C647" s="2" t="s">
        <v>273</v>
      </c>
      <c r="D647" s="28" t="s">
        <v>274</v>
      </c>
      <c r="E647" s="28" t="str">
        <f>VLOOKUP(A647,'[1]Sheet1 (2)'!$A$2:$H$6200,8,0)</f>
        <v>Function:Finance and Administration:Core Function:Asset Management</v>
      </c>
      <c r="F647" s="2" t="s">
        <v>1402</v>
      </c>
      <c r="G647" s="2" t="s">
        <v>171</v>
      </c>
      <c r="H647" s="2" t="s">
        <v>1403</v>
      </c>
      <c r="I647" s="2" t="s">
        <v>171</v>
      </c>
      <c r="J647" s="2" t="s">
        <v>277</v>
      </c>
      <c r="K647" s="2">
        <v>4820030000</v>
      </c>
      <c r="L647" s="2" t="s">
        <v>120</v>
      </c>
      <c r="M647" s="2" t="s">
        <v>1372</v>
      </c>
      <c r="N647" s="2" t="s">
        <v>137</v>
      </c>
      <c r="O647" s="2"/>
      <c r="P647" s="2" t="s">
        <v>468</v>
      </c>
      <c r="Q647" s="2" t="s">
        <v>469</v>
      </c>
      <c r="R647" s="2">
        <v>1000</v>
      </c>
      <c r="S647" s="2" t="s">
        <v>34</v>
      </c>
      <c r="T647" s="3">
        <v>6313.2300000000005</v>
      </c>
      <c r="U647" s="3">
        <v>6313</v>
      </c>
      <c r="V647" s="3">
        <v>6313</v>
      </c>
    </row>
    <row r="648" spans="1:22" ht="15" customHeight="1" x14ac:dyDescent="0.25">
      <c r="A648" s="10">
        <v>204026</v>
      </c>
      <c r="B648" s="2" t="s">
        <v>252</v>
      </c>
      <c r="C648" s="2" t="s">
        <v>1404</v>
      </c>
      <c r="D648" s="28" t="s">
        <v>274</v>
      </c>
      <c r="E648" s="28" t="str">
        <f>VLOOKUP(A648,'[1]Sheet1 (2)'!$A$2:$H$6200,8,0)</f>
        <v>Function:Finance and Administration:Core Function:Asset Management</v>
      </c>
      <c r="F648" s="53" t="s">
        <v>1405</v>
      </c>
      <c r="G648" s="53" t="s">
        <v>171</v>
      </c>
      <c r="H648" s="53"/>
      <c r="I648" s="53"/>
      <c r="J648" s="53"/>
      <c r="K648" s="53" t="s">
        <v>1406</v>
      </c>
      <c r="L648" s="53" t="s">
        <v>120</v>
      </c>
      <c r="M648" s="53" t="s">
        <v>1372</v>
      </c>
      <c r="N648" s="53" t="s">
        <v>137</v>
      </c>
      <c r="O648" s="53"/>
      <c r="P648" s="5" t="s">
        <v>468</v>
      </c>
      <c r="Q648" s="53"/>
      <c r="R648" s="2"/>
      <c r="S648" s="5"/>
      <c r="T648" s="3">
        <v>5909.12</v>
      </c>
      <c r="U648" s="3">
        <v>5882.89</v>
      </c>
      <c r="V648" s="3">
        <v>816.57</v>
      </c>
    </row>
    <row r="649" spans="1:22" ht="15" customHeight="1" x14ac:dyDescent="0.25">
      <c r="A649" s="10">
        <v>204040</v>
      </c>
      <c r="B649" s="2" t="s">
        <v>252</v>
      </c>
      <c r="C649" s="2" t="s">
        <v>1407</v>
      </c>
      <c r="D649" s="28" t="s">
        <v>274</v>
      </c>
      <c r="E649" s="28" t="str">
        <f>VLOOKUP(A649,'[1]Sheet1 (2)'!$A$2:$H$6200,8,0)</f>
        <v>Function:Finance and Administration:Core Function:Finance</v>
      </c>
      <c r="F649" s="2" t="s">
        <v>1408</v>
      </c>
      <c r="G649" s="2" t="s">
        <v>171</v>
      </c>
      <c r="H649" s="2" t="s">
        <v>1409</v>
      </c>
      <c r="I649" s="2" t="s">
        <v>171</v>
      </c>
      <c r="J649" s="2" t="s">
        <v>167</v>
      </c>
      <c r="K649" s="2">
        <v>4820005000</v>
      </c>
      <c r="L649" s="2" t="s">
        <v>136</v>
      </c>
      <c r="M649" s="2" t="s">
        <v>1370</v>
      </c>
      <c r="N649" s="2" t="s">
        <v>137</v>
      </c>
      <c r="O649" s="2"/>
      <c r="P649" s="2" t="s">
        <v>468</v>
      </c>
      <c r="Q649" s="2" t="s">
        <v>469</v>
      </c>
      <c r="R649" s="2">
        <v>1000</v>
      </c>
      <c r="S649" s="2" t="s">
        <v>34</v>
      </c>
      <c r="T649" s="3">
        <v>32874.69</v>
      </c>
      <c r="U649" s="3">
        <v>117709.11</v>
      </c>
      <c r="V649" s="3">
        <v>186917.33</v>
      </c>
    </row>
    <row r="650" spans="1:22" ht="15" customHeight="1" x14ac:dyDescent="0.25">
      <c r="A650" s="10">
        <v>204040</v>
      </c>
      <c r="B650" s="2" t="s">
        <v>252</v>
      </c>
      <c r="C650" s="2" t="s">
        <v>1407</v>
      </c>
      <c r="D650" s="28" t="s">
        <v>274</v>
      </c>
      <c r="E650" s="28" t="str">
        <f>VLOOKUP(A650,'[1]Sheet1 (2)'!$A$2:$H$6200,8,0)</f>
        <v>Function:Finance and Administration:Core Function:Finance</v>
      </c>
      <c r="F650" s="2" t="s">
        <v>1408</v>
      </c>
      <c r="G650" s="2" t="s">
        <v>171</v>
      </c>
      <c r="H650" s="2" t="s">
        <v>1409</v>
      </c>
      <c r="I650" s="2" t="s">
        <v>171</v>
      </c>
      <c r="J650" s="2" t="s">
        <v>167</v>
      </c>
      <c r="K650" s="2">
        <v>4820007000</v>
      </c>
      <c r="L650" s="2" t="s">
        <v>140</v>
      </c>
      <c r="M650" s="2" t="s">
        <v>1373</v>
      </c>
      <c r="N650" s="2" t="s">
        <v>137</v>
      </c>
      <c r="O650" s="2"/>
      <c r="P650" s="2" t="s">
        <v>468</v>
      </c>
      <c r="Q650" s="2" t="s">
        <v>469</v>
      </c>
      <c r="R650" s="2">
        <v>1000</v>
      </c>
      <c r="S650" s="2" t="s">
        <v>34</v>
      </c>
      <c r="T650" s="3">
        <v>27150.560000000001</v>
      </c>
      <c r="U650" s="3">
        <v>93900.53</v>
      </c>
      <c r="V650" s="3">
        <v>155150.39999999999</v>
      </c>
    </row>
    <row r="651" spans="1:22" ht="15" customHeight="1" x14ac:dyDescent="0.25">
      <c r="A651" s="10">
        <v>204040</v>
      </c>
      <c r="B651" s="2" t="s">
        <v>252</v>
      </c>
      <c r="C651" s="2" t="s">
        <v>1407</v>
      </c>
      <c r="D651" s="28" t="s">
        <v>274</v>
      </c>
      <c r="E651" s="28" t="str">
        <f>VLOOKUP(A651,'[1]Sheet1 (2)'!$A$2:$H$6200,8,0)</f>
        <v>Function:Finance and Administration:Core Function:Finance</v>
      </c>
      <c r="F651" s="2" t="s">
        <v>1408</v>
      </c>
      <c r="G651" s="2" t="s">
        <v>171</v>
      </c>
      <c r="H651" s="2" t="s">
        <v>1409</v>
      </c>
      <c r="I651" s="2" t="s">
        <v>171</v>
      </c>
      <c r="J651" s="2" t="s">
        <v>167</v>
      </c>
      <c r="K651" s="2">
        <v>4820030000</v>
      </c>
      <c r="L651" s="2" t="s">
        <v>120</v>
      </c>
      <c r="M651" s="2" t="s">
        <v>1372</v>
      </c>
      <c r="N651" s="2" t="s">
        <v>137</v>
      </c>
      <c r="O651" s="2"/>
      <c r="P651" s="2" t="s">
        <v>468</v>
      </c>
      <c r="Q651" s="2" t="s">
        <v>469</v>
      </c>
      <c r="R651" s="2">
        <v>1000</v>
      </c>
      <c r="S651" s="2" t="s">
        <v>34</v>
      </c>
      <c r="T651" s="3">
        <v>59.25</v>
      </c>
      <c r="U651" s="3">
        <v>59.26</v>
      </c>
      <c r="V651" s="3">
        <v>59.14</v>
      </c>
    </row>
    <row r="652" spans="1:22" ht="15" customHeight="1" x14ac:dyDescent="0.25">
      <c r="A652" s="10">
        <v>204160</v>
      </c>
      <c r="B652" s="2" t="s">
        <v>252</v>
      </c>
      <c r="C652" s="2" t="s">
        <v>278</v>
      </c>
      <c r="D652" s="28" t="s">
        <v>274</v>
      </c>
      <c r="E652" s="28" t="str">
        <f>VLOOKUP(A652,'[1]Sheet1 (2)'!$A$2:$H$6200,8,0)</f>
        <v>Function:Finance and Administration:Core Function:Asset Management</v>
      </c>
      <c r="F652" s="2" t="s">
        <v>1410</v>
      </c>
      <c r="G652" s="2" t="s">
        <v>171</v>
      </c>
      <c r="H652" s="2" t="s">
        <v>1411</v>
      </c>
      <c r="I652" s="2" t="s">
        <v>171</v>
      </c>
      <c r="J652" s="2" t="s">
        <v>277</v>
      </c>
      <c r="K652" s="2">
        <v>4820000000</v>
      </c>
      <c r="L652" s="2" t="s">
        <v>1368</v>
      </c>
      <c r="M652" s="2" t="s">
        <v>1369</v>
      </c>
      <c r="N652" s="2" t="s">
        <v>137</v>
      </c>
      <c r="O652" s="2"/>
      <c r="P652" s="2" t="s">
        <v>468</v>
      </c>
      <c r="Q652" s="2" t="s">
        <v>469</v>
      </c>
      <c r="R652" s="2">
        <v>1000</v>
      </c>
      <c r="S652" s="2" t="s">
        <v>34</v>
      </c>
      <c r="T652" s="3">
        <v>22.319999999999997</v>
      </c>
      <c r="U652" s="3">
        <v>21.69</v>
      </c>
      <c r="V652" s="3">
        <v>17.829999999999998</v>
      </c>
    </row>
    <row r="653" spans="1:22" ht="15" customHeight="1" x14ac:dyDescent="0.25">
      <c r="A653" s="10">
        <v>204160</v>
      </c>
      <c r="B653" s="2" t="s">
        <v>252</v>
      </c>
      <c r="C653" s="2" t="s">
        <v>278</v>
      </c>
      <c r="D653" s="28" t="s">
        <v>274</v>
      </c>
      <c r="E653" s="28" t="str">
        <f>VLOOKUP(A653,'[1]Sheet1 (2)'!$A$2:$H$6200,8,0)</f>
        <v>Function:Finance and Administration:Core Function:Asset Management</v>
      </c>
      <c r="F653" s="2" t="s">
        <v>1410</v>
      </c>
      <c r="G653" s="2" t="s">
        <v>171</v>
      </c>
      <c r="H653" s="2" t="s">
        <v>1411</v>
      </c>
      <c r="I653" s="2" t="s">
        <v>171</v>
      </c>
      <c r="J653" s="2" t="s">
        <v>277</v>
      </c>
      <c r="K653" s="2">
        <v>4820005000</v>
      </c>
      <c r="L653" s="2" t="s">
        <v>136</v>
      </c>
      <c r="M653" s="2" t="s">
        <v>1370</v>
      </c>
      <c r="N653" s="2" t="s">
        <v>137</v>
      </c>
      <c r="O653" s="2"/>
      <c r="P653" s="2" t="s">
        <v>468</v>
      </c>
      <c r="Q653" s="2" t="s">
        <v>469</v>
      </c>
      <c r="R653" s="2">
        <v>1000</v>
      </c>
      <c r="S653" s="2" t="s">
        <v>34</v>
      </c>
      <c r="T653" s="3">
        <v>113954.81</v>
      </c>
      <c r="U653" s="3">
        <v>113505.92</v>
      </c>
      <c r="V653" s="3">
        <v>103008.9</v>
      </c>
    </row>
    <row r="654" spans="1:22" ht="15" customHeight="1" x14ac:dyDescent="0.25">
      <c r="A654" s="10">
        <v>204160</v>
      </c>
      <c r="B654" s="2" t="s">
        <v>252</v>
      </c>
      <c r="C654" s="2" t="s">
        <v>278</v>
      </c>
      <c r="D654" s="28" t="s">
        <v>274</v>
      </c>
      <c r="E654" s="28" t="str">
        <f>VLOOKUP(A654,'[1]Sheet1 (2)'!$A$2:$H$6200,8,0)</f>
        <v>Function:Finance and Administration:Core Function:Asset Management</v>
      </c>
      <c r="F654" s="2" t="s">
        <v>1410</v>
      </c>
      <c r="G654" s="2" t="s">
        <v>171</v>
      </c>
      <c r="H654" s="2" t="s">
        <v>1411</v>
      </c>
      <c r="I654" s="2" t="s">
        <v>171</v>
      </c>
      <c r="J654" s="2" t="s">
        <v>277</v>
      </c>
      <c r="K654" s="2">
        <v>4820007000</v>
      </c>
      <c r="L654" s="2" t="s">
        <v>140</v>
      </c>
      <c r="M654" s="2" t="s">
        <v>1373</v>
      </c>
      <c r="N654" s="2" t="s">
        <v>137</v>
      </c>
      <c r="O654" s="2"/>
      <c r="P654" s="2" t="s">
        <v>468</v>
      </c>
      <c r="Q654" s="2" t="s">
        <v>469</v>
      </c>
      <c r="R654" s="2">
        <v>1000</v>
      </c>
      <c r="S654" s="2" t="s">
        <v>34</v>
      </c>
      <c r="T654" s="3">
        <v>8288.3599999999988</v>
      </c>
      <c r="U654" s="3">
        <v>8164.94</v>
      </c>
      <c r="V654" s="3">
        <v>7799.5</v>
      </c>
    </row>
    <row r="655" spans="1:22" ht="15" customHeight="1" x14ac:dyDescent="0.25">
      <c r="A655" s="10">
        <v>204160</v>
      </c>
      <c r="B655" s="2" t="s">
        <v>252</v>
      </c>
      <c r="C655" s="2" t="s">
        <v>278</v>
      </c>
      <c r="D655" s="28" t="s">
        <v>274</v>
      </c>
      <c r="E655" s="28" t="str">
        <f>VLOOKUP(A655,'[1]Sheet1 (2)'!$A$2:$H$6200,8,0)</f>
        <v>Function:Finance and Administration:Core Function:Asset Management</v>
      </c>
      <c r="F655" s="2" t="s">
        <v>1410</v>
      </c>
      <c r="G655" s="2" t="s">
        <v>171</v>
      </c>
      <c r="H655" s="2" t="s">
        <v>1411</v>
      </c>
      <c r="I655" s="2" t="s">
        <v>171</v>
      </c>
      <c r="J655" s="2" t="s">
        <v>277</v>
      </c>
      <c r="K655" s="2">
        <v>4820030000</v>
      </c>
      <c r="L655" s="2" t="s">
        <v>120</v>
      </c>
      <c r="M655" s="2" t="s">
        <v>1372</v>
      </c>
      <c r="N655" s="2" t="s">
        <v>137</v>
      </c>
      <c r="O655" s="2"/>
      <c r="P655" s="2" t="s">
        <v>468</v>
      </c>
      <c r="Q655" s="2" t="s">
        <v>469</v>
      </c>
      <c r="R655" s="2">
        <v>1000</v>
      </c>
      <c r="S655" s="2" t="s">
        <v>34</v>
      </c>
      <c r="T655" s="3">
        <v>1765429.6900000002</v>
      </c>
      <c r="U655" s="3">
        <v>1734020.5</v>
      </c>
      <c r="V655" s="3">
        <v>1678107.89</v>
      </c>
    </row>
    <row r="656" spans="1:22" ht="15" customHeight="1" x14ac:dyDescent="0.25">
      <c r="A656" s="10">
        <v>204160</v>
      </c>
      <c r="B656" s="2" t="s">
        <v>252</v>
      </c>
      <c r="C656" s="2" t="s">
        <v>278</v>
      </c>
      <c r="D656" s="28" t="s">
        <v>274</v>
      </c>
      <c r="E656" s="28" t="str">
        <f>VLOOKUP(A656,'[1]Sheet1 (2)'!$A$2:$H$6200,8,0)</f>
        <v>Function:Finance and Administration:Core Function:Asset Management</v>
      </c>
      <c r="F656" s="53" t="s">
        <v>1410</v>
      </c>
      <c r="G656" s="53" t="s">
        <v>171</v>
      </c>
      <c r="H656" s="53"/>
      <c r="I656" s="53"/>
      <c r="J656" s="53"/>
      <c r="K656" s="53" t="s">
        <v>1412</v>
      </c>
      <c r="L656" s="53" t="s">
        <v>1395</v>
      </c>
      <c r="M656" s="53" t="s">
        <v>1413</v>
      </c>
      <c r="N656" s="53" t="s">
        <v>137</v>
      </c>
      <c r="O656" s="53"/>
      <c r="P656" s="2" t="s">
        <v>468</v>
      </c>
      <c r="Q656" s="53" t="s">
        <v>469</v>
      </c>
      <c r="R656" s="2">
        <v>1000</v>
      </c>
      <c r="S656" s="2" t="s">
        <v>34</v>
      </c>
      <c r="T656" s="3">
        <v>14932033.18</v>
      </c>
      <c r="U656" s="3">
        <v>17439228.710000001</v>
      </c>
      <c r="V656" s="3">
        <v>19027071.59</v>
      </c>
    </row>
    <row r="657" spans="1:22" ht="15" customHeight="1" x14ac:dyDescent="0.25">
      <c r="A657" s="10">
        <v>204160</v>
      </c>
      <c r="B657" s="2" t="s">
        <v>252</v>
      </c>
      <c r="C657" s="2" t="s">
        <v>278</v>
      </c>
      <c r="D657" s="28" t="s">
        <v>274</v>
      </c>
      <c r="E657" s="28" t="str">
        <f>VLOOKUP(A657,'[1]Sheet1 (2)'!$A$2:$H$6200,8,0)</f>
        <v>Function:Finance and Administration:Core Function:Asset Management</v>
      </c>
      <c r="F657" s="53" t="s">
        <v>1410</v>
      </c>
      <c r="G657" s="53" t="s">
        <v>171</v>
      </c>
      <c r="H657" s="53"/>
      <c r="I657" s="53"/>
      <c r="J657" s="53"/>
      <c r="K657" s="53" t="s">
        <v>1414</v>
      </c>
      <c r="L657" s="53" t="s">
        <v>1415</v>
      </c>
      <c r="M657" s="53"/>
      <c r="N657" s="53" t="s">
        <v>137</v>
      </c>
      <c r="O657" s="53"/>
      <c r="P657" s="5" t="s">
        <v>468</v>
      </c>
      <c r="Q657" s="53"/>
      <c r="R657" s="2"/>
      <c r="S657" s="5"/>
      <c r="T657" s="3">
        <v>15212.119999999999</v>
      </c>
      <c r="U657" s="3">
        <v>15212.12</v>
      </c>
      <c r="V657" s="3">
        <v>15212.12</v>
      </c>
    </row>
    <row r="658" spans="1:22" ht="15" customHeight="1" x14ac:dyDescent="0.25">
      <c r="A658" s="10">
        <v>204160</v>
      </c>
      <c r="B658" s="2" t="s">
        <v>252</v>
      </c>
      <c r="C658" s="2" t="s">
        <v>278</v>
      </c>
      <c r="D658" s="28" t="s">
        <v>274</v>
      </c>
      <c r="E658" s="28" t="str">
        <f>VLOOKUP(A658,'[1]Sheet1 (2)'!$A$2:$H$6200,8,0)</f>
        <v>Function:Finance and Administration:Core Function:Asset Management</v>
      </c>
      <c r="F658" s="53" t="s">
        <v>1410</v>
      </c>
      <c r="G658" s="53" t="s">
        <v>171</v>
      </c>
      <c r="H658" s="53"/>
      <c r="I658" s="53"/>
      <c r="J658" s="53"/>
      <c r="K658" s="53" t="s">
        <v>1416</v>
      </c>
      <c r="L658" s="53" t="s">
        <v>1417</v>
      </c>
      <c r="M658" s="53"/>
      <c r="N658" s="53" t="s">
        <v>137</v>
      </c>
      <c r="O658" s="53"/>
      <c r="P658" s="5" t="s">
        <v>468</v>
      </c>
      <c r="Q658" s="53"/>
      <c r="R658" s="2"/>
      <c r="S658" s="5"/>
      <c r="T658" s="3">
        <v>246829.90000000002</v>
      </c>
      <c r="U658" s="3">
        <v>243334.62</v>
      </c>
      <c r="V658" s="3">
        <v>239104.39</v>
      </c>
    </row>
    <row r="659" spans="1:22" ht="15" customHeight="1" x14ac:dyDescent="0.25">
      <c r="A659" s="10">
        <v>204160</v>
      </c>
      <c r="B659" s="2" t="s">
        <v>252</v>
      </c>
      <c r="C659" s="2" t="s">
        <v>278</v>
      </c>
      <c r="D659" s="28" t="s">
        <v>274</v>
      </c>
      <c r="E659" s="28" t="str">
        <f>VLOOKUP(A659,'[1]Sheet1 (2)'!$A$2:$H$6200,8,0)</f>
        <v>Function:Finance and Administration:Core Function:Asset Management</v>
      </c>
      <c r="F659" s="2" t="s">
        <v>1410</v>
      </c>
      <c r="G659" s="2" t="s">
        <v>171</v>
      </c>
      <c r="H659" s="2" t="s">
        <v>1411</v>
      </c>
      <c r="I659" s="2" t="s">
        <v>171</v>
      </c>
      <c r="J659" s="2" t="s">
        <v>277</v>
      </c>
      <c r="K659" s="2">
        <v>4820400000</v>
      </c>
      <c r="L659" s="2" t="s">
        <v>1382</v>
      </c>
      <c r="M659" s="2" t="s">
        <v>1371</v>
      </c>
      <c r="N659" s="2" t="s">
        <v>137</v>
      </c>
      <c r="O659" s="2"/>
      <c r="P659" s="2" t="s">
        <v>468</v>
      </c>
      <c r="Q659" s="2" t="s">
        <v>469</v>
      </c>
      <c r="R659" s="2">
        <v>1000</v>
      </c>
      <c r="S659" s="2" t="s">
        <v>34</v>
      </c>
      <c r="T659" s="3">
        <v>427.03999999999996</v>
      </c>
      <c r="U659" s="3">
        <v>426.01</v>
      </c>
      <c r="V659" s="3">
        <v>48.06</v>
      </c>
    </row>
    <row r="660" spans="1:22" ht="15" customHeight="1" x14ac:dyDescent="0.25">
      <c r="A660" s="10">
        <v>204170</v>
      </c>
      <c r="B660" s="2" t="s">
        <v>252</v>
      </c>
      <c r="C660" s="2" t="s">
        <v>1418</v>
      </c>
      <c r="D660" s="28" t="s">
        <v>274</v>
      </c>
      <c r="E660" s="28" t="str">
        <f>VLOOKUP(A660,'[1]Sheet1 (2)'!$A$2:$H$6200,8,0)</f>
        <v>Function:Finance and Administration:Core Function:Asset Management</v>
      </c>
      <c r="F660" s="2" t="s">
        <v>1419</v>
      </c>
      <c r="G660" s="2" t="s">
        <v>171</v>
      </c>
      <c r="H660" s="2" t="s">
        <v>1420</v>
      </c>
      <c r="I660" s="2" t="s">
        <v>171</v>
      </c>
      <c r="J660" s="2" t="s">
        <v>277</v>
      </c>
      <c r="K660" s="2">
        <v>4820000000</v>
      </c>
      <c r="L660" s="2" t="s">
        <v>1368</v>
      </c>
      <c r="M660" s="2" t="s">
        <v>1369</v>
      </c>
      <c r="N660" s="2" t="s">
        <v>137</v>
      </c>
      <c r="O660" s="2"/>
      <c r="P660" s="2" t="s">
        <v>468</v>
      </c>
      <c r="Q660" s="2" t="s">
        <v>469</v>
      </c>
      <c r="R660" s="2">
        <v>1000</v>
      </c>
      <c r="S660" s="2" t="s">
        <v>34</v>
      </c>
      <c r="T660" s="3">
        <v>558.61</v>
      </c>
      <c r="U660" s="3">
        <v>557.08000000000004</v>
      </c>
      <c r="V660" s="3"/>
    </row>
    <row r="661" spans="1:22" ht="15" customHeight="1" x14ac:dyDescent="0.25">
      <c r="A661" s="10">
        <v>204170</v>
      </c>
      <c r="B661" s="2" t="s">
        <v>252</v>
      </c>
      <c r="C661" s="2" t="s">
        <v>1418</v>
      </c>
      <c r="D661" s="28" t="s">
        <v>274</v>
      </c>
      <c r="E661" s="28" t="str">
        <f>VLOOKUP(A661,'[1]Sheet1 (2)'!$A$2:$H$6200,8,0)</f>
        <v>Function:Finance and Administration:Core Function:Asset Management</v>
      </c>
      <c r="F661" s="53" t="s">
        <v>1419</v>
      </c>
      <c r="G661" s="53" t="s">
        <v>171</v>
      </c>
      <c r="H661" s="53"/>
      <c r="I661" s="53"/>
      <c r="J661" s="53"/>
      <c r="K661" s="53" t="s">
        <v>1421</v>
      </c>
      <c r="L661" s="53" t="s">
        <v>136</v>
      </c>
      <c r="M661" s="53" t="s">
        <v>1370</v>
      </c>
      <c r="N661" s="53" t="s">
        <v>137</v>
      </c>
      <c r="O661" s="53"/>
      <c r="P661" s="2" t="s">
        <v>468</v>
      </c>
      <c r="Q661" s="53" t="s">
        <v>469</v>
      </c>
      <c r="R661" s="2"/>
      <c r="S661" s="5"/>
      <c r="T661" s="3">
        <v>140.29999999999998</v>
      </c>
      <c r="U661" s="3">
        <v>140.25</v>
      </c>
      <c r="V661" s="3">
        <v>140.22</v>
      </c>
    </row>
    <row r="662" spans="1:22" ht="15" customHeight="1" x14ac:dyDescent="0.25">
      <c r="A662" s="10">
        <v>204170</v>
      </c>
      <c r="B662" s="2" t="s">
        <v>252</v>
      </c>
      <c r="C662" s="2" t="s">
        <v>1418</v>
      </c>
      <c r="D662" s="28" t="s">
        <v>274</v>
      </c>
      <c r="E662" s="28" t="str">
        <f>VLOOKUP(A662,'[1]Sheet1 (2)'!$A$2:$H$6200,8,0)</f>
        <v>Function:Finance and Administration:Core Function:Asset Management</v>
      </c>
      <c r="F662" s="53" t="s">
        <v>1419</v>
      </c>
      <c r="G662" s="53" t="s">
        <v>171</v>
      </c>
      <c r="H662" s="53"/>
      <c r="I662" s="53"/>
      <c r="J662" s="53"/>
      <c r="K662" s="53" t="s">
        <v>1422</v>
      </c>
      <c r="L662" s="53" t="s">
        <v>140</v>
      </c>
      <c r="M662" s="53" t="s">
        <v>1373</v>
      </c>
      <c r="N662" s="53" t="s">
        <v>137</v>
      </c>
      <c r="O662" s="53"/>
      <c r="P662" s="2" t="s">
        <v>468</v>
      </c>
      <c r="Q662" s="53" t="s">
        <v>469</v>
      </c>
      <c r="R662" s="2"/>
      <c r="S662" s="5"/>
      <c r="T662" s="3">
        <v>341.77</v>
      </c>
      <c r="U662" s="3">
        <v>341.8</v>
      </c>
      <c r="V662" s="3">
        <v>341.82</v>
      </c>
    </row>
    <row r="663" spans="1:22" ht="15" customHeight="1" x14ac:dyDescent="0.25">
      <c r="A663" s="10">
        <v>204170</v>
      </c>
      <c r="B663" s="2" t="s">
        <v>252</v>
      </c>
      <c r="C663" s="2" t="s">
        <v>1418</v>
      </c>
      <c r="D663" s="28" t="s">
        <v>274</v>
      </c>
      <c r="E663" s="28" t="str">
        <f>VLOOKUP(A663,'[1]Sheet1 (2)'!$A$2:$H$6200,8,0)</f>
        <v>Function:Finance and Administration:Core Function:Asset Management</v>
      </c>
      <c r="F663" s="2" t="s">
        <v>1419</v>
      </c>
      <c r="G663" s="2" t="s">
        <v>171</v>
      </c>
      <c r="H663" s="2" t="s">
        <v>1420</v>
      </c>
      <c r="I663" s="2" t="s">
        <v>171</v>
      </c>
      <c r="J663" s="2" t="s">
        <v>277</v>
      </c>
      <c r="K663" s="2">
        <v>4820030000</v>
      </c>
      <c r="L663" s="2" t="s">
        <v>120</v>
      </c>
      <c r="M663" s="2" t="s">
        <v>1372</v>
      </c>
      <c r="N663" s="2" t="s">
        <v>137</v>
      </c>
      <c r="O663" s="2"/>
      <c r="P663" s="2" t="s">
        <v>468</v>
      </c>
      <c r="Q663" s="2" t="s">
        <v>469</v>
      </c>
      <c r="R663" s="2">
        <v>1000</v>
      </c>
      <c r="S663" s="2" t="s">
        <v>34</v>
      </c>
      <c r="T663" s="3">
        <v>4838.6499999999996</v>
      </c>
      <c r="U663" s="3">
        <v>4838.66</v>
      </c>
      <c r="V663" s="3">
        <v>4826.68</v>
      </c>
    </row>
    <row r="664" spans="1:22" ht="15" customHeight="1" x14ac:dyDescent="0.25">
      <c r="A664" s="10">
        <v>204170</v>
      </c>
      <c r="B664" s="2" t="s">
        <v>252</v>
      </c>
      <c r="C664" s="2" t="s">
        <v>1418</v>
      </c>
      <c r="D664" s="28" t="s">
        <v>274</v>
      </c>
      <c r="E664" s="28" t="str">
        <f>VLOOKUP(A664,'[1]Sheet1 (2)'!$A$2:$H$6200,8,0)</f>
        <v>Function:Finance and Administration:Core Function:Asset Management</v>
      </c>
      <c r="F664" s="53" t="s">
        <v>1419</v>
      </c>
      <c r="G664" s="53" t="s">
        <v>171</v>
      </c>
      <c r="H664" s="53"/>
      <c r="I664" s="53"/>
      <c r="J664" s="53"/>
      <c r="K664" s="53" t="s">
        <v>1412</v>
      </c>
      <c r="L664" s="53" t="s">
        <v>1395</v>
      </c>
      <c r="M664" s="53" t="s">
        <v>1413</v>
      </c>
      <c r="N664" s="53" t="s">
        <v>137</v>
      </c>
      <c r="O664" s="53"/>
      <c r="P664" s="2" t="s">
        <v>468</v>
      </c>
      <c r="Q664" s="53" t="s">
        <v>469</v>
      </c>
      <c r="R664" s="2">
        <v>1000</v>
      </c>
      <c r="S664" s="2" t="s">
        <v>34</v>
      </c>
      <c r="T664" s="3">
        <v>105502.76999999999</v>
      </c>
      <c r="U664" s="3">
        <v>105074.78</v>
      </c>
      <c r="V664" s="3">
        <v>94528.69</v>
      </c>
    </row>
    <row r="665" spans="1:22" ht="15" customHeight="1" x14ac:dyDescent="0.25">
      <c r="A665" s="10">
        <v>204240</v>
      </c>
      <c r="B665" s="2" t="s">
        <v>252</v>
      </c>
      <c r="C665" s="2" t="s">
        <v>288</v>
      </c>
      <c r="D665" s="28" t="s">
        <v>274</v>
      </c>
      <c r="E665" s="28" t="str">
        <f>VLOOKUP(A665,'[1]Sheet1 (2)'!$A$2:$H$6200,8,0)</f>
        <v>Function:Finance and Administration:Core Function:Property Services</v>
      </c>
      <c r="F665" s="53" t="s">
        <v>1423</v>
      </c>
      <c r="G665" s="53" t="s">
        <v>171</v>
      </c>
      <c r="H665" s="53"/>
      <c r="I665" s="53"/>
      <c r="J665" s="53"/>
      <c r="K665" s="53" t="s">
        <v>1400</v>
      </c>
      <c r="L665" s="53" t="s">
        <v>123</v>
      </c>
      <c r="M665" s="53" t="s">
        <v>1371</v>
      </c>
      <c r="N665" s="53" t="s">
        <v>137</v>
      </c>
      <c r="O665" s="53"/>
      <c r="P665" s="5" t="s">
        <v>468</v>
      </c>
      <c r="Q665" s="53"/>
      <c r="R665" s="2"/>
      <c r="S665" s="5"/>
      <c r="T665" s="3">
        <v>12234.599999999999</v>
      </c>
      <c r="U665" s="3">
        <v>12234.6</v>
      </c>
      <c r="V665" s="3">
        <v>12234.6</v>
      </c>
    </row>
    <row r="666" spans="1:22" ht="15" customHeight="1" x14ac:dyDescent="0.25">
      <c r="A666" s="10">
        <v>204240</v>
      </c>
      <c r="B666" s="2" t="s">
        <v>252</v>
      </c>
      <c r="C666" s="2" t="s">
        <v>288</v>
      </c>
      <c r="D666" s="28" t="s">
        <v>274</v>
      </c>
      <c r="E666" s="28" t="str">
        <f>VLOOKUP(A666,'[1]Sheet1 (2)'!$A$2:$H$6200,8,0)</f>
        <v>Function:Finance and Administration:Core Function:Property Services</v>
      </c>
      <c r="F666" s="53" t="s">
        <v>1423</v>
      </c>
      <c r="G666" s="53" t="s">
        <v>171</v>
      </c>
      <c r="H666" s="53"/>
      <c r="I666" s="53"/>
      <c r="J666" s="53"/>
      <c r="K666" s="53" t="s">
        <v>1421</v>
      </c>
      <c r="L666" s="53" t="s">
        <v>136</v>
      </c>
      <c r="M666" s="53" t="s">
        <v>1370</v>
      </c>
      <c r="N666" s="53" t="s">
        <v>137</v>
      </c>
      <c r="O666" s="53"/>
      <c r="P666" s="2" t="s">
        <v>468</v>
      </c>
      <c r="Q666" s="53" t="s">
        <v>469</v>
      </c>
      <c r="R666" s="2"/>
      <c r="S666" s="5"/>
      <c r="T666" s="3">
        <v>36866.070000000007</v>
      </c>
      <c r="U666" s="3">
        <v>33227.39</v>
      </c>
      <c r="V666" s="3">
        <v>10713.97</v>
      </c>
    </row>
    <row r="667" spans="1:22" ht="15" customHeight="1" x14ac:dyDescent="0.25">
      <c r="A667" s="10">
        <v>204240</v>
      </c>
      <c r="B667" s="2" t="s">
        <v>252</v>
      </c>
      <c r="C667" s="2" t="s">
        <v>288</v>
      </c>
      <c r="D667" s="28" t="s">
        <v>274</v>
      </c>
      <c r="E667" s="28" t="str">
        <f>VLOOKUP(A667,'[1]Sheet1 (2)'!$A$2:$H$6200,8,0)</f>
        <v>Function:Finance and Administration:Core Function:Property Services</v>
      </c>
      <c r="F667" s="2" t="s">
        <v>1423</v>
      </c>
      <c r="G667" s="2" t="s">
        <v>171</v>
      </c>
      <c r="H667" s="2" t="s">
        <v>1424</v>
      </c>
      <c r="I667" s="2" t="s">
        <v>171</v>
      </c>
      <c r="J667" s="2" t="s">
        <v>292</v>
      </c>
      <c r="K667" s="2">
        <v>4820007000</v>
      </c>
      <c r="L667" s="2" t="s">
        <v>140</v>
      </c>
      <c r="M667" s="2" t="s">
        <v>1373</v>
      </c>
      <c r="N667" s="2" t="s">
        <v>137</v>
      </c>
      <c r="O667" s="2"/>
      <c r="P667" s="2" t="s">
        <v>468</v>
      </c>
      <c r="Q667" s="2" t="s">
        <v>469</v>
      </c>
      <c r="R667" s="2">
        <v>1000</v>
      </c>
      <c r="S667" s="2" t="s">
        <v>34</v>
      </c>
      <c r="T667" s="3">
        <v>6630.1500000000005</v>
      </c>
      <c r="U667" s="3">
        <v>6557.93</v>
      </c>
      <c r="V667" s="3">
        <v>5991.43</v>
      </c>
    </row>
    <row r="668" spans="1:22" ht="15" customHeight="1" x14ac:dyDescent="0.25">
      <c r="A668" s="10">
        <v>204240</v>
      </c>
      <c r="B668" s="2" t="s">
        <v>252</v>
      </c>
      <c r="C668" s="2" t="s">
        <v>288</v>
      </c>
      <c r="D668" s="28" t="s">
        <v>274</v>
      </c>
      <c r="E668" s="28" t="str">
        <f>VLOOKUP(A668,'[1]Sheet1 (2)'!$A$2:$H$6200,8,0)</f>
        <v>Function:Finance and Administration:Core Function:Property Services</v>
      </c>
      <c r="F668" s="2" t="s">
        <v>1423</v>
      </c>
      <c r="G668" s="2" t="s">
        <v>171</v>
      </c>
      <c r="H668" s="2" t="s">
        <v>1424</v>
      </c>
      <c r="I668" s="2" t="s">
        <v>171</v>
      </c>
      <c r="J668" s="2" t="s">
        <v>292</v>
      </c>
      <c r="K668" s="2">
        <v>4820030000</v>
      </c>
      <c r="L668" s="2" t="s">
        <v>120</v>
      </c>
      <c r="M668" s="2" t="s">
        <v>1372</v>
      </c>
      <c r="N668" s="2" t="s">
        <v>137</v>
      </c>
      <c r="O668" s="2"/>
      <c r="P668" s="2" t="s">
        <v>468</v>
      </c>
      <c r="Q668" s="2" t="s">
        <v>469</v>
      </c>
      <c r="R668" s="2">
        <v>1000</v>
      </c>
      <c r="S668" s="2" t="s">
        <v>34</v>
      </c>
      <c r="T668" s="3">
        <v>2900.41</v>
      </c>
      <c r="U668" s="3">
        <v>1983.46</v>
      </c>
      <c r="V668" s="3">
        <v>616.04999999999995</v>
      </c>
    </row>
    <row r="669" spans="1:22" ht="15" customHeight="1" x14ac:dyDescent="0.25">
      <c r="A669" s="10">
        <v>204240</v>
      </c>
      <c r="B669" s="2" t="s">
        <v>252</v>
      </c>
      <c r="C669" s="2" t="s">
        <v>288</v>
      </c>
      <c r="D669" s="28" t="s">
        <v>274</v>
      </c>
      <c r="E669" s="28" t="str">
        <f>VLOOKUP(A669,'[1]Sheet1 (2)'!$A$2:$H$6200,8,0)</f>
        <v>Function:Finance and Administration:Core Function:Property Services</v>
      </c>
      <c r="F669" s="2" t="s">
        <v>1423</v>
      </c>
      <c r="G669" s="2" t="s">
        <v>171</v>
      </c>
      <c r="H669" s="2" t="s">
        <v>1424</v>
      </c>
      <c r="I669" s="2" t="s">
        <v>171</v>
      </c>
      <c r="J669" s="2" t="s">
        <v>292</v>
      </c>
      <c r="K669" s="2">
        <v>4820400000</v>
      </c>
      <c r="L669" s="2" t="s">
        <v>1382</v>
      </c>
      <c r="M669" s="2" t="s">
        <v>1371</v>
      </c>
      <c r="N669" s="2" t="s">
        <v>137</v>
      </c>
      <c r="O669" s="2"/>
      <c r="P669" s="2" t="s">
        <v>468</v>
      </c>
      <c r="Q669" s="2" t="s">
        <v>469</v>
      </c>
      <c r="R669" s="2">
        <v>1000</v>
      </c>
      <c r="S669" s="2" t="s">
        <v>34</v>
      </c>
      <c r="T669" s="3">
        <v>1504.4599999999998</v>
      </c>
      <c r="U669" s="3">
        <v>347.28</v>
      </c>
      <c r="V669" s="3">
        <v>98.78</v>
      </c>
    </row>
    <row r="670" spans="1:22" ht="15" customHeight="1" x14ac:dyDescent="0.25">
      <c r="A670" s="10">
        <v>204242</v>
      </c>
      <c r="B670" s="2" t="s">
        <v>252</v>
      </c>
      <c r="C670" s="2" t="s">
        <v>296</v>
      </c>
      <c r="D670" s="28" t="s">
        <v>274</v>
      </c>
      <c r="E670" s="28" t="str">
        <f>VLOOKUP(A670,'[1]Sheet1 (2)'!$A$2:$H$6200,8,0)</f>
        <v>Function:Finance and Administration:Core Function:Property Services</v>
      </c>
      <c r="F670" s="2" t="s">
        <v>1425</v>
      </c>
      <c r="G670" s="2" t="s">
        <v>171</v>
      </c>
      <c r="H670" s="2" t="s">
        <v>1426</v>
      </c>
      <c r="I670" s="2" t="s">
        <v>171</v>
      </c>
      <c r="J670" s="2" t="s">
        <v>292</v>
      </c>
      <c r="K670" s="2">
        <v>4820005000</v>
      </c>
      <c r="L670" s="2" t="s">
        <v>136</v>
      </c>
      <c r="M670" s="2" t="s">
        <v>1370</v>
      </c>
      <c r="N670" s="2" t="s">
        <v>137</v>
      </c>
      <c r="O670" s="2"/>
      <c r="P670" s="2" t="s">
        <v>468</v>
      </c>
      <c r="Q670" s="2" t="s">
        <v>469</v>
      </c>
      <c r="R670" s="2">
        <v>1000</v>
      </c>
      <c r="S670" s="2" t="s">
        <v>34</v>
      </c>
      <c r="T670" s="3">
        <v>16264.47</v>
      </c>
      <c r="U670" s="3">
        <v>15355.74</v>
      </c>
      <c r="V670" s="3">
        <v>12946.59</v>
      </c>
    </row>
    <row r="671" spans="1:22" ht="15" customHeight="1" x14ac:dyDescent="0.25">
      <c r="A671" s="10">
        <v>204242</v>
      </c>
      <c r="B671" s="2" t="s">
        <v>252</v>
      </c>
      <c r="C671" s="2" t="s">
        <v>296</v>
      </c>
      <c r="D671" s="28" t="s">
        <v>274</v>
      </c>
      <c r="E671" s="28" t="str">
        <f>VLOOKUP(A671,'[1]Sheet1 (2)'!$A$2:$H$6200,8,0)</f>
        <v>Function:Finance and Administration:Core Function:Property Services</v>
      </c>
      <c r="F671" s="2" t="s">
        <v>1425</v>
      </c>
      <c r="G671" s="2" t="s">
        <v>171</v>
      </c>
      <c r="H671" s="2" t="s">
        <v>1426</v>
      </c>
      <c r="I671" s="2" t="s">
        <v>171</v>
      </c>
      <c r="J671" s="2" t="s">
        <v>292</v>
      </c>
      <c r="K671" s="2">
        <v>4820007000</v>
      </c>
      <c r="L671" s="2" t="s">
        <v>140</v>
      </c>
      <c r="M671" s="2" t="s">
        <v>1373</v>
      </c>
      <c r="N671" s="2" t="s">
        <v>137</v>
      </c>
      <c r="O671" s="2"/>
      <c r="P671" s="2" t="s">
        <v>468</v>
      </c>
      <c r="Q671" s="2" t="s">
        <v>469</v>
      </c>
      <c r="R671" s="2">
        <v>1000</v>
      </c>
      <c r="S671" s="2" t="s">
        <v>34</v>
      </c>
      <c r="T671" s="3">
        <v>32481.39</v>
      </c>
      <c r="U671" s="3">
        <v>62347.47</v>
      </c>
      <c r="V671" s="3">
        <v>67176.45</v>
      </c>
    </row>
    <row r="672" spans="1:22" ht="15" customHeight="1" x14ac:dyDescent="0.25">
      <c r="A672" s="10">
        <v>204242</v>
      </c>
      <c r="B672" s="2" t="s">
        <v>252</v>
      </c>
      <c r="C672" s="2" t="s">
        <v>296</v>
      </c>
      <c r="D672" s="28" t="s">
        <v>274</v>
      </c>
      <c r="E672" s="28" t="str">
        <f>VLOOKUP(A672,'[1]Sheet1 (2)'!$A$2:$H$6200,8,0)</f>
        <v>Function:Finance and Administration:Core Function:Property Services</v>
      </c>
      <c r="F672" s="2" t="s">
        <v>1425</v>
      </c>
      <c r="G672" s="2" t="s">
        <v>171</v>
      </c>
      <c r="H672" s="2" t="s">
        <v>1426</v>
      </c>
      <c r="I672" s="2" t="s">
        <v>171</v>
      </c>
      <c r="J672" s="2" t="s">
        <v>292</v>
      </c>
      <c r="K672" s="2">
        <v>4820030000</v>
      </c>
      <c r="L672" s="2" t="s">
        <v>120</v>
      </c>
      <c r="M672" s="2" t="s">
        <v>1372</v>
      </c>
      <c r="N672" s="2" t="s">
        <v>137</v>
      </c>
      <c r="O672" s="2"/>
      <c r="P672" s="2" t="s">
        <v>468</v>
      </c>
      <c r="Q672" s="2" t="s">
        <v>469</v>
      </c>
      <c r="R672" s="2">
        <v>1000</v>
      </c>
      <c r="S672" s="2" t="s">
        <v>34</v>
      </c>
      <c r="T672" s="3">
        <v>126005.25</v>
      </c>
      <c r="U672" s="3">
        <v>129058.48</v>
      </c>
      <c r="V672" s="3">
        <v>130342.01</v>
      </c>
    </row>
    <row r="673" spans="1:22" ht="15" customHeight="1" x14ac:dyDescent="0.25">
      <c r="A673" s="10">
        <v>204242</v>
      </c>
      <c r="B673" s="2" t="s">
        <v>252</v>
      </c>
      <c r="C673" s="2" t="s">
        <v>296</v>
      </c>
      <c r="D673" s="28" t="s">
        <v>274</v>
      </c>
      <c r="E673" s="28" t="str">
        <f>VLOOKUP(A673,'[1]Sheet1 (2)'!$A$2:$H$6200,8,0)</f>
        <v>Function:Finance and Administration:Core Function:Property Services</v>
      </c>
      <c r="F673" s="53" t="s">
        <v>1425</v>
      </c>
      <c r="G673" s="53" t="s">
        <v>171</v>
      </c>
      <c r="H673" s="53"/>
      <c r="I673" s="53"/>
      <c r="J673" s="53"/>
      <c r="K673" s="53" t="s">
        <v>1414</v>
      </c>
      <c r="L673" s="53" t="s">
        <v>1415</v>
      </c>
      <c r="M673" s="53"/>
      <c r="N673" s="53" t="s">
        <v>137</v>
      </c>
      <c r="O673" s="53"/>
      <c r="P673" s="5" t="s">
        <v>468</v>
      </c>
      <c r="Q673" s="53"/>
      <c r="R673" s="2"/>
      <c r="S673" s="5"/>
      <c r="T673" s="3">
        <v>625646.52000000014</v>
      </c>
      <c r="U673" s="3">
        <v>625580.44999999995</v>
      </c>
      <c r="V673" s="3">
        <v>601500.37</v>
      </c>
    </row>
    <row r="674" spans="1:22" ht="15" customHeight="1" x14ac:dyDescent="0.25">
      <c r="A674" s="10">
        <v>204242</v>
      </c>
      <c r="B674" s="2" t="s">
        <v>252</v>
      </c>
      <c r="C674" s="2" t="s">
        <v>296</v>
      </c>
      <c r="D674" s="28" t="s">
        <v>274</v>
      </c>
      <c r="E674" s="28" t="str">
        <f>VLOOKUP(A674,'[1]Sheet1 (2)'!$A$2:$H$6200,8,0)</f>
        <v>Function:Finance and Administration:Core Function:Property Services</v>
      </c>
      <c r="F674" s="53" t="s">
        <v>1425</v>
      </c>
      <c r="G674" s="53" t="s">
        <v>171</v>
      </c>
      <c r="H674" s="53"/>
      <c r="I674" s="53"/>
      <c r="J674" s="53"/>
      <c r="K674" s="53" t="s">
        <v>1427</v>
      </c>
      <c r="L674" s="53" t="s">
        <v>1428</v>
      </c>
      <c r="M674" s="53"/>
      <c r="N674" s="53" t="s">
        <v>137</v>
      </c>
      <c r="O674" s="53"/>
      <c r="P674" s="5" t="s">
        <v>468</v>
      </c>
      <c r="Q674" s="53"/>
      <c r="R674" s="2"/>
      <c r="S674" s="5"/>
      <c r="T674" s="3">
        <v>32090.769999999997</v>
      </c>
      <c r="U674" s="3">
        <v>32090.77</v>
      </c>
      <c r="V674" s="3">
        <v>32090.77</v>
      </c>
    </row>
    <row r="675" spans="1:22" ht="15" customHeight="1" x14ac:dyDescent="0.25">
      <c r="A675" s="10">
        <v>204242</v>
      </c>
      <c r="B675" s="2" t="s">
        <v>252</v>
      </c>
      <c r="C675" s="2" t="s">
        <v>296</v>
      </c>
      <c r="D675" s="28" t="s">
        <v>274</v>
      </c>
      <c r="E675" s="28" t="str">
        <f>VLOOKUP(A675,'[1]Sheet1 (2)'!$A$2:$H$6200,8,0)</f>
        <v>Function:Finance and Administration:Core Function:Property Services</v>
      </c>
      <c r="F675" s="53" t="s">
        <v>1425</v>
      </c>
      <c r="G675" s="53" t="s">
        <v>171</v>
      </c>
      <c r="H675" s="53"/>
      <c r="I675" s="53"/>
      <c r="J675" s="53"/>
      <c r="K675" s="53" t="s">
        <v>1429</v>
      </c>
      <c r="L675" s="53" t="s">
        <v>1430</v>
      </c>
      <c r="M675" s="53"/>
      <c r="N675" s="53" t="s">
        <v>137</v>
      </c>
      <c r="O675" s="53"/>
      <c r="P675" s="5" t="s">
        <v>468</v>
      </c>
      <c r="Q675" s="53"/>
      <c r="R675" s="2"/>
      <c r="S675" s="5"/>
      <c r="T675" s="3">
        <v>74027</v>
      </c>
      <c r="U675" s="3">
        <v>73942.84</v>
      </c>
      <c r="V675" s="3">
        <v>43301.760000000002</v>
      </c>
    </row>
    <row r="676" spans="1:22" ht="15" customHeight="1" x14ac:dyDescent="0.25">
      <c r="A676" s="10">
        <v>204246</v>
      </c>
      <c r="B676" s="2" t="s">
        <v>252</v>
      </c>
      <c r="C676" s="2" t="s">
        <v>1431</v>
      </c>
      <c r="D676" s="28" t="s">
        <v>274</v>
      </c>
      <c r="E676" s="28" t="str">
        <f>VLOOKUP(A676,'[1]Sheet1 (2)'!$A$2:$H$6200,8,0)</f>
        <v>Function:Finance and Administration:Core Function:Property Services</v>
      </c>
      <c r="F676" s="2" t="s">
        <v>1432</v>
      </c>
      <c r="G676" s="2" t="s">
        <v>171</v>
      </c>
      <c r="H676" s="2" t="s">
        <v>1433</v>
      </c>
      <c r="I676" s="2" t="s">
        <v>171</v>
      </c>
      <c r="J676" s="2" t="s">
        <v>292</v>
      </c>
      <c r="K676" s="2">
        <v>4820005000</v>
      </c>
      <c r="L676" s="2" t="s">
        <v>136</v>
      </c>
      <c r="M676" s="2" t="s">
        <v>1370</v>
      </c>
      <c r="N676" s="2" t="s">
        <v>137</v>
      </c>
      <c r="O676" s="2"/>
      <c r="P676" s="2" t="s">
        <v>468</v>
      </c>
      <c r="Q676" s="2" t="s">
        <v>469</v>
      </c>
      <c r="R676" s="2">
        <v>1000</v>
      </c>
      <c r="S676" s="2" t="s">
        <v>34</v>
      </c>
      <c r="T676" s="3">
        <v>654.07000000000005</v>
      </c>
      <c r="U676" s="3">
        <v>165.58</v>
      </c>
      <c r="V676" s="3"/>
    </row>
    <row r="677" spans="1:22" ht="15" customHeight="1" x14ac:dyDescent="0.25">
      <c r="A677" s="10">
        <v>204246</v>
      </c>
      <c r="B677" s="2" t="s">
        <v>252</v>
      </c>
      <c r="C677" s="2" t="s">
        <v>1431</v>
      </c>
      <c r="D677" s="28" t="s">
        <v>274</v>
      </c>
      <c r="E677" s="28" t="str">
        <f>VLOOKUP(A677,'[1]Sheet1 (2)'!$A$2:$H$6200,8,0)</f>
        <v>Function:Finance and Administration:Core Function:Property Services</v>
      </c>
      <c r="F677" s="2" t="s">
        <v>1432</v>
      </c>
      <c r="G677" s="2" t="s">
        <v>171</v>
      </c>
      <c r="H677" s="2" t="s">
        <v>1433</v>
      </c>
      <c r="I677" s="2" t="s">
        <v>171</v>
      </c>
      <c r="J677" s="2" t="s">
        <v>292</v>
      </c>
      <c r="K677" s="2">
        <v>4820007000</v>
      </c>
      <c r="L677" s="2" t="s">
        <v>140</v>
      </c>
      <c r="M677" s="2" t="s">
        <v>1373</v>
      </c>
      <c r="N677" s="2" t="s">
        <v>137</v>
      </c>
      <c r="O677" s="2"/>
      <c r="P677" s="2" t="s">
        <v>468</v>
      </c>
      <c r="Q677" s="2" t="s">
        <v>469</v>
      </c>
      <c r="R677" s="2">
        <v>1000</v>
      </c>
      <c r="S677" s="2" t="s">
        <v>34</v>
      </c>
      <c r="T677" s="3">
        <v>1629.13</v>
      </c>
      <c r="U677" s="3">
        <v>1627.83</v>
      </c>
      <c r="V677" s="3">
        <v>1184.97</v>
      </c>
    </row>
    <row r="678" spans="1:22" ht="15" customHeight="1" x14ac:dyDescent="0.25">
      <c r="A678" s="10">
        <v>204246</v>
      </c>
      <c r="B678" s="2" t="s">
        <v>252</v>
      </c>
      <c r="C678" s="2" t="s">
        <v>1431</v>
      </c>
      <c r="D678" s="28" t="s">
        <v>274</v>
      </c>
      <c r="E678" s="28" t="str">
        <f>VLOOKUP(A678,'[1]Sheet1 (2)'!$A$2:$H$6200,8,0)</f>
        <v>Function:Finance and Administration:Core Function:Property Services</v>
      </c>
      <c r="F678" s="2" t="s">
        <v>1432</v>
      </c>
      <c r="G678" s="2" t="s">
        <v>171</v>
      </c>
      <c r="H678" s="2" t="s">
        <v>1433</v>
      </c>
      <c r="I678" s="2" t="s">
        <v>171</v>
      </c>
      <c r="J678" s="2" t="s">
        <v>292</v>
      </c>
      <c r="K678" s="2">
        <v>4820030000</v>
      </c>
      <c r="L678" s="2" t="s">
        <v>120</v>
      </c>
      <c r="M678" s="2" t="s">
        <v>1372</v>
      </c>
      <c r="N678" s="2" t="s">
        <v>137</v>
      </c>
      <c r="O678" s="2"/>
      <c r="P678" s="2" t="s">
        <v>468</v>
      </c>
      <c r="Q678" s="2" t="s">
        <v>469</v>
      </c>
      <c r="R678" s="2">
        <v>1000</v>
      </c>
      <c r="S678" s="2" t="s">
        <v>34</v>
      </c>
      <c r="T678" s="3">
        <v>1413.69</v>
      </c>
      <c r="U678" s="3">
        <v>1413.7</v>
      </c>
      <c r="V678" s="3">
        <v>1312.5</v>
      </c>
    </row>
    <row r="679" spans="1:22" ht="15" customHeight="1" x14ac:dyDescent="0.25">
      <c r="A679" s="10">
        <v>204246</v>
      </c>
      <c r="B679" s="2" t="s">
        <v>252</v>
      </c>
      <c r="C679" s="2" t="s">
        <v>1431</v>
      </c>
      <c r="D679" s="28" t="s">
        <v>274</v>
      </c>
      <c r="E679" s="28" t="str">
        <f>VLOOKUP(A679,'[1]Sheet1 (2)'!$A$2:$H$6200,8,0)</f>
        <v>Function:Finance and Administration:Core Function:Property Services</v>
      </c>
      <c r="F679" s="53" t="s">
        <v>1432</v>
      </c>
      <c r="G679" s="53" t="s">
        <v>171</v>
      </c>
      <c r="H679" s="53"/>
      <c r="I679" s="53"/>
      <c r="J679" s="53"/>
      <c r="K679" s="53" t="s">
        <v>1416</v>
      </c>
      <c r="L679" s="53" t="s">
        <v>1417</v>
      </c>
      <c r="M679" s="53"/>
      <c r="N679" s="53" t="s">
        <v>137</v>
      </c>
      <c r="O679" s="53"/>
      <c r="P679" s="5" t="s">
        <v>468</v>
      </c>
      <c r="Q679" s="53"/>
      <c r="R679" s="2"/>
      <c r="S679" s="5"/>
      <c r="T679" s="3">
        <v>248685.08000000002</v>
      </c>
      <c r="U679" s="3">
        <v>246938.72</v>
      </c>
      <c r="V679" s="3">
        <v>244558.45</v>
      </c>
    </row>
    <row r="680" spans="1:22" ht="15" customHeight="1" x14ac:dyDescent="0.25">
      <c r="A680" s="10">
        <v>204825</v>
      </c>
      <c r="B680" s="2" t="s">
        <v>252</v>
      </c>
      <c r="C680" s="2" t="s">
        <v>1434</v>
      </c>
      <c r="D680" s="28" t="s">
        <v>274</v>
      </c>
      <c r="E680" s="28" t="str">
        <f>VLOOKUP(A680,'[1]Sheet1 (2)'!$A$2:$H$6200,8,0)</f>
        <v>Function:Finance and Administration:Core Function:Budget and Treasury Office</v>
      </c>
      <c r="F680" s="53" t="s">
        <v>1435</v>
      </c>
      <c r="G680" s="53" t="s">
        <v>171</v>
      </c>
      <c r="H680" s="53"/>
      <c r="I680" s="53"/>
      <c r="J680" s="53"/>
      <c r="K680" s="53" t="s">
        <v>1421</v>
      </c>
      <c r="L680" s="53" t="s">
        <v>136</v>
      </c>
      <c r="M680" s="53" t="s">
        <v>1370</v>
      </c>
      <c r="N680" s="53" t="s">
        <v>137</v>
      </c>
      <c r="O680" s="53"/>
      <c r="P680" s="2" t="s">
        <v>468</v>
      </c>
      <c r="Q680" s="53" t="s">
        <v>469</v>
      </c>
      <c r="R680" s="2"/>
      <c r="S680" s="5"/>
      <c r="T680" s="3">
        <v>3663.8</v>
      </c>
      <c r="U680" s="3">
        <v>3663.8</v>
      </c>
      <c r="V680" s="3">
        <v>3603.57</v>
      </c>
    </row>
    <row r="681" spans="1:22" ht="15" customHeight="1" x14ac:dyDescent="0.25">
      <c r="A681" s="10">
        <v>203047</v>
      </c>
      <c r="B681" s="2" t="s">
        <v>252</v>
      </c>
      <c r="C681" s="2" t="s">
        <v>1436</v>
      </c>
      <c r="D681" s="28" t="s">
        <v>254</v>
      </c>
      <c r="E681" s="28" t="str">
        <f>VLOOKUP(A681,'[1]Sheet1 (2)'!$A$2:$H$6200,8,0)</f>
        <v>Function:Finance and Administration:Core Function:Budget and Treasury Office</v>
      </c>
      <c r="F681" s="2" t="s">
        <v>1437</v>
      </c>
      <c r="G681" s="2" t="s">
        <v>171</v>
      </c>
      <c r="H681" s="2" t="s">
        <v>1438</v>
      </c>
      <c r="I681" s="2" t="s">
        <v>171</v>
      </c>
      <c r="J681" s="2" t="s">
        <v>302</v>
      </c>
      <c r="K681" s="2">
        <v>4820005000</v>
      </c>
      <c r="L681" s="2" t="s">
        <v>136</v>
      </c>
      <c r="M681" s="2" t="s">
        <v>1370</v>
      </c>
      <c r="N681" s="2" t="s">
        <v>137</v>
      </c>
      <c r="O681" s="2"/>
      <c r="P681" s="2" t="s">
        <v>468</v>
      </c>
      <c r="Q681" s="2" t="s">
        <v>469</v>
      </c>
      <c r="R681" s="2">
        <v>1000</v>
      </c>
      <c r="S681" s="2" t="s">
        <v>34</v>
      </c>
      <c r="T681" s="3">
        <v>18751.830000000002</v>
      </c>
      <c r="U681" s="3">
        <v>17593.580000000002</v>
      </c>
      <c r="V681" s="3">
        <v>14253.33</v>
      </c>
    </row>
    <row r="682" spans="1:22" ht="15" customHeight="1" x14ac:dyDescent="0.25">
      <c r="A682" s="10">
        <v>203047</v>
      </c>
      <c r="B682" s="2" t="s">
        <v>252</v>
      </c>
      <c r="C682" s="2" t="s">
        <v>1436</v>
      </c>
      <c r="D682" s="28" t="s">
        <v>254</v>
      </c>
      <c r="E682" s="28" t="str">
        <f>VLOOKUP(A682,'[1]Sheet1 (2)'!$A$2:$H$6200,8,0)</f>
        <v>Function:Finance and Administration:Core Function:Budget and Treasury Office</v>
      </c>
      <c r="F682" s="2" t="s">
        <v>1437</v>
      </c>
      <c r="G682" s="2" t="s">
        <v>171</v>
      </c>
      <c r="H682" s="2" t="s">
        <v>1438</v>
      </c>
      <c r="I682" s="2" t="s">
        <v>171</v>
      </c>
      <c r="J682" s="2" t="s">
        <v>302</v>
      </c>
      <c r="K682" s="2">
        <v>4820007000</v>
      </c>
      <c r="L682" s="2" t="s">
        <v>140</v>
      </c>
      <c r="M682" s="2" t="s">
        <v>1373</v>
      </c>
      <c r="N682" s="2" t="s">
        <v>137</v>
      </c>
      <c r="O682" s="2"/>
      <c r="P682" s="2" t="s">
        <v>468</v>
      </c>
      <c r="Q682" s="2" t="s">
        <v>469</v>
      </c>
      <c r="R682" s="2">
        <v>1000</v>
      </c>
      <c r="S682" s="2" t="s">
        <v>34</v>
      </c>
      <c r="T682" s="3">
        <v>7339.2300000000005</v>
      </c>
      <c r="U682" s="3">
        <v>7332.95</v>
      </c>
      <c r="V682" s="3">
        <v>7270.18</v>
      </c>
    </row>
    <row r="683" spans="1:22" ht="15" customHeight="1" x14ac:dyDescent="0.25">
      <c r="A683" s="10">
        <v>203047</v>
      </c>
      <c r="B683" s="2" t="s">
        <v>252</v>
      </c>
      <c r="C683" s="2" t="s">
        <v>1436</v>
      </c>
      <c r="D683" s="28" t="s">
        <v>254</v>
      </c>
      <c r="E683" s="28" t="str">
        <f>VLOOKUP(A683,'[1]Sheet1 (2)'!$A$2:$H$6200,8,0)</f>
        <v>Function:Finance and Administration:Core Function:Budget and Treasury Office</v>
      </c>
      <c r="F683" s="6" t="s">
        <v>1437</v>
      </c>
      <c r="G683" s="6" t="s">
        <v>171</v>
      </c>
      <c r="H683" s="6" t="s">
        <v>1438</v>
      </c>
      <c r="I683" s="6" t="s">
        <v>171</v>
      </c>
      <c r="J683" s="6" t="s">
        <v>302</v>
      </c>
      <c r="K683" s="6">
        <v>4820030000</v>
      </c>
      <c r="L683" s="6" t="s">
        <v>120</v>
      </c>
      <c r="M683" s="6" t="s">
        <v>1372</v>
      </c>
      <c r="N683" s="6" t="s">
        <v>137</v>
      </c>
      <c r="O683" s="2"/>
      <c r="P683" s="2" t="s">
        <v>468</v>
      </c>
      <c r="Q683" s="6" t="s">
        <v>469</v>
      </c>
      <c r="R683" s="2">
        <v>1000</v>
      </c>
      <c r="S683" s="2" t="s">
        <v>34</v>
      </c>
      <c r="T683" s="3">
        <v>1034.1300000000001</v>
      </c>
      <c r="U683" s="3">
        <v>1033.94</v>
      </c>
      <c r="V683" s="3">
        <v>452.93</v>
      </c>
    </row>
    <row r="684" spans="1:22" ht="15" customHeight="1" x14ac:dyDescent="0.25">
      <c r="A684" s="10">
        <v>204104</v>
      </c>
      <c r="B684" s="2" t="s">
        <v>252</v>
      </c>
      <c r="C684" s="2" t="s">
        <v>1439</v>
      </c>
      <c r="D684" s="28" t="s">
        <v>254</v>
      </c>
      <c r="E684" s="28" t="str">
        <f>VLOOKUP(A684,'[1]Sheet1 (2)'!$A$2:$H$6200,8,0)</f>
        <v>Function:Finance and Administration:Core Function:Budget and Treasury Office</v>
      </c>
      <c r="F684" s="2" t="s">
        <v>1440</v>
      </c>
      <c r="G684" s="2" t="s">
        <v>171</v>
      </c>
      <c r="H684" s="2" t="s">
        <v>1441</v>
      </c>
      <c r="I684" s="2" t="s">
        <v>171</v>
      </c>
      <c r="J684" s="2" t="s">
        <v>302</v>
      </c>
      <c r="K684" s="2">
        <v>4820005000</v>
      </c>
      <c r="L684" s="2" t="s">
        <v>136</v>
      </c>
      <c r="M684" s="2" t="s">
        <v>1370</v>
      </c>
      <c r="N684" s="2" t="s">
        <v>137</v>
      </c>
      <c r="O684" s="2"/>
      <c r="P684" s="2" t="s">
        <v>468</v>
      </c>
      <c r="Q684" s="2" t="s">
        <v>469</v>
      </c>
      <c r="R684" s="2">
        <v>1000</v>
      </c>
      <c r="S684" s="2" t="s">
        <v>34</v>
      </c>
      <c r="T684" s="3">
        <v>4396.47</v>
      </c>
      <c r="U684" s="3">
        <v>3447.78</v>
      </c>
      <c r="V684" s="3">
        <v>1623.46</v>
      </c>
    </row>
    <row r="685" spans="1:22" ht="15" customHeight="1" x14ac:dyDescent="0.25">
      <c r="A685" s="10">
        <v>204104</v>
      </c>
      <c r="B685" s="2" t="s">
        <v>252</v>
      </c>
      <c r="C685" s="2" t="s">
        <v>1439</v>
      </c>
      <c r="D685" s="28" t="s">
        <v>254</v>
      </c>
      <c r="E685" s="28" t="str">
        <f>VLOOKUP(A685,'[1]Sheet1 (2)'!$A$2:$H$6200,8,0)</f>
        <v>Function:Finance and Administration:Core Function:Budget and Treasury Office</v>
      </c>
      <c r="F685" s="2" t="s">
        <v>1440</v>
      </c>
      <c r="G685" s="2" t="s">
        <v>171</v>
      </c>
      <c r="H685" s="2" t="s">
        <v>1441</v>
      </c>
      <c r="I685" s="2" t="s">
        <v>171</v>
      </c>
      <c r="J685" s="2" t="s">
        <v>302</v>
      </c>
      <c r="K685" s="2">
        <v>4820007000</v>
      </c>
      <c r="L685" s="2" t="s">
        <v>140</v>
      </c>
      <c r="M685" s="2" t="s">
        <v>1373</v>
      </c>
      <c r="N685" s="2" t="s">
        <v>137</v>
      </c>
      <c r="O685" s="2"/>
      <c r="P685" s="2" t="s">
        <v>468</v>
      </c>
      <c r="Q685" s="2" t="s">
        <v>469</v>
      </c>
      <c r="R685" s="2">
        <v>1000</v>
      </c>
      <c r="S685" s="2" t="s">
        <v>34</v>
      </c>
      <c r="T685" s="3">
        <v>2449.8700000000003</v>
      </c>
      <c r="U685" s="3">
        <v>2446.11</v>
      </c>
      <c r="V685" s="3">
        <v>2389.73</v>
      </c>
    </row>
    <row r="686" spans="1:22" ht="15" customHeight="1" x14ac:dyDescent="0.25">
      <c r="A686" s="10">
        <v>204104</v>
      </c>
      <c r="B686" s="2" t="s">
        <v>252</v>
      </c>
      <c r="C686" s="2" t="s">
        <v>1439</v>
      </c>
      <c r="D686" s="28" t="s">
        <v>254</v>
      </c>
      <c r="E686" s="28" t="str">
        <f>VLOOKUP(A686,'[1]Sheet1 (2)'!$A$2:$H$6200,8,0)</f>
        <v>Function:Finance and Administration:Core Function:Budget and Treasury Office</v>
      </c>
      <c r="F686" s="2" t="s">
        <v>1440</v>
      </c>
      <c r="G686" s="2" t="s">
        <v>171</v>
      </c>
      <c r="H686" s="2" t="s">
        <v>1441</v>
      </c>
      <c r="I686" s="2" t="s">
        <v>171</v>
      </c>
      <c r="J686" s="2" t="s">
        <v>302</v>
      </c>
      <c r="K686" s="2">
        <v>4820030000</v>
      </c>
      <c r="L686" s="2" t="s">
        <v>120</v>
      </c>
      <c r="M686" s="2" t="s">
        <v>1372</v>
      </c>
      <c r="N686" s="2" t="s">
        <v>137</v>
      </c>
      <c r="O686" s="2"/>
      <c r="P686" s="2" t="s">
        <v>468</v>
      </c>
      <c r="Q686" s="2" t="s">
        <v>469</v>
      </c>
      <c r="R686" s="2">
        <v>1000</v>
      </c>
      <c r="S686" s="2" t="s">
        <v>34</v>
      </c>
      <c r="T686" s="3">
        <v>930.71999999999991</v>
      </c>
      <c r="U686" s="3">
        <v>925.66</v>
      </c>
      <c r="V686" s="3">
        <v>875.61</v>
      </c>
    </row>
    <row r="687" spans="1:22" ht="15" customHeight="1" x14ac:dyDescent="0.25">
      <c r="A687" s="10">
        <v>203045</v>
      </c>
      <c r="B687" s="2" t="s">
        <v>252</v>
      </c>
      <c r="C687" s="2" t="s">
        <v>306</v>
      </c>
      <c r="D687" s="28" t="s">
        <v>307</v>
      </c>
      <c r="E687" s="28" t="str">
        <f>VLOOKUP(A687,'[1]Sheet1 (2)'!$A$2:$H$6200,8,0)</f>
        <v>Function:Finance and Administration:Core Function:Finance</v>
      </c>
      <c r="F687" s="6" t="s">
        <v>1442</v>
      </c>
      <c r="G687" s="6" t="s">
        <v>171</v>
      </c>
      <c r="H687" s="6" t="s">
        <v>1443</v>
      </c>
      <c r="I687" s="6" t="s">
        <v>171</v>
      </c>
      <c r="J687" s="6" t="s">
        <v>167</v>
      </c>
      <c r="K687" s="6">
        <v>4820000000</v>
      </c>
      <c r="L687" s="6" t="s">
        <v>1368</v>
      </c>
      <c r="M687" s="6" t="s">
        <v>1369</v>
      </c>
      <c r="N687" s="6" t="s">
        <v>137</v>
      </c>
      <c r="O687" s="2"/>
      <c r="P687" s="2" t="s">
        <v>468</v>
      </c>
      <c r="Q687" s="6" t="s">
        <v>469</v>
      </c>
      <c r="R687" s="2">
        <v>1000</v>
      </c>
      <c r="S687" s="2" t="s">
        <v>34</v>
      </c>
      <c r="T687" s="3">
        <v>0.8600000000000001</v>
      </c>
      <c r="U687" s="3">
        <v>0.86</v>
      </c>
      <c r="V687" s="3">
        <v>0.86</v>
      </c>
    </row>
    <row r="688" spans="1:22" ht="15" customHeight="1" x14ac:dyDescent="0.25">
      <c r="A688" s="10">
        <v>203045</v>
      </c>
      <c r="B688" s="2" t="s">
        <v>252</v>
      </c>
      <c r="C688" s="2" t="s">
        <v>306</v>
      </c>
      <c r="D688" s="28" t="s">
        <v>307</v>
      </c>
      <c r="E688" s="28" t="str">
        <f>VLOOKUP(A688,'[1]Sheet1 (2)'!$A$2:$H$6200,8,0)</f>
        <v>Function:Finance and Administration:Core Function:Finance</v>
      </c>
      <c r="F688" s="2" t="s">
        <v>1442</v>
      </c>
      <c r="G688" s="2" t="s">
        <v>171</v>
      </c>
      <c r="H688" s="2" t="s">
        <v>1443</v>
      </c>
      <c r="I688" s="2" t="s">
        <v>171</v>
      </c>
      <c r="J688" s="2" t="s">
        <v>167</v>
      </c>
      <c r="K688" s="2">
        <v>4820005000</v>
      </c>
      <c r="L688" s="2" t="s">
        <v>136</v>
      </c>
      <c r="M688" s="2" t="s">
        <v>1370</v>
      </c>
      <c r="N688" s="2" t="s">
        <v>137</v>
      </c>
      <c r="O688" s="2"/>
      <c r="P688" s="2" t="s">
        <v>468</v>
      </c>
      <c r="Q688" s="2" t="s">
        <v>469</v>
      </c>
      <c r="R688" s="2">
        <v>1000</v>
      </c>
      <c r="S688" s="2" t="s">
        <v>34</v>
      </c>
      <c r="T688" s="3">
        <v>1497.3899999999999</v>
      </c>
      <c r="U688" s="3">
        <v>1370.4</v>
      </c>
      <c r="V688" s="3">
        <v>1173.24</v>
      </c>
    </row>
    <row r="689" spans="1:22" ht="15" customHeight="1" x14ac:dyDescent="0.25">
      <c r="A689" s="10">
        <v>203045</v>
      </c>
      <c r="B689" s="2" t="s">
        <v>252</v>
      </c>
      <c r="C689" s="2" t="s">
        <v>306</v>
      </c>
      <c r="D689" s="28" t="s">
        <v>307</v>
      </c>
      <c r="E689" s="28" t="str">
        <f>VLOOKUP(A689,'[1]Sheet1 (2)'!$A$2:$H$6200,8,0)</f>
        <v>Function:Finance and Administration:Core Function:Finance</v>
      </c>
      <c r="F689" s="2" t="s">
        <v>1442</v>
      </c>
      <c r="G689" s="2" t="s">
        <v>171</v>
      </c>
      <c r="H689" s="2" t="s">
        <v>1443</v>
      </c>
      <c r="I689" s="2" t="s">
        <v>171</v>
      </c>
      <c r="J689" s="2" t="s">
        <v>167</v>
      </c>
      <c r="K689" s="2">
        <v>4820007000</v>
      </c>
      <c r="L689" s="2" t="s">
        <v>140</v>
      </c>
      <c r="M689" s="2" t="s">
        <v>1373</v>
      </c>
      <c r="N689" s="2" t="s">
        <v>137</v>
      </c>
      <c r="O689" s="2"/>
      <c r="P689" s="2" t="s">
        <v>468</v>
      </c>
      <c r="Q689" s="2" t="s">
        <v>469</v>
      </c>
      <c r="R689" s="2">
        <v>1000</v>
      </c>
      <c r="S689" s="2" t="s">
        <v>34</v>
      </c>
      <c r="T689" s="3">
        <v>196.63</v>
      </c>
      <c r="U689" s="3">
        <v>196.61</v>
      </c>
      <c r="V689" s="3">
        <v>196.63</v>
      </c>
    </row>
    <row r="690" spans="1:22" ht="15" customHeight="1" x14ac:dyDescent="0.25">
      <c r="A690" s="10">
        <v>203045</v>
      </c>
      <c r="B690" s="2" t="s">
        <v>252</v>
      </c>
      <c r="C690" s="2" t="s">
        <v>306</v>
      </c>
      <c r="D690" s="28" t="s">
        <v>307</v>
      </c>
      <c r="E690" s="28" t="str">
        <f>VLOOKUP(A690,'[1]Sheet1 (2)'!$A$2:$H$6200,8,0)</f>
        <v>Function:Finance and Administration:Core Function:Finance</v>
      </c>
      <c r="F690" s="2" t="s">
        <v>1442</v>
      </c>
      <c r="G690" s="2" t="s">
        <v>171</v>
      </c>
      <c r="H690" s="2" t="s">
        <v>1443</v>
      </c>
      <c r="I690" s="2" t="s">
        <v>171</v>
      </c>
      <c r="J690" s="2" t="s">
        <v>167</v>
      </c>
      <c r="K690" s="2">
        <v>4820030000</v>
      </c>
      <c r="L690" s="2" t="s">
        <v>120</v>
      </c>
      <c r="M690" s="2" t="s">
        <v>1372</v>
      </c>
      <c r="N690" s="2" t="s">
        <v>137</v>
      </c>
      <c r="O690" s="2"/>
      <c r="P690" s="2" t="s">
        <v>468</v>
      </c>
      <c r="Q690" s="2" t="s">
        <v>469</v>
      </c>
      <c r="R690" s="2">
        <v>1000</v>
      </c>
      <c r="S690" s="2" t="s">
        <v>34</v>
      </c>
      <c r="T690" s="3">
        <v>195.47</v>
      </c>
      <c r="U690" s="3">
        <v>130.43</v>
      </c>
      <c r="V690" s="3">
        <v>29.45</v>
      </c>
    </row>
    <row r="691" spans="1:22" ht="15" customHeight="1" x14ac:dyDescent="0.25">
      <c r="A691" s="10">
        <v>204041</v>
      </c>
      <c r="B691" s="2" t="s">
        <v>252</v>
      </c>
      <c r="C691" s="2" t="s">
        <v>310</v>
      </c>
      <c r="D691" s="28" t="s">
        <v>307</v>
      </c>
      <c r="E691" s="28" t="str">
        <f>VLOOKUP(A691,'[1]Sheet1 (2)'!$A$2:$H$6200,8,0)</f>
        <v>Function:Finance and Administration:Core Function:Finance</v>
      </c>
      <c r="F691" s="2" t="s">
        <v>1444</v>
      </c>
      <c r="G691" s="2" t="s">
        <v>171</v>
      </c>
      <c r="H691" s="2" t="s">
        <v>1445</v>
      </c>
      <c r="I691" s="2" t="s">
        <v>171</v>
      </c>
      <c r="J691" s="2" t="s">
        <v>167</v>
      </c>
      <c r="K691" s="2">
        <v>4820000000</v>
      </c>
      <c r="L691" s="2" t="s">
        <v>1368</v>
      </c>
      <c r="M691" s="2" t="s">
        <v>1369</v>
      </c>
      <c r="N691" s="2" t="s">
        <v>137</v>
      </c>
      <c r="O691" s="2"/>
      <c r="P691" s="2" t="s">
        <v>468</v>
      </c>
      <c r="Q691" s="2" t="s">
        <v>469</v>
      </c>
      <c r="R691" s="2">
        <v>1000</v>
      </c>
      <c r="S691" s="2" t="s">
        <v>34</v>
      </c>
      <c r="T691" s="3">
        <v>163.66</v>
      </c>
      <c r="U691" s="3">
        <v>163.21</v>
      </c>
      <c r="V691" s="3"/>
    </row>
    <row r="692" spans="1:22" ht="15" customHeight="1" x14ac:dyDescent="0.25">
      <c r="A692" s="10">
        <v>204041</v>
      </c>
      <c r="B692" s="2" t="s">
        <v>252</v>
      </c>
      <c r="C692" s="2" t="s">
        <v>310</v>
      </c>
      <c r="D692" s="28" t="s">
        <v>307</v>
      </c>
      <c r="E692" s="28" t="str">
        <f>VLOOKUP(A692,'[1]Sheet1 (2)'!$A$2:$H$6200,8,0)</f>
        <v>Function:Finance and Administration:Core Function:Finance</v>
      </c>
      <c r="F692" s="2" t="s">
        <v>1444</v>
      </c>
      <c r="G692" s="2" t="s">
        <v>171</v>
      </c>
      <c r="H692" s="2" t="s">
        <v>1445</v>
      </c>
      <c r="I692" s="2" t="s">
        <v>171</v>
      </c>
      <c r="J692" s="2" t="s">
        <v>167</v>
      </c>
      <c r="K692" s="2">
        <v>4820005000</v>
      </c>
      <c r="L692" s="2" t="s">
        <v>136</v>
      </c>
      <c r="M692" s="2" t="s">
        <v>1370</v>
      </c>
      <c r="N692" s="2" t="s">
        <v>137</v>
      </c>
      <c r="O692" s="2"/>
      <c r="P692" s="2" t="s">
        <v>468</v>
      </c>
      <c r="Q692" s="2" t="s">
        <v>469</v>
      </c>
      <c r="R692" s="2">
        <v>1000</v>
      </c>
      <c r="S692" s="2" t="s">
        <v>34</v>
      </c>
      <c r="T692" s="3">
        <v>34939.31</v>
      </c>
      <c r="U692" s="3">
        <v>42327.729999999996</v>
      </c>
      <c r="V692" s="3">
        <v>35428.51</v>
      </c>
    </row>
    <row r="693" spans="1:22" ht="15" customHeight="1" x14ac:dyDescent="0.25">
      <c r="A693" s="10">
        <v>204041</v>
      </c>
      <c r="B693" s="2" t="s">
        <v>252</v>
      </c>
      <c r="C693" s="2" t="s">
        <v>310</v>
      </c>
      <c r="D693" s="28" t="s">
        <v>307</v>
      </c>
      <c r="E693" s="28" t="str">
        <f>VLOOKUP(A693,'[1]Sheet1 (2)'!$A$2:$H$6200,8,0)</f>
        <v>Function:Finance and Administration:Core Function:Finance</v>
      </c>
      <c r="F693" s="2" t="s">
        <v>1444</v>
      </c>
      <c r="G693" s="2" t="s">
        <v>171</v>
      </c>
      <c r="H693" s="2" t="s">
        <v>1445</v>
      </c>
      <c r="I693" s="2" t="s">
        <v>171</v>
      </c>
      <c r="J693" s="2" t="s">
        <v>167</v>
      </c>
      <c r="K693" s="2">
        <v>4820007000</v>
      </c>
      <c r="L693" s="2" t="s">
        <v>140</v>
      </c>
      <c r="M693" s="2" t="s">
        <v>1373</v>
      </c>
      <c r="N693" s="2" t="s">
        <v>137</v>
      </c>
      <c r="O693" s="2"/>
      <c r="P693" s="2" t="s">
        <v>468</v>
      </c>
      <c r="Q693" s="2" t="s">
        <v>469</v>
      </c>
      <c r="R693" s="2">
        <v>1000</v>
      </c>
      <c r="S693" s="2" t="s">
        <v>34</v>
      </c>
      <c r="T693" s="3">
        <v>6363.829999999999</v>
      </c>
      <c r="U693" s="3">
        <v>10111.119999999999</v>
      </c>
      <c r="V693" s="3">
        <v>13552.86</v>
      </c>
    </row>
    <row r="694" spans="1:22" ht="15" customHeight="1" x14ac:dyDescent="0.25">
      <c r="A694" s="10">
        <v>204041</v>
      </c>
      <c r="B694" s="2" t="s">
        <v>252</v>
      </c>
      <c r="C694" s="2" t="s">
        <v>310</v>
      </c>
      <c r="D694" s="28" t="s">
        <v>307</v>
      </c>
      <c r="E694" s="28" t="str">
        <f>VLOOKUP(A694,'[1]Sheet1 (2)'!$A$2:$H$6200,8,0)</f>
        <v>Function:Finance and Administration:Core Function:Finance</v>
      </c>
      <c r="F694" s="53" t="s">
        <v>1444</v>
      </c>
      <c r="G694" s="53" t="s">
        <v>171</v>
      </c>
      <c r="H694" s="53"/>
      <c r="I694" s="53"/>
      <c r="J694" s="53"/>
      <c r="K694" s="53" t="s">
        <v>1406</v>
      </c>
      <c r="L694" s="53" t="s">
        <v>120</v>
      </c>
      <c r="M694" s="53" t="s">
        <v>1372</v>
      </c>
      <c r="N694" s="53" t="s">
        <v>137</v>
      </c>
      <c r="O694" s="53"/>
      <c r="P694" s="5" t="s">
        <v>468</v>
      </c>
      <c r="Q694" s="53"/>
      <c r="R694" s="2"/>
      <c r="S694" s="5"/>
      <c r="T694" s="3">
        <v>11107</v>
      </c>
      <c r="U694" s="3">
        <v>19906.849999999999</v>
      </c>
      <c r="V694" s="3">
        <v>19852.239999999998</v>
      </c>
    </row>
    <row r="695" spans="1:22" ht="15" customHeight="1" x14ac:dyDescent="0.25">
      <c r="A695" s="10">
        <v>204043</v>
      </c>
      <c r="B695" s="2" t="s">
        <v>252</v>
      </c>
      <c r="C695" s="2" t="s">
        <v>1446</v>
      </c>
      <c r="D695" s="28" t="s">
        <v>307</v>
      </c>
      <c r="E695" s="28" t="str">
        <f>VLOOKUP(A695,'[1]Sheet1 (2)'!$A$2:$H$6200,8,0)</f>
        <v>Function:Finance and Administration:Core Function:Finance</v>
      </c>
      <c r="F695" s="2" t="s">
        <v>1447</v>
      </c>
      <c r="G695" s="2" t="s">
        <v>171</v>
      </c>
      <c r="H695" s="2" t="s">
        <v>1448</v>
      </c>
      <c r="I695" s="2" t="s">
        <v>171</v>
      </c>
      <c r="J695" s="2" t="s">
        <v>167</v>
      </c>
      <c r="K695" s="2">
        <v>4820005000</v>
      </c>
      <c r="L695" s="2" t="s">
        <v>136</v>
      </c>
      <c r="M695" s="2" t="s">
        <v>1370</v>
      </c>
      <c r="N695" s="2" t="s">
        <v>137</v>
      </c>
      <c r="O695" s="2"/>
      <c r="P695" s="2" t="s">
        <v>468</v>
      </c>
      <c r="Q695" s="2" t="s">
        <v>469</v>
      </c>
      <c r="R695" s="2">
        <v>1000</v>
      </c>
      <c r="S695" s="2" t="s">
        <v>34</v>
      </c>
      <c r="T695" s="3">
        <v>34507.919999999998</v>
      </c>
      <c r="U695" s="3">
        <v>28573.58</v>
      </c>
      <c r="V695" s="3">
        <v>17139.46</v>
      </c>
    </row>
    <row r="696" spans="1:22" ht="15" customHeight="1" x14ac:dyDescent="0.25">
      <c r="A696" s="10">
        <v>204043</v>
      </c>
      <c r="B696" s="2" t="s">
        <v>252</v>
      </c>
      <c r="C696" s="2" t="s">
        <v>1446</v>
      </c>
      <c r="D696" s="28" t="s">
        <v>307</v>
      </c>
      <c r="E696" s="28" t="str">
        <f>VLOOKUP(A696,'[1]Sheet1 (2)'!$A$2:$H$6200,8,0)</f>
        <v>Function:Finance and Administration:Core Function:Finance</v>
      </c>
      <c r="F696" s="2" t="s">
        <v>1447</v>
      </c>
      <c r="G696" s="2" t="s">
        <v>171</v>
      </c>
      <c r="H696" s="2" t="s">
        <v>1448</v>
      </c>
      <c r="I696" s="2" t="s">
        <v>171</v>
      </c>
      <c r="J696" s="2" t="s">
        <v>167</v>
      </c>
      <c r="K696" s="2">
        <v>4820007000</v>
      </c>
      <c r="L696" s="2" t="s">
        <v>140</v>
      </c>
      <c r="M696" s="2" t="s">
        <v>1373</v>
      </c>
      <c r="N696" s="2" t="s">
        <v>137</v>
      </c>
      <c r="O696" s="2"/>
      <c r="P696" s="2" t="s">
        <v>468</v>
      </c>
      <c r="Q696" s="2" t="s">
        <v>469</v>
      </c>
      <c r="R696" s="2">
        <v>1000</v>
      </c>
      <c r="S696" s="2" t="s">
        <v>34</v>
      </c>
      <c r="T696" s="3">
        <v>14854.89</v>
      </c>
      <c r="U696" s="3">
        <v>14556.17</v>
      </c>
      <c r="V696" s="3">
        <v>13422.91</v>
      </c>
    </row>
    <row r="697" spans="1:22" ht="15" customHeight="1" x14ac:dyDescent="0.25">
      <c r="A697" s="10">
        <v>204043</v>
      </c>
      <c r="B697" s="2" t="s">
        <v>252</v>
      </c>
      <c r="C697" s="2" t="s">
        <v>1446</v>
      </c>
      <c r="D697" s="28" t="s">
        <v>307</v>
      </c>
      <c r="E697" s="28" t="str">
        <f>VLOOKUP(A697,'[1]Sheet1 (2)'!$A$2:$H$6200,8,0)</f>
        <v>Function:Finance and Administration:Core Function:Finance</v>
      </c>
      <c r="F697" s="2" t="s">
        <v>1447</v>
      </c>
      <c r="G697" s="2" t="s">
        <v>171</v>
      </c>
      <c r="H697" s="2" t="s">
        <v>1448</v>
      </c>
      <c r="I697" s="2" t="s">
        <v>171</v>
      </c>
      <c r="J697" s="2" t="s">
        <v>167</v>
      </c>
      <c r="K697" s="2">
        <v>4820030000</v>
      </c>
      <c r="L697" s="2" t="s">
        <v>120</v>
      </c>
      <c r="M697" s="2" t="s">
        <v>1372</v>
      </c>
      <c r="N697" s="2" t="s">
        <v>137</v>
      </c>
      <c r="O697" s="2"/>
      <c r="P697" s="2" t="s">
        <v>468</v>
      </c>
      <c r="Q697" s="2" t="s">
        <v>469</v>
      </c>
      <c r="R697" s="2">
        <v>1000</v>
      </c>
      <c r="S697" s="2" t="s">
        <v>34</v>
      </c>
      <c r="T697" s="3">
        <v>12824.47</v>
      </c>
      <c r="U697" s="3">
        <v>12743.41</v>
      </c>
      <c r="V697" s="3">
        <v>2835.31</v>
      </c>
    </row>
    <row r="698" spans="1:22" ht="15" customHeight="1" x14ac:dyDescent="0.25">
      <c r="A698" s="10">
        <v>203060</v>
      </c>
      <c r="B698" s="2" t="s">
        <v>252</v>
      </c>
      <c r="C698" s="2" t="s">
        <v>1449</v>
      </c>
      <c r="D698" s="28" t="s">
        <v>254</v>
      </c>
      <c r="E698" s="28" t="str">
        <f>VLOOKUP(A698,'[1]Sheet1 (2)'!$A$2:$H$6200,8,0)</f>
        <v>Function:Finance and Administration:Core Function:Finance</v>
      </c>
      <c r="F698" s="53" t="s">
        <v>1450</v>
      </c>
      <c r="G698" s="53" t="s">
        <v>171</v>
      </c>
      <c r="H698" s="53"/>
      <c r="I698" s="53"/>
      <c r="J698" s="53"/>
      <c r="K698" s="53" t="s">
        <v>1451</v>
      </c>
      <c r="L698" s="53" t="s">
        <v>1368</v>
      </c>
      <c r="M698" s="53" t="s">
        <v>1369</v>
      </c>
      <c r="N698" s="53" t="s">
        <v>137</v>
      </c>
      <c r="O698" s="53"/>
      <c r="P698" s="2" t="s">
        <v>468</v>
      </c>
      <c r="Q698" s="53" t="s">
        <v>469</v>
      </c>
      <c r="R698" s="2">
        <v>1000</v>
      </c>
      <c r="S698" s="2" t="s">
        <v>34</v>
      </c>
      <c r="T698" s="3">
        <v>1.4000000000000001</v>
      </c>
      <c r="U698" s="3">
        <v>0.93</v>
      </c>
      <c r="V698" s="3"/>
    </row>
    <row r="699" spans="1:22" ht="15" customHeight="1" x14ac:dyDescent="0.25">
      <c r="A699" s="10">
        <v>203060</v>
      </c>
      <c r="B699" s="2" t="s">
        <v>252</v>
      </c>
      <c r="C699" s="2" t="s">
        <v>1449</v>
      </c>
      <c r="D699" s="28" t="s">
        <v>254</v>
      </c>
      <c r="E699" s="28" t="str">
        <f>VLOOKUP(A699,'[1]Sheet1 (2)'!$A$2:$H$6200,8,0)</f>
        <v>Function:Finance and Administration:Core Function:Finance</v>
      </c>
      <c r="F699" s="2" t="s">
        <v>1450</v>
      </c>
      <c r="G699" s="2" t="s">
        <v>171</v>
      </c>
      <c r="H699" s="2" t="s">
        <v>1452</v>
      </c>
      <c r="I699" s="2" t="s">
        <v>171</v>
      </c>
      <c r="J699" s="2" t="s">
        <v>167</v>
      </c>
      <c r="K699" s="2">
        <v>4820400000</v>
      </c>
      <c r="L699" s="2" t="s">
        <v>1382</v>
      </c>
      <c r="M699" s="2" t="s">
        <v>1371</v>
      </c>
      <c r="N699" s="2" t="s">
        <v>137</v>
      </c>
      <c r="O699" s="2"/>
      <c r="P699" s="2" t="s">
        <v>468</v>
      </c>
      <c r="Q699" s="2" t="s">
        <v>469</v>
      </c>
      <c r="R699" s="2">
        <v>1000</v>
      </c>
      <c r="S699" s="2" t="s">
        <v>34</v>
      </c>
      <c r="T699" s="3">
        <v>59.580000000000005</v>
      </c>
      <c r="U699" s="3">
        <v>59.54</v>
      </c>
      <c r="V699" s="3">
        <v>38.04</v>
      </c>
    </row>
    <row r="700" spans="1:22" ht="15" customHeight="1" x14ac:dyDescent="0.25">
      <c r="A700" s="10">
        <v>204039</v>
      </c>
      <c r="B700" s="2" t="s">
        <v>252</v>
      </c>
      <c r="C700" s="2" t="s">
        <v>313</v>
      </c>
      <c r="D700" s="28" t="s">
        <v>254</v>
      </c>
      <c r="E700" s="28" t="str">
        <f>VLOOKUP(A700,'[1]Sheet1 (2)'!$A$2:$H$6200,8,0)</f>
        <v>Function:Finance and Administration:Core Function:Budget and Treasury Office</v>
      </c>
      <c r="F700" s="2" t="s">
        <v>1453</v>
      </c>
      <c r="G700" s="2" t="s">
        <v>171</v>
      </c>
      <c r="H700" s="2" t="s">
        <v>1454</v>
      </c>
      <c r="I700" s="2" t="s">
        <v>171</v>
      </c>
      <c r="J700" s="2" t="s">
        <v>302</v>
      </c>
      <c r="K700" s="2">
        <v>4820005000</v>
      </c>
      <c r="L700" s="2" t="s">
        <v>136</v>
      </c>
      <c r="M700" s="2" t="s">
        <v>1370</v>
      </c>
      <c r="N700" s="2" t="s">
        <v>137</v>
      </c>
      <c r="O700" s="2"/>
      <c r="P700" s="2" t="s">
        <v>468</v>
      </c>
      <c r="Q700" s="2" t="s">
        <v>469</v>
      </c>
      <c r="R700" s="2">
        <v>1000</v>
      </c>
      <c r="S700" s="2" t="s">
        <v>34</v>
      </c>
      <c r="T700" s="3">
        <v>13498.36</v>
      </c>
      <c r="U700" s="3">
        <v>28873.72</v>
      </c>
      <c r="V700" s="3">
        <v>34347.120000000003</v>
      </c>
    </row>
    <row r="701" spans="1:22" ht="15" customHeight="1" x14ac:dyDescent="0.25">
      <c r="A701" s="10">
        <v>204039</v>
      </c>
      <c r="B701" s="2" t="s">
        <v>252</v>
      </c>
      <c r="C701" s="2" t="s">
        <v>313</v>
      </c>
      <c r="D701" s="28" t="s">
        <v>254</v>
      </c>
      <c r="E701" s="28" t="str">
        <f>VLOOKUP(A701,'[1]Sheet1 (2)'!$A$2:$H$6200,8,0)</f>
        <v>Function:Finance and Administration:Core Function:Budget and Treasury Office</v>
      </c>
      <c r="F701" s="2" t="s">
        <v>1453</v>
      </c>
      <c r="G701" s="2" t="s">
        <v>171</v>
      </c>
      <c r="H701" s="2" t="s">
        <v>1454</v>
      </c>
      <c r="I701" s="2" t="s">
        <v>171</v>
      </c>
      <c r="J701" s="2" t="s">
        <v>302</v>
      </c>
      <c r="K701" s="2">
        <v>4820007000</v>
      </c>
      <c r="L701" s="2" t="s">
        <v>140</v>
      </c>
      <c r="M701" s="2" t="s">
        <v>1373</v>
      </c>
      <c r="N701" s="2" t="s">
        <v>137</v>
      </c>
      <c r="O701" s="2"/>
      <c r="P701" s="2" t="s">
        <v>468</v>
      </c>
      <c r="Q701" s="2" t="s">
        <v>469</v>
      </c>
      <c r="R701" s="2">
        <v>1000</v>
      </c>
      <c r="S701" s="2" t="s">
        <v>34</v>
      </c>
      <c r="T701" s="3">
        <v>3612.45</v>
      </c>
      <c r="U701" s="3">
        <v>7432.4</v>
      </c>
      <c r="V701" s="3">
        <v>9497.4599999999991</v>
      </c>
    </row>
    <row r="702" spans="1:22" ht="15" customHeight="1" x14ac:dyDescent="0.25">
      <c r="A702" s="10">
        <v>204039</v>
      </c>
      <c r="B702" s="2" t="s">
        <v>252</v>
      </c>
      <c r="C702" s="2" t="s">
        <v>313</v>
      </c>
      <c r="D702" s="28" t="s">
        <v>254</v>
      </c>
      <c r="E702" s="28" t="str">
        <f>VLOOKUP(A702,'[1]Sheet1 (2)'!$A$2:$H$6200,8,0)</f>
        <v>Function:Finance and Administration:Core Function:Budget and Treasury Office</v>
      </c>
      <c r="F702" s="2" t="s">
        <v>1453</v>
      </c>
      <c r="G702" s="2" t="s">
        <v>171</v>
      </c>
      <c r="H702" s="2" t="s">
        <v>1454</v>
      </c>
      <c r="I702" s="2" t="s">
        <v>171</v>
      </c>
      <c r="J702" s="2" t="s">
        <v>302</v>
      </c>
      <c r="K702" s="2">
        <v>4820030000</v>
      </c>
      <c r="L702" s="2" t="s">
        <v>120</v>
      </c>
      <c r="M702" s="2" t="s">
        <v>1372</v>
      </c>
      <c r="N702" s="2" t="s">
        <v>137</v>
      </c>
      <c r="O702" s="2"/>
      <c r="P702" s="2" t="s">
        <v>468</v>
      </c>
      <c r="Q702" s="2" t="s">
        <v>469</v>
      </c>
      <c r="R702" s="2">
        <v>1000</v>
      </c>
      <c r="S702" s="2" t="s">
        <v>34</v>
      </c>
      <c r="T702" s="3">
        <v>1040.46</v>
      </c>
      <c r="U702" s="3">
        <v>693.68</v>
      </c>
      <c r="V702" s="3">
        <v>104.62</v>
      </c>
    </row>
    <row r="703" spans="1:22" ht="15" customHeight="1" x14ac:dyDescent="0.25">
      <c r="A703" s="10">
        <v>204020</v>
      </c>
      <c r="B703" s="2" t="s">
        <v>252</v>
      </c>
      <c r="C703" s="2" t="s">
        <v>316</v>
      </c>
      <c r="D703" s="28" t="s">
        <v>317</v>
      </c>
      <c r="E703" s="28" t="str">
        <f>VLOOKUP(A703,'[1]Sheet1 (2)'!$A$2:$H$6200,8,0)</f>
        <v>Function:Finance and Administration:Core Function:Finance</v>
      </c>
      <c r="F703" s="2" t="s">
        <v>1455</v>
      </c>
      <c r="G703" s="2" t="s">
        <v>171</v>
      </c>
      <c r="H703" s="2" t="s">
        <v>1456</v>
      </c>
      <c r="I703" s="2" t="s">
        <v>171</v>
      </c>
      <c r="J703" s="2" t="s">
        <v>167</v>
      </c>
      <c r="K703" s="2">
        <v>4820000000</v>
      </c>
      <c r="L703" s="2" t="s">
        <v>1368</v>
      </c>
      <c r="M703" s="2" t="s">
        <v>1369</v>
      </c>
      <c r="N703" s="2" t="s">
        <v>137</v>
      </c>
      <c r="O703" s="2"/>
      <c r="P703" s="2" t="s">
        <v>468</v>
      </c>
      <c r="Q703" s="2" t="s">
        <v>469</v>
      </c>
      <c r="R703" s="2">
        <v>1000</v>
      </c>
      <c r="S703" s="2" t="s">
        <v>34</v>
      </c>
      <c r="T703" s="3">
        <v>83540.03</v>
      </c>
      <c r="U703" s="3">
        <v>173540.45</v>
      </c>
      <c r="V703" s="3">
        <v>186871.81</v>
      </c>
    </row>
    <row r="704" spans="1:22" ht="15" customHeight="1" x14ac:dyDescent="0.25">
      <c r="A704" s="10">
        <v>204020</v>
      </c>
      <c r="B704" s="2" t="s">
        <v>252</v>
      </c>
      <c r="C704" s="2" t="s">
        <v>316</v>
      </c>
      <c r="D704" s="28" t="s">
        <v>317</v>
      </c>
      <c r="E704" s="28" t="str">
        <f>VLOOKUP(A704,'[1]Sheet1 (2)'!$A$2:$H$6200,8,0)</f>
        <v>Function:Finance and Administration:Core Function:Finance</v>
      </c>
      <c r="F704" s="2" t="s">
        <v>1455</v>
      </c>
      <c r="G704" s="2" t="s">
        <v>171</v>
      </c>
      <c r="H704" s="2" t="s">
        <v>1456</v>
      </c>
      <c r="I704" s="2" t="s">
        <v>171</v>
      </c>
      <c r="J704" s="2" t="s">
        <v>167</v>
      </c>
      <c r="K704" s="2">
        <v>4820005000</v>
      </c>
      <c r="L704" s="2" t="s">
        <v>136</v>
      </c>
      <c r="M704" s="2" t="s">
        <v>1370</v>
      </c>
      <c r="N704" s="2" t="s">
        <v>137</v>
      </c>
      <c r="O704" s="2"/>
      <c r="P704" s="2" t="s">
        <v>468</v>
      </c>
      <c r="Q704" s="2" t="s">
        <v>469</v>
      </c>
      <c r="R704" s="2">
        <v>1000</v>
      </c>
      <c r="S704" s="2" t="s">
        <v>34</v>
      </c>
      <c r="T704" s="3">
        <v>139618.44999999998</v>
      </c>
      <c r="U704" s="3">
        <v>156692.85</v>
      </c>
      <c r="V704" s="3">
        <v>143735.1</v>
      </c>
    </row>
    <row r="705" spans="1:22" ht="15" customHeight="1" x14ac:dyDescent="0.25">
      <c r="A705" s="10">
        <v>204020</v>
      </c>
      <c r="B705" s="2" t="s">
        <v>252</v>
      </c>
      <c r="C705" s="2" t="s">
        <v>316</v>
      </c>
      <c r="D705" s="28" t="s">
        <v>317</v>
      </c>
      <c r="E705" s="28" t="str">
        <f>VLOOKUP(A705,'[1]Sheet1 (2)'!$A$2:$H$6200,8,0)</f>
        <v>Function:Finance and Administration:Core Function:Finance</v>
      </c>
      <c r="F705" s="2" t="s">
        <v>1455</v>
      </c>
      <c r="G705" s="2" t="s">
        <v>171</v>
      </c>
      <c r="H705" s="2" t="s">
        <v>1456</v>
      </c>
      <c r="I705" s="2" t="s">
        <v>171</v>
      </c>
      <c r="J705" s="2" t="s">
        <v>167</v>
      </c>
      <c r="K705" s="2">
        <v>4820007000</v>
      </c>
      <c r="L705" s="2" t="s">
        <v>140</v>
      </c>
      <c r="M705" s="2" t="s">
        <v>1373</v>
      </c>
      <c r="N705" s="2" t="s">
        <v>137</v>
      </c>
      <c r="O705" s="2"/>
      <c r="P705" s="2" t="s">
        <v>468</v>
      </c>
      <c r="Q705" s="2" t="s">
        <v>469</v>
      </c>
      <c r="R705" s="2">
        <v>1000</v>
      </c>
      <c r="S705" s="2" t="s">
        <v>34</v>
      </c>
      <c r="T705" s="3">
        <v>42873.100000000013</v>
      </c>
      <c r="U705" s="3">
        <v>41687.01</v>
      </c>
      <c r="V705" s="3">
        <v>38127.67</v>
      </c>
    </row>
    <row r="706" spans="1:22" ht="15" customHeight="1" x14ac:dyDescent="0.25">
      <c r="A706" s="10">
        <v>204020</v>
      </c>
      <c r="B706" s="2" t="s">
        <v>252</v>
      </c>
      <c r="C706" s="2" t="s">
        <v>316</v>
      </c>
      <c r="D706" s="28" t="s">
        <v>317</v>
      </c>
      <c r="E706" s="28" t="str">
        <f>VLOOKUP(A706,'[1]Sheet1 (2)'!$A$2:$H$6200,8,0)</f>
        <v>Function:Finance and Administration:Core Function:Finance</v>
      </c>
      <c r="F706" s="2" t="s">
        <v>1455</v>
      </c>
      <c r="G706" s="2" t="s">
        <v>171</v>
      </c>
      <c r="H706" s="2" t="s">
        <v>1456</v>
      </c>
      <c r="I706" s="2" t="s">
        <v>171</v>
      </c>
      <c r="J706" s="2" t="s">
        <v>167</v>
      </c>
      <c r="K706" s="2">
        <v>4820030000</v>
      </c>
      <c r="L706" s="2" t="s">
        <v>120</v>
      </c>
      <c r="M706" s="2" t="s">
        <v>1372</v>
      </c>
      <c r="N706" s="2" t="s">
        <v>137</v>
      </c>
      <c r="O706" s="2"/>
      <c r="P706" s="2" t="s">
        <v>468</v>
      </c>
      <c r="Q706" s="2" t="s">
        <v>469</v>
      </c>
      <c r="R706" s="2">
        <v>1000</v>
      </c>
      <c r="S706" s="2" t="s">
        <v>34</v>
      </c>
      <c r="T706" s="3">
        <v>149723.85999999999</v>
      </c>
      <c r="U706" s="3">
        <v>138281.45000000001</v>
      </c>
      <c r="V706" s="3">
        <v>129729.92</v>
      </c>
    </row>
    <row r="707" spans="1:22" ht="15" customHeight="1" x14ac:dyDescent="0.25">
      <c r="A707" s="10">
        <v>204021</v>
      </c>
      <c r="B707" s="2" t="s">
        <v>252</v>
      </c>
      <c r="C707" s="2" t="s">
        <v>1457</v>
      </c>
      <c r="D707" s="28" t="s">
        <v>317</v>
      </c>
      <c r="E707" s="28" t="str">
        <f>VLOOKUP(A707,'[1]Sheet1 (2)'!$A$2:$H$6200,8,0)</f>
        <v>Function:Finance and Administration:Core Function:Finance</v>
      </c>
      <c r="F707" s="2" t="s">
        <v>1458</v>
      </c>
      <c r="G707" s="2" t="s">
        <v>171</v>
      </c>
      <c r="H707" s="2" t="s">
        <v>1459</v>
      </c>
      <c r="I707" s="2" t="s">
        <v>171</v>
      </c>
      <c r="J707" s="2" t="s">
        <v>167</v>
      </c>
      <c r="K707" s="2">
        <v>4820005000</v>
      </c>
      <c r="L707" s="2" t="s">
        <v>136</v>
      </c>
      <c r="M707" s="2" t="s">
        <v>1370</v>
      </c>
      <c r="N707" s="2" t="s">
        <v>137</v>
      </c>
      <c r="O707" s="2"/>
      <c r="P707" s="2" t="s">
        <v>468</v>
      </c>
      <c r="Q707" s="2" t="s">
        <v>469</v>
      </c>
      <c r="R707" s="2">
        <v>1000</v>
      </c>
      <c r="S707" s="2" t="s">
        <v>34</v>
      </c>
      <c r="T707" s="3">
        <v>24068.639999999999</v>
      </c>
      <c r="U707" s="3">
        <v>20093.900000000001</v>
      </c>
      <c r="V707" s="3">
        <v>16680.37</v>
      </c>
    </row>
    <row r="708" spans="1:22" ht="15" customHeight="1" x14ac:dyDescent="0.25">
      <c r="A708" s="10">
        <v>204021</v>
      </c>
      <c r="B708" s="2" t="s">
        <v>252</v>
      </c>
      <c r="C708" s="2" t="s">
        <v>1457</v>
      </c>
      <c r="D708" s="28" t="s">
        <v>317</v>
      </c>
      <c r="E708" s="28" t="str">
        <f>VLOOKUP(A708,'[1]Sheet1 (2)'!$A$2:$H$6200,8,0)</f>
        <v>Function:Finance and Administration:Core Function:Finance</v>
      </c>
      <c r="F708" s="2" t="s">
        <v>1458</v>
      </c>
      <c r="G708" s="2" t="s">
        <v>171</v>
      </c>
      <c r="H708" s="2" t="s">
        <v>1459</v>
      </c>
      <c r="I708" s="2" t="s">
        <v>171</v>
      </c>
      <c r="J708" s="2" t="s">
        <v>167</v>
      </c>
      <c r="K708" s="2">
        <v>4820007000</v>
      </c>
      <c r="L708" s="2" t="s">
        <v>140</v>
      </c>
      <c r="M708" s="2" t="s">
        <v>1373</v>
      </c>
      <c r="N708" s="2" t="s">
        <v>137</v>
      </c>
      <c r="O708" s="2"/>
      <c r="P708" s="2" t="s">
        <v>468</v>
      </c>
      <c r="Q708" s="2" t="s">
        <v>469</v>
      </c>
      <c r="R708" s="2">
        <v>1000</v>
      </c>
      <c r="S708" s="2" t="s">
        <v>34</v>
      </c>
      <c r="T708" s="3">
        <v>10051.900000000001</v>
      </c>
      <c r="U708" s="3">
        <v>10022.99</v>
      </c>
      <c r="V708" s="3">
        <v>9895.69</v>
      </c>
    </row>
    <row r="709" spans="1:22" ht="15" customHeight="1" x14ac:dyDescent="0.25">
      <c r="A709" s="10">
        <v>204021</v>
      </c>
      <c r="B709" s="2" t="s">
        <v>252</v>
      </c>
      <c r="C709" s="2" t="s">
        <v>1457</v>
      </c>
      <c r="D709" s="28" t="s">
        <v>317</v>
      </c>
      <c r="E709" s="28" t="str">
        <f>VLOOKUP(A709,'[1]Sheet1 (2)'!$A$2:$H$6200,8,0)</f>
        <v>Function:Finance and Administration:Core Function:Finance</v>
      </c>
      <c r="F709" s="2" t="s">
        <v>1458</v>
      </c>
      <c r="G709" s="2" t="s">
        <v>171</v>
      </c>
      <c r="H709" s="2" t="s">
        <v>1459</v>
      </c>
      <c r="I709" s="2" t="s">
        <v>171</v>
      </c>
      <c r="J709" s="2" t="s">
        <v>167</v>
      </c>
      <c r="K709" s="2">
        <v>4820030000</v>
      </c>
      <c r="L709" s="2" t="s">
        <v>120</v>
      </c>
      <c r="M709" s="2" t="s">
        <v>1372</v>
      </c>
      <c r="N709" s="2" t="s">
        <v>137</v>
      </c>
      <c r="O709" s="2"/>
      <c r="P709" s="2" t="s">
        <v>468</v>
      </c>
      <c r="Q709" s="2" t="s">
        <v>469</v>
      </c>
      <c r="R709" s="2">
        <v>1000</v>
      </c>
      <c r="S709" s="2" t="s">
        <v>34</v>
      </c>
      <c r="T709" s="3">
        <v>15271.75</v>
      </c>
      <c r="U709" s="3">
        <v>12115.42</v>
      </c>
      <c r="V709" s="3">
        <v>11200.17</v>
      </c>
    </row>
    <row r="710" spans="1:22" ht="15" customHeight="1" x14ac:dyDescent="0.25">
      <c r="A710" s="10">
        <v>204022</v>
      </c>
      <c r="B710" s="2" t="s">
        <v>252</v>
      </c>
      <c r="C710" s="2" t="s">
        <v>324</v>
      </c>
      <c r="D710" s="28" t="s">
        <v>317</v>
      </c>
      <c r="E710" s="28" t="str">
        <f>VLOOKUP(A710,'[1]Sheet1 (2)'!$A$2:$H$6200,8,0)</f>
        <v>Function:Finance and Administration:Core Function:Finance</v>
      </c>
      <c r="F710" s="2" t="s">
        <v>1460</v>
      </c>
      <c r="G710" s="2" t="s">
        <v>171</v>
      </c>
      <c r="H710" s="2" t="s">
        <v>1461</v>
      </c>
      <c r="I710" s="2" t="s">
        <v>171</v>
      </c>
      <c r="J710" s="2" t="s">
        <v>167</v>
      </c>
      <c r="K710" s="2">
        <v>4820005000</v>
      </c>
      <c r="L710" s="2" t="s">
        <v>136</v>
      </c>
      <c r="M710" s="2" t="s">
        <v>1370</v>
      </c>
      <c r="N710" s="2" t="s">
        <v>137</v>
      </c>
      <c r="O710" s="2"/>
      <c r="P710" s="2" t="s">
        <v>468</v>
      </c>
      <c r="Q710" s="2" t="s">
        <v>469</v>
      </c>
      <c r="R710" s="2">
        <v>1000</v>
      </c>
      <c r="S710" s="2" t="s">
        <v>34</v>
      </c>
      <c r="T710" s="3">
        <v>25721.69</v>
      </c>
      <c r="U710" s="3">
        <v>42198.15</v>
      </c>
      <c r="V710" s="3">
        <v>48200</v>
      </c>
    </row>
    <row r="711" spans="1:22" ht="15" customHeight="1" x14ac:dyDescent="0.25">
      <c r="A711" s="10">
        <v>204022</v>
      </c>
      <c r="B711" s="2" t="s">
        <v>252</v>
      </c>
      <c r="C711" s="2" t="s">
        <v>324</v>
      </c>
      <c r="D711" s="28" t="s">
        <v>317</v>
      </c>
      <c r="E711" s="28" t="str">
        <f>VLOOKUP(A711,'[1]Sheet1 (2)'!$A$2:$H$6200,8,0)</f>
        <v>Function:Finance and Administration:Core Function:Finance</v>
      </c>
      <c r="F711" s="2" t="s">
        <v>1460</v>
      </c>
      <c r="G711" s="2" t="s">
        <v>171</v>
      </c>
      <c r="H711" s="2" t="s">
        <v>1461</v>
      </c>
      <c r="I711" s="2" t="s">
        <v>171</v>
      </c>
      <c r="J711" s="2" t="s">
        <v>167</v>
      </c>
      <c r="K711" s="2">
        <v>4820007000</v>
      </c>
      <c r="L711" s="2" t="s">
        <v>140</v>
      </c>
      <c r="M711" s="2" t="s">
        <v>1373</v>
      </c>
      <c r="N711" s="2" t="s">
        <v>137</v>
      </c>
      <c r="O711" s="2"/>
      <c r="P711" s="2" t="s">
        <v>468</v>
      </c>
      <c r="Q711" s="2" t="s">
        <v>469</v>
      </c>
      <c r="R711" s="2">
        <v>1000</v>
      </c>
      <c r="S711" s="2" t="s">
        <v>34</v>
      </c>
      <c r="T711" s="3">
        <v>14389.69</v>
      </c>
      <c r="U711" s="3">
        <v>14307.98</v>
      </c>
      <c r="V711" s="3">
        <v>48200</v>
      </c>
    </row>
    <row r="712" spans="1:22" ht="15" customHeight="1" x14ac:dyDescent="0.25">
      <c r="A712" s="10">
        <v>204022</v>
      </c>
      <c r="B712" s="2" t="s">
        <v>252</v>
      </c>
      <c r="C712" s="2" t="s">
        <v>324</v>
      </c>
      <c r="D712" s="28" t="s">
        <v>317</v>
      </c>
      <c r="E712" s="28" t="str">
        <f>VLOOKUP(A712,'[1]Sheet1 (2)'!$A$2:$H$6200,8,0)</f>
        <v>Function:Finance and Administration:Core Function:Finance</v>
      </c>
      <c r="F712" s="2" t="s">
        <v>1460</v>
      </c>
      <c r="G712" s="2" t="s">
        <v>171</v>
      </c>
      <c r="H712" s="2" t="s">
        <v>1461</v>
      </c>
      <c r="I712" s="2" t="s">
        <v>171</v>
      </c>
      <c r="J712" s="2" t="s">
        <v>167</v>
      </c>
      <c r="K712" s="2">
        <v>4820030000</v>
      </c>
      <c r="L712" s="2" t="s">
        <v>120</v>
      </c>
      <c r="M712" s="2" t="s">
        <v>1372</v>
      </c>
      <c r="N712" s="2" t="s">
        <v>137</v>
      </c>
      <c r="O712" s="2"/>
      <c r="P712" s="2" t="s">
        <v>468</v>
      </c>
      <c r="Q712" s="2" t="s">
        <v>469</v>
      </c>
      <c r="R712" s="2">
        <v>1000</v>
      </c>
      <c r="S712" s="2" t="s">
        <v>34</v>
      </c>
      <c r="T712" s="3">
        <v>18687.760000000002</v>
      </c>
      <c r="U712" s="3">
        <v>18685.46</v>
      </c>
      <c r="V712" s="3">
        <v>18650.009999999998</v>
      </c>
    </row>
    <row r="713" spans="1:22" ht="15" customHeight="1" x14ac:dyDescent="0.25">
      <c r="A713" s="10">
        <v>204023</v>
      </c>
      <c r="B713" s="2" t="s">
        <v>252</v>
      </c>
      <c r="C713" s="2" t="s">
        <v>327</v>
      </c>
      <c r="D713" s="28" t="s">
        <v>317</v>
      </c>
      <c r="E713" s="28" t="str">
        <f>VLOOKUP(A713,'[1]Sheet1 (2)'!$A$2:$H$6200,8,0)</f>
        <v>Function:Finance and Administration:Core Function:Finance</v>
      </c>
      <c r="F713" s="2" t="s">
        <v>1462</v>
      </c>
      <c r="G713" s="2" t="s">
        <v>171</v>
      </c>
      <c r="H713" s="2" t="s">
        <v>1463</v>
      </c>
      <c r="I713" s="2" t="s">
        <v>171</v>
      </c>
      <c r="J713" s="2" t="s">
        <v>167</v>
      </c>
      <c r="K713" s="2">
        <v>4820005000</v>
      </c>
      <c r="L713" s="2" t="s">
        <v>136</v>
      </c>
      <c r="M713" s="2" t="s">
        <v>1370</v>
      </c>
      <c r="N713" s="2" t="s">
        <v>137</v>
      </c>
      <c r="O713" s="2"/>
      <c r="P713" s="2" t="s">
        <v>468</v>
      </c>
      <c r="Q713" s="2" t="s">
        <v>469</v>
      </c>
      <c r="R713" s="2">
        <v>1000</v>
      </c>
      <c r="S713" s="2" t="s">
        <v>34</v>
      </c>
      <c r="T713" s="3">
        <v>840.2800000000002</v>
      </c>
      <c r="U713" s="3">
        <v>785.04</v>
      </c>
      <c r="V713" s="3"/>
    </row>
    <row r="714" spans="1:22" ht="15" customHeight="1" x14ac:dyDescent="0.25">
      <c r="A714" s="10">
        <v>204023</v>
      </c>
      <c r="B714" s="2" t="s">
        <v>252</v>
      </c>
      <c r="C714" s="2" t="s">
        <v>327</v>
      </c>
      <c r="D714" s="28" t="s">
        <v>317</v>
      </c>
      <c r="E714" s="28" t="str">
        <f>VLOOKUP(A714,'[1]Sheet1 (2)'!$A$2:$H$6200,8,0)</f>
        <v>Function:Finance and Administration:Core Function:Finance</v>
      </c>
      <c r="F714" s="2" t="s">
        <v>1462</v>
      </c>
      <c r="G714" s="2" t="s">
        <v>171</v>
      </c>
      <c r="H714" s="2" t="s">
        <v>1463</v>
      </c>
      <c r="I714" s="2" t="s">
        <v>171</v>
      </c>
      <c r="J714" s="2" t="s">
        <v>167</v>
      </c>
      <c r="K714" s="2">
        <v>4820007000</v>
      </c>
      <c r="L714" s="2" t="s">
        <v>140</v>
      </c>
      <c r="M714" s="2" t="s">
        <v>1373</v>
      </c>
      <c r="N714" s="2" t="s">
        <v>137</v>
      </c>
      <c r="O714" s="2"/>
      <c r="P714" s="2" t="s">
        <v>468</v>
      </c>
      <c r="Q714" s="2" t="s">
        <v>469</v>
      </c>
      <c r="R714" s="2">
        <v>1000</v>
      </c>
      <c r="S714" s="2" t="s">
        <v>34</v>
      </c>
      <c r="T714" s="3">
        <v>693.8</v>
      </c>
      <c r="U714" s="3">
        <v>693.56</v>
      </c>
      <c r="V714" s="3">
        <v>690.74</v>
      </c>
    </row>
    <row r="715" spans="1:22" ht="15" customHeight="1" x14ac:dyDescent="0.25">
      <c r="A715" s="10">
        <v>204023</v>
      </c>
      <c r="B715" s="2" t="s">
        <v>252</v>
      </c>
      <c r="C715" s="2" t="s">
        <v>327</v>
      </c>
      <c r="D715" s="28" t="s">
        <v>317</v>
      </c>
      <c r="E715" s="28" t="str">
        <f>VLOOKUP(A715,'[1]Sheet1 (2)'!$A$2:$H$6200,8,0)</f>
        <v>Function:Finance and Administration:Core Function:Finance</v>
      </c>
      <c r="F715" s="53" t="s">
        <v>1462</v>
      </c>
      <c r="G715" s="53" t="s">
        <v>171</v>
      </c>
      <c r="H715" s="53"/>
      <c r="I715" s="53"/>
      <c r="J715" s="53"/>
      <c r="K715" s="53" t="s">
        <v>1406</v>
      </c>
      <c r="L715" s="53" t="s">
        <v>120</v>
      </c>
      <c r="M715" s="53" t="s">
        <v>1372</v>
      </c>
      <c r="N715" s="53" t="s">
        <v>137</v>
      </c>
      <c r="O715" s="53"/>
      <c r="P715" s="5" t="s">
        <v>468</v>
      </c>
      <c r="Q715" s="53"/>
      <c r="R715" s="2"/>
      <c r="S715" s="5"/>
      <c r="T715" s="3">
        <v>4719.4699999999993</v>
      </c>
      <c r="U715" s="3">
        <v>4719.47</v>
      </c>
      <c r="V715" s="3">
        <v>4719.47</v>
      </c>
    </row>
    <row r="716" spans="1:22" ht="15" customHeight="1" x14ac:dyDescent="0.25">
      <c r="A716" s="10">
        <v>204024</v>
      </c>
      <c r="B716" s="2" t="s">
        <v>252</v>
      </c>
      <c r="C716" s="2" t="s">
        <v>332</v>
      </c>
      <c r="D716" s="28" t="s">
        <v>317</v>
      </c>
      <c r="E716" s="28" t="str">
        <f>VLOOKUP(A716,'[1]Sheet1 (2)'!$A$2:$H$6200,8,0)</f>
        <v>Function:Finance and Administration:Core Function:Finance</v>
      </c>
      <c r="F716" s="2" t="s">
        <v>1464</v>
      </c>
      <c r="G716" s="2" t="s">
        <v>171</v>
      </c>
      <c r="H716" s="2" t="s">
        <v>1465</v>
      </c>
      <c r="I716" s="2" t="s">
        <v>171</v>
      </c>
      <c r="J716" s="2" t="s">
        <v>167</v>
      </c>
      <c r="K716" s="2">
        <v>4820005000</v>
      </c>
      <c r="L716" s="2" t="s">
        <v>136</v>
      </c>
      <c r="M716" s="2" t="s">
        <v>1370</v>
      </c>
      <c r="N716" s="2" t="s">
        <v>137</v>
      </c>
      <c r="O716" s="2"/>
      <c r="P716" s="2" t="s">
        <v>468</v>
      </c>
      <c r="Q716" s="2" t="s">
        <v>469</v>
      </c>
      <c r="R716" s="2">
        <v>1000</v>
      </c>
      <c r="S716" s="2" t="s">
        <v>34</v>
      </c>
      <c r="T716" s="3">
        <v>23724.58</v>
      </c>
      <c r="U716" s="3">
        <v>18474.490000000002</v>
      </c>
      <c r="V716" s="3">
        <v>5314.32</v>
      </c>
    </row>
    <row r="717" spans="1:22" ht="15" customHeight="1" x14ac:dyDescent="0.25">
      <c r="A717" s="10">
        <v>204024</v>
      </c>
      <c r="B717" s="2" t="s">
        <v>252</v>
      </c>
      <c r="C717" s="2" t="s">
        <v>332</v>
      </c>
      <c r="D717" s="28" t="s">
        <v>317</v>
      </c>
      <c r="E717" s="28" t="str">
        <f>VLOOKUP(A717,'[1]Sheet1 (2)'!$A$2:$H$6200,8,0)</f>
        <v>Function:Finance and Administration:Core Function:Finance</v>
      </c>
      <c r="F717" s="2" t="s">
        <v>1464</v>
      </c>
      <c r="G717" s="2" t="s">
        <v>171</v>
      </c>
      <c r="H717" s="2" t="s">
        <v>1465</v>
      </c>
      <c r="I717" s="2" t="s">
        <v>171</v>
      </c>
      <c r="J717" s="2" t="s">
        <v>167</v>
      </c>
      <c r="K717" s="2">
        <v>4820007000</v>
      </c>
      <c r="L717" s="2" t="s">
        <v>140</v>
      </c>
      <c r="M717" s="2" t="s">
        <v>1373</v>
      </c>
      <c r="N717" s="2" t="s">
        <v>137</v>
      </c>
      <c r="O717" s="2"/>
      <c r="P717" s="2" t="s">
        <v>468</v>
      </c>
      <c r="Q717" s="2" t="s">
        <v>469</v>
      </c>
      <c r="R717" s="2">
        <v>1000</v>
      </c>
      <c r="S717" s="2" t="s">
        <v>34</v>
      </c>
      <c r="T717" s="3">
        <v>5526.47</v>
      </c>
      <c r="U717" s="3">
        <v>5251.75</v>
      </c>
      <c r="V717" s="3">
        <v>4899.46</v>
      </c>
    </row>
    <row r="718" spans="1:22" ht="15" customHeight="1" x14ac:dyDescent="0.25">
      <c r="A718" s="10">
        <v>204024</v>
      </c>
      <c r="B718" s="2" t="s">
        <v>252</v>
      </c>
      <c r="C718" s="2" t="s">
        <v>332</v>
      </c>
      <c r="D718" s="28" t="s">
        <v>317</v>
      </c>
      <c r="E718" s="28" t="str">
        <f>VLOOKUP(A718,'[1]Sheet1 (2)'!$A$2:$H$6200,8,0)</f>
        <v>Function:Finance and Administration:Core Function:Finance</v>
      </c>
      <c r="F718" s="2" t="s">
        <v>1464</v>
      </c>
      <c r="G718" s="2" t="s">
        <v>171</v>
      </c>
      <c r="H718" s="2" t="s">
        <v>1465</v>
      </c>
      <c r="I718" s="2" t="s">
        <v>171</v>
      </c>
      <c r="J718" s="2" t="s">
        <v>167</v>
      </c>
      <c r="K718" s="2">
        <v>4820030000</v>
      </c>
      <c r="L718" s="2" t="s">
        <v>120</v>
      </c>
      <c r="M718" s="2" t="s">
        <v>1372</v>
      </c>
      <c r="N718" s="2" t="s">
        <v>137</v>
      </c>
      <c r="O718" s="2"/>
      <c r="P718" s="2" t="s">
        <v>468</v>
      </c>
      <c r="Q718" s="2" t="s">
        <v>469</v>
      </c>
      <c r="R718" s="2">
        <v>1000</v>
      </c>
      <c r="S718" s="2" t="s">
        <v>34</v>
      </c>
      <c r="T718" s="3">
        <v>17263.420000000002</v>
      </c>
      <c r="U718" s="3">
        <v>12608.49</v>
      </c>
      <c r="V718" s="3">
        <v>9869.24</v>
      </c>
    </row>
    <row r="719" spans="1:22" ht="15" customHeight="1" x14ac:dyDescent="0.25">
      <c r="A719" s="10">
        <v>204046</v>
      </c>
      <c r="B719" s="2" t="s">
        <v>252</v>
      </c>
      <c r="C719" s="2" t="s">
        <v>1466</v>
      </c>
      <c r="D719" s="28" t="s">
        <v>317</v>
      </c>
      <c r="E719" s="28" t="str">
        <f>VLOOKUP(A719,'[1]Sheet1 (2)'!$A$2:$H$6200,8,0)</f>
        <v>Function:Finance and Administration:Core Function:Finance</v>
      </c>
      <c r="F719" s="2" t="s">
        <v>1467</v>
      </c>
      <c r="G719" s="2" t="s">
        <v>171</v>
      </c>
      <c r="H719" s="2" t="s">
        <v>1468</v>
      </c>
      <c r="I719" s="2" t="s">
        <v>171</v>
      </c>
      <c r="J719" s="2" t="s">
        <v>167</v>
      </c>
      <c r="K719" s="2">
        <v>4820000000</v>
      </c>
      <c r="L719" s="2" t="s">
        <v>1368</v>
      </c>
      <c r="M719" s="2" t="s">
        <v>1369</v>
      </c>
      <c r="N719" s="2" t="s">
        <v>137</v>
      </c>
      <c r="O719" s="2"/>
      <c r="P719" s="2" t="s">
        <v>468</v>
      </c>
      <c r="Q719" s="2" t="s">
        <v>469</v>
      </c>
      <c r="R719" s="2">
        <v>1000</v>
      </c>
      <c r="S719" s="2" t="s">
        <v>34</v>
      </c>
      <c r="T719" s="3">
        <v>7.089999999999999</v>
      </c>
      <c r="U719" s="3">
        <v>7.08</v>
      </c>
      <c r="V719" s="3">
        <v>5.3</v>
      </c>
    </row>
    <row r="720" spans="1:22" ht="15" customHeight="1" x14ac:dyDescent="0.25">
      <c r="A720" s="10">
        <v>204046</v>
      </c>
      <c r="B720" s="2" t="s">
        <v>252</v>
      </c>
      <c r="C720" s="2" t="s">
        <v>1466</v>
      </c>
      <c r="D720" s="28" t="s">
        <v>317</v>
      </c>
      <c r="E720" s="28" t="str">
        <f>VLOOKUP(A720,'[1]Sheet1 (2)'!$A$2:$H$6200,8,0)</f>
        <v>Function:Finance and Administration:Core Function:Finance</v>
      </c>
      <c r="F720" s="2" t="s">
        <v>1467</v>
      </c>
      <c r="G720" s="2" t="s">
        <v>171</v>
      </c>
      <c r="H720" s="2" t="s">
        <v>1468</v>
      </c>
      <c r="I720" s="2" t="s">
        <v>171</v>
      </c>
      <c r="J720" s="2" t="s">
        <v>167</v>
      </c>
      <c r="K720" s="2">
        <v>4820005000</v>
      </c>
      <c r="L720" s="2" t="s">
        <v>136</v>
      </c>
      <c r="M720" s="2" t="s">
        <v>1370</v>
      </c>
      <c r="N720" s="2" t="s">
        <v>137</v>
      </c>
      <c r="O720" s="2"/>
      <c r="P720" s="2" t="s">
        <v>468</v>
      </c>
      <c r="Q720" s="2" t="s">
        <v>469</v>
      </c>
      <c r="R720" s="2">
        <v>1000</v>
      </c>
      <c r="S720" s="2" t="s">
        <v>34</v>
      </c>
      <c r="T720" s="3">
        <v>30826.829999999998</v>
      </c>
      <c r="U720" s="3">
        <v>27811.11</v>
      </c>
      <c r="V720" s="3">
        <v>17915.5</v>
      </c>
    </row>
    <row r="721" spans="1:22" ht="15" customHeight="1" x14ac:dyDescent="0.25">
      <c r="A721" s="10">
        <v>204046</v>
      </c>
      <c r="B721" s="2" t="s">
        <v>252</v>
      </c>
      <c r="C721" s="2" t="s">
        <v>1466</v>
      </c>
      <c r="D721" s="28" t="s">
        <v>317</v>
      </c>
      <c r="E721" s="28" t="str">
        <f>VLOOKUP(A721,'[1]Sheet1 (2)'!$A$2:$H$6200,8,0)</f>
        <v>Function:Finance and Administration:Core Function:Finance</v>
      </c>
      <c r="F721" s="2" t="s">
        <v>1467</v>
      </c>
      <c r="G721" s="2" t="s">
        <v>171</v>
      </c>
      <c r="H721" s="2" t="s">
        <v>1468</v>
      </c>
      <c r="I721" s="2" t="s">
        <v>171</v>
      </c>
      <c r="J721" s="2" t="s">
        <v>167</v>
      </c>
      <c r="K721" s="2">
        <v>4820007000</v>
      </c>
      <c r="L721" s="2" t="s">
        <v>140</v>
      </c>
      <c r="M721" s="2" t="s">
        <v>1373</v>
      </c>
      <c r="N721" s="2" t="s">
        <v>137</v>
      </c>
      <c r="O721" s="2"/>
      <c r="P721" s="2" t="s">
        <v>468</v>
      </c>
      <c r="Q721" s="2" t="s">
        <v>469</v>
      </c>
      <c r="R721" s="2">
        <v>1000</v>
      </c>
      <c r="S721" s="2" t="s">
        <v>34</v>
      </c>
      <c r="T721" s="3">
        <v>5140.33</v>
      </c>
      <c r="U721" s="3">
        <v>5115.55</v>
      </c>
      <c r="V721" s="3">
        <v>5024.12</v>
      </c>
    </row>
    <row r="722" spans="1:22" ht="15" customHeight="1" x14ac:dyDescent="0.25">
      <c r="A722" s="10">
        <v>204046</v>
      </c>
      <c r="B722" s="2" t="s">
        <v>252</v>
      </c>
      <c r="C722" s="2" t="s">
        <v>1466</v>
      </c>
      <c r="D722" s="28" t="s">
        <v>317</v>
      </c>
      <c r="E722" s="28" t="str">
        <f>VLOOKUP(A722,'[1]Sheet1 (2)'!$A$2:$H$6200,8,0)</f>
        <v>Function:Finance and Administration:Core Function:Finance</v>
      </c>
      <c r="F722" s="2" t="s">
        <v>1467</v>
      </c>
      <c r="G722" s="2" t="s">
        <v>171</v>
      </c>
      <c r="H722" s="2" t="s">
        <v>1468</v>
      </c>
      <c r="I722" s="2" t="s">
        <v>171</v>
      </c>
      <c r="J722" s="2" t="s">
        <v>167</v>
      </c>
      <c r="K722" s="2">
        <v>4820030000</v>
      </c>
      <c r="L722" s="2" t="s">
        <v>120</v>
      </c>
      <c r="M722" s="2" t="s">
        <v>1372</v>
      </c>
      <c r="N722" s="2" t="s">
        <v>137</v>
      </c>
      <c r="O722" s="2"/>
      <c r="P722" s="2" t="s">
        <v>468</v>
      </c>
      <c r="Q722" s="2" t="s">
        <v>469</v>
      </c>
      <c r="R722" s="2">
        <v>1000</v>
      </c>
      <c r="S722" s="2" t="s">
        <v>34</v>
      </c>
      <c r="T722" s="3">
        <v>6253.0700000000006</v>
      </c>
      <c r="U722" s="3">
        <v>2349.9</v>
      </c>
      <c r="V722" s="3">
        <v>804.04</v>
      </c>
    </row>
    <row r="723" spans="1:22" ht="15" customHeight="1" x14ac:dyDescent="0.25">
      <c r="A723" s="10">
        <v>204046</v>
      </c>
      <c r="B723" s="2" t="s">
        <v>252</v>
      </c>
      <c r="C723" s="2" t="s">
        <v>1466</v>
      </c>
      <c r="D723" s="28" t="s">
        <v>317</v>
      </c>
      <c r="E723" s="28" t="str">
        <f>VLOOKUP(A723,'[1]Sheet1 (2)'!$A$2:$H$6200,8,0)</f>
        <v>Function:Finance and Administration:Core Function:Finance</v>
      </c>
      <c r="F723" s="2" t="s">
        <v>1467</v>
      </c>
      <c r="G723" s="2" t="s">
        <v>171</v>
      </c>
      <c r="H723" s="2" t="s">
        <v>1468</v>
      </c>
      <c r="I723" s="2" t="s">
        <v>171</v>
      </c>
      <c r="J723" s="2" t="s">
        <v>167</v>
      </c>
      <c r="K723" s="2">
        <v>4820400000</v>
      </c>
      <c r="L723" s="2" t="s">
        <v>1382</v>
      </c>
      <c r="M723" s="2" t="s">
        <v>1371</v>
      </c>
      <c r="N723" s="2" t="s">
        <v>137</v>
      </c>
      <c r="O723" s="2"/>
      <c r="P723" s="2" t="s">
        <v>468</v>
      </c>
      <c r="Q723" s="2" t="s">
        <v>469</v>
      </c>
      <c r="R723" s="2">
        <v>1000</v>
      </c>
      <c r="S723" s="2" t="s">
        <v>34</v>
      </c>
      <c r="T723" s="3">
        <v>269.02</v>
      </c>
      <c r="U723" s="3">
        <v>269.02</v>
      </c>
      <c r="V723" s="3">
        <v>112.77</v>
      </c>
    </row>
    <row r="724" spans="1:22" ht="15" customHeight="1" x14ac:dyDescent="0.25">
      <c r="A724" s="10">
        <v>203012</v>
      </c>
      <c r="B724" s="2" t="s">
        <v>252</v>
      </c>
      <c r="C724" s="2" t="s">
        <v>342</v>
      </c>
      <c r="D724" s="28" t="s">
        <v>343</v>
      </c>
      <c r="E724" s="28" t="str">
        <f>VLOOKUP(A724,'[1]Sheet1 (2)'!$A$2:$H$6200,8,0)</f>
        <v>Function:Finance and Administration:Core Function:Supply Chain Management</v>
      </c>
      <c r="F724" s="2" t="s">
        <v>1469</v>
      </c>
      <c r="G724" s="2" t="s">
        <v>171</v>
      </c>
      <c r="H724" s="2" t="s">
        <v>1470</v>
      </c>
      <c r="I724" s="2" t="s">
        <v>171</v>
      </c>
      <c r="J724" s="2" t="s">
        <v>346</v>
      </c>
      <c r="K724" s="2">
        <v>4820005000</v>
      </c>
      <c r="L724" s="2" t="s">
        <v>136</v>
      </c>
      <c r="M724" s="2" t="s">
        <v>1370</v>
      </c>
      <c r="N724" s="2" t="s">
        <v>137</v>
      </c>
      <c r="O724" s="2"/>
      <c r="P724" s="2" t="s">
        <v>468</v>
      </c>
      <c r="Q724" s="2" t="s">
        <v>469</v>
      </c>
      <c r="R724" s="2">
        <v>1000</v>
      </c>
      <c r="S724" s="2" t="s">
        <v>34</v>
      </c>
      <c r="T724" s="3">
        <v>56351.25</v>
      </c>
      <c r="U724" s="3">
        <v>77560.84</v>
      </c>
      <c r="V724" s="3">
        <v>64112.58</v>
      </c>
    </row>
    <row r="725" spans="1:22" ht="15" customHeight="1" x14ac:dyDescent="0.25">
      <c r="A725" s="10">
        <v>203012</v>
      </c>
      <c r="B725" s="2" t="s">
        <v>252</v>
      </c>
      <c r="C725" s="2" t="s">
        <v>342</v>
      </c>
      <c r="D725" s="28" t="s">
        <v>343</v>
      </c>
      <c r="E725" s="28" t="str">
        <f>VLOOKUP(A725,'[1]Sheet1 (2)'!$A$2:$H$6200,8,0)</f>
        <v>Function:Finance and Administration:Core Function:Supply Chain Management</v>
      </c>
      <c r="F725" s="2" t="s">
        <v>1469</v>
      </c>
      <c r="G725" s="2" t="s">
        <v>171</v>
      </c>
      <c r="H725" s="2" t="s">
        <v>1470</v>
      </c>
      <c r="I725" s="2" t="s">
        <v>171</v>
      </c>
      <c r="J725" s="2" t="s">
        <v>346</v>
      </c>
      <c r="K725" s="2">
        <v>4820007000</v>
      </c>
      <c r="L725" s="2" t="s">
        <v>140</v>
      </c>
      <c r="M725" s="2" t="s">
        <v>1373</v>
      </c>
      <c r="N725" s="2" t="s">
        <v>137</v>
      </c>
      <c r="O725" s="2"/>
      <c r="P725" s="2" t="s">
        <v>468</v>
      </c>
      <c r="Q725" s="2" t="s">
        <v>469</v>
      </c>
      <c r="R725" s="2">
        <v>1000</v>
      </c>
      <c r="S725" s="2" t="s">
        <v>34</v>
      </c>
      <c r="T725" s="3">
        <v>16128.73</v>
      </c>
      <c r="U725" s="3">
        <v>15577.74</v>
      </c>
      <c r="V725" s="3">
        <v>11893.71</v>
      </c>
    </row>
    <row r="726" spans="1:22" ht="15" customHeight="1" x14ac:dyDescent="0.25">
      <c r="A726" s="10">
        <v>203012</v>
      </c>
      <c r="B726" s="2" t="s">
        <v>252</v>
      </c>
      <c r="C726" s="2" t="s">
        <v>342</v>
      </c>
      <c r="D726" s="28" t="s">
        <v>343</v>
      </c>
      <c r="E726" s="28" t="str">
        <f>VLOOKUP(A726,'[1]Sheet1 (2)'!$A$2:$H$6200,8,0)</f>
        <v>Function:Finance and Administration:Core Function:Supply Chain Management</v>
      </c>
      <c r="F726" s="2" t="s">
        <v>1469</v>
      </c>
      <c r="G726" s="2" t="s">
        <v>171</v>
      </c>
      <c r="H726" s="2" t="s">
        <v>1470</v>
      </c>
      <c r="I726" s="2" t="s">
        <v>171</v>
      </c>
      <c r="J726" s="2" t="s">
        <v>346</v>
      </c>
      <c r="K726" s="2">
        <v>4820030000</v>
      </c>
      <c r="L726" s="2" t="s">
        <v>120</v>
      </c>
      <c r="M726" s="2" t="s">
        <v>1372</v>
      </c>
      <c r="N726" s="2" t="s">
        <v>137</v>
      </c>
      <c r="O726" s="2"/>
      <c r="P726" s="2" t="s">
        <v>468</v>
      </c>
      <c r="Q726" s="2" t="s">
        <v>469</v>
      </c>
      <c r="R726" s="2">
        <v>1000</v>
      </c>
      <c r="S726" s="2" t="s">
        <v>34</v>
      </c>
      <c r="T726" s="3">
        <v>17731.259999999998</v>
      </c>
      <c r="U726" s="3">
        <v>10640.47</v>
      </c>
      <c r="V726" s="3">
        <v>8784.07</v>
      </c>
    </row>
    <row r="727" spans="1:22" ht="15" customHeight="1" x14ac:dyDescent="0.25">
      <c r="A727" s="10">
        <v>203012</v>
      </c>
      <c r="B727" s="2" t="s">
        <v>252</v>
      </c>
      <c r="C727" s="2" t="s">
        <v>342</v>
      </c>
      <c r="D727" s="28" t="s">
        <v>343</v>
      </c>
      <c r="E727" s="28" t="str">
        <f>VLOOKUP(A727,'[1]Sheet1 (2)'!$A$2:$H$6200,8,0)</f>
        <v>Function:Finance and Administration:Core Function:Supply Chain Management</v>
      </c>
      <c r="F727" s="53" t="s">
        <v>1469</v>
      </c>
      <c r="G727" s="53" t="s">
        <v>171</v>
      </c>
      <c r="H727" s="53"/>
      <c r="I727" s="53"/>
      <c r="J727" s="53"/>
      <c r="K727" s="53" t="s">
        <v>1401</v>
      </c>
      <c r="L727" s="53" t="s">
        <v>1382</v>
      </c>
      <c r="M727" s="53" t="s">
        <v>1371</v>
      </c>
      <c r="N727" s="53" t="s">
        <v>137</v>
      </c>
      <c r="O727" s="53"/>
      <c r="P727" s="2" t="s">
        <v>468</v>
      </c>
      <c r="Q727" s="53"/>
      <c r="R727" s="2"/>
      <c r="S727" s="2"/>
      <c r="T727" s="3">
        <v>2296.33</v>
      </c>
      <c r="U727" s="3">
        <v>2296.3200000000002</v>
      </c>
      <c r="V727" s="3">
        <v>2126.4699999999998</v>
      </c>
    </row>
    <row r="728" spans="1:22" ht="15" customHeight="1" x14ac:dyDescent="0.25">
      <c r="A728" s="10">
        <v>204037</v>
      </c>
      <c r="B728" s="2" t="s">
        <v>252</v>
      </c>
      <c r="C728" s="2" t="s">
        <v>347</v>
      </c>
      <c r="D728" s="28" t="s">
        <v>343</v>
      </c>
      <c r="E728" s="28" t="str">
        <f>VLOOKUP(A728,'[1]Sheet1 (2)'!$A$2:$H$6200,8,0)</f>
        <v>Function:Finance and Administration:Core Function:Supply Chain Management</v>
      </c>
      <c r="F728" s="2" t="s">
        <v>1471</v>
      </c>
      <c r="G728" s="2" t="s">
        <v>171</v>
      </c>
      <c r="H728" s="2" t="s">
        <v>1472</v>
      </c>
      <c r="I728" s="2" t="s">
        <v>171</v>
      </c>
      <c r="J728" s="2" t="s">
        <v>346</v>
      </c>
      <c r="K728" s="2">
        <v>4820000000</v>
      </c>
      <c r="L728" s="2" t="s">
        <v>1368</v>
      </c>
      <c r="M728" s="2" t="s">
        <v>1369</v>
      </c>
      <c r="N728" s="2" t="s">
        <v>137</v>
      </c>
      <c r="O728" s="2"/>
      <c r="P728" s="2" t="s">
        <v>468</v>
      </c>
      <c r="Q728" s="2" t="s">
        <v>469</v>
      </c>
      <c r="R728" s="2">
        <v>1000</v>
      </c>
      <c r="S728" s="2" t="s">
        <v>34</v>
      </c>
      <c r="T728" s="3">
        <v>30642.75</v>
      </c>
      <c r="U728" s="3">
        <v>60642.75</v>
      </c>
      <c r="V728" s="3">
        <v>60642.75</v>
      </c>
    </row>
    <row r="729" spans="1:22" ht="15" customHeight="1" x14ac:dyDescent="0.25">
      <c r="A729" s="10">
        <v>204037</v>
      </c>
      <c r="B729" s="2" t="s">
        <v>252</v>
      </c>
      <c r="C729" s="2" t="s">
        <v>347</v>
      </c>
      <c r="D729" s="28" t="s">
        <v>343</v>
      </c>
      <c r="E729" s="28" t="str">
        <f>VLOOKUP(A729,'[1]Sheet1 (2)'!$A$2:$H$6200,8,0)</f>
        <v>Function:Finance and Administration:Core Function:Supply Chain Management</v>
      </c>
      <c r="F729" s="2" t="s">
        <v>1471</v>
      </c>
      <c r="G729" s="2" t="s">
        <v>171</v>
      </c>
      <c r="H729" s="2" t="s">
        <v>1472</v>
      </c>
      <c r="I729" s="2" t="s">
        <v>171</v>
      </c>
      <c r="J729" s="2" t="s">
        <v>346</v>
      </c>
      <c r="K729" s="2">
        <v>4820002000</v>
      </c>
      <c r="L729" s="2" t="s">
        <v>123</v>
      </c>
      <c r="M729" s="2" t="s">
        <v>1371</v>
      </c>
      <c r="N729" s="2" t="s">
        <v>137</v>
      </c>
      <c r="O729" s="2"/>
      <c r="P729" s="2" t="s">
        <v>468</v>
      </c>
      <c r="Q729" s="2" t="s">
        <v>469</v>
      </c>
      <c r="R729" s="2">
        <v>1000</v>
      </c>
      <c r="S729" s="2" t="s">
        <v>34</v>
      </c>
      <c r="T729" s="3">
        <v>1490384.2500000002</v>
      </c>
      <c r="U729" s="3">
        <v>1487019.81</v>
      </c>
      <c r="V729" s="3">
        <v>262362.68</v>
      </c>
    </row>
    <row r="730" spans="1:22" ht="15" customHeight="1" x14ac:dyDescent="0.25">
      <c r="A730" s="10">
        <v>204037</v>
      </c>
      <c r="B730" s="2" t="s">
        <v>252</v>
      </c>
      <c r="C730" s="2" t="s">
        <v>347</v>
      </c>
      <c r="D730" s="28" t="s">
        <v>343</v>
      </c>
      <c r="E730" s="28" t="str">
        <f>VLOOKUP(A730,'[1]Sheet1 (2)'!$A$2:$H$6200,8,0)</f>
        <v>Function:Finance and Administration:Core Function:Supply Chain Management</v>
      </c>
      <c r="F730" s="2" t="s">
        <v>1471</v>
      </c>
      <c r="G730" s="2" t="s">
        <v>171</v>
      </c>
      <c r="H730" s="2" t="s">
        <v>1472</v>
      </c>
      <c r="I730" s="2" t="s">
        <v>171</v>
      </c>
      <c r="J730" s="2" t="s">
        <v>346</v>
      </c>
      <c r="K730" s="2">
        <v>4820005000</v>
      </c>
      <c r="L730" s="2" t="s">
        <v>136</v>
      </c>
      <c r="M730" s="2" t="s">
        <v>1370</v>
      </c>
      <c r="N730" s="2" t="s">
        <v>137</v>
      </c>
      <c r="O730" s="2"/>
      <c r="P730" s="2" t="s">
        <v>468</v>
      </c>
      <c r="Q730" s="2" t="s">
        <v>469</v>
      </c>
      <c r="R730" s="2">
        <v>1000</v>
      </c>
      <c r="S730" s="2" t="s">
        <v>34</v>
      </c>
      <c r="T730" s="3">
        <v>28455.29</v>
      </c>
      <c r="U730" s="3">
        <v>42644.03</v>
      </c>
      <c r="V730" s="3">
        <v>43865.89</v>
      </c>
    </row>
    <row r="731" spans="1:22" ht="15" customHeight="1" x14ac:dyDescent="0.25">
      <c r="A731" s="10">
        <v>204037</v>
      </c>
      <c r="B731" s="2" t="s">
        <v>252</v>
      </c>
      <c r="C731" s="2" t="s">
        <v>347</v>
      </c>
      <c r="D731" s="28" t="s">
        <v>343</v>
      </c>
      <c r="E731" s="28" t="str">
        <f>VLOOKUP(A731,'[1]Sheet1 (2)'!$A$2:$H$6200,8,0)</f>
        <v>Function:Finance and Administration:Core Function:Supply Chain Management</v>
      </c>
      <c r="F731" s="2" t="s">
        <v>1471</v>
      </c>
      <c r="G731" s="2" t="s">
        <v>171</v>
      </c>
      <c r="H731" s="2" t="s">
        <v>1472</v>
      </c>
      <c r="I731" s="2" t="s">
        <v>171</v>
      </c>
      <c r="J731" s="2" t="s">
        <v>346</v>
      </c>
      <c r="K731" s="2">
        <v>4820007000</v>
      </c>
      <c r="L731" s="2" t="s">
        <v>140</v>
      </c>
      <c r="M731" s="2" t="s">
        <v>1373</v>
      </c>
      <c r="N731" s="2" t="s">
        <v>137</v>
      </c>
      <c r="O731" s="2"/>
      <c r="P731" s="2" t="s">
        <v>468</v>
      </c>
      <c r="Q731" s="2" t="s">
        <v>469</v>
      </c>
      <c r="R731" s="2">
        <v>1000</v>
      </c>
      <c r="S731" s="2" t="s">
        <v>34</v>
      </c>
      <c r="T731" s="3">
        <v>22990.149999999998</v>
      </c>
      <c r="U731" s="3">
        <v>26515.8</v>
      </c>
      <c r="V731" s="3">
        <v>25922.68</v>
      </c>
    </row>
    <row r="732" spans="1:22" ht="15" customHeight="1" x14ac:dyDescent="0.25">
      <c r="A732" s="10">
        <v>204037</v>
      </c>
      <c r="B732" s="2" t="s">
        <v>252</v>
      </c>
      <c r="C732" s="2" t="s">
        <v>347</v>
      </c>
      <c r="D732" s="28" t="s">
        <v>343</v>
      </c>
      <c r="E732" s="28" t="str">
        <f>VLOOKUP(A732,'[1]Sheet1 (2)'!$A$2:$H$6200,8,0)</f>
        <v>Function:Finance and Administration:Core Function:Supply Chain Management</v>
      </c>
      <c r="F732" s="2" t="s">
        <v>1471</v>
      </c>
      <c r="G732" s="2" t="s">
        <v>171</v>
      </c>
      <c r="H732" s="2" t="s">
        <v>1472</v>
      </c>
      <c r="I732" s="2" t="s">
        <v>171</v>
      </c>
      <c r="J732" s="2" t="s">
        <v>346</v>
      </c>
      <c r="K732" s="2">
        <v>4820030000</v>
      </c>
      <c r="L732" s="2" t="s">
        <v>120</v>
      </c>
      <c r="M732" s="2" t="s">
        <v>1372</v>
      </c>
      <c r="N732" s="2" t="s">
        <v>137</v>
      </c>
      <c r="O732" s="2"/>
      <c r="P732" s="2" t="s">
        <v>468</v>
      </c>
      <c r="Q732" s="2" t="s">
        <v>469</v>
      </c>
      <c r="R732" s="2">
        <v>1000</v>
      </c>
      <c r="S732" s="2" t="s">
        <v>34</v>
      </c>
      <c r="T732" s="3">
        <v>228727.23</v>
      </c>
      <c r="U732" s="3">
        <v>125077.19</v>
      </c>
      <c r="V732" s="3">
        <v>66475.39</v>
      </c>
    </row>
    <row r="733" spans="1:22" ht="15" customHeight="1" x14ac:dyDescent="0.25">
      <c r="A733" s="10">
        <v>204037</v>
      </c>
      <c r="B733" s="2" t="s">
        <v>252</v>
      </c>
      <c r="C733" s="2" t="s">
        <v>347</v>
      </c>
      <c r="D733" s="28" t="s">
        <v>343</v>
      </c>
      <c r="E733" s="28" t="str">
        <f>VLOOKUP(A733,'[1]Sheet1 (2)'!$A$2:$H$6200,8,0)</f>
        <v>Function:Finance and Administration:Core Function:Supply Chain Management</v>
      </c>
      <c r="F733" s="53" t="s">
        <v>1471</v>
      </c>
      <c r="G733" s="53" t="s">
        <v>171</v>
      </c>
      <c r="H733" s="53"/>
      <c r="I733" s="53"/>
      <c r="J733" s="53"/>
      <c r="K733" s="53" t="s">
        <v>1416</v>
      </c>
      <c r="L733" s="53" t="s">
        <v>1417</v>
      </c>
      <c r="M733" s="53"/>
      <c r="N733" s="53" t="s">
        <v>137</v>
      </c>
      <c r="O733" s="53"/>
      <c r="P733" s="5" t="s">
        <v>468</v>
      </c>
      <c r="Q733" s="53"/>
      <c r="R733" s="2"/>
      <c r="S733" s="5"/>
      <c r="T733" s="3">
        <v>82997.079999999987</v>
      </c>
      <c r="U733" s="3">
        <v>82790.55</v>
      </c>
      <c r="V733" s="3">
        <v>82708.800000000003</v>
      </c>
    </row>
    <row r="734" spans="1:22" ht="15" customHeight="1" x14ac:dyDescent="0.25">
      <c r="A734" s="10">
        <v>204037</v>
      </c>
      <c r="B734" s="2" t="s">
        <v>252</v>
      </c>
      <c r="C734" s="2" t="s">
        <v>347</v>
      </c>
      <c r="D734" s="28" t="s">
        <v>343</v>
      </c>
      <c r="E734" s="28" t="str">
        <f>VLOOKUP(A734,'[1]Sheet1 (2)'!$A$2:$H$6200,8,0)</f>
        <v>Function:Finance and Administration:Core Function:Supply Chain Management</v>
      </c>
      <c r="F734" s="2" t="s">
        <v>1471</v>
      </c>
      <c r="G734" s="2" t="s">
        <v>171</v>
      </c>
      <c r="H734" s="2" t="s">
        <v>1472</v>
      </c>
      <c r="I734" s="2" t="s">
        <v>171</v>
      </c>
      <c r="J734" s="2" t="s">
        <v>346</v>
      </c>
      <c r="K734" s="2">
        <v>4820400000</v>
      </c>
      <c r="L734" s="2" t="s">
        <v>1382</v>
      </c>
      <c r="M734" s="2" t="s">
        <v>1371</v>
      </c>
      <c r="N734" s="2" t="s">
        <v>137</v>
      </c>
      <c r="O734" s="2"/>
      <c r="P734" s="2" t="s">
        <v>468</v>
      </c>
      <c r="Q734" s="2" t="s">
        <v>469</v>
      </c>
      <c r="R734" s="2">
        <v>1000</v>
      </c>
      <c r="S734" s="2" t="s">
        <v>34</v>
      </c>
      <c r="T734" s="3">
        <v>109802.81</v>
      </c>
      <c r="U734" s="3">
        <v>180884.74</v>
      </c>
      <c r="V734" s="3">
        <v>173101.05</v>
      </c>
    </row>
    <row r="735" spans="1:22" ht="15" customHeight="1" x14ac:dyDescent="0.25">
      <c r="A735" s="10">
        <v>204051</v>
      </c>
      <c r="B735" s="2" t="s">
        <v>252</v>
      </c>
      <c r="C735" s="2" t="s">
        <v>356</v>
      </c>
      <c r="D735" s="28" t="s">
        <v>343</v>
      </c>
      <c r="E735" s="28" t="str">
        <f>VLOOKUP(A735,'[1]Sheet1 (2)'!$A$2:$H$6200,8,0)</f>
        <v>Function:Finance and Administration:Core Function:Supply Chain Management</v>
      </c>
      <c r="F735" s="53" t="s">
        <v>1473</v>
      </c>
      <c r="G735" s="53" t="s">
        <v>171</v>
      </c>
      <c r="H735" s="53"/>
      <c r="I735" s="53"/>
      <c r="J735" s="53"/>
      <c r="K735" s="53" t="s">
        <v>1422</v>
      </c>
      <c r="L735" s="53" t="s">
        <v>140</v>
      </c>
      <c r="M735" s="53" t="s">
        <v>1373</v>
      </c>
      <c r="N735" s="53" t="s">
        <v>137</v>
      </c>
      <c r="O735" s="53"/>
      <c r="P735" s="2" t="s">
        <v>468</v>
      </c>
      <c r="Q735" s="53" t="s">
        <v>469</v>
      </c>
      <c r="R735" s="2">
        <v>1000</v>
      </c>
      <c r="S735" s="2" t="s">
        <v>34</v>
      </c>
      <c r="T735" s="3">
        <v>8120.04</v>
      </c>
      <c r="U735" s="3">
        <v>15620.08</v>
      </c>
      <c r="V735" s="3">
        <v>15620.04</v>
      </c>
    </row>
    <row r="736" spans="1:22" ht="15" customHeight="1" x14ac:dyDescent="0.25">
      <c r="A736" s="10">
        <v>204051</v>
      </c>
      <c r="B736" s="2" t="s">
        <v>252</v>
      </c>
      <c r="C736" s="2" t="s">
        <v>356</v>
      </c>
      <c r="D736" s="28" t="s">
        <v>343</v>
      </c>
      <c r="E736" s="28" t="str">
        <f>VLOOKUP(A736,'[1]Sheet1 (2)'!$A$2:$H$6200,8,0)</f>
        <v>Function:Finance and Administration:Core Function:Supply Chain Management</v>
      </c>
      <c r="F736" s="53" t="s">
        <v>1473</v>
      </c>
      <c r="G736" s="53" t="s">
        <v>171</v>
      </c>
      <c r="H736" s="53"/>
      <c r="I736" s="53"/>
      <c r="J736" s="53"/>
      <c r="K736" s="53" t="s">
        <v>1406</v>
      </c>
      <c r="L736" s="53" t="s">
        <v>120</v>
      </c>
      <c r="M736" s="53" t="s">
        <v>1372</v>
      </c>
      <c r="N736" s="53" t="s">
        <v>137</v>
      </c>
      <c r="O736" s="53"/>
      <c r="P736" s="5" t="s">
        <v>468</v>
      </c>
      <c r="Q736" s="53"/>
      <c r="R736" s="2"/>
      <c r="S736" s="5"/>
      <c r="T736" s="3">
        <v>1277.9999999999998</v>
      </c>
      <c r="U736" s="3">
        <v>1278</v>
      </c>
      <c r="V736" s="3">
        <v>457.86</v>
      </c>
    </row>
    <row r="737" spans="1:22" ht="15" customHeight="1" x14ac:dyDescent="0.25">
      <c r="A737" s="10">
        <v>502100</v>
      </c>
      <c r="B737" s="28" t="s">
        <v>22</v>
      </c>
      <c r="C737" s="28" t="s">
        <v>1059</v>
      </c>
      <c r="D737" s="28" t="s">
        <v>1060</v>
      </c>
      <c r="E737" s="28" t="str">
        <f>VLOOKUP(A737,'[1]Sheet1 (2)'!$A$2:$H$6200,8,0)</f>
        <v>Function:Executive and Council:Core Function:Municipal Manager, Town Secretary and Chief Executive</v>
      </c>
      <c r="F737" s="28" t="s">
        <v>1474</v>
      </c>
      <c r="G737" s="28" t="s">
        <v>171</v>
      </c>
      <c r="H737" s="28" t="s">
        <v>1475</v>
      </c>
      <c r="I737" s="28" t="s">
        <v>171</v>
      </c>
      <c r="J737" s="28" t="s">
        <v>365</v>
      </c>
      <c r="K737" s="25">
        <v>4820005000</v>
      </c>
      <c r="L737" s="28" t="s">
        <v>136</v>
      </c>
      <c r="M737" s="28" t="s">
        <v>1370</v>
      </c>
      <c r="N737" s="28" t="s">
        <v>137</v>
      </c>
      <c r="P737" s="28" t="s">
        <v>468</v>
      </c>
      <c r="Q737" s="28" t="s">
        <v>469</v>
      </c>
      <c r="R737" s="25">
        <v>1000</v>
      </c>
      <c r="S737" s="28" t="s">
        <v>34</v>
      </c>
      <c r="T737" s="35">
        <v>3441.13</v>
      </c>
      <c r="U737" s="35">
        <v>3441.13</v>
      </c>
      <c r="V737" s="35">
        <v>3439.77</v>
      </c>
    </row>
    <row r="738" spans="1:22" ht="15" customHeight="1" x14ac:dyDescent="0.25">
      <c r="A738" s="10">
        <v>502100</v>
      </c>
      <c r="B738" s="28" t="s">
        <v>22</v>
      </c>
      <c r="C738" s="28" t="s">
        <v>1059</v>
      </c>
      <c r="D738" s="28" t="s">
        <v>1060</v>
      </c>
      <c r="E738" s="28" t="str">
        <f>VLOOKUP(A738,'[1]Sheet1 (2)'!$A$2:$H$6200,8,0)</f>
        <v>Function:Executive and Council:Core Function:Municipal Manager, Town Secretary and Chief Executive</v>
      </c>
      <c r="F738" s="28" t="s">
        <v>1474</v>
      </c>
      <c r="G738" s="28" t="s">
        <v>171</v>
      </c>
      <c r="H738" s="28" t="s">
        <v>1475</v>
      </c>
      <c r="I738" s="28" t="s">
        <v>171</v>
      </c>
      <c r="J738" s="28" t="s">
        <v>365</v>
      </c>
      <c r="K738" s="25">
        <v>4820030000</v>
      </c>
      <c r="L738" s="28" t="s">
        <v>120</v>
      </c>
      <c r="M738" s="28" t="s">
        <v>1372</v>
      </c>
      <c r="N738" s="28" t="s">
        <v>137</v>
      </c>
      <c r="P738" s="28" t="s">
        <v>468</v>
      </c>
      <c r="Q738" s="28" t="s">
        <v>469</v>
      </c>
      <c r="R738" s="25">
        <v>1000</v>
      </c>
      <c r="S738" s="28" t="s">
        <v>34</v>
      </c>
      <c r="T738" s="35">
        <v>1630.51</v>
      </c>
      <c r="U738" s="35">
        <v>1621.93</v>
      </c>
      <c r="V738" s="35">
        <v>1527.52</v>
      </c>
    </row>
    <row r="739" spans="1:22" ht="15" customHeight="1" x14ac:dyDescent="0.25">
      <c r="A739" s="10">
        <v>502100</v>
      </c>
      <c r="B739" s="28" t="s">
        <v>22</v>
      </c>
      <c r="C739" s="28" t="s">
        <v>1059</v>
      </c>
      <c r="D739" s="28" t="s">
        <v>1060</v>
      </c>
      <c r="E739" s="28" t="str">
        <f>VLOOKUP(A739,'[1]Sheet1 (2)'!$A$2:$H$6200,8,0)</f>
        <v>Function:Executive and Council:Core Function:Municipal Manager, Town Secretary and Chief Executive</v>
      </c>
      <c r="F739" s="28" t="s">
        <v>1474</v>
      </c>
      <c r="G739" s="28" t="s">
        <v>171</v>
      </c>
      <c r="H739" s="28" t="s">
        <v>1475</v>
      </c>
      <c r="I739" s="28" t="s">
        <v>171</v>
      </c>
      <c r="J739" s="28" t="s">
        <v>365</v>
      </c>
      <c r="K739" s="25">
        <v>4820007000</v>
      </c>
      <c r="L739" s="28" t="s">
        <v>140</v>
      </c>
      <c r="M739" s="28" t="s">
        <v>1373</v>
      </c>
      <c r="N739" s="28" t="s">
        <v>137</v>
      </c>
      <c r="P739" s="28" t="s">
        <v>468</v>
      </c>
      <c r="Q739" s="28" t="s">
        <v>469</v>
      </c>
      <c r="R739" s="25">
        <v>1000</v>
      </c>
      <c r="S739" s="28" t="s">
        <v>34</v>
      </c>
      <c r="T739" s="35">
        <v>3161.49</v>
      </c>
      <c r="U739" s="35">
        <v>2991.15</v>
      </c>
      <c r="V739" s="35">
        <v>2991.3</v>
      </c>
    </row>
    <row r="740" spans="1:22" ht="15" customHeight="1" x14ac:dyDescent="0.25">
      <c r="A740" s="10">
        <v>504124</v>
      </c>
      <c r="B740" s="28" t="s">
        <v>22</v>
      </c>
      <c r="C740" s="28" t="s">
        <v>1063</v>
      </c>
      <c r="D740" s="28" t="s">
        <v>1052</v>
      </c>
      <c r="E740" s="28" t="str">
        <f>VLOOKUP(A740,'[1]Sheet1 (2)'!$A$2:$H$6200,8,0)</f>
        <v>Function:Road Transport:Core Function:Roads</v>
      </c>
      <c r="F740" s="28" t="s">
        <v>1476</v>
      </c>
      <c r="G740" s="28" t="s">
        <v>171</v>
      </c>
      <c r="H740" s="28" t="s">
        <v>1477</v>
      </c>
      <c r="I740" s="28" t="s">
        <v>171</v>
      </c>
      <c r="J740" s="28" t="s">
        <v>1056</v>
      </c>
      <c r="K740" s="25">
        <v>4820002000</v>
      </c>
      <c r="L740" s="28" t="s">
        <v>123</v>
      </c>
      <c r="M740" s="28" t="s">
        <v>1371</v>
      </c>
      <c r="N740" s="28" t="s">
        <v>137</v>
      </c>
      <c r="P740" s="28" t="s">
        <v>468</v>
      </c>
      <c r="Q740" s="28" t="s">
        <v>469</v>
      </c>
      <c r="R740" s="25">
        <v>1000</v>
      </c>
      <c r="S740" s="28" t="s">
        <v>34</v>
      </c>
      <c r="T740" s="35">
        <v>47313.51</v>
      </c>
      <c r="U740" s="35">
        <v>47249.41</v>
      </c>
      <c r="V740" s="35">
        <v>23865.84</v>
      </c>
    </row>
    <row r="741" spans="1:22" ht="15" customHeight="1" x14ac:dyDescent="0.25">
      <c r="A741" s="10">
        <v>504124</v>
      </c>
      <c r="B741" s="28" t="s">
        <v>22</v>
      </c>
      <c r="C741" s="28" t="s">
        <v>1063</v>
      </c>
      <c r="D741" s="28" t="s">
        <v>1052</v>
      </c>
      <c r="E741" s="28" t="str">
        <f>VLOOKUP(A741,'[1]Sheet1 (2)'!$A$2:$H$6200,8,0)</f>
        <v>Function:Road Transport:Core Function:Roads</v>
      </c>
      <c r="F741" s="28" t="s">
        <v>1476</v>
      </c>
      <c r="G741" s="28" t="s">
        <v>171</v>
      </c>
      <c r="H741" s="28" t="s">
        <v>1477</v>
      </c>
      <c r="I741" s="28" t="s">
        <v>171</v>
      </c>
      <c r="J741" s="28" t="s">
        <v>1056</v>
      </c>
      <c r="K741" s="25">
        <v>4820005000</v>
      </c>
      <c r="L741" s="28" t="s">
        <v>136</v>
      </c>
      <c r="M741" s="28" t="s">
        <v>1370</v>
      </c>
      <c r="N741" s="28" t="s">
        <v>137</v>
      </c>
      <c r="P741" s="28" t="s">
        <v>468</v>
      </c>
      <c r="Q741" s="28" t="s">
        <v>469</v>
      </c>
      <c r="R741" s="25">
        <v>1000</v>
      </c>
      <c r="S741" s="28" t="s">
        <v>34</v>
      </c>
      <c r="T741" s="35">
        <v>24435.94</v>
      </c>
      <c r="U741" s="35">
        <v>19165.25</v>
      </c>
      <c r="V741" s="35">
        <v>8589.5</v>
      </c>
    </row>
    <row r="742" spans="1:22" ht="15" customHeight="1" x14ac:dyDescent="0.25">
      <c r="A742" s="10">
        <v>504124</v>
      </c>
      <c r="B742" s="28" t="s">
        <v>22</v>
      </c>
      <c r="C742" s="28" t="s">
        <v>1063</v>
      </c>
      <c r="D742" s="28" t="s">
        <v>1052</v>
      </c>
      <c r="E742" s="28" t="str">
        <f>VLOOKUP(A742,'[1]Sheet1 (2)'!$A$2:$H$6200,8,0)</f>
        <v>Function:Road Transport:Core Function:Roads</v>
      </c>
      <c r="F742" s="28" t="s">
        <v>1476</v>
      </c>
      <c r="G742" s="28" t="s">
        <v>171</v>
      </c>
      <c r="H742" s="28" t="s">
        <v>1477</v>
      </c>
      <c r="I742" s="28" t="s">
        <v>171</v>
      </c>
      <c r="J742" s="28" t="s">
        <v>1056</v>
      </c>
      <c r="K742" s="25">
        <v>4820007000</v>
      </c>
      <c r="L742" s="28" t="s">
        <v>140</v>
      </c>
      <c r="M742" s="28" t="s">
        <v>1373</v>
      </c>
      <c r="N742" s="28" t="s">
        <v>137</v>
      </c>
      <c r="P742" s="28" t="s">
        <v>468</v>
      </c>
      <c r="Q742" s="28" t="s">
        <v>469</v>
      </c>
      <c r="R742" s="25">
        <v>1000</v>
      </c>
      <c r="S742" s="28" t="s">
        <v>34</v>
      </c>
      <c r="T742" s="35">
        <v>16076.53</v>
      </c>
      <c r="U742" s="35">
        <v>15903.18</v>
      </c>
      <c r="V742" s="35">
        <v>15188.05</v>
      </c>
    </row>
    <row r="743" spans="1:22" ht="15" customHeight="1" x14ac:dyDescent="0.25">
      <c r="A743" s="10">
        <v>504124</v>
      </c>
      <c r="B743" s="28" t="s">
        <v>22</v>
      </c>
      <c r="C743" s="28" t="s">
        <v>1063</v>
      </c>
      <c r="D743" s="28" t="s">
        <v>1052</v>
      </c>
      <c r="E743" s="28" t="str">
        <f>VLOOKUP(A743,'[1]Sheet1 (2)'!$A$2:$H$6200,8,0)</f>
        <v>Function:Road Transport:Core Function:Roads</v>
      </c>
      <c r="F743" s="28" t="s">
        <v>1476</v>
      </c>
      <c r="G743" s="28" t="s">
        <v>171</v>
      </c>
      <c r="H743" s="28" t="s">
        <v>1477</v>
      </c>
      <c r="I743" s="28" t="s">
        <v>171</v>
      </c>
      <c r="J743" s="28" t="s">
        <v>1056</v>
      </c>
      <c r="K743" s="25">
        <v>4820030000</v>
      </c>
      <c r="L743" s="28" t="s">
        <v>120</v>
      </c>
      <c r="M743" s="28" t="s">
        <v>1372</v>
      </c>
      <c r="N743" s="28" t="s">
        <v>137</v>
      </c>
      <c r="P743" s="28" t="s">
        <v>468</v>
      </c>
      <c r="Q743" s="28" t="s">
        <v>469</v>
      </c>
      <c r="R743" s="25">
        <v>1000</v>
      </c>
      <c r="S743" s="28" t="s">
        <v>34</v>
      </c>
      <c r="T743" s="35">
        <v>46052.31</v>
      </c>
      <c r="U743" s="35">
        <v>41189.410000000003</v>
      </c>
      <c r="V743" s="35">
        <v>32071.96</v>
      </c>
    </row>
    <row r="744" spans="1:22" ht="15" customHeight="1" x14ac:dyDescent="0.25">
      <c r="A744" s="10">
        <v>504124</v>
      </c>
      <c r="B744" s="28" t="s">
        <v>22</v>
      </c>
      <c r="C744" s="28" t="s">
        <v>1063</v>
      </c>
      <c r="D744" s="28" t="s">
        <v>1052</v>
      </c>
      <c r="E744" s="28" t="str">
        <f>VLOOKUP(A744,'[1]Sheet1 (2)'!$A$2:$H$6200,8,0)</f>
        <v>Function:Road Transport:Core Function:Roads</v>
      </c>
      <c r="F744" s="28" t="s">
        <v>1476</v>
      </c>
      <c r="G744" s="28" t="s">
        <v>294</v>
      </c>
      <c r="H744" s="28" t="s">
        <v>1477</v>
      </c>
      <c r="I744" s="28" t="s">
        <v>294</v>
      </c>
      <c r="J744" s="28" t="s">
        <v>1056</v>
      </c>
      <c r="K744" s="25">
        <v>4820032000</v>
      </c>
      <c r="L744" s="28" t="s">
        <v>1395</v>
      </c>
      <c r="M744" s="28" t="s">
        <v>1413</v>
      </c>
      <c r="N744" s="28" t="s">
        <v>137</v>
      </c>
      <c r="P744" s="28" t="s">
        <v>468</v>
      </c>
      <c r="Q744" s="28" t="s">
        <v>469</v>
      </c>
      <c r="R744" s="25">
        <v>1000</v>
      </c>
      <c r="S744" s="28" t="s">
        <v>34</v>
      </c>
      <c r="T744" s="35">
        <v>12.39</v>
      </c>
      <c r="U744" s="35">
        <v>12.39</v>
      </c>
      <c r="V744" s="35">
        <v>12.39</v>
      </c>
    </row>
    <row r="745" spans="1:22" ht="15" customHeight="1" x14ac:dyDescent="0.25">
      <c r="A745" s="10">
        <v>504124</v>
      </c>
      <c r="B745" s="28" t="s">
        <v>22</v>
      </c>
      <c r="C745" s="28" t="s">
        <v>1063</v>
      </c>
      <c r="D745" s="28" t="s">
        <v>1052</v>
      </c>
      <c r="E745" s="28" t="str">
        <f>VLOOKUP(A745,'[1]Sheet1 (2)'!$A$2:$H$6200,8,0)</f>
        <v>Function:Road Transport:Core Function:Roads</v>
      </c>
      <c r="F745" s="28" t="s">
        <v>1476</v>
      </c>
      <c r="G745" s="28" t="s">
        <v>171</v>
      </c>
      <c r="H745" s="28" t="s">
        <v>1477</v>
      </c>
      <c r="I745" s="28" t="s">
        <v>171</v>
      </c>
      <c r="J745" s="28" t="s">
        <v>1056</v>
      </c>
      <c r="K745" s="25">
        <v>4820360070</v>
      </c>
      <c r="L745" s="28" t="s">
        <v>1417</v>
      </c>
      <c r="M745" s="28" t="s">
        <v>1478</v>
      </c>
      <c r="N745" s="28" t="s">
        <v>137</v>
      </c>
      <c r="P745" s="28" t="s">
        <v>468</v>
      </c>
      <c r="Q745" s="28" t="s">
        <v>469</v>
      </c>
      <c r="R745" s="25">
        <v>1000</v>
      </c>
      <c r="S745" s="28" t="s">
        <v>34</v>
      </c>
      <c r="T745" s="35">
        <v>226376.74</v>
      </c>
      <c r="U745" s="35">
        <v>226344.57</v>
      </c>
      <c r="V745" s="35">
        <v>214584.16</v>
      </c>
    </row>
    <row r="746" spans="1:22" ht="15" customHeight="1" x14ac:dyDescent="0.25">
      <c r="A746" s="10">
        <v>504124</v>
      </c>
      <c r="B746" s="28" t="s">
        <v>22</v>
      </c>
      <c r="C746" s="28" t="s">
        <v>1063</v>
      </c>
      <c r="D746" s="28" t="s">
        <v>1052</v>
      </c>
      <c r="E746" s="28" t="str">
        <f>VLOOKUP(A746,'[1]Sheet1 (2)'!$A$2:$H$6200,8,0)</f>
        <v>Function:Road Transport:Core Function:Roads</v>
      </c>
      <c r="F746" s="28" t="s">
        <v>1476</v>
      </c>
      <c r="G746" s="28" t="s">
        <v>171</v>
      </c>
      <c r="H746" s="28" t="s">
        <v>1477</v>
      </c>
      <c r="I746" s="28" t="s">
        <v>171</v>
      </c>
      <c r="J746" s="28" t="s">
        <v>1056</v>
      </c>
      <c r="K746" s="25">
        <v>4820380010</v>
      </c>
      <c r="L746" s="28" t="s">
        <v>1479</v>
      </c>
      <c r="M746" s="28" t="s">
        <v>1480</v>
      </c>
      <c r="N746" s="28" t="s">
        <v>137</v>
      </c>
      <c r="P746" s="28" t="s">
        <v>468</v>
      </c>
      <c r="Q746" s="28" t="s">
        <v>469</v>
      </c>
      <c r="R746" s="25">
        <v>1000</v>
      </c>
      <c r="S746" s="28" t="s">
        <v>34</v>
      </c>
      <c r="T746" s="35">
        <v>23940.959999999999</v>
      </c>
      <c r="U746" s="35">
        <v>23940.959999999999</v>
      </c>
      <c r="V746" s="35">
        <v>23940.959999999999</v>
      </c>
    </row>
    <row r="747" spans="1:22" ht="15" customHeight="1" x14ac:dyDescent="0.25">
      <c r="A747" s="10">
        <v>504124</v>
      </c>
      <c r="B747" s="28" t="s">
        <v>22</v>
      </c>
      <c r="C747" s="28" t="s">
        <v>1063</v>
      </c>
      <c r="D747" s="28" t="s">
        <v>1052</v>
      </c>
      <c r="E747" s="28" t="str">
        <f>VLOOKUP(A747,'[1]Sheet1 (2)'!$A$2:$H$6200,8,0)</f>
        <v>Function:Road Transport:Core Function:Roads</v>
      </c>
      <c r="F747" s="28" t="s">
        <v>1476</v>
      </c>
      <c r="G747" s="28" t="s">
        <v>171</v>
      </c>
      <c r="H747" s="28" t="s">
        <v>1477</v>
      </c>
      <c r="I747" s="28" t="s">
        <v>171</v>
      </c>
      <c r="J747" s="28" t="s">
        <v>1056</v>
      </c>
      <c r="K747" s="25">
        <v>4820400000</v>
      </c>
      <c r="L747" s="28" t="s">
        <v>1382</v>
      </c>
      <c r="M747" s="28" t="s">
        <v>1371</v>
      </c>
      <c r="N747" s="28" t="s">
        <v>137</v>
      </c>
      <c r="P747" s="28" t="s">
        <v>468</v>
      </c>
      <c r="Q747" s="28" t="s">
        <v>469</v>
      </c>
      <c r="R747" s="25">
        <v>1000</v>
      </c>
      <c r="S747" s="28" t="s">
        <v>34</v>
      </c>
      <c r="T747" s="35">
        <v>659.33</v>
      </c>
      <c r="U747" s="35">
        <v>659.34</v>
      </c>
      <c r="V747" s="35">
        <v>657.52</v>
      </c>
    </row>
    <row r="748" spans="1:22" ht="15" customHeight="1" x14ac:dyDescent="0.25">
      <c r="A748" s="10">
        <v>504125</v>
      </c>
      <c r="B748" s="28" t="s">
        <v>22</v>
      </c>
      <c r="C748" s="28" t="s">
        <v>1073</v>
      </c>
      <c r="D748" s="28" t="s">
        <v>1052</v>
      </c>
      <c r="E748" s="28" t="str">
        <f>VLOOKUP(A748,'[1]Sheet1 (2)'!$A$2:$H$6200,8,0)</f>
        <v>Function:Road Transport:Core Function:Roads</v>
      </c>
      <c r="F748" s="28" t="s">
        <v>1481</v>
      </c>
      <c r="G748" s="28" t="s">
        <v>171</v>
      </c>
      <c r="H748" s="28" t="s">
        <v>1482</v>
      </c>
      <c r="I748" s="28" t="s">
        <v>171</v>
      </c>
      <c r="J748" s="28" t="s">
        <v>1056</v>
      </c>
      <c r="K748" s="25">
        <v>4820007000</v>
      </c>
      <c r="L748" s="28" t="s">
        <v>140</v>
      </c>
      <c r="M748" s="28" t="s">
        <v>1373</v>
      </c>
      <c r="N748" s="28" t="s">
        <v>137</v>
      </c>
      <c r="P748" s="28" t="s">
        <v>468</v>
      </c>
      <c r="Q748" s="28" t="s">
        <v>469</v>
      </c>
      <c r="R748" s="25">
        <v>1000</v>
      </c>
      <c r="S748" s="28" t="s">
        <v>34</v>
      </c>
      <c r="T748" s="35">
        <v>4849.12</v>
      </c>
      <c r="U748" s="35">
        <v>4814.3599999999997</v>
      </c>
      <c r="V748" s="35">
        <v>4657.8</v>
      </c>
    </row>
    <row r="749" spans="1:22" ht="15" customHeight="1" x14ac:dyDescent="0.25">
      <c r="A749" s="10">
        <v>504125</v>
      </c>
      <c r="B749" s="28" t="s">
        <v>22</v>
      </c>
      <c r="C749" s="28" t="s">
        <v>1073</v>
      </c>
      <c r="D749" s="28" t="s">
        <v>1052</v>
      </c>
      <c r="E749" s="28" t="str">
        <f>VLOOKUP(A749,'[1]Sheet1 (2)'!$A$2:$H$6200,8,0)</f>
        <v>Function:Road Transport:Core Function:Roads</v>
      </c>
      <c r="F749" s="28" t="s">
        <v>1481</v>
      </c>
      <c r="G749" s="28" t="s">
        <v>171</v>
      </c>
      <c r="H749" s="28" t="s">
        <v>1482</v>
      </c>
      <c r="I749" s="28" t="s">
        <v>171</v>
      </c>
      <c r="J749" s="28" t="s">
        <v>1056</v>
      </c>
      <c r="K749" s="25">
        <v>4820017000</v>
      </c>
      <c r="L749" s="28" t="s">
        <v>1483</v>
      </c>
      <c r="M749" s="28" t="s">
        <v>1484</v>
      </c>
      <c r="N749" s="28" t="s">
        <v>137</v>
      </c>
      <c r="P749" s="28" t="s">
        <v>468</v>
      </c>
      <c r="Q749" s="28" t="s">
        <v>469</v>
      </c>
      <c r="R749" s="25">
        <v>1000</v>
      </c>
      <c r="S749" s="28" t="s">
        <v>34</v>
      </c>
      <c r="T749" s="35">
        <v>13012.35</v>
      </c>
      <c r="U749" s="35">
        <v>13012.35</v>
      </c>
      <c r="V749" s="35">
        <v>13012.35</v>
      </c>
    </row>
    <row r="750" spans="1:22" ht="15" customHeight="1" x14ac:dyDescent="0.25">
      <c r="A750" s="10">
        <v>504125</v>
      </c>
      <c r="B750" s="28" t="s">
        <v>22</v>
      </c>
      <c r="C750" s="28" t="s">
        <v>1073</v>
      </c>
      <c r="D750" s="28" t="s">
        <v>1052</v>
      </c>
      <c r="E750" s="28" t="str">
        <f>VLOOKUP(A750,'[1]Sheet1 (2)'!$A$2:$H$6200,8,0)</f>
        <v>Function:Road Transport:Core Function:Roads</v>
      </c>
      <c r="F750" s="28" t="s">
        <v>1481</v>
      </c>
      <c r="G750" s="28" t="s">
        <v>171</v>
      </c>
      <c r="H750" s="28" t="s">
        <v>1482</v>
      </c>
      <c r="I750" s="28" t="s">
        <v>171</v>
      </c>
      <c r="J750" s="28" t="s">
        <v>1056</v>
      </c>
      <c r="K750" s="25">
        <v>4820022000</v>
      </c>
      <c r="L750" s="28" t="s">
        <v>1485</v>
      </c>
      <c r="M750" s="28" t="s">
        <v>1486</v>
      </c>
      <c r="N750" s="28" t="s">
        <v>137</v>
      </c>
      <c r="P750" s="28" t="s">
        <v>468</v>
      </c>
      <c r="Q750" s="28" t="s">
        <v>469</v>
      </c>
      <c r="R750" s="25">
        <v>1000</v>
      </c>
      <c r="S750" s="28" t="s">
        <v>34</v>
      </c>
      <c r="T750" s="35">
        <v>1601.69</v>
      </c>
      <c r="U750" s="35">
        <v>1601.69</v>
      </c>
      <c r="V750" s="35">
        <v>1601.69</v>
      </c>
    </row>
    <row r="751" spans="1:22" ht="15" customHeight="1" x14ac:dyDescent="0.25">
      <c r="A751" s="10">
        <v>504125</v>
      </c>
      <c r="B751" s="28" t="s">
        <v>22</v>
      </c>
      <c r="C751" s="28" t="s">
        <v>1073</v>
      </c>
      <c r="D751" s="28" t="s">
        <v>1052</v>
      </c>
      <c r="E751" s="28" t="str">
        <f>VLOOKUP(A751,'[1]Sheet1 (2)'!$A$2:$H$6200,8,0)</f>
        <v>Function:Road Transport:Core Function:Roads</v>
      </c>
      <c r="F751" s="28" t="s">
        <v>1481</v>
      </c>
      <c r="G751" s="28" t="s">
        <v>171</v>
      </c>
      <c r="H751" s="28" t="s">
        <v>1482</v>
      </c>
      <c r="I751" s="28" t="s">
        <v>171</v>
      </c>
      <c r="J751" s="28" t="s">
        <v>1056</v>
      </c>
      <c r="K751" s="25">
        <v>4820025000</v>
      </c>
      <c r="L751" s="28" t="s">
        <v>1487</v>
      </c>
      <c r="M751" s="28" t="s">
        <v>1488</v>
      </c>
      <c r="N751" s="28" t="s">
        <v>137</v>
      </c>
      <c r="P751" s="28" t="s">
        <v>468</v>
      </c>
      <c r="Q751" s="28" t="s">
        <v>469</v>
      </c>
      <c r="R751" s="25">
        <v>1000</v>
      </c>
      <c r="S751" s="28" t="s">
        <v>34</v>
      </c>
      <c r="T751" s="35">
        <v>97807812.090000331</v>
      </c>
      <c r="U751" s="35">
        <v>84416723.029999316</v>
      </c>
      <c r="V751" s="35">
        <v>41781342.709999561</v>
      </c>
    </row>
    <row r="752" spans="1:22" ht="15" customHeight="1" x14ac:dyDescent="0.25">
      <c r="A752" s="10">
        <v>504125</v>
      </c>
      <c r="B752" s="28" t="s">
        <v>22</v>
      </c>
      <c r="C752" s="28" t="s">
        <v>1073</v>
      </c>
      <c r="D752" s="28" t="s">
        <v>1052</v>
      </c>
      <c r="E752" s="28" t="str">
        <f>VLOOKUP(A752,'[1]Sheet1 (2)'!$A$2:$H$6200,8,0)</f>
        <v>Function:Road Transport:Core Function:Roads</v>
      </c>
      <c r="F752" s="28" t="s">
        <v>1481</v>
      </c>
      <c r="G752" s="28" t="s">
        <v>171</v>
      </c>
      <c r="H752" s="28" t="s">
        <v>1482</v>
      </c>
      <c r="I752" s="28" t="s">
        <v>171</v>
      </c>
      <c r="J752" s="28" t="s">
        <v>1056</v>
      </c>
      <c r="K752" s="25">
        <v>4820025030</v>
      </c>
      <c r="L752" s="28" t="s">
        <v>1489</v>
      </c>
      <c r="M752" s="28" t="s">
        <v>1490</v>
      </c>
      <c r="N752" s="28" t="s">
        <v>137</v>
      </c>
      <c r="P752" s="28" t="s">
        <v>468</v>
      </c>
      <c r="Q752" s="28" t="s">
        <v>469</v>
      </c>
      <c r="R752" s="25">
        <v>1000</v>
      </c>
      <c r="S752" s="28" t="s">
        <v>34</v>
      </c>
      <c r="T752" s="35">
        <v>5237.12</v>
      </c>
      <c r="U752" s="35">
        <v>5237.12</v>
      </c>
      <c r="V752" s="35">
        <v>5237.12</v>
      </c>
    </row>
    <row r="753" spans="1:22" ht="15" customHeight="1" x14ac:dyDescent="0.25">
      <c r="A753" s="10">
        <v>504125</v>
      </c>
      <c r="B753" s="28" t="s">
        <v>22</v>
      </c>
      <c r="C753" s="28" t="s">
        <v>1073</v>
      </c>
      <c r="D753" s="28" t="s">
        <v>1052</v>
      </c>
      <c r="E753" s="28" t="str">
        <f>VLOOKUP(A753,'[1]Sheet1 (2)'!$A$2:$H$6200,8,0)</f>
        <v>Function:Road Transport:Core Function:Roads</v>
      </c>
      <c r="F753" s="28" t="s">
        <v>1481</v>
      </c>
      <c r="G753" s="28" t="s">
        <v>171</v>
      </c>
      <c r="H753" s="28" t="s">
        <v>1482</v>
      </c>
      <c r="I753" s="28" t="s">
        <v>171</v>
      </c>
      <c r="J753" s="28" t="s">
        <v>1056</v>
      </c>
      <c r="K753" s="25">
        <v>4820026000</v>
      </c>
      <c r="L753" s="28" t="s">
        <v>1491</v>
      </c>
      <c r="M753" s="28" t="s">
        <v>1492</v>
      </c>
      <c r="N753" s="28" t="s">
        <v>137</v>
      </c>
      <c r="P753" s="28" t="s">
        <v>468</v>
      </c>
      <c r="Q753" s="28" t="s">
        <v>469</v>
      </c>
      <c r="R753" s="25">
        <v>1000</v>
      </c>
      <c r="S753" s="28" t="s">
        <v>34</v>
      </c>
      <c r="T753" s="35">
        <v>10677.84</v>
      </c>
      <c r="U753" s="35">
        <v>10677.83</v>
      </c>
      <c r="V753" s="35">
        <v>10677.84</v>
      </c>
    </row>
    <row r="754" spans="1:22" ht="15" customHeight="1" x14ac:dyDescent="0.25">
      <c r="A754" s="10">
        <v>504125</v>
      </c>
      <c r="B754" s="28" t="s">
        <v>22</v>
      </c>
      <c r="C754" s="28" t="s">
        <v>1073</v>
      </c>
      <c r="D754" s="28" t="s">
        <v>1052</v>
      </c>
      <c r="E754" s="28" t="str">
        <f>VLOOKUP(A754,'[1]Sheet1 (2)'!$A$2:$H$6200,8,0)</f>
        <v>Function:Road Transport:Core Function:Roads</v>
      </c>
      <c r="F754" s="28" t="s">
        <v>1481</v>
      </c>
      <c r="G754" s="28" t="s">
        <v>171</v>
      </c>
      <c r="H754" s="28" t="s">
        <v>1482</v>
      </c>
      <c r="I754" s="28" t="s">
        <v>171</v>
      </c>
      <c r="J754" s="28" t="s">
        <v>1056</v>
      </c>
      <c r="K754" s="25">
        <v>4820030000</v>
      </c>
      <c r="L754" s="28" t="s">
        <v>120</v>
      </c>
      <c r="M754" s="28" t="s">
        <v>1372</v>
      </c>
      <c r="N754" s="28" t="s">
        <v>137</v>
      </c>
      <c r="P754" s="28" t="s">
        <v>468</v>
      </c>
      <c r="Q754" s="28" t="s">
        <v>469</v>
      </c>
      <c r="R754" s="25">
        <v>1000</v>
      </c>
      <c r="S754" s="28" t="s">
        <v>34</v>
      </c>
      <c r="T754" s="35">
        <v>9329.9500000000007</v>
      </c>
      <c r="U754" s="35">
        <v>9324.4</v>
      </c>
      <c r="V754" s="35">
        <v>9127.49</v>
      </c>
    </row>
    <row r="755" spans="1:22" ht="15" customHeight="1" x14ac:dyDescent="0.25">
      <c r="A755" s="10">
        <v>504125</v>
      </c>
      <c r="B755" s="28" t="s">
        <v>22</v>
      </c>
      <c r="C755" s="28" t="s">
        <v>1073</v>
      </c>
      <c r="D755" s="28" t="s">
        <v>1052</v>
      </c>
      <c r="E755" s="28" t="str">
        <f>VLOOKUP(A755,'[1]Sheet1 (2)'!$A$2:$H$6200,8,0)</f>
        <v>Function:Road Transport:Core Function:Roads</v>
      </c>
      <c r="F755" s="28" t="s">
        <v>1481</v>
      </c>
      <c r="G755" s="28" t="s">
        <v>171</v>
      </c>
      <c r="H755" s="28" t="s">
        <v>1482</v>
      </c>
      <c r="I755" s="28" t="s">
        <v>171</v>
      </c>
      <c r="J755" s="28" t="s">
        <v>1056</v>
      </c>
      <c r="K755" s="25">
        <v>4820380000</v>
      </c>
      <c r="L755" s="28" t="s">
        <v>1493</v>
      </c>
      <c r="M755" s="28" t="s">
        <v>1494</v>
      </c>
      <c r="N755" s="28" t="s">
        <v>137</v>
      </c>
      <c r="P755" s="28" t="s">
        <v>468</v>
      </c>
      <c r="Q755" s="28" t="s">
        <v>469</v>
      </c>
      <c r="R755" s="25">
        <v>1000</v>
      </c>
      <c r="S755" s="28" t="s">
        <v>34</v>
      </c>
      <c r="T755" s="35">
        <v>539709.47</v>
      </c>
      <c r="U755" s="35">
        <v>539709.46</v>
      </c>
      <c r="V755" s="35">
        <v>539709.48</v>
      </c>
    </row>
    <row r="756" spans="1:22" ht="15" customHeight="1" x14ac:dyDescent="0.25">
      <c r="A756" s="10">
        <v>504125</v>
      </c>
      <c r="B756" s="28" t="s">
        <v>22</v>
      </c>
      <c r="C756" s="28" t="s">
        <v>1073</v>
      </c>
      <c r="D756" s="28" t="s">
        <v>1052</v>
      </c>
      <c r="E756" s="28" t="str">
        <f>VLOOKUP(A756,'[1]Sheet1 (2)'!$A$2:$H$6200,8,0)</f>
        <v>Function:Road Transport:Core Function:Roads</v>
      </c>
      <c r="F756" s="28" t="s">
        <v>1481</v>
      </c>
      <c r="G756" s="28" t="s">
        <v>171</v>
      </c>
      <c r="H756" s="28" t="s">
        <v>1482</v>
      </c>
      <c r="I756" s="28" t="s">
        <v>171</v>
      </c>
      <c r="J756" s="28" t="s">
        <v>1056</v>
      </c>
      <c r="K756" s="25">
        <v>4820380010</v>
      </c>
      <c r="L756" s="28" t="s">
        <v>1479</v>
      </c>
      <c r="M756" s="28" t="s">
        <v>1480</v>
      </c>
      <c r="N756" s="28" t="s">
        <v>137</v>
      </c>
      <c r="P756" s="28" t="s">
        <v>468</v>
      </c>
      <c r="Q756" s="28" t="s">
        <v>469</v>
      </c>
      <c r="R756" s="25">
        <v>1000</v>
      </c>
      <c r="S756" s="28" t="s">
        <v>34</v>
      </c>
      <c r="T756" s="35">
        <v>1421957.54</v>
      </c>
      <c r="U756" s="35">
        <v>1421957.54</v>
      </c>
      <c r="V756" s="35">
        <v>1421957.53</v>
      </c>
    </row>
    <row r="757" spans="1:22" ht="15" customHeight="1" x14ac:dyDescent="0.25">
      <c r="A757" s="10">
        <v>504126</v>
      </c>
      <c r="B757" s="28" t="s">
        <v>22</v>
      </c>
      <c r="C757" s="28" t="s">
        <v>1085</v>
      </c>
      <c r="D757" s="28" t="s">
        <v>1052</v>
      </c>
      <c r="E757" s="28" t="str">
        <f>VLOOKUP(A757,'[1]Sheet1 (2)'!$A$2:$H$6200,8,0)</f>
        <v>Function:Road Transport:Core Function:Roads</v>
      </c>
      <c r="F757" s="28" t="s">
        <v>1495</v>
      </c>
      <c r="G757" s="28" t="s">
        <v>171</v>
      </c>
      <c r="H757" s="28" t="s">
        <v>1496</v>
      </c>
      <c r="I757" s="28" t="s">
        <v>171</v>
      </c>
      <c r="J757" s="28" t="s">
        <v>1056</v>
      </c>
      <c r="K757" s="25">
        <v>4820025000</v>
      </c>
      <c r="L757" s="28" t="s">
        <v>1487</v>
      </c>
      <c r="M757" s="28" t="s">
        <v>1488</v>
      </c>
      <c r="N757" s="28" t="s">
        <v>137</v>
      </c>
      <c r="P757" s="28" t="s">
        <v>468</v>
      </c>
      <c r="Q757" s="28" t="s">
        <v>469</v>
      </c>
      <c r="R757" s="25">
        <v>1000</v>
      </c>
      <c r="S757" s="28" t="s">
        <v>34</v>
      </c>
      <c r="T757" s="35">
        <v>19771.47</v>
      </c>
      <c r="U757" s="35">
        <v>19771.47</v>
      </c>
      <c r="V757" s="35">
        <v>19771.47</v>
      </c>
    </row>
    <row r="758" spans="1:22" ht="15" customHeight="1" x14ac:dyDescent="0.25">
      <c r="A758" s="10">
        <v>504126</v>
      </c>
      <c r="B758" s="28" t="s">
        <v>22</v>
      </c>
      <c r="C758" s="28" t="s">
        <v>1085</v>
      </c>
      <c r="D758" s="28" t="s">
        <v>1052</v>
      </c>
      <c r="E758" s="28" t="str">
        <f>VLOOKUP(A758,'[1]Sheet1 (2)'!$A$2:$H$6200,8,0)</f>
        <v>Function:Road Transport:Core Function:Roads</v>
      </c>
      <c r="F758" s="28" t="s">
        <v>1495</v>
      </c>
      <c r="G758" s="28" t="s">
        <v>171</v>
      </c>
      <c r="H758" s="28" t="s">
        <v>1496</v>
      </c>
      <c r="I758" s="28" t="s">
        <v>171</v>
      </c>
      <c r="J758" s="28" t="s">
        <v>1056</v>
      </c>
      <c r="K758" s="25">
        <v>4820380000</v>
      </c>
      <c r="L758" s="28" t="s">
        <v>1493</v>
      </c>
      <c r="M758" s="28" t="s">
        <v>1494</v>
      </c>
      <c r="N758" s="28" t="s">
        <v>137</v>
      </c>
      <c r="P758" s="28" t="s">
        <v>468</v>
      </c>
      <c r="Q758" s="28" t="s">
        <v>469</v>
      </c>
      <c r="R758" s="25">
        <v>1000</v>
      </c>
      <c r="S758" s="28" t="s">
        <v>34</v>
      </c>
      <c r="T758" s="35">
        <v>6381635.2800000003</v>
      </c>
      <c r="U758" s="35">
        <v>6381635.2800000003</v>
      </c>
      <c r="V758" s="35">
        <v>6381635.3200000003</v>
      </c>
    </row>
    <row r="759" spans="1:22" ht="15" customHeight="1" x14ac:dyDescent="0.25">
      <c r="A759" s="10">
        <v>504126</v>
      </c>
      <c r="B759" s="28" t="s">
        <v>22</v>
      </c>
      <c r="C759" s="28" t="s">
        <v>1085</v>
      </c>
      <c r="D759" s="28" t="s">
        <v>1052</v>
      </c>
      <c r="E759" s="28" t="str">
        <f>VLOOKUP(A759,'[1]Sheet1 (2)'!$A$2:$H$6200,8,0)</f>
        <v>Function:Road Transport:Core Function:Roads</v>
      </c>
      <c r="F759" s="28" t="s">
        <v>1495</v>
      </c>
      <c r="G759" s="28" t="s">
        <v>171</v>
      </c>
      <c r="H759" s="28" t="s">
        <v>1496</v>
      </c>
      <c r="I759" s="28" t="s">
        <v>171</v>
      </c>
      <c r="J759" s="28" t="s">
        <v>1056</v>
      </c>
      <c r="K759" s="25">
        <v>4820380010</v>
      </c>
      <c r="L759" s="28" t="s">
        <v>1479</v>
      </c>
      <c r="M759" s="28" t="s">
        <v>1480</v>
      </c>
      <c r="N759" s="28" t="s">
        <v>137</v>
      </c>
      <c r="P759" s="28" t="s">
        <v>468</v>
      </c>
      <c r="Q759" s="28" t="s">
        <v>469</v>
      </c>
      <c r="R759" s="25">
        <v>1000</v>
      </c>
      <c r="S759" s="28" t="s">
        <v>34</v>
      </c>
      <c r="T759" s="35">
        <v>7240643.9000000004</v>
      </c>
      <c r="U759" s="35">
        <v>7240643.8300000001</v>
      </c>
      <c r="V759" s="35">
        <v>7240643.9000000004</v>
      </c>
    </row>
    <row r="760" spans="1:22" ht="15" customHeight="1" x14ac:dyDescent="0.25">
      <c r="A760" s="10">
        <v>504127</v>
      </c>
      <c r="B760" s="28" t="s">
        <v>22</v>
      </c>
      <c r="C760" s="28" t="s">
        <v>1090</v>
      </c>
      <c r="D760" s="28" t="s">
        <v>1052</v>
      </c>
      <c r="E760" s="28" t="str">
        <f>VLOOKUP(A760,'[1]Sheet1 (2)'!$A$2:$H$6200,8,0)</f>
        <v>Function:Road Transport:Core Function:Roads</v>
      </c>
      <c r="F760" s="28" t="s">
        <v>1497</v>
      </c>
      <c r="G760" s="28" t="s">
        <v>171</v>
      </c>
      <c r="H760" s="28" t="s">
        <v>1498</v>
      </c>
      <c r="I760" s="28" t="s">
        <v>171</v>
      </c>
      <c r="J760" s="28" t="s">
        <v>1056</v>
      </c>
      <c r="K760" s="25">
        <v>4820026000</v>
      </c>
      <c r="L760" s="28" t="s">
        <v>1491</v>
      </c>
      <c r="M760" s="28" t="s">
        <v>1492</v>
      </c>
      <c r="N760" s="28" t="s">
        <v>137</v>
      </c>
      <c r="P760" s="28" t="s">
        <v>468</v>
      </c>
      <c r="Q760" s="28" t="s">
        <v>469</v>
      </c>
      <c r="R760" s="25">
        <v>1000</v>
      </c>
      <c r="S760" s="28" t="s">
        <v>34</v>
      </c>
      <c r="T760" s="35">
        <v>4014.18</v>
      </c>
      <c r="U760" s="35">
        <v>4014.19</v>
      </c>
      <c r="V760" s="35">
        <v>4014.18</v>
      </c>
    </row>
    <row r="761" spans="1:22" ht="15" customHeight="1" x14ac:dyDescent="0.25">
      <c r="A761" s="10">
        <v>504128</v>
      </c>
      <c r="B761" s="28" t="s">
        <v>22</v>
      </c>
      <c r="C761" s="28" t="s">
        <v>1097</v>
      </c>
      <c r="D761" s="28" t="s">
        <v>1052</v>
      </c>
      <c r="E761" s="28" t="str">
        <f>VLOOKUP(A761,'[1]Sheet1 (2)'!$A$2:$H$6200,8,0)</f>
        <v>Function:Road Transport:Core Function:Roads</v>
      </c>
      <c r="F761" s="28" t="s">
        <v>1499</v>
      </c>
      <c r="G761" s="28" t="s">
        <v>171</v>
      </c>
      <c r="H761" s="28" t="s">
        <v>1500</v>
      </c>
      <c r="I761" s="28" t="s">
        <v>171</v>
      </c>
      <c r="J761" s="28" t="s">
        <v>1056</v>
      </c>
      <c r="K761" s="25">
        <v>4820026000</v>
      </c>
      <c r="L761" s="28" t="s">
        <v>1491</v>
      </c>
      <c r="M761" s="28" t="s">
        <v>1492</v>
      </c>
      <c r="N761" s="28" t="s">
        <v>137</v>
      </c>
      <c r="P761" s="28" t="s">
        <v>468</v>
      </c>
      <c r="Q761" s="28" t="s">
        <v>469</v>
      </c>
      <c r="R761" s="25">
        <v>1000</v>
      </c>
      <c r="S761" s="28" t="s">
        <v>34</v>
      </c>
      <c r="T761" s="35">
        <v>104618.62</v>
      </c>
      <c r="U761" s="35">
        <v>104618.59</v>
      </c>
      <c r="V761" s="35">
        <v>104592.19</v>
      </c>
    </row>
    <row r="762" spans="1:22" ht="15" customHeight="1" x14ac:dyDescent="0.25">
      <c r="A762" s="10">
        <v>504129</v>
      </c>
      <c r="B762" s="28" t="s">
        <v>22</v>
      </c>
      <c r="C762" s="28" t="s">
        <v>1100</v>
      </c>
      <c r="D762" s="28" t="s">
        <v>1052</v>
      </c>
      <c r="E762" s="28" t="str">
        <f>VLOOKUP(A762,'[1]Sheet1 (2)'!$A$2:$H$6200,8,0)</f>
        <v>Function:Road Transport:Core Function:Roads</v>
      </c>
      <c r="F762" s="28" t="s">
        <v>1501</v>
      </c>
      <c r="G762" s="28" t="s">
        <v>171</v>
      </c>
      <c r="H762" s="28" t="s">
        <v>1502</v>
      </c>
      <c r="I762" s="28" t="s">
        <v>171</v>
      </c>
      <c r="J762" s="28" t="s">
        <v>1056</v>
      </c>
      <c r="K762" s="25">
        <v>4820025000</v>
      </c>
      <c r="L762" s="28" t="s">
        <v>1487</v>
      </c>
      <c r="M762" s="28" t="s">
        <v>1488</v>
      </c>
      <c r="N762" s="28" t="s">
        <v>137</v>
      </c>
      <c r="P762" s="28" t="s">
        <v>468</v>
      </c>
      <c r="Q762" s="28" t="s">
        <v>469</v>
      </c>
      <c r="R762" s="25">
        <v>1000</v>
      </c>
      <c r="S762" s="28" t="s">
        <v>34</v>
      </c>
      <c r="T762" s="35">
        <v>155765.5</v>
      </c>
      <c r="U762" s="35">
        <v>155765.49</v>
      </c>
      <c r="V762" s="35">
        <v>155765.5</v>
      </c>
    </row>
    <row r="763" spans="1:22" ht="15" customHeight="1" x14ac:dyDescent="0.25">
      <c r="A763" s="10">
        <v>504129</v>
      </c>
      <c r="B763" s="28" t="s">
        <v>22</v>
      </c>
      <c r="C763" s="28" t="s">
        <v>1100</v>
      </c>
      <c r="D763" s="28" t="s">
        <v>1052</v>
      </c>
      <c r="E763" s="28" t="str">
        <f>VLOOKUP(A763,'[1]Sheet1 (2)'!$A$2:$H$6200,8,0)</f>
        <v>Function:Road Transport:Core Function:Roads</v>
      </c>
      <c r="F763" s="28" t="s">
        <v>1501</v>
      </c>
      <c r="G763" s="28" t="s">
        <v>171</v>
      </c>
      <c r="H763" s="28" t="s">
        <v>1502</v>
      </c>
      <c r="I763" s="28" t="s">
        <v>171</v>
      </c>
      <c r="J763" s="28" t="s">
        <v>1056</v>
      </c>
      <c r="K763" s="25">
        <v>4820380010</v>
      </c>
      <c r="L763" s="28" t="s">
        <v>1479</v>
      </c>
      <c r="M763" s="28" t="s">
        <v>1480</v>
      </c>
      <c r="N763" s="28" t="s">
        <v>137</v>
      </c>
      <c r="P763" s="28" t="s">
        <v>468</v>
      </c>
      <c r="Q763" s="28" t="s">
        <v>469</v>
      </c>
      <c r="R763" s="25">
        <v>1000</v>
      </c>
      <c r="S763" s="28" t="s">
        <v>34</v>
      </c>
      <c r="T763" s="35">
        <v>75.599999999999994</v>
      </c>
      <c r="U763" s="35">
        <v>75.599999999999994</v>
      </c>
      <c r="V763" s="35">
        <v>75.599999999999994</v>
      </c>
    </row>
    <row r="764" spans="1:22" ht="15" customHeight="1" x14ac:dyDescent="0.25">
      <c r="A764" s="10">
        <v>504130</v>
      </c>
      <c r="B764" s="28" t="s">
        <v>22</v>
      </c>
      <c r="C764" s="28" t="s">
        <v>1503</v>
      </c>
      <c r="D764" s="28" t="s">
        <v>1052</v>
      </c>
      <c r="E764" s="28" t="str">
        <f>VLOOKUP(A764,'[1]Sheet1 (2)'!$A$2:$H$6200,8,0)</f>
        <v>Function:Road Transport:Core Function:Roads</v>
      </c>
      <c r="F764" s="28" t="s">
        <v>1504</v>
      </c>
      <c r="G764" s="28" t="s">
        <v>171</v>
      </c>
      <c r="H764" s="28" t="s">
        <v>1505</v>
      </c>
      <c r="I764" s="28" t="s">
        <v>171</v>
      </c>
      <c r="J764" s="28" t="s">
        <v>1056</v>
      </c>
      <c r="K764" s="25">
        <v>4820030000</v>
      </c>
      <c r="L764" s="28" t="s">
        <v>120</v>
      </c>
      <c r="M764" s="28" t="s">
        <v>1372</v>
      </c>
      <c r="N764" s="28" t="s">
        <v>137</v>
      </c>
      <c r="P764" s="28" t="s">
        <v>468</v>
      </c>
      <c r="Q764" s="28" t="s">
        <v>469</v>
      </c>
      <c r="R764" s="25">
        <v>1000</v>
      </c>
      <c r="S764" s="28" t="s">
        <v>34</v>
      </c>
      <c r="T764" s="35">
        <v>283.56</v>
      </c>
      <c r="U764" s="35">
        <v>120.44</v>
      </c>
      <c r="V764" s="35">
        <v>120.44</v>
      </c>
    </row>
    <row r="765" spans="1:22" ht="15" customHeight="1" x14ac:dyDescent="0.25">
      <c r="A765" s="10">
        <v>504131</v>
      </c>
      <c r="B765" s="28" t="s">
        <v>22</v>
      </c>
      <c r="C765" s="28" t="s">
        <v>1105</v>
      </c>
      <c r="D765" s="28" t="s">
        <v>1052</v>
      </c>
      <c r="E765" s="28" t="str">
        <f>VLOOKUP(A765,'[1]Sheet1 (2)'!$A$2:$H$6200,8,0)</f>
        <v>Function:Road Transport:Core Function:Public Transport</v>
      </c>
      <c r="F765" s="28" t="s">
        <v>1506</v>
      </c>
      <c r="G765" s="28" t="s">
        <v>171</v>
      </c>
      <c r="H765" s="28" t="s">
        <v>1507</v>
      </c>
      <c r="I765" s="28" t="s">
        <v>171</v>
      </c>
      <c r="J765" s="28" t="s">
        <v>530</v>
      </c>
      <c r="K765" s="25">
        <v>4820002000</v>
      </c>
      <c r="L765" s="28" t="s">
        <v>123</v>
      </c>
      <c r="M765" s="28" t="s">
        <v>1371</v>
      </c>
      <c r="N765" s="28" t="s">
        <v>137</v>
      </c>
      <c r="P765" s="28" t="s">
        <v>468</v>
      </c>
      <c r="Q765" s="28" t="s">
        <v>469</v>
      </c>
      <c r="R765" s="25">
        <v>1000</v>
      </c>
      <c r="S765" s="28" t="s">
        <v>34</v>
      </c>
      <c r="T765" s="35">
        <v>1477373.15</v>
      </c>
      <c r="U765" s="35">
        <v>1463336.62</v>
      </c>
      <c r="V765" s="35">
        <v>1430464.68</v>
      </c>
    </row>
    <row r="766" spans="1:22" ht="15" customHeight="1" x14ac:dyDescent="0.25">
      <c r="A766" s="10">
        <v>504131</v>
      </c>
      <c r="B766" s="28" t="s">
        <v>22</v>
      </c>
      <c r="C766" s="28" t="s">
        <v>1105</v>
      </c>
      <c r="D766" s="28" t="s">
        <v>1052</v>
      </c>
      <c r="E766" s="28" t="str">
        <f>VLOOKUP(A766,'[1]Sheet1 (2)'!$A$2:$H$6200,8,0)</f>
        <v>Function:Road Transport:Core Function:Public Transport</v>
      </c>
      <c r="F766" s="28" t="s">
        <v>1506</v>
      </c>
      <c r="G766" s="28" t="s">
        <v>171</v>
      </c>
      <c r="H766" s="28" t="s">
        <v>1507</v>
      </c>
      <c r="I766" s="28" t="s">
        <v>171</v>
      </c>
      <c r="J766" s="28" t="s">
        <v>530</v>
      </c>
      <c r="K766" s="25">
        <v>4820005000</v>
      </c>
      <c r="L766" s="28" t="s">
        <v>136</v>
      </c>
      <c r="M766" s="28" t="s">
        <v>1370</v>
      </c>
      <c r="N766" s="28" t="s">
        <v>137</v>
      </c>
      <c r="P766" s="28" t="s">
        <v>468</v>
      </c>
      <c r="Q766" s="28" t="s">
        <v>469</v>
      </c>
      <c r="R766" s="25">
        <v>1000</v>
      </c>
      <c r="S766" s="28" t="s">
        <v>34</v>
      </c>
      <c r="T766" s="35">
        <v>81999.61</v>
      </c>
      <c r="U766" s="35">
        <v>79361.509999999995</v>
      </c>
      <c r="V766" s="35">
        <v>75092.02</v>
      </c>
    </row>
    <row r="767" spans="1:22" ht="15" customHeight="1" x14ac:dyDescent="0.25">
      <c r="A767" s="10">
        <v>504131</v>
      </c>
      <c r="B767" s="28" t="s">
        <v>22</v>
      </c>
      <c r="C767" s="28" t="s">
        <v>1105</v>
      </c>
      <c r="D767" s="28" t="s">
        <v>1052</v>
      </c>
      <c r="E767" s="28" t="str">
        <f>VLOOKUP(A767,'[1]Sheet1 (2)'!$A$2:$H$6200,8,0)</f>
        <v>Function:Road Transport:Core Function:Public Transport</v>
      </c>
      <c r="F767" s="28" t="s">
        <v>1506</v>
      </c>
      <c r="G767" s="28" t="s">
        <v>171</v>
      </c>
      <c r="H767" s="28" t="s">
        <v>1507</v>
      </c>
      <c r="I767" s="28" t="s">
        <v>171</v>
      </c>
      <c r="J767" s="28" t="s">
        <v>530</v>
      </c>
      <c r="K767" s="25">
        <v>4820007000</v>
      </c>
      <c r="L767" s="28" t="s">
        <v>140</v>
      </c>
      <c r="M767" s="28" t="s">
        <v>1373</v>
      </c>
      <c r="N767" s="28" t="s">
        <v>137</v>
      </c>
      <c r="P767" s="28" t="s">
        <v>468</v>
      </c>
      <c r="Q767" s="28" t="s">
        <v>469</v>
      </c>
      <c r="R767" s="25">
        <v>1000</v>
      </c>
      <c r="S767" s="28" t="s">
        <v>34</v>
      </c>
      <c r="T767" s="35">
        <v>26545.43</v>
      </c>
      <c r="U767" s="35">
        <v>25997.38</v>
      </c>
      <c r="V767" s="35">
        <v>23519.759999999998</v>
      </c>
    </row>
    <row r="768" spans="1:22" ht="15" customHeight="1" x14ac:dyDescent="0.25">
      <c r="A768" s="10">
        <v>504131</v>
      </c>
      <c r="B768" s="28" t="s">
        <v>22</v>
      </c>
      <c r="C768" s="28" t="s">
        <v>1105</v>
      </c>
      <c r="D768" s="28" t="s">
        <v>1052</v>
      </c>
      <c r="E768" s="28" t="str">
        <f>VLOOKUP(A768,'[1]Sheet1 (2)'!$A$2:$H$6200,8,0)</f>
        <v>Function:Road Transport:Core Function:Public Transport</v>
      </c>
      <c r="F768" s="28" t="s">
        <v>1506</v>
      </c>
      <c r="G768" s="28" t="s">
        <v>171</v>
      </c>
      <c r="H768" s="28" t="s">
        <v>1507</v>
      </c>
      <c r="I768" s="28" t="s">
        <v>171</v>
      </c>
      <c r="J768" s="28" t="s">
        <v>530</v>
      </c>
      <c r="K768" s="25">
        <v>4820025000</v>
      </c>
      <c r="L768" s="28" t="s">
        <v>1487</v>
      </c>
      <c r="M768" s="28" t="s">
        <v>1488</v>
      </c>
      <c r="N768" s="28" t="s">
        <v>137</v>
      </c>
      <c r="P768" s="28" t="s">
        <v>468</v>
      </c>
      <c r="Q768" s="28" t="s">
        <v>469</v>
      </c>
      <c r="R768" s="25">
        <v>1000</v>
      </c>
      <c r="S768" s="28" t="s">
        <v>34</v>
      </c>
      <c r="T768" s="35">
        <v>461674.31</v>
      </c>
      <c r="U768" s="35">
        <v>428985.3</v>
      </c>
      <c r="V768" s="35">
        <v>407619.78</v>
      </c>
    </row>
    <row r="769" spans="1:22" ht="15" customHeight="1" x14ac:dyDescent="0.25">
      <c r="A769" s="10">
        <v>504131</v>
      </c>
      <c r="B769" s="28" t="s">
        <v>22</v>
      </c>
      <c r="C769" s="28" t="s">
        <v>1105</v>
      </c>
      <c r="D769" s="28" t="s">
        <v>1052</v>
      </c>
      <c r="E769" s="28" t="str">
        <f>VLOOKUP(A769,'[1]Sheet1 (2)'!$A$2:$H$6200,8,0)</f>
        <v>Function:Road Transport:Core Function:Public Transport</v>
      </c>
      <c r="F769" s="28" t="s">
        <v>1506</v>
      </c>
      <c r="G769" s="28" t="s">
        <v>171</v>
      </c>
      <c r="H769" s="28" t="s">
        <v>1507</v>
      </c>
      <c r="I769" s="28" t="s">
        <v>171</v>
      </c>
      <c r="J769" s="28" t="s">
        <v>530</v>
      </c>
      <c r="K769" s="25">
        <v>4820030000</v>
      </c>
      <c r="L769" s="28" t="s">
        <v>120</v>
      </c>
      <c r="M769" s="28" t="s">
        <v>1372</v>
      </c>
      <c r="N769" s="28" t="s">
        <v>137</v>
      </c>
      <c r="P769" s="28" t="s">
        <v>468</v>
      </c>
      <c r="Q769" s="28" t="s">
        <v>469</v>
      </c>
      <c r="R769" s="25">
        <v>1000</v>
      </c>
      <c r="S769" s="28" t="s">
        <v>34</v>
      </c>
      <c r="T769" s="35">
        <v>131628.22</v>
      </c>
      <c r="U769" s="35">
        <v>130407.77</v>
      </c>
      <c r="V769" s="35">
        <v>90127.97</v>
      </c>
    </row>
    <row r="770" spans="1:22" ht="15" customHeight="1" x14ac:dyDescent="0.25">
      <c r="A770" s="10">
        <v>504131</v>
      </c>
      <c r="B770" s="28" t="s">
        <v>22</v>
      </c>
      <c r="C770" s="28" t="s">
        <v>1105</v>
      </c>
      <c r="D770" s="28" t="s">
        <v>1052</v>
      </c>
      <c r="E770" s="28" t="str">
        <f>VLOOKUP(A770,'[1]Sheet1 (2)'!$A$2:$H$6200,8,0)</f>
        <v>Function:Road Transport:Core Function:Public Transport</v>
      </c>
      <c r="F770" s="28" t="s">
        <v>1506</v>
      </c>
      <c r="G770" s="28" t="s">
        <v>171</v>
      </c>
      <c r="H770" s="28" t="s">
        <v>1507</v>
      </c>
      <c r="I770" s="28" t="s">
        <v>171</v>
      </c>
      <c r="J770" s="28" t="s">
        <v>530</v>
      </c>
      <c r="K770" s="25">
        <v>4820034110</v>
      </c>
      <c r="L770" s="28" t="s">
        <v>1508</v>
      </c>
      <c r="M770" s="28" t="s">
        <v>1509</v>
      </c>
      <c r="N770" s="28" t="s">
        <v>137</v>
      </c>
      <c r="P770" s="28" t="s">
        <v>468</v>
      </c>
      <c r="Q770" s="28" t="s">
        <v>469</v>
      </c>
      <c r="R770" s="25">
        <v>1000</v>
      </c>
      <c r="S770" s="28" t="s">
        <v>34</v>
      </c>
      <c r="T770" s="35">
        <v>10734.16</v>
      </c>
      <c r="U770" s="35">
        <v>10734.15</v>
      </c>
      <c r="V770" s="35">
        <v>10704.75</v>
      </c>
    </row>
    <row r="771" spans="1:22" ht="15" customHeight="1" x14ac:dyDescent="0.25">
      <c r="A771" s="10">
        <v>504131</v>
      </c>
      <c r="B771" s="28" t="s">
        <v>22</v>
      </c>
      <c r="C771" s="28" t="s">
        <v>1105</v>
      </c>
      <c r="D771" s="28" t="s">
        <v>1052</v>
      </c>
      <c r="E771" s="28" t="str">
        <f>VLOOKUP(A771,'[1]Sheet1 (2)'!$A$2:$H$6200,8,0)</f>
        <v>Function:Road Transport:Core Function:Public Transport</v>
      </c>
      <c r="F771" s="28" t="s">
        <v>1506</v>
      </c>
      <c r="G771" s="28" t="s">
        <v>171</v>
      </c>
      <c r="H771" s="28" t="s">
        <v>1507</v>
      </c>
      <c r="I771" s="28" t="s">
        <v>171</v>
      </c>
      <c r="J771" s="28" t="s">
        <v>530</v>
      </c>
      <c r="K771" s="25">
        <v>4820380000</v>
      </c>
      <c r="L771" s="28" t="s">
        <v>1493</v>
      </c>
      <c r="M771" s="28" t="s">
        <v>1494</v>
      </c>
      <c r="N771" s="28" t="s">
        <v>137</v>
      </c>
      <c r="P771" s="28" t="s">
        <v>468</v>
      </c>
      <c r="Q771" s="28" t="s">
        <v>469</v>
      </c>
      <c r="R771" s="25">
        <v>1000</v>
      </c>
      <c r="S771" s="28" t="s">
        <v>34</v>
      </c>
      <c r="T771" s="35">
        <v>23653.83</v>
      </c>
      <c r="U771" s="35">
        <v>23653.83</v>
      </c>
      <c r="V771" s="35">
        <v>23653.83</v>
      </c>
    </row>
    <row r="772" spans="1:22" ht="15" customHeight="1" x14ac:dyDescent="0.25">
      <c r="A772" s="10">
        <v>504131</v>
      </c>
      <c r="B772" s="28" t="s">
        <v>22</v>
      </c>
      <c r="C772" s="28" t="s">
        <v>1105</v>
      </c>
      <c r="D772" s="28" t="s">
        <v>1052</v>
      </c>
      <c r="E772" s="28" t="str">
        <f>VLOOKUP(A772,'[1]Sheet1 (2)'!$A$2:$H$6200,8,0)</f>
        <v>Function:Road Transport:Core Function:Public Transport</v>
      </c>
      <c r="F772" s="28" t="s">
        <v>1506</v>
      </c>
      <c r="G772" s="28" t="s">
        <v>171</v>
      </c>
      <c r="H772" s="28" t="s">
        <v>1507</v>
      </c>
      <c r="I772" s="28" t="s">
        <v>171</v>
      </c>
      <c r="J772" s="28" t="s">
        <v>530</v>
      </c>
      <c r="K772" s="25">
        <v>4820380010</v>
      </c>
      <c r="L772" s="28" t="s">
        <v>1479</v>
      </c>
      <c r="M772" s="28" t="s">
        <v>1480</v>
      </c>
      <c r="N772" s="28" t="s">
        <v>137</v>
      </c>
      <c r="P772" s="28" t="s">
        <v>468</v>
      </c>
      <c r="Q772" s="28" t="s">
        <v>469</v>
      </c>
      <c r="R772" s="25">
        <v>1000</v>
      </c>
      <c r="S772" s="28" t="s">
        <v>34</v>
      </c>
      <c r="T772" s="35">
        <v>1961.8</v>
      </c>
      <c r="U772" s="35">
        <v>1961.8</v>
      </c>
      <c r="V772" s="35">
        <v>1961.8</v>
      </c>
    </row>
    <row r="773" spans="1:22" ht="15" customHeight="1" x14ac:dyDescent="0.25">
      <c r="A773" s="10">
        <v>504133</v>
      </c>
      <c r="B773" s="28" t="s">
        <v>22</v>
      </c>
      <c r="C773" s="28" t="s">
        <v>1117</v>
      </c>
      <c r="D773" s="28" t="s">
        <v>1052</v>
      </c>
      <c r="E773" s="28" t="str">
        <f>VLOOKUP(A773,'[1]Sheet1 (2)'!$A$2:$H$6200,8,0)</f>
        <v>Function:Road Transport:Core Function:Public Transport</v>
      </c>
      <c r="F773" s="28" t="s">
        <v>1510</v>
      </c>
      <c r="G773" s="28" t="s">
        <v>171</v>
      </c>
      <c r="H773" s="28" t="s">
        <v>1511</v>
      </c>
      <c r="I773" s="28" t="s">
        <v>171</v>
      </c>
      <c r="J773" s="28" t="s">
        <v>1116</v>
      </c>
      <c r="K773" s="25">
        <v>4820002000</v>
      </c>
      <c r="L773" s="28" t="s">
        <v>123</v>
      </c>
      <c r="M773" s="28" t="s">
        <v>1371</v>
      </c>
      <c r="N773" s="28" t="s">
        <v>137</v>
      </c>
      <c r="P773" s="28" t="s">
        <v>468</v>
      </c>
      <c r="Q773" s="28" t="s">
        <v>469</v>
      </c>
      <c r="R773" s="25">
        <v>1000</v>
      </c>
      <c r="S773" s="28" t="s">
        <v>34</v>
      </c>
      <c r="T773" s="35">
        <v>979.2</v>
      </c>
      <c r="U773" s="35">
        <v>979.2</v>
      </c>
      <c r="V773" s="35">
        <v>979.2</v>
      </c>
    </row>
    <row r="774" spans="1:22" ht="15" customHeight="1" x14ac:dyDescent="0.25">
      <c r="A774" s="10">
        <v>504133</v>
      </c>
      <c r="B774" s="28" t="s">
        <v>22</v>
      </c>
      <c r="C774" s="28" t="s">
        <v>1117</v>
      </c>
      <c r="D774" s="28" t="s">
        <v>1052</v>
      </c>
      <c r="E774" s="28" t="str">
        <f>VLOOKUP(A774,'[1]Sheet1 (2)'!$A$2:$H$6200,8,0)</f>
        <v>Function:Road Transport:Core Function:Public Transport</v>
      </c>
      <c r="F774" s="28" t="s">
        <v>1510</v>
      </c>
      <c r="G774" s="28" t="s">
        <v>171</v>
      </c>
      <c r="H774" s="28" t="s">
        <v>1511</v>
      </c>
      <c r="I774" s="28" t="s">
        <v>171</v>
      </c>
      <c r="J774" s="28" t="s">
        <v>1116</v>
      </c>
      <c r="K774" s="25">
        <v>4820005000</v>
      </c>
      <c r="L774" s="28" t="s">
        <v>136</v>
      </c>
      <c r="M774" s="28" t="s">
        <v>1370</v>
      </c>
      <c r="N774" s="28" t="s">
        <v>137</v>
      </c>
      <c r="P774" s="28" t="s">
        <v>468</v>
      </c>
      <c r="Q774" s="28" t="s">
        <v>469</v>
      </c>
      <c r="R774" s="25">
        <v>1000</v>
      </c>
      <c r="S774" s="28" t="s">
        <v>34</v>
      </c>
      <c r="T774" s="35">
        <v>153.61000000000001</v>
      </c>
      <c r="U774" s="35">
        <v>153.61000000000001</v>
      </c>
      <c r="V774" s="35">
        <v>63.13</v>
      </c>
    </row>
    <row r="775" spans="1:22" ht="15" customHeight="1" x14ac:dyDescent="0.25">
      <c r="A775" s="10">
        <v>504133</v>
      </c>
      <c r="B775" s="28" t="s">
        <v>22</v>
      </c>
      <c r="C775" s="28" t="s">
        <v>1117</v>
      </c>
      <c r="D775" s="28" t="s">
        <v>1052</v>
      </c>
      <c r="E775" s="28" t="str">
        <f>VLOOKUP(A775,'[1]Sheet1 (2)'!$A$2:$H$6200,8,0)</f>
        <v>Function:Road Transport:Core Function:Public Transport</v>
      </c>
      <c r="F775" s="28" t="s">
        <v>1510</v>
      </c>
      <c r="G775" s="28" t="s">
        <v>171</v>
      </c>
      <c r="H775" s="28" t="s">
        <v>1511</v>
      </c>
      <c r="I775" s="28" t="s">
        <v>171</v>
      </c>
      <c r="J775" s="28" t="s">
        <v>1116</v>
      </c>
      <c r="K775" s="25">
        <v>4820007000</v>
      </c>
      <c r="L775" s="28" t="s">
        <v>140</v>
      </c>
      <c r="M775" s="28" t="s">
        <v>1373</v>
      </c>
      <c r="N775" s="28" t="s">
        <v>137</v>
      </c>
      <c r="P775" s="28" t="s">
        <v>468</v>
      </c>
      <c r="Q775" s="28" t="s">
        <v>469</v>
      </c>
      <c r="R775" s="25">
        <v>1000</v>
      </c>
      <c r="S775" s="28" t="s">
        <v>34</v>
      </c>
      <c r="T775" s="35">
        <v>7719.01</v>
      </c>
      <c r="U775" s="35">
        <v>7718.68</v>
      </c>
      <c r="V775" s="35">
        <v>7718.96</v>
      </c>
    </row>
    <row r="776" spans="1:22" ht="15" customHeight="1" x14ac:dyDescent="0.25">
      <c r="A776" s="10">
        <v>504133</v>
      </c>
      <c r="B776" s="28" t="s">
        <v>22</v>
      </c>
      <c r="C776" s="28" t="s">
        <v>1117</v>
      </c>
      <c r="D776" s="28" t="s">
        <v>1052</v>
      </c>
      <c r="E776" s="28" t="str">
        <f>VLOOKUP(A776,'[1]Sheet1 (2)'!$A$2:$H$6200,8,0)</f>
        <v>Function:Road Transport:Core Function:Public Transport</v>
      </c>
      <c r="F776" s="28" t="s">
        <v>1510</v>
      </c>
      <c r="G776" s="28" t="s">
        <v>171</v>
      </c>
      <c r="H776" s="28" t="s">
        <v>1511</v>
      </c>
      <c r="I776" s="28" t="s">
        <v>171</v>
      </c>
      <c r="J776" s="28" t="s">
        <v>530</v>
      </c>
      <c r="K776" s="25">
        <v>4820030000</v>
      </c>
      <c r="L776" s="28" t="s">
        <v>120</v>
      </c>
      <c r="M776" s="28" t="s">
        <v>1372</v>
      </c>
      <c r="N776" s="28" t="s">
        <v>137</v>
      </c>
      <c r="P776" s="28" t="s">
        <v>468</v>
      </c>
      <c r="Q776" s="28" t="s">
        <v>469</v>
      </c>
      <c r="R776" s="25">
        <v>1000</v>
      </c>
      <c r="S776" s="28" t="s">
        <v>34</v>
      </c>
      <c r="T776" s="35">
        <v>5278.49</v>
      </c>
      <c r="U776" s="35">
        <v>5278.07</v>
      </c>
      <c r="V776" s="35">
        <v>3901.92</v>
      </c>
    </row>
    <row r="777" spans="1:22" ht="15" customHeight="1" x14ac:dyDescent="0.25">
      <c r="A777" s="10">
        <v>504136</v>
      </c>
      <c r="B777" s="28" t="s">
        <v>22</v>
      </c>
      <c r="C777" s="28" t="s">
        <v>1123</v>
      </c>
      <c r="D777" s="28" t="s">
        <v>1052</v>
      </c>
      <c r="E777" s="28" t="str">
        <f>VLOOKUP(A777,'[1]Sheet1 (2)'!$A$2:$H$6200,8,0)</f>
        <v>Function:Road Transport:Core Function:Roads</v>
      </c>
      <c r="F777" s="28" t="s">
        <v>1512</v>
      </c>
      <c r="G777" s="28" t="s">
        <v>171</v>
      </c>
      <c r="H777" s="28" t="s">
        <v>1513</v>
      </c>
      <c r="I777" s="28" t="s">
        <v>171</v>
      </c>
      <c r="J777" s="28" t="s">
        <v>1056</v>
      </c>
      <c r="K777" s="25">
        <v>4820000000</v>
      </c>
      <c r="L777" s="28" t="s">
        <v>1368</v>
      </c>
      <c r="M777" s="28" t="s">
        <v>1369</v>
      </c>
      <c r="N777" s="28" t="s">
        <v>137</v>
      </c>
      <c r="P777" s="28" t="s">
        <v>468</v>
      </c>
      <c r="Q777" s="28" t="s">
        <v>469</v>
      </c>
      <c r="R777" s="25">
        <v>1000</v>
      </c>
      <c r="S777" s="28" t="s">
        <v>34</v>
      </c>
      <c r="T777" s="35">
        <v>1.91</v>
      </c>
      <c r="U777" s="35">
        <v>1.26</v>
      </c>
      <c r="V777" s="35">
        <v>0</v>
      </c>
    </row>
    <row r="778" spans="1:22" ht="15" customHeight="1" x14ac:dyDescent="0.25">
      <c r="A778" s="10">
        <v>504136</v>
      </c>
      <c r="B778" s="28" t="s">
        <v>22</v>
      </c>
      <c r="C778" s="28" t="s">
        <v>1123</v>
      </c>
      <c r="D778" s="28" t="s">
        <v>1052</v>
      </c>
      <c r="E778" s="28" t="str">
        <f>VLOOKUP(A778,'[1]Sheet1 (2)'!$A$2:$H$6200,8,0)</f>
        <v>Function:Road Transport:Core Function:Roads</v>
      </c>
      <c r="F778" s="28" t="s">
        <v>1512</v>
      </c>
      <c r="G778" s="28" t="s">
        <v>171</v>
      </c>
      <c r="H778" s="28" t="s">
        <v>1513</v>
      </c>
      <c r="I778" s="28" t="s">
        <v>171</v>
      </c>
      <c r="J778" s="28" t="s">
        <v>1056</v>
      </c>
      <c r="K778" s="25">
        <v>4820002000</v>
      </c>
      <c r="L778" s="28" t="s">
        <v>123</v>
      </c>
      <c r="M778" s="28" t="s">
        <v>1371</v>
      </c>
      <c r="N778" s="28" t="s">
        <v>137</v>
      </c>
      <c r="P778" s="28" t="s">
        <v>468</v>
      </c>
      <c r="Q778" s="28" t="s">
        <v>469</v>
      </c>
      <c r="R778" s="25">
        <v>1000</v>
      </c>
      <c r="S778" s="28" t="s">
        <v>34</v>
      </c>
      <c r="T778" s="35">
        <v>4366.5200000000004</v>
      </c>
      <c r="U778" s="35">
        <v>4366.5200000000004</v>
      </c>
      <c r="V778" s="35">
        <v>4366.5200000000004</v>
      </c>
    </row>
    <row r="779" spans="1:22" ht="15" customHeight="1" x14ac:dyDescent="0.25">
      <c r="A779" s="10">
        <v>504136</v>
      </c>
      <c r="B779" s="28" t="s">
        <v>22</v>
      </c>
      <c r="C779" s="28" t="s">
        <v>1123</v>
      </c>
      <c r="D779" s="28" t="s">
        <v>1052</v>
      </c>
      <c r="E779" s="28" t="str">
        <f>VLOOKUP(A779,'[1]Sheet1 (2)'!$A$2:$H$6200,8,0)</f>
        <v>Function:Road Transport:Core Function:Roads</v>
      </c>
      <c r="F779" s="28" t="s">
        <v>1512</v>
      </c>
      <c r="G779" s="28" t="s">
        <v>171</v>
      </c>
      <c r="H779" s="28" t="s">
        <v>1513</v>
      </c>
      <c r="I779" s="28" t="s">
        <v>171</v>
      </c>
      <c r="J779" s="28" t="s">
        <v>1056</v>
      </c>
      <c r="K779" s="25">
        <v>4820005000</v>
      </c>
      <c r="L779" s="28" t="s">
        <v>136</v>
      </c>
      <c r="M779" s="28" t="s">
        <v>1370</v>
      </c>
      <c r="N779" s="28" t="s">
        <v>137</v>
      </c>
      <c r="P779" s="28" t="s">
        <v>468</v>
      </c>
      <c r="Q779" s="28" t="s">
        <v>469</v>
      </c>
      <c r="R779" s="25">
        <v>1000</v>
      </c>
      <c r="S779" s="28" t="s">
        <v>34</v>
      </c>
      <c r="T779" s="35">
        <v>1579.93</v>
      </c>
      <c r="U779" s="35">
        <v>1560.42</v>
      </c>
      <c r="V779" s="35">
        <v>1452.73</v>
      </c>
    </row>
    <row r="780" spans="1:22" ht="15" customHeight="1" x14ac:dyDescent="0.25">
      <c r="A780" s="10">
        <v>504136</v>
      </c>
      <c r="B780" s="28" t="s">
        <v>22</v>
      </c>
      <c r="C780" s="28" t="s">
        <v>1123</v>
      </c>
      <c r="D780" s="28" t="s">
        <v>1052</v>
      </c>
      <c r="E780" s="28" t="str">
        <f>VLOOKUP(A780,'[1]Sheet1 (2)'!$A$2:$H$6200,8,0)</f>
        <v>Function:Road Transport:Core Function:Roads</v>
      </c>
      <c r="F780" s="28" t="s">
        <v>1512</v>
      </c>
      <c r="G780" s="28" t="s">
        <v>171</v>
      </c>
      <c r="H780" s="28" t="s">
        <v>1513</v>
      </c>
      <c r="I780" s="28" t="s">
        <v>171</v>
      </c>
      <c r="J780" s="28" t="s">
        <v>1056</v>
      </c>
      <c r="K780" s="25">
        <v>4820007000</v>
      </c>
      <c r="L780" s="28" t="s">
        <v>140</v>
      </c>
      <c r="M780" s="28" t="s">
        <v>1373</v>
      </c>
      <c r="N780" s="28" t="s">
        <v>137</v>
      </c>
      <c r="P780" s="28" t="s">
        <v>468</v>
      </c>
      <c r="Q780" s="28" t="s">
        <v>469</v>
      </c>
      <c r="R780" s="25">
        <v>1000</v>
      </c>
      <c r="S780" s="28" t="s">
        <v>34</v>
      </c>
      <c r="T780" s="35">
        <v>236.69</v>
      </c>
      <c r="U780" s="35">
        <v>232.55</v>
      </c>
      <c r="V780" s="35">
        <v>190.98</v>
      </c>
    </row>
    <row r="781" spans="1:22" ht="15" customHeight="1" x14ac:dyDescent="0.25">
      <c r="A781" s="10">
        <v>504136</v>
      </c>
      <c r="B781" s="28" t="s">
        <v>22</v>
      </c>
      <c r="C781" s="28" t="s">
        <v>1123</v>
      </c>
      <c r="D781" s="28" t="s">
        <v>1052</v>
      </c>
      <c r="E781" s="28" t="str">
        <f>VLOOKUP(A781,'[1]Sheet1 (2)'!$A$2:$H$6200,8,0)</f>
        <v>Function:Road Transport:Core Function:Roads</v>
      </c>
      <c r="F781" s="28" t="s">
        <v>1512</v>
      </c>
      <c r="G781" s="28" t="s">
        <v>171</v>
      </c>
      <c r="H781" s="28" t="s">
        <v>1513</v>
      </c>
      <c r="I781" s="28" t="s">
        <v>171</v>
      </c>
      <c r="J781" s="28" t="s">
        <v>1056</v>
      </c>
      <c r="K781" s="25">
        <v>4820030000</v>
      </c>
      <c r="L781" s="28" t="s">
        <v>120</v>
      </c>
      <c r="M781" s="28" t="s">
        <v>1372</v>
      </c>
      <c r="N781" s="28" t="s">
        <v>137</v>
      </c>
      <c r="P781" s="28" t="s">
        <v>468</v>
      </c>
      <c r="Q781" s="28" t="s">
        <v>469</v>
      </c>
      <c r="R781" s="25">
        <v>1000</v>
      </c>
      <c r="S781" s="28" t="s">
        <v>34</v>
      </c>
      <c r="T781" s="35">
        <v>26815.29</v>
      </c>
      <c r="U781" s="35">
        <v>7249.08</v>
      </c>
      <c r="V781" s="35">
        <v>1533.04</v>
      </c>
    </row>
    <row r="782" spans="1:22" ht="15" customHeight="1" x14ac:dyDescent="0.25">
      <c r="A782" s="10">
        <v>504137</v>
      </c>
      <c r="B782" s="28" t="s">
        <v>22</v>
      </c>
      <c r="C782" s="28" t="s">
        <v>1128</v>
      </c>
      <c r="D782" s="28" t="s">
        <v>1052</v>
      </c>
      <c r="E782" s="28" t="str">
        <f>VLOOKUP(A782,'[1]Sheet1 (2)'!$A$2:$H$6200,8,0)</f>
        <v>Function:Road Transport:Core Function:Roads</v>
      </c>
      <c r="F782" s="28" t="s">
        <v>1514</v>
      </c>
      <c r="G782" s="28" t="s">
        <v>171</v>
      </c>
      <c r="H782" s="28" t="s">
        <v>1515</v>
      </c>
      <c r="I782" s="28" t="s">
        <v>171</v>
      </c>
      <c r="J782" s="28" t="s">
        <v>1056</v>
      </c>
      <c r="K782" s="25">
        <v>4820025000</v>
      </c>
      <c r="L782" s="28" t="s">
        <v>1487</v>
      </c>
      <c r="M782" s="28" t="s">
        <v>1488</v>
      </c>
      <c r="N782" s="28" t="s">
        <v>137</v>
      </c>
      <c r="P782" s="28" t="s">
        <v>468</v>
      </c>
      <c r="Q782" s="28" t="s">
        <v>469</v>
      </c>
      <c r="R782" s="25">
        <v>1000</v>
      </c>
      <c r="S782" s="28" t="s">
        <v>34</v>
      </c>
      <c r="T782" s="35">
        <v>25643.78</v>
      </c>
      <c r="U782" s="35">
        <v>25643.77</v>
      </c>
      <c r="V782" s="35">
        <v>25643.78</v>
      </c>
    </row>
    <row r="783" spans="1:22" ht="15" customHeight="1" x14ac:dyDescent="0.25">
      <c r="A783" s="10">
        <v>504140</v>
      </c>
      <c r="B783" s="28" t="s">
        <v>22</v>
      </c>
      <c r="C783" s="28" t="s">
        <v>1136</v>
      </c>
      <c r="D783" s="28" t="s">
        <v>1052</v>
      </c>
      <c r="E783" s="28" t="str">
        <f>VLOOKUP(A783,'[1]Sheet1 (2)'!$A$2:$H$6200,8,0)</f>
        <v>Function:Waste Water Management:Core Function:Storm Water Management</v>
      </c>
      <c r="F783" s="28" t="s">
        <v>1516</v>
      </c>
      <c r="G783" s="28" t="s">
        <v>171</v>
      </c>
      <c r="H783" s="28" t="s">
        <v>1517</v>
      </c>
      <c r="I783" s="28" t="s">
        <v>171</v>
      </c>
      <c r="J783" s="28" t="s">
        <v>1139</v>
      </c>
      <c r="K783" s="25">
        <v>4820002000</v>
      </c>
      <c r="L783" s="28" t="s">
        <v>123</v>
      </c>
      <c r="M783" s="28" t="s">
        <v>1371</v>
      </c>
      <c r="N783" s="28" t="s">
        <v>137</v>
      </c>
      <c r="P783" s="28" t="s">
        <v>468</v>
      </c>
      <c r="Q783" s="28" t="s">
        <v>469</v>
      </c>
      <c r="R783" s="25">
        <v>1000</v>
      </c>
      <c r="S783" s="28" t="s">
        <v>34</v>
      </c>
      <c r="T783" s="35">
        <v>1906.01</v>
      </c>
      <c r="U783" s="35">
        <v>1901.01</v>
      </c>
      <c r="V783" s="35">
        <v>1906.01</v>
      </c>
    </row>
    <row r="784" spans="1:22" ht="15" customHeight="1" x14ac:dyDescent="0.25">
      <c r="A784" s="10">
        <v>504140</v>
      </c>
      <c r="B784" s="28" t="s">
        <v>22</v>
      </c>
      <c r="C784" s="28" t="s">
        <v>1136</v>
      </c>
      <c r="D784" s="28" t="s">
        <v>1052</v>
      </c>
      <c r="E784" s="28" t="str">
        <f>VLOOKUP(A784,'[1]Sheet1 (2)'!$A$2:$H$6200,8,0)</f>
        <v>Function:Waste Water Management:Core Function:Storm Water Management</v>
      </c>
      <c r="F784" s="28" t="s">
        <v>1516</v>
      </c>
      <c r="G784" s="28" t="s">
        <v>171</v>
      </c>
      <c r="H784" s="28" t="s">
        <v>1517</v>
      </c>
      <c r="I784" s="28" t="s">
        <v>171</v>
      </c>
      <c r="J784" s="28" t="s">
        <v>1139</v>
      </c>
      <c r="K784" s="25">
        <v>4820005000</v>
      </c>
      <c r="L784" s="28" t="s">
        <v>136</v>
      </c>
      <c r="M784" s="28" t="s">
        <v>1370</v>
      </c>
      <c r="N784" s="28" t="s">
        <v>137</v>
      </c>
      <c r="P784" s="28" t="s">
        <v>468</v>
      </c>
      <c r="Q784" s="28" t="s">
        <v>469</v>
      </c>
      <c r="R784" s="25">
        <v>1000</v>
      </c>
      <c r="S784" s="28" t="s">
        <v>34</v>
      </c>
      <c r="T784" s="35">
        <v>213.07</v>
      </c>
      <c r="U784" s="35">
        <v>213.07</v>
      </c>
      <c r="V784" s="35">
        <v>212.47</v>
      </c>
    </row>
    <row r="785" spans="1:22" ht="15" customHeight="1" x14ac:dyDescent="0.25">
      <c r="A785" s="10">
        <v>504140</v>
      </c>
      <c r="B785" s="28" t="s">
        <v>22</v>
      </c>
      <c r="C785" s="28" t="s">
        <v>1136</v>
      </c>
      <c r="D785" s="28" t="s">
        <v>1052</v>
      </c>
      <c r="E785" s="28" t="str">
        <f>VLOOKUP(A785,'[1]Sheet1 (2)'!$A$2:$H$6200,8,0)</f>
        <v>Function:Waste Water Management:Core Function:Storm Water Management</v>
      </c>
      <c r="F785" s="28" t="s">
        <v>1516</v>
      </c>
      <c r="G785" s="28" t="s">
        <v>171</v>
      </c>
      <c r="H785" s="28" t="s">
        <v>1517</v>
      </c>
      <c r="I785" s="28" t="s">
        <v>171</v>
      </c>
      <c r="J785" s="28" t="s">
        <v>1139</v>
      </c>
      <c r="K785" s="25">
        <v>4820007000</v>
      </c>
      <c r="L785" s="28" t="s">
        <v>140</v>
      </c>
      <c r="M785" s="28" t="s">
        <v>1373</v>
      </c>
      <c r="N785" s="28" t="s">
        <v>137</v>
      </c>
      <c r="P785" s="28" t="s">
        <v>468</v>
      </c>
      <c r="Q785" s="28" t="s">
        <v>469</v>
      </c>
      <c r="R785" s="25">
        <v>1000</v>
      </c>
      <c r="S785" s="28" t="s">
        <v>34</v>
      </c>
      <c r="T785" s="35">
        <v>1040.1199999999999</v>
      </c>
      <c r="U785" s="35">
        <v>1040.1400000000001</v>
      </c>
      <c r="V785" s="35">
        <v>1039.67</v>
      </c>
    </row>
    <row r="786" spans="1:22" ht="15" customHeight="1" x14ac:dyDescent="0.25">
      <c r="A786" s="10">
        <v>504140</v>
      </c>
      <c r="B786" s="28" t="s">
        <v>22</v>
      </c>
      <c r="C786" s="28" t="s">
        <v>1136</v>
      </c>
      <c r="D786" s="28" t="s">
        <v>1052</v>
      </c>
      <c r="E786" s="28" t="str">
        <f>VLOOKUP(A786,'[1]Sheet1 (2)'!$A$2:$H$6200,8,0)</f>
        <v>Function:Waste Water Management:Core Function:Storm Water Management</v>
      </c>
      <c r="F786" s="28" t="s">
        <v>1516</v>
      </c>
      <c r="G786" s="28" t="s">
        <v>171</v>
      </c>
      <c r="H786" s="28" t="s">
        <v>1517</v>
      </c>
      <c r="I786" s="28" t="s">
        <v>171</v>
      </c>
      <c r="J786" s="28" t="s">
        <v>1139</v>
      </c>
      <c r="K786" s="25">
        <v>4820030000</v>
      </c>
      <c r="L786" s="28" t="s">
        <v>120</v>
      </c>
      <c r="M786" s="28" t="s">
        <v>1372</v>
      </c>
      <c r="N786" s="28" t="s">
        <v>137</v>
      </c>
      <c r="P786" s="28" t="s">
        <v>468</v>
      </c>
      <c r="Q786" s="28" t="s">
        <v>469</v>
      </c>
      <c r="R786" s="25">
        <v>1000</v>
      </c>
      <c r="S786" s="28" t="s">
        <v>34</v>
      </c>
      <c r="T786" s="35">
        <v>8497.9</v>
      </c>
      <c r="U786" s="35">
        <v>8497.91</v>
      </c>
      <c r="V786" s="35">
        <v>8497.43</v>
      </c>
    </row>
    <row r="787" spans="1:22" ht="15" customHeight="1" x14ac:dyDescent="0.25">
      <c r="A787" s="10">
        <v>504141</v>
      </c>
      <c r="B787" s="28" t="s">
        <v>22</v>
      </c>
      <c r="C787" s="28" t="s">
        <v>1140</v>
      </c>
      <c r="D787" s="28" t="s">
        <v>1052</v>
      </c>
      <c r="E787" s="28" t="str">
        <f>VLOOKUP(A787,'[1]Sheet1 (2)'!$A$2:$H$6200,8,0)</f>
        <v>Function:Road Transport:Core Function:Taxi Ranks</v>
      </c>
      <c r="F787" s="28" t="s">
        <v>1518</v>
      </c>
      <c r="G787" s="28" t="s">
        <v>171</v>
      </c>
      <c r="H787" s="28" t="s">
        <v>1519</v>
      </c>
      <c r="I787" s="28" t="s">
        <v>171</v>
      </c>
      <c r="J787" s="28" t="s">
        <v>1116</v>
      </c>
      <c r="K787" s="25">
        <v>4820002000</v>
      </c>
      <c r="L787" s="28" t="s">
        <v>123</v>
      </c>
      <c r="M787" s="28" t="s">
        <v>1371</v>
      </c>
      <c r="N787" s="28" t="s">
        <v>137</v>
      </c>
      <c r="P787" s="28" t="s">
        <v>468</v>
      </c>
      <c r="Q787" s="28" t="s">
        <v>469</v>
      </c>
      <c r="R787" s="25">
        <v>1000</v>
      </c>
      <c r="S787" s="28" t="s">
        <v>34</v>
      </c>
      <c r="T787" s="35">
        <v>946646.71</v>
      </c>
      <c r="U787" s="35">
        <v>946646.72</v>
      </c>
      <c r="V787" s="35">
        <v>671240.98</v>
      </c>
    </row>
    <row r="788" spans="1:22" ht="15" customHeight="1" x14ac:dyDescent="0.25">
      <c r="A788" s="10">
        <v>504141</v>
      </c>
      <c r="B788" s="28" t="s">
        <v>22</v>
      </c>
      <c r="C788" s="28" t="s">
        <v>1140</v>
      </c>
      <c r="D788" s="28" t="s">
        <v>1052</v>
      </c>
      <c r="E788" s="28" t="str">
        <f>VLOOKUP(A788,'[1]Sheet1 (2)'!$A$2:$H$6200,8,0)</f>
        <v>Function:Road Transport:Core Function:Taxi Ranks</v>
      </c>
      <c r="F788" s="28" t="s">
        <v>1518</v>
      </c>
      <c r="G788" s="28" t="s">
        <v>171</v>
      </c>
      <c r="H788" s="28" t="s">
        <v>1519</v>
      </c>
      <c r="I788" s="28" t="s">
        <v>171</v>
      </c>
      <c r="J788" s="28" t="s">
        <v>1116</v>
      </c>
      <c r="K788" s="25">
        <v>4820025000</v>
      </c>
      <c r="L788" s="28" t="s">
        <v>1487</v>
      </c>
      <c r="M788" s="28" t="s">
        <v>1488</v>
      </c>
      <c r="N788" s="28" t="s">
        <v>137</v>
      </c>
      <c r="P788" s="28" t="s">
        <v>468</v>
      </c>
      <c r="Q788" s="28" t="s">
        <v>469</v>
      </c>
      <c r="R788" s="25">
        <v>1000</v>
      </c>
      <c r="S788" s="28" t="s">
        <v>34</v>
      </c>
      <c r="T788" s="35">
        <v>26.21</v>
      </c>
      <c r="U788" s="35">
        <v>26.21</v>
      </c>
      <c r="V788" s="35">
        <v>26.21</v>
      </c>
    </row>
    <row r="789" spans="1:22" ht="15" customHeight="1" x14ac:dyDescent="0.25">
      <c r="A789" s="10">
        <v>504141</v>
      </c>
      <c r="B789" s="28" t="s">
        <v>22</v>
      </c>
      <c r="C789" s="28" t="s">
        <v>1140</v>
      </c>
      <c r="D789" s="28" t="s">
        <v>1052</v>
      </c>
      <c r="E789" s="28" t="str">
        <f>VLOOKUP(A789,'[1]Sheet1 (2)'!$A$2:$H$6200,8,0)</f>
        <v>Function:Road Transport:Core Function:Taxi Ranks</v>
      </c>
      <c r="F789" s="28" t="s">
        <v>1518</v>
      </c>
      <c r="G789" s="28" t="s">
        <v>171</v>
      </c>
      <c r="H789" s="28" t="s">
        <v>1519</v>
      </c>
      <c r="I789" s="28" t="s">
        <v>171</v>
      </c>
      <c r="J789" s="28" t="s">
        <v>1116</v>
      </c>
      <c r="K789" s="25">
        <v>4820034110</v>
      </c>
      <c r="L789" s="28" t="s">
        <v>1508</v>
      </c>
      <c r="M789" s="28" t="s">
        <v>1509</v>
      </c>
      <c r="N789" s="28" t="s">
        <v>137</v>
      </c>
      <c r="P789" s="28" t="s">
        <v>468</v>
      </c>
      <c r="Q789" s="28" t="s">
        <v>469</v>
      </c>
      <c r="R789" s="25">
        <v>1000</v>
      </c>
      <c r="S789" s="28" t="s">
        <v>34</v>
      </c>
      <c r="T789" s="35">
        <v>61863.85</v>
      </c>
      <c r="U789" s="35">
        <v>61853</v>
      </c>
      <c r="V789" s="35">
        <v>57873.37</v>
      </c>
    </row>
    <row r="790" spans="1:22" ht="15" customHeight="1" x14ac:dyDescent="0.25">
      <c r="A790" s="10">
        <v>504141</v>
      </c>
      <c r="B790" s="28" t="s">
        <v>22</v>
      </c>
      <c r="C790" s="28" t="s">
        <v>1140</v>
      </c>
      <c r="D790" s="28" t="s">
        <v>1052</v>
      </c>
      <c r="E790" s="28" t="str">
        <f>VLOOKUP(A790,'[1]Sheet1 (2)'!$A$2:$H$6200,8,0)</f>
        <v>Function:Road Transport:Core Function:Taxi Ranks</v>
      </c>
      <c r="F790" s="28" t="s">
        <v>1518</v>
      </c>
      <c r="G790" s="28" t="s">
        <v>171</v>
      </c>
      <c r="H790" s="28" t="s">
        <v>1519</v>
      </c>
      <c r="I790" s="28" t="s">
        <v>171</v>
      </c>
      <c r="J790" s="28" t="s">
        <v>1116</v>
      </c>
      <c r="K790" s="25">
        <v>4820400000</v>
      </c>
      <c r="L790" s="28" t="s">
        <v>1382</v>
      </c>
      <c r="M790" s="28" t="s">
        <v>1371</v>
      </c>
      <c r="N790" s="28" t="s">
        <v>137</v>
      </c>
      <c r="P790" s="28" t="s">
        <v>468</v>
      </c>
      <c r="Q790" s="28" t="s">
        <v>469</v>
      </c>
      <c r="R790" s="25">
        <v>1000</v>
      </c>
      <c r="S790" s="28" t="s">
        <v>34</v>
      </c>
      <c r="T790" s="35">
        <v>31941.15</v>
      </c>
      <c r="U790" s="35">
        <v>31941.14</v>
      </c>
      <c r="V790" s="35">
        <v>31941.15</v>
      </c>
    </row>
    <row r="791" spans="1:22" ht="15" customHeight="1" x14ac:dyDescent="0.25">
      <c r="A791" s="10">
        <v>504161</v>
      </c>
      <c r="B791" s="28" t="s">
        <v>22</v>
      </c>
      <c r="C791" s="28" t="s">
        <v>1163</v>
      </c>
      <c r="D791" s="28" t="s">
        <v>24</v>
      </c>
      <c r="E791" s="28" t="str">
        <f>VLOOKUP(A791,'[1]Sheet1 (2)'!$A$2:$H$6200,8,0)</f>
        <v>Function:Finance and Administration:Core Function:Asset Management</v>
      </c>
      <c r="F791" s="28" t="s">
        <v>1520</v>
      </c>
      <c r="G791" s="28" t="s">
        <v>171</v>
      </c>
      <c r="H791" s="28" t="s">
        <v>1521</v>
      </c>
      <c r="I791" s="28" t="s">
        <v>171</v>
      </c>
      <c r="J791" s="28" t="s">
        <v>277</v>
      </c>
      <c r="K791" s="25">
        <v>4820400000</v>
      </c>
      <c r="L791" s="28" t="s">
        <v>1382</v>
      </c>
      <c r="M791" s="28" t="s">
        <v>1371</v>
      </c>
      <c r="N791" s="28" t="s">
        <v>137</v>
      </c>
      <c r="P791" s="28" t="s">
        <v>468</v>
      </c>
      <c r="Q791" s="28" t="s">
        <v>469</v>
      </c>
      <c r="R791" s="25">
        <v>1000</v>
      </c>
      <c r="S791" s="28" t="s">
        <v>34</v>
      </c>
      <c r="T791" s="35">
        <v>5.01</v>
      </c>
      <c r="U791" s="35">
        <v>5.01</v>
      </c>
      <c r="V791" s="35">
        <v>4.76</v>
      </c>
    </row>
    <row r="792" spans="1:22" ht="15" customHeight="1" x14ac:dyDescent="0.25">
      <c r="A792" s="10">
        <v>504161</v>
      </c>
      <c r="B792" s="28" t="s">
        <v>22</v>
      </c>
      <c r="C792" s="28" t="s">
        <v>1163</v>
      </c>
      <c r="D792" s="28" t="s">
        <v>24</v>
      </c>
      <c r="E792" s="28" t="str">
        <f>VLOOKUP(A792,'[1]Sheet1 (2)'!$A$2:$H$6200,8,0)</f>
        <v>Function:Finance and Administration:Core Function:Asset Management</v>
      </c>
      <c r="F792" s="28" t="s">
        <v>1520</v>
      </c>
      <c r="G792" s="28" t="s">
        <v>171</v>
      </c>
      <c r="H792" s="28" t="s">
        <v>1521</v>
      </c>
      <c r="I792" s="28" t="s">
        <v>171</v>
      </c>
      <c r="J792" s="28" t="s">
        <v>277</v>
      </c>
      <c r="K792" s="25">
        <v>4820030000</v>
      </c>
      <c r="L792" s="28" t="s">
        <v>120</v>
      </c>
      <c r="M792" s="28" t="s">
        <v>1372</v>
      </c>
      <c r="N792" s="28" t="s">
        <v>137</v>
      </c>
      <c r="P792" s="28" t="s">
        <v>468</v>
      </c>
      <c r="Q792" s="28" t="s">
        <v>469</v>
      </c>
      <c r="R792" s="25">
        <v>1000</v>
      </c>
      <c r="S792" s="28" t="s">
        <v>34</v>
      </c>
      <c r="T792" s="35">
        <v>3714.58</v>
      </c>
      <c r="U792" s="35">
        <v>3698.95</v>
      </c>
      <c r="V792" s="35">
        <v>3634.15</v>
      </c>
    </row>
    <row r="793" spans="1:22" ht="15" customHeight="1" x14ac:dyDescent="0.25">
      <c r="A793" s="10">
        <v>504161</v>
      </c>
      <c r="B793" s="28" t="s">
        <v>22</v>
      </c>
      <c r="C793" s="28" t="s">
        <v>1163</v>
      </c>
      <c r="D793" s="28" t="s">
        <v>24</v>
      </c>
      <c r="E793" s="28" t="str">
        <f>VLOOKUP(A793,'[1]Sheet1 (2)'!$A$2:$H$6200,8,0)</f>
        <v>Function:Finance and Administration:Core Function:Asset Management</v>
      </c>
      <c r="F793" s="28" t="s">
        <v>1520</v>
      </c>
      <c r="G793" s="28" t="s">
        <v>171</v>
      </c>
      <c r="H793" s="28" t="s">
        <v>1521</v>
      </c>
      <c r="I793" s="28" t="s">
        <v>171</v>
      </c>
      <c r="J793" s="28" t="s">
        <v>277</v>
      </c>
      <c r="K793" s="25">
        <v>4820005000</v>
      </c>
      <c r="L793" s="28" t="s">
        <v>136</v>
      </c>
      <c r="M793" s="28" t="s">
        <v>1370</v>
      </c>
      <c r="N793" s="28" t="s">
        <v>137</v>
      </c>
      <c r="P793" s="28" t="s">
        <v>468</v>
      </c>
      <c r="Q793" s="28" t="s">
        <v>469</v>
      </c>
      <c r="T793" s="35">
        <v>3931.04</v>
      </c>
      <c r="U793" s="35">
        <v>3928.65</v>
      </c>
      <c r="V793" s="35">
        <v>2740.86</v>
      </c>
    </row>
    <row r="794" spans="1:22" ht="15" customHeight="1" x14ac:dyDescent="0.25">
      <c r="A794" s="10">
        <v>504161</v>
      </c>
      <c r="B794" s="28" t="s">
        <v>22</v>
      </c>
      <c r="C794" s="28" t="s">
        <v>1163</v>
      </c>
      <c r="D794" s="28" t="s">
        <v>24</v>
      </c>
      <c r="E794" s="28" t="str">
        <f>VLOOKUP(A794,'[1]Sheet1 (2)'!$A$2:$H$6200,8,0)</f>
        <v>Function:Finance and Administration:Core Function:Asset Management</v>
      </c>
      <c r="F794" s="28" t="s">
        <v>1520</v>
      </c>
      <c r="G794" s="28" t="s">
        <v>171</v>
      </c>
      <c r="H794" s="28" t="s">
        <v>1521</v>
      </c>
      <c r="I794" s="28" t="s">
        <v>171</v>
      </c>
      <c r="J794" s="28" t="s">
        <v>277</v>
      </c>
      <c r="K794" s="25">
        <v>4820007000</v>
      </c>
      <c r="L794" s="28" t="s">
        <v>140</v>
      </c>
      <c r="M794" s="28" t="s">
        <v>1373</v>
      </c>
      <c r="N794" s="28" t="s">
        <v>137</v>
      </c>
      <c r="P794" s="28" t="s">
        <v>468</v>
      </c>
      <c r="Q794" s="28" t="s">
        <v>469</v>
      </c>
      <c r="R794" s="25">
        <v>1000</v>
      </c>
      <c r="S794" s="28" t="s">
        <v>34</v>
      </c>
      <c r="T794" s="35">
        <v>2262.7600000000002</v>
      </c>
      <c r="U794" s="35">
        <v>2262.4899999999998</v>
      </c>
      <c r="V794" s="35">
        <v>2181.64</v>
      </c>
    </row>
    <row r="795" spans="1:22" ht="15" customHeight="1" x14ac:dyDescent="0.25">
      <c r="A795" s="10">
        <v>504162</v>
      </c>
      <c r="B795" s="28" t="s">
        <v>22</v>
      </c>
      <c r="C795" s="28" t="s">
        <v>1172</v>
      </c>
      <c r="D795" s="28" t="s">
        <v>1052</v>
      </c>
      <c r="E795" s="28" t="str">
        <f>VLOOKUP(A795,'[1]Sheet1 (2)'!$A$2:$H$6200,8,0)</f>
        <v>Function:Finance and Administration:Core Function:Asset Management</v>
      </c>
      <c r="F795" s="28" t="s">
        <v>1522</v>
      </c>
      <c r="G795" s="28" t="s">
        <v>294</v>
      </c>
      <c r="H795" s="28" t="s">
        <v>1523</v>
      </c>
      <c r="I795" s="28" t="s">
        <v>171</v>
      </c>
      <c r="J795" s="28" t="s">
        <v>277</v>
      </c>
      <c r="K795" s="25">
        <v>4820002000</v>
      </c>
      <c r="L795" s="28" t="s">
        <v>123</v>
      </c>
      <c r="M795" s="28" t="s">
        <v>1371</v>
      </c>
      <c r="N795" s="28" t="s">
        <v>137</v>
      </c>
      <c r="P795" s="28" t="s">
        <v>468</v>
      </c>
      <c r="Q795" s="28" t="s">
        <v>469</v>
      </c>
      <c r="R795" s="25">
        <v>1000</v>
      </c>
      <c r="S795" s="28" t="s">
        <v>34</v>
      </c>
      <c r="T795" s="35">
        <v>10901.1</v>
      </c>
      <c r="U795" s="35">
        <v>10901.1</v>
      </c>
      <c r="V795" s="35">
        <v>10901.1</v>
      </c>
    </row>
    <row r="796" spans="1:22" ht="15" customHeight="1" x14ac:dyDescent="0.25">
      <c r="A796" s="10">
        <v>504164</v>
      </c>
      <c r="B796" s="28" t="s">
        <v>22</v>
      </c>
      <c r="C796" s="28" t="s">
        <v>1177</v>
      </c>
      <c r="D796" s="28" t="s">
        <v>24</v>
      </c>
      <c r="E796" s="28" t="str">
        <f>VLOOKUP(A796,'[1]Sheet1 (2)'!$A$2:$H$6200,8,0)</f>
        <v>Function:Finance and Administration:Core Function:Asset Management</v>
      </c>
      <c r="F796" s="28" t="s">
        <v>1524</v>
      </c>
      <c r="G796" s="28" t="s">
        <v>171</v>
      </c>
      <c r="H796" s="28" t="s">
        <v>1525</v>
      </c>
      <c r="I796" s="28" t="s">
        <v>171</v>
      </c>
      <c r="J796" s="28" t="s">
        <v>277</v>
      </c>
      <c r="K796" s="25">
        <v>4820005000</v>
      </c>
      <c r="L796" s="28" t="s">
        <v>136</v>
      </c>
      <c r="M796" s="28" t="s">
        <v>1370</v>
      </c>
      <c r="N796" s="28" t="s">
        <v>137</v>
      </c>
      <c r="P796" s="28" t="s">
        <v>468</v>
      </c>
      <c r="Q796" s="28" t="s">
        <v>469</v>
      </c>
      <c r="R796" s="25">
        <v>1000</v>
      </c>
      <c r="S796" s="28" t="s">
        <v>34</v>
      </c>
      <c r="T796" s="35">
        <v>18579.11</v>
      </c>
      <c r="U796" s="35">
        <v>12977.75</v>
      </c>
      <c r="V796" s="35">
        <v>2961.66</v>
      </c>
    </row>
    <row r="797" spans="1:22" ht="15" customHeight="1" x14ac:dyDescent="0.25">
      <c r="A797" s="10">
        <v>504164</v>
      </c>
      <c r="B797" s="28" t="s">
        <v>22</v>
      </c>
      <c r="C797" s="28" t="s">
        <v>1177</v>
      </c>
      <c r="D797" s="28" t="s">
        <v>24</v>
      </c>
      <c r="E797" s="28" t="str">
        <f>VLOOKUP(A797,'[1]Sheet1 (2)'!$A$2:$H$6200,8,0)</f>
        <v>Function:Finance and Administration:Core Function:Asset Management</v>
      </c>
      <c r="F797" s="28" t="s">
        <v>1524</v>
      </c>
      <c r="G797" s="28" t="s">
        <v>171</v>
      </c>
      <c r="H797" s="28" t="s">
        <v>1525</v>
      </c>
      <c r="I797" s="28" t="s">
        <v>171</v>
      </c>
      <c r="J797" s="28" t="s">
        <v>277</v>
      </c>
      <c r="K797" s="25">
        <v>4820400000</v>
      </c>
      <c r="L797" s="28" t="s">
        <v>1382</v>
      </c>
      <c r="M797" s="28" t="s">
        <v>1371</v>
      </c>
      <c r="N797" s="28" t="s">
        <v>137</v>
      </c>
      <c r="P797" s="28" t="s">
        <v>468</v>
      </c>
      <c r="Q797" s="28" t="s">
        <v>469</v>
      </c>
      <c r="R797" s="25">
        <v>1000</v>
      </c>
      <c r="S797" s="28" t="s">
        <v>34</v>
      </c>
      <c r="T797" s="35">
        <v>4954.67</v>
      </c>
      <c r="U797" s="35">
        <v>4871.49</v>
      </c>
      <c r="V797" s="35">
        <v>3963.96</v>
      </c>
    </row>
    <row r="798" spans="1:22" ht="15" customHeight="1" x14ac:dyDescent="0.25">
      <c r="A798" s="10">
        <v>504164</v>
      </c>
      <c r="B798" s="28" t="s">
        <v>22</v>
      </c>
      <c r="C798" s="28" t="s">
        <v>1177</v>
      </c>
      <c r="D798" s="28" t="s">
        <v>24</v>
      </c>
      <c r="E798" s="28" t="str">
        <f>VLOOKUP(A798,'[1]Sheet1 (2)'!$A$2:$H$6200,8,0)</f>
        <v>Function:Finance and Administration:Core Function:Asset Management</v>
      </c>
      <c r="F798" s="28" t="s">
        <v>1524</v>
      </c>
      <c r="G798" s="28" t="s">
        <v>171</v>
      </c>
      <c r="H798" s="28" t="s">
        <v>1525</v>
      </c>
      <c r="I798" s="28" t="s">
        <v>171</v>
      </c>
      <c r="J798" s="28" t="s">
        <v>277</v>
      </c>
      <c r="K798" s="25">
        <v>4820002000</v>
      </c>
      <c r="L798" s="28" t="s">
        <v>123</v>
      </c>
      <c r="M798" s="28" t="s">
        <v>1371</v>
      </c>
      <c r="N798" s="28" t="s">
        <v>137</v>
      </c>
      <c r="P798" s="28" t="s">
        <v>468</v>
      </c>
      <c r="Q798" s="28" t="s">
        <v>469</v>
      </c>
      <c r="T798" s="35">
        <v>161584.23000000001</v>
      </c>
      <c r="U798" s="35">
        <v>161547.95000000001</v>
      </c>
      <c r="V798" s="35">
        <v>148349.72</v>
      </c>
    </row>
    <row r="799" spans="1:22" ht="15" customHeight="1" x14ac:dyDescent="0.25">
      <c r="A799" s="10">
        <v>504164</v>
      </c>
      <c r="B799" s="28" t="s">
        <v>22</v>
      </c>
      <c r="C799" s="28" t="s">
        <v>1177</v>
      </c>
      <c r="D799" s="28" t="s">
        <v>24</v>
      </c>
      <c r="E799" s="28" t="str">
        <f>VLOOKUP(A799,'[1]Sheet1 (2)'!$A$2:$H$6200,8,0)</f>
        <v>Function:Finance and Administration:Core Function:Asset Management</v>
      </c>
      <c r="F799" s="28" t="s">
        <v>1524</v>
      </c>
      <c r="G799" s="28" t="s">
        <v>171</v>
      </c>
      <c r="H799" s="28" t="s">
        <v>1525</v>
      </c>
      <c r="I799" s="28" t="s">
        <v>171</v>
      </c>
      <c r="J799" s="28" t="s">
        <v>277</v>
      </c>
      <c r="K799" s="25">
        <v>4820030000</v>
      </c>
      <c r="L799" s="28" t="s">
        <v>120</v>
      </c>
      <c r="M799" s="28" t="s">
        <v>1372</v>
      </c>
      <c r="N799" s="28" t="s">
        <v>137</v>
      </c>
      <c r="P799" s="28" t="s">
        <v>468</v>
      </c>
      <c r="Q799" s="28" t="s">
        <v>469</v>
      </c>
      <c r="R799" s="25">
        <v>1000</v>
      </c>
      <c r="S799" s="28" t="s">
        <v>34</v>
      </c>
      <c r="T799" s="35">
        <v>7356.51</v>
      </c>
      <c r="U799" s="35">
        <v>6509.7</v>
      </c>
      <c r="V799" s="35">
        <v>4516.84</v>
      </c>
    </row>
    <row r="800" spans="1:22" ht="15" customHeight="1" x14ac:dyDescent="0.25">
      <c r="A800" s="10">
        <v>504164</v>
      </c>
      <c r="B800" s="28" t="s">
        <v>22</v>
      </c>
      <c r="C800" s="28" t="s">
        <v>1177</v>
      </c>
      <c r="D800" s="28" t="s">
        <v>24</v>
      </c>
      <c r="E800" s="28" t="str">
        <f>VLOOKUP(A800,'[1]Sheet1 (2)'!$A$2:$H$6200,8,0)</f>
        <v>Function:Finance and Administration:Core Function:Asset Management</v>
      </c>
      <c r="F800" s="28" t="s">
        <v>1524</v>
      </c>
      <c r="G800" s="28" t="s">
        <v>171</v>
      </c>
      <c r="H800" s="28" t="s">
        <v>1525</v>
      </c>
      <c r="I800" s="28" t="s">
        <v>171</v>
      </c>
      <c r="J800" s="28" t="s">
        <v>277</v>
      </c>
      <c r="K800" s="25">
        <v>4820007000</v>
      </c>
      <c r="L800" s="28" t="s">
        <v>140</v>
      </c>
      <c r="M800" s="28" t="s">
        <v>1373</v>
      </c>
      <c r="N800" s="28" t="s">
        <v>137</v>
      </c>
      <c r="P800" s="28" t="s">
        <v>468</v>
      </c>
      <c r="Q800" s="28" t="s">
        <v>469</v>
      </c>
      <c r="R800" s="25">
        <v>1000</v>
      </c>
      <c r="S800" s="28" t="s">
        <v>34</v>
      </c>
      <c r="T800" s="35">
        <v>6823.67</v>
      </c>
      <c r="U800" s="35">
        <v>6751.75</v>
      </c>
      <c r="V800" s="35">
        <v>6286.19</v>
      </c>
    </row>
    <row r="801" spans="1:22" ht="15" customHeight="1" x14ac:dyDescent="0.25">
      <c r="A801" s="10">
        <v>504167</v>
      </c>
      <c r="B801" s="28" t="s">
        <v>22</v>
      </c>
      <c r="C801" s="28" t="s">
        <v>1182</v>
      </c>
      <c r="D801" s="28" t="s">
        <v>1052</v>
      </c>
      <c r="E801" s="28" t="str">
        <f>VLOOKUP(A801,'[1]Sheet1 (2)'!$A$2:$H$6200,8,0)</f>
        <v>Function:Road Transport:Core Function:Roads</v>
      </c>
      <c r="F801" s="28" t="s">
        <v>1526</v>
      </c>
      <c r="G801" s="28" t="s">
        <v>171</v>
      </c>
      <c r="H801" s="28" t="s">
        <v>1527</v>
      </c>
      <c r="I801" s="28" t="s">
        <v>171</v>
      </c>
      <c r="J801" s="28" t="s">
        <v>1056</v>
      </c>
      <c r="K801" s="25">
        <v>4820005000</v>
      </c>
      <c r="L801" s="28" t="s">
        <v>136</v>
      </c>
      <c r="M801" s="28" t="s">
        <v>1370</v>
      </c>
      <c r="N801" s="28" t="s">
        <v>137</v>
      </c>
      <c r="P801" s="28" t="s">
        <v>468</v>
      </c>
      <c r="Q801" s="28" t="s">
        <v>469</v>
      </c>
      <c r="R801" s="25">
        <v>1000</v>
      </c>
      <c r="S801" s="28" t="s">
        <v>34</v>
      </c>
      <c r="T801" s="35">
        <v>2985.8</v>
      </c>
      <c r="U801" s="35">
        <v>2985.79</v>
      </c>
      <c r="V801" s="35">
        <v>1120.69</v>
      </c>
    </row>
    <row r="802" spans="1:22" ht="15" customHeight="1" x14ac:dyDescent="0.25">
      <c r="A802" s="10">
        <v>504167</v>
      </c>
      <c r="B802" s="28" t="s">
        <v>22</v>
      </c>
      <c r="C802" s="28" t="s">
        <v>1182</v>
      </c>
      <c r="D802" s="28" t="s">
        <v>1052</v>
      </c>
      <c r="E802" s="28" t="str">
        <f>VLOOKUP(A802,'[1]Sheet1 (2)'!$A$2:$H$6200,8,0)</f>
        <v>Function:Road Transport:Core Function:Roads</v>
      </c>
      <c r="F802" s="28" t="s">
        <v>1526</v>
      </c>
      <c r="G802" s="28" t="s">
        <v>171</v>
      </c>
      <c r="H802" s="28" t="s">
        <v>1527</v>
      </c>
      <c r="I802" s="28" t="s">
        <v>171</v>
      </c>
      <c r="J802" s="28" t="s">
        <v>1056</v>
      </c>
      <c r="K802" s="25">
        <v>4820007000</v>
      </c>
      <c r="L802" s="28" t="s">
        <v>140</v>
      </c>
      <c r="M802" s="28" t="s">
        <v>1373</v>
      </c>
      <c r="N802" s="28" t="s">
        <v>137</v>
      </c>
      <c r="P802" s="28" t="s">
        <v>468</v>
      </c>
      <c r="Q802" s="28" t="s">
        <v>469</v>
      </c>
      <c r="R802" s="25">
        <v>1000</v>
      </c>
      <c r="S802" s="28" t="s">
        <v>34</v>
      </c>
      <c r="T802" s="35">
        <v>343.19</v>
      </c>
      <c r="U802" s="35">
        <v>340.11</v>
      </c>
      <c r="V802" s="35">
        <v>331.9</v>
      </c>
    </row>
    <row r="803" spans="1:22" ht="15" customHeight="1" x14ac:dyDescent="0.25">
      <c r="A803" s="10">
        <v>504167</v>
      </c>
      <c r="B803" s="28" t="s">
        <v>22</v>
      </c>
      <c r="C803" s="28" t="s">
        <v>1182</v>
      </c>
      <c r="D803" s="28" t="s">
        <v>1052</v>
      </c>
      <c r="E803" s="28" t="str">
        <f>VLOOKUP(A803,'[1]Sheet1 (2)'!$A$2:$H$6200,8,0)</f>
        <v>Function:Road Transport:Core Function:Roads</v>
      </c>
      <c r="F803" s="28" t="s">
        <v>1526</v>
      </c>
      <c r="G803" s="28" t="s">
        <v>171</v>
      </c>
      <c r="H803" s="28" t="s">
        <v>1527</v>
      </c>
      <c r="I803" s="28" t="s">
        <v>171</v>
      </c>
      <c r="J803" s="28" t="s">
        <v>1056</v>
      </c>
      <c r="K803" s="25">
        <v>4820030000</v>
      </c>
      <c r="L803" s="28" t="s">
        <v>120</v>
      </c>
      <c r="M803" s="28" t="s">
        <v>1372</v>
      </c>
      <c r="N803" s="28" t="s">
        <v>137</v>
      </c>
      <c r="P803" s="28" t="s">
        <v>468</v>
      </c>
      <c r="Q803" s="28" t="s">
        <v>469</v>
      </c>
      <c r="R803" s="25">
        <v>1000</v>
      </c>
      <c r="S803" s="28" t="s">
        <v>34</v>
      </c>
      <c r="T803" s="35">
        <v>891.86</v>
      </c>
      <c r="U803" s="35">
        <v>297.27</v>
      </c>
      <c r="V803" s="35">
        <v>297.27</v>
      </c>
    </row>
    <row r="804" spans="1:22" ht="15" customHeight="1" x14ac:dyDescent="0.25">
      <c r="A804" s="10">
        <v>504169</v>
      </c>
      <c r="B804" s="28" t="s">
        <v>22</v>
      </c>
      <c r="C804" s="28" t="s">
        <v>1528</v>
      </c>
      <c r="D804" s="28" t="s">
        <v>36</v>
      </c>
      <c r="E804" s="28" t="str">
        <f>VLOOKUP(A804,'[1]Sheet1 (2)'!$A$2:$H$6200,8,0)</f>
        <v>Function:Water Management:Core Function:Water Distribution</v>
      </c>
      <c r="F804" s="28" t="s">
        <v>1529</v>
      </c>
      <c r="G804" s="28" t="s">
        <v>171</v>
      </c>
      <c r="H804" s="28" t="s">
        <v>1530</v>
      </c>
      <c r="I804" s="28" t="s">
        <v>171</v>
      </c>
      <c r="J804" s="28" t="s">
        <v>40</v>
      </c>
      <c r="K804" s="25">
        <v>4820030000</v>
      </c>
      <c r="L804" s="28" t="s">
        <v>120</v>
      </c>
      <c r="M804" s="28" t="s">
        <v>1372</v>
      </c>
      <c r="N804" s="28" t="s">
        <v>137</v>
      </c>
      <c r="P804" s="28" t="s">
        <v>468</v>
      </c>
      <c r="Q804" s="28" t="s">
        <v>469</v>
      </c>
      <c r="R804" s="25">
        <v>1000</v>
      </c>
      <c r="S804" s="28" t="s">
        <v>34</v>
      </c>
      <c r="T804" s="35">
        <v>280.66000000000003</v>
      </c>
      <c r="U804" s="35">
        <v>203.76</v>
      </c>
      <c r="V804" s="35">
        <v>0</v>
      </c>
    </row>
    <row r="805" spans="1:22" ht="15" customHeight="1" x14ac:dyDescent="0.25">
      <c r="A805" s="10">
        <v>504169</v>
      </c>
      <c r="B805" s="28" t="s">
        <v>22</v>
      </c>
      <c r="C805" s="28" t="s">
        <v>1528</v>
      </c>
      <c r="D805" s="28" t="s">
        <v>36</v>
      </c>
      <c r="E805" s="28" t="str">
        <f>VLOOKUP(A805,'[1]Sheet1 (2)'!$A$2:$H$6200,8,0)</f>
        <v>Function:Water Management:Core Function:Water Distribution</v>
      </c>
      <c r="F805" s="28" t="s">
        <v>1529</v>
      </c>
      <c r="G805" s="28" t="s">
        <v>171</v>
      </c>
      <c r="H805" s="28" t="s">
        <v>1530</v>
      </c>
      <c r="I805" s="28" t="s">
        <v>171</v>
      </c>
      <c r="J805" s="28" t="s">
        <v>40</v>
      </c>
      <c r="K805" s="25">
        <v>4820007000</v>
      </c>
      <c r="L805" s="28" t="s">
        <v>140</v>
      </c>
      <c r="M805" s="28" t="s">
        <v>1373</v>
      </c>
      <c r="N805" s="28" t="s">
        <v>137</v>
      </c>
      <c r="P805" s="28" t="s">
        <v>468</v>
      </c>
      <c r="Q805" s="28" t="s">
        <v>469</v>
      </c>
      <c r="R805" s="25">
        <v>1000</v>
      </c>
      <c r="S805" s="28" t="s">
        <v>1531</v>
      </c>
      <c r="T805" s="35">
        <v>589.72</v>
      </c>
      <c r="U805" s="35">
        <v>428.18</v>
      </c>
      <c r="V805" s="35">
        <v>0</v>
      </c>
    </row>
    <row r="806" spans="1:22" ht="15" customHeight="1" x14ac:dyDescent="0.25">
      <c r="A806" s="10">
        <v>504175</v>
      </c>
      <c r="B806" s="28" t="s">
        <v>22</v>
      </c>
      <c r="C806" s="28" t="s">
        <v>1532</v>
      </c>
      <c r="D806" s="28" t="s">
        <v>36</v>
      </c>
      <c r="E806" s="28" t="str">
        <f>VLOOKUP(A806,'[1]Sheet1 (2)'!$A$2:$H$6200,8,0)</f>
        <v>Function:Water Management:Core Function:Water Distribution</v>
      </c>
      <c r="F806" s="28" t="s">
        <v>1533</v>
      </c>
      <c r="G806" s="28" t="s">
        <v>171</v>
      </c>
      <c r="H806" s="28" t="s">
        <v>1534</v>
      </c>
      <c r="I806" s="28" t="s">
        <v>171</v>
      </c>
      <c r="J806" s="28" t="s">
        <v>40</v>
      </c>
      <c r="K806" s="25">
        <v>4820030000</v>
      </c>
      <c r="L806" s="28" t="s">
        <v>120</v>
      </c>
      <c r="M806" s="28" t="s">
        <v>1372</v>
      </c>
      <c r="N806" s="28" t="s">
        <v>137</v>
      </c>
      <c r="P806" s="28" t="s">
        <v>468</v>
      </c>
      <c r="Q806" s="28" t="s">
        <v>469</v>
      </c>
      <c r="R806" s="25">
        <v>1000</v>
      </c>
      <c r="S806" s="28" t="s">
        <v>34</v>
      </c>
      <c r="T806" s="35">
        <v>505.51</v>
      </c>
      <c r="U806" s="35">
        <v>505.51</v>
      </c>
      <c r="V806" s="35">
        <v>505.52</v>
      </c>
    </row>
    <row r="807" spans="1:22" ht="15" customHeight="1" x14ac:dyDescent="0.25">
      <c r="A807" s="10">
        <v>504175</v>
      </c>
      <c r="B807" s="28" t="s">
        <v>22</v>
      </c>
      <c r="C807" s="28" t="s">
        <v>1532</v>
      </c>
      <c r="D807" s="28" t="s">
        <v>36</v>
      </c>
      <c r="E807" s="28" t="str">
        <f>VLOOKUP(A807,'[1]Sheet1 (2)'!$A$2:$H$6200,8,0)</f>
        <v>Function:Water Management:Core Function:Water Distribution</v>
      </c>
      <c r="F807" s="28" t="s">
        <v>1533</v>
      </c>
      <c r="G807" s="28" t="s">
        <v>171</v>
      </c>
      <c r="H807" s="28" t="s">
        <v>1534</v>
      </c>
      <c r="I807" s="28" t="s">
        <v>171</v>
      </c>
      <c r="J807" s="28" t="s">
        <v>40</v>
      </c>
      <c r="K807" s="25">
        <v>4820007000</v>
      </c>
      <c r="L807" s="28" t="s">
        <v>140</v>
      </c>
      <c r="M807" s="28" t="s">
        <v>1373</v>
      </c>
      <c r="N807" s="28" t="s">
        <v>137</v>
      </c>
      <c r="P807" s="28" t="s">
        <v>468</v>
      </c>
      <c r="Q807" s="28" t="s">
        <v>469</v>
      </c>
      <c r="R807" s="25">
        <v>1000</v>
      </c>
      <c r="S807" s="28" t="s">
        <v>34</v>
      </c>
      <c r="T807" s="35">
        <v>161.66</v>
      </c>
      <c r="U807" s="35">
        <v>161.63999999999999</v>
      </c>
      <c r="V807" s="35">
        <v>161.66</v>
      </c>
    </row>
    <row r="808" spans="1:22" ht="15" customHeight="1" x14ac:dyDescent="0.25">
      <c r="A808" s="10">
        <v>504202</v>
      </c>
      <c r="B808" s="28" t="s">
        <v>22</v>
      </c>
      <c r="C808" s="28" t="s">
        <v>1190</v>
      </c>
      <c r="D808" s="28" t="s">
        <v>36</v>
      </c>
      <c r="E808" s="28" t="str">
        <f>VLOOKUP(A808,'[1]Sheet1 (2)'!$A$2:$H$6200,8,0)</f>
        <v>Function:Waste Water Management:Core Function:Sewerage</v>
      </c>
      <c r="F808" s="28" t="s">
        <v>1535</v>
      </c>
      <c r="G808" s="28" t="s">
        <v>171</v>
      </c>
      <c r="H808" s="28" t="s">
        <v>1536</v>
      </c>
      <c r="I808" s="28" t="s">
        <v>171</v>
      </c>
      <c r="J808" s="28" t="s">
        <v>1194</v>
      </c>
      <c r="K808" s="25">
        <v>4820030000</v>
      </c>
      <c r="L808" s="28" t="s">
        <v>120</v>
      </c>
      <c r="M808" s="28" t="s">
        <v>1372</v>
      </c>
      <c r="N808" s="28" t="s">
        <v>137</v>
      </c>
      <c r="P808" s="28" t="s">
        <v>468</v>
      </c>
      <c r="Q808" s="28" t="s">
        <v>469</v>
      </c>
      <c r="R808" s="25">
        <v>1000</v>
      </c>
      <c r="S808" s="28" t="s">
        <v>34</v>
      </c>
      <c r="T808" s="35">
        <v>182922.23</v>
      </c>
      <c r="U808" s="35">
        <v>55731.64</v>
      </c>
      <c r="V808" s="35">
        <v>1736.33</v>
      </c>
    </row>
    <row r="809" spans="1:22" ht="15" customHeight="1" x14ac:dyDescent="0.25">
      <c r="A809" s="10">
        <v>504202</v>
      </c>
      <c r="B809" s="28" t="s">
        <v>22</v>
      </c>
      <c r="C809" s="28" t="s">
        <v>1190</v>
      </c>
      <c r="D809" s="28" t="s">
        <v>36</v>
      </c>
      <c r="E809" s="28" t="str">
        <f>VLOOKUP(A809,'[1]Sheet1 (2)'!$A$2:$H$6200,8,0)</f>
        <v>Function:Waste Water Management:Core Function:Sewerage</v>
      </c>
      <c r="F809" s="28" t="s">
        <v>1535</v>
      </c>
      <c r="G809" s="28" t="s">
        <v>171</v>
      </c>
      <c r="H809" s="28" t="s">
        <v>1536</v>
      </c>
      <c r="I809" s="28" t="s">
        <v>171</v>
      </c>
      <c r="J809" s="28" t="s">
        <v>1194</v>
      </c>
      <c r="K809" s="25">
        <v>4820027010</v>
      </c>
      <c r="L809" s="28" t="s">
        <v>1537</v>
      </c>
      <c r="M809" s="28" t="s">
        <v>1538</v>
      </c>
      <c r="N809" s="28" t="s">
        <v>137</v>
      </c>
      <c r="P809" s="28" t="s">
        <v>468</v>
      </c>
      <c r="Q809" s="28" t="s">
        <v>469</v>
      </c>
      <c r="R809" s="25">
        <v>1000</v>
      </c>
      <c r="S809" s="28" t="s">
        <v>34</v>
      </c>
      <c r="T809" s="35">
        <v>19273127.780000001</v>
      </c>
      <c r="U809" s="35">
        <v>19270000</v>
      </c>
      <c r="V809" s="35">
        <v>19270440.780000001</v>
      </c>
    </row>
    <row r="810" spans="1:22" ht="15" customHeight="1" x14ac:dyDescent="0.25">
      <c r="A810" s="10">
        <v>504202</v>
      </c>
      <c r="B810" s="28" t="s">
        <v>22</v>
      </c>
      <c r="C810" s="28" t="s">
        <v>1190</v>
      </c>
      <c r="D810" s="28" t="s">
        <v>36</v>
      </c>
      <c r="E810" s="28" t="str">
        <f>VLOOKUP(A810,'[1]Sheet1 (2)'!$A$2:$H$6200,8,0)</f>
        <v>Function:Waste Water Management:Core Function:Sewerage</v>
      </c>
      <c r="F810" s="28" t="s">
        <v>1535</v>
      </c>
      <c r="G810" s="28" t="s">
        <v>171</v>
      </c>
      <c r="H810" s="28" t="s">
        <v>1536</v>
      </c>
      <c r="I810" s="28" t="s">
        <v>171</v>
      </c>
      <c r="J810" s="28" t="s">
        <v>1194</v>
      </c>
      <c r="K810" s="25">
        <v>4820027020</v>
      </c>
      <c r="L810" s="28" t="s">
        <v>1539</v>
      </c>
      <c r="M810" s="28" t="s">
        <v>1540</v>
      </c>
      <c r="N810" s="28" t="s">
        <v>137</v>
      </c>
      <c r="P810" s="28" t="s">
        <v>468</v>
      </c>
      <c r="Q810" s="28" t="s">
        <v>469</v>
      </c>
      <c r="R810" s="25">
        <v>1000</v>
      </c>
      <c r="S810" s="28" t="s">
        <v>34</v>
      </c>
      <c r="T810" s="35">
        <v>690647.78</v>
      </c>
      <c r="U810" s="35">
        <v>690558.32</v>
      </c>
      <c r="V810" s="35">
        <v>658002.86</v>
      </c>
    </row>
    <row r="811" spans="1:22" ht="15" customHeight="1" x14ac:dyDescent="0.25">
      <c r="A811" s="10">
        <v>504202</v>
      </c>
      <c r="B811" s="28" t="s">
        <v>22</v>
      </c>
      <c r="C811" s="28" t="s">
        <v>1190</v>
      </c>
      <c r="D811" s="28" t="s">
        <v>36</v>
      </c>
      <c r="E811" s="28" t="str">
        <f>VLOOKUP(A811,'[1]Sheet1 (2)'!$A$2:$H$6200,8,0)</f>
        <v>Function:Waste Water Management:Core Function:Sewerage</v>
      </c>
      <c r="F811" s="28" t="s">
        <v>1535</v>
      </c>
      <c r="G811" s="28" t="s">
        <v>171</v>
      </c>
      <c r="H811" s="28" t="s">
        <v>1536</v>
      </c>
      <c r="I811" s="28" t="s">
        <v>171</v>
      </c>
      <c r="J811" s="28" t="s">
        <v>1194</v>
      </c>
      <c r="K811" s="25">
        <v>4820027030</v>
      </c>
      <c r="L811" s="28" t="s">
        <v>1541</v>
      </c>
      <c r="M811" s="28" t="s">
        <v>1542</v>
      </c>
      <c r="N811" s="28" t="s">
        <v>137</v>
      </c>
      <c r="P811" s="28" t="s">
        <v>468</v>
      </c>
      <c r="Q811" s="28" t="s">
        <v>469</v>
      </c>
      <c r="R811" s="25">
        <v>1000</v>
      </c>
      <c r="S811" s="28" t="s">
        <v>34</v>
      </c>
      <c r="T811" s="35">
        <v>433246.93</v>
      </c>
      <c r="U811" s="35">
        <v>431769.29</v>
      </c>
      <c r="V811" s="35">
        <v>331132.67</v>
      </c>
    </row>
    <row r="812" spans="1:22" ht="15" customHeight="1" x14ac:dyDescent="0.25">
      <c r="A812" s="10">
        <v>504202</v>
      </c>
      <c r="B812" s="28" t="s">
        <v>22</v>
      </c>
      <c r="C812" s="28" t="s">
        <v>1190</v>
      </c>
      <c r="D812" s="28" t="s">
        <v>36</v>
      </c>
      <c r="E812" s="28" t="str">
        <f>VLOOKUP(A812,'[1]Sheet1 (2)'!$A$2:$H$6200,8,0)</f>
        <v>Function:Waste Water Management:Core Function:Sewerage</v>
      </c>
      <c r="F812" s="28" t="s">
        <v>1535</v>
      </c>
      <c r="G812" s="28" t="s">
        <v>171</v>
      </c>
      <c r="H812" s="28" t="s">
        <v>1536</v>
      </c>
      <c r="I812" s="28" t="s">
        <v>171</v>
      </c>
      <c r="J812" s="28" t="s">
        <v>1194</v>
      </c>
      <c r="K812" s="25">
        <v>4820370000</v>
      </c>
      <c r="L812" s="28" t="s">
        <v>1543</v>
      </c>
      <c r="M812" s="28" t="s">
        <v>1544</v>
      </c>
      <c r="N812" s="28" t="s">
        <v>137</v>
      </c>
      <c r="P812" s="28" t="s">
        <v>468</v>
      </c>
      <c r="Q812" s="28" t="s">
        <v>469</v>
      </c>
      <c r="R812" s="25">
        <v>1000</v>
      </c>
      <c r="S812" s="28" t="s">
        <v>34</v>
      </c>
      <c r="T812" s="35">
        <v>19348.29</v>
      </c>
      <c r="U812" s="35">
        <v>19348.29</v>
      </c>
      <c r="V812" s="35">
        <v>19348.29</v>
      </c>
    </row>
    <row r="813" spans="1:22" ht="15" customHeight="1" x14ac:dyDescent="0.25">
      <c r="A813" s="10">
        <v>504202</v>
      </c>
      <c r="B813" s="28" t="s">
        <v>22</v>
      </c>
      <c r="C813" s="28" t="s">
        <v>1190</v>
      </c>
      <c r="D813" s="28" t="s">
        <v>36</v>
      </c>
      <c r="E813" s="28" t="str">
        <f>VLOOKUP(A813,'[1]Sheet1 (2)'!$A$2:$H$6200,8,0)</f>
        <v>Function:Waste Water Management:Core Function:Sewerage</v>
      </c>
      <c r="F813" s="28" t="s">
        <v>1535</v>
      </c>
      <c r="G813" s="28" t="s">
        <v>171</v>
      </c>
      <c r="H813" s="28" t="s">
        <v>1536</v>
      </c>
      <c r="I813" s="28" t="s">
        <v>171</v>
      </c>
      <c r="J813" s="28" t="s">
        <v>1194</v>
      </c>
      <c r="K813" s="25">
        <v>4820380010</v>
      </c>
      <c r="L813" s="28" t="s">
        <v>1479</v>
      </c>
      <c r="M813" s="28" t="s">
        <v>1480</v>
      </c>
      <c r="N813" s="28" t="s">
        <v>137</v>
      </c>
      <c r="P813" s="28" t="s">
        <v>468</v>
      </c>
      <c r="Q813" s="28" t="s">
        <v>469</v>
      </c>
      <c r="R813" s="25">
        <v>1000</v>
      </c>
      <c r="S813" s="28" t="s">
        <v>34</v>
      </c>
      <c r="T813" s="35">
        <v>42951.72</v>
      </c>
      <c r="U813" s="35">
        <v>42951.72</v>
      </c>
      <c r="V813" s="35">
        <v>42951.72</v>
      </c>
    </row>
    <row r="814" spans="1:22" ht="15" customHeight="1" x14ac:dyDescent="0.25">
      <c r="A814" s="10">
        <v>504202</v>
      </c>
      <c r="B814" s="28" t="s">
        <v>22</v>
      </c>
      <c r="C814" s="28" t="s">
        <v>1190</v>
      </c>
      <c r="D814" s="28" t="s">
        <v>36</v>
      </c>
      <c r="E814" s="28" t="str">
        <f>VLOOKUP(A814,'[1]Sheet1 (2)'!$A$2:$H$6200,8,0)</f>
        <v>Function:Waste Water Management:Core Function:Sewerage</v>
      </c>
      <c r="F814" s="28" t="s">
        <v>1535</v>
      </c>
      <c r="G814" s="28" t="s">
        <v>171</v>
      </c>
      <c r="H814" s="28" t="s">
        <v>1536</v>
      </c>
      <c r="I814" s="28" t="s">
        <v>171</v>
      </c>
      <c r="J814" s="28" t="s">
        <v>1194</v>
      </c>
      <c r="K814" s="25">
        <v>4820430000</v>
      </c>
      <c r="L814" s="28" t="s">
        <v>1545</v>
      </c>
      <c r="M814" s="28" t="s">
        <v>1546</v>
      </c>
      <c r="N814" s="28" t="s">
        <v>137</v>
      </c>
      <c r="P814" s="28" t="s">
        <v>468</v>
      </c>
      <c r="Q814" s="28" t="s">
        <v>469</v>
      </c>
      <c r="R814" s="25">
        <v>1000</v>
      </c>
      <c r="S814" s="28" t="s">
        <v>34</v>
      </c>
      <c r="T814" s="35">
        <v>6126.13</v>
      </c>
      <c r="U814" s="35">
        <v>6126.13</v>
      </c>
      <c r="V814" s="35">
        <v>6126.13</v>
      </c>
    </row>
    <row r="815" spans="1:22" ht="15" customHeight="1" x14ac:dyDescent="0.25">
      <c r="A815" s="10">
        <v>504205</v>
      </c>
      <c r="B815" s="28" t="s">
        <v>22</v>
      </c>
      <c r="C815" s="28" t="s">
        <v>1206</v>
      </c>
      <c r="D815" s="28" t="s">
        <v>36</v>
      </c>
      <c r="E815" s="28" t="str">
        <f>VLOOKUP(A815,'[1]Sheet1 (2)'!$A$2:$H$6200,8,0)</f>
        <v>Function:Waste Water Management:Core Function:Sewerage</v>
      </c>
      <c r="F815" s="28" t="s">
        <v>1547</v>
      </c>
      <c r="G815" s="28" t="s">
        <v>171</v>
      </c>
      <c r="H815" s="28" t="s">
        <v>1548</v>
      </c>
      <c r="I815" s="28" t="s">
        <v>171</v>
      </c>
      <c r="J815" s="28" t="s">
        <v>1194</v>
      </c>
      <c r="K815" s="25">
        <v>4820000000</v>
      </c>
      <c r="L815" s="28" t="s">
        <v>1368</v>
      </c>
      <c r="M815" s="28" t="s">
        <v>1369</v>
      </c>
      <c r="N815" s="28" t="s">
        <v>137</v>
      </c>
      <c r="P815" s="28" t="s">
        <v>468</v>
      </c>
      <c r="Q815" s="28" t="s">
        <v>469</v>
      </c>
      <c r="R815" s="25">
        <v>1000</v>
      </c>
      <c r="S815" s="28" t="s">
        <v>34</v>
      </c>
      <c r="T815" s="35">
        <v>13.79</v>
      </c>
      <c r="U815" s="35">
        <v>13.59</v>
      </c>
      <c r="V815" s="35">
        <v>11.68</v>
      </c>
    </row>
    <row r="816" spans="1:22" ht="15" customHeight="1" x14ac:dyDescent="0.25">
      <c r="A816" s="10">
        <v>504205</v>
      </c>
      <c r="B816" s="28" t="s">
        <v>22</v>
      </c>
      <c r="C816" s="28" t="s">
        <v>1206</v>
      </c>
      <c r="D816" s="28" t="s">
        <v>36</v>
      </c>
      <c r="E816" s="28" t="str">
        <f>VLOOKUP(A816,'[1]Sheet1 (2)'!$A$2:$H$6200,8,0)</f>
        <v>Function:Waste Water Management:Core Function:Sewerage</v>
      </c>
      <c r="F816" s="28" t="s">
        <v>1547</v>
      </c>
      <c r="G816" s="28" t="s">
        <v>171</v>
      </c>
      <c r="H816" s="28" t="s">
        <v>1548</v>
      </c>
      <c r="I816" s="28" t="s">
        <v>171</v>
      </c>
      <c r="J816" s="28" t="s">
        <v>1194</v>
      </c>
      <c r="K816" s="25">
        <v>4820005000</v>
      </c>
      <c r="L816" s="28" t="s">
        <v>136</v>
      </c>
      <c r="M816" s="28" t="s">
        <v>1370</v>
      </c>
      <c r="N816" s="28" t="s">
        <v>137</v>
      </c>
      <c r="P816" s="28" t="s">
        <v>468</v>
      </c>
      <c r="Q816" s="28" t="s">
        <v>469</v>
      </c>
      <c r="R816" s="25">
        <v>1000</v>
      </c>
      <c r="S816" s="28" t="s">
        <v>34</v>
      </c>
      <c r="T816" s="35">
        <v>6691.61</v>
      </c>
      <c r="U816" s="35">
        <v>6397.96</v>
      </c>
      <c r="V816" s="35">
        <v>1633.71</v>
      </c>
    </row>
    <row r="817" spans="1:22" ht="15" customHeight="1" x14ac:dyDescent="0.25">
      <c r="A817" s="10">
        <v>504205</v>
      </c>
      <c r="B817" s="28" t="s">
        <v>22</v>
      </c>
      <c r="C817" s="28" t="s">
        <v>1206</v>
      </c>
      <c r="D817" s="28" t="s">
        <v>36</v>
      </c>
      <c r="E817" s="28" t="str">
        <f>VLOOKUP(A817,'[1]Sheet1 (2)'!$A$2:$H$6200,8,0)</f>
        <v>Function:Waste Water Management:Core Function:Sewerage</v>
      </c>
      <c r="F817" s="28" t="s">
        <v>1547</v>
      </c>
      <c r="G817" s="28" t="s">
        <v>171</v>
      </c>
      <c r="H817" s="28" t="s">
        <v>1548</v>
      </c>
      <c r="I817" s="28" t="s">
        <v>171</v>
      </c>
      <c r="J817" s="28" t="s">
        <v>1194</v>
      </c>
      <c r="K817" s="25">
        <v>4820400000</v>
      </c>
      <c r="L817" s="28" t="s">
        <v>1382</v>
      </c>
      <c r="M817" s="28" t="s">
        <v>1371</v>
      </c>
      <c r="N817" s="28" t="s">
        <v>137</v>
      </c>
      <c r="P817" s="28" t="s">
        <v>468</v>
      </c>
      <c r="Q817" s="28" t="s">
        <v>469</v>
      </c>
      <c r="R817" s="25">
        <v>1000</v>
      </c>
      <c r="S817" s="28" t="s">
        <v>34</v>
      </c>
      <c r="T817" s="35">
        <v>292.06</v>
      </c>
      <c r="U817" s="35">
        <v>292.07</v>
      </c>
      <c r="V817" s="35">
        <v>292.06</v>
      </c>
    </row>
    <row r="818" spans="1:22" ht="15" customHeight="1" x14ac:dyDescent="0.25">
      <c r="A818" s="10">
        <v>504205</v>
      </c>
      <c r="B818" s="28" t="s">
        <v>22</v>
      </c>
      <c r="C818" s="28" t="s">
        <v>1206</v>
      </c>
      <c r="D818" s="28" t="s">
        <v>36</v>
      </c>
      <c r="E818" s="28" t="str">
        <f>VLOOKUP(A818,'[1]Sheet1 (2)'!$A$2:$H$6200,8,0)</f>
        <v>Function:Waste Water Management:Core Function:Sewerage</v>
      </c>
      <c r="F818" s="28" t="s">
        <v>1547</v>
      </c>
      <c r="G818" s="28" t="s">
        <v>171</v>
      </c>
      <c r="H818" s="28" t="s">
        <v>1548</v>
      </c>
      <c r="I818" s="28" t="s">
        <v>171</v>
      </c>
      <c r="J818" s="28" t="s">
        <v>1194</v>
      </c>
      <c r="K818" s="25">
        <v>4820030000</v>
      </c>
      <c r="L818" s="28" t="s">
        <v>120</v>
      </c>
      <c r="M818" s="28" t="s">
        <v>1372</v>
      </c>
      <c r="N818" s="28" t="s">
        <v>137</v>
      </c>
      <c r="P818" s="28" t="s">
        <v>468</v>
      </c>
      <c r="Q818" s="28" t="s">
        <v>469</v>
      </c>
      <c r="R818" s="25">
        <v>1000</v>
      </c>
      <c r="S818" s="28" t="s">
        <v>34</v>
      </c>
      <c r="T818" s="35">
        <v>892.01</v>
      </c>
      <c r="U818" s="35">
        <v>576.09</v>
      </c>
      <c r="V818" s="35">
        <v>517.37</v>
      </c>
    </row>
    <row r="819" spans="1:22" ht="15" customHeight="1" x14ac:dyDescent="0.25">
      <c r="A819" s="10">
        <v>504205</v>
      </c>
      <c r="B819" s="28" t="s">
        <v>22</v>
      </c>
      <c r="C819" s="28" t="s">
        <v>1206</v>
      </c>
      <c r="D819" s="28" t="s">
        <v>36</v>
      </c>
      <c r="E819" s="28" t="str">
        <f>VLOOKUP(A819,'[1]Sheet1 (2)'!$A$2:$H$6200,8,0)</f>
        <v>Function:Waste Water Management:Core Function:Sewerage</v>
      </c>
      <c r="F819" s="28" t="s">
        <v>1547</v>
      </c>
      <c r="G819" s="28" t="s">
        <v>171</v>
      </c>
      <c r="H819" s="28" t="s">
        <v>1548</v>
      </c>
      <c r="I819" s="28" t="s">
        <v>171</v>
      </c>
      <c r="J819" s="28" t="s">
        <v>1194</v>
      </c>
      <c r="K819" s="25">
        <v>4820007000</v>
      </c>
      <c r="L819" s="28" t="s">
        <v>140</v>
      </c>
      <c r="M819" s="28" t="s">
        <v>1373</v>
      </c>
      <c r="N819" s="28" t="s">
        <v>137</v>
      </c>
      <c r="P819" s="28" t="s">
        <v>468</v>
      </c>
      <c r="Q819" s="28" t="s">
        <v>469</v>
      </c>
      <c r="R819" s="25">
        <v>1000</v>
      </c>
      <c r="S819" s="28" t="s">
        <v>34</v>
      </c>
      <c r="T819" s="35">
        <v>1153.75</v>
      </c>
      <c r="U819" s="35">
        <v>1153.5899999999999</v>
      </c>
      <c r="V819" s="35">
        <v>1153.79</v>
      </c>
    </row>
    <row r="820" spans="1:22" ht="15" customHeight="1" x14ac:dyDescent="0.25">
      <c r="A820" s="10">
        <v>504207</v>
      </c>
      <c r="B820" s="28" t="s">
        <v>22</v>
      </c>
      <c r="C820" s="28" t="s">
        <v>1549</v>
      </c>
      <c r="D820" s="28" t="s">
        <v>36</v>
      </c>
      <c r="E820" s="28" t="str">
        <f>VLOOKUP(A820,'[1]Sheet1 (2)'!$A$2:$H$6200,8,0)</f>
        <v>Function:Waste Water Management:Core Function:Sewerage</v>
      </c>
      <c r="F820" s="28" t="s">
        <v>1550</v>
      </c>
      <c r="G820" s="28" t="s">
        <v>171</v>
      </c>
      <c r="H820" s="28" t="s">
        <v>1551</v>
      </c>
      <c r="I820" s="28" t="s">
        <v>171</v>
      </c>
      <c r="J820" s="28" t="s">
        <v>1194</v>
      </c>
      <c r="K820" s="25">
        <v>4820005000</v>
      </c>
      <c r="L820" s="28" t="s">
        <v>136</v>
      </c>
      <c r="M820" s="28" t="s">
        <v>1370</v>
      </c>
      <c r="N820" s="28" t="s">
        <v>137</v>
      </c>
      <c r="P820" s="28" t="s">
        <v>468</v>
      </c>
      <c r="Q820" s="28" t="s">
        <v>469</v>
      </c>
      <c r="R820" s="25">
        <v>1000</v>
      </c>
      <c r="S820" s="28" t="s">
        <v>34</v>
      </c>
      <c r="T820" s="35">
        <v>6744.16</v>
      </c>
      <c r="U820" s="35">
        <v>5203.2299999999996</v>
      </c>
      <c r="V820" s="35">
        <v>1003.64</v>
      </c>
    </row>
    <row r="821" spans="1:22" ht="15" customHeight="1" x14ac:dyDescent="0.25">
      <c r="A821" s="10">
        <v>504207</v>
      </c>
      <c r="B821" s="28" t="s">
        <v>22</v>
      </c>
      <c r="C821" s="28" t="s">
        <v>1549</v>
      </c>
      <c r="D821" s="28" t="s">
        <v>36</v>
      </c>
      <c r="E821" s="28" t="str">
        <f>VLOOKUP(A821,'[1]Sheet1 (2)'!$A$2:$H$6200,8,0)</f>
        <v>Function:Waste Water Management:Core Function:Sewerage</v>
      </c>
      <c r="F821" s="28" t="s">
        <v>1550</v>
      </c>
      <c r="G821" s="28" t="s">
        <v>171</v>
      </c>
      <c r="H821" s="28" t="s">
        <v>1551</v>
      </c>
      <c r="I821" s="28" t="s">
        <v>171</v>
      </c>
      <c r="J821" s="28" t="s">
        <v>1194</v>
      </c>
      <c r="K821" s="25">
        <v>4820025050</v>
      </c>
      <c r="L821" s="28" t="s">
        <v>1552</v>
      </c>
      <c r="M821" s="28" t="s">
        <v>1553</v>
      </c>
      <c r="N821" s="28" t="s">
        <v>137</v>
      </c>
      <c r="P821" s="28" t="s">
        <v>468</v>
      </c>
      <c r="Q821" s="28" t="s">
        <v>469</v>
      </c>
      <c r="R821" s="25">
        <v>1000</v>
      </c>
      <c r="S821" s="28" t="s">
        <v>34</v>
      </c>
      <c r="T821" s="35">
        <v>1556.99</v>
      </c>
      <c r="U821" s="35">
        <v>1556.99</v>
      </c>
      <c r="V821" s="35">
        <v>1556.99</v>
      </c>
    </row>
    <row r="822" spans="1:22" ht="15" customHeight="1" x14ac:dyDescent="0.25">
      <c r="A822" s="10">
        <v>504207</v>
      </c>
      <c r="B822" s="28" t="s">
        <v>22</v>
      </c>
      <c r="C822" s="28" t="s">
        <v>1549</v>
      </c>
      <c r="D822" s="28" t="s">
        <v>36</v>
      </c>
      <c r="E822" s="28" t="str">
        <f>VLOOKUP(A822,'[1]Sheet1 (2)'!$A$2:$H$6200,8,0)</f>
        <v>Function:Waste Water Management:Core Function:Sewerage</v>
      </c>
      <c r="F822" s="28" t="s">
        <v>1550</v>
      </c>
      <c r="G822" s="28" t="s">
        <v>171</v>
      </c>
      <c r="H822" s="28" t="s">
        <v>1551</v>
      </c>
      <c r="I822" s="28" t="s">
        <v>171</v>
      </c>
      <c r="J822" s="28" t="s">
        <v>1194</v>
      </c>
      <c r="K822" s="25">
        <v>4820025060</v>
      </c>
      <c r="L822" s="28" t="s">
        <v>1554</v>
      </c>
      <c r="M822" s="28" t="s">
        <v>1555</v>
      </c>
      <c r="N822" s="28" t="s">
        <v>137</v>
      </c>
      <c r="P822" s="28" t="s">
        <v>468</v>
      </c>
      <c r="Q822" s="28" t="s">
        <v>469</v>
      </c>
      <c r="R822" s="25">
        <v>1000</v>
      </c>
      <c r="S822" s="28" t="s">
        <v>34</v>
      </c>
      <c r="T822" s="35">
        <v>9243.57</v>
      </c>
      <c r="U822" s="35">
        <v>9243.57</v>
      </c>
      <c r="V822" s="35">
        <v>9243.57</v>
      </c>
    </row>
    <row r="823" spans="1:22" ht="15" customHeight="1" x14ac:dyDescent="0.25">
      <c r="A823" s="10">
        <v>504207</v>
      </c>
      <c r="B823" s="28" t="s">
        <v>22</v>
      </c>
      <c r="C823" s="28" t="s">
        <v>1549</v>
      </c>
      <c r="D823" s="28" t="s">
        <v>36</v>
      </c>
      <c r="E823" s="28" t="str">
        <f>VLOOKUP(A823,'[1]Sheet1 (2)'!$A$2:$H$6200,8,0)</f>
        <v>Function:Waste Water Management:Core Function:Sewerage</v>
      </c>
      <c r="F823" s="28" t="s">
        <v>1550</v>
      </c>
      <c r="G823" s="28" t="s">
        <v>171</v>
      </c>
      <c r="H823" s="28" t="s">
        <v>1551</v>
      </c>
      <c r="I823" s="28" t="s">
        <v>171</v>
      </c>
      <c r="J823" s="28" t="s">
        <v>1194</v>
      </c>
      <c r="K823" s="25">
        <v>4820030000</v>
      </c>
      <c r="L823" s="28" t="s">
        <v>120</v>
      </c>
      <c r="M823" s="28" t="s">
        <v>1372</v>
      </c>
      <c r="N823" s="28" t="s">
        <v>137</v>
      </c>
      <c r="P823" s="28" t="s">
        <v>468</v>
      </c>
      <c r="Q823" s="28" t="s">
        <v>469</v>
      </c>
      <c r="R823" s="25">
        <v>1000</v>
      </c>
      <c r="S823" s="28" t="s">
        <v>34</v>
      </c>
      <c r="T823" s="35">
        <v>39730.449999999997</v>
      </c>
      <c r="U823" s="35">
        <v>36218.44</v>
      </c>
      <c r="V823" s="35">
        <v>16385.98</v>
      </c>
    </row>
    <row r="824" spans="1:22" ht="15" customHeight="1" x14ac:dyDescent="0.25">
      <c r="A824" s="10">
        <v>504207</v>
      </c>
      <c r="B824" s="28" t="s">
        <v>22</v>
      </c>
      <c r="C824" s="28" t="s">
        <v>1549</v>
      </c>
      <c r="D824" s="28" t="s">
        <v>36</v>
      </c>
      <c r="E824" s="28" t="str">
        <f>VLOOKUP(A824,'[1]Sheet1 (2)'!$A$2:$H$6200,8,0)</f>
        <v>Function:Waste Water Management:Core Function:Sewerage</v>
      </c>
      <c r="F824" s="28" t="s">
        <v>1550</v>
      </c>
      <c r="G824" s="28" t="s">
        <v>171</v>
      </c>
      <c r="H824" s="28" t="s">
        <v>1551</v>
      </c>
      <c r="I824" s="28" t="s">
        <v>171</v>
      </c>
      <c r="J824" s="28" t="s">
        <v>1194</v>
      </c>
      <c r="K824" s="25">
        <v>4820007000</v>
      </c>
      <c r="L824" s="28" t="s">
        <v>140</v>
      </c>
      <c r="M824" s="28" t="s">
        <v>1373</v>
      </c>
      <c r="N824" s="28" t="s">
        <v>137</v>
      </c>
      <c r="P824" s="28" t="s">
        <v>468</v>
      </c>
      <c r="Q824" s="28" t="s">
        <v>469</v>
      </c>
      <c r="R824" s="25">
        <v>1000</v>
      </c>
      <c r="S824" s="28" t="s">
        <v>34</v>
      </c>
      <c r="T824" s="35">
        <v>2968.25</v>
      </c>
      <c r="U824" s="35">
        <v>2968.29</v>
      </c>
      <c r="V824" s="35">
        <v>2968.3</v>
      </c>
    </row>
    <row r="825" spans="1:22" ht="15" customHeight="1" x14ac:dyDescent="0.25">
      <c r="A825" s="10">
        <v>504207</v>
      </c>
      <c r="B825" s="28" t="s">
        <v>22</v>
      </c>
      <c r="C825" s="28" t="s">
        <v>1549</v>
      </c>
      <c r="D825" s="28" t="s">
        <v>36</v>
      </c>
      <c r="E825" s="28" t="str">
        <f>VLOOKUP(A825,'[1]Sheet1 (2)'!$A$2:$H$6200,8,0)</f>
        <v>Function:Waste Water Management:Core Function:Sewerage</v>
      </c>
      <c r="F825" s="28" t="s">
        <v>1550</v>
      </c>
      <c r="G825" s="28" t="s">
        <v>171</v>
      </c>
      <c r="H825" s="28" t="s">
        <v>1551</v>
      </c>
      <c r="I825" s="28" t="s">
        <v>171</v>
      </c>
      <c r="J825" s="28" t="s">
        <v>1194</v>
      </c>
      <c r="K825" s="25">
        <v>4820400000</v>
      </c>
      <c r="L825" s="28" t="s">
        <v>1382</v>
      </c>
      <c r="M825" s="28" t="s">
        <v>1371</v>
      </c>
      <c r="N825" s="28" t="s">
        <v>137</v>
      </c>
      <c r="P825" s="28" t="s">
        <v>468</v>
      </c>
      <c r="Q825" s="28" t="s">
        <v>469</v>
      </c>
      <c r="R825" s="25">
        <v>1000</v>
      </c>
      <c r="S825" s="28" t="s">
        <v>34</v>
      </c>
      <c r="T825" s="35">
        <v>847.36</v>
      </c>
      <c r="U825" s="35">
        <v>615.20000000000005</v>
      </c>
      <c r="V825" s="35">
        <v>0</v>
      </c>
    </row>
    <row r="826" spans="1:22" ht="15" customHeight="1" x14ac:dyDescent="0.25">
      <c r="A826" s="10">
        <v>504527</v>
      </c>
      <c r="B826" s="28" t="s">
        <v>22</v>
      </c>
      <c r="C826" s="28" t="s">
        <v>1209</v>
      </c>
      <c r="D826" s="28" t="s">
        <v>1210</v>
      </c>
      <c r="E826" s="28" t="str">
        <f>VLOOKUP(A826,'[1]Sheet1 (2)'!$A$2:$H$6200,8,0)</f>
        <v>Function:Finance and Administration:Core Function:Human Resources</v>
      </c>
      <c r="F826" s="28" t="s">
        <v>1556</v>
      </c>
      <c r="G826" s="28" t="s">
        <v>171</v>
      </c>
      <c r="H826" s="28" t="s">
        <v>1557</v>
      </c>
      <c r="I826" s="28" t="s">
        <v>171</v>
      </c>
      <c r="J826" s="28" t="s">
        <v>147</v>
      </c>
      <c r="K826" s="25">
        <v>4820005000</v>
      </c>
      <c r="L826" s="28" t="s">
        <v>136</v>
      </c>
      <c r="M826" s="28" t="s">
        <v>1370</v>
      </c>
      <c r="N826" s="28" t="s">
        <v>137</v>
      </c>
      <c r="P826" s="28" t="s">
        <v>468</v>
      </c>
      <c r="Q826" s="28" t="s">
        <v>469</v>
      </c>
      <c r="R826" s="25">
        <v>1000</v>
      </c>
      <c r="S826" s="28" t="s">
        <v>34</v>
      </c>
      <c r="T826" s="35">
        <v>42658.38</v>
      </c>
      <c r="U826" s="35">
        <v>39639.58</v>
      </c>
      <c r="V826" s="35">
        <v>36327.230000000003</v>
      </c>
    </row>
    <row r="827" spans="1:22" ht="15" customHeight="1" x14ac:dyDescent="0.25">
      <c r="A827" s="10">
        <v>504527</v>
      </c>
      <c r="B827" s="28" t="s">
        <v>22</v>
      </c>
      <c r="C827" s="28" t="s">
        <v>1209</v>
      </c>
      <c r="D827" s="28" t="s">
        <v>1210</v>
      </c>
      <c r="E827" s="28" t="str">
        <f>VLOOKUP(A827,'[1]Sheet1 (2)'!$A$2:$H$6200,8,0)</f>
        <v>Function:Finance and Administration:Core Function:Human Resources</v>
      </c>
      <c r="F827" s="28" t="s">
        <v>1556</v>
      </c>
      <c r="G827" s="28" t="s">
        <v>171</v>
      </c>
      <c r="H827" s="28" t="s">
        <v>1557</v>
      </c>
      <c r="I827" s="28" t="s">
        <v>171</v>
      </c>
      <c r="J827" s="28" t="s">
        <v>147</v>
      </c>
      <c r="K827" s="25">
        <v>4820002000</v>
      </c>
      <c r="L827" s="28" t="s">
        <v>123</v>
      </c>
      <c r="M827" s="28" t="s">
        <v>1371</v>
      </c>
      <c r="N827" s="28" t="s">
        <v>137</v>
      </c>
      <c r="P827" s="28" t="s">
        <v>468</v>
      </c>
      <c r="Q827" s="28" t="s">
        <v>469</v>
      </c>
      <c r="R827" s="25">
        <v>1000</v>
      </c>
      <c r="S827" s="28" t="s">
        <v>34</v>
      </c>
      <c r="T827" s="35">
        <v>261747.3</v>
      </c>
      <c r="U827" s="35">
        <v>261344.28</v>
      </c>
      <c r="V827" s="35">
        <v>114642.88</v>
      </c>
    </row>
    <row r="828" spans="1:22" ht="15" customHeight="1" x14ac:dyDescent="0.25">
      <c r="A828" s="10">
        <v>504527</v>
      </c>
      <c r="B828" s="28" t="s">
        <v>22</v>
      </c>
      <c r="C828" s="28" t="s">
        <v>1209</v>
      </c>
      <c r="D828" s="28" t="s">
        <v>1210</v>
      </c>
      <c r="E828" s="28" t="str">
        <f>VLOOKUP(A828,'[1]Sheet1 (2)'!$A$2:$H$6200,8,0)</f>
        <v>Function:Finance and Administration:Core Function:Human Resources</v>
      </c>
      <c r="F828" s="28" t="s">
        <v>1556</v>
      </c>
      <c r="G828" s="28" t="s">
        <v>171</v>
      </c>
      <c r="H828" s="28" t="s">
        <v>1557</v>
      </c>
      <c r="I828" s="28" t="s">
        <v>171</v>
      </c>
      <c r="J828" s="28" t="s">
        <v>147</v>
      </c>
      <c r="K828" s="25">
        <v>4820030000</v>
      </c>
      <c r="L828" s="28" t="s">
        <v>120</v>
      </c>
      <c r="M828" s="28" t="s">
        <v>1372</v>
      </c>
      <c r="N828" s="28" t="s">
        <v>137</v>
      </c>
      <c r="P828" s="28" t="s">
        <v>468</v>
      </c>
      <c r="Q828" s="28" t="s">
        <v>469</v>
      </c>
      <c r="R828" s="25">
        <v>1000</v>
      </c>
      <c r="S828" s="28" t="s">
        <v>34</v>
      </c>
      <c r="T828" s="35">
        <v>12111.57</v>
      </c>
      <c r="U828" s="35">
        <v>11766.48</v>
      </c>
      <c r="V828" s="35">
        <v>6957.69</v>
      </c>
    </row>
    <row r="829" spans="1:22" ht="15" customHeight="1" x14ac:dyDescent="0.25">
      <c r="A829" s="10">
        <v>504527</v>
      </c>
      <c r="B829" s="28" t="s">
        <v>22</v>
      </c>
      <c r="C829" s="28" t="s">
        <v>1209</v>
      </c>
      <c r="D829" s="28" t="s">
        <v>1210</v>
      </c>
      <c r="E829" s="28" t="str">
        <f>VLOOKUP(A829,'[1]Sheet1 (2)'!$A$2:$H$6200,8,0)</f>
        <v>Function:Finance and Administration:Core Function:Human Resources</v>
      </c>
      <c r="F829" s="28" t="s">
        <v>1556</v>
      </c>
      <c r="G829" s="28" t="s">
        <v>171</v>
      </c>
      <c r="H829" s="28" t="s">
        <v>1557</v>
      </c>
      <c r="I829" s="28" t="s">
        <v>171</v>
      </c>
      <c r="J829" s="28" t="s">
        <v>147</v>
      </c>
      <c r="K829" s="25">
        <v>4820007000</v>
      </c>
      <c r="L829" s="28" t="s">
        <v>140</v>
      </c>
      <c r="M829" s="28" t="s">
        <v>1373</v>
      </c>
      <c r="N829" s="28" t="s">
        <v>137</v>
      </c>
      <c r="P829" s="28" t="s">
        <v>468</v>
      </c>
      <c r="Q829" s="28" t="s">
        <v>469</v>
      </c>
      <c r="R829" s="25">
        <v>1000</v>
      </c>
      <c r="S829" s="28" t="s">
        <v>34</v>
      </c>
      <c r="T829" s="35">
        <v>8527.8799999999992</v>
      </c>
      <c r="U829" s="35">
        <v>8388.2000000000007</v>
      </c>
      <c r="V829" s="35">
        <v>7958.02</v>
      </c>
    </row>
    <row r="830" spans="1:22" ht="15" customHeight="1" x14ac:dyDescent="0.25">
      <c r="A830" s="10">
        <v>504701</v>
      </c>
      <c r="B830" s="28" t="s">
        <v>22</v>
      </c>
      <c r="C830" s="28" t="s">
        <v>1220</v>
      </c>
      <c r="D830" s="28" t="s">
        <v>24</v>
      </c>
      <c r="E830" s="28" t="str">
        <f>VLOOKUP(A830,'[1]Sheet1 (2)'!$A$2:$H$6200,8,0)</f>
        <v>Function:Energy Sources:Core Function:Electricity</v>
      </c>
      <c r="F830" s="28" t="s">
        <v>1558</v>
      </c>
      <c r="G830" s="28" t="s">
        <v>171</v>
      </c>
      <c r="H830" s="28" t="s">
        <v>1559</v>
      </c>
      <c r="I830" s="28" t="s">
        <v>171</v>
      </c>
      <c r="J830" s="28" t="s">
        <v>28</v>
      </c>
      <c r="K830" s="25">
        <v>4820005000</v>
      </c>
      <c r="L830" s="28" t="s">
        <v>136</v>
      </c>
      <c r="M830" s="28" t="s">
        <v>1370</v>
      </c>
      <c r="N830" s="28" t="s">
        <v>137</v>
      </c>
      <c r="P830" s="28" t="s">
        <v>468</v>
      </c>
      <c r="Q830" s="28" t="s">
        <v>469</v>
      </c>
      <c r="R830" s="25">
        <v>1000</v>
      </c>
      <c r="S830" s="28" t="s">
        <v>34</v>
      </c>
      <c r="T830" s="35">
        <v>14084.73</v>
      </c>
      <c r="U830" s="35">
        <v>13990.59</v>
      </c>
      <c r="V830" s="35">
        <v>9125.15</v>
      </c>
    </row>
    <row r="831" spans="1:22" ht="15" customHeight="1" x14ac:dyDescent="0.25">
      <c r="A831" s="10">
        <v>504701</v>
      </c>
      <c r="B831" s="28" t="s">
        <v>22</v>
      </c>
      <c r="C831" s="28" t="s">
        <v>1220</v>
      </c>
      <c r="D831" s="28" t="s">
        <v>24</v>
      </c>
      <c r="E831" s="28" t="str">
        <f>VLOOKUP(A831,'[1]Sheet1 (2)'!$A$2:$H$6200,8,0)</f>
        <v>Function:Energy Sources:Core Function:Electricity</v>
      </c>
      <c r="F831" s="28" t="s">
        <v>1558</v>
      </c>
      <c r="G831" s="28" t="s">
        <v>171</v>
      </c>
      <c r="H831" s="28" t="s">
        <v>1559</v>
      </c>
      <c r="I831" s="28" t="s">
        <v>171</v>
      </c>
      <c r="J831" s="28" t="s">
        <v>28</v>
      </c>
      <c r="K831" s="25">
        <v>4820030000</v>
      </c>
      <c r="L831" s="28" t="s">
        <v>120</v>
      </c>
      <c r="M831" s="28" t="s">
        <v>1372</v>
      </c>
      <c r="N831" s="28" t="s">
        <v>137</v>
      </c>
      <c r="P831" s="28" t="s">
        <v>468</v>
      </c>
      <c r="Q831" s="28" t="s">
        <v>469</v>
      </c>
      <c r="R831" s="25">
        <v>1000</v>
      </c>
      <c r="S831" s="28" t="s">
        <v>34</v>
      </c>
      <c r="T831" s="35">
        <v>7110.86</v>
      </c>
      <c r="U831" s="35">
        <v>7030</v>
      </c>
      <c r="V831" s="35">
        <v>5082.7700000000004</v>
      </c>
    </row>
    <row r="832" spans="1:22" ht="15" customHeight="1" x14ac:dyDescent="0.25">
      <c r="A832" s="10">
        <v>504701</v>
      </c>
      <c r="B832" s="28" t="s">
        <v>22</v>
      </c>
      <c r="C832" s="28" t="s">
        <v>1220</v>
      </c>
      <c r="D832" s="28" t="s">
        <v>24</v>
      </c>
      <c r="E832" s="28" t="str">
        <f>VLOOKUP(A832,'[1]Sheet1 (2)'!$A$2:$H$6200,8,0)</f>
        <v>Function:Energy Sources:Core Function:Electricity</v>
      </c>
      <c r="F832" s="28" t="s">
        <v>1558</v>
      </c>
      <c r="G832" s="28" t="s">
        <v>171</v>
      </c>
      <c r="H832" s="28" t="s">
        <v>1559</v>
      </c>
      <c r="I832" s="28" t="s">
        <v>171</v>
      </c>
      <c r="J832" s="28" t="s">
        <v>28</v>
      </c>
      <c r="K832" s="25">
        <v>4820007000</v>
      </c>
      <c r="L832" s="28" t="s">
        <v>140</v>
      </c>
      <c r="M832" s="28" t="s">
        <v>1373</v>
      </c>
      <c r="N832" s="28" t="s">
        <v>137</v>
      </c>
      <c r="P832" s="28" t="s">
        <v>468</v>
      </c>
      <c r="Q832" s="28" t="s">
        <v>469</v>
      </c>
      <c r="R832" s="25">
        <v>1000</v>
      </c>
      <c r="S832" s="28" t="s">
        <v>34</v>
      </c>
      <c r="T832" s="35">
        <v>2407.54</v>
      </c>
      <c r="U832" s="35">
        <v>2405.86</v>
      </c>
      <c r="V832" s="35">
        <v>2394.94</v>
      </c>
    </row>
    <row r="833" spans="1:22" ht="15" customHeight="1" x14ac:dyDescent="0.25">
      <c r="A833" s="10">
        <v>504701</v>
      </c>
      <c r="B833" s="28" t="s">
        <v>22</v>
      </c>
      <c r="C833" s="28" t="s">
        <v>1220</v>
      </c>
      <c r="D833" s="28" t="s">
        <v>24</v>
      </c>
      <c r="E833" s="28" t="str">
        <f>VLOOKUP(A833,'[1]Sheet1 (2)'!$A$2:$H$6200,8,0)</f>
        <v>Function:Energy Sources:Core Function:Electricity</v>
      </c>
      <c r="F833" s="54" t="s">
        <v>1558</v>
      </c>
      <c r="G833" s="54" t="s">
        <v>171</v>
      </c>
      <c r="H833" s="54" t="s">
        <v>1559</v>
      </c>
      <c r="I833" s="54" t="s">
        <v>171</v>
      </c>
      <c r="J833" s="54" t="s">
        <v>28</v>
      </c>
      <c r="K833" s="6">
        <v>4820410000</v>
      </c>
      <c r="L833" s="54" t="s">
        <v>1560</v>
      </c>
      <c r="M833" s="54" t="s">
        <v>1486</v>
      </c>
      <c r="N833" s="54" t="s">
        <v>137</v>
      </c>
      <c r="O833" s="5"/>
      <c r="P833" s="28" t="s">
        <v>468</v>
      </c>
      <c r="Q833" s="54" t="s">
        <v>469</v>
      </c>
      <c r="T833" s="35">
        <v>7333.94</v>
      </c>
      <c r="U833" s="35">
        <v>7333.94</v>
      </c>
      <c r="V833" s="35">
        <v>7333.94</v>
      </c>
    </row>
    <row r="834" spans="1:22" ht="15" customHeight="1" x14ac:dyDescent="0.25">
      <c r="A834" s="10">
        <v>504703</v>
      </c>
      <c r="B834" s="28" t="s">
        <v>22</v>
      </c>
      <c r="C834" s="28" t="s">
        <v>1228</v>
      </c>
      <c r="D834" s="28" t="s">
        <v>24</v>
      </c>
      <c r="E834" s="28" t="str">
        <f>VLOOKUP(A834,'[1]Sheet1 (2)'!$A$2:$H$6200,8,0)</f>
        <v>Function:Energy Sources:Core Function:Street Lighting and Signal Systems</v>
      </c>
      <c r="F834" s="28" t="s">
        <v>1561</v>
      </c>
      <c r="G834" s="28" t="s">
        <v>171</v>
      </c>
      <c r="H834" s="28" t="s">
        <v>1562</v>
      </c>
      <c r="I834" s="28" t="s">
        <v>171</v>
      </c>
      <c r="J834" s="28" t="s">
        <v>1232</v>
      </c>
      <c r="K834" s="25">
        <v>4820010000</v>
      </c>
      <c r="L834" s="28" t="s">
        <v>1563</v>
      </c>
      <c r="M834" s="28" t="s">
        <v>1564</v>
      </c>
      <c r="N834" s="28" t="s">
        <v>137</v>
      </c>
      <c r="P834" s="28" t="s">
        <v>468</v>
      </c>
      <c r="Q834" s="28" t="s">
        <v>469</v>
      </c>
      <c r="R834" s="25">
        <v>1000</v>
      </c>
      <c r="S834" s="28" t="s">
        <v>34</v>
      </c>
      <c r="T834" s="35">
        <v>485661.52</v>
      </c>
      <c r="U834" s="35">
        <v>485661.52</v>
      </c>
      <c r="V834" s="35">
        <v>485661.52</v>
      </c>
    </row>
    <row r="835" spans="1:22" ht="15" customHeight="1" x14ac:dyDescent="0.25">
      <c r="A835" s="10">
        <v>504703</v>
      </c>
      <c r="B835" s="28" t="s">
        <v>22</v>
      </c>
      <c r="C835" s="28" t="s">
        <v>1228</v>
      </c>
      <c r="D835" s="28" t="s">
        <v>24</v>
      </c>
      <c r="E835" s="28" t="str">
        <f>VLOOKUP(A835,'[1]Sheet1 (2)'!$A$2:$H$6200,8,0)</f>
        <v>Function:Energy Sources:Core Function:Street Lighting and Signal Systems</v>
      </c>
      <c r="F835" s="54" t="s">
        <v>1561</v>
      </c>
      <c r="G835" s="54" t="s">
        <v>171</v>
      </c>
      <c r="H835" s="54" t="s">
        <v>1562</v>
      </c>
      <c r="I835" s="54" t="s">
        <v>171</v>
      </c>
      <c r="J835" s="54" t="s">
        <v>1232</v>
      </c>
      <c r="K835" s="6">
        <v>4820022000</v>
      </c>
      <c r="L835" s="54" t="s">
        <v>1485</v>
      </c>
      <c r="M835" s="54" t="s">
        <v>1486</v>
      </c>
      <c r="N835" s="54" t="s">
        <v>137</v>
      </c>
      <c r="O835" s="5"/>
      <c r="P835" s="28" t="s">
        <v>468</v>
      </c>
      <c r="Q835" s="54" t="s">
        <v>469</v>
      </c>
      <c r="R835" s="25">
        <v>1000</v>
      </c>
      <c r="S835" s="28" t="s">
        <v>34</v>
      </c>
      <c r="T835" s="35">
        <v>5012593.4000000004</v>
      </c>
      <c r="U835" s="35">
        <v>5012593.43</v>
      </c>
      <c r="V835" s="35">
        <v>5012593.4000000004</v>
      </c>
    </row>
    <row r="836" spans="1:22" ht="15" customHeight="1" x14ac:dyDescent="0.25">
      <c r="A836" s="10">
        <v>504703</v>
      </c>
      <c r="B836" s="28" t="s">
        <v>22</v>
      </c>
      <c r="C836" s="28" t="s">
        <v>1228</v>
      </c>
      <c r="D836" s="28" t="s">
        <v>24</v>
      </c>
      <c r="E836" s="28" t="str">
        <f>VLOOKUP(A836,'[1]Sheet1 (2)'!$A$2:$H$6200,8,0)</f>
        <v>Function:Energy Sources:Core Function:Street Lighting and Signal Systems</v>
      </c>
      <c r="F836" s="28" t="s">
        <v>1561</v>
      </c>
      <c r="G836" s="28" t="s">
        <v>171</v>
      </c>
      <c r="H836" s="28" t="s">
        <v>1562</v>
      </c>
      <c r="I836" s="28" t="s">
        <v>171</v>
      </c>
      <c r="J836" s="28" t="s">
        <v>1232</v>
      </c>
      <c r="K836" s="25">
        <v>4820410000</v>
      </c>
      <c r="L836" s="28" t="s">
        <v>1560</v>
      </c>
      <c r="M836" s="28" t="s">
        <v>1486</v>
      </c>
      <c r="N836" s="28" t="s">
        <v>137</v>
      </c>
      <c r="P836" s="28" t="s">
        <v>468</v>
      </c>
      <c r="Q836" s="28" t="s">
        <v>469</v>
      </c>
      <c r="R836" s="25">
        <v>1000</v>
      </c>
      <c r="S836" s="28" t="s">
        <v>34</v>
      </c>
      <c r="T836" s="35">
        <v>6160.78</v>
      </c>
      <c r="U836" s="35">
        <v>6160.78</v>
      </c>
      <c r="V836" s="35">
        <v>6160.78</v>
      </c>
    </row>
    <row r="837" spans="1:22" ht="15" customHeight="1" x14ac:dyDescent="0.25">
      <c r="A837" s="10">
        <v>504704</v>
      </c>
      <c r="B837" s="28" t="s">
        <v>22</v>
      </c>
      <c r="C837" s="28" t="s">
        <v>1242</v>
      </c>
      <c r="D837" s="28" t="s">
        <v>24</v>
      </c>
      <c r="E837" s="28" t="str">
        <f>VLOOKUP(A837,'[1]Sheet1 (2)'!$A$2:$H$6200,8,0)</f>
        <v>Function:Energy Sources:Core Function:Electricity</v>
      </c>
      <c r="F837" s="28" t="s">
        <v>1565</v>
      </c>
      <c r="G837" s="28" t="s">
        <v>171</v>
      </c>
      <c r="H837" s="28" t="s">
        <v>1566</v>
      </c>
      <c r="I837" s="28" t="s">
        <v>171</v>
      </c>
      <c r="J837" s="28" t="s">
        <v>28</v>
      </c>
      <c r="K837" s="25">
        <v>4820030000</v>
      </c>
      <c r="L837" s="28" t="s">
        <v>120</v>
      </c>
      <c r="M837" s="28" t="s">
        <v>1372</v>
      </c>
      <c r="N837" s="28" t="s">
        <v>137</v>
      </c>
      <c r="P837" s="28" t="s">
        <v>468</v>
      </c>
      <c r="Q837" s="28" t="s">
        <v>469</v>
      </c>
      <c r="R837" s="25">
        <v>1000</v>
      </c>
      <c r="S837" s="28" t="s">
        <v>34</v>
      </c>
      <c r="T837" s="35">
        <v>1208.05</v>
      </c>
      <c r="U837" s="35">
        <v>1206.6300000000001</v>
      </c>
      <c r="V837" s="35">
        <v>689.61</v>
      </c>
    </row>
    <row r="838" spans="1:22" ht="15" customHeight="1" x14ac:dyDescent="0.25">
      <c r="A838" s="10">
        <v>504704</v>
      </c>
      <c r="B838" s="28" t="s">
        <v>22</v>
      </c>
      <c r="C838" s="28" t="s">
        <v>1242</v>
      </c>
      <c r="D838" s="28" t="s">
        <v>24</v>
      </c>
      <c r="E838" s="28" t="str">
        <f>VLOOKUP(A838,'[1]Sheet1 (2)'!$A$2:$H$6200,8,0)</f>
        <v>Function:Energy Sources:Core Function:Electricity</v>
      </c>
      <c r="F838" s="28" t="s">
        <v>1565</v>
      </c>
      <c r="G838" s="28" t="s">
        <v>171</v>
      </c>
      <c r="H838" s="28" t="s">
        <v>1566</v>
      </c>
      <c r="I838" s="28" t="s">
        <v>171</v>
      </c>
      <c r="J838" s="28" t="s">
        <v>28</v>
      </c>
      <c r="K838" s="25">
        <v>4820005000</v>
      </c>
      <c r="L838" s="28" t="s">
        <v>136</v>
      </c>
      <c r="M838" s="28" t="s">
        <v>1370</v>
      </c>
      <c r="N838" s="28" t="s">
        <v>137</v>
      </c>
      <c r="P838" s="28" t="s">
        <v>468</v>
      </c>
      <c r="Q838" s="28" t="s">
        <v>469</v>
      </c>
      <c r="T838" s="35">
        <v>1564.24</v>
      </c>
      <c r="U838" s="35">
        <v>1162.56</v>
      </c>
      <c r="V838" s="35">
        <v>435.29</v>
      </c>
    </row>
    <row r="839" spans="1:22" ht="15" customHeight="1" x14ac:dyDescent="0.25">
      <c r="A839" s="10">
        <v>504704</v>
      </c>
      <c r="B839" s="28" t="s">
        <v>22</v>
      </c>
      <c r="C839" s="28" t="s">
        <v>1242</v>
      </c>
      <c r="D839" s="28" t="s">
        <v>24</v>
      </c>
      <c r="E839" s="28" t="str">
        <f>VLOOKUP(A839,'[1]Sheet1 (2)'!$A$2:$H$6200,8,0)</f>
        <v>Function:Energy Sources:Core Function:Electricity</v>
      </c>
      <c r="F839" s="28" t="s">
        <v>1565</v>
      </c>
      <c r="G839" s="28" t="s">
        <v>171</v>
      </c>
      <c r="H839" s="28" t="s">
        <v>1566</v>
      </c>
      <c r="I839" s="28" t="s">
        <v>171</v>
      </c>
      <c r="J839" s="28" t="s">
        <v>28</v>
      </c>
      <c r="K839" s="25">
        <v>4820007000</v>
      </c>
      <c r="L839" s="28" t="s">
        <v>140</v>
      </c>
      <c r="M839" s="28" t="s">
        <v>1373</v>
      </c>
      <c r="N839" s="28" t="s">
        <v>137</v>
      </c>
      <c r="P839" s="28" t="s">
        <v>468</v>
      </c>
      <c r="Q839" s="28" t="s">
        <v>469</v>
      </c>
      <c r="R839" s="25">
        <v>1000</v>
      </c>
      <c r="S839" s="28" t="s">
        <v>34</v>
      </c>
      <c r="T839" s="35">
        <v>58.8</v>
      </c>
      <c r="U839" s="35">
        <v>58.79</v>
      </c>
      <c r="V839" s="35">
        <v>58.65</v>
      </c>
    </row>
    <row r="840" spans="1:22" ht="15" customHeight="1" x14ac:dyDescent="0.25">
      <c r="A840" s="10">
        <v>504706</v>
      </c>
      <c r="B840" s="28" t="s">
        <v>22</v>
      </c>
      <c r="C840" s="28" t="s">
        <v>1276</v>
      </c>
      <c r="D840" s="28" t="s">
        <v>24</v>
      </c>
      <c r="E840" s="28" t="str">
        <f>VLOOKUP(A840,'[1]Sheet1 (2)'!$A$2:$H$6200,8,0)</f>
        <v>Function:Energy Sources:Core Function:Electricity</v>
      </c>
      <c r="F840" s="28" t="s">
        <v>1567</v>
      </c>
      <c r="G840" s="28" t="s">
        <v>171</v>
      </c>
      <c r="H840" s="28" t="s">
        <v>1568</v>
      </c>
      <c r="I840" s="28" t="s">
        <v>171</v>
      </c>
      <c r="J840" s="28" t="s">
        <v>28</v>
      </c>
      <c r="K840" s="25">
        <v>4820011000</v>
      </c>
      <c r="L840" s="28" t="s">
        <v>1569</v>
      </c>
      <c r="M840" s="28" t="s">
        <v>1570</v>
      </c>
      <c r="N840" s="28" t="s">
        <v>137</v>
      </c>
      <c r="P840" s="28" t="s">
        <v>468</v>
      </c>
      <c r="Q840" s="28" t="s">
        <v>469</v>
      </c>
      <c r="R840" s="25">
        <v>1000</v>
      </c>
      <c r="S840" s="28" t="s">
        <v>34</v>
      </c>
      <c r="T840" s="35">
        <v>2268.7199999999998</v>
      </c>
      <c r="U840" s="35">
        <v>2268.7199999999998</v>
      </c>
      <c r="V840" s="35">
        <v>2268.7199999999998</v>
      </c>
    </row>
    <row r="841" spans="1:22" ht="15" customHeight="1" x14ac:dyDescent="0.25">
      <c r="A841" s="10">
        <v>504706</v>
      </c>
      <c r="B841" s="28" t="s">
        <v>22</v>
      </c>
      <c r="C841" s="28" t="s">
        <v>1276</v>
      </c>
      <c r="D841" s="28" t="s">
        <v>24</v>
      </c>
      <c r="E841" s="28" t="str">
        <f>VLOOKUP(A841,'[1]Sheet1 (2)'!$A$2:$H$6200,8,0)</f>
        <v>Function:Energy Sources:Core Function:Electricity</v>
      </c>
      <c r="F841" s="28" t="s">
        <v>1567</v>
      </c>
      <c r="G841" s="28" t="s">
        <v>171</v>
      </c>
      <c r="H841" s="28" t="s">
        <v>1568</v>
      </c>
      <c r="I841" s="28" t="s">
        <v>171</v>
      </c>
      <c r="J841" s="28" t="s">
        <v>28</v>
      </c>
      <c r="K841" s="25">
        <v>4820032000</v>
      </c>
      <c r="L841" s="28" t="s">
        <v>1395</v>
      </c>
      <c r="M841" s="28" t="s">
        <v>1413</v>
      </c>
      <c r="N841" s="28" t="s">
        <v>137</v>
      </c>
      <c r="P841" s="28" t="s">
        <v>468</v>
      </c>
      <c r="Q841" s="28" t="s">
        <v>469</v>
      </c>
      <c r="R841" s="25">
        <v>1000</v>
      </c>
      <c r="S841" s="28" t="s">
        <v>34</v>
      </c>
      <c r="T841" s="35">
        <v>3.49</v>
      </c>
      <c r="U841" s="35">
        <v>3.49</v>
      </c>
      <c r="V841" s="35">
        <v>3.49</v>
      </c>
    </row>
    <row r="842" spans="1:22" ht="15" customHeight="1" x14ac:dyDescent="0.25">
      <c r="A842" s="10">
        <v>504706</v>
      </c>
      <c r="B842" s="28" t="s">
        <v>22</v>
      </c>
      <c r="C842" s="28" t="s">
        <v>1276</v>
      </c>
      <c r="D842" s="28" t="s">
        <v>24</v>
      </c>
      <c r="E842" s="28" t="str">
        <f>VLOOKUP(A842,'[1]Sheet1 (2)'!$A$2:$H$6200,8,0)</f>
        <v>Function:Energy Sources:Core Function:Electricity</v>
      </c>
      <c r="F842" s="28" t="s">
        <v>1567</v>
      </c>
      <c r="G842" s="28" t="s">
        <v>171</v>
      </c>
      <c r="H842" s="28" t="s">
        <v>1568</v>
      </c>
      <c r="I842" s="28" t="s">
        <v>171</v>
      </c>
      <c r="J842" s="28" t="s">
        <v>28</v>
      </c>
      <c r="K842" s="25">
        <v>4820410000</v>
      </c>
      <c r="L842" s="28" t="s">
        <v>1560</v>
      </c>
      <c r="M842" s="28" t="s">
        <v>1486</v>
      </c>
      <c r="N842" s="28" t="s">
        <v>137</v>
      </c>
      <c r="P842" s="28" t="s">
        <v>468</v>
      </c>
      <c r="Q842" s="28" t="s">
        <v>469</v>
      </c>
      <c r="R842" s="25">
        <v>1000</v>
      </c>
      <c r="S842" s="28" t="s">
        <v>34</v>
      </c>
      <c r="T842" s="35">
        <v>98646.74</v>
      </c>
      <c r="U842" s="35">
        <v>98646.74</v>
      </c>
      <c r="V842" s="35">
        <v>98646.74</v>
      </c>
    </row>
    <row r="843" spans="1:22" ht="15" customHeight="1" x14ac:dyDescent="0.25">
      <c r="A843" s="10">
        <v>504706</v>
      </c>
      <c r="B843" s="28" t="s">
        <v>22</v>
      </c>
      <c r="C843" s="28" t="s">
        <v>1276</v>
      </c>
      <c r="D843" s="28" t="s">
        <v>24</v>
      </c>
      <c r="E843" s="28" t="str">
        <f>VLOOKUP(A843,'[1]Sheet1 (2)'!$A$2:$H$6200,8,0)</f>
        <v>Function:Energy Sources:Core Function:Electricity</v>
      </c>
      <c r="F843" s="28" t="s">
        <v>1567</v>
      </c>
      <c r="G843" s="28" t="s">
        <v>171</v>
      </c>
      <c r="H843" s="28" t="s">
        <v>1568</v>
      </c>
      <c r="I843" s="28" t="s">
        <v>171</v>
      </c>
      <c r="J843" s="28" t="s">
        <v>28</v>
      </c>
      <c r="K843" s="25">
        <v>4820420000</v>
      </c>
      <c r="L843" s="28" t="s">
        <v>1571</v>
      </c>
      <c r="M843" s="28" t="s">
        <v>1486</v>
      </c>
      <c r="N843" s="28" t="s">
        <v>137</v>
      </c>
      <c r="P843" s="28" t="s">
        <v>468</v>
      </c>
      <c r="Q843" s="28" t="s">
        <v>469</v>
      </c>
      <c r="R843" s="25">
        <v>1000</v>
      </c>
      <c r="S843" s="28" t="s">
        <v>34</v>
      </c>
      <c r="T843" s="35">
        <v>9989.1200000000008</v>
      </c>
      <c r="U843" s="35">
        <v>9989.1</v>
      </c>
      <c r="V843" s="35">
        <v>9989.1200000000008</v>
      </c>
    </row>
    <row r="844" spans="1:22" ht="15" customHeight="1" x14ac:dyDescent="0.25">
      <c r="A844" s="10">
        <v>504706</v>
      </c>
      <c r="B844" s="28" t="s">
        <v>22</v>
      </c>
      <c r="C844" s="28" t="s">
        <v>1276</v>
      </c>
      <c r="D844" s="28" t="s">
        <v>24</v>
      </c>
      <c r="E844" s="28" t="str">
        <f>VLOOKUP(A844,'[1]Sheet1 (2)'!$A$2:$H$6200,8,0)</f>
        <v>Function:Energy Sources:Core Function:Electricity</v>
      </c>
      <c r="F844" s="28" t="s">
        <v>1567</v>
      </c>
      <c r="G844" s="28" t="s">
        <v>171</v>
      </c>
      <c r="H844" s="28" t="s">
        <v>1568</v>
      </c>
      <c r="I844" s="28" t="s">
        <v>171</v>
      </c>
      <c r="J844" s="28" t="s">
        <v>28</v>
      </c>
      <c r="K844" s="25">
        <v>4820005000</v>
      </c>
      <c r="L844" s="28" t="s">
        <v>136</v>
      </c>
      <c r="M844" s="28" t="s">
        <v>1370</v>
      </c>
      <c r="N844" s="28" t="s">
        <v>137</v>
      </c>
      <c r="P844" s="28" t="s">
        <v>468</v>
      </c>
      <c r="Q844" s="28" t="s">
        <v>469</v>
      </c>
      <c r="R844" s="25">
        <v>1000</v>
      </c>
      <c r="S844" s="28" t="s">
        <v>34</v>
      </c>
      <c r="T844" s="35">
        <v>12063.98</v>
      </c>
      <c r="U844" s="35">
        <v>11352.65</v>
      </c>
      <c r="V844" s="35">
        <v>6450.27</v>
      </c>
    </row>
    <row r="845" spans="1:22" ht="15" customHeight="1" x14ac:dyDescent="0.25">
      <c r="A845" s="10">
        <v>504706</v>
      </c>
      <c r="B845" s="28" t="s">
        <v>22</v>
      </c>
      <c r="C845" s="28" t="s">
        <v>1276</v>
      </c>
      <c r="D845" s="28" t="s">
        <v>24</v>
      </c>
      <c r="E845" s="28" t="str">
        <f>VLOOKUP(A845,'[1]Sheet1 (2)'!$A$2:$H$6200,8,0)</f>
        <v>Function:Energy Sources:Core Function:Electricity</v>
      </c>
      <c r="F845" s="28" t="s">
        <v>1567</v>
      </c>
      <c r="G845" s="28" t="s">
        <v>171</v>
      </c>
      <c r="H845" s="28" t="s">
        <v>1568</v>
      </c>
      <c r="I845" s="28" t="s">
        <v>171</v>
      </c>
      <c r="J845" s="28" t="s">
        <v>28</v>
      </c>
      <c r="K845" s="25">
        <v>4820030000</v>
      </c>
      <c r="L845" s="28" t="s">
        <v>120</v>
      </c>
      <c r="M845" s="28" t="s">
        <v>1372</v>
      </c>
      <c r="N845" s="28" t="s">
        <v>137</v>
      </c>
      <c r="P845" s="28" t="s">
        <v>468</v>
      </c>
      <c r="Q845" s="28" t="s">
        <v>469</v>
      </c>
      <c r="R845" s="25">
        <v>1000</v>
      </c>
      <c r="S845" s="28" t="s">
        <v>34</v>
      </c>
      <c r="T845" s="35">
        <v>29155.200000000001</v>
      </c>
      <c r="U845" s="35">
        <v>27208.09</v>
      </c>
      <c r="V845" s="35">
        <v>18373.84</v>
      </c>
    </row>
    <row r="846" spans="1:22" ht="15" customHeight="1" x14ac:dyDescent="0.25">
      <c r="A846" s="10">
        <v>504706</v>
      </c>
      <c r="B846" s="28" t="s">
        <v>22</v>
      </c>
      <c r="C846" s="28" t="s">
        <v>1276</v>
      </c>
      <c r="D846" s="28" t="s">
        <v>24</v>
      </c>
      <c r="E846" s="28" t="str">
        <f>VLOOKUP(A846,'[1]Sheet1 (2)'!$A$2:$H$6200,8,0)</f>
        <v>Function:Energy Sources:Core Function:Electricity</v>
      </c>
      <c r="F846" s="28" t="s">
        <v>1567</v>
      </c>
      <c r="G846" s="28" t="s">
        <v>171</v>
      </c>
      <c r="H846" s="28" t="s">
        <v>1568</v>
      </c>
      <c r="I846" s="28" t="s">
        <v>171</v>
      </c>
      <c r="J846" s="28" t="s">
        <v>28</v>
      </c>
      <c r="K846" s="25">
        <v>4820007000</v>
      </c>
      <c r="L846" s="28" t="s">
        <v>140</v>
      </c>
      <c r="M846" s="28" t="s">
        <v>1373</v>
      </c>
      <c r="N846" s="28" t="s">
        <v>137</v>
      </c>
      <c r="P846" s="28" t="s">
        <v>468</v>
      </c>
      <c r="Q846" s="28" t="s">
        <v>469</v>
      </c>
      <c r="R846" s="25">
        <v>1000</v>
      </c>
      <c r="S846" s="28" t="s">
        <v>34</v>
      </c>
      <c r="T846" s="35">
        <v>4432.8500000000004</v>
      </c>
      <c r="U846" s="35">
        <v>4374.6400000000003</v>
      </c>
      <c r="V846" s="35">
        <v>3984.75</v>
      </c>
    </row>
    <row r="847" spans="1:22" ht="15" customHeight="1" x14ac:dyDescent="0.25">
      <c r="A847" s="10">
        <v>504708</v>
      </c>
      <c r="B847" s="28" t="s">
        <v>22</v>
      </c>
      <c r="C847" s="28" t="s">
        <v>1288</v>
      </c>
      <c r="D847" s="28" t="s">
        <v>24</v>
      </c>
      <c r="E847" s="28" t="str">
        <f>VLOOKUP(A847,'[1]Sheet1 (2)'!$A$2:$H$6200,8,0)</f>
        <v>Function:Energy Sources:Core Function:Electricity</v>
      </c>
      <c r="F847" s="28" t="s">
        <v>1572</v>
      </c>
      <c r="G847" s="28" t="s">
        <v>171</v>
      </c>
      <c r="H847" s="28" t="s">
        <v>1573</v>
      </c>
      <c r="I847" s="28" t="s">
        <v>171</v>
      </c>
      <c r="J847" s="28" t="s">
        <v>28</v>
      </c>
      <c r="K847" s="25">
        <v>4820410000</v>
      </c>
      <c r="L847" s="28" t="s">
        <v>1560</v>
      </c>
      <c r="M847" s="28" t="s">
        <v>1486</v>
      </c>
      <c r="N847" s="28" t="s">
        <v>137</v>
      </c>
      <c r="P847" s="28" t="s">
        <v>468</v>
      </c>
      <c r="Q847" s="28" t="s">
        <v>469</v>
      </c>
      <c r="R847" s="25">
        <v>1000</v>
      </c>
      <c r="S847" s="28" t="s">
        <v>34</v>
      </c>
      <c r="T847" s="35">
        <v>23768977.949999999</v>
      </c>
      <c r="U847" s="35">
        <v>23731972.73</v>
      </c>
      <c r="V847" s="35">
        <v>22636254.73</v>
      </c>
    </row>
    <row r="848" spans="1:22" ht="15" customHeight="1" x14ac:dyDescent="0.25">
      <c r="A848" s="10">
        <v>504708</v>
      </c>
      <c r="B848" s="28" t="s">
        <v>22</v>
      </c>
      <c r="C848" s="28" t="s">
        <v>1288</v>
      </c>
      <c r="D848" s="28" t="s">
        <v>24</v>
      </c>
      <c r="E848" s="28" t="str">
        <f>VLOOKUP(A848,'[1]Sheet1 (2)'!$A$2:$H$6200,8,0)</f>
        <v>Function:Energy Sources:Core Function:Electricity</v>
      </c>
      <c r="F848" s="28" t="s">
        <v>1572</v>
      </c>
      <c r="G848" s="28" t="s">
        <v>171</v>
      </c>
      <c r="H848" s="28" t="s">
        <v>1573</v>
      </c>
      <c r="I848" s="28" t="s">
        <v>171</v>
      </c>
      <c r="J848" s="28" t="s">
        <v>28</v>
      </c>
      <c r="K848" s="25">
        <v>4820420000</v>
      </c>
      <c r="L848" s="28" t="s">
        <v>1571</v>
      </c>
      <c r="M848" s="28" t="s">
        <v>1486</v>
      </c>
      <c r="N848" s="28" t="s">
        <v>137</v>
      </c>
      <c r="P848" s="28" t="s">
        <v>468</v>
      </c>
      <c r="Q848" s="28" t="s">
        <v>469</v>
      </c>
      <c r="R848" s="25">
        <v>1000</v>
      </c>
      <c r="S848" s="28" t="s">
        <v>34</v>
      </c>
      <c r="T848" s="35">
        <v>121162.98</v>
      </c>
      <c r="U848" s="35">
        <v>121162.97</v>
      </c>
      <c r="V848" s="35">
        <v>121162.98</v>
      </c>
    </row>
    <row r="849" spans="1:22" ht="15" customHeight="1" x14ac:dyDescent="0.25">
      <c r="A849" s="10">
        <v>504708</v>
      </c>
      <c r="B849" s="28" t="s">
        <v>22</v>
      </c>
      <c r="C849" s="28" t="s">
        <v>1288</v>
      </c>
      <c r="D849" s="28" t="s">
        <v>24</v>
      </c>
      <c r="E849" s="28" t="str">
        <f>VLOOKUP(A849,'[1]Sheet1 (2)'!$A$2:$H$6200,8,0)</f>
        <v>Function:Energy Sources:Core Function:Electricity</v>
      </c>
      <c r="F849" s="54" t="s">
        <v>1572</v>
      </c>
      <c r="G849" s="54" t="s">
        <v>171</v>
      </c>
      <c r="H849" s="54" t="s">
        <v>1573</v>
      </c>
      <c r="I849" s="54" t="s">
        <v>171</v>
      </c>
      <c r="J849" s="54" t="s">
        <v>28</v>
      </c>
      <c r="K849" s="6">
        <v>4820030000</v>
      </c>
      <c r="L849" s="54" t="s">
        <v>120</v>
      </c>
      <c r="M849" s="54" t="s">
        <v>1372</v>
      </c>
      <c r="N849" s="54" t="s">
        <v>137</v>
      </c>
      <c r="O849" s="5"/>
      <c r="P849" s="28" t="s">
        <v>468</v>
      </c>
      <c r="Q849" s="54" t="s">
        <v>469</v>
      </c>
      <c r="R849" s="25">
        <v>1000</v>
      </c>
      <c r="S849" s="28" t="s">
        <v>34</v>
      </c>
      <c r="T849" s="35">
        <v>14253.22</v>
      </c>
      <c r="U849" s="35">
        <v>14253.43</v>
      </c>
      <c r="V849" s="35">
        <v>14250.28</v>
      </c>
    </row>
    <row r="850" spans="1:22" ht="15" customHeight="1" x14ac:dyDescent="0.25">
      <c r="A850" s="10">
        <v>504708</v>
      </c>
      <c r="B850" s="28" t="s">
        <v>22</v>
      </c>
      <c r="C850" s="28" t="s">
        <v>1288</v>
      </c>
      <c r="D850" s="28" t="s">
        <v>24</v>
      </c>
      <c r="E850" s="28" t="str">
        <f>VLOOKUP(A850,'[1]Sheet1 (2)'!$A$2:$H$6200,8,0)</f>
        <v>Function:Energy Sources:Core Function:Electricity</v>
      </c>
      <c r="F850" s="54" t="s">
        <v>1572</v>
      </c>
      <c r="G850" s="54" t="s">
        <v>171</v>
      </c>
      <c r="H850" s="54" t="s">
        <v>1573</v>
      </c>
      <c r="I850" s="54" t="s">
        <v>171</v>
      </c>
      <c r="J850" s="54" t="s">
        <v>28</v>
      </c>
      <c r="K850" s="6">
        <v>4820010000</v>
      </c>
      <c r="L850" s="54" t="s">
        <v>1563</v>
      </c>
      <c r="M850" s="54" t="s">
        <v>1564</v>
      </c>
      <c r="N850" s="54" t="s">
        <v>137</v>
      </c>
      <c r="O850" s="5"/>
      <c r="P850" s="28" t="s">
        <v>468</v>
      </c>
      <c r="Q850" s="54" t="s">
        <v>469</v>
      </c>
      <c r="R850" s="25">
        <v>1000</v>
      </c>
      <c r="S850" s="28" t="s">
        <v>34</v>
      </c>
      <c r="T850" s="35">
        <v>508997.85</v>
      </c>
      <c r="U850" s="35">
        <v>508997.86</v>
      </c>
      <c r="V850" s="35">
        <v>508997.86</v>
      </c>
    </row>
    <row r="851" spans="1:22" ht="15" customHeight="1" x14ac:dyDescent="0.25">
      <c r="A851" s="10">
        <v>504708</v>
      </c>
      <c r="B851" s="28" t="s">
        <v>22</v>
      </c>
      <c r="C851" s="28" t="s">
        <v>1288</v>
      </c>
      <c r="D851" s="28" t="s">
        <v>24</v>
      </c>
      <c r="E851" s="28" t="str">
        <f>VLOOKUP(A851,'[1]Sheet1 (2)'!$A$2:$H$6200,8,0)</f>
        <v>Function:Energy Sources:Core Function:Electricity</v>
      </c>
      <c r="F851" s="28" t="s">
        <v>1572</v>
      </c>
      <c r="G851" s="28" t="s">
        <v>171</v>
      </c>
      <c r="H851" s="28" t="s">
        <v>1573</v>
      </c>
      <c r="I851" s="28" t="s">
        <v>171</v>
      </c>
      <c r="J851" s="28" t="s">
        <v>28</v>
      </c>
      <c r="K851" s="25">
        <v>4820007000</v>
      </c>
      <c r="L851" s="28" t="s">
        <v>140</v>
      </c>
      <c r="M851" s="28" t="s">
        <v>1373</v>
      </c>
      <c r="N851" s="28" t="s">
        <v>137</v>
      </c>
      <c r="P851" s="28" t="s">
        <v>468</v>
      </c>
      <c r="Q851" s="28" t="s">
        <v>469</v>
      </c>
      <c r="R851" s="25">
        <v>1000</v>
      </c>
      <c r="S851" s="28" t="s">
        <v>34</v>
      </c>
      <c r="T851" s="35">
        <v>264.49</v>
      </c>
      <c r="U851" s="35">
        <v>264.51</v>
      </c>
      <c r="V851" s="35">
        <v>257.74</v>
      </c>
    </row>
    <row r="852" spans="1:22" ht="15" customHeight="1" x14ac:dyDescent="0.25">
      <c r="A852" s="10">
        <v>504708</v>
      </c>
      <c r="B852" s="28" t="s">
        <v>22</v>
      </c>
      <c r="C852" s="28" t="s">
        <v>1288</v>
      </c>
      <c r="D852" s="28" t="s">
        <v>24</v>
      </c>
      <c r="E852" s="28" t="str">
        <f>VLOOKUP(A852,'[1]Sheet1 (2)'!$A$2:$H$6200,8,0)</f>
        <v>Function:Energy Sources:Core Function:Electricity</v>
      </c>
      <c r="F852" s="28" t="s">
        <v>1572</v>
      </c>
      <c r="G852" s="28" t="s">
        <v>171</v>
      </c>
      <c r="H852" s="28" t="s">
        <v>1573</v>
      </c>
      <c r="I852" s="28" t="s">
        <v>171</v>
      </c>
      <c r="J852" s="28" t="s">
        <v>28</v>
      </c>
      <c r="K852" s="25">
        <v>4820011000</v>
      </c>
      <c r="L852" s="28" t="s">
        <v>1569</v>
      </c>
      <c r="M852" s="28" t="s">
        <v>1570</v>
      </c>
      <c r="N852" s="28" t="s">
        <v>137</v>
      </c>
      <c r="P852" s="28" t="s">
        <v>468</v>
      </c>
      <c r="Q852" s="28" t="s">
        <v>469</v>
      </c>
      <c r="R852" s="25">
        <v>1000</v>
      </c>
      <c r="S852" s="28" t="s">
        <v>34</v>
      </c>
      <c r="T852" s="35">
        <v>306802.07</v>
      </c>
      <c r="U852" s="35">
        <v>306802.07</v>
      </c>
      <c r="V852" s="35">
        <v>306802.07</v>
      </c>
    </row>
    <row r="853" spans="1:22" ht="15" customHeight="1" x14ac:dyDescent="0.25">
      <c r="A853" s="10">
        <v>504709</v>
      </c>
      <c r="B853" s="28" t="s">
        <v>22</v>
      </c>
      <c r="C853" s="28" t="s">
        <v>1305</v>
      </c>
      <c r="D853" s="28" t="s">
        <v>24</v>
      </c>
      <c r="E853" s="28" t="str">
        <f>VLOOKUP(A853,'[1]Sheet1 (2)'!$A$2:$H$6200,8,0)</f>
        <v>Function:Energy Sources:Core Function:Electricity</v>
      </c>
      <c r="F853" s="28" t="s">
        <v>1574</v>
      </c>
      <c r="G853" s="28" t="s">
        <v>171</v>
      </c>
      <c r="H853" s="28" t="s">
        <v>1575</v>
      </c>
      <c r="I853" s="28" t="s">
        <v>171</v>
      </c>
      <c r="J853" s="28" t="s">
        <v>28</v>
      </c>
      <c r="K853" s="25">
        <v>4820017000</v>
      </c>
      <c r="L853" s="28" t="s">
        <v>1483</v>
      </c>
      <c r="M853" s="28" t="s">
        <v>1484</v>
      </c>
      <c r="N853" s="28" t="s">
        <v>137</v>
      </c>
      <c r="P853" s="28" t="s">
        <v>468</v>
      </c>
      <c r="Q853" s="28" t="s">
        <v>469</v>
      </c>
      <c r="R853" s="25">
        <v>1000</v>
      </c>
      <c r="S853" s="28" t="s">
        <v>34</v>
      </c>
      <c r="T853" s="35">
        <v>45290684.979999997</v>
      </c>
      <c r="U853" s="35">
        <v>45285827.380000003</v>
      </c>
      <c r="V853" s="35">
        <v>45200684.939999998</v>
      </c>
    </row>
    <row r="854" spans="1:22" ht="15" customHeight="1" x14ac:dyDescent="0.25">
      <c r="A854" s="10">
        <v>504710</v>
      </c>
      <c r="B854" s="28" t="s">
        <v>22</v>
      </c>
      <c r="C854" s="28" t="s">
        <v>1314</v>
      </c>
      <c r="D854" s="28" t="s">
        <v>24</v>
      </c>
      <c r="E854" s="28" t="str">
        <f>VLOOKUP(A854,'[1]Sheet1 (2)'!$A$2:$H$6200,8,0)</f>
        <v>Function:Energy Sources:Core Function:Electricity</v>
      </c>
      <c r="F854" s="28" t="s">
        <v>1576</v>
      </c>
      <c r="G854" s="28" t="s">
        <v>171</v>
      </c>
      <c r="H854" s="28" t="s">
        <v>1577</v>
      </c>
      <c r="I854" s="28" t="s">
        <v>171</v>
      </c>
      <c r="J854" s="28" t="s">
        <v>28</v>
      </c>
      <c r="K854" s="25">
        <v>4820010000</v>
      </c>
      <c r="L854" s="28" t="s">
        <v>1563</v>
      </c>
      <c r="M854" s="28" t="s">
        <v>1564</v>
      </c>
      <c r="N854" s="28" t="s">
        <v>137</v>
      </c>
      <c r="P854" s="28" t="s">
        <v>468</v>
      </c>
      <c r="Q854" s="28" t="s">
        <v>469</v>
      </c>
      <c r="R854" s="25">
        <v>1000</v>
      </c>
      <c r="S854" s="28" t="s">
        <v>34</v>
      </c>
      <c r="T854" s="35">
        <v>538690.36</v>
      </c>
      <c r="U854" s="35">
        <v>538690.30000000005</v>
      </c>
      <c r="V854" s="35">
        <v>396434.44</v>
      </c>
    </row>
    <row r="855" spans="1:22" ht="15" customHeight="1" x14ac:dyDescent="0.25">
      <c r="A855" s="10">
        <v>504710</v>
      </c>
      <c r="B855" s="28" t="s">
        <v>22</v>
      </c>
      <c r="C855" s="28" t="s">
        <v>1314</v>
      </c>
      <c r="D855" s="28" t="s">
        <v>24</v>
      </c>
      <c r="E855" s="28" t="str">
        <f>VLOOKUP(A855,'[1]Sheet1 (2)'!$A$2:$H$6200,8,0)</f>
        <v>Function:Energy Sources:Core Function:Electricity</v>
      </c>
      <c r="F855" s="28" t="s">
        <v>1576</v>
      </c>
      <c r="G855" s="28" t="s">
        <v>171</v>
      </c>
      <c r="H855" s="28" t="s">
        <v>1577</v>
      </c>
      <c r="I855" s="28" t="s">
        <v>171</v>
      </c>
      <c r="J855" s="28" t="s">
        <v>28</v>
      </c>
      <c r="K855" s="25">
        <v>4820015000</v>
      </c>
      <c r="L855" s="28" t="s">
        <v>1578</v>
      </c>
      <c r="M855" s="28" t="s">
        <v>1484</v>
      </c>
      <c r="N855" s="28" t="s">
        <v>137</v>
      </c>
      <c r="P855" s="28" t="s">
        <v>468</v>
      </c>
      <c r="Q855" s="28" t="s">
        <v>469</v>
      </c>
      <c r="R855" s="25">
        <v>1000</v>
      </c>
      <c r="S855" s="28" t="s">
        <v>34</v>
      </c>
      <c r="T855" s="35">
        <v>6019319.9900000002</v>
      </c>
      <c r="U855" s="35">
        <v>6019319.96</v>
      </c>
      <c r="V855" s="35">
        <v>6015327.3099999996</v>
      </c>
    </row>
    <row r="856" spans="1:22" ht="15" customHeight="1" x14ac:dyDescent="0.25">
      <c r="A856" s="10">
        <v>504713</v>
      </c>
      <c r="B856" s="28" t="s">
        <v>22</v>
      </c>
      <c r="C856" s="28" t="s">
        <v>1579</v>
      </c>
      <c r="D856" s="28" t="s">
        <v>24</v>
      </c>
      <c r="E856" s="28" t="str">
        <f>VLOOKUP(A856,'[1]Sheet1 (2)'!$A$2:$H$6200,8,0)</f>
        <v>Function:Energy Sources:Core Function:Electricity</v>
      </c>
      <c r="F856" s="28" t="s">
        <v>1580</v>
      </c>
      <c r="G856" s="28" t="s">
        <v>171</v>
      </c>
      <c r="H856" s="28" t="s">
        <v>1581</v>
      </c>
      <c r="I856" s="28" t="s">
        <v>171</v>
      </c>
      <c r="J856" s="28" t="s">
        <v>28</v>
      </c>
      <c r="K856" s="25">
        <v>4820010000</v>
      </c>
      <c r="L856" s="28" t="s">
        <v>1563</v>
      </c>
      <c r="M856" s="28" t="s">
        <v>1564</v>
      </c>
      <c r="N856" s="28" t="s">
        <v>137</v>
      </c>
      <c r="P856" s="28" t="s">
        <v>468</v>
      </c>
      <c r="Q856" s="28" t="s">
        <v>469</v>
      </c>
      <c r="R856" s="25">
        <v>1000</v>
      </c>
      <c r="S856" s="28" t="s">
        <v>34</v>
      </c>
      <c r="T856" s="35">
        <v>1135855.57</v>
      </c>
      <c r="U856" s="35">
        <v>1135855.72</v>
      </c>
      <c r="V856" s="35">
        <v>1135772.55</v>
      </c>
    </row>
    <row r="857" spans="1:22" ht="15" customHeight="1" x14ac:dyDescent="0.25">
      <c r="A857" s="10">
        <v>504713</v>
      </c>
      <c r="B857" s="28" t="s">
        <v>22</v>
      </c>
      <c r="C857" s="28" t="s">
        <v>1579</v>
      </c>
      <c r="D857" s="28" t="s">
        <v>24</v>
      </c>
      <c r="E857" s="28" t="str">
        <f>VLOOKUP(A857,'[1]Sheet1 (2)'!$A$2:$H$6200,8,0)</f>
        <v>Function:Energy Sources:Core Function:Electricity</v>
      </c>
      <c r="F857" s="28" t="s">
        <v>1580</v>
      </c>
      <c r="G857" s="28" t="s">
        <v>171</v>
      </c>
      <c r="H857" s="28" t="s">
        <v>1581</v>
      </c>
      <c r="I857" s="28" t="s">
        <v>171</v>
      </c>
      <c r="J857" s="28" t="s">
        <v>28</v>
      </c>
      <c r="K857" s="25">
        <v>4820022000</v>
      </c>
      <c r="L857" s="28" t="s">
        <v>1485</v>
      </c>
      <c r="M857" s="28" t="s">
        <v>1486</v>
      </c>
      <c r="N857" s="28" t="s">
        <v>137</v>
      </c>
      <c r="P857" s="28" t="s">
        <v>468</v>
      </c>
      <c r="Q857" s="28" t="s">
        <v>469</v>
      </c>
      <c r="R857" s="25">
        <v>1000</v>
      </c>
      <c r="S857" s="28" t="s">
        <v>34</v>
      </c>
      <c r="T857" s="35">
        <v>918043.38</v>
      </c>
      <c r="U857" s="35">
        <v>916251.21</v>
      </c>
      <c r="V857" s="35">
        <v>918043.4</v>
      </c>
    </row>
    <row r="858" spans="1:22" ht="15" customHeight="1" x14ac:dyDescent="0.25">
      <c r="A858" s="10">
        <v>504713</v>
      </c>
      <c r="B858" s="28" t="s">
        <v>22</v>
      </c>
      <c r="C858" s="28" t="s">
        <v>1579</v>
      </c>
      <c r="D858" s="28" t="s">
        <v>24</v>
      </c>
      <c r="E858" s="28" t="str">
        <f>VLOOKUP(A858,'[1]Sheet1 (2)'!$A$2:$H$6200,8,0)</f>
        <v>Function:Energy Sources:Core Function:Electricity</v>
      </c>
      <c r="F858" s="28" t="s">
        <v>1580</v>
      </c>
      <c r="G858" s="28" t="s">
        <v>171</v>
      </c>
      <c r="H858" s="28" t="s">
        <v>1581</v>
      </c>
      <c r="I858" s="28" t="s">
        <v>171</v>
      </c>
      <c r="J858" s="28" t="s">
        <v>28</v>
      </c>
      <c r="K858" s="25">
        <v>4820410000</v>
      </c>
      <c r="L858" s="28" t="s">
        <v>1560</v>
      </c>
      <c r="M858" s="28" t="s">
        <v>1486</v>
      </c>
      <c r="N858" s="28" t="s">
        <v>137</v>
      </c>
      <c r="P858" s="28" t="s">
        <v>468</v>
      </c>
      <c r="Q858" s="28" t="s">
        <v>469</v>
      </c>
      <c r="R858" s="25">
        <v>1000</v>
      </c>
      <c r="S858" s="28" t="s">
        <v>34</v>
      </c>
      <c r="T858" s="35">
        <v>5339475</v>
      </c>
      <c r="U858" s="35">
        <v>5369554</v>
      </c>
      <c r="V858" s="35">
        <v>8626169</v>
      </c>
    </row>
    <row r="859" spans="1:22" ht="15" customHeight="1" x14ac:dyDescent="0.25">
      <c r="A859" s="10">
        <v>504713</v>
      </c>
      <c r="B859" s="28" t="s">
        <v>22</v>
      </c>
      <c r="C859" s="28" t="s">
        <v>1579</v>
      </c>
      <c r="D859" s="28" t="s">
        <v>24</v>
      </c>
      <c r="E859" s="28" t="str">
        <f>VLOOKUP(A859,'[1]Sheet1 (2)'!$A$2:$H$6200,8,0)</f>
        <v>Function:Energy Sources:Core Function:Electricity</v>
      </c>
      <c r="F859" s="28" t="s">
        <v>1580</v>
      </c>
      <c r="G859" s="28" t="s">
        <v>171</v>
      </c>
      <c r="H859" s="28" t="s">
        <v>1581</v>
      </c>
      <c r="I859" s="28" t="s">
        <v>171</v>
      </c>
      <c r="J859" s="28" t="s">
        <v>28</v>
      </c>
      <c r="K859" s="25">
        <v>4820420000</v>
      </c>
      <c r="L859" s="28" t="s">
        <v>1571</v>
      </c>
      <c r="M859" s="28" t="s">
        <v>1486</v>
      </c>
      <c r="N859" s="28" t="s">
        <v>137</v>
      </c>
      <c r="P859" s="28" t="s">
        <v>468</v>
      </c>
      <c r="Q859" s="28" t="s">
        <v>469</v>
      </c>
      <c r="R859" s="25">
        <v>1000</v>
      </c>
      <c r="S859" s="28" t="s">
        <v>34</v>
      </c>
      <c r="T859" s="35">
        <v>2059226</v>
      </c>
      <c r="U859" s="35">
        <v>2344176</v>
      </c>
      <c r="V859" s="35">
        <v>3021705</v>
      </c>
    </row>
    <row r="860" spans="1:22" ht="15" customHeight="1" x14ac:dyDescent="0.25">
      <c r="A860" s="10">
        <v>504713</v>
      </c>
      <c r="B860" s="28" t="s">
        <v>22</v>
      </c>
      <c r="C860" s="28" t="s">
        <v>1579</v>
      </c>
      <c r="D860" s="28" t="s">
        <v>24</v>
      </c>
      <c r="E860" s="28" t="str">
        <f>VLOOKUP(A860,'[1]Sheet1 (2)'!$A$2:$H$6200,8,0)</f>
        <v>Function:Energy Sources:Core Function:Electricity</v>
      </c>
      <c r="F860" s="28" t="s">
        <v>1580</v>
      </c>
      <c r="G860" s="28" t="s">
        <v>171</v>
      </c>
      <c r="H860" s="28" t="s">
        <v>1581</v>
      </c>
      <c r="I860" s="28" t="s">
        <v>171</v>
      </c>
      <c r="J860" s="28" t="s">
        <v>28</v>
      </c>
      <c r="K860" s="25">
        <v>4820024000</v>
      </c>
      <c r="L860" s="28" t="s">
        <v>1582</v>
      </c>
      <c r="M860" s="28" t="s">
        <v>1564</v>
      </c>
      <c r="N860" s="28" t="s">
        <v>137</v>
      </c>
      <c r="P860" s="28" t="s">
        <v>468</v>
      </c>
      <c r="Q860" s="28" t="s">
        <v>469</v>
      </c>
      <c r="R860" s="25">
        <v>1000</v>
      </c>
      <c r="S860" s="28" t="s">
        <v>34</v>
      </c>
      <c r="T860" s="35">
        <v>93497.53</v>
      </c>
      <c r="U860" s="35">
        <v>93497.5</v>
      </c>
      <c r="V860" s="35">
        <v>93497.55</v>
      </c>
    </row>
    <row r="861" spans="1:22" ht="15" customHeight="1" x14ac:dyDescent="0.25">
      <c r="A861" s="10">
        <v>504713</v>
      </c>
      <c r="B861" s="28" t="s">
        <v>22</v>
      </c>
      <c r="C861" s="28" t="s">
        <v>1579</v>
      </c>
      <c r="D861" s="28" t="s">
        <v>24</v>
      </c>
      <c r="E861" s="28" t="str">
        <f>VLOOKUP(A861,'[1]Sheet1 (2)'!$A$2:$H$6200,8,0)</f>
        <v>Function:Energy Sources:Core Function:Electricity</v>
      </c>
      <c r="F861" s="28" t="s">
        <v>1580</v>
      </c>
      <c r="G861" s="28" t="s">
        <v>171</v>
      </c>
      <c r="H861" s="28" t="s">
        <v>1581</v>
      </c>
      <c r="I861" s="28" t="s">
        <v>171</v>
      </c>
      <c r="J861" s="28" t="s">
        <v>28</v>
      </c>
      <c r="K861" s="25">
        <v>4820025000</v>
      </c>
      <c r="L861" s="28" t="s">
        <v>1487</v>
      </c>
      <c r="M861" s="28" t="s">
        <v>1488</v>
      </c>
      <c r="N861" s="28" t="s">
        <v>137</v>
      </c>
      <c r="P861" s="28" t="s">
        <v>468</v>
      </c>
      <c r="Q861" s="28" t="s">
        <v>469</v>
      </c>
      <c r="R861" s="25">
        <v>1000</v>
      </c>
      <c r="S861" s="28" t="s">
        <v>34</v>
      </c>
      <c r="T861" s="35">
        <v>132002.47</v>
      </c>
      <c r="U861" s="35">
        <v>132002.47</v>
      </c>
      <c r="V861" s="35">
        <v>132002.47</v>
      </c>
    </row>
    <row r="862" spans="1:22" ht="15" customHeight="1" x14ac:dyDescent="0.25">
      <c r="A862" s="10">
        <v>504713</v>
      </c>
      <c r="B862" s="28" t="s">
        <v>22</v>
      </c>
      <c r="C862" s="28" t="s">
        <v>1579</v>
      </c>
      <c r="D862" s="28" t="s">
        <v>24</v>
      </c>
      <c r="E862" s="28" t="str">
        <f>VLOOKUP(A862,'[1]Sheet1 (2)'!$A$2:$H$6200,8,0)</f>
        <v>Function:Energy Sources:Core Function:Electricity</v>
      </c>
      <c r="F862" s="28" t="s">
        <v>1580</v>
      </c>
      <c r="G862" s="28" t="s">
        <v>171</v>
      </c>
      <c r="H862" s="28" t="s">
        <v>1581</v>
      </c>
      <c r="I862" s="28" t="s">
        <v>171</v>
      </c>
      <c r="J862" s="28" t="s">
        <v>28</v>
      </c>
      <c r="K862" s="25">
        <v>4820032000</v>
      </c>
      <c r="L862" s="28" t="s">
        <v>1395</v>
      </c>
      <c r="M862" s="28" t="s">
        <v>1413</v>
      </c>
      <c r="N862" s="28" t="s">
        <v>137</v>
      </c>
      <c r="P862" s="28" t="s">
        <v>468</v>
      </c>
      <c r="Q862" s="28" t="s">
        <v>469</v>
      </c>
      <c r="R862" s="25">
        <v>1000</v>
      </c>
      <c r="S862" s="28" t="s">
        <v>34</v>
      </c>
      <c r="T862" s="35">
        <v>318028</v>
      </c>
      <c r="U862" s="35">
        <v>317629</v>
      </c>
      <c r="V862" s="35">
        <v>307817</v>
      </c>
    </row>
    <row r="863" spans="1:22" ht="15" customHeight="1" x14ac:dyDescent="0.25">
      <c r="A863" s="10">
        <v>504713</v>
      </c>
      <c r="B863" s="28" t="s">
        <v>22</v>
      </c>
      <c r="C863" s="28" t="s">
        <v>1579</v>
      </c>
      <c r="D863" s="28" t="s">
        <v>24</v>
      </c>
      <c r="E863" s="28" t="str">
        <f>VLOOKUP(A863,'[1]Sheet1 (2)'!$A$2:$H$6200,8,0)</f>
        <v>Function:Energy Sources:Core Function:Electricity</v>
      </c>
      <c r="F863" s="28" t="s">
        <v>1580</v>
      </c>
      <c r="G863" s="28" t="s">
        <v>171</v>
      </c>
      <c r="H863" s="28" t="s">
        <v>1581</v>
      </c>
      <c r="I863" s="28" t="s">
        <v>171</v>
      </c>
      <c r="J863" s="28" t="s">
        <v>28</v>
      </c>
      <c r="K863" s="25">
        <v>4820000000</v>
      </c>
      <c r="L863" s="28" t="s">
        <v>1368</v>
      </c>
      <c r="M863" s="28" t="s">
        <v>1369</v>
      </c>
      <c r="N863" s="28" t="s">
        <v>137</v>
      </c>
      <c r="P863" s="28" t="s">
        <v>468</v>
      </c>
      <c r="Q863" s="28" t="s">
        <v>469</v>
      </c>
      <c r="R863" s="25">
        <v>1000</v>
      </c>
      <c r="S863" s="28" t="s">
        <v>34</v>
      </c>
      <c r="T863" s="35">
        <v>2314.4899999999998</v>
      </c>
      <c r="U863" s="35">
        <v>2308.46</v>
      </c>
      <c r="V863" s="35">
        <v>119.02</v>
      </c>
    </row>
    <row r="864" spans="1:22" ht="15" customHeight="1" x14ac:dyDescent="0.25">
      <c r="A864" s="10">
        <v>504713</v>
      </c>
      <c r="B864" s="28" t="s">
        <v>22</v>
      </c>
      <c r="C864" s="28" t="s">
        <v>1579</v>
      </c>
      <c r="D864" s="28" t="s">
        <v>24</v>
      </c>
      <c r="E864" s="28" t="str">
        <f>VLOOKUP(A864,'[1]Sheet1 (2)'!$A$2:$H$6200,8,0)</f>
        <v>Function:Energy Sources:Core Function:Electricity</v>
      </c>
      <c r="F864" s="28" t="s">
        <v>1580</v>
      </c>
      <c r="G864" s="28" t="s">
        <v>171</v>
      </c>
      <c r="H864" s="28" t="s">
        <v>1581</v>
      </c>
      <c r="I864" s="28" t="s">
        <v>171</v>
      </c>
      <c r="J864" s="28" t="s">
        <v>28</v>
      </c>
      <c r="K864" s="25">
        <v>4820015000</v>
      </c>
      <c r="L864" s="28" t="s">
        <v>1578</v>
      </c>
      <c r="M864" s="28" t="s">
        <v>1484</v>
      </c>
      <c r="N864" s="28" t="s">
        <v>137</v>
      </c>
      <c r="P864" s="28" t="s">
        <v>468</v>
      </c>
      <c r="Q864" s="28" t="s">
        <v>469</v>
      </c>
      <c r="R864" s="25">
        <v>1000</v>
      </c>
      <c r="S864" s="28" t="s">
        <v>34</v>
      </c>
      <c r="T864" s="35">
        <v>1745.99</v>
      </c>
      <c r="U864" s="35">
        <v>1746</v>
      </c>
      <c r="V864" s="35">
        <v>1745.99</v>
      </c>
    </row>
    <row r="865" spans="1:22" ht="15" customHeight="1" x14ac:dyDescent="0.25">
      <c r="A865" s="10">
        <v>504713</v>
      </c>
      <c r="B865" s="28" t="s">
        <v>22</v>
      </c>
      <c r="C865" s="28" t="s">
        <v>1579</v>
      </c>
      <c r="D865" s="28" t="s">
        <v>24</v>
      </c>
      <c r="E865" s="28" t="str">
        <f>VLOOKUP(A865,'[1]Sheet1 (2)'!$A$2:$H$6200,8,0)</f>
        <v>Function:Energy Sources:Core Function:Electricity</v>
      </c>
      <c r="F865" s="28" t="s">
        <v>1580</v>
      </c>
      <c r="G865" s="28" t="s">
        <v>171</v>
      </c>
      <c r="H865" s="28" t="s">
        <v>1581</v>
      </c>
      <c r="I865" s="28" t="s">
        <v>171</v>
      </c>
      <c r="J865" s="28" t="s">
        <v>28</v>
      </c>
      <c r="K865" s="25">
        <v>4820017000</v>
      </c>
      <c r="L865" s="28" t="s">
        <v>1483</v>
      </c>
      <c r="M865" s="28" t="s">
        <v>1484</v>
      </c>
      <c r="N865" s="28" t="s">
        <v>137</v>
      </c>
      <c r="P865" s="28" t="s">
        <v>468</v>
      </c>
      <c r="Q865" s="28" t="s">
        <v>469</v>
      </c>
      <c r="R865" s="25">
        <v>1000</v>
      </c>
      <c r="S865" s="28" t="s">
        <v>34</v>
      </c>
      <c r="T865" s="35">
        <v>2151995</v>
      </c>
      <c r="U865" s="35">
        <v>2151995</v>
      </c>
      <c r="V865" s="35">
        <v>2151995</v>
      </c>
    </row>
    <row r="866" spans="1:22" ht="15" customHeight="1" x14ac:dyDescent="0.25">
      <c r="A866" s="10">
        <v>504713</v>
      </c>
      <c r="B866" s="28" t="s">
        <v>22</v>
      </c>
      <c r="C866" s="28" t="s">
        <v>1579</v>
      </c>
      <c r="D866" s="28" t="s">
        <v>24</v>
      </c>
      <c r="E866" s="28" t="str">
        <f>VLOOKUP(A866,'[1]Sheet1 (2)'!$A$2:$H$6200,8,0)</f>
        <v>Function:Energy Sources:Core Function:Electricity</v>
      </c>
      <c r="F866" s="28" t="s">
        <v>1580</v>
      </c>
      <c r="G866" s="28" t="s">
        <v>171</v>
      </c>
      <c r="H866" s="28" t="s">
        <v>1581</v>
      </c>
      <c r="I866" s="28" t="s">
        <v>171</v>
      </c>
      <c r="J866" s="28" t="s">
        <v>28</v>
      </c>
      <c r="K866" s="25">
        <v>4820005000</v>
      </c>
      <c r="L866" s="28" t="s">
        <v>136</v>
      </c>
      <c r="M866" s="28" t="s">
        <v>1370</v>
      </c>
      <c r="N866" s="28" t="s">
        <v>137</v>
      </c>
      <c r="P866" s="28" t="s">
        <v>468</v>
      </c>
      <c r="Q866" s="28" t="s">
        <v>469</v>
      </c>
      <c r="R866" s="25">
        <v>1000</v>
      </c>
      <c r="S866" s="28" t="s">
        <v>34</v>
      </c>
      <c r="T866" s="35">
        <v>173733</v>
      </c>
      <c r="U866" s="35">
        <v>160530</v>
      </c>
      <c r="V866" s="35">
        <v>71589</v>
      </c>
    </row>
    <row r="867" spans="1:22" ht="15" customHeight="1" x14ac:dyDescent="0.25">
      <c r="A867" s="10">
        <v>504713</v>
      </c>
      <c r="B867" s="28" t="s">
        <v>22</v>
      </c>
      <c r="C867" s="28" t="s">
        <v>1579</v>
      </c>
      <c r="D867" s="28" t="s">
        <v>24</v>
      </c>
      <c r="E867" s="28" t="str">
        <f>VLOOKUP(A867,'[1]Sheet1 (2)'!$A$2:$H$6200,8,0)</f>
        <v>Function:Energy Sources:Core Function:Electricity</v>
      </c>
      <c r="F867" s="28" t="s">
        <v>1580</v>
      </c>
      <c r="G867" s="28" t="s">
        <v>171</v>
      </c>
      <c r="H867" s="28" t="s">
        <v>1581</v>
      </c>
      <c r="I867" s="28" t="s">
        <v>171</v>
      </c>
      <c r="J867" s="28" t="s">
        <v>28</v>
      </c>
      <c r="K867" s="25">
        <v>4820002000</v>
      </c>
      <c r="L867" s="28" t="s">
        <v>123</v>
      </c>
      <c r="M867" s="28" t="s">
        <v>1371</v>
      </c>
      <c r="N867" s="28" t="s">
        <v>137</v>
      </c>
      <c r="P867" s="28" t="s">
        <v>468</v>
      </c>
      <c r="Q867" s="28" t="s">
        <v>469</v>
      </c>
      <c r="R867" s="25">
        <v>1000</v>
      </c>
      <c r="S867" s="28" t="s">
        <v>34</v>
      </c>
      <c r="T867" s="35">
        <v>839.8</v>
      </c>
      <c r="U867" s="35">
        <v>839.79</v>
      </c>
      <c r="V867" s="35">
        <v>839.8</v>
      </c>
    </row>
    <row r="868" spans="1:22" ht="15" customHeight="1" x14ac:dyDescent="0.25">
      <c r="A868" s="10">
        <v>504713</v>
      </c>
      <c r="B868" s="28" t="s">
        <v>22</v>
      </c>
      <c r="C868" s="28" t="s">
        <v>1579</v>
      </c>
      <c r="D868" s="28" t="s">
        <v>24</v>
      </c>
      <c r="E868" s="28" t="str">
        <f>VLOOKUP(A868,'[1]Sheet1 (2)'!$A$2:$H$6200,8,0)</f>
        <v>Function:Energy Sources:Core Function:Electricity</v>
      </c>
      <c r="F868" s="28" t="s">
        <v>1580</v>
      </c>
      <c r="G868" s="28" t="s">
        <v>171</v>
      </c>
      <c r="H868" s="28" t="s">
        <v>1581</v>
      </c>
      <c r="I868" s="28" t="s">
        <v>171</v>
      </c>
      <c r="J868" s="28" t="s">
        <v>28</v>
      </c>
      <c r="K868" s="25">
        <v>4820400000</v>
      </c>
      <c r="L868" s="28" t="s">
        <v>1382</v>
      </c>
      <c r="M868" s="28" t="s">
        <v>1371</v>
      </c>
      <c r="N868" s="28" t="s">
        <v>137</v>
      </c>
      <c r="P868" s="28" t="s">
        <v>468</v>
      </c>
      <c r="Q868" s="28" t="s">
        <v>469</v>
      </c>
      <c r="R868" s="25">
        <v>1000</v>
      </c>
      <c r="S868" s="28" t="s">
        <v>34</v>
      </c>
      <c r="T868" s="35">
        <v>1580.64</v>
      </c>
      <c r="U868" s="35">
        <v>1544.32</v>
      </c>
      <c r="V868" s="35">
        <v>75.77</v>
      </c>
    </row>
    <row r="869" spans="1:22" ht="15" customHeight="1" x14ac:dyDescent="0.25">
      <c r="A869" s="10">
        <v>504713</v>
      </c>
      <c r="B869" s="28" t="s">
        <v>22</v>
      </c>
      <c r="C869" s="28" t="s">
        <v>1579</v>
      </c>
      <c r="D869" s="28" t="s">
        <v>24</v>
      </c>
      <c r="E869" s="28" t="str">
        <f>VLOOKUP(A869,'[1]Sheet1 (2)'!$A$2:$H$6200,8,0)</f>
        <v>Function:Energy Sources:Core Function:Electricity</v>
      </c>
      <c r="F869" s="28" t="s">
        <v>1580</v>
      </c>
      <c r="G869" s="28" t="s">
        <v>171</v>
      </c>
      <c r="H869" s="28" t="s">
        <v>1581</v>
      </c>
      <c r="I869" s="28" t="s">
        <v>171</v>
      </c>
      <c r="J869" s="28" t="s">
        <v>28</v>
      </c>
      <c r="K869" s="25">
        <v>4820030000</v>
      </c>
      <c r="L869" s="28" t="s">
        <v>120</v>
      </c>
      <c r="M869" s="28" t="s">
        <v>1372</v>
      </c>
      <c r="N869" s="28" t="s">
        <v>137</v>
      </c>
      <c r="P869" s="28" t="s">
        <v>468</v>
      </c>
      <c r="Q869" s="28" t="s">
        <v>469</v>
      </c>
      <c r="R869" s="25">
        <v>1000</v>
      </c>
      <c r="S869" s="28" t="s">
        <v>34</v>
      </c>
      <c r="T869" s="35">
        <v>810336</v>
      </c>
      <c r="U869" s="35">
        <v>800095</v>
      </c>
      <c r="V869" s="35">
        <v>744606</v>
      </c>
    </row>
    <row r="870" spans="1:22" ht="15" customHeight="1" x14ac:dyDescent="0.25">
      <c r="A870" s="10">
        <v>504713</v>
      </c>
      <c r="B870" s="28" t="s">
        <v>22</v>
      </c>
      <c r="C870" s="28" t="s">
        <v>1579</v>
      </c>
      <c r="D870" s="28" t="s">
        <v>24</v>
      </c>
      <c r="E870" s="28" t="str">
        <f>VLOOKUP(A870,'[1]Sheet1 (2)'!$A$2:$H$6200,8,0)</f>
        <v>Function:Energy Sources:Core Function:Electricity</v>
      </c>
      <c r="F870" s="28" t="s">
        <v>1580</v>
      </c>
      <c r="G870" s="28" t="s">
        <v>171</v>
      </c>
      <c r="H870" s="28" t="s">
        <v>1581</v>
      </c>
      <c r="I870" s="28" t="s">
        <v>171</v>
      </c>
      <c r="J870" s="28" t="s">
        <v>28</v>
      </c>
      <c r="K870" s="25">
        <v>4820007000</v>
      </c>
      <c r="L870" s="28" t="s">
        <v>140</v>
      </c>
      <c r="M870" s="28" t="s">
        <v>1373</v>
      </c>
      <c r="N870" s="28" t="s">
        <v>137</v>
      </c>
      <c r="P870" s="28" t="s">
        <v>468</v>
      </c>
      <c r="Q870" s="28" t="s">
        <v>469</v>
      </c>
      <c r="R870" s="25">
        <v>1000</v>
      </c>
      <c r="S870" s="28" t="s">
        <v>34</v>
      </c>
      <c r="T870" s="35">
        <v>27612.23</v>
      </c>
      <c r="U870" s="35">
        <v>27561.33</v>
      </c>
      <c r="V870" s="35">
        <v>26849.81</v>
      </c>
    </row>
    <row r="871" spans="1:22" ht="15" customHeight="1" x14ac:dyDescent="0.25">
      <c r="A871" s="10">
        <v>504713</v>
      </c>
      <c r="B871" s="28" t="s">
        <v>22</v>
      </c>
      <c r="C871" s="28" t="s">
        <v>1579</v>
      </c>
      <c r="D871" s="28" t="s">
        <v>24</v>
      </c>
      <c r="E871" s="28" t="str">
        <f>VLOOKUP(A871,'[1]Sheet1 (2)'!$A$2:$H$6200,8,0)</f>
        <v>Function:Energy Sources:Core Function:Electricity</v>
      </c>
      <c r="F871" s="28" t="s">
        <v>1580</v>
      </c>
      <c r="G871" s="28" t="s">
        <v>171</v>
      </c>
      <c r="H871" s="28" t="s">
        <v>1581</v>
      </c>
      <c r="I871" s="28" t="s">
        <v>171</v>
      </c>
      <c r="J871" s="28" t="s">
        <v>28</v>
      </c>
      <c r="K871" s="25">
        <v>4820011000</v>
      </c>
      <c r="L871" s="28" t="s">
        <v>1569</v>
      </c>
      <c r="M871" s="28" t="s">
        <v>1570</v>
      </c>
      <c r="N871" s="28" t="s">
        <v>137</v>
      </c>
      <c r="P871" s="28" t="s">
        <v>468</v>
      </c>
      <c r="Q871" s="28" t="s">
        <v>469</v>
      </c>
      <c r="R871" s="25">
        <v>1000</v>
      </c>
      <c r="S871" s="28" t="s">
        <v>34</v>
      </c>
      <c r="T871" s="35">
        <v>1777877</v>
      </c>
      <c r="U871" s="35">
        <v>1777867</v>
      </c>
      <c r="V871" s="35">
        <v>1774026</v>
      </c>
    </row>
    <row r="872" spans="1:22" ht="15" customHeight="1" x14ac:dyDescent="0.25">
      <c r="A872" s="10">
        <v>504714</v>
      </c>
      <c r="B872" s="28" t="s">
        <v>22</v>
      </c>
      <c r="C872" s="28" t="s">
        <v>1330</v>
      </c>
      <c r="D872" s="28" t="s">
        <v>1052</v>
      </c>
      <c r="E872" s="28" t="str">
        <f>VLOOKUP(A872,'[1]Sheet1 (2)'!$A$2:$H$6200,8,0)</f>
        <v>Function:Energy Sources:Core Function:Electricity</v>
      </c>
      <c r="F872" s="28" t="s">
        <v>1583</v>
      </c>
      <c r="G872" s="28" t="s">
        <v>171</v>
      </c>
      <c r="H872" s="28" t="s">
        <v>1584</v>
      </c>
      <c r="I872" s="28" t="s">
        <v>171</v>
      </c>
      <c r="J872" s="28" t="s">
        <v>28</v>
      </c>
      <c r="K872" s="25">
        <v>4820030000</v>
      </c>
      <c r="L872" s="28" t="s">
        <v>120</v>
      </c>
      <c r="M872" s="28" t="s">
        <v>1372</v>
      </c>
      <c r="N872" s="28" t="s">
        <v>137</v>
      </c>
      <c r="P872" s="28" t="s">
        <v>468</v>
      </c>
      <c r="Q872" s="28" t="s">
        <v>469</v>
      </c>
      <c r="R872" s="25">
        <v>1000</v>
      </c>
      <c r="S872" s="28" t="s">
        <v>34</v>
      </c>
      <c r="T872" s="35">
        <v>13612.68</v>
      </c>
      <c r="U872" s="35">
        <v>13612.68</v>
      </c>
      <c r="V872" s="35">
        <v>13612.68</v>
      </c>
    </row>
    <row r="873" spans="1:22" ht="15" customHeight="1" x14ac:dyDescent="0.25">
      <c r="A873" s="10">
        <v>504786</v>
      </c>
      <c r="B873" s="28" t="s">
        <v>22</v>
      </c>
      <c r="C873" s="28" t="s">
        <v>1341</v>
      </c>
      <c r="D873" s="28" t="s">
        <v>36</v>
      </c>
      <c r="E873" s="28" t="str">
        <f>VLOOKUP(A873,'[1]Sheet1 (2)'!$A$2:$H$6200,8,0)</f>
        <v>Function:Water Management:Core Function:Water Distribution</v>
      </c>
      <c r="F873" s="28" t="s">
        <v>1585</v>
      </c>
      <c r="G873" s="28" t="s">
        <v>171</v>
      </c>
      <c r="H873" s="28" t="s">
        <v>1586</v>
      </c>
      <c r="I873" s="28" t="s">
        <v>171</v>
      </c>
      <c r="J873" s="28" t="s">
        <v>40</v>
      </c>
      <c r="K873" s="25">
        <v>4820030000</v>
      </c>
      <c r="L873" s="28" t="s">
        <v>120</v>
      </c>
      <c r="M873" s="28" t="s">
        <v>1372</v>
      </c>
      <c r="N873" s="28" t="s">
        <v>137</v>
      </c>
      <c r="P873" s="28" t="s">
        <v>468</v>
      </c>
      <c r="Q873" s="28" t="s">
        <v>469</v>
      </c>
      <c r="R873" s="25">
        <v>1000</v>
      </c>
      <c r="S873" s="28" t="s">
        <v>34</v>
      </c>
      <c r="T873" s="35">
        <v>29535.67</v>
      </c>
      <c r="U873" s="35">
        <v>29529.49</v>
      </c>
      <c r="V873" s="35">
        <v>27305.759999999998</v>
      </c>
    </row>
    <row r="874" spans="1:22" ht="15" customHeight="1" x14ac:dyDescent="0.25">
      <c r="A874" s="10">
        <v>504786</v>
      </c>
      <c r="B874" s="28" t="s">
        <v>22</v>
      </c>
      <c r="C874" s="28" t="s">
        <v>1341</v>
      </c>
      <c r="D874" s="28" t="s">
        <v>36</v>
      </c>
      <c r="E874" s="28" t="str">
        <f>VLOOKUP(A874,'[1]Sheet1 (2)'!$A$2:$H$6200,8,0)</f>
        <v>Function:Water Management:Core Function:Water Distribution</v>
      </c>
      <c r="F874" s="28" t="s">
        <v>1585</v>
      </c>
      <c r="G874" s="28" t="s">
        <v>171</v>
      </c>
      <c r="H874" s="28" t="s">
        <v>1586</v>
      </c>
      <c r="I874" s="28" t="s">
        <v>171</v>
      </c>
      <c r="J874" s="28" t="s">
        <v>40</v>
      </c>
      <c r="K874" s="25">
        <v>4820032000</v>
      </c>
      <c r="L874" s="28" t="s">
        <v>1395</v>
      </c>
      <c r="M874" s="28" t="s">
        <v>1413</v>
      </c>
      <c r="N874" s="28" t="s">
        <v>137</v>
      </c>
      <c r="P874" s="28" t="s">
        <v>468</v>
      </c>
      <c r="Q874" s="28" t="s">
        <v>469</v>
      </c>
      <c r="R874" s="25">
        <v>1000</v>
      </c>
      <c r="S874" s="28" t="s">
        <v>34</v>
      </c>
      <c r="T874" s="35">
        <v>8.9</v>
      </c>
      <c r="U874" s="35">
        <v>8.9</v>
      </c>
      <c r="V874" s="35">
        <v>8.9</v>
      </c>
    </row>
    <row r="875" spans="1:22" ht="15" customHeight="1" x14ac:dyDescent="0.25">
      <c r="A875" s="10">
        <v>504786</v>
      </c>
      <c r="B875" s="28" t="s">
        <v>22</v>
      </c>
      <c r="C875" s="28" t="s">
        <v>1341</v>
      </c>
      <c r="D875" s="28" t="s">
        <v>36</v>
      </c>
      <c r="E875" s="28" t="str">
        <f>VLOOKUP(A875,'[1]Sheet1 (2)'!$A$2:$H$6200,8,0)</f>
        <v>Function:Water Management:Core Function:Water Distribution</v>
      </c>
      <c r="F875" s="28" t="s">
        <v>1585</v>
      </c>
      <c r="G875" s="28" t="s">
        <v>171</v>
      </c>
      <c r="H875" s="28" t="s">
        <v>1586</v>
      </c>
      <c r="I875" s="28" t="s">
        <v>171</v>
      </c>
      <c r="J875" s="28" t="s">
        <v>40</v>
      </c>
      <c r="K875" s="25">
        <v>4820007000</v>
      </c>
      <c r="L875" s="28" t="s">
        <v>140</v>
      </c>
      <c r="M875" s="28" t="s">
        <v>1373</v>
      </c>
      <c r="N875" s="28" t="s">
        <v>137</v>
      </c>
      <c r="P875" s="28" t="s">
        <v>468</v>
      </c>
      <c r="Q875" s="28" t="s">
        <v>469</v>
      </c>
      <c r="R875" s="25">
        <v>1000</v>
      </c>
      <c r="S875" s="28" t="s">
        <v>34</v>
      </c>
      <c r="T875" s="35">
        <v>188.11</v>
      </c>
      <c r="U875" s="35">
        <v>188.08</v>
      </c>
      <c r="V875" s="35">
        <v>188.12</v>
      </c>
    </row>
    <row r="876" spans="1:22" ht="15" customHeight="1" x14ac:dyDescent="0.25">
      <c r="A876" s="10">
        <v>504787</v>
      </c>
      <c r="B876" s="28" t="s">
        <v>22</v>
      </c>
      <c r="C876" s="28" t="s">
        <v>1345</v>
      </c>
      <c r="D876" s="28" t="s">
        <v>36</v>
      </c>
      <c r="E876" s="28" t="str">
        <f>VLOOKUP(A876,'[1]Sheet1 (2)'!$A$2:$H$6200,8,0)</f>
        <v>Function:Water Management:Core Function:Water Distribution</v>
      </c>
      <c r="F876" s="28" t="s">
        <v>1587</v>
      </c>
      <c r="G876" s="28" t="s">
        <v>171</v>
      </c>
      <c r="H876" s="28" t="s">
        <v>1588</v>
      </c>
      <c r="I876" s="28" t="s">
        <v>171</v>
      </c>
      <c r="J876" s="28" t="s">
        <v>40</v>
      </c>
      <c r="K876" s="25">
        <v>4820000000</v>
      </c>
      <c r="L876" s="28" t="s">
        <v>1368</v>
      </c>
      <c r="M876" s="28" t="s">
        <v>1369</v>
      </c>
      <c r="N876" s="28" t="s">
        <v>137</v>
      </c>
      <c r="P876" s="28" t="s">
        <v>468</v>
      </c>
      <c r="Q876" s="28" t="s">
        <v>469</v>
      </c>
      <c r="R876" s="25">
        <v>1000</v>
      </c>
      <c r="S876" s="28" t="s">
        <v>34</v>
      </c>
      <c r="T876" s="35">
        <v>3.92</v>
      </c>
      <c r="U876" s="35">
        <v>3.91</v>
      </c>
      <c r="V876" s="35">
        <v>3.91</v>
      </c>
    </row>
    <row r="877" spans="1:22" ht="15" customHeight="1" x14ac:dyDescent="0.25">
      <c r="A877" s="10">
        <v>504787</v>
      </c>
      <c r="B877" s="28" t="s">
        <v>22</v>
      </c>
      <c r="C877" s="28" t="s">
        <v>1345</v>
      </c>
      <c r="D877" s="28" t="s">
        <v>36</v>
      </c>
      <c r="E877" s="28" t="str">
        <f>VLOOKUP(A877,'[1]Sheet1 (2)'!$A$2:$H$6200,8,0)</f>
        <v>Function:Water Management:Core Function:Water Distribution</v>
      </c>
      <c r="F877" s="28" t="s">
        <v>1587</v>
      </c>
      <c r="G877" s="28" t="s">
        <v>171</v>
      </c>
      <c r="H877" s="28" t="s">
        <v>1588</v>
      </c>
      <c r="I877" s="28" t="s">
        <v>171</v>
      </c>
      <c r="J877" s="28" t="s">
        <v>40</v>
      </c>
      <c r="K877" s="25">
        <v>4820400000</v>
      </c>
      <c r="L877" s="28" t="s">
        <v>1382</v>
      </c>
      <c r="M877" s="28" t="s">
        <v>1371</v>
      </c>
      <c r="N877" s="28" t="s">
        <v>137</v>
      </c>
      <c r="P877" s="28" t="s">
        <v>468</v>
      </c>
      <c r="Q877" s="28" t="s">
        <v>469</v>
      </c>
      <c r="R877" s="25">
        <v>1000</v>
      </c>
      <c r="S877" s="28" t="s">
        <v>34</v>
      </c>
      <c r="T877" s="35">
        <v>1445.37</v>
      </c>
      <c r="U877" s="35">
        <v>1445.14</v>
      </c>
      <c r="V877" s="35">
        <v>1365.58</v>
      </c>
    </row>
    <row r="878" spans="1:22" ht="15" customHeight="1" x14ac:dyDescent="0.25">
      <c r="A878" s="10">
        <v>504787</v>
      </c>
      <c r="B878" s="28" t="s">
        <v>22</v>
      </c>
      <c r="C878" s="28" t="s">
        <v>1345</v>
      </c>
      <c r="D878" s="28" t="s">
        <v>36</v>
      </c>
      <c r="E878" s="28" t="str">
        <f>VLOOKUP(A878,'[1]Sheet1 (2)'!$A$2:$H$6200,8,0)</f>
        <v>Function:Water Management:Core Function:Water Distribution</v>
      </c>
      <c r="F878" s="28" t="s">
        <v>1587</v>
      </c>
      <c r="G878" s="28" t="s">
        <v>171</v>
      </c>
      <c r="H878" s="28" t="s">
        <v>1588</v>
      </c>
      <c r="I878" s="28" t="s">
        <v>171</v>
      </c>
      <c r="J878" s="28" t="s">
        <v>40</v>
      </c>
      <c r="K878" s="25">
        <v>4820370000</v>
      </c>
      <c r="L878" s="28" t="s">
        <v>1543</v>
      </c>
      <c r="M878" s="28" t="s">
        <v>1544</v>
      </c>
      <c r="N878" s="28" t="s">
        <v>137</v>
      </c>
      <c r="P878" s="28" t="s">
        <v>468</v>
      </c>
      <c r="Q878" s="28" t="s">
        <v>469</v>
      </c>
      <c r="R878" s="25">
        <v>1000</v>
      </c>
      <c r="S878" s="28" t="s">
        <v>34</v>
      </c>
      <c r="T878" s="35">
        <v>14297928.74</v>
      </c>
      <c r="U878" s="35">
        <v>14278432.07</v>
      </c>
      <c r="V878" s="35">
        <v>14249119.300000001</v>
      </c>
    </row>
    <row r="879" spans="1:22" ht="15" customHeight="1" x14ac:dyDescent="0.25">
      <c r="A879" s="10">
        <v>504787</v>
      </c>
      <c r="B879" s="28" t="s">
        <v>22</v>
      </c>
      <c r="C879" s="28" t="s">
        <v>1345</v>
      </c>
      <c r="D879" s="28" t="s">
        <v>36</v>
      </c>
      <c r="E879" s="28" t="str">
        <f>VLOOKUP(A879,'[1]Sheet1 (2)'!$A$2:$H$6200,8,0)</f>
        <v>Function:Water Management:Core Function:Water Distribution</v>
      </c>
      <c r="F879" s="28" t="s">
        <v>1587</v>
      </c>
      <c r="G879" s="28" t="s">
        <v>171</v>
      </c>
      <c r="H879" s="28" t="s">
        <v>1588</v>
      </c>
      <c r="I879" s="28" t="s">
        <v>171</v>
      </c>
      <c r="J879" s="28" t="s">
        <v>40</v>
      </c>
      <c r="K879" s="25">
        <v>4820030000</v>
      </c>
      <c r="L879" s="28" t="s">
        <v>120</v>
      </c>
      <c r="M879" s="28" t="s">
        <v>1372</v>
      </c>
      <c r="N879" s="28" t="s">
        <v>137</v>
      </c>
      <c r="P879" s="28" t="s">
        <v>468</v>
      </c>
      <c r="Q879" s="28" t="s">
        <v>469</v>
      </c>
      <c r="R879" s="25">
        <v>1000</v>
      </c>
      <c r="S879" s="28" t="s">
        <v>34</v>
      </c>
      <c r="T879" s="35">
        <v>104912.31</v>
      </c>
      <c r="U879" s="35">
        <v>94152.15</v>
      </c>
      <c r="V879" s="35">
        <v>94038.32</v>
      </c>
    </row>
    <row r="880" spans="1:22" ht="15" customHeight="1" x14ac:dyDescent="0.25">
      <c r="A880" s="10">
        <v>504787</v>
      </c>
      <c r="B880" s="28" t="s">
        <v>22</v>
      </c>
      <c r="C880" s="28" t="s">
        <v>1345</v>
      </c>
      <c r="D880" s="28" t="s">
        <v>36</v>
      </c>
      <c r="E880" s="28" t="str">
        <f>VLOOKUP(A880,'[1]Sheet1 (2)'!$A$2:$H$6200,8,0)</f>
        <v>Function:Water Management:Core Function:Water Distribution</v>
      </c>
      <c r="F880" s="28" t="s">
        <v>1587</v>
      </c>
      <c r="G880" s="28" t="s">
        <v>171</v>
      </c>
      <c r="H880" s="28" t="s">
        <v>1588</v>
      </c>
      <c r="I880" s="28" t="s">
        <v>171</v>
      </c>
      <c r="J880" s="28" t="s">
        <v>40</v>
      </c>
      <c r="K880" s="25">
        <v>4820005000</v>
      </c>
      <c r="L880" s="28" t="s">
        <v>136</v>
      </c>
      <c r="M880" s="28" t="s">
        <v>1370</v>
      </c>
      <c r="N880" s="28" t="s">
        <v>137</v>
      </c>
      <c r="P880" s="28" t="s">
        <v>468</v>
      </c>
      <c r="Q880" s="28" t="s">
        <v>469</v>
      </c>
      <c r="R880" s="25">
        <v>1000</v>
      </c>
      <c r="S880" s="28" t="s">
        <v>34</v>
      </c>
      <c r="T880" s="35">
        <v>19347.66</v>
      </c>
      <c r="U880" s="35">
        <v>19347.66</v>
      </c>
      <c r="V880" s="35">
        <v>19347.72</v>
      </c>
    </row>
    <row r="881" spans="1:22" ht="15" customHeight="1" x14ac:dyDescent="0.25">
      <c r="A881" s="10">
        <v>504787</v>
      </c>
      <c r="B881" s="28" t="s">
        <v>22</v>
      </c>
      <c r="C881" s="28" t="s">
        <v>1345</v>
      </c>
      <c r="D881" s="28" t="s">
        <v>36</v>
      </c>
      <c r="E881" s="28" t="str">
        <f>VLOOKUP(A881,'[1]Sheet1 (2)'!$A$2:$H$6200,8,0)</f>
        <v>Function:Water Management:Core Function:Water Distribution</v>
      </c>
      <c r="F881" s="28" t="s">
        <v>1587</v>
      </c>
      <c r="G881" s="28" t="s">
        <v>171</v>
      </c>
      <c r="H881" s="28" t="s">
        <v>1588</v>
      </c>
      <c r="I881" s="28" t="s">
        <v>171</v>
      </c>
      <c r="J881" s="28" t="s">
        <v>40</v>
      </c>
      <c r="K881" s="25">
        <v>4820025050</v>
      </c>
      <c r="L881" s="28" t="s">
        <v>1552</v>
      </c>
      <c r="M881" s="28" t="s">
        <v>1553</v>
      </c>
      <c r="N881" s="28" t="s">
        <v>137</v>
      </c>
      <c r="P881" s="28" t="s">
        <v>468</v>
      </c>
      <c r="Q881" s="28" t="s">
        <v>469</v>
      </c>
      <c r="R881" s="25">
        <v>1000</v>
      </c>
      <c r="S881" s="28" t="s">
        <v>34</v>
      </c>
      <c r="T881" s="35">
        <v>126786.49</v>
      </c>
      <c r="U881" s="35">
        <v>119958.72</v>
      </c>
      <c r="V881" s="35">
        <v>118982.15</v>
      </c>
    </row>
    <row r="882" spans="1:22" ht="15" customHeight="1" x14ac:dyDescent="0.25">
      <c r="A882" s="10">
        <v>504787</v>
      </c>
      <c r="B882" s="28" t="s">
        <v>22</v>
      </c>
      <c r="C882" s="28" t="s">
        <v>1345</v>
      </c>
      <c r="D882" s="28" t="s">
        <v>36</v>
      </c>
      <c r="E882" s="28" t="str">
        <f>VLOOKUP(A882,'[1]Sheet1 (2)'!$A$2:$H$6200,8,0)</f>
        <v>Function:Water Management:Core Function:Water Distribution</v>
      </c>
      <c r="F882" s="28" t="s">
        <v>1587</v>
      </c>
      <c r="G882" s="28" t="s">
        <v>171</v>
      </c>
      <c r="H882" s="28" t="s">
        <v>1588</v>
      </c>
      <c r="I882" s="28" t="s">
        <v>171</v>
      </c>
      <c r="J882" s="28" t="s">
        <v>40</v>
      </c>
      <c r="K882" s="25">
        <v>4820025060</v>
      </c>
      <c r="L882" s="28" t="s">
        <v>1554</v>
      </c>
      <c r="M882" s="28" t="s">
        <v>1555</v>
      </c>
      <c r="N882" s="28" t="s">
        <v>137</v>
      </c>
      <c r="P882" s="28" t="s">
        <v>468</v>
      </c>
      <c r="Q882" s="28" t="s">
        <v>469</v>
      </c>
      <c r="R882" s="25">
        <v>1000</v>
      </c>
      <c r="S882" s="28" t="s">
        <v>34</v>
      </c>
      <c r="T882" s="35">
        <v>10516432.4</v>
      </c>
      <c r="U882" s="35">
        <v>10466919.82</v>
      </c>
      <c r="V882" s="35">
        <v>9696610.75</v>
      </c>
    </row>
    <row r="883" spans="1:22" ht="15" customHeight="1" x14ac:dyDescent="0.25">
      <c r="A883" s="10">
        <v>504787</v>
      </c>
      <c r="B883" s="28" t="s">
        <v>22</v>
      </c>
      <c r="C883" s="28" t="s">
        <v>1345</v>
      </c>
      <c r="D883" s="28" t="s">
        <v>36</v>
      </c>
      <c r="E883" s="28" t="str">
        <f>VLOOKUP(A883,'[1]Sheet1 (2)'!$A$2:$H$6200,8,0)</f>
        <v>Function:Water Management:Core Function:Water Distribution</v>
      </c>
      <c r="F883" s="28" t="s">
        <v>1587</v>
      </c>
      <c r="G883" s="28" t="s">
        <v>171</v>
      </c>
      <c r="H883" s="28" t="s">
        <v>1588</v>
      </c>
      <c r="I883" s="28" t="s">
        <v>171</v>
      </c>
      <c r="J883" s="28" t="s">
        <v>40</v>
      </c>
      <c r="K883" s="25">
        <v>4820025070</v>
      </c>
      <c r="L883" s="28" t="s">
        <v>1589</v>
      </c>
      <c r="M883" s="28" t="s">
        <v>1544</v>
      </c>
      <c r="N883" s="28" t="s">
        <v>137</v>
      </c>
      <c r="P883" s="28" t="s">
        <v>468</v>
      </c>
      <c r="Q883" s="28" t="s">
        <v>469</v>
      </c>
      <c r="R883" s="25">
        <v>1000</v>
      </c>
      <c r="S883" s="28" t="s">
        <v>34</v>
      </c>
      <c r="T883" s="35">
        <v>31186716.890000001</v>
      </c>
      <c r="U883" s="35">
        <v>28384528.52</v>
      </c>
      <c r="V883" s="35">
        <v>7590555.9199999999</v>
      </c>
    </row>
    <row r="884" spans="1:22" ht="15" customHeight="1" x14ac:dyDescent="0.25">
      <c r="A884" s="10">
        <v>504787</v>
      </c>
      <c r="B884" s="28" t="s">
        <v>22</v>
      </c>
      <c r="C884" s="28" t="s">
        <v>1345</v>
      </c>
      <c r="D884" s="28" t="s">
        <v>36</v>
      </c>
      <c r="E884" s="28" t="str">
        <f>VLOOKUP(A884,'[1]Sheet1 (2)'!$A$2:$H$6200,8,0)</f>
        <v>Function:Water Management:Core Function:Water Distribution</v>
      </c>
      <c r="F884" s="28" t="s">
        <v>1587</v>
      </c>
      <c r="G884" s="28" t="s">
        <v>171</v>
      </c>
      <c r="H884" s="28" t="s">
        <v>1588</v>
      </c>
      <c r="I884" s="28" t="s">
        <v>171</v>
      </c>
      <c r="J884" s="28" t="s">
        <v>40</v>
      </c>
      <c r="K884" s="25">
        <v>4820025080</v>
      </c>
      <c r="L884" s="28" t="s">
        <v>1590</v>
      </c>
      <c r="M884" s="28" t="s">
        <v>1591</v>
      </c>
      <c r="N884" s="28" t="s">
        <v>137</v>
      </c>
      <c r="P884" s="28" t="s">
        <v>468</v>
      </c>
      <c r="Q884" s="28" t="s">
        <v>469</v>
      </c>
      <c r="R884" s="25">
        <v>1000</v>
      </c>
      <c r="S884" s="28" t="s">
        <v>34</v>
      </c>
      <c r="T884" s="35">
        <v>251756.57</v>
      </c>
      <c r="U884" s="35">
        <v>231208.45</v>
      </c>
      <c r="V884" s="35">
        <v>9806.27</v>
      </c>
    </row>
    <row r="885" spans="1:22" ht="15" customHeight="1" x14ac:dyDescent="0.25">
      <c r="A885" s="10">
        <v>504787</v>
      </c>
      <c r="B885" s="28" t="s">
        <v>22</v>
      </c>
      <c r="C885" s="28" t="s">
        <v>1345</v>
      </c>
      <c r="D885" s="28" t="s">
        <v>36</v>
      </c>
      <c r="E885" s="28" t="str">
        <f>VLOOKUP(A885,'[1]Sheet1 (2)'!$A$2:$H$6200,8,0)</f>
        <v>Function:Water Management:Core Function:Water Distribution</v>
      </c>
      <c r="F885" s="28" t="s">
        <v>1587</v>
      </c>
      <c r="G885" s="28" t="s">
        <v>171</v>
      </c>
      <c r="H885" s="28" t="s">
        <v>1588</v>
      </c>
      <c r="I885" s="28" t="s">
        <v>171</v>
      </c>
      <c r="J885" s="28" t="s">
        <v>40</v>
      </c>
      <c r="K885" s="25">
        <v>4820025090</v>
      </c>
      <c r="L885" s="28" t="s">
        <v>1592</v>
      </c>
      <c r="M885" s="28" t="s">
        <v>1593</v>
      </c>
      <c r="N885" s="28" t="s">
        <v>137</v>
      </c>
      <c r="P885" s="28" t="s">
        <v>468</v>
      </c>
      <c r="Q885" s="28" t="s">
        <v>469</v>
      </c>
      <c r="R885" s="25">
        <v>1000</v>
      </c>
      <c r="S885" s="28" t="s">
        <v>34</v>
      </c>
      <c r="T885" s="35">
        <v>7789398</v>
      </c>
      <c r="U885" s="35">
        <v>7781485.8899999997</v>
      </c>
      <c r="V885" s="35">
        <v>7789397.9900000002</v>
      </c>
    </row>
    <row r="886" spans="1:22" ht="15" customHeight="1" x14ac:dyDescent="0.25">
      <c r="A886" s="10">
        <v>504787</v>
      </c>
      <c r="B886" s="28" t="s">
        <v>22</v>
      </c>
      <c r="C886" s="28" t="s">
        <v>1345</v>
      </c>
      <c r="D886" s="28" t="s">
        <v>36</v>
      </c>
      <c r="E886" s="28" t="str">
        <f>VLOOKUP(A886,'[1]Sheet1 (2)'!$A$2:$H$6200,8,0)</f>
        <v>Function:Water Management:Core Function:Water Distribution</v>
      </c>
      <c r="F886" s="28" t="s">
        <v>1587</v>
      </c>
      <c r="G886" s="28" t="s">
        <v>171</v>
      </c>
      <c r="H886" s="28" t="s">
        <v>1588</v>
      </c>
      <c r="I886" s="28" t="s">
        <v>171</v>
      </c>
      <c r="J886" s="28" t="s">
        <v>40</v>
      </c>
      <c r="K886" s="25">
        <v>4820007000</v>
      </c>
      <c r="L886" s="28" t="s">
        <v>140</v>
      </c>
      <c r="M886" s="28" t="s">
        <v>1373</v>
      </c>
      <c r="N886" s="28" t="s">
        <v>137</v>
      </c>
      <c r="P886" s="28" t="s">
        <v>468</v>
      </c>
      <c r="Q886" s="28" t="s">
        <v>469</v>
      </c>
      <c r="R886" s="25">
        <v>1000</v>
      </c>
      <c r="S886" s="28" t="s">
        <v>34</v>
      </c>
      <c r="T886" s="35">
        <v>5058.59</v>
      </c>
      <c r="U886" s="35">
        <v>4234.08</v>
      </c>
      <c r="V886" s="35">
        <v>1074.3599999999999</v>
      </c>
    </row>
    <row r="887" spans="1:22" ht="15" customHeight="1" x14ac:dyDescent="0.25">
      <c r="A887" s="10">
        <v>504787</v>
      </c>
      <c r="B887" s="28" t="s">
        <v>22</v>
      </c>
      <c r="C887" s="28" t="s">
        <v>1345</v>
      </c>
      <c r="D887" s="28" t="s">
        <v>36</v>
      </c>
      <c r="E887" s="28" t="str">
        <f>VLOOKUP(A887,'[1]Sheet1 (2)'!$A$2:$H$6200,8,0)</f>
        <v>Function:Water Management:Core Function:Water Distribution</v>
      </c>
      <c r="F887" s="28" t="s">
        <v>1587</v>
      </c>
      <c r="G887" s="28" t="s">
        <v>171</v>
      </c>
      <c r="H887" s="28" t="s">
        <v>1588</v>
      </c>
      <c r="I887" s="28" t="s">
        <v>171</v>
      </c>
      <c r="J887" s="28" t="s">
        <v>40</v>
      </c>
      <c r="K887" s="25">
        <v>4820027010</v>
      </c>
      <c r="L887" s="28" t="s">
        <v>1537</v>
      </c>
      <c r="M887" s="28" t="s">
        <v>1538</v>
      </c>
      <c r="N887" s="28" t="s">
        <v>137</v>
      </c>
      <c r="P887" s="28" t="s">
        <v>468</v>
      </c>
      <c r="Q887" s="28" t="s">
        <v>469</v>
      </c>
      <c r="R887" s="25">
        <v>1000</v>
      </c>
      <c r="S887" s="28" t="s">
        <v>34</v>
      </c>
      <c r="T887" s="35">
        <v>49861.46</v>
      </c>
      <c r="U887" s="35">
        <v>49861.46</v>
      </c>
      <c r="V887" s="35">
        <v>49861.46</v>
      </c>
    </row>
    <row r="888" spans="1:22" ht="15" customHeight="1" x14ac:dyDescent="0.25">
      <c r="A888" s="10">
        <v>504787</v>
      </c>
      <c r="B888" s="28" t="s">
        <v>22</v>
      </c>
      <c r="C888" s="28" t="s">
        <v>1345</v>
      </c>
      <c r="D888" s="28" t="s">
        <v>36</v>
      </c>
      <c r="E888" s="28" t="str">
        <f>VLOOKUP(A888,'[1]Sheet1 (2)'!$A$2:$H$6200,8,0)</f>
        <v>Function:Water Management:Core Function:Water Distribution</v>
      </c>
      <c r="F888" s="28" t="s">
        <v>1587</v>
      </c>
      <c r="G888" s="28" t="s">
        <v>171</v>
      </c>
      <c r="H888" s="28" t="s">
        <v>1588</v>
      </c>
      <c r="I888" s="28" t="s">
        <v>171</v>
      </c>
      <c r="J888" s="28" t="s">
        <v>40</v>
      </c>
      <c r="K888" s="25">
        <v>4820032000</v>
      </c>
      <c r="L888" s="28" t="s">
        <v>1395</v>
      </c>
      <c r="M888" s="28" t="s">
        <v>1413</v>
      </c>
      <c r="N888" s="28" t="s">
        <v>137</v>
      </c>
      <c r="P888" s="28" t="s">
        <v>468</v>
      </c>
      <c r="Q888" s="28" t="s">
        <v>469</v>
      </c>
      <c r="R888" s="25">
        <v>1000</v>
      </c>
      <c r="S888" s="28" t="s">
        <v>34</v>
      </c>
      <c r="T888" s="35">
        <v>385802.95</v>
      </c>
      <c r="U888" s="35">
        <v>385802.94</v>
      </c>
      <c r="V888" s="35">
        <v>385802.96</v>
      </c>
    </row>
    <row r="889" spans="1:22" ht="15" customHeight="1" x14ac:dyDescent="0.25">
      <c r="A889" s="10">
        <v>504788</v>
      </c>
      <c r="B889" s="28" t="s">
        <v>22</v>
      </c>
      <c r="C889" s="28" t="s">
        <v>1594</v>
      </c>
      <c r="D889" s="28" t="s">
        <v>36</v>
      </c>
      <c r="E889" s="28" t="str">
        <f>VLOOKUP(A889,'[1]Sheet1 (2)'!$A$2:$H$6200,8,0)</f>
        <v>Function:Water Management:Core Function:Water Distribution</v>
      </c>
      <c r="F889" s="28" t="s">
        <v>1595</v>
      </c>
      <c r="G889" s="28" t="s">
        <v>171</v>
      </c>
      <c r="H889" s="28" t="s">
        <v>1596</v>
      </c>
      <c r="I889" s="28" t="s">
        <v>171</v>
      </c>
      <c r="J889" s="28" t="s">
        <v>40</v>
      </c>
      <c r="K889" s="25">
        <v>4820025060</v>
      </c>
      <c r="L889" s="28" t="s">
        <v>1554</v>
      </c>
      <c r="M889" s="28" t="s">
        <v>1555</v>
      </c>
      <c r="N889" s="28" t="s">
        <v>137</v>
      </c>
      <c r="P889" s="28" t="s">
        <v>468</v>
      </c>
      <c r="Q889" s="28" t="s">
        <v>469</v>
      </c>
      <c r="R889" s="25">
        <v>1000</v>
      </c>
      <c r="S889" s="28" t="s">
        <v>34</v>
      </c>
      <c r="T889" s="35">
        <v>36420.370000000003</v>
      </c>
      <c r="U889" s="35">
        <v>36420.370000000003</v>
      </c>
      <c r="V889" s="35">
        <v>36420.370000000003</v>
      </c>
    </row>
    <row r="890" spans="1:22" ht="15" customHeight="1" x14ac:dyDescent="0.25">
      <c r="A890" s="10">
        <v>504788</v>
      </c>
      <c r="B890" s="28" t="s">
        <v>22</v>
      </c>
      <c r="C890" s="28" t="s">
        <v>1594</v>
      </c>
      <c r="D890" s="28" t="s">
        <v>36</v>
      </c>
      <c r="E890" s="28" t="str">
        <f>VLOOKUP(A890,'[1]Sheet1 (2)'!$A$2:$H$6200,8,0)</f>
        <v>Function:Water Management:Core Function:Water Distribution</v>
      </c>
      <c r="F890" s="28" t="s">
        <v>1595</v>
      </c>
      <c r="G890" s="28" t="s">
        <v>171</v>
      </c>
      <c r="H890" s="28" t="s">
        <v>1596</v>
      </c>
      <c r="I890" s="28" t="s">
        <v>171</v>
      </c>
      <c r="J890" s="28" t="s">
        <v>40</v>
      </c>
      <c r="K890" s="25">
        <v>4820025090</v>
      </c>
      <c r="L890" s="28" t="s">
        <v>1592</v>
      </c>
      <c r="M890" s="28" t="s">
        <v>1593</v>
      </c>
      <c r="N890" s="28" t="s">
        <v>137</v>
      </c>
      <c r="P890" s="28" t="s">
        <v>468</v>
      </c>
      <c r="Q890" s="28" t="s">
        <v>469</v>
      </c>
      <c r="R890" s="25">
        <v>1000</v>
      </c>
      <c r="S890" s="28" t="s">
        <v>34</v>
      </c>
      <c r="T890" s="35">
        <v>8432.82</v>
      </c>
      <c r="U890" s="35">
        <v>8432.67</v>
      </c>
      <c r="V890" s="35">
        <v>8409.76</v>
      </c>
    </row>
    <row r="891" spans="1:22" ht="15" customHeight="1" x14ac:dyDescent="0.25">
      <c r="A891" s="10">
        <v>504788</v>
      </c>
      <c r="B891" s="28" t="s">
        <v>22</v>
      </c>
      <c r="C891" s="28" t="s">
        <v>1594</v>
      </c>
      <c r="D891" s="28" t="s">
        <v>36</v>
      </c>
      <c r="E891" s="28" t="str">
        <f>VLOOKUP(A891,'[1]Sheet1 (2)'!$A$2:$H$6200,8,0)</f>
        <v>Function:Water Management:Core Function:Water Distribution</v>
      </c>
      <c r="F891" s="28" t="s">
        <v>1595</v>
      </c>
      <c r="G891" s="28" t="s">
        <v>171</v>
      </c>
      <c r="H891" s="28" t="s">
        <v>1596</v>
      </c>
      <c r="I891" s="28" t="s">
        <v>171</v>
      </c>
      <c r="J891" s="28" t="s">
        <v>40</v>
      </c>
      <c r="K891" s="25">
        <v>4820370000</v>
      </c>
      <c r="L891" s="28" t="s">
        <v>1543</v>
      </c>
      <c r="M891" s="28" t="s">
        <v>1544</v>
      </c>
      <c r="N891" s="28" t="s">
        <v>137</v>
      </c>
      <c r="P891" s="28" t="s">
        <v>468</v>
      </c>
      <c r="Q891" s="28" t="s">
        <v>469</v>
      </c>
      <c r="R891" s="25">
        <v>1000</v>
      </c>
      <c r="S891" s="28" t="s">
        <v>34</v>
      </c>
      <c r="T891" s="35">
        <v>72697.11</v>
      </c>
      <c r="U891" s="35">
        <v>72697.100000000006</v>
      </c>
      <c r="V891" s="35">
        <v>72697.11</v>
      </c>
    </row>
    <row r="892" spans="1:22" ht="15" customHeight="1" x14ac:dyDescent="0.25">
      <c r="A892" s="10">
        <v>504789</v>
      </c>
      <c r="B892" s="28" t="s">
        <v>22</v>
      </c>
      <c r="C892" s="28" t="s">
        <v>1360</v>
      </c>
      <c r="D892" s="28" t="s">
        <v>36</v>
      </c>
      <c r="E892" s="28" t="str">
        <f>VLOOKUP(A892,'[1]Sheet1 (2)'!$A$2:$H$6200,8,0)</f>
        <v>Function:Water Management:Core Function:Water Distribution</v>
      </c>
      <c r="F892" s="28" t="s">
        <v>1597</v>
      </c>
      <c r="G892" s="28" t="s">
        <v>171</v>
      </c>
      <c r="H892" s="28" t="s">
        <v>1598</v>
      </c>
      <c r="I892" s="28" t="s">
        <v>171</v>
      </c>
      <c r="J892" s="28" t="s">
        <v>40</v>
      </c>
      <c r="K892" s="25">
        <v>4820000000</v>
      </c>
      <c r="L892" s="28" t="s">
        <v>1368</v>
      </c>
      <c r="M892" s="28" t="s">
        <v>1369</v>
      </c>
      <c r="N892" s="28" t="s">
        <v>137</v>
      </c>
      <c r="P892" s="28" t="s">
        <v>468</v>
      </c>
      <c r="Q892" s="28" t="s">
        <v>469</v>
      </c>
      <c r="R892" s="25">
        <v>1000</v>
      </c>
      <c r="S892" s="28" t="s">
        <v>34</v>
      </c>
      <c r="T892" s="35">
        <v>12503.82</v>
      </c>
      <c r="U892" s="35">
        <v>12451.53</v>
      </c>
      <c r="V892" s="35">
        <v>1402.43</v>
      </c>
    </row>
    <row r="893" spans="1:22" ht="15" customHeight="1" x14ac:dyDescent="0.25">
      <c r="A893" s="10">
        <v>504789</v>
      </c>
      <c r="B893" s="28" t="s">
        <v>22</v>
      </c>
      <c r="C893" s="28" t="s">
        <v>1360</v>
      </c>
      <c r="D893" s="28" t="s">
        <v>36</v>
      </c>
      <c r="E893" s="28" t="str">
        <f>VLOOKUP(A893,'[1]Sheet1 (2)'!$A$2:$H$6200,8,0)</f>
        <v>Function:Water Management:Core Function:Water Distribution</v>
      </c>
      <c r="F893" s="28" t="s">
        <v>1597</v>
      </c>
      <c r="G893" s="28" t="s">
        <v>171</v>
      </c>
      <c r="H893" s="28" t="s">
        <v>1598</v>
      </c>
      <c r="I893" s="28" t="s">
        <v>171</v>
      </c>
      <c r="J893" s="28" t="s">
        <v>40</v>
      </c>
      <c r="K893" s="25">
        <v>4820005000</v>
      </c>
      <c r="L893" s="28" t="s">
        <v>136</v>
      </c>
      <c r="M893" s="28" t="s">
        <v>1370</v>
      </c>
      <c r="N893" s="28" t="s">
        <v>137</v>
      </c>
      <c r="P893" s="28" t="s">
        <v>468</v>
      </c>
      <c r="Q893" s="28" t="s">
        <v>469</v>
      </c>
      <c r="R893" s="25">
        <v>1000</v>
      </c>
      <c r="S893" s="28" t="s">
        <v>34</v>
      </c>
      <c r="T893" s="35">
        <v>58894.03</v>
      </c>
      <c r="U893" s="35">
        <v>46909.58</v>
      </c>
      <c r="V893" s="35">
        <v>20821.189999999999</v>
      </c>
    </row>
    <row r="894" spans="1:22" ht="15" customHeight="1" x14ac:dyDescent="0.25">
      <c r="A894" s="10">
        <v>504789</v>
      </c>
      <c r="B894" s="28" t="s">
        <v>22</v>
      </c>
      <c r="C894" s="28" t="s">
        <v>1360</v>
      </c>
      <c r="D894" s="28" t="s">
        <v>36</v>
      </c>
      <c r="E894" s="28" t="str">
        <f>VLOOKUP(A894,'[1]Sheet1 (2)'!$A$2:$H$6200,8,0)</f>
        <v>Function:Water Management:Core Function:Water Distribution</v>
      </c>
      <c r="F894" s="28" t="s">
        <v>1597</v>
      </c>
      <c r="G894" s="28" t="s">
        <v>171</v>
      </c>
      <c r="H894" s="28" t="s">
        <v>1598</v>
      </c>
      <c r="I894" s="28" t="s">
        <v>171</v>
      </c>
      <c r="J894" s="28" t="s">
        <v>40</v>
      </c>
      <c r="K894" s="25">
        <v>4820400000</v>
      </c>
      <c r="L894" s="28" t="s">
        <v>1382</v>
      </c>
      <c r="M894" s="28" t="s">
        <v>1371</v>
      </c>
      <c r="N894" s="28" t="s">
        <v>137</v>
      </c>
      <c r="P894" s="28" t="s">
        <v>468</v>
      </c>
      <c r="Q894" s="28" t="s">
        <v>469</v>
      </c>
      <c r="R894" s="25">
        <v>1000</v>
      </c>
      <c r="S894" s="28" t="s">
        <v>34</v>
      </c>
      <c r="T894" s="35">
        <v>7467.28</v>
      </c>
      <c r="U894" s="35">
        <v>7467.31</v>
      </c>
      <c r="V894" s="35">
        <v>7446.83</v>
      </c>
    </row>
    <row r="895" spans="1:22" ht="15" customHeight="1" x14ac:dyDescent="0.25">
      <c r="A895" s="10">
        <v>504789</v>
      </c>
      <c r="B895" s="28" t="s">
        <v>22</v>
      </c>
      <c r="C895" s="28" t="s">
        <v>1360</v>
      </c>
      <c r="D895" s="28" t="s">
        <v>36</v>
      </c>
      <c r="E895" s="28" t="str">
        <f>VLOOKUP(A895,'[1]Sheet1 (2)'!$A$2:$H$6200,8,0)</f>
        <v>Function:Water Management:Core Function:Water Distribution</v>
      </c>
      <c r="F895" s="28" t="s">
        <v>1597</v>
      </c>
      <c r="G895" s="28" t="s">
        <v>171</v>
      </c>
      <c r="H895" s="28" t="s">
        <v>1598</v>
      </c>
      <c r="I895" s="28" t="s">
        <v>171</v>
      </c>
      <c r="J895" s="28" t="s">
        <v>40</v>
      </c>
      <c r="K895" s="25">
        <v>4820030000</v>
      </c>
      <c r="L895" s="28" t="s">
        <v>120</v>
      </c>
      <c r="M895" s="28" t="s">
        <v>1372</v>
      </c>
      <c r="N895" s="28" t="s">
        <v>137</v>
      </c>
      <c r="P895" s="28" t="s">
        <v>468</v>
      </c>
      <c r="Q895" s="28" t="s">
        <v>469</v>
      </c>
      <c r="R895" s="25">
        <v>1000</v>
      </c>
      <c r="S895" s="28" t="s">
        <v>34</v>
      </c>
      <c r="T895" s="35">
        <v>78681.649999999994</v>
      </c>
      <c r="U895" s="35">
        <v>70828.61</v>
      </c>
      <c r="V895" s="35">
        <v>42731.66</v>
      </c>
    </row>
    <row r="896" spans="1:22" ht="15" customHeight="1" x14ac:dyDescent="0.25">
      <c r="A896" s="10">
        <v>504789</v>
      </c>
      <c r="B896" s="28" t="s">
        <v>22</v>
      </c>
      <c r="C896" s="28" t="s">
        <v>1360</v>
      </c>
      <c r="D896" s="28" t="s">
        <v>36</v>
      </c>
      <c r="E896" s="28" t="str">
        <f>VLOOKUP(A896,'[1]Sheet1 (2)'!$A$2:$H$6200,8,0)</f>
        <v>Function:Water Management:Core Function:Water Distribution</v>
      </c>
      <c r="F896" s="28" t="s">
        <v>1597</v>
      </c>
      <c r="G896" s="28" t="s">
        <v>171</v>
      </c>
      <c r="H896" s="28" t="s">
        <v>1598</v>
      </c>
      <c r="I896" s="28" t="s">
        <v>171</v>
      </c>
      <c r="J896" s="28" t="s">
        <v>40</v>
      </c>
      <c r="K896" s="25">
        <v>4820007000</v>
      </c>
      <c r="L896" s="28" t="s">
        <v>140</v>
      </c>
      <c r="M896" s="28" t="s">
        <v>1373</v>
      </c>
      <c r="N896" s="28" t="s">
        <v>137</v>
      </c>
      <c r="P896" s="28" t="s">
        <v>468</v>
      </c>
      <c r="Q896" s="28" t="s">
        <v>469</v>
      </c>
      <c r="R896" s="25">
        <v>1000</v>
      </c>
      <c r="S896" s="28" t="s">
        <v>34</v>
      </c>
      <c r="T896" s="35">
        <v>22282.639999999999</v>
      </c>
      <c r="U896" s="35">
        <v>21592.93</v>
      </c>
      <c r="V896" s="35">
        <v>19141.41</v>
      </c>
    </row>
    <row r="897" spans="1:22" ht="15" customHeight="1" x14ac:dyDescent="0.25">
      <c r="A897" s="10">
        <v>402284</v>
      </c>
      <c r="B897" s="28" t="s">
        <v>359</v>
      </c>
      <c r="C897" s="28" t="s">
        <v>360</v>
      </c>
      <c r="D897" s="28" t="s">
        <v>361</v>
      </c>
      <c r="E897" s="28" t="str">
        <f>VLOOKUP(A897,'[1]Sheet1 (2)'!$A$2:$H$6200,8,0)</f>
        <v>Function:Executive and Council:Core Function:Municipal Manager, Town Secretary and Chief Executive</v>
      </c>
      <c r="F897" s="28" t="s">
        <v>1599</v>
      </c>
      <c r="G897" s="28" t="s">
        <v>171</v>
      </c>
      <c r="H897" s="28" t="s">
        <v>1600</v>
      </c>
      <c r="I897" s="28" t="s">
        <v>171</v>
      </c>
      <c r="J897" s="28" t="s">
        <v>365</v>
      </c>
      <c r="K897" s="25">
        <v>4820030000</v>
      </c>
      <c r="L897" s="28" t="s">
        <v>120</v>
      </c>
      <c r="M897" s="28" t="s">
        <v>1372</v>
      </c>
      <c r="N897" s="28" t="s">
        <v>137</v>
      </c>
      <c r="P897" s="2" t="s">
        <v>468</v>
      </c>
      <c r="R897" s="25">
        <v>1000</v>
      </c>
      <c r="S897" s="47" t="s">
        <v>34</v>
      </c>
      <c r="T897" s="35">
        <v>4325.12</v>
      </c>
      <c r="U897" s="35">
        <v>4047.92</v>
      </c>
      <c r="V897" s="35">
        <v>1458.05</v>
      </c>
    </row>
    <row r="898" spans="1:22" ht="15" customHeight="1" x14ac:dyDescent="0.25">
      <c r="A898" s="10">
        <v>402284</v>
      </c>
      <c r="B898" s="28" t="s">
        <v>359</v>
      </c>
      <c r="C898" s="28" t="s">
        <v>360</v>
      </c>
      <c r="D898" s="28" t="s">
        <v>361</v>
      </c>
      <c r="E898" s="28" t="str">
        <f>VLOOKUP(A898,'[1]Sheet1 (2)'!$A$2:$H$6200,8,0)</f>
        <v>Function:Executive and Council:Core Function:Municipal Manager, Town Secretary and Chief Executive</v>
      </c>
      <c r="F898" s="28" t="s">
        <v>1599</v>
      </c>
      <c r="G898" s="28" t="s">
        <v>171</v>
      </c>
      <c r="H898" s="28" t="s">
        <v>1600</v>
      </c>
      <c r="I898" s="28" t="s">
        <v>171</v>
      </c>
      <c r="J898" s="28" t="s">
        <v>365</v>
      </c>
      <c r="K898" s="25">
        <v>4820007000</v>
      </c>
      <c r="L898" s="28" t="s">
        <v>140</v>
      </c>
      <c r="M898" s="28" t="s">
        <v>1373</v>
      </c>
      <c r="N898" s="28" t="s">
        <v>137</v>
      </c>
      <c r="P898" s="2" t="s">
        <v>468</v>
      </c>
      <c r="R898" s="25">
        <v>1000</v>
      </c>
      <c r="S898" s="47" t="s">
        <v>34</v>
      </c>
      <c r="T898" s="35">
        <v>7606.6599999999989</v>
      </c>
      <c r="U898" s="35">
        <v>7433.33</v>
      </c>
      <c r="V898" s="35">
        <v>6987.6200000000099</v>
      </c>
    </row>
    <row r="899" spans="1:22" ht="15" customHeight="1" x14ac:dyDescent="0.25">
      <c r="A899" s="10">
        <v>402284</v>
      </c>
      <c r="B899" s="28" t="s">
        <v>359</v>
      </c>
      <c r="C899" s="28" t="s">
        <v>360</v>
      </c>
      <c r="D899" s="28" t="s">
        <v>361</v>
      </c>
      <c r="E899" s="28" t="str">
        <f>VLOOKUP(A899,'[1]Sheet1 (2)'!$A$2:$H$6200,8,0)</f>
        <v>Function:Executive and Council:Core Function:Municipal Manager, Town Secretary and Chief Executive</v>
      </c>
      <c r="F899" s="28" t="s">
        <v>1599</v>
      </c>
      <c r="G899" s="28" t="s">
        <v>171</v>
      </c>
      <c r="H899" s="28" t="s">
        <v>1600</v>
      </c>
      <c r="I899" s="28" t="s">
        <v>171</v>
      </c>
      <c r="J899" s="28" t="s">
        <v>365</v>
      </c>
      <c r="K899" s="25">
        <v>4820005000</v>
      </c>
      <c r="L899" s="28" t="s">
        <v>136</v>
      </c>
      <c r="M899" s="28" t="s">
        <v>1370</v>
      </c>
      <c r="N899" s="28" t="s">
        <v>137</v>
      </c>
      <c r="P899" s="2" t="s">
        <v>468</v>
      </c>
      <c r="R899" s="25">
        <v>1000</v>
      </c>
      <c r="S899" s="47" t="s">
        <v>34</v>
      </c>
      <c r="T899" s="35">
        <v>19793.2</v>
      </c>
      <c r="U899" s="35">
        <v>19001.3</v>
      </c>
      <c r="V899" s="35">
        <v>14233.98</v>
      </c>
    </row>
    <row r="900" spans="1:22" ht="15" customHeight="1" x14ac:dyDescent="0.25">
      <c r="A900" s="10">
        <v>403243</v>
      </c>
      <c r="B900" s="28" t="s">
        <v>359</v>
      </c>
      <c r="C900" s="28" t="s">
        <v>368</v>
      </c>
      <c r="D900" s="28" t="s">
        <v>369</v>
      </c>
      <c r="E900" s="28" t="str">
        <f>VLOOKUP(A900,'[1]Sheet1 (2)'!$A$2:$H$6200,8,0)</f>
        <v>Function:Community and Social Services:Core Function:Community Halls and Facilities</v>
      </c>
      <c r="F900" s="28" t="s">
        <v>1601</v>
      </c>
      <c r="G900" s="28" t="s">
        <v>171</v>
      </c>
      <c r="H900" s="28" t="s">
        <v>1602</v>
      </c>
      <c r="I900" s="28" t="s">
        <v>171</v>
      </c>
      <c r="J900" s="28" t="s">
        <v>372</v>
      </c>
      <c r="K900" s="25">
        <v>4820360010</v>
      </c>
      <c r="L900" s="28" t="s">
        <v>1374</v>
      </c>
      <c r="M900" s="28" t="s">
        <v>1603</v>
      </c>
      <c r="N900" s="28" t="s">
        <v>137</v>
      </c>
      <c r="P900" s="2" t="s">
        <v>468</v>
      </c>
      <c r="R900" s="25">
        <v>1000</v>
      </c>
      <c r="S900" s="47" t="s">
        <v>34</v>
      </c>
      <c r="T900" s="35">
        <v>1525.0799999999997</v>
      </c>
      <c r="U900" s="35">
        <v>1525.07</v>
      </c>
      <c r="V900" s="35">
        <v>1525.08</v>
      </c>
    </row>
    <row r="901" spans="1:22" ht="15" customHeight="1" x14ac:dyDescent="0.25">
      <c r="A901" s="10">
        <v>403243</v>
      </c>
      <c r="B901" s="28" t="s">
        <v>359</v>
      </c>
      <c r="C901" s="28" t="s">
        <v>368</v>
      </c>
      <c r="D901" s="28" t="s">
        <v>369</v>
      </c>
      <c r="E901" s="28" t="str">
        <f>VLOOKUP(A901,'[1]Sheet1 (2)'!$A$2:$H$6200,8,0)</f>
        <v>Function:Community and Social Services:Core Function:Community Halls and Facilities</v>
      </c>
      <c r="F901" s="28" t="s">
        <v>1601</v>
      </c>
      <c r="G901" s="28" t="s">
        <v>171</v>
      </c>
      <c r="H901" s="28" t="s">
        <v>1602</v>
      </c>
      <c r="I901" s="28" t="s">
        <v>171</v>
      </c>
      <c r="J901" s="28" t="s">
        <v>372</v>
      </c>
      <c r="K901" s="25">
        <v>4820350010</v>
      </c>
      <c r="L901" s="28" t="s">
        <v>1604</v>
      </c>
      <c r="M901" s="28" t="s">
        <v>1605</v>
      </c>
      <c r="N901" s="28" t="s">
        <v>137</v>
      </c>
      <c r="P901" s="2" t="s">
        <v>468</v>
      </c>
      <c r="R901" s="25">
        <v>1000</v>
      </c>
      <c r="S901" s="47" t="s">
        <v>34</v>
      </c>
      <c r="T901" s="35">
        <v>2104.2000000000003</v>
      </c>
      <c r="U901" s="35">
        <v>2104.1999999999998</v>
      </c>
      <c r="V901" s="35">
        <v>2104.1999999999998</v>
      </c>
    </row>
    <row r="902" spans="1:22" ht="15" customHeight="1" x14ac:dyDescent="0.25">
      <c r="A902" s="10">
        <v>403243</v>
      </c>
      <c r="B902" s="28" t="s">
        <v>359</v>
      </c>
      <c r="C902" s="28" t="s">
        <v>368</v>
      </c>
      <c r="D902" s="28" t="s">
        <v>369</v>
      </c>
      <c r="E902" s="28" t="str">
        <f>VLOOKUP(A902,'[1]Sheet1 (2)'!$A$2:$H$6200,8,0)</f>
        <v>Function:Community and Social Services:Core Function:Community Halls and Facilities</v>
      </c>
      <c r="F902" s="28" t="s">
        <v>1601</v>
      </c>
      <c r="G902" s="28" t="s">
        <v>171</v>
      </c>
      <c r="H902" s="28" t="s">
        <v>1602</v>
      </c>
      <c r="I902" s="28" t="s">
        <v>171</v>
      </c>
      <c r="J902" s="28" t="s">
        <v>372</v>
      </c>
      <c r="K902" s="25">
        <v>4820005000</v>
      </c>
      <c r="L902" s="28" t="s">
        <v>136</v>
      </c>
      <c r="M902" s="28" t="s">
        <v>1370</v>
      </c>
      <c r="N902" s="28" t="s">
        <v>137</v>
      </c>
      <c r="P902" s="2" t="s">
        <v>468</v>
      </c>
      <c r="R902" s="25">
        <v>1000</v>
      </c>
      <c r="S902" s="47" t="s">
        <v>34</v>
      </c>
      <c r="T902" s="35">
        <v>3619.5000000000005</v>
      </c>
      <c r="U902" s="35">
        <v>2429</v>
      </c>
      <c r="V902" s="35">
        <v>1585.05</v>
      </c>
    </row>
    <row r="903" spans="1:22" ht="15" customHeight="1" x14ac:dyDescent="0.25">
      <c r="A903" s="10">
        <v>403243</v>
      </c>
      <c r="B903" s="28" t="s">
        <v>359</v>
      </c>
      <c r="C903" s="28" t="s">
        <v>368</v>
      </c>
      <c r="D903" s="28" t="s">
        <v>369</v>
      </c>
      <c r="E903" s="28" t="str">
        <f>VLOOKUP(A903,'[1]Sheet1 (2)'!$A$2:$H$6200,8,0)</f>
        <v>Function:Community and Social Services:Core Function:Community Halls and Facilities</v>
      </c>
      <c r="F903" s="28" t="s">
        <v>1601</v>
      </c>
      <c r="G903" s="28" t="s">
        <v>171</v>
      </c>
      <c r="H903" s="28" t="s">
        <v>1602</v>
      </c>
      <c r="I903" s="28" t="s">
        <v>171</v>
      </c>
      <c r="J903" s="28" t="s">
        <v>372</v>
      </c>
      <c r="K903" s="25">
        <v>4820034050</v>
      </c>
      <c r="L903" s="28" t="s">
        <v>1428</v>
      </c>
      <c r="M903" s="28" t="s">
        <v>1606</v>
      </c>
      <c r="N903" s="28" t="s">
        <v>137</v>
      </c>
      <c r="P903" s="2" t="s">
        <v>468</v>
      </c>
      <c r="R903" s="25">
        <v>1000</v>
      </c>
      <c r="S903" s="47" t="s">
        <v>34</v>
      </c>
      <c r="T903" s="35">
        <v>4565.95</v>
      </c>
      <c r="U903" s="35">
        <v>4565.95</v>
      </c>
      <c r="V903" s="35">
        <v>4565.95</v>
      </c>
    </row>
    <row r="904" spans="1:22" ht="15" customHeight="1" x14ac:dyDescent="0.25">
      <c r="A904" s="10">
        <v>403243</v>
      </c>
      <c r="B904" s="28" t="s">
        <v>359</v>
      </c>
      <c r="C904" s="28" t="s">
        <v>368</v>
      </c>
      <c r="D904" s="28" t="s">
        <v>369</v>
      </c>
      <c r="E904" s="28" t="str">
        <f>VLOOKUP(A904,'[1]Sheet1 (2)'!$A$2:$H$6200,8,0)</f>
        <v>Function:Community and Social Services:Core Function:Community Halls and Facilities</v>
      </c>
      <c r="F904" s="5" t="s">
        <v>1601</v>
      </c>
      <c r="G904" s="5" t="s">
        <v>171</v>
      </c>
      <c r="H904" s="5" t="s">
        <v>1602</v>
      </c>
      <c r="I904" s="5" t="s">
        <v>171</v>
      </c>
      <c r="J904" s="5" t="s">
        <v>372</v>
      </c>
      <c r="K904" s="2">
        <v>4820025000</v>
      </c>
      <c r="L904" s="5" t="s">
        <v>1487</v>
      </c>
      <c r="M904" s="5" t="s">
        <v>1488</v>
      </c>
      <c r="N904" s="5" t="s">
        <v>137</v>
      </c>
      <c r="O904" s="5"/>
      <c r="P904" s="2" t="s">
        <v>468</v>
      </c>
      <c r="Q904" s="5"/>
      <c r="R904" s="25">
        <v>1000</v>
      </c>
      <c r="S904" s="28" t="s">
        <v>34</v>
      </c>
      <c r="T904" s="35">
        <v>14313.830000000002</v>
      </c>
      <c r="U904" s="35">
        <v>14313.84</v>
      </c>
      <c r="V904" s="35">
        <v>14313.83</v>
      </c>
    </row>
    <row r="905" spans="1:22" ht="15" customHeight="1" x14ac:dyDescent="0.25">
      <c r="A905" s="10">
        <v>403243</v>
      </c>
      <c r="B905" s="28" t="s">
        <v>359</v>
      </c>
      <c r="C905" s="28" t="s">
        <v>368</v>
      </c>
      <c r="D905" s="28" t="s">
        <v>369</v>
      </c>
      <c r="E905" s="28" t="str">
        <f>VLOOKUP(A905,'[1]Sheet1 (2)'!$A$2:$H$6200,8,0)</f>
        <v>Function:Community and Social Services:Core Function:Community Halls and Facilities</v>
      </c>
      <c r="F905" s="28" t="s">
        <v>1601</v>
      </c>
      <c r="G905" s="28" t="s">
        <v>171</v>
      </c>
      <c r="H905" s="28" t="s">
        <v>1602</v>
      </c>
      <c r="I905" s="28" t="s">
        <v>171</v>
      </c>
      <c r="J905" s="28" t="s">
        <v>372</v>
      </c>
      <c r="K905" s="25">
        <v>4820030000</v>
      </c>
      <c r="L905" s="28" t="s">
        <v>120</v>
      </c>
      <c r="M905" s="28" t="s">
        <v>1372</v>
      </c>
      <c r="N905" s="28" t="s">
        <v>137</v>
      </c>
      <c r="P905" s="2" t="s">
        <v>468</v>
      </c>
      <c r="R905" s="25">
        <v>1000</v>
      </c>
      <c r="S905" s="28" t="s">
        <v>34</v>
      </c>
      <c r="T905" s="35">
        <v>17145.349999999991</v>
      </c>
      <c r="U905" s="35">
        <v>17127.79</v>
      </c>
      <c r="V905" s="35">
        <v>16040.03</v>
      </c>
    </row>
    <row r="906" spans="1:22" ht="15" customHeight="1" x14ac:dyDescent="0.25">
      <c r="A906" s="10">
        <v>403243</v>
      </c>
      <c r="B906" s="28" t="s">
        <v>359</v>
      </c>
      <c r="C906" s="28" t="s">
        <v>368</v>
      </c>
      <c r="D906" s="28" t="s">
        <v>369</v>
      </c>
      <c r="E906" s="28" t="str">
        <f>VLOOKUP(A906,'[1]Sheet1 (2)'!$A$2:$H$6200,8,0)</f>
        <v>Function:Community and Social Services:Core Function:Community Halls and Facilities</v>
      </c>
      <c r="F906" s="28" t="s">
        <v>1601</v>
      </c>
      <c r="G906" s="28" t="s">
        <v>171</v>
      </c>
      <c r="H906" s="28" t="s">
        <v>1602</v>
      </c>
      <c r="I906" s="28" t="s">
        <v>171</v>
      </c>
      <c r="J906" s="28" t="s">
        <v>372</v>
      </c>
      <c r="K906" s="25">
        <v>4820007000</v>
      </c>
      <c r="L906" s="28" t="s">
        <v>140</v>
      </c>
      <c r="M906" s="28" t="s">
        <v>1373</v>
      </c>
      <c r="N906" s="28" t="s">
        <v>137</v>
      </c>
      <c r="P906" s="2" t="s">
        <v>468</v>
      </c>
      <c r="R906" s="25">
        <v>1000</v>
      </c>
      <c r="S906" s="28" t="s">
        <v>34</v>
      </c>
      <c r="T906" s="35">
        <v>22060.239999999885</v>
      </c>
      <c r="U906" s="35">
        <v>22045.699999999899</v>
      </c>
      <c r="V906" s="35">
        <v>21532.7599999999</v>
      </c>
    </row>
    <row r="907" spans="1:22" ht="15" customHeight="1" x14ac:dyDescent="0.25">
      <c r="A907" s="10">
        <v>403243</v>
      </c>
      <c r="B907" s="28" t="s">
        <v>359</v>
      </c>
      <c r="C907" s="28" t="s">
        <v>368</v>
      </c>
      <c r="D907" s="28" t="s">
        <v>369</v>
      </c>
      <c r="E907" s="28" t="str">
        <f>VLOOKUP(A907,'[1]Sheet1 (2)'!$A$2:$H$6200,8,0)</f>
        <v>Function:Community and Social Services:Core Function:Community Halls and Facilities</v>
      </c>
      <c r="F907" s="28" t="s">
        <v>1601</v>
      </c>
      <c r="G907" s="28" t="s">
        <v>171</v>
      </c>
      <c r="H907" s="28" t="s">
        <v>1602</v>
      </c>
      <c r="I907" s="28" t="s">
        <v>171</v>
      </c>
      <c r="J907" s="28" t="s">
        <v>372</v>
      </c>
      <c r="K907" s="25">
        <v>4820400000</v>
      </c>
      <c r="L907" s="28" t="s">
        <v>1382</v>
      </c>
      <c r="M907" s="28" t="s">
        <v>1371</v>
      </c>
      <c r="N907" s="28" t="s">
        <v>137</v>
      </c>
      <c r="P907" s="2" t="s">
        <v>468</v>
      </c>
      <c r="R907" s="25">
        <v>1000</v>
      </c>
      <c r="S907" s="28" t="s">
        <v>34</v>
      </c>
      <c r="T907" s="35">
        <v>236930.77999999997</v>
      </c>
      <c r="U907" s="35">
        <v>227593.93</v>
      </c>
      <c r="V907" s="35">
        <v>151625.29</v>
      </c>
    </row>
    <row r="908" spans="1:22" ht="15" customHeight="1" x14ac:dyDescent="0.25">
      <c r="A908" s="10">
        <v>403243</v>
      </c>
      <c r="B908" s="28" t="s">
        <v>359</v>
      </c>
      <c r="C908" s="28" t="s">
        <v>368</v>
      </c>
      <c r="D908" s="28" t="s">
        <v>369</v>
      </c>
      <c r="E908" s="28" t="str">
        <f>VLOOKUP(A908,'[1]Sheet1 (2)'!$A$2:$H$6200,8,0)</f>
        <v>Function:Community and Social Services:Core Function:Community Halls and Facilities</v>
      </c>
      <c r="F908" s="28" t="s">
        <v>1601</v>
      </c>
      <c r="G908" s="28" t="s">
        <v>171</v>
      </c>
      <c r="H908" s="28" t="s">
        <v>1602</v>
      </c>
      <c r="I908" s="28" t="s">
        <v>171</v>
      </c>
      <c r="J908" s="28" t="s">
        <v>372</v>
      </c>
      <c r="K908" s="25">
        <v>4820034100</v>
      </c>
      <c r="L908" s="28" t="s">
        <v>1607</v>
      </c>
      <c r="M908" s="28" t="s">
        <v>1608</v>
      </c>
      <c r="N908" s="28" t="s">
        <v>137</v>
      </c>
      <c r="P908" s="2" t="s">
        <v>468</v>
      </c>
      <c r="R908" s="25">
        <v>1000</v>
      </c>
      <c r="S908" s="28" t="s">
        <v>34</v>
      </c>
      <c r="T908" s="35">
        <v>379708.60000000003</v>
      </c>
      <c r="U908" s="35">
        <v>378870.66</v>
      </c>
      <c r="V908" s="35">
        <v>73764.3</v>
      </c>
    </row>
    <row r="909" spans="1:22" ht="15" customHeight="1" x14ac:dyDescent="0.25">
      <c r="A909" s="10">
        <v>403243</v>
      </c>
      <c r="B909" s="28" t="s">
        <v>359</v>
      </c>
      <c r="C909" s="28" t="s">
        <v>368</v>
      </c>
      <c r="D909" s="28" t="s">
        <v>369</v>
      </c>
      <c r="E909" s="28" t="str">
        <f>VLOOKUP(A909,'[1]Sheet1 (2)'!$A$2:$H$6200,8,0)</f>
        <v>Function:Community and Social Services:Core Function:Community Halls and Facilities</v>
      </c>
      <c r="F909" s="28" t="s">
        <v>1601</v>
      </c>
      <c r="G909" s="28" t="s">
        <v>171</v>
      </c>
      <c r="H909" s="28" t="s">
        <v>1602</v>
      </c>
      <c r="I909" s="28" t="s">
        <v>171</v>
      </c>
      <c r="J909" s="28" t="s">
        <v>372</v>
      </c>
      <c r="K909" s="25">
        <v>4820034060</v>
      </c>
      <c r="L909" s="28" t="s">
        <v>1430</v>
      </c>
      <c r="M909" s="28" t="s">
        <v>1609</v>
      </c>
      <c r="N909" s="28" t="s">
        <v>137</v>
      </c>
      <c r="P909" s="2" t="s">
        <v>468</v>
      </c>
      <c r="R909" s="25">
        <v>1000</v>
      </c>
      <c r="S909" s="28" t="s">
        <v>34</v>
      </c>
      <c r="T909" s="35">
        <v>2711186.57</v>
      </c>
      <c r="U909" s="35">
        <v>2591607.41</v>
      </c>
      <c r="V909" s="35">
        <v>2007339.02</v>
      </c>
    </row>
    <row r="910" spans="1:22" ht="15" customHeight="1" x14ac:dyDescent="0.25">
      <c r="A910" s="10">
        <v>403243</v>
      </c>
      <c r="B910" s="28" t="s">
        <v>359</v>
      </c>
      <c r="C910" s="28" t="s">
        <v>368</v>
      </c>
      <c r="D910" s="28" t="s">
        <v>369</v>
      </c>
      <c r="E910" s="28" t="str">
        <f>VLOOKUP(A910,'[1]Sheet1 (2)'!$A$2:$H$6200,8,0)</f>
        <v>Function:Community and Social Services:Core Function:Community Halls and Facilities</v>
      </c>
      <c r="F910" s="28" t="s">
        <v>1601</v>
      </c>
      <c r="G910" s="28" t="s">
        <v>171</v>
      </c>
      <c r="H910" s="28" t="s">
        <v>1602</v>
      </c>
      <c r="I910" s="28" t="s">
        <v>171</v>
      </c>
      <c r="J910" s="28" t="s">
        <v>372</v>
      </c>
      <c r="K910" s="25">
        <v>4820002000</v>
      </c>
      <c r="L910" s="28" t="s">
        <v>123</v>
      </c>
      <c r="M910" s="28" t="s">
        <v>1371</v>
      </c>
      <c r="N910" s="28" t="s">
        <v>137</v>
      </c>
      <c r="P910" s="2" t="s">
        <v>468</v>
      </c>
      <c r="R910" s="25">
        <v>1000</v>
      </c>
      <c r="S910" s="28" t="s">
        <v>34</v>
      </c>
      <c r="T910" s="35">
        <v>4931686.97</v>
      </c>
      <c r="U910" s="35">
        <v>4920670.42</v>
      </c>
      <c r="V910" s="35">
        <v>910607</v>
      </c>
    </row>
    <row r="911" spans="1:22" ht="15" customHeight="1" x14ac:dyDescent="0.25">
      <c r="A911" s="10">
        <v>403552</v>
      </c>
      <c r="B911" s="28" t="s">
        <v>359</v>
      </c>
      <c r="C911" s="28" t="s">
        <v>1610</v>
      </c>
      <c r="D911" s="28" t="s">
        <v>379</v>
      </c>
      <c r="E911" s="28" t="str">
        <f>VLOOKUP(A911,'[1]Sheet1 (2)'!$A$2:$H$6200,8,0)</f>
        <v>Function:Planning and Development:Core Function:Town Planning, Building Regulations and Enforcement, and City Engineer</v>
      </c>
      <c r="F911" s="28" t="s">
        <v>1611</v>
      </c>
      <c r="G911" s="28" t="s">
        <v>171</v>
      </c>
      <c r="H911" s="28" t="s">
        <v>1612</v>
      </c>
      <c r="I911" s="28" t="s">
        <v>171</v>
      </c>
      <c r="J911" s="28" t="s">
        <v>850</v>
      </c>
      <c r="K911" s="25">
        <v>4820005000</v>
      </c>
      <c r="L911" s="28" t="s">
        <v>136</v>
      </c>
      <c r="M911" s="28" t="s">
        <v>1370</v>
      </c>
      <c r="N911" s="28" t="s">
        <v>137</v>
      </c>
      <c r="P911" s="2" t="s">
        <v>468</v>
      </c>
      <c r="R911" s="25">
        <v>1000</v>
      </c>
      <c r="S911" s="28" t="s">
        <v>34</v>
      </c>
      <c r="T911" s="35">
        <v>13172.31</v>
      </c>
      <c r="U911" s="35">
        <v>11680.03</v>
      </c>
      <c r="V911" s="35">
        <v>5075.47</v>
      </c>
    </row>
    <row r="912" spans="1:22" ht="15" customHeight="1" x14ac:dyDescent="0.25">
      <c r="A912" s="10">
        <v>403552</v>
      </c>
      <c r="B912" s="28" t="s">
        <v>359</v>
      </c>
      <c r="C912" s="28" t="s">
        <v>1610</v>
      </c>
      <c r="D912" s="28" t="s">
        <v>379</v>
      </c>
      <c r="E912" s="28" t="str">
        <f>VLOOKUP(A912,'[1]Sheet1 (2)'!$A$2:$H$6200,8,0)</f>
        <v>Function:Planning and Development:Core Function:Town Planning, Building Regulations and Enforcement, and City Engineer</v>
      </c>
      <c r="F912" s="28" t="s">
        <v>1611</v>
      </c>
      <c r="G912" s="28" t="s">
        <v>171</v>
      </c>
      <c r="H912" s="28" t="s">
        <v>1612</v>
      </c>
      <c r="I912" s="28" t="s">
        <v>171</v>
      </c>
      <c r="J912" s="28" t="s">
        <v>850</v>
      </c>
      <c r="K912" s="25">
        <v>4820007000</v>
      </c>
      <c r="L912" s="28" t="s">
        <v>140</v>
      </c>
      <c r="M912" s="28" t="s">
        <v>1373</v>
      </c>
      <c r="N912" s="28" t="s">
        <v>137</v>
      </c>
      <c r="P912" s="2" t="s">
        <v>468</v>
      </c>
      <c r="R912" s="25">
        <v>1000</v>
      </c>
      <c r="S912" s="28" t="s">
        <v>34</v>
      </c>
      <c r="T912" s="35">
        <v>14934.929999999989</v>
      </c>
      <c r="U912" s="35">
        <v>14667.15</v>
      </c>
      <c r="V912" s="35">
        <v>14174.14</v>
      </c>
    </row>
    <row r="913" spans="1:22" ht="15" customHeight="1" x14ac:dyDescent="0.25">
      <c r="A913" s="10">
        <v>403552</v>
      </c>
      <c r="B913" s="28" t="s">
        <v>359</v>
      </c>
      <c r="C913" s="28" t="s">
        <v>1610</v>
      </c>
      <c r="D913" s="28" t="s">
        <v>379</v>
      </c>
      <c r="E913" s="28" t="str">
        <f>VLOOKUP(A913,'[1]Sheet1 (2)'!$A$2:$H$6200,8,0)</f>
        <v>Function:Planning and Development:Core Function:Town Planning, Building Regulations and Enforcement, and City Engineer</v>
      </c>
      <c r="F913" s="28" t="s">
        <v>1611</v>
      </c>
      <c r="G913" s="28" t="s">
        <v>171</v>
      </c>
      <c r="H913" s="28" t="s">
        <v>1612</v>
      </c>
      <c r="I913" s="28" t="s">
        <v>171</v>
      </c>
      <c r="J913" s="28" t="s">
        <v>850</v>
      </c>
      <c r="K913" s="25">
        <v>4820030000</v>
      </c>
      <c r="L913" s="28" t="s">
        <v>120</v>
      </c>
      <c r="M913" s="28" t="s">
        <v>1372</v>
      </c>
      <c r="N913" s="28" t="s">
        <v>137</v>
      </c>
      <c r="P913" s="2" t="s">
        <v>468</v>
      </c>
      <c r="R913" s="25">
        <v>1000</v>
      </c>
      <c r="S913" s="28" t="s">
        <v>34</v>
      </c>
      <c r="T913" s="35">
        <v>38951.479999999989</v>
      </c>
      <c r="U913" s="35">
        <v>38130.989999999903</v>
      </c>
      <c r="V913" s="35">
        <v>36904.660000000003</v>
      </c>
    </row>
    <row r="914" spans="1:22" ht="15" customHeight="1" x14ac:dyDescent="0.25">
      <c r="A914" s="10">
        <v>403553</v>
      </c>
      <c r="B914" s="28" t="s">
        <v>359</v>
      </c>
      <c r="C914" s="28" t="s">
        <v>378</v>
      </c>
      <c r="D914" s="28" t="s">
        <v>379</v>
      </c>
      <c r="E914" s="28" t="str">
        <f>VLOOKUP(A914,'[1]Sheet1 (2)'!$A$2:$H$6200,8,0)</f>
        <v>Function:Community and Social Services:Non-core Function:Population Development</v>
      </c>
      <c r="F914" s="28" t="s">
        <v>1613</v>
      </c>
      <c r="G914" s="28" t="s">
        <v>171</v>
      </c>
      <c r="H914" s="28" t="s">
        <v>1612</v>
      </c>
      <c r="I914" s="28" t="s">
        <v>171</v>
      </c>
      <c r="J914" s="28" t="s">
        <v>850</v>
      </c>
      <c r="K914" s="25">
        <v>4820000000</v>
      </c>
      <c r="L914" s="28" t="s">
        <v>1368</v>
      </c>
      <c r="M914" s="28" t="s">
        <v>1369</v>
      </c>
      <c r="N914" s="28" t="s">
        <v>137</v>
      </c>
      <c r="P914" s="2" t="s">
        <v>468</v>
      </c>
      <c r="R914" s="25">
        <v>1000</v>
      </c>
      <c r="S914" s="28" t="s">
        <v>34</v>
      </c>
      <c r="T914" s="35">
        <v>44.41</v>
      </c>
      <c r="U914" s="35">
        <v>44.4</v>
      </c>
      <c r="V914" s="35">
        <v>44.41</v>
      </c>
    </row>
    <row r="915" spans="1:22" ht="15" customHeight="1" x14ac:dyDescent="0.25">
      <c r="A915" s="10">
        <v>403553</v>
      </c>
      <c r="B915" s="28" t="s">
        <v>359</v>
      </c>
      <c r="C915" s="28" t="s">
        <v>378</v>
      </c>
      <c r="D915" s="28" t="s">
        <v>379</v>
      </c>
      <c r="E915" s="28" t="str">
        <f>VLOOKUP(A915,'[1]Sheet1 (2)'!$A$2:$H$6200,8,0)</f>
        <v>Function:Community and Social Services:Non-core Function:Population Development</v>
      </c>
      <c r="F915" s="28" t="s">
        <v>1613</v>
      </c>
      <c r="G915" s="28" t="s">
        <v>171</v>
      </c>
      <c r="H915" s="28" t="s">
        <v>1614</v>
      </c>
      <c r="I915" s="28" t="s">
        <v>171</v>
      </c>
      <c r="J915" s="28" t="s">
        <v>382</v>
      </c>
      <c r="K915" s="25">
        <v>4820034110</v>
      </c>
      <c r="L915" s="28" t="s">
        <v>1508</v>
      </c>
      <c r="M915" s="28" t="s">
        <v>1509</v>
      </c>
      <c r="N915" s="28" t="s">
        <v>137</v>
      </c>
      <c r="P915" s="2" t="s">
        <v>468</v>
      </c>
      <c r="R915" s="25">
        <v>1000</v>
      </c>
      <c r="S915" s="28" t="s">
        <v>34</v>
      </c>
      <c r="T915" s="35">
        <v>30561.59</v>
      </c>
      <c r="U915" s="35">
        <v>30304.34</v>
      </c>
      <c r="V915" s="35">
        <v>29791.93</v>
      </c>
    </row>
    <row r="916" spans="1:22" ht="15" customHeight="1" x14ac:dyDescent="0.25">
      <c r="A916" s="10">
        <v>403553</v>
      </c>
      <c r="B916" s="28" t="s">
        <v>359</v>
      </c>
      <c r="C916" s="28" t="s">
        <v>378</v>
      </c>
      <c r="D916" s="28" t="s">
        <v>379</v>
      </c>
      <c r="E916" s="28" t="str">
        <f>VLOOKUP(A916,'[1]Sheet1 (2)'!$A$2:$H$6200,8,0)</f>
        <v>Function:Community and Social Services:Non-core Function:Population Development</v>
      </c>
      <c r="F916" s="28" t="s">
        <v>1613</v>
      </c>
      <c r="G916" s="28" t="s">
        <v>171</v>
      </c>
      <c r="H916" s="28" t="s">
        <v>1614</v>
      </c>
      <c r="I916" s="28" t="s">
        <v>171</v>
      </c>
      <c r="J916" s="28" t="s">
        <v>382</v>
      </c>
      <c r="K916" s="25">
        <v>4820007000</v>
      </c>
      <c r="L916" s="28" t="s">
        <v>140</v>
      </c>
      <c r="M916" s="28" t="s">
        <v>1373</v>
      </c>
      <c r="N916" s="28" t="s">
        <v>137</v>
      </c>
      <c r="P916" s="2" t="s">
        <v>468</v>
      </c>
      <c r="R916" s="25">
        <v>1000</v>
      </c>
      <c r="S916" s="28" t="s">
        <v>34</v>
      </c>
      <c r="T916" s="35">
        <v>33165.819999999985</v>
      </c>
      <c r="U916" s="35">
        <v>32745.95</v>
      </c>
      <c r="V916" s="35">
        <v>30106.84</v>
      </c>
    </row>
    <row r="917" spans="1:22" ht="15" customHeight="1" x14ac:dyDescent="0.25">
      <c r="A917" s="10">
        <v>403553</v>
      </c>
      <c r="B917" s="28" t="s">
        <v>359</v>
      </c>
      <c r="C917" s="28" t="s">
        <v>378</v>
      </c>
      <c r="D917" s="28" t="s">
        <v>379</v>
      </c>
      <c r="E917" s="28" t="str">
        <f>VLOOKUP(A917,'[1]Sheet1 (2)'!$A$2:$H$6200,8,0)</f>
        <v>Function:Community and Social Services:Non-core Function:Population Development</v>
      </c>
      <c r="F917" s="28" t="s">
        <v>1613</v>
      </c>
      <c r="G917" s="28" t="s">
        <v>171</v>
      </c>
      <c r="H917" s="28" t="s">
        <v>1614</v>
      </c>
      <c r="I917" s="28" t="s">
        <v>171</v>
      </c>
      <c r="J917" s="28" t="s">
        <v>382</v>
      </c>
      <c r="K917" s="25">
        <v>4820030000</v>
      </c>
      <c r="L917" s="28" t="s">
        <v>120</v>
      </c>
      <c r="M917" s="28" t="s">
        <v>1372</v>
      </c>
      <c r="N917" s="28" t="s">
        <v>137</v>
      </c>
      <c r="P917" s="2" t="s">
        <v>468</v>
      </c>
      <c r="R917" s="25">
        <v>1000</v>
      </c>
      <c r="S917" s="28" t="s">
        <v>34</v>
      </c>
      <c r="T917" s="35">
        <v>46905.240000000005</v>
      </c>
      <c r="U917" s="35">
        <v>28565.87</v>
      </c>
      <c r="V917" s="35">
        <v>12785.45</v>
      </c>
    </row>
    <row r="918" spans="1:22" ht="15" customHeight="1" x14ac:dyDescent="0.25">
      <c r="A918" s="10">
        <v>403553</v>
      </c>
      <c r="B918" s="28" t="s">
        <v>359</v>
      </c>
      <c r="C918" s="28" t="s">
        <v>378</v>
      </c>
      <c r="D918" s="28" t="s">
        <v>379</v>
      </c>
      <c r="E918" s="28" t="str">
        <f>VLOOKUP(A918,'[1]Sheet1 (2)'!$A$2:$H$6200,8,0)</f>
        <v>Function:Community and Social Services:Non-core Function:Population Development</v>
      </c>
      <c r="F918" s="5" t="s">
        <v>1613</v>
      </c>
      <c r="G918" s="5" t="s">
        <v>171</v>
      </c>
      <c r="H918" s="5" t="s">
        <v>1614</v>
      </c>
      <c r="I918" s="5" t="s">
        <v>171</v>
      </c>
      <c r="J918" s="5" t="s">
        <v>382</v>
      </c>
      <c r="K918" s="2">
        <v>4820400000</v>
      </c>
      <c r="L918" s="5" t="s">
        <v>1615</v>
      </c>
      <c r="M918" s="5" t="s">
        <v>1371</v>
      </c>
      <c r="N918" s="5" t="s">
        <v>137</v>
      </c>
      <c r="O918" s="5"/>
      <c r="P918" s="2" t="s">
        <v>468</v>
      </c>
      <c r="Q918" s="5"/>
      <c r="R918" s="25">
        <v>1000</v>
      </c>
      <c r="S918" s="28" t="s">
        <v>34</v>
      </c>
      <c r="T918" s="35">
        <v>4860.53</v>
      </c>
      <c r="U918" s="35">
        <v>3235.93</v>
      </c>
      <c r="V918" s="35">
        <v>0</v>
      </c>
    </row>
    <row r="919" spans="1:22" ht="15" customHeight="1" x14ac:dyDescent="0.25">
      <c r="A919" s="10">
        <v>403553</v>
      </c>
      <c r="B919" s="28" t="s">
        <v>359</v>
      </c>
      <c r="C919" s="28" t="s">
        <v>378</v>
      </c>
      <c r="D919" s="28" t="s">
        <v>379</v>
      </c>
      <c r="E919" s="28" t="str">
        <f>VLOOKUP(A919,'[1]Sheet1 (2)'!$A$2:$H$6200,8,0)</f>
        <v>Function:Community and Social Services:Non-core Function:Population Development</v>
      </c>
      <c r="F919" s="28" t="s">
        <v>1613</v>
      </c>
      <c r="G919" s="28" t="s">
        <v>171</v>
      </c>
      <c r="H919" s="28" t="s">
        <v>1614</v>
      </c>
      <c r="I919" s="28" t="s">
        <v>171</v>
      </c>
      <c r="J919" s="28" t="s">
        <v>382</v>
      </c>
      <c r="K919" s="25">
        <v>4820002000</v>
      </c>
      <c r="L919" s="28" t="s">
        <v>123</v>
      </c>
      <c r="M919" s="28" t="s">
        <v>1371</v>
      </c>
      <c r="N919" s="28" t="s">
        <v>137</v>
      </c>
      <c r="P919" s="2" t="s">
        <v>468</v>
      </c>
      <c r="R919" s="25">
        <v>1000</v>
      </c>
      <c r="S919" s="28" t="s">
        <v>34</v>
      </c>
      <c r="T919" s="35">
        <v>59508.71</v>
      </c>
      <c r="U919" s="35">
        <v>59503.12</v>
      </c>
      <c r="V919" s="35">
        <v>57374.68</v>
      </c>
    </row>
    <row r="920" spans="1:22" ht="15" customHeight="1" x14ac:dyDescent="0.25">
      <c r="A920" s="10">
        <v>403553</v>
      </c>
      <c r="B920" s="28" t="s">
        <v>359</v>
      </c>
      <c r="C920" s="28" t="s">
        <v>378</v>
      </c>
      <c r="D920" s="28" t="s">
        <v>379</v>
      </c>
      <c r="E920" s="28" t="str">
        <f>VLOOKUP(A920,'[1]Sheet1 (2)'!$A$2:$H$6200,8,0)</f>
        <v>Function:Community and Social Services:Non-core Function:Population Development</v>
      </c>
      <c r="F920" s="28" t="s">
        <v>1613</v>
      </c>
      <c r="G920" s="28" t="s">
        <v>171</v>
      </c>
      <c r="H920" s="28" t="s">
        <v>1614</v>
      </c>
      <c r="I920" s="28" t="s">
        <v>171</v>
      </c>
      <c r="J920" s="28" t="s">
        <v>382</v>
      </c>
      <c r="K920" s="25">
        <v>4820005000</v>
      </c>
      <c r="L920" s="28" t="s">
        <v>136</v>
      </c>
      <c r="M920" s="28" t="s">
        <v>1370</v>
      </c>
      <c r="N920" s="28" t="s">
        <v>137</v>
      </c>
      <c r="P920" s="2" t="s">
        <v>468</v>
      </c>
      <c r="R920" s="25">
        <v>1000</v>
      </c>
      <c r="S920" s="28" t="s">
        <v>34</v>
      </c>
      <c r="T920" s="35">
        <v>97302.140000000043</v>
      </c>
      <c r="U920" s="35">
        <v>88857.47</v>
      </c>
      <c r="V920" s="35">
        <v>38572.28</v>
      </c>
    </row>
    <row r="921" spans="1:22" ht="15" customHeight="1" x14ac:dyDescent="0.25">
      <c r="A921" s="10">
        <v>403553</v>
      </c>
      <c r="B921" s="28" t="s">
        <v>359</v>
      </c>
      <c r="C921" s="28" t="s">
        <v>378</v>
      </c>
      <c r="D921" s="28" t="s">
        <v>379</v>
      </c>
      <c r="E921" s="28" t="str">
        <f>VLOOKUP(A921,'[1]Sheet1 (2)'!$A$2:$H$6200,8,0)</f>
        <v>Function:Community and Social Services:Non-core Function:Population Development</v>
      </c>
      <c r="F921" s="28" t="s">
        <v>1613</v>
      </c>
      <c r="G921" s="28" t="s">
        <v>171</v>
      </c>
      <c r="H921" s="28" t="s">
        <v>1614</v>
      </c>
      <c r="I921" s="28" t="s">
        <v>171</v>
      </c>
      <c r="J921" s="28" t="s">
        <v>382</v>
      </c>
      <c r="K921" s="25">
        <v>4820350010</v>
      </c>
      <c r="L921" s="28" t="s">
        <v>1604</v>
      </c>
      <c r="M921" s="28" t="s">
        <v>1605</v>
      </c>
      <c r="N921" s="28" t="s">
        <v>137</v>
      </c>
      <c r="P921" s="2" t="s">
        <v>468</v>
      </c>
      <c r="R921" s="25">
        <v>1000</v>
      </c>
      <c r="S921" s="28" t="s">
        <v>34</v>
      </c>
      <c r="T921" s="35">
        <v>132411.37</v>
      </c>
      <c r="U921" s="35">
        <v>131321.57</v>
      </c>
      <c r="V921" s="35">
        <v>128191.63</v>
      </c>
    </row>
    <row r="922" spans="1:22" ht="15" customHeight="1" x14ac:dyDescent="0.25">
      <c r="A922" s="10">
        <v>403553</v>
      </c>
      <c r="B922" s="28" t="s">
        <v>359</v>
      </c>
      <c r="C922" s="28" t="s">
        <v>378</v>
      </c>
      <c r="D922" s="28" t="s">
        <v>379</v>
      </c>
      <c r="E922" s="28" t="str">
        <f>VLOOKUP(A922,'[1]Sheet1 (2)'!$A$2:$H$6200,8,0)</f>
        <v>Function:Community and Social Services:Non-core Function:Population Development</v>
      </c>
      <c r="F922" s="28" t="s">
        <v>1613</v>
      </c>
      <c r="G922" s="28" t="s">
        <v>171</v>
      </c>
      <c r="H922" s="28" t="s">
        <v>1614</v>
      </c>
      <c r="I922" s="28" t="s">
        <v>171</v>
      </c>
      <c r="J922" s="28" t="s">
        <v>382</v>
      </c>
      <c r="K922" s="25">
        <v>4820032000</v>
      </c>
      <c r="L922" s="28" t="s">
        <v>1395</v>
      </c>
      <c r="M922" s="28" t="s">
        <v>1413</v>
      </c>
      <c r="N922" s="28" t="s">
        <v>137</v>
      </c>
      <c r="P922" s="2" t="s">
        <v>468</v>
      </c>
      <c r="R922" s="25">
        <v>1000</v>
      </c>
      <c r="T922" s="35">
        <v>189487.98000000004</v>
      </c>
      <c r="U922" s="35">
        <v>189487.97</v>
      </c>
      <c r="V922" s="35">
        <v>189487.98</v>
      </c>
    </row>
    <row r="923" spans="1:22" ht="15" customHeight="1" x14ac:dyDescent="0.25">
      <c r="A923" s="10">
        <v>403553</v>
      </c>
      <c r="B923" s="28" t="s">
        <v>359</v>
      </c>
      <c r="C923" s="28" t="s">
        <v>378</v>
      </c>
      <c r="D923" s="28" t="s">
        <v>379</v>
      </c>
      <c r="E923" s="28" t="str">
        <f>VLOOKUP(A923,'[1]Sheet1 (2)'!$A$2:$H$6200,8,0)</f>
        <v>Function:Community and Social Services:Non-core Function:Population Development</v>
      </c>
      <c r="F923" s="28" t="s">
        <v>1613</v>
      </c>
      <c r="G923" s="28" t="s">
        <v>171</v>
      </c>
      <c r="H923" s="28" t="s">
        <v>1614</v>
      </c>
      <c r="I923" s="28" t="s">
        <v>171</v>
      </c>
      <c r="J923" s="28" t="s">
        <v>382</v>
      </c>
      <c r="K923" s="25">
        <v>4820034060</v>
      </c>
      <c r="L923" s="28" t="s">
        <v>1430</v>
      </c>
      <c r="M923" s="28" t="s">
        <v>1609</v>
      </c>
      <c r="N923" s="28" t="s">
        <v>137</v>
      </c>
      <c r="P923" s="2" t="s">
        <v>468</v>
      </c>
      <c r="R923" s="25">
        <v>1000</v>
      </c>
      <c r="S923" s="28" t="s">
        <v>34</v>
      </c>
      <c r="T923" s="35">
        <v>336064.01</v>
      </c>
      <c r="U923" s="35">
        <v>325347.76</v>
      </c>
      <c r="V923" s="35">
        <v>285741.53999999998</v>
      </c>
    </row>
    <row r="924" spans="1:22" ht="15" customHeight="1" x14ac:dyDescent="0.25">
      <c r="A924" s="10">
        <v>404102</v>
      </c>
      <c r="B924" s="28" t="s">
        <v>359</v>
      </c>
      <c r="C924" s="28" t="s">
        <v>1616</v>
      </c>
      <c r="D924" s="28" t="s">
        <v>369</v>
      </c>
      <c r="E924" s="28" t="str">
        <f>VLOOKUP(A924,'[1]Sheet1 (2)'!$A$2:$H$6200,8,0)</f>
        <v>Function:Finance and Administration:Core Function:Marketing, Customer Relations, Publicity and Media Co-ordination</v>
      </c>
      <c r="F924" s="28" t="s">
        <v>1617</v>
      </c>
      <c r="G924" s="28" t="s">
        <v>171</v>
      </c>
      <c r="H924" s="28" t="s">
        <v>1618</v>
      </c>
      <c r="I924" s="28" t="s">
        <v>171</v>
      </c>
      <c r="J924" s="28" t="s">
        <v>1619</v>
      </c>
      <c r="K924" s="25">
        <v>4820000000</v>
      </c>
      <c r="L924" s="28" t="s">
        <v>1368</v>
      </c>
      <c r="M924" s="28" t="s">
        <v>1369</v>
      </c>
      <c r="N924" s="28" t="s">
        <v>137</v>
      </c>
      <c r="P924" s="2" t="s">
        <v>468</v>
      </c>
      <c r="R924" s="25">
        <v>1000</v>
      </c>
      <c r="S924" s="28" t="s">
        <v>34</v>
      </c>
      <c r="T924" s="35">
        <v>40.069999999999993</v>
      </c>
      <c r="U924" s="35">
        <v>40.049999999999997</v>
      </c>
      <c r="V924" s="35">
        <v>40.06</v>
      </c>
    </row>
    <row r="925" spans="1:22" ht="15" customHeight="1" x14ac:dyDescent="0.25">
      <c r="A925" s="10">
        <v>404102</v>
      </c>
      <c r="B925" s="28" t="s">
        <v>359</v>
      </c>
      <c r="C925" s="28" t="s">
        <v>1616</v>
      </c>
      <c r="D925" s="28" t="s">
        <v>369</v>
      </c>
      <c r="E925" s="28" t="str">
        <f>VLOOKUP(A925,'[1]Sheet1 (2)'!$A$2:$H$6200,8,0)</f>
        <v>Function:Finance and Administration:Core Function:Marketing, Customer Relations, Publicity and Media Co-ordination</v>
      </c>
      <c r="F925" s="28" t="s">
        <v>1617</v>
      </c>
      <c r="G925" s="28" t="s">
        <v>171</v>
      </c>
      <c r="H925" s="28" t="s">
        <v>1618</v>
      </c>
      <c r="I925" s="28" t="s">
        <v>171</v>
      </c>
      <c r="J925" s="28" t="s">
        <v>1619</v>
      </c>
      <c r="K925" s="25">
        <v>4820005000</v>
      </c>
      <c r="L925" s="28" t="s">
        <v>136</v>
      </c>
      <c r="M925" s="28" t="s">
        <v>1370</v>
      </c>
      <c r="N925" s="28" t="s">
        <v>137</v>
      </c>
      <c r="P925" s="2" t="s">
        <v>468</v>
      </c>
      <c r="R925" s="25">
        <v>1000</v>
      </c>
      <c r="S925" s="28" t="s">
        <v>34</v>
      </c>
      <c r="T925" s="35">
        <v>339.34</v>
      </c>
      <c r="U925" s="35">
        <v>305.57</v>
      </c>
      <c r="V925" s="35">
        <v>140</v>
      </c>
    </row>
    <row r="926" spans="1:22" ht="15" customHeight="1" x14ac:dyDescent="0.25">
      <c r="A926" s="10">
        <v>404102</v>
      </c>
      <c r="B926" s="28" t="s">
        <v>359</v>
      </c>
      <c r="C926" s="28" t="s">
        <v>1616</v>
      </c>
      <c r="D926" s="28" t="s">
        <v>369</v>
      </c>
      <c r="E926" s="28" t="str">
        <f>VLOOKUP(A926,'[1]Sheet1 (2)'!$A$2:$H$6200,8,0)</f>
        <v>Function:Finance and Administration:Core Function:Marketing, Customer Relations, Publicity and Media Co-ordination</v>
      </c>
      <c r="F926" s="28" t="s">
        <v>1617</v>
      </c>
      <c r="G926" s="28" t="s">
        <v>171</v>
      </c>
      <c r="H926" s="28" t="s">
        <v>1618</v>
      </c>
      <c r="I926" s="28" t="s">
        <v>171</v>
      </c>
      <c r="J926" s="28" t="s">
        <v>1619</v>
      </c>
      <c r="K926" s="25">
        <v>4820030000</v>
      </c>
      <c r="L926" s="28" t="s">
        <v>120</v>
      </c>
      <c r="M926" s="28" t="s">
        <v>1372</v>
      </c>
      <c r="N926" s="28" t="s">
        <v>137</v>
      </c>
      <c r="P926" s="2" t="s">
        <v>468</v>
      </c>
      <c r="R926" s="25">
        <v>1000</v>
      </c>
      <c r="S926" s="28" t="s">
        <v>34</v>
      </c>
      <c r="T926" s="35">
        <v>769.77999999999986</v>
      </c>
      <c r="U926" s="35">
        <v>769.66</v>
      </c>
      <c r="V926" s="35">
        <v>730.24</v>
      </c>
    </row>
    <row r="927" spans="1:22" ht="15" customHeight="1" x14ac:dyDescent="0.25">
      <c r="A927" s="10">
        <v>404102</v>
      </c>
      <c r="B927" s="28" t="s">
        <v>359</v>
      </c>
      <c r="C927" s="28" t="s">
        <v>1616</v>
      </c>
      <c r="D927" s="28" t="s">
        <v>369</v>
      </c>
      <c r="E927" s="28" t="str">
        <f>VLOOKUP(A927,'[1]Sheet1 (2)'!$A$2:$H$6200,8,0)</f>
        <v>Function:Finance and Administration:Core Function:Marketing, Customer Relations, Publicity and Media Co-ordination</v>
      </c>
      <c r="F927" s="28" t="s">
        <v>1617</v>
      </c>
      <c r="G927" s="28" t="s">
        <v>171</v>
      </c>
      <c r="H927" s="28" t="s">
        <v>1618</v>
      </c>
      <c r="I927" s="28" t="s">
        <v>171</v>
      </c>
      <c r="J927" s="28" t="s">
        <v>1619</v>
      </c>
      <c r="K927" s="25">
        <v>4820007000</v>
      </c>
      <c r="L927" s="28" t="s">
        <v>140</v>
      </c>
      <c r="M927" s="28" t="s">
        <v>1373</v>
      </c>
      <c r="N927" s="28" t="s">
        <v>137</v>
      </c>
      <c r="P927" s="2" t="s">
        <v>468</v>
      </c>
      <c r="R927" s="25">
        <v>1000</v>
      </c>
      <c r="S927" s="28" t="s">
        <v>34</v>
      </c>
      <c r="T927" s="35">
        <v>910.3</v>
      </c>
      <c r="U927" s="35">
        <v>782.86</v>
      </c>
      <c r="V927" s="35">
        <v>555.88</v>
      </c>
    </row>
    <row r="928" spans="1:22" ht="15" customHeight="1" x14ac:dyDescent="0.25">
      <c r="A928" s="10">
        <v>404106</v>
      </c>
      <c r="B928" s="28" t="s">
        <v>359</v>
      </c>
      <c r="C928" s="28" t="s">
        <v>390</v>
      </c>
      <c r="D928" s="28" t="s">
        <v>369</v>
      </c>
      <c r="E928" s="28" t="str">
        <f>VLOOKUP(A928,'[1]Sheet1 (2)'!$A$2:$H$6200,8,0)</f>
        <v>Function:Finance and Administration:Core Function:Property Services</v>
      </c>
      <c r="F928" s="28" t="s">
        <v>1620</v>
      </c>
      <c r="G928" s="28" t="s">
        <v>171</v>
      </c>
      <c r="H928" s="28" t="s">
        <v>1621</v>
      </c>
      <c r="I928" s="28" t="s">
        <v>171</v>
      </c>
      <c r="J928" s="28" t="s">
        <v>292</v>
      </c>
      <c r="K928" s="25">
        <v>4820005000</v>
      </c>
      <c r="L928" s="28" t="s">
        <v>136</v>
      </c>
      <c r="M928" s="28" t="s">
        <v>1370</v>
      </c>
      <c r="N928" s="28" t="s">
        <v>137</v>
      </c>
      <c r="P928" s="2" t="s">
        <v>468</v>
      </c>
      <c r="R928" s="25">
        <v>1000</v>
      </c>
      <c r="S928" s="28" t="s">
        <v>1531</v>
      </c>
      <c r="T928" s="35">
        <v>3640.7700000000004</v>
      </c>
      <c r="U928" s="35">
        <v>3629.21</v>
      </c>
      <c r="V928" s="35">
        <v>3177.47</v>
      </c>
    </row>
    <row r="929" spans="1:22" ht="15" customHeight="1" x14ac:dyDescent="0.25">
      <c r="A929" s="10">
        <v>404106</v>
      </c>
      <c r="B929" s="28" t="s">
        <v>359</v>
      </c>
      <c r="C929" s="28" t="s">
        <v>390</v>
      </c>
      <c r="D929" s="28" t="s">
        <v>369</v>
      </c>
      <c r="E929" s="28" t="str">
        <f>VLOOKUP(A929,'[1]Sheet1 (2)'!$A$2:$H$6200,8,0)</f>
        <v>Function:Finance and Administration:Core Function:Property Services</v>
      </c>
      <c r="F929" s="28" t="s">
        <v>1620</v>
      </c>
      <c r="G929" s="28" t="s">
        <v>171</v>
      </c>
      <c r="H929" s="28" t="s">
        <v>1621</v>
      </c>
      <c r="I929" s="28" t="s">
        <v>171</v>
      </c>
      <c r="J929" s="28" t="s">
        <v>292</v>
      </c>
      <c r="K929" s="25">
        <v>4820400000</v>
      </c>
      <c r="L929" s="28" t="s">
        <v>1382</v>
      </c>
      <c r="M929" s="28" t="s">
        <v>1371</v>
      </c>
      <c r="N929" s="28" t="s">
        <v>137</v>
      </c>
      <c r="P929" s="2" t="s">
        <v>468</v>
      </c>
      <c r="R929" s="25">
        <v>1000</v>
      </c>
      <c r="S929" s="28" t="s">
        <v>34</v>
      </c>
      <c r="T929" s="35">
        <v>5349.7099999999991</v>
      </c>
      <c r="U929" s="35">
        <v>5348.88</v>
      </c>
      <c r="V929" s="35">
        <v>1992.07</v>
      </c>
    </row>
    <row r="930" spans="1:22" ht="15" customHeight="1" x14ac:dyDescent="0.25">
      <c r="A930" s="10">
        <v>404106</v>
      </c>
      <c r="B930" s="28" t="s">
        <v>359</v>
      </c>
      <c r="C930" s="28" t="s">
        <v>390</v>
      </c>
      <c r="D930" s="28" t="s">
        <v>369</v>
      </c>
      <c r="E930" s="28" t="str">
        <f>VLOOKUP(A930,'[1]Sheet1 (2)'!$A$2:$H$6200,8,0)</f>
        <v>Function:Finance and Administration:Core Function:Property Services</v>
      </c>
      <c r="F930" s="28" t="s">
        <v>1620</v>
      </c>
      <c r="G930" s="28" t="s">
        <v>171</v>
      </c>
      <c r="H930" s="28" t="s">
        <v>1621</v>
      </c>
      <c r="I930" s="28" t="s">
        <v>171</v>
      </c>
      <c r="J930" s="28" t="s">
        <v>292</v>
      </c>
      <c r="K930" s="25">
        <v>4820007000</v>
      </c>
      <c r="L930" s="28" t="s">
        <v>140</v>
      </c>
      <c r="M930" s="28" t="s">
        <v>1373</v>
      </c>
      <c r="N930" s="28" t="s">
        <v>137</v>
      </c>
      <c r="P930" s="2" t="s">
        <v>468</v>
      </c>
      <c r="R930" s="25">
        <v>1000</v>
      </c>
      <c r="S930" s="28" t="s">
        <v>34</v>
      </c>
      <c r="T930" s="35">
        <v>6009.4999999999991</v>
      </c>
      <c r="U930" s="35">
        <v>5664.68</v>
      </c>
      <c r="V930" s="35">
        <v>5131.9799999999996</v>
      </c>
    </row>
    <row r="931" spans="1:22" ht="15" customHeight="1" x14ac:dyDescent="0.25">
      <c r="A931" s="10">
        <v>404106</v>
      </c>
      <c r="B931" s="28" t="s">
        <v>359</v>
      </c>
      <c r="C931" s="28" t="s">
        <v>390</v>
      </c>
      <c r="D931" s="28" t="s">
        <v>369</v>
      </c>
      <c r="E931" s="28" t="str">
        <f>VLOOKUP(A931,'[1]Sheet1 (2)'!$A$2:$H$6200,8,0)</f>
        <v>Function:Finance and Administration:Core Function:Property Services</v>
      </c>
      <c r="F931" s="28" t="s">
        <v>1620</v>
      </c>
      <c r="G931" s="28" t="s">
        <v>171</v>
      </c>
      <c r="H931" s="28" t="s">
        <v>1621</v>
      </c>
      <c r="I931" s="28" t="s">
        <v>171</v>
      </c>
      <c r="J931" s="28" t="s">
        <v>292</v>
      </c>
      <c r="K931" s="25">
        <v>4820030000</v>
      </c>
      <c r="L931" s="28" t="s">
        <v>120</v>
      </c>
      <c r="M931" s="28" t="s">
        <v>1372</v>
      </c>
      <c r="N931" s="28" t="s">
        <v>137</v>
      </c>
      <c r="P931" s="2" t="s">
        <v>468</v>
      </c>
      <c r="R931" s="25">
        <v>1000</v>
      </c>
      <c r="S931" s="28" t="s">
        <v>34</v>
      </c>
      <c r="T931" s="35">
        <v>6945.4</v>
      </c>
      <c r="U931" s="35">
        <v>3584.92</v>
      </c>
      <c r="V931" s="35">
        <v>1270.7</v>
      </c>
    </row>
    <row r="932" spans="1:22" ht="15" customHeight="1" x14ac:dyDescent="0.25">
      <c r="A932" s="10">
        <v>404106</v>
      </c>
      <c r="B932" s="28" t="s">
        <v>359</v>
      </c>
      <c r="C932" s="28" t="s">
        <v>390</v>
      </c>
      <c r="D932" s="28" t="s">
        <v>369</v>
      </c>
      <c r="E932" s="28" t="str">
        <f>VLOOKUP(A932,'[1]Sheet1 (2)'!$A$2:$H$6200,8,0)</f>
        <v>Function:Finance and Administration:Core Function:Property Services</v>
      </c>
      <c r="F932" s="28" t="s">
        <v>1620</v>
      </c>
      <c r="G932" s="28" t="s">
        <v>171</v>
      </c>
      <c r="H932" s="28" t="s">
        <v>1621</v>
      </c>
      <c r="I932" s="28" t="s">
        <v>171</v>
      </c>
      <c r="J932" s="28" t="s">
        <v>292</v>
      </c>
      <c r="K932" s="25">
        <v>4820034110</v>
      </c>
      <c r="L932" s="28" t="s">
        <v>1508</v>
      </c>
      <c r="M932" s="28" t="s">
        <v>1509</v>
      </c>
      <c r="N932" s="28" t="s">
        <v>137</v>
      </c>
      <c r="P932" s="2" t="s">
        <v>468</v>
      </c>
      <c r="R932" s="25">
        <v>1000</v>
      </c>
      <c r="S932" s="28" t="s">
        <v>34</v>
      </c>
      <c r="T932" s="35">
        <v>42861.4</v>
      </c>
      <c r="U932" s="35">
        <v>42861.41</v>
      </c>
      <c r="V932" s="35">
        <v>42831.76</v>
      </c>
    </row>
    <row r="933" spans="1:22" ht="15" customHeight="1" x14ac:dyDescent="0.25">
      <c r="A933" s="10">
        <v>404106</v>
      </c>
      <c r="B933" s="28" t="s">
        <v>359</v>
      </c>
      <c r="C933" s="28" t="s">
        <v>390</v>
      </c>
      <c r="D933" s="28" t="s">
        <v>369</v>
      </c>
      <c r="E933" s="28" t="str">
        <f>VLOOKUP(A933,'[1]Sheet1 (2)'!$A$2:$H$6200,8,0)</f>
        <v>Function:Finance and Administration:Core Function:Property Services</v>
      </c>
      <c r="F933" s="28" t="s">
        <v>1620</v>
      </c>
      <c r="G933" s="28" t="s">
        <v>171</v>
      </c>
      <c r="H933" s="28" t="s">
        <v>1621</v>
      </c>
      <c r="I933" s="28" t="s">
        <v>171</v>
      </c>
      <c r="J933" s="28" t="s">
        <v>292</v>
      </c>
      <c r="K933" s="25">
        <v>4820002000</v>
      </c>
      <c r="L933" s="28" t="s">
        <v>123</v>
      </c>
      <c r="M933" s="28" t="s">
        <v>1371</v>
      </c>
      <c r="N933" s="28" t="s">
        <v>137</v>
      </c>
      <c r="P933" s="2" t="s">
        <v>468</v>
      </c>
      <c r="R933" s="25">
        <v>1000</v>
      </c>
      <c r="S933" s="28" t="s">
        <v>34</v>
      </c>
      <c r="T933" s="35">
        <v>1946837.5699999996</v>
      </c>
      <c r="U933" s="35">
        <v>1946735.52</v>
      </c>
      <c r="V933" s="35">
        <v>1909468.68</v>
      </c>
    </row>
    <row r="934" spans="1:22" ht="15" customHeight="1" x14ac:dyDescent="0.25">
      <c r="A934" s="10">
        <v>404166</v>
      </c>
      <c r="B934" s="28" t="s">
        <v>454</v>
      </c>
      <c r="C934" s="28" t="s">
        <v>454</v>
      </c>
      <c r="D934" s="28" t="s">
        <v>369</v>
      </c>
      <c r="E934" s="28" t="str">
        <f>VLOOKUP(A934,'[1]Sheet1 (2)'!$A$2:$H$6200,8,0)</f>
        <v>Function:Finance and Administration:Core Function:Property Services</v>
      </c>
      <c r="F934" s="28" t="s">
        <v>1622</v>
      </c>
      <c r="G934" s="28" t="s">
        <v>171</v>
      </c>
      <c r="H934" s="28" t="s">
        <v>1623</v>
      </c>
      <c r="I934" s="28" t="s">
        <v>171</v>
      </c>
      <c r="J934" s="28" t="s">
        <v>292</v>
      </c>
      <c r="K934" s="25">
        <v>4820000000</v>
      </c>
      <c r="L934" s="28" t="s">
        <v>1368</v>
      </c>
      <c r="M934" s="28" t="s">
        <v>1369</v>
      </c>
      <c r="N934" s="28" t="s">
        <v>137</v>
      </c>
      <c r="P934" s="2" t="s">
        <v>468</v>
      </c>
      <c r="R934" s="25">
        <v>1000</v>
      </c>
      <c r="S934" s="28" t="s">
        <v>34</v>
      </c>
      <c r="T934" s="35">
        <v>18.430000000000003</v>
      </c>
      <c r="U934" s="35">
        <v>3.69</v>
      </c>
      <c r="V934" s="35">
        <v>0</v>
      </c>
    </row>
    <row r="935" spans="1:22" ht="15" customHeight="1" x14ac:dyDescent="0.25">
      <c r="A935" s="10">
        <v>404166</v>
      </c>
      <c r="B935" s="28" t="s">
        <v>359</v>
      </c>
      <c r="C935" s="28" t="s">
        <v>454</v>
      </c>
      <c r="D935" s="28" t="s">
        <v>369</v>
      </c>
      <c r="E935" s="28" t="str">
        <f>VLOOKUP(A935,'[1]Sheet1 (2)'!$A$2:$H$6200,8,0)</f>
        <v>Function:Finance and Administration:Core Function:Property Services</v>
      </c>
      <c r="F935" s="28" t="s">
        <v>1622</v>
      </c>
      <c r="G935" s="28" t="s">
        <v>171</v>
      </c>
      <c r="H935" s="28" t="s">
        <v>1623</v>
      </c>
      <c r="I935" s="28" t="s">
        <v>171</v>
      </c>
      <c r="J935" s="28" t="s">
        <v>292</v>
      </c>
      <c r="K935" s="25">
        <v>4820007000</v>
      </c>
      <c r="L935" s="28" t="s">
        <v>140</v>
      </c>
      <c r="M935" s="28" t="s">
        <v>1373</v>
      </c>
      <c r="N935" s="28" t="s">
        <v>137</v>
      </c>
      <c r="P935" s="2" t="s">
        <v>468</v>
      </c>
      <c r="R935" s="25">
        <v>1000</v>
      </c>
      <c r="S935" s="28" t="s">
        <v>34</v>
      </c>
      <c r="T935" s="35">
        <v>10787.660000000007</v>
      </c>
      <c r="U935" s="35">
        <v>10761.99</v>
      </c>
      <c r="V935" s="35">
        <v>10627.39</v>
      </c>
    </row>
    <row r="936" spans="1:22" ht="15" customHeight="1" x14ac:dyDescent="0.25">
      <c r="A936" s="10">
        <v>404166</v>
      </c>
      <c r="B936" s="28" t="s">
        <v>359</v>
      </c>
      <c r="C936" s="28" t="s">
        <v>454</v>
      </c>
      <c r="D936" s="28" t="s">
        <v>369</v>
      </c>
      <c r="E936" s="28" t="str">
        <f>VLOOKUP(A936,'[1]Sheet1 (2)'!$A$2:$H$6200,8,0)</f>
        <v>Function:Finance and Administration:Core Function:Property Services</v>
      </c>
      <c r="F936" s="28" t="s">
        <v>1622</v>
      </c>
      <c r="G936" s="28" t="s">
        <v>171</v>
      </c>
      <c r="H936" s="28" t="s">
        <v>1623</v>
      </c>
      <c r="I936" s="28" t="s">
        <v>171</v>
      </c>
      <c r="J936" s="28" t="s">
        <v>292</v>
      </c>
      <c r="K936" s="25">
        <v>4820005000</v>
      </c>
      <c r="L936" s="28" t="s">
        <v>136</v>
      </c>
      <c r="M936" s="28" t="s">
        <v>1370</v>
      </c>
      <c r="N936" s="28" t="s">
        <v>137</v>
      </c>
      <c r="P936" s="2" t="s">
        <v>468</v>
      </c>
      <c r="R936" s="25">
        <v>1000</v>
      </c>
      <c r="S936" s="28" t="s">
        <v>34</v>
      </c>
      <c r="T936" s="35">
        <v>10902.24</v>
      </c>
      <c r="U936" s="35">
        <v>9639.9</v>
      </c>
      <c r="V936" s="35">
        <v>5004.0600000000004</v>
      </c>
    </row>
    <row r="937" spans="1:22" ht="15" customHeight="1" x14ac:dyDescent="0.25">
      <c r="A937" s="10">
        <v>404166</v>
      </c>
      <c r="B937" s="28" t="s">
        <v>359</v>
      </c>
      <c r="C937" s="28" t="s">
        <v>454</v>
      </c>
      <c r="D937" s="28" t="s">
        <v>369</v>
      </c>
      <c r="E937" s="28" t="str">
        <f>VLOOKUP(A937,'[1]Sheet1 (2)'!$A$2:$H$6200,8,0)</f>
        <v>Function:Finance and Administration:Core Function:Property Services</v>
      </c>
      <c r="F937" s="28" t="s">
        <v>1622</v>
      </c>
      <c r="G937" s="28" t="s">
        <v>171</v>
      </c>
      <c r="H937" s="28" t="s">
        <v>1623</v>
      </c>
      <c r="I937" s="28" t="s">
        <v>171</v>
      </c>
      <c r="J937" s="28" t="s">
        <v>292</v>
      </c>
      <c r="K937" s="25">
        <v>4820030000</v>
      </c>
      <c r="L937" s="28" t="s">
        <v>120</v>
      </c>
      <c r="M937" s="28" t="s">
        <v>1372</v>
      </c>
      <c r="N937" s="28" t="s">
        <v>137</v>
      </c>
      <c r="P937" s="2" t="s">
        <v>468</v>
      </c>
      <c r="R937" s="25">
        <v>1000</v>
      </c>
      <c r="S937" s="28" t="s">
        <v>34</v>
      </c>
      <c r="T937" s="35">
        <v>110911.01999999995</v>
      </c>
      <c r="U937" s="35">
        <v>107507.39</v>
      </c>
      <c r="V937" s="35">
        <v>105260.93</v>
      </c>
    </row>
    <row r="938" spans="1:22" ht="15" customHeight="1" x14ac:dyDescent="0.25">
      <c r="A938" s="10">
        <v>404173</v>
      </c>
      <c r="B938" s="28" t="s">
        <v>359</v>
      </c>
      <c r="C938" s="28" t="s">
        <v>1624</v>
      </c>
      <c r="D938" s="28" t="s">
        <v>458</v>
      </c>
      <c r="E938" s="28" t="str">
        <f>VLOOKUP(A938,'[1]Sheet1 (2)'!$A$2:$H$6200,8,0)</f>
        <v>Function:Waste Management:Core Function:Solid Waste Removal</v>
      </c>
      <c r="F938" s="28" t="s">
        <v>1625</v>
      </c>
      <c r="G938" s="28" t="s">
        <v>171</v>
      </c>
      <c r="H938" s="28" t="s">
        <v>1626</v>
      </c>
      <c r="I938" s="28" t="s">
        <v>171</v>
      </c>
      <c r="J938" s="28" t="s">
        <v>461</v>
      </c>
      <c r="K938" s="25">
        <v>4820030000</v>
      </c>
      <c r="L938" s="28" t="s">
        <v>120</v>
      </c>
      <c r="M938" s="28" t="s">
        <v>1372</v>
      </c>
      <c r="N938" s="28" t="s">
        <v>137</v>
      </c>
      <c r="P938" s="2" t="s">
        <v>468</v>
      </c>
      <c r="R938" s="25">
        <v>1000</v>
      </c>
      <c r="S938" s="28" t="s">
        <v>34</v>
      </c>
      <c r="T938" s="35">
        <v>83.679999999999993</v>
      </c>
      <c r="U938" s="35">
        <v>83.67</v>
      </c>
      <c r="V938" s="35">
        <v>0</v>
      </c>
    </row>
    <row r="939" spans="1:22" ht="15" customHeight="1" x14ac:dyDescent="0.25">
      <c r="A939" s="10">
        <v>404173</v>
      </c>
      <c r="B939" s="28" t="s">
        <v>359</v>
      </c>
      <c r="C939" s="28" t="s">
        <v>1624</v>
      </c>
      <c r="D939" s="28" t="s">
        <v>458</v>
      </c>
      <c r="E939" s="28" t="str">
        <f>VLOOKUP(A939,'[1]Sheet1 (2)'!$A$2:$H$6200,8,0)</f>
        <v>Function:Waste Management:Core Function:Solid Waste Removal</v>
      </c>
      <c r="F939" s="28" t="s">
        <v>1625</v>
      </c>
      <c r="G939" s="28" t="s">
        <v>171</v>
      </c>
      <c r="H939" s="28" t="s">
        <v>1626</v>
      </c>
      <c r="I939" s="28" t="s">
        <v>171</v>
      </c>
      <c r="J939" s="28" t="s">
        <v>461</v>
      </c>
      <c r="K939" s="25">
        <v>4820005000</v>
      </c>
      <c r="L939" s="28" t="s">
        <v>136</v>
      </c>
      <c r="M939" s="28" t="s">
        <v>1370</v>
      </c>
      <c r="N939" s="28" t="s">
        <v>137</v>
      </c>
      <c r="P939" s="2" t="s">
        <v>468</v>
      </c>
      <c r="R939" s="25">
        <v>1000</v>
      </c>
      <c r="S939" s="28" t="s">
        <v>34</v>
      </c>
      <c r="T939" s="35">
        <v>546.1</v>
      </c>
      <c r="U939" s="35">
        <v>545.23</v>
      </c>
      <c r="V939" s="35">
        <v>226.52</v>
      </c>
    </row>
    <row r="940" spans="1:22" ht="15" customHeight="1" x14ac:dyDescent="0.25">
      <c r="A940" s="10">
        <v>404173</v>
      </c>
      <c r="B940" s="28" t="s">
        <v>359</v>
      </c>
      <c r="C940" s="28" t="s">
        <v>1624</v>
      </c>
      <c r="D940" s="28" t="s">
        <v>458</v>
      </c>
      <c r="E940" s="28" t="str">
        <f>VLOOKUP(A940,'[1]Sheet1 (2)'!$A$2:$H$6200,8,0)</f>
        <v>Function:Waste Management:Core Function:Solid Waste Removal</v>
      </c>
      <c r="F940" s="28" t="s">
        <v>1625</v>
      </c>
      <c r="G940" s="28" t="s">
        <v>171</v>
      </c>
      <c r="H940" s="28" t="s">
        <v>1626</v>
      </c>
      <c r="I940" s="28" t="s">
        <v>171</v>
      </c>
      <c r="J940" s="28" t="s">
        <v>461</v>
      </c>
      <c r="K940" s="25">
        <v>4820007000</v>
      </c>
      <c r="L940" s="28" t="s">
        <v>140</v>
      </c>
      <c r="M940" s="28" t="s">
        <v>1373</v>
      </c>
      <c r="N940" s="28" t="s">
        <v>137</v>
      </c>
      <c r="P940" s="2" t="s">
        <v>468</v>
      </c>
      <c r="R940" s="25">
        <v>1000</v>
      </c>
      <c r="S940" s="28" t="s">
        <v>34</v>
      </c>
      <c r="T940" s="35">
        <v>1260.8700000000001</v>
      </c>
      <c r="U940" s="35">
        <v>1260.9100000000001</v>
      </c>
      <c r="V940" s="35">
        <v>1260.78</v>
      </c>
    </row>
    <row r="941" spans="1:22" ht="15" customHeight="1" x14ac:dyDescent="0.25">
      <c r="A941" s="10">
        <v>404174</v>
      </c>
      <c r="B941" s="28" t="s">
        <v>359</v>
      </c>
      <c r="C941" s="28" t="s">
        <v>1627</v>
      </c>
      <c r="D941" s="28" t="s">
        <v>458</v>
      </c>
      <c r="E941" s="28" t="str">
        <f>VLOOKUP(A941,'[1]Sheet1 (2)'!$A$2:$H$6200,8,0)</f>
        <v>Function:Waste Management:Core Function:Solid Waste Removal</v>
      </c>
      <c r="F941" s="28" t="s">
        <v>1628</v>
      </c>
      <c r="G941" s="28" t="s">
        <v>171</v>
      </c>
      <c r="H941" s="28" t="s">
        <v>1629</v>
      </c>
      <c r="I941" s="28" t="s">
        <v>171</v>
      </c>
      <c r="J941" s="28" t="s">
        <v>461</v>
      </c>
      <c r="K941" s="25">
        <v>4820400000</v>
      </c>
      <c r="L941" s="28" t="s">
        <v>1382</v>
      </c>
      <c r="M941" s="28" t="s">
        <v>1371</v>
      </c>
      <c r="N941" s="28" t="s">
        <v>137</v>
      </c>
      <c r="P941" s="2" t="s">
        <v>468</v>
      </c>
      <c r="R941" s="25">
        <v>1000</v>
      </c>
      <c r="S941" s="28" t="s">
        <v>34</v>
      </c>
      <c r="T941" s="35">
        <v>979.82</v>
      </c>
      <c r="U941" s="35">
        <v>896.61</v>
      </c>
      <c r="V941" s="35">
        <v>0</v>
      </c>
    </row>
    <row r="942" spans="1:22" ht="15" customHeight="1" x14ac:dyDescent="0.25">
      <c r="A942" s="10">
        <v>404174</v>
      </c>
      <c r="B942" s="28" t="s">
        <v>359</v>
      </c>
      <c r="C942" s="28" t="s">
        <v>1627</v>
      </c>
      <c r="D942" s="28" t="s">
        <v>458</v>
      </c>
      <c r="E942" s="28" t="str">
        <f>VLOOKUP(A942,'[1]Sheet1 (2)'!$A$2:$H$6200,8,0)</f>
        <v>Function:Waste Management:Core Function:Solid Waste Removal</v>
      </c>
      <c r="F942" s="28" t="s">
        <v>1628</v>
      </c>
      <c r="G942" s="28" t="s">
        <v>171</v>
      </c>
      <c r="H942" s="28" t="s">
        <v>1629</v>
      </c>
      <c r="I942" s="28" t="s">
        <v>171</v>
      </c>
      <c r="J942" s="28" t="s">
        <v>461</v>
      </c>
      <c r="K942" s="25">
        <v>4820007000</v>
      </c>
      <c r="L942" s="28" t="s">
        <v>140</v>
      </c>
      <c r="M942" s="28" t="s">
        <v>1373</v>
      </c>
      <c r="N942" s="28" t="s">
        <v>137</v>
      </c>
      <c r="P942" s="2" t="s">
        <v>468</v>
      </c>
      <c r="R942" s="25">
        <v>1000</v>
      </c>
      <c r="S942" s="28" t="s">
        <v>34</v>
      </c>
      <c r="T942" s="35">
        <v>4513.3099999999968</v>
      </c>
      <c r="U942" s="35">
        <v>4493.58</v>
      </c>
      <c r="V942" s="35">
        <v>4489.70999999999</v>
      </c>
    </row>
    <row r="943" spans="1:22" ht="15" customHeight="1" x14ac:dyDescent="0.25">
      <c r="A943" s="10">
        <v>404174</v>
      </c>
      <c r="B943" s="28" t="s">
        <v>359</v>
      </c>
      <c r="C943" s="28" t="s">
        <v>1627</v>
      </c>
      <c r="D943" s="28" t="s">
        <v>458</v>
      </c>
      <c r="E943" s="28" t="str">
        <f>VLOOKUP(A943,'[1]Sheet1 (2)'!$A$2:$H$6200,8,0)</f>
        <v>Function:Waste Management:Core Function:Solid Waste Removal</v>
      </c>
      <c r="F943" s="28" t="s">
        <v>1628</v>
      </c>
      <c r="G943" s="28" t="s">
        <v>171</v>
      </c>
      <c r="H943" s="28" t="s">
        <v>1629</v>
      </c>
      <c r="I943" s="28" t="s">
        <v>171</v>
      </c>
      <c r="J943" s="28" t="s">
        <v>461</v>
      </c>
      <c r="K943" s="25">
        <v>4820005000</v>
      </c>
      <c r="L943" s="28" t="s">
        <v>136</v>
      </c>
      <c r="M943" s="28" t="s">
        <v>1370</v>
      </c>
      <c r="N943" s="28" t="s">
        <v>137</v>
      </c>
      <c r="P943" s="2" t="s">
        <v>468</v>
      </c>
      <c r="R943" s="25">
        <v>1000</v>
      </c>
      <c r="S943" s="28" t="s">
        <v>34</v>
      </c>
      <c r="T943" s="35">
        <v>14541.060000000001</v>
      </c>
      <c r="U943" s="35">
        <v>12701.02</v>
      </c>
      <c r="V943" s="35">
        <v>6229.04</v>
      </c>
    </row>
    <row r="944" spans="1:22" ht="15" customHeight="1" x14ac:dyDescent="0.25">
      <c r="A944" s="10">
        <v>404174</v>
      </c>
      <c r="B944" s="28" t="s">
        <v>359</v>
      </c>
      <c r="C944" s="28" t="s">
        <v>1627</v>
      </c>
      <c r="D944" s="28" t="s">
        <v>458</v>
      </c>
      <c r="E944" s="28" t="str">
        <f>VLOOKUP(A944,'[1]Sheet1 (2)'!$A$2:$H$6200,8,0)</f>
        <v>Function:Waste Management:Core Function:Solid Waste Removal</v>
      </c>
      <c r="F944" s="28" t="s">
        <v>1628</v>
      </c>
      <c r="G944" s="28" t="s">
        <v>171</v>
      </c>
      <c r="H944" s="28" t="s">
        <v>1629</v>
      </c>
      <c r="I944" s="28" t="s">
        <v>171</v>
      </c>
      <c r="J944" s="28" t="s">
        <v>461</v>
      </c>
      <c r="K944" s="25">
        <v>4820030000</v>
      </c>
      <c r="L944" s="28" t="s">
        <v>120</v>
      </c>
      <c r="M944" s="28" t="s">
        <v>1372</v>
      </c>
      <c r="N944" s="28" t="s">
        <v>137</v>
      </c>
      <c r="P944" s="2" t="s">
        <v>468</v>
      </c>
      <c r="R944" s="25">
        <v>1000</v>
      </c>
      <c r="S944" s="28" t="s">
        <v>34</v>
      </c>
      <c r="T944" s="35">
        <v>73192.09</v>
      </c>
      <c r="U944" s="35">
        <v>72748.479999999996</v>
      </c>
      <c r="V944" s="35">
        <v>71488.44</v>
      </c>
    </row>
    <row r="945" spans="1:22" ht="15" customHeight="1" x14ac:dyDescent="0.25">
      <c r="A945" s="10">
        <v>404181</v>
      </c>
      <c r="B945" s="28" t="s">
        <v>359</v>
      </c>
      <c r="C945" s="28" t="s">
        <v>464</v>
      </c>
      <c r="D945" s="28" t="s">
        <v>458</v>
      </c>
      <c r="E945" s="28" t="str">
        <f>VLOOKUP(A945,'[1]Sheet1 (2)'!$A$2:$H$6200,8,0)</f>
        <v>Function:Waste Water Management:Core Function:Public Toilets</v>
      </c>
      <c r="F945" s="28" t="s">
        <v>465</v>
      </c>
      <c r="G945" s="28" t="s">
        <v>171</v>
      </c>
      <c r="H945" s="28" t="s">
        <v>466</v>
      </c>
      <c r="I945" s="28" t="s">
        <v>171</v>
      </c>
      <c r="J945" s="28" t="s">
        <v>467</v>
      </c>
      <c r="K945" s="25">
        <v>4820005000</v>
      </c>
      <c r="L945" s="28" t="s">
        <v>136</v>
      </c>
      <c r="M945" s="28" t="s">
        <v>1370</v>
      </c>
      <c r="N945" s="28" t="s">
        <v>137</v>
      </c>
      <c r="P945" s="2" t="s">
        <v>468</v>
      </c>
      <c r="R945" s="25">
        <v>1000</v>
      </c>
      <c r="S945" s="28" t="s">
        <v>34</v>
      </c>
      <c r="T945" s="35">
        <v>190.42</v>
      </c>
      <c r="U945" s="35">
        <v>190.42</v>
      </c>
      <c r="V945" s="35">
        <v>107.98</v>
      </c>
    </row>
    <row r="946" spans="1:22" ht="15" customHeight="1" x14ac:dyDescent="0.25">
      <c r="A946" s="10">
        <v>404181</v>
      </c>
      <c r="B946" s="28" t="s">
        <v>359</v>
      </c>
      <c r="C946" s="28" t="s">
        <v>464</v>
      </c>
      <c r="D946" s="28" t="s">
        <v>458</v>
      </c>
      <c r="E946" s="28" t="str">
        <f>VLOOKUP(A946,'[1]Sheet1 (2)'!$A$2:$H$6200,8,0)</f>
        <v>Function:Waste Water Management:Core Function:Public Toilets</v>
      </c>
      <c r="F946" s="28" t="s">
        <v>465</v>
      </c>
      <c r="G946" s="28" t="s">
        <v>171</v>
      </c>
      <c r="H946" s="28" t="s">
        <v>466</v>
      </c>
      <c r="I946" s="28" t="s">
        <v>171</v>
      </c>
      <c r="J946" s="28" t="s">
        <v>467</v>
      </c>
      <c r="K946" s="25">
        <v>4820030000</v>
      </c>
      <c r="L946" s="28" t="s">
        <v>120</v>
      </c>
      <c r="M946" s="28" t="s">
        <v>1372</v>
      </c>
      <c r="N946" s="28" t="s">
        <v>137</v>
      </c>
      <c r="P946" s="2" t="s">
        <v>468</v>
      </c>
      <c r="R946" s="25">
        <v>1000</v>
      </c>
      <c r="S946" s="28" t="s">
        <v>34</v>
      </c>
      <c r="T946" s="35">
        <v>530.92000000000007</v>
      </c>
      <c r="U946" s="35">
        <v>353.94</v>
      </c>
      <c r="V946" s="35">
        <v>34.03</v>
      </c>
    </row>
    <row r="947" spans="1:22" ht="15" customHeight="1" x14ac:dyDescent="0.25">
      <c r="A947" s="10">
        <v>404181</v>
      </c>
      <c r="B947" s="28" t="s">
        <v>359</v>
      </c>
      <c r="C947" s="28" t="s">
        <v>464</v>
      </c>
      <c r="D947" s="28" t="s">
        <v>458</v>
      </c>
      <c r="E947" s="28" t="str">
        <f>VLOOKUP(A947,'[1]Sheet1 (2)'!$A$2:$H$6200,8,0)</f>
        <v>Function:Waste Water Management:Core Function:Public Toilets</v>
      </c>
      <c r="F947" s="28" t="s">
        <v>465</v>
      </c>
      <c r="G947" s="28" t="s">
        <v>171</v>
      </c>
      <c r="H947" s="28" t="s">
        <v>466</v>
      </c>
      <c r="I947" s="28" t="s">
        <v>171</v>
      </c>
      <c r="J947" s="28" t="s">
        <v>467</v>
      </c>
      <c r="K947" s="25">
        <v>4820007000</v>
      </c>
      <c r="L947" s="28" t="s">
        <v>140</v>
      </c>
      <c r="M947" s="28" t="s">
        <v>1373</v>
      </c>
      <c r="N947" s="28" t="s">
        <v>137</v>
      </c>
      <c r="P947" s="2" t="s">
        <v>468</v>
      </c>
      <c r="R947" s="25">
        <v>1000</v>
      </c>
      <c r="S947" s="28" t="s">
        <v>34</v>
      </c>
      <c r="T947" s="35">
        <v>5104.880000000001</v>
      </c>
      <c r="U947" s="35">
        <v>5104.87</v>
      </c>
      <c r="V947" s="35">
        <v>5104.87</v>
      </c>
    </row>
    <row r="948" spans="1:22" ht="15" customHeight="1" x14ac:dyDescent="0.25">
      <c r="A948" s="10">
        <v>404182</v>
      </c>
      <c r="B948" s="28" t="s">
        <v>359</v>
      </c>
      <c r="C948" s="28" t="s">
        <v>474</v>
      </c>
      <c r="D948" s="28" t="s">
        <v>458</v>
      </c>
      <c r="E948" s="28" t="str">
        <f>VLOOKUP(A948,'[1]Sheet1 (2)'!$A$2:$H$6200,8,0)</f>
        <v>Function:Waste Management:Core Function:Solid Waste Removal</v>
      </c>
      <c r="F948" s="28" t="s">
        <v>1630</v>
      </c>
      <c r="G948" s="28" t="s">
        <v>171</v>
      </c>
      <c r="H948" s="28" t="s">
        <v>1631</v>
      </c>
      <c r="I948" s="28" t="s">
        <v>171</v>
      </c>
      <c r="J948" s="28" t="s">
        <v>461</v>
      </c>
      <c r="K948" s="25">
        <v>4820007000</v>
      </c>
      <c r="L948" s="28" t="s">
        <v>140</v>
      </c>
      <c r="M948" s="28" t="s">
        <v>1373</v>
      </c>
      <c r="N948" s="28" t="s">
        <v>137</v>
      </c>
      <c r="P948" s="2" t="s">
        <v>468</v>
      </c>
      <c r="R948" s="25">
        <v>1000</v>
      </c>
      <c r="S948" s="28" t="s">
        <v>34</v>
      </c>
      <c r="T948" s="35">
        <v>357.64</v>
      </c>
      <c r="U948" s="35">
        <v>357.65</v>
      </c>
      <c r="V948" s="35">
        <v>357.65</v>
      </c>
    </row>
    <row r="949" spans="1:22" ht="15" customHeight="1" x14ac:dyDescent="0.25">
      <c r="A949" s="10">
        <v>404182</v>
      </c>
      <c r="B949" s="28" t="s">
        <v>359</v>
      </c>
      <c r="C949" s="28" t="s">
        <v>474</v>
      </c>
      <c r="D949" s="28" t="s">
        <v>458</v>
      </c>
      <c r="E949" s="28" t="str">
        <f>VLOOKUP(A949,'[1]Sheet1 (2)'!$A$2:$H$6200,8,0)</f>
        <v>Function:Waste Management:Core Function:Solid Waste Removal</v>
      </c>
      <c r="F949" s="28" t="s">
        <v>1630</v>
      </c>
      <c r="G949" s="28" t="s">
        <v>171</v>
      </c>
      <c r="H949" s="28" t="s">
        <v>1631</v>
      </c>
      <c r="I949" s="28" t="s">
        <v>171</v>
      </c>
      <c r="J949" s="28" t="s">
        <v>461</v>
      </c>
      <c r="K949" s="25">
        <v>4820002000</v>
      </c>
      <c r="L949" s="28" t="s">
        <v>123</v>
      </c>
      <c r="M949" s="28" t="s">
        <v>1371</v>
      </c>
      <c r="N949" s="28" t="s">
        <v>137</v>
      </c>
      <c r="P949" s="2" t="s">
        <v>468</v>
      </c>
      <c r="R949" s="25">
        <v>1000</v>
      </c>
      <c r="S949" s="28" t="s">
        <v>34</v>
      </c>
      <c r="T949" s="35">
        <v>1700.0000000000002</v>
      </c>
      <c r="U949" s="35">
        <v>1700</v>
      </c>
      <c r="V949" s="35">
        <v>1700</v>
      </c>
    </row>
    <row r="950" spans="1:22" ht="15" customHeight="1" x14ac:dyDescent="0.25">
      <c r="A950" s="10">
        <v>404182</v>
      </c>
      <c r="B950" s="28" t="s">
        <v>359</v>
      </c>
      <c r="C950" s="28" t="s">
        <v>474</v>
      </c>
      <c r="D950" s="28" t="s">
        <v>458</v>
      </c>
      <c r="E950" s="28" t="str">
        <f>VLOOKUP(A950,'[1]Sheet1 (2)'!$A$2:$H$6200,8,0)</f>
        <v>Function:Waste Management:Core Function:Solid Waste Removal</v>
      </c>
      <c r="F950" s="28" t="s">
        <v>1630</v>
      </c>
      <c r="G950" s="28" t="s">
        <v>171</v>
      </c>
      <c r="H950" s="28" t="s">
        <v>1631</v>
      </c>
      <c r="I950" s="28" t="s">
        <v>171</v>
      </c>
      <c r="J950" s="28" t="s">
        <v>461</v>
      </c>
      <c r="K950" s="25">
        <v>4820030000</v>
      </c>
      <c r="L950" s="28" t="s">
        <v>120</v>
      </c>
      <c r="M950" s="28" t="s">
        <v>1372</v>
      </c>
      <c r="N950" s="28" t="s">
        <v>137</v>
      </c>
      <c r="P950" s="2" t="s">
        <v>468</v>
      </c>
      <c r="R950" s="25">
        <v>1000</v>
      </c>
      <c r="S950" s="28" t="s">
        <v>34</v>
      </c>
      <c r="T950" s="35">
        <v>194513.83</v>
      </c>
      <c r="U950" s="35">
        <v>185493.19</v>
      </c>
      <c r="V950" s="35">
        <v>185493.18</v>
      </c>
    </row>
    <row r="951" spans="1:22" ht="15" customHeight="1" x14ac:dyDescent="0.25">
      <c r="A951" s="10">
        <v>404183</v>
      </c>
      <c r="B951" s="28" t="s">
        <v>359</v>
      </c>
      <c r="C951" s="28" t="s">
        <v>487</v>
      </c>
      <c r="D951" s="28" t="s">
        <v>458</v>
      </c>
      <c r="E951" s="28" t="str">
        <f>VLOOKUP(A951,'[1]Sheet1 (2)'!$A$2:$H$6200,8,0)</f>
        <v>Function:Waste Management:Core Function:Solid Waste Removal</v>
      </c>
      <c r="F951" s="28" t="s">
        <v>1632</v>
      </c>
      <c r="G951" s="28" t="s">
        <v>171</v>
      </c>
      <c r="H951" s="28" t="s">
        <v>1633</v>
      </c>
      <c r="I951" s="28" t="s">
        <v>171</v>
      </c>
      <c r="J951" s="28" t="s">
        <v>461</v>
      </c>
      <c r="K951" s="25">
        <v>4820032000</v>
      </c>
      <c r="L951" s="28" t="s">
        <v>1395</v>
      </c>
      <c r="M951" s="28" t="s">
        <v>1413</v>
      </c>
      <c r="N951" s="28" t="s">
        <v>137</v>
      </c>
      <c r="P951" s="2" t="s">
        <v>468</v>
      </c>
      <c r="R951" s="25">
        <v>1000</v>
      </c>
      <c r="S951" s="28" t="s">
        <v>34</v>
      </c>
      <c r="T951" s="35">
        <v>279423.64</v>
      </c>
      <c r="U951" s="35">
        <v>279423.65000000002</v>
      </c>
      <c r="V951" s="35">
        <v>279423.64</v>
      </c>
    </row>
    <row r="952" spans="1:22" ht="15" customHeight="1" x14ac:dyDescent="0.25">
      <c r="A952" s="10">
        <v>404184</v>
      </c>
      <c r="B952" s="28" t="s">
        <v>359</v>
      </c>
      <c r="C952" s="28" t="s">
        <v>492</v>
      </c>
      <c r="D952" s="28" t="s">
        <v>458</v>
      </c>
      <c r="E952" s="28" t="str">
        <f>VLOOKUP(A952,'[1]Sheet1 (2)'!$A$2:$H$6200,8,0)</f>
        <v>Function:Waste Management:Core Function:Solid Waste Removal</v>
      </c>
      <c r="F952" s="28" t="s">
        <v>1634</v>
      </c>
      <c r="G952" s="28" t="s">
        <v>171</v>
      </c>
      <c r="H952" s="28" t="s">
        <v>1635</v>
      </c>
      <c r="I952" s="28" t="s">
        <v>171</v>
      </c>
      <c r="J952" s="28" t="s">
        <v>461</v>
      </c>
      <c r="K952" s="25">
        <v>4820034120</v>
      </c>
      <c r="L952" s="28" t="s">
        <v>1636</v>
      </c>
      <c r="M952" s="28" t="s">
        <v>1637</v>
      </c>
      <c r="N952" s="28" t="s">
        <v>137</v>
      </c>
      <c r="P952" s="2" t="s">
        <v>468</v>
      </c>
      <c r="R952" s="25">
        <v>1000</v>
      </c>
      <c r="S952" s="28" t="s">
        <v>34</v>
      </c>
      <c r="T952" s="35">
        <v>10554.189999999999</v>
      </c>
      <c r="U952" s="35">
        <v>10554.19</v>
      </c>
      <c r="V952" s="35">
        <v>10554.19</v>
      </c>
    </row>
    <row r="953" spans="1:22" ht="15" customHeight="1" x14ac:dyDescent="0.25">
      <c r="A953" s="10">
        <v>404184</v>
      </c>
      <c r="B953" s="28" t="s">
        <v>359</v>
      </c>
      <c r="C953" s="28" t="s">
        <v>492</v>
      </c>
      <c r="D953" s="28" t="s">
        <v>458</v>
      </c>
      <c r="E953" s="28" t="str">
        <f>VLOOKUP(A953,'[1]Sheet1 (2)'!$A$2:$H$6200,8,0)</f>
        <v>Function:Waste Management:Core Function:Solid Waste Removal</v>
      </c>
      <c r="F953" s="28" t="s">
        <v>1634</v>
      </c>
      <c r="G953" s="28" t="s">
        <v>171</v>
      </c>
      <c r="H953" s="28" t="s">
        <v>1635</v>
      </c>
      <c r="I953" s="28" t="s">
        <v>171</v>
      </c>
      <c r="J953" s="28" t="s">
        <v>461</v>
      </c>
      <c r="K953" s="25">
        <v>4820400000</v>
      </c>
      <c r="L953" s="28" t="s">
        <v>1382</v>
      </c>
      <c r="M953" s="28" t="s">
        <v>1371</v>
      </c>
      <c r="N953" s="28" t="s">
        <v>137</v>
      </c>
      <c r="P953" s="2" t="s">
        <v>468</v>
      </c>
      <c r="R953" s="25">
        <v>1000</v>
      </c>
      <c r="S953" s="28" t="s">
        <v>34</v>
      </c>
      <c r="T953" s="35">
        <v>14662.93</v>
      </c>
      <c r="U953" s="35">
        <v>14659.74</v>
      </c>
      <c r="V953" s="35">
        <v>13500</v>
      </c>
    </row>
    <row r="954" spans="1:22" ht="15" customHeight="1" x14ac:dyDescent="0.25">
      <c r="A954" s="10">
        <v>404184</v>
      </c>
      <c r="B954" s="28" t="s">
        <v>359</v>
      </c>
      <c r="C954" s="28" t="s">
        <v>492</v>
      </c>
      <c r="D954" s="28" t="s">
        <v>458</v>
      </c>
      <c r="E954" s="28" t="str">
        <f>VLOOKUP(A954,'[1]Sheet1 (2)'!$A$2:$H$6200,8,0)</f>
        <v>Function:Waste Management:Core Function:Solid Waste Removal</v>
      </c>
      <c r="F954" s="28" t="s">
        <v>1634</v>
      </c>
      <c r="G954" s="28" t="s">
        <v>171</v>
      </c>
      <c r="H954" s="28" t="s">
        <v>1635</v>
      </c>
      <c r="I954" s="28" t="s">
        <v>171</v>
      </c>
      <c r="J954" s="28" t="s">
        <v>461</v>
      </c>
      <c r="K954" s="25">
        <v>4820030000</v>
      </c>
      <c r="L954" s="28" t="s">
        <v>120</v>
      </c>
      <c r="M954" s="28" t="s">
        <v>1372</v>
      </c>
      <c r="N954" s="28" t="s">
        <v>137</v>
      </c>
      <c r="P954" s="2" t="s">
        <v>468</v>
      </c>
      <c r="R954" s="25">
        <v>1000</v>
      </c>
      <c r="S954" s="28" t="s">
        <v>34</v>
      </c>
      <c r="T954" s="35">
        <v>25720.14</v>
      </c>
      <c r="U954" s="35">
        <v>18898.54</v>
      </c>
      <c r="V954" s="35">
        <v>18119.87</v>
      </c>
    </row>
    <row r="955" spans="1:22" ht="15" customHeight="1" x14ac:dyDescent="0.25">
      <c r="A955" s="10">
        <v>404184</v>
      </c>
      <c r="B955" s="28" t="s">
        <v>359</v>
      </c>
      <c r="C955" s="28" t="s">
        <v>492</v>
      </c>
      <c r="D955" s="28" t="s">
        <v>458</v>
      </c>
      <c r="E955" s="28" t="str">
        <f>VLOOKUP(A955,'[1]Sheet1 (2)'!$A$2:$H$6200,8,0)</f>
        <v>Function:Waste Management:Core Function:Solid Waste Removal</v>
      </c>
      <c r="F955" s="28" t="s">
        <v>1634</v>
      </c>
      <c r="G955" s="28" t="s">
        <v>171</v>
      </c>
      <c r="H955" s="28" t="s">
        <v>1635</v>
      </c>
      <c r="I955" s="28" t="s">
        <v>171</v>
      </c>
      <c r="J955" s="28" t="s">
        <v>461</v>
      </c>
      <c r="K955" s="25">
        <v>4820430000</v>
      </c>
      <c r="L955" s="28" t="s">
        <v>1545</v>
      </c>
      <c r="M955" s="28" t="s">
        <v>1546</v>
      </c>
      <c r="N955" s="28" t="s">
        <v>137</v>
      </c>
      <c r="P955" s="2" t="s">
        <v>468</v>
      </c>
      <c r="R955" s="25">
        <v>1000</v>
      </c>
      <c r="S955" s="28" t="s">
        <v>34</v>
      </c>
      <c r="T955" s="35">
        <v>312387.37999999995</v>
      </c>
      <c r="U955" s="35">
        <v>312292.42</v>
      </c>
      <c r="V955" s="35">
        <v>304297.83</v>
      </c>
    </row>
    <row r="956" spans="1:22" ht="15" customHeight="1" x14ac:dyDescent="0.25">
      <c r="A956" s="10">
        <v>404186</v>
      </c>
      <c r="B956" s="28" t="s">
        <v>359</v>
      </c>
      <c r="C956" s="28" t="s">
        <v>497</v>
      </c>
      <c r="D956" s="28" t="s">
        <v>458</v>
      </c>
      <c r="E956" s="28" t="str">
        <f>VLOOKUP(A956,'[1]Sheet1 (2)'!$A$2:$H$6200,8,0)</f>
        <v>Function:Waste Management:Core Function:Solid Waste Removal</v>
      </c>
      <c r="F956" s="28" t="s">
        <v>1638</v>
      </c>
      <c r="G956" s="28" t="s">
        <v>171</v>
      </c>
      <c r="H956" s="28" t="s">
        <v>1639</v>
      </c>
      <c r="I956" s="28" t="s">
        <v>171</v>
      </c>
      <c r="J956" s="28" t="s">
        <v>461</v>
      </c>
      <c r="K956" s="25">
        <v>4820002000</v>
      </c>
      <c r="L956" s="28" t="s">
        <v>123</v>
      </c>
      <c r="M956" s="28" t="s">
        <v>1371</v>
      </c>
      <c r="N956" s="28" t="s">
        <v>137</v>
      </c>
      <c r="P956" s="2" t="s">
        <v>468</v>
      </c>
      <c r="R956" s="25">
        <v>1000</v>
      </c>
      <c r="S956" s="28" t="s">
        <v>34</v>
      </c>
      <c r="T956" s="35">
        <v>18615.13</v>
      </c>
      <c r="U956" s="35">
        <v>18612.73</v>
      </c>
      <c r="V956" s="35">
        <v>17496.87</v>
      </c>
    </row>
    <row r="957" spans="1:22" ht="15" customHeight="1" x14ac:dyDescent="0.25">
      <c r="A957" s="10">
        <v>404186</v>
      </c>
      <c r="B957" s="28" t="s">
        <v>359</v>
      </c>
      <c r="C957" s="28" t="s">
        <v>497</v>
      </c>
      <c r="D957" s="28" t="s">
        <v>458</v>
      </c>
      <c r="E957" s="28" t="str">
        <f>VLOOKUP(A957,'[1]Sheet1 (2)'!$A$2:$H$6200,8,0)</f>
        <v>Function:Waste Management:Core Function:Solid Waste Removal</v>
      </c>
      <c r="F957" s="28" t="s">
        <v>1638</v>
      </c>
      <c r="G957" s="28" t="s">
        <v>171</v>
      </c>
      <c r="H957" s="28" t="s">
        <v>1639</v>
      </c>
      <c r="I957" s="28" t="s">
        <v>171</v>
      </c>
      <c r="J957" s="28" t="s">
        <v>461</v>
      </c>
      <c r="K957" s="25">
        <v>4820030000</v>
      </c>
      <c r="L957" s="28" t="s">
        <v>120</v>
      </c>
      <c r="M957" s="28" t="s">
        <v>1372</v>
      </c>
      <c r="N957" s="28" t="s">
        <v>137</v>
      </c>
      <c r="P957" s="2" t="s">
        <v>468</v>
      </c>
      <c r="R957" s="25">
        <v>1000</v>
      </c>
      <c r="S957" s="28" t="s">
        <v>34</v>
      </c>
      <c r="T957" s="35">
        <v>40021.999999999993</v>
      </c>
      <c r="U957" s="35">
        <v>40021.5</v>
      </c>
      <c r="V957" s="35">
        <v>40022</v>
      </c>
    </row>
    <row r="958" spans="1:22" ht="15" customHeight="1" x14ac:dyDescent="0.25">
      <c r="A958" s="10">
        <v>404220</v>
      </c>
      <c r="B958" s="28" t="s">
        <v>359</v>
      </c>
      <c r="C958" s="28" t="s">
        <v>504</v>
      </c>
      <c r="D958" s="28" t="s">
        <v>369</v>
      </c>
      <c r="E958" s="28" t="str">
        <f>VLOOKUP(A958,'[1]Sheet1 (2)'!$A$2:$H$6200,8,0)</f>
        <v>Function:Finance and Administration:Core Function:Property Services</v>
      </c>
      <c r="F958" s="28" t="s">
        <v>1640</v>
      </c>
      <c r="G958" s="28" t="s">
        <v>171</v>
      </c>
      <c r="H958" s="28" t="s">
        <v>1641</v>
      </c>
      <c r="I958" s="28" t="s">
        <v>171</v>
      </c>
      <c r="J958" s="28" t="s">
        <v>292</v>
      </c>
      <c r="K958" s="25">
        <v>4820400000</v>
      </c>
      <c r="L958" s="28" t="s">
        <v>1382</v>
      </c>
      <c r="M958" s="28" t="s">
        <v>1371</v>
      </c>
      <c r="N958" s="28" t="s">
        <v>137</v>
      </c>
      <c r="P958" s="2" t="s">
        <v>468</v>
      </c>
      <c r="R958" s="25">
        <v>1000</v>
      </c>
      <c r="S958" s="28" t="s">
        <v>34</v>
      </c>
      <c r="T958" s="35">
        <v>1661.6000000000001</v>
      </c>
      <c r="U958" s="35">
        <v>1661.61</v>
      </c>
      <c r="V958" s="35">
        <v>1657.05</v>
      </c>
    </row>
    <row r="959" spans="1:22" ht="15" customHeight="1" x14ac:dyDescent="0.25">
      <c r="A959" s="10">
        <v>404220</v>
      </c>
      <c r="B959" s="28" t="s">
        <v>359</v>
      </c>
      <c r="C959" s="28" t="s">
        <v>504</v>
      </c>
      <c r="D959" s="28" t="s">
        <v>369</v>
      </c>
      <c r="E959" s="28" t="str">
        <f>VLOOKUP(A959,'[1]Sheet1 (2)'!$A$2:$H$6200,8,0)</f>
        <v>Function:Finance and Administration:Core Function:Property Services</v>
      </c>
      <c r="F959" s="28" t="s">
        <v>1640</v>
      </c>
      <c r="G959" s="28" t="s">
        <v>171</v>
      </c>
      <c r="H959" s="28" t="s">
        <v>1641</v>
      </c>
      <c r="I959" s="28" t="s">
        <v>171</v>
      </c>
      <c r="J959" s="28" t="s">
        <v>292</v>
      </c>
      <c r="K959" s="25">
        <v>4820007000</v>
      </c>
      <c r="L959" s="28" t="s">
        <v>140</v>
      </c>
      <c r="M959" s="28" t="s">
        <v>1373</v>
      </c>
      <c r="N959" s="28" t="s">
        <v>137</v>
      </c>
      <c r="P959" s="2" t="s">
        <v>468</v>
      </c>
      <c r="R959" s="25">
        <v>1000</v>
      </c>
      <c r="S959" s="28" t="s">
        <v>34</v>
      </c>
      <c r="T959" s="35">
        <v>3086.2399999999993</v>
      </c>
      <c r="U959" s="35">
        <v>3086.22</v>
      </c>
      <c r="V959" s="35">
        <v>3086.22</v>
      </c>
    </row>
    <row r="960" spans="1:22" ht="15" customHeight="1" x14ac:dyDescent="0.25">
      <c r="A960" s="10">
        <v>404220</v>
      </c>
      <c r="B960" s="28" t="s">
        <v>359</v>
      </c>
      <c r="C960" s="28" t="s">
        <v>504</v>
      </c>
      <c r="D960" s="28" t="s">
        <v>369</v>
      </c>
      <c r="E960" s="28" t="str">
        <f>VLOOKUP(A960,'[1]Sheet1 (2)'!$A$2:$H$6200,8,0)</f>
        <v>Function:Finance and Administration:Core Function:Property Services</v>
      </c>
      <c r="F960" s="28" t="s">
        <v>1640</v>
      </c>
      <c r="G960" s="28" t="s">
        <v>171</v>
      </c>
      <c r="H960" s="28" t="s">
        <v>1641</v>
      </c>
      <c r="I960" s="28" t="s">
        <v>171</v>
      </c>
      <c r="J960" s="28" t="s">
        <v>292</v>
      </c>
      <c r="K960" s="25">
        <v>4820005000</v>
      </c>
      <c r="L960" s="28" t="s">
        <v>136</v>
      </c>
      <c r="M960" s="28" t="s">
        <v>1370</v>
      </c>
      <c r="N960" s="28" t="s">
        <v>137</v>
      </c>
      <c r="P960" s="2" t="s">
        <v>468</v>
      </c>
      <c r="R960" s="25">
        <v>1000</v>
      </c>
      <c r="S960" s="28" t="s">
        <v>34</v>
      </c>
      <c r="T960" s="35">
        <v>7019.44</v>
      </c>
      <c r="U960" s="35">
        <v>7019.46</v>
      </c>
      <c r="V960" s="35">
        <v>7019.49</v>
      </c>
    </row>
    <row r="961" spans="1:22" ht="15" customHeight="1" x14ac:dyDescent="0.25">
      <c r="A961" s="10">
        <v>404220</v>
      </c>
      <c r="B961" s="28" t="s">
        <v>359</v>
      </c>
      <c r="C961" s="28" t="s">
        <v>504</v>
      </c>
      <c r="D961" s="28" t="s">
        <v>369</v>
      </c>
      <c r="E961" s="28" t="str">
        <f>VLOOKUP(A961,'[1]Sheet1 (2)'!$A$2:$H$6200,8,0)</f>
        <v>Function:Finance and Administration:Core Function:Property Services</v>
      </c>
      <c r="F961" s="28" t="s">
        <v>1640</v>
      </c>
      <c r="G961" s="28" t="s">
        <v>171</v>
      </c>
      <c r="H961" s="28" t="s">
        <v>1641</v>
      </c>
      <c r="I961" s="28" t="s">
        <v>171</v>
      </c>
      <c r="J961" s="28" t="s">
        <v>292</v>
      </c>
      <c r="K961" s="25">
        <v>4820034110</v>
      </c>
      <c r="L961" s="28" t="s">
        <v>1508</v>
      </c>
      <c r="M961" s="28" t="s">
        <v>1509</v>
      </c>
      <c r="N961" s="28" t="s">
        <v>137</v>
      </c>
      <c r="P961" s="2" t="s">
        <v>468</v>
      </c>
      <c r="R961" s="25">
        <v>1000</v>
      </c>
      <c r="S961" s="28" t="s">
        <v>34</v>
      </c>
      <c r="T961" s="35">
        <v>16309.219999999998</v>
      </c>
      <c r="U961" s="35">
        <v>16309.23</v>
      </c>
      <c r="V961" s="35">
        <v>16264.54</v>
      </c>
    </row>
    <row r="962" spans="1:22" ht="15" customHeight="1" x14ac:dyDescent="0.25">
      <c r="A962" s="10">
        <v>404220</v>
      </c>
      <c r="B962" s="28" t="s">
        <v>359</v>
      </c>
      <c r="C962" s="28" t="s">
        <v>504</v>
      </c>
      <c r="D962" s="28" t="s">
        <v>369</v>
      </c>
      <c r="E962" s="28" t="str">
        <f>VLOOKUP(A962,'[1]Sheet1 (2)'!$A$2:$H$6200,8,0)</f>
        <v>Function:Finance and Administration:Core Function:Property Services</v>
      </c>
      <c r="F962" s="28" t="s">
        <v>1640</v>
      </c>
      <c r="G962" s="28" t="s">
        <v>171</v>
      </c>
      <c r="H962" s="28" t="s">
        <v>1641</v>
      </c>
      <c r="I962" s="28" t="s">
        <v>171</v>
      </c>
      <c r="J962" s="28" t="s">
        <v>292</v>
      </c>
      <c r="K962" s="25">
        <v>4820030000</v>
      </c>
      <c r="L962" s="28" t="s">
        <v>120</v>
      </c>
      <c r="M962" s="28" t="s">
        <v>1372</v>
      </c>
      <c r="N962" s="28" t="s">
        <v>137</v>
      </c>
      <c r="P962" s="2" t="s">
        <v>468</v>
      </c>
      <c r="R962" s="25">
        <v>1000</v>
      </c>
      <c r="S962" s="28" t="s">
        <v>34</v>
      </c>
      <c r="T962" s="35">
        <v>20777.339999999997</v>
      </c>
      <c r="U962" s="35">
        <v>5627.38</v>
      </c>
      <c r="V962" s="35">
        <v>5627.32</v>
      </c>
    </row>
    <row r="963" spans="1:22" ht="15" customHeight="1" x14ac:dyDescent="0.25">
      <c r="A963" s="10">
        <v>404220</v>
      </c>
      <c r="B963" s="28" t="s">
        <v>359</v>
      </c>
      <c r="C963" s="28" t="s">
        <v>504</v>
      </c>
      <c r="D963" s="28" t="s">
        <v>369</v>
      </c>
      <c r="E963" s="28" t="str">
        <f>VLOOKUP(A963,'[1]Sheet1 (2)'!$A$2:$H$6200,8,0)</f>
        <v>Function:Finance and Administration:Core Function:Property Services</v>
      </c>
      <c r="F963" s="28" t="s">
        <v>1640</v>
      </c>
      <c r="G963" s="28" t="s">
        <v>171</v>
      </c>
      <c r="H963" s="28" t="s">
        <v>1641</v>
      </c>
      <c r="I963" s="28" t="s">
        <v>171</v>
      </c>
      <c r="J963" s="28" t="s">
        <v>292</v>
      </c>
      <c r="K963" s="25">
        <v>4820002000</v>
      </c>
      <c r="L963" s="28" t="s">
        <v>123</v>
      </c>
      <c r="M963" s="28" t="s">
        <v>1371</v>
      </c>
      <c r="N963" s="28" t="s">
        <v>137</v>
      </c>
      <c r="P963" s="2" t="s">
        <v>468</v>
      </c>
      <c r="R963" s="25">
        <v>1000</v>
      </c>
      <c r="S963" s="28" t="s">
        <v>34</v>
      </c>
      <c r="T963" s="35">
        <v>9392189.6000000015</v>
      </c>
      <c r="U963" s="35">
        <v>9369794.5800000001</v>
      </c>
      <c r="V963" s="35">
        <v>1218031.28</v>
      </c>
    </row>
    <row r="964" spans="1:22" ht="15" customHeight="1" x14ac:dyDescent="0.25">
      <c r="A964" s="10">
        <v>404266</v>
      </c>
      <c r="B964" s="28" t="s">
        <v>359</v>
      </c>
      <c r="C964" s="28" t="s">
        <v>1642</v>
      </c>
      <c r="D964" s="28" t="s">
        <v>369</v>
      </c>
      <c r="E964" s="28" t="str">
        <f>VLOOKUP(A964,'[1]Sheet1 (2)'!$A$2:$H$6200,8,0)</f>
        <v>Function:Housing:Core Function:Housing</v>
      </c>
      <c r="F964" s="28" t="s">
        <v>1643</v>
      </c>
      <c r="G964" s="28" t="s">
        <v>171</v>
      </c>
      <c r="H964" s="28" t="s">
        <v>1644</v>
      </c>
      <c r="I964" s="28" t="s">
        <v>171</v>
      </c>
      <c r="J964" s="28" t="s">
        <v>538</v>
      </c>
      <c r="K964" s="25">
        <v>4820002000</v>
      </c>
      <c r="L964" s="28" t="s">
        <v>123</v>
      </c>
      <c r="M964" s="28" t="s">
        <v>1371</v>
      </c>
      <c r="N964" s="28" t="s">
        <v>137</v>
      </c>
      <c r="P964" s="2" t="s">
        <v>468</v>
      </c>
      <c r="R964" s="25">
        <v>1000</v>
      </c>
      <c r="S964" s="28" t="s">
        <v>34</v>
      </c>
      <c r="T964" s="35">
        <v>288.89</v>
      </c>
      <c r="U964" s="35">
        <v>288.87</v>
      </c>
      <c r="V964" s="35">
        <v>288.89</v>
      </c>
    </row>
    <row r="965" spans="1:22" ht="15" customHeight="1" x14ac:dyDescent="0.25">
      <c r="A965" s="10">
        <v>404266</v>
      </c>
      <c r="B965" s="28" t="s">
        <v>359</v>
      </c>
      <c r="C965" s="28" t="s">
        <v>1642</v>
      </c>
      <c r="D965" s="28" t="s">
        <v>369</v>
      </c>
      <c r="E965" s="28" t="str">
        <f>VLOOKUP(A965,'[1]Sheet1 (2)'!$A$2:$H$6200,8,0)</f>
        <v>Function:Housing:Core Function:Housing</v>
      </c>
      <c r="F965" s="28" t="s">
        <v>1643</v>
      </c>
      <c r="G965" s="28" t="s">
        <v>171</v>
      </c>
      <c r="H965" s="28" t="s">
        <v>1644</v>
      </c>
      <c r="I965" s="28" t="s">
        <v>171</v>
      </c>
      <c r="J965" s="28" t="s">
        <v>538</v>
      </c>
      <c r="K965" s="25">
        <v>4820360020</v>
      </c>
      <c r="L965" s="28" t="s">
        <v>1645</v>
      </c>
      <c r="M965" s="28" t="s">
        <v>1609</v>
      </c>
      <c r="N965" s="28" t="s">
        <v>137</v>
      </c>
      <c r="P965" s="2" t="s">
        <v>468</v>
      </c>
      <c r="R965" s="25">
        <v>1000</v>
      </c>
      <c r="S965" s="28" t="s">
        <v>34</v>
      </c>
      <c r="T965" s="35">
        <v>17470.219999999998</v>
      </c>
      <c r="U965" s="35">
        <v>17129</v>
      </c>
      <c r="V965" s="35">
        <v>17108.05</v>
      </c>
    </row>
    <row r="966" spans="1:22" ht="15" customHeight="1" x14ac:dyDescent="0.25">
      <c r="A966" s="10">
        <v>404266</v>
      </c>
      <c r="B966" s="28" t="s">
        <v>359</v>
      </c>
      <c r="C966" s="28" t="s">
        <v>1642</v>
      </c>
      <c r="D966" s="28" t="s">
        <v>369</v>
      </c>
      <c r="E966" s="28" t="str">
        <f>VLOOKUP(A966,'[1]Sheet1 (2)'!$A$2:$H$6200,8,0)</f>
        <v>Function:Housing:Core Function:Housing</v>
      </c>
      <c r="F966" s="28" t="s">
        <v>1643</v>
      </c>
      <c r="G966" s="28" t="s">
        <v>171</v>
      </c>
      <c r="H966" s="28" t="s">
        <v>1644</v>
      </c>
      <c r="I966" s="28" t="s">
        <v>171</v>
      </c>
      <c r="J966" s="28" t="s">
        <v>538</v>
      </c>
      <c r="K966" s="25">
        <v>4820360060</v>
      </c>
      <c r="L966" s="28" t="s">
        <v>1646</v>
      </c>
      <c r="M966" s="28" t="s">
        <v>1647</v>
      </c>
      <c r="N966" s="28" t="s">
        <v>137</v>
      </c>
      <c r="P966" s="2" t="s">
        <v>468</v>
      </c>
      <c r="R966" s="25">
        <v>1000</v>
      </c>
      <c r="S966" s="28" t="s">
        <v>34</v>
      </c>
      <c r="T966" s="35">
        <v>500031</v>
      </c>
      <c r="U966" s="35">
        <v>498447.38</v>
      </c>
      <c r="V966" s="35">
        <v>495417.61</v>
      </c>
    </row>
    <row r="967" spans="1:22" ht="15" customHeight="1" x14ac:dyDescent="0.25">
      <c r="A967" s="10">
        <v>404266</v>
      </c>
      <c r="B967" s="28" t="s">
        <v>359</v>
      </c>
      <c r="C967" s="28" t="s">
        <v>1642</v>
      </c>
      <c r="D967" s="28" t="s">
        <v>369</v>
      </c>
      <c r="E967" s="28" t="str">
        <f>VLOOKUP(A967,'[1]Sheet1 (2)'!$A$2:$H$6200,8,0)</f>
        <v>Function:Housing:Core Function:Housing</v>
      </c>
      <c r="F967" s="28" t="s">
        <v>1643</v>
      </c>
      <c r="G967" s="28" t="s">
        <v>171</v>
      </c>
      <c r="H967" s="28" t="s">
        <v>1644</v>
      </c>
      <c r="I967" s="28" t="s">
        <v>171</v>
      </c>
      <c r="J967" s="28" t="s">
        <v>538</v>
      </c>
      <c r="K967" s="25">
        <v>4820034060</v>
      </c>
      <c r="L967" s="28" t="s">
        <v>1430</v>
      </c>
      <c r="M967" s="28" t="s">
        <v>1609</v>
      </c>
      <c r="N967" s="28" t="s">
        <v>137</v>
      </c>
      <c r="P967" s="2" t="s">
        <v>468</v>
      </c>
      <c r="R967" s="25">
        <v>1000</v>
      </c>
      <c r="S967" s="28" t="s">
        <v>34</v>
      </c>
      <c r="T967" s="35">
        <v>172817.63</v>
      </c>
      <c r="U967" s="35">
        <v>170812.24</v>
      </c>
      <c r="V967" s="35">
        <v>168039.42</v>
      </c>
    </row>
    <row r="968" spans="1:22" ht="15" customHeight="1" x14ac:dyDescent="0.25">
      <c r="A968" s="10">
        <v>404291</v>
      </c>
      <c r="B968" s="28" t="s">
        <v>359</v>
      </c>
      <c r="C968" s="28" t="s">
        <v>1648</v>
      </c>
      <c r="D968" s="28" t="s">
        <v>542</v>
      </c>
      <c r="E968" s="28" t="str">
        <f>VLOOKUP(A968,'[1]Sheet1 (2)'!$A$2:$H$6200,8,0)</f>
        <v>Function:Public Safety:Non-core Function:Fire Fighting and Protection</v>
      </c>
      <c r="F968" s="28" t="s">
        <v>1649</v>
      </c>
      <c r="G968" s="28" t="s">
        <v>171</v>
      </c>
      <c r="H968" s="28" t="s">
        <v>1650</v>
      </c>
      <c r="I968" s="28" t="s">
        <v>171</v>
      </c>
      <c r="J968" s="28" t="s">
        <v>545</v>
      </c>
      <c r="K968" s="25">
        <v>4820005000</v>
      </c>
      <c r="L968" s="28" t="s">
        <v>136</v>
      </c>
      <c r="M968" s="28" t="s">
        <v>1370</v>
      </c>
      <c r="N968" s="28" t="s">
        <v>137</v>
      </c>
      <c r="P968" s="2" t="s">
        <v>468</v>
      </c>
      <c r="R968" s="25">
        <v>1000</v>
      </c>
      <c r="S968" s="28" t="s">
        <v>34</v>
      </c>
      <c r="T968" s="35">
        <v>659.18000000000006</v>
      </c>
      <c r="U968" s="35">
        <v>659.2</v>
      </c>
      <c r="V968" s="35">
        <v>657.38</v>
      </c>
    </row>
    <row r="969" spans="1:22" ht="15" customHeight="1" x14ac:dyDescent="0.25">
      <c r="A969" s="10">
        <v>404291</v>
      </c>
      <c r="B969" s="28" t="s">
        <v>359</v>
      </c>
      <c r="C969" s="28" t="s">
        <v>1648</v>
      </c>
      <c r="D969" s="28" t="s">
        <v>542</v>
      </c>
      <c r="E969" s="28" t="str">
        <f>VLOOKUP(A969,'[1]Sheet1 (2)'!$A$2:$H$6200,8,0)</f>
        <v>Function:Public Safety:Non-core Function:Fire Fighting and Protection</v>
      </c>
      <c r="F969" s="28" t="s">
        <v>1649</v>
      </c>
      <c r="G969" s="28" t="s">
        <v>171</v>
      </c>
      <c r="H969" s="28" t="s">
        <v>1650</v>
      </c>
      <c r="I969" s="28" t="s">
        <v>171</v>
      </c>
      <c r="J969" s="28" t="s">
        <v>545</v>
      </c>
      <c r="K969" s="25">
        <v>4820007000</v>
      </c>
      <c r="L969" s="28" t="s">
        <v>140</v>
      </c>
      <c r="M969" s="28" t="s">
        <v>1373</v>
      </c>
      <c r="N969" s="28" t="s">
        <v>137</v>
      </c>
      <c r="P969" s="2" t="s">
        <v>468</v>
      </c>
      <c r="R969" s="25">
        <v>1000</v>
      </c>
      <c r="S969" s="28" t="s">
        <v>34</v>
      </c>
      <c r="T969" s="35">
        <v>1446.6100000000001</v>
      </c>
      <c r="U969" s="35">
        <v>1446.81</v>
      </c>
      <c r="V969" s="35">
        <v>1446.15</v>
      </c>
    </row>
    <row r="970" spans="1:22" ht="15" customHeight="1" x14ac:dyDescent="0.25">
      <c r="A970" s="10">
        <v>404291</v>
      </c>
      <c r="B970" s="28" t="s">
        <v>359</v>
      </c>
      <c r="C970" s="28" t="s">
        <v>1648</v>
      </c>
      <c r="D970" s="28" t="s">
        <v>542</v>
      </c>
      <c r="E970" s="28" t="str">
        <f>VLOOKUP(A970,'[1]Sheet1 (2)'!$A$2:$H$6200,8,0)</f>
        <v>Function:Public Safety:Non-core Function:Fire Fighting and Protection</v>
      </c>
      <c r="F970" s="28" t="s">
        <v>1649</v>
      </c>
      <c r="G970" s="28" t="s">
        <v>171</v>
      </c>
      <c r="H970" s="28" t="s">
        <v>1650</v>
      </c>
      <c r="I970" s="28" t="s">
        <v>171</v>
      </c>
      <c r="J970" s="28" t="s">
        <v>545</v>
      </c>
      <c r="K970" s="25">
        <v>4820030000</v>
      </c>
      <c r="L970" s="28" t="s">
        <v>120</v>
      </c>
      <c r="M970" s="28" t="s">
        <v>1372</v>
      </c>
      <c r="N970" s="28" t="s">
        <v>137</v>
      </c>
      <c r="P970" s="2" t="s">
        <v>468</v>
      </c>
      <c r="R970" s="25">
        <v>1000</v>
      </c>
      <c r="S970" s="28" t="s">
        <v>34</v>
      </c>
      <c r="T970" s="35">
        <v>23003.350000000002</v>
      </c>
      <c r="U970" s="35">
        <v>19204.43</v>
      </c>
      <c r="V970" s="35">
        <v>18783.13</v>
      </c>
    </row>
    <row r="971" spans="1:22" ht="15" customHeight="1" x14ac:dyDescent="0.25">
      <c r="A971" s="10">
        <v>404292</v>
      </c>
      <c r="B971" s="28" t="s">
        <v>359</v>
      </c>
      <c r="C971" s="28" t="s">
        <v>541</v>
      </c>
      <c r="D971" s="28" t="s">
        <v>542</v>
      </c>
      <c r="E971" s="28" t="str">
        <f>VLOOKUP(A971,'[1]Sheet1 (2)'!$A$2:$H$6200,8,0)</f>
        <v>Function:Public Safety:Non-core Function:Fire Fighting and Protection</v>
      </c>
      <c r="F971" s="28" t="s">
        <v>1651</v>
      </c>
      <c r="G971" s="28" t="s">
        <v>171</v>
      </c>
      <c r="H971" s="28" t="s">
        <v>1652</v>
      </c>
      <c r="I971" s="28" t="s">
        <v>171</v>
      </c>
      <c r="J971" s="28" t="s">
        <v>545</v>
      </c>
      <c r="K971" s="25">
        <v>4820032000</v>
      </c>
      <c r="L971" s="28" t="s">
        <v>1395</v>
      </c>
      <c r="M971" s="28" t="s">
        <v>1413</v>
      </c>
      <c r="N971" s="28" t="s">
        <v>137</v>
      </c>
      <c r="P971" s="2" t="s">
        <v>468</v>
      </c>
      <c r="R971" s="25">
        <v>1000</v>
      </c>
      <c r="S971" s="28" t="s">
        <v>34</v>
      </c>
      <c r="T971" s="35">
        <v>15000.009999999998</v>
      </c>
      <c r="U971" s="35">
        <v>15000.01</v>
      </c>
      <c r="V971" s="35">
        <v>15000.01</v>
      </c>
    </row>
    <row r="972" spans="1:22" ht="15" customHeight="1" x14ac:dyDescent="0.25">
      <c r="A972" s="10">
        <v>404293</v>
      </c>
      <c r="B972" s="28" t="s">
        <v>359</v>
      </c>
      <c r="C972" s="28" t="s">
        <v>548</v>
      </c>
      <c r="D972" s="28" t="s">
        <v>542</v>
      </c>
      <c r="E972" s="28" t="str">
        <f>VLOOKUP(A972,'[1]Sheet1 (2)'!$A$2:$H$6200,8,0)</f>
        <v>Function:Public Safety:Core Function:Civil Defence</v>
      </c>
      <c r="F972" s="28" t="s">
        <v>1653</v>
      </c>
      <c r="G972" s="28" t="s">
        <v>171</v>
      </c>
      <c r="H972" s="28" t="s">
        <v>1654</v>
      </c>
      <c r="I972" s="28" t="s">
        <v>171</v>
      </c>
      <c r="J972" s="28" t="s">
        <v>551</v>
      </c>
      <c r="K972" s="25">
        <v>4820400000</v>
      </c>
      <c r="L972" s="28" t="s">
        <v>1382</v>
      </c>
      <c r="M972" s="28" t="s">
        <v>1371</v>
      </c>
      <c r="N972" s="28" t="s">
        <v>137</v>
      </c>
      <c r="P972" s="2" t="s">
        <v>468</v>
      </c>
      <c r="R972" s="25">
        <v>1000</v>
      </c>
      <c r="S972" s="28" t="s">
        <v>34</v>
      </c>
      <c r="T972" s="35">
        <v>650.05999999999995</v>
      </c>
      <c r="U972" s="35">
        <v>650.07000000000005</v>
      </c>
      <c r="V972" s="35">
        <v>648.28</v>
      </c>
    </row>
    <row r="973" spans="1:22" ht="15" customHeight="1" x14ac:dyDescent="0.25">
      <c r="A973" s="10">
        <v>404293</v>
      </c>
      <c r="B973" s="28" t="s">
        <v>359</v>
      </c>
      <c r="C973" s="28" t="s">
        <v>548</v>
      </c>
      <c r="D973" s="28" t="s">
        <v>542</v>
      </c>
      <c r="E973" s="28" t="str">
        <f>VLOOKUP(A973,'[1]Sheet1 (2)'!$A$2:$H$6200,8,0)</f>
        <v>Function:Public Safety:Core Function:Civil Defence</v>
      </c>
      <c r="F973" s="28" t="s">
        <v>1653</v>
      </c>
      <c r="G973" s="28" t="s">
        <v>171</v>
      </c>
      <c r="H973" s="28" t="s">
        <v>1654</v>
      </c>
      <c r="I973" s="28" t="s">
        <v>171</v>
      </c>
      <c r="J973" s="28" t="s">
        <v>551</v>
      </c>
      <c r="K973" s="25">
        <v>4820007000</v>
      </c>
      <c r="L973" s="28" t="s">
        <v>140</v>
      </c>
      <c r="M973" s="28" t="s">
        <v>1373</v>
      </c>
      <c r="N973" s="28" t="s">
        <v>137</v>
      </c>
      <c r="P973" s="2" t="s">
        <v>468</v>
      </c>
      <c r="R973" s="25">
        <v>1000</v>
      </c>
      <c r="S973" s="28" t="s">
        <v>34</v>
      </c>
      <c r="T973" s="35">
        <v>8381.880000000021</v>
      </c>
      <c r="U973" s="35">
        <v>8059.5800000000199</v>
      </c>
      <c r="V973" s="35">
        <v>7120.3900000000203</v>
      </c>
    </row>
    <row r="974" spans="1:22" ht="15" customHeight="1" x14ac:dyDescent="0.25">
      <c r="A974" s="10">
        <v>404293</v>
      </c>
      <c r="B974" s="28" t="s">
        <v>359</v>
      </c>
      <c r="C974" s="28" t="s">
        <v>548</v>
      </c>
      <c r="D974" s="28" t="s">
        <v>542</v>
      </c>
      <c r="E974" s="28" t="str">
        <f>VLOOKUP(A974,'[1]Sheet1 (2)'!$A$2:$H$6200,8,0)</f>
        <v>Function:Public Safety:Core Function:Civil Defence</v>
      </c>
      <c r="F974" s="28" t="s">
        <v>1653</v>
      </c>
      <c r="G974" s="28" t="s">
        <v>171</v>
      </c>
      <c r="H974" s="28" t="s">
        <v>1654</v>
      </c>
      <c r="I974" s="28" t="s">
        <v>171</v>
      </c>
      <c r="J974" s="28" t="s">
        <v>551</v>
      </c>
      <c r="K974" s="25">
        <v>4820005000</v>
      </c>
      <c r="L974" s="28" t="s">
        <v>136</v>
      </c>
      <c r="M974" s="28" t="s">
        <v>1370</v>
      </c>
      <c r="N974" s="28" t="s">
        <v>137</v>
      </c>
      <c r="P974" s="2" t="s">
        <v>468</v>
      </c>
      <c r="R974" s="25">
        <v>1000</v>
      </c>
      <c r="S974" s="28" t="s">
        <v>34</v>
      </c>
      <c r="T974" s="35">
        <v>9300.82</v>
      </c>
      <c r="U974" s="35">
        <v>7340.07</v>
      </c>
      <c r="V974" s="35">
        <v>2462.5700000000002</v>
      </c>
    </row>
    <row r="975" spans="1:22" ht="15" customHeight="1" x14ac:dyDescent="0.25">
      <c r="A975" s="10">
        <v>404293</v>
      </c>
      <c r="B975" s="28" t="s">
        <v>359</v>
      </c>
      <c r="C975" s="28" t="s">
        <v>548</v>
      </c>
      <c r="D975" s="28" t="s">
        <v>542</v>
      </c>
      <c r="E975" s="28" t="str">
        <f>VLOOKUP(A975,'[1]Sheet1 (2)'!$A$2:$H$6200,8,0)</f>
        <v>Function:Public Safety:Core Function:Civil Defence</v>
      </c>
      <c r="F975" s="28" t="s">
        <v>1653</v>
      </c>
      <c r="G975" s="28" t="s">
        <v>171</v>
      </c>
      <c r="H975" s="28" t="s">
        <v>1654</v>
      </c>
      <c r="I975" s="28" t="s">
        <v>171</v>
      </c>
      <c r="J975" s="28" t="s">
        <v>551</v>
      </c>
      <c r="K975" s="25">
        <v>4820030000</v>
      </c>
      <c r="L975" s="28" t="s">
        <v>120</v>
      </c>
      <c r="M975" s="28" t="s">
        <v>1372</v>
      </c>
      <c r="N975" s="28" t="s">
        <v>137</v>
      </c>
      <c r="P975" s="2" t="s">
        <v>468</v>
      </c>
      <c r="R975" s="25">
        <v>1000</v>
      </c>
      <c r="S975" s="28" t="s">
        <v>34</v>
      </c>
      <c r="T975" s="35">
        <v>22906.839999999993</v>
      </c>
      <c r="U975" s="35">
        <v>20232.41</v>
      </c>
      <c r="V975" s="35">
        <v>15537.79</v>
      </c>
    </row>
    <row r="976" spans="1:22" ht="15" customHeight="1" x14ac:dyDescent="0.25">
      <c r="A976" s="10">
        <v>404294</v>
      </c>
      <c r="B976" s="28" t="s">
        <v>359</v>
      </c>
      <c r="C976" s="28" t="s">
        <v>556</v>
      </c>
      <c r="D976" s="28" t="s">
        <v>542</v>
      </c>
      <c r="E976" s="28" t="str">
        <f>VLOOKUP(A976,'[1]Sheet1 (2)'!$A$2:$H$6200,8,0)</f>
        <v>Function:Public Safety:Non-core Function:Fire Fighting and Protection</v>
      </c>
      <c r="F976" s="28" t="s">
        <v>1655</v>
      </c>
      <c r="G976" s="28" t="s">
        <v>171</v>
      </c>
      <c r="H976" s="28" t="s">
        <v>1656</v>
      </c>
      <c r="I976" s="28" t="s">
        <v>171</v>
      </c>
      <c r="J976" s="28" t="s">
        <v>545</v>
      </c>
      <c r="K976" s="25">
        <v>4820400000</v>
      </c>
      <c r="L976" s="28" t="s">
        <v>1382</v>
      </c>
      <c r="M976" s="28" t="s">
        <v>1371</v>
      </c>
      <c r="N976" s="28" t="s">
        <v>137</v>
      </c>
      <c r="P976" s="2" t="s">
        <v>468</v>
      </c>
      <c r="R976" s="25">
        <v>1000</v>
      </c>
      <c r="S976" s="28" t="s">
        <v>34</v>
      </c>
      <c r="T976" s="35">
        <v>798.85</v>
      </c>
      <c r="U976" s="35">
        <v>798.84</v>
      </c>
      <c r="V976" s="35">
        <v>796.66</v>
      </c>
    </row>
    <row r="977" spans="1:22" ht="15" customHeight="1" x14ac:dyDescent="0.25">
      <c r="A977" s="10">
        <v>404294</v>
      </c>
      <c r="B977" s="28" t="s">
        <v>359</v>
      </c>
      <c r="C977" s="28" t="s">
        <v>556</v>
      </c>
      <c r="D977" s="28" t="s">
        <v>542</v>
      </c>
      <c r="E977" s="28" t="str">
        <f>VLOOKUP(A977,'[1]Sheet1 (2)'!$A$2:$H$6200,8,0)</f>
        <v>Function:Public Safety:Non-core Function:Fire Fighting and Protection</v>
      </c>
      <c r="F977" s="28" t="s">
        <v>1655</v>
      </c>
      <c r="G977" s="28" t="s">
        <v>171</v>
      </c>
      <c r="H977" s="28" t="s">
        <v>1656</v>
      </c>
      <c r="I977" s="28" t="s">
        <v>171</v>
      </c>
      <c r="J977" s="28" t="s">
        <v>545</v>
      </c>
      <c r="K977" s="25">
        <v>4820034060</v>
      </c>
      <c r="L977" s="28" t="s">
        <v>1430</v>
      </c>
      <c r="M977" s="28" t="s">
        <v>1609</v>
      </c>
      <c r="N977" s="28" t="s">
        <v>137</v>
      </c>
      <c r="P977" s="2" t="s">
        <v>468</v>
      </c>
      <c r="R977" s="25">
        <v>1000</v>
      </c>
      <c r="S977" s="28" t="s">
        <v>34</v>
      </c>
      <c r="T977" s="35">
        <v>1041.2299999999998</v>
      </c>
      <c r="U977" s="35">
        <v>1038.3800000000001</v>
      </c>
      <c r="V977" s="35">
        <v>0</v>
      </c>
    </row>
    <row r="978" spans="1:22" ht="15" customHeight="1" x14ac:dyDescent="0.25">
      <c r="A978" s="10">
        <v>404294</v>
      </c>
      <c r="B978" s="28" t="s">
        <v>359</v>
      </c>
      <c r="C978" s="28" t="s">
        <v>556</v>
      </c>
      <c r="D978" s="28" t="s">
        <v>542</v>
      </c>
      <c r="E978" s="28" t="str">
        <f>VLOOKUP(A978,'[1]Sheet1 (2)'!$A$2:$H$6200,8,0)</f>
        <v>Function:Public Safety:Non-core Function:Fire Fighting and Protection</v>
      </c>
      <c r="F978" s="28" t="s">
        <v>1655</v>
      </c>
      <c r="G978" s="28" t="s">
        <v>171</v>
      </c>
      <c r="H978" s="28" t="s">
        <v>1656</v>
      </c>
      <c r="I978" s="28" t="s">
        <v>171</v>
      </c>
      <c r="J978" s="28" t="s">
        <v>545</v>
      </c>
      <c r="K978" s="25">
        <v>4820007000</v>
      </c>
      <c r="L978" s="28" t="s">
        <v>140</v>
      </c>
      <c r="M978" s="28" t="s">
        <v>1373</v>
      </c>
      <c r="N978" s="28" t="s">
        <v>137</v>
      </c>
      <c r="P978" s="2" t="s">
        <v>468</v>
      </c>
      <c r="R978" s="25">
        <v>1000</v>
      </c>
      <c r="S978" s="28" t="s">
        <v>34</v>
      </c>
      <c r="T978" s="35">
        <v>5211.1399999999976</v>
      </c>
      <c r="U978" s="35">
        <v>4187.99</v>
      </c>
      <c r="V978" s="35">
        <v>2566.13</v>
      </c>
    </row>
    <row r="979" spans="1:22" ht="15" customHeight="1" x14ac:dyDescent="0.25">
      <c r="A979" s="10">
        <v>404294</v>
      </c>
      <c r="B979" s="28" t="s">
        <v>359</v>
      </c>
      <c r="C979" s="28" t="s">
        <v>556</v>
      </c>
      <c r="D979" s="28" t="s">
        <v>542</v>
      </c>
      <c r="E979" s="28" t="str">
        <f>VLOOKUP(A979,'[1]Sheet1 (2)'!$A$2:$H$6200,8,0)</f>
        <v>Function:Public Safety:Non-core Function:Fire Fighting and Protection</v>
      </c>
      <c r="F979" s="28" t="s">
        <v>1655</v>
      </c>
      <c r="G979" s="28" t="s">
        <v>171</v>
      </c>
      <c r="H979" s="28" t="s">
        <v>1656</v>
      </c>
      <c r="I979" s="28" t="s">
        <v>171</v>
      </c>
      <c r="J979" s="28" t="s">
        <v>545</v>
      </c>
      <c r="K979" s="25">
        <v>4820030000</v>
      </c>
      <c r="L979" s="28" t="s">
        <v>120</v>
      </c>
      <c r="M979" s="28" t="s">
        <v>1372</v>
      </c>
      <c r="N979" s="28" t="s">
        <v>137</v>
      </c>
      <c r="P979" s="2" t="s">
        <v>468</v>
      </c>
      <c r="R979" s="25">
        <v>1000</v>
      </c>
      <c r="S979" s="28" t="s">
        <v>34</v>
      </c>
      <c r="T979" s="35">
        <v>5790.6699999999992</v>
      </c>
      <c r="U979" s="35">
        <v>5379.17</v>
      </c>
      <c r="V979" s="35">
        <v>4014.82</v>
      </c>
    </row>
    <row r="980" spans="1:22" ht="15" customHeight="1" x14ac:dyDescent="0.25">
      <c r="A980" s="10">
        <v>404294</v>
      </c>
      <c r="B980" s="28" t="s">
        <v>359</v>
      </c>
      <c r="C980" s="28" t="s">
        <v>556</v>
      </c>
      <c r="D980" s="28" t="s">
        <v>542</v>
      </c>
      <c r="E980" s="28" t="str">
        <f>VLOOKUP(A980,'[1]Sheet1 (2)'!$A$2:$H$6200,8,0)</f>
        <v>Function:Public Safety:Non-core Function:Fire Fighting and Protection</v>
      </c>
      <c r="F980" s="28" t="s">
        <v>1655</v>
      </c>
      <c r="G980" s="28" t="s">
        <v>171</v>
      </c>
      <c r="H980" s="28" t="s">
        <v>1656</v>
      </c>
      <c r="I980" s="28" t="s">
        <v>171</v>
      </c>
      <c r="J980" s="28" t="s">
        <v>545</v>
      </c>
      <c r="K980" s="25">
        <v>4820005000</v>
      </c>
      <c r="L980" s="28" t="s">
        <v>136</v>
      </c>
      <c r="M980" s="28" t="s">
        <v>1370</v>
      </c>
      <c r="N980" s="28" t="s">
        <v>137</v>
      </c>
      <c r="P980" s="2" t="s">
        <v>468</v>
      </c>
      <c r="R980" s="25">
        <v>1000</v>
      </c>
      <c r="S980" s="28" t="s">
        <v>34</v>
      </c>
      <c r="T980" s="35">
        <v>11956.439999999997</v>
      </c>
      <c r="U980" s="35">
        <v>9957.16</v>
      </c>
      <c r="V980" s="35">
        <v>3960.09</v>
      </c>
    </row>
    <row r="981" spans="1:22" ht="15" customHeight="1" x14ac:dyDescent="0.25">
      <c r="A981" s="10">
        <v>404294</v>
      </c>
      <c r="B981" s="28" t="s">
        <v>359</v>
      </c>
      <c r="C981" s="28" t="s">
        <v>556</v>
      </c>
      <c r="D981" s="28" t="s">
        <v>542</v>
      </c>
      <c r="E981" s="28" t="str">
        <f>VLOOKUP(A981,'[1]Sheet1 (2)'!$A$2:$H$6200,8,0)</f>
        <v>Function:Public Safety:Non-core Function:Fire Fighting and Protection</v>
      </c>
      <c r="F981" s="28" t="s">
        <v>1655</v>
      </c>
      <c r="G981" s="28" t="s">
        <v>171</v>
      </c>
      <c r="H981" s="28" t="s">
        <v>1656</v>
      </c>
      <c r="I981" s="28" t="s">
        <v>171</v>
      </c>
      <c r="J981" s="28" t="s">
        <v>545</v>
      </c>
      <c r="K981" s="25">
        <v>4820034010</v>
      </c>
      <c r="L981" s="28" t="s">
        <v>1657</v>
      </c>
      <c r="M981" s="28" t="s">
        <v>1658</v>
      </c>
      <c r="N981" s="28" t="s">
        <v>137</v>
      </c>
      <c r="P981" s="2" t="s">
        <v>468</v>
      </c>
      <c r="R981" s="25">
        <v>1000</v>
      </c>
      <c r="S981" s="28" t="s">
        <v>34</v>
      </c>
      <c r="T981" s="35">
        <v>336043.98</v>
      </c>
      <c r="U981" s="35">
        <v>336037.69</v>
      </c>
      <c r="V981" s="35">
        <v>333574.09999999998</v>
      </c>
    </row>
    <row r="982" spans="1:22" ht="15" customHeight="1" x14ac:dyDescent="0.25">
      <c r="A982" s="10">
        <v>404295</v>
      </c>
      <c r="B982" s="28" t="s">
        <v>359</v>
      </c>
      <c r="C982" s="28" t="s">
        <v>1659</v>
      </c>
      <c r="D982" s="28" t="s">
        <v>542</v>
      </c>
      <c r="E982" s="28" t="str">
        <f>VLOOKUP(A982,'[1]Sheet1 (2)'!$A$2:$H$6200,8,0)</f>
        <v>Function:Public Safety:Non-core Function:Fire Fighting and Protection</v>
      </c>
      <c r="F982" s="28" t="s">
        <v>1660</v>
      </c>
      <c r="G982" s="28" t="s">
        <v>171</v>
      </c>
      <c r="H982" s="28" t="s">
        <v>1661</v>
      </c>
      <c r="I982" s="28" t="s">
        <v>171</v>
      </c>
      <c r="J982" s="28" t="s">
        <v>545</v>
      </c>
      <c r="K982" s="25">
        <v>4820400000</v>
      </c>
      <c r="L982" s="28" t="s">
        <v>1382</v>
      </c>
      <c r="M982" s="28" t="s">
        <v>1371</v>
      </c>
      <c r="N982" s="28" t="s">
        <v>137</v>
      </c>
      <c r="P982" s="2" t="s">
        <v>468</v>
      </c>
      <c r="R982" s="25">
        <v>1000</v>
      </c>
      <c r="S982" s="28" t="s">
        <v>34</v>
      </c>
      <c r="T982" s="35">
        <v>158.76000000000002</v>
      </c>
      <c r="U982" s="35">
        <v>158.75</v>
      </c>
      <c r="V982" s="35">
        <v>43.54</v>
      </c>
    </row>
    <row r="983" spans="1:22" ht="15" customHeight="1" x14ac:dyDescent="0.25">
      <c r="A983" s="10">
        <v>404295</v>
      </c>
      <c r="B983" s="28" t="s">
        <v>359</v>
      </c>
      <c r="C983" s="28" t="s">
        <v>1659</v>
      </c>
      <c r="D983" s="28" t="s">
        <v>542</v>
      </c>
      <c r="E983" s="28" t="str">
        <f>VLOOKUP(A983,'[1]Sheet1 (2)'!$A$2:$H$6200,8,0)</f>
        <v>Function:Public Safety:Non-core Function:Fire Fighting and Protection</v>
      </c>
      <c r="F983" s="28" t="s">
        <v>1660</v>
      </c>
      <c r="G983" s="28" t="s">
        <v>171</v>
      </c>
      <c r="H983" s="28" t="s">
        <v>1661</v>
      </c>
      <c r="I983" s="28" t="s">
        <v>171</v>
      </c>
      <c r="J983" s="28" t="s">
        <v>545</v>
      </c>
      <c r="K983" s="25">
        <v>4820007000</v>
      </c>
      <c r="L983" s="28" t="s">
        <v>140</v>
      </c>
      <c r="M983" s="28" t="s">
        <v>1373</v>
      </c>
      <c r="N983" s="28" t="s">
        <v>137</v>
      </c>
      <c r="P983" s="2" t="s">
        <v>468</v>
      </c>
      <c r="R983" s="25">
        <v>1000</v>
      </c>
      <c r="S983" s="28" t="s">
        <v>34</v>
      </c>
      <c r="T983" s="35">
        <v>10606.570000000012</v>
      </c>
      <c r="U983" s="35">
        <v>10602.27</v>
      </c>
      <c r="V983" s="35">
        <v>10541.08</v>
      </c>
    </row>
    <row r="984" spans="1:22" ht="15" customHeight="1" x14ac:dyDescent="0.25">
      <c r="A984" s="10">
        <v>404295</v>
      </c>
      <c r="B984" s="28" t="s">
        <v>359</v>
      </c>
      <c r="C984" s="28" t="s">
        <v>1659</v>
      </c>
      <c r="D984" s="28" t="s">
        <v>542</v>
      </c>
      <c r="E984" s="28" t="str">
        <f>VLOOKUP(A984,'[1]Sheet1 (2)'!$A$2:$H$6200,8,0)</f>
        <v>Function:Public Safety:Non-core Function:Fire Fighting and Protection</v>
      </c>
      <c r="F984" s="28" t="s">
        <v>1660</v>
      </c>
      <c r="G984" s="28" t="s">
        <v>171</v>
      </c>
      <c r="H984" s="28" t="s">
        <v>1661</v>
      </c>
      <c r="I984" s="28" t="s">
        <v>171</v>
      </c>
      <c r="J984" s="28" t="s">
        <v>545</v>
      </c>
      <c r="K984" s="25">
        <v>4820005000</v>
      </c>
      <c r="L984" s="28" t="s">
        <v>136</v>
      </c>
      <c r="M984" s="28" t="s">
        <v>1370</v>
      </c>
      <c r="N984" s="28" t="s">
        <v>137</v>
      </c>
      <c r="P984" s="2" t="s">
        <v>468</v>
      </c>
      <c r="R984" s="25">
        <v>1000</v>
      </c>
      <c r="S984" s="28" t="s">
        <v>34</v>
      </c>
      <c r="T984" s="35">
        <v>22652.959999999999</v>
      </c>
      <c r="U984" s="35">
        <v>20283.490000000002</v>
      </c>
      <c r="V984" s="35">
        <v>10729.84</v>
      </c>
    </row>
    <row r="985" spans="1:22" ht="15" customHeight="1" x14ac:dyDescent="0.25">
      <c r="A985" s="10">
        <v>404295</v>
      </c>
      <c r="B985" s="28" t="s">
        <v>359</v>
      </c>
      <c r="C985" s="28" t="s">
        <v>1659</v>
      </c>
      <c r="D985" s="28" t="s">
        <v>542</v>
      </c>
      <c r="E985" s="28" t="str">
        <f>VLOOKUP(A985,'[1]Sheet1 (2)'!$A$2:$H$6200,8,0)</f>
        <v>Function:Public Safety:Non-core Function:Fire Fighting and Protection</v>
      </c>
      <c r="F985" s="28" t="s">
        <v>1660</v>
      </c>
      <c r="G985" s="28" t="s">
        <v>171</v>
      </c>
      <c r="H985" s="28" t="s">
        <v>1661</v>
      </c>
      <c r="I985" s="28" t="s">
        <v>171</v>
      </c>
      <c r="J985" s="28" t="s">
        <v>545</v>
      </c>
      <c r="K985" s="25">
        <v>4820030000</v>
      </c>
      <c r="L985" s="28" t="s">
        <v>120</v>
      </c>
      <c r="M985" s="28" t="s">
        <v>1372</v>
      </c>
      <c r="N985" s="28" t="s">
        <v>137</v>
      </c>
      <c r="P985" s="2" t="s">
        <v>468</v>
      </c>
      <c r="R985" s="25">
        <v>1000</v>
      </c>
      <c r="S985" s="28" t="s">
        <v>1531</v>
      </c>
      <c r="T985" s="35">
        <v>47841.269999999982</v>
      </c>
      <c r="U985" s="35">
        <v>43051.93</v>
      </c>
      <c r="V985" s="35">
        <v>33318.07</v>
      </c>
    </row>
    <row r="986" spans="1:22" ht="15" customHeight="1" x14ac:dyDescent="0.25">
      <c r="A986" s="10">
        <v>404295</v>
      </c>
      <c r="B986" s="28" t="s">
        <v>359</v>
      </c>
      <c r="C986" s="28" t="s">
        <v>1659</v>
      </c>
      <c r="D986" s="28" t="s">
        <v>542</v>
      </c>
      <c r="E986" s="28" t="str">
        <f>VLOOKUP(A986,'[1]Sheet1 (2)'!$A$2:$H$6200,8,0)</f>
        <v>Function:Public Safety:Non-core Function:Fire Fighting and Protection</v>
      </c>
      <c r="F986" s="28" t="s">
        <v>1660</v>
      </c>
      <c r="G986" s="28" t="s">
        <v>171</v>
      </c>
      <c r="H986" s="28" t="s">
        <v>1661</v>
      </c>
      <c r="I986" s="28" t="s">
        <v>171</v>
      </c>
      <c r="J986" s="28" t="s">
        <v>545</v>
      </c>
      <c r="K986" s="25">
        <v>4820034010</v>
      </c>
      <c r="L986" s="28" t="s">
        <v>1657</v>
      </c>
      <c r="M986" s="28" t="s">
        <v>1658</v>
      </c>
      <c r="N986" s="28" t="s">
        <v>137</v>
      </c>
      <c r="P986" s="2" t="s">
        <v>468</v>
      </c>
      <c r="R986" s="25">
        <v>1000</v>
      </c>
      <c r="S986" s="28" t="s">
        <v>34</v>
      </c>
      <c r="T986" s="35">
        <v>64608.57</v>
      </c>
      <c r="U986" s="35">
        <v>64475.97</v>
      </c>
      <c r="V986" s="35">
        <v>16214.68</v>
      </c>
    </row>
    <row r="987" spans="1:22" ht="15" customHeight="1" x14ac:dyDescent="0.25">
      <c r="A987" s="10">
        <v>404296</v>
      </c>
      <c r="B987" s="28" t="s">
        <v>359</v>
      </c>
      <c r="C987" s="28" t="s">
        <v>559</v>
      </c>
      <c r="D987" s="28" t="s">
        <v>542</v>
      </c>
      <c r="E987" s="28" t="str">
        <f>VLOOKUP(A987,'[1]Sheet1 (2)'!$A$2:$H$6200,8,0)</f>
        <v>Function:Public Safety:Non-core Function:Fire Fighting and Protection</v>
      </c>
      <c r="F987" s="28" t="s">
        <v>1662</v>
      </c>
      <c r="G987" s="28" t="s">
        <v>171</v>
      </c>
      <c r="H987" s="28" t="s">
        <v>1663</v>
      </c>
      <c r="I987" s="28" t="s">
        <v>171</v>
      </c>
      <c r="J987" s="28" t="s">
        <v>545</v>
      </c>
      <c r="K987" s="25">
        <v>4820030000</v>
      </c>
      <c r="L987" s="28" t="s">
        <v>120</v>
      </c>
      <c r="M987" s="28" t="s">
        <v>1372</v>
      </c>
      <c r="N987" s="28" t="s">
        <v>137</v>
      </c>
      <c r="P987" s="2" t="s">
        <v>468</v>
      </c>
      <c r="R987" s="25">
        <v>1000</v>
      </c>
      <c r="S987" s="28" t="s">
        <v>34</v>
      </c>
      <c r="T987" s="35">
        <v>3148.1900000000005</v>
      </c>
      <c r="U987" s="35">
        <v>3148.19</v>
      </c>
      <c r="V987" s="35">
        <v>3087.82</v>
      </c>
    </row>
    <row r="988" spans="1:22" ht="15" customHeight="1" x14ac:dyDescent="0.25">
      <c r="A988" s="10">
        <v>404296</v>
      </c>
      <c r="B988" s="28" t="s">
        <v>359</v>
      </c>
      <c r="C988" s="28" t="s">
        <v>559</v>
      </c>
      <c r="D988" s="28" t="s">
        <v>542</v>
      </c>
      <c r="E988" s="28" t="str">
        <f>VLOOKUP(A988,'[1]Sheet1 (2)'!$A$2:$H$6200,8,0)</f>
        <v>Function:Public Safety:Non-core Function:Fire Fighting and Protection</v>
      </c>
      <c r="F988" s="28" t="s">
        <v>1662</v>
      </c>
      <c r="G988" s="28" t="s">
        <v>171</v>
      </c>
      <c r="H988" s="28" t="s">
        <v>1663</v>
      </c>
      <c r="I988" s="28" t="s">
        <v>171</v>
      </c>
      <c r="J988" s="28" t="s">
        <v>545</v>
      </c>
      <c r="K988" s="25">
        <v>4820005000</v>
      </c>
      <c r="L988" s="28" t="s">
        <v>136</v>
      </c>
      <c r="M988" s="28" t="s">
        <v>1370</v>
      </c>
      <c r="N988" s="28" t="s">
        <v>137</v>
      </c>
      <c r="P988" s="2" t="s">
        <v>468</v>
      </c>
      <c r="R988" s="25">
        <v>1000</v>
      </c>
      <c r="S988" s="28" t="s">
        <v>34</v>
      </c>
      <c r="T988" s="35">
        <v>6094.96</v>
      </c>
      <c r="U988" s="35">
        <v>6094.98</v>
      </c>
      <c r="V988" s="35">
        <v>6042.24</v>
      </c>
    </row>
    <row r="989" spans="1:22" ht="15" customHeight="1" x14ac:dyDescent="0.25">
      <c r="A989" s="10">
        <v>404297</v>
      </c>
      <c r="B989" s="28" t="s">
        <v>359</v>
      </c>
      <c r="C989" s="28" t="s">
        <v>1664</v>
      </c>
      <c r="D989" s="28" t="s">
        <v>542</v>
      </c>
      <c r="E989" s="28" t="str">
        <f>VLOOKUP(A989,'[1]Sheet1 (2)'!$A$2:$H$6200,8,0)</f>
        <v>Function:Public Safety:Non-core Function:Fire Fighting and Protection</v>
      </c>
      <c r="F989" s="28" t="s">
        <v>1665</v>
      </c>
      <c r="G989" s="28" t="s">
        <v>171</v>
      </c>
      <c r="H989" s="28" t="s">
        <v>1666</v>
      </c>
      <c r="I989" s="28" t="s">
        <v>171</v>
      </c>
      <c r="J989" s="28" t="s">
        <v>545</v>
      </c>
      <c r="K989" s="25">
        <v>4820007000</v>
      </c>
      <c r="L989" s="28" t="s">
        <v>140</v>
      </c>
      <c r="M989" s="28" t="s">
        <v>1373</v>
      </c>
      <c r="N989" s="28" t="s">
        <v>137</v>
      </c>
      <c r="P989" s="2" t="s">
        <v>468</v>
      </c>
      <c r="R989" s="25">
        <v>1000</v>
      </c>
      <c r="S989" s="28" t="s">
        <v>34</v>
      </c>
      <c r="T989" s="35">
        <v>611.26</v>
      </c>
      <c r="U989" s="35">
        <v>611.23</v>
      </c>
      <c r="V989" s="35">
        <v>611.25</v>
      </c>
    </row>
    <row r="990" spans="1:22" ht="15" customHeight="1" x14ac:dyDescent="0.25">
      <c r="A990" s="10">
        <v>404297</v>
      </c>
      <c r="B990" s="28" t="s">
        <v>359</v>
      </c>
      <c r="C990" s="28" t="s">
        <v>1664</v>
      </c>
      <c r="D990" s="28" t="s">
        <v>542</v>
      </c>
      <c r="E990" s="28" t="str">
        <f>VLOOKUP(A990,'[1]Sheet1 (2)'!$A$2:$H$6200,8,0)</f>
        <v>Function:Public Safety:Non-core Function:Fire Fighting and Protection</v>
      </c>
      <c r="F990" s="28" t="s">
        <v>1665</v>
      </c>
      <c r="G990" s="28" t="s">
        <v>171</v>
      </c>
      <c r="H990" s="28" t="s">
        <v>1666</v>
      </c>
      <c r="I990" s="28" t="s">
        <v>171</v>
      </c>
      <c r="J990" s="28" t="s">
        <v>545</v>
      </c>
      <c r="K990" s="25">
        <v>4820030000</v>
      </c>
      <c r="L990" s="28" t="s">
        <v>120</v>
      </c>
      <c r="M990" s="28" t="s">
        <v>1372</v>
      </c>
      <c r="N990" s="28" t="s">
        <v>137</v>
      </c>
      <c r="P990" s="2" t="s">
        <v>468</v>
      </c>
      <c r="R990" s="25">
        <v>1000</v>
      </c>
      <c r="S990" s="28" t="s">
        <v>34</v>
      </c>
      <c r="T990" s="35">
        <v>2740.59</v>
      </c>
      <c r="U990" s="35">
        <v>2590.17</v>
      </c>
      <c r="V990" s="35">
        <v>1827.43</v>
      </c>
    </row>
    <row r="991" spans="1:22" ht="15" customHeight="1" x14ac:dyDescent="0.25">
      <c r="A991" s="10">
        <v>404297</v>
      </c>
      <c r="B991" s="28" t="s">
        <v>359</v>
      </c>
      <c r="C991" s="28" t="s">
        <v>1664</v>
      </c>
      <c r="D991" s="28" t="s">
        <v>542</v>
      </c>
      <c r="E991" s="28" t="str">
        <f>VLOOKUP(A991,'[1]Sheet1 (2)'!$A$2:$H$6200,8,0)</f>
        <v>Function:Public Safety:Non-core Function:Fire Fighting and Protection</v>
      </c>
      <c r="F991" s="28" t="s">
        <v>1665</v>
      </c>
      <c r="G991" s="28" t="s">
        <v>171</v>
      </c>
      <c r="H991" s="28" t="s">
        <v>1666</v>
      </c>
      <c r="I991" s="28" t="s">
        <v>171</v>
      </c>
      <c r="J991" s="28" t="s">
        <v>545</v>
      </c>
      <c r="K991" s="25">
        <v>4820005000</v>
      </c>
      <c r="L991" s="28" t="s">
        <v>136</v>
      </c>
      <c r="M991" s="28" t="s">
        <v>1370</v>
      </c>
      <c r="N991" s="28" t="s">
        <v>137</v>
      </c>
      <c r="P991" s="2" t="s">
        <v>468</v>
      </c>
      <c r="R991" s="25">
        <v>1000</v>
      </c>
      <c r="S991" s="28" t="s">
        <v>34</v>
      </c>
      <c r="T991" s="35">
        <v>3413.05</v>
      </c>
      <c r="U991" s="35">
        <v>2481.0300000000002</v>
      </c>
      <c r="V991" s="35">
        <v>1055.08</v>
      </c>
    </row>
    <row r="992" spans="1:22" ht="15" customHeight="1" x14ac:dyDescent="0.25">
      <c r="A992" s="10">
        <v>404298</v>
      </c>
      <c r="B992" s="28" t="s">
        <v>359</v>
      </c>
      <c r="C992" s="28" t="s">
        <v>565</v>
      </c>
      <c r="D992" s="28" t="s">
        <v>542</v>
      </c>
      <c r="E992" s="28" t="str">
        <f>VLOOKUP(A992,'[1]Sheet1 (2)'!$A$2:$H$6200,8,0)</f>
        <v>Function:Public Safety:Non-core Function:Fire Fighting and Protection</v>
      </c>
      <c r="F992" s="28" t="s">
        <v>1667</v>
      </c>
      <c r="G992" s="28" t="s">
        <v>171</v>
      </c>
      <c r="H992" s="28" t="s">
        <v>1668</v>
      </c>
      <c r="I992" s="28" t="s">
        <v>171</v>
      </c>
      <c r="J992" s="28" t="s">
        <v>545</v>
      </c>
      <c r="K992" s="25">
        <v>4820007000</v>
      </c>
      <c r="L992" s="28" t="s">
        <v>140</v>
      </c>
      <c r="M992" s="28" t="s">
        <v>1373</v>
      </c>
      <c r="N992" s="28" t="s">
        <v>137</v>
      </c>
      <c r="P992" s="2" t="s">
        <v>468</v>
      </c>
      <c r="R992" s="25">
        <v>1000</v>
      </c>
      <c r="S992" s="28" t="s">
        <v>34</v>
      </c>
      <c r="T992" s="35">
        <v>339.63</v>
      </c>
      <c r="U992" s="35">
        <v>339.6</v>
      </c>
      <c r="V992" s="35">
        <v>339.61</v>
      </c>
    </row>
    <row r="993" spans="1:22" ht="15" customHeight="1" x14ac:dyDescent="0.25">
      <c r="A993" s="10">
        <v>404298</v>
      </c>
      <c r="B993" s="28" t="s">
        <v>359</v>
      </c>
      <c r="C993" s="28" t="s">
        <v>565</v>
      </c>
      <c r="D993" s="28" t="s">
        <v>542</v>
      </c>
      <c r="E993" s="28" t="str">
        <f>VLOOKUP(A993,'[1]Sheet1 (2)'!$A$2:$H$6200,8,0)</f>
        <v>Function:Public Safety:Non-core Function:Fire Fighting and Protection</v>
      </c>
      <c r="F993" s="28" t="s">
        <v>1667</v>
      </c>
      <c r="G993" s="28" t="s">
        <v>171</v>
      </c>
      <c r="H993" s="28" t="s">
        <v>1668</v>
      </c>
      <c r="I993" s="28" t="s">
        <v>171</v>
      </c>
      <c r="J993" s="28" t="s">
        <v>545</v>
      </c>
      <c r="K993" s="25">
        <v>4820030000</v>
      </c>
      <c r="L993" s="28" t="s">
        <v>120</v>
      </c>
      <c r="M993" s="28" t="s">
        <v>1372</v>
      </c>
      <c r="N993" s="28" t="s">
        <v>137</v>
      </c>
      <c r="P993" s="2" t="s">
        <v>468</v>
      </c>
      <c r="R993" s="25">
        <v>1000</v>
      </c>
      <c r="S993" s="28" t="s">
        <v>34</v>
      </c>
      <c r="T993" s="35">
        <v>8433.3700000000008</v>
      </c>
      <c r="U993" s="35">
        <v>8424.02</v>
      </c>
      <c r="V993" s="35">
        <v>8420.0499999999993</v>
      </c>
    </row>
    <row r="994" spans="1:22" ht="15" customHeight="1" x14ac:dyDescent="0.25">
      <c r="A994" s="10">
        <v>404298</v>
      </c>
      <c r="B994" s="28" t="s">
        <v>359</v>
      </c>
      <c r="C994" s="28" t="s">
        <v>565</v>
      </c>
      <c r="D994" s="28" t="s">
        <v>542</v>
      </c>
      <c r="E994" s="28" t="str">
        <f>VLOOKUP(A994,'[1]Sheet1 (2)'!$A$2:$H$6200,8,0)</f>
        <v>Function:Public Safety:Non-core Function:Fire Fighting and Protection</v>
      </c>
      <c r="F994" s="28" t="s">
        <v>1667</v>
      </c>
      <c r="G994" s="28" t="s">
        <v>171</v>
      </c>
      <c r="H994" s="28" t="s">
        <v>1668</v>
      </c>
      <c r="I994" s="28" t="s">
        <v>171</v>
      </c>
      <c r="J994" s="28" t="s">
        <v>545</v>
      </c>
      <c r="K994" s="25">
        <v>4820034010</v>
      </c>
      <c r="L994" s="28" t="s">
        <v>1657</v>
      </c>
      <c r="M994" s="28" t="s">
        <v>1658</v>
      </c>
      <c r="N994" s="28" t="s">
        <v>137</v>
      </c>
      <c r="P994" s="2" t="s">
        <v>468</v>
      </c>
      <c r="R994" s="25">
        <v>1000</v>
      </c>
      <c r="S994" s="28" t="s">
        <v>34</v>
      </c>
      <c r="T994" s="35">
        <v>217607.41</v>
      </c>
      <c r="U994" s="35">
        <v>217607.41</v>
      </c>
      <c r="V994" s="35">
        <v>217338.05</v>
      </c>
    </row>
    <row r="995" spans="1:22" ht="15" customHeight="1" x14ac:dyDescent="0.25">
      <c r="A995" s="10">
        <v>404301</v>
      </c>
      <c r="B995" s="28" t="s">
        <v>359</v>
      </c>
      <c r="C995" s="28" t="s">
        <v>1669</v>
      </c>
      <c r="D995" s="28" t="s">
        <v>542</v>
      </c>
      <c r="E995" s="28" t="str">
        <f>VLOOKUP(A995,'[1]Sheet1 (2)'!$A$2:$H$6200,8,0)</f>
        <v>Function:Public Safety:Non-core Function:Fire Fighting and Protection</v>
      </c>
      <c r="F995" s="28" t="s">
        <v>1670</v>
      </c>
      <c r="G995" s="28" t="s">
        <v>171</v>
      </c>
      <c r="H995" s="28" t="s">
        <v>1671</v>
      </c>
      <c r="I995" s="28" t="s">
        <v>171</v>
      </c>
      <c r="J995" s="28" t="s">
        <v>545</v>
      </c>
      <c r="K995" s="25">
        <v>4820005000</v>
      </c>
      <c r="L995" s="28" t="s">
        <v>136</v>
      </c>
      <c r="M995" s="28" t="s">
        <v>1370</v>
      </c>
      <c r="N995" s="28" t="s">
        <v>137</v>
      </c>
      <c r="P995" s="2" t="s">
        <v>468</v>
      </c>
      <c r="R995" s="25">
        <v>1000</v>
      </c>
      <c r="S995" s="28" t="s">
        <v>34</v>
      </c>
      <c r="T995" s="35">
        <v>1.2200000000000002</v>
      </c>
      <c r="U995" s="35">
        <v>1.24</v>
      </c>
      <c r="V995" s="35">
        <v>0.54</v>
      </c>
    </row>
    <row r="996" spans="1:22" ht="15" customHeight="1" x14ac:dyDescent="0.25">
      <c r="A996" s="10">
        <v>404301</v>
      </c>
      <c r="B996" s="28" t="s">
        <v>359</v>
      </c>
      <c r="C996" s="28" t="s">
        <v>1669</v>
      </c>
      <c r="D996" s="28" t="s">
        <v>542</v>
      </c>
      <c r="E996" s="28" t="str">
        <f>VLOOKUP(A996,'[1]Sheet1 (2)'!$A$2:$H$6200,8,0)</f>
        <v>Function:Public Safety:Non-core Function:Fire Fighting and Protection</v>
      </c>
      <c r="F996" s="28" t="s">
        <v>1670</v>
      </c>
      <c r="G996" s="28" t="s">
        <v>171</v>
      </c>
      <c r="H996" s="28" t="s">
        <v>1671</v>
      </c>
      <c r="I996" s="28" t="s">
        <v>171</v>
      </c>
      <c r="J996" s="28" t="s">
        <v>545</v>
      </c>
      <c r="K996" s="25">
        <v>4820030000</v>
      </c>
      <c r="L996" s="28" t="s">
        <v>120</v>
      </c>
      <c r="M996" s="28" t="s">
        <v>1372</v>
      </c>
      <c r="N996" s="28" t="s">
        <v>137</v>
      </c>
      <c r="P996" s="2" t="s">
        <v>468</v>
      </c>
      <c r="R996" s="25">
        <v>1000</v>
      </c>
      <c r="S996" s="28" t="s">
        <v>34</v>
      </c>
      <c r="T996" s="35">
        <v>6.3100000000000005</v>
      </c>
      <c r="U996" s="35">
        <v>6.33</v>
      </c>
      <c r="V996" s="35">
        <v>5.97</v>
      </c>
    </row>
    <row r="997" spans="1:22" ht="15" customHeight="1" x14ac:dyDescent="0.25">
      <c r="A997" s="10">
        <v>404301</v>
      </c>
      <c r="B997" s="28" t="s">
        <v>359</v>
      </c>
      <c r="C997" s="28" t="s">
        <v>1669</v>
      </c>
      <c r="D997" s="28" t="s">
        <v>542</v>
      </c>
      <c r="E997" s="28" t="str">
        <f>VLOOKUP(A997,'[1]Sheet1 (2)'!$A$2:$H$6200,8,0)</f>
        <v>Function:Public Safety:Non-core Function:Fire Fighting and Protection</v>
      </c>
      <c r="F997" s="28" t="s">
        <v>1670</v>
      </c>
      <c r="G997" s="28" t="s">
        <v>171</v>
      </c>
      <c r="H997" s="28" t="s">
        <v>1671</v>
      </c>
      <c r="I997" s="28" t="s">
        <v>171</v>
      </c>
      <c r="J997" s="28" t="s">
        <v>545</v>
      </c>
      <c r="K997" s="25">
        <v>4820007000</v>
      </c>
      <c r="L997" s="28" t="s">
        <v>140</v>
      </c>
      <c r="M997" s="28" t="s">
        <v>1373</v>
      </c>
      <c r="N997" s="28" t="s">
        <v>137</v>
      </c>
      <c r="P997" s="2" t="s">
        <v>468</v>
      </c>
      <c r="R997" s="25">
        <v>1000</v>
      </c>
      <c r="S997" s="28" t="s">
        <v>34</v>
      </c>
      <c r="T997" s="35">
        <v>401.07999999999993</v>
      </c>
      <c r="U997" s="35">
        <v>401.06</v>
      </c>
      <c r="V997" s="35">
        <v>401.06</v>
      </c>
    </row>
    <row r="998" spans="1:22" ht="15" customHeight="1" x14ac:dyDescent="0.25">
      <c r="A998" s="10">
        <v>404302</v>
      </c>
      <c r="B998" s="28" t="s">
        <v>359</v>
      </c>
      <c r="C998" s="28" t="s">
        <v>571</v>
      </c>
      <c r="D998" s="28" t="s">
        <v>542</v>
      </c>
      <c r="E998" s="28" t="str">
        <f>VLOOKUP(A998,'[1]Sheet1 (2)'!$A$2:$H$6200,8,0)</f>
        <v>Function:Public Safety:Non-core Function:Fire Fighting and Protection</v>
      </c>
      <c r="F998" s="28" t="s">
        <v>1672</v>
      </c>
      <c r="G998" s="28" t="s">
        <v>171</v>
      </c>
      <c r="H998" s="28" t="s">
        <v>1673</v>
      </c>
      <c r="I998" s="28" t="s">
        <v>171</v>
      </c>
      <c r="J998" s="28" t="s">
        <v>545</v>
      </c>
      <c r="K998" s="25">
        <v>4820034010</v>
      </c>
      <c r="L998" s="28" t="s">
        <v>1657</v>
      </c>
      <c r="M998" s="28" t="s">
        <v>1658</v>
      </c>
      <c r="N998" s="28" t="s">
        <v>137</v>
      </c>
      <c r="P998" s="2" t="s">
        <v>468</v>
      </c>
      <c r="R998" s="25">
        <v>1000</v>
      </c>
      <c r="S998" s="28" t="s">
        <v>34</v>
      </c>
      <c r="T998" s="35">
        <v>455.71999999999991</v>
      </c>
      <c r="U998" s="35">
        <v>455.59</v>
      </c>
      <c r="V998" s="35">
        <v>408.02</v>
      </c>
    </row>
    <row r="999" spans="1:22" ht="15" customHeight="1" x14ac:dyDescent="0.25">
      <c r="A999" s="10">
        <v>404302</v>
      </c>
      <c r="B999" s="28" t="s">
        <v>359</v>
      </c>
      <c r="C999" s="28" t="s">
        <v>571</v>
      </c>
      <c r="D999" s="28" t="s">
        <v>542</v>
      </c>
      <c r="E999" s="28" t="str">
        <f>VLOOKUP(A999,'[1]Sheet1 (2)'!$A$2:$H$6200,8,0)</f>
        <v>Function:Public Safety:Non-core Function:Fire Fighting and Protection</v>
      </c>
      <c r="F999" s="28" t="s">
        <v>1672</v>
      </c>
      <c r="G999" s="28" t="s">
        <v>171</v>
      </c>
      <c r="H999" s="28" t="s">
        <v>1673</v>
      </c>
      <c r="I999" s="28" t="s">
        <v>171</v>
      </c>
      <c r="J999" s="28" t="s">
        <v>545</v>
      </c>
      <c r="K999" s="25">
        <v>4820000000</v>
      </c>
      <c r="L999" s="28" t="s">
        <v>1368</v>
      </c>
      <c r="M999" s="28" t="s">
        <v>1369</v>
      </c>
      <c r="N999" s="28" t="s">
        <v>137</v>
      </c>
      <c r="P999" s="2" t="s">
        <v>468</v>
      </c>
      <c r="R999" s="25">
        <v>1000</v>
      </c>
      <c r="S999" s="28" t="s">
        <v>34</v>
      </c>
      <c r="T999" s="35">
        <v>508.39</v>
      </c>
      <c r="U999" s="35">
        <v>508.39</v>
      </c>
      <c r="V999" s="35">
        <v>507</v>
      </c>
    </row>
    <row r="1000" spans="1:22" ht="15" customHeight="1" x14ac:dyDescent="0.25">
      <c r="A1000" s="10">
        <v>404302</v>
      </c>
      <c r="B1000" s="28" t="s">
        <v>359</v>
      </c>
      <c r="C1000" s="28" t="s">
        <v>571</v>
      </c>
      <c r="D1000" s="28" t="s">
        <v>542</v>
      </c>
      <c r="E1000" s="28" t="str">
        <f>VLOOKUP(A1000,'[1]Sheet1 (2)'!$A$2:$H$6200,8,0)</f>
        <v>Function:Public Safety:Non-core Function:Fire Fighting and Protection</v>
      </c>
      <c r="F1000" s="28" t="s">
        <v>1672</v>
      </c>
      <c r="G1000" s="28" t="s">
        <v>171</v>
      </c>
      <c r="H1000" s="28" t="s">
        <v>1673</v>
      </c>
      <c r="I1000" s="28" t="s">
        <v>171</v>
      </c>
      <c r="J1000" s="28" t="s">
        <v>545</v>
      </c>
      <c r="K1000" s="25">
        <v>4820400000</v>
      </c>
      <c r="L1000" s="28" t="s">
        <v>1382</v>
      </c>
      <c r="M1000" s="28" t="s">
        <v>1371</v>
      </c>
      <c r="N1000" s="28" t="s">
        <v>137</v>
      </c>
      <c r="P1000" s="2" t="s">
        <v>468</v>
      </c>
      <c r="R1000" s="25">
        <v>1000</v>
      </c>
      <c r="S1000" s="28" t="s">
        <v>34</v>
      </c>
      <c r="T1000" s="35">
        <v>1849.8300000000004</v>
      </c>
      <c r="U1000" s="35">
        <v>1849.83</v>
      </c>
      <c r="V1000" s="35">
        <v>1844.76</v>
      </c>
    </row>
    <row r="1001" spans="1:22" ht="15" customHeight="1" x14ac:dyDescent="0.25">
      <c r="A1001" s="10">
        <v>404302</v>
      </c>
      <c r="B1001" s="28" t="s">
        <v>359</v>
      </c>
      <c r="C1001" s="28" t="s">
        <v>571</v>
      </c>
      <c r="D1001" s="28" t="s">
        <v>542</v>
      </c>
      <c r="E1001" s="28" t="str">
        <f>VLOOKUP(A1001,'[1]Sheet1 (2)'!$A$2:$H$6200,8,0)</f>
        <v>Function:Public Safety:Non-core Function:Fire Fighting and Protection</v>
      </c>
      <c r="F1001" s="28" t="s">
        <v>1672</v>
      </c>
      <c r="G1001" s="28" t="s">
        <v>171</v>
      </c>
      <c r="H1001" s="28" t="s">
        <v>1673</v>
      </c>
      <c r="I1001" s="28" t="s">
        <v>171</v>
      </c>
      <c r="J1001" s="28" t="s">
        <v>545</v>
      </c>
      <c r="K1001" s="25">
        <v>4820007000</v>
      </c>
      <c r="L1001" s="28" t="s">
        <v>140</v>
      </c>
      <c r="M1001" s="28" t="s">
        <v>1373</v>
      </c>
      <c r="N1001" s="28" t="s">
        <v>137</v>
      </c>
      <c r="P1001" s="2" t="s">
        <v>468</v>
      </c>
      <c r="R1001" s="25">
        <v>1000</v>
      </c>
      <c r="S1001" s="28" t="s">
        <v>34</v>
      </c>
      <c r="T1001" s="35">
        <v>10062.320000000052</v>
      </c>
      <c r="U1001" s="35">
        <v>10060.7500000001</v>
      </c>
      <c r="V1001" s="35">
        <v>9471.8200000000506</v>
      </c>
    </row>
    <row r="1002" spans="1:22" ht="15" customHeight="1" x14ac:dyDescent="0.25">
      <c r="A1002" s="10">
        <v>404302</v>
      </c>
      <c r="B1002" s="28" t="s">
        <v>359</v>
      </c>
      <c r="C1002" s="28" t="s">
        <v>571</v>
      </c>
      <c r="D1002" s="28" t="s">
        <v>542</v>
      </c>
      <c r="E1002" s="28" t="str">
        <f>VLOOKUP(A1002,'[1]Sheet1 (2)'!$A$2:$H$6200,8,0)</f>
        <v>Function:Public Safety:Non-core Function:Fire Fighting and Protection</v>
      </c>
      <c r="F1002" s="28" t="s">
        <v>1672</v>
      </c>
      <c r="G1002" s="28" t="s">
        <v>171</v>
      </c>
      <c r="H1002" s="28" t="s">
        <v>1673</v>
      </c>
      <c r="I1002" s="28" t="s">
        <v>171</v>
      </c>
      <c r="J1002" s="28" t="s">
        <v>545</v>
      </c>
      <c r="K1002" s="25">
        <v>4820005000</v>
      </c>
      <c r="L1002" s="28" t="s">
        <v>136</v>
      </c>
      <c r="M1002" s="28" t="s">
        <v>1370</v>
      </c>
      <c r="N1002" s="28" t="s">
        <v>137</v>
      </c>
      <c r="P1002" s="2" t="s">
        <v>468</v>
      </c>
      <c r="R1002" s="25">
        <v>1000</v>
      </c>
      <c r="S1002" s="28" t="s">
        <v>34</v>
      </c>
      <c r="T1002" s="35">
        <v>34261.500000000015</v>
      </c>
      <c r="U1002" s="35">
        <v>31484.9</v>
      </c>
      <c r="V1002" s="35">
        <v>11953.73</v>
      </c>
    </row>
    <row r="1003" spans="1:22" ht="15" customHeight="1" x14ac:dyDescent="0.25">
      <c r="A1003" s="10">
        <v>404302</v>
      </c>
      <c r="B1003" s="28" t="s">
        <v>359</v>
      </c>
      <c r="C1003" s="28" t="s">
        <v>571</v>
      </c>
      <c r="D1003" s="28" t="s">
        <v>542</v>
      </c>
      <c r="E1003" s="28" t="str">
        <f>VLOOKUP(A1003,'[1]Sheet1 (2)'!$A$2:$H$6200,8,0)</f>
        <v>Function:Public Safety:Non-core Function:Fire Fighting and Protection</v>
      </c>
      <c r="F1003" s="28" t="s">
        <v>1672</v>
      </c>
      <c r="G1003" s="28" t="s">
        <v>171</v>
      </c>
      <c r="H1003" s="28" t="s">
        <v>1673</v>
      </c>
      <c r="I1003" s="28" t="s">
        <v>171</v>
      </c>
      <c r="J1003" s="28" t="s">
        <v>545</v>
      </c>
      <c r="K1003" s="25">
        <v>4820030000</v>
      </c>
      <c r="L1003" s="28" t="s">
        <v>120</v>
      </c>
      <c r="M1003" s="28" t="s">
        <v>1372</v>
      </c>
      <c r="N1003" s="28" t="s">
        <v>137</v>
      </c>
      <c r="P1003" s="2" t="s">
        <v>468</v>
      </c>
      <c r="R1003" s="25">
        <v>1000</v>
      </c>
      <c r="S1003" s="28" t="s">
        <v>34</v>
      </c>
      <c r="T1003" s="35">
        <v>207458.2300000001</v>
      </c>
      <c r="U1003" s="35">
        <v>191526.61</v>
      </c>
      <c r="V1003" s="35">
        <v>163509.6</v>
      </c>
    </row>
    <row r="1004" spans="1:22" ht="15" customHeight="1" x14ac:dyDescent="0.25">
      <c r="A1004" s="10">
        <v>404302</v>
      </c>
      <c r="B1004" s="28" t="s">
        <v>359</v>
      </c>
      <c r="C1004" s="28" t="s">
        <v>571</v>
      </c>
      <c r="D1004" s="28" t="s">
        <v>542</v>
      </c>
      <c r="E1004" s="28" t="str">
        <f>VLOOKUP(A1004,'[1]Sheet1 (2)'!$A$2:$H$6200,8,0)</f>
        <v>Function:Public Safety:Non-core Function:Fire Fighting and Protection</v>
      </c>
      <c r="F1004" s="28" t="s">
        <v>1672</v>
      </c>
      <c r="G1004" s="28" t="s">
        <v>171</v>
      </c>
      <c r="H1004" s="28" t="s">
        <v>1673</v>
      </c>
      <c r="I1004" s="28" t="s">
        <v>171</v>
      </c>
      <c r="J1004" s="28" t="s">
        <v>545</v>
      </c>
      <c r="K1004" s="25">
        <v>4820032000</v>
      </c>
      <c r="L1004" s="28" t="s">
        <v>1395</v>
      </c>
      <c r="M1004" s="28" t="s">
        <v>1413</v>
      </c>
      <c r="N1004" s="28" t="s">
        <v>137</v>
      </c>
      <c r="P1004" s="2" t="s">
        <v>468</v>
      </c>
      <c r="R1004" s="25">
        <v>1000</v>
      </c>
      <c r="S1004" s="28" t="s">
        <v>34</v>
      </c>
      <c r="T1004" s="35">
        <v>319174.34999999998</v>
      </c>
      <c r="U1004" s="35">
        <v>318156.88</v>
      </c>
      <c r="V1004" s="35">
        <v>304283.2</v>
      </c>
    </row>
    <row r="1005" spans="1:22" ht="15" customHeight="1" x14ac:dyDescent="0.25">
      <c r="A1005" s="10">
        <v>404325</v>
      </c>
      <c r="B1005" s="28" t="s">
        <v>359</v>
      </c>
      <c r="C1005" s="28" t="s">
        <v>576</v>
      </c>
      <c r="D1005" s="28" t="s">
        <v>542</v>
      </c>
      <c r="E1005" s="28" t="str">
        <f>VLOOKUP(A1005,'[1]Sheet1 (2)'!$A$2:$H$6200,8,0)</f>
        <v>Function:Road Transport:Core Function:Police Forces, Traffic and Street Parking Control</v>
      </c>
      <c r="F1005" s="28" t="s">
        <v>1674</v>
      </c>
      <c r="G1005" s="28" t="s">
        <v>171</v>
      </c>
      <c r="H1005" s="28" t="s">
        <v>1675</v>
      </c>
      <c r="I1005" s="28" t="s">
        <v>171</v>
      </c>
      <c r="J1005" s="28" t="s">
        <v>579</v>
      </c>
      <c r="K1005" s="25">
        <v>4820000000</v>
      </c>
      <c r="L1005" s="28" t="s">
        <v>1368</v>
      </c>
      <c r="M1005" s="28" t="s">
        <v>1369</v>
      </c>
      <c r="N1005" s="28" t="s">
        <v>137</v>
      </c>
      <c r="P1005" s="2" t="s">
        <v>468</v>
      </c>
      <c r="R1005" s="25">
        <v>1000</v>
      </c>
      <c r="S1005" s="28" t="s">
        <v>34</v>
      </c>
      <c r="T1005" s="35">
        <v>2.1599999999999997</v>
      </c>
      <c r="U1005" s="35">
        <v>1.98</v>
      </c>
      <c r="V1005" s="35">
        <v>0</v>
      </c>
    </row>
    <row r="1006" spans="1:22" ht="15" customHeight="1" x14ac:dyDescent="0.25">
      <c r="A1006" s="10">
        <v>404325</v>
      </c>
      <c r="B1006" s="28" t="s">
        <v>359</v>
      </c>
      <c r="C1006" s="28" t="s">
        <v>576</v>
      </c>
      <c r="D1006" s="28" t="s">
        <v>542</v>
      </c>
      <c r="E1006" s="28" t="str">
        <f>VLOOKUP(A1006,'[1]Sheet1 (2)'!$A$2:$H$6200,8,0)</f>
        <v>Function:Road Transport:Core Function:Police Forces, Traffic and Street Parking Control</v>
      </c>
      <c r="F1006" s="28" t="s">
        <v>1674</v>
      </c>
      <c r="G1006" s="28" t="s">
        <v>171</v>
      </c>
      <c r="H1006" s="28" t="s">
        <v>1675</v>
      </c>
      <c r="I1006" s="28" t="s">
        <v>171</v>
      </c>
      <c r="J1006" s="28" t="s">
        <v>579</v>
      </c>
      <c r="K1006" s="25">
        <v>4820400000</v>
      </c>
      <c r="L1006" s="28" t="s">
        <v>1382</v>
      </c>
      <c r="M1006" s="28" t="s">
        <v>1371</v>
      </c>
      <c r="N1006" s="28" t="s">
        <v>137</v>
      </c>
      <c r="P1006" s="2" t="s">
        <v>468</v>
      </c>
      <c r="R1006" s="25">
        <v>1000</v>
      </c>
      <c r="S1006" s="28" t="s">
        <v>34</v>
      </c>
      <c r="T1006" s="35">
        <v>3524.4</v>
      </c>
      <c r="U1006" s="35">
        <v>3514.94</v>
      </c>
      <c r="V1006" s="35">
        <v>69.56</v>
      </c>
    </row>
    <row r="1007" spans="1:22" ht="15" customHeight="1" x14ac:dyDescent="0.25">
      <c r="A1007" s="10">
        <v>404325</v>
      </c>
      <c r="B1007" s="28" t="s">
        <v>359</v>
      </c>
      <c r="C1007" s="28" t="s">
        <v>576</v>
      </c>
      <c r="D1007" s="28" t="s">
        <v>542</v>
      </c>
      <c r="E1007" s="28" t="str">
        <f>VLOOKUP(A1007,'[1]Sheet1 (2)'!$A$2:$H$6200,8,0)</f>
        <v>Function:Road Transport:Core Function:Police Forces, Traffic and Street Parking Control</v>
      </c>
      <c r="F1007" s="28" t="s">
        <v>1674</v>
      </c>
      <c r="G1007" s="28" t="s">
        <v>171</v>
      </c>
      <c r="H1007" s="28" t="s">
        <v>1675</v>
      </c>
      <c r="I1007" s="28" t="s">
        <v>171</v>
      </c>
      <c r="J1007" s="28" t="s">
        <v>579</v>
      </c>
      <c r="K1007" s="25">
        <v>4820360070</v>
      </c>
      <c r="L1007" s="28" t="s">
        <v>1417</v>
      </c>
      <c r="M1007" s="28" t="s">
        <v>1478</v>
      </c>
      <c r="N1007" s="28" t="s">
        <v>137</v>
      </c>
      <c r="P1007" s="2" t="s">
        <v>468</v>
      </c>
      <c r="R1007" s="25">
        <v>1000</v>
      </c>
      <c r="S1007" s="28" t="s">
        <v>34</v>
      </c>
      <c r="T1007" s="35">
        <v>4274.34</v>
      </c>
      <c r="U1007" s="35">
        <v>4274.34</v>
      </c>
      <c r="V1007" s="35">
        <v>4270.96</v>
      </c>
    </row>
    <row r="1008" spans="1:22" ht="15" customHeight="1" x14ac:dyDescent="0.25">
      <c r="A1008" s="10">
        <v>404325</v>
      </c>
      <c r="B1008" s="28" t="s">
        <v>359</v>
      </c>
      <c r="C1008" s="28" t="s">
        <v>576</v>
      </c>
      <c r="D1008" s="28" t="s">
        <v>542</v>
      </c>
      <c r="E1008" s="28" t="str">
        <f>VLOOKUP(A1008,'[1]Sheet1 (2)'!$A$2:$H$6200,8,0)</f>
        <v>Function:Road Transport:Core Function:Police Forces, Traffic and Street Parking Control</v>
      </c>
      <c r="F1008" s="28" t="s">
        <v>1674</v>
      </c>
      <c r="G1008" s="28" t="s">
        <v>171</v>
      </c>
      <c r="H1008" s="28" t="s">
        <v>1675</v>
      </c>
      <c r="I1008" s="28" t="s">
        <v>171</v>
      </c>
      <c r="J1008" s="28" t="s">
        <v>579</v>
      </c>
      <c r="K1008" s="25">
        <v>4820034060</v>
      </c>
      <c r="L1008" s="28" t="s">
        <v>1430</v>
      </c>
      <c r="M1008" s="28" t="s">
        <v>1609</v>
      </c>
      <c r="N1008" s="28" t="s">
        <v>137</v>
      </c>
      <c r="P1008" s="2" t="s">
        <v>468</v>
      </c>
      <c r="R1008" s="25">
        <v>1000</v>
      </c>
      <c r="S1008" s="28" t="s">
        <v>34</v>
      </c>
      <c r="T1008" s="35">
        <v>7023.3899999999994</v>
      </c>
      <c r="U1008" s="35">
        <v>7023.44</v>
      </c>
      <c r="V1008" s="35">
        <v>7016.21</v>
      </c>
    </row>
    <row r="1009" spans="1:22" ht="15" customHeight="1" x14ac:dyDescent="0.25">
      <c r="A1009" s="10">
        <v>404325</v>
      </c>
      <c r="B1009" s="28" t="s">
        <v>359</v>
      </c>
      <c r="C1009" s="28" t="s">
        <v>576</v>
      </c>
      <c r="D1009" s="28" t="s">
        <v>542</v>
      </c>
      <c r="E1009" s="28" t="str">
        <f>VLOOKUP(A1009,'[1]Sheet1 (2)'!$A$2:$H$6200,8,0)</f>
        <v>Function:Road Transport:Core Function:Police Forces, Traffic and Street Parking Control</v>
      </c>
      <c r="F1009" s="28" t="s">
        <v>1674</v>
      </c>
      <c r="G1009" s="28" t="s">
        <v>171</v>
      </c>
      <c r="H1009" s="28" t="s">
        <v>1675</v>
      </c>
      <c r="I1009" s="28" t="s">
        <v>171</v>
      </c>
      <c r="J1009" s="28" t="s">
        <v>579</v>
      </c>
      <c r="K1009" s="25">
        <v>4820002000</v>
      </c>
      <c r="L1009" s="28" t="s">
        <v>123</v>
      </c>
      <c r="M1009" s="28" t="s">
        <v>1371</v>
      </c>
      <c r="N1009" s="28" t="s">
        <v>137</v>
      </c>
      <c r="P1009" s="2" t="s">
        <v>468</v>
      </c>
      <c r="R1009" s="25">
        <v>1000</v>
      </c>
      <c r="S1009" s="28" t="s">
        <v>34</v>
      </c>
      <c r="T1009" s="35">
        <v>182093.97999999995</v>
      </c>
      <c r="U1009" s="35">
        <v>182093.97</v>
      </c>
      <c r="V1009" s="35">
        <v>182093.98</v>
      </c>
    </row>
    <row r="1010" spans="1:22" ht="15" customHeight="1" x14ac:dyDescent="0.25">
      <c r="A1010" s="10">
        <v>404327</v>
      </c>
      <c r="B1010" s="28" t="s">
        <v>359</v>
      </c>
      <c r="C1010" s="28" t="s">
        <v>587</v>
      </c>
      <c r="D1010" s="28" t="s">
        <v>542</v>
      </c>
      <c r="E1010" s="28" t="str">
        <f>VLOOKUP(A1010,'[1]Sheet1 (2)'!$A$2:$H$6200,8,0)</f>
        <v>Function:Road Transport:Core Function:Police Forces, Traffic and Street Parking Control</v>
      </c>
      <c r="F1010" s="28" t="s">
        <v>1676</v>
      </c>
      <c r="G1010" s="28" t="s">
        <v>171</v>
      </c>
      <c r="H1010" s="28" t="s">
        <v>1677</v>
      </c>
      <c r="I1010" s="28" t="s">
        <v>171</v>
      </c>
      <c r="J1010" s="28" t="s">
        <v>579</v>
      </c>
      <c r="K1010" s="25">
        <v>4820000000</v>
      </c>
      <c r="L1010" s="28" t="s">
        <v>1368</v>
      </c>
      <c r="M1010" s="28" t="s">
        <v>1369</v>
      </c>
      <c r="N1010" s="28" t="s">
        <v>137</v>
      </c>
      <c r="P1010" s="2" t="s">
        <v>468</v>
      </c>
      <c r="R1010" s="25">
        <v>1000</v>
      </c>
      <c r="S1010" s="28" t="s">
        <v>34</v>
      </c>
      <c r="T1010" s="35">
        <v>514.74999999999989</v>
      </c>
      <c r="U1010" s="35">
        <v>514.57000000000005</v>
      </c>
      <c r="V1010" s="35">
        <v>512.84</v>
      </c>
    </row>
    <row r="1011" spans="1:22" ht="15" customHeight="1" x14ac:dyDescent="0.25">
      <c r="A1011" s="10">
        <v>404327</v>
      </c>
      <c r="B1011" s="28" t="s">
        <v>359</v>
      </c>
      <c r="C1011" s="28" t="s">
        <v>587</v>
      </c>
      <c r="D1011" s="28" t="s">
        <v>542</v>
      </c>
      <c r="E1011" s="28" t="str">
        <f>VLOOKUP(A1011,'[1]Sheet1 (2)'!$A$2:$H$6200,8,0)</f>
        <v>Function:Road Transport:Core Function:Police Forces, Traffic and Street Parking Control</v>
      </c>
      <c r="F1011" s="28" t="s">
        <v>1676</v>
      </c>
      <c r="G1011" s="28" t="s">
        <v>171</v>
      </c>
      <c r="H1011" s="28" t="s">
        <v>1677</v>
      </c>
      <c r="I1011" s="28" t="s">
        <v>171</v>
      </c>
      <c r="J1011" s="28" t="s">
        <v>579</v>
      </c>
      <c r="K1011" s="25">
        <v>4820002000</v>
      </c>
      <c r="L1011" s="28" t="s">
        <v>123</v>
      </c>
      <c r="M1011" s="28" t="s">
        <v>1371</v>
      </c>
      <c r="N1011" s="28" t="s">
        <v>137</v>
      </c>
      <c r="P1011" s="2" t="s">
        <v>468</v>
      </c>
      <c r="R1011" s="25">
        <v>1000</v>
      </c>
      <c r="S1011" s="28" t="s">
        <v>34</v>
      </c>
      <c r="T1011" s="35">
        <v>2245.9899999999998</v>
      </c>
      <c r="U1011" s="35">
        <v>2245.9899999999998</v>
      </c>
      <c r="V1011" s="35">
        <v>2245.9899999999998</v>
      </c>
    </row>
    <row r="1012" spans="1:22" ht="15" customHeight="1" x14ac:dyDescent="0.25">
      <c r="A1012" s="10">
        <v>404327</v>
      </c>
      <c r="B1012" s="28" t="s">
        <v>359</v>
      </c>
      <c r="C1012" s="28" t="s">
        <v>587</v>
      </c>
      <c r="D1012" s="28" t="s">
        <v>542</v>
      </c>
      <c r="E1012" s="28" t="str">
        <f>VLOOKUP(A1012,'[1]Sheet1 (2)'!$A$2:$H$6200,8,0)</f>
        <v>Function:Road Transport:Core Function:Police Forces, Traffic and Street Parking Control</v>
      </c>
      <c r="F1012" s="28" t="s">
        <v>1676</v>
      </c>
      <c r="G1012" s="28" t="s">
        <v>171</v>
      </c>
      <c r="H1012" s="28" t="s">
        <v>1677</v>
      </c>
      <c r="I1012" s="28" t="s">
        <v>171</v>
      </c>
      <c r="J1012" s="28" t="s">
        <v>579</v>
      </c>
      <c r="K1012" s="25">
        <v>4820007000</v>
      </c>
      <c r="L1012" s="28" t="s">
        <v>140</v>
      </c>
      <c r="M1012" s="28" t="s">
        <v>1373</v>
      </c>
      <c r="N1012" s="28" t="s">
        <v>137</v>
      </c>
      <c r="P1012" s="2" t="s">
        <v>468</v>
      </c>
      <c r="R1012" s="25">
        <v>1000</v>
      </c>
      <c r="S1012" s="28" t="s">
        <v>34</v>
      </c>
      <c r="T1012" s="35">
        <v>27624.259999999966</v>
      </c>
      <c r="U1012" s="35">
        <v>27347.78</v>
      </c>
      <c r="V1012" s="35">
        <v>26709.7</v>
      </c>
    </row>
    <row r="1013" spans="1:22" ht="15" customHeight="1" x14ac:dyDescent="0.25">
      <c r="A1013" s="10">
        <v>404327</v>
      </c>
      <c r="B1013" s="28" t="s">
        <v>359</v>
      </c>
      <c r="C1013" s="28" t="s">
        <v>587</v>
      </c>
      <c r="D1013" s="28" t="s">
        <v>542</v>
      </c>
      <c r="E1013" s="28" t="str">
        <f>VLOOKUP(A1013,'[1]Sheet1 (2)'!$A$2:$H$6200,8,0)</f>
        <v>Function:Road Transport:Core Function:Police Forces, Traffic and Street Parking Control</v>
      </c>
      <c r="F1013" s="28" t="s">
        <v>1676</v>
      </c>
      <c r="G1013" s="28" t="s">
        <v>171</v>
      </c>
      <c r="H1013" s="28" t="s">
        <v>1677</v>
      </c>
      <c r="I1013" s="28" t="s">
        <v>171</v>
      </c>
      <c r="J1013" s="28" t="s">
        <v>579</v>
      </c>
      <c r="K1013" s="25">
        <v>4820400000</v>
      </c>
      <c r="L1013" s="28" t="s">
        <v>1382</v>
      </c>
      <c r="M1013" s="28" t="s">
        <v>1371</v>
      </c>
      <c r="N1013" s="28" t="s">
        <v>137</v>
      </c>
      <c r="P1013" s="2" t="s">
        <v>468</v>
      </c>
      <c r="R1013" s="25">
        <v>1000</v>
      </c>
      <c r="S1013" s="28" t="s">
        <v>34</v>
      </c>
      <c r="T1013" s="35">
        <v>34043.019999999997</v>
      </c>
      <c r="U1013" s="35">
        <v>34043.019999999997</v>
      </c>
      <c r="V1013" s="35">
        <v>33949.75</v>
      </c>
    </row>
    <row r="1014" spans="1:22" ht="15" customHeight="1" x14ac:dyDescent="0.25">
      <c r="A1014" s="10">
        <v>404327</v>
      </c>
      <c r="B1014" s="28" t="s">
        <v>359</v>
      </c>
      <c r="C1014" s="28" t="s">
        <v>587</v>
      </c>
      <c r="D1014" s="28" t="s">
        <v>542</v>
      </c>
      <c r="E1014" s="28" t="str">
        <f>VLOOKUP(A1014,'[1]Sheet1 (2)'!$A$2:$H$6200,8,0)</f>
        <v>Function:Road Transport:Core Function:Police Forces, Traffic and Street Parking Control</v>
      </c>
      <c r="F1014" s="28" t="s">
        <v>1676</v>
      </c>
      <c r="G1014" s="28" t="s">
        <v>171</v>
      </c>
      <c r="H1014" s="28" t="s">
        <v>1677</v>
      </c>
      <c r="I1014" s="28" t="s">
        <v>171</v>
      </c>
      <c r="J1014" s="28" t="s">
        <v>579</v>
      </c>
      <c r="K1014" s="25">
        <v>4820032000</v>
      </c>
      <c r="L1014" s="28" t="s">
        <v>1395</v>
      </c>
      <c r="M1014" s="28" t="s">
        <v>1413</v>
      </c>
      <c r="N1014" s="28" t="s">
        <v>137</v>
      </c>
      <c r="P1014" s="2" t="s">
        <v>468</v>
      </c>
      <c r="R1014" s="25">
        <v>1000</v>
      </c>
      <c r="S1014" s="28" t="s">
        <v>34</v>
      </c>
      <c r="T1014" s="35">
        <v>51997.61</v>
      </c>
      <c r="U1014" s="35">
        <v>51900.88</v>
      </c>
      <c r="V1014" s="35">
        <v>51679.21</v>
      </c>
    </row>
    <row r="1015" spans="1:22" ht="15" customHeight="1" x14ac:dyDescent="0.25">
      <c r="A1015" s="10">
        <v>404327</v>
      </c>
      <c r="B1015" s="28" t="s">
        <v>359</v>
      </c>
      <c r="C1015" s="28" t="s">
        <v>587</v>
      </c>
      <c r="D1015" s="28" t="s">
        <v>542</v>
      </c>
      <c r="E1015" s="28" t="str">
        <f>VLOOKUP(A1015,'[1]Sheet1 (2)'!$A$2:$H$6200,8,0)</f>
        <v>Function:Road Transport:Core Function:Police Forces, Traffic and Street Parking Control</v>
      </c>
      <c r="F1015" s="28" t="s">
        <v>1676</v>
      </c>
      <c r="G1015" s="28" t="s">
        <v>171</v>
      </c>
      <c r="H1015" s="28" t="s">
        <v>1677</v>
      </c>
      <c r="I1015" s="28" t="s">
        <v>171</v>
      </c>
      <c r="J1015" s="28" t="s">
        <v>579</v>
      </c>
      <c r="K1015" s="25">
        <v>4820005000</v>
      </c>
      <c r="L1015" s="28" t="s">
        <v>136</v>
      </c>
      <c r="M1015" s="28" t="s">
        <v>1370</v>
      </c>
      <c r="N1015" s="28" t="s">
        <v>137</v>
      </c>
      <c r="P1015" s="2" t="s">
        <v>468</v>
      </c>
      <c r="R1015" s="25">
        <v>1000</v>
      </c>
      <c r="S1015" s="28" t="s">
        <v>34</v>
      </c>
      <c r="T1015" s="35">
        <v>94537.799999999974</v>
      </c>
      <c r="U1015" s="35">
        <v>74658.66</v>
      </c>
      <c r="V1015" s="35">
        <v>40679.03</v>
      </c>
    </row>
    <row r="1016" spans="1:22" ht="15" customHeight="1" x14ac:dyDescent="0.25">
      <c r="A1016" s="10">
        <v>404327</v>
      </c>
      <c r="B1016" s="28" t="s">
        <v>359</v>
      </c>
      <c r="C1016" s="28" t="s">
        <v>587</v>
      </c>
      <c r="D1016" s="28" t="s">
        <v>542</v>
      </c>
      <c r="E1016" s="28" t="str">
        <f>VLOOKUP(A1016,'[1]Sheet1 (2)'!$A$2:$H$6200,8,0)</f>
        <v>Function:Road Transport:Core Function:Police Forces, Traffic and Street Parking Control</v>
      </c>
      <c r="F1016" s="28" t="s">
        <v>1676</v>
      </c>
      <c r="G1016" s="28" t="s">
        <v>171</v>
      </c>
      <c r="H1016" s="28" t="s">
        <v>1677</v>
      </c>
      <c r="I1016" s="28" t="s">
        <v>171</v>
      </c>
      <c r="J1016" s="28" t="s">
        <v>579</v>
      </c>
      <c r="K1016" s="25">
        <v>4820030000</v>
      </c>
      <c r="L1016" s="28" t="s">
        <v>120</v>
      </c>
      <c r="M1016" s="28" t="s">
        <v>1372</v>
      </c>
      <c r="N1016" s="28" t="s">
        <v>137</v>
      </c>
      <c r="P1016" s="2" t="s">
        <v>468</v>
      </c>
      <c r="R1016" s="25">
        <v>1000</v>
      </c>
      <c r="S1016" s="28" t="s">
        <v>34</v>
      </c>
      <c r="T1016" s="35">
        <v>402160.11999999924</v>
      </c>
      <c r="U1016" s="35">
        <v>394267.50999999902</v>
      </c>
      <c r="V1016" s="35">
        <v>162636.94</v>
      </c>
    </row>
    <row r="1017" spans="1:22" ht="15" customHeight="1" x14ac:dyDescent="0.25">
      <c r="A1017" s="10">
        <v>404328</v>
      </c>
      <c r="B1017" s="28" t="s">
        <v>359</v>
      </c>
      <c r="C1017" s="28" t="s">
        <v>597</v>
      </c>
      <c r="D1017" s="28" t="s">
        <v>542</v>
      </c>
      <c r="E1017" s="28" t="str">
        <f>VLOOKUP(A1017,'[1]Sheet1 (2)'!$A$2:$H$6200,8,0)</f>
        <v>Function:Finance and Administration:Core Function:Security Services</v>
      </c>
      <c r="F1017" s="28" t="s">
        <v>1678</v>
      </c>
      <c r="G1017" s="28" t="s">
        <v>171</v>
      </c>
      <c r="H1017" s="28" t="s">
        <v>1679</v>
      </c>
      <c r="I1017" s="28" t="s">
        <v>171</v>
      </c>
      <c r="J1017" s="28" t="s">
        <v>600</v>
      </c>
      <c r="K1017" s="25">
        <v>4820000000</v>
      </c>
      <c r="L1017" s="28" t="s">
        <v>1368</v>
      </c>
      <c r="M1017" s="28" t="s">
        <v>1369</v>
      </c>
      <c r="N1017" s="28" t="s">
        <v>137</v>
      </c>
      <c r="P1017" s="2" t="s">
        <v>468</v>
      </c>
      <c r="R1017" s="25">
        <v>1000</v>
      </c>
      <c r="S1017" s="28" t="s">
        <v>34</v>
      </c>
      <c r="T1017" s="35">
        <v>64.290000000000006</v>
      </c>
      <c r="U1017" s="35">
        <v>64.11</v>
      </c>
      <c r="V1017" s="35">
        <v>62.45</v>
      </c>
    </row>
    <row r="1018" spans="1:22" ht="15" customHeight="1" x14ac:dyDescent="0.25">
      <c r="A1018" s="10">
        <v>404328</v>
      </c>
      <c r="B1018" s="28" t="s">
        <v>359</v>
      </c>
      <c r="C1018" s="28" t="s">
        <v>597</v>
      </c>
      <c r="D1018" s="28" t="s">
        <v>542</v>
      </c>
      <c r="E1018" s="28" t="str">
        <f>VLOOKUP(A1018,'[1]Sheet1 (2)'!$A$2:$H$6200,8,0)</f>
        <v>Function:Finance and Administration:Core Function:Security Services</v>
      </c>
      <c r="F1018" s="28" t="s">
        <v>1678</v>
      </c>
      <c r="G1018" s="28" t="s">
        <v>171</v>
      </c>
      <c r="H1018" s="28" t="s">
        <v>1679</v>
      </c>
      <c r="I1018" s="28" t="s">
        <v>171</v>
      </c>
      <c r="J1018" s="28" t="s">
        <v>600</v>
      </c>
      <c r="K1018" s="25">
        <v>4820400000</v>
      </c>
      <c r="L1018" s="28" t="s">
        <v>1382</v>
      </c>
      <c r="M1018" s="28" t="s">
        <v>1371</v>
      </c>
      <c r="N1018" s="28" t="s">
        <v>137</v>
      </c>
      <c r="P1018" s="2" t="s">
        <v>468</v>
      </c>
      <c r="R1018" s="25">
        <v>1000</v>
      </c>
      <c r="S1018" s="28" t="s">
        <v>34</v>
      </c>
      <c r="T1018" s="35">
        <v>228.87</v>
      </c>
      <c r="U1018" s="35">
        <v>228.87</v>
      </c>
      <c r="V1018" s="35">
        <v>228.87</v>
      </c>
    </row>
    <row r="1019" spans="1:22" ht="15" customHeight="1" x14ac:dyDescent="0.25">
      <c r="A1019" s="10">
        <v>404328</v>
      </c>
      <c r="B1019" s="28" t="s">
        <v>359</v>
      </c>
      <c r="C1019" s="28" t="s">
        <v>597</v>
      </c>
      <c r="D1019" s="28" t="s">
        <v>542</v>
      </c>
      <c r="E1019" s="28" t="str">
        <f>VLOOKUP(A1019,'[1]Sheet1 (2)'!$A$2:$H$6200,8,0)</f>
        <v>Function:Finance and Administration:Core Function:Security Services</v>
      </c>
      <c r="F1019" s="28" t="s">
        <v>1678</v>
      </c>
      <c r="G1019" s="28" t="s">
        <v>171</v>
      </c>
      <c r="H1019" s="28" t="s">
        <v>1679</v>
      </c>
      <c r="I1019" s="28" t="s">
        <v>171</v>
      </c>
      <c r="J1019" s="28" t="s">
        <v>600</v>
      </c>
      <c r="K1019" s="25">
        <v>4820005000</v>
      </c>
      <c r="L1019" s="28" t="s">
        <v>136</v>
      </c>
      <c r="M1019" s="28" t="s">
        <v>1370</v>
      </c>
      <c r="N1019" s="28" t="s">
        <v>137</v>
      </c>
      <c r="P1019" s="2" t="s">
        <v>468</v>
      </c>
      <c r="R1019" s="25">
        <v>1000</v>
      </c>
      <c r="S1019" s="28" t="s">
        <v>34</v>
      </c>
      <c r="T1019" s="35">
        <v>6676.33</v>
      </c>
      <c r="U1019" s="35">
        <v>3936.32</v>
      </c>
      <c r="V1019" s="35">
        <v>1479.54</v>
      </c>
    </row>
    <row r="1020" spans="1:22" ht="15" customHeight="1" x14ac:dyDescent="0.25">
      <c r="A1020" s="10">
        <v>404328</v>
      </c>
      <c r="B1020" s="28" t="s">
        <v>359</v>
      </c>
      <c r="C1020" s="28" t="s">
        <v>597</v>
      </c>
      <c r="D1020" s="28" t="s">
        <v>542</v>
      </c>
      <c r="E1020" s="28" t="str">
        <f>VLOOKUP(A1020,'[1]Sheet1 (2)'!$A$2:$H$6200,8,0)</f>
        <v>Function:Finance and Administration:Core Function:Security Services</v>
      </c>
      <c r="F1020" s="28" t="s">
        <v>1678</v>
      </c>
      <c r="G1020" s="28" t="s">
        <v>171</v>
      </c>
      <c r="H1020" s="28" t="s">
        <v>1679</v>
      </c>
      <c r="I1020" s="28" t="s">
        <v>171</v>
      </c>
      <c r="J1020" s="28" t="s">
        <v>600</v>
      </c>
      <c r="K1020" s="25">
        <v>4820007000</v>
      </c>
      <c r="L1020" s="28" t="s">
        <v>140</v>
      </c>
      <c r="M1020" s="28" t="s">
        <v>1373</v>
      </c>
      <c r="N1020" s="28" t="s">
        <v>137</v>
      </c>
      <c r="P1020" s="2" t="s">
        <v>468</v>
      </c>
      <c r="R1020" s="25">
        <v>1000</v>
      </c>
      <c r="S1020" s="28" t="s">
        <v>34</v>
      </c>
      <c r="T1020" s="35">
        <v>6749.3700000000117</v>
      </c>
      <c r="U1020" s="35">
        <v>6693.1700000000101</v>
      </c>
      <c r="V1020" s="35">
        <v>6513.25000000001</v>
      </c>
    </row>
    <row r="1021" spans="1:22" ht="15" customHeight="1" x14ac:dyDescent="0.25">
      <c r="A1021" s="10">
        <v>404328</v>
      </c>
      <c r="B1021" s="28" t="s">
        <v>359</v>
      </c>
      <c r="C1021" s="28" t="s">
        <v>597</v>
      </c>
      <c r="D1021" s="28" t="s">
        <v>542</v>
      </c>
      <c r="E1021" s="28" t="str">
        <f>VLOOKUP(A1021,'[1]Sheet1 (2)'!$A$2:$H$6200,8,0)</f>
        <v>Function:Finance and Administration:Core Function:Security Services</v>
      </c>
      <c r="F1021" s="28" t="s">
        <v>1678</v>
      </c>
      <c r="G1021" s="28" t="s">
        <v>171</v>
      </c>
      <c r="H1021" s="28" t="s">
        <v>1679</v>
      </c>
      <c r="I1021" s="28" t="s">
        <v>171</v>
      </c>
      <c r="J1021" s="28" t="s">
        <v>600</v>
      </c>
      <c r="K1021" s="25">
        <v>4820002000</v>
      </c>
      <c r="L1021" s="28" t="s">
        <v>123</v>
      </c>
      <c r="M1021" s="28" t="s">
        <v>1371</v>
      </c>
      <c r="N1021" s="28" t="s">
        <v>137</v>
      </c>
      <c r="P1021" s="2" t="s">
        <v>468</v>
      </c>
      <c r="R1021" s="25">
        <v>1000</v>
      </c>
      <c r="S1021" s="28" t="s">
        <v>34</v>
      </c>
      <c r="T1021" s="35">
        <v>8553.4599999999991</v>
      </c>
      <c r="U1021" s="35">
        <v>8553.4599999999991</v>
      </c>
      <c r="V1021" s="35">
        <v>8553.4599999999991</v>
      </c>
    </row>
    <row r="1022" spans="1:22" ht="15" customHeight="1" x14ac:dyDescent="0.25">
      <c r="A1022" s="10">
        <v>404328</v>
      </c>
      <c r="B1022" s="28" t="s">
        <v>359</v>
      </c>
      <c r="C1022" s="28" t="s">
        <v>597</v>
      </c>
      <c r="D1022" s="28" t="s">
        <v>542</v>
      </c>
      <c r="E1022" s="28" t="str">
        <f>VLOOKUP(A1022,'[1]Sheet1 (2)'!$A$2:$H$6200,8,0)</f>
        <v>Function:Finance and Administration:Core Function:Security Services</v>
      </c>
      <c r="F1022" s="28" t="s">
        <v>1678</v>
      </c>
      <c r="G1022" s="28" t="s">
        <v>171</v>
      </c>
      <c r="H1022" s="28" t="s">
        <v>1679</v>
      </c>
      <c r="I1022" s="28" t="s">
        <v>171</v>
      </c>
      <c r="J1022" s="28" t="s">
        <v>600</v>
      </c>
      <c r="K1022" s="25">
        <v>4820030000</v>
      </c>
      <c r="L1022" s="28" t="s">
        <v>120</v>
      </c>
      <c r="M1022" s="28" t="s">
        <v>1372</v>
      </c>
      <c r="N1022" s="28" t="s">
        <v>137</v>
      </c>
      <c r="P1022" s="2" t="s">
        <v>468</v>
      </c>
      <c r="R1022" s="25">
        <v>1000</v>
      </c>
      <c r="S1022" s="28" t="s">
        <v>34</v>
      </c>
      <c r="T1022" s="35">
        <v>47515.05</v>
      </c>
      <c r="U1022" s="35">
        <v>47281.86</v>
      </c>
      <c r="V1022" s="35">
        <v>32851.74</v>
      </c>
    </row>
    <row r="1023" spans="1:22" ht="15" customHeight="1" x14ac:dyDescent="0.25">
      <c r="A1023" s="10">
        <v>404359</v>
      </c>
      <c r="B1023" s="28" t="s">
        <v>359</v>
      </c>
      <c r="C1023" s="28" t="s">
        <v>613</v>
      </c>
      <c r="D1023" s="28" t="s">
        <v>379</v>
      </c>
      <c r="E1023" s="28" t="str">
        <f>VLOOKUP(A1023,'[1]Sheet1 (2)'!$A$2:$H$6200,8,0)</f>
        <v>Function:Community and Social Services:Non-core Function:Aged Care</v>
      </c>
      <c r="F1023" s="28" t="s">
        <v>1680</v>
      </c>
      <c r="G1023" s="28" t="s">
        <v>171</v>
      </c>
      <c r="H1023" s="28" t="s">
        <v>1681</v>
      </c>
      <c r="I1023" s="28" t="s">
        <v>171</v>
      </c>
      <c r="J1023" s="28" t="s">
        <v>616</v>
      </c>
      <c r="K1023" s="25">
        <v>4820007000</v>
      </c>
      <c r="L1023" s="28" t="s">
        <v>140</v>
      </c>
      <c r="M1023" s="28" t="s">
        <v>1373</v>
      </c>
      <c r="N1023" s="28" t="s">
        <v>137</v>
      </c>
      <c r="P1023" s="2" t="s">
        <v>468</v>
      </c>
      <c r="R1023" s="25">
        <v>1000</v>
      </c>
      <c r="S1023" s="28" t="s">
        <v>34</v>
      </c>
      <c r="T1023" s="35">
        <v>531.19000000000005</v>
      </c>
      <c r="U1023" s="35">
        <v>531.04999999999995</v>
      </c>
      <c r="V1023" s="35">
        <v>484.8</v>
      </c>
    </row>
    <row r="1024" spans="1:22" ht="15" customHeight="1" x14ac:dyDescent="0.25">
      <c r="A1024" s="10">
        <v>404390</v>
      </c>
      <c r="B1024" s="28" t="s">
        <v>359</v>
      </c>
      <c r="C1024" s="28" t="s">
        <v>619</v>
      </c>
      <c r="D1024" s="28" t="s">
        <v>369</v>
      </c>
      <c r="E1024" s="28" t="str">
        <f>VLOOKUP(A1024,'[1]Sheet1 (2)'!$A$2:$H$6200,8,0)</f>
        <v>Function:Sport and Recreation:Non-core Function:Recreational Facilities</v>
      </c>
      <c r="F1024" s="28" t="s">
        <v>1682</v>
      </c>
      <c r="G1024" s="28" t="s">
        <v>171</v>
      </c>
      <c r="H1024" s="28" t="s">
        <v>1683</v>
      </c>
      <c r="I1024" s="28" t="s">
        <v>171</v>
      </c>
      <c r="J1024" s="28" t="s">
        <v>622</v>
      </c>
      <c r="K1024" s="25">
        <v>4820034120</v>
      </c>
      <c r="L1024" s="28" t="s">
        <v>1684</v>
      </c>
      <c r="M1024" s="28" t="s">
        <v>1637</v>
      </c>
      <c r="N1024" s="28" t="s">
        <v>137</v>
      </c>
      <c r="P1024" s="2" t="s">
        <v>468</v>
      </c>
      <c r="R1024" s="25">
        <v>1000</v>
      </c>
      <c r="S1024" s="28" t="s">
        <v>34</v>
      </c>
      <c r="T1024" s="35">
        <v>722.75999999999988</v>
      </c>
      <c r="U1024" s="35">
        <v>722.76</v>
      </c>
      <c r="V1024" s="35">
        <v>722.76</v>
      </c>
    </row>
    <row r="1025" spans="1:22" ht="15" customHeight="1" x14ac:dyDescent="0.25">
      <c r="A1025" s="10">
        <v>404390</v>
      </c>
      <c r="B1025" s="28" t="s">
        <v>359</v>
      </c>
      <c r="C1025" s="28" t="s">
        <v>619</v>
      </c>
      <c r="D1025" s="28" t="s">
        <v>369</v>
      </c>
      <c r="E1025" s="28" t="str">
        <f>VLOOKUP(A1025,'[1]Sheet1 (2)'!$A$2:$H$6200,8,0)</f>
        <v>Function:Sport and Recreation:Non-core Function:Recreational Facilities</v>
      </c>
      <c r="F1025" s="28" t="s">
        <v>1682</v>
      </c>
      <c r="G1025" s="28" t="s">
        <v>171</v>
      </c>
      <c r="H1025" s="28" t="s">
        <v>1683</v>
      </c>
      <c r="I1025" s="28" t="s">
        <v>171</v>
      </c>
      <c r="J1025" s="28" t="s">
        <v>622</v>
      </c>
      <c r="K1025" s="25">
        <v>4820032000</v>
      </c>
      <c r="L1025" s="28" t="s">
        <v>1395</v>
      </c>
      <c r="M1025" s="28" t="s">
        <v>1413</v>
      </c>
      <c r="N1025" s="28" t="s">
        <v>137</v>
      </c>
      <c r="P1025" s="2" t="s">
        <v>468</v>
      </c>
      <c r="R1025" s="25">
        <v>1000</v>
      </c>
      <c r="S1025" s="28" t="s">
        <v>34</v>
      </c>
      <c r="T1025" s="35">
        <v>729.55000000000007</v>
      </c>
      <c r="U1025" s="35">
        <v>728.33</v>
      </c>
      <c r="V1025" s="35">
        <v>283.60000000000002</v>
      </c>
    </row>
    <row r="1026" spans="1:22" ht="15" customHeight="1" x14ac:dyDescent="0.25">
      <c r="A1026" s="10">
        <v>404390</v>
      </c>
      <c r="B1026" s="28" t="s">
        <v>359</v>
      </c>
      <c r="C1026" s="28" t="s">
        <v>619</v>
      </c>
      <c r="D1026" s="28" t="s">
        <v>369</v>
      </c>
      <c r="E1026" s="28" t="str">
        <f>VLOOKUP(A1026,'[1]Sheet1 (2)'!$A$2:$H$6200,8,0)</f>
        <v>Function:Sport and Recreation:Non-core Function:Recreational Facilities</v>
      </c>
      <c r="F1026" s="28" t="s">
        <v>1682</v>
      </c>
      <c r="G1026" s="28" t="s">
        <v>171</v>
      </c>
      <c r="H1026" s="28" t="s">
        <v>1683</v>
      </c>
      <c r="I1026" s="28" t="s">
        <v>171</v>
      </c>
      <c r="J1026" s="28" t="s">
        <v>622</v>
      </c>
      <c r="K1026" s="25">
        <v>4820350050</v>
      </c>
      <c r="L1026" s="28" t="s">
        <v>1604</v>
      </c>
      <c r="M1026" s="28" t="s">
        <v>1605</v>
      </c>
      <c r="N1026" s="28" t="s">
        <v>137</v>
      </c>
      <c r="P1026" s="2" t="s">
        <v>468</v>
      </c>
      <c r="R1026" s="25">
        <v>1000</v>
      </c>
      <c r="S1026" s="28" t="s">
        <v>34</v>
      </c>
      <c r="T1026" s="35">
        <v>917</v>
      </c>
      <c r="U1026" s="35">
        <v>917</v>
      </c>
      <c r="V1026" s="35">
        <v>917</v>
      </c>
    </row>
    <row r="1027" spans="1:22" ht="15" customHeight="1" x14ac:dyDescent="0.25">
      <c r="A1027" s="10">
        <v>404390</v>
      </c>
      <c r="B1027" s="28" t="s">
        <v>359</v>
      </c>
      <c r="C1027" s="28" t="s">
        <v>619</v>
      </c>
      <c r="D1027" s="28" t="s">
        <v>369</v>
      </c>
      <c r="E1027" s="28" t="str">
        <f>VLOOKUP(A1027,'[1]Sheet1 (2)'!$A$2:$H$6200,8,0)</f>
        <v>Function:Sport and Recreation:Non-core Function:Recreational Facilities</v>
      </c>
      <c r="F1027" s="28" t="s">
        <v>1682</v>
      </c>
      <c r="G1027" s="28" t="s">
        <v>171</v>
      </c>
      <c r="H1027" s="28" t="s">
        <v>1683</v>
      </c>
      <c r="I1027" s="28" t="s">
        <v>171</v>
      </c>
      <c r="J1027" s="28" t="s">
        <v>622</v>
      </c>
      <c r="K1027" s="25">
        <v>4820002000</v>
      </c>
      <c r="L1027" s="28" t="s">
        <v>123</v>
      </c>
      <c r="M1027" s="28" t="s">
        <v>1371</v>
      </c>
      <c r="N1027" s="28" t="s">
        <v>137</v>
      </c>
      <c r="P1027" s="2" t="s">
        <v>468</v>
      </c>
      <c r="R1027" s="25">
        <v>1000</v>
      </c>
      <c r="S1027" s="28" t="s">
        <v>34</v>
      </c>
      <c r="T1027" s="35">
        <v>1203.43</v>
      </c>
      <c r="U1027" s="35">
        <v>1203.43</v>
      </c>
      <c r="V1027" s="35">
        <v>1203.42</v>
      </c>
    </row>
    <row r="1028" spans="1:22" ht="15" customHeight="1" x14ac:dyDescent="0.25">
      <c r="A1028" s="10">
        <v>404390</v>
      </c>
      <c r="B1028" s="28" t="s">
        <v>359</v>
      </c>
      <c r="C1028" s="28" t="s">
        <v>619</v>
      </c>
      <c r="D1028" s="28" t="s">
        <v>369</v>
      </c>
      <c r="E1028" s="28" t="str">
        <f>VLOOKUP(A1028,'[1]Sheet1 (2)'!$A$2:$H$6200,8,0)</f>
        <v>Function:Sport and Recreation:Non-core Function:Recreational Facilities</v>
      </c>
      <c r="F1028" s="28" t="s">
        <v>1682</v>
      </c>
      <c r="G1028" s="28" t="s">
        <v>171</v>
      </c>
      <c r="H1028" s="28" t="s">
        <v>1683</v>
      </c>
      <c r="I1028" s="28" t="s">
        <v>171</v>
      </c>
      <c r="J1028" s="28" t="s">
        <v>622</v>
      </c>
      <c r="K1028" s="25">
        <v>4820350020</v>
      </c>
      <c r="L1028" s="28" t="s">
        <v>1604</v>
      </c>
      <c r="M1028" s="28" t="s">
        <v>1605</v>
      </c>
      <c r="N1028" s="28" t="s">
        <v>137</v>
      </c>
      <c r="P1028" s="2" t="s">
        <v>468</v>
      </c>
      <c r="R1028" s="25">
        <v>1000</v>
      </c>
      <c r="S1028" s="28" t="s">
        <v>34</v>
      </c>
      <c r="T1028" s="35">
        <v>1884.6599999999999</v>
      </c>
      <c r="U1028" s="35">
        <v>1884.66</v>
      </c>
      <c r="V1028" s="35">
        <v>1884.66</v>
      </c>
    </row>
    <row r="1029" spans="1:22" ht="15" customHeight="1" x14ac:dyDescent="0.25">
      <c r="A1029" s="10">
        <v>404390</v>
      </c>
      <c r="B1029" s="28" t="s">
        <v>359</v>
      </c>
      <c r="C1029" s="28" t="s">
        <v>619</v>
      </c>
      <c r="D1029" s="28" t="s">
        <v>369</v>
      </c>
      <c r="E1029" s="28" t="str">
        <f>VLOOKUP(A1029,'[1]Sheet1 (2)'!$A$2:$H$6200,8,0)</f>
        <v>Function:Sport and Recreation:Non-core Function:Recreational Facilities</v>
      </c>
      <c r="F1029" s="28" t="s">
        <v>1682</v>
      </c>
      <c r="G1029" s="28" t="s">
        <v>171</v>
      </c>
      <c r="H1029" s="28" t="s">
        <v>1683</v>
      </c>
      <c r="I1029" s="28" t="s">
        <v>171</v>
      </c>
      <c r="J1029" s="28" t="s">
        <v>622</v>
      </c>
      <c r="K1029" s="25">
        <v>4820400000</v>
      </c>
      <c r="L1029" s="28" t="s">
        <v>1382</v>
      </c>
      <c r="M1029" s="28" t="s">
        <v>1371</v>
      </c>
      <c r="N1029" s="28" t="s">
        <v>137</v>
      </c>
      <c r="P1029" s="2" t="s">
        <v>468</v>
      </c>
      <c r="R1029" s="25">
        <v>1000</v>
      </c>
      <c r="S1029" s="28" t="s">
        <v>34</v>
      </c>
      <c r="T1029" s="35">
        <v>4425.59</v>
      </c>
      <c r="U1029" s="35">
        <v>4413.46</v>
      </c>
      <c r="V1029" s="35">
        <v>0</v>
      </c>
    </row>
    <row r="1030" spans="1:22" ht="15" customHeight="1" x14ac:dyDescent="0.25">
      <c r="A1030" s="10">
        <v>404390</v>
      </c>
      <c r="B1030" s="28" t="s">
        <v>359</v>
      </c>
      <c r="C1030" s="28" t="s">
        <v>619</v>
      </c>
      <c r="D1030" s="28" t="s">
        <v>369</v>
      </c>
      <c r="E1030" s="28" t="str">
        <f>VLOOKUP(A1030,'[1]Sheet1 (2)'!$A$2:$H$6200,8,0)</f>
        <v>Function:Sport and Recreation:Non-core Function:Recreational Facilities</v>
      </c>
      <c r="F1030" s="28" t="s">
        <v>1682</v>
      </c>
      <c r="G1030" s="28" t="s">
        <v>171</v>
      </c>
      <c r="H1030" s="28" t="s">
        <v>1683</v>
      </c>
      <c r="I1030" s="28" t="s">
        <v>171</v>
      </c>
      <c r="J1030" s="28" t="s">
        <v>622</v>
      </c>
      <c r="K1030" s="25">
        <v>4820034110</v>
      </c>
      <c r="L1030" s="28" t="s">
        <v>1508</v>
      </c>
      <c r="M1030" s="28" t="s">
        <v>1509</v>
      </c>
      <c r="N1030" s="28" t="s">
        <v>137</v>
      </c>
      <c r="P1030" s="2" t="s">
        <v>468</v>
      </c>
      <c r="R1030" s="25">
        <v>1000</v>
      </c>
      <c r="S1030" s="28" t="s">
        <v>34</v>
      </c>
      <c r="T1030" s="35">
        <v>7806.84</v>
      </c>
      <c r="U1030" s="35">
        <v>7806.84</v>
      </c>
      <c r="V1030" s="35">
        <v>7806.84</v>
      </c>
    </row>
    <row r="1031" spans="1:22" ht="15" customHeight="1" x14ac:dyDescent="0.25">
      <c r="A1031" s="10">
        <v>404390</v>
      </c>
      <c r="B1031" s="28" t="s">
        <v>359</v>
      </c>
      <c r="C1031" s="28" t="s">
        <v>619</v>
      </c>
      <c r="D1031" s="28" t="s">
        <v>369</v>
      </c>
      <c r="E1031" s="28" t="str">
        <f>VLOOKUP(A1031,'[1]Sheet1 (2)'!$A$2:$H$6200,8,0)</f>
        <v>Function:Sport and Recreation:Non-core Function:Recreational Facilities</v>
      </c>
      <c r="F1031" s="28" t="s">
        <v>1682</v>
      </c>
      <c r="G1031" s="28" t="s">
        <v>171</v>
      </c>
      <c r="H1031" s="28" t="s">
        <v>1683</v>
      </c>
      <c r="I1031" s="28" t="s">
        <v>171</v>
      </c>
      <c r="J1031" s="28" t="s">
        <v>622</v>
      </c>
      <c r="K1031" s="25">
        <v>4820005000</v>
      </c>
      <c r="L1031" s="28" t="s">
        <v>136</v>
      </c>
      <c r="M1031" s="28" t="s">
        <v>1370</v>
      </c>
      <c r="N1031" s="28" t="s">
        <v>137</v>
      </c>
      <c r="P1031" s="2" t="s">
        <v>468</v>
      </c>
      <c r="R1031" s="25">
        <v>1000</v>
      </c>
      <c r="S1031" s="28" t="s">
        <v>34</v>
      </c>
      <c r="T1031" s="35">
        <v>16753.39</v>
      </c>
      <c r="U1031" s="35">
        <v>11781.94</v>
      </c>
      <c r="V1031" s="35">
        <v>1618.38</v>
      </c>
    </row>
    <row r="1032" spans="1:22" ht="15" customHeight="1" x14ac:dyDescent="0.25">
      <c r="A1032" s="10">
        <v>404390</v>
      </c>
      <c r="B1032" s="28" t="s">
        <v>359</v>
      </c>
      <c r="C1032" s="28" t="s">
        <v>619</v>
      </c>
      <c r="D1032" s="28" t="s">
        <v>369</v>
      </c>
      <c r="E1032" s="28" t="str">
        <f>VLOOKUP(A1032,'[1]Sheet1 (2)'!$A$2:$H$6200,8,0)</f>
        <v>Function:Sport and Recreation:Non-core Function:Recreational Facilities</v>
      </c>
      <c r="F1032" s="28" t="s">
        <v>1682</v>
      </c>
      <c r="G1032" s="28" t="s">
        <v>171</v>
      </c>
      <c r="H1032" s="28" t="s">
        <v>1683</v>
      </c>
      <c r="I1032" s="28" t="s">
        <v>171</v>
      </c>
      <c r="J1032" s="28" t="s">
        <v>622</v>
      </c>
      <c r="K1032" s="25">
        <v>4820007000</v>
      </c>
      <c r="L1032" s="28" t="s">
        <v>140</v>
      </c>
      <c r="M1032" s="28" t="s">
        <v>1373</v>
      </c>
      <c r="N1032" s="28" t="s">
        <v>137</v>
      </c>
      <c r="P1032" s="2" t="s">
        <v>468</v>
      </c>
      <c r="R1032" s="25">
        <v>1000</v>
      </c>
      <c r="S1032" s="28" t="s">
        <v>34</v>
      </c>
      <c r="T1032" s="35">
        <v>20735.609999999971</v>
      </c>
      <c r="U1032" s="35">
        <v>20632.47</v>
      </c>
      <c r="V1032" s="35">
        <v>20200.36</v>
      </c>
    </row>
    <row r="1033" spans="1:22" ht="15" customHeight="1" x14ac:dyDescent="0.25">
      <c r="A1033" s="10">
        <v>404390</v>
      </c>
      <c r="B1033" s="28" t="s">
        <v>359</v>
      </c>
      <c r="C1033" s="28" t="s">
        <v>619</v>
      </c>
      <c r="D1033" s="28" t="s">
        <v>369</v>
      </c>
      <c r="E1033" s="28" t="str">
        <f>VLOOKUP(A1033,'[1]Sheet1 (2)'!$A$2:$H$6200,8,0)</f>
        <v>Function:Sport and Recreation:Non-core Function:Recreational Facilities</v>
      </c>
      <c r="F1033" s="28" t="s">
        <v>1682</v>
      </c>
      <c r="G1033" s="28" t="s">
        <v>171</v>
      </c>
      <c r="H1033" s="28" t="s">
        <v>1683</v>
      </c>
      <c r="I1033" s="28" t="s">
        <v>171</v>
      </c>
      <c r="J1033" s="28" t="s">
        <v>622</v>
      </c>
      <c r="K1033" s="25">
        <v>4820034060</v>
      </c>
      <c r="L1033" s="28" t="s">
        <v>1430</v>
      </c>
      <c r="M1033" s="28" t="s">
        <v>1609</v>
      </c>
      <c r="N1033" s="28" t="s">
        <v>137</v>
      </c>
      <c r="P1033" s="2" t="s">
        <v>468</v>
      </c>
      <c r="R1033" s="25">
        <v>1000</v>
      </c>
      <c r="S1033" s="28" t="s">
        <v>34</v>
      </c>
      <c r="T1033" s="35">
        <v>55091.909999999996</v>
      </c>
      <c r="U1033" s="35">
        <v>55051.479999999901</v>
      </c>
      <c r="V1033" s="35">
        <v>40314.43</v>
      </c>
    </row>
    <row r="1034" spans="1:22" ht="15" customHeight="1" x14ac:dyDescent="0.25">
      <c r="A1034" s="10">
        <v>404390</v>
      </c>
      <c r="B1034" s="28" t="s">
        <v>359</v>
      </c>
      <c r="C1034" s="28" t="s">
        <v>619</v>
      </c>
      <c r="D1034" s="28" t="s">
        <v>369</v>
      </c>
      <c r="E1034" s="28" t="str">
        <f>VLOOKUP(A1034,'[1]Sheet1 (2)'!$A$2:$H$6200,8,0)</f>
        <v>Function:Sport and Recreation:Non-core Function:Recreational Facilities</v>
      </c>
      <c r="F1034" s="28" t="s">
        <v>1682</v>
      </c>
      <c r="G1034" s="28" t="s">
        <v>171</v>
      </c>
      <c r="H1034" s="28" t="s">
        <v>1683</v>
      </c>
      <c r="I1034" s="28" t="s">
        <v>171</v>
      </c>
      <c r="J1034" s="28" t="s">
        <v>622</v>
      </c>
      <c r="K1034" s="25">
        <v>4820030000</v>
      </c>
      <c r="L1034" s="28" t="s">
        <v>120</v>
      </c>
      <c r="M1034" s="28" t="s">
        <v>1372</v>
      </c>
      <c r="N1034" s="28" t="s">
        <v>137</v>
      </c>
      <c r="P1034" s="2" t="s">
        <v>468</v>
      </c>
      <c r="R1034" s="25">
        <v>1000</v>
      </c>
      <c r="S1034" s="28" t="s">
        <v>34</v>
      </c>
      <c r="T1034" s="35">
        <v>226976.69000000009</v>
      </c>
      <c r="U1034" s="35">
        <v>223981.37</v>
      </c>
      <c r="V1034" s="35">
        <v>192073.33</v>
      </c>
    </row>
    <row r="1035" spans="1:22" ht="15" customHeight="1" x14ac:dyDescent="0.25">
      <c r="A1035" s="10">
        <v>404390</v>
      </c>
      <c r="B1035" s="28" t="s">
        <v>359</v>
      </c>
      <c r="C1035" s="28" t="s">
        <v>619</v>
      </c>
      <c r="D1035" s="28" t="s">
        <v>369</v>
      </c>
      <c r="E1035" s="28" t="str">
        <f>VLOOKUP(A1035,'[1]Sheet1 (2)'!$A$2:$H$6200,8,0)</f>
        <v>Function:Sport and Recreation:Non-core Function:Recreational Facilities</v>
      </c>
      <c r="F1035" s="28" t="s">
        <v>1682</v>
      </c>
      <c r="G1035" s="28" t="s">
        <v>171</v>
      </c>
      <c r="H1035" s="28" t="s">
        <v>1683</v>
      </c>
      <c r="I1035" s="28" t="s">
        <v>171</v>
      </c>
      <c r="J1035" s="28" t="s">
        <v>622</v>
      </c>
      <c r="K1035" s="25">
        <v>4820350010</v>
      </c>
      <c r="L1035" s="28" t="s">
        <v>1604</v>
      </c>
      <c r="M1035" s="28" t="s">
        <v>1605</v>
      </c>
      <c r="N1035" s="28" t="s">
        <v>137</v>
      </c>
      <c r="P1035" s="2" t="s">
        <v>468</v>
      </c>
      <c r="R1035" s="25">
        <v>1000</v>
      </c>
      <c r="S1035" s="28" t="s">
        <v>34</v>
      </c>
      <c r="T1035" s="35">
        <v>2192594</v>
      </c>
      <c r="U1035" s="35">
        <v>2186989.96</v>
      </c>
      <c r="V1035" s="35">
        <v>2186989.96</v>
      </c>
    </row>
    <row r="1036" spans="1:22" ht="15" customHeight="1" x14ac:dyDescent="0.25">
      <c r="A1036" s="10">
        <v>404392</v>
      </c>
      <c r="B1036" s="28" t="s">
        <v>359</v>
      </c>
      <c r="C1036" s="28" t="s">
        <v>627</v>
      </c>
      <c r="D1036" s="28" t="s">
        <v>369</v>
      </c>
      <c r="E1036" s="28" t="str">
        <f>VLOOKUP(A1036,'[1]Sheet1 (2)'!$A$2:$H$6200,8,0)</f>
        <v>Function:Community and Social Services:Core Function:Cemeteries, Funeral Parlours and Crematoriums</v>
      </c>
      <c r="F1036" s="28" t="s">
        <v>1685</v>
      </c>
      <c r="G1036" s="28" t="s">
        <v>171</v>
      </c>
      <c r="H1036" s="28" t="s">
        <v>1686</v>
      </c>
      <c r="I1036" s="28" t="s">
        <v>171</v>
      </c>
      <c r="J1036" s="28" t="s">
        <v>630</v>
      </c>
      <c r="K1036" s="25">
        <v>4820007000</v>
      </c>
      <c r="L1036" s="28" t="s">
        <v>140</v>
      </c>
      <c r="M1036" s="28" t="s">
        <v>1373</v>
      </c>
      <c r="N1036" s="28" t="s">
        <v>137</v>
      </c>
      <c r="P1036" s="2" t="s">
        <v>468</v>
      </c>
      <c r="R1036" s="25">
        <v>1000</v>
      </c>
      <c r="S1036" s="28" t="s">
        <v>34</v>
      </c>
      <c r="T1036" s="35">
        <v>1966.2100000000041</v>
      </c>
      <c r="U1036" s="35">
        <v>1868.33</v>
      </c>
      <c r="V1036" s="35">
        <v>772.89</v>
      </c>
    </row>
    <row r="1037" spans="1:22" ht="15" customHeight="1" x14ac:dyDescent="0.25">
      <c r="A1037" s="10">
        <v>404392</v>
      </c>
      <c r="B1037" s="28" t="s">
        <v>359</v>
      </c>
      <c r="C1037" s="28" t="s">
        <v>627</v>
      </c>
      <c r="D1037" s="28" t="s">
        <v>369</v>
      </c>
      <c r="E1037" s="28" t="str">
        <f>VLOOKUP(A1037,'[1]Sheet1 (2)'!$A$2:$H$6200,8,0)</f>
        <v>Function:Community and Social Services:Core Function:Cemeteries, Funeral Parlours and Crematoriums</v>
      </c>
      <c r="F1037" s="28" t="s">
        <v>1685</v>
      </c>
      <c r="G1037" s="28" t="s">
        <v>171</v>
      </c>
      <c r="H1037" s="28" t="s">
        <v>1686</v>
      </c>
      <c r="I1037" s="28" t="s">
        <v>171</v>
      </c>
      <c r="J1037" s="28" t="s">
        <v>630</v>
      </c>
      <c r="K1037" s="25">
        <v>4820030000</v>
      </c>
      <c r="L1037" s="28" t="s">
        <v>120</v>
      </c>
      <c r="M1037" s="28" t="s">
        <v>1372</v>
      </c>
      <c r="N1037" s="28" t="s">
        <v>137</v>
      </c>
      <c r="P1037" s="2" t="s">
        <v>468</v>
      </c>
      <c r="R1037" s="25">
        <v>1000</v>
      </c>
      <c r="S1037" s="28" t="s">
        <v>34</v>
      </c>
      <c r="T1037" s="35">
        <v>7926.0199999999995</v>
      </c>
      <c r="U1037" s="35">
        <v>6878.99</v>
      </c>
      <c r="V1037" s="35">
        <v>3179.83</v>
      </c>
    </row>
    <row r="1038" spans="1:22" ht="15" customHeight="1" x14ac:dyDescent="0.25">
      <c r="A1038" s="10">
        <v>404392</v>
      </c>
      <c r="B1038" s="28" t="s">
        <v>359</v>
      </c>
      <c r="C1038" s="28" t="s">
        <v>627</v>
      </c>
      <c r="D1038" s="28" t="s">
        <v>369</v>
      </c>
      <c r="E1038" s="28" t="str">
        <f>VLOOKUP(A1038,'[1]Sheet1 (2)'!$A$2:$H$6200,8,0)</f>
        <v>Function:Community and Social Services:Core Function:Cemeteries, Funeral Parlours and Crematoriums</v>
      </c>
      <c r="F1038" s="28" t="s">
        <v>1685</v>
      </c>
      <c r="G1038" s="28" t="s">
        <v>171</v>
      </c>
      <c r="H1038" s="28" t="s">
        <v>1686</v>
      </c>
      <c r="I1038" s="28" t="s">
        <v>171</v>
      </c>
      <c r="J1038" s="28" t="s">
        <v>630</v>
      </c>
      <c r="K1038" s="25">
        <v>4820034080</v>
      </c>
      <c r="L1038" s="28" t="s">
        <v>1687</v>
      </c>
      <c r="M1038" s="28" t="s">
        <v>1688</v>
      </c>
      <c r="N1038" s="28" t="s">
        <v>137</v>
      </c>
      <c r="P1038" s="2" t="s">
        <v>468</v>
      </c>
      <c r="R1038" s="25">
        <v>1000</v>
      </c>
      <c r="S1038" s="28" t="s">
        <v>34</v>
      </c>
      <c r="T1038" s="35">
        <v>49534.78</v>
      </c>
      <c r="U1038" s="35">
        <v>49418.04</v>
      </c>
      <c r="V1038" s="35">
        <v>49402.58</v>
      </c>
    </row>
    <row r="1039" spans="1:22" ht="15" customHeight="1" x14ac:dyDescent="0.25">
      <c r="A1039" s="10">
        <v>404394</v>
      </c>
      <c r="B1039" s="28" t="s">
        <v>359</v>
      </c>
      <c r="C1039" s="28" t="s">
        <v>1689</v>
      </c>
      <c r="D1039" s="28" t="s">
        <v>369</v>
      </c>
      <c r="E1039" s="28" t="str">
        <f>VLOOKUP(A1039,'[1]Sheet1 (2)'!$A$2:$H$6200,8,0)</f>
        <v>Function:Community and Social Services:Core Function:Cemeteries, Funeral Parlours and Crematoriums</v>
      </c>
      <c r="F1039" s="28" t="s">
        <v>1690</v>
      </c>
      <c r="G1039" s="28" t="s">
        <v>171</v>
      </c>
      <c r="H1039" s="28" t="s">
        <v>1691</v>
      </c>
      <c r="I1039" s="28" t="s">
        <v>171</v>
      </c>
      <c r="J1039" s="28" t="s">
        <v>630</v>
      </c>
      <c r="K1039" s="25">
        <v>4820007000</v>
      </c>
      <c r="L1039" s="28" t="s">
        <v>140</v>
      </c>
      <c r="M1039" s="28" t="s">
        <v>1373</v>
      </c>
      <c r="N1039" s="28" t="s">
        <v>137</v>
      </c>
      <c r="P1039" s="2" t="s">
        <v>468</v>
      </c>
      <c r="R1039" s="25">
        <v>1000</v>
      </c>
      <c r="S1039" s="28" t="s">
        <v>34</v>
      </c>
      <c r="T1039" s="35">
        <v>169.45</v>
      </c>
      <c r="U1039" s="35">
        <v>169.52</v>
      </c>
      <c r="V1039" s="35">
        <v>166.78</v>
      </c>
    </row>
    <row r="1040" spans="1:22" ht="15" customHeight="1" x14ac:dyDescent="0.25">
      <c r="A1040" s="10">
        <v>404394</v>
      </c>
      <c r="B1040" s="28" t="s">
        <v>359</v>
      </c>
      <c r="C1040" s="28" t="s">
        <v>1689</v>
      </c>
      <c r="D1040" s="28" t="s">
        <v>369</v>
      </c>
      <c r="E1040" s="28" t="str">
        <f>VLOOKUP(A1040,'[1]Sheet1 (2)'!$A$2:$H$6200,8,0)</f>
        <v>Function:Community and Social Services:Core Function:Cemeteries, Funeral Parlours and Crematoriums</v>
      </c>
      <c r="F1040" s="28" t="s">
        <v>1690</v>
      </c>
      <c r="G1040" s="28" t="s">
        <v>171</v>
      </c>
      <c r="H1040" s="28" t="s">
        <v>1691</v>
      </c>
      <c r="I1040" s="28" t="s">
        <v>171</v>
      </c>
      <c r="J1040" s="28" t="s">
        <v>630</v>
      </c>
      <c r="K1040" s="25">
        <v>4820400000</v>
      </c>
      <c r="L1040" s="28" t="s">
        <v>1382</v>
      </c>
      <c r="M1040" s="28" t="s">
        <v>1371</v>
      </c>
      <c r="N1040" s="28" t="s">
        <v>137</v>
      </c>
      <c r="P1040" s="2" t="s">
        <v>468</v>
      </c>
      <c r="R1040" s="25">
        <v>1000</v>
      </c>
      <c r="S1040" s="28" t="s">
        <v>34</v>
      </c>
      <c r="T1040" s="35">
        <v>1207.22</v>
      </c>
      <c r="U1040" s="35">
        <v>1205.3499999999999</v>
      </c>
      <c r="V1040" s="35">
        <v>527.52</v>
      </c>
    </row>
    <row r="1041" spans="1:22" ht="15" customHeight="1" x14ac:dyDescent="0.25">
      <c r="A1041" s="10">
        <v>404394</v>
      </c>
      <c r="B1041" s="28" t="s">
        <v>359</v>
      </c>
      <c r="C1041" s="28" t="s">
        <v>1689</v>
      </c>
      <c r="D1041" s="28" t="s">
        <v>369</v>
      </c>
      <c r="E1041" s="28" t="str">
        <f>VLOOKUP(A1041,'[1]Sheet1 (2)'!$A$2:$H$6200,8,0)</f>
        <v>Function:Community and Social Services:Core Function:Cemeteries, Funeral Parlours and Crematoriums</v>
      </c>
      <c r="F1041" s="28" t="s">
        <v>1690</v>
      </c>
      <c r="G1041" s="28" t="s">
        <v>171</v>
      </c>
      <c r="H1041" s="28" t="s">
        <v>1691</v>
      </c>
      <c r="I1041" s="28" t="s">
        <v>171</v>
      </c>
      <c r="J1041" s="28" t="s">
        <v>630</v>
      </c>
      <c r="K1041" s="25">
        <v>4820002000</v>
      </c>
      <c r="L1041" s="28" t="s">
        <v>123</v>
      </c>
      <c r="M1041" s="28" t="s">
        <v>1371</v>
      </c>
      <c r="N1041" s="28" t="s">
        <v>137</v>
      </c>
      <c r="P1041" s="2" t="s">
        <v>468</v>
      </c>
      <c r="R1041" s="25">
        <v>1000</v>
      </c>
      <c r="S1041" s="28" t="s">
        <v>34</v>
      </c>
      <c r="T1041" s="35">
        <v>17311.390000000003</v>
      </c>
      <c r="U1041" s="35">
        <v>17267.919999999998</v>
      </c>
      <c r="V1041" s="35">
        <v>1447.49</v>
      </c>
    </row>
    <row r="1042" spans="1:22" ht="15" customHeight="1" x14ac:dyDescent="0.25">
      <c r="A1042" s="10">
        <v>404394</v>
      </c>
      <c r="B1042" s="28" t="s">
        <v>359</v>
      </c>
      <c r="C1042" s="28" t="s">
        <v>1689</v>
      </c>
      <c r="D1042" s="28" t="s">
        <v>369</v>
      </c>
      <c r="E1042" s="28" t="str">
        <f>VLOOKUP(A1042,'[1]Sheet1 (2)'!$A$2:$H$6200,8,0)</f>
        <v>Function:Community and Social Services:Core Function:Cemeteries, Funeral Parlours and Crematoriums</v>
      </c>
      <c r="F1042" s="28" t="s">
        <v>1690</v>
      </c>
      <c r="G1042" s="28" t="s">
        <v>171</v>
      </c>
      <c r="H1042" s="28" t="s">
        <v>1691</v>
      </c>
      <c r="I1042" s="28" t="s">
        <v>171</v>
      </c>
      <c r="J1042" s="28" t="s">
        <v>630</v>
      </c>
      <c r="K1042" s="25">
        <v>4820034080</v>
      </c>
      <c r="L1042" s="28" t="s">
        <v>1687</v>
      </c>
      <c r="M1042" s="28" t="s">
        <v>1688</v>
      </c>
      <c r="N1042" s="28" t="s">
        <v>137</v>
      </c>
      <c r="P1042" s="2" t="s">
        <v>468</v>
      </c>
      <c r="R1042" s="25">
        <v>1000</v>
      </c>
      <c r="S1042" s="28" t="s">
        <v>34</v>
      </c>
      <c r="T1042" s="35">
        <v>61077.010000000017</v>
      </c>
      <c r="U1042" s="35">
        <v>60555.16</v>
      </c>
      <c r="V1042" s="35">
        <v>56726.18</v>
      </c>
    </row>
    <row r="1043" spans="1:22" ht="15" customHeight="1" x14ac:dyDescent="0.25">
      <c r="A1043" s="10">
        <v>404394</v>
      </c>
      <c r="B1043" s="28" t="s">
        <v>359</v>
      </c>
      <c r="C1043" s="28" t="s">
        <v>1689</v>
      </c>
      <c r="D1043" s="28" t="s">
        <v>369</v>
      </c>
      <c r="E1043" s="28" t="str">
        <f>VLOOKUP(A1043,'[1]Sheet1 (2)'!$A$2:$H$6200,8,0)</f>
        <v>Function:Community and Social Services:Core Function:Cemeteries, Funeral Parlours and Crematoriums</v>
      </c>
      <c r="F1043" s="28" t="s">
        <v>1690</v>
      </c>
      <c r="G1043" s="28" t="s">
        <v>171</v>
      </c>
      <c r="H1043" s="28" t="s">
        <v>1691</v>
      </c>
      <c r="I1043" s="28" t="s">
        <v>171</v>
      </c>
      <c r="J1043" s="28" t="s">
        <v>630</v>
      </c>
      <c r="K1043" s="25">
        <v>4820360030</v>
      </c>
      <c r="L1043" s="28" t="s">
        <v>1692</v>
      </c>
      <c r="M1043" s="28" t="s">
        <v>1688</v>
      </c>
      <c r="N1043" s="28" t="s">
        <v>137</v>
      </c>
      <c r="P1043" s="2" t="s">
        <v>468</v>
      </c>
      <c r="R1043" s="25">
        <v>1000</v>
      </c>
      <c r="S1043" s="28" t="s">
        <v>34</v>
      </c>
      <c r="T1043" s="35">
        <v>335995.51</v>
      </c>
      <c r="U1043" s="35">
        <v>335995.52</v>
      </c>
      <c r="V1043" s="35">
        <v>335926.52</v>
      </c>
    </row>
    <row r="1044" spans="1:22" ht="15" customHeight="1" x14ac:dyDescent="0.25">
      <c r="A1044" s="10">
        <v>404396</v>
      </c>
      <c r="B1044" s="28" t="s">
        <v>359</v>
      </c>
      <c r="C1044" s="28" t="s">
        <v>565</v>
      </c>
      <c r="D1044" s="28" t="s">
        <v>369</v>
      </c>
      <c r="E1044" s="28" t="str">
        <f>VLOOKUP(A1044,'[1]Sheet1 (2)'!$A$2:$H$6200,8,0)</f>
        <v>Function:Sport and Recreation:Core Function:Community Parks (including Nurseries)</v>
      </c>
      <c r="F1044" s="28" t="s">
        <v>1693</v>
      </c>
      <c r="G1044" s="28" t="s">
        <v>171</v>
      </c>
      <c r="H1044" s="28" t="s">
        <v>1694</v>
      </c>
      <c r="I1044" s="28" t="s">
        <v>171</v>
      </c>
      <c r="J1044" s="28" t="s">
        <v>638</v>
      </c>
      <c r="K1044" s="25">
        <v>4820007000</v>
      </c>
      <c r="L1044" s="28" t="s">
        <v>140</v>
      </c>
      <c r="M1044" s="28" t="s">
        <v>1373</v>
      </c>
      <c r="N1044" s="28" t="s">
        <v>137</v>
      </c>
      <c r="P1044" s="2" t="s">
        <v>468</v>
      </c>
      <c r="R1044" s="25">
        <v>1000</v>
      </c>
      <c r="S1044" s="28" t="s">
        <v>34</v>
      </c>
      <c r="T1044" s="35">
        <v>1128.3200000000004</v>
      </c>
      <c r="U1044" s="35">
        <v>1128</v>
      </c>
      <c r="V1044" s="35">
        <v>1082.8599999999999</v>
      </c>
    </row>
    <row r="1045" spans="1:22" ht="15" customHeight="1" x14ac:dyDescent="0.25">
      <c r="A1045" s="10">
        <v>404392</v>
      </c>
      <c r="B1045" s="28" t="s">
        <v>359</v>
      </c>
      <c r="C1045" s="28" t="s">
        <v>627</v>
      </c>
      <c r="D1045" s="28" t="s">
        <v>369</v>
      </c>
      <c r="E1045" s="28" t="str">
        <f>VLOOKUP(A1045,'[1]Sheet1 (2)'!$A$2:$H$6200,8,0)</f>
        <v>Function:Community and Social Services:Core Function:Cemeteries, Funeral Parlours and Crematoriums</v>
      </c>
      <c r="F1045" s="28" t="s">
        <v>1685</v>
      </c>
      <c r="G1045" s="28" t="s">
        <v>171</v>
      </c>
      <c r="H1045" s="28" t="s">
        <v>1686</v>
      </c>
      <c r="I1045" s="28" t="s">
        <v>171</v>
      </c>
      <c r="J1045" s="28" t="s">
        <v>622</v>
      </c>
      <c r="L1045" s="28" t="s">
        <v>136</v>
      </c>
      <c r="M1045" s="28" t="s">
        <v>1370</v>
      </c>
      <c r="N1045" s="28" t="s">
        <v>137</v>
      </c>
      <c r="P1045" s="2" t="s">
        <v>468</v>
      </c>
      <c r="R1045" s="25">
        <v>1000</v>
      </c>
      <c r="S1045" s="28" t="s">
        <v>34</v>
      </c>
      <c r="T1045" s="35">
        <v>0</v>
      </c>
      <c r="U1045" s="35">
        <v>0</v>
      </c>
      <c r="V1045" s="35">
        <v>1666.09</v>
      </c>
    </row>
    <row r="1046" spans="1:22" ht="15" customHeight="1" x14ac:dyDescent="0.25">
      <c r="A1046" s="10">
        <v>404396</v>
      </c>
      <c r="B1046" s="28" t="s">
        <v>359</v>
      </c>
      <c r="C1046" s="28" t="s">
        <v>565</v>
      </c>
      <c r="D1046" s="28" t="s">
        <v>369</v>
      </c>
      <c r="E1046" s="28" t="str">
        <f>VLOOKUP(A1046,'[1]Sheet1 (2)'!$A$2:$H$6200,8,0)</f>
        <v>Function:Sport and Recreation:Core Function:Community Parks (including Nurseries)</v>
      </c>
      <c r="F1046" s="28" t="s">
        <v>1693</v>
      </c>
      <c r="G1046" s="28" t="s">
        <v>171</v>
      </c>
      <c r="H1046" s="28" t="s">
        <v>1694</v>
      </c>
      <c r="I1046" s="28" t="s">
        <v>171</v>
      </c>
      <c r="J1046" s="28" t="s">
        <v>638</v>
      </c>
      <c r="K1046" s="25">
        <v>4820005000</v>
      </c>
      <c r="L1046" s="28" t="s">
        <v>136</v>
      </c>
      <c r="M1046" s="28" t="s">
        <v>1370</v>
      </c>
      <c r="N1046" s="28" t="s">
        <v>137</v>
      </c>
      <c r="P1046" s="2" t="s">
        <v>468</v>
      </c>
      <c r="R1046" s="25">
        <v>1000</v>
      </c>
      <c r="S1046" s="28" t="s">
        <v>34</v>
      </c>
      <c r="T1046" s="35">
        <v>2828.3399999999997</v>
      </c>
      <c r="U1046" s="35">
        <v>2827.25</v>
      </c>
      <c r="V1046" s="35">
        <v>2789.85</v>
      </c>
    </row>
    <row r="1047" spans="1:22" ht="15" customHeight="1" x14ac:dyDescent="0.25">
      <c r="A1047" s="10">
        <v>404396</v>
      </c>
      <c r="B1047" s="28" t="s">
        <v>359</v>
      </c>
      <c r="C1047" s="28" t="s">
        <v>565</v>
      </c>
      <c r="D1047" s="28" t="s">
        <v>369</v>
      </c>
      <c r="E1047" s="28" t="str">
        <f>VLOOKUP(A1047,'[1]Sheet1 (2)'!$A$2:$H$6200,8,0)</f>
        <v>Function:Sport and Recreation:Core Function:Community Parks (including Nurseries)</v>
      </c>
      <c r="F1047" s="28" t="s">
        <v>1693</v>
      </c>
      <c r="G1047" s="28" t="s">
        <v>171</v>
      </c>
      <c r="H1047" s="28" t="s">
        <v>1694</v>
      </c>
      <c r="I1047" s="28" t="s">
        <v>171</v>
      </c>
      <c r="J1047" s="28" t="s">
        <v>638</v>
      </c>
      <c r="K1047" s="25">
        <v>4820030000</v>
      </c>
      <c r="L1047" s="28" t="s">
        <v>120</v>
      </c>
      <c r="M1047" s="28" t="s">
        <v>1372</v>
      </c>
      <c r="N1047" s="28" t="s">
        <v>137</v>
      </c>
      <c r="P1047" s="2" t="s">
        <v>468</v>
      </c>
      <c r="R1047" s="25">
        <v>1000</v>
      </c>
      <c r="S1047" s="28" t="s">
        <v>34</v>
      </c>
      <c r="T1047" s="35">
        <v>6300.2799999999988</v>
      </c>
      <c r="U1047" s="35">
        <v>5826.77</v>
      </c>
      <c r="V1047" s="35">
        <v>4098.97</v>
      </c>
    </row>
    <row r="1048" spans="1:22" ht="15" customHeight="1" x14ac:dyDescent="0.25">
      <c r="A1048" s="10">
        <v>404396</v>
      </c>
      <c r="B1048" s="28" t="s">
        <v>359</v>
      </c>
      <c r="C1048" s="28" t="s">
        <v>565</v>
      </c>
      <c r="D1048" s="28" t="s">
        <v>369</v>
      </c>
      <c r="E1048" s="28" t="str">
        <f>VLOOKUP(A1048,'[1]Sheet1 (2)'!$A$2:$H$6200,8,0)</f>
        <v>Function:Sport and Recreation:Core Function:Community Parks (including Nurseries)</v>
      </c>
      <c r="F1048" s="28" t="s">
        <v>1693</v>
      </c>
      <c r="G1048" s="28" t="s">
        <v>171</v>
      </c>
      <c r="H1048" s="28" t="s">
        <v>1694</v>
      </c>
      <c r="I1048" s="28" t="s">
        <v>171</v>
      </c>
      <c r="J1048" s="28" t="s">
        <v>638</v>
      </c>
      <c r="K1048" s="25">
        <v>4820360070</v>
      </c>
      <c r="L1048" s="28" t="s">
        <v>1417</v>
      </c>
      <c r="M1048" s="28" t="s">
        <v>1478</v>
      </c>
      <c r="N1048" s="28" t="s">
        <v>137</v>
      </c>
      <c r="P1048" s="2" t="s">
        <v>468</v>
      </c>
      <c r="R1048" s="25">
        <v>1000</v>
      </c>
      <c r="S1048" s="28" t="s">
        <v>34</v>
      </c>
      <c r="T1048" s="35">
        <v>15200.780000000002</v>
      </c>
      <c r="U1048" s="35">
        <v>15200.79</v>
      </c>
      <c r="V1048" s="35">
        <v>15200.78</v>
      </c>
    </row>
    <row r="1049" spans="1:22" ht="15" customHeight="1" x14ac:dyDescent="0.25">
      <c r="A1049" s="10">
        <v>404398</v>
      </c>
      <c r="B1049" s="28" t="s">
        <v>359</v>
      </c>
      <c r="C1049" s="28" t="s">
        <v>635</v>
      </c>
      <c r="D1049" s="28" t="s">
        <v>369</v>
      </c>
      <c r="E1049" s="28" t="str">
        <f>VLOOKUP(A1049,'[1]Sheet1 (2)'!$A$2:$H$6200,8,0)</f>
        <v>Function:Sport and Recreation:Core Function:Community Parks (including Nurseries)</v>
      </c>
      <c r="F1049" s="28" t="s">
        <v>1695</v>
      </c>
      <c r="G1049" s="28" t="s">
        <v>171</v>
      </c>
      <c r="H1049" s="28" t="s">
        <v>1696</v>
      </c>
      <c r="I1049" s="28" t="s">
        <v>171</v>
      </c>
      <c r="J1049" s="28" t="s">
        <v>638</v>
      </c>
      <c r="K1049" s="25">
        <v>4820007000</v>
      </c>
      <c r="L1049" s="28" t="s">
        <v>140</v>
      </c>
      <c r="M1049" s="28" t="s">
        <v>1373</v>
      </c>
      <c r="N1049" s="28" t="s">
        <v>137</v>
      </c>
      <c r="P1049" s="2" t="s">
        <v>468</v>
      </c>
      <c r="R1049" s="25">
        <v>1000</v>
      </c>
      <c r="S1049" s="28" t="s">
        <v>34</v>
      </c>
      <c r="T1049" s="35">
        <v>969.27000000000078</v>
      </c>
      <c r="U1049" s="35">
        <v>935.71</v>
      </c>
      <c r="V1049" s="35">
        <v>897.02</v>
      </c>
    </row>
    <row r="1050" spans="1:22" ht="15" customHeight="1" x14ac:dyDescent="0.25">
      <c r="A1050" s="10">
        <v>404398</v>
      </c>
      <c r="B1050" s="28" t="s">
        <v>359</v>
      </c>
      <c r="C1050" s="28" t="s">
        <v>635</v>
      </c>
      <c r="D1050" s="28" t="s">
        <v>369</v>
      </c>
      <c r="E1050" s="28" t="str">
        <f>VLOOKUP(A1050,'[1]Sheet1 (2)'!$A$2:$H$6200,8,0)</f>
        <v>Function:Sport and Recreation:Core Function:Community Parks (including Nurseries)</v>
      </c>
      <c r="F1050" s="28" t="s">
        <v>1695</v>
      </c>
      <c r="G1050" s="28" t="s">
        <v>171</v>
      </c>
      <c r="H1050" s="28" t="s">
        <v>1696</v>
      </c>
      <c r="I1050" s="28" t="s">
        <v>171</v>
      </c>
      <c r="J1050" s="28" t="s">
        <v>638</v>
      </c>
      <c r="K1050" s="25">
        <v>4820005000</v>
      </c>
      <c r="L1050" s="28" t="s">
        <v>136</v>
      </c>
      <c r="M1050" s="28" t="s">
        <v>1370</v>
      </c>
      <c r="N1050" s="28" t="s">
        <v>137</v>
      </c>
      <c r="P1050" s="2" t="s">
        <v>468</v>
      </c>
      <c r="R1050" s="25">
        <v>1000</v>
      </c>
      <c r="S1050" s="28" t="s">
        <v>34</v>
      </c>
      <c r="T1050" s="35">
        <v>4284.47</v>
      </c>
      <c r="U1050" s="35">
        <v>2372.86</v>
      </c>
      <c r="V1050" s="35">
        <v>12.39</v>
      </c>
    </row>
    <row r="1051" spans="1:22" ht="15" customHeight="1" x14ac:dyDescent="0.25">
      <c r="A1051" s="10">
        <v>404398</v>
      </c>
      <c r="B1051" s="28" t="s">
        <v>359</v>
      </c>
      <c r="C1051" s="28" t="s">
        <v>635</v>
      </c>
      <c r="D1051" s="28" t="s">
        <v>369</v>
      </c>
      <c r="E1051" s="28" t="str">
        <f>VLOOKUP(A1051,'[1]Sheet1 (2)'!$A$2:$H$6200,8,0)</f>
        <v>Function:Sport and Recreation:Core Function:Community Parks (including Nurseries)</v>
      </c>
      <c r="F1051" s="28" t="s">
        <v>1695</v>
      </c>
      <c r="G1051" s="28" t="s">
        <v>171</v>
      </c>
      <c r="H1051" s="28" t="s">
        <v>1696</v>
      </c>
      <c r="I1051" s="28" t="s">
        <v>171</v>
      </c>
      <c r="J1051" s="28" t="s">
        <v>638</v>
      </c>
      <c r="K1051" s="25">
        <v>4820030000</v>
      </c>
      <c r="L1051" s="28" t="s">
        <v>120</v>
      </c>
      <c r="M1051" s="28" t="s">
        <v>1372</v>
      </c>
      <c r="N1051" s="28" t="s">
        <v>137</v>
      </c>
      <c r="P1051" s="2" t="s">
        <v>468</v>
      </c>
      <c r="R1051" s="25">
        <v>1000</v>
      </c>
      <c r="S1051" s="28" t="s">
        <v>34</v>
      </c>
      <c r="T1051" s="35">
        <v>10055.82</v>
      </c>
      <c r="U1051" s="35">
        <v>9776.7099999999991</v>
      </c>
      <c r="V1051" s="35">
        <v>4589.38</v>
      </c>
    </row>
    <row r="1052" spans="1:22" ht="15" customHeight="1" x14ac:dyDescent="0.25">
      <c r="A1052" s="10">
        <v>404398</v>
      </c>
      <c r="B1052" s="28" t="s">
        <v>359</v>
      </c>
      <c r="C1052" s="28" t="s">
        <v>635</v>
      </c>
      <c r="D1052" s="28" t="s">
        <v>369</v>
      </c>
      <c r="E1052" s="28" t="str">
        <f>VLOOKUP(A1052,'[1]Sheet1 (2)'!$A$2:$H$6200,8,0)</f>
        <v>Function:Sport and Recreation:Core Function:Community Parks (including Nurseries)</v>
      </c>
      <c r="F1052" s="28" t="s">
        <v>1695</v>
      </c>
      <c r="G1052" s="28" t="s">
        <v>171</v>
      </c>
      <c r="H1052" s="28" t="s">
        <v>1696</v>
      </c>
      <c r="I1052" s="28" t="s">
        <v>171</v>
      </c>
      <c r="J1052" s="28" t="s">
        <v>638</v>
      </c>
      <c r="K1052" s="25">
        <v>4820400000</v>
      </c>
      <c r="L1052" s="28" t="s">
        <v>1382</v>
      </c>
      <c r="M1052" s="28" t="s">
        <v>1371</v>
      </c>
      <c r="N1052" s="28" t="s">
        <v>137</v>
      </c>
      <c r="P1052" s="2" t="s">
        <v>468</v>
      </c>
      <c r="R1052" s="25">
        <v>1000</v>
      </c>
      <c r="S1052" s="28" t="s">
        <v>34</v>
      </c>
      <c r="T1052" s="35">
        <v>14893.48</v>
      </c>
      <c r="U1052" s="35">
        <v>14852.67</v>
      </c>
      <c r="V1052" s="35">
        <v>0</v>
      </c>
    </row>
    <row r="1053" spans="1:22" ht="15" customHeight="1" x14ac:dyDescent="0.25">
      <c r="A1053" s="10">
        <v>404398</v>
      </c>
      <c r="B1053" s="28" t="s">
        <v>359</v>
      </c>
      <c r="C1053" s="28" t="s">
        <v>635</v>
      </c>
      <c r="D1053" s="28" t="s">
        <v>369</v>
      </c>
      <c r="E1053" s="28" t="str">
        <f>VLOOKUP(A1053,'[1]Sheet1 (2)'!$A$2:$H$6200,8,0)</f>
        <v>Function:Sport and Recreation:Core Function:Community Parks (including Nurseries)</v>
      </c>
      <c r="F1053" s="28" t="s">
        <v>1695</v>
      </c>
      <c r="G1053" s="28" t="s">
        <v>171</v>
      </c>
      <c r="H1053" s="28" t="s">
        <v>1696</v>
      </c>
      <c r="I1053" s="28" t="s">
        <v>171</v>
      </c>
      <c r="J1053" s="28" t="s">
        <v>638</v>
      </c>
      <c r="K1053" s="25">
        <v>4820034090</v>
      </c>
      <c r="L1053" s="28" t="s">
        <v>1604</v>
      </c>
      <c r="M1053" s="28" t="s">
        <v>1605</v>
      </c>
      <c r="N1053" s="28" t="s">
        <v>137</v>
      </c>
      <c r="P1053" s="2" t="s">
        <v>468</v>
      </c>
      <c r="R1053" s="25">
        <v>1000</v>
      </c>
      <c r="S1053" s="28" t="s">
        <v>34</v>
      </c>
      <c r="T1053" s="35">
        <v>293190.58</v>
      </c>
      <c r="U1053" s="35">
        <v>275601.93</v>
      </c>
      <c r="V1053" s="35">
        <v>275544.99</v>
      </c>
    </row>
    <row r="1054" spans="1:22" ht="15" customHeight="1" x14ac:dyDescent="0.25">
      <c r="A1054" s="10">
        <v>404400</v>
      </c>
      <c r="B1054" s="28" t="s">
        <v>359</v>
      </c>
      <c r="C1054" s="28" t="s">
        <v>639</v>
      </c>
      <c r="D1054" s="28" t="s">
        <v>369</v>
      </c>
      <c r="E1054" s="28" t="str">
        <f>VLOOKUP(A1054,'[1]Sheet1 (2)'!$A$2:$H$6200,8,0)</f>
        <v>Function:Sport and Recreation:Non-core Function:Recreational Facilities</v>
      </c>
      <c r="F1054" s="28" t="s">
        <v>1697</v>
      </c>
      <c r="G1054" s="28" t="s">
        <v>171</v>
      </c>
      <c r="H1054" s="28" t="s">
        <v>1698</v>
      </c>
      <c r="I1054" s="28" t="s">
        <v>171</v>
      </c>
      <c r="J1054" s="28" t="s">
        <v>622</v>
      </c>
      <c r="K1054" s="25">
        <v>4820002000</v>
      </c>
      <c r="L1054" s="28" t="s">
        <v>123</v>
      </c>
      <c r="M1054" s="28" t="s">
        <v>1371</v>
      </c>
      <c r="N1054" s="28" t="s">
        <v>137</v>
      </c>
      <c r="P1054" s="2" t="s">
        <v>468</v>
      </c>
      <c r="R1054" s="25">
        <v>1000</v>
      </c>
      <c r="S1054" s="28" t="s">
        <v>34</v>
      </c>
      <c r="T1054" s="35">
        <v>850.66</v>
      </c>
      <c r="U1054" s="35">
        <v>850.65</v>
      </c>
      <c r="V1054" s="35">
        <v>850.66</v>
      </c>
    </row>
    <row r="1055" spans="1:22" ht="15" customHeight="1" x14ac:dyDescent="0.25">
      <c r="A1055" s="10">
        <v>404400</v>
      </c>
      <c r="B1055" s="28" t="s">
        <v>359</v>
      </c>
      <c r="C1055" s="28" t="s">
        <v>639</v>
      </c>
      <c r="D1055" s="28" t="s">
        <v>369</v>
      </c>
      <c r="E1055" s="28" t="str">
        <f>VLOOKUP(A1055,'[1]Sheet1 (2)'!$A$2:$H$6200,8,0)</f>
        <v>Function:Sport and Recreation:Non-core Function:Recreational Facilities</v>
      </c>
      <c r="F1055" s="28" t="s">
        <v>1697</v>
      </c>
      <c r="G1055" s="28" t="s">
        <v>171</v>
      </c>
      <c r="H1055" s="28" t="s">
        <v>1698</v>
      </c>
      <c r="I1055" s="28" t="s">
        <v>171</v>
      </c>
      <c r="J1055" s="28" t="s">
        <v>622</v>
      </c>
      <c r="K1055" s="25">
        <v>4820400000</v>
      </c>
      <c r="L1055" s="28" t="s">
        <v>1382</v>
      </c>
      <c r="M1055" s="28" t="s">
        <v>1371</v>
      </c>
      <c r="N1055" s="28" t="s">
        <v>137</v>
      </c>
      <c r="P1055" s="2" t="s">
        <v>468</v>
      </c>
      <c r="R1055" s="25">
        <v>1000</v>
      </c>
      <c r="S1055" s="28" t="s">
        <v>34</v>
      </c>
      <c r="T1055" s="35">
        <v>2649.9</v>
      </c>
      <c r="U1055" s="35">
        <v>2649.92</v>
      </c>
      <c r="V1055" s="35">
        <v>2642.64</v>
      </c>
    </row>
    <row r="1056" spans="1:22" ht="15" customHeight="1" x14ac:dyDescent="0.25">
      <c r="A1056" s="10">
        <v>404400</v>
      </c>
      <c r="B1056" s="28" t="s">
        <v>359</v>
      </c>
      <c r="C1056" s="28" t="s">
        <v>639</v>
      </c>
      <c r="D1056" s="28" t="s">
        <v>369</v>
      </c>
      <c r="E1056" s="28" t="str">
        <f>VLOOKUP(A1056,'[1]Sheet1 (2)'!$A$2:$H$6200,8,0)</f>
        <v>Function:Sport and Recreation:Non-core Function:Recreational Facilities</v>
      </c>
      <c r="F1056" s="28" t="s">
        <v>1697</v>
      </c>
      <c r="G1056" s="28" t="s">
        <v>171</v>
      </c>
      <c r="H1056" s="28" t="s">
        <v>1698</v>
      </c>
      <c r="I1056" s="28" t="s">
        <v>171</v>
      </c>
      <c r="J1056" s="28" t="s">
        <v>622</v>
      </c>
      <c r="K1056" s="25">
        <v>4820007000</v>
      </c>
      <c r="L1056" s="28" t="s">
        <v>140</v>
      </c>
      <c r="M1056" s="28" t="s">
        <v>1373</v>
      </c>
      <c r="N1056" s="28" t="s">
        <v>137</v>
      </c>
      <c r="P1056" s="2" t="s">
        <v>468</v>
      </c>
      <c r="R1056" s="25">
        <v>1000</v>
      </c>
      <c r="S1056" s="28" t="s">
        <v>34</v>
      </c>
      <c r="T1056" s="35">
        <v>4487.8499999999985</v>
      </c>
      <c r="U1056" s="35">
        <v>4372.0600000000004</v>
      </c>
      <c r="V1056" s="35">
        <v>4058.75</v>
      </c>
    </row>
    <row r="1057" spans="1:22" ht="15" customHeight="1" x14ac:dyDescent="0.25">
      <c r="A1057" s="10">
        <v>404400</v>
      </c>
      <c r="B1057" s="28" t="s">
        <v>359</v>
      </c>
      <c r="C1057" s="28" t="s">
        <v>639</v>
      </c>
      <c r="D1057" s="28" t="s">
        <v>369</v>
      </c>
      <c r="E1057" s="28" t="str">
        <f>VLOOKUP(A1057,'[1]Sheet1 (2)'!$A$2:$H$6200,8,0)</f>
        <v>Function:Sport and Recreation:Non-core Function:Recreational Facilities</v>
      </c>
      <c r="F1057" s="28" t="s">
        <v>1697</v>
      </c>
      <c r="G1057" s="28" t="s">
        <v>171</v>
      </c>
      <c r="H1057" s="28" t="s">
        <v>1698</v>
      </c>
      <c r="I1057" s="28" t="s">
        <v>171</v>
      </c>
      <c r="J1057" s="28" t="s">
        <v>622</v>
      </c>
      <c r="K1057" s="25">
        <v>4820005000</v>
      </c>
      <c r="L1057" s="28" t="s">
        <v>136</v>
      </c>
      <c r="M1057" s="28" t="s">
        <v>1370</v>
      </c>
      <c r="N1057" s="28" t="s">
        <v>137</v>
      </c>
      <c r="P1057" s="2" t="s">
        <v>468</v>
      </c>
      <c r="R1057" s="25">
        <v>1000</v>
      </c>
      <c r="S1057" s="28" t="s">
        <v>34</v>
      </c>
      <c r="T1057" s="35">
        <v>9492.2099999999973</v>
      </c>
      <c r="U1057" s="35">
        <v>7561.58</v>
      </c>
      <c r="V1057" s="35">
        <v>2208</v>
      </c>
    </row>
    <row r="1058" spans="1:22" ht="15" customHeight="1" x14ac:dyDescent="0.25">
      <c r="A1058" s="10">
        <v>404400</v>
      </c>
      <c r="B1058" s="28" t="s">
        <v>359</v>
      </c>
      <c r="C1058" s="28" t="s">
        <v>639</v>
      </c>
      <c r="D1058" s="28" t="s">
        <v>369</v>
      </c>
      <c r="E1058" s="28" t="str">
        <f>VLOOKUP(A1058,'[1]Sheet1 (2)'!$A$2:$H$6200,8,0)</f>
        <v>Function:Sport and Recreation:Non-core Function:Recreational Facilities</v>
      </c>
      <c r="F1058" s="28" t="s">
        <v>1697</v>
      </c>
      <c r="G1058" s="28" t="s">
        <v>171</v>
      </c>
      <c r="H1058" s="28" t="s">
        <v>1698</v>
      </c>
      <c r="I1058" s="28" t="s">
        <v>171</v>
      </c>
      <c r="J1058" s="28" t="s">
        <v>622</v>
      </c>
      <c r="K1058" s="25">
        <v>4820030000</v>
      </c>
      <c r="L1058" s="28" t="s">
        <v>120</v>
      </c>
      <c r="M1058" s="28" t="s">
        <v>1372</v>
      </c>
      <c r="N1058" s="28" t="s">
        <v>137</v>
      </c>
      <c r="P1058" s="2" t="s">
        <v>468</v>
      </c>
      <c r="R1058" s="25">
        <v>1000</v>
      </c>
      <c r="S1058" s="28" t="s">
        <v>34</v>
      </c>
      <c r="T1058" s="35">
        <v>11038.509999999997</v>
      </c>
      <c r="U1058" s="35">
        <v>8768.15</v>
      </c>
      <c r="V1058" s="35">
        <v>3274.43</v>
      </c>
    </row>
    <row r="1059" spans="1:22" ht="15" customHeight="1" x14ac:dyDescent="0.25">
      <c r="A1059" s="10">
        <v>404400</v>
      </c>
      <c r="B1059" s="28" t="s">
        <v>359</v>
      </c>
      <c r="C1059" s="28" t="s">
        <v>639</v>
      </c>
      <c r="D1059" s="28" t="s">
        <v>369</v>
      </c>
      <c r="E1059" s="28" t="str">
        <f>VLOOKUP(A1059,'[1]Sheet1 (2)'!$A$2:$H$6200,8,0)</f>
        <v>Function:Sport and Recreation:Non-core Function:Recreational Facilities</v>
      </c>
      <c r="F1059" s="28" t="s">
        <v>1697</v>
      </c>
      <c r="G1059" s="28" t="s">
        <v>171</v>
      </c>
      <c r="H1059" s="28" t="s">
        <v>1698</v>
      </c>
      <c r="I1059" s="28" t="s">
        <v>171</v>
      </c>
      <c r="J1059" s="28" t="s">
        <v>622</v>
      </c>
      <c r="K1059" s="25">
        <v>4820034120</v>
      </c>
      <c r="L1059" s="28" t="s">
        <v>1684</v>
      </c>
      <c r="M1059" s="28" t="s">
        <v>1637</v>
      </c>
      <c r="N1059" s="28" t="s">
        <v>137</v>
      </c>
      <c r="P1059" s="2" t="s">
        <v>468</v>
      </c>
      <c r="R1059" s="25">
        <v>1000</v>
      </c>
      <c r="S1059" s="28" t="s">
        <v>34</v>
      </c>
      <c r="T1059" s="35">
        <v>84845.87</v>
      </c>
      <c r="U1059" s="35">
        <v>84587.72</v>
      </c>
      <c r="V1059" s="35">
        <v>59341.489999999903</v>
      </c>
    </row>
    <row r="1060" spans="1:22" ht="15" customHeight="1" x14ac:dyDescent="0.25">
      <c r="A1060" s="10">
        <v>404402</v>
      </c>
      <c r="B1060" s="28" t="s">
        <v>359</v>
      </c>
      <c r="C1060" s="28" t="s">
        <v>648</v>
      </c>
      <c r="D1060" s="28" t="s">
        <v>369</v>
      </c>
      <c r="E1060" s="28" t="str">
        <f>VLOOKUP(A1060,'[1]Sheet1 (2)'!$A$2:$H$6200,8,0)</f>
        <v>Function:Sport and Recreation:Core Function:Community Parks (including Nurseries)</v>
      </c>
      <c r="F1060" s="28" t="s">
        <v>1699</v>
      </c>
      <c r="G1060" s="28" t="s">
        <v>171</v>
      </c>
      <c r="H1060" s="28" t="s">
        <v>1700</v>
      </c>
      <c r="I1060" s="28" t="s">
        <v>171</v>
      </c>
      <c r="J1060" s="28" t="s">
        <v>638</v>
      </c>
      <c r="K1060" s="25">
        <v>4820000000</v>
      </c>
      <c r="L1060" s="28" t="s">
        <v>1368</v>
      </c>
      <c r="M1060" s="28" t="s">
        <v>1369</v>
      </c>
      <c r="N1060" s="28" t="s">
        <v>137</v>
      </c>
      <c r="P1060" s="2" t="s">
        <v>468</v>
      </c>
      <c r="R1060" s="25">
        <v>1000</v>
      </c>
      <c r="S1060" s="28" t="s">
        <v>34</v>
      </c>
      <c r="T1060" s="35">
        <v>37.880000000000003</v>
      </c>
      <c r="U1060" s="35">
        <v>37.770000000000003</v>
      </c>
      <c r="V1060" s="35">
        <v>0</v>
      </c>
    </row>
    <row r="1061" spans="1:22" ht="15" customHeight="1" x14ac:dyDescent="0.25">
      <c r="A1061" s="10">
        <v>404402</v>
      </c>
      <c r="B1061" s="28" t="s">
        <v>359</v>
      </c>
      <c r="C1061" s="28" t="s">
        <v>648</v>
      </c>
      <c r="D1061" s="28" t="s">
        <v>369</v>
      </c>
      <c r="E1061" s="28" t="str">
        <f>VLOOKUP(A1061,'[1]Sheet1 (2)'!$A$2:$H$6200,8,0)</f>
        <v>Function:Sport and Recreation:Core Function:Community Parks (including Nurseries)</v>
      </c>
      <c r="F1061" s="28" t="s">
        <v>1699</v>
      </c>
      <c r="G1061" s="28" t="s">
        <v>171</v>
      </c>
      <c r="H1061" s="28" t="s">
        <v>1700</v>
      </c>
      <c r="I1061" s="28" t="s">
        <v>171</v>
      </c>
      <c r="J1061" s="28" t="s">
        <v>638</v>
      </c>
      <c r="K1061" s="25">
        <v>4820007000</v>
      </c>
      <c r="L1061" s="28" t="s">
        <v>140</v>
      </c>
      <c r="M1061" s="28" t="s">
        <v>1373</v>
      </c>
      <c r="N1061" s="28" t="s">
        <v>137</v>
      </c>
      <c r="P1061" s="2" t="s">
        <v>468</v>
      </c>
      <c r="R1061" s="25">
        <v>1000</v>
      </c>
      <c r="S1061" s="28" t="s">
        <v>34</v>
      </c>
      <c r="T1061" s="35">
        <v>1785.710000000003</v>
      </c>
      <c r="U1061" s="35">
        <v>1705.17</v>
      </c>
      <c r="V1061" s="35">
        <v>1496.45</v>
      </c>
    </row>
    <row r="1062" spans="1:22" ht="15" customHeight="1" x14ac:dyDescent="0.25">
      <c r="A1062" s="10">
        <v>404402</v>
      </c>
      <c r="B1062" s="28" t="s">
        <v>359</v>
      </c>
      <c r="C1062" s="28" t="s">
        <v>648</v>
      </c>
      <c r="D1062" s="28" t="s">
        <v>369</v>
      </c>
      <c r="E1062" s="28" t="str">
        <f>VLOOKUP(A1062,'[1]Sheet1 (2)'!$A$2:$H$6200,8,0)</f>
        <v>Function:Sport and Recreation:Core Function:Community Parks (including Nurseries)</v>
      </c>
      <c r="F1062" s="28" t="s">
        <v>1699</v>
      </c>
      <c r="G1062" s="28" t="s">
        <v>171</v>
      </c>
      <c r="H1062" s="28" t="s">
        <v>1700</v>
      </c>
      <c r="I1062" s="28" t="s">
        <v>171</v>
      </c>
      <c r="J1062" s="28" t="s">
        <v>638</v>
      </c>
      <c r="K1062" s="25">
        <v>4820360070</v>
      </c>
      <c r="L1062" s="28" t="s">
        <v>1417</v>
      </c>
      <c r="M1062" s="28" t="s">
        <v>1478</v>
      </c>
      <c r="N1062" s="28" t="s">
        <v>137</v>
      </c>
      <c r="P1062" s="2" t="s">
        <v>468</v>
      </c>
      <c r="R1062" s="25">
        <v>1000</v>
      </c>
      <c r="S1062" s="28" t="s">
        <v>34</v>
      </c>
      <c r="T1062" s="35">
        <v>4469.9999999999991</v>
      </c>
      <c r="U1062" s="35">
        <v>4470.01</v>
      </c>
      <c r="V1062" s="35">
        <v>4457.75</v>
      </c>
    </row>
    <row r="1063" spans="1:22" ht="15" customHeight="1" x14ac:dyDescent="0.25">
      <c r="A1063" s="10">
        <v>404402</v>
      </c>
      <c r="B1063" s="28" t="s">
        <v>359</v>
      </c>
      <c r="C1063" s="28" t="s">
        <v>648</v>
      </c>
      <c r="D1063" s="28" t="s">
        <v>369</v>
      </c>
      <c r="E1063" s="28" t="str">
        <f>VLOOKUP(A1063,'[1]Sheet1 (2)'!$A$2:$H$6200,8,0)</f>
        <v>Function:Sport and Recreation:Core Function:Community Parks (including Nurseries)</v>
      </c>
      <c r="F1063" s="28" t="s">
        <v>1699</v>
      </c>
      <c r="G1063" s="28" t="s">
        <v>171</v>
      </c>
      <c r="H1063" s="28" t="s">
        <v>1700</v>
      </c>
      <c r="I1063" s="28" t="s">
        <v>171</v>
      </c>
      <c r="J1063" s="28" t="s">
        <v>638</v>
      </c>
      <c r="K1063" s="25">
        <v>4820400000</v>
      </c>
      <c r="L1063" s="28" t="s">
        <v>1382</v>
      </c>
      <c r="M1063" s="28" t="s">
        <v>1371</v>
      </c>
      <c r="N1063" s="28" t="s">
        <v>137</v>
      </c>
      <c r="P1063" s="2" t="s">
        <v>468</v>
      </c>
      <c r="R1063" s="25">
        <v>1000</v>
      </c>
      <c r="S1063" s="28" t="s">
        <v>34</v>
      </c>
      <c r="T1063" s="35">
        <v>7919.8700000000008</v>
      </c>
      <c r="U1063" s="35">
        <v>7898.16</v>
      </c>
      <c r="V1063" s="35">
        <v>0</v>
      </c>
    </row>
    <row r="1064" spans="1:22" ht="15" customHeight="1" x14ac:dyDescent="0.25">
      <c r="A1064" s="10">
        <v>404402</v>
      </c>
      <c r="B1064" s="28" t="s">
        <v>359</v>
      </c>
      <c r="C1064" s="28" t="s">
        <v>648</v>
      </c>
      <c r="D1064" s="28" t="s">
        <v>369</v>
      </c>
      <c r="E1064" s="28" t="str">
        <f>VLOOKUP(A1064,'[1]Sheet1 (2)'!$A$2:$H$6200,8,0)</f>
        <v>Function:Sport and Recreation:Core Function:Community Parks (including Nurseries)</v>
      </c>
      <c r="F1064" s="28" t="s">
        <v>1699</v>
      </c>
      <c r="G1064" s="28" t="s">
        <v>171</v>
      </c>
      <c r="H1064" s="28" t="s">
        <v>1700</v>
      </c>
      <c r="I1064" s="28" t="s">
        <v>171</v>
      </c>
      <c r="J1064" s="28" t="s">
        <v>638</v>
      </c>
      <c r="K1064" s="25">
        <v>4820005000</v>
      </c>
      <c r="L1064" s="28" t="s">
        <v>136</v>
      </c>
      <c r="M1064" s="28" t="s">
        <v>1370</v>
      </c>
      <c r="N1064" s="28" t="s">
        <v>137</v>
      </c>
      <c r="P1064" s="2" t="s">
        <v>468</v>
      </c>
      <c r="R1064" s="25">
        <v>1000</v>
      </c>
      <c r="S1064" s="28" t="s">
        <v>34</v>
      </c>
      <c r="T1064" s="35">
        <v>9955.989999999998</v>
      </c>
      <c r="U1064" s="35">
        <v>3113.01</v>
      </c>
      <c r="V1064" s="35">
        <v>523.96</v>
      </c>
    </row>
    <row r="1065" spans="1:22" ht="15" customHeight="1" x14ac:dyDescent="0.25">
      <c r="A1065" s="10">
        <v>404402</v>
      </c>
      <c r="B1065" s="28" t="s">
        <v>359</v>
      </c>
      <c r="C1065" s="28" t="s">
        <v>648</v>
      </c>
      <c r="D1065" s="28" t="s">
        <v>369</v>
      </c>
      <c r="E1065" s="28" t="str">
        <f>VLOOKUP(A1065,'[1]Sheet1 (2)'!$A$2:$H$6200,8,0)</f>
        <v>Function:Sport and Recreation:Core Function:Community Parks (including Nurseries)</v>
      </c>
      <c r="F1065" s="28" t="s">
        <v>1699</v>
      </c>
      <c r="G1065" s="28" t="s">
        <v>171</v>
      </c>
      <c r="H1065" s="28" t="s">
        <v>1700</v>
      </c>
      <c r="I1065" s="28" t="s">
        <v>171</v>
      </c>
      <c r="J1065" s="28" t="s">
        <v>638</v>
      </c>
      <c r="K1065" s="25">
        <v>4820030000</v>
      </c>
      <c r="L1065" s="28" t="s">
        <v>120</v>
      </c>
      <c r="M1065" s="28" t="s">
        <v>1372</v>
      </c>
      <c r="N1065" s="28" t="s">
        <v>137</v>
      </c>
      <c r="P1065" s="2" t="s">
        <v>468</v>
      </c>
      <c r="R1065" s="25">
        <v>1000</v>
      </c>
      <c r="S1065" s="28" t="s">
        <v>34</v>
      </c>
      <c r="T1065" s="35">
        <v>29012.310000000012</v>
      </c>
      <c r="U1065" s="35">
        <v>28207.45</v>
      </c>
      <c r="V1065" s="35">
        <v>24133.16</v>
      </c>
    </row>
    <row r="1066" spans="1:22" ht="15" customHeight="1" x14ac:dyDescent="0.25">
      <c r="A1066" s="10">
        <v>404402</v>
      </c>
      <c r="B1066" s="28" t="s">
        <v>359</v>
      </c>
      <c r="C1066" s="28" t="s">
        <v>648</v>
      </c>
      <c r="D1066" s="28" t="s">
        <v>369</v>
      </c>
      <c r="E1066" s="28" t="str">
        <f>VLOOKUP(A1066,'[1]Sheet1 (2)'!$A$2:$H$6200,8,0)</f>
        <v>Function:Sport and Recreation:Core Function:Community Parks (including Nurseries)</v>
      </c>
      <c r="F1066" s="28" t="s">
        <v>1699</v>
      </c>
      <c r="G1066" s="28" t="s">
        <v>171</v>
      </c>
      <c r="H1066" s="28" t="s">
        <v>1700</v>
      </c>
      <c r="I1066" s="28" t="s">
        <v>171</v>
      </c>
      <c r="J1066" s="28" t="s">
        <v>638</v>
      </c>
      <c r="K1066" s="25">
        <v>4820350050</v>
      </c>
      <c r="L1066" s="28" t="s">
        <v>1604</v>
      </c>
      <c r="M1066" s="28" t="s">
        <v>1605</v>
      </c>
      <c r="N1066" s="28" t="s">
        <v>137</v>
      </c>
      <c r="P1066" s="2" t="s">
        <v>468</v>
      </c>
      <c r="R1066" s="25">
        <v>1000</v>
      </c>
      <c r="S1066" s="28" t="s">
        <v>34</v>
      </c>
      <c r="T1066" s="35">
        <v>182780.83000000002</v>
      </c>
      <c r="U1066" s="35">
        <v>181429.03</v>
      </c>
      <c r="V1066" s="35">
        <v>172359.24</v>
      </c>
    </row>
    <row r="1067" spans="1:22" ht="15" customHeight="1" x14ac:dyDescent="0.25">
      <c r="A1067" s="10">
        <v>404402</v>
      </c>
      <c r="B1067" s="28" t="s">
        <v>359</v>
      </c>
      <c r="C1067" s="28" t="s">
        <v>648</v>
      </c>
      <c r="D1067" s="28" t="s">
        <v>369</v>
      </c>
      <c r="E1067" s="28" t="str">
        <f>VLOOKUP(A1067,'[1]Sheet1 (2)'!$A$2:$H$6200,8,0)</f>
        <v>Function:Sport and Recreation:Core Function:Community Parks (including Nurseries)</v>
      </c>
      <c r="F1067" s="28" t="s">
        <v>1699</v>
      </c>
      <c r="G1067" s="28" t="s">
        <v>171</v>
      </c>
      <c r="H1067" s="28" t="s">
        <v>1700</v>
      </c>
      <c r="I1067" s="28" t="s">
        <v>171</v>
      </c>
      <c r="J1067" s="28" t="s">
        <v>638</v>
      </c>
      <c r="K1067" s="25">
        <v>4820350010</v>
      </c>
      <c r="L1067" s="28" t="s">
        <v>1604</v>
      </c>
      <c r="M1067" s="28" t="s">
        <v>1605</v>
      </c>
      <c r="N1067" s="28" t="s">
        <v>137</v>
      </c>
      <c r="P1067" s="2" t="s">
        <v>468</v>
      </c>
      <c r="R1067" s="25">
        <v>1000</v>
      </c>
      <c r="S1067" s="28" t="s">
        <v>34</v>
      </c>
      <c r="T1067" s="35">
        <v>183510.74000000002</v>
      </c>
      <c r="U1067" s="35">
        <v>166873.01</v>
      </c>
      <c r="V1067" s="35">
        <v>124293.11</v>
      </c>
    </row>
    <row r="1068" spans="1:22" ht="15" customHeight="1" x14ac:dyDescent="0.25">
      <c r="A1068" s="10">
        <v>404404</v>
      </c>
      <c r="B1068" s="28" t="s">
        <v>359</v>
      </c>
      <c r="C1068" s="28" t="s">
        <v>659</v>
      </c>
      <c r="D1068" s="28" t="s">
        <v>369</v>
      </c>
      <c r="E1068" s="28" t="str">
        <f>VLOOKUP(A1068,'[1]Sheet1 (2)'!$A$2:$H$6200,8,0)</f>
        <v>Function:Sport and Recreation:Core Function:Community Parks (including Nurseries)</v>
      </c>
      <c r="F1068" s="28" t="s">
        <v>1701</v>
      </c>
      <c r="G1068" s="28" t="s">
        <v>171</v>
      </c>
      <c r="H1068" s="28" t="s">
        <v>1702</v>
      </c>
      <c r="I1068" s="28" t="s">
        <v>171</v>
      </c>
      <c r="J1068" s="28" t="s">
        <v>638</v>
      </c>
      <c r="K1068" s="25">
        <v>4820030000</v>
      </c>
      <c r="L1068" s="28" t="s">
        <v>120</v>
      </c>
      <c r="M1068" s="28" t="s">
        <v>1372</v>
      </c>
      <c r="N1068" s="28" t="s">
        <v>137</v>
      </c>
      <c r="P1068" s="2" t="s">
        <v>468</v>
      </c>
      <c r="R1068" s="25">
        <v>1000</v>
      </c>
      <c r="S1068" s="28" t="s">
        <v>34</v>
      </c>
      <c r="T1068" s="35">
        <v>292.58999999999997</v>
      </c>
      <c r="U1068" s="35">
        <v>292.56</v>
      </c>
      <c r="V1068" s="35">
        <v>242.88</v>
      </c>
    </row>
    <row r="1069" spans="1:22" ht="15" customHeight="1" x14ac:dyDescent="0.25">
      <c r="A1069" s="10">
        <v>404404</v>
      </c>
      <c r="B1069" s="28" t="s">
        <v>359</v>
      </c>
      <c r="C1069" s="28" t="s">
        <v>659</v>
      </c>
      <c r="D1069" s="28" t="s">
        <v>369</v>
      </c>
      <c r="E1069" s="28" t="str">
        <f>VLOOKUP(A1069,'[1]Sheet1 (2)'!$A$2:$H$6200,8,0)</f>
        <v>Function:Sport and Recreation:Core Function:Community Parks (including Nurseries)</v>
      </c>
      <c r="F1069" s="28" t="s">
        <v>1701</v>
      </c>
      <c r="G1069" s="28" t="s">
        <v>171</v>
      </c>
      <c r="H1069" s="28" t="s">
        <v>1702</v>
      </c>
      <c r="I1069" s="28" t="s">
        <v>171</v>
      </c>
      <c r="J1069" s="28" t="s">
        <v>638</v>
      </c>
      <c r="K1069" s="25">
        <v>4820400000</v>
      </c>
      <c r="L1069" s="28" t="s">
        <v>1382</v>
      </c>
      <c r="M1069" s="28" t="s">
        <v>1371</v>
      </c>
      <c r="N1069" s="28" t="s">
        <v>137</v>
      </c>
      <c r="P1069" s="2" t="s">
        <v>468</v>
      </c>
      <c r="R1069" s="25">
        <v>1000</v>
      </c>
      <c r="S1069" s="28" t="s">
        <v>34</v>
      </c>
      <c r="T1069" s="35">
        <v>4252.62</v>
      </c>
      <c r="U1069" s="35">
        <v>4241.1499999999996</v>
      </c>
      <c r="V1069" s="35">
        <v>59.5</v>
      </c>
    </row>
    <row r="1070" spans="1:22" ht="15" customHeight="1" x14ac:dyDescent="0.25">
      <c r="A1070" s="10">
        <v>404404</v>
      </c>
      <c r="B1070" s="28" t="s">
        <v>359</v>
      </c>
      <c r="C1070" s="28" t="s">
        <v>659</v>
      </c>
      <c r="D1070" s="28" t="s">
        <v>369</v>
      </c>
      <c r="E1070" s="28" t="str">
        <f>VLOOKUP(A1070,'[1]Sheet1 (2)'!$A$2:$H$6200,8,0)</f>
        <v>Function:Sport and Recreation:Core Function:Community Parks (including Nurseries)</v>
      </c>
      <c r="F1070" s="28" t="s">
        <v>1703</v>
      </c>
      <c r="G1070" s="28" t="s">
        <v>171</v>
      </c>
      <c r="H1070" s="28" t="s">
        <v>1704</v>
      </c>
      <c r="I1070" s="28" t="s">
        <v>171</v>
      </c>
      <c r="J1070" s="28" t="s">
        <v>638</v>
      </c>
      <c r="K1070" s="25">
        <v>4820034060</v>
      </c>
      <c r="L1070" s="28" t="s">
        <v>1430</v>
      </c>
      <c r="M1070" s="28" t="s">
        <v>1609</v>
      </c>
      <c r="N1070" s="28" t="s">
        <v>137</v>
      </c>
      <c r="P1070" s="2" t="s">
        <v>468</v>
      </c>
      <c r="R1070" s="25">
        <v>1000</v>
      </c>
      <c r="S1070" s="28" t="s">
        <v>34</v>
      </c>
      <c r="T1070" s="35">
        <v>20300.560000000001</v>
      </c>
      <c r="U1070" s="35">
        <v>20300.560000000001</v>
      </c>
      <c r="V1070" s="35">
        <v>20300.560000000001</v>
      </c>
    </row>
    <row r="1071" spans="1:22" ht="15" customHeight="1" x14ac:dyDescent="0.25">
      <c r="A1071" s="10">
        <v>404404</v>
      </c>
      <c r="B1071" s="28" t="s">
        <v>359</v>
      </c>
      <c r="C1071" s="28" t="s">
        <v>659</v>
      </c>
      <c r="D1071" s="28" t="s">
        <v>369</v>
      </c>
      <c r="E1071" s="28" t="str">
        <f>VLOOKUP(A1071,'[1]Sheet1 (2)'!$A$2:$H$6200,8,0)</f>
        <v>Function:Sport and Recreation:Core Function:Community Parks (including Nurseries)</v>
      </c>
      <c r="F1071" s="28" t="s">
        <v>1701</v>
      </c>
      <c r="G1071" s="28" t="s">
        <v>171</v>
      </c>
      <c r="H1071" s="28" t="s">
        <v>1702</v>
      </c>
      <c r="I1071" s="28" t="s">
        <v>171</v>
      </c>
      <c r="J1071" s="28" t="s">
        <v>638</v>
      </c>
      <c r="K1071" s="25">
        <v>4820350050</v>
      </c>
      <c r="L1071" s="28" t="s">
        <v>1604</v>
      </c>
      <c r="M1071" s="28" t="s">
        <v>1605</v>
      </c>
      <c r="N1071" s="28" t="s">
        <v>137</v>
      </c>
      <c r="P1071" s="2" t="s">
        <v>468</v>
      </c>
      <c r="R1071" s="25">
        <v>1000</v>
      </c>
      <c r="S1071" s="28" t="s">
        <v>34</v>
      </c>
      <c r="T1071" s="35">
        <v>52986.31</v>
      </c>
      <c r="U1071" s="35">
        <v>52891</v>
      </c>
      <c r="V1071" s="35">
        <v>46828.86</v>
      </c>
    </row>
    <row r="1072" spans="1:22" ht="15" customHeight="1" x14ac:dyDescent="0.25">
      <c r="A1072" s="10">
        <v>404404</v>
      </c>
      <c r="B1072" s="28" t="s">
        <v>359</v>
      </c>
      <c r="C1072" s="28" t="s">
        <v>659</v>
      </c>
      <c r="D1072" s="28" t="s">
        <v>369</v>
      </c>
      <c r="E1072" s="28" t="str">
        <f>VLOOKUP(A1072,'[1]Sheet1 (2)'!$A$2:$H$6200,8,0)</f>
        <v>Function:Sport and Recreation:Core Function:Community Parks (including Nurseries)</v>
      </c>
      <c r="F1072" s="28" t="s">
        <v>1701</v>
      </c>
      <c r="G1072" s="28" t="s">
        <v>171</v>
      </c>
      <c r="H1072" s="28" t="s">
        <v>1702</v>
      </c>
      <c r="I1072" s="28" t="s">
        <v>171</v>
      </c>
      <c r="J1072" s="28" t="s">
        <v>638</v>
      </c>
      <c r="K1072" s="25">
        <v>4820350010</v>
      </c>
      <c r="L1072" s="28" t="s">
        <v>1604</v>
      </c>
      <c r="M1072" s="28" t="s">
        <v>1605</v>
      </c>
      <c r="N1072" s="28" t="s">
        <v>137</v>
      </c>
      <c r="P1072" s="2" t="s">
        <v>468</v>
      </c>
      <c r="R1072" s="25">
        <v>1000</v>
      </c>
      <c r="S1072" s="28" t="s">
        <v>34</v>
      </c>
      <c r="T1072" s="35">
        <v>118411.73000000001</v>
      </c>
      <c r="U1072" s="35">
        <v>118411.71</v>
      </c>
      <c r="V1072" s="35">
        <v>118411.74</v>
      </c>
    </row>
    <row r="1073" spans="1:22" ht="15" customHeight="1" x14ac:dyDescent="0.25">
      <c r="A1073" s="10">
        <v>404404</v>
      </c>
      <c r="B1073" s="28" t="s">
        <v>359</v>
      </c>
      <c r="C1073" s="28" t="s">
        <v>659</v>
      </c>
      <c r="D1073" s="28" t="s">
        <v>369</v>
      </c>
      <c r="E1073" s="28" t="str">
        <f>VLOOKUP(A1073,'[1]Sheet1 (2)'!$A$2:$H$6200,8,0)</f>
        <v>Function:Sport and Recreation:Core Function:Community Parks (including Nurseries)</v>
      </c>
      <c r="F1073" s="28" t="s">
        <v>1703</v>
      </c>
      <c r="G1073" s="28" t="s">
        <v>171</v>
      </c>
      <c r="H1073" s="28" t="s">
        <v>1704</v>
      </c>
      <c r="I1073" s="28" t="s">
        <v>171</v>
      </c>
      <c r="J1073" s="28" t="s">
        <v>638</v>
      </c>
      <c r="K1073" s="25">
        <v>4820034110</v>
      </c>
      <c r="L1073" s="28" t="s">
        <v>1508</v>
      </c>
      <c r="M1073" s="28" t="s">
        <v>1509</v>
      </c>
      <c r="N1073" s="28" t="s">
        <v>137</v>
      </c>
      <c r="P1073" s="2" t="s">
        <v>468</v>
      </c>
      <c r="R1073" s="25">
        <v>1000</v>
      </c>
      <c r="S1073" s="28" t="s">
        <v>34</v>
      </c>
      <c r="T1073" s="35">
        <v>855855.29000000039</v>
      </c>
      <c r="U1073" s="35">
        <v>855793.79</v>
      </c>
      <c r="V1073" s="35">
        <v>832618.97</v>
      </c>
    </row>
    <row r="1074" spans="1:22" ht="15" customHeight="1" x14ac:dyDescent="0.25">
      <c r="A1074" s="10">
        <v>404408</v>
      </c>
      <c r="B1074" s="28" t="s">
        <v>359</v>
      </c>
      <c r="C1074" s="28" t="s">
        <v>659</v>
      </c>
      <c r="D1074" s="28" t="s">
        <v>369</v>
      </c>
      <c r="E1074" s="28" t="str">
        <f>VLOOKUP(A1074,'[1]Sheet1 (2)'!$A$2:$H$6200,8,0)</f>
        <v>Function:Sport and Recreation:Core Function:Community Parks (including Nurseries)</v>
      </c>
      <c r="F1074" s="28" t="s">
        <v>1703</v>
      </c>
      <c r="G1074" s="28" t="s">
        <v>171</v>
      </c>
      <c r="H1074" s="28" t="s">
        <v>1704</v>
      </c>
      <c r="I1074" s="28" t="s">
        <v>171</v>
      </c>
      <c r="J1074" s="28" t="s">
        <v>638</v>
      </c>
      <c r="K1074" s="25">
        <v>4820034020</v>
      </c>
      <c r="L1074" s="28" t="s">
        <v>1636</v>
      </c>
      <c r="M1074" s="28" t="s">
        <v>1637</v>
      </c>
      <c r="N1074" s="28" t="s">
        <v>137</v>
      </c>
      <c r="P1074" s="2" t="s">
        <v>468</v>
      </c>
      <c r="R1074" s="25">
        <v>1000</v>
      </c>
      <c r="S1074" s="28" t="s">
        <v>34</v>
      </c>
      <c r="T1074" s="35">
        <v>2575988.17</v>
      </c>
      <c r="U1074" s="35">
        <v>2571410.33</v>
      </c>
      <c r="V1074" s="35">
        <v>904607.05</v>
      </c>
    </row>
    <row r="1075" spans="1:22" ht="15" customHeight="1" x14ac:dyDescent="0.25">
      <c r="A1075" s="10">
        <v>404408</v>
      </c>
      <c r="B1075" s="28" t="s">
        <v>359</v>
      </c>
      <c r="C1075" s="28" t="s">
        <v>1705</v>
      </c>
      <c r="D1075" s="28" t="s">
        <v>369</v>
      </c>
      <c r="E1075" s="28" t="str">
        <f>VLOOKUP(A1075,'[1]Sheet1 (2)'!$A$2:$H$6200,8,0)</f>
        <v>Function:Sport and Recreation:Core Function:Community Parks (including Nurseries)</v>
      </c>
      <c r="F1075" s="5" t="s">
        <v>1703</v>
      </c>
      <c r="G1075" s="5" t="s">
        <v>171</v>
      </c>
      <c r="H1075" s="5" t="s">
        <v>1704</v>
      </c>
      <c r="I1075" s="5" t="s">
        <v>171</v>
      </c>
      <c r="J1075" s="5" t="s">
        <v>638</v>
      </c>
      <c r="K1075" s="2">
        <v>4820007000</v>
      </c>
      <c r="L1075" s="5" t="s">
        <v>140</v>
      </c>
      <c r="M1075" s="5" t="s">
        <v>1373</v>
      </c>
      <c r="N1075" s="5" t="s">
        <v>137</v>
      </c>
      <c r="O1075" s="5"/>
      <c r="P1075" s="2" t="s">
        <v>468</v>
      </c>
      <c r="Q1075" s="5"/>
      <c r="R1075" s="25">
        <v>1000</v>
      </c>
      <c r="S1075" s="28" t="s">
        <v>34</v>
      </c>
      <c r="T1075" s="35">
        <v>394.66999999999996</v>
      </c>
      <c r="V1075" s="35">
        <v>384.3</v>
      </c>
    </row>
    <row r="1076" spans="1:22" ht="15" customHeight="1" x14ac:dyDescent="0.25">
      <c r="A1076" s="10">
        <v>404408</v>
      </c>
      <c r="B1076" s="28" t="s">
        <v>359</v>
      </c>
      <c r="C1076" s="28" t="s">
        <v>1705</v>
      </c>
      <c r="D1076" s="28" t="s">
        <v>369</v>
      </c>
      <c r="E1076" s="28" t="str">
        <f>VLOOKUP(A1076,'[1]Sheet1 (2)'!$A$2:$H$6200,8,0)</f>
        <v>Function:Sport and Recreation:Core Function:Community Parks (including Nurseries)</v>
      </c>
      <c r="F1076" s="28" t="s">
        <v>1703</v>
      </c>
      <c r="G1076" s="28" t="s">
        <v>171</v>
      </c>
      <c r="H1076" s="28" t="s">
        <v>1704</v>
      </c>
      <c r="I1076" s="28" t="s">
        <v>171</v>
      </c>
      <c r="J1076" s="28" t="s">
        <v>638</v>
      </c>
      <c r="K1076" s="25">
        <v>4820030000</v>
      </c>
      <c r="L1076" s="28" t="s">
        <v>120</v>
      </c>
      <c r="M1076" s="28" t="s">
        <v>1372</v>
      </c>
      <c r="N1076" s="28" t="s">
        <v>137</v>
      </c>
      <c r="P1076" s="2" t="s">
        <v>468</v>
      </c>
      <c r="R1076" s="25">
        <v>1000</v>
      </c>
      <c r="S1076" s="28" t="s">
        <v>34</v>
      </c>
      <c r="T1076" s="35">
        <v>2274.9700000000003</v>
      </c>
      <c r="U1076" s="35">
        <v>2274.9699999999998</v>
      </c>
      <c r="V1076" s="35">
        <v>2270.77</v>
      </c>
    </row>
    <row r="1077" spans="1:22" ht="15" customHeight="1" x14ac:dyDescent="0.25">
      <c r="A1077" s="10">
        <v>404408</v>
      </c>
      <c r="B1077" s="28" t="s">
        <v>359</v>
      </c>
      <c r="C1077" s="28" t="s">
        <v>1705</v>
      </c>
      <c r="D1077" s="28" t="s">
        <v>369</v>
      </c>
      <c r="E1077" s="28" t="str">
        <f>VLOOKUP(A1077,'[1]Sheet1 (2)'!$A$2:$H$6200,8,0)</f>
        <v>Function:Sport and Recreation:Core Function:Community Parks (including Nurseries)</v>
      </c>
      <c r="F1077" s="28" t="s">
        <v>1703</v>
      </c>
      <c r="G1077" s="28" t="s">
        <v>171</v>
      </c>
      <c r="H1077" s="28" t="s">
        <v>1704</v>
      </c>
      <c r="I1077" s="28" t="s">
        <v>171</v>
      </c>
      <c r="J1077" s="28" t="s">
        <v>638</v>
      </c>
      <c r="K1077" s="25">
        <v>4820400000</v>
      </c>
      <c r="L1077" s="28" t="s">
        <v>1382</v>
      </c>
      <c r="M1077" s="28" t="s">
        <v>1371</v>
      </c>
      <c r="N1077" s="28" t="s">
        <v>137</v>
      </c>
      <c r="P1077" s="2" t="s">
        <v>468</v>
      </c>
      <c r="R1077" s="25">
        <v>1000</v>
      </c>
      <c r="S1077" s="28" t="s">
        <v>34</v>
      </c>
      <c r="T1077" s="35">
        <v>3801.38</v>
      </c>
      <c r="U1077" s="35">
        <v>3794.96</v>
      </c>
      <c r="V1077" s="35">
        <v>1449.79</v>
      </c>
    </row>
    <row r="1078" spans="1:22" ht="15" customHeight="1" x14ac:dyDescent="0.25">
      <c r="A1078" s="10">
        <v>404408</v>
      </c>
      <c r="B1078" s="28" t="s">
        <v>359</v>
      </c>
      <c r="C1078" s="28" t="s">
        <v>1705</v>
      </c>
      <c r="D1078" s="28" t="s">
        <v>369</v>
      </c>
      <c r="E1078" s="28" t="str">
        <f>VLOOKUP(A1078,'[1]Sheet1 (2)'!$A$2:$H$6200,8,0)</f>
        <v>Function:Sport and Recreation:Core Function:Community Parks (including Nurseries)</v>
      </c>
      <c r="F1078" s="28" t="s">
        <v>1703</v>
      </c>
      <c r="G1078" s="28" t="s">
        <v>171</v>
      </c>
      <c r="H1078" s="28" t="s">
        <v>1704</v>
      </c>
      <c r="I1078" s="28" t="s">
        <v>171</v>
      </c>
      <c r="J1078" s="28" t="s">
        <v>638</v>
      </c>
      <c r="K1078" s="25">
        <v>4820350050</v>
      </c>
      <c r="L1078" s="28" t="s">
        <v>1604</v>
      </c>
      <c r="M1078" s="28" t="s">
        <v>1605</v>
      </c>
      <c r="N1078" s="28" t="s">
        <v>137</v>
      </c>
      <c r="P1078" s="2" t="s">
        <v>468</v>
      </c>
      <c r="R1078" s="25">
        <v>1000</v>
      </c>
      <c r="S1078" s="28" t="s">
        <v>34</v>
      </c>
      <c r="T1078" s="35">
        <v>11444.810000000001</v>
      </c>
      <c r="U1078" s="35">
        <v>11435.62</v>
      </c>
      <c r="V1078" s="35">
        <v>8082.85</v>
      </c>
    </row>
    <row r="1079" spans="1:22" ht="15" customHeight="1" x14ac:dyDescent="0.25">
      <c r="A1079" s="10">
        <v>404408</v>
      </c>
      <c r="B1079" s="28" t="s">
        <v>359</v>
      </c>
      <c r="C1079" s="28" t="s">
        <v>1705</v>
      </c>
      <c r="D1079" s="28" t="s">
        <v>369</v>
      </c>
      <c r="E1079" s="28" t="str">
        <f>VLOOKUP(A1079,'[1]Sheet1 (2)'!$A$2:$H$6200,8,0)</f>
        <v>Function:Sport and Recreation:Core Function:Community Parks (including Nurseries)</v>
      </c>
      <c r="F1079" s="28" t="s">
        <v>1703</v>
      </c>
      <c r="G1079" s="28" t="s">
        <v>171</v>
      </c>
      <c r="H1079" s="28" t="s">
        <v>1704</v>
      </c>
      <c r="I1079" s="28" t="s">
        <v>171</v>
      </c>
      <c r="J1079" s="28" t="s">
        <v>638</v>
      </c>
      <c r="K1079" s="25">
        <v>4820350010</v>
      </c>
      <c r="L1079" s="28" t="s">
        <v>1604</v>
      </c>
      <c r="M1079" s="28" t="s">
        <v>1605</v>
      </c>
      <c r="N1079" s="28" t="s">
        <v>137</v>
      </c>
      <c r="P1079" s="2" t="s">
        <v>468</v>
      </c>
      <c r="R1079" s="25">
        <v>1000</v>
      </c>
      <c r="S1079" s="28" t="s">
        <v>34</v>
      </c>
      <c r="T1079" s="35">
        <v>260968.88</v>
      </c>
      <c r="U1079" s="35">
        <v>260628.64</v>
      </c>
      <c r="V1079" s="35">
        <v>252595.03</v>
      </c>
    </row>
    <row r="1080" spans="1:22" ht="15" customHeight="1" x14ac:dyDescent="0.25">
      <c r="A1080" s="10">
        <v>404408</v>
      </c>
      <c r="B1080" s="28" t="s">
        <v>359</v>
      </c>
      <c r="C1080" s="28" t="s">
        <v>1705</v>
      </c>
      <c r="D1080" s="28" t="s">
        <v>369</v>
      </c>
      <c r="E1080" s="28" t="str">
        <f>VLOOKUP(A1080,'[1]Sheet1 (2)'!$A$2:$H$6200,8,0)</f>
        <v>Function:Sport and Recreation:Core Function:Community Parks (including Nurseries)</v>
      </c>
      <c r="F1080" s="28" t="s">
        <v>1703</v>
      </c>
      <c r="G1080" s="28" t="s">
        <v>171</v>
      </c>
      <c r="H1080" s="28" t="s">
        <v>1704</v>
      </c>
      <c r="I1080" s="28" t="s">
        <v>171</v>
      </c>
      <c r="J1080" s="28" t="s">
        <v>638</v>
      </c>
      <c r="K1080" s="25">
        <v>4820350020</v>
      </c>
      <c r="L1080" s="28" t="s">
        <v>1604</v>
      </c>
      <c r="M1080" s="28" t="s">
        <v>1605</v>
      </c>
      <c r="N1080" s="28" t="s">
        <v>137</v>
      </c>
      <c r="P1080" s="2" t="s">
        <v>468</v>
      </c>
      <c r="R1080" s="25">
        <v>1000</v>
      </c>
      <c r="S1080" s="28" t="s">
        <v>34</v>
      </c>
      <c r="T1080" s="35">
        <v>393492.8299999999</v>
      </c>
      <c r="U1080" s="35">
        <v>393281.54</v>
      </c>
      <c r="V1080" s="35">
        <v>318821.90000000002</v>
      </c>
    </row>
    <row r="1081" spans="1:22" ht="15" customHeight="1" x14ac:dyDescent="0.25">
      <c r="A1081" s="10">
        <v>404412</v>
      </c>
      <c r="B1081" s="28" t="s">
        <v>359</v>
      </c>
      <c r="C1081" s="28" t="s">
        <v>673</v>
      </c>
      <c r="D1081" s="28" t="s">
        <v>369</v>
      </c>
      <c r="E1081" s="28" t="str">
        <f>VLOOKUP(A1081,'[1]Sheet1 (2)'!$A$2:$H$6200,8,0)</f>
        <v>Function:Sport and Recreation:Core Function:Community Parks (including Nurseries)</v>
      </c>
      <c r="F1081" s="28" t="s">
        <v>1706</v>
      </c>
      <c r="G1081" s="28" t="s">
        <v>171</v>
      </c>
      <c r="H1081" s="28" t="s">
        <v>1707</v>
      </c>
      <c r="I1081" s="28" t="s">
        <v>171</v>
      </c>
      <c r="J1081" s="28" t="s">
        <v>638</v>
      </c>
      <c r="K1081" s="25">
        <v>4820350050</v>
      </c>
      <c r="L1081" s="28" t="s">
        <v>1604</v>
      </c>
      <c r="M1081" s="28" t="s">
        <v>1605</v>
      </c>
      <c r="N1081" s="28" t="s">
        <v>137</v>
      </c>
      <c r="P1081" s="2" t="s">
        <v>468</v>
      </c>
      <c r="R1081" s="25">
        <v>1000</v>
      </c>
      <c r="S1081" s="28" t="s">
        <v>34</v>
      </c>
      <c r="T1081" s="35">
        <v>1847.9900000000002</v>
      </c>
      <c r="U1081" s="35">
        <v>1846.38</v>
      </c>
      <c r="V1081" s="35">
        <v>1258.98</v>
      </c>
    </row>
    <row r="1082" spans="1:22" ht="15" customHeight="1" x14ac:dyDescent="0.25">
      <c r="A1082" s="10">
        <v>404412</v>
      </c>
      <c r="B1082" s="28" t="s">
        <v>359</v>
      </c>
      <c r="C1082" s="28" t="s">
        <v>673</v>
      </c>
      <c r="D1082" s="28" t="s">
        <v>369</v>
      </c>
      <c r="E1082" s="28" t="str">
        <f>VLOOKUP(A1082,'[1]Sheet1 (2)'!$A$2:$H$6200,8,0)</f>
        <v>Function:Sport and Recreation:Core Function:Community Parks (including Nurseries)</v>
      </c>
      <c r="F1082" s="28" t="s">
        <v>1706</v>
      </c>
      <c r="G1082" s="28" t="s">
        <v>171</v>
      </c>
      <c r="H1082" s="28" t="s">
        <v>1707</v>
      </c>
      <c r="I1082" s="28" t="s">
        <v>171</v>
      </c>
      <c r="J1082" s="28" t="s">
        <v>638</v>
      </c>
      <c r="K1082" s="25">
        <v>4820005000</v>
      </c>
      <c r="L1082" s="28" t="s">
        <v>136</v>
      </c>
      <c r="M1082" s="28" t="s">
        <v>1370</v>
      </c>
      <c r="N1082" s="28" t="s">
        <v>137</v>
      </c>
      <c r="P1082" s="2" t="s">
        <v>468</v>
      </c>
      <c r="R1082" s="25">
        <v>1000</v>
      </c>
      <c r="S1082" s="28" t="s">
        <v>34</v>
      </c>
      <c r="T1082" s="35">
        <v>2002.7800000000002</v>
      </c>
      <c r="U1082" s="35">
        <v>1441.54</v>
      </c>
      <c r="V1082" s="35">
        <v>288.2</v>
      </c>
    </row>
    <row r="1083" spans="1:22" ht="15" customHeight="1" x14ac:dyDescent="0.25">
      <c r="A1083" s="10">
        <v>404412</v>
      </c>
      <c r="B1083" s="28" t="s">
        <v>359</v>
      </c>
      <c r="C1083" s="28" t="s">
        <v>673</v>
      </c>
      <c r="D1083" s="28" t="s">
        <v>369</v>
      </c>
      <c r="E1083" s="28" t="str">
        <f>VLOOKUP(A1083,'[1]Sheet1 (2)'!$A$2:$H$6200,8,0)</f>
        <v>Function:Sport and Recreation:Core Function:Community Parks (including Nurseries)</v>
      </c>
      <c r="F1083" s="28" t="s">
        <v>1706</v>
      </c>
      <c r="G1083" s="28" t="s">
        <v>171</v>
      </c>
      <c r="H1083" s="28" t="s">
        <v>1707</v>
      </c>
      <c r="I1083" s="28" t="s">
        <v>171</v>
      </c>
      <c r="J1083" s="28" t="s">
        <v>638</v>
      </c>
      <c r="K1083" s="25">
        <v>4820350010</v>
      </c>
      <c r="L1083" s="28" t="s">
        <v>1604</v>
      </c>
      <c r="M1083" s="28" t="s">
        <v>1605</v>
      </c>
      <c r="N1083" s="28" t="s">
        <v>137</v>
      </c>
      <c r="P1083" s="2" t="s">
        <v>468</v>
      </c>
      <c r="R1083" s="25">
        <v>1000</v>
      </c>
      <c r="S1083" s="28" t="s">
        <v>34</v>
      </c>
      <c r="T1083" s="35">
        <v>3384.5399999999995</v>
      </c>
      <c r="U1083" s="35">
        <v>3384.54</v>
      </c>
      <c r="V1083" s="35">
        <v>3384.54</v>
      </c>
    </row>
    <row r="1084" spans="1:22" ht="15" customHeight="1" x14ac:dyDescent="0.25">
      <c r="A1084" s="10">
        <v>404412</v>
      </c>
      <c r="B1084" s="28" t="s">
        <v>359</v>
      </c>
      <c r="C1084" s="28" t="s">
        <v>673</v>
      </c>
      <c r="D1084" s="28" t="s">
        <v>369</v>
      </c>
      <c r="E1084" s="28" t="str">
        <f>VLOOKUP(A1084,'[1]Sheet1 (2)'!$A$2:$H$6200,8,0)</f>
        <v>Function:Sport and Recreation:Core Function:Community Parks (including Nurseries)</v>
      </c>
      <c r="F1084" s="28" t="s">
        <v>1706</v>
      </c>
      <c r="G1084" s="28" t="s">
        <v>171</v>
      </c>
      <c r="H1084" s="28" t="s">
        <v>1707</v>
      </c>
      <c r="I1084" s="28" t="s">
        <v>171</v>
      </c>
      <c r="J1084" s="28" t="s">
        <v>638</v>
      </c>
      <c r="K1084" s="25">
        <v>4820007000</v>
      </c>
      <c r="L1084" s="28" t="s">
        <v>140</v>
      </c>
      <c r="M1084" s="28" t="s">
        <v>1373</v>
      </c>
      <c r="N1084" s="28" t="s">
        <v>137</v>
      </c>
      <c r="P1084" s="2" t="s">
        <v>468</v>
      </c>
      <c r="R1084" s="25">
        <v>1000</v>
      </c>
      <c r="S1084" s="28" t="s">
        <v>34</v>
      </c>
      <c r="T1084" s="35">
        <v>12076.849999999997</v>
      </c>
      <c r="U1084" s="35">
        <v>12068.22</v>
      </c>
      <c r="V1084" s="35">
        <v>11980.75</v>
      </c>
    </row>
    <row r="1085" spans="1:22" ht="15" customHeight="1" x14ac:dyDescent="0.25">
      <c r="A1085" s="10">
        <v>404412</v>
      </c>
      <c r="B1085" s="28" t="s">
        <v>359</v>
      </c>
      <c r="C1085" s="28" t="s">
        <v>673</v>
      </c>
      <c r="D1085" s="28" t="s">
        <v>369</v>
      </c>
      <c r="E1085" s="28" t="str">
        <f>VLOOKUP(A1085,'[1]Sheet1 (2)'!$A$2:$H$6200,8,0)</f>
        <v>Function:Sport and Recreation:Core Function:Community Parks (including Nurseries)</v>
      </c>
      <c r="F1085" s="28" t="s">
        <v>1706</v>
      </c>
      <c r="G1085" s="28" t="s">
        <v>171</v>
      </c>
      <c r="H1085" s="28" t="s">
        <v>1707</v>
      </c>
      <c r="I1085" s="28" t="s">
        <v>171</v>
      </c>
      <c r="J1085" s="28" t="s">
        <v>638</v>
      </c>
      <c r="K1085" s="25">
        <v>4820030000</v>
      </c>
      <c r="L1085" s="28" t="s">
        <v>120</v>
      </c>
      <c r="M1085" s="28" t="s">
        <v>1372</v>
      </c>
      <c r="N1085" s="28" t="s">
        <v>137</v>
      </c>
      <c r="P1085" s="2" t="s">
        <v>468</v>
      </c>
      <c r="R1085" s="25">
        <v>1000</v>
      </c>
      <c r="S1085" s="28" t="s">
        <v>34</v>
      </c>
      <c r="T1085" s="35">
        <v>19949.640000000003</v>
      </c>
      <c r="U1085" s="35">
        <v>17332.57</v>
      </c>
      <c r="V1085" s="35">
        <v>15914.79</v>
      </c>
    </row>
    <row r="1086" spans="1:22" ht="15" customHeight="1" x14ac:dyDescent="0.25">
      <c r="A1086" s="10">
        <v>404412</v>
      </c>
      <c r="B1086" s="28" t="s">
        <v>359</v>
      </c>
      <c r="C1086" s="28" t="s">
        <v>673</v>
      </c>
      <c r="D1086" s="28" t="s">
        <v>369</v>
      </c>
      <c r="E1086" s="28" t="str">
        <f>VLOOKUP(A1086,'[1]Sheet1 (2)'!$A$2:$H$6200,8,0)</f>
        <v>Function:Sport and Recreation:Core Function:Community Parks (including Nurseries)</v>
      </c>
      <c r="F1086" s="28" t="s">
        <v>1706</v>
      </c>
      <c r="G1086" s="28" t="s">
        <v>171</v>
      </c>
      <c r="H1086" s="28" t="s">
        <v>1707</v>
      </c>
      <c r="I1086" s="28" t="s">
        <v>171</v>
      </c>
      <c r="J1086" s="28" t="s">
        <v>638</v>
      </c>
      <c r="K1086" s="25">
        <v>4820034060</v>
      </c>
      <c r="L1086" s="28" t="s">
        <v>1430</v>
      </c>
      <c r="M1086" s="28" t="s">
        <v>1609</v>
      </c>
      <c r="N1086" s="28" t="s">
        <v>137</v>
      </c>
      <c r="P1086" s="2" t="s">
        <v>468</v>
      </c>
      <c r="R1086" s="25">
        <v>1000</v>
      </c>
      <c r="S1086" s="28" t="s">
        <v>34</v>
      </c>
      <c r="T1086" s="35">
        <v>128470.36</v>
      </c>
      <c r="U1086" s="35">
        <v>128470.36</v>
      </c>
      <c r="V1086" s="35">
        <v>128470.37</v>
      </c>
    </row>
    <row r="1087" spans="1:22" ht="15" customHeight="1" x14ac:dyDescent="0.25">
      <c r="A1087" s="10">
        <v>404430</v>
      </c>
      <c r="B1087" s="28" t="s">
        <v>359</v>
      </c>
      <c r="C1087" s="28" t="s">
        <v>1708</v>
      </c>
      <c r="D1087" s="28" t="s">
        <v>369</v>
      </c>
      <c r="E1087" s="28" t="str">
        <f>VLOOKUP(A1087,'[1]Sheet1 (2)'!$A$2:$H$6200,8,0)</f>
        <v>Function:Sport and Recreation:Non-core Function:Recreational Facilities</v>
      </c>
      <c r="F1087" s="28" t="s">
        <v>1709</v>
      </c>
      <c r="G1087" s="28" t="s">
        <v>171</v>
      </c>
      <c r="H1087" s="28" t="s">
        <v>1710</v>
      </c>
      <c r="I1087" s="28" t="s">
        <v>171</v>
      </c>
      <c r="J1087" s="28" t="s">
        <v>622</v>
      </c>
      <c r="K1087" s="25">
        <v>4820400000</v>
      </c>
      <c r="L1087" s="28" t="s">
        <v>1382</v>
      </c>
      <c r="M1087" s="28" t="s">
        <v>1371</v>
      </c>
      <c r="N1087" s="28" t="s">
        <v>137</v>
      </c>
      <c r="P1087" s="2" t="s">
        <v>468</v>
      </c>
      <c r="R1087" s="25">
        <v>1000</v>
      </c>
      <c r="S1087" s="28" t="s">
        <v>34</v>
      </c>
      <c r="T1087" s="35">
        <v>3303.4900000000002</v>
      </c>
      <c r="U1087" s="35">
        <v>376.27</v>
      </c>
      <c r="V1087" s="35">
        <v>375.23</v>
      </c>
    </row>
    <row r="1088" spans="1:22" ht="15" customHeight="1" x14ac:dyDescent="0.25">
      <c r="A1088" s="10">
        <v>404430</v>
      </c>
      <c r="B1088" s="28" t="s">
        <v>359</v>
      </c>
      <c r="C1088" s="28" t="s">
        <v>1708</v>
      </c>
      <c r="D1088" s="28" t="s">
        <v>369</v>
      </c>
      <c r="E1088" s="28" t="str">
        <f>VLOOKUP(A1088,'[1]Sheet1 (2)'!$A$2:$H$6200,8,0)</f>
        <v>Function:Sport and Recreation:Non-core Function:Recreational Facilities</v>
      </c>
      <c r="F1088" s="28" t="s">
        <v>1709</v>
      </c>
      <c r="G1088" s="28" t="s">
        <v>171</v>
      </c>
      <c r="H1088" s="28" t="s">
        <v>1710</v>
      </c>
      <c r="I1088" s="28" t="s">
        <v>171</v>
      </c>
      <c r="J1088" s="28" t="s">
        <v>622</v>
      </c>
      <c r="K1088" s="25">
        <v>4820350010</v>
      </c>
      <c r="L1088" s="28" t="s">
        <v>1604</v>
      </c>
      <c r="M1088" s="28" t="s">
        <v>1605</v>
      </c>
      <c r="N1088" s="28" t="s">
        <v>137</v>
      </c>
      <c r="P1088" s="2" t="s">
        <v>468</v>
      </c>
      <c r="R1088" s="25">
        <v>1000</v>
      </c>
      <c r="S1088" s="28" t="s">
        <v>34</v>
      </c>
      <c r="T1088" s="35">
        <v>169558.50999999998</v>
      </c>
      <c r="U1088" s="35">
        <v>167811.07</v>
      </c>
      <c r="V1088" s="35">
        <v>132432.57999999999</v>
      </c>
    </row>
    <row r="1089" spans="1:22" ht="15" customHeight="1" x14ac:dyDescent="0.25">
      <c r="A1089" s="10">
        <v>404431</v>
      </c>
      <c r="B1089" s="28" t="s">
        <v>359</v>
      </c>
      <c r="C1089" s="28" t="s">
        <v>680</v>
      </c>
      <c r="D1089" s="28" t="s">
        <v>369</v>
      </c>
      <c r="E1089" s="28" t="str">
        <f>VLOOKUP(A1089,'[1]Sheet1 (2)'!$A$2:$H$6200,8,0)</f>
        <v>Function:Sport and Recreation:Non-core Function:Recreational Facilities</v>
      </c>
      <c r="F1089" s="28" t="s">
        <v>1711</v>
      </c>
      <c r="G1089" s="28" t="s">
        <v>171</v>
      </c>
      <c r="H1089" s="28" t="s">
        <v>1712</v>
      </c>
      <c r="I1089" s="28" t="s">
        <v>171</v>
      </c>
      <c r="J1089" s="28" t="s">
        <v>622</v>
      </c>
      <c r="K1089" s="25">
        <v>4820400000</v>
      </c>
      <c r="L1089" s="28" t="s">
        <v>1382</v>
      </c>
      <c r="M1089" s="28" t="s">
        <v>1371</v>
      </c>
      <c r="N1089" s="28" t="s">
        <v>137</v>
      </c>
      <c r="P1089" s="2" t="s">
        <v>468</v>
      </c>
      <c r="R1089" s="25">
        <v>1000</v>
      </c>
      <c r="S1089" s="28" t="s">
        <v>34</v>
      </c>
      <c r="T1089" s="35">
        <v>95.440000000000012</v>
      </c>
      <c r="U1089" s="35">
        <v>95.45</v>
      </c>
      <c r="V1089" s="35">
        <v>95.18</v>
      </c>
    </row>
    <row r="1090" spans="1:22" ht="15" customHeight="1" x14ac:dyDescent="0.25">
      <c r="A1090" s="10">
        <v>404431</v>
      </c>
      <c r="B1090" s="28" t="s">
        <v>359</v>
      </c>
      <c r="C1090" s="28" t="s">
        <v>680</v>
      </c>
      <c r="D1090" s="28" t="s">
        <v>369</v>
      </c>
      <c r="E1090" s="28" t="str">
        <f>VLOOKUP(A1090,'[1]Sheet1 (2)'!$A$2:$H$6200,8,0)</f>
        <v>Function:Sport and Recreation:Non-core Function:Recreational Facilities</v>
      </c>
      <c r="F1090" s="28" t="s">
        <v>1711</v>
      </c>
      <c r="G1090" s="28" t="s">
        <v>171</v>
      </c>
      <c r="H1090" s="28" t="s">
        <v>1712</v>
      </c>
      <c r="I1090" s="28" t="s">
        <v>171</v>
      </c>
      <c r="J1090" s="28" t="s">
        <v>622</v>
      </c>
      <c r="K1090" s="25">
        <v>4820007000</v>
      </c>
      <c r="L1090" s="28" t="s">
        <v>140</v>
      </c>
      <c r="M1090" s="28" t="s">
        <v>1373</v>
      </c>
      <c r="N1090" s="28" t="s">
        <v>137</v>
      </c>
      <c r="P1090" s="2" t="s">
        <v>468</v>
      </c>
      <c r="R1090" s="25">
        <v>1000</v>
      </c>
      <c r="S1090" s="28" t="s">
        <v>34</v>
      </c>
      <c r="T1090" s="35">
        <v>1167.8800000000001</v>
      </c>
      <c r="U1090" s="35">
        <v>1162.97</v>
      </c>
      <c r="V1090" s="35">
        <v>1162.2</v>
      </c>
    </row>
    <row r="1091" spans="1:22" ht="15" customHeight="1" x14ac:dyDescent="0.25">
      <c r="A1091" s="10">
        <v>404431</v>
      </c>
      <c r="B1091" s="28" t="s">
        <v>359</v>
      </c>
      <c r="C1091" s="28" t="s">
        <v>680</v>
      </c>
      <c r="D1091" s="28" t="s">
        <v>369</v>
      </c>
      <c r="E1091" s="28" t="str">
        <f>VLOOKUP(A1091,'[1]Sheet1 (2)'!$A$2:$H$6200,8,0)</f>
        <v>Function:Sport and Recreation:Non-core Function:Recreational Facilities</v>
      </c>
      <c r="F1091" s="28" t="s">
        <v>1711</v>
      </c>
      <c r="G1091" s="28" t="s">
        <v>171</v>
      </c>
      <c r="H1091" s="28" t="s">
        <v>1712</v>
      </c>
      <c r="I1091" s="28" t="s">
        <v>171</v>
      </c>
      <c r="J1091" s="28" t="s">
        <v>622</v>
      </c>
      <c r="K1091" s="25">
        <v>4820032000</v>
      </c>
      <c r="L1091" s="28" t="s">
        <v>1395</v>
      </c>
      <c r="M1091" s="28" t="s">
        <v>1413</v>
      </c>
      <c r="N1091" s="28" t="s">
        <v>137</v>
      </c>
      <c r="P1091" s="2" t="s">
        <v>468</v>
      </c>
      <c r="R1091" s="25">
        <v>1000</v>
      </c>
      <c r="S1091" s="28" t="s">
        <v>34</v>
      </c>
      <c r="T1091" s="35">
        <v>1460.5499999999997</v>
      </c>
      <c r="U1091" s="35">
        <v>1460.54</v>
      </c>
      <c r="V1091" s="35">
        <v>1460.55</v>
      </c>
    </row>
    <row r="1092" spans="1:22" ht="15" customHeight="1" x14ac:dyDescent="0.25">
      <c r="A1092" s="10">
        <v>404431</v>
      </c>
      <c r="B1092" s="28" t="s">
        <v>359</v>
      </c>
      <c r="C1092" s="28" t="s">
        <v>680</v>
      </c>
      <c r="D1092" s="28" t="s">
        <v>369</v>
      </c>
      <c r="E1092" s="28" t="str">
        <f>VLOOKUP(A1092,'[1]Sheet1 (2)'!$A$2:$H$6200,8,0)</f>
        <v>Function:Sport and Recreation:Non-core Function:Recreational Facilities</v>
      </c>
      <c r="F1092" s="28" t="s">
        <v>1711</v>
      </c>
      <c r="G1092" s="28" t="s">
        <v>171</v>
      </c>
      <c r="H1092" s="28" t="s">
        <v>1712</v>
      </c>
      <c r="I1092" s="28" t="s">
        <v>171</v>
      </c>
      <c r="J1092" s="28" t="s">
        <v>622</v>
      </c>
      <c r="K1092" s="25">
        <v>4820034020</v>
      </c>
      <c r="L1092" s="28" t="s">
        <v>1636</v>
      </c>
      <c r="M1092" s="28" t="s">
        <v>1637</v>
      </c>
      <c r="N1092" s="28" t="s">
        <v>137</v>
      </c>
      <c r="P1092" s="2" t="s">
        <v>468</v>
      </c>
      <c r="R1092" s="25">
        <v>1000</v>
      </c>
      <c r="S1092" s="28" t="s">
        <v>34</v>
      </c>
      <c r="T1092" s="35">
        <v>1719.4099999999999</v>
      </c>
      <c r="U1092" s="35">
        <v>1719.41</v>
      </c>
      <c r="V1092" s="35">
        <v>1719.41</v>
      </c>
    </row>
    <row r="1093" spans="1:22" ht="15" customHeight="1" x14ac:dyDescent="0.25">
      <c r="A1093" s="10">
        <v>404431</v>
      </c>
      <c r="B1093" s="28" t="s">
        <v>359</v>
      </c>
      <c r="C1093" s="28" t="s">
        <v>680</v>
      </c>
      <c r="D1093" s="28" t="s">
        <v>369</v>
      </c>
      <c r="E1093" s="28" t="str">
        <f>VLOOKUP(A1093,'[1]Sheet1 (2)'!$A$2:$H$6200,8,0)</f>
        <v>Function:Sport and Recreation:Non-core Function:Recreational Facilities</v>
      </c>
      <c r="F1093" s="28" t="s">
        <v>1711</v>
      </c>
      <c r="G1093" s="28" t="s">
        <v>171</v>
      </c>
      <c r="H1093" s="28" t="s">
        <v>1712</v>
      </c>
      <c r="I1093" s="28" t="s">
        <v>171</v>
      </c>
      <c r="J1093" s="28" t="s">
        <v>622</v>
      </c>
      <c r="K1093" s="25">
        <v>4820350020</v>
      </c>
      <c r="L1093" s="28" t="s">
        <v>1604</v>
      </c>
      <c r="M1093" s="28" t="s">
        <v>1605</v>
      </c>
      <c r="N1093" s="28" t="s">
        <v>137</v>
      </c>
      <c r="P1093" s="2" t="s">
        <v>468</v>
      </c>
      <c r="R1093" s="25">
        <v>1000</v>
      </c>
      <c r="S1093" s="28" t="s">
        <v>34</v>
      </c>
      <c r="T1093" s="35">
        <v>15531.58</v>
      </c>
      <c r="U1093" s="35">
        <v>15531.58</v>
      </c>
      <c r="V1093" s="35">
        <v>15531.58</v>
      </c>
    </row>
    <row r="1094" spans="1:22" ht="15" customHeight="1" x14ac:dyDescent="0.25">
      <c r="A1094" s="10">
        <v>404431</v>
      </c>
      <c r="B1094" s="28" t="s">
        <v>359</v>
      </c>
      <c r="C1094" s="28" t="s">
        <v>680</v>
      </c>
      <c r="D1094" s="28" t="s">
        <v>369</v>
      </c>
      <c r="E1094" s="28" t="str">
        <f>VLOOKUP(A1094,'[1]Sheet1 (2)'!$A$2:$H$6200,8,0)</f>
        <v>Function:Sport and Recreation:Non-core Function:Recreational Facilities</v>
      </c>
      <c r="F1094" s="28" t="s">
        <v>1711</v>
      </c>
      <c r="G1094" s="28" t="s">
        <v>171</v>
      </c>
      <c r="H1094" s="28" t="s">
        <v>1712</v>
      </c>
      <c r="I1094" s="28" t="s">
        <v>171</v>
      </c>
      <c r="J1094" s="28" t="s">
        <v>622</v>
      </c>
      <c r="K1094" s="25">
        <v>4820034090</v>
      </c>
      <c r="L1094" s="28" t="s">
        <v>1604</v>
      </c>
      <c r="M1094" s="28" t="s">
        <v>1605</v>
      </c>
      <c r="N1094" s="28" t="s">
        <v>137</v>
      </c>
      <c r="P1094" s="2" t="s">
        <v>468</v>
      </c>
      <c r="R1094" s="25">
        <v>1000</v>
      </c>
      <c r="S1094" s="28" t="s">
        <v>34</v>
      </c>
      <c r="T1094" s="35">
        <v>23402.399999999998</v>
      </c>
      <c r="U1094" s="35">
        <v>23402.400000000001</v>
      </c>
      <c r="V1094" s="35">
        <v>23402.400000000001</v>
      </c>
    </row>
    <row r="1095" spans="1:22" ht="15" customHeight="1" x14ac:dyDescent="0.25">
      <c r="A1095" s="10">
        <v>404431</v>
      </c>
      <c r="B1095" s="28" t="s">
        <v>359</v>
      </c>
      <c r="C1095" s="28" t="s">
        <v>680</v>
      </c>
      <c r="D1095" s="28" t="s">
        <v>369</v>
      </c>
      <c r="E1095" s="28" t="str">
        <f>VLOOKUP(A1095,'[1]Sheet1 (2)'!$A$2:$H$6200,8,0)</f>
        <v>Function:Sport and Recreation:Non-core Function:Recreational Facilities</v>
      </c>
      <c r="F1095" s="28" t="s">
        <v>1711</v>
      </c>
      <c r="G1095" s="28" t="s">
        <v>171</v>
      </c>
      <c r="H1095" s="28" t="s">
        <v>1712</v>
      </c>
      <c r="I1095" s="28" t="s">
        <v>171</v>
      </c>
      <c r="J1095" s="28" t="s">
        <v>622</v>
      </c>
      <c r="K1095" s="25">
        <v>4820034060</v>
      </c>
      <c r="L1095" s="28" t="s">
        <v>1430</v>
      </c>
      <c r="M1095" s="28" t="s">
        <v>1609</v>
      </c>
      <c r="N1095" s="28" t="s">
        <v>137</v>
      </c>
      <c r="P1095" s="2" t="s">
        <v>468</v>
      </c>
      <c r="R1095" s="25">
        <v>1000</v>
      </c>
      <c r="S1095" s="28" t="s">
        <v>34</v>
      </c>
      <c r="T1095" s="35">
        <v>35411.440000000002</v>
      </c>
      <c r="U1095" s="35">
        <v>35411.440000000002</v>
      </c>
      <c r="V1095" s="35">
        <v>35411.440000000002</v>
      </c>
    </row>
    <row r="1096" spans="1:22" ht="15" customHeight="1" x14ac:dyDescent="0.25">
      <c r="A1096" s="10">
        <v>404431</v>
      </c>
      <c r="B1096" s="28" t="s">
        <v>359</v>
      </c>
      <c r="C1096" s="28" t="s">
        <v>680</v>
      </c>
      <c r="D1096" s="28" t="s">
        <v>369</v>
      </c>
      <c r="E1096" s="28" t="str">
        <f>VLOOKUP(A1096,'[1]Sheet1 (2)'!$A$2:$H$6200,8,0)</f>
        <v>Function:Sport and Recreation:Non-core Function:Recreational Facilities</v>
      </c>
      <c r="F1096" s="28" t="s">
        <v>1711</v>
      </c>
      <c r="G1096" s="28" t="s">
        <v>171</v>
      </c>
      <c r="H1096" s="28" t="s">
        <v>1712</v>
      </c>
      <c r="I1096" s="28" t="s">
        <v>171</v>
      </c>
      <c r="J1096" s="28" t="s">
        <v>622</v>
      </c>
      <c r="K1096" s="25">
        <v>4820005000</v>
      </c>
      <c r="L1096" s="28" t="s">
        <v>136</v>
      </c>
      <c r="M1096" s="28" t="s">
        <v>1370</v>
      </c>
      <c r="N1096" s="28" t="s">
        <v>137</v>
      </c>
      <c r="P1096" s="2" t="s">
        <v>468</v>
      </c>
      <c r="R1096" s="25">
        <v>1000</v>
      </c>
      <c r="S1096" s="28" t="s">
        <v>34</v>
      </c>
      <c r="T1096" s="35">
        <v>39037.87000000001</v>
      </c>
      <c r="U1096" s="35">
        <v>35891.339999999997</v>
      </c>
      <c r="V1096" s="35">
        <v>384.19</v>
      </c>
    </row>
    <row r="1097" spans="1:22" ht="15" customHeight="1" x14ac:dyDescent="0.25">
      <c r="A1097" s="10">
        <v>404431</v>
      </c>
      <c r="B1097" s="28" t="s">
        <v>359</v>
      </c>
      <c r="C1097" s="28" t="s">
        <v>680</v>
      </c>
      <c r="D1097" s="28" t="s">
        <v>369</v>
      </c>
      <c r="E1097" s="28" t="str">
        <f>VLOOKUP(A1097,'[1]Sheet1 (2)'!$A$2:$H$6200,8,0)</f>
        <v>Function:Sport and Recreation:Non-core Function:Recreational Facilities</v>
      </c>
      <c r="F1097" s="28" t="s">
        <v>1711</v>
      </c>
      <c r="G1097" s="28" t="s">
        <v>171</v>
      </c>
      <c r="H1097" s="28" t="s">
        <v>1712</v>
      </c>
      <c r="I1097" s="28" t="s">
        <v>171</v>
      </c>
      <c r="J1097" s="28" t="s">
        <v>622</v>
      </c>
      <c r="K1097" s="25">
        <v>4820030000</v>
      </c>
      <c r="L1097" s="28" t="s">
        <v>120</v>
      </c>
      <c r="M1097" s="28" t="s">
        <v>1372</v>
      </c>
      <c r="N1097" s="28" t="s">
        <v>137</v>
      </c>
      <c r="P1097" s="2" t="s">
        <v>468</v>
      </c>
      <c r="R1097" s="25">
        <v>1000</v>
      </c>
      <c r="S1097" s="28" t="s">
        <v>34</v>
      </c>
      <c r="T1097" s="35">
        <v>151050.2000000001</v>
      </c>
      <c r="U1097" s="35">
        <v>141678.35</v>
      </c>
      <c r="V1097" s="35">
        <v>114110.97</v>
      </c>
    </row>
    <row r="1098" spans="1:22" ht="15" customHeight="1" x14ac:dyDescent="0.25">
      <c r="A1098" s="10">
        <v>404431</v>
      </c>
      <c r="B1098" s="28" t="s">
        <v>359</v>
      </c>
      <c r="C1098" s="28" t="s">
        <v>680</v>
      </c>
      <c r="D1098" s="28" t="s">
        <v>369</v>
      </c>
      <c r="E1098" s="28" t="str">
        <f>VLOOKUP(A1098,'[1]Sheet1 (2)'!$A$2:$H$6200,8,0)</f>
        <v>Function:Sport and Recreation:Non-core Function:Recreational Facilities</v>
      </c>
      <c r="F1098" s="28" t="s">
        <v>1711</v>
      </c>
      <c r="G1098" s="28" t="s">
        <v>171</v>
      </c>
      <c r="H1098" s="28" t="s">
        <v>1712</v>
      </c>
      <c r="I1098" s="28" t="s">
        <v>171</v>
      </c>
      <c r="J1098" s="28" t="s">
        <v>622</v>
      </c>
      <c r="K1098" s="25">
        <v>4820350010</v>
      </c>
      <c r="L1098" s="28" t="s">
        <v>1604</v>
      </c>
      <c r="M1098" s="28" t="s">
        <v>1605</v>
      </c>
      <c r="N1098" s="28" t="s">
        <v>137</v>
      </c>
      <c r="P1098" s="2" t="s">
        <v>468</v>
      </c>
      <c r="R1098" s="25">
        <v>1000</v>
      </c>
      <c r="S1098" s="28" t="s">
        <v>34</v>
      </c>
      <c r="T1098" s="35">
        <v>3751561.0800000029</v>
      </c>
      <c r="U1098" s="35">
        <v>3730910.69</v>
      </c>
      <c r="V1098" s="35">
        <v>2782627.64</v>
      </c>
    </row>
    <row r="1099" spans="1:22" ht="15" customHeight="1" x14ac:dyDescent="0.25">
      <c r="A1099" s="10">
        <v>404432</v>
      </c>
      <c r="B1099" s="28" t="s">
        <v>359</v>
      </c>
      <c r="C1099" s="28" t="s">
        <v>689</v>
      </c>
      <c r="D1099" s="28" t="s">
        <v>369</v>
      </c>
      <c r="E1099" s="28" t="str">
        <f>VLOOKUP(A1099,'[1]Sheet1 (2)'!$A$2:$H$6200,8,0)</f>
        <v>Function:Sport and Recreation:Non-core Function:Recreational Facilities</v>
      </c>
      <c r="F1099" s="28" t="s">
        <v>1713</v>
      </c>
      <c r="G1099" s="28" t="s">
        <v>171</v>
      </c>
      <c r="H1099" s="28" t="s">
        <v>1714</v>
      </c>
      <c r="I1099" s="28" t="s">
        <v>171</v>
      </c>
      <c r="J1099" s="28" t="s">
        <v>622</v>
      </c>
      <c r="K1099" s="25">
        <v>4820007000</v>
      </c>
      <c r="L1099" s="28" t="s">
        <v>140</v>
      </c>
      <c r="M1099" s="28" t="s">
        <v>1373</v>
      </c>
      <c r="N1099" s="28" t="s">
        <v>137</v>
      </c>
      <c r="P1099" s="2" t="s">
        <v>468</v>
      </c>
      <c r="R1099" s="25">
        <v>1000</v>
      </c>
      <c r="S1099" s="28" t="s">
        <v>34</v>
      </c>
      <c r="T1099" s="35">
        <v>141.54</v>
      </c>
      <c r="U1099" s="35">
        <v>141.52000000000001</v>
      </c>
      <c r="V1099" s="35">
        <v>141.54</v>
      </c>
    </row>
    <row r="1100" spans="1:22" ht="15" customHeight="1" x14ac:dyDescent="0.25">
      <c r="A1100" s="10">
        <v>404432</v>
      </c>
      <c r="B1100" s="28" t="s">
        <v>359</v>
      </c>
      <c r="C1100" s="28" t="s">
        <v>689</v>
      </c>
      <c r="D1100" s="28" t="s">
        <v>369</v>
      </c>
      <c r="E1100" s="28" t="str">
        <f>VLOOKUP(A1100,'[1]Sheet1 (2)'!$A$2:$H$6200,8,0)</f>
        <v>Function:Sport and Recreation:Non-core Function:Recreational Facilities</v>
      </c>
      <c r="F1100" s="28" t="s">
        <v>1713</v>
      </c>
      <c r="G1100" s="28" t="s">
        <v>171</v>
      </c>
      <c r="H1100" s="28" t="s">
        <v>1714</v>
      </c>
      <c r="I1100" s="28" t="s">
        <v>171</v>
      </c>
      <c r="J1100" s="28" t="s">
        <v>622</v>
      </c>
      <c r="K1100" s="25">
        <v>4820030000</v>
      </c>
      <c r="L1100" s="28" t="s">
        <v>120</v>
      </c>
      <c r="M1100" s="28" t="s">
        <v>1372</v>
      </c>
      <c r="N1100" s="28" t="s">
        <v>137</v>
      </c>
      <c r="P1100" s="2" t="s">
        <v>468</v>
      </c>
      <c r="R1100" s="25">
        <v>1000</v>
      </c>
      <c r="S1100" s="28" t="s">
        <v>34</v>
      </c>
      <c r="T1100" s="35">
        <v>7920.4600000000009</v>
      </c>
      <c r="U1100" s="35">
        <v>7920.45</v>
      </c>
      <c r="V1100" s="35">
        <v>7920.45</v>
      </c>
    </row>
    <row r="1101" spans="1:22" ht="15" customHeight="1" x14ac:dyDescent="0.25">
      <c r="A1101" s="10">
        <v>404432</v>
      </c>
      <c r="B1101" s="28" t="s">
        <v>359</v>
      </c>
      <c r="C1101" s="28" t="s">
        <v>689</v>
      </c>
      <c r="D1101" s="28" t="s">
        <v>369</v>
      </c>
      <c r="E1101" s="28" t="str">
        <f>VLOOKUP(A1101,'[1]Sheet1 (2)'!$A$2:$H$6200,8,0)</f>
        <v>Function:Sport and Recreation:Non-core Function:Recreational Facilities</v>
      </c>
      <c r="F1101" s="28" t="s">
        <v>1713</v>
      </c>
      <c r="G1101" s="28" t="s">
        <v>171</v>
      </c>
      <c r="H1101" s="28" t="s">
        <v>1714</v>
      </c>
      <c r="I1101" s="28" t="s">
        <v>171</v>
      </c>
      <c r="J1101" s="28" t="s">
        <v>622</v>
      </c>
      <c r="K1101" s="25">
        <v>4820350020</v>
      </c>
      <c r="L1101" s="28" t="s">
        <v>1604</v>
      </c>
      <c r="M1101" s="28" t="s">
        <v>1605</v>
      </c>
      <c r="N1101" s="28" t="s">
        <v>137</v>
      </c>
      <c r="P1101" s="2" t="s">
        <v>468</v>
      </c>
      <c r="R1101" s="25">
        <v>1000</v>
      </c>
      <c r="S1101" s="28" t="s">
        <v>34</v>
      </c>
      <c r="T1101" s="35">
        <v>298729.02999999991</v>
      </c>
      <c r="U1101" s="35">
        <v>298030.23</v>
      </c>
      <c r="V1101" s="35">
        <v>291867.90999999997</v>
      </c>
    </row>
    <row r="1102" spans="1:22" ht="15" customHeight="1" x14ac:dyDescent="0.25">
      <c r="A1102" s="10">
        <v>404434</v>
      </c>
      <c r="B1102" s="28" t="s">
        <v>359</v>
      </c>
      <c r="C1102" s="28" t="s">
        <v>1715</v>
      </c>
      <c r="D1102" s="28" t="s">
        <v>369</v>
      </c>
      <c r="E1102" s="28" t="str">
        <f>VLOOKUP(A1102,'[1]Sheet1 (2)'!$A$2:$H$6200,8,0)</f>
        <v>Function:Sport and Recreation:Non-core Function:Recreational Facilities</v>
      </c>
      <c r="F1102" s="28" t="s">
        <v>1716</v>
      </c>
      <c r="G1102" s="28" t="s">
        <v>171</v>
      </c>
      <c r="H1102" s="28" t="s">
        <v>1717</v>
      </c>
      <c r="I1102" s="28" t="s">
        <v>171</v>
      </c>
      <c r="J1102" s="28" t="s">
        <v>622</v>
      </c>
      <c r="K1102" s="25">
        <v>4820007000</v>
      </c>
      <c r="L1102" s="28" t="s">
        <v>140</v>
      </c>
      <c r="M1102" s="28" t="s">
        <v>1373</v>
      </c>
      <c r="N1102" s="28" t="s">
        <v>137</v>
      </c>
      <c r="P1102" s="2" t="s">
        <v>468</v>
      </c>
      <c r="R1102" s="25">
        <v>1000</v>
      </c>
      <c r="S1102" s="28" t="s">
        <v>34</v>
      </c>
      <c r="T1102" s="35">
        <v>225.08000000000004</v>
      </c>
      <c r="U1102" s="35">
        <v>225.08</v>
      </c>
      <c r="V1102" s="35">
        <v>225.07</v>
      </c>
    </row>
    <row r="1103" spans="1:22" ht="15" customHeight="1" x14ac:dyDescent="0.25">
      <c r="A1103" s="10">
        <v>404434</v>
      </c>
      <c r="B1103" s="28" t="s">
        <v>359</v>
      </c>
      <c r="C1103" s="28" t="s">
        <v>1715</v>
      </c>
      <c r="D1103" s="28" t="s">
        <v>369</v>
      </c>
      <c r="E1103" s="28" t="str">
        <f>VLOOKUP(A1103,'[1]Sheet1 (2)'!$A$2:$H$6200,8,0)</f>
        <v>Function:Sport and Recreation:Non-core Function:Recreational Facilities</v>
      </c>
      <c r="F1103" s="28" t="s">
        <v>1716</v>
      </c>
      <c r="G1103" s="28" t="s">
        <v>171</v>
      </c>
      <c r="H1103" s="28" t="s">
        <v>1717</v>
      </c>
      <c r="I1103" s="28" t="s">
        <v>171</v>
      </c>
      <c r="J1103" s="28" t="s">
        <v>622</v>
      </c>
      <c r="K1103" s="25">
        <v>4820030000</v>
      </c>
      <c r="L1103" s="28" t="s">
        <v>120</v>
      </c>
      <c r="M1103" s="28" t="s">
        <v>1372</v>
      </c>
      <c r="N1103" s="28" t="s">
        <v>137</v>
      </c>
      <c r="P1103" s="2" t="s">
        <v>468</v>
      </c>
      <c r="R1103" s="25">
        <v>1000</v>
      </c>
      <c r="S1103" s="28" t="s">
        <v>34</v>
      </c>
      <c r="T1103" s="35">
        <v>446.59</v>
      </c>
      <c r="U1103" s="35">
        <v>411.17</v>
      </c>
      <c r="V1103" s="35">
        <v>298.04000000000002</v>
      </c>
    </row>
    <row r="1104" spans="1:22" ht="15" customHeight="1" x14ac:dyDescent="0.25">
      <c r="A1104" s="10">
        <v>404434</v>
      </c>
      <c r="B1104" s="28" t="s">
        <v>359</v>
      </c>
      <c r="C1104" s="28" t="s">
        <v>1715</v>
      </c>
      <c r="D1104" s="28" t="s">
        <v>369</v>
      </c>
      <c r="E1104" s="28" t="str">
        <f>VLOOKUP(A1104,'[1]Sheet1 (2)'!$A$2:$H$6200,8,0)</f>
        <v>Function:Sport and Recreation:Non-core Function:Recreational Facilities</v>
      </c>
      <c r="F1104" s="28" t="s">
        <v>1716</v>
      </c>
      <c r="G1104" s="28" t="s">
        <v>171</v>
      </c>
      <c r="H1104" s="28" t="s">
        <v>1717</v>
      </c>
      <c r="I1104" s="28" t="s">
        <v>171</v>
      </c>
      <c r="J1104" s="28" t="s">
        <v>622</v>
      </c>
      <c r="K1104" s="25">
        <v>4820350020</v>
      </c>
      <c r="L1104" s="28" t="s">
        <v>1604</v>
      </c>
      <c r="M1104" s="28" t="s">
        <v>1605</v>
      </c>
      <c r="N1104" s="28" t="s">
        <v>137</v>
      </c>
      <c r="P1104" s="2" t="s">
        <v>468</v>
      </c>
      <c r="R1104" s="25">
        <v>1000</v>
      </c>
      <c r="S1104" s="28" t="s">
        <v>34</v>
      </c>
      <c r="T1104" s="35">
        <v>149068.49999999997</v>
      </c>
      <c r="U1104" s="35">
        <v>144250.63</v>
      </c>
      <c r="V1104" s="35">
        <v>139447.44</v>
      </c>
    </row>
    <row r="1105" spans="1:22" ht="15" customHeight="1" x14ac:dyDescent="0.25">
      <c r="A1105" s="10">
        <v>404435</v>
      </c>
      <c r="B1105" s="28" t="s">
        <v>359</v>
      </c>
      <c r="C1105" s="28" t="s">
        <v>1718</v>
      </c>
      <c r="D1105" s="28" t="s">
        <v>369</v>
      </c>
      <c r="E1105" s="28" t="str">
        <f>VLOOKUP(A1105,'[1]Sheet1 (2)'!$A$2:$H$6200,8,0)</f>
        <v>Function:Sport and Recreation:Non-core Function:Recreational Facilities</v>
      </c>
      <c r="F1105" s="28" t="s">
        <v>1719</v>
      </c>
      <c r="G1105" s="28" t="s">
        <v>171</v>
      </c>
      <c r="H1105" s="28" t="s">
        <v>1720</v>
      </c>
      <c r="I1105" s="28" t="s">
        <v>171</v>
      </c>
      <c r="J1105" s="28" t="s">
        <v>622</v>
      </c>
      <c r="K1105" s="25">
        <v>4820030000</v>
      </c>
      <c r="L1105" s="28" t="s">
        <v>120</v>
      </c>
      <c r="M1105" s="28" t="s">
        <v>1372</v>
      </c>
      <c r="N1105" s="28" t="s">
        <v>137</v>
      </c>
      <c r="P1105" s="2" t="s">
        <v>468</v>
      </c>
      <c r="R1105" s="25">
        <v>1000</v>
      </c>
      <c r="S1105" s="28" t="s">
        <v>34</v>
      </c>
      <c r="T1105" s="35">
        <v>766.2</v>
      </c>
      <c r="U1105" s="35">
        <v>699.71</v>
      </c>
      <c r="V1105" s="35">
        <v>7.82</v>
      </c>
    </row>
    <row r="1106" spans="1:22" ht="15" customHeight="1" x14ac:dyDescent="0.25">
      <c r="A1106" s="10">
        <v>404436</v>
      </c>
      <c r="B1106" s="28" t="s">
        <v>359</v>
      </c>
      <c r="C1106" s="28" t="s">
        <v>1721</v>
      </c>
      <c r="D1106" s="28" t="s">
        <v>369</v>
      </c>
      <c r="E1106" s="28" t="str">
        <f>VLOOKUP(A1106,'[1]Sheet1 (2)'!$A$2:$H$6200,8,0)</f>
        <v>Function:Sport and Recreation:Non-core Function:Recreational Facilities</v>
      </c>
      <c r="F1106" s="28" t="s">
        <v>1722</v>
      </c>
      <c r="G1106" s="28" t="s">
        <v>171</v>
      </c>
      <c r="H1106" s="28" t="s">
        <v>1723</v>
      </c>
      <c r="I1106" s="28" t="s">
        <v>171</v>
      </c>
      <c r="J1106" s="28" t="s">
        <v>622</v>
      </c>
      <c r="K1106" s="25">
        <v>4820030000</v>
      </c>
      <c r="L1106" s="28" t="s">
        <v>120</v>
      </c>
      <c r="M1106" s="28" t="s">
        <v>1372</v>
      </c>
      <c r="N1106" s="28" t="s">
        <v>137</v>
      </c>
      <c r="P1106" s="2" t="s">
        <v>468</v>
      </c>
      <c r="R1106" s="25">
        <v>1000</v>
      </c>
      <c r="S1106" s="28" t="s">
        <v>34</v>
      </c>
      <c r="T1106" s="35">
        <v>439.5</v>
      </c>
      <c r="U1106" s="35">
        <v>414.85</v>
      </c>
      <c r="V1106" s="35">
        <v>341.78</v>
      </c>
    </row>
    <row r="1107" spans="1:22" ht="15" customHeight="1" x14ac:dyDescent="0.25">
      <c r="A1107" s="10">
        <v>404436</v>
      </c>
      <c r="B1107" s="28" t="s">
        <v>359</v>
      </c>
      <c r="C1107" s="28" t="s">
        <v>1721</v>
      </c>
      <c r="D1107" s="28" t="s">
        <v>369</v>
      </c>
      <c r="E1107" s="28" t="str">
        <f>VLOOKUP(A1107,'[1]Sheet1 (2)'!$A$2:$H$6200,8,0)</f>
        <v>Function:Sport and Recreation:Non-core Function:Recreational Facilities</v>
      </c>
      <c r="F1107" s="28" t="s">
        <v>1722</v>
      </c>
      <c r="G1107" s="28" t="s">
        <v>171</v>
      </c>
      <c r="H1107" s="28" t="s">
        <v>1723</v>
      </c>
      <c r="I1107" s="28" t="s">
        <v>171</v>
      </c>
      <c r="J1107" s="28" t="s">
        <v>622</v>
      </c>
      <c r="K1107" s="25">
        <v>4820007000</v>
      </c>
      <c r="L1107" s="28" t="s">
        <v>140</v>
      </c>
      <c r="M1107" s="28" t="s">
        <v>1373</v>
      </c>
      <c r="N1107" s="28" t="s">
        <v>137</v>
      </c>
      <c r="P1107" s="2" t="s">
        <v>468</v>
      </c>
      <c r="R1107" s="25">
        <v>1000</v>
      </c>
      <c r="S1107" s="28" t="s">
        <v>34</v>
      </c>
      <c r="T1107" s="35">
        <v>510.5</v>
      </c>
      <c r="U1107" s="35">
        <v>510.48</v>
      </c>
      <c r="V1107" s="35">
        <v>510.49</v>
      </c>
    </row>
    <row r="1108" spans="1:22" ht="15" customHeight="1" x14ac:dyDescent="0.25">
      <c r="A1108" s="10">
        <v>404437</v>
      </c>
      <c r="B1108" s="28" t="s">
        <v>359</v>
      </c>
      <c r="C1108" s="28" t="s">
        <v>1724</v>
      </c>
      <c r="D1108" s="28" t="s">
        <v>369</v>
      </c>
      <c r="E1108" s="28" t="str">
        <f>VLOOKUP(A1108,'[1]Sheet1 (2)'!$A$2:$H$6200,8,0)</f>
        <v>Function:Sport and Recreation:Non-core Function:Recreational Facilities</v>
      </c>
      <c r="F1108" s="28" t="s">
        <v>1725</v>
      </c>
      <c r="G1108" s="28" t="s">
        <v>171</v>
      </c>
      <c r="H1108" s="28" t="s">
        <v>1726</v>
      </c>
      <c r="I1108" s="28" t="s">
        <v>171</v>
      </c>
      <c r="J1108" s="28" t="s">
        <v>622</v>
      </c>
      <c r="K1108" s="25">
        <v>4820030000</v>
      </c>
      <c r="L1108" s="28" t="s">
        <v>120</v>
      </c>
      <c r="M1108" s="28" t="s">
        <v>1372</v>
      </c>
      <c r="N1108" s="28" t="s">
        <v>137</v>
      </c>
      <c r="P1108" s="2" t="s">
        <v>468</v>
      </c>
      <c r="R1108" s="25">
        <v>1000</v>
      </c>
      <c r="S1108" s="28" t="s">
        <v>34</v>
      </c>
      <c r="T1108" s="35">
        <v>1435.66</v>
      </c>
      <c r="U1108" s="35">
        <v>1361.67</v>
      </c>
      <c r="V1108" s="35">
        <v>687</v>
      </c>
    </row>
    <row r="1109" spans="1:22" ht="15" customHeight="1" x14ac:dyDescent="0.25">
      <c r="A1109" s="10">
        <v>404437</v>
      </c>
      <c r="B1109" s="28" t="s">
        <v>359</v>
      </c>
      <c r="C1109" s="28" t="s">
        <v>1724</v>
      </c>
      <c r="D1109" s="28" t="s">
        <v>369</v>
      </c>
      <c r="E1109" s="28" t="str">
        <f>VLOOKUP(A1109,'[1]Sheet1 (2)'!$A$2:$H$6200,8,0)</f>
        <v>Function:Sport and Recreation:Non-core Function:Recreational Facilities</v>
      </c>
      <c r="F1109" s="28" t="s">
        <v>1725</v>
      </c>
      <c r="G1109" s="28" t="s">
        <v>171</v>
      </c>
      <c r="H1109" s="28" t="s">
        <v>1726</v>
      </c>
      <c r="I1109" s="28" t="s">
        <v>171</v>
      </c>
      <c r="J1109" s="28" t="s">
        <v>622</v>
      </c>
      <c r="K1109" s="25">
        <v>4820350020</v>
      </c>
      <c r="L1109" s="28" t="s">
        <v>1604</v>
      </c>
      <c r="M1109" s="28" t="s">
        <v>1605</v>
      </c>
      <c r="N1109" s="28" t="s">
        <v>137</v>
      </c>
      <c r="P1109" s="2" t="s">
        <v>468</v>
      </c>
      <c r="R1109" s="25">
        <v>1000</v>
      </c>
      <c r="S1109" s="28" t="s">
        <v>34</v>
      </c>
      <c r="T1109" s="35">
        <v>312893.78000000003</v>
      </c>
      <c r="U1109" s="35">
        <v>314048.03999999998</v>
      </c>
      <c r="V1109" s="35">
        <v>107430.91</v>
      </c>
    </row>
    <row r="1110" spans="1:22" ht="15" customHeight="1" x14ac:dyDescent="0.25">
      <c r="A1110" s="10">
        <v>404438</v>
      </c>
      <c r="B1110" s="28" t="s">
        <v>359</v>
      </c>
      <c r="C1110" s="28" t="s">
        <v>1727</v>
      </c>
      <c r="D1110" s="28" t="s">
        <v>369</v>
      </c>
      <c r="E1110" s="28" t="str">
        <f>VLOOKUP(A1110,'[1]Sheet1 (2)'!$A$2:$H$6200,8,0)</f>
        <v>Function:Sport and Recreation:Non-core Function:Recreational Facilities</v>
      </c>
      <c r="F1110" s="28" t="s">
        <v>1728</v>
      </c>
      <c r="G1110" s="28" t="s">
        <v>171</v>
      </c>
      <c r="H1110" s="28" t="s">
        <v>1729</v>
      </c>
      <c r="I1110" s="28" t="s">
        <v>171</v>
      </c>
      <c r="J1110" s="28" t="s">
        <v>622</v>
      </c>
      <c r="K1110" s="25">
        <v>4820007000</v>
      </c>
      <c r="L1110" s="28" t="s">
        <v>140</v>
      </c>
      <c r="M1110" s="28" t="s">
        <v>1373</v>
      </c>
      <c r="N1110" s="28" t="s">
        <v>137</v>
      </c>
      <c r="P1110" s="2" t="s">
        <v>468</v>
      </c>
      <c r="R1110" s="25">
        <v>1000</v>
      </c>
      <c r="S1110" s="28" t="s">
        <v>34</v>
      </c>
      <c r="T1110" s="35">
        <v>16.53</v>
      </c>
      <c r="U1110" s="35">
        <v>16.53</v>
      </c>
      <c r="V1110" s="35">
        <v>16.52</v>
      </c>
    </row>
    <row r="1111" spans="1:22" ht="15" customHeight="1" x14ac:dyDescent="0.25">
      <c r="A1111" s="10">
        <v>404438</v>
      </c>
      <c r="B1111" s="28" t="s">
        <v>359</v>
      </c>
      <c r="C1111" s="28" t="s">
        <v>1727</v>
      </c>
      <c r="D1111" s="28" t="s">
        <v>369</v>
      </c>
      <c r="E1111" s="28" t="str">
        <f>VLOOKUP(A1111,'[1]Sheet1 (2)'!$A$2:$H$6200,8,0)</f>
        <v>Function:Sport and Recreation:Non-core Function:Recreational Facilities</v>
      </c>
      <c r="F1111" s="28" t="s">
        <v>1728</v>
      </c>
      <c r="G1111" s="28" t="s">
        <v>171</v>
      </c>
      <c r="H1111" s="28" t="s">
        <v>1729</v>
      </c>
      <c r="I1111" s="28" t="s">
        <v>171</v>
      </c>
      <c r="J1111" s="28" t="s">
        <v>622</v>
      </c>
      <c r="K1111" s="25">
        <v>4820030000</v>
      </c>
      <c r="L1111" s="28" t="s">
        <v>120</v>
      </c>
      <c r="M1111" s="28" t="s">
        <v>1372</v>
      </c>
      <c r="N1111" s="28" t="s">
        <v>137</v>
      </c>
      <c r="P1111" s="2" t="s">
        <v>468</v>
      </c>
      <c r="R1111" s="25">
        <v>1000</v>
      </c>
      <c r="S1111" s="28" t="s">
        <v>34</v>
      </c>
      <c r="T1111" s="35">
        <v>1014.0999999999999</v>
      </c>
      <c r="U1111" s="35">
        <v>906.41</v>
      </c>
      <c r="V1111" s="35">
        <v>454.16</v>
      </c>
    </row>
    <row r="1112" spans="1:22" ht="15" customHeight="1" x14ac:dyDescent="0.25">
      <c r="A1112" s="10">
        <v>404438</v>
      </c>
      <c r="B1112" s="28" t="s">
        <v>359</v>
      </c>
      <c r="C1112" s="28" t="s">
        <v>1727</v>
      </c>
      <c r="D1112" s="28" t="s">
        <v>369</v>
      </c>
      <c r="E1112" s="28" t="str">
        <f>VLOOKUP(A1112,'[1]Sheet1 (2)'!$A$2:$H$6200,8,0)</f>
        <v>Function:Sport and Recreation:Non-core Function:Recreational Facilities</v>
      </c>
      <c r="F1112" s="28" t="s">
        <v>1728</v>
      </c>
      <c r="G1112" s="28" t="s">
        <v>171</v>
      </c>
      <c r="H1112" s="28" t="s">
        <v>1729</v>
      </c>
      <c r="I1112" s="28" t="s">
        <v>171</v>
      </c>
      <c r="J1112" s="28" t="s">
        <v>622</v>
      </c>
      <c r="K1112" s="25">
        <v>4820350020</v>
      </c>
      <c r="L1112" s="28" t="s">
        <v>1604</v>
      </c>
      <c r="M1112" s="28" t="s">
        <v>1605</v>
      </c>
      <c r="N1112" s="28" t="s">
        <v>137</v>
      </c>
      <c r="P1112" s="2" t="s">
        <v>468</v>
      </c>
      <c r="R1112" s="25">
        <v>1000</v>
      </c>
      <c r="S1112" s="28" t="s">
        <v>34</v>
      </c>
      <c r="T1112" s="35">
        <v>105888.25</v>
      </c>
      <c r="U1112" s="35">
        <v>105811.62</v>
      </c>
      <c r="V1112" s="35">
        <v>77910.880000000005</v>
      </c>
    </row>
    <row r="1113" spans="1:22" ht="15" customHeight="1" x14ac:dyDescent="0.25">
      <c r="A1113" s="10">
        <v>404443</v>
      </c>
      <c r="B1113" s="28" t="s">
        <v>359</v>
      </c>
      <c r="C1113" s="28" t="s">
        <v>1730</v>
      </c>
      <c r="D1113" s="28" t="s">
        <v>369</v>
      </c>
      <c r="E1113" s="28" t="str">
        <f>VLOOKUP(A1113,'[1]Sheet1 (2)'!$A$2:$H$6200,8,0)</f>
        <v>Function:Sport and Recreation:Non-core Function:Recreational Facilities</v>
      </c>
      <c r="F1113" s="28" t="s">
        <v>1731</v>
      </c>
      <c r="G1113" s="28" t="s">
        <v>171</v>
      </c>
      <c r="H1113" s="28" t="s">
        <v>1732</v>
      </c>
      <c r="I1113" s="28" t="s">
        <v>171</v>
      </c>
      <c r="J1113" s="28" t="s">
        <v>622</v>
      </c>
      <c r="K1113" s="25">
        <v>4820030000</v>
      </c>
      <c r="L1113" s="28" t="s">
        <v>120</v>
      </c>
      <c r="M1113" s="28" t="s">
        <v>1372</v>
      </c>
      <c r="N1113" s="28" t="s">
        <v>137</v>
      </c>
      <c r="P1113" s="2" t="s">
        <v>468</v>
      </c>
      <c r="R1113" s="25">
        <v>1000</v>
      </c>
      <c r="S1113" s="28" t="s">
        <v>34</v>
      </c>
      <c r="T1113" s="35">
        <v>602.0100000000001</v>
      </c>
      <c r="U1113" s="35">
        <v>601.99</v>
      </c>
      <c r="V1113" s="35">
        <v>565.47</v>
      </c>
    </row>
    <row r="1114" spans="1:22" ht="15" customHeight="1" x14ac:dyDescent="0.25">
      <c r="A1114" s="10">
        <v>404443</v>
      </c>
      <c r="B1114" s="28" t="s">
        <v>359</v>
      </c>
      <c r="C1114" s="28" t="s">
        <v>1730</v>
      </c>
      <c r="D1114" s="28" t="s">
        <v>369</v>
      </c>
      <c r="E1114" s="28" t="str">
        <f>VLOOKUP(A1114,'[1]Sheet1 (2)'!$A$2:$H$6200,8,0)</f>
        <v>Function:Sport and Recreation:Non-core Function:Recreational Facilities</v>
      </c>
      <c r="F1114" s="28" t="s">
        <v>1731</v>
      </c>
      <c r="G1114" s="28" t="s">
        <v>171</v>
      </c>
      <c r="H1114" s="28" t="s">
        <v>1732</v>
      </c>
      <c r="I1114" s="28" t="s">
        <v>171</v>
      </c>
      <c r="J1114" s="28" t="s">
        <v>622</v>
      </c>
      <c r="K1114" s="25">
        <v>4820350020</v>
      </c>
      <c r="L1114" s="28" t="s">
        <v>1604</v>
      </c>
      <c r="M1114" s="28" t="s">
        <v>1605</v>
      </c>
      <c r="N1114" s="28" t="s">
        <v>137</v>
      </c>
      <c r="P1114" s="2" t="s">
        <v>468</v>
      </c>
      <c r="R1114" s="25">
        <v>1000</v>
      </c>
      <c r="S1114" s="28" t="s">
        <v>34</v>
      </c>
      <c r="T1114" s="35">
        <v>99830.569999999992</v>
      </c>
      <c r="U1114" s="35">
        <v>99393.94</v>
      </c>
      <c r="V1114" s="35">
        <v>82749.08</v>
      </c>
    </row>
    <row r="1115" spans="1:22" ht="15" customHeight="1" x14ac:dyDescent="0.25">
      <c r="A1115" s="10">
        <v>404443</v>
      </c>
      <c r="B1115" s="28" t="s">
        <v>359</v>
      </c>
      <c r="C1115" s="28" t="s">
        <v>1730</v>
      </c>
      <c r="D1115" s="28" t="s">
        <v>369</v>
      </c>
      <c r="E1115" s="28" t="str">
        <f>VLOOKUP(A1115,'[1]Sheet1 (2)'!$A$2:$H$6200,8,0)</f>
        <v>Function:Sport and Recreation:Non-core Function:Recreational Facilities</v>
      </c>
      <c r="F1115" s="28" t="s">
        <v>1731</v>
      </c>
      <c r="G1115" s="28" t="s">
        <v>171</v>
      </c>
      <c r="H1115" s="28" t="s">
        <v>1732</v>
      </c>
      <c r="I1115" s="28" t="s">
        <v>171</v>
      </c>
      <c r="J1115" s="28" t="s">
        <v>622</v>
      </c>
      <c r="K1115" s="25">
        <v>4820007000</v>
      </c>
      <c r="L1115" s="28" t="s">
        <v>140</v>
      </c>
      <c r="M1115" s="28" t="s">
        <v>1373</v>
      </c>
      <c r="N1115" s="28" t="s">
        <v>137</v>
      </c>
      <c r="P1115" s="2" t="s">
        <v>468</v>
      </c>
      <c r="R1115" s="25">
        <v>1000</v>
      </c>
      <c r="S1115" s="28" t="s">
        <v>34</v>
      </c>
      <c r="T1115" s="35">
        <v>297</v>
      </c>
      <c r="U1115" s="35">
        <v>298.35000000000002</v>
      </c>
      <c r="V1115" s="35">
        <v>298.33999999999997</v>
      </c>
    </row>
    <row r="1116" spans="1:22" ht="15" customHeight="1" x14ac:dyDescent="0.25">
      <c r="A1116" s="10">
        <v>404444</v>
      </c>
      <c r="B1116" s="28" t="s">
        <v>359</v>
      </c>
      <c r="C1116" s="28" t="s">
        <v>1733</v>
      </c>
      <c r="D1116" s="28" t="s">
        <v>369</v>
      </c>
      <c r="E1116" s="28" t="str">
        <f>VLOOKUP(A1116,'[1]Sheet1 (2)'!$A$2:$H$6200,8,0)</f>
        <v>Function:Sport and Recreation:Non-core Function:Recreational Facilities</v>
      </c>
      <c r="F1116" s="28" t="s">
        <v>1734</v>
      </c>
      <c r="G1116" s="28" t="s">
        <v>171</v>
      </c>
      <c r="H1116" s="28" t="s">
        <v>1735</v>
      </c>
      <c r="I1116" s="28" t="s">
        <v>171</v>
      </c>
      <c r="J1116" s="28" t="s">
        <v>622</v>
      </c>
      <c r="K1116" s="25">
        <v>4820350020</v>
      </c>
      <c r="L1116" s="28" t="s">
        <v>1604</v>
      </c>
      <c r="M1116" s="28" t="s">
        <v>1605</v>
      </c>
      <c r="N1116" s="28" t="s">
        <v>137</v>
      </c>
      <c r="P1116" s="2" t="s">
        <v>468</v>
      </c>
      <c r="R1116" s="25">
        <v>1000</v>
      </c>
      <c r="S1116" s="28" t="s">
        <v>34</v>
      </c>
      <c r="T1116" s="35">
        <v>29196.51</v>
      </c>
      <c r="U1116" s="35">
        <v>28102.34</v>
      </c>
      <c r="V1116" s="35">
        <v>28102.34</v>
      </c>
    </row>
    <row r="1117" spans="1:22" ht="15" customHeight="1" x14ac:dyDescent="0.25">
      <c r="A1117" s="10">
        <v>404446</v>
      </c>
      <c r="B1117" s="28" t="s">
        <v>359</v>
      </c>
      <c r="C1117" s="28" t="s">
        <v>695</v>
      </c>
      <c r="D1117" s="28" t="s">
        <v>369</v>
      </c>
      <c r="E1117" s="28" t="str">
        <f>VLOOKUP(A1117,'[1]Sheet1 (2)'!$A$2:$H$6200,8,0)</f>
        <v>Function:Sport and Recreation:Non-core Function:Recreational Facilities</v>
      </c>
      <c r="F1117" s="28" t="s">
        <v>1736</v>
      </c>
      <c r="G1117" s="28" t="s">
        <v>171</v>
      </c>
      <c r="H1117" s="28" t="s">
        <v>1737</v>
      </c>
      <c r="I1117" s="28" t="s">
        <v>171</v>
      </c>
      <c r="J1117" s="28" t="s">
        <v>622</v>
      </c>
      <c r="K1117" s="25">
        <v>4820350050</v>
      </c>
      <c r="L1117" s="28" t="s">
        <v>1604</v>
      </c>
      <c r="M1117" s="28" t="s">
        <v>1605</v>
      </c>
      <c r="N1117" s="28" t="s">
        <v>137</v>
      </c>
      <c r="P1117" s="2" t="s">
        <v>468</v>
      </c>
      <c r="R1117" s="25">
        <v>1000</v>
      </c>
      <c r="S1117" s="28" t="s">
        <v>34</v>
      </c>
      <c r="T1117" s="35">
        <v>72147.63</v>
      </c>
      <c r="U1117" s="35">
        <v>72073.7</v>
      </c>
      <c r="V1117" s="35">
        <v>45163.16</v>
      </c>
    </row>
    <row r="1118" spans="1:22" ht="15" customHeight="1" x14ac:dyDescent="0.25">
      <c r="A1118" s="10">
        <v>404447</v>
      </c>
      <c r="B1118" s="28" t="s">
        <v>359</v>
      </c>
      <c r="C1118" s="28" t="s">
        <v>698</v>
      </c>
      <c r="D1118" s="28" t="s">
        <v>369</v>
      </c>
      <c r="E1118" s="28" t="str">
        <f>VLOOKUP(A1118,'[1]Sheet1 (2)'!$A$2:$H$6200,8,0)</f>
        <v>Function:Sport and Recreation:Non-core Function:Recreational Facilities</v>
      </c>
      <c r="F1118" s="28" t="s">
        <v>1738</v>
      </c>
      <c r="G1118" s="28" t="s">
        <v>171</v>
      </c>
      <c r="H1118" s="28" t="s">
        <v>1739</v>
      </c>
      <c r="I1118" s="28" t="s">
        <v>171</v>
      </c>
      <c r="J1118" s="28" t="s">
        <v>622</v>
      </c>
      <c r="K1118" s="25">
        <v>4820350010</v>
      </c>
      <c r="L1118" s="28" t="s">
        <v>1604</v>
      </c>
      <c r="M1118" s="28" t="s">
        <v>1605</v>
      </c>
      <c r="N1118" s="28" t="s">
        <v>137</v>
      </c>
      <c r="P1118" s="2" t="s">
        <v>468</v>
      </c>
      <c r="R1118" s="25">
        <v>1000</v>
      </c>
      <c r="S1118" s="28" t="s">
        <v>34</v>
      </c>
      <c r="T1118" s="35">
        <v>16533.939999999999</v>
      </c>
      <c r="U1118" s="35">
        <v>10890.15</v>
      </c>
      <c r="V1118" s="35">
        <v>10889.36</v>
      </c>
    </row>
    <row r="1119" spans="1:22" ht="15" customHeight="1" x14ac:dyDescent="0.25">
      <c r="A1119" s="10">
        <v>404449</v>
      </c>
      <c r="B1119" s="28" t="s">
        <v>359</v>
      </c>
      <c r="C1119" s="28" t="s">
        <v>704</v>
      </c>
      <c r="D1119" s="28" t="s">
        <v>369</v>
      </c>
      <c r="E1119" s="28" t="str">
        <f>VLOOKUP(A1119,'[1]Sheet1 (2)'!$A$2:$H$6200,8,0)</f>
        <v>Function:Sport and Recreation:Non-core Function:Recreational Facilities</v>
      </c>
      <c r="F1119" s="28" t="s">
        <v>1740</v>
      </c>
      <c r="G1119" s="28" t="s">
        <v>171</v>
      </c>
      <c r="H1119" s="28" t="s">
        <v>1741</v>
      </c>
      <c r="I1119" s="28" t="s">
        <v>171</v>
      </c>
      <c r="J1119" s="28" t="s">
        <v>622</v>
      </c>
      <c r="K1119" s="25">
        <v>4820350010</v>
      </c>
      <c r="L1119" s="28" t="s">
        <v>1604</v>
      </c>
      <c r="M1119" s="28" t="s">
        <v>1605</v>
      </c>
      <c r="N1119" s="28" t="s">
        <v>137</v>
      </c>
      <c r="P1119" s="2" t="s">
        <v>468</v>
      </c>
      <c r="R1119" s="25">
        <v>1000</v>
      </c>
      <c r="S1119" s="28" t="s">
        <v>34</v>
      </c>
      <c r="T1119" s="35">
        <v>6525.5100000000011</v>
      </c>
      <c r="U1119" s="35">
        <v>6525.51</v>
      </c>
      <c r="V1119" s="35">
        <v>6525.51</v>
      </c>
    </row>
    <row r="1120" spans="1:22" ht="15" customHeight="1" x14ac:dyDescent="0.25">
      <c r="A1120" s="10">
        <v>404450</v>
      </c>
      <c r="B1120" s="28" t="s">
        <v>359</v>
      </c>
      <c r="C1120" s="28" t="s">
        <v>707</v>
      </c>
      <c r="D1120" s="28" t="s">
        <v>369</v>
      </c>
      <c r="E1120" s="28" t="str">
        <f>VLOOKUP(A1120,'[1]Sheet1 (2)'!$A$2:$H$6200,8,0)</f>
        <v>Function:Sport and Recreation:Non-core Function:Recreational Facilities</v>
      </c>
      <c r="F1120" s="28" t="s">
        <v>1742</v>
      </c>
      <c r="G1120" s="28" t="s">
        <v>171</v>
      </c>
      <c r="H1120" s="28" t="s">
        <v>1743</v>
      </c>
      <c r="I1120" s="28" t="s">
        <v>171</v>
      </c>
      <c r="J1120" s="28" t="s">
        <v>622</v>
      </c>
      <c r="K1120" s="25">
        <v>4820005000</v>
      </c>
      <c r="L1120" s="28" t="s">
        <v>136</v>
      </c>
      <c r="M1120" s="28" t="s">
        <v>1370</v>
      </c>
      <c r="N1120" s="28" t="s">
        <v>137</v>
      </c>
      <c r="P1120" s="2" t="s">
        <v>468</v>
      </c>
      <c r="R1120" s="25">
        <v>1000</v>
      </c>
      <c r="S1120" s="28" t="s">
        <v>34</v>
      </c>
      <c r="T1120" s="35">
        <v>361.24999999999994</v>
      </c>
      <c r="U1120" s="35">
        <v>180.38</v>
      </c>
      <c r="V1120" s="35">
        <v>0</v>
      </c>
    </row>
    <row r="1121" spans="1:22" ht="15" customHeight="1" x14ac:dyDescent="0.25">
      <c r="A1121" s="10">
        <v>404450</v>
      </c>
      <c r="B1121" s="28" t="s">
        <v>359</v>
      </c>
      <c r="C1121" s="28" t="s">
        <v>707</v>
      </c>
      <c r="D1121" s="28" t="s">
        <v>369</v>
      </c>
      <c r="E1121" s="28" t="str">
        <f>VLOOKUP(A1121,'[1]Sheet1 (2)'!$A$2:$H$6200,8,0)</f>
        <v>Function:Sport and Recreation:Non-core Function:Recreational Facilities</v>
      </c>
      <c r="F1121" s="28" t="s">
        <v>1742</v>
      </c>
      <c r="G1121" s="28" t="s">
        <v>171</v>
      </c>
      <c r="H1121" s="28" t="s">
        <v>1743</v>
      </c>
      <c r="I1121" s="28" t="s">
        <v>171</v>
      </c>
      <c r="J1121" s="28" t="s">
        <v>622</v>
      </c>
      <c r="K1121" s="25">
        <v>4820007000</v>
      </c>
      <c r="L1121" s="28" t="s">
        <v>140</v>
      </c>
      <c r="M1121" s="28" t="s">
        <v>1373</v>
      </c>
      <c r="N1121" s="28" t="s">
        <v>137</v>
      </c>
      <c r="P1121" s="2" t="s">
        <v>468</v>
      </c>
      <c r="R1121" s="25">
        <v>1000</v>
      </c>
      <c r="S1121" s="28" t="s">
        <v>34</v>
      </c>
      <c r="T1121" s="35">
        <v>1702.8500000000006</v>
      </c>
      <c r="U1121" s="35">
        <v>1702.68</v>
      </c>
      <c r="V1121" s="35">
        <v>1702.86</v>
      </c>
    </row>
    <row r="1122" spans="1:22" ht="15" customHeight="1" x14ac:dyDescent="0.25">
      <c r="A1122" s="10">
        <v>404450</v>
      </c>
      <c r="B1122" s="28" t="s">
        <v>359</v>
      </c>
      <c r="C1122" s="28" t="s">
        <v>707</v>
      </c>
      <c r="D1122" s="28" t="s">
        <v>369</v>
      </c>
      <c r="E1122" s="28" t="str">
        <f>VLOOKUP(A1122,'[1]Sheet1 (2)'!$A$2:$H$6200,8,0)</f>
        <v>Function:Sport and Recreation:Non-core Function:Recreational Facilities</v>
      </c>
      <c r="F1122" s="28" t="s">
        <v>1742</v>
      </c>
      <c r="G1122" s="28" t="s">
        <v>171</v>
      </c>
      <c r="H1122" s="28" t="s">
        <v>1743</v>
      </c>
      <c r="I1122" s="28" t="s">
        <v>171</v>
      </c>
      <c r="J1122" s="28" t="s">
        <v>622</v>
      </c>
      <c r="K1122" s="25">
        <v>4820030000</v>
      </c>
      <c r="L1122" s="28" t="s">
        <v>120</v>
      </c>
      <c r="M1122" s="28" t="s">
        <v>1372</v>
      </c>
      <c r="N1122" s="28" t="s">
        <v>137</v>
      </c>
      <c r="P1122" s="2" t="s">
        <v>468</v>
      </c>
      <c r="R1122" s="25">
        <v>1000</v>
      </c>
      <c r="S1122" s="28" t="s">
        <v>34</v>
      </c>
      <c r="T1122" s="35">
        <v>1867.4199999999998</v>
      </c>
      <c r="U1122" s="35">
        <v>1864.25</v>
      </c>
      <c r="V1122" s="35">
        <v>516.78</v>
      </c>
    </row>
    <row r="1123" spans="1:22" ht="15" customHeight="1" x14ac:dyDescent="0.25">
      <c r="A1123" s="10">
        <v>404450</v>
      </c>
      <c r="B1123" s="28" t="s">
        <v>359</v>
      </c>
      <c r="C1123" s="28" t="s">
        <v>707</v>
      </c>
      <c r="D1123" s="28" t="s">
        <v>369</v>
      </c>
      <c r="E1123" s="28" t="str">
        <f>VLOOKUP(A1123,'[1]Sheet1 (2)'!$A$2:$H$6200,8,0)</f>
        <v>Function:Sport and Recreation:Non-core Function:Recreational Facilities</v>
      </c>
      <c r="F1123" s="28" t="s">
        <v>1742</v>
      </c>
      <c r="G1123" s="28" t="s">
        <v>171</v>
      </c>
      <c r="H1123" s="28" t="s">
        <v>1743</v>
      </c>
      <c r="I1123" s="28" t="s">
        <v>171</v>
      </c>
      <c r="J1123" s="28" t="s">
        <v>622</v>
      </c>
      <c r="K1123" s="25">
        <v>4820350010</v>
      </c>
      <c r="L1123" s="28" t="s">
        <v>1604</v>
      </c>
      <c r="M1123" s="28" t="s">
        <v>1605</v>
      </c>
      <c r="N1123" s="28" t="s">
        <v>137</v>
      </c>
      <c r="P1123" s="2" t="s">
        <v>468</v>
      </c>
      <c r="R1123" s="25">
        <v>1000</v>
      </c>
      <c r="S1123" s="28" t="s">
        <v>34</v>
      </c>
      <c r="T1123" s="35">
        <v>243979.99999999997</v>
      </c>
      <c r="U1123" s="35">
        <v>243979.99</v>
      </c>
      <c r="V1123" s="35">
        <v>243980</v>
      </c>
    </row>
    <row r="1124" spans="1:22" ht="15" customHeight="1" x14ac:dyDescent="0.25">
      <c r="A1124" s="10">
        <v>404451</v>
      </c>
      <c r="B1124" s="28" t="s">
        <v>359</v>
      </c>
      <c r="C1124" s="28" t="s">
        <v>1744</v>
      </c>
      <c r="D1124" s="28" t="s">
        <v>369</v>
      </c>
      <c r="E1124" s="28" t="str">
        <f>VLOOKUP(A1124,'[1]Sheet1 (2)'!$A$2:$H$6200,8,0)</f>
        <v>Function:Sport and Recreation:Non-core Function:Recreational Facilities</v>
      </c>
      <c r="F1124" s="28" t="s">
        <v>1745</v>
      </c>
      <c r="G1124" s="28" t="s">
        <v>171</v>
      </c>
      <c r="H1124" s="28" t="s">
        <v>1746</v>
      </c>
      <c r="I1124" s="28" t="s">
        <v>171</v>
      </c>
      <c r="J1124" s="28" t="s">
        <v>622</v>
      </c>
      <c r="K1124" s="25">
        <v>4820007000</v>
      </c>
      <c r="L1124" s="28" t="s">
        <v>140</v>
      </c>
      <c r="M1124" s="28" t="s">
        <v>1373</v>
      </c>
      <c r="N1124" s="28" t="s">
        <v>137</v>
      </c>
      <c r="P1124" s="2" t="s">
        <v>468</v>
      </c>
      <c r="R1124" s="25">
        <v>1000</v>
      </c>
      <c r="S1124" s="28" t="s">
        <v>34</v>
      </c>
      <c r="T1124" s="35">
        <v>3.0599999999999996</v>
      </c>
      <c r="U1124" s="35">
        <v>3.06</v>
      </c>
      <c r="V1124" s="35">
        <v>3.06</v>
      </c>
    </row>
    <row r="1125" spans="1:22" ht="15" customHeight="1" x14ac:dyDescent="0.25">
      <c r="A1125" s="10">
        <v>404451</v>
      </c>
      <c r="B1125" s="28" t="s">
        <v>359</v>
      </c>
      <c r="C1125" s="28" t="s">
        <v>1744</v>
      </c>
      <c r="D1125" s="28" t="s">
        <v>369</v>
      </c>
      <c r="E1125" s="28" t="str">
        <f>VLOOKUP(A1125,'[1]Sheet1 (2)'!$A$2:$H$6200,8,0)</f>
        <v>Function:Sport and Recreation:Non-core Function:Recreational Facilities</v>
      </c>
      <c r="F1125" s="28" t="s">
        <v>1745</v>
      </c>
      <c r="G1125" s="28" t="s">
        <v>171</v>
      </c>
      <c r="H1125" s="28" t="s">
        <v>1746</v>
      </c>
      <c r="I1125" s="28" t="s">
        <v>171</v>
      </c>
      <c r="J1125" s="28" t="s">
        <v>622</v>
      </c>
      <c r="K1125" s="25">
        <v>4820030000</v>
      </c>
      <c r="L1125" s="28" t="s">
        <v>120</v>
      </c>
      <c r="M1125" s="28" t="s">
        <v>1372</v>
      </c>
      <c r="N1125" s="28" t="s">
        <v>137</v>
      </c>
      <c r="P1125" s="2" t="s">
        <v>468</v>
      </c>
      <c r="R1125" s="25">
        <v>1000</v>
      </c>
      <c r="S1125" s="28" t="s">
        <v>34</v>
      </c>
      <c r="T1125" s="35">
        <v>325.17999999999995</v>
      </c>
      <c r="U1125" s="35">
        <v>325.19</v>
      </c>
      <c r="V1125" s="35">
        <v>325.18</v>
      </c>
    </row>
    <row r="1126" spans="1:22" ht="15" customHeight="1" x14ac:dyDescent="0.25">
      <c r="A1126" s="10">
        <v>404451</v>
      </c>
      <c r="B1126" s="28" t="s">
        <v>359</v>
      </c>
      <c r="C1126" s="28" t="s">
        <v>1744</v>
      </c>
      <c r="D1126" s="28" t="s">
        <v>369</v>
      </c>
      <c r="E1126" s="28" t="str">
        <f>VLOOKUP(A1126,'[1]Sheet1 (2)'!$A$2:$H$6200,8,0)</f>
        <v>Function:Sport and Recreation:Non-core Function:Recreational Facilities</v>
      </c>
      <c r="F1126" s="28" t="s">
        <v>1745</v>
      </c>
      <c r="G1126" s="28" t="s">
        <v>171</v>
      </c>
      <c r="H1126" s="28" t="s">
        <v>1746</v>
      </c>
      <c r="I1126" s="28" t="s">
        <v>171</v>
      </c>
      <c r="J1126" s="28" t="s">
        <v>622</v>
      </c>
      <c r="K1126" s="25">
        <v>4820350010</v>
      </c>
      <c r="L1126" s="28" t="s">
        <v>1604</v>
      </c>
      <c r="M1126" s="28" t="s">
        <v>1605</v>
      </c>
      <c r="N1126" s="28" t="s">
        <v>137</v>
      </c>
      <c r="P1126" s="2" t="s">
        <v>468</v>
      </c>
      <c r="R1126" s="25">
        <v>1000</v>
      </c>
      <c r="S1126" s="28" t="s">
        <v>34</v>
      </c>
      <c r="T1126" s="35">
        <v>57429.59</v>
      </c>
      <c r="U1126" s="35">
        <v>57418.86</v>
      </c>
      <c r="V1126" s="35">
        <v>53505.760000000002</v>
      </c>
    </row>
    <row r="1127" spans="1:22" ht="15" customHeight="1" x14ac:dyDescent="0.25">
      <c r="A1127" s="10">
        <v>404452</v>
      </c>
      <c r="B1127" s="28" t="s">
        <v>359</v>
      </c>
      <c r="C1127" s="28" t="s">
        <v>1747</v>
      </c>
      <c r="D1127" s="28" t="s">
        <v>369</v>
      </c>
      <c r="E1127" s="28" t="str">
        <f>VLOOKUP(A1127,'[1]Sheet1 (2)'!$A$2:$H$6200,8,0)</f>
        <v>Function:Sport and Recreation:Non-core Function:Recreational Facilities</v>
      </c>
      <c r="F1127" s="28" t="s">
        <v>1748</v>
      </c>
      <c r="G1127" s="28" t="s">
        <v>171</v>
      </c>
      <c r="H1127" s="28" t="s">
        <v>1749</v>
      </c>
      <c r="I1127" s="28" t="s">
        <v>171</v>
      </c>
      <c r="J1127" s="28" t="s">
        <v>622</v>
      </c>
      <c r="K1127" s="25">
        <v>4820350010</v>
      </c>
      <c r="L1127" s="28" t="s">
        <v>1604</v>
      </c>
      <c r="M1127" s="28" t="s">
        <v>1605</v>
      </c>
      <c r="N1127" s="28" t="s">
        <v>137</v>
      </c>
      <c r="P1127" s="2" t="s">
        <v>468</v>
      </c>
      <c r="R1127" s="25">
        <v>1000</v>
      </c>
      <c r="S1127" s="28" t="s">
        <v>34</v>
      </c>
      <c r="T1127" s="35">
        <v>49298.189999999995</v>
      </c>
      <c r="U1127" s="35">
        <v>49218.44</v>
      </c>
      <c r="V1127" s="35">
        <v>20183.02</v>
      </c>
    </row>
    <row r="1128" spans="1:22" ht="15" customHeight="1" x14ac:dyDescent="0.25">
      <c r="A1128" s="10">
        <v>404453</v>
      </c>
      <c r="B1128" s="28" t="s">
        <v>359</v>
      </c>
      <c r="C1128" s="28" t="s">
        <v>1750</v>
      </c>
      <c r="D1128" s="28" t="s">
        <v>369</v>
      </c>
      <c r="E1128" s="28" t="str">
        <f>VLOOKUP(A1128,'[1]Sheet1 (2)'!$A$2:$H$6200,8,0)</f>
        <v>Function:Sport and Recreation:Non-core Function:Recreational Facilities</v>
      </c>
      <c r="F1128" s="28" t="s">
        <v>1751</v>
      </c>
      <c r="G1128" s="28" t="s">
        <v>171</v>
      </c>
      <c r="H1128" s="28" t="s">
        <v>1752</v>
      </c>
      <c r="I1128" s="28" t="s">
        <v>171</v>
      </c>
      <c r="J1128" s="28" t="s">
        <v>622</v>
      </c>
      <c r="K1128" s="25">
        <v>4820007000</v>
      </c>
      <c r="L1128" s="28" t="s">
        <v>140</v>
      </c>
      <c r="M1128" s="28" t="s">
        <v>1373</v>
      </c>
      <c r="N1128" s="28" t="s">
        <v>137</v>
      </c>
      <c r="P1128" s="2" t="s">
        <v>468</v>
      </c>
      <c r="R1128" s="25">
        <v>1000</v>
      </c>
      <c r="S1128" s="28" t="s">
        <v>34</v>
      </c>
      <c r="T1128" s="35">
        <v>32.639999999999993</v>
      </c>
      <c r="U1128" s="35">
        <v>32.64</v>
      </c>
      <c r="V1128" s="35">
        <v>32.630000000000003</v>
      </c>
    </row>
    <row r="1129" spans="1:22" ht="15" customHeight="1" x14ac:dyDescent="0.25">
      <c r="A1129" s="10">
        <v>404453</v>
      </c>
      <c r="B1129" s="28" t="s">
        <v>359</v>
      </c>
      <c r="C1129" s="28" t="s">
        <v>1750</v>
      </c>
      <c r="D1129" s="28" t="s">
        <v>369</v>
      </c>
      <c r="E1129" s="28" t="str">
        <f>VLOOKUP(A1129,'[1]Sheet1 (2)'!$A$2:$H$6200,8,0)</f>
        <v>Function:Sport and Recreation:Non-core Function:Recreational Facilities</v>
      </c>
      <c r="F1129" s="28" t="s">
        <v>1751</v>
      </c>
      <c r="G1129" s="28" t="s">
        <v>171</v>
      </c>
      <c r="H1129" s="28" t="s">
        <v>1752</v>
      </c>
      <c r="I1129" s="28" t="s">
        <v>171</v>
      </c>
      <c r="J1129" s="28" t="s">
        <v>622</v>
      </c>
      <c r="K1129" s="25">
        <v>4820034020</v>
      </c>
      <c r="L1129" s="28" t="s">
        <v>1636</v>
      </c>
      <c r="M1129" s="28" t="s">
        <v>1637</v>
      </c>
      <c r="N1129" s="28" t="s">
        <v>137</v>
      </c>
      <c r="P1129" s="2" t="s">
        <v>468</v>
      </c>
      <c r="R1129" s="25">
        <v>1000</v>
      </c>
      <c r="S1129" s="28" t="s">
        <v>34</v>
      </c>
      <c r="T1129" s="35">
        <v>16127.110000000002</v>
      </c>
      <c r="U1129" s="35">
        <v>16127.11</v>
      </c>
      <c r="V1129" s="35">
        <v>16127.11</v>
      </c>
    </row>
    <row r="1130" spans="1:22" ht="15" customHeight="1" x14ac:dyDescent="0.25">
      <c r="A1130" s="10">
        <v>404453</v>
      </c>
      <c r="B1130" s="28" t="s">
        <v>359</v>
      </c>
      <c r="C1130" s="28" t="s">
        <v>1750</v>
      </c>
      <c r="D1130" s="28" t="s">
        <v>369</v>
      </c>
      <c r="E1130" s="28" t="str">
        <f>VLOOKUP(A1130,'[1]Sheet1 (2)'!$A$2:$H$6200,8,0)</f>
        <v>Function:Sport and Recreation:Non-core Function:Recreational Facilities</v>
      </c>
      <c r="F1130" s="28" t="s">
        <v>1751</v>
      </c>
      <c r="G1130" s="28" t="s">
        <v>171</v>
      </c>
      <c r="H1130" s="28" t="s">
        <v>1752</v>
      </c>
      <c r="I1130" s="28" t="s">
        <v>171</v>
      </c>
      <c r="J1130" s="28" t="s">
        <v>622</v>
      </c>
      <c r="K1130" s="25">
        <v>4820350010</v>
      </c>
      <c r="L1130" s="28" t="s">
        <v>1604</v>
      </c>
      <c r="M1130" s="28" t="s">
        <v>1605</v>
      </c>
      <c r="N1130" s="28" t="s">
        <v>137</v>
      </c>
      <c r="P1130" s="2" t="s">
        <v>468</v>
      </c>
      <c r="R1130" s="25">
        <v>1000</v>
      </c>
      <c r="S1130" s="28" t="s">
        <v>34</v>
      </c>
      <c r="T1130" s="35">
        <v>22773.18</v>
      </c>
      <c r="U1130" s="35">
        <v>13946.8</v>
      </c>
      <c r="V1130" s="35">
        <v>8937.6299999999992</v>
      </c>
    </row>
    <row r="1131" spans="1:22" ht="15" customHeight="1" x14ac:dyDescent="0.25">
      <c r="A1131" s="10">
        <v>404454</v>
      </c>
      <c r="B1131" s="28" t="s">
        <v>359</v>
      </c>
      <c r="C1131" s="28" t="s">
        <v>1753</v>
      </c>
      <c r="D1131" s="28" t="s">
        <v>369</v>
      </c>
      <c r="E1131" s="28" t="str">
        <f>VLOOKUP(A1131,'[1]Sheet1 (2)'!$A$2:$H$6200,8,0)</f>
        <v>Function:Sport and Recreation:Non-core Function:Recreational Facilities</v>
      </c>
      <c r="F1131" s="28" t="s">
        <v>1754</v>
      </c>
      <c r="G1131" s="28" t="s">
        <v>171</v>
      </c>
      <c r="H1131" s="28" t="s">
        <v>1755</v>
      </c>
      <c r="I1131" s="28" t="s">
        <v>171</v>
      </c>
      <c r="J1131" s="28" t="s">
        <v>622</v>
      </c>
      <c r="K1131" s="25">
        <v>4820350010</v>
      </c>
      <c r="L1131" s="28" t="s">
        <v>1604</v>
      </c>
      <c r="M1131" s="28" t="s">
        <v>1605</v>
      </c>
      <c r="N1131" s="28" t="s">
        <v>137</v>
      </c>
      <c r="P1131" s="2" t="s">
        <v>468</v>
      </c>
      <c r="R1131" s="25">
        <v>1000</v>
      </c>
      <c r="S1131" s="28" t="s">
        <v>34</v>
      </c>
      <c r="T1131" s="35">
        <v>12369.16</v>
      </c>
      <c r="U1131" s="35">
        <v>12181.79</v>
      </c>
      <c r="V1131" s="35">
        <v>12167.1</v>
      </c>
    </row>
    <row r="1132" spans="1:22" ht="15" customHeight="1" x14ac:dyDescent="0.25">
      <c r="A1132" s="10">
        <v>404457</v>
      </c>
      <c r="B1132" s="28" t="s">
        <v>359</v>
      </c>
      <c r="C1132" s="28" t="s">
        <v>715</v>
      </c>
      <c r="D1132" s="28" t="s">
        <v>369</v>
      </c>
      <c r="E1132" s="28" t="str">
        <f>VLOOKUP(A1132,'[1]Sheet1 (2)'!$A$2:$H$6200,8,0)</f>
        <v>Function:Sport and Recreation:Non-core Function:Recreational Facilities</v>
      </c>
      <c r="F1132" s="28" t="s">
        <v>1756</v>
      </c>
      <c r="G1132" s="28" t="s">
        <v>171</v>
      </c>
      <c r="H1132" s="28" t="s">
        <v>1757</v>
      </c>
      <c r="I1132" s="28" t="s">
        <v>171</v>
      </c>
      <c r="J1132" s="28" t="s">
        <v>622</v>
      </c>
      <c r="K1132" s="25">
        <v>4820350010</v>
      </c>
      <c r="L1132" s="28" t="s">
        <v>1604</v>
      </c>
      <c r="M1132" s="28" t="s">
        <v>1605</v>
      </c>
      <c r="N1132" s="28" t="s">
        <v>137</v>
      </c>
      <c r="P1132" s="2" t="s">
        <v>468</v>
      </c>
      <c r="R1132" s="25">
        <v>1000</v>
      </c>
      <c r="S1132" s="28" t="s">
        <v>34</v>
      </c>
      <c r="T1132" s="35">
        <v>23078.079999999994</v>
      </c>
      <c r="U1132" s="35">
        <v>23078.080000000002</v>
      </c>
      <c r="V1132" s="35">
        <v>23078.080000000002</v>
      </c>
    </row>
    <row r="1133" spans="1:22" ht="15" customHeight="1" x14ac:dyDescent="0.25">
      <c r="A1133" s="10">
        <v>404458</v>
      </c>
      <c r="B1133" s="28" t="s">
        <v>359</v>
      </c>
      <c r="C1133" s="28" t="s">
        <v>1758</v>
      </c>
      <c r="D1133" s="28" t="s">
        <v>369</v>
      </c>
      <c r="E1133" s="28" t="str">
        <f>VLOOKUP(A1133,'[1]Sheet1 (2)'!$A$2:$H$6200,8,0)</f>
        <v>Function:Sport and Recreation:Non-core Function:Recreational Facilities</v>
      </c>
      <c r="F1133" s="28" t="s">
        <v>1759</v>
      </c>
      <c r="G1133" s="28" t="s">
        <v>171</v>
      </c>
      <c r="H1133" s="28" t="s">
        <v>1760</v>
      </c>
      <c r="I1133" s="28" t="s">
        <v>171</v>
      </c>
      <c r="J1133" s="28" t="s">
        <v>622</v>
      </c>
      <c r="K1133" s="25">
        <v>4820350010</v>
      </c>
      <c r="L1133" s="28" t="s">
        <v>1604</v>
      </c>
      <c r="M1133" s="28" t="s">
        <v>1605</v>
      </c>
      <c r="N1133" s="28" t="s">
        <v>137</v>
      </c>
      <c r="P1133" s="2" t="s">
        <v>468</v>
      </c>
      <c r="R1133" s="25">
        <v>1000</v>
      </c>
      <c r="S1133" s="28" t="s">
        <v>34</v>
      </c>
      <c r="T1133" s="35">
        <v>4983.08</v>
      </c>
      <c r="U1133" s="35">
        <v>4787.8</v>
      </c>
      <c r="V1133" s="35">
        <v>4787.8</v>
      </c>
    </row>
    <row r="1134" spans="1:22" ht="15" customHeight="1" x14ac:dyDescent="0.25">
      <c r="A1134" s="10">
        <v>404459</v>
      </c>
      <c r="B1134" s="28" t="s">
        <v>359</v>
      </c>
      <c r="C1134" s="28" t="s">
        <v>720</v>
      </c>
      <c r="D1134" s="28" t="s">
        <v>369</v>
      </c>
      <c r="E1134" s="28" t="str">
        <f>VLOOKUP(A1134,'[1]Sheet1 (2)'!$A$2:$H$6200,8,0)</f>
        <v>Function:Sport and Recreation:Non-core Function:Recreational Facilities</v>
      </c>
      <c r="F1134" s="28" t="s">
        <v>1761</v>
      </c>
      <c r="G1134" s="28" t="s">
        <v>171</v>
      </c>
      <c r="H1134" s="28" t="s">
        <v>1762</v>
      </c>
      <c r="I1134" s="28" t="s">
        <v>171</v>
      </c>
      <c r="J1134" s="28" t="s">
        <v>622</v>
      </c>
      <c r="K1134" s="25">
        <v>4820400000</v>
      </c>
      <c r="L1134" s="28" t="s">
        <v>1382</v>
      </c>
      <c r="M1134" s="28" t="s">
        <v>1371</v>
      </c>
      <c r="N1134" s="28" t="s">
        <v>137</v>
      </c>
      <c r="P1134" s="2" t="s">
        <v>468</v>
      </c>
      <c r="R1134" s="25">
        <v>1000</v>
      </c>
      <c r="S1134" s="28" t="s">
        <v>34</v>
      </c>
      <c r="T1134" s="35">
        <v>642.66000000000008</v>
      </c>
      <c r="U1134" s="35">
        <v>642.66999999999996</v>
      </c>
      <c r="V1134" s="35">
        <v>640.9</v>
      </c>
    </row>
    <row r="1135" spans="1:22" ht="15" customHeight="1" x14ac:dyDescent="0.25">
      <c r="A1135" s="10">
        <v>404459</v>
      </c>
      <c r="B1135" s="28" t="s">
        <v>359</v>
      </c>
      <c r="C1135" s="28" t="s">
        <v>720</v>
      </c>
      <c r="D1135" s="28" t="s">
        <v>369</v>
      </c>
      <c r="E1135" s="28" t="str">
        <f>VLOOKUP(A1135,'[1]Sheet1 (2)'!$A$2:$H$6200,8,0)</f>
        <v>Function:Sport and Recreation:Non-core Function:Recreational Facilities</v>
      </c>
      <c r="F1135" s="28" t="s">
        <v>1761</v>
      </c>
      <c r="G1135" s="28" t="s">
        <v>171</v>
      </c>
      <c r="H1135" s="28" t="s">
        <v>1762</v>
      </c>
      <c r="I1135" s="28" t="s">
        <v>171</v>
      </c>
      <c r="J1135" s="28" t="s">
        <v>622</v>
      </c>
      <c r="K1135" s="25">
        <v>4820030000</v>
      </c>
      <c r="L1135" s="28" t="s">
        <v>120</v>
      </c>
      <c r="M1135" s="28" t="s">
        <v>1372</v>
      </c>
      <c r="N1135" s="28" t="s">
        <v>137</v>
      </c>
      <c r="P1135" s="2" t="s">
        <v>468</v>
      </c>
      <c r="R1135" s="25">
        <v>1000</v>
      </c>
      <c r="S1135" s="28" t="s">
        <v>34</v>
      </c>
      <c r="T1135" s="35">
        <v>1063.5000000000002</v>
      </c>
      <c r="U1135" s="35">
        <v>1063.5</v>
      </c>
      <c r="V1135" s="35">
        <v>1063.5</v>
      </c>
    </row>
    <row r="1136" spans="1:22" ht="15" customHeight="1" x14ac:dyDescent="0.25">
      <c r="A1136" s="10">
        <v>404459</v>
      </c>
      <c r="B1136" s="28" t="s">
        <v>359</v>
      </c>
      <c r="C1136" s="28" t="s">
        <v>720</v>
      </c>
      <c r="D1136" s="28" t="s">
        <v>369</v>
      </c>
      <c r="E1136" s="28" t="str">
        <f>VLOOKUP(A1136,'[1]Sheet1 (2)'!$A$2:$H$6200,8,0)</f>
        <v>Function:Sport and Recreation:Non-core Function:Recreational Facilities</v>
      </c>
      <c r="F1136" s="28" t="s">
        <v>1761</v>
      </c>
      <c r="G1136" s="28" t="s">
        <v>171</v>
      </c>
      <c r="H1136" s="28" t="s">
        <v>1762</v>
      </c>
      <c r="I1136" s="28" t="s">
        <v>171</v>
      </c>
      <c r="J1136" s="28" t="s">
        <v>622</v>
      </c>
      <c r="K1136" s="25">
        <v>4820350010</v>
      </c>
      <c r="L1136" s="28" t="s">
        <v>1604</v>
      </c>
      <c r="M1136" s="28" t="s">
        <v>1605</v>
      </c>
      <c r="N1136" s="28" t="s">
        <v>137</v>
      </c>
      <c r="P1136" s="2" t="s">
        <v>468</v>
      </c>
      <c r="R1136" s="25">
        <v>1000</v>
      </c>
      <c r="S1136" s="28" t="s">
        <v>34</v>
      </c>
      <c r="T1136" s="35">
        <v>39769.129999999997</v>
      </c>
      <c r="U1136" s="35">
        <v>39769.120000000003</v>
      </c>
      <c r="V1136" s="35">
        <v>39769.14</v>
      </c>
    </row>
    <row r="1137" spans="1:22" ht="15" customHeight="1" x14ac:dyDescent="0.25">
      <c r="A1137" s="10">
        <v>404460</v>
      </c>
      <c r="B1137" s="28" t="s">
        <v>359</v>
      </c>
      <c r="C1137" s="28" t="s">
        <v>723</v>
      </c>
      <c r="D1137" s="28" t="s">
        <v>369</v>
      </c>
      <c r="E1137" s="28" t="str">
        <f>VLOOKUP(A1137,'[1]Sheet1 (2)'!$A$2:$H$6200,8,0)</f>
        <v>Function:Sport and Recreation:Non-core Function:Recreational Facilities</v>
      </c>
      <c r="F1137" s="28" t="s">
        <v>1763</v>
      </c>
      <c r="G1137" s="28" t="s">
        <v>171</v>
      </c>
      <c r="H1137" s="28" t="s">
        <v>1764</v>
      </c>
      <c r="I1137" s="28" t="s">
        <v>171</v>
      </c>
      <c r="J1137" s="28" t="s">
        <v>622</v>
      </c>
      <c r="K1137" s="25">
        <v>4820350050</v>
      </c>
      <c r="L1137" s="28" t="s">
        <v>1604</v>
      </c>
      <c r="M1137" s="28" t="s">
        <v>1605</v>
      </c>
      <c r="N1137" s="28" t="s">
        <v>137</v>
      </c>
      <c r="P1137" s="2" t="s">
        <v>468</v>
      </c>
      <c r="R1137" s="25">
        <v>1000</v>
      </c>
      <c r="S1137" s="28" t="s">
        <v>34</v>
      </c>
      <c r="T1137" s="35">
        <v>58274.92</v>
      </c>
      <c r="U1137" s="35">
        <v>57656.97</v>
      </c>
      <c r="V1137" s="35">
        <v>9348.7699999999895</v>
      </c>
    </row>
    <row r="1138" spans="1:22" ht="15" customHeight="1" x14ac:dyDescent="0.25">
      <c r="A1138" s="10">
        <v>404461</v>
      </c>
      <c r="B1138" s="28" t="s">
        <v>359</v>
      </c>
      <c r="C1138" s="28" t="s">
        <v>726</v>
      </c>
      <c r="D1138" s="28" t="s">
        <v>369</v>
      </c>
      <c r="E1138" s="28" t="str">
        <f>VLOOKUP(A1138,'[1]Sheet1 (2)'!$A$2:$H$6200,8,0)</f>
        <v>Function:Sport and Recreation:Non-core Function:Recreational Facilities</v>
      </c>
      <c r="F1138" s="28" t="s">
        <v>1765</v>
      </c>
      <c r="G1138" s="28" t="s">
        <v>171</v>
      </c>
      <c r="H1138" s="28" t="s">
        <v>1766</v>
      </c>
      <c r="I1138" s="28" t="s">
        <v>171</v>
      </c>
      <c r="J1138" s="28" t="s">
        <v>622</v>
      </c>
      <c r="K1138" s="25">
        <v>4820007000</v>
      </c>
      <c r="L1138" s="28" t="s">
        <v>140</v>
      </c>
      <c r="M1138" s="28" t="s">
        <v>1373</v>
      </c>
      <c r="N1138" s="28" t="s">
        <v>137</v>
      </c>
      <c r="P1138" s="2" t="s">
        <v>468</v>
      </c>
      <c r="R1138" s="25">
        <v>1000</v>
      </c>
      <c r="S1138" s="28" t="s">
        <v>34</v>
      </c>
      <c r="T1138" s="35">
        <v>65.040000000000006</v>
      </c>
      <c r="U1138" s="35">
        <v>61.04</v>
      </c>
      <c r="V1138" s="35">
        <v>47.85</v>
      </c>
    </row>
    <row r="1139" spans="1:22" ht="15" customHeight="1" x14ac:dyDescent="0.25">
      <c r="A1139" s="10">
        <v>404461</v>
      </c>
      <c r="B1139" s="28" t="s">
        <v>359</v>
      </c>
      <c r="C1139" s="28" t="s">
        <v>726</v>
      </c>
      <c r="D1139" s="28" t="s">
        <v>369</v>
      </c>
      <c r="E1139" s="28" t="str">
        <f>VLOOKUP(A1139,'[1]Sheet1 (2)'!$A$2:$H$6200,8,0)</f>
        <v>Function:Sport and Recreation:Non-core Function:Recreational Facilities</v>
      </c>
      <c r="F1139" s="28" t="s">
        <v>1765</v>
      </c>
      <c r="G1139" s="28" t="s">
        <v>171</v>
      </c>
      <c r="H1139" s="28" t="s">
        <v>1766</v>
      </c>
      <c r="I1139" s="28" t="s">
        <v>171</v>
      </c>
      <c r="J1139" s="28" t="s">
        <v>622</v>
      </c>
      <c r="K1139" s="25">
        <v>4820034060</v>
      </c>
      <c r="L1139" s="28" t="s">
        <v>1430</v>
      </c>
      <c r="M1139" s="28" t="s">
        <v>1609</v>
      </c>
      <c r="N1139" s="28" t="s">
        <v>137</v>
      </c>
      <c r="P1139" s="2" t="s">
        <v>468</v>
      </c>
      <c r="R1139" s="25">
        <v>1000</v>
      </c>
      <c r="S1139" s="28" t="s">
        <v>34</v>
      </c>
      <c r="T1139" s="35">
        <v>6649.48</v>
      </c>
      <c r="U1139" s="35">
        <v>6649.48</v>
      </c>
      <c r="V1139" s="35">
        <v>528.30999999999995</v>
      </c>
    </row>
    <row r="1140" spans="1:22" ht="15" customHeight="1" x14ac:dyDescent="0.25">
      <c r="A1140" s="10">
        <v>404461</v>
      </c>
      <c r="B1140" s="28" t="s">
        <v>359</v>
      </c>
      <c r="C1140" s="28" t="s">
        <v>726</v>
      </c>
      <c r="D1140" s="28" t="s">
        <v>369</v>
      </c>
      <c r="E1140" s="28" t="str">
        <f>VLOOKUP(A1140,'[1]Sheet1 (2)'!$A$2:$H$6200,8,0)</f>
        <v>Function:Sport and Recreation:Non-core Function:Recreational Facilities</v>
      </c>
      <c r="F1140" s="28" t="s">
        <v>1765</v>
      </c>
      <c r="G1140" s="28" t="s">
        <v>171</v>
      </c>
      <c r="H1140" s="28" t="s">
        <v>1766</v>
      </c>
      <c r="I1140" s="28" t="s">
        <v>171</v>
      </c>
      <c r="J1140" s="28" t="s">
        <v>622</v>
      </c>
      <c r="K1140" s="25">
        <v>4820350010</v>
      </c>
      <c r="L1140" s="28" t="s">
        <v>1604</v>
      </c>
      <c r="M1140" s="28" t="s">
        <v>1605</v>
      </c>
      <c r="N1140" s="28" t="s">
        <v>137</v>
      </c>
      <c r="P1140" s="2" t="s">
        <v>468</v>
      </c>
      <c r="R1140" s="25">
        <v>1000</v>
      </c>
      <c r="S1140" s="28" t="s">
        <v>34</v>
      </c>
      <c r="T1140" s="35">
        <v>13886.849999999999</v>
      </c>
      <c r="U1140" s="35">
        <v>13886.84</v>
      </c>
      <c r="V1140" s="35">
        <v>6143.5</v>
      </c>
    </row>
    <row r="1141" spans="1:22" ht="15" customHeight="1" x14ac:dyDescent="0.25">
      <c r="A1141" s="10">
        <v>404461</v>
      </c>
      <c r="B1141" s="28" t="s">
        <v>359</v>
      </c>
      <c r="C1141" s="28" t="s">
        <v>726</v>
      </c>
      <c r="D1141" s="28" t="s">
        <v>369</v>
      </c>
      <c r="E1141" s="28" t="str">
        <f>VLOOKUP(A1141,'[1]Sheet1 (2)'!$A$2:$H$6200,8,0)</f>
        <v>Function:Sport and Recreation:Non-core Function:Recreational Facilities</v>
      </c>
      <c r="F1141" s="28" t="s">
        <v>1765</v>
      </c>
      <c r="G1141" s="28" t="s">
        <v>171</v>
      </c>
      <c r="H1141" s="28" t="s">
        <v>1766</v>
      </c>
      <c r="I1141" s="28" t="s">
        <v>171</v>
      </c>
      <c r="J1141" s="28" t="s">
        <v>622</v>
      </c>
      <c r="K1141" s="25">
        <v>4820034020</v>
      </c>
      <c r="L1141" s="28" t="s">
        <v>1636</v>
      </c>
      <c r="M1141" s="28" t="s">
        <v>1637</v>
      </c>
      <c r="N1141" s="28" t="s">
        <v>137</v>
      </c>
      <c r="P1141" s="2" t="s">
        <v>468</v>
      </c>
      <c r="R1141" s="25">
        <v>1000</v>
      </c>
      <c r="S1141" s="28" t="s">
        <v>34</v>
      </c>
      <c r="T1141" s="35">
        <v>395447.58</v>
      </c>
      <c r="U1141" s="35">
        <v>395237.49</v>
      </c>
      <c r="V1141" s="35">
        <v>383657.03</v>
      </c>
    </row>
    <row r="1142" spans="1:22" ht="15" customHeight="1" x14ac:dyDescent="0.25">
      <c r="A1142" s="10">
        <v>404462</v>
      </c>
      <c r="B1142" s="28" t="s">
        <v>359</v>
      </c>
      <c r="C1142" s="28" t="s">
        <v>729</v>
      </c>
      <c r="D1142" s="28" t="s">
        <v>369</v>
      </c>
      <c r="E1142" s="28" t="str">
        <f>VLOOKUP(A1142,'[1]Sheet1 (2)'!$A$2:$H$6200,8,0)</f>
        <v>Function:Sport and Recreation:Non-core Function:Recreational Facilities</v>
      </c>
      <c r="F1142" s="28" t="s">
        <v>1767</v>
      </c>
      <c r="G1142" s="28" t="s">
        <v>171</v>
      </c>
      <c r="H1142" s="28" t="s">
        <v>1768</v>
      </c>
      <c r="I1142" s="28" t="s">
        <v>171</v>
      </c>
      <c r="J1142" s="28" t="s">
        <v>622</v>
      </c>
      <c r="K1142" s="25">
        <v>4820005000</v>
      </c>
      <c r="L1142" s="28" t="s">
        <v>136</v>
      </c>
      <c r="M1142" s="28" t="s">
        <v>1370</v>
      </c>
      <c r="N1142" s="28" t="s">
        <v>137</v>
      </c>
      <c r="P1142" s="2" t="s">
        <v>468</v>
      </c>
      <c r="R1142" s="25">
        <v>1000</v>
      </c>
      <c r="S1142" s="28" t="s">
        <v>34</v>
      </c>
      <c r="T1142" s="35">
        <v>105.03</v>
      </c>
      <c r="U1142" s="35">
        <v>104.75</v>
      </c>
      <c r="V1142" s="35">
        <v>0</v>
      </c>
    </row>
    <row r="1143" spans="1:22" ht="15" customHeight="1" x14ac:dyDescent="0.25">
      <c r="A1143" s="10">
        <v>404462</v>
      </c>
      <c r="B1143" s="28" t="s">
        <v>359</v>
      </c>
      <c r="C1143" s="28" t="s">
        <v>729</v>
      </c>
      <c r="D1143" s="28" t="s">
        <v>369</v>
      </c>
      <c r="E1143" s="28" t="str">
        <f>VLOOKUP(A1143,'[1]Sheet1 (2)'!$A$2:$H$6200,8,0)</f>
        <v>Function:Sport and Recreation:Non-core Function:Recreational Facilities</v>
      </c>
      <c r="F1143" s="28" t="s">
        <v>1767</v>
      </c>
      <c r="G1143" s="28" t="s">
        <v>171</v>
      </c>
      <c r="H1143" s="28" t="s">
        <v>1768</v>
      </c>
      <c r="I1143" s="28" t="s">
        <v>171</v>
      </c>
      <c r="J1143" s="28" t="s">
        <v>622</v>
      </c>
      <c r="K1143" s="25">
        <v>4820034020</v>
      </c>
      <c r="L1143" s="28" t="s">
        <v>1636</v>
      </c>
      <c r="M1143" s="28" t="s">
        <v>1637</v>
      </c>
      <c r="N1143" s="28" t="s">
        <v>137</v>
      </c>
      <c r="P1143" s="2" t="s">
        <v>468</v>
      </c>
      <c r="R1143" s="25">
        <v>1000</v>
      </c>
      <c r="S1143" s="28" t="s">
        <v>34</v>
      </c>
      <c r="T1143" s="35">
        <v>13969.579999999998</v>
      </c>
      <c r="U1143" s="35">
        <v>12110.8</v>
      </c>
      <c r="V1143" s="35">
        <v>11918.53</v>
      </c>
    </row>
    <row r="1144" spans="1:22" ht="15" customHeight="1" x14ac:dyDescent="0.25">
      <c r="A1144" s="10">
        <v>404462</v>
      </c>
      <c r="B1144" s="28" t="s">
        <v>359</v>
      </c>
      <c r="C1144" s="28" t="s">
        <v>729</v>
      </c>
      <c r="D1144" s="28" t="s">
        <v>369</v>
      </c>
      <c r="E1144" s="28" t="str">
        <f>VLOOKUP(A1144,'[1]Sheet1 (2)'!$A$2:$H$6200,8,0)</f>
        <v>Function:Sport and Recreation:Non-core Function:Recreational Facilities</v>
      </c>
      <c r="F1144" s="28" t="s">
        <v>1767</v>
      </c>
      <c r="G1144" s="28" t="s">
        <v>171</v>
      </c>
      <c r="H1144" s="28" t="s">
        <v>1768</v>
      </c>
      <c r="I1144" s="28" t="s">
        <v>171</v>
      </c>
      <c r="J1144" s="28" t="s">
        <v>622</v>
      </c>
      <c r="K1144" s="25">
        <v>4820350010</v>
      </c>
      <c r="L1144" s="28" t="s">
        <v>1604</v>
      </c>
      <c r="M1144" s="28" t="s">
        <v>1605</v>
      </c>
      <c r="N1144" s="28" t="s">
        <v>137</v>
      </c>
      <c r="P1144" s="2" t="s">
        <v>468</v>
      </c>
      <c r="R1144" s="25">
        <v>1000</v>
      </c>
      <c r="S1144" s="28" t="s">
        <v>34</v>
      </c>
      <c r="T1144" s="35">
        <v>89371.06</v>
      </c>
      <c r="U1144" s="35">
        <v>89165.62</v>
      </c>
      <c r="V1144" s="35">
        <v>89155.7</v>
      </c>
    </row>
    <row r="1145" spans="1:22" ht="15" customHeight="1" x14ac:dyDescent="0.25">
      <c r="A1145" s="10">
        <v>404464</v>
      </c>
      <c r="B1145" s="28" t="s">
        <v>359</v>
      </c>
      <c r="C1145" s="28" t="s">
        <v>737</v>
      </c>
      <c r="D1145" s="28" t="s">
        <v>369</v>
      </c>
      <c r="E1145" s="28" t="str">
        <f>VLOOKUP(A1145,'[1]Sheet1 (2)'!$A$2:$H$6200,8,0)</f>
        <v>Function:Sport and Recreation:Non-core Function:Recreational Facilities</v>
      </c>
      <c r="F1145" s="28" t="s">
        <v>1769</v>
      </c>
      <c r="G1145" s="28" t="s">
        <v>171</v>
      </c>
      <c r="H1145" s="28" t="s">
        <v>1770</v>
      </c>
      <c r="I1145" s="28" t="s">
        <v>171</v>
      </c>
      <c r="J1145" s="28" t="s">
        <v>622</v>
      </c>
      <c r="K1145" s="25">
        <v>4820030000</v>
      </c>
      <c r="L1145" s="28" t="s">
        <v>120</v>
      </c>
      <c r="M1145" s="28" t="s">
        <v>1372</v>
      </c>
      <c r="N1145" s="28" t="s">
        <v>137</v>
      </c>
      <c r="P1145" s="2" t="s">
        <v>468</v>
      </c>
      <c r="R1145" s="25">
        <v>1000</v>
      </c>
      <c r="S1145" s="28" t="s">
        <v>34</v>
      </c>
      <c r="T1145" s="35">
        <v>701.59</v>
      </c>
      <c r="U1145" s="35">
        <v>701.26</v>
      </c>
      <c r="V1145" s="35">
        <v>581.1</v>
      </c>
    </row>
    <row r="1146" spans="1:22" ht="15" customHeight="1" x14ac:dyDescent="0.25">
      <c r="A1146" s="10">
        <v>404464</v>
      </c>
      <c r="B1146" s="28" t="s">
        <v>359</v>
      </c>
      <c r="C1146" s="28" t="s">
        <v>737</v>
      </c>
      <c r="D1146" s="28" t="s">
        <v>369</v>
      </c>
      <c r="E1146" s="28" t="str">
        <f>VLOOKUP(A1146,'[1]Sheet1 (2)'!$A$2:$H$6200,8,0)</f>
        <v>Function:Sport and Recreation:Non-core Function:Recreational Facilities</v>
      </c>
      <c r="F1146" s="28" t="s">
        <v>1769</v>
      </c>
      <c r="G1146" s="28" t="s">
        <v>171</v>
      </c>
      <c r="H1146" s="28" t="s">
        <v>1770</v>
      </c>
      <c r="I1146" s="28" t="s">
        <v>171</v>
      </c>
      <c r="J1146" s="28" t="s">
        <v>622</v>
      </c>
      <c r="K1146" s="25">
        <v>4820350010</v>
      </c>
      <c r="L1146" s="28" t="s">
        <v>1604</v>
      </c>
      <c r="M1146" s="28" t="s">
        <v>1605</v>
      </c>
      <c r="N1146" s="28" t="s">
        <v>137</v>
      </c>
      <c r="P1146" s="2" t="s">
        <v>468</v>
      </c>
      <c r="R1146" s="25">
        <v>1000</v>
      </c>
      <c r="S1146" s="28" t="s">
        <v>34</v>
      </c>
      <c r="T1146" s="35">
        <v>744.89</v>
      </c>
      <c r="U1146" s="35">
        <v>743.7</v>
      </c>
      <c r="V1146" s="35">
        <v>314.12</v>
      </c>
    </row>
    <row r="1147" spans="1:22" ht="15" customHeight="1" x14ac:dyDescent="0.25">
      <c r="A1147" s="10">
        <v>404464</v>
      </c>
      <c r="B1147" s="28" t="s">
        <v>359</v>
      </c>
      <c r="C1147" s="28" t="s">
        <v>737</v>
      </c>
      <c r="D1147" s="28" t="s">
        <v>369</v>
      </c>
      <c r="E1147" s="28" t="str">
        <f>VLOOKUP(A1147,'[1]Sheet1 (2)'!$A$2:$H$6200,8,0)</f>
        <v>Function:Sport and Recreation:Non-core Function:Recreational Facilities</v>
      </c>
      <c r="F1147" s="28" t="s">
        <v>1769</v>
      </c>
      <c r="G1147" s="28" t="s">
        <v>171</v>
      </c>
      <c r="H1147" s="28" t="s">
        <v>1770</v>
      </c>
      <c r="I1147" s="28" t="s">
        <v>171</v>
      </c>
      <c r="J1147" s="28" t="s">
        <v>622</v>
      </c>
      <c r="K1147" s="25">
        <v>4820400000</v>
      </c>
      <c r="L1147" s="28" t="s">
        <v>1382</v>
      </c>
      <c r="M1147" s="28" t="s">
        <v>1371</v>
      </c>
      <c r="N1147" s="28" t="s">
        <v>137</v>
      </c>
      <c r="P1147" s="2" t="s">
        <v>468</v>
      </c>
      <c r="R1147" s="25">
        <v>1000</v>
      </c>
      <c r="S1147" s="28" t="s">
        <v>34</v>
      </c>
      <c r="T1147" s="35">
        <v>1148.81</v>
      </c>
      <c r="U1147" s="35">
        <v>506.64</v>
      </c>
      <c r="V1147" s="35">
        <v>470.27</v>
      </c>
    </row>
    <row r="1148" spans="1:22" ht="15" customHeight="1" x14ac:dyDescent="0.25">
      <c r="A1148" s="10">
        <v>404464</v>
      </c>
      <c r="B1148" s="28" t="s">
        <v>359</v>
      </c>
      <c r="C1148" s="28" t="s">
        <v>737</v>
      </c>
      <c r="D1148" s="28" t="s">
        <v>369</v>
      </c>
      <c r="E1148" s="28" t="str">
        <f>VLOOKUP(A1148,'[1]Sheet1 (2)'!$A$2:$H$6200,8,0)</f>
        <v>Function:Sport and Recreation:Non-core Function:Recreational Facilities</v>
      </c>
      <c r="F1148" s="28" t="s">
        <v>1769</v>
      </c>
      <c r="G1148" s="28" t="s">
        <v>171</v>
      </c>
      <c r="H1148" s="28" t="s">
        <v>1770</v>
      </c>
      <c r="I1148" s="28" t="s">
        <v>171</v>
      </c>
      <c r="J1148" s="28" t="s">
        <v>622</v>
      </c>
      <c r="K1148" s="25">
        <v>4820034020</v>
      </c>
      <c r="L1148" s="28" t="s">
        <v>1636</v>
      </c>
      <c r="M1148" s="28" t="s">
        <v>1637</v>
      </c>
      <c r="N1148" s="28" t="s">
        <v>137</v>
      </c>
      <c r="P1148" s="2" t="s">
        <v>468</v>
      </c>
      <c r="R1148" s="25">
        <v>1000</v>
      </c>
      <c r="S1148" s="28" t="s">
        <v>34</v>
      </c>
      <c r="T1148" s="35">
        <v>112791.13999999998</v>
      </c>
      <c r="U1148" s="35">
        <v>98050.39</v>
      </c>
      <c r="V1148" s="35">
        <v>89056.43</v>
      </c>
    </row>
    <row r="1149" spans="1:22" ht="15" customHeight="1" x14ac:dyDescent="0.25">
      <c r="A1149" s="10">
        <v>404465</v>
      </c>
      <c r="B1149" s="28" t="s">
        <v>359</v>
      </c>
      <c r="C1149" s="28" t="s">
        <v>740</v>
      </c>
      <c r="D1149" s="28" t="s">
        <v>369</v>
      </c>
      <c r="E1149" s="28" t="str">
        <f>VLOOKUP(A1149,'[1]Sheet1 (2)'!$A$2:$H$6200,8,0)</f>
        <v>Function:Sport and Recreation:Non-core Function:Recreational Facilities</v>
      </c>
      <c r="F1149" s="28" t="s">
        <v>1771</v>
      </c>
      <c r="G1149" s="28" t="s">
        <v>171</v>
      </c>
      <c r="H1149" s="28" t="s">
        <v>1772</v>
      </c>
      <c r="I1149" s="28" t="s">
        <v>171</v>
      </c>
      <c r="J1149" s="28" t="s">
        <v>622</v>
      </c>
      <c r="K1149" s="25">
        <v>4820350010</v>
      </c>
      <c r="L1149" s="28" t="s">
        <v>1604</v>
      </c>
      <c r="M1149" s="28" t="s">
        <v>1605</v>
      </c>
      <c r="N1149" s="28" t="s">
        <v>137</v>
      </c>
      <c r="P1149" s="2" t="s">
        <v>468</v>
      </c>
      <c r="R1149" s="25">
        <v>1000</v>
      </c>
      <c r="S1149" s="28" t="s">
        <v>34</v>
      </c>
      <c r="T1149" s="35">
        <v>9509.7400000000016</v>
      </c>
      <c r="U1149" s="35">
        <v>8441.39</v>
      </c>
      <c r="V1149" s="35">
        <v>8441.4</v>
      </c>
    </row>
    <row r="1150" spans="1:22" ht="15" customHeight="1" x14ac:dyDescent="0.25">
      <c r="A1150" s="10">
        <v>404465</v>
      </c>
      <c r="B1150" s="28" t="s">
        <v>359</v>
      </c>
      <c r="C1150" s="28" t="s">
        <v>740</v>
      </c>
      <c r="D1150" s="28" t="s">
        <v>369</v>
      </c>
      <c r="E1150" s="28" t="str">
        <f>VLOOKUP(A1150,'[1]Sheet1 (2)'!$A$2:$H$6200,8,0)</f>
        <v>Function:Sport and Recreation:Non-core Function:Recreational Facilities</v>
      </c>
      <c r="F1150" s="28" t="s">
        <v>1771</v>
      </c>
      <c r="G1150" s="28" t="s">
        <v>171</v>
      </c>
      <c r="H1150" s="28" t="s">
        <v>1772</v>
      </c>
      <c r="I1150" s="28" t="s">
        <v>171</v>
      </c>
      <c r="J1150" s="28" t="s">
        <v>622</v>
      </c>
      <c r="K1150" s="25">
        <v>4820034020</v>
      </c>
      <c r="L1150" s="28" t="s">
        <v>1636</v>
      </c>
      <c r="M1150" s="28" t="s">
        <v>1637</v>
      </c>
      <c r="N1150" s="28" t="s">
        <v>137</v>
      </c>
      <c r="P1150" s="2" t="s">
        <v>468</v>
      </c>
      <c r="R1150" s="25">
        <v>1000</v>
      </c>
      <c r="S1150" s="28" t="s">
        <v>34</v>
      </c>
      <c r="T1150" s="35">
        <v>474235.29</v>
      </c>
      <c r="U1150" s="35">
        <v>473326.61</v>
      </c>
      <c r="V1150" s="35">
        <v>142515.41</v>
      </c>
    </row>
    <row r="1151" spans="1:22" ht="15" customHeight="1" x14ac:dyDescent="0.25">
      <c r="A1151" s="10">
        <v>404466</v>
      </c>
      <c r="B1151" s="28" t="s">
        <v>359</v>
      </c>
      <c r="C1151" s="28" t="s">
        <v>743</v>
      </c>
      <c r="D1151" s="28" t="s">
        <v>369</v>
      </c>
      <c r="E1151" s="28" t="str">
        <f>VLOOKUP(A1151,'[1]Sheet1 (2)'!$A$2:$H$6200,8,0)</f>
        <v>Function:Sport and Recreation:Non-core Function:Recreational Facilities</v>
      </c>
      <c r="F1151" s="28" t="s">
        <v>1773</v>
      </c>
      <c r="G1151" s="28" t="s">
        <v>171</v>
      </c>
      <c r="H1151" s="28" t="s">
        <v>1774</v>
      </c>
      <c r="I1151" s="28" t="s">
        <v>171</v>
      </c>
      <c r="J1151" s="28" t="s">
        <v>622</v>
      </c>
      <c r="K1151" s="25">
        <v>4820030000</v>
      </c>
      <c r="L1151" s="28" t="s">
        <v>120</v>
      </c>
      <c r="M1151" s="28" t="s">
        <v>1372</v>
      </c>
      <c r="N1151" s="28" t="s">
        <v>137</v>
      </c>
      <c r="P1151" s="2" t="s">
        <v>468</v>
      </c>
      <c r="R1151" s="25">
        <v>1000</v>
      </c>
      <c r="S1151" s="28" t="s">
        <v>34</v>
      </c>
      <c r="T1151" s="35">
        <v>3393.09</v>
      </c>
      <c r="U1151" s="35">
        <v>2860.83</v>
      </c>
      <c r="V1151" s="35">
        <v>1744.18</v>
      </c>
    </row>
    <row r="1152" spans="1:22" ht="15" customHeight="1" x14ac:dyDescent="0.25">
      <c r="A1152" s="10">
        <v>404466</v>
      </c>
      <c r="B1152" s="28" t="s">
        <v>359</v>
      </c>
      <c r="C1152" s="28" t="s">
        <v>743</v>
      </c>
      <c r="D1152" s="28" t="s">
        <v>369</v>
      </c>
      <c r="E1152" s="28" t="str">
        <f>VLOOKUP(A1152,'[1]Sheet1 (2)'!$A$2:$H$6200,8,0)</f>
        <v>Function:Sport and Recreation:Non-core Function:Recreational Facilities</v>
      </c>
      <c r="F1152" s="28" t="s">
        <v>1773</v>
      </c>
      <c r="G1152" s="28" t="s">
        <v>171</v>
      </c>
      <c r="H1152" s="28" t="s">
        <v>1774</v>
      </c>
      <c r="I1152" s="28" t="s">
        <v>171</v>
      </c>
      <c r="J1152" s="28" t="s">
        <v>622</v>
      </c>
      <c r="K1152" s="25">
        <v>4820005000</v>
      </c>
      <c r="L1152" s="28" t="s">
        <v>136</v>
      </c>
      <c r="M1152" s="28" t="s">
        <v>1370</v>
      </c>
      <c r="N1152" s="28" t="s">
        <v>137</v>
      </c>
      <c r="P1152" s="2" t="s">
        <v>468</v>
      </c>
      <c r="R1152" s="25">
        <v>1000</v>
      </c>
      <c r="S1152" s="28" t="s">
        <v>34</v>
      </c>
      <c r="T1152" s="35">
        <v>272.93</v>
      </c>
      <c r="U1152" s="35">
        <v>272.92</v>
      </c>
      <c r="V1152" s="35">
        <v>272.93</v>
      </c>
    </row>
    <row r="1153" spans="1:22" ht="15" customHeight="1" x14ac:dyDescent="0.25">
      <c r="A1153" s="10">
        <v>404466</v>
      </c>
      <c r="B1153" s="28" t="s">
        <v>359</v>
      </c>
      <c r="C1153" s="28" t="s">
        <v>743</v>
      </c>
      <c r="D1153" s="28" t="s">
        <v>369</v>
      </c>
      <c r="E1153" s="28" t="str">
        <f>VLOOKUP(A1153,'[1]Sheet1 (2)'!$A$2:$H$6200,8,0)</f>
        <v>Function:Sport and Recreation:Non-core Function:Recreational Facilities</v>
      </c>
      <c r="F1153" s="28" t="s">
        <v>1773</v>
      </c>
      <c r="G1153" s="28" t="s">
        <v>171</v>
      </c>
      <c r="H1153" s="28" t="s">
        <v>1774</v>
      </c>
      <c r="I1153" s="28" t="s">
        <v>171</v>
      </c>
      <c r="J1153" s="28" t="s">
        <v>622</v>
      </c>
      <c r="K1153" s="25">
        <v>4820007000</v>
      </c>
      <c r="L1153" s="28" t="s">
        <v>140</v>
      </c>
      <c r="M1153" s="28" t="s">
        <v>1373</v>
      </c>
      <c r="N1153" s="28" t="s">
        <v>137</v>
      </c>
      <c r="P1153" s="2" t="s">
        <v>468</v>
      </c>
      <c r="R1153" s="25">
        <v>1000</v>
      </c>
      <c r="S1153" s="28" t="s">
        <v>34</v>
      </c>
      <c r="T1153" s="35">
        <v>4758.18</v>
      </c>
      <c r="U1153" s="35">
        <v>4552.57</v>
      </c>
      <c r="V1153" s="35">
        <v>1823.37</v>
      </c>
    </row>
    <row r="1154" spans="1:22" ht="15" customHeight="1" x14ac:dyDescent="0.25">
      <c r="A1154" s="10">
        <v>404467</v>
      </c>
      <c r="B1154" s="28" t="s">
        <v>359</v>
      </c>
      <c r="C1154" s="28" t="s">
        <v>748</v>
      </c>
      <c r="D1154" s="28" t="s">
        <v>369</v>
      </c>
      <c r="E1154" s="28" t="str">
        <f>VLOOKUP(A1154,'[1]Sheet1 (2)'!$A$2:$H$6200,8,0)</f>
        <v>Function:Sport and Recreation:Non-core Function:Recreational Facilities</v>
      </c>
      <c r="F1154" s="28" t="s">
        <v>1775</v>
      </c>
      <c r="G1154" s="28" t="s">
        <v>171</v>
      </c>
      <c r="H1154" s="28" t="s">
        <v>1776</v>
      </c>
      <c r="I1154" s="28" t="s">
        <v>171</v>
      </c>
      <c r="J1154" s="28" t="s">
        <v>622</v>
      </c>
      <c r="K1154" s="25">
        <v>4820400000</v>
      </c>
      <c r="L1154" s="28" t="s">
        <v>1382</v>
      </c>
      <c r="M1154" s="28" t="s">
        <v>1371</v>
      </c>
      <c r="N1154" s="28" t="s">
        <v>137</v>
      </c>
      <c r="P1154" s="2" t="s">
        <v>468</v>
      </c>
      <c r="R1154" s="25">
        <v>1000</v>
      </c>
      <c r="S1154" s="28" t="s">
        <v>34</v>
      </c>
      <c r="T1154" s="35">
        <v>397.70000000000005</v>
      </c>
      <c r="U1154" s="35">
        <v>31.83</v>
      </c>
      <c r="V1154" s="35">
        <v>31.82</v>
      </c>
    </row>
    <row r="1155" spans="1:22" ht="15" customHeight="1" x14ac:dyDescent="0.25">
      <c r="A1155" s="10">
        <v>404467</v>
      </c>
      <c r="B1155" s="28" t="s">
        <v>359</v>
      </c>
      <c r="C1155" s="28" t="s">
        <v>748</v>
      </c>
      <c r="D1155" s="28" t="s">
        <v>369</v>
      </c>
      <c r="E1155" s="28" t="str">
        <f>VLOOKUP(A1155,'[1]Sheet1 (2)'!$A$2:$H$6200,8,0)</f>
        <v>Function:Sport and Recreation:Non-core Function:Recreational Facilities</v>
      </c>
      <c r="F1155" s="28" t="s">
        <v>1775</v>
      </c>
      <c r="G1155" s="28" t="s">
        <v>171</v>
      </c>
      <c r="H1155" s="28" t="s">
        <v>1776</v>
      </c>
      <c r="I1155" s="28" t="s">
        <v>171</v>
      </c>
      <c r="J1155" s="28" t="s">
        <v>622</v>
      </c>
      <c r="K1155" s="25">
        <v>4820350010</v>
      </c>
      <c r="L1155" s="28" t="s">
        <v>1604</v>
      </c>
      <c r="M1155" s="28" t="s">
        <v>1605</v>
      </c>
      <c r="N1155" s="28" t="s">
        <v>137</v>
      </c>
      <c r="P1155" s="2" t="s">
        <v>468</v>
      </c>
      <c r="R1155" s="25">
        <v>1000</v>
      </c>
      <c r="S1155" s="28" t="s">
        <v>34</v>
      </c>
      <c r="T1155" s="35">
        <v>562.94999999999993</v>
      </c>
      <c r="U1155" s="35">
        <v>562.08000000000004</v>
      </c>
      <c r="V1155" s="35">
        <v>247.15</v>
      </c>
    </row>
    <row r="1156" spans="1:22" ht="15" customHeight="1" x14ac:dyDescent="0.25">
      <c r="A1156" s="10">
        <v>404467</v>
      </c>
      <c r="B1156" s="28" t="s">
        <v>359</v>
      </c>
      <c r="C1156" s="28" t="s">
        <v>748</v>
      </c>
      <c r="D1156" s="28" t="s">
        <v>369</v>
      </c>
      <c r="E1156" s="28" t="str">
        <f>VLOOKUP(A1156,'[1]Sheet1 (2)'!$A$2:$H$6200,8,0)</f>
        <v>Function:Sport and Recreation:Non-core Function:Recreational Facilities</v>
      </c>
      <c r="F1156" s="28" t="s">
        <v>1775</v>
      </c>
      <c r="G1156" s="28" t="s">
        <v>171</v>
      </c>
      <c r="H1156" s="28" t="s">
        <v>1776</v>
      </c>
      <c r="I1156" s="28" t="s">
        <v>171</v>
      </c>
      <c r="J1156" s="28" t="s">
        <v>622</v>
      </c>
      <c r="K1156" s="25">
        <v>4820034020</v>
      </c>
      <c r="L1156" s="28" t="s">
        <v>1636</v>
      </c>
      <c r="M1156" s="28" t="s">
        <v>1637</v>
      </c>
      <c r="N1156" s="28" t="s">
        <v>137</v>
      </c>
      <c r="P1156" s="2" t="s">
        <v>468</v>
      </c>
      <c r="R1156" s="25">
        <v>1000</v>
      </c>
      <c r="S1156" s="28" t="s">
        <v>34</v>
      </c>
      <c r="T1156" s="35">
        <v>138481.5</v>
      </c>
      <c r="U1156" s="35">
        <v>121348.15</v>
      </c>
      <c r="V1156" s="35">
        <v>43443.45</v>
      </c>
    </row>
    <row r="1157" spans="1:22" ht="15" customHeight="1" x14ac:dyDescent="0.25">
      <c r="A1157" s="10">
        <v>404469</v>
      </c>
      <c r="B1157" s="28" t="s">
        <v>359</v>
      </c>
      <c r="C1157" s="28" t="s">
        <v>756</v>
      </c>
      <c r="D1157" s="28" t="s">
        <v>369</v>
      </c>
      <c r="E1157" s="28" t="str">
        <f>VLOOKUP(A1157,'[1]Sheet1 (2)'!$A$2:$H$6200,8,0)</f>
        <v>Function:Sport and Recreation:Non-core Function:Recreational Facilities</v>
      </c>
      <c r="F1157" s="28" t="s">
        <v>1777</v>
      </c>
      <c r="G1157" s="28" t="s">
        <v>171</v>
      </c>
      <c r="H1157" s="28" t="s">
        <v>1778</v>
      </c>
      <c r="I1157" s="28" t="s">
        <v>171</v>
      </c>
      <c r="J1157" s="28" t="s">
        <v>622</v>
      </c>
      <c r="K1157" s="25">
        <v>4820400000</v>
      </c>
      <c r="L1157" s="28" t="s">
        <v>1382</v>
      </c>
      <c r="M1157" s="28" t="s">
        <v>1371</v>
      </c>
      <c r="N1157" s="28" t="s">
        <v>137</v>
      </c>
      <c r="P1157" s="2" t="s">
        <v>468</v>
      </c>
      <c r="R1157" s="25">
        <v>1000</v>
      </c>
      <c r="S1157" s="28" t="s">
        <v>34</v>
      </c>
      <c r="T1157" s="35">
        <v>2815.13</v>
      </c>
      <c r="U1157" s="35">
        <v>2815.13</v>
      </c>
      <c r="V1157" s="35">
        <v>2807.42</v>
      </c>
    </row>
    <row r="1158" spans="1:22" ht="15" customHeight="1" x14ac:dyDescent="0.25">
      <c r="A1158" s="10">
        <v>404469</v>
      </c>
      <c r="B1158" s="28" t="s">
        <v>359</v>
      </c>
      <c r="C1158" s="28" t="s">
        <v>756</v>
      </c>
      <c r="D1158" s="28" t="s">
        <v>369</v>
      </c>
      <c r="E1158" s="28" t="str">
        <f>VLOOKUP(A1158,'[1]Sheet1 (2)'!$A$2:$H$6200,8,0)</f>
        <v>Function:Sport and Recreation:Non-core Function:Recreational Facilities</v>
      </c>
      <c r="F1158" s="28" t="s">
        <v>1777</v>
      </c>
      <c r="G1158" s="28" t="s">
        <v>171</v>
      </c>
      <c r="H1158" s="28" t="s">
        <v>1778</v>
      </c>
      <c r="I1158" s="28" t="s">
        <v>171</v>
      </c>
      <c r="J1158" s="28" t="s">
        <v>622</v>
      </c>
      <c r="K1158" s="25">
        <v>4820350010</v>
      </c>
      <c r="L1158" s="28" t="s">
        <v>1604</v>
      </c>
      <c r="M1158" s="28" t="s">
        <v>1605</v>
      </c>
      <c r="N1158" s="28" t="s">
        <v>137</v>
      </c>
      <c r="P1158" s="2" t="s">
        <v>468</v>
      </c>
      <c r="R1158" s="25">
        <v>1000</v>
      </c>
      <c r="S1158" s="28" t="s">
        <v>34</v>
      </c>
      <c r="T1158" s="35">
        <v>183096.18999999994</v>
      </c>
      <c r="U1158" s="35">
        <v>187204.68</v>
      </c>
      <c r="V1158" s="35">
        <v>183053.7</v>
      </c>
    </row>
    <row r="1159" spans="1:22" ht="15" customHeight="1" x14ac:dyDescent="0.25">
      <c r="A1159" s="10">
        <v>404472</v>
      </c>
      <c r="B1159" s="28" t="s">
        <v>359</v>
      </c>
      <c r="C1159" s="28" t="s">
        <v>759</v>
      </c>
      <c r="D1159" s="28" t="s">
        <v>369</v>
      </c>
      <c r="E1159" s="28" t="str">
        <f>VLOOKUP(A1159,'[1]Sheet1 (2)'!$A$2:$H$6200,8,0)</f>
        <v>Function:Sport and Recreation:Non-core Function:Recreational Facilities</v>
      </c>
      <c r="F1159" s="28" t="s">
        <v>1779</v>
      </c>
      <c r="G1159" s="28" t="s">
        <v>171</v>
      </c>
      <c r="H1159" s="28" t="s">
        <v>1780</v>
      </c>
      <c r="I1159" s="28" t="s">
        <v>171</v>
      </c>
      <c r="J1159" s="28" t="s">
        <v>622</v>
      </c>
      <c r="K1159" s="25">
        <v>4820030000</v>
      </c>
      <c r="L1159" s="28" t="s">
        <v>120</v>
      </c>
      <c r="M1159" s="28" t="s">
        <v>1372</v>
      </c>
      <c r="N1159" s="28" t="s">
        <v>137</v>
      </c>
      <c r="P1159" s="2" t="s">
        <v>468</v>
      </c>
      <c r="R1159" s="25">
        <v>1000</v>
      </c>
      <c r="S1159" s="28" t="s">
        <v>34</v>
      </c>
      <c r="T1159" s="35">
        <v>4918.0999999999995</v>
      </c>
      <c r="U1159" s="35">
        <v>4917.67</v>
      </c>
      <c r="V1159" s="35">
        <v>4912.91</v>
      </c>
    </row>
    <row r="1160" spans="1:22" ht="15" customHeight="1" x14ac:dyDescent="0.25">
      <c r="A1160" s="10">
        <v>404473</v>
      </c>
      <c r="B1160" s="28" t="s">
        <v>359</v>
      </c>
      <c r="C1160" s="28" t="s">
        <v>1781</v>
      </c>
      <c r="D1160" s="28" t="s">
        <v>369</v>
      </c>
      <c r="E1160" s="28" t="str">
        <f>VLOOKUP(A1160,'[1]Sheet1 (2)'!$A$2:$H$6200,8,0)</f>
        <v>Function:Sport and Recreation:Non-core Function:Recreational Facilities</v>
      </c>
      <c r="F1160" s="28" t="s">
        <v>1782</v>
      </c>
      <c r="G1160" s="28" t="s">
        <v>171</v>
      </c>
      <c r="H1160" s="28" t="s">
        <v>1783</v>
      </c>
      <c r="I1160" s="28" t="s">
        <v>171</v>
      </c>
      <c r="J1160" s="28" t="s">
        <v>622</v>
      </c>
      <c r="K1160" s="25">
        <v>4820030000</v>
      </c>
      <c r="L1160" s="28" t="s">
        <v>120</v>
      </c>
      <c r="M1160" s="28" t="s">
        <v>1372</v>
      </c>
      <c r="N1160" s="28" t="s">
        <v>137</v>
      </c>
      <c r="P1160" s="2" t="s">
        <v>468</v>
      </c>
      <c r="R1160" s="25">
        <v>1000</v>
      </c>
      <c r="S1160" s="28" t="s">
        <v>34</v>
      </c>
      <c r="T1160" s="35">
        <v>45.92</v>
      </c>
      <c r="U1160" s="35">
        <v>45.92</v>
      </c>
      <c r="V1160" s="35">
        <v>45.92</v>
      </c>
    </row>
    <row r="1161" spans="1:22" ht="15" customHeight="1" x14ac:dyDescent="0.25">
      <c r="A1161" s="10">
        <v>404473</v>
      </c>
      <c r="B1161" s="28" t="s">
        <v>359</v>
      </c>
      <c r="C1161" s="28" t="s">
        <v>1781</v>
      </c>
      <c r="D1161" s="28" t="s">
        <v>369</v>
      </c>
      <c r="E1161" s="28" t="str">
        <f>VLOOKUP(A1161,'[1]Sheet1 (2)'!$A$2:$H$6200,8,0)</f>
        <v>Function:Sport and Recreation:Non-core Function:Recreational Facilities</v>
      </c>
      <c r="F1161" s="28" t="s">
        <v>1782</v>
      </c>
      <c r="G1161" s="28" t="s">
        <v>171</v>
      </c>
      <c r="H1161" s="28" t="s">
        <v>1783</v>
      </c>
      <c r="I1161" s="28" t="s">
        <v>171</v>
      </c>
      <c r="J1161" s="28" t="s">
        <v>622</v>
      </c>
      <c r="K1161" s="25">
        <v>4820005000</v>
      </c>
      <c r="L1161" s="28" t="s">
        <v>136</v>
      </c>
      <c r="M1161" s="28" t="s">
        <v>1370</v>
      </c>
      <c r="N1161" s="28" t="s">
        <v>137</v>
      </c>
      <c r="P1161" s="2" t="s">
        <v>468</v>
      </c>
      <c r="R1161" s="25">
        <v>1000</v>
      </c>
      <c r="S1161" s="28" t="s">
        <v>34</v>
      </c>
      <c r="T1161" s="35">
        <v>128.13999999999999</v>
      </c>
      <c r="U1161" s="35">
        <v>128.13999999999999</v>
      </c>
      <c r="V1161" s="35">
        <v>81.8</v>
      </c>
    </row>
    <row r="1162" spans="1:22" ht="15" customHeight="1" x14ac:dyDescent="0.25">
      <c r="A1162" s="10">
        <v>404473</v>
      </c>
      <c r="B1162" s="28" t="s">
        <v>359</v>
      </c>
      <c r="C1162" s="28" t="s">
        <v>1781</v>
      </c>
      <c r="D1162" s="28" t="s">
        <v>369</v>
      </c>
      <c r="E1162" s="28" t="str">
        <f>VLOOKUP(A1162,'[1]Sheet1 (2)'!$A$2:$H$6200,8,0)</f>
        <v>Function:Sport and Recreation:Non-core Function:Recreational Facilities</v>
      </c>
      <c r="F1162" s="28" t="s">
        <v>1782</v>
      </c>
      <c r="G1162" s="28" t="s">
        <v>171</v>
      </c>
      <c r="H1162" s="28" t="s">
        <v>1783</v>
      </c>
      <c r="I1162" s="28" t="s">
        <v>171</v>
      </c>
      <c r="J1162" s="28" t="s">
        <v>622</v>
      </c>
      <c r="K1162" s="25">
        <v>4820007000</v>
      </c>
      <c r="L1162" s="28" t="s">
        <v>140</v>
      </c>
      <c r="M1162" s="28" t="s">
        <v>1373</v>
      </c>
      <c r="N1162" s="28" t="s">
        <v>137</v>
      </c>
      <c r="P1162" s="2" t="s">
        <v>468</v>
      </c>
      <c r="R1162" s="25">
        <v>1000</v>
      </c>
      <c r="S1162" s="28" t="s">
        <v>34</v>
      </c>
      <c r="T1162" s="35">
        <v>630.78</v>
      </c>
      <c r="U1162" s="35">
        <v>630.79</v>
      </c>
      <c r="V1162" s="35">
        <v>630.77</v>
      </c>
    </row>
    <row r="1163" spans="1:22" ht="15" customHeight="1" x14ac:dyDescent="0.25">
      <c r="A1163" s="10">
        <v>404504</v>
      </c>
      <c r="B1163" s="28" t="s">
        <v>359</v>
      </c>
      <c r="C1163" s="28" t="s">
        <v>772</v>
      </c>
      <c r="D1163" s="28" t="s">
        <v>369</v>
      </c>
      <c r="E1163" s="28" t="str">
        <f>VLOOKUP(A1163,'[1]Sheet1 (2)'!$A$2:$H$6200,8,0)</f>
        <v>Function:Community and Social Services:Core Function:Community Halls and Facilities</v>
      </c>
      <c r="F1163" s="28" t="s">
        <v>1784</v>
      </c>
      <c r="G1163" s="28" t="s">
        <v>171</v>
      </c>
      <c r="H1163" s="28" t="s">
        <v>1785</v>
      </c>
      <c r="I1163" s="28" t="s">
        <v>171</v>
      </c>
      <c r="J1163" s="28" t="s">
        <v>372</v>
      </c>
      <c r="K1163" s="25">
        <v>4820005000</v>
      </c>
      <c r="L1163" s="28" t="s">
        <v>136</v>
      </c>
      <c r="M1163" s="28" t="s">
        <v>1370</v>
      </c>
      <c r="N1163" s="28" t="s">
        <v>137</v>
      </c>
      <c r="P1163" s="2" t="s">
        <v>468</v>
      </c>
      <c r="R1163" s="25">
        <v>1000</v>
      </c>
      <c r="S1163" s="28" t="s">
        <v>34</v>
      </c>
      <c r="T1163" s="35">
        <v>3491.2200000000003</v>
      </c>
      <c r="U1163" s="35">
        <v>3490.18</v>
      </c>
      <c r="V1163" s="35">
        <v>3003.55</v>
      </c>
    </row>
    <row r="1164" spans="1:22" ht="15" customHeight="1" x14ac:dyDescent="0.25">
      <c r="A1164" s="10">
        <v>404504</v>
      </c>
      <c r="B1164" s="28" t="s">
        <v>359</v>
      </c>
      <c r="C1164" s="28" t="s">
        <v>772</v>
      </c>
      <c r="D1164" s="28" t="s">
        <v>369</v>
      </c>
      <c r="E1164" s="28" t="str">
        <f>VLOOKUP(A1164,'[1]Sheet1 (2)'!$A$2:$H$6200,8,0)</f>
        <v>Function:Community and Social Services:Core Function:Community Halls and Facilities</v>
      </c>
      <c r="F1164" s="5" t="s">
        <v>1784</v>
      </c>
      <c r="G1164" s="5" t="s">
        <v>171</v>
      </c>
      <c r="H1164" s="5" t="s">
        <v>1785</v>
      </c>
      <c r="I1164" s="5" t="s">
        <v>171</v>
      </c>
      <c r="J1164" s="5" t="s">
        <v>372</v>
      </c>
      <c r="K1164" s="2">
        <v>4820002000</v>
      </c>
      <c r="L1164" s="5" t="s">
        <v>123</v>
      </c>
      <c r="M1164" s="5" t="s">
        <v>1371</v>
      </c>
      <c r="N1164" s="5" t="s">
        <v>137</v>
      </c>
      <c r="O1164" s="5"/>
      <c r="P1164" s="2" t="s">
        <v>468</v>
      </c>
      <c r="Q1164" s="5"/>
      <c r="R1164" s="25">
        <v>1000</v>
      </c>
      <c r="S1164" s="28" t="s">
        <v>34</v>
      </c>
      <c r="T1164" s="35">
        <v>6801.18</v>
      </c>
      <c r="U1164" s="35">
        <v>6801.18</v>
      </c>
      <c r="V1164" s="35">
        <v>6801.18</v>
      </c>
    </row>
    <row r="1165" spans="1:22" ht="15" customHeight="1" x14ac:dyDescent="0.25">
      <c r="A1165" s="10">
        <v>404504</v>
      </c>
      <c r="B1165" s="28" t="s">
        <v>359</v>
      </c>
      <c r="C1165" s="28" t="s">
        <v>772</v>
      </c>
      <c r="D1165" s="28" t="s">
        <v>369</v>
      </c>
      <c r="E1165" s="28" t="str">
        <f>VLOOKUP(A1165,'[1]Sheet1 (2)'!$A$2:$H$6200,8,0)</f>
        <v>Function:Community and Social Services:Core Function:Community Halls and Facilities</v>
      </c>
      <c r="F1165" s="28" t="s">
        <v>1784</v>
      </c>
      <c r="G1165" s="28" t="s">
        <v>171</v>
      </c>
      <c r="H1165" s="28" t="s">
        <v>1785</v>
      </c>
      <c r="I1165" s="28" t="s">
        <v>171</v>
      </c>
      <c r="J1165" s="28" t="s">
        <v>372</v>
      </c>
      <c r="K1165" s="25">
        <v>4820007000</v>
      </c>
      <c r="L1165" s="28" t="s">
        <v>140</v>
      </c>
      <c r="M1165" s="28" t="s">
        <v>1373</v>
      </c>
      <c r="N1165" s="28" t="s">
        <v>137</v>
      </c>
      <c r="P1165" s="2" t="s">
        <v>468</v>
      </c>
      <c r="R1165" s="25">
        <v>1000</v>
      </c>
      <c r="S1165" s="28" t="s">
        <v>34</v>
      </c>
      <c r="T1165" s="35">
        <v>12384.449999999979</v>
      </c>
      <c r="U1165" s="35">
        <v>12364.72</v>
      </c>
      <c r="V1165" s="35">
        <v>5958.7</v>
      </c>
    </row>
    <row r="1166" spans="1:22" ht="15" customHeight="1" x14ac:dyDescent="0.25">
      <c r="A1166" s="10">
        <v>404504</v>
      </c>
      <c r="B1166" s="28" t="s">
        <v>359</v>
      </c>
      <c r="C1166" s="28" t="s">
        <v>772</v>
      </c>
      <c r="D1166" s="28" t="s">
        <v>369</v>
      </c>
      <c r="E1166" s="28" t="str">
        <f>VLOOKUP(A1166,'[1]Sheet1 (2)'!$A$2:$H$6200,8,0)</f>
        <v>Function:Community and Social Services:Core Function:Community Halls and Facilities</v>
      </c>
      <c r="F1166" s="28" t="s">
        <v>1784</v>
      </c>
      <c r="G1166" s="28" t="s">
        <v>171</v>
      </c>
      <c r="H1166" s="28" t="s">
        <v>1785</v>
      </c>
      <c r="I1166" s="28" t="s">
        <v>171</v>
      </c>
      <c r="J1166" s="28" t="s">
        <v>372</v>
      </c>
      <c r="K1166" s="25">
        <v>4820030000</v>
      </c>
      <c r="L1166" s="28" t="s">
        <v>120</v>
      </c>
      <c r="M1166" s="28" t="s">
        <v>1372</v>
      </c>
      <c r="N1166" s="28" t="s">
        <v>137</v>
      </c>
      <c r="P1166" s="2" t="s">
        <v>468</v>
      </c>
      <c r="R1166" s="25">
        <v>1000</v>
      </c>
      <c r="S1166" s="28" t="s">
        <v>34</v>
      </c>
      <c r="T1166" s="35">
        <v>41876.61</v>
      </c>
      <c r="U1166" s="35">
        <v>37353.33</v>
      </c>
      <c r="V1166" s="35">
        <v>6895.24</v>
      </c>
    </row>
    <row r="1167" spans="1:22" ht="15" customHeight="1" x14ac:dyDescent="0.25">
      <c r="A1167" s="10">
        <v>404504</v>
      </c>
      <c r="B1167" s="28" t="s">
        <v>359</v>
      </c>
      <c r="C1167" s="28" t="s">
        <v>772</v>
      </c>
      <c r="D1167" s="28" t="s">
        <v>369</v>
      </c>
      <c r="E1167" s="28" t="str">
        <f>VLOOKUP(A1167,'[1]Sheet1 (2)'!$A$2:$H$6200,8,0)</f>
        <v>Function:Community and Social Services:Core Function:Community Halls and Facilities</v>
      </c>
      <c r="F1167" s="28" t="s">
        <v>1784</v>
      </c>
      <c r="G1167" s="28" t="s">
        <v>171</v>
      </c>
      <c r="H1167" s="28" t="s">
        <v>1785</v>
      </c>
      <c r="I1167" s="28" t="s">
        <v>171</v>
      </c>
      <c r="J1167" s="28" t="s">
        <v>372</v>
      </c>
      <c r="K1167" s="25">
        <v>4820400000</v>
      </c>
      <c r="L1167" s="28" t="s">
        <v>1382</v>
      </c>
      <c r="M1167" s="28" t="s">
        <v>1371</v>
      </c>
      <c r="N1167" s="28" t="s">
        <v>137</v>
      </c>
      <c r="P1167" s="2" t="s">
        <v>468</v>
      </c>
      <c r="R1167" s="25">
        <v>1000</v>
      </c>
      <c r="S1167" s="28" t="s">
        <v>34</v>
      </c>
      <c r="T1167" s="35">
        <v>244614.42000000004</v>
      </c>
      <c r="U1167" s="35">
        <v>244614.47</v>
      </c>
      <c r="V1167" s="35">
        <v>244614.42</v>
      </c>
    </row>
    <row r="1168" spans="1:22" ht="15" customHeight="1" x14ac:dyDescent="0.25">
      <c r="A1168" s="10">
        <v>404512</v>
      </c>
      <c r="B1168" s="28" t="s">
        <v>359</v>
      </c>
      <c r="C1168" s="28" t="s">
        <v>1786</v>
      </c>
      <c r="D1168" s="28" t="s">
        <v>369</v>
      </c>
      <c r="E1168" s="28" t="str">
        <f>VLOOKUP(A1168,'[1]Sheet1 (2)'!$A$2:$H$6200,8,0)</f>
        <v>Function:Community and Social Services:Core Function:Libraries and Archives</v>
      </c>
      <c r="F1168" s="28" t="s">
        <v>1787</v>
      </c>
      <c r="G1168" s="28" t="s">
        <v>171</v>
      </c>
      <c r="H1168" s="28" t="s">
        <v>1788</v>
      </c>
      <c r="I1168" s="28" t="s">
        <v>171</v>
      </c>
      <c r="J1168" s="28" t="s">
        <v>1789</v>
      </c>
      <c r="K1168" s="25">
        <v>4820032000</v>
      </c>
      <c r="L1168" s="28" t="s">
        <v>1395</v>
      </c>
      <c r="M1168" s="28" t="s">
        <v>1413</v>
      </c>
      <c r="N1168" s="28" t="s">
        <v>137</v>
      </c>
      <c r="P1168" s="2" t="s">
        <v>468</v>
      </c>
      <c r="R1168" s="25">
        <v>1000</v>
      </c>
      <c r="S1168" s="28" t="s">
        <v>34</v>
      </c>
      <c r="T1168" s="35">
        <v>77.02000000000001</v>
      </c>
      <c r="U1168" s="35">
        <v>77.02</v>
      </c>
      <c r="V1168" s="35">
        <v>77.02</v>
      </c>
    </row>
    <row r="1169" spans="1:22" ht="15" customHeight="1" x14ac:dyDescent="0.25">
      <c r="A1169" s="10">
        <v>404512</v>
      </c>
      <c r="B1169" s="28" t="s">
        <v>359</v>
      </c>
      <c r="C1169" s="28" t="s">
        <v>1786</v>
      </c>
      <c r="D1169" s="28" t="s">
        <v>369</v>
      </c>
      <c r="E1169" s="28" t="str">
        <f>VLOOKUP(A1169,'[1]Sheet1 (2)'!$A$2:$H$6200,8,0)</f>
        <v>Function:Community and Social Services:Core Function:Libraries and Archives</v>
      </c>
      <c r="F1169" s="28" t="s">
        <v>1787</v>
      </c>
      <c r="G1169" s="28" t="s">
        <v>171</v>
      </c>
      <c r="H1169" s="28" t="s">
        <v>1788</v>
      </c>
      <c r="I1169" s="28" t="s">
        <v>171</v>
      </c>
      <c r="J1169" s="28" t="s">
        <v>1789</v>
      </c>
      <c r="K1169" s="25">
        <v>4820350010</v>
      </c>
      <c r="L1169" s="28" t="s">
        <v>1604</v>
      </c>
      <c r="M1169" s="28" t="s">
        <v>1605</v>
      </c>
      <c r="N1169" s="28" t="s">
        <v>137</v>
      </c>
      <c r="P1169" s="2" t="s">
        <v>468</v>
      </c>
      <c r="R1169" s="25">
        <v>1000</v>
      </c>
      <c r="S1169" s="28" t="s">
        <v>34</v>
      </c>
      <c r="T1169" s="35">
        <v>771.3399999999998</v>
      </c>
      <c r="U1169" s="35">
        <v>771.35</v>
      </c>
      <c r="V1169" s="35">
        <v>771.36</v>
      </c>
    </row>
    <row r="1170" spans="1:22" ht="15" customHeight="1" x14ac:dyDescent="0.25">
      <c r="A1170" s="10">
        <v>404512</v>
      </c>
      <c r="B1170" s="28" t="s">
        <v>359</v>
      </c>
      <c r="C1170" s="28" t="s">
        <v>1786</v>
      </c>
      <c r="D1170" s="28" t="s">
        <v>369</v>
      </c>
      <c r="E1170" s="28" t="str">
        <f>VLOOKUP(A1170,'[1]Sheet1 (2)'!$A$2:$H$6200,8,0)</f>
        <v>Function:Community and Social Services:Core Function:Libraries and Archives</v>
      </c>
      <c r="F1170" s="28" t="s">
        <v>1787</v>
      </c>
      <c r="G1170" s="28" t="s">
        <v>171</v>
      </c>
      <c r="H1170" s="28" t="s">
        <v>1788</v>
      </c>
      <c r="I1170" s="28" t="s">
        <v>171</v>
      </c>
      <c r="J1170" s="28" t="s">
        <v>1789</v>
      </c>
      <c r="K1170" s="25">
        <v>4820400000</v>
      </c>
      <c r="L1170" s="28" t="s">
        <v>1382</v>
      </c>
      <c r="M1170" s="28" t="s">
        <v>1371</v>
      </c>
      <c r="N1170" s="28" t="s">
        <v>137</v>
      </c>
      <c r="P1170" s="2" t="s">
        <v>468</v>
      </c>
      <c r="R1170" s="25">
        <v>1000</v>
      </c>
      <c r="S1170" s="28" t="s">
        <v>34</v>
      </c>
      <c r="T1170" s="35">
        <v>15991.150000000001</v>
      </c>
      <c r="U1170" s="35">
        <v>14395.93</v>
      </c>
      <c r="V1170" s="35">
        <v>4276.09</v>
      </c>
    </row>
    <row r="1171" spans="1:22" ht="15" customHeight="1" x14ac:dyDescent="0.25">
      <c r="A1171" s="10">
        <v>404512</v>
      </c>
      <c r="B1171" s="28" t="s">
        <v>359</v>
      </c>
      <c r="C1171" s="28" t="s">
        <v>1786</v>
      </c>
      <c r="D1171" s="28" t="s">
        <v>369</v>
      </c>
      <c r="E1171" s="28" t="str">
        <f>VLOOKUP(A1171,'[1]Sheet1 (2)'!$A$2:$H$6200,8,0)</f>
        <v>Function:Community and Social Services:Core Function:Libraries and Archives</v>
      </c>
      <c r="F1171" s="28" t="s">
        <v>1787</v>
      </c>
      <c r="G1171" s="28" t="s">
        <v>171</v>
      </c>
      <c r="H1171" s="28" t="s">
        <v>1788</v>
      </c>
      <c r="I1171" s="28" t="s">
        <v>171</v>
      </c>
      <c r="J1171" s="28" t="s">
        <v>1789</v>
      </c>
      <c r="K1171" s="25">
        <v>4820005000</v>
      </c>
      <c r="L1171" s="28" t="s">
        <v>136</v>
      </c>
      <c r="M1171" s="28" t="s">
        <v>1370</v>
      </c>
      <c r="N1171" s="28" t="s">
        <v>137</v>
      </c>
      <c r="P1171" s="2" t="s">
        <v>468</v>
      </c>
      <c r="R1171" s="25">
        <v>1000</v>
      </c>
      <c r="S1171" s="28" t="s">
        <v>34</v>
      </c>
      <c r="T1171" s="35">
        <v>33297.590000000018</v>
      </c>
      <c r="U1171" s="35">
        <v>30084.51</v>
      </c>
      <c r="V1171" s="35">
        <v>21092.12</v>
      </c>
    </row>
    <row r="1172" spans="1:22" ht="15" customHeight="1" x14ac:dyDescent="0.25">
      <c r="A1172" s="10">
        <v>404512</v>
      </c>
      <c r="B1172" s="28" t="s">
        <v>359</v>
      </c>
      <c r="C1172" s="28" t="s">
        <v>1786</v>
      </c>
      <c r="D1172" s="28" t="s">
        <v>369</v>
      </c>
      <c r="E1172" s="28" t="str">
        <f>VLOOKUP(A1172,'[1]Sheet1 (2)'!$A$2:$H$6200,8,0)</f>
        <v>Function:Community and Social Services:Core Function:Libraries and Archives</v>
      </c>
      <c r="F1172" s="28" t="s">
        <v>1787</v>
      </c>
      <c r="G1172" s="28" t="s">
        <v>171</v>
      </c>
      <c r="H1172" s="28" t="s">
        <v>1788</v>
      </c>
      <c r="I1172" s="28" t="s">
        <v>171</v>
      </c>
      <c r="J1172" s="28" t="s">
        <v>1789</v>
      </c>
      <c r="K1172" s="25">
        <v>4820007000</v>
      </c>
      <c r="L1172" s="28" t="s">
        <v>140</v>
      </c>
      <c r="M1172" s="28" t="s">
        <v>1373</v>
      </c>
      <c r="N1172" s="28" t="s">
        <v>137</v>
      </c>
      <c r="P1172" s="2" t="s">
        <v>468</v>
      </c>
      <c r="R1172" s="25">
        <v>1000</v>
      </c>
      <c r="S1172" s="28" t="s">
        <v>34</v>
      </c>
      <c r="T1172" s="35">
        <v>64633.709999999948</v>
      </c>
      <c r="U1172" s="35">
        <v>61889.630000000201</v>
      </c>
      <c r="V1172" s="35">
        <v>54046.39</v>
      </c>
    </row>
    <row r="1173" spans="1:22" ht="15" customHeight="1" x14ac:dyDescent="0.25">
      <c r="A1173" s="10">
        <v>404512</v>
      </c>
      <c r="B1173" s="28" t="s">
        <v>359</v>
      </c>
      <c r="C1173" s="28" t="s">
        <v>1786</v>
      </c>
      <c r="D1173" s="28" t="s">
        <v>369</v>
      </c>
      <c r="E1173" s="28" t="str">
        <f>VLOOKUP(A1173,'[1]Sheet1 (2)'!$A$2:$H$6200,8,0)</f>
        <v>Function:Community and Social Services:Core Function:Libraries and Archives</v>
      </c>
      <c r="F1173" s="28" t="s">
        <v>1787</v>
      </c>
      <c r="G1173" s="28" t="s">
        <v>171</v>
      </c>
      <c r="H1173" s="28" t="s">
        <v>1788</v>
      </c>
      <c r="I1173" s="28" t="s">
        <v>171</v>
      </c>
      <c r="J1173" s="28" t="s">
        <v>1789</v>
      </c>
      <c r="K1173" s="25">
        <v>4820030000</v>
      </c>
      <c r="L1173" s="28" t="s">
        <v>120</v>
      </c>
      <c r="M1173" s="28" t="s">
        <v>1372</v>
      </c>
      <c r="N1173" s="28" t="s">
        <v>137</v>
      </c>
      <c r="P1173" s="2" t="s">
        <v>468</v>
      </c>
      <c r="R1173" s="25">
        <v>1000</v>
      </c>
      <c r="S1173" s="28" t="s">
        <v>34</v>
      </c>
      <c r="T1173" s="35">
        <v>130212.03999999962</v>
      </c>
      <c r="U1173" s="35">
        <v>128516.28</v>
      </c>
      <c r="V1173" s="35">
        <v>60908.01</v>
      </c>
    </row>
    <row r="1174" spans="1:22" ht="15" customHeight="1" x14ac:dyDescent="0.25">
      <c r="A1174" s="10">
        <v>404513</v>
      </c>
      <c r="B1174" s="28" t="s">
        <v>359</v>
      </c>
      <c r="C1174" s="28" t="s">
        <v>1790</v>
      </c>
      <c r="D1174" s="28" t="s">
        <v>369</v>
      </c>
      <c r="E1174" s="28" t="str">
        <f>VLOOKUP(A1174,'[1]Sheet1 (2)'!$A$2:$H$6200,8,0)</f>
        <v>Function:Community and Social Services:Core Function:Libraries and Archives</v>
      </c>
      <c r="F1174" s="28" t="s">
        <v>1791</v>
      </c>
      <c r="G1174" s="28" t="s">
        <v>171</v>
      </c>
      <c r="H1174" s="28" t="s">
        <v>1792</v>
      </c>
      <c r="I1174" s="28" t="s">
        <v>171</v>
      </c>
      <c r="J1174" s="28" t="s">
        <v>1789</v>
      </c>
      <c r="K1174" s="25">
        <v>4820410000</v>
      </c>
      <c r="L1174" s="28" t="s">
        <v>1560</v>
      </c>
      <c r="M1174" s="28" t="s">
        <v>1486</v>
      </c>
      <c r="N1174" s="28" t="s">
        <v>137</v>
      </c>
      <c r="P1174" s="2" t="s">
        <v>468</v>
      </c>
      <c r="R1174" s="25">
        <v>1000</v>
      </c>
      <c r="S1174" s="28" t="s">
        <v>34</v>
      </c>
      <c r="T1174" s="35">
        <v>8.509999999999998</v>
      </c>
      <c r="U1174" s="35">
        <v>8.51</v>
      </c>
      <c r="V1174" s="35">
        <v>8.51</v>
      </c>
    </row>
    <row r="1175" spans="1:22" ht="15" customHeight="1" x14ac:dyDescent="0.25">
      <c r="A1175" s="10">
        <v>404513</v>
      </c>
      <c r="B1175" s="28" t="s">
        <v>359</v>
      </c>
      <c r="C1175" s="28" t="s">
        <v>1790</v>
      </c>
      <c r="D1175" s="28" t="s">
        <v>369</v>
      </c>
      <c r="E1175" s="28" t="str">
        <f>VLOOKUP(A1175,'[1]Sheet1 (2)'!$A$2:$H$6200,8,0)</f>
        <v>Function:Community and Social Services:Core Function:Libraries and Archives</v>
      </c>
      <c r="F1175" s="28" t="s">
        <v>1791</v>
      </c>
      <c r="G1175" s="28" t="s">
        <v>171</v>
      </c>
      <c r="H1175" s="28" t="s">
        <v>1792</v>
      </c>
      <c r="I1175" s="28" t="s">
        <v>171</v>
      </c>
      <c r="J1175" s="28" t="s">
        <v>1789</v>
      </c>
      <c r="K1175" s="25">
        <v>4820025000</v>
      </c>
      <c r="L1175" s="28" t="s">
        <v>1487</v>
      </c>
      <c r="M1175" s="28" t="s">
        <v>1488</v>
      </c>
      <c r="N1175" s="28" t="s">
        <v>137</v>
      </c>
      <c r="P1175" s="2" t="s">
        <v>468</v>
      </c>
      <c r="R1175" s="25">
        <v>1000</v>
      </c>
      <c r="S1175" s="28" t="s">
        <v>34</v>
      </c>
      <c r="T1175" s="35">
        <v>3955.9599999999996</v>
      </c>
      <c r="U1175" s="35">
        <v>3955.96</v>
      </c>
      <c r="V1175" s="35">
        <v>3955.97</v>
      </c>
    </row>
    <row r="1176" spans="1:22" ht="15" customHeight="1" x14ac:dyDescent="0.25">
      <c r="A1176" s="10">
        <v>404513</v>
      </c>
      <c r="B1176" s="28" t="s">
        <v>359</v>
      </c>
      <c r="C1176" s="28" t="s">
        <v>1790</v>
      </c>
      <c r="D1176" s="28" t="s">
        <v>369</v>
      </c>
      <c r="E1176" s="28" t="str">
        <f>VLOOKUP(A1176,'[1]Sheet1 (2)'!$A$2:$H$6200,8,0)</f>
        <v>Function:Community and Social Services:Core Function:Libraries and Archives</v>
      </c>
      <c r="F1176" s="28" t="s">
        <v>1791</v>
      </c>
      <c r="G1176" s="28" t="s">
        <v>171</v>
      </c>
      <c r="H1176" s="28" t="s">
        <v>1792</v>
      </c>
      <c r="I1176" s="28" t="s">
        <v>171</v>
      </c>
      <c r="J1176" s="28" t="s">
        <v>1789</v>
      </c>
      <c r="K1176" s="25">
        <v>4820007000</v>
      </c>
      <c r="L1176" s="28" t="s">
        <v>140</v>
      </c>
      <c r="M1176" s="28" t="s">
        <v>1373</v>
      </c>
      <c r="N1176" s="28" t="s">
        <v>137</v>
      </c>
      <c r="P1176" s="2" t="s">
        <v>468</v>
      </c>
      <c r="R1176" s="25">
        <v>1000</v>
      </c>
      <c r="S1176" s="28" t="s">
        <v>34</v>
      </c>
      <c r="T1176" s="35">
        <v>187497.47000000082</v>
      </c>
      <c r="U1176" s="35">
        <v>168298.19000000099</v>
      </c>
      <c r="V1176" s="35">
        <v>140404.84</v>
      </c>
    </row>
    <row r="1177" spans="1:22" ht="15" customHeight="1" x14ac:dyDescent="0.25">
      <c r="A1177" s="10">
        <v>404513</v>
      </c>
      <c r="B1177" s="28" t="s">
        <v>359</v>
      </c>
      <c r="C1177" s="28" t="s">
        <v>1790</v>
      </c>
      <c r="D1177" s="28" t="s">
        <v>369</v>
      </c>
      <c r="E1177" s="28" t="str">
        <f>VLOOKUP(A1177,'[1]Sheet1 (2)'!$A$2:$H$6200,8,0)</f>
        <v>Function:Community and Social Services:Core Function:Libraries and Archives</v>
      </c>
      <c r="F1177" s="28" t="s">
        <v>1791</v>
      </c>
      <c r="G1177" s="28" t="s">
        <v>171</v>
      </c>
      <c r="H1177" s="28" t="s">
        <v>1792</v>
      </c>
      <c r="I1177" s="28" t="s">
        <v>171</v>
      </c>
      <c r="J1177" s="28" t="s">
        <v>1789</v>
      </c>
      <c r="K1177" s="25">
        <v>4820400000</v>
      </c>
      <c r="L1177" s="28" t="s">
        <v>1382</v>
      </c>
      <c r="M1177" s="28" t="s">
        <v>1371</v>
      </c>
      <c r="N1177" s="28" t="s">
        <v>137</v>
      </c>
      <c r="P1177" s="2" t="s">
        <v>468</v>
      </c>
      <c r="R1177" s="25">
        <v>1000</v>
      </c>
      <c r="S1177" s="28" t="s">
        <v>34</v>
      </c>
      <c r="T1177" s="35">
        <v>224324.97</v>
      </c>
      <c r="U1177" s="35">
        <v>191655.22</v>
      </c>
      <c r="V1177" s="35">
        <v>29775.21</v>
      </c>
    </row>
    <row r="1178" spans="1:22" ht="15" customHeight="1" x14ac:dyDescent="0.25">
      <c r="A1178" s="10">
        <v>404513</v>
      </c>
      <c r="B1178" s="28" t="s">
        <v>359</v>
      </c>
      <c r="C1178" s="28" t="s">
        <v>1790</v>
      </c>
      <c r="D1178" s="28" t="s">
        <v>369</v>
      </c>
      <c r="E1178" s="28" t="str">
        <f>VLOOKUP(A1178,'[1]Sheet1 (2)'!$A$2:$H$6200,8,0)</f>
        <v>Function:Community and Social Services:Core Function:Libraries and Archives</v>
      </c>
      <c r="F1178" s="28" t="s">
        <v>1791</v>
      </c>
      <c r="G1178" s="28" t="s">
        <v>171</v>
      </c>
      <c r="H1178" s="28" t="s">
        <v>1792</v>
      </c>
      <c r="I1178" s="28" t="s">
        <v>171</v>
      </c>
      <c r="J1178" s="28" t="s">
        <v>1789</v>
      </c>
      <c r="K1178" s="25">
        <v>4820032000</v>
      </c>
      <c r="L1178" s="28" t="s">
        <v>1395</v>
      </c>
      <c r="M1178" s="28" t="s">
        <v>1413</v>
      </c>
      <c r="N1178" s="28" t="s">
        <v>137</v>
      </c>
      <c r="P1178" s="2" t="s">
        <v>468</v>
      </c>
      <c r="R1178" s="25">
        <v>1000</v>
      </c>
      <c r="S1178" s="28" t="s">
        <v>34</v>
      </c>
      <c r="T1178" s="35">
        <v>315845.24999999994</v>
      </c>
      <c r="U1178" s="35">
        <v>257217.97</v>
      </c>
      <c r="V1178" s="35">
        <v>257218.01</v>
      </c>
    </row>
    <row r="1179" spans="1:22" ht="15" customHeight="1" x14ac:dyDescent="0.25">
      <c r="A1179" s="10">
        <v>404513</v>
      </c>
      <c r="B1179" s="28" t="s">
        <v>359</v>
      </c>
      <c r="C1179" s="28" t="s">
        <v>1790</v>
      </c>
      <c r="D1179" s="28" t="s">
        <v>369</v>
      </c>
      <c r="E1179" s="28" t="str">
        <f>VLOOKUP(A1179,'[1]Sheet1 (2)'!$A$2:$H$6200,8,0)</f>
        <v>Function:Community and Social Services:Core Function:Libraries and Archives</v>
      </c>
      <c r="F1179" s="28" t="s">
        <v>1791</v>
      </c>
      <c r="G1179" s="28" t="s">
        <v>171</v>
      </c>
      <c r="H1179" s="28" t="s">
        <v>1792</v>
      </c>
      <c r="I1179" s="28" t="s">
        <v>171</v>
      </c>
      <c r="J1179" s="28" t="s">
        <v>1789</v>
      </c>
      <c r="K1179" s="25">
        <v>4820030000</v>
      </c>
      <c r="L1179" s="28" t="s">
        <v>120</v>
      </c>
      <c r="M1179" s="28" t="s">
        <v>1372</v>
      </c>
      <c r="N1179" s="28" t="s">
        <v>137</v>
      </c>
      <c r="P1179" s="2" t="s">
        <v>468</v>
      </c>
      <c r="R1179" s="25">
        <v>1000</v>
      </c>
      <c r="S1179" s="28" t="s">
        <v>34</v>
      </c>
      <c r="T1179" s="35">
        <v>532264.73999999953</v>
      </c>
      <c r="U1179" s="35">
        <v>448193.89</v>
      </c>
      <c r="V1179" s="35">
        <v>297550</v>
      </c>
    </row>
    <row r="1180" spans="1:22" ht="15" customHeight="1" x14ac:dyDescent="0.25">
      <c r="A1180" s="10">
        <v>404513</v>
      </c>
      <c r="B1180" s="28" t="s">
        <v>359</v>
      </c>
      <c r="C1180" s="28" t="s">
        <v>1790</v>
      </c>
      <c r="D1180" s="28" t="s">
        <v>369</v>
      </c>
      <c r="E1180" s="28" t="str">
        <f>VLOOKUP(A1180,'[1]Sheet1 (2)'!$A$2:$H$6200,8,0)</f>
        <v>Function:Community and Social Services:Core Function:Libraries and Archives</v>
      </c>
      <c r="F1180" s="28" t="s">
        <v>1791</v>
      </c>
      <c r="G1180" s="28" t="s">
        <v>171</v>
      </c>
      <c r="H1180" s="28" t="s">
        <v>1792</v>
      </c>
      <c r="I1180" s="28" t="s">
        <v>171</v>
      </c>
      <c r="J1180" s="28" t="s">
        <v>1789</v>
      </c>
      <c r="K1180" s="25">
        <v>4820005000</v>
      </c>
      <c r="L1180" s="28" t="s">
        <v>136</v>
      </c>
      <c r="M1180" s="28" t="s">
        <v>1370</v>
      </c>
      <c r="N1180" s="28" t="s">
        <v>137</v>
      </c>
      <c r="P1180" s="2" t="s">
        <v>468</v>
      </c>
      <c r="R1180" s="25">
        <v>1000</v>
      </c>
      <c r="S1180" s="28" t="s">
        <v>34</v>
      </c>
      <c r="T1180" s="35">
        <v>708565.74999999919</v>
      </c>
      <c r="U1180" s="35">
        <v>683923.95999999903</v>
      </c>
      <c r="V1180" s="35">
        <v>610741.33999999706</v>
      </c>
    </row>
    <row r="1181" spans="1:22" ht="15" customHeight="1" x14ac:dyDescent="0.25">
      <c r="A1181" s="10">
        <v>404513</v>
      </c>
      <c r="B1181" s="28" t="s">
        <v>359</v>
      </c>
      <c r="C1181" s="28" t="s">
        <v>1790</v>
      </c>
      <c r="D1181" s="28" t="s">
        <v>369</v>
      </c>
      <c r="E1181" s="28" t="str">
        <f>VLOOKUP(A1181,'[1]Sheet1 (2)'!$A$2:$H$6200,8,0)</f>
        <v>Function:Community and Social Services:Core Function:Libraries and Archives</v>
      </c>
      <c r="F1181" s="28" t="s">
        <v>1791</v>
      </c>
      <c r="G1181" s="28" t="s">
        <v>171</v>
      </c>
      <c r="H1181" s="28" t="s">
        <v>1792</v>
      </c>
      <c r="I1181" s="28" t="s">
        <v>171</v>
      </c>
      <c r="J1181" s="28" t="s">
        <v>1789</v>
      </c>
      <c r="L1181" s="28" t="s">
        <v>1560</v>
      </c>
      <c r="N1181" s="28" t="s">
        <v>137</v>
      </c>
      <c r="P1181" s="2" t="s">
        <v>468</v>
      </c>
      <c r="R1181" s="25">
        <v>1000</v>
      </c>
      <c r="S1181" s="28" t="s">
        <v>34</v>
      </c>
      <c r="T1181" s="35">
        <v>8.51</v>
      </c>
      <c r="U1181" s="35">
        <v>8.51</v>
      </c>
      <c r="V1181" s="35">
        <v>0</v>
      </c>
    </row>
    <row r="1182" spans="1:22" ht="15" customHeight="1" x14ac:dyDescent="0.25">
      <c r="A1182" s="10">
        <v>404513</v>
      </c>
      <c r="B1182" s="28" t="s">
        <v>359</v>
      </c>
      <c r="C1182" s="28" t="s">
        <v>1790</v>
      </c>
      <c r="D1182" s="28" t="s">
        <v>369</v>
      </c>
      <c r="E1182" s="28" t="str">
        <f>VLOOKUP(A1182,'[1]Sheet1 (2)'!$A$2:$H$6200,8,0)</f>
        <v>Function:Community and Social Services:Core Function:Libraries and Archives</v>
      </c>
      <c r="F1182" s="28" t="s">
        <v>1791</v>
      </c>
      <c r="G1182" s="28" t="s">
        <v>171</v>
      </c>
      <c r="H1182" s="28" t="s">
        <v>1792</v>
      </c>
      <c r="I1182" s="28" t="s">
        <v>171</v>
      </c>
      <c r="J1182" s="28" t="s">
        <v>1789</v>
      </c>
      <c r="L1182" s="28" t="s">
        <v>1368</v>
      </c>
      <c r="N1182" s="28" t="s">
        <v>137</v>
      </c>
      <c r="P1182" s="2" t="s">
        <v>468</v>
      </c>
      <c r="R1182" s="25">
        <v>1000</v>
      </c>
      <c r="S1182" s="28" t="s">
        <v>34</v>
      </c>
      <c r="T1182" s="35">
        <v>216.7</v>
      </c>
      <c r="U1182" s="35">
        <v>204.52</v>
      </c>
      <c r="V1182" s="35">
        <v>108.38</v>
      </c>
    </row>
    <row r="1183" spans="1:22" ht="15" customHeight="1" x14ac:dyDescent="0.25">
      <c r="A1183" s="10">
        <v>404513</v>
      </c>
      <c r="B1183" s="28" t="s">
        <v>359</v>
      </c>
      <c r="C1183" s="28" t="s">
        <v>1790</v>
      </c>
      <c r="D1183" s="28" t="s">
        <v>369</v>
      </c>
      <c r="E1183" s="28" t="str">
        <f>VLOOKUP(A1183,'[1]Sheet1 (2)'!$A$2:$H$6200,8,0)</f>
        <v>Function:Community and Social Services:Core Function:Libraries and Archives</v>
      </c>
      <c r="F1183" s="28" t="s">
        <v>1791</v>
      </c>
      <c r="G1183" s="28" t="s">
        <v>171</v>
      </c>
      <c r="H1183" s="28" t="s">
        <v>1792</v>
      </c>
      <c r="I1183" s="28" t="s">
        <v>171</v>
      </c>
      <c r="J1183" s="28" t="s">
        <v>1789</v>
      </c>
      <c r="K1183" s="25">
        <v>4820034050</v>
      </c>
      <c r="L1183" s="28" t="s">
        <v>1428</v>
      </c>
      <c r="M1183" s="28" t="s">
        <v>1606</v>
      </c>
      <c r="N1183" s="28" t="s">
        <v>137</v>
      </c>
      <c r="P1183" s="2" t="s">
        <v>468</v>
      </c>
      <c r="R1183" s="25">
        <v>1000</v>
      </c>
      <c r="S1183" s="28" t="s">
        <v>34</v>
      </c>
      <c r="T1183" s="35">
        <v>2705689.97</v>
      </c>
      <c r="U1183" s="35">
        <v>2704137.57</v>
      </c>
      <c r="V1183" s="35">
        <v>2141604.0499999998</v>
      </c>
    </row>
    <row r="1184" spans="1:22" ht="15" customHeight="1" x14ac:dyDescent="0.25">
      <c r="A1184" s="10">
        <v>404185</v>
      </c>
      <c r="B1184" s="28" t="s">
        <v>359</v>
      </c>
      <c r="C1184" s="28" t="s">
        <v>777</v>
      </c>
      <c r="D1184" s="28" t="s">
        <v>458</v>
      </c>
      <c r="E1184" s="28" t="str">
        <f>VLOOKUP(A1184,'[1]Sheet1 (2)'!$A$2:$H$6200,8,0)</f>
        <v>Function:Waste Management:Core Function:Solid Waste Disposal (Landfill Sites)</v>
      </c>
      <c r="F1184" s="28" t="s">
        <v>1793</v>
      </c>
      <c r="G1184" s="28" t="s">
        <v>171</v>
      </c>
      <c r="H1184" s="28" t="s">
        <v>1794</v>
      </c>
      <c r="I1184" s="28" t="s">
        <v>171</v>
      </c>
      <c r="J1184" s="28" t="s">
        <v>781</v>
      </c>
      <c r="K1184" s="25">
        <v>4820430000</v>
      </c>
      <c r="L1184" s="28" t="s">
        <v>1545</v>
      </c>
      <c r="M1184" s="28" t="s">
        <v>1546</v>
      </c>
      <c r="N1184" s="28" t="s">
        <v>137</v>
      </c>
      <c r="P1184" s="2" t="s">
        <v>468</v>
      </c>
      <c r="R1184" s="25">
        <v>1000</v>
      </c>
      <c r="S1184" s="28" t="s">
        <v>34</v>
      </c>
      <c r="T1184" s="35">
        <v>955.73999999999978</v>
      </c>
      <c r="U1184" s="35">
        <v>953.98</v>
      </c>
      <c r="V1184" s="35">
        <v>317.44</v>
      </c>
    </row>
    <row r="1185" spans="1:22" ht="15" customHeight="1" x14ac:dyDescent="0.25">
      <c r="A1185" s="10">
        <v>404185</v>
      </c>
      <c r="B1185" s="28" t="s">
        <v>359</v>
      </c>
      <c r="C1185" s="28" t="s">
        <v>777</v>
      </c>
      <c r="D1185" s="28" t="s">
        <v>458</v>
      </c>
      <c r="E1185" s="28" t="str">
        <f>VLOOKUP(A1185,'[1]Sheet1 (2)'!$A$2:$H$6200,8,0)</f>
        <v>Function:Waste Management:Core Function:Solid Waste Disposal (Landfill Sites)</v>
      </c>
      <c r="F1185" s="28" t="s">
        <v>1793</v>
      </c>
      <c r="G1185" s="28" t="s">
        <v>171</v>
      </c>
      <c r="H1185" s="28" t="s">
        <v>1794</v>
      </c>
      <c r="I1185" s="28" t="s">
        <v>171</v>
      </c>
      <c r="J1185" s="28" t="s">
        <v>781</v>
      </c>
      <c r="K1185" s="25">
        <v>4820030000</v>
      </c>
      <c r="L1185" s="28" t="s">
        <v>120</v>
      </c>
      <c r="M1185" s="28" t="s">
        <v>1372</v>
      </c>
      <c r="N1185" s="28" t="s">
        <v>137</v>
      </c>
      <c r="P1185" s="2" t="s">
        <v>468</v>
      </c>
      <c r="R1185" s="25">
        <v>1000</v>
      </c>
      <c r="S1185" s="28" t="s">
        <v>34</v>
      </c>
      <c r="T1185" s="35">
        <v>1030.7300000000002</v>
      </c>
      <c r="U1185" s="35">
        <v>949.26</v>
      </c>
      <c r="V1185" s="35">
        <v>420.88</v>
      </c>
    </row>
    <row r="1186" spans="1:22" ht="15" customHeight="1" x14ac:dyDescent="0.25">
      <c r="A1186" s="10">
        <v>404185</v>
      </c>
      <c r="B1186" s="28" t="s">
        <v>359</v>
      </c>
      <c r="C1186" s="28" t="s">
        <v>777</v>
      </c>
      <c r="D1186" s="28" t="s">
        <v>458</v>
      </c>
      <c r="E1186" s="28" t="str">
        <f>VLOOKUP(A1186,'[1]Sheet1 (2)'!$A$2:$H$6200,8,0)</f>
        <v>Function:Waste Management:Core Function:Solid Waste Disposal (Landfill Sites)</v>
      </c>
      <c r="F1186" s="28" t="s">
        <v>1793</v>
      </c>
      <c r="G1186" s="28" t="s">
        <v>171</v>
      </c>
      <c r="H1186" s="28" t="s">
        <v>1794</v>
      </c>
      <c r="I1186" s="28" t="s">
        <v>171</v>
      </c>
      <c r="J1186" s="28" t="s">
        <v>781</v>
      </c>
      <c r="K1186" s="25">
        <v>4820007000</v>
      </c>
      <c r="L1186" s="28" t="s">
        <v>140</v>
      </c>
      <c r="M1186" s="28" t="s">
        <v>1373</v>
      </c>
      <c r="N1186" s="28" t="s">
        <v>137</v>
      </c>
      <c r="P1186" s="2" t="s">
        <v>468</v>
      </c>
      <c r="R1186" s="25">
        <v>1000</v>
      </c>
      <c r="S1186" s="28" t="s">
        <v>34</v>
      </c>
      <c r="T1186" s="35">
        <v>4514.3499999999995</v>
      </c>
      <c r="U1186" s="35">
        <v>4514</v>
      </c>
      <c r="V1186" s="35">
        <v>4397.5200000000004</v>
      </c>
    </row>
    <row r="1187" spans="1:22" ht="15" customHeight="1" x14ac:dyDescent="0.25">
      <c r="A1187" s="10">
        <v>404185</v>
      </c>
      <c r="B1187" s="28" t="s">
        <v>359</v>
      </c>
      <c r="C1187" s="28" t="s">
        <v>777</v>
      </c>
      <c r="D1187" s="28" t="s">
        <v>458</v>
      </c>
      <c r="E1187" s="28" t="str">
        <f>VLOOKUP(A1187,'[1]Sheet1 (2)'!$A$2:$H$6200,8,0)</f>
        <v>Function:Waste Management:Core Function:Solid Waste Disposal (Landfill Sites)</v>
      </c>
      <c r="F1187" s="28" t="s">
        <v>1793</v>
      </c>
      <c r="G1187" s="28" t="s">
        <v>171</v>
      </c>
      <c r="H1187" s="28" t="s">
        <v>1794</v>
      </c>
      <c r="I1187" s="28" t="s">
        <v>171</v>
      </c>
      <c r="J1187" s="28" t="s">
        <v>781</v>
      </c>
      <c r="K1187" s="25">
        <v>4820005000</v>
      </c>
      <c r="L1187" s="28" t="s">
        <v>136</v>
      </c>
      <c r="M1187" s="28" t="s">
        <v>1370</v>
      </c>
      <c r="N1187" s="28" t="s">
        <v>137</v>
      </c>
      <c r="P1187" s="2" t="s">
        <v>468</v>
      </c>
      <c r="R1187" s="25">
        <v>1000</v>
      </c>
      <c r="S1187" s="28" t="s">
        <v>34</v>
      </c>
      <c r="T1187" s="35">
        <v>6155.2900000000009</v>
      </c>
      <c r="U1187" s="35">
        <v>4641.1899999999996</v>
      </c>
      <c r="V1187" s="35">
        <v>1939.41</v>
      </c>
    </row>
    <row r="1188" spans="1:22" ht="15" customHeight="1" x14ac:dyDescent="0.25">
      <c r="A1188" s="10">
        <v>404185</v>
      </c>
      <c r="B1188" s="28" t="s">
        <v>359</v>
      </c>
      <c r="C1188" s="28" t="s">
        <v>777</v>
      </c>
      <c r="D1188" s="28" t="s">
        <v>458</v>
      </c>
      <c r="E1188" s="28" t="str">
        <f>VLOOKUP(A1188,'[1]Sheet1 (2)'!$A$2:$H$6200,8,0)</f>
        <v>Function:Waste Management:Core Function:Solid Waste Disposal (Landfill Sites)</v>
      </c>
      <c r="F1188" s="28" t="s">
        <v>1793</v>
      </c>
      <c r="G1188" s="28" t="s">
        <v>171</v>
      </c>
      <c r="H1188" s="28" t="s">
        <v>1794</v>
      </c>
      <c r="I1188" s="28" t="s">
        <v>171</v>
      </c>
      <c r="J1188" s="28" t="s">
        <v>781</v>
      </c>
      <c r="K1188" s="25">
        <v>4820400000</v>
      </c>
      <c r="L1188" s="28" t="s">
        <v>1382</v>
      </c>
      <c r="M1188" s="28" t="s">
        <v>1371</v>
      </c>
      <c r="N1188" s="28" t="s">
        <v>137</v>
      </c>
      <c r="P1188" s="2" t="s">
        <v>468</v>
      </c>
      <c r="R1188" s="25">
        <v>1000</v>
      </c>
      <c r="S1188" s="28" t="s">
        <v>34</v>
      </c>
      <c r="T1188" s="35">
        <v>50014.880000000005</v>
      </c>
      <c r="U1188" s="35">
        <v>50014.879999999997</v>
      </c>
      <c r="V1188" s="35">
        <v>50014.879999999997</v>
      </c>
    </row>
    <row r="1189" spans="1:22" ht="15" customHeight="1" x14ac:dyDescent="0.25">
      <c r="A1189" s="10">
        <v>404185</v>
      </c>
      <c r="B1189" s="28" t="s">
        <v>359</v>
      </c>
      <c r="C1189" s="28" t="s">
        <v>777</v>
      </c>
      <c r="D1189" s="28" t="s">
        <v>458</v>
      </c>
      <c r="E1189" s="28" t="str">
        <f>VLOOKUP(A1189,'[1]Sheet1 (2)'!$A$2:$H$6200,8,0)</f>
        <v>Function:Waste Management:Core Function:Solid Waste Disposal (Landfill Sites)</v>
      </c>
      <c r="F1189" s="28" t="s">
        <v>1793</v>
      </c>
      <c r="G1189" s="28" t="s">
        <v>171</v>
      </c>
      <c r="H1189" s="28" t="s">
        <v>1794</v>
      </c>
      <c r="I1189" s="28" t="s">
        <v>171</v>
      </c>
      <c r="J1189" s="28" t="s">
        <v>781</v>
      </c>
      <c r="K1189" s="25">
        <v>4820032000</v>
      </c>
      <c r="L1189" s="28" t="s">
        <v>1395</v>
      </c>
      <c r="M1189" s="28" t="s">
        <v>1413</v>
      </c>
      <c r="N1189" s="28" t="s">
        <v>137</v>
      </c>
      <c r="P1189" s="2" t="s">
        <v>468</v>
      </c>
      <c r="R1189" s="25">
        <v>1000</v>
      </c>
      <c r="S1189" s="28" t="s">
        <v>34</v>
      </c>
      <c r="T1189" s="35">
        <v>327779.34999999998</v>
      </c>
      <c r="U1189" s="35">
        <v>327779.36</v>
      </c>
      <c r="V1189" s="35">
        <v>327779.34999999998</v>
      </c>
    </row>
    <row r="1190" spans="1:22" ht="15" customHeight="1" x14ac:dyDescent="0.25">
      <c r="A1190" s="10">
        <v>404185</v>
      </c>
      <c r="B1190" s="28" t="s">
        <v>359</v>
      </c>
      <c r="C1190" s="28" t="s">
        <v>777</v>
      </c>
      <c r="D1190" s="28" t="s">
        <v>458</v>
      </c>
      <c r="E1190" s="28" t="str">
        <f>VLOOKUP(A1190,'[1]Sheet1 (2)'!$A$2:$H$6200,8,0)</f>
        <v>Function:Waste Management:Core Function:Solid Waste Disposal (Landfill Sites)</v>
      </c>
      <c r="F1190" s="28" t="s">
        <v>1793</v>
      </c>
      <c r="G1190" s="28" t="s">
        <v>171</v>
      </c>
      <c r="H1190" s="28" t="s">
        <v>1794</v>
      </c>
      <c r="I1190" s="28" t="s">
        <v>171</v>
      </c>
      <c r="J1190" s="28" t="s">
        <v>781</v>
      </c>
      <c r="K1190" s="25">
        <v>4820029000</v>
      </c>
      <c r="L1190" s="28" t="s">
        <v>1795</v>
      </c>
      <c r="M1190" s="28" t="s">
        <v>1796</v>
      </c>
      <c r="N1190" s="28" t="s">
        <v>137</v>
      </c>
      <c r="P1190" s="2" t="s">
        <v>468</v>
      </c>
      <c r="R1190" s="25">
        <v>1000</v>
      </c>
      <c r="S1190" s="28" t="s">
        <v>34</v>
      </c>
      <c r="T1190" s="35">
        <v>1051903</v>
      </c>
      <c r="U1190" s="35">
        <v>1030611.17</v>
      </c>
      <c r="V1190" s="35">
        <v>1027301.11</v>
      </c>
    </row>
    <row r="1191" spans="1:22" ht="15" customHeight="1" x14ac:dyDescent="0.25">
      <c r="A1191" s="10">
        <v>101011</v>
      </c>
      <c r="B1191" s="28" t="s">
        <v>985</v>
      </c>
      <c r="C1191" s="28" t="s">
        <v>986</v>
      </c>
      <c r="D1191" s="28" t="s">
        <v>987</v>
      </c>
      <c r="E1191" s="28" t="str">
        <f>VLOOKUP(A1191,'[1]Sheet1 (2)'!$A$2:$H$6200,8,0)</f>
        <v>Function:Executive and Council:Core Function:Municipal Manager, Town Secretary and Chief Executive</v>
      </c>
      <c r="F1191" s="28" t="s">
        <v>1797</v>
      </c>
      <c r="G1191" s="28" t="s">
        <v>171</v>
      </c>
      <c r="H1191" s="28" t="s">
        <v>1798</v>
      </c>
      <c r="I1191" s="28" t="s">
        <v>171</v>
      </c>
      <c r="J1191" s="28" t="s">
        <v>365</v>
      </c>
      <c r="K1191" s="25">
        <v>4820005000</v>
      </c>
      <c r="L1191" s="28" t="s">
        <v>136</v>
      </c>
      <c r="M1191" s="28" t="s">
        <v>1370</v>
      </c>
      <c r="N1191" s="28" t="s">
        <v>137</v>
      </c>
      <c r="P1191" s="2" t="s">
        <v>468</v>
      </c>
      <c r="R1191" s="25">
        <v>1000</v>
      </c>
      <c r="T1191" s="35">
        <v>31761.16</v>
      </c>
      <c r="U1191" s="35">
        <v>27133.16</v>
      </c>
      <c r="V1191" s="35">
        <v>12481.94</v>
      </c>
    </row>
    <row r="1192" spans="1:22" ht="15" customHeight="1" x14ac:dyDescent="0.25">
      <c r="A1192" s="10">
        <v>101011</v>
      </c>
      <c r="B1192" s="28" t="s">
        <v>985</v>
      </c>
      <c r="C1192" s="28" t="s">
        <v>986</v>
      </c>
      <c r="D1192" s="28" t="s">
        <v>987</v>
      </c>
      <c r="E1192" s="28" t="str">
        <f>VLOOKUP(A1192,'[1]Sheet1 (2)'!$A$2:$H$6200,8,0)</f>
        <v>Function:Executive and Council:Core Function:Municipal Manager, Town Secretary and Chief Executive</v>
      </c>
      <c r="F1192" s="28" t="s">
        <v>1797</v>
      </c>
      <c r="G1192" s="28" t="s">
        <v>171</v>
      </c>
      <c r="H1192" s="28" t="s">
        <v>1798</v>
      </c>
      <c r="I1192" s="28" t="s">
        <v>171</v>
      </c>
      <c r="J1192" s="28" t="s">
        <v>365</v>
      </c>
      <c r="K1192" s="25">
        <v>4820030000</v>
      </c>
      <c r="L1192" s="28" t="s">
        <v>120</v>
      </c>
      <c r="M1192" s="28" t="s">
        <v>1372</v>
      </c>
      <c r="N1192" s="28" t="s">
        <v>137</v>
      </c>
      <c r="P1192" s="2" t="s">
        <v>468</v>
      </c>
      <c r="R1192" s="25">
        <v>1000</v>
      </c>
      <c r="T1192" s="35">
        <v>21809.15</v>
      </c>
      <c r="U1192" s="35">
        <v>18580.2</v>
      </c>
      <c r="V1192" s="35">
        <v>10771.51</v>
      </c>
    </row>
    <row r="1193" spans="1:22" ht="15" customHeight="1" x14ac:dyDescent="0.25">
      <c r="A1193" s="10">
        <v>101011</v>
      </c>
      <c r="B1193" s="28" t="s">
        <v>985</v>
      </c>
      <c r="C1193" s="28" t="s">
        <v>986</v>
      </c>
      <c r="D1193" s="28" t="s">
        <v>987</v>
      </c>
      <c r="E1193" s="28" t="str">
        <f>VLOOKUP(A1193,'[1]Sheet1 (2)'!$A$2:$H$6200,8,0)</f>
        <v>Function:Executive and Council:Core Function:Municipal Manager, Town Secretary and Chief Executive</v>
      </c>
      <c r="F1193" s="28" t="s">
        <v>1797</v>
      </c>
      <c r="G1193" s="28" t="s">
        <v>171</v>
      </c>
      <c r="H1193" s="28" t="s">
        <v>1798</v>
      </c>
      <c r="I1193" s="28" t="s">
        <v>171</v>
      </c>
      <c r="J1193" s="28" t="s">
        <v>365</v>
      </c>
      <c r="K1193" s="25">
        <v>4820007000</v>
      </c>
      <c r="L1193" s="28" t="s">
        <v>140</v>
      </c>
      <c r="M1193" s="28" t="s">
        <v>1373</v>
      </c>
      <c r="N1193" s="28" t="s">
        <v>137</v>
      </c>
      <c r="P1193" s="2" t="s">
        <v>468</v>
      </c>
      <c r="R1193" s="25">
        <v>1000</v>
      </c>
      <c r="T1193" s="35">
        <v>32075.82</v>
      </c>
      <c r="U1193" s="35">
        <v>31803.05</v>
      </c>
      <c r="V1193" s="35">
        <v>28752.99</v>
      </c>
    </row>
    <row r="1194" spans="1:22" ht="15" customHeight="1" x14ac:dyDescent="0.25">
      <c r="A1194" s="10">
        <v>101011</v>
      </c>
      <c r="B1194" s="28" t="s">
        <v>985</v>
      </c>
      <c r="C1194" s="28" t="s">
        <v>986</v>
      </c>
      <c r="D1194" s="28" t="s">
        <v>987</v>
      </c>
      <c r="E1194" s="28" t="str">
        <f>VLOOKUP(A1194,'[1]Sheet1 (2)'!$A$2:$H$6200,8,0)</f>
        <v>Function:Executive and Council:Core Function:Municipal Manager, Town Secretary and Chief Executive</v>
      </c>
      <c r="F1194" s="28" t="s">
        <v>1797</v>
      </c>
      <c r="G1194" s="28" t="s">
        <v>171</v>
      </c>
      <c r="H1194" s="28" t="s">
        <v>1798</v>
      </c>
      <c r="I1194" s="28" t="s">
        <v>171</v>
      </c>
      <c r="J1194" s="28" t="s">
        <v>365</v>
      </c>
      <c r="K1194" s="25">
        <v>4820000000</v>
      </c>
      <c r="L1194" s="28" t="s">
        <v>1799</v>
      </c>
      <c r="M1194" s="28" t="s">
        <v>1369</v>
      </c>
      <c r="N1194" s="28" t="s">
        <v>137</v>
      </c>
      <c r="P1194" s="2" t="s">
        <v>468</v>
      </c>
      <c r="R1194" s="25">
        <v>1000</v>
      </c>
      <c r="T1194" s="35">
        <v>1370.12</v>
      </c>
      <c r="U1194" s="35">
        <v>1366.38</v>
      </c>
      <c r="V1194" s="35">
        <v>0</v>
      </c>
    </row>
    <row r="1195" spans="1:22" ht="15" customHeight="1" x14ac:dyDescent="0.25">
      <c r="A1195" s="10">
        <v>101011</v>
      </c>
      <c r="B1195" s="28" t="s">
        <v>985</v>
      </c>
      <c r="C1195" s="28" t="s">
        <v>986</v>
      </c>
      <c r="D1195" s="28" t="s">
        <v>987</v>
      </c>
      <c r="E1195" s="28" t="str">
        <f>VLOOKUP(A1195,'[1]Sheet1 (2)'!$A$2:$H$6200,8,0)</f>
        <v>Function:Executive and Council:Core Function:Municipal Manager, Town Secretary and Chief Executive</v>
      </c>
      <c r="F1195" s="28" t="s">
        <v>1797</v>
      </c>
      <c r="G1195" s="28" t="s">
        <v>1800</v>
      </c>
      <c r="H1195" s="28" t="s">
        <v>1798</v>
      </c>
      <c r="I1195" s="28" t="s">
        <v>1801</v>
      </c>
      <c r="J1195" s="28" t="s">
        <v>365</v>
      </c>
      <c r="K1195" s="25">
        <v>4820032000</v>
      </c>
      <c r="L1195" s="28" t="s">
        <v>1802</v>
      </c>
      <c r="M1195" s="28" t="s">
        <v>1413</v>
      </c>
      <c r="N1195" s="28" t="s">
        <v>137</v>
      </c>
      <c r="P1195" s="2" t="s">
        <v>468</v>
      </c>
      <c r="R1195" s="25">
        <v>1000</v>
      </c>
      <c r="T1195" s="35">
        <v>24116.39</v>
      </c>
      <c r="U1195" s="35">
        <v>24116.400000000001</v>
      </c>
      <c r="V1195" s="35">
        <v>24116.39</v>
      </c>
    </row>
    <row r="1196" spans="1:22" ht="15" customHeight="1" x14ac:dyDescent="0.25">
      <c r="A1196" s="10">
        <v>101011</v>
      </c>
      <c r="B1196" s="28" t="s">
        <v>985</v>
      </c>
      <c r="C1196" s="28" t="s">
        <v>986</v>
      </c>
      <c r="D1196" s="28" t="s">
        <v>987</v>
      </c>
      <c r="E1196" s="28" t="str">
        <f>VLOOKUP(A1196,'[1]Sheet1 (2)'!$A$2:$H$6200,8,0)</f>
        <v>Function:Executive and Council:Core Function:Municipal Manager, Town Secretary and Chief Executive</v>
      </c>
      <c r="F1196" s="28" t="s">
        <v>1797</v>
      </c>
      <c r="G1196" s="28" t="s">
        <v>171</v>
      </c>
      <c r="H1196" s="28" t="s">
        <v>1798</v>
      </c>
      <c r="I1196" s="28" t="s">
        <v>171</v>
      </c>
      <c r="J1196" s="28" t="s">
        <v>365</v>
      </c>
      <c r="K1196" s="25">
        <v>4820025000</v>
      </c>
      <c r="L1196" s="28" t="s">
        <v>1487</v>
      </c>
      <c r="M1196" s="28" t="s">
        <v>1488</v>
      </c>
      <c r="N1196" s="28" t="s">
        <v>137</v>
      </c>
      <c r="P1196" s="2" t="s">
        <v>468</v>
      </c>
      <c r="R1196" s="25">
        <v>1000</v>
      </c>
      <c r="T1196" s="35">
        <v>753386.4</v>
      </c>
      <c r="U1196" s="35">
        <v>689400</v>
      </c>
      <c r="V1196" s="35">
        <v>0</v>
      </c>
    </row>
    <row r="1197" spans="1:22" ht="15" customHeight="1" x14ac:dyDescent="0.25">
      <c r="A1197" s="10">
        <v>101011</v>
      </c>
      <c r="B1197" s="28" t="s">
        <v>985</v>
      </c>
      <c r="C1197" s="28" t="s">
        <v>986</v>
      </c>
      <c r="D1197" s="28" t="s">
        <v>987</v>
      </c>
      <c r="E1197" s="28" t="str">
        <f>VLOOKUP(A1197,'[1]Sheet1 (2)'!$A$2:$H$6200,8,0)</f>
        <v>Function:Executive and Council:Core Function:Municipal Manager, Town Secretary and Chief Executive</v>
      </c>
      <c r="F1197" s="28" t="s">
        <v>1797</v>
      </c>
      <c r="G1197" s="28" t="s">
        <v>171</v>
      </c>
      <c r="H1197" s="28" t="s">
        <v>1798</v>
      </c>
      <c r="I1197" s="28" t="s">
        <v>171</v>
      </c>
      <c r="J1197" s="28" t="s">
        <v>365</v>
      </c>
      <c r="K1197" s="25">
        <v>4820002000</v>
      </c>
      <c r="L1197" s="28" t="s">
        <v>123</v>
      </c>
      <c r="M1197" s="28" t="s">
        <v>1371</v>
      </c>
      <c r="N1197" s="28" t="s">
        <v>137</v>
      </c>
      <c r="P1197" s="2" t="s">
        <v>468</v>
      </c>
      <c r="R1197" s="25">
        <v>1000</v>
      </c>
      <c r="T1197" s="35">
        <v>6410.66</v>
      </c>
      <c r="U1197" s="35">
        <v>6410.66</v>
      </c>
      <c r="V1197" s="35">
        <v>6410.66</v>
      </c>
    </row>
    <row r="1198" spans="1:22" ht="15" customHeight="1" x14ac:dyDescent="0.25">
      <c r="A1198" s="10">
        <v>103036</v>
      </c>
      <c r="B1198" s="28" t="s">
        <v>985</v>
      </c>
      <c r="C1198" s="28" t="s">
        <v>992</v>
      </c>
      <c r="D1198" s="28" t="s">
        <v>993</v>
      </c>
      <c r="E1198" s="28" t="str">
        <f>VLOOKUP(A1198,'[1]Sheet1 (2)'!$A$2:$H$6200,8,0)</f>
        <v>Function:Internal Audit:Core Function:Governance Function</v>
      </c>
      <c r="F1198" s="28" t="s">
        <v>1803</v>
      </c>
      <c r="G1198" s="28" t="s">
        <v>171</v>
      </c>
      <c r="H1198" s="28" t="s">
        <v>1804</v>
      </c>
      <c r="I1198" s="28" t="s">
        <v>171</v>
      </c>
      <c r="J1198" s="28" t="s">
        <v>996</v>
      </c>
      <c r="K1198" s="25">
        <v>4820005000</v>
      </c>
      <c r="L1198" s="28" t="s">
        <v>136</v>
      </c>
      <c r="M1198" s="28" t="s">
        <v>1370</v>
      </c>
      <c r="N1198" s="28" t="s">
        <v>137</v>
      </c>
      <c r="P1198" s="2" t="s">
        <v>468</v>
      </c>
      <c r="R1198" s="25">
        <v>1000</v>
      </c>
      <c r="T1198" s="35">
        <v>26744.33</v>
      </c>
      <c r="U1198" s="35">
        <v>22019.16</v>
      </c>
      <c r="V1198" s="35">
        <v>11868.75</v>
      </c>
    </row>
    <row r="1199" spans="1:22" ht="15" customHeight="1" x14ac:dyDescent="0.25">
      <c r="A1199" s="10">
        <v>103036</v>
      </c>
      <c r="B1199" s="28" t="s">
        <v>985</v>
      </c>
      <c r="C1199" s="28" t="s">
        <v>992</v>
      </c>
      <c r="D1199" s="28" t="s">
        <v>993</v>
      </c>
      <c r="E1199" s="28" t="str">
        <f>VLOOKUP(A1199,'[1]Sheet1 (2)'!$A$2:$H$6200,8,0)</f>
        <v>Function:Internal Audit:Core Function:Governance Function</v>
      </c>
      <c r="F1199" s="28" t="s">
        <v>1803</v>
      </c>
      <c r="G1199" s="28" t="s">
        <v>171</v>
      </c>
      <c r="H1199" s="28" t="s">
        <v>1804</v>
      </c>
      <c r="I1199" s="28" t="s">
        <v>171</v>
      </c>
      <c r="J1199" s="28" t="s">
        <v>996</v>
      </c>
      <c r="K1199" s="25">
        <v>4820030000</v>
      </c>
      <c r="L1199" s="28" t="s">
        <v>120</v>
      </c>
      <c r="M1199" s="28" t="s">
        <v>1372</v>
      </c>
      <c r="N1199" s="28" t="s">
        <v>137</v>
      </c>
      <c r="P1199" s="2" t="s">
        <v>468</v>
      </c>
      <c r="R1199" s="25">
        <v>1000</v>
      </c>
      <c r="T1199" s="35">
        <v>30840.15</v>
      </c>
      <c r="U1199" s="35">
        <v>30241.35</v>
      </c>
      <c r="V1199" s="35">
        <v>14281.54</v>
      </c>
    </row>
    <row r="1200" spans="1:22" ht="15" customHeight="1" x14ac:dyDescent="0.25">
      <c r="A1200" s="10">
        <v>103036</v>
      </c>
      <c r="B1200" s="28" t="s">
        <v>985</v>
      </c>
      <c r="C1200" s="28" t="s">
        <v>992</v>
      </c>
      <c r="D1200" s="28" t="s">
        <v>993</v>
      </c>
      <c r="E1200" s="28" t="str">
        <f>VLOOKUP(A1200,'[1]Sheet1 (2)'!$A$2:$H$6200,8,0)</f>
        <v>Function:Internal Audit:Core Function:Governance Function</v>
      </c>
      <c r="F1200" s="28" t="s">
        <v>1803</v>
      </c>
      <c r="G1200" s="28" t="s">
        <v>171</v>
      </c>
      <c r="H1200" s="28" t="s">
        <v>1804</v>
      </c>
      <c r="I1200" s="28" t="s">
        <v>171</v>
      </c>
      <c r="J1200" s="28" t="s">
        <v>996</v>
      </c>
      <c r="K1200" s="25">
        <v>4820007000</v>
      </c>
      <c r="L1200" s="28" t="s">
        <v>140</v>
      </c>
      <c r="M1200" s="28" t="s">
        <v>1373</v>
      </c>
      <c r="N1200" s="28" t="s">
        <v>137</v>
      </c>
      <c r="P1200" s="2" t="s">
        <v>468</v>
      </c>
      <c r="R1200" s="25">
        <v>1000</v>
      </c>
      <c r="T1200" s="35">
        <v>28406.09</v>
      </c>
      <c r="U1200" s="35">
        <v>27165.37</v>
      </c>
      <c r="V1200" s="35">
        <v>25075.57</v>
      </c>
    </row>
    <row r="1201" spans="1:22" ht="15" customHeight="1" x14ac:dyDescent="0.25">
      <c r="A1201" s="10">
        <v>104010</v>
      </c>
      <c r="B1201" s="28" t="s">
        <v>985</v>
      </c>
      <c r="C1201" s="28" t="s">
        <v>1000</v>
      </c>
      <c r="D1201" s="28" t="s">
        <v>1001</v>
      </c>
      <c r="E1201" s="28" t="str">
        <f>VLOOKUP(A1201,'[1]Sheet1 (2)'!$A$2:$H$6200,8,0)</f>
        <v>Function:Executive and Council:Core Function:Mayor and Council</v>
      </c>
      <c r="F1201" s="28" t="s">
        <v>1805</v>
      </c>
      <c r="G1201" s="28" t="s">
        <v>171</v>
      </c>
      <c r="H1201" s="28" t="s">
        <v>1806</v>
      </c>
      <c r="I1201" s="28" t="s">
        <v>171</v>
      </c>
      <c r="J1201" s="28" t="s">
        <v>1004</v>
      </c>
      <c r="K1201" s="25">
        <v>4820005000</v>
      </c>
      <c r="L1201" s="28" t="s">
        <v>136</v>
      </c>
      <c r="M1201" s="28" t="s">
        <v>1370</v>
      </c>
      <c r="N1201" s="28" t="s">
        <v>137</v>
      </c>
      <c r="P1201" s="2" t="s">
        <v>468</v>
      </c>
      <c r="R1201" s="25">
        <v>1000</v>
      </c>
      <c r="T1201" s="35">
        <v>281472</v>
      </c>
      <c r="U1201" s="35">
        <v>279435.55</v>
      </c>
      <c r="V1201" s="35">
        <v>262292.77</v>
      </c>
    </row>
    <row r="1202" spans="1:22" ht="15" customHeight="1" x14ac:dyDescent="0.25">
      <c r="A1202" s="10">
        <v>104010</v>
      </c>
      <c r="B1202" s="28" t="s">
        <v>985</v>
      </c>
      <c r="C1202" s="28" t="s">
        <v>1000</v>
      </c>
      <c r="D1202" s="28" t="s">
        <v>1001</v>
      </c>
      <c r="E1202" s="28" t="str">
        <f>VLOOKUP(A1202,'[1]Sheet1 (2)'!$A$2:$H$6200,8,0)</f>
        <v>Function:Executive and Council:Core Function:Mayor and Council</v>
      </c>
      <c r="F1202" s="28" t="s">
        <v>1805</v>
      </c>
      <c r="G1202" s="28" t="s">
        <v>171</v>
      </c>
      <c r="H1202" s="28" t="s">
        <v>1806</v>
      </c>
      <c r="I1202" s="28" t="s">
        <v>171</v>
      </c>
      <c r="J1202" s="28" t="s">
        <v>1004</v>
      </c>
      <c r="K1202" s="25">
        <v>4820002000</v>
      </c>
      <c r="L1202" s="28" t="s">
        <v>123</v>
      </c>
      <c r="M1202" s="28" t="s">
        <v>1371</v>
      </c>
      <c r="N1202" s="28" t="s">
        <v>137</v>
      </c>
      <c r="P1202" s="2" t="s">
        <v>468</v>
      </c>
      <c r="R1202" s="25">
        <v>1000</v>
      </c>
      <c r="T1202" s="35">
        <v>1642.22</v>
      </c>
      <c r="U1202" s="35">
        <v>1642.23</v>
      </c>
      <c r="V1202" s="35">
        <v>1642.22</v>
      </c>
    </row>
    <row r="1203" spans="1:22" ht="15" customHeight="1" x14ac:dyDescent="0.25">
      <c r="A1203" s="10">
        <v>104010</v>
      </c>
      <c r="B1203" s="28" t="s">
        <v>985</v>
      </c>
      <c r="C1203" s="28" t="s">
        <v>1000</v>
      </c>
      <c r="D1203" s="28" t="s">
        <v>1001</v>
      </c>
      <c r="E1203" s="28" t="str">
        <f>VLOOKUP(A1203,'[1]Sheet1 (2)'!$A$2:$H$6200,8,0)</f>
        <v>Function:Executive and Council:Core Function:Mayor and Council</v>
      </c>
      <c r="F1203" s="28" t="s">
        <v>1805</v>
      </c>
      <c r="G1203" s="28" t="s">
        <v>171</v>
      </c>
      <c r="H1203" s="28" t="s">
        <v>1806</v>
      </c>
      <c r="I1203" s="28" t="s">
        <v>171</v>
      </c>
      <c r="J1203" s="28" t="s">
        <v>1004</v>
      </c>
      <c r="K1203" s="25">
        <v>4820030000</v>
      </c>
      <c r="L1203" s="28" t="s">
        <v>120</v>
      </c>
      <c r="M1203" s="28" t="s">
        <v>1372</v>
      </c>
      <c r="N1203" s="28" t="s">
        <v>137</v>
      </c>
      <c r="P1203" s="2" t="s">
        <v>468</v>
      </c>
      <c r="R1203" s="25">
        <v>1000</v>
      </c>
      <c r="T1203" s="35">
        <v>417963</v>
      </c>
      <c r="U1203" s="35">
        <v>404463.63</v>
      </c>
      <c r="V1203" s="35">
        <v>210567.31</v>
      </c>
    </row>
    <row r="1204" spans="1:22" ht="15" customHeight="1" x14ac:dyDescent="0.25">
      <c r="A1204" s="10">
        <v>104010</v>
      </c>
      <c r="B1204" s="28" t="s">
        <v>985</v>
      </c>
      <c r="C1204" s="28" t="s">
        <v>1807</v>
      </c>
      <c r="D1204" s="28" t="s">
        <v>1001</v>
      </c>
      <c r="E1204" s="28" t="str">
        <f>VLOOKUP(A1204,'[1]Sheet1 (2)'!$A$2:$H$6200,8,0)</f>
        <v>Function:Executive and Council:Core Function:Mayor and Council</v>
      </c>
      <c r="F1204" s="28" t="s">
        <v>1805</v>
      </c>
      <c r="G1204" s="28" t="s">
        <v>171</v>
      </c>
      <c r="H1204" s="28" t="s">
        <v>1806</v>
      </c>
      <c r="I1204" s="28" t="s">
        <v>171</v>
      </c>
      <c r="J1204" s="28" t="s">
        <v>1004</v>
      </c>
      <c r="K1204" s="25">
        <v>4820002000</v>
      </c>
      <c r="L1204" s="28" t="s">
        <v>123</v>
      </c>
      <c r="M1204" s="28" t="s">
        <v>1371</v>
      </c>
      <c r="N1204" s="28" t="s">
        <v>137</v>
      </c>
      <c r="P1204" s="2" t="s">
        <v>468</v>
      </c>
      <c r="R1204" s="25">
        <v>1000</v>
      </c>
      <c r="T1204" s="35">
        <v>19096.099999999999</v>
      </c>
      <c r="U1204" s="35">
        <v>19069.580000000002</v>
      </c>
      <c r="V1204" s="35">
        <v>9411.2800000000007</v>
      </c>
    </row>
    <row r="1205" spans="1:22" ht="15" customHeight="1" x14ac:dyDescent="0.25">
      <c r="A1205" s="10">
        <v>104010</v>
      </c>
      <c r="B1205" s="28" t="s">
        <v>985</v>
      </c>
      <c r="C1205" s="28" t="s">
        <v>1000</v>
      </c>
      <c r="D1205" s="28" t="s">
        <v>1001</v>
      </c>
      <c r="E1205" s="28" t="str">
        <f>VLOOKUP(A1205,'[1]Sheet1 (2)'!$A$2:$H$6200,8,0)</f>
        <v>Function:Executive and Council:Core Function:Mayor and Council</v>
      </c>
      <c r="F1205" s="28" t="s">
        <v>1805</v>
      </c>
      <c r="G1205" s="28" t="s">
        <v>171</v>
      </c>
      <c r="H1205" s="28" t="s">
        <v>1806</v>
      </c>
      <c r="I1205" s="28" t="s">
        <v>171</v>
      </c>
      <c r="J1205" s="28" t="s">
        <v>1004</v>
      </c>
      <c r="K1205" s="25">
        <v>4820007000</v>
      </c>
      <c r="L1205" s="28" t="s">
        <v>140</v>
      </c>
      <c r="M1205" s="28" t="s">
        <v>1373</v>
      </c>
      <c r="N1205" s="28" t="s">
        <v>137</v>
      </c>
      <c r="P1205" s="2" t="s">
        <v>468</v>
      </c>
      <c r="R1205" s="25">
        <v>1000</v>
      </c>
      <c r="T1205" s="35">
        <v>32987</v>
      </c>
      <c r="U1205" s="35">
        <v>31295.95</v>
      </c>
      <c r="V1205" s="35">
        <v>27261.19</v>
      </c>
    </row>
    <row r="1206" spans="1:22" ht="15" customHeight="1" x14ac:dyDescent="0.25">
      <c r="A1206" s="10">
        <v>104010</v>
      </c>
      <c r="B1206" s="28" t="s">
        <v>985</v>
      </c>
      <c r="C1206" s="28" t="s">
        <v>1000</v>
      </c>
      <c r="D1206" s="28" t="s">
        <v>1001</v>
      </c>
      <c r="E1206" s="28" t="str">
        <f>VLOOKUP(A1206,'[1]Sheet1 (2)'!$A$2:$H$6200,8,0)</f>
        <v>Function:Executive and Council:Core Function:Mayor and Council</v>
      </c>
      <c r="F1206" s="28" t="s">
        <v>1805</v>
      </c>
      <c r="G1206" s="28" t="s">
        <v>171</v>
      </c>
      <c r="H1206" s="28" t="s">
        <v>1806</v>
      </c>
      <c r="I1206" s="28" t="s">
        <v>171</v>
      </c>
      <c r="J1206" s="28" t="s">
        <v>1004</v>
      </c>
      <c r="K1206" s="25">
        <v>4820000000</v>
      </c>
      <c r="L1206" s="28" t="s">
        <v>1799</v>
      </c>
      <c r="M1206" s="28" t="s">
        <v>1369</v>
      </c>
      <c r="N1206" s="28" t="s">
        <v>137</v>
      </c>
      <c r="P1206" s="2" t="s">
        <v>468</v>
      </c>
      <c r="R1206" s="25">
        <v>1000</v>
      </c>
      <c r="T1206" s="35">
        <v>61.09</v>
      </c>
      <c r="U1206" s="35">
        <v>58.42</v>
      </c>
      <c r="V1206" s="35">
        <v>0</v>
      </c>
    </row>
    <row r="1207" spans="1:22" ht="15" customHeight="1" x14ac:dyDescent="0.25">
      <c r="A1207" s="10">
        <v>104010</v>
      </c>
      <c r="B1207" s="28" t="s">
        <v>985</v>
      </c>
      <c r="C1207" s="28" t="s">
        <v>1807</v>
      </c>
      <c r="D1207" s="28" t="s">
        <v>1001</v>
      </c>
      <c r="E1207" s="28" t="str">
        <f>VLOOKUP(A1207,'[1]Sheet1 (2)'!$A$2:$H$6200,8,0)</f>
        <v>Function:Executive and Council:Core Function:Mayor and Council</v>
      </c>
      <c r="F1207" s="28" t="s">
        <v>1805</v>
      </c>
      <c r="G1207" s="28" t="s">
        <v>171</v>
      </c>
      <c r="H1207" s="28" t="s">
        <v>1806</v>
      </c>
      <c r="I1207" s="28" t="s">
        <v>171</v>
      </c>
      <c r="J1207" s="28" t="s">
        <v>1004</v>
      </c>
      <c r="K1207" s="25">
        <v>4820032000</v>
      </c>
      <c r="L1207" s="28" t="s">
        <v>1802</v>
      </c>
      <c r="M1207" s="28" t="s">
        <v>1413</v>
      </c>
      <c r="N1207" s="28" t="s">
        <v>137</v>
      </c>
      <c r="P1207" s="2" t="s">
        <v>468</v>
      </c>
      <c r="R1207" s="25">
        <v>1000</v>
      </c>
      <c r="T1207" s="35">
        <v>128988</v>
      </c>
      <c r="U1207" s="35">
        <v>127916</v>
      </c>
      <c r="V1207" s="35">
        <v>116212.47</v>
      </c>
    </row>
    <row r="1208" spans="1:22" ht="15" customHeight="1" x14ac:dyDescent="0.25">
      <c r="A1208" s="10">
        <v>104013</v>
      </c>
      <c r="B1208" s="28" t="s">
        <v>985</v>
      </c>
      <c r="C1208" s="28" t="s">
        <v>1015</v>
      </c>
      <c r="D1208" s="28" t="s">
        <v>1001</v>
      </c>
      <c r="E1208" s="28" t="str">
        <f>VLOOKUP(A1208,'[1]Sheet1 (2)'!$A$2:$H$6200,8,0)</f>
        <v>Function:Executive and Council:Core Function:Mayor and Council</v>
      </c>
      <c r="F1208" s="28" t="s">
        <v>1808</v>
      </c>
      <c r="G1208" s="28" t="s">
        <v>171</v>
      </c>
      <c r="H1208" s="28" t="s">
        <v>1809</v>
      </c>
      <c r="I1208" s="28" t="s">
        <v>171</v>
      </c>
      <c r="J1208" s="28" t="s">
        <v>1004</v>
      </c>
      <c r="K1208" s="25">
        <v>4820005000</v>
      </c>
      <c r="L1208" s="28" t="s">
        <v>136</v>
      </c>
      <c r="M1208" s="28" t="s">
        <v>1370</v>
      </c>
      <c r="N1208" s="28" t="s">
        <v>137</v>
      </c>
      <c r="P1208" s="2" t="s">
        <v>468</v>
      </c>
      <c r="R1208" s="25">
        <v>1000</v>
      </c>
      <c r="T1208" s="35">
        <v>9523.66</v>
      </c>
      <c r="U1208" s="35">
        <v>8250.5400000000009</v>
      </c>
      <c r="V1208" s="35">
        <v>8145.26</v>
      </c>
    </row>
    <row r="1209" spans="1:22" ht="15" customHeight="1" x14ac:dyDescent="0.25">
      <c r="A1209" s="10">
        <v>104013</v>
      </c>
      <c r="B1209" s="28" t="s">
        <v>985</v>
      </c>
      <c r="C1209" s="28" t="s">
        <v>1015</v>
      </c>
      <c r="D1209" s="28" t="s">
        <v>1001</v>
      </c>
      <c r="E1209" s="28" t="str">
        <f>VLOOKUP(A1209,'[1]Sheet1 (2)'!$A$2:$H$6200,8,0)</f>
        <v>Function:Executive and Council:Core Function:Mayor and Council</v>
      </c>
      <c r="F1209" s="28" t="s">
        <v>1808</v>
      </c>
      <c r="G1209" s="28" t="s">
        <v>171</v>
      </c>
      <c r="H1209" s="28" t="s">
        <v>1809</v>
      </c>
      <c r="I1209" s="28" t="s">
        <v>171</v>
      </c>
      <c r="J1209" s="28" t="s">
        <v>1004</v>
      </c>
      <c r="K1209" s="25">
        <v>4820030000</v>
      </c>
      <c r="L1209" s="28" t="s">
        <v>120</v>
      </c>
      <c r="M1209" s="28" t="s">
        <v>1372</v>
      </c>
      <c r="N1209" s="28" t="s">
        <v>137</v>
      </c>
      <c r="P1209" s="2" t="s">
        <v>468</v>
      </c>
      <c r="R1209" s="25">
        <v>1000</v>
      </c>
      <c r="T1209" s="35">
        <v>3709</v>
      </c>
      <c r="U1209" s="35">
        <v>3095.04</v>
      </c>
      <c r="V1209" s="35">
        <v>1479.28</v>
      </c>
    </row>
    <row r="1210" spans="1:22" ht="15" customHeight="1" x14ac:dyDescent="0.25">
      <c r="A1210" s="10">
        <v>104013</v>
      </c>
      <c r="B1210" s="28" t="s">
        <v>985</v>
      </c>
      <c r="C1210" s="28" t="s">
        <v>1015</v>
      </c>
      <c r="D1210" s="28" t="s">
        <v>1001</v>
      </c>
      <c r="E1210" s="28" t="str">
        <f>VLOOKUP(A1210,'[1]Sheet1 (2)'!$A$2:$H$6200,8,0)</f>
        <v>Function:Executive and Council:Core Function:Mayor and Council</v>
      </c>
      <c r="F1210" s="28" t="s">
        <v>1808</v>
      </c>
      <c r="G1210" s="28" t="s">
        <v>171</v>
      </c>
      <c r="H1210" s="28" t="s">
        <v>1809</v>
      </c>
      <c r="I1210" s="28" t="s">
        <v>171</v>
      </c>
      <c r="J1210" s="28" t="s">
        <v>1004</v>
      </c>
      <c r="K1210" s="25">
        <v>4820007000</v>
      </c>
      <c r="L1210" s="28" t="s">
        <v>140</v>
      </c>
      <c r="M1210" s="28" t="s">
        <v>1373</v>
      </c>
      <c r="N1210" s="28" t="s">
        <v>137</v>
      </c>
      <c r="P1210" s="2" t="s">
        <v>468</v>
      </c>
      <c r="R1210" s="25">
        <v>1000</v>
      </c>
      <c r="T1210" s="35">
        <v>11960</v>
      </c>
      <c r="U1210" s="35">
        <v>11938</v>
      </c>
      <c r="V1210" s="35">
        <v>7950.59</v>
      </c>
    </row>
    <row r="1211" spans="1:22" ht="15" customHeight="1" x14ac:dyDescent="0.25">
      <c r="A1211" s="10">
        <v>104014</v>
      </c>
      <c r="B1211" s="28" t="s">
        <v>985</v>
      </c>
      <c r="C1211" s="28" t="s">
        <v>1026</v>
      </c>
      <c r="D1211" s="28" t="s">
        <v>1027</v>
      </c>
      <c r="E1211" s="28" t="str">
        <f>VLOOKUP(A1211,'[1]Sheet1 (2)'!$A$2:$H$6200,8,0)</f>
        <v>Function:Planning and Development:Core Function:Corporate Wide Strategic Planning (IDPs, LEDs)</v>
      </c>
      <c r="F1211" s="28" t="s">
        <v>1028</v>
      </c>
      <c r="G1211" s="28" t="s">
        <v>171</v>
      </c>
      <c r="H1211" s="28" t="s">
        <v>1810</v>
      </c>
      <c r="I1211" s="28" t="s">
        <v>171</v>
      </c>
      <c r="J1211" s="28" t="s">
        <v>1811</v>
      </c>
      <c r="K1211" s="25">
        <v>4820005000</v>
      </c>
      <c r="L1211" s="28" t="s">
        <v>136</v>
      </c>
      <c r="M1211" s="28" t="s">
        <v>1370</v>
      </c>
      <c r="N1211" s="28" t="s">
        <v>137</v>
      </c>
      <c r="P1211" s="2" t="s">
        <v>468</v>
      </c>
      <c r="R1211" s="25">
        <v>1000</v>
      </c>
      <c r="T1211" s="35">
        <v>9096.8700000000008</v>
      </c>
      <c r="U1211" s="35">
        <v>9096.9</v>
      </c>
      <c r="V1211" s="35">
        <v>4954.5600000000004</v>
      </c>
    </row>
    <row r="1212" spans="1:22" ht="15" customHeight="1" x14ac:dyDescent="0.25">
      <c r="A1212" s="10">
        <v>104014</v>
      </c>
      <c r="B1212" s="28" t="s">
        <v>985</v>
      </c>
      <c r="C1212" s="28" t="s">
        <v>1026</v>
      </c>
      <c r="D1212" s="28" t="s">
        <v>1027</v>
      </c>
      <c r="E1212" s="28" t="str">
        <f>VLOOKUP(A1212,'[1]Sheet1 (2)'!$A$2:$H$6200,8,0)</f>
        <v>Function:Planning and Development:Core Function:Corporate Wide Strategic Planning (IDPs, LEDs)</v>
      </c>
      <c r="F1212" s="28" t="s">
        <v>1028</v>
      </c>
      <c r="G1212" s="28" t="s">
        <v>171</v>
      </c>
      <c r="H1212" s="28" t="s">
        <v>1810</v>
      </c>
      <c r="I1212" s="28" t="s">
        <v>171</v>
      </c>
      <c r="J1212" s="28" t="s">
        <v>1811</v>
      </c>
      <c r="K1212" s="25">
        <v>4820007000</v>
      </c>
      <c r="L1212" s="28" t="s">
        <v>140</v>
      </c>
      <c r="M1212" s="28" t="s">
        <v>1373</v>
      </c>
      <c r="N1212" s="28" t="s">
        <v>137</v>
      </c>
      <c r="P1212" s="2" t="s">
        <v>468</v>
      </c>
      <c r="R1212" s="25">
        <v>1000</v>
      </c>
      <c r="T1212" s="35">
        <v>12388.55</v>
      </c>
      <c r="U1212" s="35">
        <v>12266.95</v>
      </c>
      <c r="V1212" s="35">
        <v>11553.88</v>
      </c>
    </row>
    <row r="1213" spans="1:22" ht="15" customHeight="1" x14ac:dyDescent="0.25">
      <c r="A1213" s="10">
        <v>104014</v>
      </c>
      <c r="B1213" s="28" t="s">
        <v>985</v>
      </c>
      <c r="C1213" s="28" t="s">
        <v>1026</v>
      </c>
      <c r="D1213" s="28" t="s">
        <v>1027</v>
      </c>
      <c r="E1213" s="28" t="str">
        <f>VLOOKUP(A1213,'[1]Sheet1 (2)'!$A$2:$H$6200,8,0)</f>
        <v>Function:Planning and Development:Core Function:Corporate Wide Strategic Planning (IDPs, LEDs)</v>
      </c>
      <c r="F1213" s="28" t="s">
        <v>1028</v>
      </c>
      <c r="G1213" s="28" t="s">
        <v>171</v>
      </c>
      <c r="H1213" s="28" t="s">
        <v>1810</v>
      </c>
      <c r="I1213" s="28" t="s">
        <v>171</v>
      </c>
      <c r="J1213" s="28" t="s">
        <v>1811</v>
      </c>
      <c r="K1213" s="25">
        <v>4820030000</v>
      </c>
      <c r="L1213" s="28" t="s">
        <v>120</v>
      </c>
      <c r="M1213" s="28" t="s">
        <v>1372</v>
      </c>
      <c r="N1213" s="28" t="s">
        <v>137</v>
      </c>
      <c r="P1213" s="2" t="s">
        <v>468</v>
      </c>
      <c r="R1213" s="25">
        <v>1000</v>
      </c>
      <c r="T1213" s="35">
        <v>4273.91</v>
      </c>
      <c r="U1213" s="35">
        <v>3480.7</v>
      </c>
      <c r="V1213" s="35">
        <v>2041.97</v>
      </c>
    </row>
    <row r="1214" spans="1:22" ht="15" customHeight="1" x14ac:dyDescent="0.25">
      <c r="A1214" s="10">
        <v>104019</v>
      </c>
      <c r="B1214" s="28" t="s">
        <v>985</v>
      </c>
      <c r="C1214" s="28" t="s">
        <v>1812</v>
      </c>
      <c r="D1214" s="28" t="s">
        <v>1027</v>
      </c>
      <c r="E1214" s="28" t="str">
        <f>VLOOKUP(A1214,'[1]Sheet1 (2)'!$A$2:$H$6200,8,0)</f>
        <v>Function:Planning and Development:Core Function:Corporate Wide Strategic Planning (IDPs, LEDs)</v>
      </c>
      <c r="F1214" s="28" t="s">
        <v>1813</v>
      </c>
      <c r="G1214" s="28" t="s">
        <v>171</v>
      </c>
      <c r="H1214" s="28" t="s">
        <v>1814</v>
      </c>
      <c r="I1214" s="28" t="s">
        <v>171</v>
      </c>
      <c r="J1214" s="28" t="s">
        <v>365</v>
      </c>
      <c r="K1214" s="25">
        <v>4820032000</v>
      </c>
      <c r="L1214" s="28" t="s">
        <v>1815</v>
      </c>
      <c r="M1214" s="28" t="s">
        <v>1413</v>
      </c>
      <c r="N1214" s="28" t="s">
        <v>137</v>
      </c>
      <c r="P1214" s="2" t="s">
        <v>468</v>
      </c>
      <c r="R1214" s="25">
        <v>1000</v>
      </c>
      <c r="T1214" s="35">
        <v>17415.919999999998</v>
      </c>
      <c r="U1214" s="35">
        <v>17415.919999999998</v>
      </c>
      <c r="V1214" s="35">
        <v>17415.919999999998</v>
      </c>
    </row>
    <row r="1215" spans="1:22" ht="15" customHeight="1" x14ac:dyDescent="0.25">
      <c r="A1215" s="10">
        <v>104503</v>
      </c>
      <c r="B1215" s="28" t="s">
        <v>985</v>
      </c>
      <c r="C1215" s="28" t="s">
        <v>1816</v>
      </c>
      <c r="D1215" s="28" t="s">
        <v>987</v>
      </c>
      <c r="E1215" s="28" t="str">
        <f>VLOOKUP(A1215,'[1]Sheet1 (2)'!$A$2:$H$6200,8,0)</f>
        <v>Function:Executive and Council:Core Function:Municipal Manager, Town Secretary and Chief Executive</v>
      </c>
      <c r="F1215" s="28" t="s">
        <v>1817</v>
      </c>
      <c r="G1215" s="28" t="s">
        <v>171</v>
      </c>
      <c r="H1215" s="28" t="s">
        <v>1818</v>
      </c>
      <c r="I1215" s="28" t="s">
        <v>171</v>
      </c>
      <c r="J1215" s="28" t="s">
        <v>365</v>
      </c>
      <c r="K1215" s="25">
        <v>4820005000</v>
      </c>
      <c r="L1215" s="28" t="s">
        <v>136</v>
      </c>
      <c r="M1215" s="28" t="s">
        <v>1370</v>
      </c>
      <c r="N1215" s="28" t="s">
        <v>137</v>
      </c>
      <c r="P1215" s="2" t="s">
        <v>468</v>
      </c>
      <c r="R1215" s="25">
        <v>1000</v>
      </c>
      <c r="T1215" s="35">
        <v>5152.3599999999997</v>
      </c>
      <c r="U1215" s="35">
        <v>4815.63</v>
      </c>
      <c r="V1215" s="35">
        <v>4630.09</v>
      </c>
    </row>
    <row r="1216" spans="1:22" ht="15" customHeight="1" x14ac:dyDescent="0.25">
      <c r="A1216" s="10">
        <v>104503</v>
      </c>
      <c r="B1216" s="28" t="s">
        <v>985</v>
      </c>
      <c r="C1216" s="28" t="s">
        <v>1816</v>
      </c>
      <c r="D1216" s="28" t="s">
        <v>987</v>
      </c>
      <c r="E1216" s="28" t="str">
        <f>VLOOKUP(A1216,'[1]Sheet1 (2)'!$A$2:$H$6200,8,0)</f>
        <v>Function:Executive and Council:Core Function:Municipal Manager, Town Secretary and Chief Executive</v>
      </c>
      <c r="F1216" s="28" t="s">
        <v>1817</v>
      </c>
      <c r="G1216" s="28" t="s">
        <v>171</v>
      </c>
      <c r="H1216" s="28" t="s">
        <v>1818</v>
      </c>
      <c r="I1216" s="28" t="s">
        <v>171</v>
      </c>
      <c r="J1216" s="28" t="s">
        <v>365</v>
      </c>
      <c r="K1216" s="25">
        <v>4820007000</v>
      </c>
      <c r="L1216" s="28" t="s">
        <v>140</v>
      </c>
      <c r="M1216" s="28" t="s">
        <v>1373</v>
      </c>
      <c r="N1216" s="28" t="s">
        <v>137</v>
      </c>
      <c r="P1216" s="2" t="s">
        <v>468</v>
      </c>
      <c r="R1216" s="25">
        <v>1000</v>
      </c>
      <c r="T1216" s="35">
        <v>457</v>
      </c>
      <c r="U1216" s="35">
        <v>457.43</v>
      </c>
      <c r="V1216" s="35">
        <v>457.43</v>
      </c>
    </row>
    <row r="1217" spans="1:22" ht="15" customHeight="1" x14ac:dyDescent="0.25">
      <c r="A1217" s="10">
        <v>104503</v>
      </c>
      <c r="B1217" s="28" t="s">
        <v>985</v>
      </c>
      <c r="C1217" s="28" t="s">
        <v>1816</v>
      </c>
      <c r="D1217" s="28" t="s">
        <v>987</v>
      </c>
      <c r="E1217" s="28" t="str">
        <f>VLOOKUP(A1217,'[1]Sheet1 (2)'!$A$2:$H$6200,8,0)</f>
        <v>Function:Executive and Council:Core Function:Municipal Manager, Town Secretary and Chief Executive</v>
      </c>
      <c r="F1217" s="28" t="s">
        <v>1819</v>
      </c>
      <c r="G1217" s="28" t="s">
        <v>171</v>
      </c>
      <c r="H1217" s="28" t="s">
        <v>1818</v>
      </c>
      <c r="I1217" s="28" t="s">
        <v>171</v>
      </c>
      <c r="J1217" s="28" t="s">
        <v>365</v>
      </c>
      <c r="K1217" s="25">
        <v>4820030000</v>
      </c>
      <c r="L1217" s="28" t="s">
        <v>120</v>
      </c>
      <c r="M1217" s="28" t="s">
        <v>1372</v>
      </c>
      <c r="N1217" s="28" t="s">
        <v>137</v>
      </c>
      <c r="P1217" s="2" t="s">
        <v>468</v>
      </c>
      <c r="R1217" s="25">
        <v>1000</v>
      </c>
      <c r="T1217" s="35">
        <v>6057.96</v>
      </c>
      <c r="U1217" s="35">
        <v>6057.98</v>
      </c>
      <c r="V1217" s="35">
        <v>6057.97</v>
      </c>
    </row>
    <row r="1218" spans="1:22" ht="15" customHeight="1" x14ac:dyDescent="0.25">
      <c r="A1218" s="10">
        <v>104509</v>
      </c>
      <c r="B1218" s="28" t="s">
        <v>985</v>
      </c>
      <c r="C1218" s="28" t="s">
        <v>1044</v>
      </c>
      <c r="D1218" s="28" t="s">
        <v>987</v>
      </c>
      <c r="E1218" s="28" t="str">
        <f>VLOOKUP(A1218,'[1]Sheet1 (2)'!$A$2:$H$6200,8,0)</f>
        <v>Function:Executive and Council:Core Function:Mayor and Council</v>
      </c>
      <c r="F1218" s="28" t="s">
        <v>1820</v>
      </c>
      <c r="G1218" s="28" t="s">
        <v>171</v>
      </c>
      <c r="H1218" s="28" t="s">
        <v>1821</v>
      </c>
      <c r="I1218" s="28" t="s">
        <v>171</v>
      </c>
      <c r="J1218" s="28" t="s">
        <v>1004</v>
      </c>
      <c r="K1218" s="25">
        <v>4820005000</v>
      </c>
      <c r="L1218" s="28" t="s">
        <v>136</v>
      </c>
      <c r="M1218" s="28" t="s">
        <v>1370</v>
      </c>
      <c r="N1218" s="28" t="s">
        <v>137</v>
      </c>
      <c r="P1218" s="2" t="s">
        <v>468</v>
      </c>
      <c r="R1218" s="25">
        <v>1000</v>
      </c>
      <c r="T1218" s="35">
        <v>0</v>
      </c>
    </row>
    <row r="1219" spans="1:22" ht="15" customHeight="1" x14ac:dyDescent="0.25">
      <c r="A1219" s="10">
        <v>104509</v>
      </c>
      <c r="B1219" s="28" t="s">
        <v>985</v>
      </c>
      <c r="C1219" s="28" t="s">
        <v>1044</v>
      </c>
      <c r="D1219" s="28" t="s">
        <v>987</v>
      </c>
      <c r="E1219" s="28" t="str">
        <f>VLOOKUP(A1219,'[1]Sheet1 (2)'!$A$2:$H$6200,8,0)</f>
        <v>Function:Executive and Council:Core Function:Mayor and Council</v>
      </c>
      <c r="F1219" s="28" t="s">
        <v>1820</v>
      </c>
      <c r="G1219" s="28" t="s">
        <v>171</v>
      </c>
      <c r="H1219" s="28" t="s">
        <v>1821</v>
      </c>
      <c r="I1219" s="28" t="s">
        <v>171</v>
      </c>
      <c r="J1219" s="28" t="s">
        <v>1004</v>
      </c>
      <c r="K1219" s="25">
        <v>4820030000</v>
      </c>
      <c r="L1219" s="28" t="s">
        <v>120</v>
      </c>
      <c r="M1219" s="28" t="s">
        <v>1372</v>
      </c>
      <c r="N1219" s="28" t="s">
        <v>137</v>
      </c>
      <c r="P1219" s="2" t="s">
        <v>468</v>
      </c>
      <c r="R1219" s="25">
        <v>1000</v>
      </c>
      <c r="T1219" s="35">
        <v>2007.4</v>
      </c>
      <c r="U1219" s="35">
        <v>2007.29</v>
      </c>
      <c r="V1219" s="35">
        <v>1404.43</v>
      </c>
    </row>
    <row r="1220" spans="1:22" ht="15" customHeight="1" x14ac:dyDescent="0.25">
      <c r="A1220" s="10">
        <v>104509</v>
      </c>
      <c r="B1220" s="28" t="s">
        <v>985</v>
      </c>
      <c r="C1220" s="28" t="s">
        <v>1044</v>
      </c>
      <c r="D1220" s="28" t="s">
        <v>987</v>
      </c>
      <c r="E1220" s="28" t="str">
        <f>VLOOKUP(A1220,'[1]Sheet1 (2)'!$A$2:$H$6200,8,0)</f>
        <v>Function:Executive and Council:Core Function:Mayor and Council</v>
      </c>
      <c r="F1220" s="28" t="s">
        <v>1820</v>
      </c>
      <c r="G1220" s="28" t="s">
        <v>171</v>
      </c>
      <c r="H1220" s="28" t="s">
        <v>1821</v>
      </c>
      <c r="I1220" s="28" t="s">
        <v>171</v>
      </c>
      <c r="J1220" s="28" t="s">
        <v>1004</v>
      </c>
      <c r="K1220" s="25">
        <v>4820007000</v>
      </c>
      <c r="L1220" s="28" t="s">
        <v>140</v>
      </c>
      <c r="M1220" s="28" t="s">
        <v>1373</v>
      </c>
      <c r="N1220" s="28" t="s">
        <v>137</v>
      </c>
      <c r="P1220" s="2" t="s">
        <v>468</v>
      </c>
      <c r="R1220" s="25">
        <v>1000</v>
      </c>
      <c r="T1220" s="35">
        <v>113.32</v>
      </c>
      <c r="U1220" s="35">
        <v>111.33</v>
      </c>
      <c r="V1220" s="35">
        <v>113.32</v>
      </c>
    </row>
    <row r="1221" spans="1:22" ht="15" customHeight="1" x14ac:dyDescent="0.25">
      <c r="A1221" s="10">
        <v>104510</v>
      </c>
      <c r="B1221" s="28" t="s">
        <v>985</v>
      </c>
      <c r="C1221" s="28" t="s">
        <v>1048</v>
      </c>
      <c r="D1221" s="28" t="s">
        <v>1001</v>
      </c>
      <c r="E1221" s="28" t="str">
        <f>VLOOKUP(A1221,'[1]Sheet1 (2)'!$A$2:$H$6200,8,0)</f>
        <v>Function:Executive and Council:Core Function:Mayor and Council</v>
      </c>
      <c r="F1221" s="28" t="s">
        <v>1822</v>
      </c>
      <c r="G1221" s="28" t="s">
        <v>171</v>
      </c>
      <c r="H1221" s="28" t="s">
        <v>1823</v>
      </c>
      <c r="I1221" s="28" t="s">
        <v>171</v>
      </c>
      <c r="J1221" s="28" t="s">
        <v>1004</v>
      </c>
      <c r="K1221" s="25">
        <v>4820005000</v>
      </c>
      <c r="L1221" s="28" t="s">
        <v>136</v>
      </c>
      <c r="M1221" s="28" t="s">
        <v>1370</v>
      </c>
      <c r="N1221" s="28" t="s">
        <v>137</v>
      </c>
      <c r="P1221" s="2" t="s">
        <v>468</v>
      </c>
      <c r="R1221" s="25">
        <v>1000</v>
      </c>
      <c r="T1221" s="35">
        <v>6066.86</v>
      </c>
      <c r="U1221" s="35">
        <v>6065.14</v>
      </c>
      <c r="V1221" s="35">
        <v>3397.95</v>
      </c>
    </row>
    <row r="1222" spans="1:22" ht="15" customHeight="1" x14ac:dyDescent="0.25">
      <c r="A1222" s="10">
        <v>104510</v>
      </c>
      <c r="B1222" s="28" t="s">
        <v>985</v>
      </c>
      <c r="C1222" s="28" t="s">
        <v>1048</v>
      </c>
      <c r="D1222" s="28" t="s">
        <v>1001</v>
      </c>
      <c r="E1222" s="28" t="str">
        <f>VLOOKUP(A1222,'[1]Sheet1 (2)'!$A$2:$H$6200,8,0)</f>
        <v>Function:Executive and Council:Core Function:Mayor and Council</v>
      </c>
      <c r="F1222" s="28" t="s">
        <v>1822</v>
      </c>
      <c r="G1222" s="28" t="s">
        <v>171</v>
      </c>
      <c r="H1222" s="28" t="s">
        <v>1823</v>
      </c>
      <c r="I1222" s="28" t="s">
        <v>171</v>
      </c>
      <c r="J1222" s="28" t="s">
        <v>1004</v>
      </c>
      <c r="K1222" s="25">
        <v>4820030000</v>
      </c>
      <c r="L1222" s="28" t="s">
        <v>120</v>
      </c>
      <c r="M1222" s="28" t="s">
        <v>1372</v>
      </c>
      <c r="N1222" s="28" t="s">
        <v>137</v>
      </c>
      <c r="P1222" s="2" t="s">
        <v>468</v>
      </c>
      <c r="R1222" s="25">
        <v>1000</v>
      </c>
      <c r="T1222" s="35">
        <v>1902.59</v>
      </c>
      <c r="U1222" s="35">
        <v>1902.12</v>
      </c>
      <c r="V1222" s="35">
        <v>1373.72</v>
      </c>
    </row>
    <row r="1223" spans="1:22" ht="15" customHeight="1" x14ac:dyDescent="0.25">
      <c r="A1223" s="10">
        <v>104510</v>
      </c>
      <c r="B1223" s="28" t="s">
        <v>985</v>
      </c>
      <c r="C1223" s="28" t="s">
        <v>1048</v>
      </c>
      <c r="D1223" s="28" t="s">
        <v>1001</v>
      </c>
      <c r="E1223" s="28" t="str">
        <f>VLOOKUP(A1223,'[1]Sheet1 (2)'!$A$2:$H$6200,8,0)</f>
        <v>Function:Executive and Council:Core Function:Mayor and Council</v>
      </c>
      <c r="F1223" s="28" t="s">
        <v>1822</v>
      </c>
      <c r="G1223" s="28" t="s">
        <v>171</v>
      </c>
      <c r="H1223" s="28" t="s">
        <v>1823</v>
      </c>
      <c r="I1223" s="28" t="s">
        <v>171</v>
      </c>
      <c r="J1223" s="28" t="s">
        <v>1004</v>
      </c>
      <c r="K1223" s="25">
        <v>4820007000</v>
      </c>
      <c r="L1223" s="28" t="s">
        <v>140</v>
      </c>
      <c r="M1223" s="28" t="s">
        <v>1373</v>
      </c>
      <c r="N1223" s="28" t="s">
        <v>137</v>
      </c>
      <c r="P1223" s="2" t="s">
        <v>468</v>
      </c>
      <c r="R1223" s="25">
        <v>1000</v>
      </c>
      <c r="T1223" s="35">
        <v>5433.61</v>
      </c>
      <c r="U1223" s="35">
        <v>5433.12</v>
      </c>
      <c r="V1223" s="35">
        <v>5402.33</v>
      </c>
    </row>
    <row r="1224" spans="1:22" ht="15" customHeight="1" x14ac:dyDescent="0.25">
      <c r="A1224" s="10">
        <v>104528</v>
      </c>
      <c r="B1224" s="28" t="s">
        <v>985</v>
      </c>
      <c r="C1224" s="28" t="s">
        <v>1824</v>
      </c>
      <c r="D1224" s="28" t="s">
        <v>987</v>
      </c>
      <c r="E1224" s="28" t="str">
        <f>VLOOKUP(A1224,'[1]Sheet1 (2)'!$A$2:$H$6200,8,0)</f>
        <v>Function:Finance and Administration:Core Function:Information Technology</v>
      </c>
      <c r="F1224" s="28" t="s">
        <v>1825</v>
      </c>
      <c r="G1224" s="28" t="s">
        <v>171</v>
      </c>
      <c r="H1224" s="28" t="s">
        <v>1826</v>
      </c>
      <c r="I1224" s="28" t="s">
        <v>171</v>
      </c>
      <c r="J1224" s="28" t="s">
        <v>243</v>
      </c>
      <c r="K1224" s="25">
        <v>4820030000</v>
      </c>
      <c r="L1224" s="28" t="s">
        <v>120</v>
      </c>
      <c r="M1224" s="28" t="s">
        <v>1372</v>
      </c>
      <c r="N1224" s="28" t="s">
        <v>137</v>
      </c>
      <c r="P1224" s="2" t="s">
        <v>468</v>
      </c>
      <c r="R1224" s="25">
        <v>1000</v>
      </c>
      <c r="T1224" s="35">
        <v>3140.8</v>
      </c>
      <c r="U1224" s="35">
        <v>3140.85</v>
      </c>
      <c r="V1224" s="35">
        <v>3140.8</v>
      </c>
    </row>
    <row r="1225" spans="1:22" ht="15" customHeight="1" x14ac:dyDescent="0.25">
      <c r="A1225" s="10">
        <v>104528</v>
      </c>
      <c r="B1225" s="28" t="s">
        <v>985</v>
      </c>
      <c r="C1225" s="28" t="s">
        <v>1827</v>
      </c>
      <c r="D1225" s="28" t="s">
        <v>987</v>
      </c>
      <c r="E1225" s="28" t="str">
        <f>VLOOKUP(A1225,'[1]Sheet1 (2)'!$A$2:$H$6200,8,0)</f>
        <v>Function:Finance and Administration:Core Function:Information Technology</v>
      </c>
      <c r="F1225" s="28" t="s">
        <v>1825</v>
      </c>
      <c r="G1225" s="28" t="s">
        <v>171</v>
      </c>
      <c r="H1225" s="28" t="s">
        <v>1826</v>
      </c>
      <c r="I1225" s="28" t="s">
        <v>171</v>
      </c>
      <c r="J1225" s="28" t="s">
        <v>243</v>
      </c>
      <c r="K1225" s="25">
        <v>4820007000</v>
      </c>
      <c r="L1225" s="28" t="s">
        <v>140</v>
      </c>
      <c r="M1225" s="28" t="s">
        <v>1373</v>
      </c>
      <c r="N1225" s="28" t="s">
        <v>137</v>
      </c>
      <c r="P1225" s="2" t="s">
        <v>468</v>
      </c>
      <c r="R1225" s="25">
        <v>1000</v>
      </c>
      <c r="T1225" s="35">
        <v>695</v>
      </c>
      <c r="U1225" s="35">
        <v>695</v>
      </c>
      <c r="V1225" s="35">
        <v>695</v>
      </c>
    </row>
    <row r="1226" spans="1:22" ht="15" customHeight="1" x14ac:dyDescent="0.25">
      <c r="A1226" s="10">
        <v>104528</v>
      </c>
      <c r="B1226" s="28" t="s">
        <v>985</v>
      </c>
      <c r="C1226" s="28" t="s">
        <v>1827</v>
      </c>
      <c r="D1226" s="28" t="s">
        <v>987</v>
      </c>
      <c r="E1226" s="28" t="str">
        <f>VLOOKUP(A1226,'[1]Sheet1 (2)'!$A$2:$H$6200,8,0)</f>
        <v>Function:Finance and Administration:Core Function:Information Technology</v>
      </c>
      <c r="F1226" s="28" t="s">
        <v>1825</v>
      </c>
      <c r="G1226" s="28" t="s">
        <v>171</v>
      </c>
      <c r="H1226" s="28" t="s">
        <v>1826</v>
      </c>
      <c r="I1226" s="28" t="s">
        <v>171</v>
      </c>
      <c r="J1226" s="28" t="s">
        <v>243</v>
      </c>
      <c r="K1226" s="25">
        <v>4820005000</v>
      </c>
      <c r="L1226" s="28" t="s">
        <v>136</v>
      </c>
      <c r="M1226" s="28" t="s">
        <v>1372</v>
      </c>
      <c r="N1226" s="28" t="s">
        <v>137</v>
      </c>
      <c r="P1226" s="2" t="s">
        <v>468</v>
      </c>
      <c r="R1226" s="25">
        <v>1000</v>
      </c>
      <c r="T1226" s="35">
        <v>7640.08</v>
      </c>
      <c r="U1226" s="35">
        <v>7640.08</v>
      </c>
      <c r="V1226" s="35">
        <v>1988.51</v>
      </c>
    </row>
    <row r="1227" spans="1:22" ht="15" customHeight="1" x14ac:dyDescent="0.25">
      <c r="A1227" s="10">
        <v>404504</v>
      </c>
      <c r="B1227" s="28" t="s">
        <v>985</v>
      </c>
      <c r="C1227" s="28" t="s">
        <v>772</v>
      </c>
      <c r="D1227" s="28" t="s">
        <v>369</v>
      </c>
      <c r="E1227" s="28" t="str">
        <f>VLOOKUP(A1227,'[1]Sheet1 (2)'!$A$2:$H$6200,8,0)</f>
        <v>Function:Community and Social Services:Core Function:Community Halls and Facilities</v>
      </c>
      <c r="F1227" s="28" t="s">
        <v>1784</v>
      </c>
      <c r="G1227" s="28" t="s">
        <v>1828</v>
      </c>
      <c r="H1227" s="28" t="s">
        <v>1829</v>
      </c>
      <c r="I1227" s="28" t="s">
        <v>1830</v>
      </c>
      <c r="J1227" s="28" t="s">
        <v>365</v>
      </c>
      <c r="K1227" s="25">
        <v>4820002000</v>
      </c>
      <c r="L1227" s="28" t="s">
        <v>123</v>
      </c>
      <c r="M1227" s="28" t="s">
        <v>1371</v>
      </c>
      <c r="N1227" s="28" t="s">
        <v>137</v>
      </c>
      <c r="P1227" s="2" t="s">
        <v>468</v>
      </c>
      <c r="R1227" s="25">
        <v>1000</v>
      </c>
      <c r="T1227" s="35">
        <v>244614.42</v>
      </c>
      <c r="U1227" s="35">
        <v>244614.47</v>
      </c>
      <c r="V1227" s="35">
        <v>244614.42</v>
      </c>
    </row>
    <row r="1228" spans="1:22" ht="15" customHeight="1" x14ac:dyDescent="0.25">
      <c r="A1228" s="10">
        <v>404504</v>
      </c>
      <c r="B1228" s="28" t="s">
        <v>985</v>
      </c>
      <c r="C1228" s="28" t="s">
        <v>772</v>
      </c>
      <c r="D1228" s="28" t="s">
        <v>369</v>
      </c>
      <c r="E1228" s="28" t="str">
        <f>VLOOKUP(A1228,'[1]Sheet1 (2)'!$A$2:$H$6200,8,0)</f>
        <v>Function:Community and Social Services:Core Function:Community Halls and Facilities</v>
      </c>
      <c r="F1228" s="5" t="s">
        <v>1784</v>
      </c>
      <c r="G1228" s="5" t="s">
        <v>1828</v>
      </c>
      <c r="H1228" s="5" t="s">
        <v>1829</v>
      </c>
      <c r="I1228" s="5" t="s">
        <v>1830</v>
      </c>
      <c r="J1228" s="5" t="s">
        <v>365</v>
      </c>
      <c r="K1228" s="2">
        <v>4820002000</v>
      </c>
      <c r="L1228" s="5" t="s">
        <v>123</v>
      </c>
      <c r="M1228" s="5" t="s">
        <v>1371</v>
      </c>
      <c r="N1228" s="5" t="s">
        <v>137</v>
      </c>
      <c r="O1228" s="5"/>
      <c r="P1228" s="2" t="s">
        <v>468</v>
      </c>
      <c r="Q1228" s="5"/>
      <c r="R1228" s="25">
        <v>1000</v>
      </c>
      <c r="T1228" s="35">
        <v>6801.18</v>
      </c>
      <c r="U1228" s="35">
        <v>6801.18</v>
      </c>
      <c r="V1228" s="35">
        <v>6801.18</v>
      </c>
    </row>
    <row r="1229" spans="1:22" ht="15" customHeight="1" x14ac:dyDescent="0.25">
      <c r="A1229" s="10">
        <v>404504</v>
      </c>
      <c r="B1229" s="28" t="s">
        <v>985</v>
      </c>
      <c r="C1229" s="28" t="s">
        <v>772</v>
      </c>
      <c r="D1229" s="28" t="s">
        <v>369</v>
      </c>
      <c r="E1229" s="28" t="str">
        <f>VLOOKUP(A1229,'[1]Sheet1 (2)'!$A$2:$H$6200,8,0)</f>
        <v>Function:Community and Social Services:Core Function:Community Halls and Facilities</v>
      </c>
      <c r="F1229" s="28" t="s">
        <v>1784</v>
      </c>
      <c r="G1229" s="28" t="s">
        <v>1828</v>
      </c>
      <c r="H1229" s="28" t="s">
        <v>1829</v>
      </c>
      <c r="I1229" s="28" t="s">
        <v>1830</v>
      </c>
      <c r="J1229" s="28" t="s">
        <v>365</v>
      </c>
      <c r="K1229" s="25">
        <v>4820005000</v>
      </c>
      <c r="L1229" s="28" t="s">
        <v>136</v>
      </c>
      <c r="M1229" s="28" t="s">
        <v>1370</v>
      </c>
      <c r="N1229" s="28" t="s">
        <v>137</v>
      </c>
      <c r="P1229" s="2" t="s">
        <v>468</v>
      </c>
      <c r="R1229" s="25">
        <v>1000</v>
      </c>
      <c r="T1229" s="35">
        <v>3419.22</v>
      </c>
      <c r="U1229" s="35">
        <v>3490.18</v>
      </c>
      <c r="V1229" s="35">
        <v>3003.55</v>
      </c>
    </row>
    <row r="1230" spans="1:22" ht="15" customHeight="1" x14ac:dyDescent="0.25">
      <c r="A1230" s="10">
        <v>404504</v>
      </c>
      <c r="B1230" s="28" t="s">
        <v>985</v>
      </c>
      <c r="C1230" s="28" t="s">
        <v>772</v>
      </c>
      <c r="D1230" s="28" t="s">
        <v>369</v>
      </c>
      <c r="E1230" s="28" t="str">
        <f>VLOOKUP(A1230,'[1]Sheet1 (2)'!$A$2:$H$6200,8,0)</f>
        <v>Function:Community and Social Services:Core Function:Community Halls and Facilities</v>
      </c>
      <c r="F1230" s="28" t="s">
        <v>1784</v>
      </c>
      <c r="G1230" s="28" t="s">
        <v>1828</v>
      </c>
      <c r="H1230" s="28" t="s">
        <v>1829</v>
      </c>
      <c r="I1230" s="28" t="s">
        <v>1830</v>
      </c>
      <c r="J1230" s="28" t="s">
        <v>365</v>
      </c>
      <c r="K1230" s="25">
        <v>4820007000</v>
      </c>
      <c r="L1230" s="28" t="s">
        <v>140</v>
      </c>
      <c r="M1230" s="28" t="s">
        <v>1373</v>
      </c>
      <c r="N1230" s="28" t="s">
        <v>137</v>
      </c>
      <c r="P1230" s="2" t="s">
        <v>468</v>
      </c>
      <c r="R1230" s="25">
        <v>1000</v>
      </c>
      <c r="T1230" s="35">
        <v>12384.45</v>
      </c>
      <c r="U1230" s="35">
        <v>12364.72</v>
      </c>
      <c r="V1230" s="35">
        <v>5958.7</v>
      </c>
    </row>
    <row r="1231" spans="1:22" ht="15" customHeight="1" x14ac:dyDescent="0.25">
      <c r="A1231" s="10">
        <v>404504</v>
      </c>
      <c r="B1231" s="28" t="s">
        <v>985</v>
      </c>
      <c r="C1231" s="28" t="s">
        <v>772</v>
      </c>
      <c r="D1231" s="28" t="s">
        <v>369</v>
      </c>
      <c r="E1231" s="28" t="str">
        <f>VLOOKUP(A1231,'[1]Sheet1 (2)'!$A$2:$H$6200,8,0)</f>
        <v>Function:Community and Social Services:Core Function:Community Halls and Facilities</v>
      </c>
      <c r="F1231" s="28" t="s">
        <v>1784</v>
      </c>
      <c r="G1231" s="28" t="s">
        <v>1828</v>
      </c>
      <c r="H1231" s="28" t="s">
        <v>1829</v>
      </c>
      <c r="I1231" s="28" t="s">
        <v>1830</v>
      </c>
      <c r="J1231" s="28" t="s">
        <v>365</v>
      </c>
      <c r="K1231" s="25">
        <v>4820030000</v>
      </c>
      <c r="L1231" s="28" t="s">
        <v>120</v>
      </c>
      <c r="M1231" s="28" t="s">
        <v>1372</v>
      </c>
      <c r="N1231" s="28" t="s">
        <v>137</v>
      </c>
      <c r="P1231" s="2" t="s">
        <v>468</v>
      </c>
      <c r="R1231" s="25">
        <v>1000</v>
      </c>
      <c r="T1231" s="35">
        <v>41438.18</v>
      </c>
      <c r="U1231" s="35">
        <v>37353.33</v>
      </c>
      <c r="V1231" s="35">
        <v>6895.24</v>
      </c>
    </row>
    <row r="1232" spans="1:22" ht="15" customHeight="1" x14ac:dyDescent="0.25">
      <c r="A1232" s="10">
        <v>504143</v>
      </c>
      <c r="B1232" s="28" t="s">
        <v>985</v>
      </c>
      <c r="C1232" s="28" t="s">
        <v>1831</v>
      </c>
      <c r="D1232" s="28" t="s">
        <v>1052</v>
      </c>
      <c r="E1232" s="28" t="str">
        <f>VLOOKUP(A1232,'[1]Sheet1 (2)'!$A$2:$H$6200,8,0)</f>
        <v>Function:Road Transport:Core Function:Roads</v>
      </c>
      <c r="F1232" s="28" t="s">
        <v>1784</v>
      </c>
      <c r="G1232" s="28" t="s">
        <v>1828</v>
      </c>
      <c r="H1232" s="28" t="s">
        <v>1832</v>
      </c>
      <c r="I1232" s="28" t="s">
        <v>1830</v>
      </c>
      <c r="J1232" s="28" t="s">
        <v>365</v>
      </c>
      <c r="K1232" s="25">
        <v>4820380000</v>
      </c>
      <c r="L1232" s="28" t="s">
        <v>1493</v>
      </c>
      <c r="M1232" s="28" t="s">
        <v>1494</v>
      </c>
      <c r="N1232" s="28" t="s">
        <v>137</v>
      </c>
      <c r="P1232" s="2" t="s">
        <v>468</v>
      </c>
      <c r="R1232" s="25">
        <v>1000</v>
      </c>
      <c r="T1232" s="35">
        <v>4289901.5</v>
      </c>
      <c r="U1232" s="35">
        <v>4289901.5</v>
      </c>
      <c r="V1232" s="35">
        <v>4289901.5</v>
      </c>
    </row>
    <row r="1233" spans="1:22" ht="15" customHeight="1" x14ac:dyDescent="0.25">
      <c r="A1233" s="10">
        <v>504143</v>
      </c>
      <c r="B1233" s="28" t="s">
        <v>985</v>
      </c>
      <c r="C1233" s="28" t="s">
        <v>1831</v>
      </c>
      <c r="D1233" s="28" t="s">
        <v>1052</v>
      </c>
      <c r="E1233" s="28" t="str">
        <f>VLOOKUP(A1233,'[1]Sheet1 (2)'!$A$2:$H$6200,8,0)</f>
        <v>Function:Road Transport:Core Function:Roads</v>
      </c>
      <c r="F1233" s="28" t="s">
        <v>1833</v>
      </c>
      <c r="G1233" s="28" t="s">
        <v>1828</v>
      </c>
      <c r="H1233" s="28" t="s">
        <v>1832</v>
      </c>
      <c r="I1233" s="28" t="s">
        <v>1830</v>
      </c>
      <c r="J1233" s="28" t="s">
        <v>365</v>
      </c>
      <c r="K1233" s="25">
        <v>4820002000</v>
      </c>
      <c r="L1233" s="28" t="s">
        <v>123</v>
      </c>
      <c r="M1233" s="28" t="s">
        <v>1371</v>
      </c>
      <c r="N1233" s="28" t="s">
        <v>137</v>
      </c>
      <c r="P1233" s="2" t="s">
        <v>468</v>
      </c>
      <c r="R1233" s="25">
        <v>1000</v>
      </c>
      <c r="T1233" s="35">
        <v>98223.57</v>
      </c>
      <c r="U1233" s="35">
        <v>98223.61</v>
      </c>
      <c r="V1233" s="35">
        <v>98223.57</v>
      </c>
    </row>
    <row r="1234" spans="1:22" ht="15" customHeight="1" x14ac:dyDescent="0.25">
      <c r="A1234" s="10">
        <v>504143</v>
      </c>
      <c r="B1234" s="28" t="s">
        <v>985</v>
      </c>
      <c r="C1234" s="28" t="s">
        <v>1831</v>
      </c>
      <c r="D1234" s="28" t="s">
        <v>1052</v>
      </c>
      <c r="E1234" s="28" t="str">
        <f>VLOOKUP(A1234,'[1]Sheet1 (2)'!$A$2:$H$6200,8,0)</f>
        <v>Function:Road Transport:Core Function:Roads</v>
      </c>
      <c r="F1234" s="28" t="s">
        <v>1833</v>
      </c>
      <c r="G1234" s="28" t="s">
        <v>1828</v>
      </c>
      <c r="H1234" s="28" t="s">
        <v>1832</v>
      </c>
      <c r="I1234" s="28" t="s">
        <v>1830</v>
      </c>
      <c r="J1234" s="28" t="s">
        <v>365</v>
      </c>
      <c r="K1234" s="25">
        <v>4820005000</v>
      </c>
      <c r="L1234" s="28" t="s">
        <v>136</v>
      </c>
      <c r="M1234" s="28" t="s">
        <v>1370</v>
      </c>
      <c r="N1234" s="28" t="s">
        <v>137</v>
      </c>
      <c r="P1234" s="2" t="s">
        <v>468</v>
      </c>
      <c r="R1234" s="25">
        <v>1000</v>
      </c>
      <c r="T1234" s="35">
        <v>3600</v>
      </c>
      <c r="U1234" s="35">
        <v>3491.5</v>
      </c>
      <c r="V1234" s="35">
        <v>0</v>
      </c>
    </row>
    <row r="1235" spans="1:22" ht="15" customHeight="1" x14ac:dyDescent="0.25">
      <c r="A1235" s="10">
        <v>504143</v>
      </c>
      <c r="B1235" s="28" t="s">
        <v>985</v>
      </c>
      <c r="C1235" s="28" t="s">
        <v>1831</v>
      </c>
      <c r="D1235" s="28" t="s">
        <v>1052</v>
      </c>
      <c r="E1235" s="28" t="str">
        <f>VLOOKUP(A1235,'[1]Sheet1 (2)'!$A$2:$H$6200,8,0)</f>
        <v>Function:Road Transport:Core Function:Roads</v>
      </c>
      <c r="F1235" s="28" t="s">
        <v>1833</v>
      </c>
      <c r="G1235" s="28" t="s">
        <v>1828</v>
      </c>
      <c r="H1235" s="28" t="s">
        <v>1832</v>
      </c>
      <c r="I1235" s="28" t="s">
        <v>1830</v>
      </c>
      <c r="J1235" s="28" t="s">
        <v>365</v>
      </c>
      <c r="K1235" s="25">
        <v>4820025000</v>
      </c>
      <c r="L1235" s="28" t="s">
        <v>1487</v>
      </c>
      <c r="M1235" s="28" t="s">
        <v>1488</v>
      </c>
      <c r="N1235" s="28" t="s">
        <v>137</v>
      </c>
      <c r="P1235" s="2" t="s">
        <v>468</v>
      </c>
      <c r="R1235" s="25">
        <v>1000</v>
      </c>
      <c r="T1235" s="35">
        <v>2882643.2</v>
      </c>
      <c r="U1235" s="35">
        <v>2882643</v>
      </c>
      <c r="V1235" s="35">
        <v>2882643.2</v>
      </c>
    </row>
    <row r="1236" spans="1:22" ht="15" customHeight="1" x14ac:dyDescent="0.25">
      <c r="A1236" s="10">
        <v>504143</v>
      </c>
      <c r="B1236" s="28" t="s">
        <v>985</v>
      </c>
      <c r="C1236" s="28" t="s">
        <v>1831</v>
      </c>
      <c r="D1236" s="28" t="s">
        <v>1052</v>
      </c>
      <c r="E1236" s="28" t="str">
        <f>VLOOKUP(A1236,'[1]Sheet1 (2)'!$A$2:$H$6200,8,0)</f>
        <v>Function:Road Transport:Core Function:Roads</v>
      </c>
      <c r="F1236" s="28" t="s">
        <v>1833</v>
      </c>
      <c r="G1236" s="28" t="s">
        <v>1828</v>
      </c>
      <c r="H1236" s="28" t="s">
        <v>1832</v>
      </c>
      <c r="I1236" s="28" t="s">
        <v>1830</v>
      </c>
      <c r="J1236" s="28" t="s">
        <v>365</v>
      </c>
      <c r="K1236" s="25">
        <v>4820030000</v>
      </c>
      <c r="L1236" s="28" t="s">
        <v>120</v>
      </c>
      <c r="M1236" s="28" t="s">
        <v>1372</v>
      </c>
      <c r="N1236" s="28" t="s">
        <v>137</v>
      </c>
      <c r="P1236" s="2" t="s">
        <v>468</v>
      </c>
      <c r="R1236" s="25">
        <v>1000</v>
      </c>
      <c r="T1236" s="35">
        <v>7957.28</v>
      </c>
      <c r="U1236" s="35">
        <v>7722</v>
      </c>
      <c r="V1236" s="35">
        <v>157.28</v>
      </c>
    </row>
    <row r="1237" spans="1:22" ht="15" customHeight="1" x14ac:dyDescent="0.25">
      <c r="A1237" s="10">
        <v>504143</v>
      </c>
      <c r="B1237" s="28" t="s">
        <v>985</v>
      </c>
      <c r="C1237" s="28" t="s">
        <v>1831</v>
      </c>
      <c r="D1237" s="28" t="s">
        <v>1052</v>
      </c>
      <c r="E1237" s="28" t="str">
        <f>VLOOKUP(A1237,'[1]Sheet1 (2)'!$A$2:$H$6200,8,0)</f>
        <v>Function:Road Transport:Core Function:Roads</v>
      </c>
      <c r="F1237" s="28" t="s">
        <v>1833</v>
      </c>
      <c r="G1237" s="28" t="s">
        <v>1828</v>
      </c>
      <c r="H1237" s="28" t="s">
        <v>1832</v>
      </c>
      <c r="I1237" s="28" t="s">
        <v>1830</v>
      </c>
      <c r="J1237" s="28" t="s">
        <v>365</v>
      </c>
      <c r="K1237" s="25">
        <v>4820007000</v>
      </c>
      <c r="L1237" s="28" t="s">
        <v>140</v>
      </c>
      <c r="M1237" s="28" t="s">
        <v>1373</v>
      </c>
      <c r="N1237" s="28" t="s">
        <v>137</v>
      </c>
      <c r="P1237" s="2" t="s">
        <v>468</v>
      </c>
      <c r="R1237" s="25">
        <v>1000</v>
      </c>
      <c r="T1237" s="35">
        <v>29557.08</v>
      </c>
      <c r="U1237" s="35">
        <v>29556.47</v>
      </c>
      <c r="V1237" s="35">
        <v>29557.040000000001</v>
      </c>
    </row>
    <row r="1238" spans="1:22" ht="15" customHeight="1" x14ac:dyDescent="0.25">
      <c r="A1238" s="10">
        <v>602097</v>
      </c>
      <c r="B1238" s="28" t="s">
        <v>45</v>
      </c>
      <c r="C1238" s="28" t="s">
        <v>932</v>
      </c>
      <c r="D1238" s="28" t="s">
        <v>933</v>
      </c>
      <c r="E1238" s="28" t="str">
        <f>VLOOKUP(A1238,'[1]Sheet1 (2)'!$A$2:$H$6200,8,0)</f>
        <v>Function:Planning and Development:Core Function:Economic Development/Planning</v>
      </c>
      <c r="F1238" s="28" t="s">
        <v>934</v>
      </c>
      <c r="G1238" s="28" t="s">
        <v>294</v>
      </c>
      <c r="H1238" s="28" t="s">
        <v>935</v>
      </c>
      <c r="I1238" s="28" t="s">
        <v>294</v>
      </c>
      <c r="J1238" s="28" t="s">
        <v>817</v>
      </c>
      <c r="K1238" s="25">
        <v>4260014000</v>
      </c>
      <c r="L1238" s="28" t="s">
        <v>1834</v>
      </c>
      <c r="M1238" s="28" t="s">
        <v>1835</v>
      </c>
      <c r="N1238" s="28" t="s">
        <v>1836</v>
      </c>
      <c r="P1238" s="28" t="s">
        <v>32</v>
      </c>
      <c r="Q1238" s="28" t="s">
        <v>33</v>
      </c>
      <c r="R1238" s="25">
        <v>1000</v>
      </c>
      <c r="S1238" s="28" t="s">
        <v>34</v>
      </c>
      <c r="T1238" s="35">
        <v>1784.6399999999999</v>
      </c>
      <c r="U1238" s="35">
        <v>1802.4863999999998</v>
      </c>
      <c r="V1238" s="35">
        <v>1838.5361279999997</v>
      </c>
    </row>
    <row r="1239" spans="1:22" ht="15" customHeight="1" x14ac:dyDescent="0.25">
      <c r="A1239" s="10">
        <v>202035</v>
      </c>
      <c r="B1239" s="28" t="s">
        <v>252</v>
      </c>
      <c r="C1239" s="28" t="s">
        <v>253</v>
      </c>
      <c r="D1239" s="28" t="s">
        <v>254</v>
      </c>
      <c r="E1239" s="28" t="str">
        <f>VLOOKUP(A1239,'[1]Sheet1 (2)'!$A$2:$H$6200,8,0)</f>
        <v>Function:Finance and Administration:Core Function:Finance</v>
      </c>
      <c r="F1239" s="28" t="s">
        <v>257</v>
      </c>
      <c r="G1239" s="28" t="s">
        <v>182</v>
      </c>
      <c r="H1239" s="28" t="s">
        <v>258</v>
      </c>
      <c r="I1239" s="28" t="s">
        <v>182</v>
      </c>
      <c r="J1239" s="28" t="s">
        <v>167</v>
      </c>
      <c r="K1239" s="25">
        <v>4220004000</v>
      </c>
      <c r="L1239" s="28" t="s">
        <v>1837</v>
      </c>
      <c r="M1239" s="28" t="s">
        <v>1838</v>
      </c>
      <c r="N1239" s="28" t="s">
        <v>1836</v>
      </c>
      <c r="P1239" s="28" t="s">
        <v>151</v>
      </c>
      <c r="Q1239" s="28" t="s">
        <v>152</v>
      </c>
      <c r="R1239" s="25">
        <v>1000</v>
      </c>
      <c r="S1239" s="28" t="s">
        <v>34</v>
      </c>
      <c r="T1239" s="35">
        <v>176492.52</v>
      </c>
      <c r="U1239" s="35">
        <v>176492.52</v>
      </c>
      <c r="V1239" s="35">
        <v>176492.52</v>
      </c>
    </row>
    <row r="1240" spans="1:22" ht="15" customHeight="1" x14ac:dyDescent="0.25">
      <c r="A1240" s="10">
        <v>202035</v>
      </c>
      <c r="B1240" s="28" t="s">
        <v>252</v>
      </c>
      <c r="C1240" s="28" t="s">
        <v>253</v>
      </c>
      <c r="D1240" s="28" t="s">
        <v>254</v>
      </c>
      <c r="E1240" s="28" t="str">
        <f>VLOOKUP(A1240,'[1]Sheet1 (2)'!$A$2:$H$6200,8,0)</f>
        <v>Function:Finance and Administration:Core Function:Finance</v>
      </c>
      <c r="F1240" s="28" t="s">
        <v>257</v>
      </c>
      <c r="G1240" s="28" t="s">
        <v>182</v>
      </c>
      <c r="H1240" s="28" t="s">
        <v>258</v>
      </c>
      <c r="I1240" s="28" t="s">
        <v>182</v>
      </c>
      <c r="J1240" s="28" t="s">
        <v>167</v>
      </c>
      <c r="K1240" s="25">
        <v>4220020000</v>
      </c>
      <c r="L1240" s="28" t="s">
        <v>1839</v>
      </c>
      <c r="M1240" s="28" t="s">
        <v>1840</v>
      </c>
      <c r="N1240" s="28" t="s">
        <v>1836</v>
      </c>
      <c r="P1240" s="28" t="s">
        <v>151</v>
      </c>
      <c r="Q1240" s="28" t="s">
        <v>152</v>
      </c>
      <c r="R1240" s="25">
        <v>1000</v>
      </c>
      <c r="S1240" s="28" t="s">
        <v>34</v>
      </c>
      <c r="T1240" s="35">
        <v>118.80000000000001</v>
      </c>
      <c r="U1240" s="35">
        <v>118.80000000000001</v>
      </c>
      <c r="V1240" s="35">
        <v>118.80000000000001</v>
      </c>
    </row>
    <row r="1241" spans="1:22" ht="15" customHeight="1" x14ac:dyDescent="0.25">
      <c r="A1241" s="10">
        <v>202035</v>
      </c>
      <c r="B1241" s="28" t="s">
        <v>252</v>
      </c>
      <c r="C1241" s="28" t="s">
        <v>253</v>
      </c>
      <c r="D1241" s="28" t="s">
        <v>254</v>
      </c>
      <c r="E1241" s="28" t="str">
        <f>VLOOKUP(A1241,'[1]Sheet1 (2)'!$A$2:$H$6200,8,0)</f>
        <v>Function:Finance and Administration:Core Function:Finance</v>
      </c>
      <c r="F1241" s="28" t="s">
        <v>257</v>
      </c>
      <c r="G1241" s="28" t="s">
        <v>182</v>
      </c>
      <c r="H1241" s="28" t="s">
        <v>258</v>
      </c>
      <c r="I1241" s="28" t="s">
        <v>182</v>
      </c>
      <c r="J1241" s="28" t="s">
        <v>167</v>
      </c>
      <c r="K1241" s="25">
        <v>4220002000</v>
      </c>
      <c r="L1241" s="28" t="s">
        <v>1841</v>
      </c>
      <c r="M1241" s="28" t="s">
        <v>1842</v>
      </c>
      <c r="N1241" s="28" t="s">
        <v>1836</v>
      </c>
      <c r="P1241" s="28" t="s">
        <v>151</v>
      </c>
      <c r="Q1241" s="28" t="s">
        <v>152</v>
      </c>
      <c r="R1241" s="25">
        <v>1000</v>
      </c>
      <c r="S1241" s="28" t="s">
        <v>34</v>
      </c>
      <c r="T1241" s="35">
        <v>14400</v>
      </c>
      <c r="U1241" s="35">
        <v>14400</v>
      </c>
      <c r="V1241" s="35">
        <v>14400</v>
      </c>
    </row>
    <row r="1242" spans="1:22" ht="15" customHeight="1" x14ac:dyDescent="0.25">
      <c r="A1242" s="10">
        <v>202035</v>
      </c>
      <c r="B1242" s="28" t="s">
        <v>252</v>
      </c>
      <c r="C1242" s="28" t="s">
        <v>253</v>
      </c>
      <c r="D1242" s="28" t="s">
        <v>254</v>
      </c>
      <c r="E1242" s="28" t="str">
        <f>VLOOKUP(A1242,'[1]Sheet1 (2)'!$A$2:$H$6200,8,0)</f>
        <v>Function:Finance and Administration:Core Function:Finance</v>
      </c>
      <c r="F1242" s="28" t="s">
        <v>257</v>
      </c>
      <c r="G1242" s="28" t="s">
        <v>182</v>
      </c>
      <c r="H1242" s="28" t="s">
        <v>258</v>
      </c>
      <c r="I1242" s="28" t="s">
        <v>182</v>
      </c>
      <c r="J1242" s="28" t="s">
        <v>167</v>
      </c>
      <c r="K1242" s="25">
        <v>4220003000</v>
      </c>
      <c r="L1242" s="28" t="s">
        <v>1843</v>
      </c>
      <c r="M1242" s="28" t="s">
        <v>1844</v>
      </c>
      <c r="N1242" s="28" t="s">
        <v>1836</v>
      </c>
      <c r="P1242" s="28" t="s">
        <v>151</v>
      </c>
      <c r="Q1242" s="28" t="s">
        <v>152</v>
      </c>
      <c r="R1242" s="25">
        <v>1000</v>
      </c>
      <c r="S1242" s="28" t="s">
        <v>34</v>
      </c>
      <c r="T1242" s="35">
        <v>11574.119999999999</v>
      </c>
      <c r="U1242" s="35">
        <v>11574.119999999999</v>
      </c>
      <c r="V1242" s="35">
        <v>11574.119999999999</v>
      </c>
    </row>
    <row r="1243" spans="1:22" ht="15" customHeight="1" x14ac:dyDescent="0.25">
      <c r="A1243" s="10">
        <v>202035</v>
      </c>
      <c r="B1243" s="28" t="s">
        <v>252</v>
      </c>
      <c r="C1243" s="28" t="s">
        <v>253</v>
      </c>
      <c r="D1243" s="28" t="s">
        <v>254</v>
      </c>
      <c r="E1243" s="28" t="str">
        <f>VLOOKUP(A1243,'[1]Sheet1 (2)'!$A$2:$H$6200,8,0)</f>
        <v>Function:Finance and Administration:Core Function:Finance</v>
      </c>
      <c r="F1243" s="28" t="s">
        <v>257</v>
      </c>
      <c r="G1243" s="28" t="s">
        <v>182</v>
      </c>
      <c r="H1243" s="28" t="s">
        <v>258</v>
      </c>
      <c r="I1243" s="28" t="s">
        <v>182</v>
      </c>
      <c r="J1243" s="28" t="s">
        <v>167</v>
      </c>
      <c r="K1243" s="25">
        <v>4220013000</v>
      </c>
      <c r="L1243" s="28" t="s">
        <v>1845</v>
      </c>
      <c r="M1243" s="28" t="s">
        <v>1846</v>
      </c>
      <c r="N1243" s="28" t="s">
        <v>1836</v>
      </c>
      <c r="P1243" s="28" t="s">
        <v>151</v>
      </c>
      <c r="Q1243" s="28" t="s">
        <v>152</v>
      </c>
      <c r="R1243" s="25">
        <v>1000</v>
      </c>
      <c r="S1243" s="28" t="s">
        <v>34</v>
      </c>
      <c r="T1243" s="35">
        <v>123386.17200000001</v>
      </c>
      <c r="U1243" s="35">
        <v>124620.03372000001</v>
      </c>
      <c r="V1243" s="35">
        <v>127112.43439440001</v>
      </c>
    </row>
    <row r="1244" spans="1:22" ht="15" customHeight="1" x14ac:dyDescent="0.25">
      <c r="A1244" s="10">
        <v>202035</v>
      </c>
      <c r="B1244" s="28" t="s">
        <v>252</v>
      </c>
      <c r="C1244" s="28" t="s">
        <v>253</v>
      </c>
      <c r="D1244" s="28" t="s">
        <v>254</v>
      </c>
      <c r="E1244" s="28" t="str">
        <f>VLOOKUP(A1244,'[1]Sheet1 (2)'!$A$2:$H$6200,8,0)</f>
        <v>Function:Finance and Administration:Core Function:Finance</v>
      </c>
      <c r="F1244" s="28" t="s">
        <v>257</v>
      </c>
      <c r="G1244" s="28" t="s">
        <v>182</v>
      </c>
      <c r="H1244" s="28" t="s">
        <v>258</v>
      </c>
      <c r="I1244" s="28" t="s">
        <v>182</v>
      </c>
      <c r="J1244" s="28" t="s">
        <v>167</v>
      </c>
      <c r="K1244" s="25">
        <v>4220014000</v>
      </c>
      <c r="L1244" s="28" t="s">
        <v>1847</v>
      </c>
      <c r="M1244" s="28" t="s">
        <v>1848</v>
      </c>
      <c r="N1244" s="28" t="s">
        <v>1836</v>
      </c>
      <c r="P1244" s="28" t="s">
        <v>151</v>
      </c>
      <c r="Q1244" s="28" t="s">
        <v>152</v>
      </c>
      <c r="R1244" s="25">
        <v>1000</v>
      </c>
      <c r="S1244" s="28" t="s">
        <v>34</v>
      </c>
      <c r="T1244" s="35">
        <v>1784.6399999999999</v>
      </c>
      <c r="U1244" s="35">
        <v>1802.4863999999998</v>
      </c>
      <c r="V1244" s="35">
        <v>1838.5361279999997</v>
      </c>
    </row>
    <row r="1245" spans="1:22" ht="15" customHeight="1" x14ac:dyDescent="0.25">
      <c r="A1245" s="10">
        <v>402284</v>
      </c>
      <c r="B1245" s="28" t="s">
        <v>359</v>
      </c>
      <c r="C1245" s="28" t="s">
        <v>360</v>
      </c>
      <c r="D1245" s="28" t="s">
        <v>361</v>
      </c>
      <c r="E1245" s="28" t="str">
        <f>VLOOKUP(A1245,'[1]Sheet1 (2)'!$A$2:$H$6200,8,0)</f>
        <v>Function:Executive and Council:Core Function:Municipal Manager, Town Secretary and Chief Executive</v>
      </c>
      <c r="F1245" s="28" t="s">
        <v>1849</v>
      </c>
      <c r="G1245" s="28" t="s">
        <v>294</v>
      </c>
      <c r="H1245" s="28" t="s">
        <v>1850</v>
      </c>
      <c r="I1245" s="28" t="s">
        <v>294</v>
      </c>
      <c r="J1245" s="28" t="s">
        <v>365</v>
      </c>
      <c r="K1245" s="25">
        <v>4240020000</v>
      </c>
      <c r="L1245" s="28" t="s">
        <v>1851</v>
      </c>
      <c r="M1245" s="28" t="s">
        <v>1852</v>
      </c>
      <c r="N1245" s="28" t="s">
        <v>1836</v>
      </c>
      <c r="P1245" s="28" t="s">
        <v>32</v>
      </c>
      <c r="Q1245" s="28" t="s">
        <v>33</v>
      </c>
      <c r="R1245" s="25">
        <v>1000</v>
      </c>
      <c r="S1245" s="28" t="s">
        <v>34</v>
      </c>
      <c r="T1245" s="35">
        <v>118.80000000000001</v>
      </c>
      <c r="U1245" s="35">
        <v>118.80000000000001</v>
      </c>
      <c r="V1245" s="35">
        <v>118.80000000000001</v>
      </c>
    </row>
    <row r="1246" spans="1:22" ht="15" customHeight="1" x14ac:dyDescent="0.25">
      <c r="A1246" s="10">
        <v>402284</v>
      </c>
      <c r="B1246" s="28" t="s">
        <v>359</v>
      </c>
      <c r="C1246" s="28" t="s">
        <v>360</v>
      </c>
      <c r="D1246" s="28" t="s">
        <v>361</v>
      </c>
      <c r="E1246" s="28" t="str">
        <f>VLOOKUP(A1246,'[1]Sheet1 (2)'!$A$2:$H$6200,8,0)</f>
        <v>Function:Executive and Council:Core Function:Municipal Manager, Town Secretary and Chief Executive</v>
      </c>
      <c r="F1246" s="28" t="s">
        <v>1849</v>
      </c>
      <c r="G1246" s="28" t="s">
        <v>294</v>
      </c>
      <c r="H1246" s="28" t="s">
        <v>1850</v>
      </c>
      <c r="I1246" s="28" t="s">
        <v>294</v>
      </c>
      <c r="J1246" s="28" t="s">
        <v>365</v>
      </c>
      <c r="K1246" s="25">
        <v>4240002000</v>
      </c>
      <c r="L1246" s="28" t="s">
        <v>1853</v>
      </c>
      <c r="M1246" s="28" t="s">
        <v>1854</v>
      </c>
      <c r="N1246" s="28" t="s">
        <v>1836</v>
      </c>
      <c r="P1246" s="28" t="s">
        <v>32</v>
      </c>
      <c r="Q1246" s="28" t="s">
        <v>33</v>
      </c>
      <c r="R1246" s="25">
        <v>1000</v>
      </c>
      <c r="S1246" s="28" t="s">
        <v>34</v>
      </c>
      <c r="T1246" s="35">
        <v>20400</v>
      </c>
      <c r="U1246" s="35">
        <v>20400</v>
      </c>
      <c r="V1246" s="35">
        <v>20400</v>
      </c>
    </row>
    <row r="1247" spans="1:22" ht="15" customHeight="1" x14ac:dyDescent="0.25">
      <c r="A1247" s="10">
        <v>402284</v>
      </c>
      <c r="B1247" s="28" t="s">
        <v>359</v>
      </c>
      <c r="C1247" s="28" t="s">
        <v>360</v>
      </c>
      <c r="D1247" s="28" t="s">
        <v>361</v>
      </c>
      <c r="E1247" s="28" t="str">
        <f>VLOOKUP(A1247,'[1]Sheet1 (2)'!$A$2:$H$6200,8,0)</f>
        <v>Function:Executive and Council:Core Function:Municipal Manager, Town Secretary and Chief Executive</v>
      </c>
      <c r="F1247" s="28" t="s">
        <v>1849</v>
      </c>
      <c r="G1247" s="28" t="s">
        <v>294</v>
      </c>
      <c r="H1247" s="28" t="s">
        <v>1850</v>
      </c>
      <c r="I1247" s="28" t="s">
        <v>294</v>
      </c>
      <c r="J1247" s="28" t="s">
        <v>365</v>
      </c>
      <c r="K1247" s="25">
        <v>4240014000</v>
      </c>
      <c r="L1247" s="28" t="s">
        <v>1855</v>
      </c>
      <c r="M1247" s="28" t="s">
        <v>1856</v>
      </c>
      <c r="N1247" s="28" t="s">
        <v>1836</v>
      </c>
      <c r="P1247" s="28" t="s">
        <v>32</v>
      </c>
      <c r="Q1247" s="28" t="s">
        <v>33</v>
      </c>
      <c r="R1247" s="25">
        <v>1000</v>
      </c>
      <c r="S1247" s="28" t="s">
        <v>34</v>
      </c>
      <c r="T1247" s="35">
        <v>1784.6399999999999</v>
      </c>
      <c r="U1247" s="35">
        <v>1802.4863999999998</v>
      </c>
      <c r="V1247" s="35">
        <v>1838.5361279999997</v>
      </c>
    </row>
    <row r="1248" spans="1:22" ht="15" customHeight="1" x14ac:dyDescent="0.25">
      <c r="A1248" s="10">
        <v>302501</v>
      </c>
      <c r="B1248" s="28" t="s">
        <v>141</v>
      </c>
      <c r="C1248" s="28" t="s">
        <v>142</v>
      </c>
      <c r="D1248" s="28" t="s">
        <v>143</v>
      </c>
      <c r="E1248" s="28" t="str">
        <f>VLOOKUP(A1248,'[1]Sheet1 (2)'!$A$2:$H$6200,8,0)</f>
        <v>Function:Finance and Administration:Core Function:Human Resources</v>
      </c>
      <c r="F1248" s="28" t="s">
        <v>1857</v>
      </c>
      <c r="G1248" s="28" t="s">
        <v>182</v>
      </c>
      <c r="H1248" s="28" t="s">
        <v>1858</v>
      </c>
      <c r="I1248" s="28" t="s">
        <v>182</v>
      </c>
      <c r="J1248" s="28" t="s">
        <v>147</v>
      </c>
      <c r="K1248" s="25">
        <v>4230020000</v>
      </c>
      <c r="L1248" s="28" t="s">
        <v>1859</v>
      </c>
      <c r="M1248" s="28" t="s">
        <v>1860</v>
      </c>
      <c r="N1248" s="28" t="s">
        <v>1836</v>
      </c>
      <c r="P1248" s="28" t="s">
        <v>151</v>
      </c>
      <c r="Q1248" s="28" t="s">
        <v>152</v>
      </c>
      <c r="R1248" s="25">
        <v>1000</v>
      </c>
      <c r="S1248" s="28" t="s">
        <v>34</v>
      </c>
      <c r="T1248" s="35">
        <v>118.80000000000001</v>
      </c>
      <c r="U1248" s="35">
        <v>118.80000000000001</v>
      </c>
      <c r="V1248" s="35">
        <v>118.80000000000001</v>
      </c>
    </row>
    <row r="1249" spans="1:22" ht="15" customHeight="1" x14ac:dyDescent="0.25">
      <c r="A1249" s="10">
        <v>302501</v>
      </c>
      <c r="B1249" s="28" t="s">
        <v>141</v>
      </c>
      <c r="C1249" s="28" t="s">
        <v>142</v>
      </c>
      <c r="D1249" s="28" t="s">
        <v>143</v>
      </c>
      <c r="E1249" s="28" t="str">
        <f>VLOOKUP(A1249,'[1]Sheet1 (2)'!$A$2:$H$6200,8,0)</f>
        <v>Function:Finance and Administration:Core Function:Human Resources</v>
      </c>
      <c r="F1249" s="28" t="s">
        <v>1857</v>
      </c>
      <c r="G1249" s="28" t="s">
        <v>182</v>
      </c>
      <c r="H1249" s="28" t="s">
        <v>1858</v>
      </c>
      <c r="I1249" s="28" t="s">
        <v>182</v>
      </c>
      <c r="J1249" s="28" t="s">
        <v>147</v>
      </c>
      <c r="K1249" s="25">
        <v>4230013000</v>
      </c>
      <c r="L1249" s="28" t="s">
        <v>1861</v>
      </c>
      <c r="M1249" s="28" t="s">
        <v>1862</v>
      </c>
      <c r="N1249" s="28" t="s">
        <v>1836</v>
      </c>
      <c r="P1249" s="28" t="s">
        <v>151</v>
      </c>
      <c r="Q1249" s="28" t="s">
        <v>152</v>
      </c>
      <c r="R1249" s="25">
        <v>1000</v>
      </c>
      <c r="S1249" s="28" t="s">
        <v>34</v>
      </c>
      <c r="T1249" s="35">
        <v>239493.29280000002</v>
      </c>
      <c r="U1249" s="35">
        <v>241888.22572800002</v>
      </c>
      <c r="V1249" s="35">
        <v>246725.99024256002</v>
      </c>
    </row>
    <row r="1250" spans="1:22" ht="15" customHeight="1" x14ac:dyDescent="0.25">
      <c r="A1250" s="10">
        <v>302501</v>
      </c>
      <c r="B1250" s="28" t="s">
        <v>141</v>
      </c>
      <c r="C1250" s="28" t="s">
        <v>142</v>
      </c>
      <c r="D1250" s="28" t="s">
        <v>143</v>
      </c>
      <c r="E1250" s="28" t="str">
        <f>VLOOKUP(A1250,'[1]Sheet1 (2)'!$A$2:$H$6200,8,0)</f>
        <v>Function:Finance and Administration:Core Function:Human Resources</v>
      </c>
      <c r="F1250" s="28" t="s">
        <v>1857</v>
      </c>
      <c r="G1250" s="28" t="s">
        <v>182</v>
      </c>
      <c r="H1250" s="28" t="s">
        <v>1858</v>
      </c>
      <c r="I1250" s="28" t="s">
        <v>182</v>
      </c>
      <c r="J1250" s="28" t="s">
        <v>147</v>
      </c>
      <c r="K1250" s="25">
        <v>4230004000</v>
      </c>
      <c r="L1250" s="28" t="s">
        <v>1863</v>
      </c>
      <c r="M1250" s="28" t="s">
        <v>1864</v>
      </c>
      <c r="N1250" s="28" t="s">
        <v>1836</v>
      </c>
      <c r="P1250" s="28" t="s">
        <v>151</v>
      </c>
      <c r="Q1250" s="28" t="s">
        <v>152</v>
      </c>
      <c r="R1250" s="25">
        <v>1000</v>
      </c>
      <c r="S1250" s="28" t="s">
        <v>34</v>
      </c>
      <c r="T1250" s="35">
        <v>127251.12</v>
      </c>
      <c r="U1250" s="35">
        <v>127251.12</v>
      </c>
      <c r="V1250" s="35">
        <v>127251.12</v>
      </c>
    </row>
    <row r="1251" spans="1:22" ht="15" customHeight="1" x14ac:dyDescent="0.25">
      <c r="A1251" s="10">
        <v>302501</v>
      </c>
      <c r="B1251" s="28" t="s">
        <v>141</v>
      </c>
      <c r="C1251" s="28" t="s">
        <v>142</v>
      </c>
      <c r="D1251" s="28" t="s">
        <v>143</v>
      </c>
      <c r="E1251" s="28" t="str">
        <f>VLOOKUP(A1251,'[1]Sheet1 (2)'!$A$2:$H$6200,8,0)</f>
        <v>Function:Finance and Administration:Core Function:Human Resources</v>
      </c>
      <c r="F1251" s="28" t="s">
        <v>1857</v>
      </c>
      <c r="G1251" s="28" t="s">
        <v>182</v>
      </c>
      <c r="H1251" s="28" t="s">
        <v>1858</v>
      </c>
      <c r="I1251" s="28" t="s">
        <v>182</v>
      </c>
      <c r="J1251" s="28" t="s">
        <v>147</v>
      </c>
      <c r="K1251" s="25">
        <v>4230014000</v>
      </c>
      <c r="L1251" s="28" t="s">
        <v>1865</v>
      </c>
      <c r="M1251" s="28" t="s">
        <v>1866</v>
      </c>
      <c r="N1251" s="28" t="s">
        <v>1836</v>
      </c>
      <c r="P1251" s="28" t="s">
        <v>151</v>
      </c>
      <c r="Q1251" s="28" t="s">
        <v>152</v>
      </c>
      <c r="R1251" s="25">
        <v>1000</v>
      </c>
      <c r="S1251" s="28" t="s">
        <v>34</v>
      </c>
      <c r="T1251" s="35">
        <v>1784.6399999999999</v>
      </c>
      <c r="U1251" s="35">
        <v>1802.4863999999998</v>
      </c>
      <c r="V1251" s="35">
        <v>1838.5361279999997</v>
      </c>
    </row>
    <row r="1252" spans="1:22" ht="15" customHeight="1" x14ac:dyDescent="0.25">
      <c r="A1252" s="10">
        <v>302501</v>
      </c>
      <c r="B1252" s="28" t="s">
        <v>141</v>
      </c>
      <c r="C1252" s="28" t="s">
        <v>142</v>
      </c>
      <c r="D1252" s="28" t="s">
        <v>143</v>
      </c>
      <c r="E1252" s="28" t="str">
        <f>VLOOKUP(A1252,'[1]Sheet1 (2)'!$A$2:$H$6200,8,0)</f>
        <v>Function:Finance and Administration:Core Function:Human Resources</v>
      </c>
      <c r="F1252" s="28" t="s">
        <v>1857</v>
      </c>
      <c r="G1252" s="28" t="s">
        <v>182</v>
      </c>
      <c r="H1252" s="28" t="s">
        <v>1858</v>
      </c>
      <c r="I1252" s="28" t="s">
        <v>182</v>
      </c>
      <c r="J1252" s="28" t="s">
        <v>147</v>
      </c>
      <c r="K1252" s="25">
        <v>4230002000</v>
      </c>
      <c r="L1252" s="28" t="s">
        <v>1867</v>
      </c>
      <c r="M1252" s="28" t="s">
        <v>1868</v>
      </c>
      <c r="N1252" s="28" t="s">
        <v>1836</v>
      </c>
      <c r="P1252" s="28" t="s">
        <v>151</v>
      </c>
      <c r="Q1252" s="28" t="s">
        <v>152</v>
      </c>
      <c r="R1252" s="25">
        <v>1000</v>
      </c>
      <c r="S1252" s="28" t="s">
        <v>34</v>
      </c>
      <c r="T1252" s="35">
        <v>20400</v>
      </c>
      <c r="U1252" s="35">
        <v>20400</v>
      </c>
      <c r="V1252" s="35">
        <v>20400</v>
      </c>
    </row>
    <row r="1253" spans="1:22" ht="15" customHeight="1" x14ac:dyDescent="0.25">
      <c r="A1253" s="10">
        <v>502100</v>
      </c>
      <c r="B1253" s="28" t="s">
        <v>22</v>
      </c>
      <c r="C1253" s="28" t="s">
        <v>1059</v>
      </c>
      <c r="D1253" s="28" t="s">
        <v>1060</v>
      </c>
      <c r="E1253" s="28" t="str">
        <f>VLOOKUP(A1253,'[1]Sheet1 (2)'!$A$2:$H$6200,8,0)</f>
        <v>Function:Executive and Council:Core Function:Municipal Manager, Town Secretary and Chief Executive</v>
      </c>
      <c r="F1253" s="28" t="s">
        <v>1061</v>
      </c>
      <c r="G1253" s="28" t="s">
        <v>294</v>
      </c>
      <c r="H1253" s="28" t="s">
        <v>1062</v>
      </c>
      <c r="I1253" s="28" t="s">
        <v>294</v>
      </c>
      <c r="J1253" s="28" t="s">
        <v>365</v>
      </c>
      <c r="K1253" s="25">
        <v>4250014000</v>
      </c>
      <c r="L1253" s="28" t="s">
        <v>1869</v>
      </c>
      <c r="M1253" s="28" t="s">
        <v>1870</v>
      </c>
      <c r="N1253" s="28" t="s">
        <v>1836</v>
      </c>
      <c r="P1253" s="28" t="s">
        <v>32</v>
      </c>
      <c r="Q1253" s="28" t="s">
        <v>33</v>
      </c>
      <c r="R1253" s="25">
        <v>1000</v>
      </c>
      <c r="S1253" s="28" t="s">
        <v>34</v>
      </c>
      <c r="T1253" s="35">
        <v>1784.6399999999999</v>
      </c>
      <c r="U1253" s="35">
        <v>1802.4863999999998</v>
      </c>
      <c r="V1253" s="35">
        <v>1838.5361279999997</v>
      </c>
    </row>
    <row r="1254" spans="1:22" ht="15" customHeight="1" x14ac:dyDescent="0.25">
      <c r="A1254" s="10">
        <v>502100</v>
      </c>
      <c r="B1254" s="28" t="s">
        <v>22</v>
      </c>
      <c r="C1254" s="28" t="s">
        <v>1059</v>
      </c>
      <c r="D1254" s="28" t="s">
        <v>1060</v>
      </c>
      <c r="E1254" s="28" t="str">
        <f>VLOOKUP(A1254,'[1]Sheet1 (2)'!$A$2:$H$6200,8,0)</f>
        <v>Function:Executive and Council:Core Function:Municipal Manager, Town Secretary and Chief Executive</v>
      </c>
      <c r="F1254" s="28" t="s">
        <v>1061</v>
      </c>
      <c r="G1254" s="28" t="s">
        <v>294</v>
      </c>
      <c r="H1254" s="28" t="s">
        <v>1062</v>
      </c>
      <c r="I1254" s="28" t="s">
        <v>294</v>
      </c>
      <c r="J1254" s="28" t="s">
        <v>365</v>
      </c>
      <c r="K1254" s="25">
        <v>4250020000</v>
      </c>
      <c r="L1254" s="28" t="s">
        <v>1871</v>
      </c>
      <c r="M1254" s="28" t="s">
        <v>1872</v>
      </c>
      <c r="N1254" s="28" t="s">
        <v>1836</v>
      </c>
      <c r="P1254" s="28" t="s">
        <v>32</v>
      </c>
      <c r="Q1254" s="28" t="s">
        <v>33</v>
      </c>
      <c r="R1254" s="25">
        <v>1000</v>
      </c>
      <c r="S1254" s="28" t="s">
        <v>34</v>
      </c>
      <c r="T1254" s="35">
        <v>118.80000000000001</v>
      </c>
      <c r="U1254" s="35">
        <v>118.80000000000001</v>
      </c>
      <c r="V1254" s="35">
        <v>118.80000000000001</v>
      </c>
    </row>
    <row r="1255" spans="1:22" ht="15" customHeight="1" x14ac:dyDescent="0.25">
      <c r="A1255" s="10">
        <v>602097</v>
      </c>
      <c r="B1255" s="28" t="s">
        <v>45</v>
      </c>
      <c r="C1255" s="28" t="s">
        <v>932</v>
      </c>
      <c r="D1255" s="28" t="s">
        <v>933</v>
      </c>
      <c r="E1255" s="28" t="str">
        <f>VLOOKUP(A1255,'[1]Sheet1 (2)'!$A$2:$H$6200,8,0)</f>
        <v>Function:Planning and Development:Core Function:Economic Development/Planning</v>
      </c>
      <c r="F1255" s="28" t="s">
        <v>934</v>
      </c>
      <c r="G1255" s="28" t="s">
        <v>294</v>
      </c>
      <c r="H1255" s="28" t="s">
        <v>935</v>
      </c>
      <c r="I1255" s="28" t="s">
        <v>294</v>
      </c>
      <c r="J1255" s="28" t="s">
        <v>817</v>
      </c>
      <c r="K1255" s="25">
        <v>4260020000</v>
      </c>
      <c r="L1255" s="28" t="s">
        <v>1873</v>
      </c>
      <c r="M1255" s="28" t="s">
        <v>1874</v>
      </c>
      <c r="N1255" s="28" t="s">
        <v>1836</v>
      </c>
      <c r="P1255" s="28" t="s">
        <v>32</v>
      </c>
      <c r="Q1255" s="28" t="s">
        <v>33</v>
      </c>
      <c r="R1255" s="25">
        <v>1000</v>
      </c>
      <c r="S1255" s="28" t="s">
        <v>34</v>
      </c>
      <c r="T1255" s="35">
        <v>118.80000000000001</v>
      </c>
      <c r="U1255" s="35">
        <v>118.80000000000001</v>
      </c>
      <c r="V1255" s="35">
        <v>118.80000000000001</v>
      </c>
    </row>
    <row r="1256" spans="1:22" ht="15" customHeight="1" x14ac:dyDescent="0.25">
      <c r="A1256" s="10">
        <v>602097</v>
      </c>
      <c r="B1256" s="28" t="s">
        <v>45</v>
      </c>
      <c r="C1256" s="28" t="s">
        <v>932</v>
      </c>
      <c r="D1256" s="28" t="s">
        <v>933</v>
      </c>
      <c r="E1256" s="28" t="str">
        <f>VLOOKUP(A1256,'[1]Sheet1 (2)'!$A$2:$H$6200,8,0)</f>
        <v>Function:Planning and Development:Core Function:Economic Development/Planning</v>
      </c>
      <c r="F1256" s="28" t="s">
        <v>934</v>
      </c>
      <c r="G1256" s="28" t="s">
        <v>294</v>
      </c>
      <c r="H1256" s="28" t="s">
        <v>935</v>
      </c>
      <c r="I1256" s="28" t="s">
        <v>294</v>
      </c>
      <c r="J1256" s="28" t="s">
        <v>817</v>
      </c>
      <c r="K1256" s="25">
        <v>4260002000</v>
      </c>
      <c r="L1256" s="28" t="s">
        <v>1875</v>
      </c>
      <c r="M1256" s="28" t="s">
        <v>1876</v>
      </c>
      <c r="N1256" s="28" t="s">
        <v>1836</v>
      </c>
      <c r="P1256" s="28" t="s">
        <v>32</v>
      </c>
      <c r="Q1256" s="28" t="s">
        <v>33</v>
      </c>
      <c r="R1256" s="25">
        <v>1000</v>
      </c>
      <c r="S1256" s="28" t="s">
        <v>34</v>
      </c>
      <c r="T1256" s="35">
        <v>14400</v>
      </c>
      <c r="U1256" s="35">
        <v>14400</v>
      </c>
      <c r="V1256" s="35">
        <v>14400</v>
      </c>
    </row>
    <row r="1257" spans="1:22" ht="15" customHeight="1" x14ac:dyDescent="0.25">
      <c r="A1257" s="10">
        <v>602097</v>
      </c>
      <c r="B1257" s="28" t="s">
        <v>45</v>
      </c>
      <c r="C1257" s="28" t="s">
        <v>932</v>
      </c>
      <c r="D1257" s="28" t="s">
        <v>933</v>
      </c>
      <c r="E1257" s="28" t="str">
        <f>VLOOKUP(A1257,'[1]Sheet1 (2)'!$A$2:$H$6200,8,0)</f>
        <v>Function:Planning and Development:Core Function:Economic Development/Planning</v>
      </c>
      <c r="F1257" s="28" t="s">
        <v>934</v>
      </c>
      <c r="G1257" s="28" t="s">
        <v>294</v>
      </c>
      <c r="H1257" s="28" t="s">
        <v>935</v>
      </c>
      <c r="I1257" s="28" t="s">
        <v>294</v>
      </c>
      <c r="J1257" s="28" t="s">
        <v>817</v>
      </c>
      <c r="K1257" s="25">
        <v>4260012000</v>
      </c>
      <c r="L1257" s="28" t="s">
        <v>1877</v>
      </c>
      <c r="M1257" s="28" t="s">
        <v>1878</v>
      </c>
      <c r="N1257" s="28" t="s">
        <v>1836</v>
      </c>
      <c r="P1257" s="28" t="s">
        <v>32</v>
      </c>
      <c r="Q1257" s="28" t="s">
        <v>33</v>
      </c>
      <c r="R1257" s="25">
        <v>1000</v>
      </c>
      <c r="S1257" s="28" t="s">
        <v>34</v>
      </c>
      <c r="T1257" s="35">
        <v>58995.763200000001</v>
      </c>
      <c r="U1257" s="35">
        <v>59585.720831999999</v>
      </c>
      <c r="V1257" s="35">
        <v>60777.435248640002</v>
      </c>
    </row>
    <row r="1258" spans="1:22" ht="15" customHeight="1" x14ac:dyDescent="0.25">
      <c r="A1258" s="10">
        <v>602097</v>
      </c>
      <c r="B1258" s="28" t="s">
        <v>45</v>
      </c>
      <c r="C1258" s="28" t="s">
        <v>932</v>
      </c>
      <c r="D1258" s="28" t="s">
        <v>933</v>
      </c>
      <c r="E1258" s="28" t="str">
        <f>VLOOKUP(A1258,'[1]Sheet1 (2)'!$A$2:$H$6200,8,0)</f>
        <v>Function:Planning and Development:Core Function:Economic Development/Planning</v>
      </c>
      <c r="F1258" s="28" t="s">
        <v>934</v>
      </c>
      <c r="G1258" s="28" t="s">
        <v>294</v>
      </c>
      <c r="H1258" s="28" t="s">
        <v>935</v>
      </c>
      <c r="I1258" s="28" t="s">
        <v>294</v>
      </c>
      <c r="J1258" s="28" t="s">
        <v>817</v>
      </c>
      <c r="K1258" s="25">
        <v>4260004000</v>
      </c>
      <c r="L1258" s="28" t="s">
        <v>1879</v>
      </c>
      <c r="M1258" s="28" t="s">
        <v>1880</v>
      </c>
      <c r="N1258" s="28" t="s">
        <v>1836</v>
      </c>
      <c r="P1258" s="28" t="s">
        <v>32</v>
      </c>
      <c r="Q1258" s="28" t="s">
        <v>33</v>
      </c>
      <c r="R1258" s="25">
        <v>1000</v>
      </c>
      <c r="S1258" s="28" t="s">
        <v>34</v>
      </c>
      <c r="T1258" s="35">
        <v>338550</v>
      </c>
      <c r="U1258" s="35">
        <v>338550</v>
      </c>
      <c r="V1258" s="35">
        <v>338550</v>
      </c>
    </row>
    <row r="1259" spans="1:22" ht="15" customHeight="1" x14ac:dyDescent="0.25">
      <c r="A1259" s="10">
        <v>103036</v>
      </c>
      <c r="B1259" s="28" t="s">
        <v>985</v>
      </c>
      <c r="C1259" s="28" t="s">
        <v>992</v>
      </c>
      <c r="D1259" s="28" t="s">
        <v>993</v>
      </c>
      <c r="E1259" s="28" t="str">
        <f>VLOOKUP(A1259,'[1]Sheet1 (2)'!$A$2:$H$6200,8,0)</f>
        <v>Function:Internal Audit:Core Function:Governance Function</v>
      </c>
      <c r="F1259" s="28" t="s">
        <v>994</v>
      </c>
      <c r="G1259" s="28" t="s">
        <v>182</v>
      </c>
      <c r="H1259" s="28" t="s">
        <v>995</v>
      </c>
      <c r="I1259" s="28" t="s">
        <v>182</v>
      </c>
      <c r="J1259" s="28" t="s">
        <v>996</v>
      </c>
      <c r="K1259" s="25">
        <v>4211002000</v>
      </c>
      <c r="L1259" s="28" t="s">
        <v>1881</v>
      </c>
      <c r="M1259" s="28" t="s">
        <v>1882</v>
      </c>
      <c r="N1259" s="28" t="s">
        <v>1836</v>
      </c>
      <c r="P1259" s="28" t="s">
        <v>151</v>
      </c>
      <c r="Q1259" s="28" t="s">
        <v>152</v>
      </c>
      <c r="R1259" s="25">
        <v>1000</v>
      </c>
      <c r="S1259" s="28" t="s">
        <v>34</v>
      </c>
      <c r="T1259" s="35">
        <v>13800</v>
      </c>
      <c r="U1259" s="35">
        <v>13800</v>
      </c>
      <c r="V1259" s="35">
        <v>13800</v>
      </c>
    </row>
    <row r="1260" spans="1:22" ht="15" customHeight="1" x14ac:dyDescent="0.25">
      <c r="A1260" s="10">
        <v>103036</v>
      </c>
      <c r="B1260" s="28" t="s">
        <v>985</v>
      </c>
      <c r="C1260" s="28" t="s">
        <v>992</v>
      </c>
      <c r="D1260" s="28" t="s">
        <v>993</v>
      </c>
      <c r="E1260" s="28" t="str">
        <f>VLOOKUP(A1260,'[1]Sheet1 (2)'!$A$2:$H$6200,8,0)</f>
        <v>Function:Internal Audit:Core Function:Governance Function</v>
      </c>
      <c r="F1260" s="28" t="s">
        <v>994</v>
      </c>
      <c r="G1260" s="28" t="s">
        <v>182</v>
      </c>
      <c r="H1260" s="28" t="s">
        <v>995</v>
      </c>
      <c r="I1260" s="28" t="s">
        <v>182</v>
      </c>
      <c r="J1260" s="28" t="s">
        <v>996</v>
      </c>
      <c r="K1260" s="25">
        <v>4211003000</v>
      </c>
      <c r="L1260" s="28" t="s">
        <v>1883</v>
      </c>
      <c r="M1260" s="28" t="s">
        <v>1884</v>
      </c>
      <c r="N1260" s="28" t="s">
        <v>1836</v>
      </c>
      <c r="P1260" s="28" t="s">
        <v>151</v>
      </c>
      <c r="Q1260" s="28" t="s">
        <v>152</v>
      </c>
      <c r="R1260" s="25">
        <v>1000</v>
      </c>
      <c r="S1260" s="28" t="s">
        <v>34</v>
      </c>
      <c r="T1260" s="35">
        <v>11574.119999999999</v>
      </c>
      <c r="U1260" s="35">
        <v>11574.119999999999</v>
      </c>
      <c r="V1260" s="35">
        <v>11574.119999999999</v>
      </c>
    </row>
    <row r="1261" spans="1:22" ht="15" customHeight="1" x14ac:dyDescent="0.25">
      <c r="A1261" s="10">
        <v>103036</v>
      </c>
      <c r="B1261" s="28" t="s">
        <v>985</v>
      </c>
      <c r="C1261" s="28" t="s">
        <v>992</v>
      </c>
      <c r="D1261" s="28" t="s">
        <v>993</v>
      </c>
      <c r="E1261" s="28" t="str">
        <f>VLOOKUP(A1261,'[1]Sheet1 (2)'!$A$2:$H$6200,8,0)</f>
        <v>Function:Internal Audit:Core Function:Governance Function</v>
      </c>
      <c r="F1261" s="28" t="s">
        <v>994</v>
      </c>
      <c r="G1261" s="28" t="s">
        <v>182</v>
      </c>
      <c r="H1261" s="28" t="s">
        <v>995</v>
      </c>
      <c r="I1261" s="28" t="s">
        <v>182</v>
      </c>
      <c r="J1261" s="28" t="s">
        <v>996</v>
      </c>
      <c r="K1261" s="25">
        <v>4211012000</v>
      </c>
      <c r="L1261" s="28" t="s">
        <v>1885</v>
      </c>
      <c r="M1261" s="28" t="s">
        <v>1886</v>
      </c>
      <c r="N1261" s="28" t="s">
        <v>1836</v>
      </c>
      <c r="P1261" s="28" t="s">
        <v>151</v>
      </c>
      <c r="Q1261" s="28" t="s">
        <v>152</v>
      </c>
      <c r="R1261" s="25">
        <v>1000</v>
      </c>
      <c r="S1261" s="28" t="s">
        <v>34</v>
      </c>
      <c r="T1261" s="35">
        <v>35670.959999999999</v>
      </c>
      <c r="U1261" s="35">
        <v>36027.669600000001</v>
      </c>
      <c r="V1261" s="35">
        <v>36748.222992000003</v>
      </c>
    </row>
    <row r="1262" spans="1:22" ht="15" customHeight="1" x14ac:dyDescent="0.25">
      <c r="A1262" s="10">
        <v>103036</v>
      </c>
      <c r="B1262" s="28" t="s">
        <v>985</v>
      </c>
      <c r="C1262" s="28" t="s">
        <v>992</v>
      </c>
      <c r="D1262" s="28" t="s">
        <v>993</v>
      </c>
      <c r="E1262" s="28" t="str">
        <f>VLOOKUP(A1262,'[1]Sheet1 (2)'!$A$2:$H$6200,8,0)</f>
        <v>Function:Internal Audit:Core Function:Governance Function</v>
      </c>
      <c r="F1262" s="28" t="s">
        <v>994</v>
      </c>
      <c r="G1262" s="28" t="s">
        <v>182</v>
      </c>
      <c r="H1262" s="28" t="s">
        <v>995</v>
      </c>
      <c r="I1262" s="28" t="s">
        <v>182</v>
      </c>
      <c r="J1262" s="28" t="s">
        <v>996</v>
      </c>
      <c r="K1262" s="25">
        <v>4211013000</v>
      </c>
      <c r="L1262" s="28" t="s">
        <v>1887</v>
      </c>
      <c r="M1262" s="28" t="s">
        <v>1888</v>
      </c>
      <c r="N1262" s="28" t="s">
        <v>1836</v>
      </c>
      <c r="P1262" s="28" t="s">
        <v>151</v>
      </c>
      <c r="Q1262" s="28" t="s">
        <v>152</v>
      </c>
      <c r="R1262" s="25">
        <v>1000</v>
      </c>
      <c r="S1262" s="28" t="s">
        <v>34</v>
      </c>
      <c r="T1262" s="35">
        <v>214997.25599999999</v>
      </c>
      <c r="U1262" s="35">
        <v>217147.22855999999</v>
      </c>
      <c r="V1262" s="35">
        <v>221490.17313119999</v>
      </c>
    </row>
    <row r="1263" spans="1:22" ht="15" customHeight="1" x14ac:dyDescent="0.25">
      <c r="A1263" s="10">
        <v>103036</v>
      </c>
      <c r="B1263" s="28" t="s">
        <v>985</v>
      </c>
      <c r="C1263" s="28" t="s">
        <v>992</v>
      </c>
      <c r="D1263" s="28" t="s">
        <v>993</v>
      </c>
      <c r="E1263" s="28" t="str">
        <f>VLOOKUP(A1263,'[1]Sheet1 (2)'!$A$2:$H$6200,8,0)</f>
        <v>Function:Internal Audit:Core Function:Governance Function</v>
      </c>
      <c r="F1263" s="28" t="s">
        <v>994</v>
      </c>
      <c r="G1263" s="28" t="s">
        <v>182</v>
      </c>
      <c r="H1263" s="28" t="s">
        <v>995</v>
      </c>
      <c r="I1263" s="28" t="s">
        <v>182</v>
      </c>
      <c r="J1263" s="28" t="s">
        <v>996</v>
      </c>
      <c r="K1263" s="25">
        <v>4211004000</v>
      </c>
      <c r="L1263" s="28" t="s">
        <v>1889</v>
      </c>
      <c r="M1263" s="28" t="s">
        <v>1890</v>
      </c>
      <c r="N1263" s="28" t="s">
        <v>1836</v>
      </c>
      <c r="P1263" s="28" t="s">
        <v>151</v>
      </c>
      <c r="Q1263" s="28" t="s">
        <v>152</v>
      </c>
      <c r="R1263" s="25">
        <v>1000</v>
      </c>
      <c r="S1263" s="28" t="s">
        <v>34</v>
      </c>
      <c r="T1263" s="35">
        <v>153261.96</v>
      </c>
      <c r="U1263" s="35">
        <v>153261.96</v>
      </c>
      <c r="V1263" s="35">
        <v>153261.96</v>
      </c>
    </row>
    <row r="1264" spans="1:22" ht="15" customHeight="1" x14ac:dyDescent="0.25">
      <c r="A1264" s="10">
        <v>103036</v>
      </c>
      <c r="B1264" s="28" t="s">
        <v>985</v>
      </c>
      <c r="C1264" s="28" t="s">
        <v>992</v>
      </c>
      <c r="D1264" s="28" t="s">
        <v>993</v>
      </c>
      <c r="E1264" s="28" t="str">
        <f>VLOOKUP(A1264,'[1]Sheet1 (2)'!$A$2:$H$6200,8,0)</f>
        <v>Function:Internal Audit:Core Function:Governance Function</v>
      </c>
      <c r="F1264" s="28" t="s">
        <v>994</v>
      </c>
      <c r="G1264" s="28" t="s">
        <v>182</v>
      </c>
      <c r="H1264" s="28" t="s">
        <v>995</v>
      </c>
      <c r="I1264" s="28" t="s">
        <v>182</v>
      </c>
      <c r="J1264" s="28" t="s">
        <v>996</v>
      </c>
      <c r="K1264" s="25">
        <v>4211014000</v>
      </c>
      <c r="L1264" s="28" t="s">
        <v>1891</v>
      </c>
      <c r="M1264" s="28" t="s">
        <v>1892</v>
      </c>
      <c r="N1264" s="28" t="s">
        <v>1836</v>
      </c>
      <c r="P1264" s="28" t="s">
        <v>151</v>
      </c>
      <c r="Q1264" s="28" t="s">
        <v>152</v>
      </c>
      <c r="R1264" s="25">
        <v>1000</v>
      </c>
      <c r="S1264" s="28" t="s">
        <v>34</v>
      </c>
      <c r="T1264" s="35">
        <v>1784.6399999999999</v>
      </c>
      <c r="U1264" s="35">
        <v>1802.4863999999998</v>
      </c>
      <c r="V1264" s="35">
        <v>1838.5361279999997</v>
      </c>
    </row>
    <row r="1265" spans="1:22" ht="15" customHeight="1" x14ac:dyDescent="0.25">
      <c r="A1265" s="10">
        <v>103036</v>
      </c>
      <c r="B1265" s="28" t="s">
        <v>985</v>
      </c>
      <c r="C1265" s="28" t="s">
        <v>992</v>
      </c>
      <c r="D1265" s="28" t="s">
        <v>993</v>
      </c>
      <c r="E1265" s="28" t="str">
        <f>VLOOKUP(A1265,'[1]Sheet1 (2)'!$A$2:$H$6200,8,0)</f>
        <v>Function:Internal Audit:Core Function:Governance Function</v>
      </c>
      <c r="F1265" s="28" t="s">
        <v>994</v>
      </c>
      <c r="G1265" s="28" t="s">
        <v>182</v>
      </c>
      <c r="H1265" s="28" t="s">
        <v>995</v>
      </c>
      <c r="I1265" s="28" t="s">
        <v>182</v>
      </c>
      <c r="J1265" s="28" t="s">
        <v>996</v>
      </c>
      <c r="K1265" s="25">
        <v>4211020000</v>
      </c>
      <c r="L1265" s="28" t="s">
        <v>1893</v>
      </c>
      <c r="M1265" s="28" t="s">
        <v>1894</v>
      </c>
      <c r="N1265" s="28" t="s">
        <v>1836</v>
      </c>
      <c r="P1265" s="28" t="s">
        <v>151</v>
      </c>
      <c r="Q1265" s="28" t="s">
        <v>152</v>
      </c>
      <c r="R1265" s="25">
        <v>1000</v>
      </c>
      <c r="S1265" s="28" t="s">
        <v>34</v>
      </c>
      <c r="T1265" s="35">
        <v>118.80000000000001</v>
      </c>
      <c r="U1265" s="35">
        <v>118.80000000000001</v>
      </c>
      <c r="V1265" s="35">
        <v>118.80000000000001</v>
      </c>
    </row>
    <row r="1266" spans="1:22" ht="15" customHeight="1" x14ac:dyDescent="0.25">
      <c r="A1266" s="10">
        <v>502100</v>
      </c>
      <c r="B1266" s="28" t="s">
        <v>22</v>
      </c>
      <c r="C1266" s="28" t="s">
        <v>1059</v>
      </c>
      <c r="D1266" s="28" t="s">
        <v>1060</v>
      </c>
      <c r="E1266" s="28" t="str">
        <f>VLOOKUP(A1266,'[1]Sheet1 (2)'!$A$2:$H$6200,8,0)</f>
        <v>Function:Executive and Council:Core Function:Municipal Manager, Town Secretary and Chief Executive</v>
      </c>
      <c r="F1266" s="28" t="s">
        <v>1061</v>
      </c>
      <c r="G1266" s="28" t="s">
        <v>294</v>
      </c>
      <c r="H1266" s="28" t="s">
        <v>1062</v>
      </c>
      <c r="I1266" s="28" t="s">
        <v>294</v>
      </c>
      <c r="J1266" s="28" t="s">
        <v>365</v>
      </c>
      <c r="K1266" s="25">
        <v>4210020000</v>
      </c>
      <c r="L1266" s="28" t="s">
        <v>1895</v>
      </c>
      <c r="M1266" s="28" t="s">
        <v>1896</v>
      </c>
      <c r="N1266" s="28" t="s">
        <v>1836</v>
      </c>
      <c r="P1266" s="28" t="s">
        <v>32</v>
      </c>
      <c r="Q1266" s="28" t="s">
        <v>33</v>
      </c>
      <c r="R1266" s="25">
        <v>1000</v>
      </c>
      <c r="S1266" s="28" t="s">
        <v>34</v>
      </c>
      <c r="T1266" s="35">
        <v>118.80000000000001</v>
      </c>
      <c r="U1266" s="35">
        <v>118.80000000000001</v>
      </c>
      <c r="V1266" s="35">
        <v>118.80000000000001</v>
      </c>
    </row>
    <row r="1267" spans="1:22" ht="15" customHeight="1" x14ac:dyDescent="0.25">
      <c r="A1267" s="10">
        <v>101011</v>
      </c>
      <c r="B1267" s="28" t="s">
        <v>985</v>
      </c>
      <c r="C1267" s="28" t="s">
        <v>986</v>
      </c>
      <c r="D1267" s="28" t="s">
        <v>987</v>
      </c>
      <c r="E1267" s="28" t="str">
        <f>VLOOKUP(A1267,'[1]Sheet1 (2)'!$A$2:$H$6200,8,0)</f>
        <v>Function:Executive and Council:Core Function:Municipal Manager, Town Secretary and Chief Executive</v>
      </c>
      <c r="F1267" s="28" t="s">
        <v>988</v>
      </c>
      <c r="G1267" s="28" t="s">
        <v>182</v>
      </c>
      <c r="H1267" s="28" t="s">
        <v>989</v>
      </c>
      <c r="I1267" s="28" t="s">
        <v>182</v>
      </c>
      <c r="J1267" s="28" t="s">
        <v>365</v>
      </c>
      <c r="K1267" s="25">
        <v>4210013000</v>
      </c>
      <c r="L1267" s="28" t="s">
        <v>1897</v>
      </c>
      <c r="M1267" s="28" t="s">
        <v>1898</v>
      </c>
      <c r="N1267" s="28" t="s">
        <v>1836</v>
      </c>
      <c r="P1267" s="28" t="s">
        <v>151</v>
      </c>
      <c r="Q1267" s="28" t="s">
        <v>152</v>
      </c>
      <c r="R1267" s="25">
        <v>1000</v>
      </c>
      <c r="S1267" s="28" t="s">
        <v>34</v>
      </c>
      <c r="T1267" s="35">
        <v>259570.38240000003</v>
      </c>
      <c r="U1267" s="35">
        <v>262166.08622400003</v>
      </c>
      <c r="V1267" s="35">
        <v>267409.40794848005</v>
      </c>
    </row>
    <row r="1268" spans="1:22" ht="15" customHeight="1" x14ac:dyDescent="0.25">
      <c r="A1268" s="10">
        <v>101011</v>
      </c>
      <c r="B1268" s="28" t="s">
        <v>985</v>
      </c>
      <c r="C1268" s="28" t="s">
        <v>986</v>
      </c>
      <c r="D1268" s="28" t="s">
        <v>987</v>
      </c>
      <c r="E1268" s="28" t="str">
        <f>VLOOKUP(A1268,'[1]Sheet1 (2)'!$A$2:$H$6200,8,0)</f>
        <v>Function:Executive and Council:Core Function:Municipal Manager, Town Secretary and Chief Executive</v>
      </c>
      <c r="F1268" s="28" t="s">
        <v>988</v>
      </c>
      <c r="G1268" s="28" t="s">
        <v>182</v>
      </c>
      <c r="H1268" s="28" t="s">
        <v>989</v>
      </c>
      <c r="I1268" s="28" t="s">
        <v>182</v>
      </c>
      <c r="J1268" s="28" t="s">
        <v>365</v>
      </c>
      <c r="K1268" s="25">
        <v>4210014000</v>
      </c>
      <c r="L1268" s="28" t="s">
        <v>1899</v>
      </c>
      <c r="M1268" s="28" t="s">
        <v>1900</v>
      </c>
      <c r="N1268" s="28" t="s">
        <v>1836</v>
      </c>
      <c r="P1268" s="28" t="s">
        <v>151</v>
      </c>
      <c r="Q1268" s="28" t="s">
        <v>152</v>
      </c>
      <c r="R1268" s="25">
        <v>1000</v>
      </c>
      <c r="S1268" s="28" t="s">
        <v>34</v>
      </c>
      <c r="T1268" s="35">
        <v>1784.6399999999999</v>
      </c>
      <c r="U1268" s="35">
        <v>1802.4863999999998</v>
      </c>
      <c r="V1268" s="35">
        <v>1838.5361279999997</v>
      </c>
    </row>
    <row r="1269" spans="1:22" ht="15" customHeight="1" x14ac:dyDescent="0.25">
      <c r="A1269" s="10">
        <v>202035</v>
      </c>
      <c r="B1269" s="28" t="s">
        <v>252</v>
      </c>
      <c r="C1269" s="28" t="s">
        <v>253</v>
      </c>
      <c r="D1269" s="28" t="s">
        <v>254</v>
      </c>
      <c r="E1269" s="28" t="str">
        <f>VLOOKUP(A1269,'[1]Sheet1 (2)'!$A$2:$H$6200,8,0)</f>
        <v>Function:Finance and Administration:Core Function:Finance</v>
      </c>
      <c r="F1269" s="28" t="s">
        <v>257</v>
      </c>
      <c r="G1269" s="28" t="s">
        <v>182</v>
      </c>
      <c r="H1269" s="28" t="s">
        <v>258</v>
      </c>
      <c r="I1269" s="28" t="s">
        <v>182</v>
      </c>
      <c r="J1269" s="28" t="s">
        <v>167</v>
      </c>
      <c r="K1269" s="25">
        <v>4220000000</v>
      </c>
      <c r="L1269" s="28" t="s">
        <v>1901</v>
      </c>
      <c r="M1269" s="28" t="s">
        <v>1902</v>
      </c>
      <c r="N1269" s="28" t="s">
        <v>1836</v>
      </c>
      <c r="P1269" s="28" t="s">
        <v>151</v>
      </c>
      <c r="Q1269" s="28" t="s">
        <v>152</v>
      </c>
      <c r="R1269" s="25">
        <v>1000</v>
      </c>
      <c r="S1269" s="28" t="s">
        <v>34</v>
      </c>
      <c r="T1269" s="35">
        <v>1305430.5525</v>
      </c>
      <c r="U1269" s="35">
        <v>1377229.2328875</v>
      </c>
      <c r="V1269" s="35">
        <v>1459862.98686075</v>
      </c>
    </row>
    <row r="1270" spans="1:22" ht="15" customHeight="1" x14ac:dyDescent="0.25">
      <c r="A1270" s="10">
        <v>202035</v>
      </c>
      <c r="B1270" s="28" t="s">
        <v>252</v>
      </c>
      <c r="C1270" s="28" t="s">
        <v>253</v>
      </c>
      <c r="D1270" s="28" t="s">
        <v>254</v>
      </c>
      <c r="E1270" s="28" t="str">
        <f>VLOOKUP(A1270,'[1]Sheet1 (2)'!$A$2:$H$6200,8,0)</f>
        <v>Function:Finance and Administration:Core Function:Finance</v>
      </c>
      <c r="F1270" s="28" t="s">
        <v>257</v>
      </c>
      <c r="G1270" s="28" t="s">
        <v>182</v>
      </c>
      <c r="H1270" s="28" t="s">
        <v>258</v>
      </c>
      <c r="I1270" s="28" t="s">
        <v>182</v>
      </c>
      <c r="J1270" s="28" t="s">
        <v>167</v>
      </c>
      <c r="K1270" s="25">
        <v>4220001000</v>
      </c>
      <c r="L1270" s="28" t="s">
        <v>1903</v>
      </c>
      <c r="M1270" s="28" t="s">
        <v>1904</v>
      </c>
      <c r="N1270" s="28" t="s">
        <v>1836</v>
      </c>
      <c r="P1270" s="28" t="s">
        <v>151</v>
      </c>
      <c r="Q1270" s="28" t="s">
        <v>152</v>
      </c>
      <c r="R1270" s="25">
        <v>1000</v>
      </c>
      <c r="S1270" s="28" t="s">
        <v>34</v>
      </c>
    </row>
    <row r="1271" spans="1:22" ht="15" customHeight="1" x14ac:dyDescent="0.25">
      <c r="A1271" s="10">
        <v>402284</v>
      </c>
      <c r="B1271" s="28" t="s">
        <v>359</v>
      </c>
      <c r="C1271" s="28" t="s">
        <v>360</v>
      </c>
      <c r="D1271" s="28" t="s">
        <v>361</v>
      </c>
      <c r="E1271" s="28" t="str">
        <f>VLOOKUP(A1271,'[1]Sheet1 (2)'!$A$2:$H$6200,8,0)</f>
        <v>Function:Executive and Council:Core Function:Municipal Manager, Town Secretary and Chief Executive</v>
      </c>
      <c r="F1271" s="28" t="s">
        <v>1849</v>
      </c>
      <c r="G1271" s="28" t="s">
        <v>294</v>
      </c>
      <c r="H1271" s="28" t="s">
        <v>1850</v>
      </c>
      <c r="I1271" s="28" t="s">
        <v>294</v>
      </c>
      <c r="J1271" s="28" t="s">
        <v>365</v>
      </c>
      <c r="K1271" s="25">
        <v>4240000000</v>
      </c>
      <c r="L1271" s="28" t="s">
        <v>1905</v>
      </c>
      <c r="M1271" s="28" t="s">
        <v>1906</v>
      </c>
      <c r="N1271" s="28" t="s">
        <v>1836</v>
      </c>
      <c r="P1271" s="28" t="s">
        <v>32</v>
      </c>
      <c r="Q1271" s="28" t="s">
        <v>33</v>
      </c>
      <c r="R1271" s="25">
        <v>1000</v>
      </c>
      <c r="S1271" s="28" t="s">
        <v>34</v>
      </c>
      <c r="T1271" s="35">
        <v>1399647.1875</v>
      </c>
      <c r="U1271" s="35">
        <v>1476627.7828124999</v>
      </c>
      <c r="V1271" s="35">
        <v>1565225.44978125</v>
      </c>
    </row>
    <row r="1272" spans="1:22" ht="15" customHeight="1" x14ac:dyDescent="0.25">
      <c r="A1272" s="10">
        <v>402284</v>
      </c>
      <c r="B1272" s="28" t="s">
        <v>359</v>
      </c>
      <c r="C1272" s="28" t="s">
        <v>360</v>
      </c>
      <c r="D1272" s="28" t="s">
        <v>361</v>
      </c>
      <c r="E1272" s="28" t="str">
        <f>VLOOKUP(A1272,'[1]Sheet1 (2)'!$A$2:$H$6200,8,0)</f>
        <v>Function:Executive and Council:Core Function:Municipal Manager, Town Secretary and Chief Executive</v>
      </c>
      <c r="F1272" s="28" t="s">
        <v>1849</v>
      </c>
      <c r="G1272" s="28" t="s">
        <v>294</v>
      </c>
      <c r="H1272" s="28" t="s">
        <v>1850</v>
      </c>
      <c r="I1272" s="28" t="s">
        <v>294</v>
      </c>
      <c r="J1272" s="28" t="s">
        <v>365</v>
      </c>
      <c r="K1272" s="25">
        <v>4240001000</v>
      </c>
      <c r="L1272" s="28" t="s">
        <v>1907</v>
      </c>
      <c r="M1272" s="28" t="s">
        <v>1908</v>
      </c>
      <c r="N1272" s="28" t="s">
        <v>1836</v>
      </c>
      <c r="P1272" s="28" t="s">
        <v>32</v>
      </c>
      <c r="Q1272" s="28" t="s">
        <v>33</v>
      </c>
      <c r="R1272" s="25">
        <v>1000</v>
      </c>
      <c r="S1272" s="28" t="s">
        <v>34</v>
      </c>
    </row>
    <row r="1273" spans="1:22" ht="15" customHeight="1" x14ac:dyDescent="0.25">
      <c r="A1273" s="10">
        <v>302501</v>
      </c>
      <c r="B1273" s="28" t="s">
        <v>141</v>
      </c>
      <c r="C1273" s="28" t="s">
        <v>142</v>
      </c>
      <c r="D1273" s="28" t="s">
        <v>143</v>
      </c>
      <c r="E1273" s="28" t="str">
        <f>VLOOKUP(A1273,'[1]Sheet1 (2)'!$A$2:$H$6200,8,0)</f>
        <v>Function:Finance and Administration:Core Function:Human Resources</v>
      </c>
      <c r="F1273" s="28" t="s">
        <v>1857</v>
      </c>
      <c r="G1273" s="28" t="s">
        <v>182</v>
      </c>
      <c r="H1273" s="28" t="s">
        <v>1858</v>
      </c>
      <c r="I1273" s="28" t="s">
        <v>182</v>
      </c>
      <c r="J1273" s="28" t="s">
        <v>147</v>
      </c>
      <c r="K1273" s="25">
        <v>4230000000</v>
      </c>
      <c r="L1273" s="28" t="s">
        <v>1909</v>
      </c>
      <c r="M1273" s="28" t="s">
        <v>1910</v>
      </c>
      <c r="N1273" s="28" t="s">
        <v>1836</v>
      </c>
      <c r="P1273" s="28" t="s">
        <v>151</v>
      </c>
      <c r="Q1273" s="28" t="s">
        <v>152</v>
      </c>
      <c r="R1273" s="25">
        <v>1000</v>
      </c>
      <c r="S1273" s="28" t="s">
        <v>34</v>
      </c>
      <c r="T1273" s="35">
        <v>1372499.25</v>
      </c>
      <c r="U1273" s="35">
        <v>1447986.70875</v>
      </c>
      <c r="V1273" s="35">
        <v>1534865.9112750001</v>
      </c>
    </row>
    <row r="1274" spans="1:22" ht="15" customHeight="1" x14ac:dyDescent="0.25">
      <c r="A1274" s="10">
        <v>302501</v>
      </c>
      <c r="B1274" s="28" t="s">
        <v>141</v>
      </c>
      <c r="C1274" s="28" t="s">
        <v>142</v>
      </c>
      <c r="D1274" s="28" t="s">
        <v>143</v>
      </c>
      <c r="E1274" s="28" t="str">
        <f>VLOOKUP(A1274,'[1]Sheet1 (2)'!$A$2:$H$6200,8,0)</f>
        <v>Function:Finance and Administration:Core Function:Human Resources</v>
      </c>
      <c r="F1274" s="28" t="s">
        <v>1857</v>
      </c>
      <c r="G1274" s="28" t="s">
        <v>182</v>
      </c>
      <c r="H1274" s="28" t="s">
        <v>1858</v>
      </c>
      <c r="I1274" s="28" t="s">
        <v>182</v>
      </c>
      <c r="J1274" s="28" t="s">
        <v>147</v>
      </c>
      <c r="K1274" s="25">
        <v>4230001000</v>
      </c>
      <c r="L1274" s="28" t="s">
        <v>1911</v>
      </c>
      <c r="M1274" s="28" t="s">
        <v>1912</v>
      </c>
      <c r="N1274" s="28" t="s">
        <v>1836</v>
      </c>
      <c r="P1274" s="28" t="s">
        <v>151</v>
      </c>
      <c r="Q1274" s="28" t="s">
        <v>152</v>
      </c>
      <c r="R1274" s="25">
        <v>1000</v>
      </c>
      <c r="S1274" s="28" t="s">
        <v>34</v>
      </c>
    </row>
    <row r="1275" spans="1:22" ht="15" customHeight="1" x14ac:dyDescent="0.25">
      <c r="A1275" s="10">
        <v>502100</v>
      </c>
      <c r="B1275" s="28" t="s">
        <v>22</v>
      </c>
      <c r="C1275" s="28" t="s">
        <v>1059</v>
      </c>
      <c r="D1275" s="28" t="s">
        <v>1060</v>
      </c>
      <c r="E1275" s="28" t="str">
        <f>VLOOKUP(A1275,'[1]Sheet1 (2)'!$A$2:$H$6200,8,0)</f>
        <v>Function:Executive and Council:Core Function:Municipal Manager, Town Secretary and Chief Executive</v>
      </c>
      <c r="F1275" s="28" t="s">
        <v>1061</v>
      </c>
      <c r="G1275" s="28" t="s">
        <v>294</v>
      </c>
      <c r="H1275" s="28" t="s">
        <v>1062</v>
      </c>
      <c r="I1275" s="28" t="s">
        <v>294</v>
      </c>
      <c r="J1275" s="28" t="s">
        <v>365</v>
      </c>
      <c r="K1275" s="25">
        <v>4250000000</v>
      </c>
      <c r="L1275" s="28" t="s">
        <v>1913</v>
      </c>
      <c r="M1275" s="28" t="s">
        <v>1914</v>
      </c>
      <c r="N1275" s="28" t="s">
        <v>1836</v>
      </c>
      <c r="P1275" s="28" t="s">
        <v>32</v>
      </c>
      <c r="Q1275" s="28" t="s">
        <v>33</v>
      </c>
      <c r="R1275" s="25">
        <v>1000</v>
      </c>
      <c r="S1275" s="28" t="s">
        <v>34</v>
      </c>
      <c r="T1275" s="35">
        <v>1438837.5</v>
      </c>
      <c r="U1275" s="35">
        <v>1517973.5625</v>
      </c>
      <c r="V1275" s="35">
        <v>1609051.9762500001</v>
      </c>
    </row>
    <row r="1276" spans="1:22" ht="15" customHeight="1" x14ac:dyDescent="0.25">
      <c r="A1276" s="10">
        <v>502100</v>
      </c>
      <c r="B1276" s="28" t="s">
        <v>22</v>
      </c>
      <c r="C1276" s="28" t="s">
        <v>1059</v>
      </c>
      <c r="D1276" s="28" t="s">
        <v>1060</v>
      </c>
      <c r="E1276" s="28" t="str">
        <f>VLOOKUP(A1276,'[1]Sheet1 (2)'!$A$2:$H$6200,8,0)</f>
        <v>Function:Executive and Council:Core Function:Municipal Manager, Town Secretary and Chief Executive</v>
      </c>
      <c r="F1276" s="28" t="s">
        <v>1061</v>
      </c>
      <c r="G1276" s="28" t="s">
        <v>294</v>
      </c>
      <c r="H1276" s="28" t="s">
        <v>1062</v>
      </c>
      <c r="I1276" s="28" t="s">
        <v>294</v>
      </c>
      <c r="J1276" s="28" t="s">
        <v>365</v>
      </c>
      <c r="K1276" s="25">
        <v>4250001000</v>
      </c>
      <c r="L1276" s="28" t="s">
        <v>1915</v>
      </c>
      <c r="M1276" s="28" t="s">
        <v>1916</v>
      </c>
      <c r="N1276" s="28" t="s">
        <v>1836</v>
      </c>
      <c r="P1276" s="28" t="s">
        <v>32</v>
      </c>
      <c r="Q1276" s="28" t="s">
        <v>33</v>
      </c>
      <c r="R1276" s="25">
        <v>1000</v>
      </c>
      <c r="S1276" s="28" t="s">
        <v>34</v>
      </c>
    </row>
    <row r="1277" spans="1:22" ht="15" customHeight="1" x14ac:dyDescent="0.25">
      <c r="A1277" s="10">
        <v>602097</v>
      </c>
      <c r="B1277" s="28" t="s">
        <v>45</v>
      </c>
      <c r="C1277" s="28" t="s">
        <v>932</v>
      </c>
      <c r="D1277" s="28" t="s">
        <v>933</v>
      </c>
      <c r="E1277" s="28" t="str">
        <f>VLOOKUP(A1277,'[1]Sheet1 (2)'!$A$2:$H$6200,8,0)</f>
        <v>Function:Planning and Development:Core Function:Economic Development/Planning</v>
      </c>
      <c r="F1277" s="28" t="s">
        <v>934</v>
      </c>
      <c r="G1277" s="28" t="s">
        <v>294</v>
      </c>
      <c r="H1277" s="28" t="s">
        <v>935</v>
      </c>
      <c r="I1277" s="28" t="s">
        <v>294</v>
      </c>
      <c r="J1277" s="28" t="s">
        <v>817</v>
      </c>
      <c r="K1277" s="25">
        <v>4260001000</v>
      </c>
      <c r="L1277" s="28" t="s">
        <v>1917</v>
      </c>
      <c r="M1277" s="28" t="s">
        <v>1918</v>
      </c>
      <c r="N1277" s="28" t="s">
        <v>1836</v>
      </c>
      <c r="P1277" s="28" t="s">
        <v>32</v>
      </c>
      <c r="Q1277" s="28" t="s">
        <v>33</v>
      </c>
      <c r="R1277" s="25">
        <v>1000</v>
      </c>
      <c r="S1277" s="28" t="s">
        <v>34</v>
      </c>
    </row>
    <row r="1278" spans="1:22" ht="15" customHeight="1" x14ac:dyDescent="0.25">
      <c r="A1278" s="10">
        <v>602097</v>
      </c>
      <c r="B1278" s="28" t="s">
        <v>45</v>
      </c>
      <c r="C1278" s="28" t="s">
        <v>932</v>
      </c>
      <c r="D1278" s="28" t="s">
        <v>933</v>
      </c>
      <c r="E1278" s="28" t="str">
        <f>VLOOKUP(A1278,'[1]Sheet1 (2)'!$A$2:$H$6200,8,0)</f>
        <v>Function:Planning and Development:Core Function:Economic Development/Planning</v>
      </c>
      <c r="F1278" s="28" t="s">
        <v>934</v>
      </c>
      <c r="G1278" s="28" t="s">
        <v>294</v>
      </c>
      <c r="H1278" s="28" t="s">
        <v>935</v>
      </c>
      <c r="I1278" s="28" t="s">
        <v>294</v>
      </c>
      <c r="J1278" s="28" t="s">
        <v>817</v>
      </c>
      <c r="K1278" s="25">
        <v>4260000000</v>
      </c>
      <c r="L1278" s="28" t="s">
        <v>1919</v>
      </c>
      <c r="M1278" s="28" t="s">
        <v>1920</v>
      </c>
      <c r="N1278" s="28" t="s">
        <v>1836</v>
      </c>
      <c r="P1278" s="28" t="s">
        <v>32</v>
      </c>
      <c r="Q1278" s="28" t="s">
        <v>33</v>
      </c>
      <c r="R1278" s="25">
        <v>1000</v>
      </c>
      <c r="S1278" s="28" t="s">
        <v>34</v>
      </c>
      <c r="T1278" s="35">
        <v>1018270.845</v>
      </c>
      <c r="U1278" s="35">
        <v>1074275.7414749998</v>
      </c>
      <c r="V1278" s="35">
        <v>1138732.2859634999</v>
      </c>
    </row>
    <row r="1279" spans="1:22" ht="15" customHeight="1" x14ac:dyDescent="0.25">
      <c r="A1279" s="10">
        <v>103036</v>
      </c>
      <c r="B1279" s="28" t="s">
        <v>985</v>
      </c>
      <c r="C1279" s="28" t="s">
        <v>992</v>
      </c>
      <c r="D1279" s="28" t="s">
        <v>993</v>
      </c>
      <c r="E1279" s="28" t="str">
        <f>VLOOKUP(A1279,'[1]Sheet1 (2)'!$A$2:$H$6200,8,0)</f>
        <v>Function:Internal Audit:Core Function:Governance Function</v>
      </c>
      <c r="F1279" s="28" t="s">
        <v>994</v>
      </c>
      <c r="G1279" s="28" t="s">
        <v>182</v>
      </c>
      <c r="H1279" s="28" t="s">
        <v>995</v>
      </c>
      <c r="I1279" s="28" t="s">
        <v>182</v>
      </c>
      <c r="J1279" s="28" t="s">
        <v>996</v>
      </c>
      <c r="K1279" s="25">
        <v>4211000000</v>
      </c>
      <c r="L1279" s="28" t="s">
        <v>1921</v>
      </c>
      <c r="M1279" s="28" t="s">
        <v>1922</v>
      </c>
      <c r="N1279" s="28" t="s">
        <v>1836</v>
      </c>
      <c r="P1279" s="28" t="s">
        <v>151</v>
      </c>
      <c r="Q1279" s="28" t="s">
        <v>152</v>
      </c>
      <c r="R1279" s="25">
        <v>1000</v>
      </c>
      <c r="S1279" s="28" t="s">
        <v>34</v>
      </c>
      <c r="T1279" s="35">
        <v>1232116.1400000001</v>
      </c>
      <c r="U1279" s="35">
        <v>1299882.5277</v>
      </c>
      <c r="V1279" s="35">
        <v>1377875.479362</v>
      </c>
    </row>
    <row r="1280" spans="1:22" ht="15" customHeight="1" x14ac:dyDescent="0.25">
      <c r="A1280" s="10">
        <v>103036</v>
      </c>
      <c r="B1280" s="28" t="s">
        <v>985</v>
      </c>
      <c r="C1280" s="28" t="s">
        <v>992</v>
      </c>
      <c r="D1280" s="28" t="s">
        <v>993</v>
      </c>
      <c r="E1280" s="28" t="str">
        <f>VLOOKUP(A1280,'[1]Sheet1 (2)'!$A$2:$H$6200,8,0)</f>
        <v>Function:Internal Audit:Core Function:Governance Function</v>
      </c>
      <c r="F1280" s="28" t="s">
        <v>994</v>
      </c>
      <c r="G1280" s="28" t="s">
        <v>182</v>
      </c>
      <c r="H1280" s="28" t="s">
        <v>995</v>
      </c>
      <c r="I1280" s="28" t="s">
        <v>182</v>
      </c>
      <c r="J1280" s="28" t="s">
        <v>996</v>
      </c>
      <c r="K1280" s="25">
        <v>4211001000</v>
      </c>
      <c r="L1280" s="28" t="s">
        <v>1923</v>
      </c>
      <c r="M1280" s="28" t="s">
        <v>1924</v>
      </c>
      <c r="N1280" s="28" t="s">
        <v>1836</v>
      </c>
      <c r="P1280" s="28" t="s">
        <v>151</v>
      </c>
      <c r="Q1280" s="28" t="s">
        <v>152</v>
      </c>
      <c r="R1280" s="25">
        <v>1000</v>
      </c>
      <c r="S1280" s="28" t="s">
        <v>34</v>
      </c>
    </row>
    <row r="1281" spans="1:22" ht="15" customHeight="1" x14ac:dyDescent="0.25">
      <c r="A1281" s="10">
        <v>101011</v>
      </c>
      <c r="B1281" s="28" t="s">
        <v>985</v>
      </c>
      <c r="C1281" s="28" t="s">
        <v>986</v>
      </c>
      <c r="D1281" s="28" t="s">
        <v>987</v>
      </c>
      <c r="E1281" s="28" t="str">
        <f>VLOOKUP(A1281,'[1]Sheet1 (2)'!$A$2:$H$6200,8,0)</f>
        <v>Function:Executive and Council:Core Function:Municipal Manager, Town Secretary and Chief Executive</v>
      </c>
      <c r="F1281" s="28" t="s">
        <v>988</v>
      </c>
      <c r="G1281" s="28" t="s">
        <v>182</v>
      </c>
      <c r="H1281" s="28" t="s">
        <v>989</v>
      </c>
      <c r="I1281" s="28" t="s">
        <v>182</v>
      </c>
      <c r="J1281" s="28" t="s">
        <v>365</v>
      </c>
      <c r="K1281" s="25">
        <v>4210000000</v>
      </c>
      <c r="L1281" s="28" t="s">
        <v>1925</v>
      </c>
      <c r="M1281" s="28" t="s">
        <v>1926</v>
      </c>
      <c r="N1281" s="28" t="s">
        <v>1836</v>
      </c>
      <c r="P1281" s="28" t="s">
        <v>151</v>
      </c>
      <c r="Q1281" s="28" t="s">
        <v>152</v>
      </c>
      <c r="R1281" s="25">
        <v>1000</v>
      </c>
      <c r="S1281" s="28" t="s">
        <v>34</v>
      </c>
      <c r="T1281" s="35">
        <v>1481797.3499999999</v>
      </c>
      <c r="U1281" s="35">
        <v>1563296.2042499997</v>
      </c>
      <c r="V1281" s="35">
        <v>1657093.9765049997</v>
      </c>
    </row>
    <row r="1282" spans="1:22" ht="15" customHeight="1" x14ac:dyDescent="0.25">
      <c r="A1282" s="10">
        <v>101011</v>
      </c>
      <c r="B1282" s="28" t="s">
        <v>985</v>
      </c>
      <c r="C1282" s="28" t="s">
        <v>986</v>
      </c>
      <c r="D1282" s="28" t="s">
        <v>987</v>
      </c>
      <c r="E1282" s="28" t="str">
        <f>VLOOKUP(A1282,'[1]Sheet1 (2)'!$A$2:$H$6200,8,0)</f>
        <v>Function:Executive and Council:Core Function:Municipal Manager, Town Secretary and Chief Executive</v>
      </c>
      <c r="F1282" s="28" t="s">
        <v>988</v>
      </c>
      <c r="G1282" s="28" t="s">
        <v>182</v>
      </c>
      <c r="H1282" s="28" t="s">
        <v>989</v>
      </c>
      <c r="I1282" s="28" t="s">
        <v>182</v>
      </c>
      <c r="J1282" s="28" t="s">
        <v>365</v>
      </c>
      <c r="K1282" s="25">
        <v>4210001000</v>
      </c>
      <c r="L1282" s="28" t="s">
        <v>1927</v>
      </c>
      <c r="M1282" s="28" t="s">
        <v>1928</v>
      </c>
      <c r="N1282" s="28" t="s">
        <v>1836</v>
      </c>
      <c r="P1282" s="28" t="s">
        <v>151</v>
      </c>
      <c r="Q1282" s="28" t="s">
        <v>152</v>
      </c>
      <c r="R1282" s="25">
        <v>1000</v>
      </c>
      <c r="S1282" s="28" t="s">
        <v>34</v>
      </c>
    </row>
    <row r="1283" spans="1:22" ht="15" customHeight="1" x14ac:dyDescent="0.25">
      <c r="A1283" s="10">
        <v>101011</v>
      </c>
      <c r="B1283" s="28" t="s">
        <v>985</v>
      </c>
      <c r="C1283" s="28" t="s">
        <v>986</v>
      </c>
      <c r="D1283" s="28" t="s">
        <v>987</v>
      </c>
      <c r="E1283" s="28" t="str">
        <f>VLOOKUP(A1283,'[1]Sheet1 (2)'!$A$2:$H$6200,8,0)</f>
        <v>Function:Executive and Council:Core Function:Municipal Manager, Town Secretary and Chief Executive</v>
      </c>
      <c r="F1283" s="28" t="s">
        <v>988</v>
      </c>
      <c r="G1283" s="28" t="s">
        <v>182</v>
      </c>
      <c r="H1283" s="28" t="s">
        <v>989</v>
      </c>
      <c r="I1283" s="28" t="s">
        <v>182</v>
      </c>
      <c r="J1283" s="28" t="s">
        <v>365</v>
      </c>
      <c r="K1283" s="25">
        <v>4300002000</v>
      </c>
      <c r="L1283" s="28" t="s">
        <v>86</v>
      </c>
      <c r="M1283" s="28" t="s">
        <v>1929</v>
      </c>
      <c r="N1283" s="28" t="s">
        <v>1836</v>
      </c>
      <c r="P1283" s="28" t="s">
        <v>151</v>
      </c>
      <c r="Q1283" s="28" t="s">
        <v>152</v>
      </c>
      <c r="R1283" s="25">
        <v>1000</v>
      </c>
      <c r="S1283" s="28" t="s">
        <v>34</v>
      </c>
      <c r="T1283" s="35">
        <v>20400</v>
      </c>
      <c r="U1283" s="35">
        <v>20400</v>
      </c>
      <c r="V1283" s="35">
        <v>20400</v>
      </c>
    </row>
    <row r="1284" spans="1:22" ht="15" customHeight="1" x14ac:dyDescent="0.25">
      <c r="A1284" s="10">
        <v>103036</v>
      </c>
      <c r="B1284" s="28" t="s">
        <v>985</v>
      </c>
      <c r="C1284" s="28" t="s">
        <v>992</v>
      </c>
      <c r="D1284" s="28" t="s">
        <v>993</v>
      </c>
      <c r="E1284" s="28" t="str">
        <f>VLOOKUP(A1284,'[1]Sheet1 (2)'!$A$2:$H$6200,8,0)</f>
        <v>Function:Internal Audit:Core Function:Governance Function</v>
      </c>
      <c r="F1284" s="28" t="s">
        <v>994</v>
      </c>
      <c r="G1284" s="28" t="s">
        <v>182</v>
      </c>
      <c r="H1284" s="28" t="s">
        <v>995</v>
      </c>
      <c r="I1284" s="28" t="s">
        <v>182</v>
      </c>
      <c r="J1284" s="28" t="s">
        <v>996</v>
      </c>
      <c r="K1284" s="25">
        <v>4300002000</v>
      </c>
      <c r="L1284" s="28" t="s">
        <v>86</v>
      </c>
      <c r="M1284" s="28" t="s">
        <v>1929</v>
      </c>
      <c r="N1284" s="28" t="s">
        <v>1836</v>
      </c>
      <c r="P1284" s="28" t="s">
        <v>151</v>
      </c>
      <c r="Q1284" s="28" t="s">
        <v>152</v>
      </c>
      <c r="R1284" s="25">
        <v>1000</v>
      </c>
      <c r="S1284" s="28" t="s">
        <v>34</v>
      </c>
      <c r="T1284" s="35">
        <v>8400</v>
      </c>
      <c r="U1284" s="35">
        <v>8400</v>
      </c>
      <c r="V1284" s="35">
        <v>8400</v>
      </c>
    </row>
    <row r="1285" spans="1:22" ht="15" customHeight="1" x14ac:dyDescent="0.25">
      <c r="A1285" s="10">
        <v>103055</v>
      </c>
      <c r="B1285" s="28" t="s">
        <v>985</v>
      </c>
      <c r="C1285" s="28" t="s">
        <v>1930</v>
      </c>
      <c r="D1285" s="28" t="s">
        <v>987</v>
      </c>
      <c r="E1285" s="28" t="str">
        <f>VLOOKUP(A1285,'[1]Sheet1 (2)'!$A$2:$H$6200,8,0)</f>
        <v>Function:Finance and Administration:Core Function:Marketing, Customer Relations, Publicity and Media Co-ordination</v>
      </c>
      <c r="F1285" s="28" t="s">
        <v>1931</v>
      </c>
      <c r="G1285" s="28" t="s">
        <v>182</v>
      </c>
      <c r="H1285" s="28" t="s">
        <v>1932</v>
      </c>
      <c r="I1285" s="28" t="s">
        <v>182</v>
      </c>
      <c r="J1285" s="28" t="s">
        <v>1619</v>
      </c>
      <c r="K1285" s="25">
        <v>4300002000</v>
      </c>
      <c r="L1285" s="28" t="s">
        <v>86</v>
      </c>
      <c r="M1285" s="28" t="s">
        <v>1929</v>
      </c>
      <c r="N1285" s="28" t="s">
        <v>1836</v>
      </c>
      <c r="P1285" s="28" t="s">
        <v>151</v>
      </c>
      <c r="Q1285" s="28" t="s">
        <v>152</v>
      </c>
      <c r="R1285" s="25">
        <v>1000</v>
      </c>
      <c r="S1285" s="28" t="s">
        <v>34</v>
      </c>
      <c r="T1285" s="35">
        <v>94200</v>
      </c>
      <c r="U1285" s="35">
        <v>94200</v>
      </c>
      <c r="V1285" s="35">
        <v>94200</v>
      </c>
    </row>
    <row r="1286" spans="1:22" ht="15" customHeight="1" x14ac:dyDescent="0.25">
      <c r="A1286" s="10">
        <v>104010</v>
      </c>
      <c r="B1286" s="28" t="s">
        <v>985</v>
      </c>
      <c r="C1286" s="28" t="s">
        <v>1000</v>
      </c>
      <c r="D1286" s="28" t="s">
        <v>1001</v>
      </c>
      <c r="E1286" s="28" t="str">
        <f>VLOOKUP(A1286,'[1]Sheet1 (2)'!$A$2:$H$6200,8,0)</f>
        <v>Function:Executive and Council:Core Function:Mayor and Council</v>
      </c>
      <c r="F1286" s="28" t="s">
        <v>1009</v>
      </c>
      <c r="G1286" s="28" t="s">
        <v>182</v>
      </c>
      <c r="H1286" s="28" t="s">
        <v>1010</v>
      </c>
      <c r="I1286" s="28" t="s">
        <v>182</v>
      </c>
      <c r="J1286" s="28" t="s">
        <v>1004</v>
      </c>
      <c r="K1286" s="25">
        <v>4300002000</v>
      </c>
      <c r="L1286" s="28" t="s">
        <v>86</v>
      </c>
      <c r="M1286" s="28" t="s">
        <v>1929</v>
      </c>
      <c r="N1286" s="28" t="s">
        <v>1836</v>
      </c>
      <c r="P1286" s="28" t="s">
        <v>151</v>
      </c>
      <c r="Q1286" s="28" t="s">
        <v>152</v>
      </c>
      <c r="R1286" s="25">
        <v>1000</v>
      </c>
      <c r="S1286" s="28" t="s">
        <v>34</v>
      </c>
      <c r="T1286" s="35">
        <v>27600</v>
      </c>
      <c r="U1286" s="35">
        <v>27600</v>
      </c>
      <c r="V1286" s="35">
        <v>27600</v>
      </c>
    </row>
    <row r="1287" spans="1:22" ht="15" customHeight="1" x14ac:dyDescent="0.25">
      <c r="A1287" s="10">
        <v>104014</v>
      </c>
      <c r="B1287" s="28" t="s">
        <v>985</v>
      </c>
      <c r="C1287" s="28" t="s">
        <v>1026</v>
      </c>
      <c r="D1287" s="28" t="s">
        <v>1027</v>
      </c>
      <c r="E1287" s="28" t="str">
        <f>VLOOKUP(A1287,'[1]Sheet1 (2)'!$A$2:$H$6200,8,0)</f>
        <v>Function:Planning and Development:Core Function:Corporate Wide Strategic Planning (IDPs, LEDs)</v>
      </c>
      <c r="F1287" s="28" t="s">
        <v>1028</v>
      </c>
      <c r="G1287" s="28" t="s">
        <v>182</v>
      </c>
      <c r="H1287" s="28" t="s">
        <v>1029</v>
      </c>
      <c r="I1287" s="28" t="s">
        <v>182</v>
      </c>
      <c r="J1287" s="28" t="s">
        <v>1030</v>
      </c>
      <c r="K1287" s="25">
        <v>4300002000</v>
      </c>
      <c r="L1287" s="28" t="s">
        <v>86</v>
      </c>
      <c r="M1287" s="28" t="s">
        <v>1929</v>
      </c>
      <c r="N1287" s="28" t="s">
        <v>1836</v>
      </c>
      <c r="P1287" s="28" t="s">
        <v>151</v>
      </c>
      <c r="Q1287" s="28" t="s">
        <v>152</v>
      </c>
      <c r="R1287" s="25">
        <v>1000</v>
      </c>
      <c r="S1287" s="28" t="s">
        <v>34</v>
      </c>
      <c r="T1287" s="35">
        <v>8400</v>
      </c>
      <c r="U1287" s="35">
        <v>8400</v>
      </c>
      <c r="V1287" s="35">
        <v>8400</v>
      </c>
    </row>
    <row r="1288" spans="1:22" ht="15" customHeight="1" x14ac:dyDescent="0.25">
      <c r="A1288" s="10">
        <v>104017</v>
      </c>
      <c r="B1288" s="28" t="s">
        <v>985</v>
      </c>
      <c r="C1288" s="28" t="s">
        <v>1933</v>
      </c>
      <c r="D1288" s="28" t="s">
        <v>1001</v>
      </c>
      <c r="E1288" s="28" t="str">
        <f>VLOOKUP(A1288,'[1]Sheet1 (2)'!$A$2:$H$6200,8,0)</f>
        <v>Function:Executive and Council:Core Function:Municipal Manager, Town Secretary and Chief Executive</v>
      </c>
      <c r="F1288" s="28" t="s">
        <v>1934</v>
      </c>
      <c r="G1288" s="28" t="s">
        <v>182</v>
      </c>
      <c r="H1288" s="28" t="s">
        <v>1935</v>
      </c>
      <c r="I1288" s="28" t="s">
        <v>182</v>
      </c>
      <c r="J1288" s="28" t="s">
        <v>365</v>
      </c>
      <c r="K1288" s="25">
        <v>4300002000</v>
      </c>
      <c r="L1288" s="28" t="s">
        <v>86</v>
      </c>
      <c r="M1288" s="28" t="s">
        <v>1929</v>
      </c>
      <c r="N1288" s="28" t="s">
        <v>1836</v>
      </c>
      <c r="P1288" s="28" t="s">
        <v>151</v>
      </c>
      <c r="Q1288" s="28" t="s">
        <v>152</v>
      </c>
      <c r="R1288" s="25">
        <v>1000</v>
      </c>
      <c r="S1288" s="28" t="s">
        <v>34</v>
      </c>
      <c r="T1288" s="35">
        <v>10800</v>
      </c>
      <c r="U1288" s="35">
        <v>10800</v>
      </c>
      <c r="V1288" s="35">
        <v>10800</v>
      </c>
    </row>
    <row r="1289" spans="1:22" ht="15" customHeight="1" x14ac:dyDescent="0.25">
      <c r="A1289" s="10">
        <v>104018</v>
      </c>
      <c r="B1289" s="28" t="s">
        <v>985</v>
      </c>
      <c r="C1289" s="28" t="s">
        <v>1936</v>
      </c>
      <c r="D1289" s="28" t="s">
        <v>1027</v>
      </c>
      <c r="E1289" s="28" t="str">
        <f>VLOOKUP(A1289,'[1]Sheet1 (2)'!$A$2:$H$6200,8,0)</f>
        <v>Function:Planning and Development:Core Function:Corporate Wide Strategic Planning (IDPs, LEDs)</v>
      </c>
      <c r="F1289" s="28" t="s">
        <v>1937</v>
      </c>
      <c r="G1289" s="28" t="s">
        <v>182</v>
      </c>
      <c r="H1289" s="28" t="s">
        <v>1938</v>
      </c>
      <c r="I1289" s="28" t="s">
        <v>182</v>
      </c>
      <c r="J1289" s="28" t="s">
        <v>1030</v>
      </c>
      <c r="K1289" s="25">
        <v>4300002000</v>
      </c>
      <c r="L1289" s="28" t="s">
        <v>86</v>
      </c>
      <c r="M1289" s="28" t="s">
        <v>1929</v>
      </c>
      <c r="N1289" s="28" t="s">
        <v>1836</v>
      </c>
      <c r="P1289" s="28" t="s">
        <v>151</v>
      </c>
      <c r="Q1289" s="28" t="s">
        <v>152</v>
      </c>
      <c r="R1289" s="25">
        <v>1000</v>
      </c>
      <c r="S1289" s="28" t="s">
        <v>34</v>
      </c>
      <c r="T1289" s="35">
        <v>19936.560000000001</v>
      </c>
      <c r="U1289" s="35">
        <v>19936.560000000001</v>
      </c>
      <c r="V1289" s="35">
        <v>19936.560000000001</v>
      </c>
    </row>
    <row r="1290" spans="1:22" ht="15" customHeight="1" x14ac:dyDescent="0.25">
      <c r="A1290" s="10">
        <v>104019</v>
      </c>
      <c r="B1290" s="28" t="s">
        <v>985</v>
      </c>
      <c r="C1290" s="28" t="s">
        <v>1812</v>
      </c>
      <c r="D1290" s="28" t="s">
        <v>1027</v>
      </c>
      <c r="E1290" s="28" t="str">
        <f>VLOOKUP(A1290,'[1]Sheet1 (2)'!$A$2:$H$6200,8,0)</f>
        <v>Function:Planning and Development:Core Function:Corporate Wide Strategic Planning (IDPs, LEDs)</v>
      </c>
      <c r="F1290" s="28" t="s">
        <v>1813</v>
      </c>
      <c r="G1290" s="28" t="s">
        <v>182</v>
      </c>
      <c r="H1290" s="28" t="s">
        <v>1939</v>
      </c>
      <c r="I1290" s="28" t="s">
        <v>182</v>
      </c>
      <c r="J1290" s="28" t="s">
        <v>1030</v>
      </c>
      <c r="K1290" s="25">
        <v>4300002000</v>
      </c>
      <c r="L1290" s="28" t="s">
        <v>86</v>
      </c>
      <c r="M1290" s="28" t="s">
        <v>1929</v>
      </c>
      <c r="N1290" s="28" t="s">
        <v>1836</v>
      </c>
      <c r="P1290" s="28" t="s">
        <v>151</v>
      </c>
      <c r="Q1290" s="28" t="s">
        <v>152</v>
      </c>
      <c r="R1290" s="25">
        <v>1000</v>
      </c>
      <c r="S1290" s="28" t="s">
        <v>34</v>
      </c>
      <c r="T1290" s="35">
        <v>6000</v>
      </c>
      <c r="U1290" s="35">
        <v>6000</v>
      </c>
      <c r="V1290" s="35">
        <v>6000</v>
      </c>
    </row>
    <row r="1291" spans="1:22" ht="15" customHeight="1" x14ac:dyDescent="0.25">
      <c r="A1291" s="10">
        <v>104053</v>
      </c>
      <c r="B1291" s="28" t="s">
        <v>985</v>
      </c>
      <c r="C1291" s="28" t="s">
        <v>1038</v>
      </c>
      <c r="D1291" s="28" t="s">
        <v>993</v>
      </c>
      <c r="E1291" s="28" t="str">
        <f>VLOOKUP(A1291,'[1]Sheet1 (2)'!$A$2:$H$6200,8,0)</f>
        <v>Function:Internal Audit:Core Function:Governance Function</v>
      </c>
      <c r="F1291" s="28" t="s">
        <v>1039</v>
      </c>
      <c r="G1291" s="28" t="s">
        <v>182</v>
      </c>
      <c r="H1291" s="28" t="s">
        <v>1040</v>
      </c>
      <c r="I1291" s="28" t="s">
        <v>182</v>
      </c>
      <c r="J1291" s="28" t="s">
        <v>996</v>
      </c>
      <c r="K1291" s="25">
        <v>4300002000</v>
      </c>
      <c r="L1291" s="28" t="s">
        <v>86</v>
      </c>
      <c r="M1291" s="28" t="s">
        <v>1929</v>
      </c>
      <c r="N1291" s="28" t="s">
        <v>1836</v>
      </c>
      <c r="P1291" s="28" t="s">
        <v>151</v>
      </c>
      <c r="Q1291" s="28" t="s">
        <v>152</v>
      </c>
      <c r="R1291" s="25">
        <v>1000</v>
      </c>
      <c r="S1291" s="28" t="s">
        <v>34</v>
      </c>
      <c r="T1291" s="35">
        <v>17400</v>
      </c>
      <c r="U1291" s="35">
        <v>17400</v>
      </c>
      <c r="V1291" s="35">
        <v>17400</v>
      </c>
    </row>
    <row r="1292" spans="1:22" ht="15" customHeight="1" x14ac:dyDescent="0.25">
      <c r="A1292" s="10">
        <v>104056</v>
      </c>
      <c r="B1292" s="28" t="s">
        <v>985</v>
      </c>
      <c r="C1292" s="28" t="s">
        <v>1940</v>
      </c>
      <c r="D1292" s="28" t="s">
        <v>1001</v>
      </c>
      <c r="E1292" s="28" t="str">
        <f>VLOOKUP(A1292,'[1]Sheet1 (2)'!$A$2:$H$6200,8,0)</f>
        <v>Function:Executive and Council:Core Function:Municipal Manager, Town Secretary and Chief Executive</v>
      </c>
      <c r="F1292" s="28" t="s">
        <v>1941</v>
      </c>
      <c r="G1292" s="28" t="s">
        <v>182</v>
      </c>
      <c r="H1292" s="28" t="s">
        <v>1942</v>
      </c>
      <c r="I1292" s="28" t="s">
        <v>182</v>
      </c>
      <c r="J1292" s="28" t="s">
        <v>365</v>
      </c>
      <c r="K1292" s="25">
        <v>4300002000</v>
      </c>
      <c r="L1292" s="28" t="s">
        <v>86</v>
      </c>
      <c r="M1292" s="28" t="s">
        <v>1929</v>
      </c>
      <c r="N1292" s="28" t="s">
        <v>1836</v>
      </c>
      <c r="P1292" s="28" t="s">
        <v>151</v>
      </c>
      <c r="Q1292" s="28" t="s">
        <v>152</v>
      </c>
      <c r="R1292" s="25">
        <v>1000</v>
      </c>
      <c r="S1292" s="28" t="s">
        <v>34</v>
      </c>
      <c r="T1292" s="35">
        <v>42000</v>
      </c>
      <c r="U1292" s="35">
        <v>42000</v>
      </c>
      <c r="V1292" s="35">
        <v>42000</v>
      </c>
    </row>
    <row r="1293" spans="1:22" ht="15" customHeight="1" x14ac:dyDescent="0.25">
      <c r="A1293" s="10">
        <v>104503</v>
      </c>
      <c r="B1293" s="28" t="s">
        <v>985</v>
      </c>
      <c r="C1293" s="28" t="s">
        <v>1816</v>
      </c>
      <c r="D1293" s="28" t="s">
        <v>987</v>
      </c>
      <c r="E1293" s="28" t="str">
        <f>VLOOKUP(A1293,'[1]Sheet1 (2)'!$A$2:$H$6200,8,0)</f>
        <v>Function:Executive and Council:Core Function:Municipal Manager, Town Secretary and Chief Executive</v>
      </c>
      <c r="F1293" s="28" t="s">
        <v>1943</v>
      </c>
      <c r="G1293" s="28" t="s">
        <v>182</v>
      </c>
      <c r="H1293" s="28" t="s">
        <v>1944</v>
      </c>
      <c r="I1293" s="28" t="s">
        <v>182</v>
      </c>
      <c r="J1293" s="28" t="s">
        <v>365</v>
      </c>
      <c r="K1293" s="25">
        <v>4300002000</v>
      </c>
      <c r="L1293" s="28" t="s">
        <v>86</v>
      </c>
      <c r="M1293" s="28" t="s">
        <v>1929</v>
      </c>
      <c r="N1293" s="28" t="s">
        <v>1836</v>
      </c>
      <c r="P1293" s="28" t="s">
        <v>151</v>
      </c>
      <c r="Q1293" s="28" t="s">
        <v>152</v>
      </c>
      <c r="R1293" s="25">
        <v>1000</v>
      </c>
      <c r="S1293" s="28" t="s">
        <v>34</v>
      </c>
      <c r="T1293" s="35">
        <v>16800</v>
      </c>
      <c r="U1293" s="35">
        <v>16800</v>
      </c>
      <c r="V1293" s="35">
        <v>16800</v>
      </c>
    </row>
    <row r="1294" spans="1:22" ht="15" customHeight="1" x14ac:dyDescent="0.25">
      <c r="A1294" s="10">
        <v>104510</v>
      </c>
      <c r="B1294" s="28" t="s">
        <v>985</v>
      </c>
      <c r="C1294" s="28" t="s">
        <v>1048</v>
      </c>
      <c r="D1294" s="28" t="s">
        <v>1001</v>
      </c>
      <c r="E1294" s="28" t="str">
        <f>VLOOKUP(A1294,'[1]Sheet1 (2)'!$A$2:$H$6200,8,0)</f>
        <v>Function:Executive and Council:Core Function:Mayor and Council</v>
      </c>
      <c r="F1294" s="28" t="s">
        <v>1945</v>
      </c>
      <c r="G1294" s="28" t="s">
        <v>182</v>
      </c>
      <c r="H1294" s="28" t="s">
        <v>1946</v>
      </c>
      <c r="I1294" s="28" t="s">
        <v>182</v>
      </c>
      <c r="J1294" s="28" t="s">
        <v>1004</v>
      </c>
      <c r="K1294" s="25">
        <v>4300002000</v>
      </c>
      <c r="L1294" s="28" t="s">
        <v>86</v>
      </c>
      <c r="M1294" s="28" t="s">
        <v>1929</v>
      </c>
      <c r="N1294" s="28" t="s">
        <v>1836</v>
      </c>
      <c r="P1294" s="28" t="s">
        <v>151</v>
      </c>
      <c r="Q1294" s="28" t="s">
        <v>152</v>
      </c>
      <c r="R1294" s="25">
        <v>1000</v>
      </c>
      <c r="S1294" s="28" t="s">
        <v>34</v>
      </c>
      <c r="T1294" s="35">
        <v>8400</v>
      </c>
      <c r="U1294" s="35">
        <v>8400</v>
      </c>
      <c r="V1294" s="35">
        <v>8400</v>
      </c>
    </row>
    <row r="1295" spans="1:22" ht="15" customHeight="1" x14ac:dyDescent="0.25">
      <c r="A1295" s="10">
        <v>202035</v>
      </c>
      <c r="B1295" s="28" t="s">
        <v>252</v>
      </c>
      <c r="C1295" s="28" t="s">
        <v>253</v>
      </c>
      <c r="D1295" s="28" t="s">
        <v>254</v>
      </c>
      <c r="E1295" s="28" t="str">
        <f>VLOOKUP(A1295,'[1]Sheet1 (2)'!$A$2:$H$6200,8,0)</f>
        <v>Function:Finance and Administration:Core Function:Finance</v>
      </c>
      <c r="F1295" s="28" t="s">
        <v>257</v>
      </c>
      <c r="G1295" s="28" t="s">
        <v>182</v>
      </c>
      <c r="H1295" s="28" t="s">
        <v>258</v>
      </c>
      <c r="I1295" s="28" t="s">
        <v>182</v>
      </c>
      <c r="J1295" s="28" t="s">
        <v>167</v>
      </c>
      <c r="K1295" s="25">
        <v>4300002000</v>
      </c>
      <c r="L1295" s="28" t="s">
        <v>86</v>
      </c>
      <c r="M1295" s="28" t="s">
        <v>1929</v>
      </c>
      <c r="N1295" s="28" t="s">
        <v>1836</v>
      </c>
      <c r="P1295" s="28" t="s">
        <v>151</v>
      </c>
      <c r="Q1295" s="28" t="s">
        <v>152</v>
      </c>
      <c r="R1295" s="25">
        <v>1000</v>
      </c>
      <c r="S1295" s="28" t="s">
        <v>34</v>
      </c>
      <c r="T1295" s="35">
        <v>19200</v>
      </c>
      <c r="U1295" s="35">
        <v>19200</v>
      </c>
      <c r="V1295" s="35">
        <v>19200</v>
      </c>
    </row>
    <row r="1296" spans="1:22" ht="15" customHeight="1" x14ac:dyDescent="0.25">
      <c r="A1296" s="10">
        <v>203012</v>
      </c>
      <c r="B1296" s="28" t="s">
        <v>252</v>
      </c>
      <c r="C1296" s="28" t="s">
        <v>342</v>
      </c>
      <c r="D1296" s="28" t="s">
        <v>343</v>
      </c>
      <c r="E1296" s="28" t="str">
        <f>VLOOKUP(A1296,'[1]Sheet1 (2)'!$A$2:$H$6200,8,0)</f>
        <v>Function:Finance and Administration:Core Function:Supply Chain Management</v>
      </c>
      <c r="F1296" s="28" t="s">
        <v>344</v>
      </c>
      <c r="G1296" s="28" t="s">
        <v>182</v>
      </c>
      <c r="H1296" s="28" t="s">
        <v>345</v>
      </c>
      <c r="I1296" s="28" t="s">
        <v>182</v>
      </c>
      <c r="J1296" s="28" t="s">
        <v>346</v>
      </c>
      <c r="K1296" s="25">
        <v>4300002000</v>
      </c>
      <c r="L1296" s="28" t="s">
        <v>86</v>
      </c>
      <c r="M1296" s="28" t="s">
        <v>1929</v>
      </c>
      <c r="N1296" s="28" t="s">
        <v>1836</v>
      </c>
      <c r="P1296" s="28" t="s">
        <v>151</v>
      </c>
      <c r="Q1296" s="28" t="s">
        <v>152</v>
      </c>
      <c r="R1296" s="25">
        <v>1000</v>
      </c>
      <c r="S1296" s="28" t="s">
        <v>34</v>
      </c>
      <c r="T1296" s="35">
        <v>27000</v>
      </c>
      <c r="U1296" s="35">
        <v>27000</v>
      </c>
      <c r="V1296" s="35">
        <v>27000</v>
      </c>
    </row>
    <row r="1297" spans="1:22" ht="15" customHeight="1" x14ac:dyDescent="0.25">
      <c r="A1297" s="10">
        <v>203030</v>
      </c>
      <c r="B1297" s="28" t="s">
        <v>252</v>
      </c>
      <c r="C1297" s="28" t="s">
        <v>1947</v>
      </c>
      <c r="D1297" s="28" t="s">
        <v>307</v>
      </c>
      <c r="E1297" s="28" t="str">
        <f>VLOOKUP(A1297,'[1]Sheet1 (2)'!$A$2:$H$6200,8,0)</f>
        <v>Function:Finance and Administration:Core Function:Finance</v>
      </c>
      <c r="F1297" s="28" t="s">
        <v>1948</v>
      </c>
      <c r="G1297" s="28" t="s">
        <v>182</v>
      </c>
      <c r="H1297" s="28" t="s">
        <v>1949</v>
      </c>
      <c r="I1297" s="28" t="s">
        <v>182</v>
      </c>
      <c r="J1297" s="28" t="s">
        <v>167</v>
      </c>
      <c r="K1297" s="25">
        <v>4300002000</v>
      </c>
      <c r="L1297" s="28" t="s">
        <v>86</v>
      </c>
      <c r="M1297" s="28" t="s">
        <v>1929</v>
      </c>
      <c r="N1297" s="28" t="s">
        <v>1836</v>
      </c>
      <c r="P1297" s="28" t="s">
        <v>151</v>
      </c>
      <c r="Q1297" s="28" t="s">
        <v>152</v>
      </c>
      <c r="R1297" s="25">
        <v>1000</v>
      </c>
      <c r="S1297" s="28" t="s">
        <v>34</v>
      </c>
      <c r="T1297" s="35">
        <v>9000</v>
      </c>
      <c r="U1297" s="35">
        <v>9000</v>
      </c>
      <c r="V1297" s="35">
        <v>9000</v>
      </c>
    </row>
    <row r="1298" spans="1:22" ht="15" customHeight="1" x14ac:dyDescent="0.25">
      <c r="A1298" s="10">
        <v>203031</v>
      </c>
      <c r="B1298" s="28" t="s">
        <v>252</v>
      </c>
      <c r="C1298" s="28" t="s">
        <v>1950</v>
      </c>
      <c r="D1298" s="28" t="s">
        <v>254</v>
      </c>
      <c r="E1298" s="28" t="str">
        <f>VLOOKUP(A1298,'[1]Sheet1 (2)'!$A$2:$H$6200,8,0)</f>
        <v>Function:Finance and Administration:Core Function:Finance</v>
      </c>
      <c r="F1298" s="28" t="s">
        <v>1951</v>
      </c>
      <c r="G1298" s="28" t="s">
        <v>182</v>
      </c>
      <c r="H1298" s="28" t="s">
        <v>1952</v>
      </c>
      <c r="I1298" s="28" t="s">
        <v>182</v>
      </c>
      <c r="J1298" s="28" t="s">
        <v>167</v>
      </c>
      <c r="K1298" s="25">
        <v>4300002000</v>
      </c>
      <c r="L1298" s="28" t="s">
        <v>86</v>
      </c>
      <c r="M1298" s="28" t="s">
        <v>1929</v>
      </c>
      <c r="N1298" s="28" t="s">
        <v>1836</v>
      </c>
      <c r="P1298" s="28" t="s">
        <v>151</v>
      </c>
      <c r="Q1298" s="28" t="s">
        <v>152</v>
      </c>
      <c r="R1298" s="25">
        <v>1000</v>
      </c>
      <c r="S1298" s="28" t="s">
        <v>34</v>
      </c>
      <c r="T1298" s="35">
        <v>14400</v>
      </c>
      <c r="U1298" s="35">
        <v>14400</v>
      </c>
      <c r="V1298" s="35">
        <v>14400</v>
      </c>
    </row>
    <row r="1299" spans="1:22" ht="15" customHeight="1" x14ac:dyDescent="0.25">
      <c r="A1299" s="10">
        <v>203049</v>
      </c>
      <c r="B1299" s="28" t="s">
        <v>252</v>
      </c>
      <c r="C1299" s="28" t="s">
        <v>1953</v>
      </c>
      <c r="D1299" s="28" t="s">
        <v>317</v>
      </c>
      <c r="E1299" s="28" t="str">
        <f>VLOOKUP(A1299,'[1]Sheet1 (2)'!$A$2:$H$6200,8,0)</f>
        <v>Function:Finance and Administration:Core Function:Finance</v>
      </c>
      <c r="F1299" s="28" t="s">
        <v>1954</v>
      </c>
      <c r="G1299" s="28" t="s">
        <v>182</v>
      </c>
      <c r="H1299" s="28" t="s">
        <v>1955</v>
      </c>
      <c r="I1299" s="28" t="s">
        <v>182</v>
      </c>
      <c r="J1299" s="28" t="s">
        <v>167</v>
      </c>
      <c r="K1299" s="25">
        <v>4300002000</v>
      </c>
      <c r="L1299" s="28" t="s">
        <v>86</v>
      </c>
      <c r="M1299" s="28" t="s">
        <v>1929</v>
      </c>
      <c r="N1299" s="28" t="s">
        <v>1836</v>
      </c>
      <c r="P1299" s="28" t="s">
        <v>151</v>
      </c>
      <c r="Q1299" s="28" t="s">
        <v>152</v>
      </c>
      <c r="R1299" s="25">
        <v>1000</v>
      </c>
      <c r="S1299" s="28" t="s">
        <v>34</v>
      </c>
      <c r="T1299" s="35">
        <v>3600</v>
      </c>
      <c r="U1299" s="35">
        <v>3600</v>
      </c>
      <c r="V1299" s="35">
        <v>3600</v>
      </c>
    </row>
    <row r="1300" spans="1:22" ht="15" customHeight="1" x14ac:dyDescent="0.25">
      <c r="A1300" s="10">
        <v>203554</v>
      </c>
      <c r="B1300" s="28" t="s">
        <v>252</v>
      </c>
      <c r="C1300" s="28" t="s">
        <v>273</v>
      </c>
      <c r="D1300" s="28" t="s">
        <v>274</v>
      </c>
      <c r="E1300" s="28" t="str">
        <f>VLOOKUP(A1300,'[1]Sheet1 (2)'!$A$2:$H$6200,8,0)</f>
        <v>Function:Finance and Administration:Core Function:Asset Management</v>
      </c>
      <c r="F1300" s="28" t="s">
        <v>275</v>
      </c>
      <c r="G1300" s="28" t="s">
        <v>182</v>
      </c>
      <c r="H1300" s="28" t="s">
        <v>276</v>
      </c>
      <c r="I1300" s="28" t="s">
        <v>182</v>
      </c>
      <c r="J1300" s="28" t="s">
        <v>277</v>
      </c>
      <c r="K1300" s="25">
        <v>4300002000</v>
      </c>
      <c r="L1300" s="28" t="s">
        <v>86</v>
      </c>
      <c r="M1300" s="28" t="s">
        <v>1929</v>
      </c>
      <c r="N1300" s="28" t="s">
        <v>1836</v>
      </c>
      <c r="P1300" s="28" t="s">
        <v>151</v>
      </c>
      <c r="Q1300" s="28" t="s">
        <v>152</v>
      </c>
      <c r="R1300" s="25">
        <v>1000</v>
      </c>
      <c r="S1300" s="28" t="s">
        <v>34</v>
      </c>
      <c r="T1300" s="35">
        <v>11400</v>
      </c>
      <c r="U1300" s="35">
        <v>11400</v>
      </c>
      <c r="V1300" s="35">
        <v>11400</v>
      </c>
    </row>
    <row r="1301" spans="1:22" ht="15" customHeight="1" x14ac:dyDescent="0.25">
      <c r="A1301" s="10">
        <v>204020</v>
      </c>
      <c r="B1301" s="28" t="s">
        <v>252</v>
      </c>
      <c r="C1301" s="28" t="s">
        <v>316</v>
      </c>
      <c r="D1301" s="28" t="s">
        <v>317</v>
      </c>
      <c r="E1301" s="28" t="str">
        <f>VLOOKUP(A1301,'[1]Sheet1 (2)'!$A$2:$H$6200,8,0)</f>
        <v>Function:Finance and Administration:Core Function:Finance</v>
      </c>
      <c r="F1301" s="28" t="s">
        <v>322</v>
      </c>
      <c r="G1301" s="28" t="s">
        <v>182</v>
      </c>
      <c r="H1301" s="28" t="s">
        <v>323</v>
      </c>
      <c r="I1301" s="28" t="s">
        <v>182</v>
      </c>
      <c r="J1301" s="28" t="s">
        <v>167</v>
      </c>
      <c r="K1301" s="25">
        <v>4300002000</v>
      </c>
      <c r="L1301" s="28" t="s">
        <v>86</v>
      </c>
      <c r="M1301" s="28" t="s">
        <v>1929</v>
      </c>
      <c r="N1301" s="28" t="s">
        <v>1836</v>
      </c>
      <c r="P1301" s="28" t="s">
        <v>151</v>
      </c>
      <c r="Q1301" s="28" t="s">
        <v>152</v>
      </c>
      <c r="R1301" s="25">
        <v>1000</v>
      </c>
      <c r="S1301" s="28" t="s">
        <v>34</v>
      </c>
      <c r="T1301" s="35">
        <v>43200</v>
      </c>
      <c r="U1301" s="35">
        <v>43200</v>
      </c>
      <c r="V1301" s="35">
        <v>43200</v>
      </c>
    </row>
    <row r="1302" spans="1:22" ht="15" customHeight="1" x14ac:dyDescent="0.25">
      <c r="A1302" s="10">
        <v>204023</v>
      </c>
      <c r="B1302" s="28" t="s">
        <v>252</v>
      </c>
      <c r="C1302" s="28" t="s">
        <v>327</v>
      </c>
      <c r="D1302" s="28" t="s">
        <v>317</v>
      </c>
      <c r="E1302" s="28" t="str">
        <f>VLOOKUP(A1302,'[1]Sheet1 (2)'!$A$2:$H$6200,8,0)</f>
        <v>Function:Finance and Administration:Core Function:Finance</v>
      </c>
      <c r="F1302" s="28" t="s">
        <v>328</v>
      </c>
      <c r="G1302" s="28" t="s">
        <v>182</v>
      </c>
      <c r="H1302" s="28" t="s">
        <v>329</v>
      </c>
      <c r="I1302" s="28" t="s">
        <v>182</v>
      </c>
      <c r="J1302" s="28" t="s">
        <v>167</v>
      </c>
      <c r="K1302" s="25">
        <v>4300002000</v>
      </c>
      <c r="L1302" s="28" t="s">
        <v>86</v>
      </c>
      <c r="M1302" s="28" t="s">
        <v>1929</v>
      </c>
      <c r="N1302" s="28" t="s">
        <v>1836</v>
      </c>
      <c r="P1302" s="28" t="s">
        <v>151</v>
      </c>
      <c r="Q1302" s="28" t="s">
        <v>152</v>
      </c>
      <c r="R1302" s="25">
        <v>1000</v>
      </c>
      <c r="S1302" s="28" t="s">
        <v>34</v>
      </c>
      <c r="T1302" s="35">
        <v>23400</v>
      </c>
      <c r="U1302" s="35">
        <v>23400</v>
      </c>
      <c r="V1302" s="35">
        <v>23400</v>
      </c>
    </row>
    <row r="1303" spans="1:22" ht="15" customHeight="1" x14ac:dyDescent="0.25">
      <c r="A1303" s="10">
        <v>204024</v>
      </c>
      <c r="B1303" s="28" t="s">
        <v>252</v>
      </c>
      <c r="C1303" s="28" t="s">
        <v>332</v>
      </c>
      <c r="D1303" s="28" t="s">
        <v>317</v>
      </c>
      <c r="E1303" s="28" t="str">
        <f>VLOOKUP(A1303,'[1]Sheet1 (2)'!$A$2:$H$6200,8,0)</f>
        <v>Function:Finance and Administration:Core Function:Finance</v>
      </c>
      <c r="F1303" s="28" t="s">
        <v>335</v>
      </c>
      <c r="G1303" s="28" t="s">
        <v>182</v>
      </c>
      <c r="H1303" s="28" t="s">
        <v>336</v>
      </c>
      <c r="I1303" s="28" t="s">
        <v>182</v>
      </c>
      <c r="J1303" s="28" t="s">
        <v>167</v>
      </c>
      <c r="K1303" s="25">
        <v>4300002000</v>
      </c>
      <c r="L1303" s="28" t="s">
        <v>86</v>
      </c>
      <c r="M1303" s="28" t="s">
        <v>1929</v>
      </c>
      <c r="N1303" s="28" t="s">
        <v>1836</v>
      </c>
      <c r="P1303" s="28" t="s">
        <v>151</v>
      </c>
      <c r="Q1303" s="28" t="s">
        <v>152</v>
      </c>
      <c r="R1303" s="25">
        <v>1000</v>
      </c>
      <c r="S1303" s="28" t="s">
        <v>34</v>
      </c>
      <c r="T1303" s="35">
        <v>66600</v>
      </c>
      <c r="U1303" s="35">
        <v>66600</v>
      </c>
      <c r="V1303" s="35">
        <v>66600</v>
      </c>
    </row>
    <row r="1304" spans="1:22" ht="15" customHeight="1" x14ac:dyDescent="0.25">
      <c r="A1304" s="10">
        <v>204025</v>
      </c>
      <c r="B1304" s="28" t="s">
        <v>252</v>
      </c>
      <c r="C1304" s="28" t="s">
        <v>1956</v>
      </c>
      <c r="D1304" s="28" t="s">
        <v>274</v>
      </c>
      <c r="E1304" s="28" t="str">
        <f>VLOOKUP(A1304,'[1]Sheet1 (2)'!$A$2:$H$6200,8,0)</f>
        <v>Function:Finance and Administration:Core Function:Asset Management</v>
      </c>
      <c r="F1304" s="28" t="s">
        <v>1957</v>
      </c>
      <c r="G1304" s="28" t="s">
        <v>182</v>
      </c>
      <c r="H1304" s="28" t="s">
        <v>1958</v>
      </c>
      <c r="I1304" s="28" t="s">
        <v>182</v>
      </c>
      <c r="J1304" s="28" t="s">
        <v>277</v>
      </c>
      <c r="K1304" s="25">
        <v>4300002000</v>
      </c>
      <c r="L1304" s="28" t="s">
        <v>86</v>
      </c>
      <c r="M1304" s="28" t="s">
        <v>1929</v>
      </c>
      <c r="N1304" s="28" t="s">
        <v>1836</v>
      </c>
      <c r="P1304" s="28" t="s">
        <v>151</v>
      </c>
      <c r="Q1304" s="28" t="s">
        <v>152</v>
      </c>
      <c r="R1304" s="25">
        <v>1000</v>
      </c>
      <c r="S1304" s="28" t="s">
        <v>34</v>
      </c>
      <c r="T1304" s="35">
        <v>6600</v>
      </c>
      <c r="U1304" s="35">
        <v>6600</v>
      </c>
      <c r="V1304" s="35">
        <v>6600</v>
      </c>
    </row>
    <row r="1305" spans="1:22" ht="15" customHeight="1" x14ac:dyDescent="0.25">
      <c r="A1305" s="10">
        <v>204032</v>
      </c>
      <c r="B1305" s="28" t="s">
        <v>252</v>
      </c>
      <c r="C1305" s="28" t="s">
        <v>1959</v>
      </c>
      <c r="D1305" s="28" t="s">
        <v>254</v>
      </c>
      <c r="E1305" s="28" t="str">
        <f>VLOOKUP(A1305,'[1]Sheet1 (2)'!$A$2:$H$6200,8,0)</f>
        <v>Function:Finance and Administration:Core Function:Finance</v>
      </c>
      <c r="F1305" s="28" t="s">
        <v>1960</v>
      </c>
      <c r="G1305" s="28" t="s">
        <v>182</v>
      </c>
      <c r="H1305" s="28" t="s">
        <v>1961</v>
      </c>
      <c r="I1305" s="28" t="s">
        <v>182</v>
      </c>
      <c r="J1305" s="28" t="s">
        <v>167</v>
      </c>
      <c r="K1305" s="25">
        <v>4300002000</v>
      </c>
      <c r="L1305" s="28" t="s">
        <v>86</v>
      </c>
      <c r="M1305" s="28" t="s">
        <v>1929</v>
      </c>
      <c r="N1305" s="28" t="s">
        <v>1836</v>
      </c>
      <c r="P1305" s="28" t="s">
        <v>151</v>
      </c>
      <c r="Q1305" s="28" t="s">
        <v>152</v>
      </c>
      <c r="R1305" s="25">
        <v>1000</v>
      </c>
      <c r="S1305" s="28" t="s">
        <v>34</v>
      </c>
      <c r="T1305" s="35">
        <v>2400</v>
      </c>
      <c r="U1305" s="35">
        <v>2400</v>
      </c>
      <c r="V1305" s="35">
        <v>2400</v>
      </c>
    </row>
    <row r="1306" spans="1:22" ht="15" customHeight="1" x14ac:dyDescent="0.25">
      <c r="A1306" s="10">
        <v>204033</v>
      </c>
      <c r="B1306" s="28" t="s">
        <v>252</v>
      </c>
      <c r="C1306" s="28" t="s">
        <v>1962</v>
      </c>
      <c r="D1306" s="28" t="s">
        <v>254</v>
      </c>
      <c r="E1306" s="28" t="str">
        <f>VLOOKUP(A1306,'[1]Sheet1 (2)'!$A$2:$H$6200,8,0)</f>
        <v>Function:Finance and Administration:Core Function:Finance</v>
      </c>
      <c r="F1306" s="28" t="s">
        <v>1963</v>
      </c>
      <c r="G1306" s="28" t="s">
        <v>182</v>
      </c>
      <c r="H1306" s="28" t="s">
        <v>1964</v>
      </c>
      <c r="I1306" s="28" t="s">
        <v>182</v>
      </c>
      <c r="J1306" s="28" t="s">
        <v>167</v>
      </c>
      <c r="K1306" s="25">
        <v>4300002000</v>
      </c>
      <c r="L1306" s="28" t="s">
        <v>86</v>
      </c>
      <c r="M1306" s="28" t="s">
        <v>1929</v>
      </c>
      <c r="N1306" s="28" t="s">
        <v>1836</v>
      </c>
      <c r="P1306" s="28" t="s">
        <v>151</v>
      </c>
      <c r="Q1306" s="28" t="s">
        <v>152</v>
      </c>
      <c r="R1306" s="25">
        <v>1000</v>
      </c>
      <c r="S1306" s="28" t="s">
        <v>34</v>
      </c>
      <c r="T1306" s="35">
        <v>25800</v>
      </c>
      <c r="U1306" s="35">
        <v>25800</v>
      </c>
      <c r="V1306" s="35">
        <v>25800</v>
      </c>
    </row>
    <row r="1307" spans="1:22" ht="15" customHeight="1" x14ac:dyDescent="0.25">
      <c r="A1307" s="10">
        <v>204037</v>
      </c>
      <c r="B1307" s="28" t="s">
        <v>252</v>
      </c>
      <c r="C1307" s="28" t="s">
        <v>347</v>
      </c>
      <c r="D1307" s="28" t="s">
        <v>343</v>
      </c>
      <c r="E1307" s="28" t="str">
        <f>VLOOKUP(A1307,'[1]Sheet1 (2)'!$A$2:$H$6200,8,0)</f>
        <v>Function:Finance and Administration:Core Function:Supply Chain Management</v>
      </c>
      <c r="F1307" s="28" t="s">
        <v>354</v>
      </c>
      <c r="G1307" s="28" t="s">
        <v>182</v>
      </c>
      <c r="H1307" s="28" t="s">
        <v>355</v>
      </c>
      <c r="I1307" s="28" t="s">
        <v>182</v>
      </c>
      <c r="J1307" s="28" t="s">
        <v>346</v>
      </c>
      <c r="K1307" s="25">
        <v>4300002000</v>
      </c>
      <c r="L1307" s="28" t="s">
        <v>86</v>
      </c>
      <c r="M1307" s="28" t="s">
        <v>1929</v>
      </c>
      <c r="N1307" s="28" t="s">
        <v>1836</v>
      </c>
      <c r="P1307" s="28" t="s">
        <v>151</v>
      </c>
      <c r="Q1307" s="28" t="s">
        <v>152</v>
      </c>
      <c r="R1307" s="25">
        <v>1000</v>
      </c>
      <c r="S1307" s="28" t="s">
        <v>34</v>
      </c>
      <c r="T1307" s="35">
        <v>35400</v>
      </c>
      <c r="U1307" s="35">
        <v>35400</v>
      </c>
      <c r="V1307" s="35">
        <v>35400</v>
      </c>
    </row>
    <row r="1308" spans="1:22" ht="15" customHeight="1" x14ac:dyDescent="0.25">
      <c r="A1308" s="10">
        <v>204039</v>
      </c>
      <c r="B1308" s="28" t="s">
        <v>252</v>
      </c>
      <c r="C1308" s="28" t="s">
        <v>313</v>
      </c>
      <c r="D1308" s="28" t="s">
        <v>254</v>
      </c>
      <c r="E1308" s="28" t="str">
        <f>VLOOKUP(A1308,'[1]Sheet1 (2)'!$A$2:$H$6200,8,0)</f>
        <v>Function:Finance and Administration:Core Function:Budget and Treasury Office</v>
      </c>
      <c r="F1308" s="28" t="s">
        <v>314</v>
      </c>
      <c r="G1308" s="28" t="s">
        <v>182</v>
      </c>
      <c r="H1308" s="28" t="s">
        <v>315</v>
      </c>
      <c r="I1308" s="28" t="s">
        <v>182</v>
      </c>
      <c r="J1308" s="28" t="s">
        <v>302</v>
      </c>
      <c r="K1308" s="25">
        <v>4300002000</v>
      </c>
      <c r="L1308" s="28" t="s">
        <v>86</v>
      </c>
      <c r="M1308" s="28" t="s">
        <v>1929</v>
      </c>
      <c r="N1308" s="28" t="s">
        <v>1836</v>
      </c>
      <c r="P1308" s="28" t="s">
        <v>151</v>
      </c>
      <c r="Q1308" s="28" t="s">
        <v>152</v>
      </c>
      <c r="R1308" s="25">
        <v>1000</v>
      </c>
      <c r="S1308" s="28" t="s">
        <v>34</v>
      </c>
      <c r="T1308" s="35">
        <v>8400</v>
      </c>
      <c r="U1308" s="35">
        <v>8400</v>
      </c>
      <c r="V1308" s="35">
        <v>8400</v>
      </c>
    </row>
    <row r="1309" spans="1:22" ht="15" customHeight="1" x14ac:dyDescent="0.25">
      <c r="A1309" s="10">
        <v>204041</v>
      </c>
      <c r="B1309" s="28" t="s">
        <v>252</v>
      </c>
      <c r="C1309" s="28" t="s">
        <v>310</v>
      </c>
      <c r="D1309" s="28" t="s">
        <v>307</v>
      </c>
      <c r="E1309" s="28" t="str">
        <f>VLOOKUP(A1309,'[1]Sheet1 (2)'!$A$2:$H$6200,8,0)</f>
        <v>Function:Finance and Administration:Core Function:Finance</v>
      </c>
      <c r="F1309" s="28" t="s">
        <v>311</v>
      </c>
      <c r="G1309" s="28" t="s">
        <v>182</v>
      </c>
      <c r="H1309" s="28" t="s">
        <v>312</v>
      </c>
      <c r="I1309" s="28" t="s">
        <v>182</v>
      </c>
      <c r="J1309" s="28" t="s">
        <v>167</v>
      </c>
      <c r="K1309" s="25">
        <v>4300002000</v>
      </c>
      <c r="L1309" s="28" t="s">
        <v>86</v>
      </c>
      <c r="M1309" s="28" t="s">
        <v>1929</v>
      </c>
      <c r="N1309" s="28" t="s">
        <v>1836</v>
      </c>
      <c r="P1309" s="28" t="s">
        <v>151</v>
      </c>
      <c r="Q1309" s="28" t="s">
        <v>152</v>
      </c>
      <c r="R1309" s="25">
        <v>1000</v>
      </c>
      <c r="S1309" s="28" t="s">
        <v>34</v>
      </c>
      <c r="T1309" s="35">
        <v>8400</v>
      </c>
      <c r="U1309" s="35">
        <v>8400</v>
      </c>
      <c r="V1309" s="35">
        <v>8400</v>
      </c>
    </row>
    <row r="1310" spans="1:22" ht="15" customHeight="1" x14ac:dyDescent="0.25">
      <c r="A1310" s="10">
        <v>204043</v>
      </c>
      <c r="B1310" s="28" t="s">
        <v>252</v>
      </c>
      <c r="C1310" s="28" t="s">
        <v>1446</v>
      </c>
      <c r="D1310" s="28" t="s">
        <v>307</v>
      </c>
      <c r="E1310" s="28" t="str">
        <f>VLOOKUP(A1310,'[1]Sheet1 (2)'!$A$2:$H$6200,8,0)</f>
        <v>Function:Finance and Administration:Core Function:Finance</v>
      </c>
      <c r="F1310" s="28" t="s">
        <v>1965</v>
      </c>
      <c r="G1310" s="28" t="s">
        <v>182</v>
      </c>
      <c r="H1310" s="28" t="s">
        <v>1966</v>
      </c>
      <c r="I1310" s="28" t="s">
        <v>182</v>
      </c>
      <c r="J1310" s="28" t="s">
        <v>167</v>
      </c>
      <c r="K1310" s="25">
        <v>4300002000</v>
      </c>
      <c r="L1310" s="28" t="s">
        <v>86</v>
      </c>
      <c r="M1310" s="28" t="s">
        <v>1929</v>
      </c>
      <c r="N1310" s="28" t="s">
        <v>1836</v>
      </c>
      <c r="P1310" s="28" t="s">
        <v>151</v>
      </c>
      <c r="Q1310" s="28" t="s">
        <v>152</v>
      </c>
      <c r="R1310" s="25">
        <v>1000</v>
      </c>
      <c r="S1310" s="28" t="s">
        <v>34</v>
      </c>
      <c r="T1310" s="35">
        <v>13200</v>
      </c>
      <c r="U1310" s="35">
        <v>13200</v>
      </c>
      <c r="V1310" s="35">
        <v>13200</v>
      </c>
    </row>
    <row r="1311" spans="1:22" ht="15" customHeight="1" x14ac:dyDescent="0.25">
      <c r="A1311" s="10">
        <v>204048</v>
      </c>
      <c r="B1311" s="28" t="s">
        <v>252</v>
      </c>
      <c r="C1311" s="28" t="s">
        <v>303</v>
      </c>
      <c r="D1311" s="28" t="s">
        <v>254</v>
      </c>
      <c r="E1311" s="28" t="str">
        <f>VLOOKUP(A1311,'[1]Sheet1 (2)'!$A$2:$H$6200,8,0)</f>
        <v>Function:Finance and Administration:Core Function:Budget and Treasury Office</v>
      </c>
      <c r="F1311" s="28" t="s">
        <v>304</v>
      </c>
      <c r="G1311" s="28" t="s">
        <v>182</v>
      </c>
      <c r="H1311" s="28" t="s">
        <v>305</v>
      </c>
      <c r="I1311" s="28" t="s">
        <v>182</v>
      </c>
      <c r="J1311" s="28" t="s">
        <v>302</v>
      </c>
      <c r="K1311" s="25">
        <v>4300002000</v>
      </c>
      <c r="L1311" s="28" t="s">
        <v>86</v>
      </c>
      <c r="M1311" s="28" t="s">
        <v>1929</v>
      </c>
      <c r="N1311" s="28" t="s">
        <v>1836</v>
      </c>
      <c r="P1311" s="28" t="s">
        <v>151</v>
      </c>
      <c r="Q1311" s="28" t="s">
        <v>152</v>
      </c>
      <c r="R1311" s="25">
        <v>1000</v>
      </c>
      <c r="S1311" s="28" t="s">
        <v>34</v>
      </c>
      <c r="T1311" s="35">
        <v>26400</v>
      </c>
      <c r="U1311" s="35">
        <v>26400</v>
      </c>
      <c r="V1311" s="35">
        <v>26400</v>
      </c>
    </row>
    <row r="1312" spans="1:22" ht="15" customHeight="1" x14ac:dyDescent="0.25">
      <c r="A1312" s="10">
        <v>204050</v>
      </c>
      <c r="B1312" s="28" t="s">
        <v>252</v>
      </c>
      <c r="C1312" s="28" t="s">
        <v>1967</v>
      </c>
      <c r="D1312" s="28" t="s">
        <v>343</v>
      </c>
      <c r="E1312" s="28" t="str">
        <f>VLOOKUP(A1312,'[1]Sheet1 (2)'!$A$2:$H$6200,8,0)</f>
        <v>Function:Finance and Administration:Core Function:Supply Chain Management</v>
      </c>
      <c r="F1312" s="28" t="s">
        <v>1968</v>
      </c>
      <c r="G1312" s="28" t="s">
        <v>182</v>
      </c>
      <c r="H1312" s="28" t="s">
        <v>1969</v>
      </c>
      <c r="I1312" s="28" t="s">
        <v>182</v>
      </c>
      <c r="J1312" s="28" t="s">
        <v>346</v>
      </c>
      <c r="K1312" s="25">
        <v>4300002000</v>
      </c>
      <c r="L1312" s="28" t="s">
        <v>86</v>
      </c>
      <c r="M1312" s="28" t="s">
        <v>1929</v>
      </c>
      <c r="N1312" s="28" t="s">
        <v>1836</v>
      </c>
      <c r="P1312" s="28" t="s">
        <v>151</v>
      </c>
      <c r="Q1312" s="28" t="s">
        <v>152</v>
      </c>
      <c r="R1312" s="25">
        <v>1000</v>
      </c>
      <c r="S1312" s="28" t="s">
        <v>34</v>
      </c>
      <c r="T1312" s="35">
        <v>26400</v>
      </c>
      <c r="U1312" s="35">
        <v>26400</v>
      </c>
      <c r="V1312" s="35">
        <v>26400</v>
      </c>
    </row>
    <row r="1313" spans="1:22" ht="15" customHeight="1" x14ac:dyDescent="0.25">
      <c r="A1313" s="10">
        <v>204051</v>
      </c>
      <c r="B1313" s="28" t="s">
        <v>252</v>
      </c>
      <c r="C1313" s="28" t="s">
        <v>356</v>
      </c>
      <c r="D1313" s="28" t="s">
        <v>343</v>
      </c>
      <c r="E1313" s="28" t="str">
        <f>VLOOKUP(A1313,'[1]Sheet1 (2)'!$A$2:$H$6200,8,0)</f>
        <v>Function:Finance and Administration:Core Function:Supply Chain Management</v>
      </c>
      <c r="F1313" s="28" t="s">
        <v>357</v>
      </c>
      <c r="G1313" s="28" t="s">
        <v>182</v>
      </c>
      <c r="H1313" s="28" t="s">
        <v>358</v>
      </c>
      <c r="I1313" s="28" t="s">
        <v>182</v>
      </c>
      <c r="J1313" s="28" t="s">
        <v>346</v>
      </c>
      <c r="K1313" s="25">
        <v>4300002000</v>
      </c>
      <c r="L1313" s="28" t="s">
        <v>86</v>
      </c>
      <c r="M1313" s="28" t="s">
        <v>1929</v>
      </c>
      <c r="N1313" s="28" t="s">
        <v>1836</v>
      </c>
      <c r="P1313" s="28" t="s">
        <v>151</v>
      </c>
      <c r="Q1313" s="28" t="s">
        <v>152</v>
      </c>
      <c r="R1313" s="25">
        <v>1000</v>
      </c>
      <c r="S1313" s="28" t="s">
        <v>34</v>
      </c>
      <c r="T1313" s="35">
        <v>45000</v>
      </c>
      <c r="U1313" s="35">
        <v>45000</v>
      </c>
      <c r="V1313" s="35">
        <v>45000</v>
      </c>
    </row>
    <row r="1314" spans="1:22" ht="15" customHeight="1" x14ac:dyDescent="0.25">
      <c r="A1314" s="10">
        <v>204160</v>
      </c>
      <c r="B1314" s="28" t="s">
        <v>252</v>
      </c>
      <c r="C1314" s="28" t="s">
        <v>278</v>
      </c>
      <c r="D1314" s="28" t="s">
        <v>274</v>
      </c>
      <c r="E1314" s="28" t="str">
        <f>VLOOKUP(A1314,'[1]Sheet1 (2)'!$A$2:$H$6200,8,0)</f>
        <v>Function:Finance and Administration:Core Function:Asset Management</v>
      </c>
      <c r="F1314" s="28" t="s">
        <v>281</v>
      </c>
      <c r="G1314" s="28" t="s">
        <v>182</v>
      </c>
      <c r="H1314" s="28" t="s">
        <v>282</v>
      </c>
      <c r="I1314" s="28" t="s">
        <v>182</v>
      </c>
      <c r="J1314" s="28" t="s">
        <v>277</v>
      </c>
      <c r="K1314" s="25">
        <v>4300002000</v>
      </c>
      <c r="L1314" s="28" t="s">
        <v>86</v>
      </c>
      <c r="M1314" s="28" t="s">
        <v>1929</v>
      </c>
      <c r="N1314" s="28" t="s">
        <v>1836</v>
      </c>
      <c r="P1314" s="28" t="s">
        <v>151</v>
      </c>
      <c r="Q1314" s="28" t="s">
        <v>152</v>
      </c>
      <c r="R1314" s="25">
        <v>1000</v>
      </c>
      <c r="S1314" s="28" t="s">
        <v>34</v>
      </c>
      <c r="T1314" s="35">
        <v>52800</v>
      </c>
      <c r="U1314" s="35">
        <v>52800</v>
      </c>
      <c r="V1314" s="35">
        <v>52800</v>
      </c>
    </row>
    <row r="1315" spans="1:22" ht="15" customHeight="1" x14ac:dyDescent="0.25">
      <c r="A1315" s="10">
        <v>204242</v>
      </c>
      <c r="B1315" s="28" t="s">
        <v>252</v>
      </c>
      <c r="C1315" s="28" t="s">
        <v>296</v>
      </c>
      <c r="D1315" s="28" t="s">
        <v>274</v>
      </c>
      <c r="E1315" s="28" t="str">
        <f>VLOOKUP(A1315,'[1]Sheet1 (2)'!$A$2:$H$6200,8,0)</f>
        <v>Function:Finance and Administration:Core Function:Property Services</v>
      </c>
      <c r="F1315" s="28" t="s">
        <v>297</v>
      </c>
      <c r="G1315" s="28" t="s">
        <v>294</v>
      </c>
      <c r="H1315" s="28" t="s">
        <v>298</v>
      </c>
      <c r="I1315" s="28" t="s">
        <v>294</v>
      </c>
      <c r="J1315" s="28" t="s">
        <v>292</v>
      </c>
      <c r="K1315" s="25">
        <v>4300002000</v>
      </c>
      <c r="L1315" s="28" t="s">
        <v>86</v>
      </c>
      <c r="M1315" s="28" t="s">
        <v>1929</v>
      </c>
      <c r="N1315" s="28" t="s">
        <v>1836</v>
      </c>
      <c r="P1315" s="28" t="s">
        <v>32</v>
      </c>
      <c r="Q1315" s="28" t="s">
        <v>33</v>
      </c>
      <c r="R1315" s="25">
        <v>1000</v>
      </c>
      <c r="S1315" s="28" t="s">
        <v>34</v>
      </c>
      <c r="T1315" s="35">
        <v>21600</v>
      </c>
      <c r="U1315" s="35">
        <v>21600</v>
      </c>
      <c r="V1315" s="35">
        <v>21600</v>
      </c>
    </row>
    <row r="1316" spans="1:22" ht="15" customHeight="1" x14ac:dyDescent="0.25">
      <c r="A1316" s="10">
        <v>302501</v>
      </c>
      <c r="B1316" s="28" t="s">
        <v>141</v>
      </c>
      <c r="C1316" s="28" t="s">
        <v>142</v>
      </c>
      <c r="D1316" s="28" t="s">
        <v>143</v>
      </c>
      <c r="E1316" s="28" t="str">
        <f>VLOOKUP(A1316,'[1]Sheet1 (2)'!$A$2:$H$6200,8,0)</f>
        <v>Function:Finance and Administration:Core Function:Human Resources</v>
      </c>
      <c r="F1316" s="28" t="s">
        <v>1857</v>
      </c>
      <c r="G1316" s="28" t="s">
        <v>182</v>
      </c>
      <c r="H1316" s="28" t="s">
        <v>1858</v>
      </c>
      <c r="I1316" s="28" t="s">
        <v>182</v>
      </c>
      <c r="J1316" s="28" t="s">
        <v>147</v>
      </c>
      <c r="K1316" s="25">
        <v>4300002000</v>
      </c>
      <c r="L1316" s="28" t="s">
        <v>86</v>
      </c>
      <c r="M1316" s="28" t="s">
        <v>1929</v>
      </c>
      <c r="N1316" s="28" t="s">
        <v>1836</v>
      </c>
      <c r="P1316" s="28" t="s">
        <v>151</v>
      </c>
      <c r="Q1316" s="28" t="s">
        <v>152</v>
      </c>
      <c r="R1316" s="25">
        <v>1000</v>
      </c>
      <c r="S1316" s="28" t="s">
        <v>34</v>
      </c>
      <c r="T1316" s="35">
        <v>6600</v>
      </c>
      <c r="U1316" s="35">
        <v>6600</v>
      </c>
      <c r="V1316" s="35">
        <v>6600</v>
      </c>
    </row>
    <row r="1317" spans="1:22" ht="15" customHeight="1" x14ac:dyDescent="0.25">
      <c r="A1317" s="10">
        <v>303070</v>
      </c>
      <c r="B1317" s="28" t="s">
        <v>141</v>
      </c>
      <c r="C1317" s="28" t="s">
        <v>1970</v>
      </c>
      <c r="D1317" s="28" t="s">
        <v>143</v>
      </c>
      <c r="E1317" s="28" t="str">
        <f>VLOOKUP(A1317,'[1]Sheet1 (2)'!$A$2:$H$6200,8,0)</f>
        <v>Function:Finance and Administration:Core Function:Human Resources</v>
      </c>
      <c r="F1317" s="28" t="s">
        <v>1971</v>
      </c>
      <c r="G1317" s="28" t="s">
        <v>182</v>
      </c>
      <c r="H1317" s="28" t="s">
        <v>1972</v>
      </c>
      <c r="I1317" s="28" t="s">
        <v>182</v>
      </c>
      <c r="J1317" s="28" t="s">
        <v>147</v>
      </c>
      <c r="K1317" s="25">
        <v>4300002000</v>
      </c>
      <c r="L1317" s="28" t="s">
        <v>86</v>
      </c>
      <c r="M1317" s="28" t="s">
        <v>1929</v>
      </c>
      <c r="N1317" s="28" t="s">
        <v>1836</v>
      </c>
      <c r="P1317" s="28" t="s">
        <v>151</v>
      </c>
      <c r="Q1317" s="28" t="s">
        <v>152</v>
      </c>
      <c r="R1317" s="25">
        <v>1000</v>
      </c>
      <c r="S1317" s="28" t="s">
        <v>34</v>
      </c>
      <c r="T1317" s="35">
        <v>52200</v>
      </c>
      <c r="U1317" s="35">
        <v>52200</v>
      </c>
      <c r="V1317" s="35">
        <v>52200</v>
      </c>
    </row>
    <row r="1318" spans="1:22" ht="15" customHeight="1" x14ac:dyDescent="0.25">
      <c r="A1318" s="10">
        <v>303075</v>
      </c>
      <c r="B1318" s="28" t="s">
        <v>141</v>
      </c>
      <c r="C1318" s="28" t="s">
        <v>1973</v>
      </c>
      <c r="D1318" s="28" t="s">
        <v>240</v>
      </c>
      <c r="E1318" s="28" t="str">
        <f>VLOOKUP(A1318,'[1]Sheet1 (2)'!$A$2:$H$6200,8,0)</f>
        <v>Function:Finance and Administration:Core Function:Information Technology</v>
      </c>
      <c r="F1318" s="28" t="s">
        <v>1974</v>
      </c>
      <c r="G1318" s="28" t="s">
        <v>182</v>
      </c>
      <c r="H1318" s="28" t="s">
        <v>1975</v>
      </c>
      <c r="I1318" s="28" t="s">
        <v>182</v>
      </c>
      <c r="J1318" s="28" t="s">
        <v>243</v>
      </c>
      <c r="K1318" s="25">
        <v>4300002000</v>
      </c>
      <c r="L1318" s="28" t="s">
        <v>86</v>
      </c>
      <c r="M1318" s="28" t="s">
        <v>1929</v>
      </c>
      <c r="N1318" s="28" t="s">
        <v>1836</v>
      </c>
      <c r="P1318" s="28" t="s">
        <v>151</v>
      </c>
      <c r="Q1318" s="28" t="s">
        <v>152</v>
      </c>
      <c r="R1318" s="25">
        <v>1000</v>
      </c>
      <c r="S1318" s="28" t="s">
        <v>34</v>
      </c>
      <c r="T1318" s="35">
        <v>21600</v>
      </c>
      <c r="U1318" s="35">
        <v>21600</v>
      </c>
      <c r="V1318" s="35">
        <v>21600</v>
      </c>
    </row>
    <row r="1319" spans="1:22" ht="15" customHeight="1" x14ac:dyDescent="0.25">
      <c r="A1319" s="10">
        <v>303077</v>
      </c>
      <c r="B1319" s="28" t="s">
        <v>141</v>
      </c>
      <c r="C1319" s="28" t="s">
        <v>1976</v>
      </c>
      <c r="D1319" s="28" t="s">
        <v>203</v>
      </c>
      <c r="E1319" s="28" t="str">
        <f>VLOOKUP(A1319,'[1]Sheet1 (2)'!$A$2:$H$6200,8,0)</f>
        <v>Function:Finance and Administration:Core Function:Administrative and Corporate Support</v>
      </c>
      <c r="F1319" s="28" t="s">
        <v>1977</v>
      </c>
      <c r="G1319" s="28" t="s">
        <v>182</v>
      </c>
      <c r="H1319" s="28" t="s">
        <v>1978</v>
      </c>
      <c r="I1319" s="28" t="s">
        <v>182</v>
      </c>
      <c r="J1319" s="28" t="s">
        <v>206</v>
      </c>
      <c r="K1319" s="25">
        <v>4300002000</v>
      </c>
      <c r="L1319" s="28" t="s">
        <v>86</v>
      </c>
      <c r="M1319" s="28" t="s">
        <v>1929</v>
      </c>
      <c r="N1319" s="28" t="s">
        <v>1836</v>
      </c>
      <c r="P1319" s="28" t="s">
        <v>151</v>
      </c>
      <c r="Q1319" s="28" t="s">
        <v>152</v>
      </c>
      <c r="R1319" s="25">
        <v>1000</v>
      </c>
      <c r="S1319" s="28" t="s">
        <v>34</v>
      </c>
      <c r="T1319" s="35">
        <v>11400</v>
      </c>
      <c r="U1319" s="35">
        <v>11400</v>
      </c>
      <c r="V1319" s="35">
        <v>11400</v>
      </c>
    </row>
    <row r="1320" spans="1:22" ht="15" customHeight="1" x14ac:dyDescent="0.25">
      <c r="A1320" s="10">
        <v>304001</v>
      </c>
      <c r="B1320" s="28" t="s">
        <v>141</v>
      </c>
      <c r="C1320" s="28" t="s">
        <v>1979</v>
      </c>
      <c r="D1320" s="28" t="s">
        <v>143</v>
      </c>
      <c r="E1320" s="28" t="str">
        <f>VLOOKUP(A1320,'[1]Sheet1 (2)'!$A$2:$H$6200,8,0)</f>
        <v>Function:Finance and Administration:Core Function:Human Resources</v>
      </c>
      <c r="F1320" s="28" t="s">
        <v>1980</v>
      </c>
      <c r="G1320" s="28" t="s">
        <v>182</v>
      </c>
      <c r="H1320" s="28" t="s">
        <v>1981</v>
      </c>
      <c r="I1320" s="28" t="s">
        <v>182</v>
      </c>
      <c r="J1320" s="28" t="s">
        <v>147</v>
      </c>
      <c r="K1320" s="25">
        <v>4300002000</v>
      </c>
      <c r="L1320" s="28" t="s">
        <v>86</v>
      </c>
      <c r="M1320" s="28" t="s">
        <v>1929</v>
      </c>
      <c r="N1320" s="28" t="s">
        <v>1836</v>
      </c>
      <c r="P1320" s="28" t="s">
        <v>151</v>
      </c>
      <c r="Q1320" s="28" t="s">
        <v>152</v>
      </c>
      <c r="R1320" s="25">
        <v>1000</v>
      </c>
      <c r="S1320" s="28" t="s">
        <v>34</v>
      </c>
      <c r="T1320" s="35">
        <v>10200</v>
      </c>
      <c r="U1320" s="35">
        <v>10200</v>
      </c>
      <c r="V1320" s="35">
        <v>10200</v>
      </c>
    </row>
    <row r="1321" spans="1:22" ht="15" customHeight="1" x14ac:dyDescent="0.25">
      <c r="A1321" s="10">
        <v>304038</v>
      </c>
      <c r="B1321" s="28" t="s">
        <v>141</v>
      </c>
      <c r="C1321" s="28" t="s">
        <v>163</v>
      </c>
      <c r="D1321" s="28" t="s">
        <v>143</v>
      </c>
      <c r="E1321" s="28" t="str">
        <f>VLOOKUP(A1321,'[1]Sheet1 (2)'!$A$2:$H$6200,8,0)</f>
        <v>Function:Finance and Administration:Core Function:Finance</v>
      </c>
      <c r="F1321" s="28" t="s">
        <v>1982</v>
      </c>
      <c r="G1321" s="28" t="s">
        <v>182</v>
      </c>
      <c r="H1321" s="28" t="s">
        <v>1983</v>
      </c>
      <c r="I1321" s="28" t="s">
        <v>182</v>
      </c>
      <c r="J1321" s="28" t="s">
        <v>167</v>
      </c>
      <c r="K1321" s="25">
        <v>4300002000</v>
      </c>
      <c r="L1321" s="28" t="s">
        <v>86</v>
      </c>
      <c r="M1321" s="28" t="s">
        <v>1929</v>
      </c>
      <c r="N1321" s="28" t="s">
        <v>1836</v>
      </c>
      <c r="P1321" s="28" t="s">
        <v>151</v>
      </c>
      <c r="Q1321" s="28" t="s">
        <v>152</v>
      </c>
      <c r="R1321" s="25">
        <v>1000</v>
      </c>
      <c r="S1321" s="28" t="s">
        <v>34</v>
      </c>
      <c r="T1321" s="35">
        <v>8400</v>
      </c>
      <c r="U1321" s="35">
        <v>8400</v>
      </c>
      <c r="V1321" s="35">
        <v>8400</v>
      </c>
    </row>
    <row r="1322" spans="1:22" ht="15" customHeight="1" x14ac:dyDescent="0.25">
      <c r="A1322" s="10">
        <v>304072</v>
      </c>
      <c r="B1322" s="28" t="s">
        <v>141</v>
      </c>
      <c r="C1322" s="28" t="s">
        <v>1984</v>
      </c>
      <c r="D1322" s="28" t="s">
        <v>240</v>
      </c>
      <c r="E1322" s="28" t="str">
        <f>VLOOKUP(A1322,'[1]Sheet1 (2)'!$A$2:$H$6200,8,0)</f>
        <v>Function:Finance and Administration:Core Function:Information Technology</v>
      </c>
      <c r="F1322" s="28" t="s">
        <v>1985</v>
      </c>
      <c r="G1322" s="28" t="s">
        <v>182</v>
      </c>
      <c r="H1322" s="28" t="s">
        <v>1986</v>
      </c>
      <c r="I1322" s="28" t="s">
        <v>182</v>
      </c>
      <c r="J1322" s="28" t="s">
        <v>243</v>
      </c>
      <c r="K1322" s="25">
        <v>4300002000</v>
      </c>
      <c r="L1322" s="28" t="s">
        <v>86</v>
      </c>
      <c r="M1322" s="28" t="s">
        <v>1929</v>
      </c>
      <c r="N1322" s="28" t="s">
        <v>1836</v>
      </c>
      <c r="P1322" s="28" t="s">
        <v>151</v>
      </c>
      <c r="Q1322" s="28" t="s">
        <v>152</v>
      </c>
      <c r="R1322" s="25">
        <v>1000</v>
      </c>
      <c r="S1322" s="28" t="s">
        <v>34</v>
      </c>
      <c r="T1322" s="35">
        <v>61200</v>
      </c>
      <c r="U1322" s="35">
        <v>61200</v>
      </c>
      <c r="V1322" s="35">
        <v>61200</v>
      </c>
    </row>
    <row r="1323" spans="1:22" ht="15" customHeight="1" x14ac:dyDescent="0.25">
      <c r="A1323" s="10">
        <v>304073</v>
      </c>
      <c r="B1323" s="28" t="s">
        <v>141</v>
      </c>
      <c r="C1323" s="28" t="s">
        <v>1987</v>
      </c>
      <c r="D1323" s="28" t="s">
        <v>240</v>
      </c>
      <c r="E1323" s="28" t="str">
        <f>VLOOKUP(A1323,'[1]Sheet1 (2)'!$A$2:$H$6200,8,0)</f>
        <v>Function:Finance and Administration:Core Function:Information Technology</v>
      </c>
      <c r="F1323" s="28" t="s">
        <v>1988</v>
      </c>
      <c r="G1323" s="28" t="s">
        <v>182</v>
      </c>
      <c r="H1323" s="28" t="s">
        <v>1989</v>
      </c>
      <c r="I1323" s="28" t="s">
        <v>182</v>
      </c>
      <c r="J1323" s="28" t="s">
        <v>243</v>
      </c>
      <c r="K1323" s="25">
        <v>4300002000</v>
      </c>
      <c r="L1323" s="28" t="s">
        <v>86</v>
      </c>
      <c r="M1323" s="28" t="s">
        <v>1929</v>
      </c>
      <c r="N1323" s="28" t="s">
        <v>1836</v>
      </c>
      <c r="P1323" s="28" t="s">
        <v>151</v>
      </c>
      <c r="Q1323" s="28" t="s">
        <v>152</v>
      </c>
      <c r="R1323" s="25">
        <v>1000</v>
      </c>
      <c r="S1323" s="28" t="s">
        <v>34</v>
      </c>
      <c r="T1323" s="35">
        <v>13200</v>
      </c>
      <c r="U1323" s="35">
        <v>13200</v>
      </c>
      <c r="V1323" s="35">
        <v>13200</v>
      </c>
    </row>
    <row r="1324" spans="1:22" ht="15" customHeight="1" x14ac:dyDescent="0.25">
      <c r="A1324" s="10">
        <v>304103</v>
      </c>
      <c r="B1324" s="28" t="s">
        <v>141</v>
      </c>
      <c r="C1324" s="28" t="s">
        <v>1377</v>
      </c>
      <c r="D1324" s="28" t="s">
        <v>143</v>
      </c>
      <c r="E1324" s="28" t="str">
        <f>VLOOKUP(A1324,'[1]Sheet1 (2)'!$A$2:$H$6200,8,0)</f>
        <v>Function:Finance and Administration:Core Function:Administrative and Corporate Support</v>
      </c>
      <c r="F1324" s="28" t="s">
        <v>1990</v>
      </c>
      <c r="G1324" s="28" t="s">
        <v>294</v>
      </c>
      <c r="H1324" s="28" t="s">
        <v>1991</v>
      </c>
      <c r="I1324" s="28" t="s">
        <v>294</v>
      </c>
      <c r="J1324" s="28" t="s">
        <v>206</v>
      </c>
      <c r="K1324" s="25">
        <v>4300002000</v>
      </c>
      <c r="L1324" s="28" t="s">
        <v>86</v>
      </c>
      <c r="M1324" s="28" t="s">
        <v>1929</v>
      </c>
      <c r="N1324" s="28" t="s">
        <v>1836</v>
      </c>
      <c r="P1324" s="28" t="s">
        <v>32</v>
      </c>
      <c r="Q1324" s="28" t="s">
        <v>33</v>
      </c>
      <c r="R1324" s="25">
        <v>1000</v>
      </c>
      <c r="S1324" s="28" t="s">
        <v>34</v>
      </c>
      <c r="T1324" s="35">
        <v>8400</v>
      </c>
      <c r="U1324" s="35">
        <v>8400</v>
      </c>
      <c r="V1324" s="35">
        <v>8400</v>
      </c>
    </row>
    <row r="1325" spans="1:22" ht="15" customHeight="1" x14ac:dyDescent="0.25">
      <c r="A1325" s="10">
        <v>304346</v>
      </c>
      <c r="B1325" s="28" t="s">
        <v>141</v>
      </c>
      <c r="C1325" s="28" t="s">
        <v>169</v>
      </c>
      <c r="D1325" s="28" t="s">
        <v>143</v>
      </c>
      <c r="E1325" s="28" t="str">
        <f>VLOOKUP(A1325,'[1]Sheet1 (2)'!$A$2:$H$6200,8,0)</f>
        <v>Function:Finance and Administration:Core Function:Human Resources</v>
      </c>
      <c r="F1325" s="28" t="s">
        <v>181</v>
      </c>
      <c r="G1325" s="28" t="s">
        <v>182</v>
      </c>
      <c r="H1325" s="28" t="s">
        <v>183</v>
      </c>
      <c r="I1325" s="28" t="s">
        <v>182</v>
      </c>
      <c r="J1325" s="28" t="s">
        <v>147</v>
      </c>
      <c r="K1325" s="25">
        <v>4300002000</v>
      </c>
      <c r="L1325" s="28" t="s">
        <v>86</v>
      </c>
      <c r="M1325" s="28" t="s">
        <v>1929</v>
      </c>
      <c r="N1325" s="28" t="s">
        <v>1836</v>
      </c>
      <c r="P1325" s="28" t="s">
        <v>151</v>
      </c>
      <c r="Q1325" s="28" t="s">
        <v>152</v>
      </c>
      <c r="R1325" s="25">
        <v>1000</v>
      </c>
      <c r="S1325" s="28" t="s">
        <v>34</v>
      </c>
      <c r="T1325" s="35">
        <v>34200</v>
      </c>
      <c r="U1325" s="35">
        <v>34200</v>
      </c>
      <c r="V1325" s="35">
        <v>34200</v>
      </c>
    </row>
    <row r="1326" spans="1:22" ht="15" customHeight="1" x14ac:dyDescent="0.25">
      <c r="A1326" s="10">
        <v>304502</v>
      </c>
      <c r="B1326" s="28" t="s">
        <v>141</v>
      </c>
      <c r="C1326" s="28" t="s">
        <v>192</v>
      </c>
      <c r="D1326" s="28" t="s">
        <v>193</v>
      </c>
      <c r="E1326" s="28" t="str">
        <f>VLOOKUP(A1326,'[1]Sheet1 (2)'!$A$2:$H$6200,8,0)</f>
        <v>Function:Finance and Administration:Core Function:Legal Services</v>
      </c>
      <c r="F1326" s="28" t="s">
        <v>197</v>
      </c>
      <c r="G1326" s="28" t="s">
        <v>182</v>
      </c>
      <c r="H1326" s="28" t="s">
        <v>198</v>
      </c>
      <c r="I1326" s="28" t="s">
        <v>182</v>
      </c>
      <c r="J1326" s="28" t="s">
        <v>196</v>
      </c>
      <c r="K1326" s="25">
        <v>4300002000</v>
      </c>
      <c r="L1326" s="28" t="s">
        <v>86</v>
      </c>
      <c r="M1326" s="28" t="s">
        <v>1929</v>
      </c>
      <c r="N1326" s="28" t="s">
        <v>1836</v>
      </c>
      <c r="P1326" s="28" t="s">
        <v>151</v>
      </c>
      <c r="Q1326" s="28" t="s">
        <v>152</v>
      </c>
      <c r="R1326" s="25">
        <v>1000</v>
      </c>
      <c r="S1326" s="28" t="s">
        <v>34</v>
      </c>
      <c r="T1326" s="35">
        <v>76800</v>
      </c>
      <c r="U1326" s="35">
        <v>76800</v>
      </c>
      <c r="V1326" s="35">
        <v>76800</v>
      </c>
    </row>
    <row r="1327" spans="1:22" ht="15" customHeight="1" x14ac:dyDescent="0.25">
      <c r="A1327" s="10">
        <v>304507</v>
      </c>
      <c r="B1327" s="28" t="s">
        <v>141</v>
      </c>
      <c r="C1327" s="28" t="s">
        <v>215</v>
      </c>
      <c r="D1327" s="28" t="s">
        <v>203</v>
      </c>
      <c r="E1327" s="28" t="str">
        <f>VLOOKUP(A1327,'[1]Sheet1 (2)'!$A$2:$H$6200,8,0)</f>
        <v>Function:Finance and Administration:Core Function:Administrative and Corporate Support</v>
      </c>
      <c r="F1327" s="28" t="s">
        <v>219</v>
      </c>
      <c r="G1327" s="28" t="s">
        <v>182</v>
      </c>
      <c r="H1327" s="28" t="s">
        <v>220</v>
      </c>
      <c r="I1327" s="28" t="s">
        <v>182</v>
      </c>
      <c r="J1327" s="28" t="s">
        <v>206</v>
      </c>
      <c r="K1327" s="25">
        <v>4300002000</v>
      </c>
      <c r="L1327" s="28" t="s">
        <v>86</v>
      </c>
      <c r="M1327" s="28" t="s">
        <v>1929</v>
      </c>
      <c r="N1327" s="28" t="s">
        <v>1836</v>
      </c>
      <c r="P1327" s="28" t="s">
        <v>151</v>
      </c>
      <c r="Q1327" s="28" t="s">
        <v>152</v>
      </c>
      <c r="R1327" s="25">
        <v>1000</v>
      </c>
      <c r="S1327" s="28" t="s">
        <v>34</v>
      </c>
      <c r="T1327" s="35">
        <v>54000</v>
      </c>
      <c r="U1327" s="35">
        <v>54000</v>
      </c>
      <c r="V1327" s="35">
        <v>54000</v>
      </c>
    </row>
    <row r="1328" spans="1:22" ht="15" customHeight="1" x14ac:dyDescent="0.25">
      <c r="A1328" s="10">
        <v>304525</v>
      </c>
      <c r="B1328" s="28" t="s">
        <v>141</v>
      </c>
      <c r="C1328" s="28" t="s">
        <v>223</v>
      </c>
      <c r="D1328" s="28" t="s">
        <v>143</v>
      </c>
      <c r="E1328" s="28" t="str">
        <f>VLOOKUP(A1328,'[1]Sheet1 (2)'!$A$2:$H$6200,8,0)</f>
        <v>Function:Finance and Administration:Core Function:Human Resources</v>
      </c>
      <c r="F1328" s="28" t="s">
        <v>224</v>
      </c>
      <c r="G1328" s="28" t="s">
        <v>182</v>
      </c>
      <c r="H1328" s="28" t="s">
        <v>225</v>
      </c>
      <c r="I1328" s="28" t="s">
        <v>182</v>
      </c>
      <c r="J1328" s="28" t="s">
        <v>147</v>
      </c>
      <c r="K1328" s="25">
        <v>4300002000</v>
      </c>
      <c r="L1328" s="28" t="s">
        <v>86</v>
      </c>
      <c r="M1328" s="28" t="s">
        <v>1929</v>
      </c>
      <c r="N1328" s="28" t="s">
        <v>1836</v>
      </c>
      <c r="P1328" s="28" t="s">
        <v>151</v>
      </c>
      <c r="Q1328" s="28" t="s">
        <v>152</v>
      </c>
      <c r="R1328" s="25">
        <v>1000</v>
      </c>
      <c r="S1328" s="28" t="s">
        <v>34</v>
      </c>
      <c r="T1328" s="35">
        <v>27600</v>
      </c>
      <c r="U1328" s="35">
        <v>27600</v>
      </c>
      <c r="V1328" s="35">
        <v>27600</v>
      </c>
    </row>
    <row r="1329" spans="1:22" ht="15" customHeight="1" x14ac:dyDescent="0.25">
      <c r="A1329" s="10">
        <v>304526</v>
      </c>
      <c r="B1329" s="28" t="s">
        <v>141</v>
      </c>
      <c r="C1329" s="28" t="s">
        <v>239</v>
      </c>
      <c r="D1329" s="28" t="s">
        <v>240</v>
      </c>
      <c r="E1329" s="28" t="str">
        <f>VLOOKUP(A1329,'[1]Sheet1 (2)'!$A$2:$H$6200,8,0)</f>
        <v>Function:Finance and Administration:Core Function:Information Technology</v>
      </c>
      <c r="F1329" s="28" t="s">
        <v>244</v>
      </c>
      <c r="G1329" s="28" t="s">
        <v>182</v>
      </c>
      <c r="H1329" s="28" t="s">
        <v>245</v>
      </c>
      <c r="I1329" s="28" t="s">
        <v>182</v>
      </c>
      <c r="J1329" s="28" t="s">
        <v>243</v>
      </c>
      <c r="K1329" s="25">
        <v>4300002000</v>
      </c>
      <c r="L1329" s="28" t="s">
        <v>86</v>
      </c>
      <c r="M1329" s="28" t="s">
        <v>1929</v>
      </c>
      <c r="N1329" s="28" t="s">
        <v>1836</v>
      </c>
      <c r="P1329" s="28" t="s">
        <v>151</v>
      </c>
      <c r="Q1329" s="28" t="s">
        <v>152</v>
      </c>
      <c r="R1329" s="25">
        <v>1000</v>
      </c>
      <c r="S1329" s="28" t="s">
        <v>34</v>
      </c>
      <c r="T1329" s="35">
        <v>9000</v>
      </c>
      <c r="U1329" s="35">
        <v>9000</v>
      </c>
      <c r="V1329" s="35">
        <v>9000</v>
      </c>
    </row>
    <row r="1330" spans="1:22" ht="15" customHeight="1" x14ac:dyDescent="0.25">
      <c r="A1330" s="10">
        <v>304530</v>
      </c>
      <c r="B1330" s="28" t="s">
        <v>141</v>
      </c>
      <c r="C1330" s="28" t="s">
        <v>248</v>
      </c>
      <c r="D1330" s="28" t="s">
        <v>143</v>
      </c>
      <c r="E1330" s="28" t="str">
        <f>VLOOKUP(A1330,'[1]Sheet1 (2)'!$A$2:$H$6200,8,0)</f>
        <v>Function:Finance and Administration:Core Function:Human Resources</v>
      </c>
      <c r="F1330" s="28" t="s">
        <v>249</v>
      </c>
      <c r="G1330" s="28" t="s">
        <v>182</v>
      </c>
      <c r="H1330" s="28" t="s">
        <v>250</v>
      </c>
      <c r="I1330" s="28" t="s">
        <v>182</v>
      </c>
      <c r="J1330" s="28" t="s">
        <v>147</v>
      </c>
      <c r="K1330" s="25">
        <v>4300002000</v>
      </c>
      <c r="L1330" s="28" t="s">
        <v>86</v>
      </c>
      <c r="M1330" s="28" t="s">
        <v>1929</v>
      </c>
      <c r="N1330" s="28" t="s">
        <v>1836</v>
      </c>
      <c r="P1330" s="28" t="s">
        <v>151</v>
      </c>
      <c r="Q1330" s="28" t="s">
        <v>152</v>
      </c>
      <c r="R1330" s="25">
        <v>1000</v>
      </c>
      <c r="S1330" s="28" t="s">
        <v>34</v>
      </c>
      <c r="T1330" s="35">
        <v>29400</v>
      </c>
      <c r="U1330" s="35">
        <v>29400</v>
      </c>
      <c r="V1330" s="35">
        <v>29400</v>
      </c>
    </row>
    <row r="1331" spans="1:22" ht="15" customHeight="1" x14ac:dyDescent="0.25">
      <c r="A1331" s="10">
        <v>402284</v>
      </c>
      <c r="B1331" s="28" t="s">
        <v>359</v>
      </c>
      <c r="C1331" s="28" t="s">
        <v>360</v>
      </c>
      <c r="D1331" s="28" t="s">
        <v>361</v>
      </c>
      <c r="E1331" s="28" t="str">
        <f>VLOOKUP(A1331,'[1]Sheet1 (2)'!$A$2:$H$6200,8,0)</f>
        <v>Function:Executive and Council:Core Function:Municipal Manager, Town Secretary and Chief Executive</v>
      </c>
      <c r="F1331" s="28" t="s">
        <v>1849</v>
      </c>
      <c r="G1331" s="28" t="s">
        <v>294</v>
      </c>
      <c r="H1331" s="28" t="s">
        <v>1850</v>
      </c>
      <c r="I1331" s="28" t="s">
        <v>294</v>
      </c>
      <c r="J1331" s="28" t="s">
        <v>365</v>
      </c>
      <c r="K1331" s="25">
        <v>4300002000</v>
      </c>
      <c r="L1331" s="28" t="s">
        <v>86</v>
      </c>
      <c r="M1331" s="28" t="s">
        <v>1929</v>
      </c>
      <c r="N1331" s="28" t="s">
        <v>1836</v>
      </c>
      <c r="P1331" s="28" t="s">
        <v>151</v>
      </c>
      <c r="Q1331" s="28" t="s">
        <v>152</v>
      </c>
      <c r="R1331" s="25">
        <v>1000</v>
      </c>
      <c r="S1331" s="28" t="s">
        <v>34</v>
      </c>
      <c r="T1331" s="35">
        <v>6000</v>
      </c>
      <c r="U1331" s="35">
        <v>6000</v>
      </c>
      <c r="V1331" s="35">
        <v>6000</v>
      </c>
    </row>
    <row r="1332" spans="1:22" ht="15" customHeight="1" x14ac:dyDescent="0.25">
      <c r="A1332" s="10">
        <v>403066</v>
      </c>
      <c r="B1332" s="28" t="s">
        <v>359</v>
      </c>
      <c r="C1332" s="28" t="s">
        <v>1992</v>
      </c>
      <c r="D1332" s="28" t="s">
        <v>542</v>
      </c>
      <c r="E1332" s="28" t="str">
        <f>VLOOKUP(A1332,'[1]Sheet1 (2)'!$A$2:$H$6200,8,0)</f>
        <v>Function:Public Safety:Non-core Function:Fire Fighting and Protection</v>
      </c>
      <c r="F1332" s="28" t="s">
        <v>1993</v>
      </c>
      <c r="G1332" s="28" t="s">
        <v>294</v>
      </c>
      <c r="H1332" s="28" t="s">
        <v>1994</v>
      </c>
      <c r="I1332" s="28" t="s">
        <v>294</v>
      </c>
      <c r="J1332" s="28" t="s">
        <v>545</v>
      </c>
      <c r="K1332" s="25">
        <v>4300002000</v>
      </c>
      <c r="L1332" s="28" t="s">
        <v>86</v>
      </c>
      <c r="M1332" s="28" t="s">
        <v>1929</v>
      </c>
      <c r="N1332" s="28" t="s">
        <v>1836</v>
      </c>
      <c r="P1332" s="28" t="s">
        <v>32</v>
      </c>
      <c r="Q1332" s="28" t="s">
        <v>33</v>
      </c>
      <c r="R1332" s="25">
        <v>1000</v>
      </c>
      <c r="S1332" s="28" t="s">
        <v>34</v>
      </c>
      <c r="T1332" s="35">
        <v>41400</v>
      </c>
      <c r="U1332" s="35">
        <v>41400</v>
      </c>
      <c r="V1332" s="35">
        <v>41400</v>
      </c>
    </row>
    <row r="1333" spans="1:22" ht="15" customHeight="1" x14ac:dyDescent="0.25">
      <c r="A1333" s="10">
        <v>403068</v>
      </c>
      <c r="B1333" s="28" t="s">
        <v>359</v>
      </c>
      <c r="C1333" s="28" t="s">
        <v>1995</v>
      </c>
      <c r="D1333" s="28" t="s">
        <v>458</v>
      </c>
      <c r="E1333" s="28" t="str">
        <f>VLOOKUP(A1333,'[1]Sheet1 (2)'!$A$2:$H$6200,8,0)</f>
        <v>Function:Waste Management:Core Function:Solid Waste Removal</v>
      </c>
      <c r="F1333" s="28" t="s">
        <v>1996</v>
      </c>
      <c r="G1333" s="28" t="s">
        <v>779</v>
      </c>
      <c r="H1333" s="28" t="s">
        <v>1997</v>
      </c>
      <c r="I1333" s="28" t="s">
        <v>779</v>
      </c>
      <c r="J1333" s="28" t="s">
        <v>461</v>
      </c>
      <c r="K1333" s="25">
        <v>4300002000</v>
      </c>
      <c r="L1333" s="28" t="s">
        <v>86</v>
      </c>
      <c r="M1333" s="28" t="s">
        <v>1929</v>
      </c>
      <c r="N1333" s="28" t="s">
        <v>1836</v>
      </c>
      <c r="O1333" s="28" t="s">
        <v>68</v>
      </c>
      <c r="P1333" s="28" t="s">
        <v>151</v>
      </c>
      <c r="Q1333" s="28" t="s">
        <v>152</v>
      </c>
      <c r="R1333" s="25">
        <v>1000</v>
      </c>
      <c r="S1333" s="28" t="s">
        <v>34</v>
      </c>
      <c r="T1333" s="35">
        <v>42120</v>
      </c>
      <c r="U1333" s="35">
        <v>42120</v>
      </c>
      <c r="V1333" s="35">
        <v>42120</v>
      </c>
    </row>
    <row r="1334" spans="1:22" ht="15" customHeight="1" x14ac:dyDescent="0.25">
      <c r="A1334" s="10">
        <v>403068</v>
      </c>
      <c r="B1334" s="28" t="s">
        <v>359</v>
      </c>
      <c r="C1334" s="28" t="s">
        <v>1995</v>
      </c>
      <c r="D1334" s="28" t="s">
        <v>458</v>
      </c>
      <c r="E1334" s="28" t="str">
        <f>VLOOKUP(A1334,'[1]Sheet1 (2)'!$A$2:$H$6200,8,0)</f>
        <v>Function:Waste Management:Core Function:Solid Waste Removal</v>
      </c>
      <c r="F1334" s="28" t="s">
        <v>1996</v>
      </c>
      <c r="G1334" s="28" t="s">
        <v>779</v>
      </c>
      <c r="H1334" s="28" t="s">
        <v>1997</v>
      </c>
      <c r="I1334" s="28" t="s">
        <v>779</v>
      </c>
      <c r="J1334" s="28" t="s">
        <v>461</v>
      </c>
      <c r="K1334" s="25">
        <v>4300002000</v>
      </c>
      <c r="L1334" s="28" t="s">
        <v>86</v>
      </c>
      <c r="M1334" s="28" t="s">
        <v>1929</v>
      </c>
      <c r="N1334" s="28" t="s">
        <v>1836</v>
      </c>
      <c r="O1334" s="28" t="s">
        <v>68</v>
      </c>
      <c r="P1334" s="28" t="s">
        <v>151</v>
      </c>
      <c r="Q1334" s="28" t="s">
        <v>152</v>
      </c>
      <c r="R1334" s="25">
        <v>1000</v>
      </c>
      <c r="S1334" s="28" t="s">
        <v>34</v>
      </c>
      <c r="T1334" s="35">
        <v>9000</v>
      </c>
      <c r="U1334" s="35">
        <v>9000</v>
      </c>
      <c r="V1334" s="35">
        <v>9000</v>
      </c>
    </row>
    <row r="1335" spans="1:22" ht="15" customHeight="1" x14ac:dyDescent="0.25">
      <c r="A1335" s="10">
        <v>403068</v>
      </c>
      <c r="B1335" s="28" t="s">
        <v>359</v>
      </c>
      <c r="C1335" s="28" t="s">
        <v>1995</v>
      </c>
      <c r="D1335" s="28" t="s">
        <v>458</v>
      </c>
      <c r="E1335" s="28" t="str">
        <f>VLOOKUP(A1335,'[1]Sheet1 (2)'!$A$2:$H$6200,8,0)</f>
        <v>Function:Waste Management:Core Function:Solid Waste Removal</v>
      </c>
      <c r="F1335" s="28" t="s">
        <v>1996</v>
      </c>
      <c r="G1335" s="28" t="s">
        <v>779</v>
      </c>
      <c r="H1335" s="28" t="s">
        <v>1997</v>
      </c>
      <c r="I1335" s="28" t="s">
        <v>779</v>
      </c>
      <c r="J1335" s="28" t="s">
        <v>461</v>
      </c>
      <c r="K1335" s="25">
        <v>4300002000</v>
      </c>
      <c r="L1335" s="28" t="s">
        <v>86</v>
      </c>
      <c r="M1335" s="28" t="s">
        <v>1929</v>
      </c>
      <c r="N1335" s="28" t="s">
        <v>1836</v>
      </c>
      <c r="O1335" s="28" t="s">
        <v>68</v>
      </c>
      <c r="P1335" s="28" t="s">
        <v>784</v>
      </c>
      <c r="Q1335" s="28" t="s">
        <v>785</v>
      </c>
      <c r="R1335" s="25">
        <v>1000</v>
      </c>
      <c r="S1335" s="28" t="s">
        <v>34</v>
      </c>
      <c r="T1335" s="35">
        <v>53400</v>
      </c>
      <c r="U1335" s="35">
        <v>53400</v>
      </c>
      <c r="V1335" s="35">
        <v>53400</v>
      </c>
    </row>
    <row r="1336" spans="1:22" ht="15" customHeight="1" x14ac:dyDescent="0.25">
      <c r="A1336" s="10">
        <v>403069</v>
      </c>
      <c r="B1336" s="28" t="s">
        <v>359</v>
      </c>
      <c r="C1336" s="28" t="s">
        <v>1998</v>
      </c>
      <c r="D1336" s="28" t="s">
        <v>369</v>
      </c>
      <c r="E1336" s="28" t="str">
        <f>VLOOKUP(A1336,'[1]Sheet1 (2)'!$A$2:$H$6200,8,0)</f>
        <v>Function:Sport and Recreation:Core Function:Recreational Facilities</v>
      </c>
      <c r="F1336" s="28" t="s">
        <v>1999</v>
      </c>
      <c r="G1336" s="28" t="s">
        <v>294</v>
      </c>
      <c r="H1336" s="28" t="s">
        <v>2000</v>
      </c>
      <c r="I1336" s="28" t="s">
        <v>294</v>
      </c>
      <c r="J1336" s="28" t="s">
        <v>2001</v>
      </c>
      <c r="K1336" s="25">
        <v>4300002000</v>
      </c>
      <c r="L1336" s="28" t="s">
        <v>86</v>
      </c>
      <c r="M1336" s="28" t="s">
        <v>1929</v>
      </c>
      <c r="N1336" s="28" t="s">
        <v>1836</v>
      </c>
      <c r="O1336" s="28" t="s">
        <v>68</v>
      </c>
      <c r="P1336" s="28" t="s">
        <v>32</v>
      </c>
      <c r="Q1336" s="28" t="s">
        <v>33</v>
      </c>
      <c r="R1336" s="25">
        <v>1000</v>
      </c>
      <c r="S1336" s="28" t="s">
        <v>34</v>
      </c>
      <c r="T1336" s="35">
        <v>25200</v>
      </c>
      <c r="U1336" s="35">
        <v>25200</v>
      </c>
      <c r="V1336" s="35">
        <v>25200</v>
      </c>
    </row>
    <row r="1337" spans="1:22" ht="15" customHeight="1" x14ac:dyDescent="0.25">
      <c r="A1337" s="10">
        <v>403243</v>
      </c>
      <c r="B1337" s="28" t="s">
        <v>359</v>
      </c>
      <c r="C1337" s="28" t="s">
        <v>368</v>
      </c>
      <c r="D1337" s="28" t="s">
        <v>369</v>
      </c>
      <c r="E1337" s="28" t="str">
        <f>VLOOKUP(A1337,'[1]Sheet1 (2)'!$A$2:$H$6200,8,0)</f>
        <v>Function:Community and Social Services:Core Function:Community Halls and Facilities</v>
      </c>
      <c r="F1337" s="28" t="s">
        <v>2002</v>
      </c>
      <c r="G1337" s="28" t="s">
        <v>182</v>
      </c>
      <c r="H1337" s="28" t="s">
        <v>2003</v>
      </c>
      <c r="I1337" s="28" t="s">
        <v>182</v>
      </c>
      <c r="J1337" s="28" t="s">
        <v>372</v>
      </c>
      <c r="K1337" s="25">
        <v>4300002000</v>
      </c>
      <c r="L1337" s="28" t="s">
        <v>86</v>
      </c>
      <c r="M1337" s="28" t="s">
        <v>1929</v>
      </c>
      <c r="N1337" s="28" t="s">
        <v>1836</v>
      </c>
      <c r="P1337" s="28" t="s">
        <v>151</v>
      </c>
      <c r="Q1337" s="28" t="s">
        <v>152</v>
      </c>
      <c r="R1337" s="25">
        <v>1000</v>
      </c>
      <c r="S1337" s="28" t="s">
        <v>34</v>
      </c>
      <c r="T1337" s="35">
        <v>16200.000000000002</v>
      </c>
      <c r="U1337" s="35">
        <v>16200.000000000002</v>
      </c>
      <c r="V1337" s="35">
        <v>16200.000000000002</v>
      </c>
    </row>
    <row r="1338" spans="1:22" ht="24.6" customHeight="1" x14ac:dyDescent="0.25">
      <c r="A1338" s="10">
        <v>403553</v>
      </c>
      <c r="B1338" s="28" t="s">
        <v>359</v>
      </c>
      <c r="C1338" s="28" t="s">
        <v>378</v>
      </c>
      <c r="D1338" s="28" t="s">
        <v>379</v>
      </c>
      <c r="E1338" s="28" t="str">
        <f>VLOOKUP(A1338,'[1]Sheet1 (2)'!$A$2:$H$6200,8,0)</f>
        <v>Function:Community and Social Services:Non-core Function:Population Development</v>
      </c>
      <c r="F1338" s="28" t="s">
        <v>386</v>
      </c>
      <c r="G1338" s="28" t="s">
        <v>294</v>
      </c>
      <c r="H1338" s="28" t="s">
        <v>387</v>
      </c>
      <c r="I1338" s="28" t="s">
        <v>294</v>
      </c>
      <c r="J1338" s="28" t="s">
        <v>206</v>
      </c>
      <c r="K1338" s="25">
        <v>4300002000</v>
      </c>
      <c r="L1338" s="28" t="s">
        <v>86</v>
      </c>
      <c r="M1338" s="28" t="s">
        <v>1929</v>
      </c>
      <c r="N1338" s="28" t="s">
        <v>1836</v>
      </c>
      <c r="P1338" s="28" t="s">
        <v>151</v>
      </c>
      <c r="Q1338" s="28" t="s">
        <v>152</v>
      </c>
      <c r="R1338" s="25">
        <v>1000</v>
      </c>
      <c r="S1338" s="28" t="s">
        <v>34</v>
      </c>
      <c r="T1338" s="35">
        <v>25920.000000000004</v>
      </c>
      <c r="U1338" s="35">
        <v>25920.000000000004</v>
      </c>
      <c r="V1338" s="35">
        <v>25920.000000000004</v>
      </c>
    </row>
    <row r="1339" spans="1:22" ht="15" customHeight="1" x14ac:dyDescent="0.25">
      <c r="A1339" s="10">
        <v>403553</v>
      </c>
      <c r="B1339" s="28" t="s">
        <v>359</v>
      </c>
      <c r="C1339" s="28" t="s">
        <v>378</v>
      </c>
      <c r="D1339" s="28" t="s">
        <v>379</v>
      </c>
      <c r="E1339" s="28" t="str">
        <f>VLOOKUP(A1339,'[1]Sheet1 (2)'!$A$2:$H$6200,8,0)</f>
        <v>Function:Community and Social Services:Non-core Function:Population Development</v>
      </c>
      <c r="F1339" s="28" t="s">
        <v>386</v>
      </c>
      <c r="G1339" s="28" t="s">
        <v>294</v>
      </c>
      <c r="H1339" s="28" t="s">
        <v>387</v>
      </c>
      <c r="I1339" s="28" t="s">
        <v>294</v>
      </c>
      <c r="J1339" s="28" t="s">
        <v>206</v>
      </c>
      <c r="K1339" s="25">
        <v>4300002000</v>
      </c>
      <c r="L1339" s="28" t="s">
        <v>86</v>
      </c>
      <c r="M1339" s="28" t="s">
        <v>1929</v>
      </c>
      <c r="N1339" s="28" t="s">
        <v>1836</v>
      </c>
      <c r="P1339" s="28" t="s">
        <v>32</v>
      </c>
      <c r="Q1339" s="28" t="s">
        <v>33</v>
      </c>
      <c r="R1339" s="25">
        <v>1000</v>
      </c>
      <c r="S1339" s="28" t="s">
        <v>34</v>
      </c>
      <c r="T1339" s="35">
        <v>49800</v>
      </c>
      <c r="U1339" s="35">
        <v>49800</v>
      </c>
      <c r="V1339" s="35">
        <v>49800</v>
      </c>
    </row>
    <row r="1340" spans="1:22" ht="15" customHeight="1" x14ac:dyDescent="0.25">
      <c r="A1340" s="10">
        <v>404117</v>
      </c>
      <c r="B1340" s="28" t="s">
        <v>359</v>
      </c>
      <c r="C1340" s="28" t="s">
        <v>399</v>
      </c>
      <c r="D1340" s="28" t="s">
        <v>379</v>
      </c>
      <c r="E1340" s="28" t="str">
        <f>VLOOKUP(A1340,'[1]Sheet1 (2)'!$A$2:$H$6200,8,0)</f>
        <v>Function:Finance and Administration:Core Function:Administrative and Corporate Support</v>
      </c>
      <c r="F1340" s="28" t="s">
        <v>2004</v>
      </c>
      <c r="G1340" s="28" t="s">
        <v>2005</v>
      </c>
      <c r="H1340" s="28" t="s">
        <v>2006</v>
      </c>
      <c r="I1340" s="28" t="s">
        <v>2005</v>
      </c>
      <c r="J1340" s="28" t="s">
        <v>206</v>
      </c>
      <c r="K1340" s="25">
        <v>4300002000</v>
      </c>
      <c r="L1340" s="28" t="s">
        <v>86</v>
      </c>
      <c r="M1340" s="28" t="s">
        <v>1929</v>
      </c>
      <c r="N1340" s="28" t="s">
        <v>1836</v>
      </c>
      <c r="P1340" s="28" t="s">
        <v>151</v>
      </c>
      <c r="Q1340" s="28" t="s">
        <v>152</v>
      </c>
      <c r="R1340" s="25">
        <v>1000</v>
      </c>
      <c r="S1340" s="28" t="s">
        <v>34</v>
      </c>
      <c r="T1340" s="35">
        <v>1944.0000000000005</v>
      </c>
      <c r="U1340" s="35">
        <v>1944.0000000000005</v>
      </c>
      <c r="V1340" s="35">
        <v>1944.0000000000005</v>
      </c>
    </row>
    <row r="1341" spans="1:22" ht="15" customHeight="1" x14ac:dyDescent="0.25">
      <c r="A1341" s="10">
        <v>404117</v>
      </c>
      <c r="B1341" s="28" t="s">
        <v>359</v>
      </c>
      <c r="C1341" s="28" t="s">
        <v>399</v>
      </c>
      <c r="D1341" s="28" t="s">
        <v>379</v>
      </c>
      <c r="E1341" s="28" t="str">
        <f>VLOOKUP(A1341,'[1]Sheet1 (2)'!$A$2:$H$6200,8,0)</f>
        <v>Function:Finance and Administration:Core Function:Administrative and Corporate Support</v>
      </c>
      <c r="F1341" s="28" t="s">
        <v>2004</v>
      </c>
      <c r="G1341" s="28" t="s">
        <v>2005</v>
      </c>
      <c r="H1341" s="28" t="s">
        <v>2006</v>
      </c>
      <c r="I1341" s="28" t="s">
        <v>2005</v>
      </c>
      <c r="J1341" s="28" t="s">
        <v>206</v>
      </c>
      <c r="K1341" s="25">
        <v>4300002000</v>
      </c>
      <c r="L1341" s="28" t="s">
        <v>86</v>
      </c>
      <c r="M1341" s="28" t="s">
        <v>1929</v>
      </c>
      <c r="N1341" s="28" t="s">
        <v>1836</v>
      </c>
      <c r="P1341" s="28" t="s">
        <v>151</v>
      </c>
      <c r="Q1341" s="28" t="s">
        <v>152</v>
      </c>
      <c r="R1341" s="25">
        <v>1000</v>
      </c>
      <c r="S1341" s="28" t="s">
        <v>34</v>
      </c>
      <c r="T1341" s="35">
        <v>46800</v>
      </c>
      <c r="U1341" s="35">
        <v>46800</v>
      </c>
      <c r="V1341" s="35">
        <v>46800</v>
      </c>
    </row>
    <row r="1342" spans="1:22" ht="15" customHeight="1" x14ac:dyDescent="0.25">
      <c r="A1342" s="10">
        <v>404118</v>
      </c>
      <c r="B1342" s="28" t="s">
        <v>359</v>
      </c>
      <c r="C1342" s="28" t="s">
        <v>406</v>
      </c>
      <c r="D1342" s="28" t="s">
        <v>379</v>
      </c>
      <c r="E1342" s="28" t="str">
        <f>VLOOKUP(A1342,'[1]Sheet1 (2)'!$A$2:$H$6200,8,0)</f>
        <v>Function:Finance and Administration:Core Function:Administrative and Corporate Support</v>
      </c>
      <c r="F1342" s="28" t="s">
        <v>2007</v>
      </c>
      <c r="G1342" s="28" t="s">
        <v>2008</v>
      </c>
      <c r="H1342" s="28" t="s">
        <v>2009</v>
      </c>
      <c r="I1342" s="28" t="s">
        <v>2008</v>
      </c>
      <c r="J1342" s="28" t="s">
        <v>206</v>
      </c>
      <c r="K1342" s="25">
        <v>4300002000</v>
      </c>
      <c r="L1342" s="28" t="s">
        <v>86</v>
      </c>
      <c r="M1342" s="28" t="s">
        <v>1929</v>
      </c>
      <c r="N1342" s="28" t="s">
        <v>1836</v>
      </c>
      <c r="P1342" s="28" t="s">
        <v>151</v>
      </c>
      <c r="Q1342" s="28" t="s">
        <v>152</v>
      </c>
      <c r="R1342" s="25">
        <v>1000</v>
      </c>
      <c r="S1342" s="28" t="s">
        <v>34</v>
      </c>
      <c r="T1342" s="35">
        <v>9072</v>
      </c>
      <c r="U1342" s="35">
        <v>9072</v>
      </c>
      <c r="V1342" s="35">
        <v>9072</v>
      </c>
    </row>
    <row r="1343" spans="1:22" ht="15" customHeight="1" x14ac:dyDescent="0.25">
      <c r="A1343" s="10">
        <v>404118</v>
      </c>
      <c r="B1343" s="28" t="s">
        <v>359</v>
      </c>
      <c r="C1343" s="28" t="s">
        <v>406</v>
      </c>
      <c r="D1343" s="28" t="s">
        <v>379</v>
      </c>
      <c r="E1343" s="28" t="str">
        <f>VLOOKUP(A1343,'[1]Sheet1 (2)'!$A$2:$H$6200,8,0)</f>
        <v>Function:Finance and Administration:Core Function:Administrative and Corporate Support</v>
      </c>
      <c r="F1343" s="28" t="s">
        <v>2007</v>
      </c>
      <c r="G1343" s="28" t="s">
        <v>2008</v>
      </c>
      <c r="H1343" s="28" t="s">
        <v>2009</v>
      </c>
      <c r="I1343" s="28" t="s">
        <v>2008</v>
      </c>
      <c r="J1343" s="28" t="s">
        <v>206</v>
      </c>
      <c r="K1343" s="25">
        <v>4300002000</v>
      </c>
      <c r="L1343" s="28" t="s">
        <v>86</v>
      </c>
      <c r="M1343" s="28" t="s">
        <v>1929</v>
      </c>
      <c r="N1343" s="28" t="s">
        <v>1836</v>
      </c>
      <c r="P1343" s="28" t="s">
        <v>151</v>
      </c>
      <c r="Q1343" s="28" t="s">
        <v>152</v>
      </c>
      <c r="R1343" s="25">
        <v>1000</v>
      </c>
      <c r="S1343" s="28" t="s">
        <v>34</v>
      </c>
      <c r="T1343" s="35">
        <v>70200</v>
      </c>
      <c r="U1343" s="35">
        <v>70200</v>
      </c>
      <c r="V1343" s="35">
        <v>70200</v>
      </c>
    </row>
    <row r="1344" spans="1:22" ht="15" customHeight="1" x14ac:dyDescent="0.25">
      <c r="A1344" s="10">
        <v>404119</v>
      </c>
      <c r="B1344" s="28" t="s">
        <v>359</v>
      </c>
      <c r="C1344" s="28" t="s">
        <v>416</v>
      </c>
      <c r="D1344" s="28" t="s">
        <v>379</v>
      </c>
      <c r="E1344" s="28" t="str">
        <f>VLOOKUP(A1344,'[1]Sheet1 (2)'!$A$2:$H$6200,8,0)</f>
        <v>Function:Finance and Administration:Core Function:Administrative and Corporate Support</v>
      </c>
      <c r="F1344" s="28" t="s">
        <v>2010</v>
      </c>
      <c r="G1344" s="28" t="s">
        <v>2011</v>
      </c>
      <c r="H1344" s="28" t="s">
        <v>2012</v>
      </c>
      <c r="I1344" s="28" t="s">
        <v>2011</v>
      </c>
      <c r="J1344" s="28" t="s">
        <v>206</v>
      </c>
      <c r="K1344" s="25">
        <v>4300002000</v>
      </c>
      <c r="L1344" s="28" t="s">
        <v>86</v>
      </c>
      <c r="M1344" s="28" t="s">
        <v>1929</v>
      </c>
      <c r="N1344" s="28" t="s">
        <v>1836</v>
      </c>
      <c r="P1344" s="28" t="s">
        <v>151</v>
      </c>
      <c r="Q1344" s="28" t="s">
        <v>152</v>
      </c>
      <c r="R1344" s="25">
        <v>1000</v>
      </c>
      <c r="S1344" s="28" t="s">
        <v>34</v>
      </c>
      <c r="T1344" s="35">
        <v>11664</v>
      </c>
      <c r="U1344" s="35">
        <v>11664</v>
      </c>
      <c r="V1344" s="35">
        <v>11664</v>
      </c>
    </row>
    <row r="1345" spans="1:22" ht="15" customHeight="1" x14ac:dyDescent="0.25">
      <c r="A1345" s="10">
        <v>404119</v>
      </c>
      <c r="B1345" s="28" t="s">
        <v>359</v>
      </c>
      <c r="C1345" s="28" t="s">
        <v>416</v>
      </c>
      <c r="D1345" s="28" t="s">
        <v>379</v>
      </c>
      <c r="E1345" s="28" t="str">
        <f>VLOOKUP(A1345,'[1]Sheet1 (2)'!$A$2:$H$6200,8,0)</f>
        <v>Function:Finance and Administration:Core Function:Administrative and Corporate Support</v>
      </c>
      <c r="F1345" s="28" t="s">
        <v>2010</v>
      </c>
      <c r="G1345" s="28" t="s">
        <v>2011</v>
      </c>
      <c r="H1345" s="28" t="s">
        <v>2012</v>
      </c>
      <c r="I1345" s="28" t="s">
        <v>2011</v>
      </c>
      <c r="J1345" s="28" t="s">
        <v>206</v>
      </c>
      <c r="K1345" s="25">
        <v>4300002000</v>
      </c>
      <c r="L1345" s="28" t="s">
        <v>86</v>
      </c>
      <c r="M1345" s="28" t="s">
        <v>1929</v>
      </c>
      <c r="N1345" s="28" t="s">
        <v>1836</v>
      </c>
      <c r="P1345" s="28" t="s">
        <v>151</v>
      </c>
      <c r="Q1345" s="28" t="s">
        <v>152</v>
      </c>
      <c r="R1345" s="25">
        <v>1000</v>
      </c>
      <c r="S1345" s="28" t="s">
        <v>34</v>
      </c>
      <c r="T1345" s="35">
        <v>67200</v>
      </c>
      <c r="U1345" s="35">
        <v>67200</v>
      </c>
      <c r="V1345" s="35">
        <v>67200</v>
      </c>
    </row>
    <row r="1346" spans="1:22" ht="15" customHeight="1" x14ac:dyDescent="0.25">
      <c r="A1346" s="10">
        <v>404120</v>
      </c>
      <c r="B1346" s="28" t="s">
        <v>359</v>
      </c>
      <c r="C1346" s="28" t="s">
        <v>426</v>
      </c>
      <c r="D1346" s="28" t="s">
        <v>379</v>
      </c>
      <c r="E1346" s="28" t="str">
        <f>VLOOKUP(A1346,'[1]Sheet1 (2)'!$A$2:$H$6200,8,0)</f>
        <v>Function:Finance and Administration:Core Function:Administrative and Corporate Support</v>
      </c>
      <c r="F1346" s="28" t="s">
        <v>2013</v>
      </c>
      <c r="G1346" s="28" t="s">
        <v>2014</v>
      </c>
      <c r="H1346" s="28" t="s">
        <v>2015</v>
      </c>
      <c r="I1346" s="28" t="s">
        <v>2014</v>
      </c>
      <c r="J1346" s="28" t="s">
        <v>206</v>
      </c>
      <c r="K1346" s="25">
        <v>4300002000</v>
      </c>
      <c r="L1346" s="28" t="s">
        <v>86</v>
      </c>
      <c r="M1346" s="28" t="s">
        <v>1929</v>
      </c>
      <c r="N1346" s="28" t="s">
        <v>1836</v>
      </c>
      <c r="P1346" s="28" t="s">
        <v>151</v>
      </c>
      <c r="Q1346" s="28" t="s">
        <v>152</v>
      </c>
      <c r="R1346" s="25">
        <v>1000</v>
      </c>
      <c r="S1346" s="28" t="s">
        <v>34</v>
      </c>
      <c r="T1346" s="35">
        <v>11664</v>
      </c>
      <c r="U1346" s="35">
        <v>11664</v>
      </c>
      <c r="V1346" s="35">
        <v>11664</v>
      </c>
    </row>
    <row r="1347" spans="1:22" ht="15" customHeight="1" x14ac:dyDescent="0.25">
      <c r="A1347" s="10">
        <v>404120</v>
      </c>
      <c r="B1347" s="28" t="s">
        <v>359</v>
      </c>
      <c r="C1347" s="28" t="s">
        <v>426</v>
      </c>
      <c r="D1347" s="28" t="s">
        <v>379</v>
      </c>
      <c r="E1347" s="28" t="str">
        <f>VLOOKUP(A1347,'[1]Sheet1 (2)'!$A$2:$H$6200,8,0)</f>
        <v>Function:Finance and Administration:Core Function:Administrative and Corporate Support</v>
      </c>
      <c r="F1347" s="28" t="s">
        <v>2013</v>
      </c>
      <c r="G1347" s="28" t="s">
        <v>2014</v>
      </c>
      <c r="H1347" s="28" t="s">
        <v>2015</v>
      </c>
      <c r="I1347" s="28" t="s">
        <v>2014</v>
      </c>
      <c r="J1347" s="28" t="s">
        <v>206</v>
      </c>
      <c r="K1347" s="25">
        <v>4300002000</v>
      </c>
      <c r="L1347" s="28" t="s">
        <v>86</v>
      </c>
      <c r="M1347" s="28" t="s">
        <v>1929</v>
      </c>
      <c r="N1347" s="28" t="s">
        <v>1836</v>
      </c>
      <c r="P1347" s="28" t="s">
        <v>151</v>
      </c>
      <c r="Q1347" s="28" t="s">
        <v>152</v>
      </c>
      <c r="R1347" s="25">
        <v>1000</v>
      </c>
      <c r="S1347" s="28" t="s">
        <v>34</v>
      </c>
      <c r="T1347" s="35">
        <v>25200</v>
      </c>
      <c r="U1347" s="35">
        <v>25200</v>
      </c>
      <c r="V1347" s="35">
        <v>25200</v>
      </c>
    </row>
    <row r="1348" spans="1:22" ht="15" customHeight="1" x14ac:dyDescent="0.25">
      <c r="A1348" s="10">
        <v>404121</v>
      </c>
      <c r="B1348" s="28" t="s">
        <v>359</v>
      </c>
      <c r="C1348" s="28" t="s">
        <v>436</v>
      </c>
      <c r="D1348" s="28" t="s">
        <v>379</v>
      </c>
      <c r="E1348" s="28" t="str">
        <f>VLOOKUP(A1348,'[1]Sheet1 (2)'!$A$2:$H$6200,8,0)</f>
        <v>Function:Finance and Administration:Core Function:Administrative and Corporate Support</v>
      </c>
      <c r="F1348" s="28" t="s">
        <v>2016</v>
      </c>
      <c r="G1348" s="28" t="s">
        <v>2017</v>
      </c>
      <c r="H1348" s="28" t="s">
        <v>2018</v>
      </c>
      <c r="I1348" s="28" t="s">
        <v>2017</v>
      </c>
      <c r="J1348" s="28" t="s">
        <v>206</v>
      </c>
      <c r="K1348" s="25">
        <v>4300002000</v>
      </c>
      <c r="L1348" s="28" t="s">
        <v>86</v>
      </c>
      <c r="M1348" s="28" t="s">
        <v>1929</v>
      </c>
      <c r="N1348" s="28" t="s">
        <v>1836</v>
      </c>
      <c r="O1348" s="28" t="s">
        <v>68</v>
      </c>
      <c r="P1348" s="28" t="s">
        <v>151</v>
      </c>
      <c r="Q1348" s="28" t="s">
        <v>152</v>
      </c>
      <c r="R1348" s="25">
        <v>1000</v>
      </c>
      <c r="S1348" s="28" t="s">
        <v>34</v>
      </c>
      <c r="T1348" s="35">
        <v>18144</v>
      </c>
      <c r="U1348" s="35">
        <v>18144</v>
      </c>
      <c r="V1348" s="35">
        <v>18144</v>
      </c>
    </row>
    <row r="1349" spans="1:22" ht="15" customHeight="1" x14ac:dyDescent="0.25">
      <c r="A1349" s="10">
        <v>404121</v>
      </c>
      <c r="B1349" s="28" t="s">
        <v>359</v>
      </c>
      <c r="C1349" s="28" t="s">
        <v>436</v>
      </c>
      <c r="D1349" s="28" t="s">
        <v>379</v>
      </c>
      <c r="E1349" s="28" t="str">
        <f>VLOOKUP(A1349,'[1]Sheet1 (2)'!$A$2:$H$6200,8,0)</f>
        <v>Function:Finance and Administration:Core Function:Administrative and Corporate Support</v>
      </c>
      <c r="F1349" s="28" t="s">
        <v>2016</v>
      </c>
      <c r="G1349" s="28" t="s">
        <v>2017</v>
      </c>
      <c r="H1349" s="28" t="s">
        <v>2018</v>
      </c>
      <c r="I1349" s="28" t="s">
        <v>2017</v>
      </c>
      <c r="J1349" s="28" t="s">
        <v>206</v>
      </c>
      <c r="K1349" s="25">
        <v>4300002000</v>
      </c>
      <c r="L1349" s="28" t="s">
        <v>86</v>
      </c>
      <c r="M1349" s="28" t="s">
        <v>1929</v>
      </c>
      <c r="N1349" s="28" t="s">
        <v>1836</v>
      </c>
      <c r="O1349" s="28" t="s">
        <v>68</v>
      </c>
      <c r="P1349" s="28" t="s">
        <v>151</v>
      </c>
      <c r="Q1349" s="28" t="s">
        <v>152</v>
      </c>
      <c r="R1349" s="25">
        <v>1000</v>
      </c>
      <c r="S1349" s="28" t="s">
        <v>34</v>
      </c>
      <c r="T1349" s="35">
        <v>30600</v>
      </c>
      <c r="U1349" s="35">
        <v>30600</v>
      </c>
      <c r="V1349" s="35">
        <v>30600</v>
      </c>
    </row>
    <row r="1350" spans="1:22" ht="15" customHeight="1" x14ac:dyDescent="0.25">
      <c r="A1350" s="10">
        <v>404166</v>
      </c>
      <c r="B1350" s="28" t="s">
        <v>359</v>
      </c>
      <c r="C1350" s="28" t="s">
        <v>454</v>
      </c>
      <c r="D1350" s="28" t="s">
        <v>369</v>
      </c>
      <c r="E1350" s="28" t="str">
        <f>VLOOKUP(A1350,'[1]Sheet1 (2)'!$A$2:$H$6200,8,0)</f>
        <v>Function:Finance and Administration:Core Function:Property Services</v>
      </c>
      <c r="F1350" s="28" t="s">
        <v>2019</v>
      </c>
      <c r="G1350" s="28" t="s">
        <v>182</v>
      </c>
      <c r="H1350" s="28" t="s">
        <v>2020</v>
      </c>
      <c r="I1350" s="28" t="s">
        <v>182</v>
      </c>
      <c r="J1350" s="28" t="s">
        <v>292</v>
      </c>
      <c r="K1350" s="25">
        <v>4300002000</v>
      </c>
      <c r="L1350" s="28" t="s">
        <v>86</v>
      </c>
      <c r="M1350" s="28" t="s">
        <v>1929</v>
      </c>
      <c r="N1350" s="28" t="s">
        <v>1836</v>
      </c>
      <c r="O1350" s="28" t="s">
        <v>68</v>
      </c>
      <c r="P1350" s="28" t="s">
        <v>151</v>
      </c>
      <c r="Q1350" s="28" t="s">
        <v>152</v>
      </c>
      <c r="R1350" s="25">
        <v>1000</v>
      </c>
      <c r="S1350" s="28" t="s">
        <v>34</v>
      </c>
      <c r="T1350" s="35">
        <v>16200.000000000002</v>
      </c>
      <c r="U1350" s="35">
        <v>16200.000000000002</v>
      </c>
      <c r="V1350" s="35">
        <v>16200.000000000002</v>
      </c>
    </row>
    <row r="1351" spans="1:22" ht="15" customHeight="1" x14ac:dyDescent="0.25">
      <c r="A1351" s="10">
        <v>404166</v>
      </c>
      <c r="B1351" s="28" t="s">
        <v>359</v>
      </c>
      <c r="C1351" s="28" t="s">
        <v>454</v>
      </c>
      <c r="D1351" s="28" t="s">
        <v>369</v>
      </c>
      <c r="E1351" s="28" t="str">
        <f>VLOOKUP(A1351,'[1]Sheet1 (2)'!$A$2:$H$6200,8,0)</f>
        <v>Function:Finance and Administration:Core Function:Property Services</v>
      </c>
      <c r="F1351" s="28" t="s">
        <v>2021</v>
      </c>
      <c r="G1351" s="28" t="s">
        <v>294</v>
      </c>
      <c r="H1351" s="28" t="s">
        <v>2022</v>
      </c>
      <c r="I1351" s="28" t="s">
        <v>294</v>
      </c>
      <c r="J1351" s="28" t="s">
        <v>292</v>
      </c>
      <c r="K1351" s="25">
        <v>4300002000</v>
      </c>
      <c r="L1351" s="28" t="s">
        <v>86</v>
      </c>
      <c r="M1351" s="28" t="s">
        <v>1929</v>
      </c>
      <c r="N1351" s="28" t="s">
        <v>1836</v>
      </c>
      <c r="O1351" s="28" t="s">
        <v>68</v>
      </c>
      <c r="P1351" s="28" t="s">
        <v>32</v>
      </c>
      <c r="Q1351" s="28" t="s">
        <v>33</v>
      </c>
      <c r="R1351" s="25">
        <v>1000</v>
      </c>
      <c r="S1351" s="28" t="s">
        <v>34</v>
      </c>
      <c r="T1351" s="35">
        <v>45600</v>
      </c>
      <c r="U1351" s="35">
        <v>45600</v>
      </c>
      <c r="V1351" s="35">
        <v>45600</v>
      </c>
    </row>
    <row r="1352" spans="1:22" ht="15" customHeight="1" x14ac:dyDescent="0.25">
      <c r="A1352" s="10">
        <v>404182</v>
      </c>
      <c r="B1352" s="28" t="s">
        <v>359</v>
      </c>
      <c r="C1352" s="28" t="s">
        <v>474</v>
      </c>
      <c r="D1352" s="28" t="s">
        <v>458</v>
      </c>
      <c r="E1352" s="28" t="str">
        <f>VLOOKUP(A1352,'[1]Sheet1 (2)'!$A$2:$H$6200,8,0)</f>
        <v>Function:Waste Management:Core Function:Solid Waste Removal</v>
      </c>
      <c r="F1352" s="28" t="s">
        <v>477</v>
      </c>
      <c r="G1352" s="28" t="s">
        <v>294</v>
      </c>
      <c r="H1352" s="28" t="s">
        <v>478</v>
      </c>
      <c r="I1352" s="28" t="s">
        <v>294</v>
      </c>
      <c r="J1352" s="28" t="s">
        <v>461</v>
      </c>
      <c r="K1352" s="25">
        <v>4300002000</v>
      </c>
      <c r="L1352" s="28" t="s">
        <v>86</v>
      </c>
      <c r="M1352" s="28" t="s">
        <v>1929</v>
      </c>
      <c r="N1352" s="28" t="s">
        <v>1836</v>
      </c>
      <c r="P1352" s="28" t="s">
        <v>32</v>
      </c>
      <c r="Q1352" s="28" t="s">
        <v>33</v>
      </c>
      <c r="R1352" s="25">
        <v>1000</v>
      </c>
      <c r="S1352" s="28" t="s">
        <v>34</v>
      </c>
      <c r="T1352" s="35">
        <v>66000</v>
      </c>
      <c r="U1352" s="35">
        <v>66000</v>
      </c>
      <c r="V1352" s="35">
        <v>66000</v>
      </c>
    </row>
    <row r="1353" spans="1:22" ht="15" customHeight="1" x14ac:dyDescent="0.25">
      <c r="A1353" s="10">
        <v>404185</v>
      </c>
      <c r="B1353" s="28" t="s">
        <v>359</v>
      </c>
      <c r="C1353" s="28" t="s">
        <v>777</v>
      </c>
      <c r="D1353" s="28" t="s">
        <v>458</v>
      </c>
      <c r="E1353" s="28" t="str">
        <f>VLOOKUP(A1353,'[1]Sheet1 (2)'!$A$2:$H$6200,8,0)</f>
        <v>Function:Waste Management:Core Function:Solid Waste Disposal (Landfill Sites)</v>
      </c>
      <c r="F1353" s="28" t="s">
        <v>778</v>
      </c>
      <c r="G1353" s="28" t="s">
        <v>779</v>
      </c>
      <c r="H1353" s="28" t="s">
        <v>780</v>
      </c>
      <c r="I1353" s="28" t="s">
        <v>779</v>
      </c>
      <c r="J1353" s="28" t="s">
        <v>781</v>
      </c>
      <c r="K1353" s="25">
        <v>4300002000</v>
      </c>
      <c r="L1353" s="28" t="s">
        <v>86</v>
      </c>
      <c r="M1353" s="28" t="s">
        <v>1929</v>
      </c>
      <c r="N1353" s="28" t="s">
        <v>1836</v>
      </c>
      <c r="O1353" s="28" t="s">
        <v>68</v>
      </c>
      <c r="P1353" s="28" t="s">
        <v>151</v>
      </c>
      <c r="Q1353" s="28" t="s">
        <v>152</v>
      </c>
      <c r="R1353" s="25">
        <v>1000</v>
      </c>
      <c r="S1353" s="28" t="s">
        <v>34</v>
      </c>
      <c r="T1353" s="35">
        <v>11664</v>
      </c>
      <c r="U1353" s="35">
        <v>11664</v>
      </c>
      <c r="V1353" s="35">
        <v>11664</v>
      </c>
    </row>
    <row r="1354" spans="1:22" ht="15" customHeight="1" x14ac:dyDescent="0.25">
      <c r="A1354" s="10">
        <v>404186</v>
      </c>
      <c r="B1354" s="28" t="s">
        <v>359</v>
      </c>
      <c r="C1354" s="28" t="s">
        <v>497</v>
      </c>
      <c r="D1354" s="28" t="s">
        <v>458</v>
      </c>
      <c r="E1354" s="28" t="str">
        <f>VLOOKUP(A1354,'[1]Sheet1 (2)'!$A$2:$H$6200,8,0)</f>
        <v>Function:Waste Management:Core Function:Solid Waste Removal</v>
      </c>
      <c r="F1354" s="28" t="s">
        <v>2023</v>
      </c>
      <c r="G1354" s="28" t="s">
        <v>294</v>
      </c>
      <c r="H1354" s="28" t="s">
        <v>2024</v>
      </c>
      <c r="I1354" s="28" t="s">
        <v>294</v>
      </c>
      <c r="J1354" s="28" t="s">
        <v>461</v>
      </c>
      <c r="K1354" s="25">
        <v>4300002000</v>
      </c>
      <c r="L1354" s="28" t="s">
        <v>86</v>
      </c>
      <c r="M1354" s="28" t="s">
        <v>1929</v>
      </c>
      <c r="N1354" s="28" t="s">
        <v>1836</v>
      </c>
      <c r="O1354" s="28" t="s">
        <v>68</v>
      </c>
      <c r="P1354" s="28" t="s">
        <v>32</v>
      </c>
      <c r="Q1354" s="28" t="s">
        <v>33</v>
      </c>
      <c r="R1354" s="25">
        <v>1000</v>
      </c>
      <c r="S1354" s="28" t="s">
        <v>34</v>
      </c>
      <c r="T1354" s="35">
        <v>54072</v>
      </c>
      <c r="U1354" s="35">
        <v>54072</v>
      </c>
      <c r="V1354" s="35">
        <v>54072</v>
      </c>
    </row>
    <row r="1355" spans="1:22" ht="15" customHeight="1" x14ac:dyDescent="0.25">
      <c r="A1355" s="10">
        <v>404291</v>
      </c>
      <c r="B1355" s="28" t="s">
        <v>359</v>
      </c>
      <c r="C1355" s="28" t="s">
        <v>1648</v>
      </c>
      <c r="D1355" s="28" t="s">
        <v>542</v>
      </c>
      <c r="E1355" s="28" t="str">
        <f>VLOOKUP(A1355,'[1]Sheet1 (2)'!$A$2:$H$6200,8,0)</f>
        <v>Function:Public Safety:Non-core Function:Fire Fighting and Protection</v>
      </c>
      <c r="F1355" s="28" t="s">
        <v>2025</v>
      </c>
      <c r="G1355" s="28" t="s">
        <v>294</v>
      </c>
      <c r="H1355" s="28" t="s">
        <v>2026</v>
      </c>
      <c r="I1355" s="28" t="s">
        <v>294</v>
      </c>
      <c r="J1355" s="28" t="s">
        <v>545</v>
      </c>
      <c r="K1355" s="25">
        <v>4300002000</v>
      </c>
      <c r="L1355" s="28" t="s">
        <v>86</v>
      </c>
      <c r="M1355" s="28" t="s">
        <v>1929</v>
      </c>
      <c r="N1355" s="28" t="s">
        <v>1836</v>
      </c>
      <c r="P1355" s="28" t="s">
        <v>151</v>
      </c>
      <c r="Q1355" s="28" t="s">
        <v>152</v>
      </c>
      <c r="R1355" s="25">
        <v>1000</v>
      </c>
      <c r="S1355" s="28" t="s">
        <v>34</v>
      </c>
      <c r="T1355" s="35">
        <v>9072</v>
      </c>
      <c r="U1355" s="35">
        <v>9072</v>
      </c>
      <c r="V1355" s="35">
        <v>9072</v>
      </c>
    </row>
    <row r="1356" spans="1:22" ht="15" customHeight="1" x14ac:dyDescent="0.25">
      <c r="A1356" s="10">
        <v>404291</v>
      </c>
      <c r="B1356" s="28" t="s">
        <v>359</v>
      </c>
      <c r="C1356" s="28" t="s">
        <v>1648</v>
      </c>
      <c r="D1356" s="28" t="s">
        <v>542</v>
      </c>
      <c r="E1356" s="28" t="str">
        <f>VLOOKUP(A1356,'[1]Sheet1 (2)'!$A$2:$H$6200,8,0)</f>
        <v>Function:Public Safety:Non-core Function:Fire Fighting and Protection</v>
      </c>
      <c r="F1356" s="28" t="s">
        <v>2025</v>
      </c>
      <c r="G1356" s="28" t="s">
        <v>294</v>
      </c>
      <c r="H1356" s="28" t="s">
        <v>2026</v>
      </c>
      <c r="I1356" s="28" t="s">
        <v>294</v>
      </c>
      <c r="J1356" s="28" t="s">
        <v>545</v>
      </c>
      <c r="K1356" s="25">
        <v>4300002000</v>
      </c>
      <c r="L1356" s="28" t="s">
        <v>86</v>
      </c>
      <c r="M1356" s="28" t="s">
        <v>1929</v>
      </c>
      <c r="N1356" s="28" t="s">
        <v>1836</v>
      </c>
      <c r="P1356" s="28" t="s">
        <v>32</v>
      </c>
      <c r="Q1356" s="28" t="s">
        <v>33</v>
      </c>
      <c r="R1356" s="25">
        <v>1000</v>
      </c>
      <c r="S1356" s="28" t="s">
        <v>34</v>
      </c>
      <c r="T1356" s="35">
        <v>9599.0400000000009</v>
      </c>
      <c r="U1356" s="35">
        <v>9599.0400000000009</v>
      </c>
      <c r="V1356" s="35">
        <v>9599.0400000000009</v>
      </c>
    </row>
    <row r="1357" spans="1:22" ht="15" customHeight="1" x14ac:dyDescent="0.25">
      <c r="A1357" s="10">
        <v>404293</v>
      </c>
      <c r="B1357" s="28" t="s">
        <v>359</v>
      </c>
      <c r="C1357" s="28" t="s">
        <v>548</v>
      </c>
      <c r="D1357" s="28" t="s">
        <v>542</v>
      </c>
      <c r="E1357" s="28" t="str">
        <f>VLOOKUP(A1357,'[1]Sheet1 (2)'!$A$2:$H$6200,8,0)</f>
        <v>Function:Public Safety:Core Function:Civil Defence</v>
      </c>
      <c r="F1357" s="28" t="s">
        <v>2027</v>
      </c>
      <c r="G1357" s="28" t="s">
        <v>182</v>
      </c>
      <c r="H1357" s="28" t="s">
        <v>2028</v>
      </c>
      <c r="I1357" s="28" t="s">
        <v>182</v>
      </c>
      <c r="J1357" s="28" t="s">
        <v>551</v>
      </c>
      <c r="K1357" s="25">
        <v>4300002000</v>
      </c>
      <c r="L1357" s="28" t="s">
        <v>86</v>
      </c>
      <c r="M1357" s="28" t="s">
        <v>1929</v>
      </c>
      <c r="N1357" s="28" t="s">
        <v>1836</v>
      </c>
      <c r="P1357" s="28" t="s">
        <v>151</v>
      </c>
      <c r="Q1357" s="28" t="s">
        <v>152</v>
      </c>
      <c r="R1357" s="25">
        <v>1000</v>
      </c>
      <c r="S1357" s="28" t="s">
        <v>34</v>
      </c>
      <c r="T1357" s="35">
        <v>6600</v>
      </c>
      <c r="U1357" s="35">
        <v>6600</v>
      </c>
      <c r="V1357" s="35">
        <v>6600</v>
      </c>
    </row>
    <row r="1358" spans="1:22" ht="15" customHeight="1" x14ac:dyDescent="0.25">
      <c r="A1358" s="10">
        <v>404293</v>
      </c>
      <c r="B1358" s="28" t="s">
        <v>359</v>
      </c>
      <c r="C1358" s="28" t="s">
        <v>548</v>
      </c>
      <c r="D1358" s="28" t="s">
        <v>542</v>
      </c>
      <c r="E1358" s="28" t="str">
        <f>VLOOKUP(A1358,'[1]Sheet1 (2)'!$A$2:$H$6200,8,0)</f>
        <v>Function:Public Safety:Core Function:Civil Defence</v>
      </c>
      <c r="F1358" s="28" t="s">
        <v>2029</v>
      </c>
      <c r="G1358" s="28" t="s">
        <v>294</v>
      </c>
      <c r="H1358" s="28" t="s">
        <v>2030</v>
      </c>
      <c r="I1358" s="28" t="s">
        <v>294</v>
      </c>
      <c r="J1358" s="28" t="s">
        <v>551</v>
      </c>
      <c r="K1358" s="25">
        <v>4300002000</v>
      </c>
      <c r="L1358" s="28" t="s">
        <v>86</v>
      </c>
      <c r="M1358" s="28" t="s">
        <v>1929</v>
      </c>
      <c r="N1358" s="28" t="s">
        <v>1836</v>
      </c>
      <c r="P1358" s="28" t="s">
        <v>32</v>
      </c>
      <c r="Q1358" s="28" t="s">
        <v>33</v>
      </c>
      <c r="R1358" s="25">
        <v>1000</v>
      </c>
      <c r="S1358" s="28" t="s">
        <v>34</v>
      </c>
      <c r="T1358" s="35">
        <v>9072</v>
      </c>
      <c r="U1358" s="35">
        <v>9072</v>
      </c>
      <c r="V1358" s="35">
        <v>9072</v>
      </c>
    </row>
    <row r="1359" spans="1:22" ht="15" customHeight="1" x14ac:dyDescent="0.25">
      <c r="A1359" s="10">
        <v>404294</v>
      </c>
      <c r="B1359" s="28" t="s">
        <v>359</v>
      </c>
      <c r="C1359" s="28" t="s">
        <v>556</v>
      </c>
      <c r="D1359" s="28" t="s">
        <v>542</v>
      </c>
      <c r="E1359" s="28" t="str">
        <f>VLOOKUP(A1359,'[1]Sheet1 (2)'!$A$2:$H$6200,8,0)</f>
        <v>Function:Public Safety:Non-core Function:Fire Fighting and Protection</v>
      </c>
      <c r="F1359" s="28" t="s">
        <v>2031</v>
      </c>
      <c r="G1359" s="28" t="s">
        <v>294</v>
      </c>
      <c r="H1359" s="28" t="s">
        <v>2032</v>
      </c>
      <c r="I1359" s="28" t="s">
        <v>294</v>
      </c>
      <c r="J1359" s="28" t="s">
        <v>545</v>
      </c>
      <c r="K1359" s="25">
        <v>4300002000</v>
      </c>
      <c r="L1359" s="28" t="s">
        <v>86</v>
      </c>
      <c r="M1359" s="28" t="s">
        <v>1929</v>
      </c>
      <c r="N1359" s="28" t="s">
        <v>1836</v>
      </c>
      <c r="P1359" s="28" t="s">
        <v>32</v>
      </c>
      <c r="Q1359" s="28" t="s">
        <v>33</v>
      </c>
      <c r="R1359" s="25">
        <v>1000</v>
      </c>
      <c r="S1359" s="28" t="s">
        <v>34</v>
      </c>
      <c r="T1359" s="35">
        <v>132889.91999999969</v>
      </c>
      <c r="U1359" s="35">
        <v>132889.91999999969</v>
      </c>
      <c r="V1359" s="35">
        <v>132889.91999999969</v>
      </c>
    </row>
    <row r="1360" spans="1:22" ht="15" customHeight="1" x14ac:dyDescent="0.25">
      <c r="A1360" s="10">
        <v>404295</v>
      </c>
      <c r="B1360" s="28" t="s">
        <v>359</v>
      </c>
      <c r="C1360" s="28" t="s">
        <v>1659</v>
      </c>
      <c r="D1360" s="28" t="s">
        <v>542</v>
      </c>
      <c r="E1360" s="28" t="str">
        <f>VLOOKUP(A1360,'[1]Sheet1 (2)'!$A$2:$H$6200,8,0)</f>
        <v>Function:Public Safety:Non-core Function:Fire Fighting and Protection</v>
      </c>
      <c r="F1360" s="28" t="s">
        <v>2033</v>
      </c>
      <c r="G1360" s="28" t="s">
        <v>182</v>
      </c>
      <c r="H1360" s="28" t="s">
        <v>2034</v>
      </c>
      <c r="I1360" s="28" t="s">
        <v>182</v>
      </c>
      <c r="J1360" s="28" t="s">
        <v>545</v>
      </c>
      <c r="K1360" s="25">
        <v>4300002000</v>
      </c>
      <c r="L1360" s="28" t="s">
        <v>86</v>
      </c>
      <c r="M1360" s="28" t="s">
        <v>1929</v>
      </c>
      <c r="N1360" s="28" t="s">
        <v>1836</v>
      </c>
      <c r="P1360" s="28" t="s">
        <v>151</v>
      </c>
      <c r="Q1360" s="28" t="s">
        <v>152</v>
      </c>
      <c r="R1360" s="25">
        <v>1000</v>
      </c>
      <c r="S1360" s="28" t="s">
        <v>34</v>
      </c>
      <c r="T1360" s="35">
        <v>18792</v>
      </c>
      <c r="U1360" s="35">
        <v>18792</v>
      </c>
      <c r="V1360" s="35">
        <v>18792</v>
      </c>
    </row>
    <row r="1361" spans="1:22" ht="15" customHeight="1" x14ac:dyDescent="0.25">
      <c r="A1361" s="10">
        <v>404295</v>
      </c>
      <c r="B1361" s="28" t="s">
        <v>359</v>
      </c>
      <c r="C1361" s="28" t="s">
        <v>1659</v>
      </c>
      <c r="D1361" s="28" t="s">
        <v>542</v>
      </c>
      <c r="E1361" s="28" t="str">
        <f>VLOOKUP(A1361,'[1]Sheet1 (2)'!$A$2:$H$6200,8,0)</f>
        <v>Function:Public Safety:Non-core Function:Fire Fighting and Protection</v>
      </c>
      <c r="F1361" s="28" t="s">
        <v>2035</v>
      </c>
      <c r="G1361" s="28" t="s">
        <v>294</v>
      </c>
      <c r="H1361" s="28" t="s">
        <v>2036</v>
      </c>
      <c r="I1361" s="28" t="s">
        <v>294</v>
      </c>
      <c r="J1361" s="28" t="s">
        <v>545</v>
      </c>
      <c r="K1361" s="25">
        <v>4300002000</v>
      </c>
      <c r="L1361" s="28" t="s">
        <v>86</v>
      </c>
      <c r="M1361" s="28" t="s">
        <v>1929</v>
      </c>
      <c r="N1361" s="28" t="s">
        <v>1836</v>
      </c>
      <c r="P1361" s="28" t="s">
        <v>32</v>
      </c>
      <c r="Q1361" s="28" t="s">
        <v>33</v>
      </c>
      <c r="R1361" s="25">
        <v>1000</v>
      </c>
      <c r="S1361" s="28" t="s">
        <v>34</v>
      </c>
      <c r="T1361" s="35">
        <v>13799.04</v>
      </c>
      <c r="U1361" s="35">
        <v>13799.04</v>
      </c>
      <c r="V1361" s="35">
        <v>13799.04</v>
      </c>
    </row>
    <row r="1362" spans="1:22" ht="15" customHeight="1" x14ac:dyDescent="0.25">
      <c r="A1362" s="10">
        <v>404296</v>
      </c>
      <c r="B1362" s="28" t="s">
        <v>359</v>
      </c>
      <c r="C1362" s="28" t="s">
        <v>559</v>
      </c>
      <c r="D1362" s="28" t="s">
        <v>542</v>
      </c>
      <c r="E1362" s="28" t="str">
        <f>VLOOKUP(A1362,'[1]Sheet1 (2)'!$A$2:$H$6200,8,0)</f>
        <v>Function:Public Safety:Non-core Function:Fire Fighting and Protection</v>
      </c>
      <c r="F1362" s="28" t="s">
        <v>560</v>
      </c>
      <c r="G1362" s="28" t="s">
        <v>294</v>
      </c>
      <c r="H1362" s="28" t="s">
        <v>561</v>
      </c>
      <c r="I1362" s="28" t="s">
        <v>294</v>
      </c>
      <c r="J1362" s="28" t="s">
        <v>545</v>
      </c>
      <c r="K1362" s="25">
        <v>4300002000</v>
      </c>
      <c r="L1362" s="28" t="s">
        <v>86</v>
      </c>
      <c r="M1362" s="28" t="s">
        <v>1929</v>
      </c>
      <c r="N1362" s="28" t="s">
        <v>1836</v>
      </c>
      <c r="P1362" s="28" t="s">
        <v>32</v>
      </c>
      <c r="Q1362" s="28" t="s">
        <v>33</v>
      </c>
      <c r="R1362" s="25">
        <v>1000</v>
      </c>
      <c r="S1362" s="28" t="s">
        <v>34</v>
      </c>
      <c r="T1362" s="35">
        <v>19112.160000000003</v>
      </c>
      <c r="U1362" s="35">
        <v>19112.160000000003</v>
      </c>
      <c r="V1362" s="35">
        <v>19112.160000000003</v>
      </c>
    </row>
    <row r="1363" spans="1:22" ht="15" customHeight="1" x14ac:dyDescent="0.25">
      <c r="A1363" s="10">
        <v>404297</v>
      </c>
      <c r="B1363" s="28" t="s">
        <v>359</v>
      </c>
      <c r="C1363" s="28" t="s">
        <v>1664</v>
      </c>
      <c r="D1363" s="28" t="s">
        <v>542</v>
      </c>
      <c r="E1363" s="28" t="str">
        <f>VLOOKUP(A1363,'[1]Sheet1 (2)'!$A$2:$H$6200,8,0)</f>
        <v>Function:Public Safety:Non-core Function:Fire Fighting and Protection</v>
      </c>
      <c r="F1363" s="28" t="s">
        <v>2037</v>
      </c>
      <c r="G1363" s="28" t="s">
        <v>294</v>
      </c>
      <c r="H1363" s="28" t="s">
        <v>2038</v>
      </c>
      <c r="I1363" s="28" t="s">
        <v>294</v>
      </c>
      <c r="J1363" s="28" t="s">
        <v>545</v>
      </c>
      <c r="K1363" s="25">
        <v>4300002000</v>
      </c>
      <c r="L1363" s="28" t="s">
        <v>86</v>
      </c>
      <c r="M1363" s="28" t="s">
        <v>1929</v>
      </c>
      <c r="N1363" s="28" t="s">
        <v>1836</v>
      </c>
      <c r="P1363" s="28" t="s">
        <v>32</v>
      </c>
      <c r="Q1363" s="28" t="s">
        <v>33</v>
      </c>
      <c r="R1363" s="25">
        <v>1000</v>
      </c>
      <c r="S1363" s="28" t="s">
        <v>34</v>
      </c>
      <c r="T1363" s="35">
        <v>15000</v>
      </c>
      <c r="U1363" s="35">
        <v>15000</v>
      </c>
      <c r="V1363" s="35">
        <v>15000</v>
      </c>
    </row>
    <row r="1364" spans="1:22" ht="15" customHeight="1" x14ac:dyDescent="0.25">
      <c r="A1364" s="10">
        <v>404302</v>
      </c>
      <c r="B1364" s="28" t="s">
        <v>359</v>
      </c>
      <c r="C1364" s="28" t="s">
        <v>571</v>
      </c>
      <c r="D1364" s="28" t="s">
        <v>542</v>
      </c>
      <c r="E1364" s="28" t="str">
        <f>VLOOKUP(A1364,'[1]Sheet1 (2)'!$A$2:$H$6200,8,0)</f>
        <v>Function:Public Safety:Non-core Function:Fire Fighting and Protection</v>
      </c>
      <c r="F1364" s="28" t="s">
        <v>572</v>
      </c>
      <c r="G1364" s="28" t="s">
        <v>294</v>
      </c>
      <c r="H1364" s="28" t="s">
        <v>573</v>
      </c>
      <c r="I1364" s="28" t="s">
        <v>294</v>
      </c>
      <c r="J1364" s="28" t="s">
        <v>545</v>
      </c>
      <c r="K1364" s="25">
        <v>4300002000</v>
      </c>
      <c r="L1364" s="28" t="s">
        <v>86</v>
      </c>
      <c r="M1364" s="28" t="s">
        <v>1929</v>
      </c>
      <c r="N1364" s="28" t="s">
        <v>1836</v>
      </c>
      <c r="P1364" s="28" t="s">
        <v>32</v>
      </c>
      <c r="Q1364" s="28" t="s">
        <v>33</v>
      </c>
      <c r="R1364" s="25">
        <v>1000</v>
      </c>
      <c r="S1364" s="28" t="s">
        <v>34</v>
      </c>
      <c r="T1364" s="35">
        <v>37938.240000000005</v>
      </c>
      <c r="U1364" s="35">
        <v>37938.240000000005</v>
      </c>
      <c r="V1364" s="35">
        <v>37938.240000000005</v>
      </c>
    </row>
    <row r="1365" spans="1:22" ht="15" customHeight="1" x14ac:dyDescent="0.25">
      <c r="A1365" s="10">
        <v>404325</v>
      </c>
      <c r="B1365" s="28" t="s">
        <v>359</v>
      </c>
      <c r="C1365" s="28" t="s">
        <v>576</v>
      </c>
      <c r="D1365" s="28" t="s">
        <v>542</v>
      </c>
      <c r="E1365" s="28" t="str">
        <f>VLOOKUP(A1365,'[1]Sheet1 (2)'!$A$2:$H$6200,8,0)</f>
        <v>Function:Road Transport:Core Function:Police Forces, Traffic and Street Parking Control</v>
      </c>
      <c r="F1365" s="28" t="s">
        <v>577</v>
      </c>
      <c r="G1365" s="28" t="s">
        <v>294</v>
      </c>
      <c r="H1365" s="28" t="s">
        <v>578</v>
      </c>
      <c r="I1365" s="28" t="s">
        <v>294</v>
      </c>
      <c r="J1365" s="28" t="s">
        <v>579</v>
      </c>
      <c r="K1365" s="25">
        <v>4300002000</v>
      </c>
      <c r="L1365" s="28" t="s">
        <v>86</v>
      </c>
      <c r="M1365" s="28" t="s">
        <v>1929</v>
      </c>
      <c r="N1365" s="28" t="s">
        <v>1836</v>
      </c>
      <c r="P1365" s="28" t="s">
        <v>32</v>
      </c>
      <c r="Q1365" s="28" t="s">
        <v>33</v>
      </c>
      <c r="R1365" s="25">
        <v>1000</v>
      </c>
      <c r="S1365" s="28" t="s">
        <v>34</v>
      </c>
      <c r="T1365" s="35">
        <v>8400</v>
      </c>
      <c r="U1365" s="35">
        <v>8400</v>
      </c>
      <c r="V1365" s="35">
        <v>8400</v>
      </c>
    </row>
    <row r="1366" spans="1:22" ht="15" customHeight="1" x14ac:dyDescent="0.25">
      <c r="A1366" s="10">
        <v>404327</v>
      </c>
      <c r="B1366" s="28" t="s">
        <v>359</v>
      </c>
      <c r="C1366" s="28" t="s">
        <v>587</v>
      </c>
      <c r="D1366" s="28" t="s">
        <v>542</v>
      </c>
      <c r="E1366" s="28" t="str">
        <f>VLOOKUP(A1366,'[1]Sheet1 (2)'!$A$2:$H$6200,8,0)</f>
        <v>Function:Road Transport:Core Function:Police Forces, Traffic and Street Parking Control</v>
      </c>
      <c r="F1366" s="28" t="s">
        <v>592</v>
      </c>
      <c r="G1366" s="28" t="s">
        <v>294</v>
      </c>
      <c r="H1366" s="28" t="s">
        <v>593</v>
      </c>
      <c r="I1366" s="28" t="s">
        <v>294</v>
      </c>
      <c r="J1366" s="28" t="s">
        <v>579</v>
      </c>
      <c r="K1366" s="25">
        <v>4300002000</v>
      </c>
      <c r="L1366" s="28" t="s">
        <v>86</v>
      </c>
      <c r="M1366" s="28" t="s">
        <v>1929</v>
      </c>
      <c r="N1366" s="28" t="s">
        <v>1836</v>
      </c>
      <c r="P1366" s="28" t="s">
        <v>32</v>
      </c>
      <c r="Q1366" s="28" t="s">
        <v>33</v>
      </c>
      <c r="R1366" s="25">
        <v>1000</v>
      </c>
      <c r="S1366" s="28" t="s">
        <v>34</v>
      </c>
      <c r="T1366" s="35">
        <v>88392</v>
      </c>
      <c r="U1366" s="35">
        <v>88392</v>
      </c>
      <c r="V1366" s="35">
        <v>88392</v>
      </c>
    </row>
    <row r="1367" spans="1:22" ht="15" customHeight="1" x14ac:dyDescent="0.25">
      <c r="A1367" s="10">
        <v>404328</v>
      </c>
      <c r="B1367" s="28" t="s">
        <v>359</v>
      </c>
      <c r="C1367" s="28" t="s">
        <v>597</v>
      </c>
      <c r="D1367" s="28" t="s">
        <v>542</v>
      </c>
      <c r="E1367" s="28" t="str">
        <f>VLOOKUP(A1367,'[1]Sheet1 (2)'!$A$2:$H$6200,8,0)</f>
        <v>Function:Finance and Administration:Core Function:Security Services</v>
      </c>
      <c r="F1367" s="28" t="s">
        <v>603</v>
      </c>
      <c r="G1367" s="28" t="s">
        <v>294</v>
      </c>
      <c r="H1367" s="28" t="s">
        <v>604</v>
      </c>
      <c r="I1367" s="28" t="s">
        <v>294</v>
      </c>
      <c r="J1367" s="28" t="s">
        <v>600</v>
      </c>
      <c r="K1367" s="25">
        <v>4300002000</v>
      </c>
      <c r="L1367" s="28" t="s">
        <v>86</v>
      </c>
      <c r="M1367" s="28" t="s">
        <v>1929</v>
      </c>
      <c r="N1367" s="28" t="s">
        <v>1836</v>
      </c>
      <c r="P1367" s="28" t="s">
        <v>151</v>
      </c>
      <c r="Q1367" s="28" t="s">
        <v>152</v>
      </c>
      <c r="R1367" s="25">
        <v>1000</v>
      </c>
      <c r="S1367" s="28" t="s">
        <v>34</v>
      </c>
      <c r="T1367" s="35">
        <v>4200</v>
      </c>
      <c r="U1367" s="35">
        <v>4200</v>
      </c>
      <c r="V1367" s="35">
        <v>4200</v>
      </c>
    </row>
    <row r="1368" spans="1:22" ht="15" customHeight="1" x14ac:dyDescent="0.25">
      <c r="A1368" s="10">
        <v>404328</v>
      </c>
      <c r="B1368" s="28" t="s">
        <v>359</v>
      </c>
      <c r="C1368" s="28" t="s">
        <v>597</v>
      </c>
      <c r="D1368" s="28" t="s">
        <v>542</v>
      </c>
      <c r="E1368" s="28" t="str">
        <f>VLOOKUP(A1368,'[1]Sheet1 (2)'!$A$2:$H$6200,8,0)</f>
        <v>Function:Finance and Administration:Core Function:Security Services</v>
      </c>
      <c r="F1368" s="28" t="s">
        <v>603</v>
      </c>
      <c r="G1368" s="28" t="s">
        <v>294</v>
      </c>
      <c r="H1368" s="28" t="s">
        <v>604</v>
      </c>
      <c r="I1368" s="28" t="s">
        <v>294</v>
      </c>
      <c r="J1368" s="28" t="s">
        <v>600</v>
      </c>
      <c r="K1368" s="25">
        <v>4300002000</v>
      </c>
      <c r="L1368" s="28" t="s">
        <v>86</v>
      </c>
      <c r="M1368" s="28" t="s">
        <v>1929</v>
      </c>
      <c r="N1368" s="28" t="s">
        <v>1836</v>
      </c>
      <c r="P1368" s="28" t="s">
        <v>32</v>
      </c>
      <c r="Q1368" s="28" t="s">
        <v>33</v>
      </c>
      <c r="R1368" s="25">
        <v>1000</v>
      </c>
      <c r="S1368" s="28" t="s">
        <v>34</v>
      </c>
      <c r="T1368" s="35">
        <v>152928</v>
      </c>
      <c r="U1368" s="35">
        <v>152928</v>
      </c>
      <c r="V1368" s="35">
        <v>152928</v>
      </c>
    </row>
    <row r="1369" spans="1:22" ht="15" customHeight="1" x14ac:dyDescent="0.25">
      <c r="A1369" s="10">
        <v>404357</v>
      </c>
      <c r="B1369" s="28" t="s">
        <v>359</v>
      </c>
      <c r="C1369" s="28" t="s">
        <v>605</v>
      </c>
      <c r="D1369" s="28" t="s">
        <v>379</v>
      </c>
      <c r="E1369" s="28" t="str">
        <f>VLOOKUP(A1369,'[1]Sheet1 (2)'!$A$2:$H$6200,8,0)</f>
        <v>Function:Health:Non-core Function:Health Services</v>
      </c>
      <c r="F1369" s="28" t="s">
        <v>2039</v>
      </c>
      <c r="G1369" s="28" t="s">
        <v>182</v>
      </c>
      <c r="H1369" s="28" t="s">
        <v>2040</v>
      </c>
      <c r="I1369" s="28" t="s">
        <v>182</v>
      </c>
      <c r="J1369" s="28" t="s">
        <v>608</v>
      </c>
      <c r="K1369" s="25">
        <v>4300002000</v>
      </c>
      <c r="L1369" s="28" t="s">
        <v>86</v>
      </c>
      <c r="M1369" s="28" t="s">
        <v>1929</v>
      </c>
      <c r="N1369" s="28" t="s">
        <v>1836</v>
      </c>
      <c r="P1369" s="28" t="s">
        <v>151</v>
      </c>
      <c r="Q1369" s="28" t="s">
        <v>152</v>
      </c>
      <c r="R1369" s="25">
        <v>1000</v>
      </c>
      <c r="S1369" s="28" t="s">
        <v>34</v>
      </c>
      <c r="T1369" s="35">
        <v>123528</v>
      </c>
      <c r="U1369" s="35">
        <v>123528</v>
      </c>
      <c r="V1369" s="35">
        <v>123528</v>
      </c>
    </row>
    <row r="1370" spans="1:22" ht="15" customHeight="1" x14ac:dyDescent="0.25">
      <c r="A1370" s="10">
        <v>404390</v>
      </c>
      <c r="B1370" s="28" t="s">
        <v>359</v>
      </c>
      <c r="C1370" s="28" t="s">
        <v>619</v>
      </c>
      <c r="D1370" s="28" t="s">
        <v>369</v>
      </c>
      <c r="E1370" s="28" t="str">
        <f>VLOOKUP(A1370,'[1]Sheet1 (2)'!$A$2:$H$6200,8,0)</f>
        <v>Function:Sport and Recreation:Non-core Function:Recreational Facilities</v>
      </c>
      <c r="F1370" s="28" t="s">
        <v>2041</v>
      </c>
      <c r="G1370" s="28" t="s">
        <v>182</v>
      </c>
      <c r="H1370" s="28" t="s">
        <v>2042</v>
      </c>
      <c r="I1370" s="28" t="s">
        <v>182</v>
      </c>
      <c r="J1370" s="28" t="s">
        <v>622</v>
      </c>
      <c r="K1370" s="25">
        <v>4300002000</v>
      </c>
      <c r="L1370" s="28" t="s">
        <v>86</v>
      </c>
      <c r="M1370" s="28" t="s">
        <v>1929</v>
      </c>
      <c r="N1370" s="28" t="s">
        <v>1836</v>
      </c>
      <c r="P1370" s="28" t="s">
        <v>151</v>
      </c>
      <c r="Q1370" s="28" t="s">
        <v>152</v>
      </c>
      <c r="R1370" s="25">
        <v>1000</v>
      </c>
      <c r="S1370" s="28" t="s">
        <v>34</v>
      </c>
      <c r="T1370" s="35">
        <v>18792</v>
      </c>
      <c r="U1370" s="35">
        <v>18792</v>
      </c>
      <c r="V1370" s="35">
        <v>18792</v>
      </c>
    </row>
    <row r="1371" spans="1:22" ht="15" customHeight="1" x14ac:dyDescent="0.25">
      <c r="A1371" s="10">
        <v>404392</v>
      </c>
      <c r="B1371" s="28" t="s">
        <v>359</v>
      </c>
      <c r="C1371" s="28" t="s">
        <v>627</v>
      </c>
      <c r="D1371" s="28" t="s">
        <v>369</v>
      </c>
      <c r="E1371" s="28" t="str">
        <f>VLOOKUP(A1371,'[1]Sheet1 (2)'!$A$2:$H$6200,8,0)</f>
        <v>Function:Community and Social Services:Core Function:Cemeteries, Funeral Parlours and Crematoriums</v>
      </c>
      <c r="F1371" s="28" t="s">
        <v>628</v>
      </c>
      <c r="G1371" s="28" t="s">
        <v>294</v>
      </c>
      <c r="H1371" s="28" t="s">
        <v>629</v>
      </c>
      <c r="I1371" s="28" t="s">
        <v>294</v>
      </c>
      <c r="J1371" s="28" t="s">
        <v>630</v>
      </c>
      <c r="K1371" s="25">
        <v>4300002000</v>
      </c>
      <c r="L1371" s="28" t="s">
        <v>86</v>
      </c>
      <c r="M1371" s="28" t="s">
        <v>1929</v>
      </c>
      <c r="N1371" s="28" t="s">
        <v>1836</v>
      </c>
      <c r="P1371" s="28" t="s">
        <v>32</v>
      </c>
      <c r="Q1371" s="28" t="s">
        <v>33</v>
      </c>
      <c r="R1371" s="25">
        <v>1000</v>
      </c>
      <c r="S1371" s="28" t="s">
        <v>34</v>
      </c>
      <c r="T1371" s="35">
        <v>20472</v>
      </c>
      <c r="U1371" s="35">
        <v>20472</v>
      </c>
      <c r="V1371" s="35">
        <v>20472</v>
      </c>
    </row>
    <row r="1372" spans="1:22" ht="15" customHeight="1" x14ac:dyDescent="0.25">
      <c r="A1372" s="10">
        <v>404400</v>
      </c>
      <c r="B1372" s="28" t="s">
        <v>359</v>
      </c>
      <c r="C1372" s="28" t="s">
        <v>639</v>
      </c>
      <c r="D1372" s="28" t="s">
        <v>369</v>
      </c>
      <c r="E1372" s="28" t="str">
        <f>VLOOKUP(A1372,'[1]Sheet1 (2)'!$A$2:$H$6200,8,0)</f>
        <v>Function:Sport and Recreation:Non-core Function:Recreational Facilities</v>
      </c>
      <c r="F1372" s="28" t="s">
        <v>642</v>
      </c>
      <c r="G1372" s="28" t="s">
        <v>294</v>
      </c>
      <c r="H1372" s="28" t="s">
        <v>643</v>
      </c>
      <c r="I1372" s="28" t="s">
        <v>294</v>
      </c>
      <c r="J1372" s="28" t="s">
        <v>622</v>
      </c>
      <c r="K1372" s="25">
        <v>4300002000</v>
      </c>
      <c r="L1372" s="28" t="s">
        <v>86</v>
      </c>
      <c r="M1372" s="28" t="s">
        <v>1929</v>
      </c>
      <c r="N1372" s="28" t="s">
        <v>1836</v>
      </c>
      <c r="P1372" s="28" t="s">
        <v>32</v>
      </c>
      <c r="Q1372" s="28" t="s">
        <v>33</v>
      </c>
      <c r="R1372" s="25">
        <v>1000</v>
      </c>
      <c r="S1372" s="28" t="s">
        <v>34</v>
      </c>
      <c r="T1372" s="35">
        <v>11664</v>
      </c>
      <c r="U1372" s="35">
        <v>11664</v>
      </c>
      <c r="V1372" s="35">
        <v>11664</v>
      </c>
    </row>
    <row r="1373" spans="1:22" ht="15" customHeight="1" x14ac:dyDescent="0.25">
      <c r="A1373" s="10">
        <v>404402</v>
      </c>
      <c r="B1373" s="28" t="s">
        <v>359</v>
      </c>
      <c r="C1373" s="28" t="s">
        <v>648</v>
      </c>
      <c r="D1373" s="28" t="s">
        <v>369</v>
      </c>
      <c r="E1373" s="28" t="str">
        <f>VLOOKUP(A1373,'[1]Sheet1 (2)'!$A$2:$H$6200,8,0)</f>
        <v>Function:Sport and Recreation:Core Function:Community Parks (including Nurseries)</v>
      </c>
      <c r="F1373" s="28" t="s">
        <v>2043</v>
      </c>
      <c r="G1373" s="28" t="s">
        <v>182</v>
      </c>
      <c r="H1373" s="28" t="s">
        <v>2044</v>
      </c>
      <c r="I1373" s="28" t="s">
        <v>182</v>
      </c>
      <c r="J1373" s="28" t="s">
        <v>638</v>
      </c>
      <c r="K1373" s="25">
        <v>4300002000</v>
      </c>
      <c r="L1373" s="28" t="s">
        <v>86</v>
      </c>
      <c r="M1373" s="28" t="s">
        <v>1929</v>
      </c>
      <c r="N1373" s="28" t="s">
        <v>1836</v>
      </c>
      <c r="P1373" s="28" t="s">
        <v>151</v>
      </c>
      <c r="Q1373" s="28" t="s">
        <v>152</v>
      </c>
      <c r="R1373" s="25">
        <v>1000</v>
      </c>
      <c r="S1373" s="28" t="s">
        <v>34</v>
      </c>
      <c r="T1373" s="35">
        <v>8400</v>
      </c>
      <c r="U1373" s="35">
        <v>8400</v>
      </c>
      <c r="V1373" s="35">
        <v>8400</v>
      </c>
    </row>
    <row r="1374" spans="1:22" ht="15" customHeight="1" x14ac:dyDescent="0.25">
      <c r="A1374" s="10">
        <v>404404</v>
      </c>
      <c r="B1374" s="28" t="s">
        <v>359</v>
      </c>
      <c r="C1374" s="28" t="s">
        <v>659</v>
      </c>
      <c r="D1374" s="28" t="s">
        <v>369</v>
      </c>
      <c r="E1374" s="28" t="str">
        <f>VLOOKUP(A1374,'[1]Sheet1 (2)'!$A$2:$H$6200,8,0)</f>
        <v>Function:Sport and Recreation:Core Function:Community Parks (including Nurseries)</v>
      </c>
      <c r="F1374" s="28" t="s">
        <v>2045</v>
      </c>
      <c r="G1374" s="28" t="s">
        <v>294</v>
      </c>
      <c r="H1374" s="28" t="s">
        <v>663</v>
      </c>
      <c r="I1374" s="28" t="s">
        <v>294</v>
      </c>
      <c r="J1374" s="28" t="s">
        <v>638</v>
      </c>
      <c r="K1374" s="25">
        <v>4300002000</v>
      </c>
      <c r="L1374" s="28" t="s">
        <v>86</v>
      </c>
      <c r="M1374" s="28" t="s">
        <v>1929</v>
      </c>
      <c r="N1374" s="28" t="s">
        <v>1836</v>
      </c>
      <c r="P1374" s="28" t="s">
        <v>32</v>
      </c>
      <c r="Q1374" s="28" t="s">
        <v>33</v>
      </c>
      <c r="R1374" s="25">
        <v>1000</v>
      </c>
      <c r="S1374" s="28" t="s">
        <v>34</v>
      </c>
      <c r="T1374" s="35">
        <v>13128.000000000002</v>
      </c>
      <c r="U1374" s="35">
        <v>13128.000000000002</v>
      </c>
      <c r="V1374" s="35">
        <v>13128.000000000002</v>
      </c>
    </row>
    <row r="1375" spans="1:22" ht="15" customHeight="1" x14ac:dyDescent="0.25">
      <c r="A1375" s="10">
        <v>404406</v>
      </c>
      <c r="B1375" s="28" t="s">
        <v>359</v>
      </c>
      <c r="C1375" s="28" t="s">
        <v>666</v>
      </c>
      <c r="D1375" s="28" t="s">
        <v>369</v>
      </c>
      <c r="E1375" s="28" t="str">
        <f>VLOOKUP(A1375,'[1]Sheet1 (2)'!$A$2:$H$6200,8,0)</f>
        <v>Function:Sport and Recreation:Core Function:Community Parks (including Nurseries)</v>
      </c>
      <c r="F1375" s="28" t="s">
        <v>2046</v>
      </c>
      <c r="G1375" s="28" t="s">
        <v>294</v>
      </c>
      <c r="H1375" s="28" t="s">
        <v>2047</v>
      </c>
      <c r="I1375" s="28" t="s">
        <v>294</v>
      </c>
      <c r="J1375" s="28" t="s">
        <v>638</v>
      </c>
      <c r="K1375" s="25">
        <v>4300002000</v>
      </c>
      <c r="L1375" s="28" t="s">
        <v>86</v>
      </c>
      <c r="M1375" s="28" t="s">
        <v>1929</v>
      </c>
      <c r="N1375" s="28" t="s">
        <v>1836</v>
      </c>
      <c r="P1375" s="28" t="s">
        <v>32</v>
      </c>
      <c r="Q1375" s="28" t="s">
        <v>33</v>
      </c>
      <c r="R1375" s="25">
        <v>1000</v>
      </c>
      <c r="S1375" s="28" t="s">
        <v>34</v>
      </c>
      <c r="T1375" s="35">
        <v>27336</v>
      </c>
      <c r="U1375" s="35">
        <v>27336</v>
      </c>
      <c r="V1375" s="35">
        <v>27336</v>
      </c>
    </row>
    <row r="1376" spans="1:22" ht="15" customHeight="1" x14ac:dyDescent="0.25">
      <c r="A1376" s="10">
        <v>404412</v>
      </c>
      <c r="B1376" s="28" t="s">
        <v>359</v>
      </c>
      <c r="C1376" s="28" t="s">
        <v>673</v>
      </c>
      <c r="D1376" s="28" t="s">
        <v>369</v>
      </c>
      <c r="E1376" s="28" t="str">
        <f>VLOOKUP(A1376,'[1]Sheet1 (2)'!$A$2:$H$6200,8,0)</f>
        <v>Function:Sport and Recreation:Core Function:Community Parks (including Nurseries)</v>
      </c>
      <c r="F1376" s="28" t="s">
        <v>676</v>
      </c>
      <c r="G1376" s="28" t="s">
        <v>294</v>
      </c>
      <c r="H1376" s="28" t="s">
        <v>677</v>
      </c>
      <c r="I1376" s="28" t="s">
        <v>294</v>
      </c>
      <c r="J1376" s="28" t="s">
        <v>638</v>
      </c>
      <c r="K1376" s="25">
        <v>4300002000</v>
      </c>
      <c r="L1376" s="28" t="s">
        <v>86</v>
      </c>
      <c r="M1376" s="28" t="s">
        <v>1929</v>
      </c>
      <c r="N1376" s="28" t="s">
        <v>1836</v>
      </c>
      <c r="P1376" s="28" t="s">
        <v>32</v>
      </c>
      <c r="Q1376" s="28" t="s">
        <v>33</v>
      </c>
      <c r="R1376" s="25">
        <v>1000</v>
      </c>
      <c r="S1376" s="28" t="s">
        <v>34</v>
      </c>
      <c r="T1376" s="35">
        <v>11664</v>
      </c>
      <c r="U1376" s="35">
        <v>11664</v>
      </c>
      <c r="V1376" s="35">
        <v>11664</v>
      </c>
    </row>
    <row r="1377" spans="1:22" ht="15" customHeight="1" x14ac:dyDescent="0.25">
      <c r="A1377" s="10">
        <v>404512</v>
      </c>
      <c r="B1377" s="28" t="s">
        <v>359</v>
      </c>
      <c r="C1377" s="28" t="s">
        <v>1786</v>
      </c>
      <c r="D1377" s="28" t="s">
        <v>369</v>
      </c>
      <c r="E1377" s="28" t="str">
        <f>VLOOKUP(A1377,'[1]Sheet1 (2)'!$A$2:$H$6200,8,0)</f>
        <v>Function:Community and Social Services:Core Function:Libraries and Archives</v>
      </c>
      <c r="F1377" s="28" t="s">
        <v>2048</v>
      </c>
      <c r="G1377" s="28" t="s">
        <v>182</v>
      </c>
      <c r="H1377" s="28" t="s">
        <v>2049</v>
      </c>
      <c r="I1377" s="28" t="s">
        <v>182</v>
      </c>
      <c r="J1377" s="28" t="s">
        <v>1789</v>
      </c>
      <c r="K1377" s="25">
        <v>4300002000</v>
      </c>
      <c r="L1377" s="28" t="s">
        <v>86</v>
      </c>
      <c r="M1377" s="28" t="s">
        <v>1929</v>
      </c>
      <c r="N1377" s="28" t="s">
        <v>1836</v>
      </c>
      <c r="P1377" s="28" t="s">
        <v>151</v>
      </c>
      <c r="Q1377" s="28" t="s">
        <v>152</v>
      </c>
      <c r="R1377" s="25">
        <v>1000</v>
      </c>
      <c r="S1377" s="28" t="s">
        <v>34</v>
      </c>
      <c r="T1377" s="35">
        <v>22200</v>
      </c>
      <c r="U1377" s="35">
        <v>22200</v>
      </c>
      <c r="V1377" s="35">
        <v>22200</v>
      </c>
    </row>
    <row r="1378" spans="1:22" ht="15" customHeight="1" x14ac:dyDescent="0.25">
      <c r="A1378" s="10">
        <v>404513</v>
      </c>
      <c r="B1378" s="28" t="s">
        <v>359</v>
      </c>
      <c r="C1378" s="28" t="s">
        <v>1790</v>
      </c>
      <c r="D1378" s="28" t="s">
        <v>369</v>
      </c>
      <c r="E1378" s="28" t="str">
        <f>VLOOKUP(A1378,'[1]Sheet1 (2)'!$A$2:$H$6200,8,0)</f>
        <v>Function:Community and Social Services:Core Function:Libraries and Archives</v>
      </c>
      <c r="F1378" s="28" t="s">
        <v>2050</v>
      </c>
      <c r="G1378" s="28" t="s">
        <v>294</v>
      </c>
      <c r="H1378" s="28" t="s">
        <v>2051</v>
      </c>
      <c r="I1378" s="28" t="s">
        <v>294</v>
      </c>
      <c r="J1378" s="28" t="s">
        <v>1789</v>
      </c>
      <c r="K1378" s="25">
        <v>4300002000</v>
      </c>
      <c r="L1378" s="28" t="s">
        <v>86</v>
      </c>
      <c r="M1378" s="28" t="s">
        <v>1929</v>
      </c>
      <c r="N1378" s="28" t="s">
        <v>1836</v>
      </c>
      <c r="P1378" s="28" t="s">
        <v>32</v>
      </c>
      <c r="Q1378" s="28" t="s">
        <v>33</v>
      </c>
      <c r="R1378" s="25">
        <v>1000</v>
      </c>
      <c r="S1378" s="28" t="s">
        <v>34</v>
      </c>
      <c r="T1378" s="35">
        <v>16272</v>
      </c>
      <c r="U1378" s="35">
        <v>16272</v>
      </c>
      <c r="V1378" s="35">
        <v>16272</v>
      </c>
    </row>
    <row r="1379" spans="1:22" ht="15" customHeight="1" x14ac:dyDescent="0.25">
      <c r="A1379" s="10">
        <v>503091</v>
      </c>
      <c r="B1379" s="28" t="s">
        <v>22</v>
      </c>
      <c r="C1379" s="28" t="s">
        <v>2052</v>
      </c>
      <c r="D1379" s="28" t="s">
        <v>24</v>
      </c>
      <c r="E1379" s="28" t="str">
        <f>VLOOKUP(A1379,'[1]Sheet1 (2)'!$A$2:$H$6200,8,0)</f>
        <v>Function:Energy Sources:Core Function:Electricity</v>
      </c>
      <c r="F1379" s="28" t="s">
        <v>2053</v>
      </c>
      <c r="G1379" s="28" t="s">
        <v>294</v>
      </c>
      <c r="H1379" s="28" t="s">
        <v>2054</v>
      </c>
      <c r="I1379" s="28" t="s">
        <v>294</v>
      </c>
      <c r="J1379" s="28" t="s">
        <v>28</v>
      </c>
      <c r="K1379" s="25">
        <v>4300002000</v>
      </c>
      <c r="L1379" s="28" t="s">
        <v>86</v>
      </c>
      <c r="M1379" s="28" t="s">
        <v>1929</v>
      </c>
      <c r="N1379" s="28" t="s">
        <v>1836</v>
      </c>
      <c r="O1379" s="28" t="s">
        <v>68</v>
      </c>
      <c r="P1379" s="28" t="s">
        <v>32</v>
      </c>
      <c r="Q1379" s="28" t="s">
        <v>33</v>
      </c>
      <c r="R1379" s="25">
        <v>1000</v>
      </c>
      <c r="S1379" s="28" t="s">
        <v>34</v>
      </c>
      <c r="T1379" s="35">
        <v>198000</v>
      </c>
      <c r="U1379" s="35">
        <v>198000</v>
      </c>
      <c r="V1379" s="35">
        <v>198000</v>
      </c>
    </row>
    <row r="1380" spans="1:22" ht="15" customHeight="1" x14ac:dyDescent="0.25">
      <c r="A1380" s="10">
        <v>503094</v>
      </c>
      <c r="B1380" s="28" t="s">
        <v>22</v>
      </c>
      <c r="C1380" s="28" t="s">
        <v>2055</v>
      </c>
      <c r="D1380" s="28" t="s">
        <v>1052</v>
      </c>
      <c r="E1380" s="28" t="str">
        <f>VLOOKUP(A1380,'[1]Sheet1 (2)'!$A$2:$H$6200,8,0)</f>
        <v>Function:Road Transport:Core Function:Roads</v>
      </c>
      <c r="F1380" s="28" t="s">
        <v>2056</v>
      </c>
      <c r="G1380" s="28" t="s">
        <v>294</v>
      </c>
      <c r="H1380" s="28" t="s">
        <v>2057</v>
      </c>
      <c r="I1380" s="28" t="s">
        <v>294</v>
      </c>
      <c r="J1380" s="28" t="s">
        <v>1056</v>
      </c>
      <c r="K1380" s="25">
        <v>4300002000</v>
      </c>
      <c r="L1380" s="28" t="s">
        <v>86</v>
      </c>
      <c r="M1380" s="28" t="s">
        <v>1929</v>
      </c>
      <c r="N1380" s="28" t="s">
        <v>1836</v>
      </c>
      <c r="P1380" s="28" t="s">
        <v>32</v>
      </c>
      <c r="Q1380" s="28" t="s">
        <v>33</v>
      </c>
      <c r="R1380" s="25">
        <v>1000</v>
      </c>
      <c r="S1380" s="28" t="s">
        <v>34</v>
      </c>
      <c r="T1380" s="35">
        <v>56400</v>
      </c>
      <c r="U1380" s="35">
        <v>56400</v>
      </c>
      <c r="V1380" s="35">
        <v>56400</v>
      </c>
    </row>
    <row r="1381" spans="1:22" ht="15" customHeight="1" x14ac:dyDescent="0.25">
      <c r="A1381" s="10">
        <v>503096</v>
      </c>
      <c r="B1381" s="28" t="s">
        <v>22</v>
      </c>
      <c r="C1381" s="28" t="s">
        <v>2058</v>
      </c>
      <c r="D1381" s="28" t="s">
        <v>36</v>
      </c>
      <c r="E1381" s="28" t="str">
        <f>VLOOKUP(A1381,'[1]Sheet1 (2)'!$A$2:$H$6200,8,0)</f>
        <v>Function:Water Management:Core Function:Water Distribution</v>
      </c>
      <c r="F1381" s="28" t="s">
        <v>2059</v>
      </c>
      <c r="G1381" s="28" t="s">
        <v>1358</v>
      </c>
      <c r="H1381" s="28" t="s">
        <v>2060</v>
      </c>
      <c r="I1381" s="28" t="s">
        <v>1358</v>
      </c>
      <c r="J1381" s="28" t="s">
        <v>40</v>
      </c>
      <c r="K1381" s="25">
        <v>4300002000</v>
      </c>
      <c r="L1381" s="28" t="s">
        <v>86</v>
      </c>
      <c r="M1381" s="28" t="s">
        <v>1929</v>
      </c>
      <c r="N1381" s="28" t="s">
        <v>1836</v>
      </c>
      <c r="O1381" s="28" t="s">
        <v>68</v>
      </c>
      <c r="P1381" s="28" t="s">
        <v>43</v>
      </c>
      <c r="Q1381" s="28" t="s">
        <v>44</v>
      </c>
      <c r="R1381" s="25">
        <v>1000</v>
      </c>
      <c r="S1381" s="28" t="s">
        <v>34</v>
      </c>
      <c r="T1381" s="35">
        <v>268800</v>
      </c>
      <c r="U1381" s="35">
        <v>268800</v>
      </c>
      <c r="V1381" s="35">
        <v>268800</v>
      </c>
    </row>
    <row r="1382" spans="1:22" ht="15" customHeight="1" x14ac:dyDescent="0.25">
      <c r="A1382" s="10">
        <v>504080</v>
      </c>
      <c r="B1382" s="28" t="s">
        <v>22</v>
      </c>
      <c r="C1382" s="28" t="s">
        <v>2061</v>
      </c>
      <c r="D1382" s="28" t="s">
        <v>36</v>
      </c>
      <c r="E1382" s="28" t="str">
        <f>VLOOKUP(A1382,'[1]Sheet1 (2)'!$A$2:$H$6200,8,0)</f>
        <v>Function:Water Management:Core Function:Water Distribution</v>
      </c>
      <c r="F1382" s="28" t="s">
        <v>2062</v>
      </c>
      <c r="G1382" s="28" t="s">
        <v>1358</v>
      </c>
      <c r="H1382" s="28" t="s">
        <v>2063</v>
      </c>
      <c r="I1382" s="28" t="s">
        <v>1358</v>
      </c>
      <c r="J1382" s="28" t="s">
        <v>40</v>
      </c>
      <c r="K1382" s="25">
        <v>4300002000</v>
      </c>
      <c r="L1382" s="28" t="s">
        <v>86</v>
      </c>
      <c r="M1382" s="28" t="s">
        <v>1929</v>
      </c>
      <c r="N1382" s="28" t="s">
        <v>1836</v>
      </c>
      <c r="P1382" s="28" t="s">
        <v>43</v>
      </c>
      <c r="Q1382" s="28" t="s">
        <v>44</v>
      </c>
      <c r="R1382" s="25">
        <v>1000</v>
      </c>
      <c r="S1382" s="28" t="s">
        <v>34</v>
      </c>
      <c r="T1382" s="35">
        <v>14400</v>
      </c>
      <c r="U1382" s="35">
        <v>14400</v>
      </c>
      <c r="V1382" s="35">
        <v>14400</v>
      </c>
    </row>
    <row r="1383" spans="1:22" ht="15" customHeight="1" x14ac:dyDescent="0.25">
      <c r="A1383" s="10">
        <v>504088</v>
      </c>
      <c r="B1383" s="28" t="s">
        <v>22</v>
      </c>
      <c r="C1383" s="28" t="s">
        <v>2064</v>
      </c>
      <c r="D1383" s="28" t="s">
        <v>24</v>
      </c>
      <c r="E1383" s="28" t="str">
        <f>VLOOKUP(A1383,'[1]Sheet1 (2)'!$A$2:$H$6200,8,0)</f>
        <v>Function:Energy Sources:Core Function:Electricity</v>
      </c>
      <c r="F1383" s="28" t="s">
        <v>2065</v>
      </c>
      <c r="G1383" s="28" t="s">
        <v>294</v>
      </c>
      <c r="H1383" s="28" t="s">
        <v>2066</v>
      </c>
      <c r="I1383" s="28" t="s">
        <v>294</v>
      </c>
      <c r="J1383" s="28" t="s">
        <v>28</v>
      </c>
      <c r="K1383" s="25">
        <v>4300002000</v>
      </c>
      <c r="L1383" s="28" t="s">
        <v>86</v>
      </c>
      <c r="M1383" s="28" t="s">
        <v>1929</v>
      </c>
      <c r="N1383" s="28" t="s">
        <v>1836</v>
      </c>
      <c r="P1383" s="28" t="s">
        <v>32</v>
      </c>
      <c r="Q1383" s="28" t="s">
        <v>33</v>
      </c>
      <c r="R1383" s="25">
        <v>1000</v>
      </c>
      <c r="S1383" s="28" t="s">
        <v>34</v>
      </c>
      <c r="T1383" s="35">
        <v>94800</v>
      </c>
      <c r="U1383" s="35">
        <v>94800</v>
      </c>
      <c r="V1383" s="35">
        <v>94800</v>
      </c>
    </row>
    <row r="1384" spans="1:22" ht="15" customHeight="1" x14ac:dyDescent="0.25">
      <c r="A1384" s="10">
        <v>504093</v>
      </c>
      <c r="B1384" s="28" t="s">
        <v>22</v>
      </c>
      <c r="C1384" s="28" t="s">
        <v>2067</v>
      </c>
      <c r="D1384" s="28" t="s">
        <v>1052</v>
      </c>
      <c r="E1384" s="28" t="str">
        <f>VLOOKUP(A1384,'[1]Sheet1 (2)'!$A$2:$H$6200,8,0)</f>
        <v>Function:Road Transport:Core Function:Roads</v>
      </c>
      <c r="F1384" s="28" t="s">
        <v>2068</v>
      </c>
      <c r="G1384" s="28" t="s">
        <v>294</v>
      </c>
      <c r="H1384" s="28" t="s">
        <v>2069</v>
      </c>
      <c r="I1384" s="28" t="s">
        <v>294</v>
      </c>
      <c r="J1384" s="28" t="s">
        <v>1056</v>
      </c>
      <c r="K1384" s="25">
        <v>4300002000</v>
      </c>
      <c r="L1384" s="28" t="s">
        <v>86</v>
      </c>
      <c r="M1384" s="28" t="s">
        <v>1929</v>
      </c>
      <c r="N1384" s="28" t="s">
        <v>1836</v>
      </c>
      <c r="P1384" s="28" t="s">
        <v>32</v>
      </c>
      <c r="Q1384" s="28" t="s">
        <v>33</v>
      </c>
      <c r="R1384" s="25">
        <v>1000</v>
      </c>
      <c r="S1384" s="28" t="s">
        <v>34</v>
      </c>
      <c r="T1384" s="35">
        <v>22800</v>
      </c>
      <c r="U1384" s="35">
        <v>22800</v>
      </c>
      <c r="V1384" s="35">
        <v>22800</v>
      </c>
    </row>
    <row r="1385" spans="1:22" ht="15" customHeight="1" x14ac:dyDescent="0.25">
      <c r="A1385" s="10">
        <v>504095</v>
      </c>
      <c r="B1385" s="28" t="s">
        <v>22</v>
      </c>
      <c r="C1385" s="28" t="s">
        <v>2070</v>
      </c>
      <c r="D1385" s="28" t="s">
        <v>36</v>
      </c>
      <c r="E1385" s="28" t="str">
        <f>VLOOKUP(A1385,'[1]Sheet1 (2)'!$A$2:$H$6200,8,0)</f>
        <v>Function:Water Management:Core Function:Water Distribution</v>
      </c>
      <c r="F1385" s="28" t="s">
        <v>2071</v>
      </c>
      <c r="G1385" s="28" t="s">
        <v>1358</v>
      </c>
      <c r="H1385" s="28" t="s">
        <v>2072</v>
      </c>
      <c r="I1385" s="28" t="s">
        <v>1358</v>
      </c>
      <c r="J1385" s="28" t="s">
        <v>40</v>
      </c>
      <c r="K1385" s="25">
        <v>4300002000</v>
      </c>
      <c r="L1385" s="28" t="s">
        <v>86</v>
      </c>
      <c r="M1385" s="28" t="s">
        <v>1929</v>
      </c>
      <c r="N1385" s="28" t="s">
        <v>1836</v>
      </c>
      <c r="P1385" s="28" t="s">
        <v>43</v>
      </c>
      <c r="Q1385" s="28" t="s">
        <v>44</v>
      </c>
      <c r="R1385" s="25">
        <v>1000</v>
      </c>
      <c r="S1385" s="28" t="s">
        <v>34</v>
      </c>
      <c r="T1385" s="35">
        <v>42000</v>
      </c>
      <c r="U1385" s="35">
        <v>42000</v>
      </c>
      <c r="V1385" s="35">
        <v>42000</v>
      </c>
    </row>
    <row r="1386" spans="1:22" ht="15" customHeight="1" x14ac:dyDescent="0.25">
      <c r="A1386" s="10">
        <v>504124</v>
      </c>
      <c r="B1386" s="28" t="s">
        <v>22</v>
      </c>
      <c r="C1386" s="28" t="s">
        <v>1063</v>
      </c>
      <c r="D1386" s="28" t="s">
        <v>1052</v>
      </c>
      <c r="E1386" s="28" t="str">
        <f>VLOOKUP(A1386,'[1]Sheet1 (2)'!$A$2:$H$6200,8,0)</f>
        <v>Function:Road Transport:Core Function:Roads</v>
      </c>
      <c r="F1386" s="28" t="s">
        <v>1066</v>
      </c>
      <c r="G1386" s="28" t="s">
        <v>294</v>
      </c>
      <c r="H1386" s="28" t="s">
        <v>1067</v>
      </c>
      <c r="I1386" s="28" t="s">
        <v>294</v>
      </c>
      <c r="J1386" s="28" t="s">
        <v>1056</v>
      </c>
      <c r="K1386" s="25">
        <v>4300002000</v>
      </c>
      <c r="L1386" s="28" t="s">
        <v>86</v>
      </c>
      <c r="M1386" s="28" t="s">
        <v>1929</v>
      </c>
      <c r="N1386" s="28" t="s">
        <v>1836</v>
      </c>
      <c r="O1386" s="28" t="s">
        <v>68</v>
      </c>
      <c r="P1386" s="28" t="s">
        <v>32</v>
      </c>
      <c r="Q1386" s="28" t="s">
        <v>33</v>
      </c>
      <c r="R1386" s="25">
        <v>1000</v>
      </c>
      <c r="S1386" s="28" t="s">
        <v>34</v>
      </c>
      <c r="T1386" s="35">
        <v>25200</v>
      </c>
      <c r="U1386" s="35">
        <v>25200</v>
      </c>
      <c r="V1386" s="35">
        <v>25200</v>
      </c>
    </row>
    <row r="1387" spans="1:22" ht="15" customHeight="1" x14ac:dyDescent="0.25">
      <c r="A1387" s="10">
        <v>504131</v>
      </c>
      <c r="B1387" s="28" t="s">
        <v>22</v>
      </c>
      <c r="C1387" s="28" t="s">
        <v>1105</v>
      </c>
      <c r="D1387" s="28" t="s">
        <v>1052</v>
      </c>
      <c r="E1387" s="28" t="str">
        <f>VLOOKUP(A1387,'[1]Sheet1 (2)'!$A$2:$H$6200,8,0)</f>
        <v>Function:Road Transport:Core Function:Public Transport</v>
      </c>
      <c r="F1387" s="28" t="s">
        <v>1106</v>
      </c>
      <c r="G1387" s="28" t="s">
        <v>294</v>
      </c>
      <c r="H1387" s="28" t="s">
        <v>1107</v>
      </c>
      <c r="I1387" s="28" t="s">
        <v>294</v>
      </c>
      <c r="J1387" s="28" t="s">
        <v>530</v>
      </c>
      <c r="K1387" s="25">
        <v>4300002000</v>
      </c>
      <c r="L1387" s="28" t="s">
        <v>86</v>
      </c>
      <c r="M1387" s="28" t="s">
        <v>1929</v>
      </c>
      <c r="N1387" s="28" t="s">
        <v>1836</v>
      </c>
      <c r="P1387" s="28" t="s">
        <v>32</v>
      </c>
      <c r="Q1387" s="28" t="s">
        <v>33</v>
      </c>
      <c r="R1387" s="25">
        <v>1000</v>
      </c>
      <c r="S1387" s="28" t="s">
        <v>34</v>
      </c>
      <c r="T1387" s="35">
        <v>6000</v>
      </c>
      <c r="U1387" s="35">
        <v>6000</v>
      </c>
      <c r="V1387" s="35">
        <v>6000</v>
      </c>
    </row>
    <row r="1388" spans="1:22" ht="15" customHeight="1" x14ac:dyDescent="0.25">
      <c r="A1388" s="10">
        <v>504136</v>
      </c>
      <c r="B1388" s="28" t="s">
        <v>22</v>
      </c>
      <c r="C1388" s="28" t="s">
        <v>1123</v>
      </c>
      <c r="D1388" s="28" t="s">
        <v>1052</v>
      </c>
      <c r="E1388" s="28" t="str">
        <f>VLOOKUP(A1388,'[1]Sheet1 (2)'!$A$2:$H$6200,8,0)</f>
        <v>Function:Road Transport:Core Function:Roads</v>
      </c>
      <c r="F1388" s="28" t="s">
        <v>2073</v>
      </c>
      <c r="G1388" s="28" t="s">
        <v>294</v>
      </c>
      <c r="H1388" s="28" t="s">
        <v>2074</v>
      </c>
      <c r="I1388" s="28" t="s">
        <v>294</v>
      </c>
      <c r="J1388" s="28" t="s">
        <v>1056</v>
      </c>
      <c r="K1388" s="25">
        <v>4300002000</v>
      </c>
      <c r="L1388" s="28" t="s">
        <v>86</v>
      </c>
      <c r="M1388" s="28" t="s">
        <v>1929</v>
      </c>
      <c r="N1388" s="28" t="s">
        <v>1836</v>
      </c>
      <c r="P1388" s="28" t="s">
        <v>32</v>
      </c>
      <c r="Q1388" s="28" t="s">
        <v>33</v>
      </c>
      <c r="R1388" s="25">
        <v>1000</v>
      </c>
      <c r="S1388" s="28" t="s">
        <v>34</v>
      </c>
      <c r="T1388" s="35">
        <v>43200</v>
      </c>
      <c r="U1388" s="35">
        <v>43200</v>
      </c>
      <c r="V1388" s="35">
        <v>43200</v>
      </c>
    </row>
    <row r="1389" spans="1:22" ht="15" customHeight="1" x14ac:dyDescent="0.25">
      <c r="A1389" s="10">
        <v>504136</v>
      </c>
      <c r="B1389" s="28" t="s">
        <v>22</v>
      </c>
      <c r="C1389" s="28" t="s">
        <v>1123</v>
      </c>
      <c r="D1389" s="28" t="s">
        <v>1052</v>
      </c>
      <c r="E1389" s="28" t="str">
        <f>VLOOKUP(A1389,'[1]Sheet1 (2)'!$A$2:$H$6200,8,0)</f>
        <v>Function:Road Transport:Core Function:Roads</v>
      </c>
      <c r="F1389" s="28" t="s">
        <v>2073</v>
      </c>
      <c r="G1389" s="28" t="s">
        <v>294</v>
      </c>
      <c r="H1389" s="28" t="s">
        <v>2074</v>
      </c>
      <c r="I1389" s="28" t="s">
        <v>294</v>
      </c>
      <c r="J1389" s="28" t="s">
        <v>1056</v>
      </c>
      <c r="K1389" s="25">
        <v>4300002000</v>
      </c>
      <c r="L1389" s="28" t="s">
        <v>86</v>
      </c>
      <c r="M1389" s="28" t="s">
        <v>1929</v>
      </c>
      <c r="N1389" s="28" t="s">
        <v>1836</v>
      </c>
      <c r="P1389" s="28" t="s">
        <v>32</v>
      </c>
      <c r="Q1389" s="28" t="s">
        <v>33</v>
      </c>
      <c r="R1389" s="25">
        <v>1000</v>
      </c>
      <c r="S1389" s="28" t="s">
        <v>34</v>
      </c>
      <c r="T1389" s="35">
        <v>9072</v>
      </c>
      <c r="U1389" s="35">
        <v>9072</v>
      </c>
      <c r="V1389" s="35">
        <v>9072</v>
      </c>
    </row>
    <row r="1390" spans="1:22" ht="15" customHeight="1" x14ac:dyDescent="0.25">
      <c r="A1390" s="10">
        <v>504143</v>
      </c>
      <c r="B1390" s="28" t="s">
        <v>985</v>
      </c>
      <c r="C1390" s="28" t="s">
        <v>1051</v>
      </c>
      <c r="D1390" s="28" t="s">
        <v>1052</v>
      </c>
      <c r="E1390" s="28" t="str">
        <f>VLOOKUP(A1390,'[1]Sheet1 (2)'!$A$2:$H$6200,8,0)</f>
        <v>Function:Road Transport:Core Function:Roads</v>
      </c>
      <c r="F1390" s="28" t="s">
        <v>1053</v>
      </c>
      <c r="G1390" s="28" t="s">
        <v>1054</v>
      </c>
      <c r="H1390" s="28" t="s">
        <v>1055</v>
      </c>
      <c r="I1390" s="28" t="s">
        <v>1054</v>
      </c>
      <c r="J1390" s="28" t="s">
        <v>1056</v>
      </c>
      <c r="K1390" s="25">
        <v>4300002000</v>
      </c>
      <c r="L1390" s="28" t="s">
        <v>86</v>
      </c>
      <c r="M1390" s="28" t="s">
        <v>1929</v>
      </c>
      <c r="N1390" s="28" t="s">
        <v>1836</v>
      </c>
      <c r="P1390" s="28" t="s">
        <v>151</v>
      </c>
      <c r="Q1390" s="28" t="s">
        <v>152</v>
      </c>
      <c r="R1390" s="25">
        <v>1000</v>
      </c>
      <c r="S1390" s="28" t="s">
        <v>34</v>
      </c>
      <c r="T1390" s="35">
        <v>45600</v>
      </c>
      <c r="U1390" s="35">
        <v>45600</v>
      </c>
      <c r="V1390" s="35">
        <v>45600</v>
      </c>
    </row>
    <row r="1391" spans="1:22" ht="15" customHeight="1" x14ac:dyDescent="0.25">
      <c r="A1391" s="10">
        <v>504161</v>
      </c>
      <c r="B1391" s="28" t="s">
        <v>22</v>
      </c>
      <c r="C1391" s="28" t="s">
        <v>1163</v>
      </c>
      <c r="D1391" s="28" t="s">
        <v>24</v>
      </c>
      <c r="E1391" s="28" t="str">
        <f>VLOOKUP(A1391,'[1]Sheet1 (2)'!$A$2:$H$6200,8,0)</f>
        <v>Function:Finance and Administration:Core Function:Asset Management</v>
      </c>
      <c r="F1391" s="28" t="s">
        <v>1168</v>
      </c>
      <c r="G1391" s="28" t="s">
        <v>182</v>
      </c>
      <c r="H1391" s="28" t="s">
        <v>1169</v>
      </c>
      <c r="I1391" s="28" t="s">
        <v>374</v>
      </c>
      <c r="J1391" s="28" t="s">
        <v>277</v>
      </c>
      <c r="K1391" s="25">
        <v>4300002000</v>
      </c>
      <c r="L1391" s="28" t="s">
        <v>86</v>
      </c>
      <c r="M1391" s="28" t="s">
        <v>1929</v>
      </c>
      <c r="N1391" s="28" t="s">
        <v>1836</v>
      </c>
      <c r="P1391" s="28" t="s">
        <v>32</v>
      </c>
      <c r="Q1391" s="28" t="s">
        <v>33</v>
      </c>
      <c r="R1391" s="25">
        <v>1000</v>
      </c>
      <c r="S1391" s="28" t="s">
        <v>34</v>
      </c>
      <c r="T1391" s="35">
        <v>118200</v>
      </c>
      <c r="U1391" s="35">
        <v>118200</v>
      </c>
      <c r="V1391" s="35">
        <v>118200</v>
      </c>
    </row>
    <row r="1392" spans="1:22" ht="15" customHeight="1" x14ac:dyDescent="0.25">
      <c r="A1392" s="10">
        <v>504167</v>
      </c>
      <c r="B1392" s="28" t="s">
        <v>22</v>
      </c>
      <c r="C1392" s="28" t="s">
        <v>1182</v>
      </c>
      <c r="D1392" s="28" t="s">
        <v>1052</v>
      </c>
      <c r="E1392" s="28" t="str">
        <f>VLOOKUP(A1392,'[1]Sheet1 (2)'!$A$2:$H$6200,8,0)</f>
        <v>Function:Road Transport:Core Function:Roads</v>
      </c>
      <c r="F1392" s="28" t="s">
        <v>1183</v>
      </c>
      <c r="G1392" s="28" t="s">
        <v>294</v>
      </c>
      <c r="H1392" s="28" t="s">
        <v>1184</v>
      </c>
      <c r="I1392" s="28" t="s">
        <v>294</v>
      </c>
      <c r="J1392" s="28" t="s">
        <v>1056</v>
      </c>
      <c r="K1392" s="25">
        <v>4300002000</v>
      </c>
      <c r="L1392" s="28" t="s">
        <v>86</v>
      </c>
      <c r="M1392" s="28" t="s">
        <v>1929</v>
      </c>
      <c r="N1392" s="28" t="s">
        <v>1836</v>
      </c>
      <c r="P1392" s="28" t="s">
        <v>32</v>
      </c>
      <c r="Q1392" s="28" t="s">
        <v>33</v>
      </c>
      <c r="R1392" s="25">
        <v>1000</v>
      </c>
      <c r="S1392" s="28" t="s">
        <v>34</v>
      </c>
      <c r="T1392" s="35">
        <v>14400</v>
      </c>
      <c r="U1392" s="35">
        <v>14400</v>
      </c>
      <c r="V1392" s="35">
        <v>14400</v>
      </c>
    </row>
    <row r="1393" spans="1:22" ht="15" customHeight="1" x14ac:dyDescent="0.25">
      <c r="A1393" s="10">
        <v>504167</v>
      </c>
      <c r="B1393" s="28" t="s">
        <v>22</v>
      </c>
      <c r="C1393" s="28" t="s">
        <v>1182</v>
      </c>
      <c r="D1393" s="28" t="s">
        <v>1052</v>
      </c>
      <c r="E1393" s="28" t="str">
        <f>VLOOKUP(A1393,'[1]Sheet1 (2)'!$A$2:$H$6200,8,0)</f>
        <v>Function:Road Transport:Core Function:Roads</v>
      </c>
      <c r="F1393" s="28" t="s">
        <v>1183</v>
      </c>
      <c r="G1393" s="28" t="s">
        <v>294</v>
      </c>
      <c r="H1393" s="28" t="s">
        <v>1184</v>
      </c>
      <c r="I1393" s="28" t="s">
        <v>294</v>
      </c>
      <c r="J1393" s="28" t="s">
        <v>1056</v>
      </c>
      <c r="K1393" s="25">
        <v>4300002000</v>
      </c>
      <c r="L1393" s="28" t="s">
        <v>86</v>
      </c>
      <c r="M1393" s="28" t="s">
        <v>1929</v>
      </c>
      <c r="N1393" s="28" t="s">
        <v>1836</v>
      </c>
      <c r="P1393" s="28" t="s">
        <v>32</v>
      </c>
      <c r="Q1393" s="28" t="s">
        <v>33</v>
      </c>
      <c r="R1393" s="25">
        <v>1000</v>
      </c>
      <c r="S1393" s="28" t="s">
        <v>34</v>
      </c>
      <c r="T1393" s="35">
        <v>11664</v>
      </c>
      <c r="U1393" s="35">
        <v>11664</v>
      </c>
      <c r="V1393" s="35">
        <v>11664</v>
      </c>
    </row>
    <row r="1394" spans="1:22" ht="15" customHeight="1" x14ac:dyDescent="0.25">
      <c r="A1394" s="10">
        <v>504168</v>
      </c>
      <c r="B1394" s="28" t="s">
        <v>22</v>
      </c>
      <c r="C1394" s="28" t="s">
        <v>2075</v>
      </c>
      <c r="D1394" s="28" t="s">
        <v>36</v>
      </c>
      <c r="E1394" s="28" t="str">
        <f>VLOOKUP(A1394,'[1]Sheet1 (2)'!$A$2:$H$6200,8,0)</f>
        <v>Function:Waste Water Management:Core Function:Sewerage</v>
      </c>
      <c r="F1394" s="28" t="s">
        <v>2076</v>
      </c>
      <c r="G1394" s="28" t="s">
        <v>514</v>
      </c>
      <c r="H1394" s="28" t="s">
        <v>2077</v>
      </c>
      <c r="I1394" s="28" t="s">
        <v>514</v>
      </c>
      <c r="J1394" s="28" t="s">
        <v>1194</v>
      </c>
      <c r="K1394" s="25">
        <v>4300002000</v>
      </c>
      <c r="L1394" s="28" t="s">
        <v>86</v>
      </c>
      <c r="M1394" s="28" t="s">
        <v>1929</v>
      </c>
      <c r="N1394" s="28" t="s">
        <v>1836</v>
      </c>
      <c r="O1394" s="28" t="s">
        <v>68</v>
      </c>
      <c r="P1394" s="28" t="s">
        <v>508</v>
      </c>
      <c r="Q1394" s="28" t="s">
        <v>509</v>
      </c>
      <c r="R1394" s="25">
        <v>1000</v>
      </c>
      <c r="S1394" s="28" t="s">
        <v>34</v>
      </c>
      <c r="T1394" s="35">
        <v>33600</v>
      </c>
      <c r="U1394" s="35">
        <v>33600</v>
      </c>
      <c r="V1394" s="35">
        <v>33600</v>
      </c>
    </row>
    <row r="1395" spans="1:22" ht="15" customHeight="1" x14ac:dyDescent="0.25">
      <c r="A1395" s="10">
        <v>504169</v>
      </c>
      <c r="B1395" s="28" t="s">
        <v>22</v>
      </c>
      <c r="C1395" s="28" t="s">
        <v>1528</v>
      </c>
      <c r="D1395" s="28" t="s">
        <v>36</v>
      </c>
      <c r="E1395" s="28" t="str">
        <f>VLOOKUP(A1395,'[1]Sheet1 (2)'!$A$2:$H$6200,8,0)</f>
        <v>Function:Water Management:Core Function:Water Distribution</v>
      </c>
      <c r="F1395" s="28" t="s">
        <v>2078</v>
      </c>
      <c r="G1395" s="28" t="s">
        <v>1358</v>
      </c>
      <c r="H1395" s="28" t="s">
        <v>2079</v>
      </c>
      <c r="I1395" s="28" t="s">
        <v>1358</v>
      </c>
      <c r="J1395" s="28" t="s">
        <v>40</v>
      </c>
      <c r="K1395" s="25">
        <v>4300002000</v>
      </c>
      <c r="L1395" s="28" t="s">
        <v>86</v>
      </c>
      <c r="M1395" s="28" t="s">
        <v>1929</v>
      </c>
      <c r="N1395" s="28" t="s">
        <v>1836</v>
      </c>
      <c r="O1395" s="28" t="s">
        <v>68</v>
      </c>
      <c r="P1395" s="28" t="s">
        <v>43</v>
      </c>
      <c r="Q1395" s="28" t="s">
        <v>44</v>
      </c>
      <c r="R1395" s="25">
        <v>1000</v>
      </c>
      <c r="S1395" s="28" t="s">
        <v>34</v>
      </c>
      <c r="T1395" s="35">
        <v>7842.84</v>
      </c>
      <c r="U1395" s="35">
        <v>7842.84</v>
      </c>
      <c r="V1395" s="35">
        <v>7842.84</v>
      </c>
    </row>
    <row r="1396" spans="1:22" ht="15" customHeight="1" x14ac:dyDescent="0.25">
      <c r="A1396" s="10">
        <v>504171</v>
      </c>
      <c r="B1396" s="28" t="s">
        <v>22</v>
      </c>
      <c r="C1396" s="28" t="s">
        <v>1187</v>
      </c>
      <c r="D1396" s="28" t="s">
        <v>1052</v>
      </c>
      <c r="E1396" s="28" t="str">
        <f>VLOOKUP(A1396,'[1]Sheet1 (2)'!$A$2:$H$6200,8,0)</f>
        <v>Function:Waste Water Management:Core Function:Storm Water Management</v>
      </c>
      <c r="F1396" s="28" t="s">
        <v>1188</v>
      </c>
      <c r="G1396" s="28" t="s">
        <v>514</v>
      </c>
      <c r="H1396" s="28" t="s">
        <v>1189</v>
      </c>
      <c r="I1396" s="28" t="s">
        <v>514</v>
      </c>
      <c r="J1396" s="28" t="s">
        <v>1139</v>
      </c>
      <c r="K1396" s="25">
        <v>4300002000</v>
      </c>
      <c r="L1396" s="28" t="s">
        <v>86</v>
      </c>
      <c r="M1396" s="28" t="s">
        <v>1929</v>
      </c>
      <c r="N1396" s="28" t="s">
        <v>1836</v>
      </c>
      <c r="P1396" s="28" t="s">
        <v>508</v>
      </c>
      <c r="Q1396" s="28" t="s">
        <v>509</v>
      </c>
      <c r="R1396" s="25">
        <v>1000</v>
      </c>
      <c r="S1396" s="28" t="s">
        <v>34</v>
      </c>
      <c r="T1396" s="35">
        <v>21000</v>
      </c>
      <c r="U1396" s="35">
        <v>21000</v>
      </c>
      <c r="V1396" s="35">
        <v>21000</v>
      </c>
    </row>
    <row r="1397" spans="1:22" ht="15" customHeight="1" x14ac:dyDescent="0.25">
      <c r="A1397" s="10">
        <v>504527</v>
      </c>
      <c r="B1397" s="28" t="s">
        <v>22</v>
      </c>
      <c r="C1397" s="28" t="s">
        <v>1209</v>
      </c>
      <c r="D1397" s="28" t="s">
        <v>1210</v>
      </c>
      <c r="E1397" s="28" t="str">
        <f>VLOOKUP(A1397,'[1]Sheet1 (2)'!$A$2:$H$6200,8,0)</f>
        <v>Function:Finance and Administration:Core Function:Human Resources</v>
      </c>
      <c r="F1397" s="28" t="s">
        <v>1213</v>
      </c>
      <c r="G1397" s="28" t="s">
        <v>182</v>
      </c>
      <c r="H1397" s="28" t="s">
        <v>1214</v>
      </c>
      <c r="I1397" s="28" t="s">
        <v>182</v>
      </c>
      <c r="J1397" s="28" t="s">
        <v>147</v>
      </c>
      <c r="K1397" s="25">
        <v>4300002000</v>
      </c>
      <c r="L1397" s="28" t="s">
        <v>86</v>
      </c>
      <c r="M1397" s="28" t="s">
        <v>1929</v>
      </c>
      <c r="N1397" s="28" t="s">
        <v>1836</v>
      </c>
      <c r="P1397" s="28" t="s">
        <v>151</v>
      </c>
      <c r="Q1397" s="28" t="s">
        <v>152</v>
      </c>
      <c r="R1397" s="25">
        <v>1000</v>
      </c>
      <c r="S1397" s="28" t="s">
        <v>34</v>
      </c>
      <c r="T1397" s="35">
        <v>54600</v>
      </c>
      <c r="U1397" s="35">
        <v>54600</v>
      </c>
      <c r="V1397" s="35">
        <v>54600</v>
      </c>
    </row>
    <row r="1398" spans="1:22" ht="15" customHeight="1" x14ac:dyDescent="0.25">
      <c r="A1398" s="10">
        <v>504527</v>
      </c>
      <c r="B1398" s="28" t="s">
        <v>22</v>
      </c>
      <c r="C1398" s="28" t="s">
        <v>1209</v>
      </c>
      <c r="D1398" s="28" t="s">
        <v>1210</v>
      </c>
      <c r="E1398" s="28" t="str">
        <f>VLOOKUP(A1398,'[1]Sheet1 (2)'!$A$2:$H$6200,8,0)</f>
        <v>Function:Finance and Administration:Core Function:Human Resources</v>
      </c>
      <c r="F1398" s="28" t="s">
        <v>1213</v>
      </c>
      <c r="G1398" s="28" t="s">
        <v>182</v>
      </c>
      <c r="H1398" s="28" t="s">
        <v>1214</v>
      </c>
      <c r="I1398" s="28" t="s">
        <v>182</v>
      </c>
      <c r="J1398" s="28" t="s">
        <v>147</v>
      </c>
      <c r="K1398" s="25">
        <v>4300002000</v>
      </c>
      <c r="L1398" s="28" t="s">
        <v>86</v>
      </c>
      <c r="M1398" s="28" t="s">
        <v>1929</v>
      </c>
      <c r="N1398" s="28" t="s">
        <v>1836</v>
      </c>
      <c r="P1398" s="28" t="s">
        <v>1218</v>
      </c>
      <c r="Q1398" s="28" t="s">
        <v>1219</v>
      </c>
      <c r="R1398" s="25">
        <v>1000</v>
      </c>
      <c r="S1398" s="28" t="s">
        <v>34</v>
      </c>
      <c r="T1398" s="35">
        <v>34200</v>
      </c>
      <c r="U1398" s="35">
        <v>34200</v>
      </c>
      <c r="V1398" s="35">
        <v>34200</v>
      </c>
    </row>
    <row r="1399" spans="1:22" ht="15" customHeight="1" x14ac:dyDescent="0.25">
      <c r="A1399" s="10">
        <v>504707</v>
      </c>
      <c r="B1399" s="28" t="s">
        <v>22</v>
      </c>
      <c r="C1399" s="28" t="s">
        <v>1283</v>
      </c>
      <c r="D1399" s="28" t="s">
        <v>24</v>
      </c>
      <c r="E1399" s="28" t="str">
        <f>VLOOKUP(A1399,'[1]Sheet1 (2)'!$A$2:$H$6200,8,0)</f>
        <v>Function:Energy Sources:Core Function:Electricity</v>
      </c>
      <c r="F1399" s="28" t="s">
        <v>2080</v>
      </c>
      <c r="G1399" s="28" t="s">
        <v>294</v>
      </c>
      <c r="H1399" s="28" t="s">
        <v>2081</v>
      </c>
      <c r="I1399" s="28" t="s">
        <v>294</v>
      </c>
      <c r="J1399" s="28" t="s">
        <v>28</v>
      </c>
      <c r="K1399" s="25">
        <v>4300002000</v>
      </c>
      <c r="L1399" s="28" t="s">
        <v>86</v>
      </c>
      <c r="M1399" s="28" t="s">
        <v>1929</v>
      </c>
      <c r="N1399" s="28" t="s">
        <v>1836</v>
      </c>
      <c r="P1399" s="28" t="s">
        <v>32</v>
      </c>
      <c r="Q1399" s="28" t="s">
        <v>33</v>
      </c>
      <c r="R1399" s="25">
        <v>1000</v>
      </c>
      <c r="S1399" s="28" t="s">
        <v>34</v>
      </c>
      <c r="T1399" s="35">
        <v>12600</v>
      </c>
      <c r="U1399" s="35">
        <v>12600</v>
      </c>
      <c r="V1399" s="35">
        <v>12600</v>
      </c>
    </row>
    <row r="1400" spans="1:22" ht="15" customHeight="1" x14ac:dyDescent="0.25">
      <c r="A1400" s="10">
        <v>504709</v>
      </c>
      <c r="B1400" s="28" t="s">
        <v>22</v>
      </c>
      <c r="C1400" s="28" t="s">
        <v>1305</v>
      </c>
      <c r="D1400" s="28" t="s">
        <v>24</v>
      </c>
      <c r="E1400" s="28" t="str">
        <f>VLOOKUP(A1400,'[1]Sheet1 (2)'!$A$2:$H$6200,8,0)</f>
        <v>Function:Energy Sources:Core Function:Electricity</v>
      </c>
      <c r="F1400" s="28" t="s">
        <v>2082</v>
      </c>
      <c r="G1400" s="28" t="s">
        <v>294</v>
      </c>
      <c r="H1400" s="28" t="s">
        <v>2083</v>
      </c>
      <c r="I1400" s="28" t="s">
        <v>294</v>
      </c>
      <c r="J1400" s="28" t="s">
        <v>28</v>
      </c>
      <c r="K1400" s="25">
        <v>4300002000</v>
      </c>
      <c r="L1400" s="28" t="s">
        <v>86</v>
      </c>
      <c r="M1400" s="28" t="s">
        <v>1929</v>
      </c>
      <c r="N1400" s="28" t="s">
        <v>1836</v>
      </c>
      <c r="P1400" s="28" t="s">
        <v>32</v>
      </c>
      <c r="Q1400" s="28" t="s">
        <v>33</v>
      </c>
      <c r="R1400" s="25">
        <v>1000</v>
      </c>
      <c r="S1400" s="28" t="s">
        <v>34</v>
      </c>
      <c r="T1400" s="35">
        <v>22800</v>
      </c>
      <c r="U1400" s="35">
        <v>22800</v>
      </c>
      <c r="V1400" s="35">
        <v>22800</v>
      </c>
    </row>
    <row r="1401" spans="1:22" ht="15" customHeight="1" x14ac:dyDescent="0.25">
      <c r="A1401" s="10">
        <v>504710</v>
      </c>
      <c r="B1401" s="28" t="s">
        <v>22</v>
      </c>
      <c r="C1401" s="28" t="s">
        <v>1314</v>
      </c>
      <c r="D1401" s="28" t="s">
        <v>24</v>
      </c>
      <c r="E1401" s="28" t="str">
        <f>VLOOKUP(A1401,'[1]Sheet1 (2)'!$A$2:$H$6200,8,0)</f>
        <v>Function:Energy Sources:Core Function:Electricity</v>
      </c>
      <c r="F1401" s="28" t="s">
        <v>1321</v>
      </c>
      <c r="G1401" s="28" t="s">
        <v>294</v>
      </c>
      <c r="H1401" s="28" t="s">
        <v>1322</v>
      </c>
      <c r="I1401" s="28" t="s">
        <v>294</v>
      </c>
      <c r="J1401" s="28" t="s">
        <v>28</v>
      </c>
      <c r="K1401" s="25">
        <v>4300002000</v>
      </c>
      <c r="L1401" s="28" t="s">
        <v>86</v>
      </c>
      <c r="M1401" s="28" t="s">
        <v>1929</v>
      </c>
      <c r="N1401" s="28" t="s">
        <v>1836</v>
      </c>
      <c r="P1401" s="28" t="s">
        <v>32</v>
      </c>
      <c r="Q1401" s="28" t="s">
        <v>33</v>
      </c>
      <c r="R1401" s="25">
        <v>1000</v>
      </c>
      <c r="S1401" s="28" t="s">
        <v>34</v>
      </c>
      <c r="T1401" s="35">
        <v>55200</v>
      </c>
      <c r="U1401" s="35">
        <v>55200</v>
      </c>
      <c r="V1401" s="35">
        <v>55200</v>
      </c>
    </row>
    <row r="1402" spans="1:22" ht="15" customHeight="1" x14ac:dyDescent="0.25">
      <c r="A1402" s="10">
        <v>504786</v>
      </c>
      <c r="B1402" s="28" t="s">
        <v>22</v>
      </c>
      <c r="C1402" s="28" t="s">
        <v>1341</v>
      </c>
      <c r="D1402" s="28" t="s">
        <v>36</v>
      </c>
      <c r="E1402" s="28" t="str">
        <f>VLOOKUP(A1402,'[1]Sheet1 (2)'!$A$2:$H$6200,8,0)</f>
        <v>Function:Water Management:Core Function:Water Distribution</v>
      </c>
      <c r="F1402" s="28" t="s">
        <v>2084</v>
      </c>
      <c r="G1402" s="28" t="s">
        <v>1358</v>
      </c>
      <c r="H1402" s="28" t="s">
        <v>2085</v>
      </c>
      <c r="I1402" s="28" t="s">
        <v>1358</v>
      </c>
      <c r="J1402" s="28" t="s">
        <v>40</v>
      </c>
      <c r="K1402" s="25">
        <v>4300002000</v>
      </c>
      <c r="L1402" s="28" t="s">
        <v>86</v>
      </c>
      <c r="M1402" s="28" t="s">
        <v>1929</v>
      </c>
      <c r="N1402" s="28" t="s">
        <v>1836</v>
      </c>
      <c r="P1402" s="28" t="s">
        <v>43</v>
      </c>
      <c r="Q1402" s="28" t="s">
        <v>44</v>
      </c>
      <c r="R1402" s="25">
        <v>1000</v>
      </c>
      <c r="S1402" s="28" t="s">
        <v>34</v>
      </c>
      <c r="T1402" s="35">
        <v>24000</v>
      </c>
      <c r="U1402" s="35">
        <v>24000</v>
      </c>
      <c r="V1402" s="35">
        <v>24000</v>
      </c>
    </row>
    <row r="1403" spans="1:22" ht="15" customHeight="1" x14ac:dyDescent="0.25">
      <c r="A1403" s="10">
        <v>602097</v>
      </c>
      <c r="B1403" s="28" t="s">
        <v>45</v>
      </c>
      <c r="C1403" s="28" t="s">
        <v>932</v>
      </c>
      <c r="D1403" s="28" t="s">
        <v>933</v>
      </c>
      <c r="E1403" s="28" t="str">
        <f>VLOOKUP(A1403,'[1]Sheet1 (2)'!$A$2:$H$6200,8,0)</f>
        <v>Function:Planning and Development:Core Function:Economic Development/Planning</v>
      </c>
      <c r="F1403" s="28" t="s">
        <v>934</v>
      </c>
      <c r="G1403" s="28" t="s">
        <v>294</v>
      </c>
      <c r="H1403" s="28" t="s">
        <v>935</v>
      </c>
      <c r="I1403" s="28" t="s">
        <v>294</v>
      </c>
      <c r="J1403" s="28" t="s">
        <v>817</v>
      </c>
      <c r="K1403" s="25">
        <v>4300002000</v>
      </c>
      <c r="L1403" s="28" t="s">
        <v>86</v>
      </c>
      <c r="M1403" s="28" t="s">
        <v>1929</v>
      </c>
      <c r="N1403" s="28" t="s">
        <v>1836</v>
      </c>
      <c r="P1403" s="28" t="s">
        <v>32</v>
      </c>
      <c r="Q1403" s="28" t="s">
        <v>33</v>
      </c>
      <c r="R1403" s="25">
        <v>1000</v>
      </c>
      <c r="S1403" s="28" t="s">
        <v>34</v>
      </c>
      <c r="T1403" s="35">
        <v>2400</v>
      </c>
      <c r="U1403" s="35">
        <v>2400</v>
      </c>
      <c r="V1403" s="35">
        <v>2400</v>
      </c>
    </row>
    <row r="1404" spans="1:22" ht="15" customHeight="1" x14ac:dyDescent="0.25">
      <c r="A1404" s="10">
        <v>603114</v>
      </c>
      <c r="B1404" s="28" t="s">
        <v>45</v>
      </c>
      <c r="C1404" s="28" t="s">
        <v>2086</v>
      </c>
      <c r="D1404" s="28" t="s">
        <v>47</v>
      </c>
      <c r="E1404" s="28" t="str">
        <f>VLOOKUP(A1404,'[1]Sheet1 (2)'!$A$2:$H$6200,8,0)</f>
        <v>Function:Other:Core Function:Air Transport</v>
      </c>
      <c r="F1404" s="28" t="s">
        <v>2087</v>
      </c>
      <c r="G1404" s="28" t="s">
        <v>294</v>
      </c>
      <c r="H1404" s="28" t="s">
        <v>2088</v>
      </c>
      <c r="I1404" s="28" t="s">
        <v>294</v>
      </c>
      <c r="J1404" s="28" t="s">
        <v>926</v>
      </c>
      <c r="K1404" s="25">
        <v>4300002000</v>
      </c>
      <c r="L1404" s="28" t="s">
        <v>86</v>
      </c>
      <c r="M1404" s="28" t="s">
        <v>1929</v>
      </c>
      <c r="N1404" s="28" t="s">
        <v>1836</v>
      </c>
      <c r="P1404" s="28" t="s">
        <v>32</v>
      </c>
      <c r="Q1404" s="28" t="s">
        <v>33</v>
      </c>
      <c r="R1404" s="25">
        <v>1000</v>
      </c>
      <c r="S1404" s="28" t="s">
        <v>34</v>
      </c>
      <c r="T1404" s="35">
        <v>10800</v>
      </c>
      <c r="U1404" s="35">
        <v>10800</v>
      </c>
      <c r="V1404" s="35">
        <v>10800</v>
      </c>
    </row>
    <row r="1405" spans="1:22" ht="15" customHeight="1" x14ac:dyDescent="0.25">
      <c r="A1405" s="10">
        <v>603116</v>
      </c>
      <c r="B1405" s="28" t="s">
        <v>45</v>
      </c>
      <c r="C1405" s="28" t="s">
        <v>2089</v>
      </c>
      <c r="D1405" s="28" t="s">
        <v>831</v>
      </c>
      <c r="E1405" s="28" t="str">
        <f>VLOOKUP(A1405,'[1]Sheet1 (2)'!$A$2:$H$6200,8,0)</f>
        <v>Function:Planning and Development:Core Function:Town Planning, Building Regulations and Enforcement, and City Engineer</v>
      </c>
      <c r="F1405" s="28" t="s">
        <v>2090</v>
      </c>
      <c r="G1405" s="28" t="s">
        <v>294</v>
      </c>
      <c r="H1405" s="28" t="s">
        <v>2091</v>
      </c>
      <c r="I1405" s="28" t="s">
        <v>294</v>
      </c>
      <c r="J1405" s="28" t="s">
        <v>850</v>
      </c>
      <c r="K1405" s="25">
        <v>4300002000</v>
      </c>
      <c r="L1405" s="28" t="s">
        <v>86</v>
      </c>
      <c r="M1405" s="28" t="s">
        <v>1929</v>
      </c>
      <c r="N1405" s="28" t="s">
        <v>1836</v>
      </c>
      <c r="P1405" s="28" t="s">
        <v>32</v>
      </c>
      <c r="Q1405" s="28" t="s">
        <v>33</v>
      </c>
      <c r="R1405" s="25">
        <v>1000</v>
      </c>
      <c r="S1405" s="28" t="s">
        <v>34</v>
      </c>
      <c r="T1405" s="35">
        <v>11400</v>
      </c>
      <c r="U1405" s="35">
        <v>11400</v>
      </c>
      <c r="V1405" s="35">
        <v>11400</v>
      </c>
    </row>
    <row r="1406" spans="1:22" ht="15" customHeight="1" x14ac:dyDescent="0.25">
      <c r="A1406" s="10">
        <v>604101</v>
      </c>
      <c r="B1406" s="28" t="s">
        <v>45</v>
      </c>
      <c r="C1406" s="28" t="s">
        <v>970</v>
      </c>
      <c r="D1406" s="28" t="s">
        <v>831</v>
      </c>
      <c r="E1406" s="28" t="str">
        <f>VLOOKUP(A1406,'[1]Sheet1 (2)'!$A$2:$H$6200,8,0)</f>
        <v>Function:Planning and Development:Core Function:Town Planning, Building Regulations and Enforcement, and City Engineer</v>
      </c>
      <c r="F1406" s="28" t="s">
        <v>971</v>
      </c>
      <c r="G1406" s="28" t="s">
        <v>294</v>
      </c>
      <c r="H1406" s="28" t="s">
        <v>972</v>
      </c>
      <c r="I1406" s="28" t="s">
        <v>294</v>
      </c>
      <c r="J1406" s="28" t="s">
        <v>850</v>
      </c>
      <c r="K1406" s="25">
        <v>4300002000</v>
      </c>
      <c r="L1406" s="28" t="s">
        <v>86</v>
      </c>
      <c r="M1406" s="28" t="s">
        <v>1929</v>
      </c>
      <c r="N1406" s="28" t="s">
        <v>1836</v>
      </c>
      <c r="P1406" s="28" t="s">
        <v>32</v>
      </c>
      <c r="Q1406" s="28" t="s">
        <v>33</v>
      </c>
      <c r="R1406" s="25">
        <v>1000</v>
      </c>
      <c r="S1406" s="28" t="s">
        <v>34</v>
      </c>
      <c r="T1406" s="35">
        <v>64800</v>
      </c>
      <c r="U1406" s="35">
        <v>64800</v>
      </c>
      <c r="V1406" s="35">
        <v>64800</v>
      </c>
    </row>
    <row r="1407" spans="1:22" ht="15" customHeight="1" x14ac:dyDescent="0.25">
      <c r="A1407" s="10">
        <v>604111</v>
      </c>
      <c r="B1407" s="28" t="s">
        <v>45</v>
      </c>
      <c r="C1407" s="28" t="s">
        <v>2092</v>
      </c>
      <c r="D1407" s="28" t="s">
        <v>831</v>
      </c>
      <c r="E1407" s="28" t="str">
        <f>VLOOKUP(A1407,'[1]Sheet1 (2)'!$A$2:$H$6200,8,0)</f>
        <v>Function:Housing:Core Function:Housing</v>
      </c>
      <c r="F1407" s="28" t="s">
        <v>2093</v>
      </c>
      <c r="G1407" s="28" t="s">
        <v>294</v>
      </c>
      <c r="H1407" s="28" t="s">
        <v>2094</v>
      </c>
      <c r="I1407" s="28" t="s">
        <v>294</v>
      </c>
      <c r="J1407" s="28" t="s">
        <v>538</v>
      </c>
      <c r="K1407" s="25">
        <v>4300002000</v>
      </c>
      <c r="L1407" s="28" t="s">
        <v>86</v>
      </c>
      <c r="M1407" s="28" t="s">
        <v>1929</v>
      </c>
      <c r="N1407" s="28" t="s">
        <v>1836</v>
      </c>
      <c r="P1407" s="28" t="s">
        <v>151</v>
      </c>
      <c r="Q1407" s="28" t="s">
        <v>152</v>
      </c>
      <c r="R1407" s="25">
        <v>1000</v>
      </c>
      <c r="S1407" s="28" t="s">
        <v>34</v>
      </c>
      <c r="T1407" s="35">
        <v>9000</v>
      </c>
      <c r="U1407" s="35">
        <v>9000</v>
      </c>
      <c r="V1407" s="35">
        <v>9000</v>
      </c>
    </row>
    <row r="1408" spans="1:22" ht="15" customHeight="1" x14ac:dyDescent="0.25">
      <c r="A1408" s="10">
        <v>604111</v>
      </c>
      <c r="B1408" s="28" t="s">
        <v>45</v>
      </c>
      <c r="C1408" s="28" t="s">
        <v>2092</v>
      </c>
      <c r="D1408" s="28" t="s">
        <v>831</v>
      </c>
      <c r="E1408" s="28" t="str">
        <f>VLOOKUP(A1408,'[1]Sheet1 (2)'!$A$2:$H$6200,8,0)</f>
        <v>Function:Housing:Core Function:Housing</v>
      </c>
      <c r="F1408" s="28" t="s">
        <v>2093</v>
      </c>
      <c r="G1408" s="28" t="s">
        <v>294</v>
      </c>
      <c r="H1408" s="28" t="s">
        <v>2094</v>
      </c>
      <c r="I1408" s="28" t="s">
        <v>294</v>
      </c>
      <c r="J1408" s="28" t="s">
        <v>538</v>
      </c>
      <c r="K1408" s="25">
        <v>4300002000</v>
      </c>
      <c r="L1408" s="28" t="s">
        <v>86</v>
      </c>
      <c r="M1408" s="28" t="s">
        <v>1929</v>
      </c>
      <c r="N1408" s="28" t="s">
        <v>1836</v>
      </c>
      <c r="P1408" s="28" t="s">
        <v>32</v>
      </c>
      <c r="Q1408" s="28" t="s">
        <v>33</v>
      </c>
      <c r="R1408" s="25">
        <v>1000</v>
      </c>
      <c r="S1408" s="28" t="s">
        <v>34</v>
      </c>
      <c r="T1408" s="35">
        <v>21600</v>
      </c>
      <c r="U1408" s="35">
        <v>21600</v>
      </c>
      <c r="V1408" s="35">
        <v>21600</v>
      </c>
    </row>
    <row r="1409" spans="1:22" ht="15" customHeight="1" x14ac:dyDescent="0.25">
      <c r="A1409" s="10">
        <v>604115</v>
      </c>
      <c r="B1409" s="28" t="s">
        <v>45</v>
      </c>
      <c r="C1409" s="28" t="s">
        <v>868</v>
      </c>
      <c r="D1409" s="28" t="s">
        <v>831</v>
      </c>
      <c r="E1409" s="28" t="str">
        <f>VLOOKUP(A1409,'[1]Sheet1 (2)'!$A$2:$H$6200,8,0)</f>
        <v>Function:Environmental Protection:Non-core Function:Nature Conservation</v>
      </c>
      <c r="F1409" s="28" t="s">
        <v>2095</v>
      </c>
      <c r="G1409" s="28" t="s">
        <v>182</v>
      </c>
      <c r="H1409" s="28" t="s">
        <v>2096</v>
      </c>
      <c r="I1409" s="28" t="s">
        <v>182</v>
      </c>
      <c r="J1409" s="28" t="s">
        <v>872</v>
      </c>
      <c r="K1409" s="25">
        <v>4300002000</v>
      </c>
      <c r="L1409" s="28" t="s">
        <v>86</v>
      </c>
      <c r="M1409" s="28" t="s">
        <v>1929</v>
      </c>
      <c r="N1409" s="28" t="s">
        <v>1836</v>
      </c>
      <c r="P1409" s="28" t="s">
        <v>151</v>
      </c>
      <c r="Q1409" s="28" t="s">
        <v>152</v>
      </c>
      <c r="R1409" s="25">
        <v>1000</v>
      </c>
      <c r="S1409" s="28" t="s">
        <v>34</v>
      </c>
      <c r="T1409" s="35">
        <v>44400</v>
      </c>
      <c r="U1409" s="35">
        <v>44400</v>
      </c>
      <c r="V1409" s="35">
        <v>44400</v>
      </c>
    </row>
    <row r="1410" spans="1:22" ht="15" customHeight="1" x14ac:dyDescent="0.25">
      <c r="A1410" s="10">
        <v>604247</v>
      </c>
      <c r="B1410" s="28" t="s">
        <v>45</v>
      </c>
      <c r="C1410" s="28" t="s">
        <v>897</v>
      </c>
      <c r="D1410" s="28" t="s">
        <v>798</v>
      </c>
      <c r="E1410" s="28" t="str">
        <f>VLOOKUP(A1410,'[1]Sheet1 (2)'!$A$2:$H$6200,8,0)</f>
        <v>Function:Planning and Development:Core Function:Economic Development/Planning</v>
      </c>
      <c r="F1410" s="28" t="s">
        <v>2097</v>
      </c>
      <c r="G1410" s="28" t="s">
        <v>2098</v>
      </c>
      <c r="H1410" s="28" t="s">
        <v>2099</v>
      </c>
      <c r="I1410" s="28" t="s">
        <v>2098</v>
      </c>
      <c r="J1410" s="28" t="s">
        <v>817</v>
      </c>
      <c r="K1410" s="25">
        <v>4300002000</v>
      </c>
      <c r="L1410" s="28" t="s">
        <v>86</v>
      </c>
      <c r="M1410" s="28" t="s">
        <v>1929</v>
      </c>
      <c r="N1410" s="28" t="s">
        <v>1836</v>
      </c>
      <c r="P1410" s="28" t="s">
        <v>32</v>
      </c>
      <c r="Q1410" s="28" t="s">
        <v>33</v>
      </c>
      <c r="R1410" s="25">
        <v>1000</v>
      </c>
      <c r="S1410" s="28" t="s">
        <v>34</v>
      </c>
      <c r="T1410" s="35">
        <v>4200</v>
      </c>
      <c r="U1410" s="35">
        <v>4200</v>
      </c>
      <c r="V1410" s="35">
        <v>4200</v>
      </c>
    </row>
    <row r="1411" spans="1:22" ht="15" customHeight="1" x14ac:dyDescent="0.25">
      <c r="A1411" s="10">
        <v>604270</v>
      </c>
      <c r="B1411" s="28" t="s">
        <v>45</v>
      </c>
      <c r="C1411" s="28" t="s">
        <v>873</v>
      </c>
      <c r="D1411" s="28" t="s">
        <v>874</v>
      </c>
      <c r="E1411" s="28" t="str">
        <f>VLOOKUP(A1411,'[1]Sheet1 (2)'!$A$2:$H$6200,8,0)</f>
        <v>Function:Housing:Core Function:Housing</v>
      </c>
      <c r="F1411" s="28" t="s">
        <v>875</v>
      </c>
      <c r="G1411" s="28" t="s">
        <v>876</v>
      </c>
      <c r="H1411" s="28" t="s">
        <v>877</v>
      </c>
      <c r="I1411" s="28" t="s">
        <v>876</v>
      </c>
      <c r="J1411" s="28" t="s">
        <v>538</v>
      </c>
      <c r="K1411" s="25">
        <v>4300002000</v>
      </c>
      <c r="L1411" s="28" t="s">
        <v>86</v>
      </c>
      <c r="M1411" s="28" t="s">
        <v>1929</v>
      </c>
      <c r="N1411" s="28" t="s">
        <v>1836</v>
      </c>
      <c r="P1411" s="28" t="s">
        <v>151</v>
      </c>
      <c r="Q1411" s="28" t="s">
        <v>152</v>
      </c>
      <c r="R1411" s="25">
        <v>1000</v>
      </c>
      <c r="S1411" s="28" t="s">
        <v>34</v>
      </c>
      <c r="T1411" s="35">
        <v>16800</v>
      </c>
      <c r="U1411" s="35">
        <v>16800</v>
      </c>
      <c r="V1411" s="35">
        <v>16800</v>
      </c>
    </row>
    <row r="1412" spans="1:22" ht="15" customHeight="1" x14ac:dyDescent="0.25">
      <c r="A1412" s="10">
        <v>604270</v>
      </c>
      <c r="B1412" s="28" t="s">
        <v>45</v>
      </c>
      <c r="C1412" s="28" t="s">
        <v>873</v>
      </c>
      <c r="D1412" s="28" t="s">
        <v>874</v>
      </c>
      <c r="E1412" s="28" t="str">
        <f>VLOOKUP(A1412,'[1]Sheet1 (2)'!$A$2:$H$6200,8,0)</f>
        <v>Function:Housing:Core Function:Housing</v>
      </c>
      <c r="F1412" s="28" t="s">
        <v>875</v>
      </c>
      <c r="G1412" s="28" t="s">
        <v>876</v>
      </c>
      <c r="H1412" s="28" t="s">
        <v>877</v>
      </c>
      <c r="I1412" s="28" t="s">
        <v>876</v>
      </c>
      <c r="J1412" s="28" t="s">
        <v>538</v>
      </c>
      <c r="K1412" s="25">
        <v>4300002000</v>
      </c>
      <c r="L1412" s="28" t="s">
        <v>86</v>
      </c>
      <c r="M1412" s="28" t="s">
        <v>1929</v>
      </c>
      <c r="N1412" s="28" t="s">
        <v>1836</v>
      </c>
      <c r="P1412" s="28" t="s">
        <v>878</v>
      </c>
      <c r="Q1412" s="28" t="s">
        <v>879</v>
      </c>
      <c r="R1412" s="25">
        <v>1000</v>
      </c>
      <c r="S1412" s="28" t="s">
        <v>34</v>
      </c>
    </row>
    <row r="1413" spans="1:22" ht="15" customHeight="1" x14ac:dyDescent="0.25">
      <c r="A1413" s="10">
        <v>604285</v>
      </c>
      <c r="B1413" s="28" t="s">
        <v>45</v>
      </c>
      <c r="C1413" s="28" t="s">
        <v>863</v>
      </c>
      <c r="D1413" s="28" t="s">
        <v>831</v>
      </c>
      <c r="E1413" s="28" t="str">
        <f>VLOOKUP(A1413,'[1]Sheet1 (2)'!$A$2:$H$6200,8,0)</f>
        <v>Function:Planning and Development:Core Function:Town Planning, Building Regulations and Enforcement, and City Engineer</v>
      </c>
      <c r="F1413" s="28" t="s">
        <v>864</v>
      </c>
      <c r="G1413" s="28" t="s">
        <v>294</v>
      </c>
      <c r="H1413" s="28" t="s">
        <v>865</v>
      </c>
      <c r="I1413" s="28" t="s">
        <v>294</v>
      </c>
      <c r="J1413" s="28" t="s">
        <v>850</v>
      </c>
      <c r="K1413" s="25">
        <v>4300002000</v>
      </c>
      <c r="L1413" s="28" t="s">
        <v>86</v>
      </c>
      <c r="M1413" s="28" t="s">
        <v>1929</v>
      </c>
      <c r="N1413" s="28" t="s">
        <v>1836</v>
      </c>
      <c r="P1413" s="28" t="s">
        <v>32</v>
      </c>
      <c r="Q1413" s="28" t="s">
        <v>33</v>
      </c>
      <c r="R1413" s="25">
        <v>1000</v>
      </c>
      <c r="S1413" s="28" t="s">
        <v>34</v>
      </c>
      <c r="T1413" s="35">
        <v>19200</v>
      </c>
      <c r="U1413" s="35">
        <v>19200</v>
      </c>
      <c r="V1413" s="35">
        <v>19200</v>
      </c>
    </row>
    <row r="1414" spans="1:22" ht="15" customHeight="1" x14ac:dyDescent="0.25">
      <c r="A1414" s="10">
        <v>604347</v>
      </c>
      <c r="B1414" s="28" t="s">
        <v>45</v>
      </c>
      <c r="C1414" s="28" t="s">
        <v>830</v>
      </c>
      <c r="D1414" s="28" t="s">
        <v>831</v>
      </c>
      <c r="E1414" s="28" t="str">
        <f>VLOOKUP(A1414,'[1]Sheet1 (2)'!$A$2:$H$6200,8,0)</f>
        <v>Function:Environmental Protection:Non-core Function:Pollution Control</v>
      </c>
      <c r="F1414" s="28" t="s">
        <v>836</v>
      </c>
      <c r="G1414" s="28" t="s">
        <v>294</v>
      </c>
      <c r="H1414" s="28" t="s">
        <v>837</v>
      </c>
      <c r="I1414" s="28" t="s">
        <v>294</v>
      </c>
      <c r="J1414" s="28" t="s">
        <v>834</v>
      </c>
      <c r="K1414" s="25">
        <v>4300002000</v>
      </c>
      <c r="L1414" s="28" t="s">
        <v>86</v>
      </c>
      <c r="M1414" s="28" t="s">
        <v>1929</v>
      </c>
      <c r="N1414" s="28" t="s">
        <v>1836</v>
      </c>
      <c r="P1414" s="28" t="s">
        <v>32</v>
      </c>
      <c r="Q1414" s="28" t="s">
        <v>33</v>
      </c>
      <c r="R1414" s="25">
        <v>1000</v>
      </c>
      <c r="S1414" s="28" t="s">
        <v>34</v>
      </c>
      <c r="T1414" s="35">
        <v>75000</v>
      </c>
      <c r="U1414" s="35">
        <v>75000</v>
      </c>
      <c r="V1414" s="35">
        <v>75000</v>
      </c>
    </row>
    <row r="1415" spans="1:22" ht="15" customHeight="1" x14ac:dyDescent="0.25">
      <c r="A1415" s="10">
        <v>604508</v>
      </c>
      <c r="B1415" s="28" t="s">
        <v>45</v>
      </c>
      <c r="C1415" s="28" t="s">
        <v>923</v>
      </c>
      <c r="D1415" s="28" t="s">
        <v>47</v>
      </c>
      <c r="E1415" s="28" t="str">
        <f>VLOOKUP(A1415,'[1]Sheet1 (2)'!$A$2:$H$6200,8,0)</f>
        <v>Function:Other:Core Function:Air Transport</v>
      </c>
      <c r="F1415" s="28" t="s">
        <v>927</v>
      </c>
      <c r="G1415" s="28" t="s">
        <v>294</v>
      </c>
      <c r="H1415" s="28" t="s">
        <v>928</v>
      </c>
      <c r="I1415" s="28" t="s">
        <v>294</v>
      </c>
      <c r="J1415" s="28" t="s">
        <v>926</v>
      </c>
      <c r="K1415" s="25">
        <v>4300002000</v>
      </c>
      <c r="L1415" s="28" t="s">
        <v>86</v>
      </c>
      <c r="M1415" s="28" t="s">
        <v>1929</v>
      </c>
      <c r="N1415" s="28" t="s">
        <v>1836</v>
      </c>
      <c r="P1415" s="28" t="s">
        <v>32</v>
      </c>
      <c r="Q1415" s="28" t="s">
        <v>33</v>
      </c>
      <c r="R1415" s="25">
        <v>1000</v>
      </c>
      <c r="S1415" s="28" t="s">
        <v>34</v>
      </c>
      <c r="T1415" s="35">
        <v>9600</v>
      </c>
      <c r="U1415" s="35">
        <v>9600</v>
      </c>
      <c r="V1415" s="35">
        <v>9600</v>
      </c>
    </row>
    <row r="1416" spans="1:22" ht="15" customHeight="1" x14ac:dyDescent="0.25">
      <c r="A1416" s="10">
        <v>604515</v>
      </c>
      <c r="B1416" s="28" t="s">
        <v>45</v>
      </c>
      <c r="C1416" s="28" t="s">
        <v>797</v>
      </c>
      <c r="D1416" s="28" t="s">
        <v>798</v>
      </c>
      <c r="E1416" s="28" t="str">
        <f>VLOOKUP(A1416,'[1]Sheet1 (2)'!$A$2:$H$6200,8,0)</f>
        <v>Function:Other:Core Function:Licensing and Regulation</v>
      </c>
      <c r="F1416" s="28" t="s">
        <v>808</v>
      </c>
      <c r="G1416" s="28" t="s">
        <v>294</v>
      </c>
      <c r="H1416" s="28" t="s">
        <v>809</v>
      </c>
      <c r="I1416" s="28" t="s">
        <v>294</v>
      </c>
      <c r="J1416" s="28" t="s">
        <v>801</v>
      </c>
      <c r="K1416" s="25">
        <v>4300002000</v>
      </c>
      <c r="L1416" s="28" t="s">
        <v>86</v>
      </c>
      <c r="M1416" s="28" t="s">
        <v>1929</v>
      </c>
      <c r="N1416" s="28" t="s">
        <v>1836</v>
      </c>
      <c r="P1416" s="28" t="s">
        <v>32</v>
      </c>
      <c r="Q1416" s="28" t="s">
        <v>33</v>
      </c>
      <c r="R1416" s="25">
        <v>1000</v>
      </c>
      <c r="S1416" s="28" t="s">
        <v>34</v>
      </c>
      <c r="T1416" s="35">
        <v>26400</v>
      </c>
      <c r="U1416" s="35">
        <v>26400</v>
      </c>
      <c r="V1416" s="35">
        <v>26400</v>
      </c>
    </row>
    <row r="1417" spans="1:22" ht="15" customHeight="1" x14ac:dyDescent="0.25">
      <c r="A1417" s="10">
        <v>604547</v>
      </c>
      <c r="B1417" s="28" t="s">
        <v>45</v>
      </c>
      <c r="C1417" s="28" t="s">
        <v>2100</v>
      </c>
      <c r="D1417" s="28" t="s">
        <v>831</v>
      </c>
      <c r="E1417" s="28" t="str">
        <f>VLOOKUP(A1417,'[1]Sheet1 (2)'!$A$2:$H$6200,8,0)</f>
        <v>Function:Planning and Development:Core Function:Town Planning, Building Regulations and Enforcement, and City Engineer</v>
      </c>
      <c r="F1417" s="28" t="s">
        <v>2101</v>
      </c>
      <c r="G1417" s="28" t="s">
        <v>294</v>
      </c>
      <c r="H1417" s="28" t="s">
        <v>2102</v>
      </c>
      <c r="I1417" s="28" t="s">
        <v>294</v>
      </c>
      <c r="J1417" s="28" t="s">
        <v>850</v>
      </c>
      <c r="K1417" s="25">
        <v>4300002000</v>
      </c>
      <c r="L1417" s="28" t="s">
        <v>86</v>
      </c>
      <c r="M1417" s="28" t="s">
        <v>1929</v>
      </c>
      <c r="N1417" s="28" t="s">
        <v>1836</v>
      </c>
      <c r="P1417" s="28" t="s">
        <v>32</v>
      </c>
      <c r="Q1417" s="28" t="s">
        <v>33</v>
      </c>
      <c r="R1417" s="25">
        <v>1000</v>
      </c>
      <c r="S1417" s="28" t="s">
        <v>34</v>
      </c>
      <c r="T1417" s="35">
        <v>57000</v>
      </c>
      <c r="U1417" s="35">
        <v>57000</v>
      </c>
      <c r="V1417" s="35">
        <v>57000</v>
      </c>
    </row>
    <row r="1418" spans="1:22" ht="15" customHeight="1" x14ac:dyDescent="0.25">
      <c r="A1418" s="10">
        <v>604548</v>
      </c>
      <c r="B1418" s="28" t="s">
        <v>45</v>
      </c>
      <c r="C1418" s="28" t="s">
        <v>915</v>
      </c>
      <c r="D1418" s="28" t="s">
        <v>831</v>
      </c>
      <c r="E1418" s="28" t="str">
        <f>VLOOKUP(A1418,'[1]Sheet1 (2)'!$A$2:$H$6200,8,0)</f>
        <v>Function:Planning and Development:Core Function:Town Planning, Building Regulations and Enforcement, and City Engineer</v>
      </c>
      <c r="F1418" s="28" t="s">
        <v>916</v>
      </c>
      <c r="G1418" s="28" t="s">
        <v>294</v>
      </c>
      <c r="H1418" s="28" t="s">
        <v>917</v>
      </c>
      <c r="I1418" s="28" t="s">
        <v>294</v>
      </c>
      <c r="J1418" s="28" t="s">
        <v>850</v>
      </c>
      <c r="K1418" s="25">
        <v>4300002000</v>
      </c>
      <c r="L1418" s="28" t="s">
        <v>86</v>
      </c>
      <c r="M1418" s="28" t="s">
        <v>1929</v>
      </c>
      <c r="N1418" s="28" t="s">
        <v>1836</v>
      </c>
      <c r="P1418" s="28" t="s">
        <v>32</v>
      </c>
      <c r="Q1418" s="28" t="s">
        <v>33</v>
      </c>
      <c r="R1418" s="25">
        <v>1000</v>
      </c>
      <c r="S1418" s="28" t="s">
        <v>34</v>
      </c>
      <c r="T1418" s="35">
        <v>12600</v>
      </c>
      <c r="U1418" s="35">
        <v>12600</v>
      </c>
      <c r="V1418" s="35">
        <v>12600</v>
      </c>
    </row>
    <row r="1419" spans="1:22" ht="15" customHeight="1" x14ac:dyDescent="0.25">
      <c r="A1419" s="10">
        <v>604564</v>
      </c>
      <c r="B1419" s="28" t="s">
        <v>45</v>
      </c>
      <c r="C1419" s="28" t="s">
        <v>938</v>
      </c>
      <c r="D1419" s="28" t="s">
        <v>874</v>
      </c>
      <c r="E1419" s="28" t="str">
        <f>VLOOKUP(A1419,'[1]Sheet1 (2)'!$A$2:$H$6200,8,0)</f>
        <v>Function:Housing:Core Function:Housing</v>
      </c>
      <c r="F1419" s="28" t="s">
        <v>939</v>
      </c>
      <c r="G1419" s="28" t="s">
        <v>294</v>
      </c>
      <c r="H1419" s="28" t="s">
        <v>940</v>
      </c>
      <c r="I1419" s="28" t="s">
        <v>294</v>
      </c>
      <c r="J1419" s="28" t="s">
        <v>538</v>
      </c>
      <c r="K1419" s="25">
        <v>4300002000</v>
      </c>
      <c r="L1419" s="28" t="s">
        <v>86</v>
      </c>
      <c r="M1419" s="28" t="s">
        <v>1929</v>
      </c>
      <c r="N1419" s="28" t="s">
        <v>1836</v>
      </c>
      <c r="P1419" s="28" t="s">
        <v>32</v>
      </c>
      <c r="Q1419" s="28" t="s">
        <v>33</v>
      </c>
      <c r="R1419" s="25">
        <v>1000</v>
      </c>
      <c r="S1419" s="28" t="s">
        <v>34</v>
      </c>
      <c r="T1419" s="35">
        <v>6600</v>
      </c>
      <c r="U1419" s="35">
        <v>6600</v>
      </c>
      <c r="V1419" s="35">
        <v>6600</v>
      </c>
    </row>
    <row r="1420" spans="1:22" ht="15" customHeight="1" x14ac:dyDescent="0.25">
      <c r="A1420" s="10">
        <v>604745</v>
      </c>
      <c r="B1420" s="28" t="s">
        <v>45</v>
      </c>
      <c r="C1420" s="28" t="s">
        <v>802</v>
      </c>
      <c r="D1420" s="28" t="s">
        <v>47</v>
      </c>
      <c r="E1420" s="28" t="str">
        <f>VLOOKUP(A1420,'[1]Sheet1 (2)'!$A$2:$H$6200,8,0)</f>
        <v>Function:Other:Core Function:Markets</v>
      </c>
      <c r="F1420" s="28" t="s">
        <v>861</v>
      </c>
      <c r="G1420" s="28" t="s">
        <v>294</v>
      </c>
      <c r="H1420" s="28" t="s">
        <v>862</v>
      </c>
      <c r="I1420" s="28" t="s">
        <v>294</v>
      </c>
      <c r="J1420" s="28" t="s">
        <v>805</v>
      </c>
      <c r="K1420" s="25">
        <v>4300002000</v>
      </c>
      <c r="L1420" s="28" t="s">
        <v>86</v>
      </c>
      <c r="M1420" s="28" t="s">
        <v>1929</v>
      </c>
      <c r="N1420" s="28" t="s">
        <v>1836</v>
      </c>
      <c r="P1420" s="28" t="s">
        <v>32</v>
      </c>
      <c r="Q1420" s="28" t="s">
        <v>33</v>
      </c>
      <c r="R1420" s="25">
        <v>1000</v>
      </c>
      <c r="S1420" s="28" t="s">
        <v>34</v>
      </c>
      <c r="T1420" s="35">
        <v>22800</v>
      </c>
      <c r="U1420" s="35">
        <v>22800</v>
      </c>
      <c r="V1420" s="35">
        <v>22800</v>
      </c>
    </row>
    <row r="1421" spans="1:22" ht="15" customHeight="1" x14ac:dyDescent="0.25">
      <c r="A1421" s="10">
        <v>101011</v>
      </c>
      <c r="B1421" s="28" t="s">
        <v>985</v>
      </c>
      <c r="C1421" s="28" t="s">
        <v>986</v>
      </c>
      <c r="D1421" s="28" t="s">
        <v>987</v>
      </c>
      <c r="E1421" s="28" t="str">
        <f>VLOOKUP(A1421,'[1]Sheet1 (2)'!$A$2:$H$6200,8,0)</f>
        <v>Function:Executive and Council:Core Function:Municipal Manager, Town Secretary and Chief Executive</v>
      </c>
      <c r="F1421" s="28" t="s">
        <v>988</v>
      </c>
      <c r="G1421" s="28" t="s">
        <v>182</v>
      </c>
      <c r="H1421" s="28" t="s">
        <v>989</v>
      </c>
      <c r="I1421" s="28" t="s">
        <v>182</v>
      </c>
      <c r="J1421" s="28" t="s">
        <v>365</v>
      </c>
      <c r="K1421" s="25">
        <v>4300003000</v>
      </c>
      <c r="L1421" s="28" t="s">
        <v>2103</v>
      </c>
      <c r="M1421" s="28" t="s">
        <v>2104</v>
      </c>
      <c r="N1421" s="28" t="s">
        <v>1836</v>
      </c>
      <c r="P1421" s="28" t="s">
        <v>151</v>
      </c>
      <c r="Q1421" s="28" t="s">
        <v>152</v>
      </c>
      <c r="R1421" s="25">
        <v>1000</v>
      </c>
      <c r="S1421" s="28" t="s">
        <v>34</v>
      </c>
      <c r="T1421" s="35">
        <v>23148.239999999998</v>
      </c>
      <c r="U1421" s="35">
        <v>23148.239999999998</v>
      </c>
      <c r="V1421" s="35">
        <v>23148.239999999998</v>
      </c>
    </row>
    <row r="1422" spans="1:22" ht="15" customHeight="1" x14ac:dyDescent="0.25">
      <c r="A1422" s="10">
        <v>103036</v>
      </c>
      <c r="B1422" s="28" t="s">
        <v>985</v>
      </c>
      <c r="C1422" s="28" t="s">
        <v>992</v>
      </c>
      <c r="D1422" s="28" t="s">
        <v>993</v>
      </c>
      <c r="E1422" s="28" t="str">
        <f>VLOOKUP(A1422,'[1]Sheet1 (2)'!$A$2:$H$6200,8,0)</f>
        <v>Function:Internal Audit:Core Function:Governance Function</v>
      </c>
      <c r="F1422" s="28" t="s">
        <v>994</v>
      </c>
      <c r="G1422" s="28" t="s">
        <v>182</v>
      </c>
      <c r="H1422" s="28" t="s">
        <v>995</v>
      </c>
      <c r="I1422" s="28" t="s">
        <v>182</v>
      </c>
      <c r="J1422" s="28" t="s">
        <v>996</v>
      </c>
      <c r="K1422" s="25">
        <v>4300003000</v>
      </c>
      <c r="L1422" s="28" t="s">
        <v>2103</v>
      </c>
      <c r="M1422" s="28" t="s">
        <v>2104</v>
      </c>
      <c r="N1422" s="28" t="s">
        <v>1836</v>
      </c>
      <c r="P1422" s="28" t="s">
        <v>151</v>
      </c>
      <c r="Q1422" s="28" t="s">
        <v>152</v>
      </c>
      <c r="R1422" s="25">
        <v>1000</v>
      </c>
      <c r="S1422" s="28" t="s">
        <v>34</v>
      </c>
      <c r="T1422" s="35">
        <v>23148.239999999998</v>
      </c>
      <c r="U1422" s="35">
        <v>23148.239999999998</v>
      </c>
      <c r="V1422" s="35">
        <v>23148.239999999998</v>
      </c>
    </row>
    <row r="1423" spans="1:22" ht="15" customHeight="1" x14ac:dyDescent="0.25">
      <c r="A1423" s="10">
        <v>103055</v>
      </c>
      <c r="B1423" s="28" t="s">
        <v>985</v>
      </c>
      <c r="C1423" s="28" t="s">
        <v>1930</v>
      </c>
      <c r="D1423" s="28" t="s">
        <v>987</v>
      </c>
      <c r="E1423" s="28" t="str">
        <f>VLOOKUP(A1423,'[1]Sheet1 (2)'!$A$2:$H$6200,8,0)</f>
        <v>Function:Finance and Administration:Core Function:Marketing, Customer Relations, Publicity and Media Co-ordination</v>
      </c>
      <c r="F1423" s="28" t="s">
        <v>1931</v>
      </c>
      <c r="G1423" s="28" t="s">
        <v>182</v>
      </c>
      <c r="H1423" s="28" t="s">
        <v>1932</v>
      </c>
      <c r="I1423" s="28" t="s">
        <v>182</v>
      </c>
      <c r="J1423" s="28" t="s">
        <v>1619</v>
      </c>
      <c r="K1423" s="25">
        <v>4300003000</v>
      </c>
      <c r="L1423" s="28" t="s">
        <v>2103</v>
      </c>
      <c r="M1423" s="28" t="s">
        <v>2104</v>
      </c>
      <c r="N1423" s="28" t="s">
        <v>1836</v>
      </c>
      <c r="P1423" s="28" t="s">
        <v>151</v>
      </c>
      <c r="Q1423" s="28" t="s">
        <v>152</v>
      </c>
      <c r="R1423" s="25">
        <v>1000</v>
      </c>
      <c r="S1423" s="28" t="s">
        <v>34</v>
      </c>
      <c r="T1423" s="35">
        <v>69444.719999999987</v>
      </c>
      <c r="U1423" s="35">
        <v>69444.719999999987</v>
      </c>
      <c r="V1423" s="35">
        <v>69444.719999999987</v>
      </c>
    </row>
    <row r="1424" spans="1:22" ht="15" customHeight="1" x14ac:dyDescent="0.25">
      <c r="A1424" s="10">
        <v>104010</v>
      </c>
      <c r="B1424" s="28" t="s">
        <v>985</v>
      </c>
      <c r="C1424" s="28" t="s">
        <v>1000</v>
      </c>
      <c r="D1424" s="28" t="s">
        <v>1001</v>
      </c>
      <c r="E1424" s="28" t="str">
        <f>VLOOKUP(A1424,'[1]Sheet1 (2)'!$A$2:$H$6200,8,0)</f>
        <v>Function:Executive and Council:Core Function:Mayor and Council</v>
      </c>
      <c r="F1424" s="28" t="s">
        <v>1009</v>
      </c>
      <c r="G1424" s="28" t="s">
        <v>182</v>
      </c>
      <c r="H1424" s="28" t="s">
        <v>1010</v>
      </c>
      <c r="I1424" s="28" t="s">
        <v>182</v>
      </c>
      <c r="J1424" s="28" t="s">
        <v>1004</v>
      </c>
      <c r="K1424" s="25">
        <v>4300003000</v>
      </c>
      <c r="L1424" s="28" t="s">
        <v>2103</v>
      </c>
      <c r="M1424" s="28" t="s">
        <v>2104</v>
      </c>
      <c r="N1424" s="28" t="s">
        <v>1836</v>
      </c>
      <c r="P1424" s="28" t="s">
        <v>151</v>
      </c>
      <c r="Q1424" s="28" t="s">
        <v>152</v>
      </c>
      <c r="R1424" s="25">
        <v>1000</v>
      </c>
      <c r="S1424" s="28" t="s">
        <v>34</v>
      </c>
      <c r="T1424" s="35">
        <v>23148.239999999998</v>
      </c>
      <c r="U1424" s="35">
        <v>23148.239999999998</v>
      </c>
      <c r="V1424" s="35">
        <v>23148.239999999998</v>
      </c>
    </row>
    <row r="1425" spans="1:22" ht="15" customHeight="1" x14ac:dyDescent="0.25">
      <c r="A1425" s="10">
        <v>104017</v>
      </c>
      <c r="B1425" s="28" t="s">
        <v>985</v>
      </c>
      <c r="C1425" s="28" t="s">
        <v>1933</v>
      </c>
      <c r="D1425" s="28" t="s">
        <v>1001</v>
      </c>
      <c r="E1425" s="28" t="str">
        <f>VLOOKUP(A1425,'[1]Sheet1 (2)'!$A$2:$H$6200,8,0)</f>
        <v>Function:Executive and Council:Core Function:Municipal Manager, Town Secretary and Chief Executive</v>
      </c>
      <c r="F1425" s="28" t="s">
        <v>1934</v>
      </c>
      <c r="G1425" s="28" t="s">
        <v>182</v>
      </c>
      <c r="H1425" s="28" t="s">
        <v>1935</v>
      </c>
      <c r="I1425" s="28" t="s">
        <v>182</v>
      </c>
      <c r="J1425" s="28" t="s">
        <v>365</v>
      </c>
      <c r="K1425" s="25">
        <v>4300003000</v>
      </c>
      <c r="L1425" s="28" t="s">
        <v>2103</v>
      </c>
      <c r="M1425" s="28" t="s">
        <v>2104</v>
      </c>
      <c r="N1425" s="28" t="s">
        <v>1836</v>
      </c>
      <c r="P1425" s="28" t="s">
        <v>151</v>
      </c>
      <c r="Q1425" s="28" t="s">
        <v>152</v>
      </c>
      <c r="R1425" s="25">
        <v>1000</v>
      </c>
      <c r="S1425" s="28" t="s">
        <v>34</v>
      </c>
      <c r="T1425" s="35">
        <v>23148.239999999998</v>
      </c>
      <c r="U1425" s="35">
        <v>23148.239999999998</v>
      </c>
      <c r="V1425" s="35">
        <v>23148.239999999998</v>
      </c>
    </row>
    <row r="1426" spans="1:22" ht="15" customHeight="1" x14ac:dyDescent="0.25">
      <c r="A1426" s="10">
        <v>104019</v>
      </c>
      <c r="B1426" s="28" t="s">
        <v>985</v>
      </c>
      <c r="C1426" s="28" t="s">
        <v>1812</v>
      </c>
      <c r="D1426" s="28" t="s">
        <v>1027</v>
      </c>
      <c r="E1426" s="28" t="str">
        <f>VLOOKUP(A1426,'[1]Sheet1 (2)'!$A$2:$H$6200,8,0)</f>
        <v>Function:Planning and Development:Core Function:Corporate Wide Strategic Planning (IDPs, LEDs)</v>
      </c>
      <c r="F1426" s="28" t="s">
        <v>1813</v>
      </c>
      <c r="G1426" s="28" t="s">
        <v>182</v>
      </c>
      <c r="H1426" s="28" t="s">
        <v>1939</v>
      </c>
      <c r="I1426" s="28" t="s">
        <v>182</v>
      </c>
      <c r="J1426" s="28" t="s">
        <v>1030</v>
      </c>
      <c r="K1426" s="25">
        <v>4300003000</v>
      </c>
      <c r="L1426" s="28" t="s">
        <v>2103</v>
      </c>
      <c r="M1426" s="28" t="s">
        <v>2104</v>
      </c>
      <c r="N1426" s="28" t="s">
        <v>1836</v>
      </c>
      <c r="P1426" s="28" t="s">
        <v>151</v>
      </c>
      <c r="Q1426" s="28" t="s">
        <v>152</v>
      </c>
      <c r="R1426" s="25">
        <v>1000</v>
      </c>
      <c r="S1426" s="28" t="s">
        <v>34</v>
      </c>
      <c r="T1426" s="35">
        <v>11574.119999999999</v>
      </c>
      <c r="U1426" s="35">
        <v>11574.119999999999</v>
      </c>
      <c r="V1426" s="35">
        <v>11574.119999999999</v>
      </c>
    </row>
    <row r="1427" spans="1:22" ht="15" customHeight="1" x14ac:dyDescent="0.25">
      <c r="A1427" s="10">
        <v>104053</v>
      </c>
      <c r="B1427" s="28" t="s">
        <v>985</v>
      </c>
      <c r="C1427" s="28" t="s">
        <v>1038</v>
      </c>
      <c r="D1427" s="28" t="s">
        <v>993</v>
      </c>
      <c r="E1427" s="28" t="str">
        <f>VLOOKUP(A1427,'[1]Sheet1 (2)'!$A$2:$H$6200,8,0)</f>
        <v>Function:Internal Audit:Core Function:Governance Function</v>
      </c>
      <c r="F1427" s="28" t="s">
        <v>1039</v>
      </c>
      <c r="G1427" s="28" t="s">
        <v>182</v>
      </c>
      <c r="H1427" s="28" t="s">
        <v>1040</v>
      </c>
      <c r="I1427" s="28" t="s">
        <v>182</v>
      </c>
      <c r="J1427" s="28" t="s">
        <v>996</v>
      </c>
      <c r="K1427" s="25">
        <v>4300003000</v>
      </c>
      <c r="L1427" s="28" t="s">
        <v>2103</v>
      </c>
      <c r="M1427" s="28" t="s">
        <v>2104</v>
      </c>
      <c r="N1427" s="28" t="s">
        <v>1836</v>
      </c>
      <c r="P1427" s="28" t="s">
        <v>151</v>
      </c>
      <c r="Q1427" s="28" t="s">
        <v>152</v>
      </c>
      <c r="R1427" s="25">
        <v>1000</v>
      </c>
      <c r="S1427" s="28" t="s">
        <v>34</v>
      </c>
      <c r="T1427" s="35">
        <v>11574.119999999999</v>
      </c>
      <c r="U1427" s="35">
        <v>11574.119999999999</v>
      </c>
      <c r="V1427" s="35">
        <v>11574.119999999999</v>
      </c>
    </row>
    <row r="1428" spans="1:22" ht="15" customHeight="1" x14ac:dyDescent="0.25">
      <c r="A1428" s="10">
        <v>104056</v>
      </c>
      <c r="B1428" s="28" t="s">
        <v>985</v>
      </c>
      <c r="C1428" s="28" t="s">
        <v>1940</v>
      </c>
      <c r="D1428" s="28" t="s">
        <v>1001</v>
      </c>
      <c r="E1428" s="28" t="str">
        <f>VLOOKUP(A1428,'[1]Sheet1 (2)'!$A$2:$H$6200,8,0)</f>
        <v>Function:Executive and Council:Core Function:Municipal Manager, Town Secretary and Chief Executive</v>
      </c>
      <c r="F1428" s="28" t="s">
        <v>1941</v>
      </c>
      <c r="G1428" s="28" t="s">
        <v>182</v>
      </c>
      <c r="H1428" s="28" t="s">
        <v>1942</v>
      </c>
      <c r="I1428" s="28" t="s">
        <v>182</v>
      </c>
      <c r="J1428" s="28" t="s">
        <v>365</v>
      </c>
      <c r="K1428" s="25">
        <v>4300003000</v>
      </c>
      <c r="L1428" s="28" t="s">
        <v>2103</v>
      </c>
      <c r="M1428" s="28" t="s">
        <v>2104</v>
      </c>
      <c r="N1428" s="28" t="s">
        <v>1836</v>
      </c>
      <c r="P1428" s="28" t="s">
        <v>151</v>
      </c>
      <c r="Q1428" s="28" t="s">
        <v>152</v>
      </c>
      <c r="R1428" s="25">
        <v>1000</v>
      </c>
      <c r="S1428" s="28" t="s">
        <v>34</v>
      </c>
      <c r="T1428" s="35">
        <v>11574.119999999999</v>
      </c>
      <c r="U1428" s="35">
        <v>11574.119999999999</v>
      </c>
      <c r="V1428" s="35">
        <v>11574.119999999999</v>
      </c>
    </row>
    <row r="1429" spans="1:22" ht="15" customHeight="1" x14ac:dyDescent="0.25">
      <c r="A1429" s="10">
        <v>104510</v>
      </c>
      <c r="B1429" s="28" t="s">
        <v>985</v>
      </c>
      <c r="C1429" s="28" t="s">
        <v>1048</v>
      </c>
      <c r="D1429" s="28" t="s">
        <v>1001</v>
      </c>
      <c r="E1429" s="28" t="str">
        <f>VLOOKUP(A1429,'[1]Sheet1 (2)'!$A$2:$H$6200,8,0)</f>
        <v>Function:Executive and Council:Core Function:Mayor and Council</v>
      </c>
      <c r="F1429" s="28" t="s">
        <v>1945</v>
      </c>
      <c r="G1429" s="28" t="s">
        <v>182</v>
      </c>
      <c r="H1429" s="28" t="s">
        <v>1946</v>
      </c>
      <c r="I1429" s="28" t="s">
        <v>182</v>
      </c>
      <c r="J1429" s="28" t="s">
        <v>1004</v>
      </c>
      <c r="K1429" s="25">
        <v>4300003000</v>
      </c>
      <c r="L1429" s="28" t="s">
        <v>2103</v>
      </c>
      <c r="M1429" s="28" t="s">
        <v>2104</v>
      </c>
      <c r="N1429" s="28" t="s">
        <v>1836</v>
      </c>
      <c r="P1429" s="28" t="s">
        <v>151</v>
      </c>
      <c r="Q1429" s="28" t="s">
        <v>152</v>
      </c>
      <c r="R1429" s="25">
        <v>1000</v>
      </c>
      <c r="S1429" s="28" t="s">
        <v>34</v>
      </c>
      <c r="T1429" s="35">
        <v>23148.239999999998</v>
      </c>
      <c r="U1429" s="35">
        <v>23148.239999999998</v>
      </c>
      <c r="V1429" s="35">
        <v>23148.239999999998</v>
      </c>
    </row>
    <row r="1430" spans="1:22" ht="15" customHeight="1" x14ac:dyDescent="0.25">
      <c r="A1430" s="10">
        <v>202035</v>
      </c>
      <c r="B1430" s="28" t="s">
        <v>252</v>
      </c>
      <c r="C1430" s="28" t="s">
        <v>253</v>
      </c>
      <c r="D1430" s="28" t="s">
        <v>254</v>
      </c>
      <c r="E1430" s="28" t="str">
        <f>VLOOKUP(A1430,'[1]Sheet1 (2)'!$A$2:$H$6200,8,0)</f>
        <v>Function:Finance and Administration:Core Function:Finance</v>
      </c>
      <c r="F1430" s="28" t="s">
        <v>257</v>
      </c>
      <c r="G1430" s="28" t="s">
        <v>182</v>
      </c>
      <c r="H1430" s="28" t="s">
        <v>258</v>
      </c>
      <c r="I1430" s="28" t="s">
        <v>182</v>
      </c>
      <c r="J1430" s="28" t="s">
        <v>167</v>
      </c>
      <c r="K1430" s="25">
        <v>4300003000</v>
      </c>
      <c r="L1430" s="28" t="s">
        <v>2103</v>
      </c>
      <c r="M1430" s="28" t="s">
        <v>2104</v>
      </c>
      <c r="N1430" s="28" t="s">
        <v>1836</v>
      </c>
      <c r="P1430" s="28" t="s">
        <v>151</v>
      </c>
      <c r="Q1430" s="28" t="s">
        <v>152</v>
      </c>
      <c r="R1430" s="25">
        <v>1000</v>
      </c>
      <c r="S1430" s="28" t="s">
        <v>34</v>
      </c>
      <c r="T1430" s="35">
        <v>23148.239999999998</v>
      </c>
      <c r="U1430" s="35">
        <v>23148.239999999998</v>
      </c>
      <c r="V1430" s="35">
        <v>23148.239999999998</v>
      </c>
    </row>
    <row r="1431" spans="1:22" ht="15" customHeight="1" x14ac:dyDescent="0.25">
      <c r="A1431" s="10">
        <v>203012</v>
      </c>
      <c r="B1431" s="28" t="s">
        <v>252</v>
      </c>
      <c r="C1431" s="28" t="s">
        <v>342</v>
      </c>
      <c r="D1431" s="28" t="s">
        <v>343</v>
      </c>
      <c r="E1431" s="28" t="str">
        <f>VLOOKUP(A1431,'[1]Sheet1 (2)'!$A$2:$H$6200,8,0)</f>
        <v>Function:Finance and Administration:Core Function:Supply Chain Management</v>
      </c>
      <c r="F1431" s="28" t="s">
        <v>344</v>
      </c>
      <c r="G1431" s="28" t="s">
        <v>182</v>
      </c>
      <c r="H1431" s="28" t="s">
        <v>345</v>
      </c>
      <c r="I1431" s="28" t="s">
        <v>182</v>
      </c>
      <c r="J1431" s="28" t="s">
        <v>346</v>
      </c>
      <c r="K1431" s="25">
        <v>4300003000</v>
      </c>
      <c r="L1431" s="28" t="s">
        <v>2103</v>
      </c>
      <c r="M1431" s="28" t="s">
        <v>2104</v>
      </c>
      <c r="N1431" s="28" t="s">
        <v>1836</v>
      </c>
      <c r="P1431" s="28" t="s">
        <v>151</v>
      </c>
      <c r="Q1431" s="28" t="s">
        <v>152</v>
      </c>
      <c r="R1431" s="25">
        <v>1000</v>
      </c>
      <c r="S1431" s="28" t="s">
        <v>34</v>
      </c>
      <c r="T1431" s="35">
        <v>11574.119999999999</v>
      </c>
      <c r="U1431" s="35">
        <v>11574.119999999999</v>
      </c>
      <c r="V1431" s="35">
        <v>11574.119999999999</v>
      </c>
    </row>
    <row r="1432" spans="1:22" ht="15" customHeight="1" x14ac:dyDescent="0.25">
      <c r="A1432" s="10">
        <v>203031</v>
      </c>
      <c r="B1432" s="28" t="s">
        <v>252</v>
      </c>
      <c r="C1432" s="28" t="s">
        <v>1950</v>
      </c>
      <c r="D1432" s="28" t="s">
        <v>254</v>
      </c>
      <c r="E1432" s="28" t="str">
        <f>VLOOKUP(A1432,'[1]Sheet1 (2)'!$A$2:$H$6200,8,0)</f>
        <v>Function:Finance and Administration:Core Function:Finance</v>
      </c>
      <c r="F1432" s="28" t="s">
        <v>1951</v>
      </c>
      <c r="G1432" s="28" t="s">
        <v>182</v>
      </c>
      <c r="H1432" s="28" t="s">
        <v>1952</v>
      </c>
      <c r="I1432" s="28" t="s">
        <v>182</v>
      </c>
      <c r="J1432" s="28" t="s">
        <v>167</v>
      </c>
      <c r="K1432" s="25">
        <v>4300003000</v>
      </c>
      <c r="L1432" s="28" t="s">
        <v>2103</v>
      </c>
      <c r="M1432" s="28" t="s">
        <v>2104</v>
      </c>
      <c r="N1432" s="28" t="s">
        <v>1836</v>
      </c>
      <c r="P1432" s="28" t="s">
        <v>151</v>
      </c>
      <c r="Q1432" s="28" t="s">
        <v>152</v>
      </c>
      <c r="R1432" s="25">
        <v>1000</v>
      </c>
      <c r="S1432" s="28" t="s">
        <v>34</v>
      </c>
      <c r="T1432" s="35">
        <v>11574.119999999999</v>
      </c>
      <c r="U1432" s="35">
        <v>11574.119999999999</v>
      </c>
      <c r="V1432" s="35">
        <v>11574.119999999999</v>
      </c>
    </row>
    <row r="1433" spans="1:22" ht="15" customHeight="1" x14ac:dyDescent="0.25">
      <c r="A1433" s="10">
        <v>203554</v>
      </c>
      <c r="B1433" s="28" t="s">
        <v>252</v>
      </c>
      <c r="C1433" s="28" t="s">
        <v>273</v>
      </c>
      <c r="D1433" s="28" t="s">
        <v>274</v>
      </c>
      <c r="E1433" s="28" t="str">
        <f>VLOOKUP(A1433,'[1]Sheet1 (2)'!$A$2:$H$6200,8,0)</f>
        <v>Function:Finance and Administration:Core Function:Asset Management</v>
      </c>
      <c r="F1433" s="28" t="s">
        <v>275</v>
      </c>
      <c r="G1433" s="28" t="s">
        <v>182</v>
      </c>
      <c r="H1433" s="28" t="s">
        <v>276</v>
      </c>
      <c r="I1433" s="28" t="s">
        <v>182</v>
      </c>
      <c r="J1433" s="28" t="s">
        <v>277</v>
      </c>
      <c r="K1433" s="25">
        <v>4300003000</v>
      </c>
      <c r="L1433" s="28" t="s">
        <v>2103</v>
      </c>
      <c r="M1433" s="28" t="s">
        <v>2104</v>
      </c>
      <c r="N1433" s="28" t="s">
        <v>1836</v>
      </c>
      <c r="P1433" s="28" t="s">
        <v>151</v>
      </c>
      <c r="Q1433" s="28" t="s">
        <v>152</v>
      </c>
      <c r="R1433" s="25">
        <v>1000</v>
      </c>
      <c r="S1433" s="28" t="s">
        <v>34</v>
      </c>
      <c r="T1433" s="35">
        <v>34722.36</v>
      </c>
      <c r="U1433" s="35">
        <v>34722.36</v>
      </c>
      <c r="V1433" s="35">
        <v>34722.36</v>
      </c>
    </row>
    <row r="1434" spans="1:22" ht="15" customHeight="1" x14ac:dyDescent="0.25">
      <c r="A1434" s="10">
        <v>204020</v>
      </c>
      <c r="B1434" s="28" t="s">
        <v>252</v>
      </c>
      <c r="C1434" s="28" t="s">
        <v>316</v>
      </c>
      <c r="D1434" s="28" t="s">
        <v>317</v>
      </c>
      <c r="E1434" s="28" t="str">
        <f>VLOOKUP(A1434,'[1]Sheet1 (2)'!$A$2:$H$6200,8,0)</f>
        <v>Function:Finance and Administration:Core Function:Finance</v>
      </c>
      <c r="F1434" s="28" t="s">
        <v>322</v>
      </c>
      <c r="G1434" s="28" t="s">
        <v>182</v>
      </c>
      <c r="H1434" s="28" t="s">
        <v>323</v>
      </c>
      <c r="I1434" s="28" t="s">
        <v>182</v>
      </c>
      <c r="J1434" s="28" t="s">
        <v>167</v>
      </c>
      <c r="K1434" s="25">
        <v>4300003000</v>
      </c>
      <c r="L1434" s="28" t="s">
        <v>2103</v>
      </c>
      <c r="M1434" s="28" t="s">
        <v>2104</v>
      </c>
      <c r="N1434" s="28" t="s">
        <v>1836</v>
      </c>
      <c r="P1434" s="28" t="s">
        <v>151</v>
      </c>
      <c r="Q1434" s="28" t="s">
        <v>152</v>
      </c>
      <c r="R1434" s="25">
        <v>1000</v>
      </c>
      <c r="S1434" s="28" t="s">
        <v>34</v>
      </c>
      <c r="T1434" s="35">
        <v>23148.239999999998</v>
      </c>
      <c r="U1434" s="35">
        <v>23148.239999999998</v>
      </c>
      <c r="V1434" s="35">
        <v>23148.239999999998</v>
      </c>
    </row>
    <row r="1435" spans="1:22" ht="15" customHeight="1" x14ac:dyDescent="0.25">
      <c r="A1435" s="10">
        <v>204022</v>
      </c>
      <c r="B1435" s="28" t="s">
        <v>252</v>
      </c>
      <c r="C1435" s="28" t="s">
        <v>324</v>
      </c>
      <c r="D1435" s="28" t="s">
        <v>317</v>
      </c>
      <c r="E1435" s="28" t="str">
        <f>VLOOKUP(A1435,'[1]Sheet1 (2)'!$A$2:$H$6200,8,0)</f>
        <v>Function:Finance and Administration:Core Function:Finance</v>
      </c>
      <c r="F1435" s="28" t="s">
        <v>325</v>
      </c>
      <c r="G1435" s="28" t="s">
        <v>182</v>
      </c>
      <c r="H1435" s="28" t="s">
        <v>326</v>
      </c>
      <c r="I1435" s="28" t="s">
        <v>182</v>
      </c>
      <c r="J1435" s="28" t="s">
        <v>167</v>
      </c>
      <c r="K1435" s="25">
        <v>4300003000</v>
      </c>
      <c r="L1435" s="28" t="s">
        <v>2103</v>
      </c>
      <c r="M1435" s="28" t="s">
        <v>2104</v>
      </c>
      <c r="N1435" s="28" t="s">
        <v>1836</v>
      </c>
      <c r="P1435" s="28" t="s">
        <v>151</v>
      </c>
      <c r="Q1435" s="28" t="s">
        <v>152</v>
      </c>
      <c r="R1435" s="25">
        <v>1000</v>
      </c>
      <c r="S1435" s="28" t="s">
        <v>34</v>
      </c>
      <c r="T1435" s="35">
        <v>34722.36</v>
      </c>
      <c r="U1435" s="35">
        <v>34722.36</v>
      </c>
      <c r="V1435" s="35">
        <v>34722.36</v>
      </c>
    </row>
    <row r="1436" spans="1:22" ht="15" customHeight="1" x14ac:dyDescent="0.25">
      <c r="A1436" s="10">
        <v>204023</v>
      </c>
      <c r="B1436" s="28" t="s">
        <v>252</v>
      </c>
      <c r="C1436" s="28" t="s">
        <v>327</v>
      </c>
      <c r="D1436" s="28" t="s">
        <v>317</v>
      </c>
      <c r="E1436" s="28" t="str">
        <f>VLOOKUP(A1436,'[1]Sheet1 (2)'!$A$2:$H$6200,8,0)</f>
        <v>Function:Finance and Administration:Core Function:Finance</v>
      </c>
      <c r="F1436" s="28" t="s">
        <v>328</v>
      </c>
      <c r="G1436" s="28" t="s">
        <v>182</v>
      </c>
      <c r="H1436" s="28" t="s">
        <v>329</v>
      </c>
      <c r="I1436" s="28" t="s">
        <v>182</v>
      </c>
      <c r="J1436" s="28" t="s">
        <v>167</v>
      </c>
      <c r="K1436" s="25">
        <v>4300003000</v>
      </c>
      <c r="L1436" s="28" t="s">
        <v>2103</v>
      </c>
      <c r="M1436" s="28" t="s">
        <v>2104</v>
      </c>
      <c r="N1436" s="28" t="s">
        <v>1836</v>
      </c>
      <c r="P1436" s="28" t="s">
        <v>151</v>
      </c>
      <c r="Q1436" s="28" t="s">
        <v>152</v>
      </c>
      <c r="R1436" s="25">
        <v>1000</v>
      </c>
      <c r="S1436" s="28" t="s">
        <v>34</v>
      </c>
      <c r="T1436" s="35">
        <v>34722.36</v>
      </c>
      <c r="U1436" s="35">
        <v>34722.36</v>
      </c>
      <c r="V1436" s="35">
        <v>34722.36</v>
      </c>
    </row>
    <row r="1437" spans="1:22" ht="15" customHeight="1" x14ac:dyDescent="0.25">
      <c r="A1437" s="10">
        <v>204024</v>
      </c>
      <c r="B1437" s="28" t="s">
        <v>252</v>
      </c>
      <c r="C1437" s="28" t="s">
        <v>332</v>
      </c>
      <c r="D1437" s="28" t="s">
        <v>317</v>
      </c>
      <c r="E1437" s="28" t="str">
        <f>VLOOKUP(A1437,'[1]Sheet1 (2)'!$A$2:$H$6200,8,0)</f>
        <v>Function:Finance and Administration:Core Function:Finance</v>
      </c>
      <c r="F1437" s="28" t="s">
        <v>335</v>
      </c>
      <c r="G1437" s="28" t="s">
        <v>182</v>
      </c>
      <c r="H1437" s="28" t="s">
        <v>336</v>
      </c>
      <c r="I1437" s="28" t="s">
        <v>182</v>
      </c>
      <c r="J1437" s="28" t="s">
        <v>167</v>
      </c>
      <c r="K1437" s="25">
        <v>4300003000</v>
      </c>
      <c r="L1437" s="28" t="s">
        <v>2103</v>
      </c>
      <c r="M1437" s="28" t="s">
        <v>2104</v>
      </c>
      <c r="N1437" s="28" t="s">
        <v>1836</v>
      </c>
      <c r="P1437" s="28" t="s">
        <v>151</v>
      </c>
      <c r="Q1437" s="28" t="s">
        <v>152</v>
      </c>
      <c r="R1437" s="25">
        <v>1000</v>
      </c>
      <c r="S1437" s="28" t="s">
        <v>34</v>
      </c>
      <c r="T1437" s="35">
        <v>69444.719999999987</v>
      </c>
      <c r="U1437" s="35">
        <v>69444.719999999987</v>
      </c>
      <c r="V1437" s="35">
        <v>69444.719999999987</v>
      </c>
    </row>
    <row r="1438" spans="1:22" ht="15" customHeight="1" x14ac:dyDescent="0.25">
      <c r="A1438" s="10">
        <v>204025</v>
      </c>
      <c r="B1438" s="28" t="s">
        <v>252</v>
      </c>
      <c r="C1438" s="28" t="s">
        <v>1956</v>
      </c>
      <c r="D1438" s="28" t="s">
        <v>274</v>
      </c>
      <c r="E1438" s="28" t="str">
        <f>VLOOKUP(A1438,'[1]Sheet1 (2)'!$A$2:$H$6200,8,0)</f>
        <v>Function:Finance and Administration:Core Function:Asset Management</v>
      </c>
      <c r="F1438" s="28" t="s">
        <v>1957</v>
      </c>
      <c r="G1438" s="28" t="s">
        <v>182</v>
      </c>
      <c r="H1438" s="28" t="s">
        <v>1958</v>
      </c>
      <c r="I1438" s="28" t="s">
        <v>182</v>
      </c>
      <c r="J1438" s="28" t="s">
        <v>277</v>
      </c>
      <c r="K1438" s="25">
        <v>4300003000</v>
      </c>
      <c r="L1438" s="28" t="s">
        <v>2103</v>
      </c>
      <c r="M1438" s="28" t="s">
        <v>2104</v>
      </c>
      <c r="N1438" s="28" t="s">
        <v>1836</v>
      </c>
      <c r="P1438" s="28" t="s">
        <v>151</v>
      </c>
      <c r="Q1438" s="28" t="s">
        <v>152</v>
      </c>
      <c r="R1438" s="25">
        <v>1000</v>
      </c>
      <c r="S1438" s="28" t="s">
        <v>34</v>
      </c>
      <c r="T1438" s="35">
        <v>11574.119999999999</v>
      </c>
      <c r="U1438" s="35">
        <v>11574.119999999999</v>
      </c>
      <c r="V1438" s="35">
        <v>11574.119999999999</v>
      </c>
    </row>
    <row r="1439" spans="1:22" ht="15" customHeight="1" x14ac:dyDescent="0.25">
      <c r="A1439" s="10">
        <v>204027</v>
      </c>
      <c r="B1439" s="28" t="s">
        <v>252</v>
      </c>
      <c r="C1439" s="28" t="s">
        <v>299</v>
      </c>
      <c r="D1439" s="28" t="s">
        <v>254</v>
      </c>
      <c r="E1439" s="28" t="str">
        <f>VLOOKUP(A1439,'[1]Sheet1 (2)'!$A$2:$H$6200,8,0)</f>
        <v>Function:Finance and Administration:Core Function:Budget and Treasury Office</v>
      </c>
      <c r="F1439" s="28" t="s">
        <v>300</v>
      </c>
      <c r="G1439" s="28" t="s">
        <v>182</v>
      </c>
      <c r="H1439" s="28" t="s">
        <v>301</v>
      </c>
      <c r="I1439" s="28" t="s">
        <v>182</v>
      </c>
      <c r="J1439" s="28" t="s">
        <v>302</v>
      </c>
      <c r="K1439" s="25">
        <v>4300003000</v>
      </c>
      <c r="L1439" s="28" t="s">
        <v>2103</v>
      </c>
      <c r="M1439" s="28" t="s">
        <v>2104</v>
      </c>
      <c r="N1439" s="28" t="s">
        <v>1836</v>
      </c>
      <c r="P1439" s="28" t="s">
        <v>151</v>
      </c>
      <c r="Q1439" s="28" t="s">
        <v>152</v>
      </c>
      <c r="R1439" s="25">
        <v>1000</v>
      </c>
      <c r="S1439" s="28" t="s">
        <v>34</v>
      </c>
      <c r="T1439" s="35">
        <v>11574.119999999999</v>
      </c>
      <c r="U1439" s="35">
        <v>11574.119999999999</v>
      </c>
      <c r="V1439" s="35">
        <v>11574.119999999999</v>
      </c>
    </row>
    <row r="1440" spans="1:22" ht="15" customHeight="1" x14ac:dyDescent="0.25">
      <c r="A1440" s="10">
        <v>204032</v>
      </c>
      <c r="B1440" s="28" t="s">
        <v>252</v>
      </c>
      <c r="C1440" s="28" t="s">
        <v>1959</v>
      </c>
      <c r="D1440" s="28" t="s">
        <v>254</v>
      </c>
      <c r="E1440" s="28" t="str">
        <f>VLOOKUP(A1440,'[1]Sheet1 (2)'!$A$2:$H$6200,8,0)</f>
        <v>Function:Finance and Administration:Core Function:Finance</v>
      </c>
      <c r="F1440" s="28" t="s">
        <v>1960</v>
      </c>
      <c r="G1440" s="28" t="s">
        <v>182</v>
      </c>
      <c r="H1440" s="28" t="s">
        <v>1961</v>
      </c>
      <c r="I1440" s="28" t="s">
        <v>182</v>
      </c>
      <c r="J1440" s="28" t="s">
        <v>167</v>
      </c>
      <c r="K1440" s="25">
        <v>4300003000</v>
      </c>
      <c r="L1440" s="28" t="s">
        <v>2103</v>
      </c>
      <c r="M1440" s="28" t="s">
        <v>2104</v>
      </c>
      <c r="N1440" s="28" t="s">
        <v>1836</v>
      </c>
      <c r="P1440" s="28" t="s">
        <v>151</v>
      </c>
      <c r="Q1440" s="28" t="s">
        <v>152</v>
      </c>
      <c r="R1440" s="25">
        <v>1000</v>
      </c>
      <c r="S1440" s="28" t="s">
        <v>34</v>
      </c>
      <c r="T1440" s="35">
        <v>23148.239999999998</v>
      </c>
      <c r="U1440" s="35">
        <v>23148.239999999998</v>
      </c>
      <c r="V1440" s="35">
        <v>23148.239999999998</v>
      </c>
    </row>
    <row r="1441" spans="1:22" ht="15" customHeight="1" x14ac:dyDescent="0.25">
      <c r="A1441" s="10">
        <v>204033</v>
      </c>
      <c r="B1441" s="28" t="s">
        <v>252</v>
      </c>
      <c r="C1441" s="28" t="s">
        <v>1962</v>
      </c>
      <c r="D1441" s="28" t="s">
        <v>254</v>
      </c>
      <c r="E1441" s="28" t="str">
        <f>VLOOKUP(A1441,'[1]Sheet1 (2)'!$A$2:$H$6200,8,0)</f>
        <v>Function:Finance and Administration:Core Function:Finance</v>
      </c>
      <c r="F1441" s="28" t="s">
        <v>1963</v>
      </c>
      <c r="G1441" s="28" t="s">
        <v>182</v>
      </c>
      <c r="H1441" s="28" t="s">
        <v>1964</v>
      </c>
      <c r="I1441" s="28" t="s">
        <v>182</v>
      </c>
      <c r="J1441" s="28" t="s">
        <v>167</v>
      </c>
      <c r="K1441" s="25">
        <v>4300003000</v>
      </c>
      <c r="L1441" s="28" t="s">
        <v>2103</v>
      </c>
      <c r="M1441" s="28" t="s">
        <v>2104</v>
      </c>
      <c r="N1441" s="28" t="s">
        <v>1836</v>
      </c>
      <c r="P1441" s="28" t="s">
        <v>151</v>
      </c>
      <c r="Q1441" s="28" t="s">
        <v>152</v>
      </c>
      <c r="R1441" s="25">
        <v>1000</v>
      </c>
      <c r="S1441" s="28" t="s">
        <v>34</v>
      </c>
      <c r="T1441" s="35">
        <v>34722.36</v>
      </c>
      <c r="U1441" s="35">
        <v>34722.36</v>
      </c>
      <c r="V1441" s="35">
        <v>34722.36</v>
      </c>
    </row>
    <row r="1442" spans="1:22" ht="15" customHeight="1" x14ac:dyDescent="0.25">
      <c r="A1442" s="10">
        <v>204037</v>
      </c>
      <c r="B1442" s="28" t="s">
        <v>252</v>
      </c>
      <c r="C1442" s="28" t="s">
        <v>347</v>
      </c>
      <c r="D1442" s="28" t="s">
        <v>343</v>
      </c>
      <c r="E1442" s="28" t="str">
        <f>VLOOKUP(A1442,'[1]Sheet1 (2)'!$A$2:$H$6200,8,0)</f>
        <v>Function:Finance and Administration:Core Function:Supply Chain Management</v>
      </c>
      <c r="F1442" s="28" t="s">
        <v>354</v>
      </c>
      <c r="G1442" s="28" t="s">
        <v>182</v>
      </c>
      <c r="H1442" s="28" t="s">
        <v>355</v>
      </c>
      <c r="I1442" s="28" t="s">
        <v>182</v>
      </c>
      <c r="J1442" s="28" t="s">
        <v>346</v>
      </c>
      <c r="K1442" s="25">
        <v>4300003000</v>
      </c>
      <c r="L1442" s="28" t="s">
        <v>2103</v>
      </c>
      <c r="M1442" s="28" t="s">
        <v>2104</v>
      </c>
      <c r="N1442" s="28" t="s">
        <v>1836</v>
      </c>
      <c r="P1442" s="28" t="s">
        <v>151</v>
      </c>
      <c r="Q1442" s="28" t="s">
        <v>152</v>
      </c>
      <c r="R1442" s="25">
        <v>1000</v>
      </c>
      <c r="S1442" s="28" t="s">
        <v>34</v>
      </c>
      <c r="T1442" s="35">
        <v>11574.119999999999</v>
      </c>
      <c r="U1442" s="35">
        <v>11574.119999999999</v>
      </c>
      <c r="V1442" s="35">
        <v>11574.119999999999</v>
      </c>
    </row>
    <row r="1443" spans="1:22" ht="15" customHeight="1" x14ac:dyDescent="0.25">
      <c r="A1443" s="10">
        <v>204039</v>
      </c>
      <c r="B1443" s="28" t="s">
        <v>252</v>
      </c>
      <c r="C1443" s="28" t="s">
        <v>313</v>
      </c>
      <c r="D1443" s="28" t="s">
        <v>254</v>
      </c>
      <c r="E1443" s="28" t="str">
        <f>VLOOKUP(A1443,'[1]Sheet1 (2)'!$A$2:$H$6200,8,0)</f>
        <v>Function:Finance and Administration:Core Function:Budget and Treasury Office</v>
      </c>
      <c r="F1443" s="28" t="s">
        <v>314</v>
      </c>
      <c r="G1443" s="28" t="s">
        <v>182</v>
      </c>
      <c r="H1443" s="28" t="s">
        <v>315</v>
      </c>
      <c r="I1443" s="28" t="s">
        <v>182</v>
      </c>
      <c r="J1443" s="28" t="s">
        <v>302</v>
      </c>
      <c r="K1443" s="25">
        <v>4300003000</v>
      </c>
      <c r="L1443" s="28" t="s">
        <v>2103</v>
      </c>
      <c r="M1443" s="28" t="s">
        <v>2104</v>
      </c>
      <c r="N1443" s="28" t="s">
        <v>1836</v>
      </c>
      <c r="P1443" s="28" t="s">
        <v>151</v>
      </c>
      <c r="Q1443" s="28" t="s">
        <v>152</v>
      </c>
      <c r="R1443" s="25">
        <v>1000</v>
      </c>
      <c r="S1443" s="28" t="s">
        <v>34</v>
      </c>
      <c r="T1443" s="35">
        <v>11574.119999999999</v>
      </c>
      <c r="U1443" s="35">
        <v>11574.119999999999</v>
      </c>
      <c r="V1443" s="35">
        <v>11574.119999999999</v>
      </c>
    </row>
    <row r="1444" spans="1:22" ht="15" customHeight="1" x14ac:dyDescent="0.25">
      <c r="A1444" s="10">
        <v>204043</v>
      </c>
      <c r="B1444" s="28" t="s">
        <v>252</v>
      </c>
      <c r="C1444" s="28" t="s">
        <v>1446</v>
      </c>
      <c r="D1444" s="28" t="s">
        <v>307</v>
      </c>
      <c r="E1444" s="28" t="str">
        <f>VLOOKUP(A1444,'[1]Sheet1 (2)'!$A$2:$H$6200,8,0)</f>
        <v>Function:Finance and Administration:Core Function:Finance</v>
      </c>
      <c r="F1444" s="28" t="s">
        <v>1965</v>
      </c>
      <c r="G1444" s="28" t="s">
        <v>182</v>
      </c>
      <c r="H1444" s="28" t="s">
        <v>1966</v>
      </c>
      <c r="I1444" s="28" t="s">
        <v>182</v>
      </c>
      <c r="J1444" s="28" t="s">
        <v>167</v>
      </c>
      <c r="K1444" s="25">
        <v>4300003000</v>
      </c>
      <c r="L1444" s="28" t="s">
        <v>2103</v>
      </c>
      <c r="M1444" s="28" t="s">
        <v>2104</v>
      </c>
      <c r="N1444" s="28" t="s">
        <v>1836</v>
      </c>
      <c r="P1444" s="28" t="s">
        <v>151</v>
      </c>
      <c r="Q1444" s="28" t="s">
        <v>152</v>
      </c>
      <c r="R1444" s="25">
        <v>1000</v>
      </c>
      <c r="S1444" s="28" t="s">
        <v>34</v>
      </c>
      <c r="T1444" s="35">
        <v>34722.36</v>
      </c>
      <c r="U1444" s="35">
        <v>34722.36</v>
      </c>
      <c r="V1444" s="35">
        <v>34722.36</v>
      </c>
    </row>
    <row r="1445" spans="1:22" ht="15" customHeight="1" x14ac:dyDescent="0.25">
      <c r="A1445" s="10">
        <v>204048</v>
      </c>
      <c r="B1445" s="28" t="s">
        <v>252</v>
      </c>
      <c r="C1445" s="28" t="s">
        <v>303</v>
      </c>
      <c r="D1445" s="28" t="s">
        <v>254</v>
      </c>
      <c r="E1445" s="28" t="str">
        <f>VLOOKUP(A1445,'[1]Sheet1 (2)'!$A$2:$H$6200,8,0)</f>
        <v>Function:Finance and Administration:Core Function:Budget and Treasury Office</v>
      </c>
      <c r="F1445" s="28" t="s">
        <v>304</v>
      </c>
      <c r="G1445" s="28" t="s">
        <v>182</v>
      </c>
      <c r="H1445" s="28" t="s">
        <v>305</v>
      </c>
      <c r="I1445" s="28" t="s">
        <v>182</v>
      </c>
      <c r="J1445" s="28" t="s">
        <v>302</v>
      </c>
      <c r="K1445" s="25">
        <v>4300003000</v>
      </c>
      <c r="L1445" s="28" t="s">
        <v>2103</v>
      </c>
      <c r="M1445" s="28" t="s">
        <v>2104</v>
      </c>
      <c r="N1445" s="28" t="s">
        <v>1836</v>
      </c>
      <c r="P1445" s="28" t="s">
        <v>151</v>
      </c>
      <c r="Q1445" s="28" t="s">
        <v>152</v>
      </c>
      <c r="R1445" s="25">
        <v>1000</v>
      </c>
      <c r="S1445" s="28" t="s">
        <v>34</v>
      </c>
      <c r="T1445" s="35">
        <v>69444.719999999987</v>
      </c>
      <c r="U1445" s="35">
        <v>69444.719999999987</v>
      </c>
      <c r="V1445" s="35">
        <v>69444.719999999987</v>
      </c>
    </row>
    <row r="1446" spans="1:22" ht="15" customHeight="1" x14ac:dyDescent="0.25">
      <c r="A1446" s="10">
        <v>204050</v>
      </c>
      <c r="B1446" s="28" t="s">
        <v>252</v>
      </c>
      <c r="C1446" s="28" t="s">
        <v>1967</v>
      </c>
      <c r="D1446" s="28" t="s">
        <v>343</v>
      </c>
      <c r="E1446" s="28" t="str">
        <f>VLOOKUP(A1446,'[1]Sheet1 (2)'!$A$2:$H$6200,8,0)</f>
        <v>Function:Finance and Administration:Core Function:Supply Chain Management</v>
      </c>
      <c r="F1446" s="28" t="s">
        <v>1968</v>
      </c>
      <c r="G1446" s="28" t="s">
        <v>182</v>
      </c>
      <c r="H1446" s="28" t="s">
        <v>1969</v>
      </c>
      <c r="I1446" s="28" t="s">
        <v>182</v>
      </c>
      <c r="J1446" s="28" t="s">
        <v>346</v>
      </c>
      <c r="K1446" s="25">
        <v>4300003000</v>
      </c>
      <c r="L1446" s="28" t="s">
        <v>2103</v>
      </c>
      <c r="M1446" s="28" t="s">
        <v>2104</v>
      </c>
      <c r="N1446" s="28" t="s">
        <v>1836</v>
      </c>
      <c r="P1446" s="28" t="s">
        <v>151</v>
      </c>
      <c r="Q1446" s="28" t="s">
        <v>152</v>
      </c>
      <c r="R1446" s="25">
        <v>1000</v>
      </c>
      <c r="S1446" s="28" t="s">
        <v>34</v>
      </c>
      <c r="T1446" s="35">
        <v>23148.239999999998</v>
      </c>
      <c r="U1446" s="35">
        <v>23148.239999999998</v>
      </c>
      <c r="V1446" s="35">
        <v>23148.239999999998</v>
      </c>
    </row>
    <row r="1447" spans="1:22" ht="15" customHeight="1" x14ac:dyDescent="0.25">
      <c r="A1447" s="10">
        <v>204051</v>
      </c>
      <c r="B1447" s="28" t="s">
        <v>252</v>
      </c>
      <c r="C1447" s="28" t="s">
        <v>356</v>
      </c>
      <c r="D1447" s="28" t="s">
        <v>343</v>
      </c>
      <c r="E1447" s="28" t="str">
        <f>VLOOKUP(A1447,'[1]Sheet1 (2)'!$A$2:$H$6200,8,0)</f>
        <v>Function:Finance and Administration:Core Function:Supply Chain Management</v>
      </c>
      <c r="F1447" s="28" t="s">
        <v>357</v>
      </c>
      <c r="G1447" s="28" t="s">
        <v>182</v>
      </c>
      <c r="H1447" s="28" t="s">
        <v>358</v>
      </c>
      <c r="I1447" s="28" t="s">
        <v>182</v>
      </c>
      <c r="J1447" s="28" t="s">
        <v>346</v>
      </c>
      <c r="K1447" s="25">
        <v>4300003000</v>
      </c>
      <c r="L1447" s="28" t="s">
        <v>2103</v>
      </c>
      <c r="M1447" s="28" t="s">
        <v>2104</v>
      </c>
      <c r="N1447" s="28" t="s">
        <v>1836</v>
      </c>
      <c r="P1447" s="28" t="s">
        <v>151</v>
      </c>
      <c r="Q1447" s="28" t="s">
        <v>152</v>
      </c>
      <c r="R1447" s="25">
        <v>1000</v>
      </c>
      <c r="S1447" s="28" t="s">
        <v>34</v>
      </c>
      <c r="T1447" s="35">
        <v>57870.599999999991</v>
      </c>
      <c r="U1447" s="35">
        <v>57870.599999999991</v>
      </c>
      <c r="V1447" s="35">
        <v>57870.599999999991</v>
      </c>
    </row>
    <row r="1448" spans="1:22" ht="15" customHeight="1" x14ac:dyDescent="0.25">
      <c r="A1448" s="10">
        <v>204104</v>
      </c>
      <c r="B1448" s="28" t="s">
        <v>252</v>
      </c>
      <c r="C1448" s="28" t="s">
        <v>1439</v>
      </c>
      <c r="D1448" s="28" t="s">
        <v>254</v>
      </c>
      <c r="E1448" s="28" t="str">
        <f>VLOOKUP(A1448,'[1]Sheet1 (2)'!$A$2:$H$6200,8,0)</f>
        <v>Function:Finance and Administration:Core Function:Budget and Treasury Office</v>
      </c>
      <c r="F1448" s="28" t="s">
        <v>2105</v>
      </c>
      <c r="G1448" s="28" t="s">
        <v>182</v>
      </c>
      <c r="H1448" s="28" t="s">
        <v>2106</v>
      </c>
      <c r="I1448" s="28" t="s">
        <v>182</v>
      </c>
      <c r="J1448" s="28" t="s">
        <v>302</v>
      </c>
      <c r="K1448" s="25">
        <v>4300003000</v>
      </c>
      <c r="L1448" s="28" t="s">
        <v>2103</v>
      </c>
      <c r="M1448" s="28" t="s">
        <v>2104</v>
      </c>
      <c r="N1448" s="28" t="s">
        <v>1836</v>
      </c>
      <c r="P1448" s="28" t="s">
        <v>151</v>
      </c>
      <c r="Q1448" s="28" t="s">
        <v>152</v>
      </c>
      <c r="R1448" s="25">
        <v>1000</v>
      </c>
      <c r="S1448" s="28" t="s">
        <v>34</v>
      </c>
      <c r="T1448" s="35">
        <v>11574.119999999999</v>
      </c>
      <c r="U1448" s="35">
        <v>11574.119999999999</v>
      </c>
      <c r="V1448" s="35">
        <v>11574.119999999999</v>
      </c>
    </row>
    <row r="1449" spans="1:22" ht="15" customHeight="1" x14ac:dyDescent="0.25">
      <c r="A1449" s="10">
        <v>204160</v>
      </c>
      <c r="B1449" s="28" t="s">
        <v>252</v>
      </c>
      <c r="C1449" s="28" t="s">
        <v>278</v>
      </c>
      <c r="D1449" s="28" t="s">
        <v>274</v>
      </c>
      <c r="E1449" s="28" t="str">
        <f>VLOOKUP(A1449,'[1]Sheet1 (2)'!$A$2:$H$6200,8,0)</f>
        <v>Function:Finance and Administration:Core Function:Asset Management</v>
      </c>
      <c r="F1449" s="28" t="s">
        <v>281</v>
      </c>
      <c r="G1449" s="28" t="s">
        <v>182</v>
      </c>
      <c r="H1449" s="28" t="s">
        <v>282</v>
      </c>
      <c r="I1449" s="28" t="s">
        <v>182</v>
      </c>
      <c r="J1449" s="28" t="s">
        <v>277</v>
      </c>
      <c r="K1449" s="25">
        <v>4300003000</v>
      </c>
      <c r="L1449" s="28" t="s">
        <v>2103</v>
      </c>
      <c r="M1449" s="28" t="s">
        <v>2104</v>
      </c>
      <c r="N1449" s="28" t="s">
        <v>1836</v>
      </c>
      <c r="P1449" s="28" t="s">
        <v>151</v>
      </c>
      <c r="Q1449" s="28" t="s">
        <v>152</v>
      </c>
      <c r="R1449" s="25">
        <v>1000</v>
      </c>
      <c r="S1449" s="28" t="s">
        <v>34</v>
      </c>
      <c r="T1449" s="35">
        <v>34722.36</v>
      </c>
      <c r="U1449" s="35">
        <v>34722.36</v>
      </c>
      <c r="V1449" s="35">
        <v>34722.36</v>
      </c>
    </row>
    <row r="1450" spans="1:22" ht="15" customHeight="1" x14ac:dyDescent="0.25">
      <c r="A1450" s="10">
        <v>204242</v>
      </c>
      <c r="B1450" s="28" t="s">
        <v>252</v>
      </c>
      <c r="C1450" s="28" t="s">
        <v>296</v>
      </c>
      <c r="D1450" s="28" t="s">
        <v>274</v>
      </c>
      <c r="E1450" s="28" t="str">
        <f>VLOOKUP(A1450,'[1]Sheet1 (2)'!$A$2:$H$6200,8,0)</f>
        <v>Function:Finance and Administration:Core Function:Property Services</v>
      </c>
      <c r="F1450" s="28" t="s">
        <v>297</v>
      </c>
      <c r="G1450" s="28" t="s">
        <v>294</v>
      </c>
      <c r="H1450" s="28" t="s">
        <v>298</v>
      </c>
      <c r="I1450" s="28" t="s">
        <v>294</v>
      </c>
      <c r="J1450" s="28" t="s">
        <v>292</v>
      </c>
      <c r="K1450" s="25">
        <v>4300003000</v>
      </c>
      <c r="L1450" s="28" t="s">
        <v>2103</v>
      </c>
      <c r="M1450" s="28" t="s">
        <v>2104</v>
      </c>
      <c r="N1450" s="28" t="s">
        <v>1836</v>
      </c>
      <c r="P1450" s="28" t="s">
        <v>32</v>
      </c>
      <c r="Q1450" s="28" t="s">
        <v>33</v>
      </c>
      <c r="R1450" s="25">
        <v>1000</v>
      </c>
      <c r="S1450" s="28" t="s">
        <v>34</v>
      </c>
      <c r="T1450" s="35">
        <v>57870.599999999991</v>
      </c>
      <c r="U1450" s="35">
        <v>57870.599999999991</v>
      </c>
      <c r="V1450" s="35">
        <v>57870.599999999991</v>
      </c>
    </row>
    <row r="1451" spans="1:22" ht="15" customHeight="1" x14ac:dyDescent="0.25">
      <c r="A1451" s="10">
        <v>302501</v>
      </c>
      <c r="B1451" s="28" t="s">
        <v>141</v>
      </c>
      <c r="C1451" s="28" t="s">
        <v>142</v>
      </c>
      <c r="D1451" s="28" t="s">
        <v>143</v>
      </c>
      <c r="E1451" s="28" t="str">
        <f>VLOOKUP(A1451,'[1]Sheet1 (2)'!$A$2:$H$6200,8,0)</f>
        <v>Function:Finance and Administration:Core Function:Human Resources</v>
      </c>
      <c r="F1451" s="28" t="s">
        <v>1857</v>
      </c>
      <c r="G1451" s="28" t="s">
        <v>182</v>
      </c>
      <c r="H1451" s="28" t="s">
        <v>1858</v>
      </c>
      <c r="I1451" s="28" t="s">
        <v>182</v>
      </c>
      <c r="J1451" s="28" t="s">
        <v>147</v>
      </c>
      <c r="K1451" s="25">
        <v>4300003000</v>
      </c>
      <c r="L1451" s="28" t="s">
        <v>2103</v>
      </c>
      <c r="M1451" s="28" t="s">
        <v>2104</v>
      </c>
      <c r="N1451" s="28" t="s">
        <v>1836</v>
      </c>
      <c r="P1451" s="28" t="s">
        <v>151</v>
      </c>
      <c r="Q1451" s="28" t="s">
        <v>152</v>
      </c>
      <c r="R1451" s="25">
        <v>1000</v>
      </c>
      <c r="S1451" s="28" t="s">
        <v>34</v>
      </c>
      <c r="T1451" s="35">
        <v>23148.239999999998</v>
      </c>
      <c r="U1451" s="35">
        <v>23148.239999999998</v>
      </c>
      <c r="V1451" s="35">
        <v>23148.239999999998</v>
      </c>
    </row>
    <row r="1452" spans="1:22" ht="15" customHeight="1" x14ac:dyDescent="0.25">
      <c r="A1452" s="10">
        <v>303070</v>
      </c>
      <c r="B1452" s="28" t="s">
        <v>141</v>
      </c>
      <c r="C1452" s="28" t="s">
        <v>1970</v>
      </c>
      <c r="D1452" s="28" t="s">
        <v>143</v>
      </c>
      <c r="E1452" s="28" t="str">
        <f>VLOOKUP(A1452,'[1]Sheet1 (2)'!$A$2:$H$6200,8,0)</f>
        <v>Function:Finance and Administration:Core Function:Human Resources</v>
      </c>
      <c r="F1452" s="28" t="s">
        <v>1971</v>
      </c>
      <c r="G1452" s="28" t="s">
        <v>182</v>
      </c>
      <c r="H1452" s="28" t="s">
        <v>1972</v>
      </c>
      <c r="I1452" s="28" t="s">
        <v>182</v>
      </c>
      <c r="J1452" s="28" t="s">
        <v>147</v>
      </c>
      <c r="K1452" s="25">
        <v>4300003000</v>
      </c>
      <c r="L1452" s="28" t="s">
        <v>2103</v>
      </c>
      <c r="M1452" s="28" t="s">
        <v>2104</v>
      </c>
      <c r="N1452" s="28" t="s">
        <v>1836</v>
      </c>
      <c r="P1452" s="28" t="s">
        <v>151</v>
      </c>
      <c r="Q1452" s="28" t="s">
        <v>152</v>
      </c>
      <c r="R1452" s="25">
        <v>1000</v>
      </c>
      <c r="S1452" s="28" t="s">
        <v>34</v>
      </c>
      <c r="T1452" s="35">
        <v>46296.479999999996</v>
      </c>
      <c r="U1452" s="35">
        <v>46296.479999999996</v>
      </c>
      <c r="V1452" s="35">
        <v>46296.479999999996</v>
      </c>
    </row>
    <row r="1453" spans="1:22" ht="15" customHeight="1" x14ac:dyDescent="0.25">
      <c r="A1453" s="10">
        <v>303075</v>
      </c>
      <c r="B1453" s="28" t="s">
        <v>141</v>
      </c>
      <c r="C1453" s="28" t="s">
        <v>1973</v>
      </c>
      <c r="D1453" s="28" t="s">
        <v>240</v>
      </c>
      <c r="E1453" s="28" t="str">
        <f>VLOOKUP(A1453,'[1]Sheet1 (2)'!$A$2:$H$6200,8,0)</f>
        <v>Function:Finance and Administration:Core Function:Information Technology</v>
      </c>
      <c r="F1453" s="28" t="s">
        <v>1974</v>
      </c>
      <c r="G1453" s="28" t="s">
        <v>182</v>
      </c>
      <c r="H1453" s="28" t="s">
        <v>1975</v>
      </c>
      <c r="I1453" s="28" t="s">
        <v>182</v>
      </c>
      <c r="J1453" s="28" t="s">
        <v>243</v>
      </c>
      <c r="K1453" s="25">
        <v>4300003000</v>
      </c>
      <c r="L1453" s="28" t="s">
        <v>2103</v>
      </c>
      <c r="M1453" s="28" t="s">
        <v>2104</v>
      </c>
      <c r="N1453" s="28" t="s">
        <v>1836</v>
      </c>
      <c r="P1453" s="28" t="s">
        <v>151</v>
      </c>
      <c r="Q1453" s="28" t="s">
        <v>152</v>
      </c>
      <c r="R1453" s="25">
        <v>1000</v>
      </c>
      <c r="S1453" s="28" t="s">
        <v>34</v>
      </c>
      <c r="T1453" s="35">
        <v>11574.119999999999</v>
      </c>
      <c r="U1453" s="35">
        <v>11574.119999999999</v>
      </c>
      <c r="V1453" s="35">
        <v>11574.119999999999</v>
      </c>
    </row>
    <row r="1454" spans="1:22" ht="15" customHeight="1" x14ac:dyDescent="0.25">
      <c r="A1454" s="10">
        <v>303077</v>
      </c>
      <c r="B1454" s="28" t="s">
        <v>141</v>
      </c>
      <c r="C1454" s="28" t="s">
        <v>1976</v>
      </c>
      <c r="D1454" s="28" t="s">
        <v>203</v>
      </c>
      <c r="E1454" s="28" t="str">
        <f>VLOOKUP(A1454,'[1]Sheet1 (2)'!$A$2:$H$6200,8,0)</f>
        <v>Function:Finance and Administration:Core Function:Administrative and Corporate Support</v>
      </c>
      <c r="F1454" s="28" t="s">
        <v>1977</v>
      </c>
      <c r="G1454" s="28" t="s">
        <v>182</v>
      </c>
      <c r="H1454" s="28" t="s">
        <v>1978</v>
      </c>
      <c r="I1454" s="28" t="s">
        <v>182</v>
      </c>
      <c r="J1454" s="28" t="s">
        <v>206</v>
      </c>
      <c r="K1454" s="25">
        <v>4300003000</v>
      </c>
      <c r="L1454" s="28" t="s">
        <v>2103</v>
      </c>
      <c r="M1454" s="28" t="s">
        <v>2104</v>
      </c>
      <c r="N1454" s="28" t="s">
        <v>1836</v>
      </c>
      <c r="P1454" s="28" t="s">
        <v>151</v>
      </c>
      <c r="Q1454" s="28" t="s">
        <v>152</v>
      </c>
      <c r="R1454" s="25">
        <v>1000</v>
      </c>
      <c r="S1454" s="28" t="s">
        <v>34</v>
      </c>
      <c r="T1454" s="35">
        <v>11574.119999999999</v>
      </c>
      <c r="U1454" s="35">
        <v>11574.119999999999</v>
      </c>
      <c r="V1454" s="35">
        <v>11574.119999999999</v>
      </c>
    </row>
    <row r="1455" spans="1:22" ht="15" customHeight="1" x14ac:dyDescent="0.25">
      <c r="A1455" s="10">
        <v>304038</v>
      </c>
      <c r="B1455" s="28" t="s">
        <v>141</v>
      </c>
      <c r="C1455" s="28" t="s">
        <v>163</v>
      </c>
      <c r="D1455" s="28" t="s">
        <v>143</v>
      </c>
      <c r="E1455" s="28" t="str">
        <f>VLOOKUP(A1455,'[1]Sheet1 (2)'!$A$2:$H$6200,8,0)</f>
        <v>Function:Finance and Administration:Core Function:Finance</v>
      </c>
      <c r="F1455" s="28" t="s">
        <v>1982</v>
      </c>
      <c r="G1455" s="28" t="s">
        <v>182</v>
      </c>
      <c r="H1455" s="28" t="s">
        <v>1983</v>
      </c>
      <c r="I1455" s="28" t="s">
        <v>182</v>
      </c>
      <c r="J1455" s="28" t="s">
        <v>167</v>
      </c>
      <c r="K1455" s="25">
        <v>4300003000</v>
      </c>
      <c r="L1455" s="28" t="s">
        <v>2103</v>
      </c>
      <c r="M1455" s="28" t="s">
        <v>2104</v>
      </c>
      <c r="N1455" s="28" t="s">
        <v>1836</v>
      </c>
      <c r="P1455" s="28" t="s">
        <v>151</v>
      </c>
      <c r="Q1455" s="28" t="s">
        <v>152</v>
      </c>
      <c r="R1455" s="25">
        <v>1000</v>
      </c>
      <c r="S1455" s="28" t="s">
        <v>34</v>
      </c>
      <c r="T1455" s="35">
        <v>23148.239999999998</v>
      </c>
      <c r="U1455" s="35">
        <v>23148.239999999998</v>
      </c>
      <c r="V1455" s="35">
        <v>23148.239999999998</v>
      </c>
    </row>
    <row r="1456" spans="1:22" ht="15" customHeight="1" x14ac:dyDescent="0.25">
      <c r="A1456" s="10">
        <v>304072</v>
      </c>
      <c r="B1456" s="28" t="s">
        <v>141</v>
      </c>
      <c r="C1456" s="28" t="s">
        <v>1984</v>
      </c>
      <c r="D1456" s="28" t="s">
        <v>240</v>
      </c>
      <c r="E1456" s="28" t="str">
        <f>VLOOKUP(A1456,'[1]Sheet1 (2)'!$A$2:$H$6200,8,0)</f>
        <v>Function:Finance and Administration:Core Function:Information Technology</v>
      </c>
      <c r="F1456" s="28" t="s">
        <v>1985</v>
      </c>
      <c r="G1456" s="28" t="s">
        <v>182</v>
      </c>
      <c r="H1456" s="28" t="s">
        <v>1986</v>
      </c>
      <c r="I1456" s="28" t="s">
        <v>182</v>
      </c>
      <c r="J1456" s="28" t="s">
        <v>243</v>
      </c>
      <c r="K1456" s="25">
        <v>4300003000</v>
      </c>
      <c r="L1456" s="28" t="s">
        <v>2103</v>
      </c>
      <c r="M1456" s="28" t="s">
        <v>2104</v>
      </c>
      <c r="N1456" s="28" t="s">
        <v>1836</v>
      </c>
      <c r="P1456" s="28" t="s">
        <v>151</v>
      </c>
      <c r="Q1456" s="28" t="s">
        <v>152</v>
      </c>
      <c r="R1456" s="25">
        <v>1000</v>
      </c>
      <c r="S1456" s="28" t="s">
        <v>34</v>
      </c>
      <c r="T1456" s="35">
        <v>34722.36</v>
      </c>
      <c r="U1456" s="35">
        <v>34722.36</v>
      </c>
      <c r="V1456" s="35">
        <v>34722.36</v>
      </c>
    </row>
    <row r="1457" spans="1:22" ht="15" customHeight="1" x14ac:dyDescent="0.25">
      <c r="A1457" s="10">
        <v>304073</v>
      </c>
      <c r="B1457" s="28" t="s">
        <v>141</v>
      </c>
      <c r="C1457" s="28" t="s">
        <v>1987</v>
      </c>
      <c r="D1457" s="28" t="s">
        <v>240</v>
      </c>
      <c r="E1457" s="28" t="str">
        <f>VLOOKUP(A1457,'[1]Sheet1 (2)'!$A$2:$H$6200,8,0)</f>
        <v>Function:Finance and Administration:Core Function:Information Technology</v>
      </c>
      <c r="F1457" s="28" t="s">
        <v>1988</v>
      </c>
      <c r="G1457" s="28" t="s">
        <v>182</v>
      </c>
      <c r="H1457" s="28" t="s">
        <v>1989</v>
      </c>
      <c r="I1457" s="28" t="s">
        <v>182</v>
      </c>
      <c r="J1457" s="28" t="s">
        <v>243</v>
      </c>
      <c r="K1457" s="25">
        <v>4300003000</v>
      </c>
      <c r="L1457" s="28" t="s">
        <v>2103</v>
      </c>
      <c r="M1457" s="28" t="s">
        <v>2104</v>
      </c>
      <c r="N1457" s="28" t="s">
        <v>1836</v>
      </c>
      <c r="P1457" s="28" t="s">
        <v>151</v>
      </c>
      <c r="Q1457" s="28" t="s">
        <v>152</v>
      </c>
      <c r="R1457" s="25">
        <v>1000</v>
      </c>
      <c r="S1457" s="28" t="s">
        <v>34</v>
      </c>
      <c r="T1457" s="35">
        <v>11574.119999999999</v>
      </c>
      <c r="U1457" s="35">
        <v>11574.119999999999</v>
      </c>
      <c r="V1457" s="35">
        <v>11574.119999999999</v>
      </c>
    </row>
    <row r="1458" spans="1:22" ht="15" customHeight="1" x14ac:dyDescent="0.25">
      <c r="A1458" s="10">
        <v>304103</v>
      </c>
      <c r="B1458" s="28" t="s">
        <v>141</v>
      </c>
      <c r="C1458" s="28" t="s">
        <v>1377</v>
      </c>
      <c r="D1458" s="28" t="s">
        <v>143</v>
      </c>
      <c r="E1458" s="28" t="str">
        <f>VLOOKUP(A1458,'[1]Sheet1 (2)'!$A$2:$H$6200,8,0)</f>
        <v>Function:Finance and Administration:Core Function:Administrative and Corporate Support</v>
      </c>
      <c r="F1458" s="28" t="s">
        <v>1990</v>
      </c>
      <c r="G1458" s="28" t="s">
        <v>294</v>
      </c>
      <c r="H1458" s="28" t="s">
        <v>1991</v>
      </c>
      <c r="I1458" s="28" t="s">
        <v>294</v>
      </c>
      <c r="J1458" s="28" t="s">
        <v>206</v>
      </c>
      <c r="K1458" s="25">
        <v>4300003000</v>
      </c>
      <c r="L1458" s="28" t="s">
        <v>2103</v>
      </c>
      <c r="M1458" s="28" t="s">
        <v>2104</v>
      </c>
      <c r="N1458" s="28" t="s">
        <v>1836</v>
      </c>
      <c r="P1458" s="28" t="s">
        <v>32</v>
      </c>
      <c r="Q1458" s="28" t="s">
        <v>33</v>
      </c>
      <c r="R1458" s="25">
        <v>1000</v>
      </c>
      <c r="S1458" s="28" t="s">
        <v>34</v>
      </c>
      <c r="T1458" s="35">
        <v>11574.119999999999</v>
      </c>
      <c r="U1458" s="35">
        <v>11574.119999999999</v>
      </c>
      <c r="V1458" s="35">
        <v>11574.119999999999</v>
      </c>
    </row>
    <row r="1459" spans="1:22" ht="15" customHeight="1" x14ac:dyDescent="0.25">
      <c r="A1459" s="10">
        <v>304346</v>
      </c>
      <c r="B1459" s="28" t="s">
        <v>141</v>
      </c>
      <c r="C1459" s="28" t="s">
        <v>169</v>
      </c>
      <c r="D1459" s="28" t="s">
        <v>143</v>
      </c>
      <c r="E1459" s="28" t="str">
        <f>VLOOKUP(A1459,'[1]Sheet1 (2)'!$A$2:$H$6200,8,0)</f>
        <v>Function:Finance and Administration:Core Function:Human Resources</v>
      </c>
      <c r="F1459" s="28" t="s">
        <v>181</v>
      </c>
      <c r="G1459" s="28" t="s">
        <v>182</v>
      </c>
      <c r="H1459" s="28" t="s">
        <v>183</v>
      </c>
      <c r="I1459" s="28" t="s">
        <v>182</v>
      </c>
      <c r="J1459" s="28" t="s">
        <v>147</v>
      </c>
      <c r="K1459" s="25">
        <v>4300003000</v>
      </c>
      <c r="L1459" s="28" t="s">
        <v>2103</v>
      </c>
      <c r="M1459" s="28" t="s">
        <v>2104</v>
      </c>
      <c r="N1459" s="28" t="s">
        <v>1836</v>
      </c>
      <c r="P1459" s="28" t="s">
        <v>151</v>
      </c>
      <c r="Q1459" s="28" t="s">
        <v>152</v>
      </c>
      <c r="R1459" s="25">
        <v>1000</v>
      </c>
      <c r="S1459" s="28" t="s">
        <v>34</v>
      </c>
      <c r="T1459" s="35">
        <v>23148.239999999998</v>
      </c>
      <c r="U1459" s="35">
        <v>23148.239999999998</v>
      </c>
      <c r="V1459" s="35">
        <v>23148.239999999998</v>
      </c>
    </row>
    <row r="1460" spans="1:22" ht="15" customHeight="1" x14ac:dyDescent="0.25">
      <c r="A1460" s="10">
        <v>304502</v>
      </c>
      <c r="B1460" s="28" t="s">
        <v>141</v>
      </c>
      <c r="C1460" s="28" t="s">
        <v>192</v>
      </c>
      <c r="D1460" s="28" t="s">
        <v>193</v>
      </c>
      <c r="E1460" s="28" t="str">
        <f>VLOOKUP(A1460,'[1]Sheet1 (2)'!$A$2:$H$6200,8,0)</f>
        <v>Function:Finance and Administration:Core Function:Legal Services</v>
      </c>
      <c r="F1460" s="28" t="s">
        <v>197</v>
      </c>
      <c r="G1460" s="28" t="s">
        <v>182</v>
      </c>
      <c r="H1460" s="28" t="s">
        <v>198</v>
      </c>
      <c r="I1460" s="28" t="s">
        <v>182</v>
      </c>
      <c r="J1460" s="28" t="s">
        <v>196</v>
      </c>
      <c r="K1460" s="25">
        <v>4300003000</v>
      </c>
      <c r="L1460" s="28" t="s">
        <v>2103</v>
      </c>
      <c r="M1460" s="28" t="s">
        <v>2104</v>
      </c>
      <c r="N1460" s="28" t="s">
        <v>1836</v>
      </c>
      <c r="P1460" s="28" t="s">
        <v>151</v>
      </c>
      <c r="Q1460" s="28" t="s">
        <v>152</v>
      </c>
      <c r="R1460" s="25">
        <v>1000</v>
      </c>
      <c r="S1460" s="28" t="s">
        <v>34</v>
      </c>
      <c r="T1460" s="35">
        <v>34722.36</v>
      </c>
      <c r="U1460" s="35">
        <v>34722.36</v>
      </c>
      <c r="V1460" s="35">
        <v>34722.36</v>
      </c>
    </row>
    <row r="1461" spans="1:22" ht="15" customHeight="1" x14ac:dyDescent="0.25">
      <c r="A1461" s="10">
        <v>304505</v>
      </c>
      <c r="B1461" s="28" t="s">
        <v>141</v>
      </c>
      <c r="C1461" s="28" t="s">
        <v>202</v>
      </c>
      <c r="D1461" s="28" t="s">
        <v>203</v>
      </c>
      <c r="E1461" s="28" t="str">
        <f>VLOOKUP(A1461,'[1]Sheet1 (2)'!$A$2:$H$6200,8,0)</f>
        <v>Function:Finance and Administration:Core Function:Administrative and Corporate Support</v>
      </c>
      <c r="F1461" s="28" t="s">
        <v>207</v>
      </c>
      <c r="G1461" s="28" t="s">
        <v>182</v>
      </c>
      <c r="H1461" s="28" t="s">
        <v>208</v>
      </c>
      <c r="I1461" s="28" t="s">
        <v>182</v>
      </c>
      <c r="J1461" s="28" t="s">
        <v>206</v>
      </c>
      <c r="K1461" s="25">
        <v>4300003000</v>
      </c>
      <c r="L1461" s="28" t="s">
        <v>2103</v>
      </c>
      <c r="M1461" s="28" t="s">
        <v>2104</v>
      </c>
      <c r="N1461" s="28" t="s">
        <v>1836</v>
      </c>
      <c r="P1461" s="28" t="s">
        <v>151</v>
      </c>
      <c r="Q1461" s="28" t="s">
        <v>152</v>
      </c>
      <c r="R1461" s="25">
        <v>1000</v>
      </c>
      <c r="S1461" s="28" t="s">
        <v>34</v>
      </c>
      <c r="T1461" s="35">
        <v>11574.119999999999</v>
      </c>
      <c r="U1461" s="35">
        <v>11574.119999999999</v>
      </c>
      <c r="V1461" s="35">
        <v>11574.119999999999</v>
      </c>
    </row>
    <row r="1462" spans="1:22" ht="15" customHeight="1" x14ac:dyDescent="0.25">
      <c r="A1462" s="10">
        <v>304506</v>
      </c>
      <c r="B1462" s="28" t="s">
        <v>141</v>
      </c>
      <c r="C1462" s="28" t="s">
        <v>209</v>
      </c>
      <c r="D1462" s="28" t="s">
        <v>203</v>
      </c>
      <c r="E1462" s="28" t="str">
        <f>VLOOKUP(A1462,'[1]Sheet1 (2)'!$A$2:$H$6200,8,0)</f>
        <v>Function:Finance and Administration:Core Function:Administrative and Corporate Support</v>
      </c>
      <c r="F1462" s="28" t="s">
        <v>2107</v>
      </c>
      <c r="G1462" s="28" t="s">
        <v>182</v>
      </c>
      <c r="H1462" s="28" t="s">
        <v>2108</v>
      </c>
      <c r="I1462" s="28" t="s">
        <v>182</v>
      </c>
      <c r="J1462" s="28" t="s">
        <v>206</v>
      </c>
      <c r="K1462" s="25">
        <v>4300003000</v>
      </c>
      <c r="L1462" s="28" t="s">
        <v>2103</v>
      </c>
      <c r="M1462" s="28" t="s">
        <v>2104</v>
      </c>
      <c r="N1462" s="28" t="s">
        <v>1836</v>
      </c>
      <c r="P1462" s="28" t="s">
        <v>151</v>
      </c>
      <c r="Q1462" s="28" t="s">
        <v>152</v>
      </c>
      <c r="R1462" s="25">
        <v>1000</v>
      </c>
      <c r="S1462" s="28" t="s">
        <v>34</v>
      </c>
      <c r="T1462" s="35">
        <v>23148.239999999998</v>
      </c>
      <c r="U1462" s="35">
        <v>23148.239999999998</v>
      </c>
      <c r="V1462" s="35">
        <v>23148.239999999998</v>
      </c>
    </row>
    <row r="1463" spans="1:22" ht="15" customHeight="1" x14ac:dyDescent="0.25">
      <c r="A1463" s="10">
        <v>304507</v>
      </c>
      <c r="B1463" s="28" t="s">
        <v>141</v>
      </c>
      <c r="C1463" s="28" t="s">
        <v>215</v>
      </c>
      <c r="D1463" s="28" t="s">
        <v>203</v>
      </c>
      <c r="E1463" s="28" t="str">
        <f>VLOOKUP(A1463,'[1]Sheet1 (2)'!$A$2:$H$6200,8,0)</f>
        <v>Function:Finance and Administration:Core Function:Administrative and Corporate Support</v>
      </c>
      <c r="F1463" s="28" t="s">
        <v>219</v>
      </c>
      <c r="G1463" s="28" t="s">
        <v>182</v>
      </c>
      <c r="H1463" s="28" t="s">
        <v>220</v>
      </c>
      <c r="I1463" s="28" t="s">
        <v>182</v>
      </c>
      <c r="J1463" s="28" t="s">
        <v>206</v>
      </c>
      <c r="K1463" s="25">
        <v>4300003000</v>
      </c>
      <c r="L1463" s="28" t="s">
        <v>2103</v>
      </c>
      <c r="M1463" s="28" t="s">
        <v>2104</v>
      </c>
      <c r="N1463" s="28" t="s">
        <v>1836</v>
      </c>
      <c r="P1463" s="28" t="s">
        <v>151</v>
      </c>
      <c r="Q1463" s="28" t="s">
        <v>152</v>
      </c>
      <c r="R1463" s="25">
        <v>1000</v>
      </c>
      <c r="S1463" s="28" t="s">
        <v>34</v>
      </c>
      <c r="T1463" s="35">
        <v>115741.19999999997</v>
      </c>
      <c r="U1463" s="35">
        <v>115741.19999999997</v>
      </c>
      <c r="V1463" s="35">
        <v>115741.19999999997</v>
      </c>
    </row>
    <row r="1464" spans="1:22" ht="15" customHeight="1" x14ac:dyDescent="0.25">
      <c r="A1464" s="10">
        <v>304525</v>
      </c>
      <c r="B1464" s="28" t="s">
        <v>141</v>
      </c>
      <c r="C1464" s="28" t="s">
        <v>223</v>
      </c>
      <c r="D1464" s="28" t="s">
        <v>143</v>
      </c>
      <c r="E1464" s="28" t="str">
        <f>VLOOKUP(A1464,'[1]Sheet1 (2)'!$A$2:$H$6200,8,0)</f>
        <v>Function:Finance and Administration:Core Function:Human Resources</v>
      </c>
      <c r="F1464" s="28" t="s">
        <v>224</v>
      </c>
      <c r="G1464" s="28" t="s">
        <v>182</v>
      </c>
      <c r="H1464" s="28" t="s">
        <v>225</v>
      </c>
      <c r="I1464" s="28" t="s">
        <v>182</v>
      </c>
      <c r="J1464" s="28" t="s">
        <v>147</v>
      </c>
      <c r="K1464" s="25">
        <v>4300003000</v>
      </c>
      <c r="L1464" s="28" t="s">
        <v>2103</v>
      </c>
      <c r="M1464" s="28" t="s">
        <v>2104</v>
      </c>
      <c r="N1464" s="28" t="s">
        <v>1836</v>
      </c>
      <c r="P1464" s="28" t="s">
        <v>151</v>
      </c>
      <c r="Q1464" s="28" t="s">
        <v>152</v>
      </c>
      <c r="R1464" s="25">
        <v>1000</v>
      </c>
      <c r="S1464" s="28" t="s">
        <v>34</v>
      </c>
      <c r="T1464" s="35">
        <v>69444.719999999987</v>
      </c>
      <c r="U1464" s="35">
        <v>69444.719999999987</v>
      </c>
      <c r="V1464" s="35">
        <v>69444.719999999987</v>
      </c>
    </row>
    <row r="1465" spans="1:22" ht="15" customHeight="1" x14ac:dyDescent="0.25">
      <c r="A1465" s="10">
        <v>304530</v>
      </c>
      <c r="B1465" s="28" t="s">
        <v>141</v>
      </c>
      <c r="C1465" s="28" t="s">
        <v>248</v>
      </c>
      <c r="D1465" s="28" t="s">
        <v>143</v>
      </c>
      <c r="E1465" s="28" t="str">
        <f>VLOOKUP(A1465,'[1]Sheet1 (2)'!$A$2:$H$6200,8,0)</f>
        <v>Function:Finance and Administration:Core Function:Human Resources</v>
      </c>
      <c r="F1465" s="28" t="s">
        <v>249</v>
      </c>
      <c r="G1465" s="28" t="s">
        <v>182</v>
      </c>
      <c r="H1465" s="28" t="s">
        <v>250</v>
      </c>
      <c r="I1465" s="28" t="s">
        <v>182</v>
      </c>
      <c r="J1465" s="28" t="s">
        <v>147</v>
      </c>
      <c r="K1465" s="25">
        <v>4300003000</v>
      </c>
      <c r="L1465" s="28" t="s">
        <v>2103</v>
      </c>
      <c r="M1465" s="28" t="s">
        <v>2104</v>
      </c>
      <c r="N1465" s="28" t="s">
        <v>1836</v>
      </c>
      <c r="P1465" s="28" t="s">
        <v>151</v>
      </c>
      <c r="Q1465" s="28" t="s">
        <v>152</v>
      </c>
      <c r="R1465" s="25">
        <v>1000</v>
      </c>
      <c r="S1465" s="28" t="s">
        <v>34</v>
      </c>
      <c r="T1465" s="35">
        <v>23148.239999999998</v>
      </c>
      <c r="U1465" s="35">
        <v>23148.239999999998</v>
      </c>
      <c r="V1465" s="35">
        <v>23148.239999999998</v>
      </c>
    </row>
    <row r="1466" spans="1:22" ht="15" customHeight="1" x14ac:dyDescent="0.25">
      <c r="A1466" s="10">
        <v>403066</v>
      </c>
      <c r="B1466" s="28" t="s">
        <v>359</v>
      </c>
      <c r="C1466" s="28" t="s">
        <v>1992</v>
      </c>
      <c r="D1466" s="28" t="s">
        <v>542</v>
      </c>
      <c r="E1466" s="28" t="str">
        <f>VLOOKUP(A1466,'[1]Sheet1 (2)'!$A$2:$H$6200,8,0)</f>
        <v>Function:Public Safety:Non-core Function:Fire Fighting and Protection</v>
      </c>
      <c r="F1466" s="28" t="s">
        <v>1993</v>
      </c>
      <c r="G1466" s="28" t="s">
        <v>294</v>
      </c>
      <c r="H1466" s="28" t="s">
        <v>1994</v>
      </c>
      <c r="I1466" s="28" t="s">
        <v>294</v>
      </c>
      <c r="J1466" s="28" t="s">
        <v>545</v>
      </c>
      <c r="K1466" s="25">
        <v>4300003000</v>
      </c>
      <c r="L1466" s="28" t="s">
        <v>2103</v>
      </c>
      <c r="M1466" s="28" t="s">
        <v>2104</v>
      </c>
      <c r="N1466" s="28" t="s">
        <v>1836</v>
      </c>
      <c r="P1466" s="28" t="s">
        <v>32</v>
      </c>
      <c r="Q1466" s="28" t="s">
        <v>33</v>
      </c>
      <c r="R1466" s="25">
        <v>1000</v>
      </c>
      <c r="S1466" s="28" t="s">
        <v>34</v>
      </c>
      <c r="T1466" s="35">
        <v>11574.119999999999</v>
      </c>
      <c r="U1466" s="35">
        <v>11574.119999999999</v>
      </c>
      <c r="V1466" s="35">
        <v>11574.119999999999</v>
      </c>
    </row>
    <row r="1467" spans="1:22" ht="15" customHeight="1" x14ac:dyDescent="0.25">
      <c r="A1467" s="10">
        <v>403068</v>
      </c>
      <c r="B1467" s="28" t="s">
        <v>359</v>
      </c>
      <c r="C1467" s="28" t="s">
        <v>1995</v>
      </c>
      <c r="D1467" s="28" t="s">
        <v>458</v>
      </c>
      <c r="E1467" s="28" t="str">
        <f>VLOOKUP(A1467,'[1]Sheet1 (2)'!$A$2:$H$6200,8,0)</f>
        <v>Function:Waste Management:Core Function:Solid Waste Removal</v>
      </c>
      <c r="F1467" s="28" t="s">
        <v>1996</v>
      </c>
      <c r="G1467" s="28" t="s">
        <v>779</v>
      </c>
      <c r="H1467" s="28" t="s">
        <v>1997</v>
      </c>
      <c r="I1467" s="28" t="s">
        <v>779</v>
      </c>
      <c r="J1467" s="28" t="s">
        <v>461</v>
      </c>
      <c r="K1467" s="25">
        <v>4300003000</v>
      </c>
      <c r="L1467" s="28" t="s">
        <v>2103</v>
      </c>
      <c r="M1467" s="28" t="s">
        <v>2104</v>
      </c>
      <c r="N1467" s="28" t="s">
        <v>1836</v>
      </c>
      <c r="O1467" s="28" t="s">
        <v>68</v>
      </c>
      <c r="P1467" s="28" t="s">
        <v>151</v>
      </c>
      <c r="Q1467" s="28" t="s">
        <v>152</v>
      </c>
      <c r="R1467" s="25">
        <v>1000</v>
      </c>
      <c r="S1467" s="28" t="s">
        <v>34</v>
      </c>
      <c r="T1467" s="35">
        <v>11574.119999999999</v>
      </c>
      <c r="U1467" s="35">
        <v>11574.119999999999</v>
      </c>
      <c r="V1467" s="35">
        <v>11574.119999999999</v>
      </c>
    </row>
    <row r="1468" spans="1:22" ht="15" customHeight="1" x14ac:dyDescent="0.25">
      <c r="A1468" s="10">
        <v>403068</v>
      </c>
      <c r="B1468" s="28" t="s">
        <v>359</v>
      </c>
      <c r="C1468" s="28" t="s">
        <v>1995</v>
      </c>
      <c r="D1468" s="28" t="s">
        <v>458</v>
      </c>
      <c r="E1468" s="28" t="str">
        <f>VLOOKUP(A1468,'[1]Sheet1 (2)'!$A$2:$H$6200,8,0)</f>
        <v>Function:Waste Management:Core Function:Solid Waste Removal</v>
      </c>
      <c r="F1468" s="28" t="s">
        <v>1996</v>
      </c>
      <c r="G1468" s="28" t="s">
        <v>779</v>
      </c>
      <c r="H1468" s="28" t="s">
        <v>1997</v>
      </c>
      <c r="I1468" s="28" t="s">
        <v>779</v>
      </c>
      <c r="J1468" s="28" t="s">
        <v>461</v>
      </c>
      <c r="K1468" s="25">
        <v>4300003000</v>
      </c>
      <c r="L1468" s="28" t="s">
        <v>2103</v>
      </c>
      <c r="M1468" s="28" t="s">
        <v>2104</v>
      </c>
      <c r="N1468" s="28" t="s">
        <v>1836</v>
      </c>
      <c r="O1468" s="28" t="s">
        <v>68</v>
      </c>
      <c r="P1468" s="28" t="s">
        <v>784</v>
      </c>
      <c r="Q1468" s="28" t="s">
        <v>785</v>
      </c>
      <c r="R1468" s="25">
        <v>1000</v>
      </c>
      <c r="S1468" s="28" t="s">
        <v>34</v>
      </c>
      <c r="T1468" s="35">
        <v>23148.239999999998</v>
      </c>
      <c r="U1468" s="35">
        <v>23148.239999999998</v>
      </c>
      <c r="V1468" s="35">
        <v>23148.239999999998</v>
      </c>
    </row>
    <row r="1469" spans="1:22" ht="15" customHeight="1" x14ac:dyDescent="0.25">
      <c r="A1469" s="10">
        <v>403069</v>
      </c>
      <c r="B1469" s="28" t="s">
        <v>359</v>
      </c>
      <c r="C1469" s="28" t="s">
        <v>1998</v>
      </c>
      <c r="D1469" s="28" t="s">
        <v>369</v>
      </c>
      <c r="E1469" s="28" t="str">
        <f>VLOOKUP(A1469,'[1]Sheet1 (2)'!$A$2:$H$6200,8,0)</f>
        <v>Function:Sport and Recreation:Core Function:Recreational Facilities</v>
      </c>
      <c r="F1469" s="28" t="s">
        <v>1999</v>
      </c>
      <c r="G1469" s="28" t="s">
        <v>294</v>
      </c>
      <c r="H1469" s="28" t="s">
        <v>2000</v>
      </c>
      <c r="I1469" s="28" t="s">
        <v>294</v>
      </c>
      <c r="J1469" s="28" t="s">
        <v>2001</v>
      </c>
      <c r="K1469" s="25">
        <v>4300003000</v>
      </c>
      <c r="L1469" s="28" t="s">
        <v>2103</v>
      </c>
      <c r="M1469" s="28" t="s">
        <v>2104</v>
      </c>
      <c r="N1469" s="28" t="s">
        <v>1836</v>
      </c>
      <c r="O1469" s="28" t="s">
        <v>68</v>
      </c>
      <c r="P1469" s="28" t="s">
        <v>32</v>
      </c>
      <c r="Q1469" s="28" t="s">
        <v>33</v>
      </c>
      <c r="R1469" s="25">
        <v>1000</v>
      </c>
      <c r="S1469" s="28" t="s">
        <v>34</v>
      </c>
      <c r="T1469" s="35">
        <v>92592.959999999977</v>
      </c>
      <c r="U1469" s="35">
        <v>92592.959999999977</v>
      </c>
      <c r="V1469" s="35">
        <v>92592.959999999977</v>
      </c>
    </row>
    <row r="1470" spans="1:22" ht="15" customHeight="1" x14ac:dyDescent="0.25">
      <c r="A1470" s="10">
        <v>403553</v>
      </c>
      <c r="B1470" s="28" t="s">
        <v>359</v>
      </c>
      <c r="C1470" s="28" t="s">
        <v>378</v>
      </c>
      <c r="D1470" s="28" t="s">
        <v>379</v>
      </c>
      <c r="E1470" s="28" t="str">
        <f>VLOOKUP(A1470,'[1]Sheet1 (2)'!$A$2:$H$6200,8,0)</f>
        <v>Function:Community and Social Services:Non-core Function:Population Development</v>
      </c>
      <c r="F1470" s="28" t="s">
        <v>386</v>
      </c>
      <c r="G1470" s="28" t="s">
        <v>294</v>
      </c>
      <c r="H1470" s="28" t="s">
        <v>387</v>
      </c>
      <c r="I1470" s="28" t="s">
        <v>294</v>
      </c>
      <c r="J1470" s="28" t="s">
        <v>206</v>
      </c>
      <c r="K1470" s="25">
        <v>4300003000</v>
      </c>
      <c r="L1470" s="28" t="s">
        <v>2103</v>
      </c>
      <c r="M1470" s="28" t="s">
        <v>2104</v>
      </c>
      <c r="N1470" s="28" t="s">
        <v>1836</v>
      </c>
      <c r="P1470" s="28" t="s">
        <v>32</v>
      </c>
      <c r="Q1470" s="28" t="s">
        <v>33</v>
      </c>
      <c r="R1470" s="25">
        <v>1000</v>
      </c>
      <c r="S1470" s="28" t="s">
        <v>34</v>
      </c>
      <c r="T1470" s="35">
        <v>11574.119999999999</v>
      </c>
      <c r="U1470" s="35">
        <v>11574.119999999999</v>
      </c>
      <c r="V1470" s="35">
        <v>11574.119999999999</v>
      </c>
    </row>
    <row r="1471" spans="1:22" ht="15" customHeight="1" x14ac:dyDescent="0.25">
      <c r="A1471" s="10">
        <v>404117</v>
      </c>
      <c r="B1471" s="28" t="s">
        <v>359</v>
      </c>
      <c r="C1471" s="28" t="s">
        <v>399</v>
      </c>
      <c r="D1471" s="28" t="s">
        <v>379</v>
      </c>
      <c r="E1471" s="28" t="str">
        <f>VLOOKUP(A1471,'[1]Sheet1 (2)'!$A$2:$H$6200,8,0)</f>
        <v>Function:Finance and Administration:Core Function:Administrative and Corporate Support</v>
      </c>
      <c r="F1471" s="28" t="s">
        <v>2004</v>
      </c>
      <c r="G1471" s="28" t="s">
        <v>2005</v>
      </c>
      <c r="H1471" s="28" t="s">
        <v>2006</v>
      </c>
      <c r="I1471" s="28" t="s">
        <v>2005</v>
      </c>
      <c r="J1471" s="28" t="s">
        <v>206</v>
      </c>
      <c r="K1471" s="25">
        <v>4300003000</v>
      </c>
      <c r="L1471" s="28" t="s">
        <v>2103</v>
      </c>
      <c r="M1471" s="28" t="s">
        <v>2104</v>
      </c>
      <c r="N1471" s="28" t="s">
        <v>1836</v>
      </c>
      <c r="P1471" s="28" t="s">
        <v>151</v>
      </c>
      <c r="Q1471" s="28" t="s">
        <v>152</v>
      </c>
      <c r="R1471" s="25">
        <v>1000</v>
      </c>
      <c r="S1471" s="28" t="s">
        <v>34</v>
      </c>
      <c r="T1471" s="35">
        <v>11574.119999999999</v>
      </c>
      <c r="U1471" s="35">
        <v>11574.119999999999</v>
      </c>
      <c r="V1471" s="35">
        <v>11574.119999999999</v>
      </c>
    </row>
    <row r="1472" spans="1:22" ht="15" customHeight="1" x14ac:dyDescent="0.25">
      <c r="A1472" s="10">
        <v>404118</v>
      </c>
      <c r="B1472" s="28" t="s">
        <v>359</v>
      </c>
      <c r="C1472" s="28" t="s">
        <v>406</v>
      </c>
      <c r="D1472" s="28" t="s">
        <v>379</v>
      </c>
      <c r="E1472" s="28" t="str">
        <f>VLOOKUP(A1472,'[1]Sheet1 (2)'!$A$2:$H$6200,8,0)</f>
        <v>Function:Finance and Administration:Core Function:Administrative and Corporate Support</v>
      </c>
      <c r="F1472" s="28" t="s">
        <v>2007</v>
      </c>
      <c r="G1472" s="28" t="s">
        <v>2008</v>
      </c>
      <c r="H1472" s="28" t="s">
        <v>2009</v>
      </c>
      <c r="I1472" s="28" t="s">
        <v>2008</v>
      </c>
      <c r="J1472" s="28" t="s">
        <v>206</v>
      </c>
      <c r="K1472" s="25">
        <v>4300003000</v>
      </c>
      <c r="L1472" s="28" t="s">
        <v>2103</v>
      </c>
      <c r="M1472" s="28" t="s">
        <v>2104</v>
      </c>
      <c r="N1472" s="28" t="s">
        <v>1836</v>
      </c>
      <c r="P1472" s="28" t="s">
        <v>151</v>
      </c>
      <c r="Q1472" s="28" t="s">
        <v>152</v>
      </c>
      <c r="R1472" s="25">
        <v>1000</v>
      </c>
      <c r="S1472" s="28" t="s">
        <v>34</v>
      </c>
      <c r="T1472" s="35">
        <v>11574.119999999999</v>
      </c>
      <c r="U1472" s="35">
        <v>11574.119999999999</v>
      </c>
      <c r="V1472" s="35">
        <v>11574.119999999999</v>
      </c>
    </row>
    <row r="1473" spans="1:22" ht="15" customHeight="1" x14ac:dyDescent="0.25">
      <c r="A1473" s="10">
        <v>404119</v>
      </c>
      <c r="B1473" s="28" t="s">
        <v>359</v>
      </c>
      <c r="C1473" s="28" t="s">
        <v>416</v>
      </c>
      <c r="D1473" s="28" t="s">
        <v>379</v>
      </c>
      <c r="E1473" s="28" t="str">
        <f>VLOOKUP(A1473,'[1]Sheet1 (2)'!$A$2:$H$6200,8,0)</f>
        <v>Function:Finance and Administration:Core Function:Administrative and Corporate Support</v>
      </c>
      <c r="F1473" s="28" t="s">
        <v>2010</v>
      </c>
      <c r="G1473" s="28" t="s">
        <v>2011</v>
      </c>
      <c r="H1473" s="28" t="s">
        <v>2012</v>
      </c>
      <c r="I1473" s="28" t="s">
        <v>2011</v>
      </c>
      <c r="J1473" s="28" t="s">
        <v>206</v>
      </c>
      <c r="K1473" s="25">
        <v>4300003000</v>
      </c>
      <c r="L1473" s="28" t="s">
        <v>2103</v>
      </c>
      <c r="M1473" s="28" t="s">
        <v>2104</v>
      </c>
      <c r="N1473" s="28" t="s">
        <v>1836</v>
      </c>
      <c r="P1473" s="28" t="s">
        <v>151</v>
      </c>
      <c r="Q1473" s="28" t="s">
        <v>152</v>
      </c>
      <c r="R1473" s="25">
        <v>1000</v>
      </c>
      <c r="S1473" s="28" t="s">
        <v>34</v>
      </c>
      <c r="T1473" s="35">
        <v>11574.119999999999</v>
      </c>
      <c r="U1473" s="35">
        <v>11574.119999999999</v>
      </c>
      <c r="V1473" s="35">
        <v>11574.119999999999</v>
      </c>
    </row>
    <row r="1474" spans="1:22" ht="15" customHeight="1" x14ac:dyDescent="0.25">
      <c r="A1474" s="10">
        <v>404120</v>
      </c>
      <c r="B1474" s="28" t="s">
        <v>359</v>
      </c>
      <c r="C1474" s="28" t="s">
        <v>426</v>
      </c>
      <c r="D1474" s="28" t="s">
        <v>379</v>
      </c>
      <c r="E1474" s="28" t="str">
        <f>VLOOKUP(A1474,'[1]Sheet1 (2)'!$A$2:$H$6200,8,0)</f>
        <v>Function:Finance and Administration:Core Function:Administrative and Corporate Support</v>
      </c>
      <c r="F1474" s="28" t="s">
        <v>2013</v>
      </c>
      <c r="G1474" s="28" t="s">
        <v>2014</v>
      </c>
      <c r="H1474" s="28" t="s">
        <v>2015</v>
      </c>
      <c r="I1474" s="28" t="s">
        <v>2014</v>
      </c>
      <c r="J1474" s="28" t="s">
        <v>206</v>
      </c>
      <c r="K1474" s="25">
        <v>4300003000</v>
      </c>
      <c r="L1474" s="28" t="s">
        <v>2103</v>
      </c>
      <c r="M1474" s="28" t="s">
        <v>2104</v>
      </c>
      <c r="N1474" s="28" t="s">
        <v>1836</v>
      </c>
      <c r="P1474" s="28" t="s">
        <v>151</v>
      </c>
      <c r="Q1474" s="28" t="s">
        <v>152</v>
      </c>
      <c r="R1474" s="25">
        <v>1000</v>
      </c>
      <c r="S1474" s="28" t="s">
        <v>34</v>
      </c>
      <c r="T1474" s="35">
        <v>11574.119999999999</v>
      </c>
      <c r="U1474" s="35">
        <v>11574.119999999999</v>
      </c>
      <c r="V1474" s="35">
        <v>11574.119999999999</v>
      </c>
    </row>
    <row r="1475" spans="1:22" ht="15" customHeight="1" x14ac:dyDescent="0.25">
      <c r="A1475" s="10">
        <v>404166</v>
      </c>
      <c r="B1475" s="28" t="s">
        <v>359</v>
      </c>
      <c r="C1475" s="28" t="s">
        <v>454</v>
      </c>
      <c r="D1475" s="28" t="s">
        <v>369</v>
      </c>
      <c r="E1475" s="28" t="str">
        <f>VLOOKUP(A1475,'[1]Sheet1 (2)'!$A$2:$H$6200,8,0)</f>
        <v>Function:Finance and Administration:Core Function:Property Services</v>
      </c>
      <c r="F1475" s="28" t="s">
        <v>2021</v>
      </c>
      <c r="G1475" s="28" t="s">
        <v>294</v>
      </c>
      <c r="H1475" s="28" t="s">
        <v>2022</v>
      </c>
      <c r="I1475" s="28" t="s">
        <v>294</v>
      </c>
      <c r="J1475" s="28" t="s">
        <v>292</v>
      </c>
      <c r="K1475" s="25">
        <v>4300003000</v>
      </c>
      <c r="L1475" s="28" t="s">
        <v>2103</v>
      </c>
      <c r="M1475" s="28" t="s">
        <v>2104</v>
      </c>
      <c r="N1475" s="28" t="s">
        <v>1836</v>
      </c>
      <c r="O1475" s="28" t="s">
        <v>68</v>
      </c>
      <c r="P1475" s="28" t="s">
        <v>32</v>
      </c>
      <c r="Q1475" s="28" t="s">
        <v>33</v>
      </c>
      <c r="R1475" s="25">
        <v>1000</v>
      </c>
      <c r="S1475" s="28" t="s">
        <v>34</v>
      </c>
      <c r="T1475" s="35">
        <v>57870.599999999991</v>
      </c>
      <c r="U1475" s="35">
        <v>57870.599999999991</v>
      </c>
      <c r="V1475" s="35">
        <v>57870.599999999991</v>
      </c>
    </row>
    <row r="1476" spans="1:22" ht="15" customHeight="1" x14ac:dyDescent="0.25">
      <c r="A1476" s="10">
        <v>404182</v>
      </c>
      <c r="B1476" s="28" t="s">
        <v>359</v>
      </c>
      <c r="C1476" s="28" t="s">
        <v>474</v>
      </c>
      <c r="D1476" s="28" t="s">
        <v>458</v>
      </c>
      <c r="E1476" s="28" t="str">
        <f>VLOOKUP(A1476,'[1]Sheet1 (2)'!$A$2:$H$6200,8,0)</f>
        <v>Function:Waste Management:Core Function:Solid Waste Removal</v>
      </c>
      <c r="F1476" s="28" t="s">
        <v>477</v>
      </c>
      <c r="G1476" s="28" t="s">
        <v>294</v>
      </c>
      <c r="H1476" s="28" t="s">
        <v>478</v>
      </c>
      <c r="I1476" s="28" t="s">
        <v>294</v>
      </c>
      <c r="J1476" s="28" t="s">
        <v>461</v>
      </c>
      <c r="K1476" s="25">
        <v>4300003000</v>
      </c>
      <c r="L1476" s="28" t="s">
        <v>2103</v>
      </c>
      <c r="M1476" s="28" t="s">
        <v>2104</v>
      </c>
      <c r="N1476" s="28" t="s">
        <v>1836</v>
      </c>
      <c r="P1476" s="28" t="s">
        <v>32</v>
      </c>
      <c r="Q1476" s="28" t="s">
        <v>33</v>
      </c>
      <c r="R1476" s="25">
        <v>1000</v>
      </c>
      <c r="S1476" s="28" t="s">
        <v>34</v>
      </c>
      <c r="T1476" s="35">
        <v>115741.19999999997</v>
      </c>
      <c r="U1476" s="35">
        <v>115741.19999999997</v>
      </c>
      <c r="V1476" s="35">
        <v>115741.19999999997</v>
      </c>
    </row>
    <row r="1477" spans="1:22" ht="15" customHeight="1" x14ac:dyDescent="0.25">
      <c r="A1477" s="10">
        <v>404186</v>
      </c>
      <c r="B1477" s="28" t="s">
        <v>359</v>
      </c>
      <c r="C1477" s="28" t="s">
        <v>497</v>
      </c>
      <c r="D1477" s="28" t="s">
        <v>458</v>
      </c>
      <c r="E1477" s="28" t="str">
        <f>VLOOKUP(A1477,'[1]Sheet1 (2)'!$A$2:$H$6200,8,0)</f>
        <v>Function:Waste Management:Core Function:Solid Waste Removal</v>
      </c>
      <c r="F1477" s="28" t="s">
        <v>2023</v>
      </c>
      <c r="G1477" s="28" t="s">
        <v>294</v>
      </c>
      <c r="H1477" s="28" t="s">
        <v>2024</v>
      </c>
      <c r="I1477" s="28" t="s">
        <v>294</v>
      </c>
      <c r="J1477" s="28" t="s">
        <v>461</v>
      </c>
      <c r="K1477" s="25">
        <v>4300003000</v>
      </c>
      <c r="L1477" s="28" t="s">
        <v>2103</v>
      </c>
      <c r="M1477" s="28" t="s">
        <v>2104</v>
      </c>
      <c r="N1477" s="28" t="s">
        <v>1836</v>
      </c>
      <c r="O1477" s="28" t="s">
        <v>68</v>
      </c>
      <c r="P1477" s="28" t="s">
        <v>32</v>
      </c>
      <c r="Q1477" s="28" t="s">
        <v>33</v>
      </c>
      <c r="R1477" s="25">
        <v>1000</v>
      </c>
      <c r="S1477" s="28" t="s">
        <v>34</v>
      </c>
      <c r="T1477" s="35">
        <v>104167.07999999997</v>
      </c>
      <c r="U1477" s="35">
        <v>104167.07999999997</v>
      </c>
      <c r="V1477" s="35">
        <v>104167.07999999997</v>
      </c>
    </row>
    <row r="1478" spans="1:22" ht="15" customHeight="1" x14ac:dyDescent="0.25">
      <c r="A1478" s="10">
        <v>404293</v>
      </c>
      <c r="B1478" s="28" t="s">
        <v>359</v>
      </c>
      <c r="C1478" s="28" t="s">
        <v>548</v>
      </c>
      <c r="D1478" s="28" t="s">
        <v>542</v>
      </c>
      <c r="E1478" s="28" t="str">
        <f>VLOOKUP(A1478,'[1]Sheet1 (2)'!$A$2:$H$6200,8,0)</f>
        <v>Function:Public Safety:Core Function:Civil Defence</v>
      </c>
      <c r="F1478" s="28" t="s">
        <v>2027</v>
      </c>
      <c r="G1478" s="28" t="s">
        <v>182</v>
      </c>
      <c r="H1478" s="28" t="s">
        <v>2028</v>
      </c>
      <c r="I1478" s="28" t="s">
        <v>182</v>
      </c>
      <c r="J1478" s="28" t="s">
        <v>551</v>
      </c>
      <c r="K1478" s="25">
        <v>4300003000</v>
      </c>
      <c r="L1478" s="28" t="s">
        <v>2103</v>
      </c>
      <c r="M1478" s="28" t="s">
        <v>2104</v>
      </c>
      <c r="N1478" s="28" t="s">
        <v>1836</v>
      </c>
      <c r="P1478" s="28" t="s">
        <v>151</v>
      </c>
      <c r="Q1478" s="28" t="s">
        <v>152</v>
      </c>
      <c r="R1478" s="25">
        <v>1000</v>
      </c>
      <c r="S1478" s="28" t="s">
        <v>34</v>
      </c>
      <c r="T1478" s="35">
        <v>11574.119999999999</v>
      </c>
      <c r="U1478" s="35">
        <v>11574.119999999999</v>
      </c>
      <c r="V1478" s="35">
        <v>11574.119999999999</v>
      </c>
    </row>
    <row r="1479" spans="1:22" ht="15" customHeight="1" x14ac:dyDescent="0.25">
      <c r="A1479" s="10">
        <v>404294</v>
      </c>
      <c r="B1479" s="28" t="s">
        <v>359</v>
      </c>
      <c r="C1479" s="28" t="s">
        <v>556</v>
      </c>
      <c r="D1479" s="28" t="s">
        <v>542</v>
      </c>
      <c r="E1479" s="28" t="str">
        <f>VLOOKUP(A1479,'[1]Sheet1 (2)'!$A$2:$H$6200,8,0)</f>
        <v>Function:Public Safety:Non-core Function:Fire Fighting and Protection</v>
      </c>
      <c r="F1479" s="28" t="s">
        <v>2031</v>
      </c>
      <c r="G1479" s="28" t="s">
        <v>294</v>
      </c>
      <c r="H1479" s="28" t="s">
        <v>2032</v>
      </c>
      <c r="I1479" s="28" t="s">
        <v>294</v>
      </c>
      <c r="J1479" s="28" t="s">
        <v>545</v>
      </c>
      <c r="K1479" s="25">
        <v>4300003000</v>
      </c>
      <c r="L1479" s="28" t="s">
        <v>2103</v>
      </c>
      <c r="M1479" s="28" t="s">
        <v>2104</v>
      </c>
      <c r="N1479" s="28" t="s">
        <v>1836</v>
      </c>
      <c r="P1479" s="28" t="s">
        <v>32</v>
      </c>
      <c r="Q1479" s="28" t="s">
        <v>33</v>
      </c>
      <c r="R1479" s="25">
        <v>1000</v>
      </c>
      <c r="S1479" s="28" t="s">
        <v>34</v>
      </c>
      <c r="T1479" s="35">
        <v>358797.71999999991</v>
      </c>
      <c r="U1479" s="35">
        <v>358797.71999999991</v>
      </c>
      <c r="V1479" s="35">
        <v>358797.71999999991</v>
      </c>
    </row>
    <row r="1480" spans="1:22" ht="15" customHeight="1" x14ac:dyDescent="0.25">
      <c r="A1480" s="10">
        <v>404295</v>
      </c>
      <c r="B1480" s="28" t="s">
        <v>359</v>
      </c>
      <c r="C1480" s="28" t="s">
        <v>1659</v>
      </c>
      <c r="D1480" s="28" t="s">
        <v>542</v>
      </c>
      <c r="E1480" s="28" t="str">
        <f>VLOOKUP(A1480,'[1]Sheet1 (2)'!$A$2:$H$6200,8,0)</f>
        <v>Function:Public Safety:Non-core Function:Fire Fighting and Protection</v>
      </c>
      <c r="F1480" s="28" t="s">
        <v>2035</v>
      </c>
      <c r="G1480" s="28" t="s">
        <v>294</v>
      </c>
      <c r="H1480" s="28" t="s">
        <v>2036</v>
      </c>
      <c r="I1480" s="28" t="s">
        <v>294</v>
      </c>
      <c r="J1480" s="28" t="s">
        <v>545</v>
      </c>
      <c r="K1480" s="25">
        <v>4300003000</v>
      </c>
      <c r="L1480" s="28" t="s">
        <v>2103</v>
      </c>
      <c r="M1480" s="28" t="s">
        <v>2104</v>
      </c>
      <c r="N1480" s="28" t="s">
        <v>1836</v>
      </c>
      <c r="P1480" s="28" t="s">
        <v>32</v>
      </c>
      <c r="Q1480" s="28" t="s">
        <v>33</v>
      </c>
      <c r="R1480" s="25">
        <v>1000</v>
      </c>
      <c r="S1480" s="28" t="s">
        <v>34</v>
      </c>
      <c r="T1480" s="35">
        <v>23148.239999999998</v>
      </c>
      <c r="U1480" s="35">
        <v>23148.239999999998</v>
      </c>
      <c r="V1480" s="35">
        <v>23148.239999999998</v>
      </c>
    </row>
    <row r="1481" spans="1:22" ht="15" customHeight="1" x14ac:dyDescent="0.25">
      <c r="A1481" s="10">
        <v>404296</v>
      </c>
      <c r="B1481" s="28" t="s">
        <v>359</v>
      </c>
      <c r="C1481" s="28" t="s">
        <v>559</v>
      </c>
      <c r="D1481" s="28" t="s">
        <v>542</v>
      </c>
      <c r="E1481" s="28" t="str">
        <f>VLOOKUP(A1481,'[1]Sheet1 (2)'!$A$2:$H$6200,8,0)</f>
        <v>Function:Public Safety:Non-core Function:Fire Fighting and Protection</v>
      </c>
      <c r="F1481" s="28" t="s">
        <v>560</v>
      </c>
      <c r="G1481" s="28" t="s">
        <v>294</v>
      </c>
      <c r="H1481" s="28" t="s">
        <v>561</v>
      </c>
      <c r="I1481" s="28" t="s">
        <v>294</v>
      </c>
      <c r="J1481" s="28" t="s">
        <v>545</v>
      </c>
      <c r="K1481" s="25">
        <v>4300003000</v>
      </c>
      <c r="L1481" s="28" t="s">
        <v>2103</v>
      </c>
      <c r="M1481" s="28" t="s">
        <v>2104</v>
      </c>
      <c r="N1481" s="28" t="s">
        <v>1836</v>
      </c>
      <c r="P1481" s="28" t="s">
        <v>32</v>
      </c>
      <c r="Q1481" s="28" t="s">
        <v>33</v>
      </c>
      <c r="R1481" s="25">
        <v>1000</v>
      </c>
      <c r="S1481" s="28" t="s">
        <v>34</v>
      </c>
      <c r="T1481" s="35">
        <v>81018.839999999982</v>
      </c>
      <c r="U1481" s="35">
        <v>81018.839999999982</v>
      </c>
      <c r="V1481" s="35">
        <v>81018.839999999982</v>
      </c>
    </row>
    <row r="1482" spans="1:22" ht="15" customHeight="1" x14ac:dyDescent="0.25">
      <c r="A1482" s="10">
        <v>404297</v>
      </c>
      <c r="B1482" s="28" t="s">
        <v>359</v>
      </c>
      <c r="C1482" s="28" t="s">
        <v>1664</v>
      </c>
      <c r="D1482" s="28" t="s">
        <v>542</v>
      </c>
      <c r="E1482" s="28" t="str">
        <f>VLOOKUP(A1482,'[1]Sheet1 (2)'!$A$2:$H$6200,8,0)</f>
        <v>Function:Public Safety:Non-core Function:Fire Fighting and Protection</v>
      </c>
      <c r="F1482" s="28" t="s">
        <v>2037</v>
      </c>
      <c r="G1482" s="28" t="s">
        <v>294</v>
      </c>
      <c r="H1482" s="28" t="s">
        <v>2038</v>
      </c>
      <c r="I1482" s="28" t="s">
        <v>294</v>
      </c>
      <c r="J1482" s="28" t="s">
        <v>545</v>
      </c>
      <c r="K1482" s="25">
        <v>4300003000</v>
      </c>
      <c r="L1482" s="28" t="s">
        <v>2103</v>
      </c>
      <c r="M1482" s="28" t="s">
        <v>2104</v>
      </c>
      <c r="N1482" s="28" t="s">
        <v>1836</v>
      </c>
      <c r="P1482" s="28" t="s">
        <v>32</v>
      </c>
      <c r="Q1482" s="28" t="s">
        <v>33</v>
      </c>
      <c r="R1482" s="25">
        <v>1000</v>
      </c>
      <c r="S1482" s="28" t="s">
        <v>34</v>
      </c>
      <c r="T1482" s="35">
        <v>23148.239999999998</v>
      </c>
      <c r="U1482" s="35">
        <v>23148.239999999998</v>
      </c>
      <c r="V1482" s="35">
        <v>23148.239999999998</v>
      </c>
    </row>
    <row r="1483" spans="1:22" ht="15" customHeight="1" x14ac:dyDescent="0.25">
      <c r="A1483" s="10">
        <v>404325</v>
      </c>
      <c r="B1483" s="28" t="s">
        <v>359</v>
      </c>
      <c r="C1483" s="28" t="s">
        <v>576</v>
      </c>
      <c r="D1483" s="28" t="s">
        <v>542</v>
      </c>
      <c r="E1483" s="28" t="str">
        <f>VLOOKUP(A1483,'[1]Sheet1 (2)'!$A$2:$H$6200,8,0)</f>
        <v>Function:Road Transport:Core Function:Police Forces, Traffic and Street Parking Control</v>
      </c>
      <c r="F1483" s="28" t="s">
        <v>577</v>
      </c>
      <c r="G1483" s="28" t="s">
        <v>294</v>
      </c>
      <c r="H1483" s="28" t="s">
        <v>578</v>
      </c>
      <c r="I1483" s="28" t="s">
        <v>294</v>
      </c>
      <c r="J1483" s="28" t="s">
        <v>579</v>
      </c>
      <c r="K1483" s="25">
        <v>4300003000</v>
      </c>
      <c r="L1483" s="28" t="s">
        <v>2103</v>
      </c>
      <c r="M1483" s="28" t="s">
        <v>2104</v>
      </c>
      <c r="N1483" s="28" t="s">
        <v>1836</v>
      </c>
      <c r="P1483" s="28" t="s">
        <v>32</v>
      </c>
      <c r="Q1483" s="28" t="s">
        <v>33</v>
      </c>
      <c r="R1483" s="25">
        <v>1000</v>
      </c>
      <c r="S1483" s="28" t="s">
        <v>34</v>
      </c>
      <c r="T1483" s="35">
        <v>23148.239999999998</v>
      </c>
      <c r="U1483" s="35">
        <v>23148.239999999998</v>
      </c>
      <c r="V1483" s="35">
        <v>23148.239999999998</v>
      </c>
    </row>
    <row r="1484" spans="1:22" ht="15" customHeight="1" x14ac:dyDescent="0.25">
      <c r="A1484" s="10">
        <v>404327</v>
      </c>
      <c r="B1484" s="28" t="s">
        <v>359</v>
      </c>
      <c r="C1484" s="28" t="s">
        <v>587</v>
      </c>
      <c r="D1484" s="28" t="s">
        <v>542</v>
      </c>
      <c r="E1484" s="28" t="str">
        <f>VLOOKUP(A1484,'[1]Sheet1 (2)'!$A$2:$H$6200,8,0)</f>
        <v>Function:Road Transport:Core Function:Police Forces, Traffic and Street Parking Control</v>
      </c>
      <c r="F1484" s="28" t="s">
        <v>592</v>
      </c>
      <c r="G1484" s="28" t="s">
        <v>294</v>
      </c>
      <c r="H1484" s="28" t="s">
        <v>593</v>
      </c>
      <c r="I1484" s="28" t="s">
        <v>294</v>
      </c>
      <c r="J1484" s="28" t="s">
        <v>579</v>
      </c>
      <c r="K1484" s="25">
        <v>4300003000</v>
      </c>
      <c r="L1484" s="28" t="s">
        <v>2103</v>
      </c>
      <c r="M1484" s="28" t="s">
        <v>2104</v>
      </c>
      <c r="N1484" s="28" t="s">
        <v>1836</v>
      </c>
      <c r="P1484" s="28" t="s">
        <v>32</v>
      </c>
      <c r="Q1484" s="28" t="s">
        <v>33</v>
      </c>
      <c r="R1484" s="25">
        <v>1000</v>
      </c>
      <c r="S1484" s="28" t="s">
        <v>34</v>
      </c>
      <c r="T1484" s="35">
        <v>138889.43999999997</v>
      </c>
      <c r="U1484" s="35">
        <v>138889.43999999997</v>
      </c>
      <c r="V1484" s="35">
        <v>138889.43999999997</v>
      </c>
    </row>
    <row r="1485" spans="1:22" ht="15" customHeight="1" x14ac:dyDescent="0.25">
      <c r="A1485" s="10">
        <v>404328</v>
      </c>
      <c r="B1485" s="28" t="s">
        <v>359</v>
      </c>
      <c r="C1485" s="28" t="s">
        <v>597</v>
      </c>
      <c r="D1485" s="28" t="s">
        <v>542</v>
      </c>
      <c r="E1485" s="28" t="str">
        <f>VLOOKUP(A1485,'[1]Sheet1 (2)'!$A$2:$H$6200,8,0)</f>
        <v>Function:Finance and Administration:Core Function:Security Services</v>
      </c>
      <c r="F1485" s="28" t="s">
        <v>603</v>
      </c>
      <c r="G1485" s="28" t="s">
        <v>294</v>
      </c>
      <c r="H1485" s="28" t="s">
        <v>604</v>
      </c>
      <c r="I1485" s="28" t="s">
        <v>294</v>
      </c>
      <c r="J1485" s="28" t="s">
        <v>600</v>
      </c>
      <c r="K1485" s="25">
        <v>4300003000</v>
      </c>
      <c r="L1485" s="28" t="s">
        <v>2103</v>
      </c>
      <c r="M1485" s="28" t="s">
        <v>2104</v>
      </c>
      <c r="N1485" s="28" t="s">
        <v>1836</v>
      </c>
      <c r="P1485" s="28" t="s">
        <v>151</v>
      </c>
      <c r="Q1485" s="28" t="s">
        <v>152</v>
      </c>
      <c r="R1485" s="25">
        <v>1000</v>
      </c>
      <c r="S1485" s="28" t="s">
        <v>34</v>
      </c>
      <c r="T1485" s="35">
        <v>11574.119999999999</v>
      </c>
      <c r="U1485" s="35">
        <v>11574.119999999999</v>
      </c>
      <c r="V1485" s="35">
        <v>11574.119999999999</v>
      </c>
    </row>
    <row r="1486" spans="1:22" ht="15" customHeight="1" x14ac:dyDescent="0.25">
      <c r="A1486" s="10">
        <v>404328</v>
      </c>
      <c r="B1486" s="28" t="s">
        <v>359</v>
      </c>
      <c r="C1486" s="28" t="s">
        <v>597</v>
      </c>
      <c r="D1486" s="28" t="s">
        <v>542</v>
      </c>
      <c r="E1486" s="28" t="str">
        <f>VLOOKUP(A1486,'[1]Sheet1 (2)'!$A$2:$H$6200,8,0)</f>
        <v>Function:Finance and Administration:Core Function:Security Services</v>
      </c>
      <c r="F1486" s="28" t="s">
        <v>603</v>
      </c>
      <c r="G1486" s="28" t="s">
        <v>294</v>
      </c>
      <c r="H1486" s="28" t="s">
        <v>604</v>
      </c>
      <c r="I1486" s="28" t="s">
        <v>294</v>
      </c>
      <c r="J1486" s="28" t="s">
        <v>600</v>
      </c>
      <c r="K1486" s="25">
        <v>4300003000</v>
      </c>
      <c r="L1486" s="28" t="s">
        <v>2103</v>
      </c>
      <c r="M1486" s="28" t="s">
        <v>2104</v>
      </c>
      <c r="N1486" s="28" t="s">
        <v>1836</v>
      </c>
      <c r="P1486" s="28" t="s">
        <v>32</v>
      </c>
      <c r="Q1486" s="28" t="s">
        <v>33</v>
      </c>
      <c r="R1486" s="25">
        <v>1000</v>
      </c>
      <c r="S1486" s="28" t="s">
        <v>34</v>
      </c>
      <c r="T1486" s="35">
        <v>208334.15999999995</v>
      </c>
      <c r="U1486" s="35">
        <v>208334.15999999995</v>
      </c>
      <c r="V1486" s="35">
        <v>208334.15999999995</v>
      </c>
    </row>
    <row r="1487" spans="1:22" ht="15" customHeight="1" x14ac:dyDescent="0.25">
      <c r="A1487" s="10">
        <v>404357</v>
      </c>
      <c r="B1487" s="28" t="s">
        <v>359</v>
      </c>
      <c r="C1487" s="28" t="s">
        <v>605</v>
      </c>
      <c r="D1487" s="28" t="s">
        <v>379</v>
      </c>
      <c r="E1487" s="28" t="str">
        <f>VLOOKUP(A1487,'[1]Sheet1 (2)'!$A$2:$H$6200,8,0)</f>
        <v>Function:Health:Non-core Function:Health Services</v>
      </c>
      <c r="F1487" s="28" t="s">
        <v>2039</v>
      </c>
      <c r="G1487" s="28" t="s">
        <v>182</v>
      </c>
      <c r="H1487" s="28" t="s">
        <v>2040</v>
      </c>
      <c r="I1487" s="28" t="s">
        <v>182</v>
      </c>
      <c r="J1487" s="28" t="s">
        <v>608</v>
      </c>
      <c r="K1487" s="25">
        <v>4300003000</v>
      </c>
      <c r="L1487" s="28" t="s">
        <v>2103</v>
      </c>
      <c r="M1487" s="28" t="s">
        <v>2104</v>
      </c>
      <c r="N1487" s="28" t="s">
        <v>1836</v>
      </c>
      <c r="P1487" s="28" t="s">
        <v>151</v>
      </c>
      <c r="Q1487" s="28" t="s">
        <v>152</v>
      </c>
      <c r="R1487" s="25">
        <v>1000</v>
      </c>
      <c r="S1487" s="28" t="s">
        <v>34</v>
      </c>
      <c r="T1487" s="35">
        <v>81018.839999999982</v>
      </c>
      <c r="U1487" s="35">
        <v>81018.839999999982</v>
      </c>
      <c r="V1487" s="35">
        <v>81018.839999999982</v>
      </c>
    </row>
    <row r="1488" spans="1:22" ht="15" customHeight="1" x14ac:dyDescent="0.25">
      <c r="A1488" s="10">
        <v>404390</v>
      </c>
      <c r="B1488" s="28" t="s">
        <v>359</v>
      </c>
      <c r="C1488" s="28" t="s">
        <v>619</v>
      </c>
      <c r="D1488" s="28" t="s">
        <v>369</v>
      </c>
      <c r="E1488" s="28" t="str">
        <f>VLOOKUP(A1488,'[1]Sheet1 (2)'!$A$2:$H$6200,8,0)</f>
        <v>Function:Sport and Recreation:Non-core Function:Recreational Facilities</v>
      </c>
      <c r="F1488" s="28" t="s">
        <v>2109</v>
      </c>
      <c r="G1488" s="28" t="s">
        <v>294</v>
      </c>
      <c r="H1488" s="28" t="s">
        <v>2110</v>
      </c>
      <c r="I1488" s="28" t="s">
        <v>294</v>
      </c>
      <c r="J1488" s="28" t="s">
        <v>622</v>
      </c>
      <c r="K1488" s="25">
        <v>4300003000</v>
      </c>
      <c r="L1488" s="28" t="s">
        <v>2103</v>
      </c>
      <c r="M1488" s="28" t="s">
        <v>2104</v>
      </c>
      <c r="N1488" s="28" t="s">
        <v>1836</v>
      </c>
      <c r="P1488" s="28" t="s">
        <v>32</v>
      </c>
      <c r="Q1488" s="28" t="s">
        <v>33</v>
      </c>
      <c r="R1488" s="25">
        <v>1000</v>
      </c>
      <c r="S1488" s="28" t="s">
        <v>34</v>
      </c>
      <c r="T1488" s="35">
        <v>11574.119999999999</v>
      </c>
      <c r="U1488" s="35">
        <v>11574.119999999999</v>
      </c>
      <c r="V1488" s="35">
        <v>11574.119999999999</v>
      </c>
    </row>
    <row r="1489" spans="1:22" ht="15" customHeight="1" x14ac:dyDescent="0.25">
      <c r="A1489" s="10">
        <v>404392</v>
      </c>
      <c r="B1489" s="28" t="s">
        <v>359</v>
      </c>
      <c r="C1489" s="28" t="s">
        <v>627</v>
      </c>
      <c r="D1489" s="28" t="s">
        <v>369</v>
      </c>
      <c r="E1489" s="28" t="str">
        <f>VLOOKUP(A1489,'[1]Sheet1 (2)'!$A$2:$H$6200,8,0)</f>
        <v>Function:Community and Social Services:Core Function:Cemeteries, Funeral Parlours and Crematoriums</v>
      </c>
      <c r="F1489" s="28" t="s">
        <v>628</v>
      </c>
      <c r="G1489" s="28" t="s">
        <v>294</v>
      </c>
      <c r="H1489" s="28" t="s">
        <v>629</v>
      </c>
      <c r="I1489" s="28" t="s">
        <v>294</v>
      </c>
      <c r="J1489" s="28" t="s">
        <v>630</v>
      </c>
      <c r="K1489" s="25">
        <v>4300003000</v>
      </c>
      <c r="L1489" s="28" t="s">
        <v>2103</v>
      </c>
      <c r="M1489" s="28" t="s">
        <v>2104</v>
      </c>
      <c r="N1489" s="28" t="s">
        <v>1836</v>
      </c>
      <c r="P1489" s="28" t="s">
        <v>32</v>
      </c>
      <c r="Q1489" s="28" t="s">
        <v>33</v>
      </c>
      <c r="R1489" s="25">
        <v>1000</v>
      </c>
      <c r="S1489" s="28" t="s">
        <v>34</v>
      </c>
      <c r="T1489" s="35">
        <v>57870.599999999991</v>
      </c>
      <c r="U1489" s="35">
        <v>57870.599999999991</v>
      </c>
      <c r="V1489" s="35">
        <v>57870.599999999991</v>
      </c>
    </row>
    <row r="1490" spans="1:22" ht="15" customHeight="1" x14ac:dyDescent="0.25">
      <c r="A1490" s="10">
        <v>404400</v>
      </c>
      <c r="B1490" s="28" t="s">
        <v>359</v>
      </c>
      <c r="C1490" s="28" t="s">
        <v>639</v>
      </c>
      <c r="D1490" s="28" t="s">
        <v>369</v>
      </c>
      <c r="E1490" s="28" t="str">
        <f>VLOOKUP(A1490,'[1]Sheet1 (2)'!$A$2:$H$6200,8,0)</f>
        <v>Function:Sport and Recreation:Non-core Function:Recreational Facilities</v>
      </c>
      <c r="F1490" s="28" t="s">
        <v>2111</v>
      </c>
      <c r="G1490" s="28" t="s">
        <v>182</v>
      </c>
      <c r="H1490" s="28" t="s">
        <v>2112</v>
      </c>
      <c r="I1490" s="28" t="s">
        <v>182</v>
      </c>
      <c r="J1490" s="28" t="s">
        <v>622</v>
      </c>
      <c r="K1490" s="25">
        <v>4300003000</v>
      </c>
      <c r="L1490" s="28" t="s">
        <v>2103</v>
      </c>
      <c r="M1490" s="28" t="s">
        <v>2104</v>
      </c>
      <c r="N1490" s="28" t="s">
        <v>1836</v>
      </c>
      <c r="P1490" s="28" t="s">
        <v>151</v>
      </c>
      <c r="Q1490" s="28" t="s">
        <v>152</v>
      </c>
      <c r="R1490" s="25">
        <v>1000</v>
      </c>
      <c r="S1490" s="28" t="s">
        <v>34</v>
      </c>
      <c r="T1490" s="35">
        <v>23148.239999999998</v>
      </c>
      <c r="U1490" s="35">
        <v>23148.239999999998</v>
      </c>
      <c r="V1490" s="35">
        <v>23148.239999999998</v>
      </c>
    </row>
    <row r="1491" spans="1:22" ht="15" customHeight="1" x14ac:dyDescent="0.25">
      <c r="A1491" s="10">
        <v>404402</v>
      </c>
      <c r="B1491" s="28" t="s">
        <v>359</v>
      </c>
      <c r="C1491" s="28" t="s">
        <v>648</v>
      </c>
      <c r="D1491" s="28" t="s">
        <v>369</v>
      </c>
      <c r="E1491" s="28" t="str">
        <f>VLOOKUP(A1491,'[1]Sheet1 (2)'!$A$2:$H$6200,8,0)</f>
        <v>Function:Sport and Recreation:Core Function:Community Parks (including Nurseries)</v>
      </c>
      <c r="F1491" s="28" t="s">
        <v>2043</v>
      </c>
      <c r="G1491" s="28" t="s">
        <v>182</v>
      </c>
      <c r="H1491" s="28" t="s">
        <v>2044</v>
      </c>
      <c r="I1491" s="28" t="s">
        <v>182</v>
      </c>
      <c r="J1491" s="28" t="s">
        <v>638</v>
      </c>
      <c r="K1491" s="25">
        <v>4300003000</v>
      </c>
      <c r="L1491" s="28" t="s">
        <v>2103</v>
      </c>
      <c r="M1491" s="28" t="s">
        <v>2104</v>
      </c>
      <c r="N1491" s="28" t="s">
        <v>1836</v>
      </c>
      <c r="P1491" s="28" t="s">
        <v>151</v>
      </c>
      <c r="Q1491" s="28" t="s">
        <v>152</v>
      </c>
      <c r="R1491" s="25">
        <v>1000</v>
      </c>
      <c r="S1491" s="28" t="s">
        <v>34</v>
      </c>
      <c r="T1491" s="35">
        <v>34722.36</v>
      </c>
      <c r="U1491" s="35">
        <v>34722.36</v>
      </c>
      <c r="V1491" s="35">
        <v>34722.36</v>
      </c>
    </row>
    <row r="1492" spans="1:22" ht="15" customHeight="1" x14ac:dyDescent="0.25">
      <c r="A1492" s="10">
        <v>404512</v>
      </c>
      <c r="B1492" s="28" t="s">
        <v>359</v>
      </c>
      <c r="C1492" s="28" t="s">
        <v>1786</v>
      </c>
      <c r="D1492" s="28" t="s">
        <v>369</v>
      </c>
      <c r="E1492" s="28" t="str">
        <f>VLOOKUP(A1492,'[1]Sheet1 (2)'!$A$2:$H$6200,8,0)</f>
        <v>Function:Community and Social Services:Core Function:Libraries and Archives</v>
      </c>
      <c r="F1492" s="28" t="s">
        <v>2048</v>
      </c>
      <c r="G1492" s="28" t="s">
        <v>182</v>
      </c>
      <c r="H1492" s="28" t="s">
        <v>2049</v>
      </c>
      <c r="I1492" s="28" t="s">
        <v>182</v>
      </c>
      <c r="J1492" s="28" t="s">
        <v>1789</v>
      </c>
      <c r="K1492" s="25">
        <v>4300003000</v>
      </c>
      <c r="L1492" s="28" t="s">
        <v>2103</v>
      </c>
      <c r="M1492" s="28" t="s">
        <v>2104</v>
      </c>
      <c r="N1492" s="28" t="s">
        <v>1836</v>
      </c>
      <c r="P1492" s="28" t="s">
        <v>151</v>
      </c>
      <c r="Q1492" s="28" t="s">
        <v>152</v>
      </c>
      <c r="R1492" s="25">
        <v>1000</v>
      </c>
      <c r="S1492" s="28" t="s">
        <v>34</v>
      </c>
      <c r="T1492" s="35">
        <v>185185.91999999995</v>
      </c>
      <c r="U1492" s="35">
        <v>185185.91999999995</v>
      </c>
      <c r="V1492" s="35">
        <v>185185.91999999995</v>
      </c>
    </row>
    <row r="1493" spans="1:22" ht="15" customHeight="1" x14ac:dyDescent="0.25">
      <c r="A1493" s="10">
        <v>404513</v>
      </c>
      <c r="B1493" s="28" t="s">
        <v>359</v>
      </c>
      <c r="C1493" s="28" t="s">
        <v>1790</v>
      </c>
      <c r="D1493" s="28" t="s">
        <v>369</v>
      </c>
      <c r="E1493" s="28" t="str">
        <f>VLOOKUP(A1493,'[1]Sheet1 (2)'!$A$2:$H$6200,8,0)</f>
        <v>Function:Community and Social Services:Core Function:Libraries and Archives</v>
      </c>
      <c r="F1493" s="28" t="s">
        <v>2050</v>
      </c>
      <c r="G1493" s="28" t="s">
        <v>294</v>
      </c>
      <c r="H1493" s="28" t="s">
        <v>2051</v>
      </c>
      <c r="I1493" s="28" t="s">
        <v>294</v>
      </c>
      <c r="J1493" s="28" t="s">
        <v>1789</v>
      </c>
      <c r="K1493" s="25">
        <v>4300003000</v>
      </c>
      <c r="L1493" s="28" t="s">
        <v>2103</v>
      </c>
      <c r="M1493" s="28" t="s">
        <v>2104</v>
      </c>
      <c r="N1493" s="28" t="s">
        <v>1836</v>
      </c>
      <c r="P1493" s="28" t="s">
        <v>32</v>
      </c>
      <c r="Q1493" s="28" t="s">
        <v>33</v>
      </c>
      <c r="R1493" s="25">
        <v>1000</v>
      </c>
      <c r="S1493" s="28" t="s">
        <v>34</v>
      </c>
      <c r="T1493" s="35">
        <v>23148.239999999998</v>
      </c>
      <c r="U1493" s="35">
        <v>23148.239999999998</v>
      </c>
      <c r="V1493" s="35">
        <v>23148.239999999998</v>
      </c>
    </row>
    <row r="1494" spans="1:22" ht="15" customHeight="1" x14ac:dyDescent="0.25">
      <c r="A1494" s="10">
        <v>502100</v>
      </c>
      <c r="B1494" s="28" t="s">
        <v>22</v>
      </c>
      <c r="C1494" s="28" t="s">
        <v>1059</v>
      </c>
      <c r="D1494" s="28" t="s">
        <v>1060</v>
      </c>
      <c r="E1494" s="28" t="str">
        <f>VLOOKUP(A1494,'[1]Sheet1 (2)'!$A$2:$H$6200,8,0)</f>
        <v>Function:Executive and Council:Core Function:Municipal Manager, Town Secretary and Chief Executive</v>
      </c>
      <c r="F1494" s="28" t="s">
        <v>1061</v>
      </c>
      <c r="G1494" s="28" t="s">
        <v>294</v>
      </c>
      <c r="H1494" s="28" t="s">
        <v>1062</v>
      </c>
      <c r="I1494" s="28" t="s">
        <v>294</v>
      </c>
      <c r="J1494" s="28" t="s">
        <v>365</v>
      </c>
      <c r="K1494" s="25">
        <v>4300003000</v>
      </c>
      <c r="L1494" s="28" t="s">
        <v>2103</v>
      </c>
      <c r="M1494" s="28" t="s">
        <v>2104</v>
      </c>
      <c r="N1494" s="28" t="s">
        <v>1836</v>
      </c>
      <c r="P1494" s="28" t="s">
        <v>151</v>
      </c>
      <c r="Q1494" s="28" t="s">
        <v>152</v>
      </c>
      <c r="R1494" s="25">
        <v>1000</v>
      </c>
      <c r="S1494" s="28" t="s">
        <v>34</v>
      </c>
      <c r="T1494" s="35">
        <v>11574.119999999999</v>
      </c>
      <c r="U1494" s="35">
        <v>11574.119999999999</v>
      </c>
      <c r="V1494" s="35">
        <v>11574.119999999999</v>
      </c>
    </row>
    <row r="1495" spans="1:22" ht="15" customHeight="1" x14ac:dyDescent="0.25">
      <c r="A1495" s="10">
        <v>503091</v>
      </c>
      <c r="B1495" s="28" t="s">
        <v>22</v>
      </c>
      <c r="C1495" s="28" t="s">
        <v>2052</v>
      </c>
      <c r="D1495" s="28" t="s">
        <v>24</v>
      </c>
      <c r="E1495" s="28" t="str">
        <f>VLOOKUP(A1495,'[1]Sheet1 (2)'!$A$2:$H$6200,8,0)</f>
        <v>Function:Energy Sources:Core Function:Electricity</v>
      </c>
      <c r="F1495" s="28" t="s">
        <v>2053</v>
      </c>
      <c r="G1495" s="28" t="s">
        <v>294</v>
      </c>
      <c r="H1495" s="28" t="s">
        <v>2054</v>
      </c>
      <c r="I1495" s="28" t="s">
        <v>294</v>
      </c>
      <c r="J1495" s="28" t="s">
        <v>28</v>
      </c>
      <c r="K1495" s="25">
        <v>4300003000</v>
      </c>
      <c r="L1495" s="28" t="s">
        <v>2103</v>
      </c>
      <c r="M1495" s="28" t="s">
        <v>2104</v>
      </c>
      <c r="N1495" s="28" t="s">
        <v>1836</v>
      </c>
      <c r="O1495" s="28" t="s">
        <v>68</v>
      </c>
      <c r="P1495" s="28" t="s">
        <v>32</v>
      </c>
      <c r="Q1495" s="28" t="s">
        <v>33</v>
      </c>
      <c r="R1495" s="25">
        <v>1000</v>
      </c>
      <c r="S1495" s="28" t="s">
        <v>34</v>
      </c>
      <c r="T1495" s="35">
        <v>104167.07999999997</v>
      </c>
      <c r="U1495" s="35">
        <v>104167.07999999997</v>
      </c>
      <c r="V1495" s="35">
        <v>104167.07999999997</v>
      </c>
    </row>
    <row r="1496" spans="1:22" ht="15" customHeight="1" x14ac:dyDescent="0.25">
      <c r="A1496" s="10">
        <v>503094</v>
      </c>
      <c r="B1496" s="28" t="s">
        <v>22</v>
      </c>
      <c r="C1496" s="28" t="s">
        <v>2055</v>
      </c>
      <c r="D1496" s="28" t="s">
        <v>1052</v>
      </c>
      <c r="E1496" s="28" t="str">
        <f>VLOOKUP(A1496,'[1]Sheet1 (2)'!$A$2:$H$6200,8,0)</f>
        <v>Function:Road Transport:Core Function:Roads</v>
      </c>
      <c r="F1496" s="28" t="s">
        <v>2056</v>
      </c>
      <c r="G1496" s="28" t="s">
        <v>294</v>
      </c>
      <c r="H1496" s="28" t="s">
        <v>2057</v>
      </c>
      <c r="I1496" s="28" t="s">
        <v>294</v>
      </c>
      <c r="J1496" s="28" t="s">
        <v>1056</v>
      </c>
      <c r="K1496" s="25">
        <v>4300003000</v>
      </c>
      <c r="L1496" s="28" t="s">
        <v>2103</v>
      </c>
      <c r="M1496" s="28" t="s">
        <v>2104</v>
      </c>
      <c r="N1496" s="28" t="s">
        <v>1836</v>
      </c>
      <c r="P1496" s="28" t="s">
        <v>32</v>
      </c>
      <c r="Q1496" s="28" t="s">
        <v>33</v>
      </c>
      <c r="R1496" s="25">
        <v>1000</v>
      </c>
      <c r="S1496" s="28" t="s">
        <v>34</v>
      </c>
      <c r="T1496" s="35">
        <v>46296.479999999996</v>
      </c>
      <c r="U1496" s="35">
        <v>46296.479999999996</v>
      </c>
      <c r="V1496" s="35">
        <v>46296.479999999996</v>
      </c>
    </row>
    <row r="1497" spans="1:22" ht="15" customHeight="1" x14ac:dyDescent="0.25">
      <c r="A1497" s="10">
        <v>503096</v>
      </c>
      <c r="B1497" s="28" t="s">
        <v>22</v>
      </c>
      <c r="C1497" s="28" t="s">
        <v>2058</v>
      </c>
      <c r="D1497" s="28" t="s">
        <v>36</v>
      </c>
      <c r="E1497" s="28" t="str">
        <f>VLOOKUP(A1497,'[1]Sheet1 (2)'!$A$2:$H$6200,8,0)</f>
        <v>Function:Water Management:Core Function:Water Distribution</v>
      </c>
      <c r="F1497" s="28" t="s">
        <v>2059</v>
      </c>
      <c r="G1497" s="28" t="s">
        <v>1358</v>
      </c>
      <c r="H1497" s="28" t="s">
        <v>2060</v>
      </c>
      <c r="I1497" s="28" t="s">
        <v>1358</v>
      </c>
      <c r="J1497" s="28" t="s">
        <v>40</v>
      </c>
      <c r="K1497" s="25">
        <v>4300003000</v>
      </c>
      <c r="L1497" s="28" t="s">
        <v>2103</v>
      </c>
      <c r="M1497" s="28" t="s">
        <v>2104</v>
      </c>
      <c r="N1497" s="28" t="s">
        <v>1836</v>
      </c>
      <c r="O1497" s="28" t="s">
        <v>68</v>
      </c>
      <c r="P1497" s="28" t="s">
        <v>43</v>
      </c>
      <c r="Q1497" s="28" t="s">
        <v>44</v>
      </c>
      <c r="R1497" s="25">
        <v>1000</v>
      </c>
      <c r="S1497" s="28" t="s">
        <v>34</v>
      </c>
      <c r="T1497" s="35">
        <v>138889.43999999997</v>
      </c>
      <c r="U1497" s="35">
        <v>138889.43999999997</v>
      </c>
      <c r="V1497" s="35">
        <v>138889.43999999997</v>
      </c>
    </row>
    <row r="1498" spans="1:22" ht="15" customHeight="1" x14ac:dyDescent="0.25">
      <c r="A1498" s="10">
        <v>504080</v>
      </c>
      <c r="B1498" s="28" t="s">
        <v>22</v>
      </c>
      <c r="C1498" s="28" t="s">
        <v>2061</v>
      </c>
      <c r="D1498" s="28" t="s">
        <v>36</v>
      </c>
      <c r="E1498" s="28" t="str">
        <f>VLOOKUP(A1498,'[1]Sheet1 (2)'!$A$2:$H$6200,8,0)</f>
        <v>Function:Water Management:Core Function:Water Distribution</v>
      </c>
      <c r="F1498" s="28" t="s">
        <v>2062</v>
      </c>
      <c r="G1498" s="28" t="s">
        <v>1358</v>
      </c>
      <c r="H1498" s="28" t="s">
        <v>2063</v>
      </c>
      <c r="I1498" s="28" t="s">
        <v>1358</v>
      </c>
      <c r="J1498" s="28" t="s">
        <v>40</v>
      </c>
      <c r="K1498" s="25">
        <v>4300003000</v>
      </c>
      <c r="L1498" s="28" t="s">
        <v>2103</v>
      </c>
      <c r="M1498" s="28" t="s">
        <v>2104</v>
      </c>
      <c r="N1498" s="28" t="s">
        <v>1836</v>
      </c>
      <c r="P1498" s="28" t="s">
        <v>43</v>
      </c>
      <c r="Q1498" s="28" t="s">
        <v>44</v>
      </c>
      <c r="R1498" s="25">
        <v>1000</v>
      </c>
      <c r="S1498" s="28" t="s">
        <v>34</v>
      </c>
      <c r="T1498" s="35">
        <v>11574.119999999999</v>
      </c>
      <c r="U1498" s="35">
        <v>11574.119999999999</v>
      </c>
      <c r="V1498" s="35">
        <v>11574.119999999999</v>
      </c>
    </row>
    <row r="1499" spans="1:22" ht="15" customHeight="1" x14ac:dyDescent="0.25">
      <c r="A1499" s="10">
        <v>504088</v>
      </c>
      <c r="B1499" s="28" t="s">
        <v>22</v>
      </c>
      <c r="C1499" s="28" t="s">
        <v>2064</v>
      </c>
      <c r="D1499" s="28" t="s">
        <v>24</v>
      </c>
      <c r="E1499" s="28" t="str">
        <f>VLOOKUP(A1499,'[1]Sheet1 (2)'!$A$2:$H$6200,8,0)</f>
        <v>Function:Energy Sources:Core Function:Electricity</v>
      </c>
      <c r="F1499" s="28" t="s">
        <v>2065</v>
      </c>
      <c r="G1499" s="28" t="s">
        <v>294</v>
      </c>
      <c r="H1499" s="28" t="s">
        <v>2066</v>
      </c>
      <c r="I1499" s="28" t="s">
        <v>294</v>
      </c>
      <c r="J1499" s="28" t="s">
        <v>28</v>
      </c>
      <c r="K1499" s="25">
        <v>4300003000</v>
      </c>
      <c r="L1499" s="28" t="s">
        <v>2103</v>
      </c>
      <c r="M1499" s="28" t="s">
        <v>2104</v>
      </c>
      <c r="N1499" s="28" t="s">
        <v>1836</v>
      </c>
      <c r="P1499" s="28" t="s">
        <v>32</v>
      </c>
      <c r="Q1499" s="28" t="s">
        <v>33</v>
      </c>
      <c r="R1499" s="25">
        <v>1000</v>
      </c>
      <c r="S1499" s="28" t="s">
        <v>34</v>
      </c>
      <c r="T1499" s="35">
        <v>92592.959999999977</v>
      </c>
      <c r="U1499" s="35">
        <v>92592.959999999977</v>
      </c>
      <c r="V1499" s="35">
        <v>92592.959999999977</v>
      </c>
    </row>
    <row r="1500" spans="1:22" ht="15" customHeight="1" x14ac:dyDescent="0.25">
      <c r="A1500" s="10">
        <v>504093</v>
      </c>
      <c r="B1500" s="28" t="s">
        <v>22</v>
      </c>
      <c r="C1500" s="28" t="s">
        <v>2067</v>
      </c>
      <c r="D1500" s="28" t="s">
        <v>1052</v>
      </c>
      <c r="E1500" s="28" t="str">
        <f>VLOOKUP(A1500,'[1]Sheet1 (2)'!$A$2:$H$6200,8,0)</f>
        <v>Function:Road Transport:Core Function:Roads</v>
      </c>
      <c r="F1500" s="28" t="s">
        <v>2068</v>
      </c>
      <c r="G1500" s="28" t="s">
        <v>294</v>
      </c>
      <c r="H1500" s="28" t="s">
        <v>2069</v>
      </c>
      <c r="I1500" s="28" t="s">
        <v>294</v>
      </c>
      <c r="J1500" s="28" t="s">
        <v>1056</v>
      </c>
      <c r="K1500" s="25">
        <v>4300003000</v>
      </c>
      <c r="L1500" s="28" t="s">
        <v>2103</v>
      </c>
      <c r="M1500" s="28" t="s">
        <v>2104</v>
      </c>
      <c r="N1500" s="28" t="s">
        <v>1836</v>
      </c>
      <c r="P1500" s="28" t="s">
        <v>32</v>
      </c>
      <c r="Q1500" s="28" t="s">
        <v>33</v>
      </c>
      <c r="R1500" s="25">
        <v>1000</v>
      </c>
      <c r="S1500" s="28" t="s">
        <v>34</v>
      </c>
      <c r="T1500" s="35">
        <v>69444.719999999987</v>
      </c>
      <c r="U1500" s="35">
        <v>69444.719999999987</v>
      </c>
      <c r="V1500" s="35">
        <v>69444.719999999987</v>
      </c>
    </row>
    <row r="1501" spans="1:22" ht="15" customHeight="1" x14ac:dyDescent="0.25">
      <c r="A1501" s="10">
        <v>504095</v>
      </c>
      <c r="B1501" s="28" t="s">
        <v>22</v>
      </c>
      <c r="C1501" s="28" t="s">
        <v>2070</v>
      </c>
      <c r="D1501" s="28" t="s">
        <v>36</v>
      </c>
      <c r="E1501" s="28" t="str">
        <f>VLOOKUP(A1501,'[1]Sheet1 (2)'!$A$2:$H$6200,8,0)</f>
        <v>Function:Water Management:Core Function:Water Distribution</v>
      </c>
      <c r="F1501" s="28" t="s">
        <v>2071</v>
      </c>
      <c r="G1501" s="28" t="s">
        <v>1358</v>
      </c>
      <c r="H1501" s="28" t="s">
        <v>2072</v>
      </c>
      <c r="I1501" s="28" t="s">
        <v>1358</v>
      </c>
      <c r="J1501" s="28" t="s">
        <v>40</v>
      </c>
      <c r="K1501" s="25">
        <v>4300003000</v>
      </c>
      <c r="L1501" s="28" t="s">
        <v>2103</v>
      </c>
      <c r="M1501" s="28" t="s">
        <v>2104</v>
      </c>
      <c r="N1501" s="28" t="s">
        <v>1836</v>
      </c>
      <c r="P1501" s="28" t="s">
        <v>43</v>
      </c>
      <c r="Q1501" s="28" t="s">
        <v>44</v>
      </c>
      <c r="R1501" s="25">
        <v>1000</v>
      </c>
      <c r="S1501" s="28" t="s">
        <v>34</v>
      </c>
      <c r="T1501" s="35">
        <v>23148.239999999998</v>
      </c>
      <c r="U1501" s="35">
        <v>23148.239999999998</v>
      </c>
      <c r="V1501" s="35">
        <v>23148.239999999998</v>
      </c>
    </row>
    <row r="1502" spans="1:22" ht="15" customHeight="1" x14ac:dyDescent="0.25">
      <c r="A1502" s="10">
        <v>504124</v>
      </c>
      <c r="B1502" s="28" t="s">
        <v>22</v>
      </c>
      <c r="C1502" s="28" t="s">
        <v>1063</v>
      </c>
      <c r="D1502" s="28" t="s">
        <v>1052</v>
      </c>
      <c r="E1502" s="28" t="str">
        <f>VLOOKUP(A1502,'[1]Sheet1 (2)'!$A$2:$H$6200,8,0)</f>
        <v>Function:Road Transport:Core Function:Roads</v>
      </c>
      <c r="F1502" s="28" t="s">
        <v>1066</v>
      </c>
      <c r="G1502" s="28" t="s">
        <v>294</v>
      </c>
      <c r="H1502" s="28" t="s">
        <v>1067</v>
      </c>
      <c r="I1502" s="28" t="s">
        <v>294</v>
      </c>
      <c r="J1502" s="28" t="s">
        <v>1056</v>
      </c>
      <c r="K1502" s="25">
        <v>4300003000</v>
      </c>
      <c r="L1502" s="28" t="s">
        <v>2103</v>
      </c>
      <c r="M1502" s="28" t="s">
        <v>2104</v>
      </c>
      <c r="N1502" s="28" t="s">
        <v>1836</v>
      </c>
      <c r="O1502" s="28" t="s">
        <v>68</v>
      </c>
      <c r="P1502" s="28" t="s">
        <v>32</v>
      </c>
      <c r="Q1502" s="28" t="s">
        <v>33</v>
      </c>
      <c r="R1502" s="25">
        <v>1000</v>
      </c>
      <c r="S1502" s="28" t="s">
        <v>34</v>
      </c>
      <c r="T1502" s="35">
        <v>11574.119999999999</v>
      </c>
      <c r="U1502" s="35">
        <v>11574.119999999999</v>
      </c>
      <c r="V1502" s="35">
        <v>11574.119999999999</v>
      </c>
    </row>
    <row r="1503" spans="1:22" ht="15" customHeight="1" x14ac:dyDescent="0.25">
      <c r="A1503" s="10">
        <v>504136</v>
      </c>
      <c r="B1503" s="28" t="s">
        <v>22</v>
      </c>
      <c r="C1503" s="28" t="s">
        <v>1123</v>
      </c>
      <c r="D1503" s="28" t="s">
        <v>1052</v>
      </c>
      <c r="E1503" s="28" t="str">
        <f>VLOOKUP(A1503,'[1]Sheet1 (2)'!$A$2:$H$6200,8,0)</f>
        <v>Function:Road Transport:Core Function:Roads</v>
      </c>
      <c r="F1503" s="28" t="s">
        <v>2073</v>
      </c>
      <c r="G1503" s="28" t="s">
        <v>294</v>
      </c>
      <c r="H1503" s="28" t="s">
        <v>2074</v>
      </c>
      <c r="I1503" s="28" t="s">
        <v>294</v>
      </c>
      <c r="J1503" s="28" t="s">
        <v>1056</v>
      </c>
      <c r="K1503" s="25">
        <v>4300003000</v>
      </c>
      <c r="L1503" s="28" t="s">
        <v>2103</v>
      </c>
      <c r="M1503" s="28" t="s">
        <v>2104</v>
      </c>
      <c r="N1503" s="28" t="s">
        <v>1836</v>
      </c>
      <c r="P1503" s="28" t="s">
        <v>32</v>
      </c>
      <c r="Q1503" s="28" t="s">
        <v>33</v>
      </c>
      <c r="R1503" s="25">
        <v>1000</v>
      </c>
      <c r="S1503" s="28" t="s">
        <v>34</v>
      </c>
      <c r="T1503" s="35">
        <v>69444.719999999987</v>
      </c>
      <c r="U1503" s="35">
        <v>69444.719999999987</v>
      </c>
      <c r="V1503" s="35">
        <v>69444.719999999987</v>
      </c>
    </row>
    <row r="1504" spans="1:22" ht="15" customHeight="1" x14ac:dyDescent="0.25">
      <c r="A1504" s="10">
        <v>504161</v>
      </c>
      <c r="B1504" s="28" t="s">
        <v>22</v>
      </c>
      <c r="C1504" s="28" t="s">
        <v>1163</v>
      </c>
      <c r="D1504" s="28" t="s">
        <v>24</v>
      </c>
      <c r="E1504" s="28" t="str">
        <f>VLOOKUP(A1504,'[1]Sheet1 (2)'!$A$2:$H$6200,8,0)</f>
        <v>Function:Finance and Administration:Core Function:Asset Management</v>
      </c>
      <c r="F1504" s="28" t="s">
        <v>1168</v>
      </c>
      <c r="G1504" s="28" t="s">
        <v>182</v>
      </c>
      <c r="H1504" s="28" t="s">
        <v>1169</v>
      </c>
      <c r="I1504" s="28" t="s">
        <v>374</v>
      </c>
      <c r="J1504" s="28" t="s">
        <v>277</v>
      </c>
      <c r="K1504" s="25">
        <v>4300003000</v>
      </c>
      <c r="L1504" s="28" t="s">
        <v>2103</v>
      </c>
      <c r="M1504" s="28" t="s">
        <v>2104</v>
      </c>
      <c r="N1504" s="28" t="s">
        <v>1836</v>
      </c>
      <c r="P1504" s="28" t="s">
        <v>32</v>
      </c>
      <c r="Q1504" s="28" t="s">
        <v>33</v>
      </c>
      <c r="R1504" s="25">
        <v>1000</v>
      </c>
      <c r="S1504" s="28" t="s">
        <v>34</v>
      </c>
      <c r="T1504" s="35">
        <v>57870.599999999991</v>
      </c>
      <c r="U1504" s="35">
        <v>57870.599999999991</v>
      </c>
      <c r="V1504" s="35">
        <v>57870.599999999991</v>
      </c>
    </row>
    <row r="1505" spans="1:22" ht="15" customHeight="1" x14ac:dyDescent="0.25">
      <c r="A1505" s="10">
        <v>504168</v>
      </c>
      <c r="B1505" s="28" t="s">
        <v>22</v>
      </c>
      <c r="C1505" s="28" t="s">
        <v>2075</v>
      </c>
      <c r="D1505" s="28" t="s">
        <v>36</v>
      </c>
      <c r="E1505" s="28" t="str">
        <f>VLOOKUP(A1505,'[1]Sheet1 (2)'!$A$2:$H$6200,8,0)</f>
        <v>Function:Waste Water Management:Core Function:Sewerage</v>
      </c>
      <c r="F1505" s="28" t="s">
        <v>2076</v>
      </c>
      <c r="G1505" s="28" t="s">
        <v>514</v>
      </c>
      <c r="H1505" s="28" t="s">
        <v>2077</v>
      </c>
      <c r="I1505" s="28" t="s">
        <v>514</v>
      </c>
      <c r="J1505" s="28" t="s">
        <v>1194</v>
      </c>
      <c r="K1505" s="25">
        <v>4300003000</v>
      </c>
      <c r="L1505" s="28" t="s">
        <v>2103</v>
      </c>
      <c r="M1505" s="28" t="s">
        <v>2104</v>
      </c>
      <c r="N1505" s="28" t="s">
        <v>1836</v>
      </c>
      <c r="O1505" s="28" t="s">
        <v>68</v>
      </c>
      <c r="P1505" s="28" t="s">
        <v>508</v>
      </c>
      <c r="Q1505" s="28" t="s">
        <v>509</v>
      </c>
      <c r="R1505" s="25">
        <v>1000</v>
      </c>
      <c r="S1505" s="28" t="s">
        <v>34</v>
      </c>
      <c r="T1505" s="35">
        <v>11574.119999999999</v>
      </c>
      <c r="U1505" s="35">
        <v>11574.119999999999</v>
      </c>
      <c r="V1505" s="35">
        <v>11574.119999999999</v>
      </c>
    </row>
    <row r="1506" spans="1:22" ht="15" customHeight="1" x14ac:dyDescent="0.25">
      <c r="A1506" s="10">
        <v>504169</v>
      </c>
      <c r="B1506" s="28" t="s">
        <v>22</v>
      </c>
      <c r="C1506" s="28" t="s">
        <v>1528</v>
      </c>
      <c r="D1506" s="28" t="s">
        <v>36</v>
      </c>
      <c r="E1506" s="28" t="str">
        <f>VLOOKUP(A1506,'[1]Sheet1 (2)'!$A$2:$H$6200,8,0)</f>
        <v>Function:Water Management:Core Function:Water Distribution</v>
      </c>
      <c r="F1506" s="28" t="s">
        <v>2078</v>
      </c>
      <c r="G1506" s="28" t="s">
        <v>1358</v>
      </c>
      <c r="H1506" s="28" t="s">
        <v>2079</v>
      </c>
      <c r="I1506" s="28" t="s">
        <v>1358</v>
      </c>
      <c r="J1506" s="28" t="s">
        <v>40</v>
      </c>
      <c r="K1506" s="25">
        <v>4300003000</v>
      </c>
      <c r="L1506" s="28" t="s">
        <v>2103</v>
      </c>
      <c r="M1506" s="28" t="s">
        <v>2104</v>
      </c>
      <c r="N1506" s="28" t="s">
        <v>1836</v>
      </c>
      <c r="O1506" s="28" t="s">
        <v>68</v>
      </c>
      <c r="P1506" s="28" t="s">
        <v>43</v>
      </c>
      <c r="Q1506" s="28" t="s">
        <v>44</v>
      </c>
      <c r="R1506" s="25">
        <v>1000</v>
      </c>
      <c r="S1506" s="28" t="s">
        <v>34</v>
      </c>
      <c r="T1506" s="35">
        <v>46296.479999999996</v>
      </c>
      <c r="U1506" s="35">
        <v>46296.479999999996</v>
      </c>
      <c r="V1506" s="35">
        <v>46296.479999999996</v>
      </c>
    </row>
    <row r="1507" spans="1:22" ht="15" customHeight="1" x14ac:dyDescent="0.25">
      <c r="A1507" s="10">
        <v>504171</v>
      </c>
      <c r="B1507" s="28" t="s">
        <v>22</v>
      </c>
      <c r="C1507" s="28" t="s">
        <v>1187</v>
      </c>
      <c r="D1507" s="28" t="s">
        <v>1052</v>
      </c>
      <c r="E1507" s="28" t="str">
        <f>VLOOKUP(A1507,'[1]Sheet1 (2)'!$A$2:$H$6200,8,0)</f>
        <v>Function:Waste Water Management:Core Function:Storm Water Management</v>
      </c>
      <c r="F1507" s="28" t="s">
        <v>1188</v>
      </c>
      <c r="G1507" s="28" t="s">
        <v>514</v>
      </c>
      <c r="H1507" s="28" t="s">
        <v>1189</v>
      </c>
      <c r="I1507" s="28" t="s">
        <v>514</v>
      </c>
      <c r="J1507" s="28" t="s">
        <v>1139</v>
      </c>
      <c r="K1507" s="25">
        <v>4300003000</v>
      </c>
      <c r="L1507" s="28" t="s">
        <v>2103</v>
      </c>
      <c r="M1507" s="28" t="s">
        <v>2104</v>
      </c>
      <c r="N1507" s="28" t="s">
        <v>1836</v>
      </c>
      <c r="P1507" s="28" t="s">
        <v>151</v>
      </c>
      <c r="Q1507" s="28" t="s">
        <v>152</v>
      </c>
      <c r="R1507" s="25">
        <v>1000</v>
      </c>
      <c r="S1507" s="28" t="s">
        <v>34</v>
      </c>
      <c r="T1507" s="35">
        <v>23148.239999999998</v>
      </c>
      <c r="U1507" s="35">
        <v>23148.239999999998</v>
      </c>
      <c r="V1507" s="35">
        <v>23148.239999999998</v>
      </c>
    </row>
    <row r="1508" spans="1:22" ht="15" customHeight="1" x14ac:dyDescent="0.25">
      <c r="A1508" s="10">
        <v>504171</v>
      </c>
      <c r="B1508" s="28" t="s">
        <v>22</v>
      </c>
      <c r="C1508" s="28" t="s">
        <v>1187</v>
      </c>
      <c r="D1508" s="28" t="s">
        <v>1052</v>
      </c>
      <c r="E1508" s="28" t="str">
        <f>VLOOKUP(A1508,'[1]Sheet1 (2)'!$A$2:$H$6200,8,0)</f>
        <v>Function:Waste Water Management:Core Function:Storm Water Management</v>
      </c>
      <c r="F1508" s="28" t="s">
        <v>1188</v>
      </c>
      <c r="G1508" s="28" t="s">
        <v>514</v>
      </c>
      <c r="H1508" s="28" t="s">
        <v>1189</v>
      </c>
      <c r="I1508" s="28" t="s">
        <v>514</v>
      </c>
      <c r="J1508" s="28" t="s">
        <v>1139</v>
      </c>
      <c r="K1508" s="25">
        <v>4300003000</v>
      </c>
      <c r="L1508" s="28" t="s">
        <v>2103</v>
      </c>
      <c r="M1508" s="28" t="s">
        <v>2104</v>
      </c>
      <c r="N1508" s="28" t="s">
        <v>1836</v>
      </c>
      <c r="P1508" s="28" t="s">
        <v>508</v>
      </c>
      <c r="Q1508" s="28" t="s">
        <v>509</v>
      </c>
      <c r="R1508" s="25">
        <v>1000</v>
      </c>
      <c r="S1508" s="28" t="s">
        <v>34</v>
      </c>
      <c r="T1508" s="35">
        <v>23148.239999999998</v>
      </c>
      <c r="U1508" s="35">
        <v>23148.239999999998</v>
      </c>
      <c r="V1508" s="35">
        <v>23148.239999999998</v>
      </c>
    </row>
    <row r="1509" spans="1:22" ht="15" customHeight="1" x14ac:dyDescent="0.25">
      <c r="A1509" s="10">
        <v>504527</v>
      </c>
      <c r="B1509" s="28" t="s">
        <v>22</v>
      </c>
      <c r="C1509" s="28" t="s">
        <v>1209</v>
      </c>
      <c r="D1509" s="28" t="s">
        <v>1210</v>
      </c>
      <c r="E1509" s="28" t="str">
        <f>VLOOKUP(A1509,'[1]Sheet1 (2)'!$A$2:$H$6200,8,0)</f>
        <v>Function:Finance and Administration:Core Function:Human Resources</v>
      </c>
      <c r="F1509" s="28" t="s">
        <v>1213</v>
      </c>
      <c r="G1509" s="28" t="s">
        <v>182</v>
      </c>
      <c r="H1509" s="28" t="s">
        <v>1214</v>
      </c>
      <c r="I1509" s="28" t="s">
        <v>182</v>
      </c>
      <c r="J1509" s="28" t="s">
        <v>147</v>
      </c>
      <c r="K1509" s="25">
        <v>4300003000</v>
      </c>
      <c r="L1509" s="28" t="s">
        <v>2103</v>
      </c>
      <c r="M1509" s="28" t="s">
        <v>2104</v>
      </c>
      <c r="N1509" s="28" t="s">
        <v>1836</v>
      </c>
      <c r="P1509" s="28" t="s">
        <v>151</v>
      </c>
      <c r="Q1509" s="28" t="s">
        <v>152</v>
      </c>
      <c r="R1509" s="25">
        <v>1000</v>
      </c>
      <c r="S1509" s="28" t="s">
        <v>34</v>
      </c>
      <c r="T1509" s="35">
        <v>11574.119999999999</v>
      </c>
      <c r="U1509" s="35">
        <v>11574.119999999999</v>
      </c>
      <c r="V1509" s="35">
        <v>11574.119999999999</v>
      </c>
    </row>
    <row r="1510" spans="1:22" ht="15" customHeight="1" x14ac:dyDescent="0.25">
      <c r="A1510" s="10">
        <v>504527</v>
      </c>
      <c r="B1510" s="28" t="s">
        <v>22</v>
      </c>
      <c r="C1510" s="28" t="s">
        <v>1209</v>
      </c>
      <c r="D1510" s="28" t="s">
        <v>1210</v>
      </c>
      <c r="E1510" s="28" t="str">
        <f>VLOOKUP(A1510,'[1]Sheet1 (2)'!$A$2:$H$6200,8,0)</f>
        <v>Function:Finance and Administration:Core Function:Human Resources</v>
      </c>
      <c r="F1510" s="28" t="s">
        <v>1213</v>
      </c>
      <c r="G1510" s="28" t="s">
        <v>182</v>
      </c>
      <c r="H1510" s="28" t="s">
        <v>1214</v>
      </c>
      <c r="I1510" s="28" t="s">
        <v>182</v>
      </c>
      <c r="J1510" s="28" t="s">
        <v>147</v>
      </c>
      <c r="K1510" s="25">
        <v>4300003000</v>
      </c>
      <c r="L1510" s="28" t="s">
        <v>2103</v>
      </c>
      <c r="M1510" s="28" t="s">
        <v>2104</v>
      </c>
      <c r="N1510" s="28" t="s">
        <v>1836</v>
      </c>
      <c r="P1510" s="28" t="s">
        <v>1218</v>
      </c>
      <c r="Q1510" s="28" t="s">
        <v>1219</v>
      </c>
      <c r="R1510" s="25">
        <v>1000</v>
      </c>
      <c r="S1510" s="28" t="s">
        <v>34</v>
      </c>
      <c r="T1510" s="35">
        <v>34722.36</v>
      </c>
      <c r="U1510" s="35">
        <v>34722.36</v>
      </c>
      <c r="V1510" s="35">
        <v>34722.36</v>
      </c>
    </row>
    <row r="1511" spans="1:22" ht="15" customHeight="1" x14ac:dyDescent="0.25">
      <c r="A1511" s="10">
        <v>504707</v>
      </c>
      <c r="B1511" s="28" t="s">
        <v>22</v>
      </c>
      <c r="C1511" s="28" t="s">
        <v>1283</v>
      </c>
      <c r="D1511" s="28" t="s">
        <v>24</v>
      </c>
      <c r="E1511" s="28" t="str">
        <f>VLOOKUP(A1511,'[1]Sheet1 (2)'!$A$2:$H$6200,8,0)</f>
        <v>Function:Energy Sources:Core Function:Electricity</v>
      </c>
      <c r="F1511" s="28" t="s">
        <v>2080</v>
      </c>
      <c r="G1511" s="28" t="s">
        <v>294</v>
      </c>
      <c r="H1511" s="28" t="s">
        <v>2081</v>
      </c>
      <c r="I1511" s="28" t="s">
        <v>294</v>
      </c>
      <c r="J1511" s="28" t="s">
        <v>28</v>
      </c>
      <c r="K1511" s="25">
        <v>4300003000</v>
      </c>
      <c r="L1511" s="28" t="s">
        <v>2103</v>
      </c>
      <c r="M1511" s="28" t="s">
        <v>2104</v>
      </c>
      <c r="N1511" s="28" t="s">
        <v>1836</v>
      </c>
      <c r="P1511" s="28" t="s">
        <v>32</v>
      </c>
      <c r="Q1511" s="28" t="s">
        <v>33</v>
      </c>
      <c r="R1511" s="25">
        <v>1000</v>
      </c>
      <c r="S1511" s="28" t="s">
        <v>34</v>
      </c>
      <c r="T1511" s="35">
        <v>23148.239999999998</v>
      </c>
      <c r="U1511" s="35">
        <v>23148.239999999998</v>
      </c>
      <c r="V1511" s="35">
        <v>23148.239999999998</v>
      </c>
    </row>
    <row r="1512" spans="1:22" ht="15" customHeight="1" x14ac:dyDescent="0.25">
      <c r="A1512" s="10">
        <v>504710</v>
      </c>
      <c r="B1512" s="28" t="s">
        <v>22</v>
      </c>
      <c r="C1512" s="28" t="s">
        <v>1314</v>
      </c>
      <c r="D1512" s="28" t="s">
        <v>24</v>
      </c>
      <c r="E1512" s="28" t="str">
        <f>VLOOKUP(A1512,'[1]Sheet1 (2)'!$A$2:$H$6200,8,0)</f>
        <v>Function:Energy Sources:Core Function:Electricity</v>
      </c>
      <c r="F1512" s="28" t="s">
        <v>1321</v>
      </c>
      <c r="G1512" s="28" t="s">
        <v>294</v>
      </c>
      <c r="H1512" s="28" t="s">
        <v>1322</v>
      </c>
      <c r="I1512" s="28" t="s">
        <v>294</v>
      </c>
      <c r="J1512" s="28" t="s">
        <v>28</v>
      </c>
      <c r="K1512" s="25">
        <v>4300003000</v>
      </c>
      <c r="L1512" s="28" t="s">
        <v>2103</v>
      </c>
      <c r="M1512" s="28" t="s">
        <v>2104</v>
      </c>
      <c r="N1512" s="28" t="s">
        <v>1836</v>
      </c>
      <c r="P1512" s="28" t="s">
        <v>32</v>
      </c>
      <c r="Q1512" s="28" t="s">
        <v>33</v>
      </c>
      <c r="R1512" s="25">
        <v>1000</v>
      </c>
      <c r="S1512" s="28" t="s">
        <v>34</v>
      </c>
      <c r="T1512" s="35">
        <v>34722.36</v>
      </c>
      <c r="U1512" s="35">
        <v>34722.36</v>
      </c>
      <c r="V1512" s="35">
        <v>34722.36</v>
      </c>
    </row>
    <row r="1513" spans="1:22" ht="15" customHeight="1" x14ac:dyDescent="0.25">
      <c r="A1513" s="10">
        <v>504786</v>
      </c>
      <c r="B1513" s="28" t="s">
        <v>22</v>
      </c>
      <c r="C1513" s="28" t="s">
        <v>1341</v>
      </c>
      <c r="D1513" s="28" t="s">
        <v>36</v>
      </c>
      <c r="E1513" s="28" t="str">
        <f>VLOOKUP(A1513,'[1]Sheet1 (2)'!$A$2:$H$6200,8,0)</f>
        <v>Function:Water Management:Core Function:Water Distribution</v>
      </c>
      <c r="F1513" s="28" t="s">
        <v>2084</v>
      </c>
      <c r="G1513" s="28" t="s">
        <v>1358</v>
      </c>
      <c r="H1513" s="28" t="s">
        <v>2085</v>
      </c>
      <c r="I1513" s="28" t="s">
        <v>1358</v>
      </c>
      <c r="J1513" s="28" t="s">
        <v>40</v>
      </c>
      <c r="K1513" s="25">
        <v>4300003000</v>
      </c>
      <c r="L1513" s="28" t="s">
        <v>2103</v>
      </c>
      <c r="M1513" s="28" t="s">
        <v>2104</v>
      </c>
      <c r="N1513" s="28" t="s">
        <v>1836</v>
      </c>
      <c r="P1513" s="28" t="s">
        <v>43</v>
      </c>
      <c r="Q1513" s="28" t="s">
        <v>44</v>
      </c>
      <c r="R1513" s="25">
        <v>1000</v>
      </c>
      <c r="S1513" s="28" t="s">
        <v>34</v>
      </c>
      <c r="T1513" s="35">
        <v>23148.239999999998</v>
      </c>
      <c r="U1513" s="35">
        <v>23148.239999999998</v>
      </c>
      <c r="V1513" s="35">
        <v>23148.239999999998</v>
      </c>
    </row>
    <row r="1514" spans="1:22" ht="15" customHeight="1" x14ac:dyDescent="0.25">
      <c r="A1514" s="10">
        <v>603116</v>
      </c>
      <c r="B1514" s="28" t="s">
        <v>45</v>
      </c>
      <c r="C1514" s="28" t="s">
        <v>2089</v>
      </c>
      <c r="D1514" s="28" t="s">
        <v>831</v>
      </c>
      <c r="E1514" s="28" t="str">
        <f>VLOOKUP(A1514,'[1]Sheet1 (2)'!$A$2:$H$6200,8,0)</f>
        <v>Function:Planning and Development:Core Function:Town Planning, Building Regulations and Enforcement, and City Engineer</v>
      </c>
      <c r="F1514" s="28" t="s">
        <v>2090</v>
      </c>
      <c r="G1514" s="28" t="s">
        <v>294</v>
      </c>
      <c r="H1514" s="28" t="s">
        <v>2091</v>
      </c>
      <c r="I1514" s="28" t="s">
        <v>294</v>
      </c>
      <c r="J1514" s="28" t="s">
        <v>850</v>
      </c>
      <c r="K1514" s="25">
        <v>4300003000</v>
      </c>
      <c r="L1514" s="28" t="s">
        <v>2103</v>
      </c>
      <c r="M1514" s="28" t="s">
        <v>2104</v>
      </c>
      <c r="N1514" s="28" t="s">
        <v>1836</v>
      </c>
      <c r="P1514" s="28" t="s">
        <v>32</v>
      </c>
      <c r="Q1514" s="28" t="s">
        <v>33</v>
      </c>
      <c r="R1514" s="25">
        <v>1000</v>
      </c>
      <c r="S1514" s="28" t="s">
        <v>34</v>
      </c>
      <c r="T1514" s="35">
        <v>11574.119999999999</v>
      </c>
      <c r="U1514" s="35">
        <v>11574.119999999999</v>
      </c>
      <c r="V1514" s="35">
        <v>11574.119999999999</v>
      </c>
    </row>
    <row r="1515" spans="1:22" ht="15" customHeight="1" x14ac:dyDescent="0.25">
      <c r="A1515" s="10">
        <v>604101</v>
      </c>
      <c r="B1515" s="28" t="s">
        <v>45</v>
      </c>
      <c r="C1515" s="28" t="s">
        <v>970</v>
      </c>
      <c r="D1515" s="28" t="s">
        <v>831</v>
      </c>
      <c r="E1515" s="28" t="str">
        <f>VLOOKUP(A1515,'[1]Sheet1 (2)'!$A$2:$H$6200,8,0)</f>
        <v>Function:Planning and Development:Core Function:Town Planning, Building Regulations and Enforcement, and City Engineer</v>
      </c>
      <c r="F1515" s="28" t="s">
        <v>971</v>
      </c>
      <c r="G1515" s="28" t="s">
        <v>294</v>
      </c>
      <c r="H1515" s="28" t="s">
        <v>972</v>
      </c>
      <c r="I1515" s="28" t="s">
        <v>294</v>
      </c>
      <c r="J1515" s="28" t="s">
        <v>850</v>
      </c>
      <c r="K1515" s="25">
        <v>4300003000</v>
      </c>
      <c r="L1515" s="28" t="s">
        <v>2103</v>
      </c>
      <c r="M1515" s="28" t="s">
        <v>2104</v>
      </c>
      <c r="N1515" s="28" t="s">
        <v>1836</v>
      </c>
      <c r="P1515" s="28" t="s">
        <v>32</v>
      </c>
      <c r="Q1515" s="28" t="s">
        <v>33</v>
      </c>
      <c r="R1515" s="25">
        <v>1000</v>
      </c>
      <c r="S1515" s="28" t="s">
        <v>34</v>
      </c>
      <c r="T1515" s="35">
        <v>69444.719999999987</v>
      </c>
      <c r="U1515" s="35">
        <v>69444.719999999987</v>
      </c>
      <c r="V1515" s="35">
        <v>69444.719999999987</v>
      </c>
    </row>
    <row r="1516" spans="1:22" ht="15" customHeight="1" x14ac:dyDescent="0.25">
      <c r="A1516" s="10">
        <v>604111</v>
      </c>
      <c r="B1516" s="28" t="s">
        <v>45</v>
      </c>
      <c r="C1516" s="28" t="s">
        <v>2092</v>
      </c>
      <c r="D1516" s="28" t="s">
        <v>831</v>
      </c>
      <c r="E1516" s="28" t="str">
        <f>VLOOKUP(A1516,'[1]Sheet1 (2)'!$A$2:$H$6200,8,0)</f>
        <v>Function:Housing:Core Function:Housing</v>
      </c>
      <c r="F1516" s="28" t="s">
        <v>2093</v>
      </c>
      <c r="G1516" s="28" t="s">
        <v>294</v>
      </c>
      <c r="H1516" s="28" t="s">
        <v>2094</v>
      </c>
      <c r="I1516" s="28" t="s">
        <v>294</v>
      </c>
      <c r="J1516" s="28" t="s">
        <v>538</v>
      </c>
      <c r="K1516" s="25">
        <v>4300003000</v>
      </c>
      <c r="L1516" s="28" t="s">
        <v>2103</v>
      </c>
      <c r="M1516" s="28" t="s">
        <v>2104</v>
      </c>
      <c r="N1516" s="28" t="s">
        <v>1836</v>
      </c>
      <c r="P1516" s="28" t="s">
        <v>32</v>
      </c>
      <c r="Q1516" s="28" t="s">
        <v>33</v>
      </c>
      <c r="R1516" s="25">
        <v>1000</v>
      </c>
      <c r="S1516" s="28" t="s">
        <v>34</v>
      </c>
      <c r="T1516" s="35">
        <v>23148.239999999998</v>
      </c>
      <c r="U1516" s="35">
        <v>23148.239999999998</v>
      </c>
      <c r="V1516" s="35">
        <v>23148.239999999998</v>
      </c>
    </row>
    <row r="1517" spans="1:22" ht="15" customHeight="1" x14ac:dyDescent="0.25">
      <c r="A1517" s="10">
        <v>604115</v>
      </c>
      <c r="B1517" s="28" t="s">
        <v>45</v>
      </c>
      <c r="C1517" s="28" t="s">
        <v>868</v>
      </c>
      <c r="D1517" s="28" t="s">
        <v>831</v>
      </c>
      <c r="E1517" s="28" t="str">
        <f>VLOOKUP(A1517,'[1]Sheet1 (2)'!$A$2:$H$6200,8,0)</f>
        <v>Function:Environmental Protection:Non-core Function:Nature Conservation</v>
      </c>
      <c r="F1517" s="28" t="s">
        <v>2095</v>
      </c>
      <c r="G1517" s="28" t="s">
        <v>182</v>
      </c>
      <c r="H1517" s="28" t="s">
        <v>2096</v>
      </c>
      <c r="I1517" s="28" t="s">
        <v>182</v>
      </c>
      <c r="J1517" s="28" t="s">
        <v>872</v>
      </c>
      <c r="K1517" s="25">
        <v>4300003000</v>
      </c>
      <c r="L1517" s="28" t="s">
        <v>2103</v>
      </c>
      <c r="M1517" s="28" t="s">
        <v>2104</v>
      </c>
      <c r="N1517" s="28" t="s">
        <v>1836</v>
      </c>
      <c r="P1517" s="28" t="s">
        <v>151</v>
      </c>
      <c r="Q1517" s="28" t="s">
        <v>152</v>
      </c>
      <c r="R1517" s="25">
        <v>1000</v>
      </c>
      <c r="S1517" s="28" t="s">
        <v>34</v>
      </c>
      <c r="T1517" s="35">
        <v>11574.119999999999</v>
      </c>
      <c r="U1517" s="35">
        <v>11574.119999999999</v>
      </c>
      <c r="V1517" s="35">
        <v>11574.119999999999</v>
      </c>
    </row>
    <row r="1518" spans="1:22" ht="15" customHeight="1" x14ac:dyDescent="0.25">
      <c r="A1518" s="10">
        <v>604270</v>
      </c>
      <c r="B1518" s="28" t="s">
        <v>45</v>
      </c>
      <c r="C1518" s="28" t="s">
        <v>873</v>
      </c>
      <c r="D1518" s="28" t="s">
        <v>874</v>
      </c>
      <c r="E1518" s="28" t="str">
        <f>VLOOKUP(A1518,'[1]Sheet1 (2)'!$A$2:$H$6200,8,0)</f>
        <v>Function:Housing:Core Function:Housing</v>
      </c>
      <c r="F1518" s="28" t="s">
        <v>875</v>
      </c>
      <c r="G1518" s="28" t="s">
        <v>876</v>
      </c>
      <c r="H1518" s="28" t="s">
        <v>877</v>
      </c>
      <c r="I1518" s="28" t="s">
        <v>876</v>
      </c>
      <c r="J1518" s="28" t="s">
        <v>538</v>
      </c>
      <c r="K1518" s="25">
        <v>4300003000</v>
      </c>
      <c r="L1518" s="28" t="s">
        <v>2103</v>
      </c>
      <c r="M1518" s="28" t="s">
        <v>2104</v>
      </c>
      <c r="N1518" s="28" t="s">
        <v>1836</v>
      </c>
      <c r="P1518" s="28" t="s">
        <v>878</v>
      </c>
      <c r="Q1518" s="28" t="s">
        <v>879</v>
      </c>
      <c r="R1518" s="25">
        <v>1000</v>
      </c>
      <c r="S1518" s="28" t="s">
        <v>34</v>
      </c>
    </row>
    <row r="1519" spans="1:22" ht="15" customHeight="1" x14ac:dyDescent="0.25">
      <c r="A1519" s="10">
        <v>604347</v>
      </c>
      <c r="B1519" s="28" t="s">
        <v>45</v>
      </c>
      <c r="C1519" s="28" t="s">
        <v>830</v>
      </c>
      <c r="D1519" s="28" t="s">
        <v>831</v>
      </c>
      <c r="E1519" s="28" t="str">
        <f>VLOOKUP(A1519,'[1]Sheet1 (2)'!$A$2:$H$6200,8,0)</f>
        <v>Function:Environmental Protection:Non-core Function:Pollution Control</v>
      </c>
      <c r="F1519" s="28" t="s">
        <v>836</v>
      </c>
      <c r="G1519" s="28" t="s">
        <v>294</v>
      </c>
      <c r="H1519" s="28" t="s">
        <v>837</v>
      </c>
      <c r="I1519" s="28" t="s">
        <v>294</v>
      </c>
      <c r="J1519" s="28" t="s">
        <v>834</v>
      </c>
      <c r="K1519" s="25">
        <v>4300003000</v>
      </c>
      <c r="L1519" s="28" t="s">
        <v>2103</v>
      </c>
      <c r="M1519" s="28" t="s">
        <v>2104</v>
      </c>
      <c r="N1519" s="28" t="s">
        <v>1836</v>
      </c>
      <c r="P1519" s="28" t="s">
        <v>32</v>
      </c>
      <c r="Q1519" s="28" t="s">
        <v>33</v>
      </c>
      <c r="R1519" s="25">
        <v>1000</v>
      </c>
      <c r="S1519" s="28" t="s">
        <v>34</v>
      </c>
      <c r="T1519" s="35">
        <v>104167.07999999997</v>
      </c>
      <c r="U1519" s="35">
        <v>104167.07999999997</v>
      </c>
      <c r="V1519" s="35">
        <v>104167.07999999997</v>
      </c>
    </row>
    <row r="1520" spans="1:22" ht="15" customHeight="1" x14ac:dyDescent="0.25">
      <c r="A1520" s="10">
        <v>604480</v>
      </c>
      <c r="B1520" s="28" t="s">
        <v>45</v>
      </c>
      <c r="C1520" s="28" t="s">
        <v>842</v>
      </c>
      <c r="D1520" s="28" t="s">
        <v>47</v>
      </c>
      <c r="E1520" s="28" t="str">
        <f>VLOOKUP(A1520,'[1]Sheet1 (2)'!$A$2:$H$6200,8,0)</f>
        <v>Function:Community and Social Services:Core Function:Museums and Art Galleries</v>
      </c>
      <c r="F1520" s="28" t="s">
        <v>2113</v>
      </c>
      <c r="G1520" s="28" t="s">
        <v>294</v>
      </c>
      <c r="H1520" s="28" t="s">
        <v>2114</v>
      </c>
      <c r="I1520" s="28" t="s">
        <v>294</v>
      </c>
      <c r="J1520" s="28" t="s">
        <v>813</v>
      </c>
      <c r="K1520" s="25">
        <v>4300003000</v>
      </c>
      <c r="L1520" s="28" t="s">
        <v>2103</v>
      </c>
      <c r="M1520" s="28" t="s">
        <v>2104</v>
      </c>
      <c r="N1520" s="28" t="s">
        <v>1836</v>
      </c>
      <c r="P1520" s="28" t="s">
        <v>32</v>
      </c>
      <c r="Q1520" s="28" t="s">
        <v>33</v>
      </c>
      <c r="R1520" s="25">
        <v>1000</v>
      </c>
      <c r="S1520" s="28" t="s">
        <v>34</v>
      </c>
      <c r="T1520" s="35">
        <v>23148.239999999998</v>
      </c>
      <c r="U1520" s="35">
        <v>23148.239999999998</v>
      </c>
      <c r="V1520" s="35">
        <v>23148.239999999998</v>
      </c>
    </row>
    <row r="1521" spans="1:22" ht="15" customHeight="1" x14ac:dyDescent="0.25">
      <c r="A1521" s="10">
        <v>604515</v>
      </c>
      <c r="B1521" s="28" t="s">
        <v>45</v>
      </c>
      <c r="C1521" s="28" t="s">
        <v>797</v>
      </c>
      <c r="D1521" s="28" t="s">
        <v>798</v>
      </c>
      <c r="E1521" s="28" t="str">
        <f>VLOOKUP(A1521,'[1]Sheet1 (2)'!$A$2:$H$6200,8,0)</f>
        <v>Function:Other:Core Function:Licensing and Regulation</v>
      </c>
      <c r="F1521" s="28" t="s">
        <v>808</v>
      </c>
      <c r="G1521" s="28" t="s">
        <v>294</v>
      </c>
      <c r="H1521" s="28" t="s">
        <v>809</v>
      </c>
      <c r="I1521" s="28" t="s">
        <v>294</v>
      </c>
      <c r="J1521" s="28" t="s">
        <v>801</v>
      </c>
      <c r="K1521" s="25">
        <v>4300003000</v>
      </c>
      <c r="L1521" s="28" t="s">
        <v>2103</v>
      </c>
      <c r="M1521" s="28" t="s">
        <v>2104</v>
      </c>
      <c r="N1521" s="28" t="s">
        <v>1836</v>
      </c>
      <c r="P1521" s="28" t="s">
        <v>32</v>
      </c>
      <c r="Q1521" s="28" t="s">
        <v>33</v>
      </c>
      <c r="R1521" s="25">
        <v>1000</v>
      </c>
      <c r="S1521" s="28" t="s">
        <v>34</v>
      </c>
      <c r="T1521" s="35">
        <v>34722.36</v>
      </c>
      <c r="U1521" s="35">
        <v>34722.36</v>
      </c>
      <c r="V1521" s="35">
        <v>34722.36</v>
      </c>
    </row>
    <row r="1522" spans="1:22" ht="15" customHeight="1" x14ac:dyDescent="0.25">
      <c r="A1522" s="10">
        <v>604546</v>
      </c>
      <c r="B1522" s="28" t="s">
        <v>45</v>
      </c>
      <c r="C1522" s="28" t="s">
        <v>901</v>
      </c>
      <c r="D1522" s="28" t="s">
        <v>831</v>
      </c>
      <c r="E1522" s="28" t="str">
        <f>VLOOKUP(A1522,'[1]Sheet1 (2)'!$A$2:$H$6200,8,0)</f>
        <v>Function:Planning and Development:Core Function:Town Planning, Building Regulations and Enforcement, and City Engineer</v>
      </c>
      <c r="F1522" s="28" t="s">
        <v>902</v>
      </c>
      <c r="G1522" s="28" t="s">
        <v>294</v>
      </c>
      <c r="H1522" s="28" t="s">
        <v>903</v>
      </c>
      <c r="I1522" s="28" t="s">
        <v>294</v>
      </c>
      <c r="J1522" s="28" t="s">
        <v>850</v>
      </c>
      <c r="K1522" s="25">
        <v>4300003000</v>
      </c>
      <c r="L1522" s="28" t="s">
        <v>2103</v>
      </c>
      <c r="M1522" s="28" t="s">
        <v>2104</v>
      </c>
      <c r="N1522" s="28" t="s">
        <v>1836</v>
      </c>
      <c r="P1522" s="28" t="s">
        <v>32</v>
      </c>
      <c r="Q1522" s="28" t="s">
        <v>33</v>
      </c>
      <c r="R1522" s="25">
        <v>1000</v>
      </c>
      <c r="S1522" s="28" t="s">
        <v>34</v>
      </c>
      <c r="T1522" s="35">
        <v>11574.119999999999</v>
      </c>
      <c r="U1522" s="35">
        <v>11574.119999999999</v>
      </c>
      <c r="V1522" s="35">
        <v>11574.119999999999</v>
      </c>
    </row>
    <row r="1523" spans="1:22" ht="15" customHeight="1" x14ac:dyDescent="0.25">
      <c r="A1523" s="10">
        <v>604547</v>
      </c>
      <c r="B1523" s="28" t="s">
        <v>45</v>
      </c>
      <c r="C1523" s="28" t="s">
        <v>2100</v>
      </c>
      <c r="D1523" s="28" t="s">
        <v>831</v>
      </c>
      <c r="E1523" s="28" t="str">
        <f>VLOOKUP(A1523,'[1]Sheet1 (2)'!$A$2:$H$6200,8,0)</f>
        <v>Function:Planning and Development:Core Function:Town Planning, Building Regulations and Enforcement, and City Engineer</v>
      </c>
      <c r="F1523" s="28" t="s">
        <v>2101</v>
      </c>
      <c r="G1523" s="28" t="s">
        <v>294</v>
      </c>
      <c r="H1523" s="28" t="s">
        <v>2102</v>
      </c>
      <c r="I1523" s="28" t="s">
        <v>294</v>
      </c>
      <c r="J1523" s="28" t="s">
        <v>850</v>
      </c>
      <c r="K1523" s="25">
        <v>4300003000</v>
      </c>
      <c r="L1523" s="28" t="s">
        <v>2103</v>
      </c>
      <c r="M1523" s="28" t="s">
        <v>2104</v>
      </c>
      <c r="N1523" s="28" t="s">
        <v>1836</v>
      </c>
      <c r="P1523" s="28" t="s">
        <v>32</v>
      </c>
      <c r="Q1523" s="28" t="s">
        <v>33</v>
      </c>
      <c r="R1523" s="25">
        <v>1000</v>
      </c>
      <c r="S1523" s="28" t="s">
        <v>34</v>
      </c>
      <c r="T1523" s="35">
        <v>92592.959999999977</v>
      </c>
      <c r="U1523" s="35">
        <v>92592.959999999977</v>
      </c>
      <c r="V1523" s="35">
        <v>92592.959999999977</v>
      </c>
    </row>
    <row r="1524" spans="1:22" ht="15" customHeight="1" x14ac:dyDescent="0.25">
      <c r="A1524" s="10">
        <v>604548</v>
      </c>
      <c r="B1524" s="28" t="s">
        <v>45</v>
      </c>
      <c r="C1524" s="28" t="s">
        <v>915</v>
      </c>
      <c r="D1524" s="28" t="s">
        <v>831</v>
      </c>
      <c r="E1524" s="28" t="str">
        <f>VLOOKUP(A1524,'[1]Sheet1 (2)'!$A$2:$H$6200,8,0)</f>
        <v>Function:Planning and Development:Core Function:Town Planning, Building Regulations and Enforcement, and City Engineer</v>
      </c>
      <c r="F1524" s="28" t="s">
        <v>916</v>
      </c>
      <c r="G1524" s="28" t="s">
        <v>294</v>
      </c>
      <c r="H1524" s="28" t="s">
        <v>917</v>
      </c>
      <c r="I1524" s="28" t="s">
        <v>294</v>
      </c>
      <c r="J1524" s="28" t="s">
        <v>850</v>
      </c>
      <c r="K1524" s="25">
        <v>4300003000</v>
      </c>
      <c r="L1524" s="28" t="s">
        <v>2103</v>
      </c>
      <c r="M1524" s="28" t="s">
        <v>2104</v>
      </c>
      <c r="N1524" s="28" t="s">
        <v>1836</v>
      </c>
      <c r="P1524" s="28" t="s">
        <v>32</v>
      </c>
      <c r="Q1524" s="28" t="s">
        <v>33</v>
      </c>
      <c r="R1524" s="25">
        <v>1000</v>
      </c>
      <c r="S1524" s="28" t="s">
        <v>34</v>
      </c>
      <c r="T1524" s="35">
        <v>46296.479999999996</v>
      </c>
      <c r="U1524" s="35">
        <v>46296.479999999996</v>
      </c>
      <c r="V1524" s="35">
        <v>46296.479999999996</v>
      </c>
    </row>
    <row r="1525" spans="1:22" ht="15" customHeight="1" x14ac:dyDescent="0.25">
      <c r="A1525" s="10">
        <v>604745</v>
      </c>
      <c r="B1525" s="28" t="s">
        <v>45</v>
      </c>
      <c r="C1525" s="28" t="s">
        <v>802</v>
      </c>
      <c r="D1525" s="28" t="s">
        <v>47</v>
      </c>
      <c r="E1525" s="28" t="str">
        <f>VLOOKUP(A1525,'[1]Sheet1 (2)'!$A$2:$H$6200,8,0)</f>
        <v>Function:Other:Core Function:Markets</v>
      </c>
      <c r="F1525" s="28" t="s">
        <v>861</v>
      </c>
      <c r="G1525" s="28" t="s">
        <v>294</v>
      </c>
      <c r="H1525" s="28" t="s">
        <v>862</v>
      </c>
      <c r="I1525" s="28" t="s">
        <v>294</v>
      </c>
      <c r="J1525" s="28" t="s">
        <v>805</v>
      </c>
      <c r="K1525" s="25">
        <v>4300003000</v>
      </c>
      <c r="L1525" s="28" t="s">
        <v>2103</v>
      </c>
      <c r="M1525" s="28" t="s">
        <v>2104</v>
      </c>
      <c r="N1525" s="28" t="s">
        <v>1836</v>
      </c>
      <c r="P1525" s="28" t="s">
        <v>32</v>
      </c>
      <c r="Q1525" s="28" t="s">
        <v>33</v>
      </c>
      <c r="R1525" s="25">
        <v>1000</v>
      </c>
      <c r="S1525" s="28" t="s">
        <v>34</v>
      </c>
      <c r="T1525" s="35">
        <v>46296.479999999996</v>
      </c>
      <c r="U1525" s="35">
        <v>46296.479999999996</v>
      </c>
      <c r="V1525" s="35">
        <v>46296.479999999996</v>
      </c>
    </row>
    <row r="1526" spans="1:22" ht="15" customHeight="1" x14ac:dyDescent="0.25">
      <c r="A1526" s="10">
        <v>103055</v>
      </c>
      <c r="B1526" s="28" t="s">
        <v>985</v>
      </c>
      <c r="C1526" s="28" t="s">
        <v>1930</v>
      </c>
      <c r="D1526" s="28" t="s">
        <v>987</v>
      </c>
      <c r="E1526" s="28" t="str">
        <f>VLOOKUP(A1526,'[1]Sheet1 (2)'!$A$2:$H$6200,8,0)</f>
        <v>Function:Finance and Administration:Core Function:Marketing, Customer Relations, Publicity and Media Co-ordination</v>
      </c>
      <c r="F1526" s="28" t="s">
        <v>1931</v>
      </c>
      <c r="G1526" s="28" t="s">
        <v>182</v>
      </c>
      <c r="H1526" s="28" t="s">
        <v>1932</v>
      </c>
      <c r="I1526" s="28" t="s">
        <v>182</v>
      </c>
      <c r="J1526" s="28" t="s">
        <v>1619</v>
      </c>
      <c r="K1526" s="25">
        <v>4300006020</v>
      </c>
      <c r="L1526" s="28" t="s">
        <v>2115</v>
      </c>
      <c r="M1526" s="28" t="s">
        <v>2116</v>
      </c>
      <c r="N1526" s="28" t="s">
        <v>1836</v>
      </c>
      <c r="P1526" s="28" t="s">
        <v>151</v>
      </c>
      <c r="Q1526" s="28" t="s">
        <v>152</v>
      </c>
      <c r="R1526" s="25">
        <v>1000</v>
      </c>
      <c r="S1526" s="28" t="s">
        <v>34</v>
      </c>
      <c r="T1526" s="35">
        <v>126528.06</v>
      </c>
      <c r="U1526" s="35">
        <v>265708.92599999998</v>
      </c>
      <c r="V1526" s="35">
        <v>284308.55082</v>
      </c>
    </row>
    <row r="1527" spans="1:22" ht="15" customHeight="1" x14ac:dyDescent="0.25">
      <c r="A1527" s="10">
        <v>104010</v>
      </c>
      <c r="B1527" s="28" t="s">
        <v>985</v>
      </c>
      <c r="C1527" s="28" t="s">
        <v>1000</v>
      </c>
      <c r="D1527" s="28" t="s">
        <v>1001</v>
      </c>
      <c r="E1527" s="28" t="str">
        <f>VLOOKUP(A1527,'[1]Sheet1 (2)'!$A$2:$H$6200,8,0)</f>
        <v>Function:Executive and Council:Core Function:Mayor and Council</v>
      </c>
      <c r="F1527" s="28" t="s">
        <v>1009</v>
      </c>
      <c r="G1527" s="28" t="s">
        <v>182</v>
      </c>
      <c r="H1527" s="28" t="s">
        <v>1010</v>
      </c>
      <c r="I1527" s="28" t="s">
        <v>182</v>
      </c>
      <c r="J1527" s="28" t="s">
        <v>1004</v>
      </c>
      <c r="K1527" s="25">
        <v>4300006020</v>
      </c>
      <c r="L1527" s="28" t="s">
        <v>2115</v>
      </c>
      <c r="M1527" s="28" t="s">
        <v>2116</v>
      </c>
      <c r="N1527" s="28" t="s">
        <v>1836</v>
      </c>
      <c r="P1527" s="28" t="s">
        <v>151</v>
      </c>
      <c r="Q1527" s="28" t="s">
        <v>152</v>
      </c>
      <c r="R1527" s="25">
        <v>1000</v>
      </c>
      <c r="S1527" s="28" t="s">
        <v>34</v>
      </c>
      <c r="T1527" s="35">
        <v>16390.080000000002</v>
      </c>
      <c r="U1527" s="35">
        <v>34419.167999999998</v>
      </c>
      <c r="V1527" s="35">
        <v>36828.509760000001</v>
      </c>
    </row>
    <row r="1528" spans="1:22" ht="15" customHeight="1" x14ac:dyDescent="0.25">
      <c r="A1528" s="10">
        <v>104510</v>
      </c>
      <c r="B1528" s="28" t="s">
        <v>985</v>
      </c>
      <c r="C1528" s="28" t="s">
        <v>1048</v>
      </c>
      <c r="D1528" s="28" t="s">
        <v>1001</v>
      </c>
      <c r="E1528" s="28" t="str">
        <f>VLOOKUP(A1528,'[1]Sheet1 (2)'!$A$2:$H$6200,8,0)</f>
        <v>Function:Executive and Council:Core Function:Mayor and Council</v>
      </c>
      <c r="F1528" s="28" t="s">
        <v>1945</v>
      </c>
      <c r="G1528" s="28" t="s">
        <v>182</v>
      </c>
      <c r="H1528" s="28" t="s">
        <v>1946</v>
      </c>
      <c r="I1528" s="28" t="s">
        <v>182</v>
      </c>
      <c r="J1528" s="28" t="s">
        <v>1004</v>
      </c>
      <c r="K1528" s="25">
        <v>4300006020</v>
      </c>
      <c r="L1528" s="28" t="s">
        <v>2115</v>
      </c>
      <c r="M1528" s="28" t="s">
        <v>2116</v>
      </c>
      <c r="N1528" s="28" t="s">
        <v>1836</v>
      </c>
      <c r="P1528" s="28" t="s">
        <v>151</v>
      </c>
      <c r="Q1528" s="28" t="s">
        <v>152</v>
      </c>
      <c r="R1528" s="25">
        <v>1000</v>
      </c>
      <c r="S1528" s="28" t="s">
        <v>34</v>
      </c>
      <c r="T1528" s="35">
        <v>140328</v>
      </c>
      <c r="U1528" s="35">
        <v>294688.8</v>
      </c>
      <c r="V1528" s="35">
        <v>315317.016</v>
      </c>
    </row>
    <row r="1529" spans="1:22" ht="15" customHeight="1" x14ac:dyDescent="0.25">
      <c r="A1529" s="10">
        <v>203012</v>
      </c>
      <c r="B1529" s="28" t="s">
        <v>252</v>
      </c>
      <c r="C1529" s="28" t="s">
        <v>342</v>
      </c>
      <c r="D1529" s="28" t="s">
        <v>343</v>
      </c>
      <c r="E1529" s="28" t="str">
        <f>VLOOKUP(A1529,'[1]Sheet1 (2)'!$A$2:$H$6200,8,0)</f>
        <v>Function:Finance and Administration:Core Function:Supply Chain Management</v>
      </c>
      <c r="F1529" s="28" t="s">
        <v>344</v>
      </c>
      <c r="G1529" s="28" t="s">
        <v>182</v>
      </c>
      <c r="H1529" s="28" t="s">
        <v>345</v>
      </c>
      <c r="I1529" s="28" t="s">
        <v>182</v>
      </c>
      <c r="J1529" s="28" t="s">
        <v>346</v>
      </c>
      <c r="K1529" s="25">
        <v>4300006020</v>
      </c>
      <c r="L1529" s="28" t="s">
        <v>2115</v>
      </c>
      <c r="M1529" s="28" t="s">
        <v>2116</v>
      </c>
      <c r="N1529" s="28" t="s">
        <v>1836</v>
      </c>
      <c r="P1529" s="28" t="s">
        <v>151</v>
      </c>
      <c r="Q1529" s="28" t="s">
        <v>152</v>
      </c>
      <c r="R1529" s="25">
        <v>1000</v>
      </c>
      <c r="S1529" s="28" t="s">
        <v>34</v>
      </c>
      <c r="T1529" s="35">
        <v>0</v>
      </c>
      <c r="U1529" s="35">
        <v>0</v>
      </c>
      <c r="V1529" s="35">
        <v>0</v>
      </c>
    </row>
    <row r="1530" spans="1:22" ht="15" customHeight="1" x14ac:dyDescent="0.25">
      <c r="A1530" s="10">
        <v>204020</v>
      </c>
      <c r="B1530" s="28" t="s">
        <v>252</v>
      </c>
      <c r="C1530" s="28" t="s">
        <v>316</v>
      </c>
      <c r="D1530" s="28" t="s">
        <v>317</v>
      </c>
      <c r="E1530" s="28" t="str">
        <f>VLOOKUP(A1530,'[1]Sheet1 (2)'!$A$2:$H$6200,8,0)</f>
        <v>Function:Finance and Administration:Core Function:Finance</v>
      </c>
      <c r="F1530" s="28" t="s">
        <v>322</v>
      </c>
      <c r="G1530" s="28" t="s">
        <v>182</v>
      </c>
      <c r="H1530" s="28" t="s">
        <v>323</v>
      </c>
      <c r="I1530" s="28" t="s">
        <v>182</v>
      </c>
      <c r="J1530" s="28" t="s">
        <v>167</v>
      </c>
      <c r="K1530" s="25">
        <v>4300006020</v>
      </c>
      <c r="L1530" s="28" t="s">
        <v>2115</v>
      </c>
      <c r="M1530" s="28" t="s">
        <v>2116</v>
      </c>
      <c r="N1530" s="28" t="s">
        <v>1836</v>
      </c>
      <c r="P1530" s="28" t="s">
        <v>151</v>
      </c>
      <c r="Q1530" s="28" t="s">
        <v>152</v>
      </c>
      <c r="R1530" s="25">
        <v>1000</v>
      </c>
      <c r="S1530" s="28" t="s">
        <v>34</v>
      </c>
      <c r="T1530" s="35">
        <v>92100.24</v>
      </c>
      <c r="U1530" s="35">
        <v>193410.50399999999</v>
      </c>
      <c r="V1530" s="35">
        <v>206949.23928000001</v>
      </c>
    </row>
    <row r="1531" spans="1:22" ht="15" customHeight="1" x14ac:dyDescent="0.25">
      <c r="A1531" s="10">
        <v>204023</v>
      </c>
      <c r="B1531" s="28" t="s">
        <v>252</v>
      </c>
      <c r="C1531" s="28" t="s">
        <v>327</v>
      </c>
      <c r="D1531" s="28" t="s">
        <v>317</v>
      </c>
      <c r="E1531" s="28" t="str">
        <f>VLOOKUP(A1531,'[1]Sheet1 (2)'!$A$2:$H$6200,8,0)</f>
        <v>Function:Finance and Administration:Core Function:Finance</v>
      </c>
      <c r="F1531" s="28" t="s">
        <v>328</v>
      </c>
      <c r="G1531" s="28" t="s">
        <v>182</v>
      </c>
      <c r="H1531" s="28" t="s">
        <v>329</v>
      </c>
      <c r="I1531" s="28" t="s">
        <v>182</v>
      </c>
      <c r="J1531" s="28" t="s">
        <v>167</v>
      </c>
      <c r="K1531" s="25">
        <v>4300006020</v>
      </c>
      <c r="L1531" s="28" t="s">
        <v>2115</v>
      </c>
      <c r="M1531" s="28" t="s">
        <v>2116</v>
      </c>
      <c r="N1531" s="28" t="s">
        <v>1836</v>
      </c>
      <c r="P1531" s="28" t="s">
        <v>151</v>
      </c>
      <c r="Q1531" s="28" t="s">
        <v>152</v>
      </c>
      <c r="R1531" s="25">
        <v>1000</v>
      </c>
      <c r="S1531" s="28" t="s">
        <v>34</v>
      </c>
      <c r="T1531" s="35">
        <v>14540.16</v>
      </c>
      <c r="U1531" s="35">
        <v>15267.168</v>
      </c>
      <c r="V1531" s="35">
        <v>16335.869760000001</v>
      </c>
    </row>
    <row r="1532" spans="1:22" ht="15" customHeight="1" x14ac:dyDescent="0.25">
      <c r="A1532" s="10">
        <v>204024</v>
      </c>
      <c r="B1532" s="28" t="s">
        <v>252</v>
      </c>
      <c r="C1532" s="28" t="s">
        <v>332</v>
      </c>
      <c r="D1532" s="28" t="s">
        <v>317</v>
      </c>
      <c r="E1532" s="28" t="str">
        <f>VLOOKUP(A1532,'[1]Sheet1 (2)'!$A$2:$H$6200,8,0)</f>
        <v>Function:Finance and Administration:Core Function:Finance</v>
      </c>
      <c r="F1532" s="28" t="s">
        <v>335</v>
      </c>
      <c r="G1532" s="28" t="s">
        <v>182</v>
      </c>
      <c r="H1532" s="28" t="s">
        <v>336</v>
      </c>
      <c r="I1532" s="28" t="s">
        <v>182</v>
      </c>
      <c r="J1532" s="28" t="s">
        <v>167</v>
      </c>
      <c r="K1532" s="25">
        <v>4300006020</v>
      </c>
      <c r="L1532" s="28" t="s">
        <v>2115</v>
      </c>
      <c r="M1532" s="28" t="s">
        <v>2116</v>
      </c>
      <c r="N1532" s="28" t="s">
        <v>1836</v>
      </c>
      <c r="P1532" s="28" t="s">
        <v>151</v>
      </c>
      <c r="Q1532" s="28" t="s">
        <v>152</v>
      </c>
      <c r="R1532" s="25">
        <v>1000</v>
      </c>
      <c r="S1532" s="28" t="s">
        <v>34</v>
      </c>
      <c r="T1532" s="35">
        <v>82041.42</v>
      </c>
      <c r="U1532" s="35">
        <v>172286.98200000002</v>
      </c>
      <c r="V1532" s="35">
        <v>184347.07074000002</v>
      </c>
    </row>
    <row r="1533" spans="1:22" ht="15" customHeight="1" x14ac:dyDescent="0.25">
      <c r="A1533" s="10">
        <v>204037</v>
      </c>
      <c r="B1533" s="28" t="s">
        <v>252</v>
      </c>
      <c r="C1533" s="28" t="s">
        <v>347</v>
      </c>
      <c r="D1533" s="28" t="s">
        <v>343</v>
      </c>
      <c r="E1533" s="28" t="str">
        <f>VLOOKUP(A1533,'[1]Sheet1 (2)'!$A$2:$H$6200,8,0)</f>
        <v>Function:Finance and Administration:Core Function:Supply Chain Management</v>
      </c>
      <c r="F1533" s="28" t="s">
        <v>354</v>
      </c>
      <c r="G1533" s="28" t="s">
        <v>182</v>
      </c>
      <c r="H1533" s="28" t="s">
        <v>355</v>
      </c>
      <c r="I1533" s="28" t="s">
        <v>182</v>
      </c>
      <c r="J1533" s="28" t="s">
        <v>346</v>
      </c>
      <c r="K1533" s="25">
        <v>4300006020</v>
      </c>
      <c r="L1533" s="28" t="s">
        <v>2115</v>
      </c>
      <c r="M1533" s="28" t="s">
        <v>2116</v>
      </c>
      <c r="N1533" s="28" t="s">
        <v>1836</v>
      </c>
      <c r="P1533" s="28" t="s">
        <v>151</v>
      </c>
      <c r="Q1533" s="28" t="s">
        <v>152</v>
      </c>
      <c r="R1533" s="25">
        <v>1000</v>
      </c>
      <c r="S1533" s="28" t="s">
        <v>34</v>
      </c>
      <c r="T1533" s="35">
        <v>385985.88</v>
      </c>
      <c r="U1533" s="35">
        <v>405285.174</v>
      </c>
      <c r="V1533" s="35">
        <v>433655.13617999997</v>
      </c>
    </row>
    <row r="1534" spans="1:22" ht="15" customHeight="1" x14ac:dyDescent="0.25">
      <c r="A1534" s="10">
        <v>204050</v>
      </c>
      <c r="B1534" s="28" t="s">
        <v>252</v>
      </c>
      <c r="C1534" s="28" t="s">
        <v>1967</v>
      </c>
      <c r="D1534" s="28" t="s">
        <v>343</v>
      </c>
      <c r="E1534" s="28" t="str">
        <f>VLOOKUP(A1534,'[1]Sheet1 (2)'!$A$2:$H$6200,8,0)</f>
        <v>Function:Finance and Administration:Core Function:Supply Chain Management</v>
      </c>
      <c r="F1534" s="28" t="s">
        <v>1968</v>
      </c>
      <c r="G1534" s="28" t="s">
        <v>182</v>
      </c>
      <c r="H1534" s="28" t="s">
        <v>1969</v>
      </c>
      <c r="I1534" s="28" t="s">
        <v>182</v>
      </c>
      <c r="J1534" s="28" t="s">
        <v>346</v>
      </c>
      <c r="K1534" s="25">
        <v>4300006020</v>
      </c>
      <c r="L1534" s="28" t="s">
        <v>2115</v>
      </c>
      <c r="M1534" s="28" t="s">
        <v>2116</v>
      </c>
      <c r="N1534" s="28" t="s">
        <v>1836</v>
      </c>
      <c r="P1534" s="28" t="s">
        <v>151</v>
      </c>
      <c r="Q1534" s="28" t="s">
        <v>152</v>
      </c>
      <c r="R1534" s="25">
        <v>1000</v>
      </c>
      <c r="S1534" s="28" t="s">
        <v>34</v>
      </c>
      <c r="T1534" s="35">
        <v>123124.8</v>
      </c>
      <c r="U1534" s="35">
        <v>129281.04000000001</v>
      </c>
      <c r="V1534" s="35">
        <v>138330.71280000001</v>
      </c>
    </row>
    <row r="1535" spans="1:22" ht="15" customHeight="1" x14ac:dyDescent="0.25">
      <c r="A1535" s="10">
        <v>204160</v>
      </c>
      <c r="B1535" s="28" t="s">
        <v>252</v>
      </c>
      <c r="C1535" s="28" t="s">
        <v>278</v>
      </c>
      <c r="D1535" s="28" t="s">
        <v>274</v>
      </c>
      <c r="E1535" s="28" t="str">
        <f>VLOOKUP(A1535,'[1]Sheet1 (2)'!$A$2:$H$6200,8,0)</f>
        <v>Function:Finance and Administration:Core Function:Asset Management</v>
      </c>
      <c r="F1535" s="28" t="s">
        <v>281</v>
      </c>
      <c r="G1535" s="28" t="s">
        <v>182</v>
      </c>
      <c r="H1535" s="28" t="s">
        <v>282</v>
      </c>
      <c r="I1535" s="28" t="s">
        <v>182</v>
      </c>
      <c r="J1535" s="28" t="s">
        <v>277</v>
      </c>
      <c r="K1535" s="25">
        <v>4300006020</v>
      </c>
      <c r="L1535" s="28" t="s">
        <v>2115</v>
      </c>
      <c r="M1535" s="28" t="s">
        <v>2116</v>
      </c>
      <c r="N1535" s="28" t="s">
        <v>1836</v>
      </c>
      <c r="P1535" s="28" t="s">
        <v>151</v>
      </c>
      <c r="Q1535" s="28" t="s">
        <v>152</v>
      </c>
      <c r="R1535" s="25">
        <v>1000</v>
      </c>
      <c r="S1535" s="28" t="s">
        <v>34</v>
      </c>
      <c r="T1535" s="35">
        <v>130075.62</v>
      </c>
      <c r="U1535" s="35">
        <v>136579.40100000001</v>
      </c>
      <c r="V1535" s="35">
        <v>146139.95907000001</v>
      </c>
    </row>
    <row r="1536" spans="1:22" ht="15" customHeight="1" x14ac:dyDescent="0.25">
      <c r="A1536" s="10">
        <v>303070</v>
      </c>
      <c r="B1536" s="28" t="s">
        <v>141</v>
      </c>
      <c r="C1536" s="28" t="s">
        <v>1970</v>
      </c>
      <c r="D1536" s="28" t="s">
        <v>143</v>
      </c>
      <c r="E1536" s="28" t="str">
        <f>VLOOKUP(A1536,'[1]Sheet1 (2)'!$A$2:$H$6200,8,0)</f>
        <v>Function:Finance and Administration:Core Function:Human Resources</v>
      </c>
      <c r="F1536" s="28" t="s">
        <v>1971</v>
      </c>
      <c r="G1536" s="28" t="s">
        <v>182</v>
      </c>
      <c r="H1536" s="28" t="s">
        <v>1972</v>
      </c>
      <c r="I1536" s="28" t="s">
        <v>182</v>
      </c>
      <c r="J1536" s="28" t="s">
        <v>147</v>
      </c>
      <c r="K1536" s="25">
        <v>4300006020</v>
      </c>
      <c r="L1536" s="28" t="s">
        <v>2115</v>
      </c>
      <c r="M1536" s="28" t="s">
        <v>2116</v>
      </c>
      <c r="N1536" s="28" t="s">
        <v>1836</v>
      </c>
      <c r="P1536" s="28" t="s">
        <v>151</v>
      </c>
      <c r="Q1536" s="28" t="s">
        <v>152</v>
      </c>
      <c r="R1536" s="25">
        <v>1000</v>
      </c>
      <c r="S1536" s="28" t="s">
        <v>34</v>
      </c>
      <c r="T1536" s="35">
        <v>30499.68</v>
      </c>
      <c r="U1536" s="35">
        <v>32024.664000000001</v>
      </c>
      <c r="V1536" s="35">
        <v>34266.390480000002</v>
      </c>
    </row>
    <row r="1537" spans="1:22" ht="15" customHeight="1" x14ac:dyDescent="0.25">
      <c r="A1537" s="10">
        <v>304507</v>
      </c>
      <c r="B1537" s="28" t="s">
        <v>141</v>
      </c>
      <c r="C1537" s="28" t="s">
        <v>215</v>
      </c>
      <c r="D1537" s="28" t="s">
        <v>203</v>
      </c>
      <c r="E1537" s="28" t="str">
        <f>VLOOKUP(A1537,'[1]Sheet1 (2)'!$A$2:$H$6200,8,0)</f>
        <v>Function:Finance and Administration:Core Function:Administrative and Corporate Support</v>
      </c>
      <c r="F1537" s="28" t="s">
        <v>219</v>
      </c>
      <c r="G1537" s="28" t="s">
        <v>182</v>
      </c>
      <c r="H1537" s="28" t="s">
        <v>220</v>
      </c>
      <c r="I1537" s="28" t="s">
        <v>182</v>
      </c>
      <c r="J1537" s="28" t="s">
        <v>206</v>
      </c>
      <c r="K1537" s="25">
        <v>4300006020</v>
      </c>
      <c r="L1537" s="28" t="s">
        <v>2115</v>
      </c>
      <c r="M1537" s="28" t="s">
        <v>2116</v>
      </c>
      <c r="N1537" s="28" t="s">
        <v>1836</v>
      </c>
      <c r="P1537" s="28" t="s">
        <v>151</v>
      </c>
      <c r="Q1537" s="28" t="s">
        <v>152</v>
      </c>
      <c r="R1537" s="25">
        <v>1000</v>
      </c>
      <c r="S1537" s="28" t="s">
        <v>34</v>
      </c>
      <c r="T1537" s="35">
        <v>20384.52</v>
      </c>
      <c r="U1537" s="35">
        <v>21403.746000000003</v>
      </c>
      <c r="V1537" s="35">
        <v>22902.008220000003</v>
      </c>
    </row>
    <row r="1538" spans="1:22" ht="15" customHeight="1" x14ac:dyDescent="0.25">
      <c r="A1538" s="10">
        <v>403066</v>
      </c>
      <c r="B1538" s="28" t="s">
        <v>359</v>
      </c>
      <c r="C1538" s="28" t="s">
        <v>1992</v>
      </c>
      <c r="D1538" s="28" t="s">
        <v>542</v>
      </c>
      <c r="E1538" s="28" t="str">
        <f>VLOOKUP(A1538,'[1]Sheet1 (2)'!$A$2:$H$6200,8,0)</f>
        <v>Function:Public Safety:Non-core Function:Fire Fighting and Protection</v>
      </c>
      <c r="F1538" s="28" t="s">
        <v>1993</v>
      </c>
      <c r="G1538" s="28" t="s">
        <v>294</v>
      </c>
      <c r="H1538" s="28" t="s">
        <v>1994</v>
      </c>
      <c r="I1538" s="28" t="s">
        <v>294</v>
      </c>
      <c r="J1538" s="28" t="s">
        <v>545</v>
      </c>
      <c r="K1538" s="25">
        <v>4300006020</v>
      </c>
      <c r="L1538" s="28" t="s">
        <v>2115</v>
      </c>
      <c r="M1538" s="28" t="s">
        <v>2116</v>
      </c>
      <c r="N1538" s="28" t="s">
        <v>1836</v>
      </c>
      <c r="P1538" s="28" t="s">
        <v>32</v>
      </c>
      <c r="Q1538" s="28" t="s">
        <v>33</v>
      </c>
      <c r="R1538" s="25">
        <v>1000</v>
      </c>
      <c r="S1538" s="28" t="s">
        <v>34</v>
      </c>
      <c r="T1538" s="35">
        <v>169489.56</v>
      </c>
      <c r="U1538" s="35">
        <v>177964.038</v>
      </c>
      <c r="V1538" s="35">
        <v>190421.52066000001</v>
      </c>
    </row>
    <row r="1539" spans="1:22" ht="15" customHeight="1" x14ac:dyDescent="0.25">
      <c r="A1539" s="10">
        <v>403068</v>
      </c>
      <c r="B1539" s="28" t="s">
        <v>359</v>
      </c>
      <c r="C1539" s="28" t="s">
        <v>1995</v>
      </c>
      <c r="D1539" s="28" t="s">
        <v>458</v>
      </c>
      <c r="E1539" s="28" t="str">
        <f>VLOOKUP(A1539,'[1]Sheet1 (2)'!$A$2:$H$6200,8,0)</f>
        <v>Function:Waste Management:Core Function:Solid Waste Removal</v>
      </c>
      <c r="F1539" s="28" t="s">
        <v>1996</v>
      </c>
      <c r="G1539" s="28" t="s">
        <v>779</v>
      </c>
      <c r="H1539" s="28" t="s">
        <v>1997</v>
      </c>
      <c r="I1539" s="28" t="s">
        <v>779</v>
      </c>
      <c r="J1539" s="28" t="s">
        <v>461</v>
      </c>
      <c r="K1539" s="25">
        <v>4300006020</v>
      </c>
      <c r="L1539" s="28" t="s">
        <v>2115</v>
      </c>
      <c r="M1539" s="28" t="s">
        <v>2116</v>
      </c>
      <c r="N1539" s="28" t="s">
        <v>1836</v>
      </c>
      <c r="O1539" s="28" t="s">
        <v>68</v>
      </c>
      <c r="P1539" s="28" t="s">
        <v>151</v>
      </c>
      <c r="Q1539" s="28" t="s">
        <v>152</v>
      </c>
      <c r="R1539" s="25">
        <v>1000</v>
      </c>
      <c r="S1539" s="28" t="s">
        <v>34</v>
      </c>
      <c r="T1539" s="35">
        <v>100000</v>
      </c>
      <c r="U1539" s="35">
        <v>150000</v>
      </c>
      <c r="V1539" s="35">
        <v>175000</v>
      </c>
    </row>
    <row r="1540" spans="1:22" ht="15" customHeight="1" x14ac:dyDescent="0.25">
      <c r="A1540" s="10">
        <v>403068</v>
      </c>
      <c r="B1540" s="28" t="s">
        <v>359</v>
      </c>
      <c r="C1540" s="28" t="s">
        <v>1995</v>
      </c>
      <c r="D1540" s="28" t="s">
        <v>458</v>
      </c>
      <c r="E1540" s="28" t="str">
        <f>VLOOKUP(A1540,'[1]Sheet1 (2)'!$A$2:$H$6200,8,0)</f>
        <v>Function:Waste Management:Core Function:Solid Waste Removal</v>
      </c>
      <c r="F1540" s="28" t="s">
        <v>1996</v>
      </c>
      <c r="G1540" s="28" t="s">
        <v>779</v>
      </c>
      <c r="H1540" s="28" t="s">
        <v>1997</v>
      </c>
      <c r="I1540" s="28" t="s">
        <v>779</v>
      </c>
      <c r="J1540" s="28" t="s">
        <v>461</v>
      </c>
      <c r="K1540" s="25">
        <v>4300006020</v>
      </c>
      <c r="L1540" s="28" t="s">
        <v>2115</v>
      </c>
      <c r="M1540" s="28" t="s">
        <v>2116</v>
      </c>
      <c r="N1540" s="28" t="s">
        <v>1836</v>
      </c>
      <c r="O1540" s="28" t="s">
        <v>68</v>
      </c>
      <c r="P1540" s="28" t="s">
        <v>784</v>
      </c>
      <c r="Q1540" s="28" t="s">
        <v>785</v>
      </c>
      <c r="R1540" s="25">
        <v>1000</v>
      </c>
      <c r="S1540" s="28" t="s">
        <v>34</v>
      </c>
      <c r="T1540" s="35">
        <v>74706.240000000005</v>
      </c>
      <c r="U1540" s="35">
        <v>78441.552000000011</v>
      </c>
      <c r="V1540" s="35">
        <v>83932.460640000019</v>
      </c>
    </row>
    <row r="1541" spans="1:22" ht="15" customHeight="1" x14ac:dyDescent="0.25">
      <c r="A1541" s="10">
        <v>403069</v>
      </c>
      <c r="B1541" s="28" t="s">
        <v>359</v>
      </c>
      <c r="C1541" s="28" t="s">
        <v>1998</v>
      </c>
      <c r="D1541" s="28" t="s">
        <v>369</v>
      </c>
      <c r="E1541" s="28" t="str">
        <f>VLOOKUP(A1541,'[1]Sheet1 (2)'!$A$2:$H$6200,8,0)</f>
        <v>Function:Sport and Recreation:Core Function:Recreational Facilities</v>
      </c>
      <c r="F1541" s="28" t="s">
        <v>1999</v>
      </c>
      <c r="G1541" s="28" t="s">
        <v>294</v>
      </c>
      <c r="H1541" s="28" t="s">
        <v>2000</v>
      </c>
      <c r="I1541" s="28" t="s">
        <v>294</v>
      </c>
      <c r="J1541" s="28" t="s">
        <v>2001</v>
      </c>
      <c r="K1541" s="25">
        <v>4300006020</v>
      </c>
      <c r="L1541" s="28" t="s">
        <v>2115</v>
      </c>
      <c r="M1541" s="28" t="s">
        <v>2116</v>
      </c>
      <c r="N1541" s="28" t="s">
        <v>1836</v>
      </c>
      <c r="O1541" s="28" t="s">
        <v>68</v>
      </c>
      <c r="P1541" s="28" t="s">
        <v>32</v>
      </c>
      <c r="Q1541" s="28" t="s">
        <v>33</v>
      </c>
      <c r="R1541" s="25">
        <v>1000</v>
      </c>
      <c r="S1541" s="28" t="s">
        <v>34</v>
      </c>
      <c r="T1541" s="35">
        <v>265260.76</v>
      </c>
      <c r="U1541" s="35">
        <v>288523.79800000001</v>
      </c>
      <c r="V1541" s="35">
        <v>322720.46386000002</v>
      </c>
    </row>
    <row r="1542" spans="1:22" ht="15" customHeight="1" x14ac:dyDescent="0.25">
      <c r="A1542" s="10">
        <v>403553</v>
      </c>
      <c r="B1542" s="28" t="s">
        <v>359</v>
      </c>
      <c r="C1542" s="28" t="s">
        <v>378</v>
      </c>
      <c r="D1542" s="28" t="s">
        <v>379</v>
      </c>
      <c r="E1542" s="28" t="str">
        <f>VLOOKUP(A1542,'[1]Sheet1 (2)'!$A$2:$H$6200,8,0)</f>
        <v>Function:Community and Social Services:Non-core Function:Population Development</v>
      </c>
      <c r="F1542" s="28" t="s">
        <v>386</v>
      </c>
      <c r="G1542" s="28" t="s">
        <v>294</v>
      </c>
      <c r="H1542" s="28" t="s">
        <v>387</v>
      </c>
      <c r="I1542" s="28" t="s">
        <v>294</v>
      </c>
      <c r="J1542" s="28" t="s">
        <v>206</v>
      </c>
      <c r="K1542" s="25">
        <v>4300006020</v>
      </c>
      <c r="L1542" s="28" t="s">
        <v>2115</v>
      </c>
      <c r="M1542" s="28" t="s">
        <v>2116</v>
      </c>
      <c r="N1542" s="28" t="s">
        <v>1836</v>
      </c>
      <c r="P1542" s="28" t="s">
        <v>32</v>
      </c>
      <c r="Q1542" s="28" t="s">
        <v>33</v>
      </c>
      <c r="R1542" s="25">
        <v>1000</v>
      </c>
      <c r="S1542" s="28" t="s">
        <v>34</v>
      </c>
      <c r="T1542" s="35">
        <v>14407.199999999999</v>
      </c>
      <c r="U1542" s="35">
        <v>15127.56</v>
      </c>
      <c r="V1542" s="35">
        <v>16186.4892</v>
      </c>
    </row>
    <row r="1543" spans="1:22" ht="15" customHeight="1" x14ac:dyDescent="0.25">
      <c r="A1543" s="10">
        <v>404117</v>
      </c>
      <c r="B1543" s="28" t="s">
        <v>359</v>
      </c>
      <c r="C1543" s="28" t="s">
        <v>399</v>
      </c>
      <c r="D1543" s="28" t="s">
        <v>379</v>
      </c>
      <c r="E1543" s="28" t="str">
        <f>VLOOKUP(A1543,'[1]Sheet1 (2)'!$A$2:$H$6200,8,0)</f>
        <v>Function:Finance and Administration:Core Function:Administrative and Corporate Support</v>
      </c>
      <c r="F1543" s="28" t="s">
        <v>2004</v>
      </c>
      <c r="G1543" s="28" t="s">
        <v>2005</v>
      </c>
      <c r="H1543" s="28" t="s">
        <v>2006</v>
      </c>
      <c r="I1543" s="28" t="s">
        <v>2005</v>
      </c>
      <c r="J1543" s="28" t="s">
        <v>206</v>
      </c>
      <c r="K1543" s="25">
        <v>4300006020</v>
      </c>
      <c r="L1543" s="28" t="s">
        <v>2115</v>
      </c>
      <c r="M1543" s="28" t="s">
        <v>2116</v>
      </c>
      <c r="N1543" s="28" t="s">
        <v>1836</v>
      </c>
      <c r="P1543" s="28" t="s">
        <v>151</v>
      </c>
      <c r="Q1543" s="28" t="s">
        <v>152</v>
      </c>
      <c r="R1543" s="25">
        <v>1000</v>
      </c>
      <c r="S1543" s="28" t="s">
        <v>34</v>
      </c>
      <c r="T1543" s="35">
        <v>85218.719999999987</v>
      </c>
      <c r="U1543" s="35">
        <v>89479.655999999988</v>
      </c>
      <c r="V1543" s="35">
        <v>95743.231919999991</v>
      </c>
    </row>
    <row r="1544" spans="1:22" ht="15" customHeight="1" x14ac:dyDescent="0.25">
      <c r="A1544" s="10">
        <v>404118</v>
      </c>
      <c r="B1544" s="28" t="s">
        <v>359</v>
      </c>
      <c r="C1544" s="28" t="s">
        <v>406</v>
      </c>
      <c r="D1544" s="28" t="s">
        <v>379</v>
      </c>
      <c r="E1544" s="28" t="str">
        <f>VLOOKUP(A1544,'[1]Sheet1 (2)'!$A$2:$H$6200,8,0)</f>
        <v>Function:Finance and Administration:Core Function:Administrative and Corporate Support</v>
      </c>
      <c r="F1544" s="28" t="s">
        <v>2007</v>
      </c>
      <c r="G1544" s="28" t="s">
        <v>2008</v>
      </c>
      <c r="H1544" s="28" t="s">
        <v>2009</v>
      </c>
      <c r="I1544" s="28" t="s">
        <v>2008</v>
      </c>
      <c r="J1544" s="28" t="s">
        <v>206</v>
      </c>
      <c r="K1544" s="25">
        <v>4300006020</v>
      </c>
      <c r="L1544" s="28" t="s">
        <v>2115</v>
      </c>
      <c r="M1544" s="28" t="s">
        <v>2116</v>
      </c>
      <c r="N1544" s="28" t="s">
        <v>1836</v>
      </c>
      <c r="P1544" s="28" t="s">
        <v>151</v>
      </c>
      <c r="Q1544" s="28" t="s">
        <v>152</v>
      </c>
      <c r="R1544" s="25">
        <v>1000</v>
      </c>
      <c r="S1544" s="28" t="s">
        <v>34</v>
      </c>
      <c r="T1544" s="35">
        <v>97540.799999999988</v>
      </c>
      <c r="U1544" s="35">
        <v>102417.84</v>
      </c>
      <c r="V1544" s="35">
        <v>109587.0888</v>
      </c>
    </row>
    <row r="1545" spans="1:22" ht="15" customHeight="1" x14ac:dyDescent="0.25">
      <c r="A1545" s="10">
        <v>404119</v>
      </c>
      <c r="B1545" s="28" t="s">
        <v>359</v>
      </c>
      <c r="C1545" s="28" t="s">
        <v>416</v>
      </c>
      <c r="D1545" s="28" t="s">
        <v>379</v>
      </c>
      <c r="E1545" s="28" t="str">
        <f>VLOOKUP(A1545,'[1]Sheet1 (2)'!$A$2:$H$6200,8,0)</f>
        <v>Function:Finance and Administration:Core Function:Administrative and Corporate Support</v>
      </c>
      <c r="F1545" s="28" t="s">
        <v>2010</v>
      </c>
      <c r="G1545" s="28" t="s">
        <v>2011</v>
      </c>
      <c r="H1545" s="28" t="s">
        <v>2012</v>
      </c>
      <c r="I1545" s="28" t="s">
        <v>2011</v>
      </c>
      <c r="J1545" s="28" t="s">
        <v>206</v>
      </c>
      <c r="K1545" s="25">
        <v>4300006020</v>
      </c>
      <c r="L1545" s="28" t="s">
        <v>2115</v>
      </c>
      <c r="M1545" s="28" t="s">
        <v>2116</v>
      </c>
      <c r="N1545" s="28" t="s">
        <v>1836</v>
      </c>
      <c r="P1545" s="28" t="s">
        <v>151</v>
      </c>
      <c r="Q1545" s="28" t="s">
        <v>152</v>
      </c>
      <c r="R1545" s="25">
        <v>1000</v>
      </c>
      <c r="S1545" s="28" t="s">
        <v>34</v>
      </c>
      <c r="T1545" s="35">
        <v>30155.520000000004</v>
      </c>
      <c r="U1545" s="35">
        <v>31663.296000000006</v>
      </c>
      <c r="V1545" s="35">
        <v>33879.726720000006</v>
      </c>
    </row>
    <row r="1546" spans="1:22" ht="15" customHeight="1" x14ac:dyDescent="0.25">
      <c r="A1546" s="10">
        <v>404166</v>
      </c>
      <c r="B1546" s="28" t="s">
        <v>359</v>
      </c>
      <c r="C1546" s="28" t="s">
        <v>454</v>
      </c>
      <c r="D1546" s="28" t="s">
        <v>369</v>
      </c>
      <c r="E1546" s="28" t="str">
        <f>VLOOKUP(A1546,'[1]Sheet1 (2)'!$A$2:$H$6200,8,0)</f>
        <v>Function:Finance and Administration:Core Function:Property Services</v>
      </c>
      <c r="F1546" s="28" t="s">
        <v>2021</v>
      </c>
      <c r="G1546" s="28" t="s">
        <v>294</v>
      </c>
      <c r="H1546" s="28" t="s">
        <v>2022</v>
      </c>
      <c r="I1546" s="28" t="s">
        <v>294</v>
      </c>
      <c r="J1546" s="28" t="s">
        <v>292</v>
      </c>
      <c r="K1546" s="25">
        <v>4300006020</v>
      </c>
      <c r="L1546" s="28" t="s">
        <v>2115</v>
      </c>
      <c r="M1546" s="28" t="s">
        <v>2116</v>
      </c>
      <c r="N1546" s="28" t="s">
        <v>1836</v>
      </c>
      <c r="O1546" s="28" t="s">
        <v>68</v>
      </c>
      <c r="P1546" s="28" t="s">
        <v>32</v>
      </c>
      <c r="Q1546" s="28" t="s">
        <v>33</v>
      </c>
      <c r="R1546" s="25">
        <v>1000</v>
      </c>
      <c r="S1546" s="28" t="s">
        <v>34</v>
      </c>
      <c r="T1546" s="35">
        <v>114484.79999999999</v>
      </c>
      <c r="U1546" s="35">
        <v>120209.04</v>
      </c>
      <c r="V1546" s="35">
        <v>128623.6728</v>
      </c>
    </row>
    <row r="1547" spans="1:22" ht="15" customHeight="1" x14ac:dyDescent="0.25">
      <c r="A1547" s="10">
        <v>404182</v>
      </c>
      <c r="B1547" s="28" t="s">
        <v>359</v>
      </c>
      <c r="C1547" s="28" t="s">
        <v>474</v>
      </c>
      <c r="D1547" s="28" t="s">
        <v>458</v>
      </c>
      <c r="E1547" s="28" t="str">
        <f>VLOOKUP(A1547,'[1]Sheet1 (2)'!$A$2:$H$6200,8,0)</f>
        <v>Function:Waste Management:Core Function:Solid Waste Removal</v>
      </c>
      <c r="F1547" s="28" t="s">
        <v>2117</v>
      </c>
      <c r="G1547" s="28" t="s">
        <v>182</v>
      </c>
      <c r="H1547" s="28" t="s">
        <v>2118</v>
      </c>
      <c r="I1547" s="28" t="s">
        <v>182</v>
      </c>
      <c r="J1547" s="28" t="s">
        <v>461</v>
      </c>
      <c r="K1547" s="25">
        <v>4300006020</v>
      </c>
      <c r="L1547" s="28" t="s">
        <v>2115</v>
      </c>
      <c r="M1547" s="28" t="s">
        <v>2116</v>
      </c>
      <c r="N1547" s="28" t="s">
        <v>1836</v>
      </c>
      <c r="P1547" s="28" t="s">
        <v>151</v>
      </c>
      <c r="Q1547" s="28" t="s">
        <v>152</v>
      </c>
      <c r="R1547" s="25">
        <v>1000</v>
      </c>
      <c r="S1547" s="28" t="s">
        <v>34</v>
      </c>
      <c r="T1547" s="35">
        <v>100000</v>
      </c>
      <c r="U1547" s="35">
        <v>102000</v>
      </c>
      <c r="V1547" s="35">
        <v>115000</v>
      </c>
    </row>
    <row r="1548" spans="1:22" ht="15" customHeight="1" x14ac:dyDescent="0.25">
      <c r="A1548" s="10">
        <v>404182</v>
      </c>
      <c r="B1548" s="28" t="s">
        <v>359</v>
      </c>
      <c r="C1548" s="28" t="s">
        <v>474</v>
      </c>
      <c r="D1548" s="28" t="s">
        <v>458</v>
      </c>
      <c r="E1548" s="28" t="str">
        <f>VLOOKUP(A1548,'[1]Sheet1 (2)'!$A$2:$H$6200,8,0)</f>
        <v>Function:Waste Management:Core Function:Solid Waste Removal</v>
      </c>
      <c r="F1548" s="28" t="s">
        <v>477</v>
      </c>
      <c r="G1548" s="28" t="s">
        <v>294</v>
      </c>
      <c r="H1548" s="28" t="s">
        <v>478</v>
      </c>
      <c r="I1548" s="28" t="s">
        <v>294</v>
      </c>
      <c r="J1548" s="28" t="s">
        <v>461</v>
      </c>
      <c r="K1548" s="25">
        <v>4300006020</v>
      </c>
      <c r="L1548" s="28" t="s">
        <v>2115</v>
      </c>
      <c r="M1548" s="28" t="s">
        <v>2116</v>
      </c>
      <c r="N1548" s="28" t="s">
        <v>1836</v>
      </c>
      <c r="P1548" s="28" t="s">
        <v>32</v>
      </c>
      <c r="Q1548" s="28" t="s">
        <v>33</v>
      </c>
      <c r="R1548" s="25">
        <v>1000</v>
      </c>
      <c r="S1548" s="28" t="s">
        <v>34</v>
      </c>
      <c r="T1548" s="35">
        <v>553457.96000000089</v>
      </c>
      <c r="U1548" s="35">
        <v>656130.85799999908</v>
      </c>
      <c r="V1548" s="35">
        <v>871560.01806000061</v>
      </c>
    </row>
    <row r="1549" spans="1:22" ht="15" customHeight="1" x14ac:dyDescent="0.25">
      <c r="A1549" s="10">
        <v>404185</v>
      </c>
      <c r="B1549" s="28" t="s">
        <v>359</v>
      </c>
      <c r="C1549" s="28" t="s">
        <v>777</v>
      </c>
      <c r="D1549" s="28" t="s">
        <v>458</v>
      </c>
      <c r="E1549" s="28" t="str">
        <f>VLOOKUP(A1549,'[1]Sheet1 (2)'!$A$2:$H$6200,8,0)</f>
        <v>Function:Waste Management:Core Function:Solid Waste Disposal (Landfill Sites)</v>
      </c>
      <c r="F1549" s="28" t="s">
        <v>778</v>
      </c>
      <c r="G1549" s="28" t="s">
        <v>779</v>
      </c>
      <c r="H1549" s="28" t="s">
        <v>780</v>
      </c>
      <c r="I1549" s="28" t="s">
        <v>779</v>
      </c>
      <c r="J1549" s="28" t="s">
        <v>781</v>
      </c>
      <c r="K1549" s="25">
        <v>4300006020</v>
      </c>
      <c r="L1549" s="28" t="s">
        <v>2115</v>
      </c>
      <c r="M1549" s="28" t="s">
        <v>2116</v>
      </c>
      <c r="N1549" s="28" t="s">
        <v>1836</v>
      </c>
      <c r="O1549" s="28" t="s">
        <v>68</v>
      </c>
      <c r="P1549" s="28" t="s">
        <v>784</v>
      </c>
      <c r="Q1549" s="28" t="s">
        <v>785</v>
      </c>
      <c r="R1549" s="25">
        <v>1000</v>
      </c>
      <c r="S1549" s="28" t="s">
        <v>34</v>
      </c>
      <c r="T1549" s="35">
        <v>63102.719999999994</v>
      </c>
      <c r="U1549" s="35">
        <v>66257.856</v>
      </c>
      <c r="V1549" s="35">
        <v>70895.905920000005</v>
      </c>
    </row>
    <row r="1550" spans="1:22" ht="15" customHeight="1" x14ac:dyDescent="0.25">
      <c r="A1550" s="10">
        <v>404186</v>
      </c>
      <c r="B1550" s="28" t="s">
        <v>359</v>
      </c>
      <c r="C1550" s="28" t="s">
        <v>497</v>
      </c>
      <c r="D1550" s="28" t="s">
        <v>458</v>
      </c>
      <c r="E1550" s="28" t="str">
        <f>VLOOKUP(A1550,'[1]Sheet1 (2)'!$A$2:$H$6200,8,0)</f>
        <v>Function:Waste Management:Core Function:Solid Waste Removal</v>
      </c>
      <c r="F1550" s="28" t="s">
        <v>2023</v>
      </c>
      <c r="G1550" s="28" t="s">
        <v>294</v>
      </c>
      <c r="H1550" s="28" t="s">
        <v>2024</v>
      </c>
      <c r="I1550" s="28" t="s">
        <v>294</v>
      </c>
      <c r="J1550" s="28" t="s">
        <v>461</v>
      </c>
      <c r="K1550" s="25">
        <v>4300006020</v>
      </c>
      <c r="L1550" s="28" t="s">
        <v>2115</v>
      </c>
      <c r="M1550" s="28" t="s">
        <v>2116</v>
      </c>
      <c r="N1550" s="28" t="s">
        <v>1836</v>
      </c>
      <c r="O1550" s="28" t="s">
        <v>68</v>
      </c>
      <c r="P1550" s="28" t="s">
        <v>32</v>
      </c>
      <c r="Q1550" s="28" t="s">
        <v>33</v>
      </c>
      <c r="R1550" s="25">
        <v>1000</v>
      </c>
      <c r="S1550" s="28" t="s">
        <v>34</v>
      </c>
      <c r="T1550" s="35">
        <v>594637.30955068511</v>
      </c>
      <c r="U1550" s="35">
        <v>699369.17502821982</v>
      </c>
      <c r="V1550" s="35">
        <v>678325.01728019491</v>
      </c>
    </row>
    <row r="1551" spans="1:22" ht="15" customHeight="1" x14ac:dyDescent="0.25">
      <c r="A1551" s="10">
        <v>404291</v>
      </c>
      <c r="B1551" s="28" t="s">
        <v>359</v>
      </c>
      <c r="C1551" s="28" t="s">
        <v>1648</v>
      </c>
      <c r="D1551" s="28" t="s">
        <v>542</v>
      </c>
      <c r="E1551" s="28" t="str">
        <f>VLOOKUP(A1551,'[1]Sheet1 (2)'!$A$2:$H$6200,8,0)</f>
        <v>Function:Public Safety:Non-core Function:Fire Fighting and Protection</v>
      </c>
      <c r="F1551" s="28" t="s">
        <v>2025</v>
      </c>
      <c r="G1551" s="28" t="s">
        <v>294</v>
      </c>
      <c r="H1551" s="28" t="s">
        <v>2026</v>
      </c>
      <c r="I1551" s="28" t="s">
        <v>294</v>
      </c>
      <c r="J1551" s="28" t="s">
        <v>545</v>
      </c>
      <c r="K1551" s="25">
        <v>4300006020</v>
      </c>
      <c r="L1551" s="28" t="s">
        <v>2115</v>
      </c>
      <c r="M1551" s="28" t="s">
        <v>2116</v>
      </c>
      <c r="N1551" s="28" t="s">
        <v>1836</v>
      </c>
      <c r="P1551" s="28" t="s">
        <v>151</v>
      </c>
      <c r="Q1551" s="28" t="s">
        <v>152</v>
      </c>
      <c r="R1551" s="25">
        <v>1000</v>
      </c>
      <c r="S1551" s="28" t="s">
        <v>34</v>
      </c>
      <c r="T1551" s="35">
        <v>96031.299101371769</v>
      </c>
      <c r="U1551" s="35">
        <v>100832.86405644036</v>
      </c>
      <c r="V1551" s="35">
        <v>107891.1645403912</v>
      </c>
    </row>
    <row r="1552" spans="1:22" ht="15" customHeight="1" x14ac:dyDescent="0.25">
      <c r="A1552" s="10">
        <v>404293</v>
      </c>
      <c r="B1552" s="28" t="s">
        <v>359</v>
      </c>
      <c r="C1552" s="28" t="s">
        <v>548</v>
      </c>
      <c r="D1552" s="28" t="s">
        <v>542</v>
      </c>
      <c r="E1552" s="28" t="str">
        <f>VLOOKUP(A1552,'[1]Sheet1 (2)'!$A$2:$H$6200,8,0)</f>
        <v>Function:Public Safety:Core Function:Civil Defence</v>
      </c>
      <c r="F1552" s="28" t="s">
        <v>2027</v>
      </c>
      <c r="G1552" s="28" t="s">
        <v>182</v>
      </c>
      <c r="H1552" s="28" t="s">
        <v>2028</v>
      </c>
      <c r="I1552" s="28" t="s">
        <v>182</v>
      </c>
      <c r="J1552" s="28" t="s">
        <v>551</v>
      </c>
      <c r="K1552" s="25">
        <v>4300006020</v>
      </c>
      <c r="L1552" s="28" t="s">
        <v>2115</v>
      </c>
      <c r="M1552" s="28" t="s">
        <v>2116</v>
      </c>
      <c r="N1552" s="28" t="s">
        <v>1836</v>
      </c>
      <c r="P1552" s="28" t="s">
        <v>151</v>
      </c>
      <c r="Q1552" s="28" t="s">
        <v>152</v>
      </c>
      <c r="R1552" s="25">
        <v>1000</v>
      </c>
      <c r="S1552" s="28" t="s">
        <v>34</v>
      </c>
      <c r="T1552" s="35">
        <v>132361.44</v>
      </c>
      <c r="U1552" s="35">
        <v>138979.51200000002</v>
      </c>
      <c r="V1552" s="35">
        <v>148708.07784000001</v>
      </c>
    </row>
    <row r="1553" spans="1:22" ht="15" customHeight="1" x14ac:dyDescent="0.25">
      <c r="A1553" s="10">
        <v>404294</v>
      </c>
      <c r="B1553" s="28" t="s">
        <v>359</v>
      </c>
      <c r="C1553" s="28" t="s">
        <v>556</v>
      </c>
      <c r="D1553" s="28" t="s">
        <v>542</v>
      </c>
      <c r="E1553" s="28" t="str">
        <f>VLOOKUP(A1553,'[1]Sheet1 (2)'!$A$2:$H$6200,8,0)</f>
        <v>Function:Public Safety:Non-core Function:Fire Fighting and Protection</v>
      </c>
      <c r="F1553" s="28" t="s">
        <v>2031</v>
      </c>
      <c r="G1553" s="28" t="s">
        <v>294</v>
      </c>
      <c r="H1553" s="28" t="s">
        <v>2032</v>
      </c>
      <c r="I1553" s="28" t="s">
        <v>294</v>
      </c>
      <c r="J1553" s="28" t="s">
        <v>545</v>
      </c>
      <c r="K1553" s="25">
        <v>4300006020</v>
      </c>
      <c r="L1553" s="28" t="s">
        <v>2115</v>
      </c>
      <c r="M1553" s="28" t="s">
        <v>2116</v>
      </c>
      <c r="N1553" s="28" t="s">
        <v>1836</v>
      </c>
      <c r="P1553" s="28" t="s">
        <v>32</v>
      </c>
      <c r="Q1553" s="28" t="s">
        <v>33</v>
      </c>
      <c r="R1553" s="25">
        <v>1000</v>
      </c>
      <c r="S1553" s="28" t="s">
        <v>34</v>
      </c>
      <c r="T1553" s="35">
        <v>906249.7200000002</v>
      </c>
      <c r="U1553" s="35">
        <v>734374.80400000326</v>
      </c>
      <c r="V1553" s="35">
        <v>859114.37361333647</v>
      </c>
    </row>
    <row r="1554" spans="1:22" ht="15" customHeight="1" x14ac:dyDescent="0.25">
      <c r="A1554" s="10">
        <v>404295</v>
      </c>
      <c r="B1554" s="28" t="s">
        <v>359</v>
      </c>
      <c r="C1554" s="28" t="s">
        <v>1659</v>
      </c>
      <c r="D1554" s="28" t="s">
        <v>542</v>
      </c>
      <c r="E1554" s="28" t="str">
        <f>VLOOKUP(A1554,'[1]Sheet1 (2)'!$A$2:$H$6200,8,0)</f>
        <v>Function:Public Safety:Non-core Function:Fire Fighting and Protection</v>
      </c>
      <c r="F1554" s="28" t="s">
        <v>2035</v>
      </c>
      <c r="G1554" s="28" t="s">
        <v>294</v>
      </c>
      <c r="H1554" s="28" t="s">
        <v>2036</v>
      </c>
      <c r="I1554" s="28" t="s">
        <v>294</v>
      </c>
      <c r="J1554" s="28" t="s">
        <v>545</v>
      </c>
      <c r="K1554" s="25">
        <v>4300006020</v>
      </c>
      <c r="L1554" s="28" t="s">
        <v>2115</v>
      </c>
      <c r="M1554" s="28" t="s">
        <v>2116</v>
      </c>
      <c r="N1554" s="28" t="s">
        <v>1836</v>
      </c>
      <c r="P1554" s="28" t="s">
        <v>32</v>
      </c>
      <c r="Q1554" s="28" t="s">
        <v>33</v>
      </c>
      <c r="R1554" s="25">
        <v>1000</v>
      </c>
      <c r="S1554" s="28" t="s">
        <v>34</v>
      </c>
      <c r="T1554" s="35">
        <v>65084.04</v>
      </c>
      <c r="U1554" s="35">
        <v>68338.241999999998</v>
      </c>
      <c r="V1554" s="35">
        <v>73121.918940000003</v>
      </c>
    </row>
    <row r="1555" spans="1:22" ht="15" customHeight="1" x14ac:dyDescent="0.25">
      <c r="A1555" s="10">
        <v>404296</v>
      </c>
      <c r="B1555" s="28" t="s">
        <v>359</v>
      </c>
      <c r="C1555" s="28" t="s">
        <v>559</v>
      </c>
      <c r="D1555" s="28" t="s">
        <v>542</v>
      </c>
      <c r="E1555" s="28" t="str">
        <f>VLOOKUP(A1555,'[1]Sheet1 (2)'!$A$2:$H$6200,8,0)</f>
        <v>Function:Public Safety:Non-core Function:Fire Fighting and Protection</v>
      </c>
      <c r="F1555" s="28" t="s">
        <v>560</v>
      </c>
      <c r="G1555" s="28" t="s">
        <v>294</v>
      </c>
      <c r="H1555" s="28" t="s">
        <v>561</v>
      </c>
      <c r="I1555" s="28" t="s">
        <v>294</v>
      </c>
      <c r="J1555" s="28" t="s">
        <v>545</v>
      </c>
      <c r="K1555" s="25">
        <v>4300006020</v>
      </c>
      <c r="L1555" s="28" t="s">
        <v>2115</v>
      </c>
      <c r="M1555" s="28" t="s">
        <v>2116</v>
      </c>
      <c r="N1555" s="28" t="s">
        <v>1836</v>
      </c>
      <c r="P1555" s="28" t="s">
        <v>32</v>
      </c>
      <c r="Q1555" s="28" t="s">
        <v>33</v>
      </c>
      <c r="R1555" s="25">
        <v>1000</v>
      </c>
      <c r="S1555" s="28" t="s">
        <v>34</v>
      </c>
      <c r="T1555" s="35">
        <v>194196.83999999997</v>
      </c>
      <c r="U1555" s="35">
        <v>203906.68199999997</v>
      </c>
      <c r="V1555" s="35">
        <v>218180.14973999999</v>
      </c>
    </row>
    <row r="1556" spans="1:22" ht="15" customHeight="1" x14ac:dyDescent="0.25">
      <c r="A1556" s="10">
        <v>404297</v>
      </c>
      <c r="B1556" s="28" t="s">
        <v>359</v>
      </c>
      <c r="C1556" s="28" t="s">
        <v>1664</v>
      </c>
      <c r="D1556" s="28" t="s">
        <v>542</v>
      </c>
      <c r="E1556" s="28" t="str">
        <f>VLOOKUP(A1556,'[1]Sheet1 (2)'!$A$2:$H$6200,8,0)</f>
        <v>Function:Public Safety:Non-core Function:Fire Fighting and Protection</v>
      </c>
      <c r="F1556" s="28" t="s">
        <v>2037</v>
      </c>
      <c r="G1556" s="28" t="s">
        <v>294</v>
      </c>
      <c r="H1556" s="28" t="s">
        <v>2038</v>
      </c>
      <c r="I1556" s="28" t="s">
        <v>294</v>
      </c>
      <c r="J1556" s="28" t="s">
        <v>545</v>
      </c>
      <c r="K1556" s="25">
        <v>4300006020</v>
      </c>
      <c r="L1556" s="28" t="s">
        <v>2115</v>
      </c>
      <c r="M1556" s="28" t="s">
        <v>2116</v>
      </c>
      <c r="N1556" s="28" t="s">
        <v>1836</v>
      </c>
      <c r="P1556" s="28" t="s">
        <v>32</v>
      </c>
      <c r="Q1556" s="28" t="s">
        <v>33</v>
      </c>
      <c r="R1556" s="25">
        <v>1000</v>
      </c>
      <c r="S1556" s="28" t="s">
        <v>34</v>
      </c>
      <c r="T1556" s="35">
        <v>264238.56</v>
      </c>
      <c r="U1556" s="35">
        <v>277450.48800000001</v>
      </c>
      <c r="V1556" s="35">
        <v>296872.02216000005</v>
      </c>
    </row>
    <row r="1557" spans="1:22" ht="15" customHeight="1" x14ac:dyDescent="0.25">
      <c r="A1557" s="10">
        <v>404302</v>
      </c>
      <c r="B1557" s="28" t="s">
        <v>359</v>
      </c>
      <c r="C1557" s="28" t="s">
        <v>571</v>
      </c>
      <c r="D1557" s="28" t="s">
        <v>542</v>
      </c>
      <c r="E1557" s="28" t="str">
        <f>VLOOKUP(A1557,'[1]Sheet1 (2)'!$A$2:$H$6200,8,0)</f>
        <v>Function:Public Safety:Non-core Function:Fire Fighting and Protection</v>
      </c>
      <c r="F1557" s="28" t="s">
        <v>572</v>
      </c>
      <c r="G1557" s="28" t="s">
        <v>294</v>
      </c>
      <c r="H1557" s="28" t="s">
        <v>573</v>
      </c>
      <c r="I1557" s="28" t="s">
        <v>294</v>
      </c>
      <c r="J1557" s="28" t="s">
        <v>545</v>
      </c>
      <c r="K1557" s="25">
        <v>4300006020</v>
      </c>
      <c r="L1557" s="28" t="s">
        <v>2115</v>
      </c>
      <c r="M1557" s="28" t="s">
        <v>2116</v>
      </c>
      <c r="N1557" s="28" t="s">
        <v>1836</v>
      </c>
      <c r="P1557" s="28" t="s">
        <v>32</v>
      </c>
      <c r="Q1557" s="28" t="s">
        <v>33</v>
      </c>
      <c r="R1557" s="25">
        <v>1000</v>
      </c>
      <c r="S1557" s="28" t="s">
        <v>34</v>
      </c>
      <c r="T1557" s="35">
        <v>104290.28</v>
      </c>
      <c r="U1557" s="35">
        <v>114504.79399999999</v>
      </c>
      <c r="V1557" s="35">
        <v>129520.12958000001</v>
      </c>
    </row>
    <row r="1558" spans="1:22" ht="15" customHeight="1" x14ac:dyDescent="0.25">
      <c r="A1558" s="10">
        <v>404327</v>
      </c>
      <c r="B1558" s="28" t="s">
        <v>359</v>
      </c>
      <c r="C1558" s="28" t="s">
        <v>587</v>
      </c>
      <c r="D1558" s="28" t="s">
        <v>542</v>
      </c>
      <c r="E1558" s="28" t="str">
        <f>VLOOKUP(A1558,'[1]Sheet1 (2)'!$A$2:$H$6200,8,0)</f>
        <v>Function:Road Transport:Core Function:Police Forces, Traffic and Street Parking Control</v>
      </c>
      <c r="F1558" s="28" t="s">
        <v>592</v>
      </c>
      <c r="G1558" s="28" t="s">
        <v>294</v>
      </c>
      <c r="H1558" s="28" t="s">
        <v>593</v>
      </c>
      <c r="I1558" s="28" t="s">
        <v>294</v>
      </c>
      <c r="J1558" s="28" t="s">
        <v>579</v>
      </c>
      <c r="K1558" s="25">
        <v>4300006020</v>
      </c>
      <c r="L1558" s="28" t="s">
        <v>2115</v>
      </c>
      <c r="M1558" s="28" t="s">
        <v>2116</v>
      </c>
      <c r="N1558" s="28" t="s">
        <v>1836</v>
      </c>
      <c r="P1558" s="28" t="s">
        <v>32</v>
      </c>
      <c r="Q1558" s="28" t="s">
        <v>33</v>
      </c>
      <c r="R1558" s="25">
        <v>1000</v>
      </c>
      <c r="S1558" s="28" t="s">
        <v>34</v>
      </c>
      <c r="T1558" s="35">
        <v>122833.43999999999</v>
      </c>
      <c r="U1558" s="35">
        <v>128975.11199999999</v>
      </c>
      <c r="V1558" s="35">
        <v>138003.36984</v>
      </c>
    </row>
    <row r="1559" spans="1:22" ht="15" customHeight="1" x14ac:dyDescent="0.25">
      <c r="A1559" s="10">
        <v>404328</v>
      </c>
      <c r="B1559" s="28" t="s">
        <v>359</v>
      </c>
      <c r="C1559" s="28" t="s">
        <v>597</v>
      </c>
      <c r="D1559" s="28" t="s">
        <v>542</v>
      </c>
      <c r="E1559" s="28" t="str">
        <f>VLOOKUP(A1559,'[1]Sheet1 (2)'!$A$2:$H$6200,8,0)</f>
        <v>Function:Finance and Administration:Core Function:Security Services</v>
      </c>
      <c r="F1559" s="28" t="s">
        <v>603</v>
      </c>
      <c r="G1559" s="28" t="s">
        <v>294</v>
      </c>
      <c r="H1559" s="28" t="s">
        <v>604</v>
      </c>
      <c r="I1559" s="28" t="s">
        <v>294</v>
      </c>
      <c r="J1559" s="28" t="s">
        <v>600</v>
      </c>
      <c r="K1559" s="25">
        <v>4300006020</v>
      </c>
      <c r="L1559" s="28" t="s">
        <v>2115</v>
      </c>
      <c r="M1559" s="28" t="s">
        <v>2116</v>
      </c>
      <c r="N1559" s="28" t="s">
        <v>1836</v>
      </c>
      <c r="P1559" s="28" t="s">
        <v>32</v>
      </c>
      <c r="Q1559" s="28" t="s">
        <v>33</v>
      </c>
      <c r="R1559" s="25">
        <v>1000</v>
      </c>
      <c r="S1559" s="28" t="s">
        <v>34</v>
      </c>
      <c r="T1559" s="35">
        <v>856498.86666667031</v>
      </c>
      <c r="U1559" s="35">
        <v>682657.1433333332</v>
      </c>
      <c r="V1559" s="35">
        <v>917109.81003333314</v>
      </c>
    </row>
    <row r="1560" spans="1:22" ht="15" customHeight="1" x14ac:dyDescent="0.25">
      <c r="A1560" s="10">
        <v>404357</v>
      </c>
      <c r="B1560" s="28" t="s">
        <v>359</v>
      </c>
      <c r="C1560" s="28" t="s">
        <v>605</v>
      </c>
      <c r="D1560" s="28" t="s">
        <v>379</v>
      </c>
      <c r="E1560" s="28" t="str">
        <f>VLOOKUP(A1560,'[1]Sheet1 (2)'!$A$2:$H$6200,8,0)</f>
        <v>Function:Health:Non-core Function:Health Services</v>
      </c>
      <c r="F1560" s="28" t="s">
        <v>2039</v>
      </c>
      <c r="G1560" s="28" t="s">
        <v>182</v>
      </c>
      <c r="H1560" s="28" t="s">
        <v>2040</v>
      </c>
      <c r="I1560" s="28" t="s">
        <v>182</v>
      </c>
      <c r="J1560" s="28" t="s">
        <v>608</v>
      </c>
      <c r="K1560" s="25">
        <v>4300006020</v>
      </c>
      <c r="L1560" s="28" t="s">
        <v>2115</v>
      </c>
      <c r="M1560" s="28" t="s">
        <v>2116</v>
      </c>
      <c r="N1560" s="28" t="s">
        <v>1836</v>
      </c>
      <c r="P1560" s="28" t="s">
        <v>151</v>
      </c>
      <c r="Q1560" s="28" t="s">
        <v>152</v>
      </c>
      <c r="R1560" s="25">
        <v>1000</v>
      </c>
      <c r="S1560" s="28" t="s">
        <v>34</v>
      </c>
      <c r="T1560" s="35">
        <v>143590.14000000001</v>
      </c>
      <c r="U1560" s="35">
        <v>150769.647</v>
      </c>
      <c r="V1560" s="35">
        <v>161323.52228999999</v>
      </c>
    </row>
    <row r="1561" spans="1:22" ht="15" customHeight="1" x14ac:dyDescent="0.25">
      <c r="A1561" s="10">
        <v>404390</v>
      </c>
      <c r="B1561" s="28" t="s">
        <v>359</v>
      </c>
      <c r="C1561" s="28" t="s">
        <v>619</v>
      </c>
      <c r="D1561" s="28" t="s">
        <v>369</v>
      </c>
      <c r="E1561" s="28" t="str">
        <f>VLOOKUP(A1561,'[1]Sheet1 (2)'!$A$2:$H$6200,8,0)</f>
        <v>Function:Sport and Recreation:Non-core Function:Recreational Facilities</v>
      </c>
      <c r="F1561" s="28" t="s">
        <v>2109</v>
      </c>
      <c r="G1561" s="28" t="s">
        <v>294</v>
      </c>
      <c r="H1561" s="28" t="s">
        <v>2110</v>
      </c>
      <c r="I1561" s="28" t="s">
        <v>294</v>
      </c>
      <c r="J1561" s="28" t="s">
        <v>622</v>
      </c>
      <c r="K1561" s="25">
        <v>4300006020</v>
      </c>
      <c r="L1561" s="28" t="s">
        <v>2115</v>
      </c>
      <c r="M1561" s="28" t="s">
        <v>2116</v>
      </c>
      <c r="N1561" s="28" t="s">
        <v>1836</v>
      </c>
      <c r="P1561" s="28" t="s">
        <v>32</v>
      </c>
      <c r="Q1561" s="28" t="s">
        <v>33</v>
      </c>
      <c r="R1561" s="25">
        <v>1000</v>
      </c>
      <c r="S1561" s="28" t="s">
        <v>34</v>
      </c>
      <c r="T1561" s="35">
        <v>675171.56</v>
      </c>
      <c r="U1561" s="35">
        <v>481310.04600000003</v>
      </c>
      <c r="V1561" s="35">
        <v>515001.74922000006</v>
      </c>
    </row>
    <row r="1562" spans="1:22" ht="15" customHeight="1" x14ac:dyDescent="0.25">
      <c r="A1562" s="10">
        <v>404392</v>
      </c>
      <c r="B1562" s="28" t="s">
        <v>359</v>
      </c>
      <c r="C1562" s="28" t="s">
        <v>627</v>
      </c>
      <c r="D1562" s="28" t="s">
        <v>369</v>
      </c>
      <c r="E1562" s="28" t="str">
        <f>VLOOKUP(A1562,'[1]Sheet1 (2)'!$A$2:$H$6200,8,0)</f>
        <v>Function:Community and Social Services:Core Function:Cemeteries, Funeral Parlours and Crematoriums</v>
      </c>
      <c r="F1562" s="28" t="s">
        <v>628</v>
      </c>
      <c r="G1562" s="28" t="s">
        <v>294</v>
      </c>
      <c r="H1562" s="28" t="s">
        <v>629</v>
      </c>
      <c r="I1562" s="28" t="s">
        <v>294</v>
      </c>
      <c r="J1562" s="28" t="s">
        <v>630</v>
      </c>
      <c r="K1562" s="25">
        <v>4300006020</v>
      </c>
      <c r="L1562" s="28" t="s">
        <v>2115</v>
      </c>
      <c r="M1562" s="28" t="s">
        <v>2116</v>
      </c>
      <c r="N1562" s="28" t="s">
        <v>1836</v>
      </c>
      <c r="P1562" s="28" t="s">
        <v>32</v>
      </c>
      <c r="Q1562" s="28" t="s">
        <v>33</v>
      </c>
      <c r="R1562" s="25">
        <v>1000</v>
      </c>
      <c r="S1562" s="28" t="s">
        <v>34</v>
      </c>
      <c r="T1562" s="35">
        <v>284924.28000000003</v>
      </c>
      <c r="U1562" s="35">
        <v>299170.49400000001</v>
      </c>
      <c r="V1562" s="35">
        <v>320112.42858000001</v>
      </c>
    </row>
    <row r="1563" spans="1:22" ht="15" customHeight="1" x14ac:dyDescent="0.25">
      <c r="A1563" s="10">
        <v>404400</v>
      </c>
      <c r="B1563" s="28" t="s">
        <v>359</v>
      </c>
      <c r="C1563" s="28" t="s">
        <v>639</v>
      </c>
      <c r="D1563" s="28" t="s">
        <v>369</v>
      </c>
      <c r="E1563" s="28" t="str">
        <f>VLOOKUP(A1563,'[1]Sheet1 (2)'!$A$2:$H$6200,8,0)</f>
        <v>Function:Sport and Recreation:Non-core Function:Recreational Facilities</v>
      </c>
      <c r="F1563" s="28" t="s">
        <v>2111</v>
      </c>
      <c r="G1563" s="28" t="s">
        <v>182</v>
      </c>
      <c r="H1563" s="28" t="s">
        <v>2112</v>
      </c>
      <c r="I1563" s="28" t="s">
        <v>182</v>
      </c>
      <c r="J1563" s="28" t="s">
        <v>622</v>
      </c>
      <c r="K1563" s="25">
        <v>4300006020</v>
      </c>
      <c r="L1563" s="28" t="s">
        <v>2115</v>
      </c>
      <c r="M1563" s="28" t="s">
        <v>2116</v>
      </c>
      <c r="N1563" s="28" t="s">
        <v>1836</v>
      </c>
      <c r="P1563" s="28" t="s">
        <v>151</v>
      </c>
      <c r="Q1563" s="28" t="s">
        <v>152</v>
      </c>
      <c r="R1563" s="25">
        <v>1000</v>
      </c>
      <c r="S1563" s="28" t="s">
        <v>34</v>
      </c>
      <c r="T1563" s="35">
        <v>87177.12</v>
      </c>
      <c r="U1563" s="35">
        <v>91535.975999999995</v>
      </c>
      <c r="V1563" s="35">
        <v>97943.494319999998</v>
      </c>
    </row>
    <row r="1564" spans="1:22" ht="15" customHeight="1" x14ac:dyDescent="0.25">
      <c r="A1564" s="10">
        <v>404402</v>
      </c>
      <c r="B1564" s="28" t="s">
        <v>359</v>
      </c>
      <c r="C1564" s="28" t="s">
        <v>648</v>
      </c>
      <c r="D1564" s="28" t="s">
        <v>369</v>
      </c>
      <c r="E1564" s="28" t="str">
        <f>VLOOKUP(A1564,'[1]Sheet1 (2)'!$A$2:$H$6200,8,0)</f>
        <v>Function:Sport and Recreation:Core Function:Community Parks (including Nurseries)</v>
      </c>
      <c r="F1564" s="28" t="s">
        <v>2043</v>
      </c>
      <c r="G1564" s="28" t="s">
        <v>182</v>
      </c>
      <c r="H1564" s="28" t="s">
        <v>2044</v>
      </c>
      <c r="I1564" s="28" t="s">
        <v>182</v>
      </c>
      <c r="J1564" s="28" t="s">
        <v>638</v>
      </c>
      <c r="K1564" s="25">
        <v>4300006020</v>
      </c>
      <c r="L1564" s="28" t="s">
        <v>2115</v>
      </c>
      <c r="M1564" s="28" t="s">
        <v>2116</v>
      </c>
      <c r="N1564" s="28" t="s">
        <v>1836</v>
      </c>
      <c r="P1564" s="28" t="s">
        <v>151</v>
      </c>
      <c r="Q1564" s="28" t="s">
        <v>152</v>
      </c>
      <c r="R1564" s="25">
        <v>1000</v>
      </c>
      <c r="S1564" s="28" t="s">
        <v>34</v>
      </c>
      <c r="T1564" s="35">
        <v>61897.320000000007</v>
      </c>
      <c r="U1564" s="35">
        <v>64992.186000000009</v>
      </c>
      <c r="V1564" s="35">
        <v>69541.639020000017</v>
      </c>
    </row>
    <row r="1565" spans="1:22" ht="15" customHeight="1" x14ac:dyDescent="0.25">
      <c r="A1565" s="10">
        <v>404404</v>
      </c>
      <c r="B1565" s="28" t="s">
        <v>359</v>
      </c>
      <c r="C1565" s="28" t="s">
        <v>659</v>
      </c>
      <c r="D1565" s="28" t="s">
        <v>369</v>
      </c>
      <c r="E1565" s="28" t="str">
        <f>VLOOKUP(A1565,'[1]Sheet1 (2)'!$A$2:$H$6200,8,0)</f>
        <v>Function:Sport and Recreation:Core Function:Community Parks (including Nurseries)</v>
      </c>
      <c r="F1565" s="28" t="s">
        <v>2045</v>
      </c>
      <c r="G1565" s="28" t="s">
        <v>294</v>
      </c>
      <c r="H1565" s="28" t="s">
        <v>663</v>
      </c>
      <c r="I1565" s="28" t="s">
        <v>294</v>
      </c>
      <c r="J1565" s="28" t="s">
        <v>638</v>
      </c>
      <c r="K1565" s="25">
        <v>4300006020</v>
      </c>
      <c r="L1565" s="28" t="s">
        <v>2115</v>
      </c>
      <c r="M1565" s="28" t="s">
        <v>2116</v>
      </c>
      <c r="N1565" s="28" t="s">
        <v>1836</v>
      </c>
      <c r="P1565" s="28" t="s">
        <v>32</v>
      </c>
      <c r="Q1565" s="28" t="s">
        <v>33</v>
      </c>
      <c r="R1565" s="25">
        <v>1000</v>
      </c>
      <c r="S1565" s="28" t="s">
        <v>34</v>
      </c>
      <c r="T1565" s="35">
        <v>283135.39999999997</v>
      </c>
      <c r="U1565" s="35">
        <v>297292.17</v>
      </c>
      <c r="V1565" s="35">
        <v>318102.62189999997</v>
      </c>
    </row>
    <row r="1566" spans="1:22" ht="15" customHeight="1" x14ac:dyDescent="0.25">
      <c r="A1566" s="10">
        <v>404406</v>
      </c>
      <c r="B1566" s="28" t="s">
        <v>359</v>
      </c>
      <c r="C1566" s="28" t="s">
        <v>666</v>
      </c>
      <c r="D1566" s="28" t="s">
        <v>369</v>
      </c>
      <c r="E1566" s="28" t="str">
        <f>VLOOKUP(A1566,'[1]Sheet1 (2)'!$A$2:$H$6200,8,0)</f>
        <v>Function:Sport and Recreation:Core Function:Community Parks (including Nurseries)</v>
      </c>
      <c r="F1566" s="28" t="s">
        <v>2046</v>
      </c>
      <c r="G1566" s="28" t="s">
        <v>294</v>
      </c>
      <c r="H1566" s="28" t="s">
        <v>2047</v>
      </c>
      <c r="I1566" s="28" t="s">
        <v>294</v>
      </c>
      <c r="J1566" s="28" t="s">
        <v>638</v>
      </c>
      <c r="K1566" s="25">
        <v>4300006020</v>
      </c>
      <c r="L1566" s="28" t="s">
        <v>2115</v>
      </c>
      <c r="M1566" s="28" t="s">
        <v>2116</v>
      </c>
      <c r="N1566" s="28" t="s">
        <v>1836</v>
      </c>
      <c r="P1566" s="28" t="s">
        <v>32</v>
      </c>
      <c r="Q1566" s="28" t="s">
        <v>33</v>
      </c>
      <c r="R1566" s="25">
        <v>1000</v>
      </c>
      <c r="S1566" s="28" t="s">
        <v>34</v>
      </c>
      <c r="T1566" s="35">
        <v>519825.83999999997</v>
      </c>
      <c r="U1566" s="35">
        <v>545817.13199999998</v>
      </c>
      <c r="V1566" s="35">
        <v>584024.33123999997</v>
      </c>
    </row>
    <row r="1567" spans="1:22" ht="15" customHeight="1" x14ac:dyDescent="0.25">
      <c r="A1567" s="10">
        <v>404412</v>
      </c>
      <c r="B1567" s="28" t="s">
        <v>359</v>
      </c>
      <c r="C1567" s="28" t="s">
        <v>673</v>
      </c>
      <c r="D1567" s="28" t="s">
        <v>369</v>
      </c>
      <c r="E1567" s="28" t="str">
        <f>VLOOKUP(A1567,'[1]Sheet1 (2)'!$A$2:$H$6200,8,0)</f>
        <v>Function:Sport and Recreation:Core Function:Community Parks (including Nurseries)</v>
      </c>
      <c r="F1567" s="28" t="s">
        <v>2119</v>
      </c>
      <c r="G1567" s="28" t="s">
        <v>182</v>
      </c>
      <c r="H1567" s="28" t="s">
        <v>2120</v>
      </c>
      <c r="I1567" s="28" t="s">
        <v>182</v>
      </c>
      <c r="J1567" s="28" t="s">
        <v>638</v>
      </c>
      <c r="K1567" s="25">
        <v>4300006020</v>
      </c>
      <c r="L1567" s="28" t="s">
        <v>2115</v>
      </c>
      <c r="M1567" s="28" t="s">
        <v>2116</v>
      </c>
      <c r="N1567" s="28" t="s">
        <v>1836</v>
      </c>
      <c r="P1567" s="28" t="s">
        <v>151</v>
      </c>
      <c r="Q1567" s="28" t="s">
        <v>152</v>
      </c>
      <c r="R1567" s="25">
        <v>1000</v>
      </c>
      <c r="S1567" s="28" t="s">
        <v>34</v>
      </c>
      <c r="T1567" s="35">
        <v>51894.479999999996</v>
      </c>
      <c r="U1567" s="35">
        <v>54489.203999999998</v>
      </c>
      <c r="V1567" s="35">
        <v>58303.448280000004</v>
      </c>
    </row>
    <row r="1568" spans="1:22" ht="15" customHeight="1" x14ac:dyDescent="0.25">
      <c r="A1568" s="10">
        <v>404513</v>
      </c>
      <c r="B1568" s="28" t="s">
        <v>359</v>
      </c>
      <c r="C1568" s="28" t="s">
        <v>1790</v>
      </c>
      <c r="D1568" s="28" t="s">
        <v>369</v>
      </c>
      <c r="E1568" s="28" t="str">
        <f>VLOOKUP(A1568,'[1]Sheet1 (2)'!$A$2:$H$6200,8,0)</f>
        <v>Function:Community and Social Services:Core Function:Libraries and Archives</v>
      </c>
      <c r="F1568" s="28" t="s">
        <v>2050</v>
      </c>
      <c r="G1568" s="28" t="s">
        <v>294</v>
      </c>
      <c r="H1568" s="28" t="s">
        <v>2051</v>
      </c>
      <c r="I1568" s="28" t="s">
        <v>294</v>
      </c>
      <c r="J1568" s="28" t="s">
        <v>1789</v>
      </c>
      <c r="K1568" s="25">
        <v>4300006020</v>
      </c>
      <c r="L1568" s="28" t="s">
        <v>2115</v>
      </c>
      <c r="M1568" s="28" t="s">
        <v>2116</v>
      </c>
      <c r="N1568" s="28" t="s">
        <v>1836</v>
      </c>
      <c r="P1568" s="28" t="s">
        <v>32</v>
      </c>
      <c r="Q1568" s="28" t="s">
        <v>33</v>
      </c>
      <c r="R1568" s="25">
        <v>1000</v>
      </c>
      <c r="S1568" s="28" t="s">
        <v>34</v>
      </c>
      <c r="T1568" s="35">
        <v>106985.51999999999</v>
      </c>
      <c r="U1568" s="35">
        <v>112334.79599999999</v>
      </c>
      <c r="V1568" s="35">
        <v>120198.23172</v>
      </c>
    </row>
    <row r="1569" spans="1:22" ht="15" customHeight="1" x14ac:dyDescent="0.25">
      <c r="A1569" s="10">
        <v>503091</v>
      </c>
      <c r="B1569" s="28" t="s">
        <v>22</v>
      </c>
      <c r="C1569" s="28" t="s">
        <v>2052</v>
      </c>
      <c r="D1569" s="28" t="s">
        <v>24</v>
      </c>
      <c r="E1569" s="28" t="str">
        <f>VLOOKUP(A1569,'[1]Sheet1 (2)'!$A$2:$H$6200,8,0)</f>
        <v>Function:Energy Sources:Core Function:Electricity</v>
      </c>
      <c r="F1569" s="28" t="s">
        <v>2053</v>
      </c>
      <c r="G1569" s="28" t="s">
        <v>294</v>
      </c>
      <c r="H1569" s="28" t="s">
        <v>2054</v>
      </c>
      <c r="I1569" s="28" t="s">
        <v>294</v>
      </c>
      <c r="J1569" s="28" t="s">
        <v>28</v>
      </c>
      <c r="K1569" s="25">
        <v>4300006020</v>
      </c>
      <c r="L1569" s="28" t="s">
        <v>2115</v>
      </c>
      <c r="M1569" s="28" t="s">
        <v>2116</v>
      </c>
      <c r="N1569" s="28" t="s">
        <v>1836</v>
      </c>
      <c r="O1569" s="28" t="s">
        <v>68</v>
      </c>
      <c r="P1569" s="28" t="s">
        <v>32</v>
      </c>
      <c r="Q1569" s="28" t="s">
        <v>33</v>
      </c>
      <c r="R1569" s="25">
        <v>1000</v>
      </c>
      <c r="S1569" s="28" t="s">
        <v>34</v>
      </c>
      <c r="T1569" s="35">
        <v>637517.62666666659</v>
      </c>
      <c r="U1569" s="35">
        <v>736060.17466666678</v>
      </c>
      <c r="V1569" s="35">
        <v>880917.72022666654</v>
      </c>
    </row>
    <row r="1570" spans="1:22" ht="15" customHeight="1" x14ac:dyDescent="0.25">
      <c r="A1570" s="10">
        <v>503094</v>
      </c>
      <c r="B1570" s="28" t="s">
        <v>22</v>
      </c>
      <c r="C1570" s="28" t="s">
        <v>2055</v>
      </c>
      <c r="D1570" s="28" t="s">
        <v>1052</v>
      </c>
      <c r="E1570" s="28" t="str">
        <f>VLOOKUP(A1570,'[1]Sheet1 (2)'!$A$2:$H$6200,8,0)</f>
        <v>Function:Road Transport:Core Function:Roads</v>
      </c>
      <c r="F1570" s="28" t="s">
        <v>2056</v>
      </c>
      <c r="G1570" s="28" t="s">
        <v>294</v>
      </c>
      <c r="H1570" s="28" t="s">
        <v>2057</v>
      </c>
      <c r="I1570" s="28" t="s">
        <v>294</v>
      </c>
      <c r="J1570" s="28" t="s">
        <v>1056</v>
      </c>
      <c r="K1570" s="25">
        <v>4300006020</v>
      </c>
      <c r="L1570" s="28" t="s">
        <v>2115</v>
      </c>
      <c r="M1570" s="28" t="s">
        <v>2116</v>
      </c>
      <c r="N1570" s="28" t="s">
        <v>1836</v>
      </c>
      <c r="P1570" s="28" t="s">
        <v>32</v>
      </c>
      <c r="Q1570" s="28" t="s">
        <v>33</v>
      </c>
      <c r="R1570" s="25">
        <v>1000</v>
      </c>
      <c r="S1570" s="28" t="s">
        <v>34</v>
      </c>
      <c r="T1570" s="35">
        <v>238625.56000000003</v>
      </c>
      <c r="U1570" s="35">
        <v>250556.83799999999</v>
      </c>
      <c r="V1570" s="35">
        <v>268095.81666000001</v>
      </c>
    </row>
    <row r="1571" spans="1:22" ht="15" customHeight="1" x14ac:dyDescent="0.25">
      <c r="A1571" s="10">
        <v>503096</v>
      </c>
      <c r="B1571" s="28" t="s">
        <v>22</v>
      </c>
      <c r="C1571" s="28" t="s">
        <v>2058</v>
      </c>
      <c r="D1571" s="28" t="s">
        <v>36</v>
      </c>
      <c r="E1571" s="28" t="str">
        <f>VLOOKUP(A1571,'[1]Sheet1 (2)'!$A$2:$H$6200,8,0)</f>
        <v>Function:Water Management:Core Function:Water Distribution</v>
      </c>
      <c r="F1571" s="28" t="s">
        <v>2059</v>
      </c>
      <c r="G1571" s="28" t="s">
        <v>1358</v>
      </c>
      <c r="H1571" s="28" t="s">
        <v>2060</v>
      </c>
      <c r="I1571" s="28" t="s">
        <v>1358</v>
      </c>
      <c r="J1571" s="28" t="s">
        <v>40</v>
      </c>
      <c r="K1571" s="25">
        <v>4300006020</v>
      </c>
      <c r="L1571" s="28" t="s">
        <v>2115</v>
      </c>
      <c r="M1571" s="28" t="s">
        <v>2116</v>
      </c>
      <c r="N1571" s="28" t="s">
        <v>1836</v>
      </c>
      <c r="O1571" s="28" t="s">
        <v>68</v>
      </c>
      <c r="P1571" s="28" t="s">
        <v>43</v>
      </c>
      <c r="Q1571" s="28" t="s">
        <v>44</v>
      </c>
      <c r="R1571" s="25">
        <v>1000</v>
      </c>
      <c r="S1571" s="28" t="s">
        <v>34</v>
      </c>
      <c r="T1571" s="35">
        <v>992156.51333333331</v>
      </c>
      <c r="U1571" s="35">
        <v>1125097.6723333334</v>
      </c>
      <c r="V1571" s="35">
        <v>1320521.1760633334</v>
      </c>
    </row>
    <row r="1572" spans="1:22" ht="15" customHeight="1" x14ac:dyDescent="0.25">
      <c r="A1572" s="10">
        <v>504088</v>
      </c>
      <c r="B1572" s="28" t="s">
        <v>22</v>
      </c>
      <c r="C1572" s="28" t="s">
        <v>2064</v>
      </c>
      <c r="D1572" s="28" t="s">
        <v>24</v>
      </c>
      <c r="E1572" s="28" t="str">
        <f>VLOOKUP(A1572,'[1]Sheet1 (2)'!$A$2:$H$6200,8,0)</f>
        <v>Function:Energy Sources:Core Function:Electricity</v>
      </c>
      <c r="F1572" s="28" t="s">
        <v>2065</v>
      </c>
      <c r="G1572" s="28" t="s">
        <v>294</v>
      </c>
      <c r="H1572" s="28" t="s">
        <v>2066</v>
      </c>
      <c r="I1572" s="28" t="s">
        <v>294</v>
      </c>
      <c r="J1572" s="28" t="s">
        <v>28</v>
      </c>
      <c r="K1572" s="25">
        <v>4300006020</v>
      </c>
      <c r="L1572" s="28" t="s">
        <v>2115</v>
      </c>
      <c r="M1572" s="28" t="s">
        <v>2116</v>
      </c>
      <c r="N1572" s="28" t="s">
        <v>1836</v>
      </c>
      <c r="P1572" s="28" t="s">
        <v>32</v>
      </c>
      <c r="Q1572" s="28" t="s">
        <v>33</v>
      </c>
      <c r="R1572" s="25">
        <v>1000</v>
      </c>
      <c r="S1572" s="28" t="s">
        <v>34</v>
      </c>
      <c r="T1572" s="35">
        <v>108750.24</v>
      </c>
      <c r="U1572" s="35">
        <v>114187.75200000001</v>
      </c>
      <c r="V1572" s="35">
        <v>122180.89464000001</v>
      </c>
    </row>
    <row r="1573" spans="1:22" ht="15" customHeight="1" x14ac:dyDescent="0.25">
      <c r="A1573" s="10">
        <v>504124</v>
      </c>
      <c r="B1573" s="28" t="s">
        <v>22</v>
      </c>
      <c r="C1573" s="28" t="s">
        <v>1063</v>
      </c>
      <c r="D1573" s="28" t="s">
        <v>1052</v>
      </c>
      <c r="E1573" s="28" t="str">
        <f>VLOOKUP(A1573,'[1]Sheet1 (2)'!$A$2:$H$6200,8,0)</f>
        <v>Function:Road Transport:Core Function:Roads</v>
      </c>
      <c r="F1573" s="28" t="s">
        <v>1066</v>
      </c>
      <c r="G1573" s="28" t="s">
        <v>294</v>
      </c>
      <c r="H1573" s="28" t="s">
        <v>1067</v>
      </c>
      <c r="I1573" s="28" t="s">
        <v>294</v>
      </c>
      <c r="J1573" s="28" t="s">
        <v>1056</v>
      </c>
      <c r="K1573" s="25">
        <v>4300006020</v>
      </c>
      <c r="L1573" s="28" t="s">
        <v>2115</v>
      </c>
      <c r="M1573" s="28" t="s">
        <v>2116</v>
      </c>
      <c r="N1573" s="28" t="s">
        <v>1836</v>
      </c>
      <c r="O1573" s="28" t="s">
        <v>68</v>
      </c>
      <c r="P1573" s="28" t="s">
        <v>32</v>
      </c>
      <c r="Q1573" s="28" t="s">
        <v>33</v>
      </c>
      <c r="R1573" s="25">
        <v>1000</v>
      </c>
      <c r="S1573" s="28" t="s">
        <v>34</v>
      </c>
      <c r="T1573" s="35">
        <v>95328.12</v>
      </c>
      <c r="U1573" s="35">
        <v>100094.526</v>
      </c>
      <c r="V1573" s="35">
        <v>107101.14282000001</v>
      </c>
    </row>
    <row r="1574" spans="1:22" ht="15" customHeight="1" x14ac:dyDescent="0.25">
      <c r="A1574" s="10">
        <v>504136</v>
      </c>
      <c r="B1574" s="28" t="s">
        <v>22</v>
      </c>
      <c r="C1574" s="28" t="s">
        <v>1123</v>
      </c>
      <c r="D1574" s="28" t="s">
        <v>1052</v>
      </c>
      <c r="E1574" s="28" t="str">
        <f>VLOOKUP(A1574,'[1]Sheet1 (2)'!$A$2:$H$6200,8,0)</f>
        <v>Function:Road Transport:Core Function:Roads</v>
      </c>
      <c r="F1574" s="28" t="s">
        <v>2073</v>
      </c>
      <c r="G1574" s="28" t="s">
        <v>294</v>
      </c>
      <c r="H1574" s="28" t="s">
        <v>2074</v>
      </c>
      <c r="I1574" s="28" t="s">
        <v>294</v>
      </c>
      <c r="J1574" s="28" t="s">
        <v>1056</v>
      </c>
      <c r="K1574" s="25">
        <v>4300006020</v>
      </c>
      <c r="L1574" s="28" t="s">
        <v>2115</v>
      </c>
      <c r="M1574" s="28" t="s">
        <v>2116</v>
      </c>
      <c r="N1574" s="28" t="s">
        <v>1836</v>
      </c>
      <c r="P1574" s="28" t="s">
        <v>32</v>
      </c>
      <c r="Q1574" s="28" t="s">
        <v>33</v>
      </c>
      <c r="R1574" s="25">
        <v>1000</v>
      </c>
      <c r="S1574" s="28" t="s">
        <v>34</v>
      </c>
      <c r="T1574" s="35">
        <v>796553.24000000011</v>
      </c>
      <c r="U1574" s="35">
        <v>836380.90199999989</v>
      </c>
      <c r="V1574" s="35">
        <v>894927.56513999996</v>
      </c>
    </row>
    <row r="1575" spans="1:22" ht="15" customHeight="1" x14ac:dyDescent="0.25">
      <c r="A1575" s="10">
        <v>504161</v>
      </c>
      <c r="B1575" s="28" t="s">
        <v>22</v>
      </c>
      <c r="C1575" s="28" t="s">
        <v>1163</v>
      </c>
      <c r="D1575" s="28" t="s">
        <v>24</v>
      </c>
      <c r="E1575" s="28" t="str">
        <f>VLOOKUP(A1575,'[1]Sheet1 (2)'!$A$2:$H$6200,8,0)</f>
        <v>Function:Finance and Administration:Core Function:Asset Management</v>
      </c>
      <c r="F1575" s="28" t="s">
        <v>1168</v>
      </c>
      <c r="G1575" s="28" t="s">
        <v>182</v>
      </c>
      <c r="H1575" s="28" t="s">
        <v>1169</v>
      </c>
      <c r="I1575" s="28" t="s">
        <v>374</v>
      </c>
      <c r="J1575" s="28" t="s">
        <v>277</v>
      </c>
      <c r="K1575" s="25">
        <v>4300006020</v>
      </c>
      <c r="L1575" s="28" t="s">
        <v>2115</v>
      </c>
      <c r="M1575" s="28" t="s">
        <v>2116</v>
      </c>
      <c r="N1575" s="28" t="s">
        <v>1836</v>
      </c>
      <c r="P1575" s="28" t="s">
        <v>32</v>
      </c>
      <c r="Q1575" s="28" t="s">
        <v>33</v>
      </c>
      <c r="R1575" s="25">
        <v>1000</v>
      </c>
      <c r="S1575" s="28" t="s">
        <v>34</v>
      </c>
      <c r="T1575" s="35">
        <v>155945.4</v>
      </c>
      <c r="U1575" s="35">
        <v>327485.34000000003</v>
      </c>
      <c r="V1575" s="35">
        <v>350409.31380000006</v>
      </c>
    </row>
    <row r="1576" spans="1:22" ht="15" customHeight="1" x14ac:dyDescent="0.25">
      <c r="A1576" s="10">
        <v>504168</v>
      </c>
      <c r="B1576" s="28" t="s">
        <v>22</v>
      </c>
      <c r="C1576" s="28" t="s">
        <v>2075</v>
      </c>
      <c r="D1576" s="28" t="s">
        <v>36</v>
      </c>
      <c r="E1576" s="28" t="str">
        <f>VLOOKUP(A1576,'[1]Sheet1 (2)'!$A$2:$H$6200,8,0)</f>
        <v>Function:Waste Water Management:Core Function:Sewerage</v>
      </c>
      <c r="F1576" s="28" t="s">
        <v>2076</v>
      </c>
      <c r="G1576" s="28" t="s">
        <v>514</v>
      </c>
      <c r="H1576" s="28" t="s">
        <v>2077</v>
      </c>
      <c r="I1576" s="28" t="s">
        <v>514</v>
      </c>
      <c r="J1576" s="28" t="s">
        <v>1194</v>
      </c>
      <c r="K1576" s="25">
        <v>4300006020</v>
      </c>
      <c r="L1576" s="28" t="s">
        <v>2115</v>
      </c>
      <c r="M1576" s="28" t="s">
        <v>2116</v>
      </c>
      <c r="N1576" s="28" t="s">
        <v>1836</v>
      </c>
      <c r="O1576" s="28" t="s">
        <v>68</v>
      </c>
      <c r="P1576" s="28" t="s">
        <v>508</v>
      </c>
      <c r="Q1576" s="28" t="s">
        <v>509</v>
      </c>
      <c r="R1576" s="25">
        <v>1000</v>
      </c>
      <c r="S1576" s="28" t="s">
        <v>34</v>
      </c>
      <c r="T1576" s="35">
        <v>295926.83999999997</v>
      </c>
      <c r="U1576" s="35">
        <v>658946.36400000006</v>
      </c>
      <c r="V1576" s="35">
        <v>507572.6094800001</v>
      </c>
    </row>
    <row r="1577" spans="1:22" ht="15" customHeight="1" x14ac:dyDescent="0.25">
      <c r="A1577" s="10">
        <v>504169</v>
      </c>
      <c r="B1577" s="28" t="s">
        <v>22</v>
      </c>
      <c r="C1577" s="28" t="s">
        <v>1528</v>
      </c>
      <c r="D1577" s="28" t="s">
        <v>36</v>
      </c>
      <c r="E1577" s="28" t="str">
        <f>VLOOKUP(A1577,'[1]Sheet1 (2)'!$A$2:$H$6200,8,0)</f>
        <v>Function:Water Management:Core Function:Water Distribution</v>
      </c>
      <c r="F1577" s="28" t="s">
        <v>2078</v>
      </c>
      <c r="G1577" s="28" t="s">
        <v>1358</v>
      </c>
      <c r="H1577" s="28" t="s">
        <v>2079</v>
      </c>
      <c r="I1577" s="28" t="s">
        <v>1358</v>
      </c>
      <c r="J1577" s="28" t="s">
        <v>40</v>
      </c>
      <c r="K1577" s="25">
        <v>4300006020</v>
      </c>
      <c r="L1577" s="28" t="s">
        <v>2115</v>
      </c>
      <c r="M1577" s="28" t="s">
        <v>2116</v>
      </c>
      <c r="N1577" s="28" t="s">
        <v>1836</v>
      </c>
      <c r="O1577" s="28" t="s">
        <v>68</v>
      </c>
      <c r="P1577" s="28" t="s">
        <v>43</v>
      </c>
      <c r="Q1577" s="28" t="s">
        <v>44</v>
      </c>
      <c r="R1577" s="25">
        <v>1000</v>
      </c>
      <c r="S1577" s="28" t="s">
        <v>34</v>
      </c>
      <c r="T1577" s="35">
        <v>342739.62</v>
      </c>
      <c r="U1577" s="35">
        <v>359876.60100000002</v>
      </c>
      <c r="V1577" s="35">
        <v>385067.96307</v>
      </c>
    </row>
    <row r="1578" spans="1:22" ht="15" customHeight="1" x14ac:dyDescent="0.25">
      <c r="A1578" s="10">
        <v>504171</v>
      </c>
      <c r="B1578" s="28" t="s">
        <v>22</v>
      </c>
      <c r="C1578" s="28" t="s">
        <v>1187</v>
      </c>
      <c r="D1578" s="28" t="s">
        <v>1052</v>
      </c>
      <c r="E1578" s="28" t="str">
        <f>VLOOKUP(A1578,'[1]Sheet1 (2)'!$A$2:$H$6200,8,0)</f>
        <v>Function:Waste Water Management:Core Function:Storm Water Management</v>
      </c>
      <c r="F1578" s="28" t="s">
        <v>1188</v>
      </c>
      <c r="G1578" s="28" t="s">
        <v>514</v>
      </c>
      <c r="H1578" s="28" t="s">
        <v>1189</v>
      </c>
      <c r="I1578" s="28" t="s">
        <v>514</v>
      </c>
      <c r="J1578" s="28" t="s">
        <v>1139</v>
      </c>
      <c r="K1578" s="25">
        <v>4300006020</v>
      </c>
      <c r="L1578" s="28" t="s">
        <v>2115</v>
      </c>
      <c r="M1578" s="28" t="s">
        <v>2116</v>
      </c>
      <c r="N1578" s="28" t="s">
        <v>1836</v>
      </c>
      <c r="P1578" s="28" t="s">
        <v>508</v>
      </c>
      <c r="Q1578" s="28" t="s">
        <v>509</v>
      </c>
      <c r="R1578" s="25">
        <v>1000</v>
      </c>
      <c r="S1578" s="28" t="s">
        <v>34</v>
      </c>
      <c r="T1578" s="35">
        <v>375343.8</v>
      </c>
      <c r="U1578" s="35">
        <v>394110.99</v>
      </c>
      <c r="V1578" s="35">
        <v>421698.75929999998</v>
      </c>
    </row>
    <row r="1579" spans="1:22" ht="15" customHeight="1" x14ac:dyDescent="0.25">
      <c r="A1579" s="10">
        <v>504707</v>
      </c>
      <c r="B1579" s="28" t="s">
        <v>22</v>
      </c>
      <c r="C1579" s="28" t="s">
        <v>1283</v>
      </c>
      <c r="D1579" s="28" t="s">
        <v>24</v>
      </c>
      <c r="E1579" s="28" t="str">
        <f>VLOOKUP(A1579,'[1]Sheet1 (2)'!$A$2:$H$6200,8,0)</f>
        <v>Function:Energy Sources:Core Function:Electricity</v>
      </c>
      <c r="F1579" s="28" t="s">
        <v>2080</v>
      </c>
      <c r="G1579" s="28" t="s">
        <v>294</v>
      </c>
      <c r="H1579" s="28" t="s">
        <v>2081</v>
      </c>
      <c r="I1579" s="28" t="s">
        <v>294</v>
      </c>
      <c r="J1579" s="28" t="s">
        <v>28</v>
      </c>
      <c r="K1579" s="25">
        <v>4300006020</v>
      </c>
      <c r="L1579" s="28" t="s">
        <v>2115</v>
      </c>
      <c r="M1579" s="28" t="s">
        <v>2116</v>
      </c>
      <c r="N1579" s="28" t="s">
        <v>1836</v>
      </c>
      <c r="P1579" s="28" t="s">
        <v>32</v>
      </c>
      <c r="Q1579" s="28" t="s">
        <v>33</v>
      </c>
      <c r="R1579" s="25">
        <v>1000</v>
      </c>
      <c r="S1579" s="28" t="s">
        <v>34</v>
      </c>
      <c r="T1579" s="35">
        <v>500685.48</v>
      </c>
      <c r="U1579" s="35">
        <v>525719.75399999996</v>
      </c>
      <c r="V1579" s="35">
        <v>562520.13677999994</v>
      </c>
    </row>
    <row r="1580" spans="1:22" ht="15" customHeight="1" x14ac:dyDescent="0.25">
      <c r="A1580" s="10">
        <v>504709</v>
      </c>
      <c r="B1580" s="28" t="s">
        <v>22</v>
      </c>
      <c r="C1580" s="28" t="s">
        <v>1305</v>
      </c>
      <c r="D1580" s="28" t="s">
        <v>24</v>
      </c>
      <c r="E1580" s="28" t="str">
        <f>VLOOKUP(A1580,'[1]Sheet1 (2)'!$A$2:$H$6200,8,0)</f>
        <v>Function:Energy Sources:Core Function:Electricity</v>
      </c>
      <c r="F1580" s="28" t="s">
        <v>2082</v>
      </c>
      <c r="G1580" s="28" t="s">
        <v>294</v>
      </c>
      <c r="H1580" s="28" t="s">
        <v>2083</v>
      </c>
      <c r="I1580" s="28" t="s">
        <v>294</v>
      </c>
      <c r="J1580" s="28" t="s">
        <v>28</v>
      </c>
      <c r="K1580" s="25">
        <v>4300006020</v>
      </c>
      <c r="L1580" s="28" t="s">
        <v>2115</v>
      </c>
      <c r="M1580" s="28" t="s">
        <v>2116</v>
      </c>
      <c r="N1580" s="28" t="s">
        <v>1836</v>
      </c>
      <c r="P1580" s="28" t="s">
        <v>32</v>
      </c>
      <c r="Q1580" s="28" t="s">
        <v>33</v>
      </c>
      <c r="R1580" s="25">
        <v>1000</v>
      </c>
      <c r="S1580" s="28" t="s">
        <v>34</v>
      </c>
      <c r="T1580" s="35">
        <v>662569.3600000001</v>
      </c>
      <c r="U1580" s="35">
        <v>357631.88533333334</v>
      </c>
      <c r="V1580" s="35">
        <v>881999.45063999994</v>
      </c>
    </row>
    <row r="1581" spans="1:22" ht="15" customHeight="1" x14ac:dyDescent="0.25">
      <c r="A1581" s="10">
        <v>504710</v>
      </c>
      <c r="B1581" s="28" t="s">
        <v>22</v>
      </c>
      <c r="C1581" s="28" t="s">
        <v>1314</v>
      </c>
      <c r="D1581" s="28" t="s">
        <v>24</v>
      </c>
      <c r="E1581" s="28" t="str">
        <f>VLOOKUP(A1581,'[1]Sheet1 (2)'!$A$2:$H$6200,8,0)</f>
        <v>Function:Energy Sources:Core Function:Electricity</v>
      </c>
      <c r="F1581" s="28" t="s">
        <v>1321</v>
      </c>
      <c r="G1581" s="28" t="s">
        <v>294</v>
      </c>
      <c r="H1581" s="28" t="s">
        <v>1322</v>
      </c>
      <c r="I1581" s="28" t="s">
        <v>294</v>
      </c>
      <c r="J1581" s="28" t="s">
        <v>28</v>
      </c>
      <c r="K1581" s="25">
        <v>4300006020</v>
      </c>
      <c r="L1581" s="28" t="s">
        <v>2115</v>
      </c>
      <c r="M1581" s="28" t="s">
        <v>2116</v>
      </c>
      <c r="N1581" s="28" t="s">
        <v>1836</v>
      </c>
      <c r="P1581" s="28" t="s">
        <v>32</v>
      </c>
      <c r="Q1581" s="28" t="s">
        <v>33</v>
      </c>
      <c r="R1581" s="25">
        <v>1000</v>
      </c>
      <c r="S1581" s="28" t="s">
        <v>34</v>
      </c>
      <c r="T1581" s="35">
        <v>551465.96</v>
      </c>
      <c r="U1581" s="35">
        <v>704039.25799999991</v>
      </c>
      <c r="V1581" s="35">
        <v>553322.00606000004</v>
      </c>
    </row>
    <row r="1582" spans="1:22" ht="15" customHeight="1" x14ac:dyDescent="0.25">
      <c r="A1582" s="10">
        <v>504786</v>
      </c>
      <c r="B1582" s="28" t="s">
        <v>22</v>
      </c>
      <c r="C1582" s="28" t="s">
        <v>1341</v>
      </c>
      <c r="D1582" s="28" t="s">
        <v>36</v>
      </c>
      <c r="E1582" s="28" t="str">
        <f>VLOOKUP(A1582,'[1]Sheet1 (2)'!$A$2:$H$6200,8,0)</f>
        <v>Function:Water Management:Core Function:Water Distribution</v>
      </c>
      <c r="F1582" s="28" t="s">
        <v>2084</v>
      </c>
      <c r="G1582" s="28" t="s">
        <v>1358</v>
      </c>
      <c r="H1582" s="28" t="s">
        <v>2085</v>
      </c>
      <c r="I1582" s="28" t="s">
        <v>1358</v>
      </c>
      <c r="J1582" s="28" t="s">
        <v>40</v>
      </c>
      <c r="K1582" s="25">
        <v>4300006020</v>
      </c>
      <c r="L1582" s="28" t="s">
        <v>2115</v>
      </c>
      <c r="M1582" s="28" t="s">
        <v>2116</v>
      </c>
      <c r="N1582" s="28" t="s">
        <v>1836</v>
      </c>
      <c r="P1582" s="28" t="s">
        <v>43</v>
      </c>
      <c r="Q1582" s="28" t="s">
        <v>44</v>
      </c>
      <c r="R1582" s="25">
        <v>1000</v>
      </c>
      <c r="S1582" s="28" t="s">
        <v>34</v>
      </c>
      <c r="T1582" s="35">
        <v>152856.18</v>
      </c>
      <c r="U1582" s="35">
        <v>320997.978</v>
      </c>
      <c r="V1582" s="35">
        <v>343467.83646000002</v>
      </c>
    </row>
    <row r="1583" spans="1:22" ht="15" customHeight="1" x14ac:dyDescent="0.25">
      <c r="A1583" s="10">
        <v>504789</v>
      </c>
      <c r="B1583" s="28" t="s">
        <v>22</v>
      </c>
      <c r="C1583" s="28" t="s">
        <v>1360</v>
      </c>
      <c r="D1583" s="28" t="s">
        <v>36</v>
      </c>
      <c r="E1583" s="28" t="str">
        <f>VLOOKUP(A1583,'[1]Sheet1 (2)'!$A$2:$H$6200,8,0)</f>
        <v>Function:Water Management:Core Function:Water Distribution</v>
      </c>
      <c r="F1583" s="28" t="s">
        <v>2121</v>
      </c>
      <c r="G1583" s="28" t="s">
        <v>1358</v>
      </c>
      <c r="H1583" s="28" t="s">
        <v>2122</v>
      </c>
      <c r="I1583" s="28" t="s">
        <v>1358</v>
      </c>
      <c r="J1583" s="28" t="s">
        <v>40</v>
      </c>
      <c r="K1583" s="25">
        <v>4300006020</v>
      </c>
      <c r="L1583" s="28" t="s">
        <v>2115</v>
      </c>
      <c r="M1583" s="28" t="s">
        <v>2116</v>
      </c>
      <c r="N1583" s="28" t="s">
        <v>1836</v>
      </c>
      <c r="O1583" s="28" t="s">
        <v>68</v>
      </c>
      <c r="P1583" s="28" t="s">
        <v>151</v>
      </c>
      <c r="Q1583" s="28" t="s">
        <v>152</v>
      </c>
      <c r="R1583" s="25">
        <v>1000</v>
      </c>
      <c r="S1583" s="28" t="s">
        <v>34</v>
      </c>
      <c r="T1583" s="35">
        <v>16390.079999999998</v>
      </c>
      <c r="U1583" s="35">
        <v>17209.583999999999</v>
      </c>
      <c r="V1583" s="35">
        <v>18414.25488</v>
      </c>
    </row>
    <row r="1584" spans="1:22" ht="15" customHeight="1" x14ac:dyDescent="0.25">
      <c r="A1584" s="10">
        <v>604285</v>
      </c>
      <c r="B1584" s="28" t="s">
        <v>45</v>
      </c>
      <c r="C1584" s="28" t="s">
        <v>863</v>
      </c>
      <c r="D1584" s="28" t="s">
        <v>831</v>
      </c>
      <c r="E1584" s="28" t="str">
        <f>VLOOKUP(A1584,'[1]Sheet1 (2)'!$A$2:$H$6200,8,0)</f>
        <v>Function:Planning and Development:Core Function:Town Planning, Building Regulations and Enforcement, and City Engineer</v>
      </c>
      <c r="F1584" s="28" t="s">
        <v>864</v>
      </c>
      <c r="G1584" s="28" t="s">
        <v>294</v>
      </c>
      <c r="H1584" s="28" t="s">
        <v>865</v>
      </c>
      <c r="I1584" s="28" t="s">
        <v>294</v>
      </c>
      <c r="J1584" s="28" t="s">
        <v>850</v>
      </c>
      <c r="K1584" s="25">
        <v>4300006020</v>
      </c>
      <c r="L1584" s="28" t="s">
        <v>2115</v>
      </c>
      <c r="M1584" s="28" t="s">
        <v>2116</v>
      </c>
      <c r="N1584" s="28" t="s">
        <v>1836</v>
      </c>
      <c r="P1584" s="28" t="s">
        <v>151</v>
      </c>
      <c r="Q1584" s="28" t="s">
        <v>152</v>
      </c>
      <c r="R1584" s="25">
        <v>1000</v>
      </c>
      <c r="S1584" s="28" t="s">
        <v>34</v>
      </c>
      <c r="T1584" s="35">
        <v>16390.079999999998</v>
      </c>
      <c r="U1584" s="35">
        <v>17209.583999999999</v>
      </c>
      <c r="V1584" s="35">
        <v>18414.25488</v>
      </c>
    </row>
    <row r="1585" spans="1:22" ht="15" customHeight="1" x14ac:dyDescent="0.25">
      <c r="A1585" s="10">
        <v>604508</v>
      </c>
      <c r="B1585" s="28" t="s">
        <v>45</v>
      </c>
      <c r="C1585" s="28" t="s">
        <v>923</v>
      </c>
      <c r="D1585" s="28" t="s">
        <v>47</v>
      </c>
      <c r="E1585" s="28" t="str">
        <f>VLOOKUP(A1585,'[1]Sheet1 (2)'!$A$2:$H$6200,8,0)</f>
        <v>Function:Other:Core Function:Air Transport</v>
      </c>
      <c r="F1585" s="28" t="s">
        <v>927</v>
      </c>
      <c r="G1585" s="28" t="s">
        <v>294</v>
      </c>
      <c r="H1585" s="28" t="s">
        <v>928</v>
      </c>
      <c r="I1585" s="28" t="s">
        <v>294</v>
      </c>
      <c r="J1585" s="28" t="s">
        <v>926</v>
      </c>
      <c r="K1585" s="25">
        <v>4300006020</v>
      </c>
      <c r="L1585" s="28" t="s">
        <v>2115</v>
      </c>
      <c r="M1585" s="28" t="s">
        <v>2116</v>
      </c>
      <c r="N1585" s="28" t="s">
        <v>1836</v>
      </c>
      <c r="P1585" s="28" t="s">
        <v>32</v>
      </c>
      <c r="Q1585" s="28" t="s">
        <v>33</v>
      </c>
      <c r="R1585" s="25">
        <v>1000</v>
      </c>
      <c r="S1585" s="28" t="s">
        <v>34</v>
      </c>
      <c r="T1585" s="35">
        <v>18175.199999999997</v>
      </c>
      <c r="U1585" s="35">
        <v>19083.96</v>
      </c>
      <c r="V1585" s="35">
        <v>20419.837200000002</v>
      </c>
    </row>
    <row r="1586" spans="1:22" ht="15" customHeight="1" x14ac:dyDescent="0.25">
      <c r="A1586" s="10">
        <v>604745</v>
      </c>
      <c r="B1586" s="28" t="s">
        <v>45</v>
      </c>
      <c r="C1586" s="28" t="s">
        <v>802</v>
      </c>
      <c r="D1586" s="28" t="s">
        <v>47</v>
      </c>
      <c r="E1586" s="28" t="str">
        <f>VLOOKUP(A1586,'[1]Sheet1 (2)'!$A$2:$H$6200,8,0)</f>
        <v>Function:Other:Core Function:Markets</v>
      </c>
      <c r="F1586" s="28" t="s">
        <v>861</v>
      </c>
      <c r="G1586" s="28" t="s">
        <v>294</v>
      </c>
      <c r="H1586" s="28" t="s">
        <v>862</v>
      </c>
      <c r="I1586" s="28" t="s">
        <v>294</v>
      </c>
      <c r="J1586" s="28" t="s">
        <v>805</v>
      </c>
      <c r="K1586" s="25">
        <v>4300006020</v>
      </c>
      <c r="L1586" s="28" t="s">
        <v>2115</v>
      </c>
      <c r="M1586" s="28" t="s">
        <v>2116</v>
      </c>
      <c r="N1586" s="28" t="s">
        <v>1836</v>
      </c>
      <c r="P1586" s="28" t="s">
        <v>32</v>
      </c>
      <c r="Q1586" s="28" t="s">
        <v>33</v>
      </c>
      <c r="R1586" s="25">
        <v>1000</v>
      </c>
      <c r="S1586" s="28" t="s">
        <v>34</v>
      </c>
      <c r="T1586" s="35">
        <v>361480.32</v>
      </c>
      <c r="U1586" s="35">
        <v>411054.33600000001</v>
      </c>
      <c r="V1586" s="35">
        <v>439828.13952000003</v>
      </c>
    </row>
    <row r="1587" spans="1:22" ht="15" customHeight="1" x14ac:dyDescent="0.25">
      <c r="A1587" s="10">
        <v>204024</v>
      </c>
      <c r="B1587" s="28" t="s">
        <v>252</v>
      </c>
      <c r="C1587" s="28" t="s">
        <v>332</v>
      </c>
      <c r="D1587" s="28" t="s">
        <v>317</v>
      </c>
      <c r="E1587" s="28" t="str">
        <f>VLOOKUP(A1587,'[1]Sheet1 (2)'!$A$2:$H$6200,8,0)</f>
        <v>Function:Finance and Administration:Core Function:Finance</v>
      </c>
      <c r="F1587" s="28" t="s">
        <v>335</v>
      </c>
      <c r="G1587" s="28" t="s">
        <v>182</v>
      </c>
      <c r="H1587" s="28" t="s">
        <v>336</v>
      </c>
      <c r="I1587" s="28" t="s">
        <v>182</v>
      </c>
      <c r="J1587" s="28" t="s">
        <v>167</v>
      </c>
      <c r="K1587" s="25">
        <v>4300007000</v>
      </c>
      <c r="L1587" s="28" t="s">
        <v>2123</v>
      </c>
      <c r="M1587" s="28" t="s">
        <v>2124</v>
      </c>
      <c r="N1587" s="28" t="s">
        <v>1836</v>
      </c>
      <c r="P1587" s="28" t="s">
        <v>151</v>
      </c>
      <c r="Q1587" s="28" t="s">
        <v>152</v>
      </c>
      <c r="R1587" s="25">
        <v>1000</v>
      </c>
      <c r="S1587" s="28" t="s">
        <v>34</v>
      </c>
      <c r="T1587" s="35">
        <v>14722.560000000001</v>
      </c>
      <c r="U1587" s="35">
        <v>15458.688000000002</v>
      </c>
      <c r="V1587" s="35">
        <v>16540.796160000002</v>
      </c>
    </row>
    <row r="1588" spans="1:22" ht="15" customHeight="1" x14ac:dyDescent="0.25">
      <c r="A1588" s="10">
        <v>403066</v>
      </c>
      <c r="B1588" s="28" t="s">
        <v>359</v>
      </c>
      <c r="C1588" s="28" t="s">
        <v>1992</v>
      </c>
      <c r="D1588" s="28" t="s">
        <v>542</v>
      </c>
      <c r="E1588" s="28" t="str">
        <f>VLOOKUP(A1588,'[1]Sheet1 (2)'!$A$2:$H$6200,8,0)</f>
        <v>Function:Public Safety:Non-core Function:Fire Fighting and Protection</v>
      </c>
      <c r="F1588" s="28" t="s">
        <v>1993</v>
      </c>
      <c r="G1588" s="28" t="s">
        <v>294</v>
      </c>
      <c r="H1588" s="28" t="s">
        <v>1994</v>
      </c>
      <c r="I1588" s="28" t="s">
        <v>294</v>
      </c>
      <c r="J1588" s="28" t="s">
        <v>545</v>
      </c>
      <c r="K1588" s="25">
        <v>4300007000</v>
      </c>
      <c r="L1588" s="28" t="s">
        <v>2123</v>
      </c>
      <c r="M1588" s="28" t="s">
        <v>2124</v>
      </c>
      <c r="N1588" s="28" t="s">
        <v>1836</v>
      </c>
      <c r="P1588" s="28" t="s">
        <v>32</v>
      </c>
      <c r="Q1588" s="28" t="s">
        <v>33</v>
      </c>
      <c r="R1588" s="25">
        <v>1000</v>
      </c>
      <c r="S1588" s="28" t="s">
        <v>34</v>
      </c>
      <c r="T1588" s="35">
        <v>15804.36</v>
      </c>
      <c r="U1588" s="35">
        <v>16594.578000000001</v>
      </c>
      <c r="V1588" s="35">
        <v>17756.198460000003</v>
      </c>
    </row>
    <row r="1589" spans="1:22" ht="15" customHeight="1" x14ac:dyDescent="0.25">
      <c r="A1589" s="10">
        <v>404182</v>
      </c>
      <c r="B1589" s="28" t="s">
        <v>359</v>
      </c>
      <c r="C1589" s="28" t="s">
        <v>474</v>
      </c>
      <c r="D1589" s="28" t="s">
        <v>458</v>
      </c>
      <c r="E1589" s="28" t="str">
        <f>VLOOKUP(A1589,'[1]Sheet1 (2)'!$A$2:$H$6200,8,0)</f>
        <v>Function:Waste Management:Core Function:Solid Waste Removal</v>
      </c>
      <c r="F1589" s="28" t="s">
        <v>477</v>
      </c>
      <c r="G1589" s="28" t="s">
        <v>294</v>
      </c>
      <c r="H1589" s="28" t="s">
        <v>478</v>
      </c>
      <c r="I1589" s="28" t="s">
        <v>294</v>
      </c>
      <c r="J1589" s="28" t="s">
        <v>461</v>
      </c>
      <c r="K1589" s="25">
        <v>4300007000</v>
      </c>
      <c r="L1589" s="28" t="s">
        <v>2123</v>
      </c>
      <c r="M1589" s="28" t="s">
        <v>2124</v>
      </c>
      <c r="N1589" s="28" t="s">
        <v>1836</v>
      </c>
      <c r="P1589" s="28" t="s">
        <v>32</v>
      </c>
      <c r="Q1589" s="28" t="s">
        <v>33</v>
      </c>
      <c r="R1589" s="25">
        <v>1000</v>
      </c>
      <c r="S1589" s="28" t="s">
        <v>34</v>
      </c>
      <c r="T1589" s="35">
        <v>61342.919999999984</v>
      </c>
      <c r="U1589" s="35">
        <v>64410.065999999984</v>
      </c>
      <c r="V1589" s="35">
        <v>68918.770619999981</v>
      </c>
    </row>
    <row r="1590" spans="1:22" ht="15" customHeight="1" x14ac:dyDescent="0.25">
      <c r="A1590" s="10">
        <v>404186</v>
      </c>
      <c r="B1590" s="28" t="s">
        <v>359</v>
      </c>
      <c r="C1590" s="28" t="s">
        <v>497</v>
      </c>
      <c r="D1590" s="28" t="s">
        <v>458</v>
      </c>
      <c r="E1590" s="28" t="str">
        <f>VLOOKUP(A1590,'[1]Sheet1 (2)'!$A$2:$H$6200,8,0)</f>
        <v>Function:Waste Management:Core Function:Solid Waste Removal</v>
      </c>
      <c r="F1590" s="28" t="s">
        <v>2023</v>
      </c>
      <c r="G1590" s="28" t="s">
        <v>294</v>
      </c>
      <c r="H1590" s="28" t="s">
        <v>2024</v>
      </c>
      <c r="I1590" s="28" t="s">
        <v>294</v>
      </c>
      <c r="J1590" s="28" t="s">
        <v>461</v>
      </c>
      <c r="K1590" s="25">
        <v>4300007000</v>
      </c>
      <c r="L1590" s="28" t="s">
        <v>2123</v>
      </c>
      <c r="M1590" s="28" t="s">
        <v>2124</v>
      </c>
      <c r="N1590" s="28" t="s">
        <v>1836</v>
      </c>
      <c r="O1590" s="28" t="s">
        <v>68</v>
      </c>
      <c r="P1590" s="28" t="s">
        <v>32</v>
      </c>
      <c r="Q1590" s="28" t="s">
        <v>33</v>
      </c>
      <c r="R1590" s="25">
        <v>1000</v>
      </c>
      <c r="S1590" s="28" t="s">
        <v>34</v>
      </c>
      <c r="T1590" s="35">
        <v>18856.8</v>
      </c>
      <c r="U1590" s="35">
        <v>19799.64</v>
      </c>
      <c r="V1590" s="35">
        <v>21185.614799999999</v>
      </c>
    </row>
    <row r="1591" spans="1:22" ht="15" customHeight="1" x14ac:dyDescent="0.25">
      <c r="A1591" s="10">
        <v>404291</v>
      </c>
      <c r="B1591" s="28" t="s">
        <v>359</v>
      </c>
      <c r="C1591" s="28" t="s">
        <v>1648</v>
      </c>
      <c r="D1591" s="28" t="s">
        <v>542</v>
      </c>
      <c r="E1591" s="28" t="str">
        <f>VLOOKUP(A1591,'[1]Sheet1 (2)'!$A$2:$H$6200,8,0)</f>
        <v>Function:Public Safety:Non-core Function:Fire Fighting and Protection</v>
      </c>
      <c r="F1591" s="28" t="s">
        <v>2025</v>
      </c>
      <c r="G1591" s="28" t="s">
        <v>294</v>
      </c>
      <c r="H1591" s="28" t="s">
        <v>2026</v>
      </c>
      <c r="I1591" s="28" t="s">
        <v>294</v>
      </c>
      <c r="J1591" s="28" t="s">
        <v>545</v>
      </c>
      <c r="K1591" s="25">
        <v>4300007000</v>
      </c>
      <c r="L1591" s="28" t="s">
        <v>2123</v>
      </c>
      <c r="M1591" s="28" t="s">
        <v>2124</v>
      </c>
      <c r="N1591" s="28" t="s">
        <v>1836</v>
      </c>
      <c r="P1591" s="28" t="s">
        <v>32</v>
      </c>
      <c r="Q1591" s="28" t="s">
        <v>33</v>
      </c>
      <c r="R1591" s="25">
        <v>1000</v>
      </c>
      <c r="S1591" s="28" t="s">
        <v>34</v>
      </c>
      <c r="T1591" s="35">
        <v>26006.28</v>
      </c>
      <c r="U1591" s="35">
        <v>27306.594000000001</v>
      </c>
      <c r="V1591" s="35">
        <v>29218.055580000004</v>
      </c>
    </row>
    <row r="1592" spans="1:22" ht="15" customHeight="1" x14ac:dyDescent="0.25">
      <c r="A1592" s="10">
        <v>404294</v>
      </c>
      <c r="B1592" s="28" t="s">
        <v>359</v>
      </c>
      <c r="C1592" s="28" t="s">
        <v>556</v>
      </c>
      <c r="D1592" s="28" t="s">
        <v>542</v>
      </c>
      <c r="E1592" s="28" t="str">
        <f>VLOOKUP(A1592,'[1]Sheet1 (2)'!$A$2:$H$6200,8,0)</f>
        <v>Function:Public Safety:Non-core Function:Fire Fighting and Protection</v>
      </c>
      <c r="F1592" s="28" t="s">
        <v>2031</v>
      </c>
      <c r="G1592" s="28" t="s">
        <v>294</v>
      </c>
      <c r="H1592" s="28" t="s">
        <v>2032</v>
      </c>
      <c r="I1592" s="28" t="s">
        <v>294</v>
      </c>
      <c r="J1592" s="28" t="s">
        <v>545</v>
      </c>
      <c r="K1592" s="25">
        <v>4300007000</v>
      </c>
      <c r="L1592" s="28" t="s">
        <v>2123</v>
      </c>
      <c r="M1592" s="28" t="s">
        <v>2124</v>
      </c>
      <c r="N1592" s="28" t="s">
        <v>1836</v>
      </c>
      <c r="P1592" s="28" t="s">
        <v>32</v>
      </c>
      <c r="Q1592" s="28" t="s">
        <v>33</v>
      </c>
      <c r="R1592" s="25">
        <v>1000</v>
      </c>
      <c r="S1592" s="28" t="s">
        <v>34</v>
      </c>
      <c r="T1592" s="35">
        <v>663663.24000000022</v>
      </c>
      <c r="U1592" s="35">
        <v>586846.40199999977</v>
      </c>
      <c r="V1592" s="35">
        <v>767925.65014000004</v>
      </c>
    </row>
    <row r="1593" spans="1:22" ht="15" customHeight="1" x14ac:dyDescent="0.25">
      <c r="A1593" s="10">
        <v>404296</v>
      </c>
      <c r="B1593" s="28" t="s">
        <v>359</v>
      </c>
      <c r="C1593" s="28" t="s">
        <v>559</v>
      </c>
      <c r="D1593" s="28" t="s">
        <v>542</v>
      </c>
      <c r="E1593" s="28" t="str">
        <f>VLOOKUP(A1593,'[1]Sheet1 (2)'!$A$2:$H$6200,8,0)</f>
        <v>Function:Public Safety:Non-core Function:Fire Fighting and Protection</v>
      </c>
      <c r="F1593" s="28" t="s">
        <v>560</v>
      </c>
      <c r="G1593" s="28" t="s">
        <v>294</v>
      </c>
      <c r="H1593" s="28" t="s">
        <v>561</v>
      </c>
      <c r="I1593" s="28" t="s">
        <v>294</v>
      </c>
      <c r="J1593" s="28" t="s">
        <v>545</v>
      </c>
      <c r="K1593" s="25">
        <v>4300007000</v>
      </c>
      <c r="L1593" s="28" t="s">
        <v>2123</v>
      </c>
      <c r="M1593" s="28" t="s">
        <v>2124</v>
      </c>
      <c r="N1593" s="28" t="s">
        <v>1836</v>
      </c>
      <c r="P1593" s="28" t="s">
        <v>32</v>
      </c>
      <c r="Q1593" s="28" t="s">
        <v>33</v>
      </c>
      <c r="R1593" s="25">
        <v>1000</v>
      </c>
      <c r="S1593" s="28" t="s">
        <v>34</v>
      </c>
      <c r="T1593" s="35">
        <v>170306.16</v>
      </c>
      <c r="U1593" s="35">
        <v>170306.16</v>
      </c>
      <c r="V1593" s="35">
        <v>170306.16</v>
      </c>
    </row>
    <row r="1594" spans="1:22" ht="15" customHeight="1" x14ac:dyDescent="0.25">
      <c r="A1594" s="10">
        <v>404297</v>
      </c>
      <c r="B1594" s="28" t="s">
        <v>359</v>
      </c>
      <c r="C1594" s="28" t="s">
        <v>1664</v>
      </c>
      <c r="D1594" s="28" t="s">
        <v>542</v>
      </c>
      <c r="E1594" s="28" t="str">
        <f>VLOOKUP(A1594,'[1]Sheet1 (2)'!$A$2:$H$6200,8,0)</f>
        <v>Function:Public Safety:Non-core Function:Fire Fighting and Protection</v>
      </c>
      <c r="F1594" s="28" t="s">
        <v>2037</v>
      </c>
      <c r="G1594" s="28" t="s">
        <v>294</v>
      </c>
      <c r="H1594" s="28" t="s">
        <v>2038</v>
      </c>
      <c r="I1594" s="28" t="s">
        <v>294</v>
      </c>
      <c r="J1594" s="28" t="s">
        <v>545</v>
      </c>
      <c r="K1594" s="25">
        <v>4300007000</v>
      </c>
      <c r="L1594" s="28" t="s">
        <v>2123</v>
      </c>
      <c r="M1594" s="28" t="s">
        <v>2124</v>
      </c>
      <c r="N1594" s="28" t="s">
        <v>1836</v>
      </c>
      <c r="P1594" s="28" t="s">
        <v>32</v>
      </c>
      <c r="Q1594" s="28" t="s">
        <v>33</v>
      </c>
      <c r="R1594" s="25">
        <v>1000</v>
      </c>
      <c r="S1594" s="28" t="s">
        <v>34</v>
      </c>
      <c r="T1594" s="35">
        <v>88491.36</v>
      </c>
      <c r="U1594" s="35">
        <v>92915.928</v>
      </c>
      <c r="V1594" s="35">
        <v>99420.042960000006</v>
      </c>
    </row>
    <row r="1595" spans="1:22" ht="15" customHeight="1" x14ac:dyDescent="0.25">
      <c r="A1595" s="10">
        <v>404302</v>
      </c>
      <c r="B1595" s="28" t="s">
        <v>359</v>
      </c>
      <c r="C1595" s="28" t="s">
        <v>571</v>
      </c>
      <c r="D1595" s="28" t="s">
        <v>542</v>
      </c>
      <c r="E1595" s="28" t="str">
        <f>VLOOKUP(A1595,'[1]Sheet1 (2)'!$A$2:$H$6200,8,0)</f>
        <v>Function:Public Safety:Non-core Function:Fire Fighting and Protection</v>
      </c>
      <c r="F1595" s="28" t="s">
        <v>572</v>
      </c>
      <c r="G1595" s="28" t="s">
        <v>294</v>
      </c>
      <c r="H1595" s="28" t="s">
        <v>573</v>
      </c>
      <c r="I1595" s="28" t="s">
        <v>294</v>
      </c>
      <c r="J1595" s="28" t="s">
        <v>545</v>
      </c>
      <c r="K1595" s="25">
        <v>4300007000</v>
      </c>
      <c r="L1595" s="28" t="s">
        <v>2123</v>
      </c>
      <c r="M1595" s="28" t="s">
        <v>2124</v>
      </c>
      <c r="N1595" s="28" t="s">
        <v>1836</v>
      </c>
      <c r="P1595" s="28" t="s">
        <v>32</v>
      </c>
      <c r="Q1595" s="28" t="s">
        <v>33</v>
      </c>
      <c r="R1595" s="25">
        <v>1000</v>
      </c>
      <c r="S1595" s="28" t="s">
        <v>34</v>
      </c>
      <c r="T1595" s="35">
        <v>66330.78</v>
      </c>
      <c r="U1595" s="35">
        <v>69647.319000000003</v>
      </c>
      <c r="V1595" s="35">
        <v>49681.754220000003</v>
      </c>
    </row>
    <row r="1596" spans="1:22" ht="15" customHeight="1" x14ac:dyDescent="0.25">
      <c r="A1596" s="10">
        <v>404327</v>
      </c>
      <c r="B1596" s="28" t="s">
        <v>359</v>
      </c>
      <c r="C1596" s="28" t="s">
        <v>587</v>
      </c>
      <c r="D1596" s="28" t="s">
        <v>542</v>
      </c>
      <c r="E1596" s="28" t="str">
        <f>VLOOKUP(A1596,'[1]Sheet1 (2)'!$A$2:$H$6200,8,0)</f>
        <v>Function:Road Transport:Core Function:Police Forces, Traffic and Street Parking Control</v>
      </c>
      <c r="F1596" s="28" t="s">
        <v>592</v>
      </c>
      <c r="G1596" s="28" t="s">
        <v>294</v>
      </c>
      <c r="H1596" s="28" t="s">
        <v>593</v>
      </c>
      <c r="I1596" s="28" t="s">
        <v>294</v>
      </c>
      <c r="J1596" s="28" t="s">
        <v>579</v>
      </c>
      <c r="K1596" s="25">
        <v>4300007000</v>
      </c>
      <c r="L1596" s="28" t="s">
        <v>2123</v>
      </c>
      <c r="M1596" s="28" t="s">
        <v>2124</v>
      </c>
      <c r="N1596" s="28" t="s">
        <v>1836</v>
      </c>
      <c r="P1596" s="28" t="s">
        <v>32</v>
      </c>
      <c r="Q1596" s="28" t="s">
        <v>33</v>
      </c>
      <c r="R1596" s="25">
        <v>1000</v>
      </c>
      <c r="S1596" s="28" t="s">
        <v>34</v>
      </c>
      <c r="T1596" s="35">
        <v>39854.28</v>
      </c>
      <c r="U1596" s="35">
        <v>41846.993999999999</v>
      </c>
      <c r="V1596" s="35">
        <v>44776.283580000003</v>
      </c>
    </row>
    <row r="1597" spans="1:22" ht="15" customHeight="1" x14ac:dyDescent="0.25">
      <c r="A1597" s="10">
        <v>404328</v>
      </c>
      <c r="B1597" s="28" t="s">
        <v>359</v>
      </c>
      <c r="C1597" s="28" t="s">
        <v>597</v>
      </c>
      <c r="D1597" s="28" t="s">
        <v>542</v>
      </c>
      <c r="E1597" s="28" t="str">
        <f>VLOOKUP(A1597,'[1]Sheet1 (2)'!$A$2:$H$6200,8,0)</f>
        <v>Function:Finance and Administration:Core Function:Security Services</v>
      </c>
      <c r="F1597" s="28" t="s">
        <v>603</v>
      </c>
      <c r="G1597" s="28" t="s">
        <v>294</v>
      </c>
      <c r="H1597" s="28" t="s">
        <v>604</v>
      </c>
      <c r="I1597" s="28" t="s">
        <v>294</v>
      </c>
      <c r="J1597" s="28" t="s">
        <v>600</v>
      </c>
      <c r="K1597" s="25">
        <v>4300007000</v>
      </c>
      <c r="L1597" s="28" t="s">
        <v>2123</v>
      </c>
      <c r="M1597" s="28" t="s">
        <v>2124</v>
      </c>
      <c r="N1597" s="28" t="s">
        <v>1836</v>
      </c>
      <c r="P1597" s="28" t="s">
        <v>32</v>
      </c>
      <c r="Q1597" s="28" t="s">
        <v>33</v>
      </c>
      <c r="R1597" s="25">
        <v>1000</v>
      </c>
      <c r="S1597" s="28" t="s">
        <v>34</v>
      </c>
      <c r="T1597" s="35">
        <v>68163.360000000001</v>
      </c>
      <c r="U1597" s="35">
        <v>71571.528000000006</v>
      </c>
      <c r="V1597" s="35">
        <v>76581.534960000005</v>
      </c>
    </row>
    <row r="1598" spans="1:22" ht="15" customHeight="1" x14ac:dyDescent="0.25">
      <c r="A1598" s="10">
        <v>404390</v>
      </c>
      <c r="B1598" s="28" t="s">
        <v>359</v>
      </c>
      <c r="C1598" s="28" t="s">
        <v>619</v>
      </c>
      <c r="D1598" s="28" t="s">
        <v>369</v>
      </c>
      <c r="E1598" s="28" t="str">
        <f>VLOOKUP(A1598,'[1]Sheet1 (2)'!$A$2:$H$6200,8,0)</f>
        <v>Function:Sport and Recreation:Non-core Function:Recreational Facilities</v>
      </c>
      <c r="F1598" s="28" t="s">
        <v>2109</v>
      </c>
      <c r="G1598" s="28" t="s">
        <v>294</v>
      </c>
      <c r="H1598" s="28" t="s">
        <v>2110</v>
      </c>
      <c r="I1598" s="28" t="s">
        <v>294</v>
      </c>
      <c r="J1598" s="28" t="s">
        <v>622</v>
      </c>
      <c r="K1598" s="25">
        <v>4300007000</v>
      </c>
      <c r="L1598" s="28" t="s">
        <v>2123</v>
      </c>
      <c r="M1598" s="28" t="s">
        <v>2124</v>
      </c>
      <c r="N1598" s="28" t="s">
        <v>1836</v>
      </c>
      <c r="P1598" s="28" t="s">
        <v>32</v>
      </c>
      <c r="Q1598" s="28" t="s">
        <v>33</v>
      </c>
      <c r="R1598" s="25">
        <v>1000</v>
      </c>
      <c r="S1598" s="28" t="s">
        <v>34</v>
      </c>
      <c r="T1598" s="35">
        <v>16920.72</v>
      </c>
      <c r="U1598" s="35">
        <v>17766.756000000001</v>
      </c>
      <c r="V1598" s="35">
        <v>19010.428920000002</v>
      </c>
    </row>
    <row r="1599" spans="1:22" ht="15" customHeight="1" x14ac:dyDescent="0.25">
      <c r="A1599" s="10">
        <v>404392</v>
      </c>
      <c r="B1599" s="28" t="s">
        <v>359</v>
      </c>
      <c r="C1599" s="28" t="s">
        <v>627</v>
      </c>
      <c r="D1599" s="28" t="s">
        <v>369</v>
      </c>
      <c r="E1599" s="28" t="str">
        <f>VLOOKUP(A1599,'[1]Sheet1 (2)'!$A$2:$H$6200,8,0)</f>
        <v>Function:Community and Social Services:Core Function:Cemeteries, Funeral Parlours and Crematoriums</v>
      </c>
      <c r="F1599" s="28" t="s">
        <v>628</v>
      </c>
      <c r="G1599" s="28" t="s">
        <v>294</v>
      </c>
      <c r="H1599" s="28" t="s">
        <v>629</v>
      </c>
      <c r="I1599" s="28" t="s">
        <v>294</v>
      </c>
      <c r="J1599" s="28" t="s">
        <v>630</v>
      </c>
      <c r="K1599" s="25">
        <v>4300007000</v>
      </c>
      <c r="L1599" s="28" t="s">
        <v>2123</v>
      </c>
      <c r="M1599" s="28" t="s">
        <v>2124</v>
      </c>
      <c r="N1599" s="28" t="s">
        <v>1836</v>
      </c>
      <c r="P1599" s="28" t="s">
        <v>32</v>
      </c>
      <c r="Q1599" s="28" t="s">
        <v>33</v>
      </c>
      <c r="R1599" s="25">
        <v>1000</v>
      </c>
      <c r="S1599" s="28" t="s">
        <v>34</v>
      </c>
      <c r="T1599" s="35">
        <v>2383.1999999999998</v>
      </c>
      <c r="U1599" s="35">
        <v>2502.36</v>
      </c>
      <c r="V1599" s="35">
        <v>2677.5252000000005</v>
      </c>
    </row>
    <row r="1600" spans="1:22" ht="15" customHeight="1" x14ac:dyDescent="0.25">
      <c r="A1600" s="10">
        <v>404406</v>
      </c>
      <c r="B1600" s="28" t="s">
        <v>359</v>
      </c>
      <c r="C1600" s="28" t="s">
        <v>666</v>
      </c>
      <c r="D1600" s="28" t="s">
        <v>369</v>
      </c>
      <c r="E1600" s="28" t="str">
        <f>VLOOKUP(A1600,'[1]Sheet1 (2)'!$A$2:$H$6200,8,0)</f>
        <v>Function:Sport and Recreation:Core Function:Community Parks (including Nurseries)</v>
      </c>
      <c r="F1600" s="28" t="s">
        <v>2046</v>
      </c>
      <c r="G1600" s="28" t="s">
        <v>294</v>
      </c>
      <c r="H1600" s="28" t="s">
        <v>2047</v>
      </c>
      <c r="I1600" s="28" t="s">
        <v>294</v>
      </c>
      <c r="J1600" s="28" t="s">
        <v>638</v>
      </c>
      <c r="K1600" s="25">
        <v>4300007000</v>
      </c>
      <c r="L1600" s="28" t="s">
        <v>2123</v>
      </c>
      <c r="M1600" s="28" t="s">
        <v>2124</v>
      </c>
      <c r="N1600" s="28" t="s">
        <v>1836</v>
      </c>
      <c r="P1600" s="28" t="s">
        <v>32</v>
      </c>
      <c r="Q1600" s="28" t="s">
        <v>33</v>
      </c>
      <c r="R1600" s="25">
        <v>1000</v>
      </c>
      <c r="S1600" s="28" t="s">
        <v>34</v>
      </c>
      <c r="T1600" s="35">
        <v>8579.52</v>
      </c>
      <c r="U1600" s="35">
        <v>9008.496000000001</v>
      </c>
      <c r="V1600" s="35">
        <v>9639.090720000002</v>
      </c>
    </row>
    <row r="1601" spans="1:22" ht="15" customHeight="1" x14ac:dyDescent="0.25">
      <c r="A1601" s="10">
        <v>404513</v>
      </c>
      <c r="B1601" s="28" t="s">
        <v>359</v>
      </c>
      <c r="C1601" s="28" t="s">
        <v>1790</v>
      </c>
      <c r="D1601" s="28" t="s">
        <v>369</v>
      </c>
      <c r="E1601" s="28" t="str">
        <f>VLOOKUP(A1601,'[1]Sheet1 (2)'!$A$2:$H$6200,8,0)</f>
        <v>Function:Community and Social Services:Core Function:Libraries and Archives</v>
      </c>
      <c r="F1601" s="28" t="s">
        <v>2050</v>
      </c>
      <c r="G1601" s="28" t="s">
        <v>294</v>
      </c>
      <c r="H1601" s="28" t="s">
        <v>2051</v>
      </c>
      <c r="I1601" s="28" t="s">
        <v>294</v>
      </c>
      <c r="J1601" s="28" t="s">
        <v>1789</v>
      </c>
      <c r="K1601" s="25">
        <v>4300007000</v>
      </c>
      <c r="L1601" s="28" t="s">
        <v>2123</v>
      </c>
      <c r="M1601" s="28" t="s">
        <v>2124</v>
      </c>
      <c r="N1601" s="28" t="s">
        <v>1836</v>
      </c>
      <c r="P1601" s="28" t="s">
        <v>32</v>
      </c>
      <c r="Q1601" s="28" t="s">
        <v>33</v>
      </c>
      <c r="R1601" s="25">
        <v>1000</v>
      </c>
      <c r="S1601" s="28" t="s">
        <v>34</v>
      </c>
      <c r="T1601" s="35">
        <v>12556.32</v>
      </c>
      <c r="U1601" s="35">
        <v>13184.136</v>
      </c>
      <c r="V1601" s="35">
        <v>14107.025520000001</v>
      </c>
    </row>
    <row r="1602" spans="1:22" ht="15" customHeight="1" x14ac:dyDescent="0.25">
      <c r="A1602" s="10">
        <v>604745</v>
      </c>
      <c r="B1602" s="28" t="s">
        <v>45</v>
      </c>
      <c r="C1602" s="28" t="s">
        <v>802</v>
      </c>
      <c r="D1602" s="28" t="s">
        <v>47</v>
      </c>
      <c r="E1602" s="28" t="str">
        <f>VLOOKUP(A1602,'[1]Sheet1 (2)'!$A$2:$H$6200,8,0)</f>
        <v>Function:Other:Core Function:Markets</v>
      </c>
      <c r="F1602" s="28" t="s">
        <v>861</v>
      </c>
      <c r="G1602" s="28" t="s">
        <v>294</v>
      </c>
      <c r="H1602" s="28" t="s">
        <v>862</v>
      </c>
      <c r="I1602" s="28" t="s">
        <v>294</v>
      </c>
      <c r="J1602" s="28" t="s">
        <v>805</v>
      </c>
      <c r="K1602" s="25">
        <v>4300007000</v>
      </c>
      <c r="L1602" s="28" t="s">
        <v>2123</v>
      </c>
      <c r="M1602" s="28" t="s">
        <v>2124</v>
      </c>
      <c r="N1602" s="28" t="s">
        <v>1836</v>
      </c>
      <c r="P1602" s="28" t="s">
        <v>32</v>
      </c>
      <c r="Q1602" s="28" t="s">
        <v>33</v>
      </c>
      <c r="R1602" s="25">
        <v>1000</v>
      </c>
      <c r="S1602" s="28" t="s">
        <v>34</v>
      </c>
      <c r="T1602" s="35">
        <v>59403.960000000006</v>
      </c>
      <c r="U1602" s="35">
        <v>62374.15800000001</v>
      </c>
      <c r="V1602" s="35">
        <v>66740.349060000008</v>
      </c>
    </row>
    <row r="1603" spans="1:22" ht="15" customHeight="1" x14ac:dyDescent="0.25">
      <c r="A1603" s="10">
        <v>101011</v>
      </c>
      <c r="B1603" s="28" t="s">
        <v>985</v>
      </c>
      <c r="C1603" s="28" t="s">
        <v>986</v>
      </c>
      <c r="D1603" s="28" t="s">
        <v>987</v>
      </c>
      <c r="E1603" s="28" t="str">
        <f>VLOOKUP(A1603,'[1]Sheet1 (2)'!$A$2:$H$6200,8,0)</f>
        <v>Function:Executive and Council:Core Function:Municipal Manager, Town Secretary and Chief Executive</v>
      </c>
      <c r="F1603" s="28" t="s">
        <v>988</v>
      </c>
      <c r="G1603" s="28" t="s">
        <v>182</v>
      </c>
      <c r="H1603" s="28" t="s">
        <v>989</v>
      </c>
      <c r="I1603" s="28" t="s">
        <v>182</v>
      </c>
      <c r="J1603" s="28" t="s">
        <v>365</v>
      </c>
      <c r="K1603" s="25">
        <v>4300000000</v>
      </c>
      <c r="L1603" s="28" t="s">
        <v>83</v>
      </c>
      <c r="M1603" s="28" t="s">
        <v>2125</v>
      </c>
      <c r="N1603" s="28" t="s">
        <v>1836</v>
      </c>
      <c r="P1603" s="28" t="s">
        <v>151</v>
      </c>
      <c r="Q1603" s="28" t="s">
        <v>152</v>
      </c>
      <c r="R1603" s="25">
        <v>1000</v>
      </c>
      <c r="S1603" s="28" t="s">
        <v>34</v>
      </c>
      <c r="T1603" s="35">
        <v>2146834.4175</v>
      </c>
      <c r="U1603" s="35">
        <v>2264910.3104625</v>
      </c>
      <c r="V1603" s="35">
        <v>2400804.9290902503</v>
      </c>
    </row>
    <row r="1604" spans="1:22" ht="15" customHeight="1" x14ac:dyDescent="0.25">
      <c r="A1604" s="10">
        <v>103036</v>
      </c>
      <c r="B1604" s="28" t="s">
        <v>985</v>
      </c>
      <c r="C1604" s="28" t="s">
        <v>992</v>
      </c>
      <c r="D1604" s="28" t="s">
        <v>993</v>
      </c>
      <c r="E1604" s="28" t="str">
        <f>VLOOKUP(A1604,'[1]Sheet1 (2)'!$A$2:$H$6200,8,0)</f>
        <v>Function:Internal Audit:Core Function:Governance Function</v>
      </c>
      <c r="F1604" s="28" t="s">
        <v>994</v>
      </c>
      <c r="G1604" s="28" t="s">
        <v>182</v>
      </c>
      <c r="H1604" s="28" t="s">
        <v>995</v>
      </c>
      <c r="I1604" s="28" t="s">
        <v>182</v>
      </c>
      <c r="J1604" s="28" t="s">
        <v>996</v>
      </c>
      <c r="K1604" s="25">
        <v>4300000000</v>
      </c>
      <c r="L1604" s="28" t="s">
        <v>83</v>
      </c>
      <c r="M1604" s="28" t="s">
        <v>2125</v>
      </c>
      <c r="N1604" s="28" t="s">
        <v>1836</v>
      </c>
      <c r="P1604" s="28" t="s">
        <v>151</v>
      </c>
      <c r="Q1604" s="28" t="s">
        <v>152</v>
      </c>
      <c r="R1604" s="25">
        <v>1000</v>
      </c>
      <c r="S1604" s="28" t="s">
        <v>34</v>
      </c>
      <c r="T1604" s="35">
        <v>1236182.7524999999</v>
      </c>
      <c r="U1604" s="35">
        <v>1304172.8038875</v>
      </c>
      <c r="V1604" s="35">
        <v>1382423.17212075</v>
      </c>
    </row>
    <row r="1605" spans="1:22" ht="15" customHeight="1" x14ac:dyDescent="0.25">
      <c r="A1605" s="10">
        <v>103055</v>
      </c>
      <c r="B1605" s="28" t="s">
        <v>985</v>
      </c>
      <c r="C1605" s="28" t="s">
        <v>1930</v>
      </c>
      <c r="D1605" s="28" t="s">
        <v>987</v>
      </c>
      <c r="E1605" s="28" t="str">
        <f>VLOOKUP(A1605,'[1]Sheet1 (2)'!$A$2:$H$6200,8,0)</f>
        <v>Function:Finance and Administration:Core Function:Marketing, Customer Relations, Publicity and Media Co-ordination</v>
      </c>
      <c r="F1605" s="28" t="s">
        <v>1931</v>
      </c>
      <c r="G1605" s="28" t="s">
        <v>182</v>
      </c>
      <c r="H1605" s="28" t="s">
        <v>1932</v>
      </c>
      <c r="I1605" s="28" t="s">
        <v>182</v>
      </c>
      <c r="J1605" s="28" t="s">
        <v>1619</v>
      </c>
      <c r="K1605" s="25">
        <v>4300000000</v>
      </c>
      <c r="L1605" s="28" t="s">
        <v>83</v>
      </c>
      <c r="M1605" s="28" t="s">
        <v>2125</v>
      </c>
      <c r="N1605" s="28" t="s">
        <v>1836</v>
      </c>
      <c r="P1605" s="28" t="s">
        <v>151</v>
      </c>
      <c r="Q1605" s="28" t="s">
        <v>152</v>
      </c>
      <c r="R1605" s="25">
        <v>1000</v>
      </c>
      <c r="S1605" s="28" t="s">
        <v>34</v>
      </c>
      <c r="T1605" s="35">
        <v>9668556.7050000001</v>
      </c>
      <c r="U1605" s="35">
        <v>11466327.323774993</v>
      </c>
      <c r="V1605" s="35">
        <v>12154306.963201493</v>
      </c>
    </row>
    <row r="1606" spans="1:22" ht="15" customHeight="1" x14ac:dyDescent="0.25">
      <c r="A1606" s="10">
        <v>103058</v>
      </c>
      <c r="B1606" s="28" t="s">
        <v>985</v>
      </c>
      <c r="C1606" s="28" t="s">
        <v>2126</v>
      </c>
      <c r="D1606" s="28" t="s">
        <v>1027</v>
      </c>
      <c r="E1606" s="28" t="str">
        <f>VLOOKUP(A1606,'[1]Sheet1 (2)'!$A$2:$H$6200,8,0)</f>
        <v>Function:Planning and Development:Core Function:Corporate Wide Strategic Planning (IDPs, LEDs)</v>
      </c>
      <c r="F1606" s="28" t="s">
        <v>2127</v>
      </c>
      <c r="G1606" s="28" t="s">
        <v>182</v>
      </c>
      <c r="H1606" s="28" t="s">
        <v>2128</v>
      </c>
      <c r="I1606" s="28" t="s">
        <v>182</v>
      </c>
      <c r="J1606" s="28" t="s">
        <v>1030</v>
      </c>
      <c r="K1606" s="25">
        <v>4300000000</v>
      </c>
      <c r="L1606" s="28" t="s">
        <v>83</v>
      </c>
      <c r="M1606" s="28" t="s">
        <v>2125</v>
      </c>
      <c r="N1606" s="28" t="s">
        <v>1836</v>
      </c>
      <c r="P1606" s="28" t="s">
        <v>151</v>
      </c>
      <c r="Q1606" s="28" t="s">
        <v>152</v>
      </c>
      <c r="R1606" s="25">
        <v>1000</v>
      </c>
      <c r="S1606" s="28" t="s">
        <v>34</v>
      </c>
      <c r="T1606" s="35">
        <v>367579.5675</v>
      </c>
      <c r="U1606" s="35">
        <v>387796.44371249998</v>
      </c>
      <c r="V1606" s="35">
        <v>411064.23033524997</v>
      </c>
    </row>
    <row r="1607" spans="1:22" ht="15" customHeight="1" x14ac:dyDescent="0.25">
      <c r="A1607" s="10">
        <v>104010</v>
      </c>
      <c r="B1607" s="28" t="s">
        <v>985</v>
      </c>
      <c r="C1607" s="28" t="s">
        <v>1000</v>
      </c>
      <c r="D1607" s="28" t="s">
        <v>1001</v>
      </c>
      <c r="E1607" s="28" t="str">
        <f>VLOOKUP(A1607,'[1]Sheet1 (2)'!$A$2:$H$6200,8,0)</f>
        <v>Function:Executive and Council:Core Function:Mayor and Council</v>
      </c>
      <c r="F1607" s="28" t="s">
        <v>1009</v>
      </c>
      <c r="G1607" s="28" t="s">
        <v>182</v>
      </c>
      <c r="H1607" s="28" t="s">
        <v>1010</v>
      </c>
      <c r="I1607" s="28" t="s">
        <v>182</v>
      </c>
      <c r="J1607" s="28" t="s">
        <v>1004</v>
      </c>
      <c r="K1607" s="25">
        <v>4300000000</v>
      </c>
      <c r="L1607" s="28" t="s">
        <v>83</v>
      </c>
      <c r="M1607" s="28" t="s">
        <v>2125</v>
      </c>
      <c r="N1607" s="28" t="s">
        <v>1836</v>
      </c>
      <c r="P1607" s="28" t="s">
        <v>151</v>
      </c>
      <c r="Q1607" s="28" t="s">
        <v>152</v>
      </c>
      <c r="R1607" s="25">
        <v>1000</v>
      </c>
      <c r="S1607" s="28" t="s">
        <v>34</v>
      </c>
      <c r="T1607" s="35">
        <v>9357637.1174999997</v>
      </c>
      <c r="U1607" s="35">
        <v>11138307.158962486</v>
      </c>
      <c r="V1607" s="35">
        <v>11806605.588500235</v>
      </c>
    </row>
    <row r="1608" spans="1:22" ht="15" customHeight="1" x14ac:dyDescent="0.25">
      <c r="A1608" s="10">
        <v>104014</v>
      </c>
      <c r="B1608" s="28" t="s">
        <v>985</v>
      </c>
      <c r="C1608" s="28" t="s">
        <v>1026</v>
      </c>
      <c r="D1608" s="28" t="s">
        <v>1027</v>
      </c>
      <c r="E1608" s="28" t="str">
        <f>VLOOKUP(A1608,'[1]Sheet1 (2)'!$A$2:$H$6200,8,0)</f>
        <v>Function:Planning and Development:Core Function:Corporate Wide Strategic Planning (IDPs, LEDs)</v>
      </c>
      <c r="F1608" s="28" t="s">
        <v>1028</v>
      </c>
      <c r="G1608" s="28" t="s">
        <v>182</v>
      </c>
      <c r="H1608" s="28" t="s">
        <v>1029</v>
      </c>
      <c r="I1608" s="28" t="s">
        <v>182</v>
      </c>
      <c r="J1608" s="28" t="s">
        <v>1030</v>
      </c>
      <c r="K1608" s="25">
        <v>4300000000</v>
      </c>
      <c r="L1608" s="28" t="s">
        <v>83</v>
      </c>
      <c r="M1608" s="28" t="s">
        <v>2125</v>
      </c>
      <c r="N1608" s="28" t="s">
        <v>1836</v>
      </c>
      <c r="P1608" s="28" t="s">
        <v>151</v>
      </c>
      <c r="Q1608" s="28" t="s">
        <v>152</v>
      </c>
      <c r="R1608" s="25">
        <v>1000</v>
      </c>
      <c r="S1608" s="28" t="s">
        <v>34</v>
      </c>
      <c r="T1608" s="35">
        <v>803975.47500000009</v>
      </c>
      <c r="U1608" s="35">
        <v>848194.12612500007</v>
      </c>
      <c r="V1608" s="35">
        <v>899085.77369250008</v>
      </c>
    </row>
    <row r="1609" spans="1:22" ht="15" customHeight="1" x14ac:dyDescent="0.25">
      <c r="A1609" s="10">
        <v>104016</v>
      </c>
      <c r="B1609" s="28" t="s">
        <v>985</v>
      </c>
      <c r="C1609" s="28" t="s">
        <v>2129</v>
      </c>
      <c r="D1609" s="28" t="s">
        <v>1001</v>
      </c>
      <c r="E1609" s="28" t="str">
        <f>VLOOKUP(A1609,'[1]Sheet1 (2)'!$A$2:$H$6200,8,0)</f>
        <v>Function:Executive and Council:Core Function:Municipal Manager, Town Secretary and Chief Executive</v>
      </c>
      <c r="F1609" s="28" t="s">
        <v>2130</v>
      </c>
      <c r="G1609" s="28" t="s">
        <v>2131</v>
      </c>
      <c r="H1609" s="28" t="s">
        <v>2132</v>
      </c>
      <c r="I1609" s="28" t="s">
        <v>2131</v>
      </c>
      <c r="J1609" s="28" t="s">
        <v>365</v>
      </c>
      <c r="K1609" s="25">
        <v>4300000000</v>
      </c>
      <c r="L1609" s="28" t="s">
        <v>83</v>
      </c>
      <c r="M1609" s="28" t="s">
        <v>2125</v>
      </c>
      <c r="N1609" s="28" t="s">
        <v>1836</v>
      </c>
      <c r="P1609" s="28" t="s">
        <v>151</v>
      </c>
      <c r="Q1609" s="28" t="s">
        <v>152</v>
      </c>
      <c r="R1609" s="25">
        <v>1000</v>
      </c>
      <c r="S1609" s="28" t="s">
        <v>34</v>
      </c>
      <c r="T1609" s="35">
        <v>413846.76749999996</v>
      </c>
      <c r="U1609" s="35">
        <v>436608.33971249993</v>
      </c>
      <c r="V1609" s="35">
        <v>462804.84009524994</v>
      </c>
    </row>
    <row r="1610" spans="1:22" ht="15" customHeight="1" x14ac:dyDescent="0.25">
      <c r="A1610" s="10">
        <v>104017</v>
      </c>
      <c r="B1610" s="28" t="s">
        <v>985</v>
      </c>
      <c r="C1610" s="28" t="s">
        <v>1933</v>
      </c>
      <c r="D1610" s="28" t="s">
        <v>1001</v>
      </c>
      <c r="E1610" s="28" t="str">
        <f>VLOOKUP(A1610,'[1]Sheet1 (2)'!$A$2:$H$6200,8,0)</f>
        <v>Function:Executive and Council:Core Function:Municipal Manager, Town Secretary and Chief Executive</v>
      </c>
      <c r="F1610" s="28" t="s">
        <v>1934</v>
      </c>
      <c r="G1610" s="28" t="s">
        <v>182</v>
      </c>
      <c r="H1610" s="28" t="s">
        <v>1935</v>
      </c>
      <c r="I1610" s="28" t="s">
        <v>182</v>
      </c>
      <c r="J1610" s="28" t="s">
        <v>365</v>
      </c>
      <c r="K1610" s="25">
        <v>4300000000</v>
      </c>
      <c r="L1610" s="28" t="s">
        <v>83</v>
      </c>
      <c r="M1610" s="28" t="s">
        <v>2125</v>
      </c>
      <c r="N1610" s="28" t="s">
        <v>1836</v>
      </c>
      <c r="P1610" s="28" t="s">
        <v>151</v>
      </c>
      <c r="Q1610" s="28" t="s">
        <v>152</v>
      </c>
      <c r="R1610" s="25">
        <v>1000</v>
      </c>
      <c r="S1610" s="28" t="s">
        <v>34</v>
      </c>
      <c r="T1610" s="35">
        <v>1963208.5349999997</v>
      </c>
      <c r="U1610" s="35">
        <v>2071185.0044249995</v>
      </c>
      <c r="V1610" s="35">
        <v>2195456.1046904996</v>
      </c>
    </row>
    <row r="1611" spans="1:22" ht="15" customHeight="1" x14ac:dyDescent="0.25">
      <c r="A1611" s="10">
        <v>104018</v>
      </c>
      <c r="B1611" s="28" t="s">
        <v>985</v>
      </c>
      <c r="C1611" s="28" t="s">
        <v>1936</v>
      </c>
      <c r="D1611" s="28" t="s">
        <v>1027</v>
      </c>
      <c r="E1611" s="28" t="str">
        <f>VLOOKUP(A1611,'[1]Sheet1 (2)'!$A$2:$H$6200,8,0)</f>
        <v>Function:Planning and Development:Core Function:Corporate Wide Strategic Planning (IDPs, LEDs)</v>
      </c>
      <c r="F1611" s="28" t="s">
        <v>1937</v>
      </c>
      <c r="G1611" s="28" t="s">
        <v>182</v>
      </c>
      <c r="H1611" s="28" t="s">
        <v>1938</v>
      </c>
      <c r="I1611" s="28" t="s">
        <v>182</v>
      </c>
      <c r="J1611" s="28" t="s">
        <v>1030</v>
      </c>
      <c r="K1611" s="25">
        <v>4300000000</v>
      </c>
      <c r="L1611" s="28" t="s">
        <v>83</v>
      </c>
      <c r="M1611" s="28" t="s">
        <v>2125</v>
      </c>
      <c r="N1611" s="28" t="s">
        <v>1836</v>
      </c>
      <c r="P1611" s="28" t="s">
        <v>151</v>
      </c>
      <c r="Q1611" s="28" t="s">
        <v>152</v>
      </c>
      <c r="R1611" s="25">
        <v>1000</v>
      </c>
      <c r="S1611" s="28" t="s">
        <v>34</v>
      </c>
      <c r="T1611" s="35">
        <v>2272345.7999999998</v>
      </c>
      <c r="U1611" s="35">
        <v>2397324.8189999997</v>
      </c>
      <c r="V1611" s="35">
        <v>2541164.3081399999</v>
      </c>
    </row>
    <row r="1612" spans="1:22" ht="15" customHeight="1" x14ac:dyDescent="0.25">
      <c r="A1612" s="10">
        <v>104019</v>
      </c>
      <c r="B1612" s="28" t="s">
        <v>985</v>
      </c>
      <c r="C1612" s="28" t="s">
        <v>1812</v>
      </c>
      <c r="D1612" s="28" t="s">
        <v>1027</v>
      </c>
      <c r="E1612" s="28" t="str">
        <f>VLOOKUP(A1612,'[1]Sheet1 (2)'!$A$2:$H$6200,8,0)</f>
        <v>Function:Planning and Development:Core Function:Corporate Wide Strategic Planning (IDPs, LEDs)</v>
      </c>
      <c r="F1612" s="28" t="s">
        <v>1813</v>
      </c>
      <c r="G1612" s="28" t="s">
        <v>182</v>
      </c>
      <c r="H1612" s="28" t="s">
        <v>1939</v>
      </c>
      <c r="I1612" s="28" t="s">
        <v>182</v>
      </c>
      <c r="J1612" s="28" t="s">
        <v>1030</v>
      </c>
      <c r="K1612" s="25">
        <v>4300000000</v>
      </c>
      <c r="L1612" s="28" t="s">
        <v>83</v>
      </c>
      <c r="M1612" s="28" t="s">
        <v>2125</v>
      </c>
      <c r="N1612" s="28" t="s">
        <v>1836</v>
      </c>
      <c r="P1612" s="28" t="s">
        <v>151</v>
      </c>
      <c r="Q1612" s="28" t="s">
        <v>152</v>
      </c>
      <c r="R1612" s="25">
        <v>1000</v>
      </c>
      <c r="S1612" s="28" t="s">
        <v>34</v>
      </c>
      <c r="T1612" s="35">
        <v>843034.46250000014</v>
      </c>
      <c r="U1612" s="35">
        <v>889401.35793750011</v>
      </c>
      <c r="V1612" s="35">
        <v>942765.43941375019</v>
      </c>
    </row>
    <row r="1613" spans="1:22" ht="15" customHeight="1" x14ac:dyDescent="0.25">
      <c r="A1613" s="10">
        <v>104053</v>
      </c>
      <c r="B1613" s="28" t="s">
        <v>985</v>
      </c>
      <c r="C1613" s="28" t="s">
        <v>1038</v>
      </c>
      <c r="D1613" s="28" t="s">
        <v>993</v>
      </c>
      <c r="E1613" s="28" t="str">
        <f>VLOOKUP(A1613,'[1]Sheet1 (2)'!$A$2:$H$6200,8,0)</f>
        <v>Function:Internal Audit:Core Function:Governance Function</v>
      </c>
      <c r="F1613" s="28" t="s">
        <v>1039</v>
      </c>
      <c r="G1613" s="28" t="s">
        <v>182</v>
      </c>
      <c r="H1613" s="28" t="s">
        <v>1040</v>
      </c>
      <c r="I1613" s="28" t="s">
        <v>182</v>
      </c>
      <c r="J1613" s="28" t="s">
        <v>996</v>
      </c>
      <c r="K1613" s="25">
        <v>4300000000</v>
      </c>
      <c r="L1613" s="28" t="s">
        <v>83</v>
      </c>
      <c r="M1613" s="28" t="s">
        <v>2125</v>
      </c>
      <c r="N1613" s="28" t="s">
        <v>1836</v>
      </c>
      <c r="P1613" s="28" t="s">
        <v>151</v>
      </c>
      <c r="Q1613" s="28" t="s">
        <v>152</v>
      </c>
      <c r="R1613" s="25">
        <v>1000</v>
      </c>
      <c r="S1613" s="28" t="s">
        <v>34</v>
      </c>
      <c r="T1613" s="35">
        <v>2513762.46</v>
      </c>
      <c r="U1613" s="35">
        <v>2652019.3953</v>
      </c>
      <c r="V1613" s="35">
        <v>2811140.559018</v>
      </c>
    </row>
    <row r="1614" spans="1:22" ht="15" customHeight="1" x14ac:dyDescent="0.25">
      <c r="A1614" s="10">
        <v>104056</v>
      </c>
      <c r="B1614" s="28" t="s">
        <v>985</v>
      </c>
      <c r="C1614" s="28" t="s">
        <v>1940</v>
      </c>
      <c r="D1614" s="28" t="s">
        <v>1001</v>
      </c>
      <c r="E1614" s="28" t="str">
        <f>VLOOKUP(A1614,'[1]Sheet1 (2)'!$A$2:$H$6200,8,0)</f>
        <v>Function:Executive and Council:Core Function:Municipal Manager, Town Secretary and Chief Executive</v>
      </c>
      <c r="F1614" s="28" t="s">
        <v>1941</v>
      </c>
      <c r="G1614" s="28" t="s">
        <v>182</v>
      </c>
      <c r="H1614" s="28" t="s">
        <v>1942</v>
      </c>
      <c r="I1614" s="28" t="s">
        <v>182</v>
      </c>
      <c r="J1614" s="28" t="s">
        <v>365</v>
      </c>
      <c r="K1614" s="25">
        <v>4300000000</v>
      </c>
      <c r="L1614" s="28" t="s">
        <v>83</v>
      </c>
      <c r="M1614" s="28" t="s">
        <v>2125</v>
      </c>
      <c r="N1614" s="28" t="s">
        <v>1836</v>
      </c>
      <c r="P1614" s="28" t="s">
        <v>151</v>
      </c>
      <c r="Q1614" s="28" t="s">
        <v>152</v>
      </c>
      <c r="R1614" s="25">
        <v>1000</v>
      </c>
      <c r="S1614" s="28" t="s">
        <v>34</v>
      </c>
      <c r="T1614" s="35">
        <v>3927875.9250000003</v>
      </c>
      <c r="U1614" s="35">
        <v>4143909.100875</v>
      </c>
      <c r="V1614" s="35">
        <v>4392543.6469275001</v>
      </c>
    </row>
    <row r="1615" spans="1:22" ht="15" customHeight="1" x14ac:dyDescent="0.25">
      <c r="A1615" s="10">
        <v>104503</v>
      </c>
      <c r="B1615" s="28" t="s">
        <v>985</v>
      </c>
      <c r="C1615" s="28" t="s">
        <v>1816</v>
      </c>
      <c r="D1615" s="28" t="s">
        <v>987</v>
      </c>
      <c r="E1615" s="28" t="str">
        <f>VLOOKUP(A1615,'[1]Sheet1 (2)'!$A$2:$H$6200,8,0)</f>
        <v>Function:Executive and Council:Core Function:Municipal Manager, Town Secretary and Chief Executive</v>
      </c>
      <c r="F1615" s="28" t="s">
        <v>1943</v>
      </c>
      <c r="G1615" s="28" t="s">
        <v>182</v>
      </c>
      <c r="H1615" s="28" t="s">
        <v>1944</v>
      </c>
      <c r="I1615" s="28" t="s">
        <v>182</v>
      </c>
      <c r="J1615" s="28" t="s">
        <v>365</v>
      </c>
      <c r="K1615" s="25">
        <v>4300000000</v>
      </c>
      <c r="L1615" s="28" t="s">
        <v>83</v>
      </c>
      <c r="M1615" s="28" t="s">
        <v>2125</v>
      </c>
      <c r="N1615" s="28" t="s">
        <v>1836</v>
      </c>
      <c r="P1615" s="28" t="s">
        <v>151</v>
      </c>
      <c r="Q1615" s="28" t="s">
        <v>152</v>
      </c>
      <c r="R1615" s="25">
        <v>1000</v>
      </c>
      <c r="S1615" s="28" t="s">
        <v>34</v>
      </c>
      <c r="T1615" s="35">
        <v>2103636.5250000004</v>
      </c>
      <c r="U1615" s="35">
        <v>2219336.5338750002</v>
      </c>
      <c r="V1615" s="35">
        <v>2352496.7259075004</v>
      </c>
    </row>
    <row r="1616" spans="1:22" ht="15" customHeight="1" x14ac:dyDescent="0.25">
      <c r="A1616" s="10">
        <v>104510</v>
      </c>
      <c r="B1616" s="28" t="s">
        <v>985</v>
      </c>
      <c r="C1616" s="28" t="s">
        <v>1048</v>
      </c>
      <c r="D1616" s="28" t="s">
        <v>1001</v>
      </c>
      <c r="E1616" s="28" t="str">
        <f>VLOOKUP(A1616,'[1]Sheet1 (2)'!$A$2:$H$6200,8,0)</f>
        <v>Function:Executive and Council:Core Function:Mayor and Council</v>
      </c>
      <c r="F1616" s="28" t="s">
        <v>1945</v>
      </c>
      <c r="G1616" s="28" t="s">
        <v>182</v>
      </c>
      <c r="H1616" s="28" t="s">
        <v>1946</v>
      </c>
      <c r="I1616" s="28" t="s">
        <v>182</v>
      </c>
      <c r="J1616" s="28" t="s">
        <v>1004</v>
      </c>
      <c r="K1616" s="25">
        <v>4300000000</v>
      </c>
      <c r="L1616" s="28" t="s">
        <v>83</v>
      </c>
      <c r="M1616" s="28" t="s">
        <v>2125</v>
      </c>
      <c r="N1616" s="28" t="s">
        <v>1836</v>
      </c>
      <c r="P1616" s="28" t="s">
        <v>151</v>
      </c>
      <c r="Q1616" s="28" t="s">
        <v>152</v>
      </c>
      <c r="R1616" s="25">
        <v>1000</v>
      </c>
      <c r="S1616" s="28" t="s">
        <v>34</v>
      </c>
      <c r="T1616" s="35">
        <v>1542763.2600000002</v>
      </c>
      <c r="U1616" s="35">
        <v>1627615.2393000002</v>
      </c>
      <c r="V1616" s="35">
        <v>1725272.1536580003</v>
      </c>
    </row>
    <row r="1617" spans="1:22" ht="15" customHeight="1" x14ac:dyDescent="0.25">
      <c r="A1617" s="10">
        <v>202035</v>
      </c>
      <c r="B1617" s="28" t="s">
        <v>252</v>
      </c>
      <c r="C1617" s="28" t="s">
        <v>253</v>
      </c>
      <c r="D1617" s="28" t="s">
        <v>254</v>
      </c>
      <c r="E1617" s="28" t="str">
        <f>VLOOKUP(A1617,'[1]Sheet1 (2)'!$A$2:$H$6200,8,0)</f>
        <v>Function:Finance and Administration:Core Function:Finance</v>
      </c>
      <c r="F1617" s="28" t="s">
        <v>257</v>
      </c>
      <c r="G1617" s="28" t="s">
        <v>182</v>
      </c>
      <c r="H1617" s="28" t="s">
        <v>258</v>
      </c>
      <c r="I1617" s="28" t="s">
        <v>182</v>
      </c>
      <c r="J1617" s="28" t="s">
        <v>167</v>
      </c>
      <c r="K1617" s="25">
        <v>4300000000</v>
      </c>
      <c r="L1617" s="28" t="s">
        <v>83</v>
      </c>
      <c r="M1617" s="28" t="s">
        <v>2125</v>
      </c>
      <c r="N1617" s="28" t="s">
        <v>1836</v>
      </c>
      <c r="P1617" s="28" t="s">
        <v>151</v>
      </c>
      <c r="Q1617" s="28" t="s">
        <v>152</v>
      </c>
      <c r="R1617" s="25">
        <v>1000</v>
      </c>
      <c r="S1617" s="28" t="s">
        <v>34</v>
      </c>
      <c r="T1617" s="35">
        <v>4123967.2275</v>
      </c>
      <c r="U1617" s="35">
        <v>4350785.4250125</v>
      </c>
      <c r="V1617" s="35">
        <v>4611832.5505132498</v>
      </c>
    </row>
    <row r="1618" spans="1:22" ht="15" customHeight="1" x14ac:dyDescent="0.25">
      <c r="A1618" s="10">
        <v>203012</v>
      </c>
      <c r="B1618" s="28" t="s">
        <v>252</v>
      </c>
      <c r="C1618" s="28" t="s">
        <v>342</v>
      </c>
      <c r="D1618" s="28" t="s">
        <v>343</v>
      </c>
      <c r="E1618" s="28" t="str">
        <f>VLOOKUP(A1618,'[1]Sheet1 (2)'!$A$2:$H$6200,8,0)</f>
        <v>Function:Finance and Administration:Core Function:Supply Chain Management</v>
      </c>
      <c r="F1618" s="28" t="s">
        <v>344</v>
      </c>
      <c r="G1618" s="28" t="s">
        <v>182</v>
      </c>
      <c r="H1618" s="28" t="s">
        <v>345</v>
      </c>
      <c r="I1618" s="28" t="s">
        <v>182</v>
      </c>
      <c r="J1618" s="28" t="s">
        <v>346</v>
      </c>
      <c r="K1618" s="25">
        <v>4300000000</v>
      </c>
      <c r="L1618" s="28" t="s">
        <v>83</v>
      </c>
      <c r="M1618" s="28" t="s">
        <v>2125</v>
      </c>
      <c r="N1618" s="28" t="s">
        <v>1836</v>
      </c>
      <c r="P1618" s="28" t="s">
        <v>151</v>
      </c>
      <c r="Q1618" s="28" t="s">
        <v>152</v>
      </c>
      <c r="R1618" s="25">
        <v>1000</v>
      </c>
      <c r="S1618" s="28" t="s">
        <v>34</v>
      </c>
      <c r="T1618" s="35">
        <v>1860885.8325</v>
      </c>
      <c r="U1618" s="35">
        <v>1963234.5532874998</v>
      </c>
      <c r="V1618" s="35">
        <v>2081028.6264847498</v>
      </c>
    </row>
    <row r="1619" spans="1:22" ht="15" customHeight="1" x14ac:dyDescent="0.25">
      <c r="A1619" s="10">
        <v>203030</v>
      </c>
      <c r="B1619" s="28" t="s">
        <v>252</v>
      </c>
      <c r="C1619" s="28" t="s">
        <v>1947</v>
      </c>
      <c r="D1619" s="28" t="s">
        <v>307</v>
      </c>
      <c r="E1619" s="28" t="str">
        <f>VLOOKUP(A1619,'[1]Sheet1 (2)'!$A$2:$H$6200,8,0)</f>
        <v>Function:Finance and Administration:Core Function:Finance</v>
      </c>
      <c r="F1619" s="28" t="s">
        <v>1948</v>
      </c>
      <c r="G1619" s="28" t="s">
        <v>182</v>
      </c>
      <c r="H1619" s="28" t="s">
        <v>1949</v>
      </c>
      <c r="I1619" s="28" t="s">
        <v>182</v>
      </c>
      <c r="J1619" s="28" t="s">
        <v>167</v>
      </c>
      <c r="K1619" s="25">
        <v>4300000000</v>
      </c>
      <c r="L1619" s="28" t="s">
        <v>83</v>
      </c>
      <c r="M1619" s="28" t="s">
        <v>2125</v>
      </c>
      <c r="N1619" s="28" t="s">
        <v>1836</v>
      </c>
      <c r="P1619" s="28" t="s">
        <v>151</v>
      </c>
      <c r="Q1619" s="28" t="s">
        <v>152</v>
      </c>
      <c r="R1619" s="25">
        <v>1000</v>
      </c>
      <c r="S1619" s="28" t="s">
        <v>34</v>
      </c>
      <c r="T1619" s="35">
        <v>1147496.1749999998</v>
      </c>
      <c r="U1619" s="35">
        <v>1210608.4646249998</v>
      </c>
      <c r="V1619" s="35">
        <v>1283244.9725024998</v>
      </c>
    </row>
    <row r="1620" spans="1:22" ht="15" customHeight="1" x14ac:dyDescent="0.25">
      <c r="A1620" s="10">
        <v>203031</v>
      </c>
      <c r="B1620" s="28" t="s">
        <v>252</v>
      </c>
      <c r="C1620" s="28" t="s">
        <v>1950</v>
      </c>
      <c r="D1620" s="28" t="s">
        <v>254</v>
      </c>
      <c r="E1620" s="28" t="str">
        <f>VLOOKUP(A1620,'[1]Sheet1 (2)'!$A$2:$H$6200,8,0)</f>
        <v>Function:Finance and Administration:Core Function:Finance</v>
      </c>
      <c r="F1620" s="28" t="s">
        <v>1951</v>
      </c>
      <c r="G1620" s="28" t="s">
        <v>182</v>
      </c>
      <c r="H1620" s="28" t="s">
        <v>1952</v>
      </c>
      <c r="I1620" s="28" t="s">
        <v>182</v>
      </c>
      <c r="J1620" s="28" t="s">
        <v>167</v>
      </c>
      <c r="K1620" s="25">
        <v>4300000000</v>
      </c>
      <c r="L1620" s="28" t="s">
        <v>83</v>
      </c>
      <c r="M1620" s="28" t="s">
        <v>2125</v>
      </c>
      <c r="N1620" s="28" t="s">
        <v>1836</v>
      </c>
      <c r="P1620" s="28" t="s">
        <v>151</v>
      </c>
      <c r="Q1620" s="28" t="s">
        <v>152</v>
      </c>
      <c r="R1620" s="25">
        <v>1000</v>
      </c>
      <c r="S1620" s="28" t="s">
        <v>34</v>
      </c>
      <c r="T1620" s="35">
        <v>2163204.1425000001</v>
      </c>
      <c r="U1620" s="35">
        <v>2282180.3703374998</v>
      </c>
      <c r="V1620" s="35">
        <v>2419111.1925577498</v>
      </c>
    </row>
    <row r="1621" spans="1:22" ht="15" customHeight="1" x14ac:dyDescent="0.25">
      <c r="A1621" s="10">
        <v>203049</v>
      </c>
      <c r="B1621" s="28" t="s">
        <v>252</v>
      </c>
      <c r="C1621" s="28" t="s">
        <v>1953</v>
      </c>
      <c r="D1621" s="28" t="s">
        <v>317</v>
      </c>
      <c r="E1621" s="28" t="str">
        <f>VLOOKUP(A1621,'[1]Sheet1 (2)'!$A$2:$H$6200,8,0)</f>
        <v>Function:Finance and Administration:Core Function:Finance</v>
      </c>
      <c r="F1621" s="28" t="s">
        <v>1954</v>
      </c>
      <c r="G1621" s="28" t="s">
        <v>182</v>
      </c>
      <c r="H1621" s="28" t="s">
        <v>1955</v>
      </c>
      <c r="I1621" s="28" t="s">
        <v>182</v>
      </c>
      <c r="J1621" s="28" t="s">
        <v>167</v>
      </c>
      <c r="K1621" s="25">
        <v>4300000000</v>
      </c>
      <c r="L1621" s="28" t="s">
        <v>83</v>
      </c>
      <c r="M1621" s="28" t="s">
        <v>2125</v>
      </c>
      <c r="N1621" s="28" t="s">
        <v>1836</v>
      </c>
      <c r="P1621" s="28" t="s">
        <v>151</v>
      </c>
      <c r="Q1621" s="28" t="s">
        <v>152</v>
      </c>
      <c r="R1621" s="25">
        <v>1000</v>
      </c>
      <c r="S1621" s="28" t="s">
        <v>34</v>
      </c>
      <c r="T1621" s="35">
        <v>2824580.43</v>
      </c>
      <c r="U1621" s="35">
        <v>2979932.3536499999</v>
      </c>
      <c r="V1621" s="35">
        <v>3158728.2948690001</v>
      </c>
    </row>
    <row r="1622" spans="1:22" ht="15" customHeight="1" x14ac:dyDescent="0.25">
      <c r="A1622" s="10">
        <v>203554</v>
      </c>
      <c r="B1622" s="28" t="s">
        <v>252</v>
      </c>
      <c r="C1622" s="28" t="s">
        <v>273</v>
      </c>
      <c r="D1622" s="28" t="s">
        <v>274</v>
      </c>
      <c r="E1622" s="28" t="str">
        <f>VLOOKUP(A1622,'[1]Sheet1 (2)'!$A$2:$H$6200,8,0)</f>
        <v>Function:Finance and Administration:Core Function:Asset Management</v>
      </c>
      <c r="F1622" s="28" t="s">
        <v>275</v>
      </c>
      <c r="G1622" s="28" t="s">
        <v>182</v>
      </c>
      <c r="H1622" s="28" t="s">
        <v>276</v>
      </c>
      <c r="I1622" s="28" t="s">
        <v>182</v>
      </c>
      <c r="J1622" s="28" t="s">
        <v>277</v>
      </c>
      <c r="K1622" s="25">
        <v>4300000000</v>
      </c>
      <c r="L1622" s="28" t="s">
        <v>83</v>
      </c>
      <c r="M1622" s="28" t="s">
        <v>2125</v>
      </c>
      <c r="N1622" s="28" t="s">
        <v>1836</v>
      </c>
      <c r="P1622" s="28" t="s">
        <v>151</v>
      </c>
      <c r="Q1622" s="28" t="s">
        <v>152</v>
      </c>
      <c r="R1622" s="25">
        <v>1000</v>
      </c>
      <c r="S1622" s="28" t="s">
        <v>34</v>
      </c>
      <c r="T1622" s="35">
        <v>3323436.1650000005</v>
      </c>
      <c r="U1622" s="35">
        <v>3506225.1540750004</v>
      </c>
      <c r="V1622" s="35">
        <v>3716598.6633195006</v>
      </c>
    </row>
    <row r="1623" spans="1:22" ht="15" customHeight="1" x14ac:dyDescent="0.25">
      <c r="A1623" s="10">
        <v>204020</v>
      </c>
      <c r="B1623" s="28" t="s">
        <v>252</v>
      </c>
      <c r="C1623" s="28" t="s">
        <v>316</v>
      </c>
      <c r="D1623" s="28" t="s">
        <v>317</v>
      </c>
      <c r="E1623" s="28" t="str">
        <f>VLOOKUP(A1623,'[1]Sheet1 (2)'!$A$2:$H$6200,8,0)</f>
        <v>Function:Finance and Administration:Core Function:Finance</v>
      </c>
      <c r="F1623" s="28" t="s">
        <v>322</v>
      </c>
      <c r="G1623" s="28" t="s">
        <v>182</v>
      </c>
      <c r="H1623" s="28" t="s">
        <v>323</v>
      </c>
      <c r="I1623" s="28" t="s">
        <v>182</v>
      </c>
      <c r="J1623" s="28" t="s">
        <v>167</v>
      </c>
      <c r="K1623" s="25">
        <v>4300000000</v>
      </c>
      <c r="L1623" s="28" t="s">
        <v>83</v>
      </c>
      <c r="M1623" s="28" t="s">
        <v>2125</v>
      </c>
      <c r="N1623" s="28" t="s">
        <v>1836</v>
      </c>
      <c r="P1623" s="28" t="s">
        <v>151</v>
      </c>
      <c r="Q1623" s="28" t="s">
        <v>152</v>
      </c>
      <c r="R1623" s="25">
        <v>1000</v>
      </c>
      <c r="S1623" s="28" t="s">
        <v>34</v>
      </c>
      <c r="T1623" s="35">
        <v>24622900.379999999</v>
      </c>
      <c r="U1623" s="35">
        <v>27243159.90090001</v>
      </c>
      <c r="V1623" s="35">
        <v>28877749.494954012</v>
      </c>
    </row>
    <row r="1624" spans="1:22" ht="15" customHeight="1" x14ac:dyDescent="0.25">
      <c r="A1624" s="10">
        <v>204022</v>
      </c>
      <c r="B1624" s="28" t="s">
        <v>252</v>
      </c>
      <c r="C1624" s="28" t="s">
        <v>324</v>
      </c>
      <c r="D1624" s="28" t="s">
        <v>317</v>
      </c>
      <c r="E1624" s="28" t="str">
        <f>VLOOKUP(A1624,'[1]Sheet1 (2)'!$A$2:$H$6200,8,0)</f>
        <v>Function:Finance and Administration:Core Function:Finance</v>
      </c>
      <c r="F1624" s="28" t="s">
        <v>325</v>
      </c>
      <c r="G1624" s="28" t="s">
        <v>182</v>
      </c>
      <c r="H1624" s="28" t="s">
        <v>326</v>
      </c>
      <c r="I1624" s="28" t="s">
        <v>182</v>
      </c>
      <c r="J1624" s="28" t="s">
        <v>167</v>
      </c>
      <c r="K1624" s="25">
        <v>4300000000</v>
      </c>
      <c r="L1624" s="28" t="s">
        <v>83</v>
      </c>
      <c r="M1624" s="28" t="s">
        <v>2125</v>
      </c>
      <c r="N1624" s="28" t="s">
        <v>1836</v>
      </c>
      <c r="P1624" s="28" t="s">
        <v>151</v>
      </c>
      <c r="Q1624" s="28" t="s">
        <v>152</v>
      </c>
      <c r="R1624" s="25">
        <v>1000</v>
      </c>
      <c r="S1624" s="28" t="s">
        <v>34</v>
      </c>
      <c r="T1624" s="35">
        <v>3671096.9174999995</v>
      </c>
      <c r="U1624" s="35">
        <v>3873007.247962499</v>
      </c>
      <c r="V1624" s="35">
        <v>4105387.682840249</v>
      </c>
    </row>
    <row r="1625" spans="1:22" ht="15" customHeight="1" x14ac:dyDescent="0.25">
      <c r="A1625" s="10">
        <v>204023</v>
      </c>
      <c r="B1625" s="28" t="s">
        <v>252</v>
      </c>
      <c r="C1625" s="28" t="s">
        <v>327</v>
      </c>
      <c r="D1625" s="28" t="s">
        <v>317</v>
      </c>
      <c r="E1625" s="28" t="str">
        <f>VLOOKUP(A1625,'[1]Sheet1 (2)'!$A$2:$H$6200,8,0)</f>
        <v>Function:Finance and Administration:Core Function:Finance</v>
      </c>
      <c r="F1625" s="28" t="s">
        <v>328</v>
      </c>
      <c r="G1625" s="28" t="s">
        <v>182</v>
      </c>
      <c r="H1625" s="28" t="s">
        <v>329</v>
      </c>
      <c r="I1625" s="28" t="s">
        <v>182</v>
      </c>
      <c r="J1625" s="28" t="s">
        <v>167</v>
      </c>
      <c r="K1625" s="25">
        <v>4300000000</v>
      </c>
      <c r="L1625" s="28" t="s">
        <v>83</v>
      </c>
      <c r="M1625" s="28" t="s">
        <v>2125</v>
      </c>
      <c r="N1625" s="28" t="s">
        <v>1836</v>
      </c>
      <c r="P1625" s="28" t="s">
        <v>151</v>
      </c>
      <c r="Q1625" s="28" t="s">
        <v>152</v>
      </c>
      <c r="R1625" s="25">
        <v>1000</v>
      </c>
      <c r="S1625" s="28" t="s">
        <v>34</v>
      </c>
      <c r="T1625" s="35">
        <v>7178530.8824999994</v>
      </c>
      <c r="U1625" s="35">
        <v>7573350.081037499</v>
      </c>
      <c r="V1625" s="35">
        <v>8027751.0858997498</v>
      </c>
    </row>
    <row r="1626" spans="1:22" ht="15" customHeight="1" x14ac:dyDescent="0.25">
      <c r="A1626" s="10">
        <v>204024</v>
      </c>
      <c r="B1626" s="28" t="s">
        <v>252</v>
      </c>
      <c r="C1626" s="28" t="s">
        <v>332</v>
      </c>
      <c r="D1626" s="28" t="s">
        <v>317</v>
      </c>
      <c r="E1626" s="28" t="str">
        <f>VLOOKUP(A1626,'[1]Sheet1 (2)'!$A$2:$H$6200,8,0)</f>
        <v>Function:Finance and Administration:Core Function:Finance</v>
      </c>
      <c r="F1626" s="28" t="s">
        <v>335</v>
      </c>
      <c r="G1626" s="28" t="s">
        <v>182</v>
      </c>
      <c r="H1626" s="28" t="s">
        <v>336</v>
      </c>
      <c r="I1626" s="28" t="s">
        <v>182</v>
      </c>
      <c r="J1626" s="28" t="s">
        <v>167</v>
      </c>
      <c r="K1626" s="25">
        <v>4300000000</v>
      </c>
      <c r="L1626" s="28" t="s">
        <v>83</v>
      </c>
      <c r="M1626" s="28" t="s">
        <v>2125</v>
      </c>
      <c r="N1626" s="28" t="s">
        <v>1836</v>
      </c>
      <c r="P1626" s="28" t="s">
        <v>151</v>
      </c>
      <c r="Q1626" s="28" t="s">
        <v>152</v>
      </c>
      <c r="R1626" s="25">
        <v>1000</v>
      </c>
      <c r="S1626" s="28" t="s">
        <v>34</v>
      </c>
      <c r="T1626" s="35">
        <v>13824005.34</v>
      </c>
      <c r="U1626" s="35">
        <v>15850325.633699995</v>
      </c>
      <c r="V1626" s="35">
        <v>16801345.171721995</v>
      </c>
    </row>
    <row r="1627" spans="1:22" ht="15" customHeight="1" x14ac:dyDescent="0.25">
      <c r="A1627" s="10">
        <v>204025</v>
      </c>
      <c r="B1627" s="28" t="s">
        <v>252</v>
      </c>
      <c r="C1627" s="28" t="s">
        <v>1956</v>
      </c>
      <c r="D1627" s="28" t="s">
        <v>274</v>
      </c>
      <c r="E1627" s="28" t="str">
        <f>VLOOKUP(A1627,'[1]Sheet1 (2)'!$A$2:$H$6200,8,0)</f>
        <v>Function:Finance and Administration:Core Function:Asset Management</v>
      </c>
      <c r="F1627" s="28" t="s">
        <v>1957</v>
      </c>
      <c r="G1627" s="28" t="s">
        <v>182</v>
      </c>
      <c r="H1627" s="28" t="s">
        <v>1958</v>
      </c>
      <c r="I1627" s="28" t="s">
        <v>182</v>
      </c>
      <c r="J1627" s="28" t="s">
        <v>277</v>
      </c>
      <c r="K1627" s="25">
        <v>4300000000</v>
      </c>
      <c r="L1627" s="28" t="s">
        <v>83</v>
      </c>
      <c r="M1627" s="28" t="s">
        <v>2125</v>
      </c>
      <c r="N1627" s="28" t="s">
        <v>1836</v>
      </c>
      <c r="P1627" s="28" t="s">
        <v>151</v>
      </c>
      <c r="Q1627" s="28" t="s">
        <v>152</v>
      </c>
      <c r="R1627" s="25">
        <v>1000</v>
      </c>
      <c r="S1627" s="28" t="s">
        <v>34</v>
      </c>
      <c r="T1627" s="35">
        <v>697707.28500000003</v>
      </c>
      <c r="U1627" s="35">
        <v>736081.18567499996</v>
      </c>
      <c r="V1627" s="35">
        <v>780246.05681550002</v>
      </c>
    </row>
    <row r="1628" spans="1:22" ht="15" customHeight="1" x14ac:dyDescent="0.25">
      <c r="A1628" s="10">
        <v>204026</v>
      </c>
      <c r="B1628" s="28" t="s">
        <v>252</v>
      </c>
      <c r="C1628" s="28" t="s">
        <v>1404</v>
      </c>
      <c r="D1628" s="28" t="s">
        <v>274</v>
      </c>
      <c r="E1628" s="28" t="str">
        <f>VLOOKUP(A1628,'[1]Sheet1 (2)'!$A$2:$H$6200,8,0)</f>
        <v>Function:Finance and Administration:Core Function:Asset Management</v>
      </c>
      <c r="F1628" s="28" t="s">
        <v>2133</v>
      </c>
      <c r="G1628" s="28" t="s">
        <v>182</v>
      </c>
      <c r="H1628" s="28" t="s">
        <v>2134</v>
      </c>
      <c r="I1628" s="28" t="s">
        <v>182</v>
      </c>
      <c r="J1628" s="28" t="s">
        <v>277</v>
      </c>
      <c r="K1628" s="25">
        <v>4300000000</v>
      </c>
      <c r="L1628" s="28" t="s">
        <v>83</v>
      </c>
      <c r="M1628" s="28" t="s">
        <v>2125</v>
      </c>
      <c r="N1628" s="28" t="s">
        <v>1836</v>
      </c>
      <c r="P1628" s="28" t="s">
        <v>151</v>
      </c>
      <c r="Q1628" s="28" t="s">
        <v>152</v>
      </c>
      <c r="R1628" s="25">
        <v>1000</v>
      </c>
      <c r="S1628" s="28" t="s">
        <v>34</v>
      </c>
      <c r="T1628" s="35">
        <v>1926487.5149999999</v>
      </c>
      <c r="U1628" s="35">
        <v>2032444.3283249997</v>
      </c>
      <c r="V1628" s="35">
        <v>2154390.9880244997</v>
      </c>
    </row>
    <row r="1629" spans="1:22" ht="15" customHeight="1" x14ac:dyDescent="0.25">
      <c r="A1629" s="10">
        <v>204027</v>
      </c>
      <c r="B1629" s="28" t="s">
        <v>252</v>
      </c>
      <c r="C1629" s="28" t="s">
        <v>299</v>
      </c>
      <c r="D1629" s="28" t="s">
        <v>254</v>
      </c>
      <c r="E1629" s="28" t="str">
        <f>VLOOKUP(A1629,'[1]Sheet1 (2)'!$A$2:$H$6200,8,0)</f>
        <v>Function:Finance and Administration:Core Function:Budget and Treasury Office</v>
      </c>
      <c r="F1629" s="28" t="s">
        <v>300</v>
      </c>
      <c r="G1629" s="28" t="s">
        <v>182</v>
      </c>
      <c r="H1629" s="28" t="s">
        <v>301</v>
      </c>
      <c r="I1629" s="28" t="s">
        <v>182</v>
      </c>
      <c r="J1629" s="28" t="s">
        <v>302</v>
      </c>
      <c r="K1629" s="25">
        <v>4300000000</v>
      </c>
      <c r="L1629" s="28" t="s">
        <v>83</v>
      </c>
      <c r="M1629" s="28" t="s">
        <v>2125</v>
      </c>
      <c r="N1629" s="28" t="s">
        <v>1836</v>
      </c>
      <c r="P1629" s="28" t="s">
        <v>151</v>
      </c>
      <c r="Q1629" s="28" t="s">
        <v>152</v>
      </c>
      <c r="R1629" s="25">
        <v>1000</v>
      </c>
      <c r="S1629" s="28" t="s">
        <v>34</v>
      </c>
      <c r="T1629" s="35">
        <v>376419.01500000001</v>
      </c>
      <c r="U1629" s="35">
        <v>397122.06082499999</v>
      </c>
      <c r="V1629" s="35">
        <v>420949.38447450002</v>
      </c>
    </row>
    <row r="1630" spans="1:22" ht="15" customHeight="1" x14ac:dyDescent="0.25">
      <c r="A1630" s="10">
        <v>204032</v>
      </c>
      <c r="B1630" s="28" t="s">
        <v>252</v>
      </c>
      <c r="C1630" s="28" t="s">
        <v>1959</v>
      </c>
      <c r="D1630" s="28" t="s">
        <v>254</v>
      </c>
      <c r="E1630" s="28" t="str">
        <f>VLOOKUP(A1630,'[1]Sheet1 (2)'!$A$2:$H$6200,8,0)</f>
        <v>Function:Finance and Administration:Core Function:Finance</v>
      </c>
      <c r="F1630" s="28" t="s">
        <v>1960</v>
      </c>
      <c r="G1630" s="28" t="s">
        <v>182</v>
      </c>
      <c r="H1630" s="28" t="s">
        <v>1961</v>
      </c>
      <c r="I1630" s="28" t="s">
        <v>182</v>
      </c>
      <c r="J1630" s="28" t="s">
        <v>167</v>
      </c>
      <c r="K1630" s="25">
        <v>4300000000</v>
      </c>
      <c r="L1630" s="28" t="s">
        <v>83</v>
      </c>
      <c r="M1630" s="28" t="s">
        <v>2125</v>
      </c>
      <c r="N1630" s="28" t="s">
        <v>1836</v>
      </c>
      <c r="P1630" s="28" t="s">
        <v>151</v>
      </c>
      <c r="Q1630" s="28" t="s">
        <v>152</v>
      </c>
      <c r="R1630" s="25">
        <v>1000</v>
      </c>
      <c r="S1630" s="28" t="s">
        <v>34</v>
      </c>
      <c r="T1630" s="35">
        <v>1816396.3650000002</v>
      </c>
      <c r="U1630" s="35">
        <v>1916298.1650750001</v>
      </c>
      <c r="V1630" s="35">
        <v>2031276.0549795004</v>
      </c>
    </row>
    <row r="1631" spans="1:22" ht="15" customHeight="1" x14ac:dyDescent="0.25">
      <c r="A1631" s="10">
        <v>204033</v>
      </c>
      <c r="B1631" s="28" t="s">
        <v>252</v>
      </c>
      <c r="C1631" s="28" t="s">
        <v>1962</v>
      </c>
      <c r="D1631" s="28" t="s">
        <v>254</v>
      </c>
      <c r="E1631" s="28" t="str">
        <f>VLOOKUP(A1631,'[1]Sheet1 (2)'!$A$2:$H$6200,8,0)</f>
        <v>Function:Finance and Administration:Core Function:Finance</v>
      </c>
      <c r="F1631" s="28" t="s">
        <v>1963</v>
      </c>
      <c r="G1631" s="28" t="s">
        <v>182</v>
      </c>
      <c r="H1631" s="28" t="s">
        <v>1964</v>
      </c>
      <c r="I1631" s="28" t="s">
        <v>182</v>
      </c>
      <c r="J1631" s="28" t="s">
        <v>167</v>
      </c>
      <c r="K1631" s="25">
        <v>4300000000</v>
      </c>
      <c r="L1631" s="28" t="s">
        <v>83</v>
      </c>
      <c r="M1631" s="28" t="s">
        <v>2125</v>
      </c>
      <c r="N1631" s="28" t="s">
        <v>1836</v>
      </c>
      <c r="P1631" s="28" t="s">
        <v>151</v>
      </c>
      <c r="Q1631" s="28" t="s">
        <v>152</v>
      </c>
      <c r="R1631" s="25">
        <v>1000</v>
      </c>
      <c r="S1631" s="28" t="s">
        <v>34</v>
      </c>
      <c r="T1631" s="35">
        <v>2447941.2225000001</v>
      </c>
      <c r="U1631" s="35">
        <v>2582577.9897375</v>
      </c>
      <c r="V1631" s="35">
        <v>2737532.6691217502</v>
      </c>
    </row>
    <row r="1632" spans="1:22" ht="15" customHeight="1" x14ac:dyDescent="0.25">
      <c r="A1632" s="10">
        <v>204037</v>
      </c>
      <c r="B1632" s="28" t="s">
        <v>252</v>
      </c>
      <c r="C1632" s="28" t="s">
        <v>347</v>
      </c>
      <c r="D1632" s="28" t="s">
        <v>343</v>
      </c>
      <c r="E1632" s="28" t="str">
        <f>VLOOKUP(A1632,'[1]Sheet1 (2)'!$A$2:$H$6200,8,0)</f>
        <v>Function:Finance and Administration:Core Function:Supply Chain Management</v>
      </c>
      <c r="F1632" s="28" t="s">
        <v>354</v>
      </c>
      <c r="G1632" s="28" t="s">
        <v>182</v>
      </c>
      <c r="H1632" s="28" t="s">
        <v>355</v>
      </c>
      <c r="I1632" s="28" t="s">
        <v>182</v>
      </c>
      <c r="J1632" s="28" t="s">
        <v>346</v>
      </c>
      <c r="K1632" s="25">
        <v>4300000000</v>
      </c>
      <c r="L1632" s="28" t="s">
        <v>83</v>
      </c>
      <c r="M1632" s="28" t="s">
        <v>2125</v>
      </c>
      <c r="N1632" s="28" t="s">
        <v>1836</v>
      </c>
      <c r="P1632" s="28" t="s">
        <v>151</v>
      </c>
      <c r="Q1632" s="28" t="s">
        <v>152</v>
      </c>
      <c r="R1632" s="25">
        <v>1000</v>
      </c>
      <c r="S1632" s="28" t="s">
        <v>34</v>
      </c>
      <c r="T1632" s="35">
        <v>6748630.4624999994</v>
      </c>
      <c r="U1632" s="35">
        <v>7119805.1379374992</v>
      </c>
      <c r="V1632" s="35">
        <v>7546993.4462137492</v>
      </c>
    </row>
    <row r="1633" spans="1:22" ht="15" customHeight="1" x14ac:dyDescent="0.25">
      <c r="A1633" s="10">
        <v>204039</v>
      </c>
      <c r="B1633" s="28" t="s">
        <v>252</v>
      </c>
      <c r="C1633" s="28" t="s">
        <v>313</v>
      </c>
      <c r="D1633" s="28" t="s">
        <v>254</v>
      </c>
      <c r="E1633" s="28" t="str">
        <f>VLOOKUP(A1633,'[1]Sheet1 (2)'!$A$2:$H$6200,8,0)</f>
        <v>Function:Finance and Administration:Core Function:Budget and Treasury Office</v>
      </c>
      <c r="F1633" s="28" t="s">
        <v>314</v>
      </c>
      <c r="G1633" s="28" t="s">
        <v>182</v>
      </c>
      <c r="H1633" s="28" t="s">
        <v>315</v>
      </c>
      <c r="I1633" s="28" t="s">
        <v>182</v>
      </c>
      <c r="J1633" s="28" t="s">
        <v>302</v>
      </c>
      <c r="K1633" s="25">
        <v>4300000000</v>
      </c>
      <c r="L1633" s="28" t="s">
        <v>83</v>
      </c>
      <c r="M1633" s="28" t="s">
        <v>2125</v>
      </c>
      <c r="N1633" s="28" t="s">
        <v>1836</v>
      </c>
      <c r="P1633" s="28" t="s">
        <v>151</v>
      </c>
      <c r="Q1633" s="28" t="s">
        <v>152</v>
      </c>
      <c r="R1633" s="25">
        <v>1000</v>
      </c>
      <c r="S1633" s="28" t="s">
        <v>34</v>
      </c>
      <c r="T1633" s="35">
        <v>1126335</v>
      </c>
      <c r="U1633" s="35">
        <v>1188283.4249999998</v>
      </c>
      <c r="V1633" s="35">
        <v>1259580.4304999998</v>
      </c>
    </row>
    <row r="1634" spans="1:22" ht="15" customHeight="1" x14ac:dyDescent="0.25">
      <c r="A1634" s="10">
        <v>204041</v>
      </c>
      <c r="B1634" s="28" t="s">
        <v>252</v>
      </c>
      <c r="C1634" s="28" t="s">
        <v>310</v>
      </c>
      <c r="D1634" s="28" t="s">
        <v>307</v>
      </c>
      <c r="E1634" s="28" t="str">
        <f>VLOOKUP(A1634,'[1]Sheet1 (2)'!$A$2:$H$6200,8,0)</f>
        <v>Function:Finance and Administration:Core Function:Finance</v>
      </c>
      <c r="F1634" s="28" t="s">
        <v>311</v>
      </c>
      <c r="G1634" s="28" t="s">
        <v>182</v>
      </c>
      <c r="H1634" s="28" t="s">
        <v>312</v>
      </c>
      <c r="I1634" s="28" t="s">
        <v>182</v>
      </c>
      <c r="J1634" s="28" t="s">
        <v>167</v>
      </c>
      <c r="K1634" s="25">
        <v>4300000000</v>
      </c>
      <c r="L1634" s="28" t="s">
        <v>83</v>
      </c>
      <c r="M1634" s="28" t="s">
        <v>2125</v>
      </c>
      <c r="N1634" s="28" t="s">
        <v>1836</v>
      </c>
      <c r="P1634" s="28" t="s">
        <v>151</v>
      </c>
      <c r="Q1634" s="28" t="s">
        <v>152</v>
      </c>
      <c r="R1634" s="25">
        <v>1000</v>
      </c>
      <c r="S1634" s="28" t="s">
        <v>34</v>
      </c>
      <c r="T1634" s="35">
        <v>4719581.6924999999</v>
      </c>
      <c r="U1634" s="35">
        <v>4979158.6855874993</v>
      </c>
      <c r="V1634" s="35">
        <v>5277908.2067227494</v>
      </c>
    </row>
    <row r="1635" spans="1:22" ht="15" customHeight="1" x14ac:dyDescent="0.25">
      <c r="A1635" s="10">
        <v>204043</v>
      </c>
      <c r="B1635" s="28" t="s">
        <v>252</v>
      </c>
      <c r="C1635" s="28" t="s">
        <v>1446</v>
      </c>
      <c r="D1635" s="28" t="s">
        <v>307</v>
      </c>
      <c r="E1635" s="28" t="str">
        <f>VLOOKUP(A1635,'[1]Sheet1 (2)'!$A$2:$H$6200,8,0)</f>
        <v>Function:Finance and Administration:Core Function:Finance</v>
      </c>
      <c r="F1635" s="28" t="s">
        <v>1965</v>
      </c>
      <c r="G1635" s="28" t="s">
        <v>182</v>
      </c>
      <c r="H1635" s="28" t="s">
        <v>1966</v>
      </c>
      <c r="I1635" s="28" t="s">
        <v>182</v>
      </c>
      <c r="J1635" s="28" t="s">
        <v>167</v>
      </c>
      <c r="K1635" s="25">
        <v>4300000000</v>
      </c>
      <c r="L1635" s="28" t="s">
        <v>83</v>
      </c>
      <c r="M1635" s="28" t="s">
        <v>2125</v>
      </c>
      <c r="N1635" s="28" t="s">
        <v>1836</v>
      </c>
      <c r="P1635" s="28" t="s">
        <v>151</v>
      </c>
      <c r="Q1635" s="28" t="s">
        <v>152</v>
      </c>
      <c r="R1635" s="25">
        <v>1000</v>
      </c>
      <c r="S1635" s="28" t="s">
        <v>34</v>
      </c>
      <c r="T1635" s="35">
        <v>4934089.8600000022</v>
      </c>
      <c r="U1635" s="35">
        <v>5205464.8023000024</v>
      </c>
      <c r="V1635" s="35">
        <v>5517792.6904380033</v>
      </c>
    </row>
    <row r="1636" spans="1:22" ht="15" customHeight="1" x14ac:dyDescent="0.25">
      <c r="A1636" s="10">
        <v>204048</v>
      </c>
      <c r="B1636" s="28" t="s">
        <v>252</v>
      </c>
      <c r="C1636" s="28" t="s">
        <v>303</v>
      </c>
      <c r="D1636" s="28" t="s">
        <v>254</v>
      </c>
      <c r="E1636" s="28" t="str">
        <f>VLOOKUP(A1636,'[1]Sheet1 (2)'!$A$2:$H$6200,8,0)</f>
        <v>Function:Finance and Administration:Core Function:Budget and Treasury Office</v>
      </c>
      <c r="F1636" s="28" t="s">
        <v>304</v>
      </c>
      <c r="G1636" s="28" t="s">
        <v>182</v>
      </c>
      <c r="H1636" s="28" t="s">
        <v>305</v>
      </c>
      <c r="I1636" s="28" t="s">
        <v>182</v>
      </c>
      <c r="J1636" s="28" t="s">
        <v>302</v>
      </c>
      <c r="K1636" s="25">
        <v>4300000000</v>
      </c>
      <c r="L1636" s="28" t="s">
        <v>83</v>
      </c>
      <c r="M1636" s="28" t="s">
        <v>2125</v>
      </c>
      <c r="N1636" s="28" t="s">
        <v>1836</v>
      </c>
      <c r="P1636" s="28" t="s">
        <v>151</v>
      </c>
      <c r="Q1636" s="28" t="s">
        <v>152</v>
      </c>
      <c r="R1636" s="25">
        <v>1000</v>
      </c>
      <c r="S1636" s="28" t="s">
        <v>34</v>
      </c>
      <c r="T1636" s="35">
        <v>7745402.0343750007</v>
      </c>
      <c r="U1636" s="35">
        <v>8171399.146265625</v>
      </c>
      <c r="V1636" s="35">
        <v>8661683.0950415637</v>
      </c>
    </row>
    <row r="1637" spans="1:22" ht="15" customHeight="1" x14ac:dyDescent="0.25">
      <c r="A1637" s="10">
        <v>204050</v>
      </c>
      <c r="B1637" s="28" t="s">
        <v>252</v>
      </c>
      <c r="C1637" s="28" t="s">
        <v>1967</v>
      </c>
      <c r="D1637" s="28" t="s">
        <v>343</v>
      </c>
      <c r="E1637" s="28" t="str">
        <f>VLOOKUP(A1637,'[1]Sheet1 (2)'!$A$2:$H$6200,8,0)</f>
        <v>Function:Finance and Administration:Core Function:Supply Chain Management</v>
      </c>
      <c r="F1637" s="28" t="s">
        <v>1968</v>
      </c>
      <c r="G1637" s="28" t="s">
        <v>182</v>
      </c>
      <c r="H1637" s="28" t="s">
        <v>1969</v>
      </c>
      <c r="I1637" s="28" t="s">
        <v>182</v>
      </c>
      <c r="J1637" s="28" t="s">
        <v>346</v>
      </c>
      <c r="K1637" s="25">
        <v>4300000000</v>
      </c>
      <c r="L1637" s="28" t="s">
        <v>83</v>
      </c>
      <c r="M1637" s="28" t="s">
        <v>2125</v>
      </c>
      <c r="N1637" s="28" t="s">
        <v>1836</v>
      </c>
      <c r="P1637" s="28" t="s">
        <v>151</v>
      </c>
      <c r="Q1637" s="28" t="s">
        <v>152</v>
      </c>
      <c r="R1637" s="25">
        <v>1000</v>
      </c>
      <c r="S1637" s="28" t="s">
        <v>34</v>
      </c>
      <c r="T1637" s="35">
        <v>5165473.9274999993</v>
      </c>
      <c r="U1637" s="35">
        <v>5449574.9935124991</v>
      </c>
      <c r="V1637" s="35">
        <v>5776549.4931232492</v>
      </c>
    </row>
    <row r="1638" spans="1:22" ht="15" customHeight="1" x14ac:dyDescent="0.25">
      <c r="A1638" s="10">
        <v>204051</v>
      </c>
      <c r="B1638" s="28" t="s">
        <v>252</v>
      </c>
      <c r="C1638" s="28" t="s">
        <v>356</v>
      </c>
      <c r="D1638" s="28" t="s">
        <v>343</v>
      </c>
      <c r="E1638" s="28" t="str">
        <f>VLOOKUP(A1638,'[1]Sheet1 (2)'!$A$2:$H$6200,8,0)</f>
        <v>Function:Finance and Administration:Core Function:Supply Chain Management</v>
      </c>
      <c r="F1638" s="28" t="s">
        <v>357</v>
      </c>
      <c r="G1638" s="28" t="s">
        <v>182</v>
      </c>
      <c r="H1638" s="28" t="s">
        <v>358</v>
      </c>
      <c r="I1638" s="28" t="s">
        <v>182</v>
      </c>
      <c r="J1638" s="28" t="s">
        <v>346</v>
      </c>
      <c r="K1638" s="25">
        <v>4300000000</v>
      </c>
      <c r="L1638" s="28" t="s">
        <v>83</v>
      </c>
      <c r="M1638" s="28" t="s">
        <v>2125</v>
      </c>
      <c r="N1638" s="28" t="s">
        <v>1836</v>
      </c>
      <c r="P1638" s="28" t="s">
        <v>151</v>
      </c>
      <c r="Q1638" s="28" t="s">
        <v>152</v>
      </c>
      <c r="R1638" s="25">
        <v>1000</v>
      </c>
      <c r="S1638" s="28" t="s">
        <v>34</v>
      </c>
      <c r="T1638" s="35">
        <v>5244420.3975</v>
      </c>
      <c r="U1638" s="35">
        <v>5532863.5193624999</v>
      </c>
      <c r="V1638" s="35">
        <v>5864835.3305242499</v>
      </c>
    </row>
    <row r="1639" spans="1:22" ht="15" customHeight="1" x14ac:dyDescent="0.25">
      <c r="A1639" s="10">
        <v>204104</v>
      </c>
      <c r="B1639" s="28" t="s">
        <v>252</v>
      </c>
      <c r="C1639" s="28" t="s">
        <v>1439</v>
      </c>
      <c r="D1639" s="28" t="s">
        <v>254</v>
      </c>
      <c r="E1639" s="28" t="str">
        <f>VLOOKUP(A1639,'[1]Sheet1 (2)'!$A$2:$H$6200,8,0)</f>
        <v>Function:Finance and Administration:Core Function:Budget and Treasury Office</v>
      </c>
      <c r="F1639" s="28" t="s">
        <v>2105</v>
      </c>
      <c r="G1639" s="28" t="s">
        <v>182</v>
      </c>
      <c r="H1639" s="28" t="s">
        <v>2106</v>
      </c>
      <c r="I1639" s="28" t="s">
        <v>182</v>
      </c>
      <c r="J1639" s="28" t="s">
        <v>302</v>
      </c>
      <c r="K1639" s="25">
        <v>4300000000</v>
      </c>
      <c r="L1639" s="28" t="s">
        <v>83</v>
      </c>
      <c r="M1639" s="28" t="s">
        <v>2125</v>
      </c>
      <c r="N1639" s="28" t="s">
        <v>1836</v>
      </c>
      <c r="P1639" s="28" t="s">
        <v>151</v>
      </c>
      <c r="Q1639" s="28" t="s">
        <v>152</v>
      </c>
      <c r="R1639" s="25">
        <v>1000</v>
      </c>
      <c r="S1639" s="28" t="s">
        <v>34</v>
      </c>
      <c r="T1639" s="35">
        <v>1930017.9900000002</v>
      </c>
      <c r="U1639" s="35">
        <v>2036168.9794500002</v>
      </c>
      <c r="V1639" s="35">
        <v>2158339.1182170003</v>
      </c>
    </row>
    <row r="1640" spans="1:22" ht="15" customHeight="1" x14ac:dyDescent="0.25">
      <c r="A1640" s="10">
        <v>204160</v>
      </c>
      <c r="B1640" s="28" t="s">
        <v>252</v>
      </c>
      <c r="C1640" s="28" t="s">
        <v>278</v>
      </c>
      <c r="D1640" s="28" t="s">
        <v>274</v>
      </c>
      <c r="E1640" s="28" t="str">
        <f>VLOOKUP(A1640,'[1]Sheet1 (2)'!$A$2:$H$6200,8,0)</f>
        <v>Function:Finance and Administration:Core Function:Asset Management</v>
      </c>
      <c r="F1640" s="28" t="s">
        <v>281</v>
      </c>
      <c r="G1640" s="28" t="s">
        <v>182</v>
      </c>
      <c r="H1640" s="28" t="s">
        <v>282</v>
      </c>
      <c r="I1640" s="28" t="s">
        <v>182</v>
      </c>
      <c r="J1640" s="28" t="s">
        <v>277</v>
      </c>
      <c r="K1640" s="25">
        <v>4300000000</v>
      </c>
      <c r="L1640" s="28" t="s">
        <v>83</v>
      </c>
      <c r="M1640" s="28" t="s">
        <v>2125</v>
      </c>
      <c r="N1640" s="28" t="s">
        <v>1836</v>
      </c>
      <c r="P1640" s="28" t="s">
        <v>151</v>
      </c>
      <c r="Q1640" s="28" t="s">
        <v>152</v>
      </c>
      <c r="R1640" s="25">
        <v>1000</v>
      </c>
      <c r="S1640" s="28" t="s">
        <v>34</v>
      </c>
      <c r="T1640" s="35">
        <v>5022313.6125000007</v>
      </c>
      <c r="U1640" s="35">
        <v>5298540.8611875009</v>
      </c>
      <c r="V1640" s="35">
        <v>5616453.312858751</v>
      </c>
    </row>
    <row r="1641" spans="1:22" ht="15" customHeight="1" x14ac:dyDescent="0.25">
      <c r="A1641" s="10">
        <v>204242</v>
      </c>
      <c r="B1641" s="28" t="s">
        <v>252</v>
      </c>
      <c r="C1641" s="28" t="s">
        <v>296</v>
      </c>
      <c r="D1641" s="28" t="s">
        <v>274</v>
      </c>
      <c r="E1641" s="28" t="str">
        <f>VLOOKUP(A1641,'[1]Sheet1 (2)'!$A$2:$H$6200,8,0)</f>
        <v>Function:Finance and Administration:Core Function:Property Services</v>
      </c>
      <c r="F1641" s="28" t="s">
        <v>297</v>
      </c>
      <c r="G1641" s="28" t="s">
        <v>294</v>
      </c>
      <c r="H1641" s="28" t="s">
        <v>298</v>
      </c>
      <c r="I1641" s="28" t="s">
        <v>294</v>
      </c>
      <c r="J1641" s="28" t="s">
        <v>292</v>
      </c>
      <c r="K1641" s="25">
        <v>4300000000</v>
      </c>
      <c r="L1641" s="28" t="s">
        <v>83</v>
      </c>
      <c r="M1641" s="28" t="s">
        <v>2125</v>
      </c>
      <c r="N1641" s="28" t="s">
        <v>1836</v>
      </c>
      <c r="P1641" s="28" t="s">
        <v>32</v>
      </c>
      <c r="Q1641" s="28" t="s">
        <v>33</v>
      </c>
      <c r="R1641" s="25">
        <v>1000</v>
      </c>
      <c r="S1641" s="28" t="s">
        <v>34</v>
      </c>
      <c r="T1641" s="35">
        <v>6416754.8475000011</v>
      </c>
      <c r="U1641" s="35">
        <v>6769676.364112501</v>
      </c>
      <c r="V1641" s="35">
        <v>7175856.9459592514</v>
      </c>
    </row>
    <row r="1642" spans="1:22" ht="15" customHeight="1" x14ac:dyDescent="0.25">
      <c r="A1642" s="10">
        <v>302501</v>
      </c>
      <c r="B1642" s="28" t="s">
        <v>141</v>
      </c>
      <c r="C1642" s="28" t="s">
        <v>142</v>
      </c>
      <c r="D1642" s="28" t="s">
        <v>143</v>
      </c>
      <c r="E1642" s="28" t="str">
        <f>VLOOKUP(A1642,'[1]Sheet1 (2)'!$A$2:$H$6200,8,0)</f>
        <v>Function:Finance and Administration:Core Function:Human Resources</v>
      </c>
      <c r="F1642" s="28" t="s">
        <v>1857</v>
      </c>
      <c r="G1642" s="28" t="s">
        <v>182</v>
      </c>
      <c r="H1642" s="28" t="s">
        <v>1858</v>
      </c>
      <c r="I1642" s="28" t="s">
        <v>182</v>
      </c>
      <c r="J1642" s="28" t="s">
        <v>147</v>
      </c>
      <c r="K1642" s="25">
        <v>4300000000</v>
      </c>
      <c r="L1642" s="28" t="s">
        <v>83</v>
      </c>
      <c r="M1642" s="28" t="s">
        <v>2125</v>
      </c>
      <c r="N1642" s="28" t="s">
        <v>1836</v>
      </c>
      <c r="P1642" s="28" t="s">
        <v>151</v>
      </c>
      <c r="Q1642" s="28" t="s">
        <v>152</v>
      </c>
      <c r="R1642" s="25">
        <v>1000</v>
      </c>
      <c r="S1642" s="28" t="s">
        <v>34</v>
      </c>
      <c r="T1642" s="35">
        <v>1475998.7774999999</v>
      </c>
      <c r="U1642" s="35">
        <v>1557178.7102624997</v>
      </c>
      <c r="V1642" s="35">
        <v>1650609.4328782498</v>
      </c>
    </row>
    <row r="1643" spans="1:22" ht="15" customHeight="1" x14ac:dyDescent="0.25">
      <c r="A1643" s="10">
        <v>303070</v>
      </c>
      <c r="B1643" s="28" t="s">
        <v>141</v>
      </c>
      <c r="C1643" s="28" t="s">
        <v>1970</v>
      </c>
      <c r="D1643" s="28" t="s">
        <v>143</v>
      </c>
      <c r="E1643" s="28" t="str">
        <f>VLOOKUP(A1643,'[1]Sheet1 (2)'!$A$2:$H$6200,8,0)</f>
        <v>Function:Finance and Administration:Core Function:Human Resources</v>
      </c>
      <c r="F1643" s="28" t="s">
        <v>1971</v>
      </c>
      <c r="G1643" s="28" t="s">
        <v>182</v>
      </c>
      <c r="H1643" s="28" t="s">
        <v>1972</v>
      </c>
      <c r="I1643" s="28" t="s">
        <v>182</v>
      </c>
      <c r="J1643" s="28" t="s">
        <v>147</v>
      </c>
      <c r="K1643" s="25">
        <v>4300000000</v>
      </c>
      <c r="L1643" s="28" t="s">
        <v>83</v>
      </c>
      <c r="M1643" s="28" t="s">
        <v>2125</v>
      </c>
      <c r="N1643" s="28" t="s">
        <v>1836</v>
      </c>
      <c r="P1643" s="28" t="s">
        <v>151</v>
      </c>
      <c r="Q1643" s="28" t="s">
        <v>152</v>
      </c>
      <c r="R1643" s="25">
        <v>1000</v>
      </c>
      <c r="S1643" s="28" t="s">
        <v>34</v>
      </c>
      <c r="T1643" s="35">
        <v>8208289.3499999978</v>
      </c>
      <c r="U1643" s="35">
        <v>8659745.2642499972</v>
      </c>
      <c r="V1643" s="35">
        <v>9179329.9801049978</v>
      </c>
    </row>
    <row r="1644" spans="1:22" ht="15" customHeight="1" x14ac:dyDescent="0.25">
      <c r="A1644" s="10">
        <v>303075</v>
      </c>
      <c r="B1644" s="28" t="s">
        <v>141</v>
      </c>
      <c r="C1644" s="28" t="s">
        <v>1973</v>
      </c>
      <c r="D1644" s="28" t="s">
        <v>240</v>
      </c>
      <c r="E1644" s="28" t="str">
        <f>VLOOKUP(A1644,'[1]Sheet1 (2)'!$A$2:$H$6200,8,0)</f>
        <v>Function:Finance and Administration:Core Function:Information Technology</v>
      </c>
      <c r="F1644" s="28" t="s">
        <v>1974</v>
      </c>
      <c r="G1644" s="28" t="s">
        <v>182</v>
      </c>
      <c r="H1644" s="28" t="s">
        <v>1975</v>
      </c>
      <c r="I1644" s="28" t="s">
        <v>182</v>
      </c>
      <c r="J1644" s="28" t="s">
        <v>243</v>
      </c>
      <c r="K1644" s="25">
        <v>4300000000</v>
      </c>
      <c r="L1644" s="28" t="s">
        <v>83</v>
      </c>
      <c r="M1644" s="28" t="s">
        <v>2125</v>
      </c>
      <c r="N1644" s="28" t="s">
        <v>1836</v>
      </c>
      <c r="P1644" s="28" t="s">
        <v>151</v>
      </c>
      <c r="Q1644" s="28" t="s">
        <v>152</v>
      </c>
      <c r="R1644" s="25">
        <v>1000</v>
      </c>
      <c r="S1644" s="28" t="s">
        <v>34</v>
      </c>
      <c r="T1644" s="35">
        <v>2579905.89</v>
      </c>
      <c r="U1644" s="35">
        <v>2721800.7139499998</v>
      </c>
      <c r="V1644" s="35">
        <v>2885108.7567869998</v>
      </c>
    </row>
    <row r="1645" spans="1:22" ht="15" customHeight="1" x14ac:dyDescent="0.25">
      <c r="A1645" s="10">
        <v>303077</v>
      </c>
      <c r="B1645" s="28" t="s">
        <v>141</v>
      </c>
      <c r="C1645" s="28" t="s">
        <v>1976</v>
      </c>
      <c r="D1645" s="28" t="s">
        <v>203</v>
      </c>
      <c r="E1645" s="28" t="str">
        <f>VLOOKUP(A1645,'[1]Sheet1 (2)'!$A$2:$H$6200,8,0)</f>
        <v>Function:Finance and Administration:Core Function:Administrative and Corporate Support</v>
      </c>
      <c r="F1645" s="28" t="s">
        <v>1977</v>
      </c>
      <c r="G1645" s="28" t="s">
        <v>182</v>
      </c>
      <c r="H1645" s="28" t="s">
        <v>1978</v>
      </c>
      <c r="I1645" s="28" t="s">
        <v>182</v>
      </c>
      <c r="J1645" s="28" t="s">
        <v>206</v>
      </c>
      <c r="K1645" s="25">
        <v>4300000000</v>
      </c>
      <c r="L1645" s="28" t="s">
        <v>83</v>
      </c>
      <c r="M1645" s="28" t="s">
        <v>2125</v>
      </c>
      <c r="N1645" s="28" t="s">
        <v>1836</v>
      </c>
      <c r="P1645" s="28" t="s">
        <v>151</v>
      </c>
      <c r="Q1645" s="28" t="s">
        <v>152</v>
      </c>
      <c r="R1645" s="25">
        <v>1000</v>
      </c>
      <c r="S1645" s="28" t="s">
        <v>34</v>
      </c>
      <c r="T1645" s="35">
        <v>1377920.55</v>
      </c>
      <c r="U1645" s="35">
        <v>1453706.18025</v>
      </c>
      <c r="V1645" s="35">
        <v>1540928.551065</v>
      </c>
    </row>
    <row r="1646" spans="1:22" ht="15" customHeight="1" x14ac:dyDescent="0.25">
      <c r="A1646" s="10">
        <v>304001</v>
      </c>
      <c r="B1646" s="28" t="s">
        <v>141</v>
      </c>
      <c r="C1646" s="28" t="s">
        <v>1979</v>
      </c>
      <c r="D1646" s="28" t="s">
        <v>143</v>
      </c>
      <c r="E1646" s="28" t="str">
        <f>VLOOKUP(A1646,'[1]Sheet1 (2)'!$A$2:$H$6200,8,0)</f>
        <v>Function:Finance and Administration:Core Function:Human Resources</v>
      </c>
      <c r="F1646" s="28" t="s">
        <v>1980</v>
      </c>
      <c r="G1646" s="28" t="s">
        <v>182</v>
      </c>
      <c r="H1646" s="28" t="s">
        <v>1981</v>
      </c>
      <c r="I1646" s="28" t="s">
        <v>182</v>
      </c>
      <c r="J1646" s="28" t="s">
        <v>147</v>
      </c>
      <c r="K1646" s="25">
        <v>4300000000</v>
      </c>
      <c r="L1646" s="28" t="s">
        <v>83</v>
      </c>
      <c r="M1646" s="28" t="s">
        <v>2125</v>
      </c>
      <c r="N1646" s="28" t="s">
        <v>1836</v>
      </c>
      <c r="P1646" s="28" t="s">
        <v>151</v>
      </c>
      <c r="Q1646" s="28" t="s">
        <v>152</v>
      </c>
      <c r="R1646" s="25">
        <v>1000</v>
      </c>
      <c r="S1646" s="28" t="s">
        <v>34</v>
      </c>
      <c r="T1646" s="35">
        <v>2102204.9550000001</v>
      </c>
      <c r="U1646" s="35">
        <v>2217826.227525</v>
      </c>
      <c r="V1646" s="35">
        <v>2350895.8011765</v>
      </c>
    </row>
    <row r="1647" spans="1:22" ht="15" customHeight="1" x14ac:dyDescent="0.25">
      <c r="A1647" s="10">
        <v>304038</v>
      </c>
      <c r="B1647" s="28" t="s">
        <v>141</v>
      </c>
      <c r="C1647" s="28" t="s">
        <v>163</v>
      </c>
      <c r="D1647" s="28" t="s">
        <v>143</v>
      </c>
      <c r="E1647" s="28" t="str">
        <f>VLOOKUP(A1647,'[1]Sheet1 (2)'!$A$2:$H$6200,8,0)</f>
        <v>Function:Finance and Administration:Core Function:Finance</v>
      </c>
      <c r="F1647" s="28" t="s">
        <v>1982</v>
      </c>
      <c r="G1647" s="28" t="s">
        <v>182</v>
      </c>
      <c r="H1647" s="28" t="s">
        <v>1983</v>
      </c>
      <c r="I1647" s="28" t="s">
        <v>182</v>
      </c>
      <c r="J1647" s="28" t="s">
        <v>167</v>
      </c>
      <c r="K1647" s="25">
        <v>4300000000</v>
      </c>
      <c r="L1647" s="28" t="s">
        <v>83</v>
      </c>
      <c r="M1647" s="28" t="s">
        <v>2125</v>
      </c>
      <c r="N1647" s="28" t="s">
        <v>1836</v>
      </c>
      <c r="P1647" s="28" t="s">
        <v>151</v>
      </c>
      <c r="Q1647" s="28" t="s">
        <v>152</v>
      </c>
      <c r="R1647" s="25">
        <v>1000</v>
      </c>
      <c r="S1647" s="28" t="s">
        <v>34</v>
      </c>
      <c r="T1647" s="35">
        <v>1914409.1850000001</v>
      </c>
      <c r="U1647" s="35">
        <v>2019701.6901749999</v>
      </c>
      <c r="V1647" s="35">
        <v>2140883.7915854999</v>
      </c>
    </row>
    <row r="1648" spans="1:22" ht="15" customHeight="1" x14ac:dyDescent="0.25">
      <c r="A1648" s="10">
        <v>304072</v>
      </c>
      <c r="B1648" s="28" t="s">
        <v>141</v>
      </c>
      <c r="C1648" s="28" t="s">
        <v>1984</v>
      </c>
      <c r="D1648" s="28" t="s">
        <v>240</v>
      </c>
      <c r="E1648" s="28" t="str">
        <f>VLOOKUP(A1648,'[1]Sheet1 (2)'!$A$2:$H$6200,8,0)</f>
        <v>Function:Finance and Administration:Core Function:Information Technology</v>
      </c>
      <c r="F1648" s="28" t="s">
        <v>1985</v>
      </c>
      <c r="G1648" s="28" t="s">
        <v>182</v>
      </c>
      <c r="H1648" s="28" t="s">
        <v>1986</v>
      </c>
      <c r="I1648" s="28" t="s">
        <v>182</v>
      </c>
      <c r="J1648" s="28" t="s">
        <v>243</v>
      </c>
      <c r="K1648" s="25">
        <v>4300000000</v>
      </c>
      <c r="L1648" s="28" t="s">
        <v>83</v>
      </c>
      <c r="M1648" s="28" t="s">
        <v>2125</v>
      </c>
      <c r="N1648" s="28" t="s">
        <v>1836</v>
      </c>
      <c r="P1648" s="28" t="s">
        <v>151</v>
      </c>
      <c r="Q1648" s="28" t="s">
        <v>152</v>
      </c>
      <c r="R1648" s="25">
        <v>1000</v>
      </c>
      <c r="S1648" s="28" t="s">
        <v>34</v>
      </c>
      <c r="T1648" s="35">
        <v>3664205.415</v>
      </c>
      <c r="U1648" s="35">
        <v>3865736.7128249998</v>
      </c>
      <c r="V1648" s="35">
        <v>4097680.9155945</v>
      </c>
    </row>
    <row r="1649" spans="1:22" ht="15" customHeight="1" x14ac:dyDescent="0.25">
      <c r="A1649" s="10">
        <v>304073</v>
      </c>
      <c r="B1649" s="28" t="s">
        <v>141</v>
      </c>
      <c r="C1649" s="28" t="s">
        <v>1987</v>
      </c>
      <c r="D1649" s="28" t="s">
        <v>240</v>
      </c>
      <c r="E1649" s="28" t="str">
        <f>VLOOKUP(A1649,'[1]Sheet1 (2)'!$A$2:$H$6200,8,0)</f>
        <v>Function:Finance and Administration:Core Function:Information Technology</v>
      </c>
      <c r="F1649" s="28" t="s">
        <v>1988</v>
      </c>
      <c r="G1649" s="28" t="s">
        <v>182</v>
      </c>
      <c r="H1649" s="28" t="s">
        <v>1989</v>
      </c>
      <c r="I1649" s="28" t="s">
        <v>182</v>
      </c>
      <c r="J1649" s="28" t="s">
        <v>243</v>
      </c>
      <c r="K1649" s="25">
        <v>4300000000</v>
      </c>
      <c r="L1649" s="28" t="s">
        <v>83</v>
      </c>
      <c r="M1649" s="28" t="s">
        <v>2125</v>
      </c>
      <c r="N1649" s="28" t="s">
        <v>1836</v>
      </c>
      <c r="P1649" s="28" t="s">
        <v>151</v>
      </c>
      <c r="Q1649" s="28" t="s">
        <v>152</v>
      </c>
      <c r="R1649" s="25">
        <v>1000</v>
      </c>
      <c r="S1649" s="28" t="s">
        <v>34</v>
      </c>
      <c r="T1649" s="35">
        <v>1155118.125</v>
      </c>
      <c r="U1649" s="35">
        <v>1218649.621875</v>
      </c>
      <c r="V1649" s="35">
        <v>1291768.5991875001</v>
      </c>
    </row>
    <row r="1650" spans="1:22" ht="15" customHeight="1" x14ac:dyDescent="0.25">
      <c r="A1650" s="10">
        <v>304103</v>
      </c>
      <c r="B1650" s="28" t="s">
        <v>141</v>
      </c>
      <c r="C1650" s="28" t="s">
        <v>1377</v>
      </c>
      <c r="D1650" s="28" t="s">
        <v>143</v>
      </c>
      <c r="E1650" s="28" t="str">
        <f>VLOOKUP(A1650,'[1]Sheet1 (2)'!$A$2:$H$6200,8,0)</f>
        <v>Function:Finance and Administration:Core Function:Administrative and Corporate Support</v>
      </c>
      <c r="F1650" s="28" t="s">
        <v>1990</v>
      </c>
      <c r="G1650" s="28" t="s">
        <v>294</v>
      </c>
      <c r="H1650" s="28" t="s">
        <v>1991</v>
      </c>
      <c r="I1650" s="28" t="s">
        <v>294</v>
      </c>
      <c r="J1650" s="28" t="s">
        <v>206</v>
      </c>
      <c r="K1650" s="25">
        <v>4300000000</v>
      </c>
      <c r="L1650" s="28" t="s">
        <v>83</v>
      </c>
      <c r="M1650" s="28" t="s">
        <v>2125</v>
      </c>
      <c r="N1650" s="28" t="s">
        <v>1836</v>
      </c>
      <c r="P1650" s="28" t="s">
        <v>32</v>
      </c>
      <c r="Q1650" s="28" t="s">
        <v>33</v>
      </c>
      <c r="R1650" s="25">
        <v>1000</v>
      </c>
      <c r="S1650" s="28" t="s">
        <v>34</v>
      </c>
      <c r="T1650" s="35">
        <v>2065727.0775000001</v>
      </c>
      <c r="U1650" s="35">
        <v>2179342.0667625</v>
      </c>
      <c r="V1650" s="35">
        <v>2310102.5907682502</v>
      </c>
    </row>
    <row r="1651" spans="1:22" ht="15" customHeight="1" x14ac:dyDescent="0.25">
      <c r="A1651" s="10">
        <v>304346</v>
      </c>
      <c r="B1651" s="28" t="s">
        <v>141</v>
      </c>
      <c r="C1651" s="28" t="s">
        <v>169</v>
      </c>
      <c r="D1651" s="28" t="s">
        <v>143</v>
      </c>
      <c r="E1651" s="28" t="str">
        <f>VLOOKUP(A1651,'[1]Sheet1 (2)'!$A$2:$H$6200,8,0)</f>
        <v>Function:Finance and Administration:Core Function:Human Resources</v>
      </c>
      <c r="F1651" s="28" t="s">
        <v>181</v>
      </c>
      <c r="G1651" s="28" t="s">
        <v>182</v>
      </c>
      <c r="H1651" s="28" t="s">
        <v>183</v>
      </c>
      <c r="I1651" s="28" t="s">
        <v>182</v>
      </c>
      <c r="J1651" s="28" t="s">
        <v>147</v>
      </c>
      <c r="K1651" s="25">
        <v>4300000000</v>
      </c>
      <c r="L1651" s="28" t="s">
        <v>83</v>
      </c>
      <c r="M1651" s="28" t="s">
        <v>2125</v>
      </c>
      <c r="N1651" s="28" t="s">
        <v>1836</v>
      </c>
      <c r="P1651" s="28" t="s">
        <v>151</v>
      </c>
      <c r="Q1651" s="28" t="s">
        <v>152</v>
      </c>
      <c r="R1651" s="25">
        <v>1000</v>
      </c>
      <c r="S1651" s="28" t="s">
        <v>34</v>
      </c>
      <c r="T1651" s="35">
        <v>4407656.13</v>
      </c>
      <c r="U1651" s="35">
        <v>4650077.2171499999</v>
      </c>
      <c r="V1651" s="35">
        <v>4929081.8501789998</v>
      </c>
    </row>
    <row r="1652" spans="1:22" ht="15" customHeight="1" x14ac:dyDescent="0.25">
      <c r="A1652" s="10">
        <v>304502</v>
      </c>
      <c r="B1652" s="28" t="s">
        <v>141</v>
      </c>
      <c r="C1652" s="28" t="s">
        <v>192</v>
      </c>
      <c r="D1652" s="28" t="s">
        <v>193</v>
      </c>
      <c r="E1652" s="28" t="str">
        <f>VLOOKUP(A1652,'[1]Sheet1 (2)'!$A$2:$H$6200,8,0)</f>
        <v>Function:Finance and Administration:Core Function:Legal Services</v>
      </c>
      <c r="F1652" s="28" t="s">
        <v>197</v>
      </c>
      <c r="G1652" s="28" t="s">
        <v>182</v>
      </c>
      <c r="H1652" s="28" t="s">
        <v>198</v>
      </c>
      <c r="I1652" s="28" t="s">
        <v>182</v>
      </c>
      <c r="J1652" s="28" t="s">
        <v>196</v>
      </c>
      <c r="K1652" s="25">
        <v>4300000000</v>
      </c>
      <c r="L1652" s="28" t="s">
        <v>83</v>
      </c>
      <c r="M1652" s="28" t="s">
        <v>2125</v>
      </c>
      <c r="N1652" s="28" t="s">
        <v>1836</v>
      </c>
      <c r="P1652" s="28" t="s">
        <v>151</v>
      </c>
      <c r="Q1652" s="28" t="s">
        <v>152</v>
      </c>
      <c r="R1652" s="25">
        <v>1000</v>
      </c>
      <c r="S1652" s="28" t="s">
        <v>34</v>
      </c>
      <c r="T1652" s="35">
        <v>10082895.074999996</v>
      </c>
      <c r="U1652" s="35">
        <v>10637454.304124994</v>
      </c>
      <c r="V1652" s="35">
        <v>11275701.562372494</v>
      </c>
    </row>
    <row r="1653" spans="1:22" ht="15" customHeight="1" x14ac:dyDescent="0.25">
      <c r="A1653" s="10">
        <v>304505</v>
      </c>
      <c r="B1653" s="28" t="s">
        <v>141</v>
      </c>
      <c r="C1653" s="28" t="s">
        <v>202</v>
      </c>
      <c r="D1653" s="28" t="s">
        <v>203</v>
      </c>
      <c r="E1653" s="28" t="str">
        <f>VLOOKUP(A1653,'[1]Sheet1 (2)'!$A$2:$H$6200,8,0)</f>
        <v>Function:Finance and Administration:Core Function:Administrative and Corporate Support</v>
      </c>
      <c r="F1653" s="28" t="s">
        <v>207</v>
      </c>
      <c r="G1653" s="28" t="s">
        <v>182</v>
      </c>
      <c r="H1653" s="28" t="s">
        <v>208</v>
      </c>
      <c r="I1653" s="28" t="s">
        <v>182</v>
      </c>
      <c r="J1653" s="28" t="s">
        <v>206</v>
      </c>
      <c r="K1653" s="25">
        <v>4300000000</v>
      </c>
      <c r="L1653" s="28" t="s">
        <v>83</v>
      </c>
      <c r="M1653" s="28" t="s">
        <v>2125</v>
      </c>
      <c r="N1653" s="28" t="s">
        <v>1836</v>
      </c>
      <c r="P1653" s="28" t="s">
        <v>151</v>
      </c>
      <c r="Q1653" s="28" t="s">
        <v>152</v>
      </c>
      <c r="R1653" s="25">
        <v>1000</v>
      </c>
      <c r="S1653" s="28" t="s">
        <v>34</v>
      </c>
      <c r="T1653" s="35">
        <v>1413531.9375000002</v>
      </c>
      <c r="U1653" s="35">
        <v>1491276.1940625003</v>
      </c>
      <c r="V1653" s="35">
        <v>1580752.7657062504</v>
      </c>
    </row>
    <row r="1654" spans="1:22" ht="15" customHeight="1" x14ac:dyDescent="0.25">
      <c r="A1654" s="10">
        <v>304506</v>
      </c>
      <c r="B1654" s="28" t="s">
        <v>141</v>
      </c>
      <c r="C1654" s="28" t="s">
        <v>209</v>
      </c>
      <c r="D1654" s="28" t="s">
        <v>203</v>
      </c>
      <c r="E1654" s="28" t="str">
        <f>VLOOKUP(A1654,'[1]Sheet1 (2)'!$A$2:$H$6200,8,0)</f>
        <v>Function:Finance and Administration:Core Function:Administrative and Corporate Support</v>
      </c>
      <c r="F1654" s="28" t="s">
        <v>2107</v>
      </c>
      <c r="G1654" s="28" t="s">
        <v>182</v>
      </c>
      <c r="H1654" s="28" t="s">
        <v>2108</v>
      </c>
      <c r="I1654" s="28" t="s">
        <v>182</v>
      </c>
      <c r="J1654" s="28" t="s">
        <v>206</v>
      </c>
      <c r="K1654" s="25">
        <v>4300000000</v>
      </c>
      <c r="L1654" s="28" t="s">
        <v>83</v>
      </c>
      <c r="M1654" s="28" t="s">
        <v>2125</v>
      </c>
      <c r="N1654" s="28" t="s">
        <v>1836</v>
      </c>
      <c r="P1654" s="28" t="s">
        <v>151</v>
      </c>
      <c r="Q1654" s="28" t="s">
        <v>152</v>
      </c>
      <c r="R1654" s="25">
        <v>1000</v>
      </c>
      <c r="S1654" s="28" t="s">
        <v>34</v>
      </c>
      <c r="T1654" s="35">
        <v>2891238.45</v>
      </c>
      <c r="U1654" s="35">
        <v>3050256.5647499999</v>
      </c>
      <c r="V1654" s="35">
        <v>3233271.958635</v>
      </c>
    </row>
    <row r="1655" spans="1:22" ht="15" customHeight="1" x14ac:dyDescent="0.25">
      <c r="A1655" s="10">
        <v>304507</v>
      </c>
      <c r="B1655" s="28" t="s">
        <v>141</v>
      </c>
      <c r="C1655" s="28" t="s">
        <v>215</v>
      </c>
      <c r="D1655" s="28" t="s">
        <v>203</v>
      </c>
      <c r="E1655" s="28" t="str">
        <f>VLOOKUP(A1655,'[1]Sheet1 (2)'!$A$2:$H$6200,8,0)</f>
        <v>Function:Finance and Administration:Core Function:Administrative and Corporate Support</v>
      </c>
      <c r="F1655" s="28" t="s">
        <v>219</v>
      </c>
      <c r="G1655" s="28" t="s">
        <v>182</v>
      </c>
      <c r="H1655" s="28" t="s">
        <v>220</v>
      </c>
      <c r="I1655" s="28" t="s">
        <v>182</v>
      </c>
      <c r="J1655" s="28" t="s">
        <v>206</v>
      </c>
      <c r="K1655" s="25">
        <v>4300000000</v>
      </c>
      <c r="L1655" s="28" t="s">
        <v>83</v>
      </c>
      <c r="M1655" s="28" t="s">
        <v>2125</v>
      </c>
      <c r="N1655" s="28" t="s">
        <v>1836</v>
      </c>
      <c r="P1655" s="28" t="s">
        <v>151</v>
      </c>
      <c r="Q1655" s="28" t="s">
        <v>152</v>
      </c>
      <c r="R1655" s="25">
        <v>1000</v>
      </c>
      <c r="S1655" s="28" t="s">
        <v>34</v>
      </c>
      <c r="T1655" s="35">
        <v>13093154.775</v>
      </c>
      <c r="U1655" s="35">
        <v>13813278.287625</v>
      </c>
      <c r="V1655" s="35">
        <v>14642074.9848825</v>
      </c>
    </row>
    <row r="1656" spans="1:22" ht="15" customHeight="1" x14ac:dyDescent="0.25">
      <c r="A1656" s="10">
        <v>304525</v>
      </c>
      <c r="B1656" s="28" t="s">
        <v>141</v>
      </c>
      <c r="C1656" s="28" t="s">
        <v>223</v>
      </c>
      <c r="D1656" s="28" t="s">
        <v>143</v>
      </c>
      <c r="E1656" s="28" t="str">
        <f>VLOOKUP(A1656,'[1]Sheet1 (2)'!$A$2:$H$6200,8,0)</f>
        <v>Function:Finance and Administration:Core Function:Human Resources</v>
      </c>
      <c r="F1656" s="28" t="s">
        <v>224</v>
      </c>
      <c r="G1656" s="28" t="s">
        <v>182</v>
      </c>
      <c r="H1656" s="28" t="s">
        <v>225</v>
      </c>
      <c r="I1656" s="28" t="s">
        <v>182</v>
      </c>
      <c r="J1656" s="28" t="s">
        <v>147</v>
      </c>
      <c r="K1656" s="25">
        <v>4300000000</v>
      </c>
      <c r="L1656" s="28" t="s">
        <v>83</v>
      </c>
      <c r="M1656" s="28" t="s">
        <v>2125</v>
      </c>
      <c r="N1656" s="28" t="s">
        <v>1836</v>
      </c>
      <c r="P1656" s="28" t="s">
        <v>151</v>
      </c>
      <c r="Q1656" s="28" t="s">
        <v>152</v>
      </c>
      <c r="R1656" s="25">
        <v>1000</v>
      </c>
      <c r="S1656" s="28" t="s">
        <v>34</v>
      </c>
      <c r="T1656" s="35">
        <v>9906236.1749999989</v>
      </c>
      <c r="U1656" s="35">
        <v>10451079.164624998</v>
      </c>
      <c r="V1656" s="35">
        <v>11078143.9145025</v>
      </c>
    </row>
    <row r="1657" spans="1:22" ht="15" customHeight="1" x14ac:dyDescent="0.25">
      <c r="A1657" s="10">
        <v>304526</v>
      </c>
      <c r="B1657" s="28" t="s">
        <v>141</v>
      </c>
      <c r="C1657" s="28" t="s">
        <v>239</v>
      </c>
      <c r="D1657" s="28" t="s">
        <v>240</v>
      </c>
      <c r="E1657" s="28" t="str">
        <f>VLOOKUP(A1657,'[1]Sheet1 (2)'!$A$2:$H$6200,8,0)</f>
        <v>Function:Finance and Administration:Core Function:Information Technology</v>
      </c>
      <c r="F1657" s="28" t="s">
        <v>244</v>
      </c>
      <c r="G1657" s="28" t="s">
        <v>182</v>
      </c>
      <c r="H1657" s="28" t="s">
        <v>245</v>
      </c>
      <c r="I1657" s="28" t="s">
        <v>182</v>
      </c>
      <c r="J1657" s="28" t="s">
        <v>243</v>
      </c>
      <c r="K1657" s="25">
        <v>4300000000</v>
      </c>
      <c r="L1657" s="28" t="s">
        <v>83</v>
      </c>
      <c r="M1657" s="28" t="s">
        <v>2125</v>
      </c>
      <c r="N1657" s="28" t="s">
        <v>1836</v>
      </c>
      <c r="P1657" s="28" t="s">
        <v>151</v>
      </c>
      <c r="Q1657" s="28" t="s">
        <v>152</v>
      </c>
      <c r="R1657" s="25">
        <v>1000</v>
      </c>
      <c r="S1657" s="28" t="s">
        <v>34</v>
      </c>
      <c r="T1657" s="35">
        <v>1692857.9174999991</v>
      </c>
      <c r="U1657" s="35">
        <v>1785965.1029624988</v>
      </c>
      <c r="V1657" s="35">
        <v>1893123.0091402489</v>
      </c>
    </row>
    <row r="1658" spans="1:22" ht="15" customHeight="1" x14ac:dyDescent="0.25">
      <c r="A1658" s="10">
        <v>304530</v>
      </c>
      <c r="B1658" s="28" t="s">
        <v>141</v>
      </c>
      <c r="C1658" s="28" t="s">
        <v>248</v>
      </c>
      <c r="D1658" s="28" t="s">
        <v>143</v>
      </c>
      <c r="E1658" s="28" t="str">
        <f>VLOOKUP(A1658,'[1]Sheet1 (2)'!$A$2:$H$6200,8,0)</f>
        <v>Function:Finance and Administration:Core Function:Human Resources</v>
      </c>
      <c r="F1658" s="28" t="s">
        <v>249</v>
      </c>
      <c r="G1658" s="28" t="s">
        <v>182</v>
      </c>
      <c r="H1658" s="28" t="s">
        <v>250</v>
      </c>
      <c r="I1658" s="28" t="s">
        <v>182</v>
      </c>
      <c r="J1658" s="28" t="s">
        <v>147</v>
      </c>
      <c r="K1658" s="25">
        <v>4300000000</v>
      </c>
      <c r="L1658" s="28" t="s">
        <v>83</v>
      </c>
      <c r="M1658" s="28" t="s">
        <v>2125</v>
      </c>
      <c r="N1658" s="28" t="s">
        <v>1836</v>
      </c>
      <c r="P1658" s="28" t="s">
        <v>151</v>
      </c>
      <c r="Q1658" s="28" t="s">
        <v>152</v>
      </c>
      <c r="R1658" s="25">
        <v>1000</v>
      </c>
      <c r="S1658" s="28" t="s">
        <v>34</v>
      </c>
      <c r="T1658" s="35">
        <v>5386714.6050000004</v>
      </c>
      <c r="U1658" s="35">
        <v>5682983.9082749998</v>
      </c>
      <c r="V1658" s="35">
        <v>6023962.9427715</v>
      </c>
    </row>
    <row r="1659" spans="1:22" ht="15" customHeight="1" x14ac:dyDescent="0.25">
      <c r="A1659" s="10">
        <v>402284</v>
      </c>
      <c r="B1659" s="28" t="s">
        <v>359</v>
      </c>
      <c r="C1659" s="28" t="s">
        <v>360</v>
      </c>
      <c r="D1659" s="28" t="s">
        <v>361</v>
      </c>
      <c r="E1659" s="28" t="str">
        <f>VLOOKUP(A1659,'[1]Sheet1 (2)'!$A$2:$H$6200,8,0)</f>
        <v>Function:Executive and Council:Core Function:Municipal Manager, Town Secretary and Chief Executive</v>
      </c>
      <c r="F1659" s="28" t="s">
        <v>1849</v>
      </c>
      <c r="G1659" s="28" t="s">
        <v>294</v>
      </c>
      <c r="H1659" s="28" t="s">
        <v>1850</v>
      </c>
      <c r="I1659" s="28" t="s">
        <v>294</v>
      </c>
      <c r="J1659" s="28" t="s">
        <v>365</v>
      </c>
      <c r="K1659" s="25">
        <v>4300000000</v>
      </c>
      <c r="L1659" s="28" t="s">
        <v>83</v>
      </c>
      <c r="M1659" s="28" t="s">
        <v>2125</v>
      </c>
      <c r="N1659" s="28" t="s">
        <v>1836</v>
      </c>
      <c r="P1659" s="28" t="s">
        <v>151</v>
      </c>
      <c r="Q1659" s="28" t="s">
        <v>152</v>
      </c>
      <c r="R1659" s="25">
        <v>1000</v>
      </c>
      <c r="S1659" s="28" t="s">
        <v>34</v>
      </c>
      <c r="T1659" s="35">
        <v>842954.64749999996</v>
      </c>
      <c r="U1659" s="35">
        <v>889317.15311249986</v>
      </c>
      <c r="V1659" s="35">
        <v>942676.18229924992</v>
      </c>
    </row>
    <row r="1660" spans="1:22" ht="15" customHeight="1" x14ac:dyDescent="0.25">
      <c r="A1660" s="10">
        <v>403066</v>
      </c>
      <c r="B1660" s="28" t="s">
        <v>359</v>
      </c>
      <c r="C1660" s="28" t="s">
        <v>1992</v>
      </c>
      <c r="D1660" s="28" t="s">
        <v>542</v>
      </c>
      <c r="E1660" s="28" t="str">
        <f>VLOOKUP(A1660,'[1]Sheet1 (2)'!$A$2:$H$6200,8,0)</f>
        <v>Function:Public Safety:Non-core Function:Fire Fighting and Protection</v>
      </c>
      <c r="F1660" s="28" t="s">
        <v>1993</v>
      </c>
      <c r="G1660" s="28" t="s">
        <v>294</v>
      </c>
      <c r="H1660" s="28" t="s">
        <v>1994</v>
      </c>
      <c r="I1660" s="28" t="s">
        <v>294</v>
      </c>
      <c r="J1660" s="28" t="s">
        <v>545</v>
      </c>
      <c r="K1660" s="25">
        <v>4300000000</v>
      </c>
      <c r="L1660" s="28" t="s">
        <v>83</v>
      </c>
      <c r="M1660" s="28" t="s">
        <v>2125</v>
      </c>
      <c r="N1660" s="28" t="s">
        <v>1836</v>
      </c>
      <c r="P1660" s="28" t="s">
        <v>32</v>
      </c>
      <c r="Q1660" s="28" t="s">
        <v>33</v>
      </c>
      <c r="R1660" s="25">
        <v>1000</v>
      </c>
      <c r="S1660" s="28" t="s">
        <v>34</v>
      </c>
      <c r="T1660" s="35">
        <v>6268203.705000001</v>
      </c>
      <c r="U1660" s="35">
        <v>6612954.9087750008</v>
      </c>
      <c r="V1660" s="35">
        <v>7009732.2033015015</v>
      </c>
    </row>
    <row r="1661" spans="1:22" ht="15" customHeight="1" x14ac:dyDescent="0.25">
      <c r="A1661" s="10">
        <v>403068</v>
      </c>
      <c r="B1661" s="28" t="s">
        <v>359</v>
      </c>
      <c r="C1661" s="28" t="s">
        <v>1995</v>
      </c>
      <c r="D1661" s="28" t="s">
        <v>458</v>
      </c>
      <c r="E1661" s="28" t="str">
        <f>VLOOKUP(A1661,'[1]Sheet1 (2)'!$A$2:$H$6200,8,0)</f>
        <v>Function:Waste Management:Core Function:Solid Waste Removal</v>
      </c>
      <c r="F1661" s="28" t="s">
        <v>1996</v>
      </c>
      <c r="G1661" s="28" t="s">
        <v>779</v>
      </c>
      <c r="H1661" s="28" t="s">
        <v>1997</v>
      </c>
      <c r="I1661" s="28" t="s">
        <v>779</v>
      </c>
      <c r="J1661" s="28" t="s">
        <v>461</v>
      </c>
      <c r="K1661" s="25">
        <v>4300000000</v>
      </c>
      <c r="L1661" s="28" t="s">
        <v>83</v>
      </c>
      <c r="M1661" s="28" t="s">
        <v>2125</v>
      </c>
      <c r="N1661" s="28" t="s">
        <v>1836</v>
      </c>
      <c r="O1661" s="28" t="s">
        <v>68</v>
      </c>
      <c r="P1661" s="28" t="s">
        <v>151</v>
      </c>
      <c r="Q1661" s="28" t="s">
        <v>152</v>
      </c>
      <c r="R1661" s="25">
        <v>1000</v>
      </c>
      <c r="S1661" s="28" t="s">
        <v>34</v>
      </c>
      <c r="T1661" s="35">
        <v>5032483.4885849999</v>
      </c>
      <c r="U1661" s="35">
        <v>5309270.0804571742</v>
      </c>
      <c r="V1661" s="35">
        <v>5627826.2852846049</v>
      </c>
    </row>
    <row r="1662" spans="1:22" ht="15" customHeight="1" x14ac:dyDescent="0.25">
      <c r="A1662" s="10">
        <v>403068</v>
      </c>
      <c r="B1662" s="28" t="s">
        <v>359</v>
      </c>
      <c r="C1662" s="28" t="s">
        <v>1995</v>
      </c>
      <c r="D1662" s="28" t="s">
        <v>458</v>
      </c>
      <c r="E1662" s="28" t="str">
        <f>VLOOKUP(A1662,'[1]Sheet1 (2)'!$A$2:$H$6200,8,0)</f>
        <v>Function:Waste Management:Core Function:Solid Waste Removal</v>
      </c>
      <c r="F1662" s="28" t="s">
        <v>1996</v>
      </c>
      <c r="G1662" s="28" t="s">
        <v>779</v>
      </c>
      <c r="H1662" s="28" t="s">
        <v>1997</v>
      </c>
      <c r="I1662" s="28" t="s">
        <v>779</v>
      </c>
      <c r="J1662" s="28" t="s">
        <v>461</v>
      </c>
      <c r="K1662" s="25">
        <v>4300000000</v>
      </c>
      <c r="L1662" s="28" t="s">
        <v>83</v>
      </c>
      <c r="M1662" s="28" t="s">
        <v>2125</v>
      </c>
      <c r="N1662" s="28" t="s">
        <v>1836</v>
      </c>
      <c r="O1662" s="28" t="s">
        <v>68</v>
      </c>
      <c r="P1662" s="28" t="s">
        <v>151</v>
      </c>
      <c r="Q1662" s="28" t="s">
        <v>152</v>
      </c>
      <c r="R1662" s="25">
        <v>1000</v>
      </c>
      <c r="S1662" s="28" t="s">
        <v>34</v>
      </c>
      <c r="T1662" s="35">
        <v>1120588.32</v>
      </c>
      <c r="U1662" s="35">
        <v>1182220.6776000001</v>
      </c>
      <c r="V1662" s="35">
        <v>1253153.9182560001</v>
      </c>
    </row>
    <row r="1663" spans="1:22" ht="15" customHeight="1" x14ac:dyDescent="0.25">
      <c r="A1663" s="10">
        <v>403068</v>
      </c>
      <c r="B1663" s="28" t="s">
        <v>359</v>
      </c>
      <c r="C1663" s="28" t="s">
        <v>1995</v>
      </c>
      <c r="D1663" s="28" t="s">
        <v>458</v>
      </c>
      <c r="E1663" s="28" t="str">
        <f>VLOOKUP(A1663,'[1]Sheet1 (2)'!$A$2:$H$6200,8,0)</f>
        <v>Function:Waste Management:Core Function:Solid Waste Removal</v>
      </c>
      <c r="F1663" s="28" t="s">
        <v>1996</v>
      </c>
      <c r="G1663" s="28" t="s">
        <v>779</v>
      </c>
      <c r="H1663" s="28" t="s">
        <v>1997</v>
      </c>
      <c r="I1663" s="28" t="s">
        <v>779</v>
      </c>
      <c r="J1663" s="28" t="s">
        <v>461</v>
      </c>
      <c r="K1663" s="25">
        <v>4300000000</v>
      </c>
      <c r="L1663" s="28" t="s">
        <v>83</v>
      </c>
      <c r="M1663" s="28" t="s">
        <v>2125</v>
      </c>
      <c r="N1663" s="28" t="s">
        <v>1836</v>
      </c>
      <c r="O1663" s="28" t="s">
        <v>68</v>
      </c>
      <c r="P1663" s="28" t="s">
        <v>784</v>
      </c>
      <c r="Q1663" s="28" t="s">
        <v>785</v>
      </c>
      <c r="R1663" s="25">
        <v>1000</v>
      </c>
      <c r="S1663" s="28" t="s">
        <v>34</v>
      </c>
      <c r="T1663" s="35">
        <v>3234310.7325000004</v>
      </c>
      <c r="U1663" s="35">
        <v>3412197.8227875</v>
      </c>
      <c r="V1663" s="35">
        <v>3616929.6921547502</v>
      </c>
    </row>
    <row r="1664" spans="1:22" ht="15" customHeight="1" x14ac:dyDescent="0.25">
      <c r="A1664" s="10">
        <v>403069</v>
      </c>
      <c r="B1664" s="28" t="s">
        <v>359</v>
      </c>
      <c r="C1664" s="28" t="s">
        <v>1998</v>
      </c>
      <c r="D1664" s="28" t="s">
        <v>369</v>
      </c>
      <c r="E1664" s="28" t="str">
        <f>VLOOKUP(A1664,'[1]Sheet1 (2)'!$A$2:$H$6200,8,0)</f>
        <v>Function:Sport and Recreation:Core Function:Recreational Facilities</v>
      </c>
      <c r="F1664" s="28" t="s">
        <v>1999</v>
      </c>
      <c r="G1664" s="28" t="s">
        <v>294</v>
      </c>
      <c r="H1664" s="28" t="s">
        <v>2000</v>
      </c>
      <c r="I1664" s="28" t="s">
        <v>294</v>
      </c>
      <c r="J1664" s="28" t="s">
        <v>2001</v>
      </c>
      <c r="K1664" s="25">
        <v>4300000000</v>
      </c>
      <c r="L1664" s="28" t="s">
        <v>83</v>
      </c>
      <c r="M1664" s="28" t="s">
        <v>2125</v>
      </c>
      <c r="N1664" s="28" t="s">
        <v>1836</v>
      </c>
      <c r="O1664" s="28" t="s">
        <v>68</v>
      </c>
      <c r="P1664" s="28" t="s">
        <v>151</v>
      </c>
      <c r="Q1664" s="28" t="s">
        <v>152</v>
      </c>
      <c r="R1664" s="25">
        <v>1000</v>
      </c>
      <c r="S1664" s="28" t="s">
        <v>34</v>
      </c>
      <c r="T1664" s="35">
        <v>476182.09262699995</v>
      </c>
      <c r="U1664" s="35">
        <v>502372.10772148491</v>
      </c>
      <c r="V1664" s="35">
        <v>532514.43418477406</v>
      </c>
    </row>
    <row r="1665" spans="1:22" ht="15" customHeight="1" x14ac:dyDescent="0.25">
      <c r="A1665" s="10">
        <v>403069</v>
      </c>
      <c r="B1665" s="28" t="s">
        <v>359</v>
      </c>
      <c r="C1665" s="28" t="s">
        <v>1998</v>
      </c>
      <c r="D1665" s="28" t="s">
        <v>369</v>
      </c>
      <c r="E1665" s="28" t="str">
        <f>VLOOKUP(A1665,'[1]Sheet1 (2)'!$A$2:$H$6200,8,0)</f>
        <v>Function:Sport and Recreation:Core Function:Recreational Facilities</v>
      </c>
      <c r="F1665" s="28" t="s">
        <v>1999</v>
      </c>
      <c r="G1665" s="28" t="s">
        <v>294</v>
      </c>
      <c r="H1665" s="28" t="s">
        <v>2000</v>
      </c>
      <c r="I1665" s="28" t="s">
        <v>294</v>
      </c>
      <c r="J1665" s="28" t="s">
        <v>2001</v>
      </c>
      <c r="K1665" s="25">
        <v>4300000000</v>
      </c>
      <c r="L1665" s="28" t="s">
        <v>83</v>
      </c>
      <c r="M1665" s="28" t="s">
        <v>2125</v>
      </c>
      <c r="N1665" s="28" t="s">
        <v>1836</v>
      </c>
      <c r="O1665" s="28" t="s">
        <v>68</v>
      </c>
      <c r="P1665" s="28" t="s">
        <v>32</v>
      </c>
      <c r="Q1665" s="28" t="s">
        <v>33</v>
      </c>
      <c r="R1665" s="25">
        <v>1000</v>
      </c>
      <c r="S1665" s="28" t="s">
        <v>34</v>
      </c>
      <c r="T1665" s="35">
        <v>14812221.756327</v>
      </c>
      <c r="U1665" s="35">
        <v>16892893.952924993</v>
      </c>
      <c r="V1665" s="35">
        <v>17906467.590100493</v>
      </c>
    </row>
    <row r="1666" spans="1:22" ht="15" customHeight="1" x14ac:dyDescent="0.25">
      <c r="A1666" s="10">
        <v>403243</v>
      </c>
      <c r="B1666" s="28" t="s">
        <v>359</v>
      </c>
      <c r="C1666" s="28" t="s">
        <v>368</v>
      </c>
      <c r="D1666" s="28" t="s">
        <v>369</v>
      </c>
      <c r="E1666" s="28" t="str">
        <f>VLOOKUP(A1666,'[1]Sheet1 (2)'!$A$2:$H$6200,8,0)</f>
        <v>Function:Community and Social Services:Core Function:Community Halls and Facilities</v>
      </c>
      <c r="F1666" s="28" t="s">
        <v>2002</v>
      </c>
      <c r="G1666" s="28" t="s">
        <v>182</v>
      </c>
      <c r="H1666" s="28" t="s">
        <v>2003</v>
      </c>
      <c r="I1666" s="28" t="s">
        <v>182</v>
      </c>
      <c r="J1666" s="28" t="s">
        <v>372</v>
      </c>
      <c r="K1666" s="25">
        <v>4300000000</v>
      </c>
      <c r="L1666" s="28" t="s">
        <v>83</v>
      </c>
      <c r="M1666" s="28" t="s">
        <v>2125</v>
      </c>
      <c r="N1666" s="28" t="s">
        <v>1836</v>
      </c>
      <c r="P1666" s="28" t="s">
        <v>151</v>
      </c>
      <c r="Q1666" s="28" t="s">
        <v>152</v>
      </c>
      <c r="R1666" s="25">
        <v>1000</v>
      </c>
      <c r="S1666" s="28" t="s">
        <v>34</v>
      </c>
      <c r="T1666" s="35">
        <v>952463.46764250007</v>
      </c>
      <c r="U1666" s="35">
        <v>1004848.9583628376</v>
      </c>
      <c r="V1666" s="35">
        <v>1065139.8958646078</v>
      </c>
    </row>
    <row r="1667" spans="1:22" ht="15" customHeight="1" x14ac:dyDescent="0.25">
      <c r="A1667" s="10">
        <v>403553</v>
      </c>
      <c r="B1667" s="28" t="s">
        <v>359</v>
      </c>
      <c r="C1667" s="28" t="s">
        <v>378</v>
      </c>
      <c r="D1667" s="28" t="s">
        <v>379</v>
      </c>
      <c r="E1667" s="28" t="str">
        <f>VLOOKUP(A1667,'[1]Sheet1 (2)'!$A$2:$H$6200,8,0)</f>
        <v>Function:Community and Social Services:Non-core Function:Population Development</v>
      </c>
      <c r="F1667" s="28" t="s">
        <v>386</v>
      </c>
      <c r="G1667" s="28" t="s">
        <v>294</v>
      </c>
      <c r="H1667" s="28" t="s">
        <v>387</v>
      </c>
      <c r="I1667" s="28" t="s">
        <v>294</v>
      </c>
      <c r="J1667" s="28" t="s">
        <v>206</v>
      </c>
      <c r="K1667" s="25">
        <v>4300000000</v>
      </c>
      <c r="L1667" s="28" t="s">
        <v>83</v>
      </c>
      <c r="M1667" s="28" t="s">
        <v>2125</v>
      </c>
      <c r="N1667" s="28" t="s">
        <v>1836</v>
      </c>
      <c r="P1667" s="28" t="s">
        <v>151</v>
      </c>
      <c r="Q1667" s="28" t="s">
        <v>152</v>
      </c>
      <c r="R1667" s="25">
        <v>1000</v>
      </c>
      <c r="S1667" s="28" t="s">
        <v>34</v>
      </c>
      <c r="T1667" s="35">
        <v>1962190.4359230003</v>
      </c>
      <c r="U1667" s="35">
        <v>2070110.9098987652</v>
      </c>
      <c r="V1667" s="35">
        <v>2194317.5644926913</v>
      </c>
    </row>
    <row r="1668" spans="1:22" ht="15" customHeight="1" x14ac:dyDescent="0.25">
      <c r="A1668" s="10">
        <v>403553</v>
      </c>
      <c r="B1668" s="28" t="s">
        <v>359</v>
      </c>
      <c r="C1668" s="28" t="s">
        <v>378</v>
      </c>
      <c r="D1668" s="28" t="s">
        <v>379</v>
      </c>
      <c r="E1668" s="28" t="str">
        <f>VLOOKUP(A1668,'[1]Sheet1 (2)'!$A$2:$H$6200,8,0)</f>
        <v>Function:Community and Social Services:Non-core Function:Population Development</v>
      </c>
      <c r="F1668" s="28" t="s">
        <v>386</v>
      </c>
      <c r="G1668" s="28" t="s">
        <v>294</v>
      </c>
      <c r="H1668" s="28" t="s">
        <v>387</v>
      </c>
      <c r="I1668" s="28" t="s">
        <v>294</v>
      </c>
      <c r="J1668" s="28" t="s">
        <v>206</v>
      </c>
      <c r="K1668" s="25">
        <v>4300000000</v>
      </c>
      <c r="L1668" s="28" t="s">
        <v>83</v>
      </c>
      <c r="M1668" s="28" t="s">
        <v>2125</v>
      </c>
      <c r="N1668" s="28" t="s">
        <v>1836</v>
      </c>
      <c r="P1668" s="28" t="s">
        <v>151</v>
      </c>
      <c r="Q1668" s="28" t="s">
        <v>152</v>
      </c>
      <c r="R1668" s="25">
        <v>1000</v>
      </c>
      <c r="S1668" s="28" t="s">
        <v>34</v>
      </c>
      <c r="T1668" s="35">
        <v>481777.11</v>
      </c>
      <c r="U1668" s="35">
        <v>508274.85104999994</v>
      </c>
      <c r="V1668" s="35">
        <v>538771.34211299999</v>
      </c>
    </row>
    <row r="1669" spans="1:22" ht="15" customHeight="1" x14ac:dyDescent="0.25">
      <c r="A1669" s="10">
        <v>403553</v>
      </c>
      <c r="B1669" s="28" t="s">
        <v>359</v>
      </c>
      <c r="C1669" s="28" t="s">
        <v>378</v>
      </c>
      <c r="D1669" s="28" t="s">
        <v>379</v>
      </c>
      <c r="E1669" s="28" t="str">
        <f>VLOOKUP(A1669,'[1]Sheet1 (2)'!$A$2:$H$6200,8,0)</f>
        <v>Function:Community and Social Services:Non-core Function:Population Development</v>
      </c>
      <c r="F1669" s="28" t="s">
        <v>386</v>
      </c>
      <c r="G1669" s="28" t="s">
        <v>294</v>
      </c>
      <c r="H1669" s="28" t="s">
        <v>387</v>
      </c>
      <c r="I1669" s="28" t="s">
        <v>294</v>
      </c>
      <c r="J1669" s="28" t="s">
        <v>206</v>
      </c>
      <c r="K1669" s="25">
        <v>4300000000</v>
      </c>
      <c r="L1669" s="28" t="s">
        <v>83</v>
      </c>
      <c r="M1669" s="28" t="s">
        <v>2125</v>
      </c>
      <c r="N1669" s="28" t="s">
        <v>1836</v>
      </c>
      <c r="P1669" s="28" t="s">
        <v>32</v>
      </c>
      <c r="Q1669" s="28" t="s">
        <v>33</v>
      </c>
      <c r="R1669" s="25">
        <v>1000</v>
      </c>
      <c r="S1669" s="28" t="s">
        <v>34</v>
      </c>
      <c r="T1669" s="35">
        <v>2298863.7600000002</v>
      </c>
      <c r="U1669" s="35">
        <v>2425301.2668000003</v>
      </c>
      <c r="V1669" s="35">
        <v>2570819.3428080003</v>
      </c>
    </row>
    <row r="1670" spans="1:22" ht="15" customHeight="1" x14ac:dyDescent="0.25">
      <c r="A1670" s="10">
        <v>404117</v>
      </c>
      <c r="B1670" s="28" t="s">
        <v>359</v>
      </c>
      <c r="C1670" s="28" t="s">
        <v>399</v>
      </c>
      <c r="D1670" s="28" t="s">
        <v>379</v>
      </c>
      <c r="E1670" s="28" t="str">
        <f>VLOOKUP(A1670,'[1]Sheet1 (2)'!$A$2:$H$6200,8,0)</f>
        <v>Function:Finance and Administration:Core Function:Administrative and Corporate Support</v>
      </c>
      <c r="F1670" s="28" t="s">
        <v>2004</v>
      </c>
      <c r="G1670" s="28" t="s">
        <v>2005</v>
      </c>
      <c r="H1670" s="28" t="s">
        <v>2006</v>
      </c>
      <c r="I1670" s="28" t="s">
        <v>2005</v>
      </c>
      <c r="J1670" s="28" t="s">
        <v>206</v>
      </c>
      <c r="K1670" s="25">
        <v>4300000000</v>
      </c>
      <c r="L1670" s="28" t="s">
        <v>83</v>
      </c>
      <c r="M1670" s="28" t="s">
        <v>2125</v>
      </c>
      <c r="N1670" s="28" t="s">
        <v>1836</v>
      </c>
      <c r="P1670" s="28" t="s">
        <v>151</v>
      </c>
      <c r="Q1670" s="28" t="s">
        <v>152</v>
      </c>
      <c r="R1670" s="25">
        <v>1000</v>
      </c>
      <c r="S1670" s="28" t="s">
        <v>34</v>
      </c>
      <c r="T1670" s="35">
        <v>124834.18501800002</v>
      </c>
      <c r="U1670" s="35">
        <v>131700.06519399001</v>
      </c>
      <c r="V1670" s="35">
        <v>139602.06910562943</v>
      </c>
    </row>
    <row r="1671" spans="1:22" ht="15" customHeight="1" x14ac:dyDescent="0.25">
      <c r="A1671" s="10">
        <v>404117</v>
      </c>
      <c r="B1671" s="28" t="s">
        <v>359</v>
      </c>
      <c r="C1671" s="28" t="s">
        <v>399</v>
      </c>
      <c r="D1671" s="28" t="s">
        <v>379</v>
      </c>
      <c r="E1671" s="28" t="str">
        <f>VLOOKUP(A1671,'[1]Sheet1 (2)'!$A$2:$H$6200,8,0)</f>
        <v>Function:Finance and Administration:Core Function:Administrative and Corporate Support</v>
      </c>
      <c r="F1671" s="28" t="s">
        <v>2004</v>
      </c>
      <c r="G1671" s="28" t="s">
        <v>2005</v>
      </c>
      <c r="H1671" s="28" t="s">
        <v>2006</v>
      </c>
      <c r="I1671" s="28" t="s">
        <v>2005</v>
      </c>
      <c r="J1671" s="28" t="s">
        <v>206</v>
      </c>
      <c r="K1671" s="25">
        <v>4300000000</v>
      </c>
      <c r="L1671" s="28" t="s">
        <v>83</v>
      </c>
      <c r="M1671" s="28" t="s">
        <v>2125</v>
      </c>
      <c r="N1671" s="28" t="s">
        <v>1836</v>
      </c>
      <c r="P1671" s="28" t="s">
        <v>151</v>
      </c>
      <c r="Q1671" s="28" t="s">
        <v>152</v>
      </c>
      <c r="R1671" s="25">
        <v>1000</v>
      </c>
      <c r="S1671" s="28" t="s">
        <v>34</v>
      </c>
      <c r="T1671" s="35">
        <v>3122361.1425000001</v>
      </c>
      <c r="U1671" s="35">
        <v>3294091.0053375</v>
      </c>
      <c r="V1671" s="35">
        <v>3491736.4656577501</v>
      </c>
    </row>
    <row r="1672" spans="1:22" ht="15" customHeight="1" x14ac:dyDescent="0.25">
      <c r="A1672" s="10">
        <v>404118</v>
      </c>
      <c r="B1672" s="28" t="s">
        <v>359</v>
      </c>
      <c r="C1672" s="28" t="s">
        <v>406</v>
      </c>
      <c r="D1672" s="28" t="s">
        <v>379</v>
      </c>
      <c r="E1672" s="28" t="str">
        <f>VLOOKUP(A1672,'[1]Sheet1 (2)'!$A$2:$H$6200,8,0)</f>
        <v>Function:Finance and Administration:Core Function:Administrative and Corporate Support</v>
      </c>
      <c r="F1672" s="28" t="s">
        <v>2007</v>
      </c>
      <c r="G1672" s="28" t="s">
        <v>2008</v>
      </c>
      <c r="H1672" s="28" t="s">
        <v>2009</v>
      </c>
      <c r="I1672" s="28" t="s">
        <v>2008</v>
      </c>
      <c r="J1672" s="28" t="s">
        <v>206</v>
      </c>
      <c r="K1672" s="25">
        <v>4300000000</v>
      </c>
      <c r="L1672" s="28" t="s">
        <v>83</v>
      </c>
      <c r="M1672" s="28" t="s">
        <v>2125</v>
      </c>
      <c r="N1672" s="28" t="s">
        <v>1836</v>
      </c>
      <c r="P1672" s="28" t="s">
        <v>151</v>
      </c>
      <c r="Q1672" s="28" t="s">
        <v>152</v>
      </c>
      <c r="R1672" s="25">
        <v>1000</v>
      </c>
      <c r="S1672" s="28" t="s">
        <v>34</v>
      </c>
      <c r="T1672" s="35">
        <v>833034.08680199995</v>
      </c>
      <c r="U1672" s="35">
        <v>878850.96157610987</v>
      </c>
      <c r="V1672" s="35">
        <v>931582.01927067654</v>
      </c>
    </row>
    <row r="1673" spans="1:22" ht="15" customHeight="1" x14ac:dyDescent="0.25">
      <c r="A1673" s="10">
        <v>404118</v>
      </c>
      <c r="B1673" s="28" t="s">
        <v>359</v>
      </c>
      <c r="C1673" s="28" t="s">
        <v>406</v>
      </c>
      <c r="D1673" s="28" t="s">
        <v>379</v>
      </c>
      <c r="E1673" s="28" t="str">
        <f>VLOOKUP(A1673,'[1]Sheet1 (2)'!$A$2:$H$6200,8,0)</f>
        <v>Function:Finance and Administration:Core Function:Administrative and Corporate Support</v>
      </c>
      <c r="F1673" s="28" t="s">
        <v>2007</v>
      </c>
      <c r="G1673" s="28" t="s">
        <v>2008</v>
      </c>
      <c r="H1673" s="28" t="s">
        <v>2009</v>
      </c>
      <c r="I1673" s="28" t="s">
        <v>2008</v>
      </c>
      <c r="J1673" s="28" t="s">
        <v>206</v>
      </c>
      <c r="K1673" s="25">
        <v>4300000000</v>
      </c>
      <c r="L1673" s="28" t="s">
        <v>83</v>
      </c>
      <c r="M1673" s="28" t="s">
        <v>2125</v>
      </c>
      <c r="N1673" s="28" t="s">
        <v>1836</v>
      </c>
      <c r="P1673" s="28" t="s">
        <v>151</v>
      </c>
      <c r="Q1673" s="28" t="s">
        <v>152</v>
      </c>
      <c r="R1673" s="25">
        <v>1000</v>
      </c>
      <c r="S1673" s="28" t="s">
        <v>34</v>
      </c>
      <c r="T1673" s="35">
        <v>4421832.0900000008</v>
      </c>
      <c r="U1673" s="35">
        <v>4665032.8549500005</v>
      </c>
      <c r="V1673" s="35">
        <v>4944934.8262470011</v>
      </c>
    </row>
    <row r="1674" spans="1:22" ht="15" customHeight="1" x14ac:dyDescent="0.25">
      <c r="A1674" s="10">
        <v>404119</v>
      </c>
      <c r="B1674" s="28" t="s">
        <v>359</v>
      </c>
      <c r="C1674" s="28" t="s">
        <v>416</v>
      </c>
      <c r="D1674" s="28" t="s">
        <v>379</v>
      </c>
      <c r="E1674" s="28" t="str">
        <f>VLOOKUP(A1674,'[1]Sheet1 (2)'!$A$2:$H$6200,8,0)</f>
        <v>Function:Finance and Administration:Core Function:Administrative and Corporate Support</v>
      </c>
      <c r="F1674" s="28" t="s">
        <v>2010</v>
      </c>
      <c r="G1674" s="28" t="s">
        <v>2011</v>
      </c>
      <c r="H1674" s="28" t="s">
        <v>2012</v>
      </c>
      <c r="I1674" s="28" t="s">
        <v>2011</v>
      </c>
      <c r="J1674" s="28" t="s">
        <v>206</v>
      </c>
      <c r="K1674" s="25">
        <v>4300000000</v>
      </c>
      <c r="L1674" s="28" t="s">
        <v>83</v>
      </c>
      <c r="M1674" s="28" t="s">
        <v>2125</v>
      </c>
      <c r="N1674" s="28" t="s">
        <v>1836</v>
      </c>
      <c r="P1674" s="28" t="s">
        <v>151</v>
      </c>
      <c r="Q1674" s="28" t="s">
        <v>152</v>
      </c>
      <c r="R1674" s="25">
        <v>1000</v>
      </c>
      <c r="S1674" s="28" t="s">
        <v>34</v>
      </c>
      <c r="T1674" s="35">
        <v>316481.16463200003</v>
      </c>
      <c r="U1674" s="35">
        <v>333887.62868676003</v>
      </c>
      <c r="V1674" s="35">
        <v>353920.88640796562</v>
      </c>
    </row>
    <row r="1675" spans="1:22" ht="15" customHeight="1" x14ac:dyDescent="0.25">
      <c r="A1675" s="10">
        <v>404119</v>
      </c>
      <c r="B1675" s="28" t="s">
        <v>359</v>
      </c>
      <c r="C1675" s="28" t="s">
        <v>416</v>
      </c>
      <c r="D1675" s="28" t="s">
        <v>379</v>
      </c>
      <c r="E1675" s="28" t="str">
        <f>VLOOKUP(A1675,'[1]Sheet1 (2)'!$A$2:$H$6200,8,0)</f>
        <v>Function:Finance and Administration:Core Function:Administrative and Corporate Support</v>
      </c>
      <c r="F1675" s="28" t="s">
        <v>2010</v>
      </c>
      <c r="G1675" s="28" t="s">
        <v>2011</v>
      </c>
      <c r="H1675" s="28" t="s">
        <v>2012</v>
      </c>
      <c r="I1675" s="28" t="s">
        <v>2011</v>
      </c>
      <c r="J1675" s="28" t="s">
        <v>206</v>
      </c>
      <c r="K1675" s="25">
        <v>4300000000</v>
      </c>
      <c r="L1675" s="28" t="s">
        <v>83</v>
      </c>
      <c r="M1675" s="28" t="s">
        <v>2125</v>
      </c>
      <c r="N1675" s="28" t="s">
        <v>1836</v>
      </c>
      <c r="P1675" s="28" t="s">
        <v>151</v>
      </c>
      <c r="Q1675" s="28" t="s">
        <v>152</v>
      </c>
      <c r="R1675" s="25">
        <v>1000</v>
      </c>
      <c r="S1675" s="28" t="s">
        <v>34</v>
      </c>
      <c r="T1675" s="35">
        <v>3299311.6350000002</v>
      </c>
      <c r="U1675" s="35">
        <v>3480773.774925</v>
      </c>
      <c r="V1675" s="35">
        <v>3689620.2014205004</v>
      </c>
    </row>
    <row r="1676" spans="1:22" ht="15" customHeight="1" x14ac:dyDescent="0.25">
      <c r="A1676" s="10">
        <v>404120</v>
      </c>
      <c r="B1676" s="28" t="s">
        <v>359</v>
      </c>
      <c r="C1676" s="28" t="s">
        <v>426</v>
      </c>
      <c r="D1676" s="28" t="s">
        <v>379</v>
      </c>
      <c r="E1676" s="28" t="str">
        <f>VLOOKUP(A1676,'[1]Sheet1 (2)'!$A$2:$H$6200,8,0)</f>
        <v>Function:Finance and Administration:Core Function:Administrative and Corporate Support</v>
      </c>
      <c r="F1676" s="28" t="s">
        <v>2013</v>
      </c>
      <c r="G1676" s="28" t="s">
        <v>2014</v>
      </c>
      <c r="H1676" s="28" t="s">
        <v>2015</v>
      </c>
      <c r="I1676" s="28" t="s">
        <v>2014</v>
      </c>
      <c r="J1676" s="28" t="s">
        <v>206</v>
      </c>
      <c r="K1676" s="25">
        <v>4300000000</v>
      </c>
      <c r="L1676" s="28" t="s">
        <v>83</v>
      </c>
      <c r="M1676" s="28" t="s">
        <v>2125</v>
      </c>
      <c r="N1676" s="28" t="s">
        <v>1836</v>
      </c>
      <c r="P1676" s="28" t="s">
        <v>151</v>
      </c>
      <c r="Q1676" s="28" t="s">
        <v>152</v>
      </c>
      <c r="R1676" s="25">
        <v>1000</v>
      </c>
      <c r="S1676" s="28" t="s">
        <v>34</v>
      </c>
      <c r="T1676" s="35">
        <v>316481.16463200003</v>
      </c>
      <c r="U1676" s="35">
        <v>333887.62868676003</v>
      </c>
      <c r="V1676" s="35">
        <v>353920.88640796562</v>
      </c>
    </row>
    <row r="1677" spans="1:22" ht="15" customHeight="1" x14ac:dyDescent="0.25">
      <c r="A1677" s="10">
        <v>404120</v>
      </c>
      <c r="B1677" s="28" t="s">
        <v>359</v>
      </c>
      <c r="C1677" s="28" t="s">
        <v>426</v>
      </c>
      <c r="D1677" s="28" t="s">
        <v>379</v>
      </c>
      <c r="E1677" s="28" t="str">
        <f>VLOOKUP(A1677,'[1]Sheet1 (2)'!$A$2:$H$6200,8,0)</f>
        <v>Function:Finance and Administration:Core Function:Administrative and Corporate Support</v>
      </c>
      <c r="F1677" s="28" t="s">
        <v>2013</v>
      </c>
      <c r="G1677" s="28" t="s">
        <v>2014</v>
      </c>
      <c r="H1677" s="28" t="s">
        <v>2015</v>
      </c>
      <c r="I1677" s="28" t="s">
        <v>2014</v>
      </c>
      <c r="J1677" s="28" t="s">
        <v>206</v>
      </c>
      <c r="K1677" s="25">
        <v>4300000000</v>
      </c>
      <c r="L1677" s="28" t="s">
        <v>83</v>
      </c>
      <c r="M1677" s="28" t="s">
        <v>2125</v>
      </c>
      <c r="N1677" s="28" t="s">
        <v>1836</v>
      </c>
      <c r="P1677" s="28" t="s">
        <v>151</v>
      </c>
      <c r="Q1677" s="28" t="s">
        <v>152</v>
      </c>
      <c r="R1677" s="25">
        <v>1000</v>
      </c>
      <c r="S1677" s="28" t="s">
        <v>34</v>
      </c>
      <c r="T1677" s="35">
        <v>1493914.5675000001</v>
      </c>
      <c r="U1677" s="35">
        <v>1576079.8687125</v>
      </c>
      <c r="V1677" s="35">
        <v>1670644.66083525</v>
      </c>
    </row>
    <row r="1678" spans="1:22" ht="15" customHeight="1" x14ac:dyDescent="0.25">
      <c r="A1678" s="10">
        <v>404121</v>
      </c>
      <c r="B1678" s="28" t="s">
        <v>359</v>
      </c>
      <c r="C1678" s="28" t="s">
        <v>436</v>
      </c>
      <c r="D1678" s="28" t="s">
        <v>379</v>
      </c>
      <c r="E1678" s="28" t="str">
        <f>VLOOKUP(A1678,'[1]Sheet1 (2)'!$A$2:$H$6200,8,0)</f>
        <v>Function:Finance and Administration:Core Function:Administrative and Corporate Support</v>
      </c>
      <c r="F1678" s="28" t="s">
        <v>2016</v>
      </c>
      <c r="G1678" s="28" t="s">
        <v>2017</v>
      </c>
      <c r="H1678" s="28" t="s">
        <v>2018</v>
      </c>
      <c r="I1678" s="28" t="s">
        <v>2017</v>
      </c>
      <c r="J1678" s="28" t="s">
        <v>206</v>
      </c>
      <c r="K1678" s="25">
        <v>4300000000</v>
      </c>
      <c r="L1678" s="28" t="s">
        <v>83</v>
      </c>
      <c r="M1678" s="28" t="s">
        <v>2125</v>
      </c>
      <c r="N1678" s="28" t="s">
        <v>1836</v>
      </c>
      <c r="O1678" s="28" t="s">
        <v>68</v>
      </c>
      <c r="P1678" s="28" t="s">
        <v>151</v>
      </c>
      <c r="Q1678" s="28" t="s">
        <v>152</v>
      </c>
      <c r="R1678" s="25">
        <v>1000</v>
      </c>
      <c r="S1678" s="28" t="s">
        <v>34</v>
      </c>
      <c r="T1678" s="35">
        <v>747267.59498400008</v>
      </c>
      <c r="U1678" s="35">
        <v>788367.31270812009</v>
      </c>
      <c r="V1678" s="35">
        <v>835669.35147060733</v>
      </c>
    </row>
    <row r="1679" spans="1:22" ht="15" customHeight="1" x14ac:dyDescent="0.25">
      <c r="A1679" s="10">
        <v>404121</v>
      </c>
      <c r="B1679" s="28" t="s">
        <v>359</v>
      </c>
      <c r="C1679" s="28" t="s">
        <v>436</v>
      </c>
      <c r="D1679" s="28" t="s">
        <v>379</v>
      </c>
      <c r="E1679" s="28" t="str">
        <f>VLOOKUP(A1679,'[1]Sheet1 (2)'!$A$2:$H$6200,8,0)</f>
        <v>Function:Finance and Administration:Core Function:Administrative and Corporate Support</v>
      </c>
      <c r="F1679" s="28" t="s">
        <v>2016</v>
      </c>
      <c r="G1679" s="28" t="s">
        <v>2017</v>
      </c>
      <c r="H1679" s="28" t="s">
        <v>2018</v>
      </c>
      <c r="I1679" s="28" t="s">
        <v>2017</v>
      </c>
      <c r="J1679" s="28" t="s">
        <v>206</v>
      </c>
      <c r="K1679" s="25">
        <v>4300000000</v>
      </c>
      <c r="L1679" s="28" t="s">
        <v>83</v>
      </c>
      <c r="M1679" s="28" t="s">
        <v>2125</v>
      </c>
      <c r="N1679" s="28" t="s">
        <v>1836</v>
      </c>
      <c r="O1679" s="28" t="s">
        <v>68</v>
      </c>
      <c r="P1679" s="28" t="s">
        <v>151</v>
      </c>
      <c r="Q1679" s="28" t="s">
        <v>152</v>
      </c>
      <c r="R1679" s="25">
        <v>1000</v>
      </c>
      <c r="S1679" s="28" t="s">
        <v>34</v>
      </c>
      <c r="T1679" s="35">
        <v>1496008.7549999999</v>
      </c>
      <c r="U1679" s="35">
        <v>1578289.2365249998</v>
      </c>
      <c r="V1679" s="35">
        <v>1672986.5907164998</v>
      </c>
    </row>
    <row r="1680" spans="1:22" ht="15" customHeight="1" x14ac:dyDescent="0.25">
      <c r="A1680" s="10">
        <v>404166</v>
      </c>
      <c r="B1680" s="28" t="s">
        <v>359</v>
      </c>
      <c r="C1680" s="28" t="s">
        <v>454</v>
      </c>
      <c r="D1680" s="28" t="s">
        <v>369</v>
      </c>
      <c r="E1680" s="28" t="str">
        <f>VLOOKUP(A1680,'[1]Sheet1 (2)'!$A$2:$H$6200,8,0)</f>
        <v>Function:Finance and Administration:Core Function:Property Services</v>
      </c>
      <c r="F1680" s="28" t="s">
        <v>2019</v>
      </c>
      <c r="G1680" s="28" t="s">
        <v>182</v>
      </c>
      <c r="H1680" s="28" t="s">
        <v>2020</v>
      </c>
      <c r="I1680" s="28" t="s">
        <v>182</v>
      </c>
      <c r="J1680" s="28" t="s">
        <v>292</v>
      </c>
      <c r="K1680" s="25">
        <v>4300000000</v>
      </c>
      <c r="L1680" s="28" t="s">
        <v>83</v>
      </c>
      <c r="M1680" s="28" t="s">
        <v>2125</v>
      </c>
      <c r="N1680" s="28" t="s">
        <v>1836</v>
      </c>
      <c r="O1680" s="28" t="s">
        <v>68</v>
      </c>
      <c r="P1680" s="28" t="s">
        <v>151</v>
      </c>
      <c r="Q1680" s="28" t="s">
        <v>152</v>
      </c>
      <c r="R1680" s="25">
        <v>1000</v>
      </c>
      <c r="S1680" s="28" t="s">
        <v>34</v>
      </c>
      <c r="T1680" s="35">
        <v>814148.14211100002</v>
      </c>
      <c r="U1680" s="35">
        <v>858926.28992710495</v>
      </c>
      <c r="V1680" s="35">
        <v>910461.8673227313</v>
      </c>
    </row>
    <row r="1681" spans="1:22" ht="15" customHeight="1" x14ac:dyDescent="0.25">
      <c r="A1681" s="10">
        <v>404166</v>
      </c>
      <c r="B1681" s="28" t="s">
        <v>359</v>
      </c>
      <c r="C1681" s="28" t="s">
        <v>454</v>
      </c>
      <c r="D1681" s="28" t="s">
        <v>369</v>
      </c>
      <c r="E1681" s="28" t="str">
        <f>VLOOKUP(A1681,'[1]Sheet1 (2)'!$A$2:$H$6200,8,0)</f>
        <v>Function:Finance and Administration:Core Function:Property Services</v>
      </c>
      <c r="F1681" s="28" t="s">
        <v>2021</v>
      </c>
      <c r="G1681" s="28" t="s">
        <v>294</v>
      </c>
      <c r="H1681" s="28" t="s">
        <v>2022</v>
      </c>
      <c r="I1681" s="28" t="s">
        <v>294</v>
      </c>
      <c r="J1681" s="28" t="s">
        <v>292</v>
      </c>
      <c r="K1681" s="25">
        <v>4300000000</v>
      </c>
      <c r="L1681" s="28" t="s">
        <v>83</v>
      </c>
      <c r="M1681" s="28" t="s">
        <v>2125</v>
      </c>
      <c r="N1681" s="28" t="s">
        <v>1836</v>
      </c>
      <c r="O1681" s="28" t="s">
        <v>68</v>
      </c>
      <c r="P1681" s="28" t="s">
        <v>151</v>
      </c>
      <c r="Q1681" s="28" t="s">
        <v>152</v>
      </c>
      <c r="R1681" s="25">
        <v>1000</v>
      </c>
      <c r="S1681" s="28" t="s">
        <v>34</v>
      </c>
      <c r="T1681" s="35">
        <v>152851.7175</v>
      </c>
      <c r="U1681" s="35">
        <v>161258.56196249998</v>
      </c>
      <c r="V1681" s="35">
        <v>170934.07568024998</v>
      </c>
    </row>
    <row r="1682" spans="1:22" ht="15" customHeight="1" x14ac:dyDescent="0.25">
      <c r="A1682" s="10">
        <v>404166</v>
      </c>
      <c r="B1682" s="28" t="s">
        <v>359</v>
      </c>
      <c r="C1682" s="28" t="s">
        <v>454</v>
      </c>
      <c r="D1682" s="28" t="s">
        <v>369</v>
      </c>
      <c r="E1682" s="28" t="str">
        <f>VLOOKUP(A1682,'[1]Sheet1 (2)'!$A$2:$H$6200,8,0)</f>
        <v>Function:Finance and Administration:Core Function:Property Services</v>
      </c>
      <c r="F1682" s="28" t="s">
        <v>2021</v>
      </c>
      <c r="G1682" s="28" t="s">
        <v>294</v>
      </c>
      <c r="H1682" s="28" t="s">
        <v>2022</v>
      </c>
      <c r="I1682" s="28" t="s">
        <v>294</v>
      </c>
      <c r="J1682" s="28" t="s">
        <v>292</v>
      </c>
      <c r="K1682" s="25">
        <v>4300000000</v>
      </c>
      <c r="L1682" s="28" t="s">
        <v>83</v>
      </c>
      <c r="M1682" s="28" t="s">
        <v>2125</v>
      </c>
      <c r="N1682" s="28" t="s">
        <v>1836</v>
      </c>
      <c r="O1682" s="28" t="s">
        <v>68</v>
      </c>
      <c r="P1682" s="28" t="s">
        <v>32</v>
      </c>
      <c r="Q1682" s="28" t="s">
        <v>33</v>
      </c>
      <c r="R1682" s="25">
        <v>1000</v>
      </c>
      <c r="S1682" s="28" t="s">
        <v>34</v>
      </c>
      <c r="T1682" s="35">
        <v>9889703.632500004</v>
      </c>
      <c r="U1682" s="35">
        <v>10433637.332287503</v>
      </c>
      <c r="V1682" s="35">
        <v>11059655.572224755</v>
      </c>
    </row>
    <row r="1683" spans="1:22" ht="15" customHeight="1" x14ac:dyDescent="0.25">
      <c r="A1683" s="10">
        <v>404182</v>
      </c>
      <c r="B1683" s="28" t="s">
        <v>359</v>
      </c>
      <c r="C1683" s="28" t="s">
        <v>474</v>
      </c>
      <c r="D1683" s="28" t="s">
        <v>458</v>
      </c>
      <c r="E1683" s="28" t="str">
        <f>VLOOKUP(A1683,'[1]Sheet1 (2)'!$A$2:$H$6200,8,0)</f>
        <v>Function:Waste Management:Core Function:Solid Waste Removal</v>
      </c>
      <c r="F1683" s="28" t="s">
        <v>2117</v>
      </c>
      <c r="G1683" s="28" t="s">
        <v>182</v>
      </c>
      <c r="H1683" s="28" t="s">
        <v>2118</v>
      </c>
      <c r="I1683" s="28" t="s">
        <v>182</v>
      </c>
      <c r="J1683" s="28" t="s">
        <v>461</v>
      </c>
      <c r="K1683" s="25">
        <v>4300000000</v>
      </c>
      <c r="L1683" s="28" t="s">
        <v>83</v>
      </c>
      <c r="M1683" s="28" t="s">
        <v>2125</v>
      </c>
      <c r="N1683" s="28" t="s">
        <v>1836</v>
      </c>
      <c r="P1683" s="28" t="s">
        <v>151</v>
      </c>
      <c r="Q1683" s="28" t="s">
        <v>152</v>
      </c>
      <c r="R1683" s="25">
        <v>1000</v>
      </c>
      <c r="S1683" s="28" t="s">
        <v>34</v>
      </c>
      <c r="T1683" s="35">
        <v>751376.15539199999</v>
      </c>
      <c r="U1683" s="35">
        <v>792701.84393855999</v>
      </c>
      <c r="V1683" s="35">
        <v>840263.95457487367</v>
      </c>
    </row>
    <row r="1684" spans="1:22" ht="15" customHeight="1" x14ac:dyDescent="0.25">
      <c r="A1684" s="10">
        <v>404182</v>
      </c>
      <c r="B1684" s="28" t="s">
        <v>359</v>
      </c>
      <c r="C1684" s="28" t="s">
        <v>474</v>
      </c>
      <c r="D1684" s="28" t="s">
        <v>458</v>
      </c>
      <c r="E1684" s="28" t="str">
        <f>VLOOKUP(A1684,'[1]Sheet1 (2)'!$A$2:$H$6200,8,0)</f>
        <v>Function:Waste Management:Core Function:Solid Waste Removal</v>
      </c>
      <c r="F1684" s="28" t="s">
        <v>477</v>
      </c>
      <c r="G1684" s="28" t="s">
        <v>294</v>
      </c>
      <c r="H1684" s="28" t="s">
        <v>478</v>
      </c>
      <c r="I1684" s="28" t="s">
        <v>294</v>
      </c>
      <c r="J1684" s="28" t="s">
        <v>461</v>
      </c>
      <c r="K1684" s="25">
        <v>4300000000</v>
      </c>
      <c r="L1684" s="28" t="s">
        <v>83</v>
      </c>
      <c r="M1684" s="28" t="s">
        <v>2125</v>
      </c>
      <c r="N1684" s="28" t="s">
        <v>1836</v>
      </c>
      <c r="P1684" s="28" t="s">
        <v>32</v>
      </c>
      <c r="Q1684" s="28" t="s">
        <v>33</v>
      </c>
      <c r="R1684" s="25">
        <v>1000</v>
      </c>
      <c r="S1684" s="28" t="s">
        <v>34</v>
      </c>
      <c r="T1684" s="35">
        <v>31025416.829999901</v>
      </c>
      <c r="U1684" s="35">
        <v>35263814.755649917</v>
      </c>
      <c r="V1684" s="35">
        <v>37379643.640988916</v>
      </c>
    </row>
    <row r="1685" spans="1:22" ht="15" customHeight="1" x14ac:dyDescent="0.25">
      <c r="A1685" s="10">
        <v>404185</v>
      </c>
      <c r="B1685" s="28" t="s">
        <v>359</v>
      </c>
      <c r="C1685" s="28" t="s">
        <v>777</v>
      </c>
      <c r="D1685" s="28" t="s">
        <v>458</v>
      </c>
      <c r="E1685" s="28" t="str">
        <f>VLOOKUP(A1685,'[1]Sheet1 (2)'!$A$2:$H$6200,8,0)</f>
        <v>Function:Waste Management:Core Function:Solid Waste Disposal (Landfill Sites)</v>
      </c>
      <c r="F1685" s="28" t="s">
        <v>778</v>
      </c>
      <c r="G1685" s="28" t="s">
        <v>779</v>
      </c>
      <c r="H1685" s="28" t="s">
        <v>780</v>
      </c>
      <c r="I1685" s="28" t="s">
        <v>779</v>
      </c>
      <c r="J1685" s="28" t="s">
        <v>781</v>
      </c>
      <c r="K1685" s="25">
        <v>4300000000</v>
      </c>
      <c r="L1685" s="28" t="s">
        <v>83</v>
      </c>
      <c r="M1685" s="28" t="s">
        <v>2125</v>
      </c>
      <c r="N1685" s="28" t="s">
        <v>1836</v>
      </c>
      <c r="O1685" s="28" t="s">
        <v>68</v>
      </c>
      <c r="P1685" s="28" t="s">
        <v>151</v>
      </c>
      <c r="Q1685" s="28" t="s">
        <v>152</v>
      </c>
      <c r="R1685" s="25">
        <v>1000</v>
      </c>
      <c r="S1685" s="28" t="s">
        <v>34</v>
      </c>
      <c r="T1685" s="35">
        <v>471850.62345900002</v>
      </c>
      <c r="U1685" s="35">
        <v>497802.407749245</v>
      </c>
      <c r="V1685" s="35">
        <v>527670.55221419968</v>
      </c>
    </row>
    <row r="1686" spans="1:22" ht="15" customHeight="1" x14ac:dyDescent="0.25">
      <c r="A1686" s="10">
        <v>404185</v>
      </c>
      <c r="B1686" s="28" t="s">
        <v>359</v>
      </c>
      <c r="C1686" s="28" t="s">
        <v>777</v>
      </c>
      <c r="D1686" s="28" t="s">
        <v>458</v>
      </c>
      <c r="E1686" s="28" t="str">
        <f>VLOOKUP(A1686,'[1]Sheet1 (2)'!$A$2:$H$6200,8,0)</f>
        <v>Function:Waste Management:Core Function:Solid Waste Disposal (Landfill Sites)</v>
      </c>
      <c r="F1686" s="28" t="s">
        <v>778</v>
      </c>
      <c r="G1686" s="28" t="s">
        <v>779</v>
      </c>
      <c r="H1686" s="28" t="s">
        <v>780</v>
      </c>
      <c r="I1686" s="28" t="s">
        <v>779</v>
      </c>
      <c r="J1686" s="28" t="s">
        <v>781</v>
      </c>
      <c r="K1686" s="25">
        <v>4300000000</v>
      </c>
      <c r="L1686" s="28" t="s">
        <v>83</v>
      </c>
      <c r="M1686" s="28" t="s">
        <v>2125</v>
      </c>
      <c r="N1686" s="28" t="s">
        <v>1836</v>
      </c>
      <c r="O1686" s="28" t="s">
        <v>68</v>
      </c>
      <c r="P1686" s="28" t="s">
        <v>784</v>
      </c>
      <c r="Q1686" s="28" t="s">
        <v>785</v>
      </c>
      <c r="R1686" s="25">
        <v>1000</v>
      </c>
      <c r="S1686" s="28" t="s">
        <v>34</v>
      </c>
      <c r="T1686" s="35">
        <v>160278.72</v>
      </c>
      <c r="U1686" s="35">
        <v>169094.0496</v>
      </c>
      <c r="V1686" s="35">
        <v>179239.692576</v>
      </c>
    </row>
    <row r="1687" spans="1:22" ht="15" customHeight="1" x14ac:dyDescent="0.25">
      <c r="A1687" s="10">
        <v>404186</v>
      </c>
      <c r="B1687" s="28" t="s">
        <v>359</v>
      </c>
      <c r="C1687" s="28" t="s">
        <v>497</v>
      </c>
      <c r="D1687" s="28" t="s">
        <v>458</v>
      </c>
      <c r="E1687" s="28" t="str">
        <f>VLOOKUP(A1687,'[1]Sheet1 (2)'!$A$2:$H$6200,8,0)</f>
        <v>Function:Waste Management:Core Function:Solid Waste Removal</v>
      </c>
      <c r="F1687" s="28" t="s">
        <v>2023</v>
      </c>
      <c r="G1687" s="28" t="s">
        <v>294</v>
      </c>
      <c r="H1687" s="28" t="s">
        <v>2024</v>
      </c>
      <c r="I1687" s="28" t="s">
        <v>294</v>
      </c>
      <c r="J1687" s="28" t="s">
        <v>461</v>
      </c>
      <c r="K1687" s="25">
        <v>4300000000</v>
      </c>
      <c r="L1687" s="28" t="s">
        <v>83</v>
      </c>
      <c r="M1687" s="28" t="s">
        <v>2125</v>
      </c>
      <c r="N1687" s="28" t="s">
        <v>1836</v>
      </c>
      <c r="O1687" s="28" t="s">
        <v>68</v>
      </c>
      <c r="P1687" s="28" t="s">
        <v>32</v>
      </c>
      <c r="Q1687" s="28" t="s">
        <v>33</v>
      </c>
      <c r="R1687" s="25">
        <v>1000</v>
      </c>
      <c r="S1687" s="28" t="s">
        <v>34</v>
      </c>
      <c r="T1687" s="35">
        <v>15956177.09961452</v>
      </c>
      <c r="U1687" s="35">
        <v>16833766.840093318</v>
      </c>
      <c r="V1687" s="35">
        <v>17843792.850498918</v>
      </c>
    </row>
    <row r="1688" spans="1:22" ht="15" customHeight="1" x14ac:dyDescent="0.25">
      <c r="A1688" s="10">
        <v>404291</v>
      </c>
      <c r="B1688" s="28" t="s">
        <v>359</v>
      </c>
      <c r="C1688" s="28" t="s">
        <v>1648</v>
      </c>
      <c r="D1688" s="28" t="s">
        <v>542</v>
      </c>
      <c r="E1688" s="28" t="str">
        <f>VLOOKUP(A1688,'[1]Sheet1 (2)'!$A$2:$H$6200,8,0)</f>
        <v>Function:Public Safety:Non-core Function:Fire Fighting and Protection</v>
      </c>
      <c r="F1688" s="28" t="s">
        <v>2025</v>
      </c>
      <c r="G1688" s="28" t="s">
        <v>294</v>
      </c>
      <c r="H1688" s="28" t="s">
        <v>2026</v>
      </c>
      <c r="I1688" s="28" t="s">
        <v>294</v>
      </c>
      <c r="J1688" s="28" t="s">
        <v>545</v>
      </c>
      <c r="K1688" s="25">
        <v>4300000000</v>
      </c>
      <c r="L1688" s="28" t="s">
        <v>83</v>
      </c>
      <c r="M1688" s="28" t="s">
        <v>2125</v>
      </c>
      <c r="N1688" s="28" t="s">
        <v>1836</v>
      </c>
      <c r="P1688" s="28" t="s">
        <v>151</v>
      </c>
      <c r="Q1688" s="28" t="s">
        <v>152</v>
      </c>
      <c r="R1688" s="25">
        <v>1000</v>
      </c>
      <c r="S1688" s="28" t="s">
        <v>34</v>
      </c>
      <c r="T1688" s="35">
        <v>529003.25631900004</v>
      </c>
      <c r="U1688" s="35">
        <v>558098.43541654502</v>
      </c>
      <c r="V1688" s="35">
        <v>591584.34154153778</v>
      </c>
    </row>
    <row r="1689" spans="1:22" ht="15" customHeight="1" x14ac:dyDescent="0.25">
      <c r="A1689" s="10">
        <v>404291</v>
      </c>
      <c r="B1689" s="28" t="s">
        <v>359</v>
      </c>
      <c r="C1689" s="28" t="s">
        <v>1648</v>
      </c>
      <c r="D1689" s="28" t="s">
        <v>542</v>
      </c>
      <c r="E1689" s="28" t="str">
        <f>VLOOKUP(A1689,'[1]Sheet1 (2)'!$A$2:$H$6200,8,0)</f>
        <v>Function:Public Safety:Non-core Function:Fire Fighting and Protection</v>
      </c>
      <c r="F1689" s="28" t="s">
        <v>2025</v>
      </c>
      <c r="G1689" s="28" t="s">
        <v>294</v>
      </c>
      <c r="H1689" s="28" t="s">
        <v>2026</v>
      </c>
      <c r="I1689" s="28" t="s">
        <v>294</v>
      </c>
      <c r="J1689" s="28" t="s">
        <v>545</v>
      </c>
      <c r="K1689" s="25">
        <v>4300000000</v>
      </c>
      <c r="L1689" s="28" t="s">
        <v>83</v>
      </c>
      <c r="M1689" s="28" t="s">
        <v>2125</v>
      </c>
      <c r="N1689" s="28" t="s">
        <v>1836</v>
      </c>
      <c r="P1689" s="28" t="s">
        <v>32</v>
      </c>
      <c r="Q1689" s="28" t="s">
        <v>33</v>
      </c>
      <c r="R1689" s="25">
        <v>1000</v>
      </c>
      <c r="S1689" s="28" t="s">
        <v>34</v>
      </c>
      <c r="T1689" s="35">
        <v>1593267.1575000002</v>
      </c>
      <c r="U1689" s="35">
        <v>1680896.8511625002</v>
      </c>
      <c r="V1689" s="35">
        <v>1781750.6622322502</v>
      </c>
    </row>
    <row r="1690" spans="1:22" ht="15" customHeight="1" x14ac:dyDescent="0.25">
      <c r="A1690" s="10">
        <v>404293</v>
      </c>
      <c r="B1690" s="28" t="s">
        <v>359</v>
      </c>
      <c r="C1690" s="28" t="s">
        <v>548</v>
      </c>
      <c r="D1690" s="28" t="s">
        <v>542</v>
      </c>
      <c r="E1690" s="28" t="str">
        <f>VLOOKUP(A1690,'[1]Sheet1 (2)'!$A$2:$H$6200,8,0)</f>
        <v>Function:Public Safety:Core Function:Civil Defence</v>
      </c>
      <c r="F1690" s="28" t="s">
        <v>2027</v>
      </c>
      <c r="G1690" s="28" t="s">
        <v>182</v>
      </c>
      <c r="H1690" s="28" t="s">
        <v>2028</v>
      </c>
      <c r="I1690" s="28" t="s">
        <v>182</v>
      </c>
      <c r="J1690" s="28" t="s">
        <v>551</v>
      </c>
      <c r="K1690" s="25">
        <v>4300000000</v>
      </c>
      <c r="L1690" s="28" t="s">
        <v>83</v>
      </c>
      <c r="M1690" s="28" t="s">
        <v>2125</v>
      </c>
      <c r="N1690" s="28" t="s">
        <v>1836</v>
      </c>
      <c r="P1690" s="28" t="s">
        <v>151</v>
      </c>
      <c r="Q1690" s="28" t="s">
        <v>152</v>
      </c>
      <c r="R1690" s="25">
        <v>1000</v>
      </c>
      <c r="S1690" s="28" t="s">
        <v>34</v>
      </c>
      <c r="T1690" s="35">
        <v>565568.02336050011</v>
      </c>
      <c r="U1690" s="35">
        <v>596674.26464532758</v>
      </c>
      <c r="V1690" s="35">
        <v>632474.72052404727</v>
      </c>
    </row>
    <row r="1691" spans="1:22" ht="15" customHeight="1" x14ac:dyDescent="0.25">
      <c r="A1691" s="10">
        <v>404293</v>
      </c>
      <c r="B1691" s="28" t="s">
        <v>359</v>
      </c>
      <c r="C1691" s="28" t="s">
        <v>548</v>
      </c>
      <c r="D1691" s="28" t="s">
        <v>542</v>
      </c>
      <c r="E1691" s="28" t="str">
        <f>VLOOKUP(A1691,'[1]Sheet1 (2)'!$A$2:$H$6200,8,0)</f>
        <v>Function:Public Safety:Core Function:Civil Defence</v>
      </c>
      <c r="F1691" s="28" t="s">
        <v>2027</v>
      </c>
      <c r="G1691" s="28" t="s">
        <v>182</v>
      </c>
      <c r="H1691" s="28" t="s">
        <v>2028</v>
      </c>
      <c r="I1691" s="28" t="s">
        <v>182</v>
      </c>
      <c r="J1691" s="28" t="s">
        <v>551</v>
      </c>
      <c r="K1691" s="25">
        <v>4300000000</v>
      </c>
      <c r="L1691" s="28" t="s">
        <v>83</v>
      </c>
      <c r="M1691" s="28" t="s">
        <v>2125</v>
      </c>
      <c r="N1691" s="28" t="s">
        <v>1836</v>
      </c>
      <c r="P1691" s="28" t="s">
        <v>32</v>
      </c>
      <c r="Q1691" s="28" t="s">
        <v>33</v>
      </c>
      <c r="R1691" s="25">
        <v>1000</v>
      </c>
      <c r="S1691" s="28" t="s">
        <v>34</v>
      </c>
      <c r="T1691" s="35">
        <v>305703.435</v>
      </c>
      <c r="U1691" s="35">
        <v>322517.12392499996</v>
      </c>
      <c r="V1691" s="35">
        <v>341868.15136049996</v>
      </c>
    </row>
    <row r="1692" spans="1:22" ht="15" customHeight="1" x14ac:dyDescent="0.25">
      <c r="A1692" s="10">
        <v>404293</v>
      </c>
      <c r="B1692" s="28" t="s">
        <v>359</v>
      </c>
      <c r="C1692" s="28" t="s">
        <v>548</v>
      </c>
      <c r="D1692" s="28" t="s">
        <v>542</v>
      </c>
      <c r="E1692" s="28" t="str">
        <f>VLOOKUP(A1692,'[1]Sheet1 (2)'!$A$2:$H$6200,8,0)</f>
        <v>Function:Public Safety:Core Function:Civil Defence</v>
      </c>
      <c r="F1692" s="28" t="s">
        <v>2029</v>
      </c>
      <c r="G1692" s="28" t="s">
        <v>294</v>
      </c>
      <c r="H1692" s="28" t="s">
        <v>2030</v>
      </c>
      <c r="I1692" s="28" t="s">
        <v>294</v>
      </c>
      <c r="J1692" s="28" t="s">
        <v>551</v>
      </c>
      <c r="K1692" s="25">
        <v>4300000000</v>
      </c>
      <c r="L1692" s="28" t="s">
        <v>83</v>
      </c>
      <c r="M1692" s="28" t="s">
        <v>2125</v>
      </c>
      <c r="N1692" s="28" t="s">
        <v>1836</v>
      </c>
      <c r="P1692" s="28" t="s">
        <v>32</v>
      </c>
      <c r="Q1692" s="28" t="s">
        <v>33</v>
      </c>
      <c r="R1692" s="25">
        <v>1000</v>
      </c>
      <c r="S1692" s="28" t="s">
        <v>34</v>
      </c>
      <c r="T1692" s="35">
        <v>373633.79749200004</v>
      </c>
      <c r="U1692" s="35">
        <v>394183.65635406005</v>
      </c>
      <c r="V1692" s="35">
        <v>417834.67573530367</v>
      </c>
    </row>
    <row r="1693" spans="1:22" ht="15" customHeight="1" x14ac:dyDescent="0.25">
      <c r="A1693" s="10">
        <v>404294</v>
      </c>
      <c r="B1693" s="28" t="s">
        <v>359</v>
      </c>
      <c r="C1693" s="28" t="s">
        <v>556</v>
      </c>
      <c r="D1693" s="28" t="s">
        <v>542</v>
      </c>
      <c r="E1693" s="28" t="str">
        <f>VLOOKUP(A1693,'[1]Sheet1 (2)'!$A$2:$H$6200,8,0)</f>
        <v>Function:Public Safety:Non-core Function:Fire Fighting and Protection</v>
      </c>
      <c r="F1693" s="28" t="s">
        <v>2031</v>
      </c>
      <c r="G1693" s="28" t="s">
        <v>294</v>
      </c>
      <c r="H1693" s="28" t="s">
        <v>2032</v>
      </c>
      <c r="I1693" s="28" t="s">
        <v>294</v>
      </c>
      <c r="J1693" s="28" t="s">
        <v>545</v>
      </c>
      <c r="K1693" s="25">
        <v>4300000000</v>
      </c>
      <c r="L1693" s="28" t="s">
        <v>83</v>
      </c>
      <c r="M1693" s="28" t="s">
        <v>2125</v>
      </c>
      <c r="N1693" s="28" t="s">
        <v>1836</v>
      </c>
      <c r="P1693" s="28" t="s">
        <v>32</v>
      </c>
      <c r="Q1693" s="28" t="s">
        <v>33</v>
      </c>
      <c r="R1693" s="25">
        <v>1000</v>
      </c>
      <c r="S1693" s="28" t="s">
        <v>34</v>
      </c>
      <c r="T1693" s="35">
        <v>30921300.637500003</v>
      </c>
      <c r="U1693" s="35">
        <v>32621972.172562502</v>
      </c>
      <c r="V1693" s="35">
        <v>34579290.502916254</v>
      </c>
    </row>
    <row r="1694" spans="1:22" ht="15" customHeight="1" x14ac:dyDescent="0.25">
      <c r="A1694" s="10">
        <v>404295</v>
      </c>
      <c r="B1694" s="28" t="s">
        <v>359</v>
      </c>
      <c r="C1694" s="28" t="s">
        <v>1659</v>
      </c>
      <c r="D1694" s="28" t="s">
        <v>542</v>
      </c>
      <c r="E1694" s="28" t="str">
        <f>VLOOKUP(A1694,'[1]Sheet1 (2)'!$A$2:$H$6200,8,0)</f>
        <v>Function:Public Safety:Non-core Function:Fire Fighting and Protection</v>
      </c>
      <c r="F1694" s="28" t="s">
        <v>2033</v>
      </c>
      <c r="G1694" s="28" t="s">
        <v>182</v>
      </c>
      <c r="H1694" s="28" t="s">
        <v>2034</v>
      </c>
      <c r="I1694" s="28" t="s">
        <v>182</v>
      </c>
      <c r="J1694" s="28" t="s">
        <v>545</v>
      </c>
      <c r="K1694" s="25">
        <v>4300000000</v>
      </c>
      <c r="L1694" s="28" t="s">
        <v>83</v>
      </c>
      <c r="M1694" s="28" t="s">
        <v>2125</v>
      </c>
      <c r="N1694" s="28" t="s">
        <v>1836</v>
      </c>
      <c r="P1694" s="28" t="s">
        <v>151</v>
      </c>
      <c r="Q1694" s="28" t="s">
        <v>152</v>
      </c>
      <c r="R1694" s="25">
        <v>1000</v>
      </c>
      <c r="S1694" s="28" t="s">
        <v>34</v>
      </c>
      <c r="T1694" s="35">
        <v>1353645.8548605</v>
      </c>
      <c r="U1694" s="35">
        <v>1428096.3768778273</v>
      </c>
      <c r="V1694" s="35">
        <v>1513782.1594904971</v>
      </c>
    </row>
    <row r="1695" spans="1:22" ht="15" customHeight="1" x14ac:dyDescent="0.25">
      <c r="A1695" s="10">
        <v>404295</v>
      </c>
      <c r="B1695" s="28" t="s">
        <v>359</v>
      </c>
      <c r="C1695" s="28" t="s">
        <v>1659</v>
      </c>
      <c r="D1695" s="28" t="s">
        <v>542</v>
      </c>
      <c r="E1695" s="28" t="str">
        <f>VLOOKUP(A1695,'[1]Sheet1 (2)'!$A$2:$H$6200,8,0)</f>
        <v>Function:Public Safety:Non-core Function:Fire Fighting and Protection</v>
      </c>
      <c r="F1695" s="28" t="s">
        <v>2035</v>
      </c>
      <c r="G1695" s="28" t="s">
        <v>294</v>
      </c>
      <c r="H1695" s="28" t="s">
        <v>2036</v>
      </c>
      <c r="I1695" s="28" t="s">
        <v>294</v>
      </c>
      <c r="J1695" s="28" t="s">
        <v>545</v>
      </c>
      <c r="K1695" s="25">
        <v>4300000000</v>
      </c>
      <c r="L1695" s="28" t="s">
        <v>83</v>
      </c>
      <c r="M1695" s="28" t="s">
        <v>2125</v>
      </c>
      <c r="N1695" s="28" t="s">
        <v>1836</v>
      </c>
      <c r="P1695" s="28" t="s">
        <v>32</v>
      </c>
      <c r="Q1695" s="28" t="s">
        <v>33</v>
      </c>
      <c r="R1695" s="25">
        <v>1000</v>
      </c>
      <c r="S1695" s="28" t="s">
        <v>34</v>
      </c>
      <c r="T1695" s="35">
        <v>1753862.3325</v>
      </c>
      <c r="U1695" s="35">
        <v>1850324.7607874998</v>
      </c>
      <c r="V1695" s="35">
        <v>1961344.24643475</v>
      </c>
    </row>
    <row r="1696" spans="1:22" ht="15" customHeight="1" x14ac:dyDescent="0.25">
      <c r="A1696" s="10">
        <v>404296</v>
      </c>
      <c r="B1696" s="28" t="s">
        <v>359</v>
      </c>
      <c r="C1696" s="28" t="s">
        <v>559</v>
      </c>
      <c r="D1696" s="28" t="s">
        <v>542</v>
      </c>
      <c r="E1696" s="28" t="str">
        <f>VLOOKUP(A1696,'[1]Sheet1 (2)'!$A$2:$H$6200,8,0)</f>
        <v>Function:Public Safety:Non-core Function:Fire Fighting and Protection</v>
      </c>
      <c r="F1696" s="28" t="s">
        <v>560</v>
      </c>
      <c r="G1696" s="28" t="s">
        <v>294</v>
      </c>
      <c r="H1696" s="28" t="s">
        <v>561</v>
      </c>
      <c r="I1696" s="28" t="s">
        <v>294</v>
      </c>
      <c r="J1696" s="28" t="s">
        <v>545</v>
      </c>
      <c r="K1696" s="25">
        <v>4300000000</v>
      </c>
      <c r="L1696" s="28" t="s">
        <v>83</v>
      </c>
      <c r="M1696" s="28" t="s">
        <v>2125</v>
      </c>
      <c r="N1696" s="28" t="s">
        <v>1836</v>
      </c>
      <c r="P1696" s="28" t="s">
        <v>32</v>
      </c>
      <c r="Q1696" s="28" t="s">
        <v>33</v>
      </c>
      <c r="R1696" s="25">
        <v>1000</v>
      </c>
      <c r="S1696" s="28" t="s">
        <v>34</v>
      </c>
      <c r="T1696" s="35">
        <v>4954299.7563270014</v>
      </c>
      <c r="U1696" s="35">
        <v>5226786.2429249864</v>
      </c>
      <c r="V1696" s="35">
        <v>5540393.4175004857</v>
      </c>
    </row>
    <row r="1697" spans="1:22" ht="15" customHeight="1" x14ac:dyDescent="0.25">
      <c r="A1697" s="10">
        <v>404297</v>
      </c>
      <c r="B1697" s="28" t="s">
        <v>359</v>
      </c>
      <c r="C1697" s="28" t="s">
        <v>1664</v>
      </c>
      <c r="D1697" s="28" t="s">
        <v>542</v>
      </c>
      <c r="E1697" s="28" t="str">
        <f>VLOOKUP(A1697,'[1]Sheet1 (2)'!$A$2:$H$6200,8,0)</f>
        <v>Function:Public Safety:Non-core Function:Fire Fighting and Protection</v>
      </c>
      <c r="F1697" s="28" t="s">
        <v>2037</v>
      </c>
      <c r="G1697" s="28" t="s">
        <v>294</v>
      </c>
      <c r="H1697" s="28" t="s">
        <v>2038</v>
      </c>
      <c r="I1697" s="28" t="s">
        <v>294</v>
      </c>
      <c r="J1697" s="28" t="s">
        <v>545</v>
      </c>
      <c r="K1697" s="25">
        <v>4300000000</v>
      </c>
      <c r="L1697" s="28" t="s">
        <v>83</v>
      </c>
      <c r="M1697" s="28" t="s">
        <v>2125</v>
      </c>
      <c r="N1697" s="28" t="s">
        <v>1836</v>
      </c>
      <c r="P1697" s="28" t="s">
        <v>32</v>
      </c>
      <c r="Q1697" s="28" t="s">
        <v>33</v>
      </c>
      <c r="R1697" s="25">
        <v>1000</v>
      </c>
      <c r="S1697" s="28" t="s">
        <v>34</v>
      </c>
      <c r="T1697" s="35">
        <v>1522868.1600000001</v>
      </c>
      <c r="U1697" s="35">
        <v>1606625.9088000001</v>
      </c>
      <c r="V1697" s="35">
        <v>1703023.4633280002</v>
      </c>
    </row>
    <row r="1698" spans="1:22" ht="15" customHeight="1" x14ac:dyDescent="0.25">
      <c r="A1698" s="10">
        <v>404302</v>
      </c>
      <c r="B1698" s="28" t="s">
        <v>359</v>
      </c>
      <c r="C1698" s="28" t="s">
        <v>571</v>
      </c>
      <c r="D1698" s="28" t="s">
        <v>542</v>
      </c>
      <c r="E1698" s="28" t="str">
        <f>VLOOKUP(A1698,'[1]Sheet1 (2)'!$A$2:$H$6200,8,0)</f>
        <v>Function:Public Safety:Non-core Function:Fire Fighting and Protection</v>
      </c>
      <c r="F1698" s="28" t="s">
        <v>572</v>
      </c>
      <c r="G1698" s="28" t="s">
        <v>294</v>
      </c>
      <c r="H1698" s="28" t="s">
        <v>573</v>
      </c>
      <c r="I1698" s="28" t="s">
        <v>294</v>
      </c>
      <c r="J1698" s="28" t="s">
        <v>545</v>
      </c>
      <c r="K1698" s="25">
        <v>4300000000</v>
      </c>
      <c r="L1698" s="28" t="s">
        <v>83</v>
      </c>
      <c r="M1698" s="28" t="s">
        <v>2125</v>
      </c>
      <c r="N1698" s="28" t="s">
        <v>1836</v>
      </c>
      <c r="P1698" s="28" t="s">
        <v>32</v>
      </c>
      <c r="Q1698" s="28" t="s">
        <v>33</v>
      </c>
      <c r="R1698" s="25">
        <v>1000</v>
      </c>
      <c r="S1698" s="28" t="s">
        <v>34</v>
      </c>
      <c r="T1698" s="35">
        <v>3386388.9474840006</v>
      </c>
      <c r="U1698" s="35">
        <v>3572640.3395956205</v>
      </c>
      <c r="V1698" s="35">
        <v>3786998.7599713579</v>
      </c>
    </row>
    <row r="1699" spans="1:22" ht="15" customHeight="1" x14ac:dyDescent="0.25">
      <c r="A1699" s="10">
        <v>404325</v>
      </c>
      <c r="B1699" s="28" t="s">
        <v>359</v>
      </c>
      <c r="C1699" s="28" t="s">
        <v>576</v>
      </c>
      <c r="D1699" s="28" t="s">
        <v>542</v>
      </c>
      <c r="E1699" s="28" t="str">
        <f>VLOOKUP(A1699,'[1]Sheet1 (2)'!$A$2:$H$6200,8,0)</f>
        <v>Function:Road Transport:Core Function:Police Forces, Traffic and Street Parking Control</v>
      </c>
      <c r="F1699" s="28" t="s">
        <v>577</v>
      </c>
      <c r="G1699" s="28" t="s">
        <v>294</v>
      </c>
      <c r="H1699" s="28" t="s">
        <v>578</v>
      </c>
      <c r="I1699" s="28" t="s">
        <v>294</v>
      </c>
      <c r="J1699" s="28" t="s">
        <v>579</v>
      </c>
      <c r="K1699" s="25">
        <v>4300000000</v>
      </c>
      <c r="L1699" s="28" t="s">
        <v>83</v>
      </c>
      <c r="M1699" s="28" t="s">
        <v>2125</v>
      </c>
      <c r="N1699" s="28" t="s">
        <v>1836</v>
      </c>
      <c r="P1699" s="28" t="s">
        <v>32</v>
      </c>
      <c r="Q1699" s="28" t="s">
        <v>33</v>
      </c>
      <c r="R1699" s="25">
        <v>1000</v>
      </c>
      <c r="S1699" s="28" t="s">
        <v>34</v>
      </c>
      <c r="T1699" s="35">
        <v>6942524.9250315009</v>
      </c>
      <c r="U1699" s="35">
        <v>7324363.7959082332</v>
      </c>
      <c r="V1699" s="35">
        <v>7763825.6236627279</v>
      </c>
    </row>
    <row r="1700" spans="1:22" ht="15" customHeight="1" x14ac:dyDescent="0.25">
      <c r="A1700" s="10">
        <v>404327</v>
      </c>
      <c r="B1700" s="28" t="s">
        <v>359</v>
      </c>
      <c r="C1700" s="28" t="s">
        <v>587</v>
      </c>
      <c r="D1700" s="28" t="s">
        <v>542</v>
      </c>
      <c r="E1700" s="28" t="str">
        <f>VLOOKUP(A1700,'[1]Sheet1 (2)'!$A$2:$H$6200,8,0)</f>
        <v>Function:Road Transport:Core Function:Police Forces, Traffic and Street Parking Control</v>
      </c>
      <c r="F1700" s="28" t="s">
        <v>592</v>
      </c>
      <c r="G1700" s="28" t="s">
        <v>294</v>
      </c>
      <c r="H1700" s="28" t="s">
        <v>593</v>
      </c>
      <c r="I1700" s="28" t="s">
        <v>294</v>
      </c>
      <c r="J1700" s="28" t="s">
        <v>579</v>
      </c>
      <c r="K1700" s="25">
        <v>4300000000</v>
      </c>
      <c r="L1700" s="28" t="s">
        <v>83</v>
      </c>
      <c r="M1700" s="28" t="s">
        <v>2125</v>
      </c>
      <c r="N1700" s="28" t="s">
        <v>1836</v>
      </c>
      <c r="P1700" s="28" t="s">
        <v>151</v>
      </c>
      <c r="Q1700" s="28" t="s">
        <v>152</v>
      </c>
      <c r="R1700" s="25">
        <v>1000</v>
      </c>
      <c r="S1700" s="28" t="s">
        <v>34</v>
      </c>
      <c r="T1700" s="35">
        <v>9880544.5425000004</v>
      </c>
      <c r="U1700" s="35">
        <v>10423974.492337501</v>
      </c>
      <c r="V1700" s="35">
        <v>11049412.961877752</v>
      </c>
    </row>
    <row r="1701" spans="1:22" ht="15" customHeight="1" x14ac:dyDescent="0.25">
      <c r="A1701" s="10">
        <v>404327</v>
      </c>
      <c r="B1701" s="28" t="s">
        <v>359</v>
      </c>
      <c r="C1701" s="28" t="s">
        <v>587</v>
      </c>
      <c r="D1701" s="28" t="s">
        <v>542</v>
      </c>
      <c r="E1701" s="28" t="str">
        <f>VLOOKUP(A1701,'[1]Sheet1 (2)'!$A$2:$H$6200,8,0)</f>
        <v>Function:Road Transport:Core Function:Police Forces, Traffic and Street Parking Control</v>
      </c>
      <c r="F1701" s="28" t="s">
        <v>592</v>
      </c>
      <c r="G1701" s="28" t="s">
        <v>294</v>
      </c>
      <c r="H1701" s="28" t="s">
        <v>593</v>
      </c>
      <c r="I1701" s="28" t="s">
        <v>294</v>
      </c>
      <c r="J1701" s="28" t="s">
        <v>579</v>
      </c>
      <c r="K1701" s="25">
        <v>4300000000</v>
      </c>
      <c r="L1701" s="28" t="s">
        <v>83</v>
      </c>
      <c r="M1701" s="28" t="s">
        <v>2125</v>
      </c>
      <c r="N1701" s="28" t="s">
        <v>1836</v>
      </c>
      <c r="P1701" s="28" t="s">
        <v>32</v>
      </c>
      <c r="Q1701" s="28" t="s">
        <v>33</v>
      </c>
      <c r="R1701" s="25">
        <v>1000</v>
      </c>
      <c r="S1701" s="28" t="s">
        <v>34</v>
      </c>
      <c r="T1701" s="35">
        <v>30456891.102383949</v>
      </c>
      <c r="U1701" s="35">
        <v>32132020.113015063</v>
      </c>
      <c r="V1701" s="35">
        <v>34059941.319795966</v>
      </c>
    </row>
    <row r="1702" spans="1:22" ht="15" customHeight="1" x14ac:dyDescent="0.25">
      <c r="A1702" s="10">
        <v>404328</v>
      </c>
      <c r="B1702" s="28" t="s">
        <v>359</v>
      </c>
      <c r="C1702" s="28" t="s">
        <v>597</v>
      </c>
      <c r="D1702" s="28" t="s">
        <v>542</v>
      </c>
      <c r="E1702" s="28" t="str">
        <f>VLOOKUP(A1702,'[1]Sheet1 (2)'!$A$2:$H$6200,8,0)</f>
        <v>Function:Finance and Administration:Core Function:Security Services</v>
      </c>
      <c r="F1702" s="28" t="s">
        <v>603</v>
      </c>
      <c r="G1702" s="28" t="s">
        <v>294</v>
      </c>
      <c r="H1702" s="28" t="s">
        <v>604</v>
      </c>
      <c r="I1702" s="28" t="s">
        <v>294</v>
      </c>
      <c r="J1702" s="28" t="s">
        <v>600</v>
      </c>
      <c r="K1702" s="25">
        <v>4300000000</v>
      </c>
      <c r="L1702" s="28" t="s">
        <v>83</v>
      </c>
      <c r="M1702" s="28" t="s">
        <v>2125</v>
      </c>
      <c r="N1702" s="28" t="s">
        <v>1836</v>
      </c>
      <c r="P1702" s="28" t="s">
        <v>151</v>
      </c>
      <c r="Q1702" s="28" t="s">
        <v>152</v>
      </c>
      <c r="R1702" s="25">
        <v>1000</v>
      </c>
      <c r="S1702" s="28" t="s">
        <v>34</v>
      </c>
      <c r="T1702" s="35">
        <v>634224.01500000001</v>
      </c>
      <c r="U1702" s="35">
        <v>669106.33582499996</v>
      </c>
      <c r="V1702" s="35">
        <v>709252.71597449994</v>
      </c>
    </row>
    <row r="1703" spans="1:22" ht="15" customHeight="1" x14ac:dyDescent="0.25">
      <c r="A1703" s="10">
        <v>404328</v>
      </c>
      <c r="B1703" s="28" t="s">
        <v>359</v>
      </c>
      <c r="C1703" s="28" t="s">
        <v>597</v>
      </c>
      <c r="D1703" s="28" t="s">
        <v>542</v>
      </c>
      <c r="E1703" s="28" t="str">
        <f>VLOOKUP(A1703,'[1]Sheet1 (2)'!$A$2:$H$6200,8,0)</f>
        <v>Function:Finance and Administration:Core Function:Security Services</v>
      </c>
      <c r="F1703" s="28" t="s">
        <v>603</v>
      </c>
      <c r="G1703" s="28" t="s">
        <v>294</v>
      </c>
      <c r="H1703" s="28" t="s">
        <v>604</v>
      </c>
      <c r="I1703" s="28" t="s">
        <v>294</v>
      </c>
      <c r="J1703" s="28" t="s">
        <v>600</v>
      </c>
      <c r="K1703" s="25">
        <v>4300000000</v>
      </c>
      <c r="L1703" s="28" t="s">
        <v>83</v>
      </c>
      <c r="M1703" s="28" t="s">
        <v>2125</v>
      </c>
      <c r="N1703" s="28" t="s">
        <v>1836</v>
      </c>
      <c r="P1703" s="28" t="s">
        <v>32</v>
      </c>
      <c r="Q1703" s="28" t="s">
        <v>33</v>
      </c>
      <c r="R1703" s="25">
        <v>1000</v>
      </c>
      <c r="S1703" s="28" t="s">
        <v>34</v>
      </c>
      <c r="T1703" s="35">
        <v>45284380.767532632</v>
      </c>
      <c r="U1703" s="35">
        <v>47775021.709746927</v>
      </c>
      <c r="V1703" s="35">
        <v>50641523.012331747</v>
      </c>
    </row>
    <row r="1704" spans="1:22" ht="15" customHeight="1" x14ac:dyDescent="0.25">
      <c r="A1704" s="10">
        <v>404357</v>
      </c>
      <c r="B1704" s="28" t="s">
        <v>359</v>
      </c>
      <c r="C1704" s="28" t="s">
        <v>605</v>
      </c>
      <c r="D1704" s="28" t="s">
        <v>379</v>
      </c>
      <c r="E1704" s="28" t="str">
        <f>VLOOKUP(A1704,'[1]Sheet1 (2)'!$A$2:$H$6200,8,0)</f>
        <v>Function:Health:Non-core Function:Health Services</v>
      </c>
      <c r="F1704" s="28" t="s">
        <v>2039</v>
      </c>
      <c r="G1704" s="28" t="s">
        <v>182</v>
      </c>
      <c r="H1704" s="28" t="s">
        <v>2040</v>
      </c>
      <c r="I1704" s="28" t="s">
        <v>182</v>
      </c>
      <c r="J1704" s="28" t="s">
        <v>608</v>
      </c>
      <c r="K1704" s="25">
        <v>4300000000</v>
      </c>
      <c r="L1704" s="28" t="s">
        <v>83</v>
      </c>
      <c r="M1704" s="28" t="s">
        <v>2125</v>
      </c>
      <c r="N1704" s="28" t="s">
        <v>1836</v>
      </c>
      <c r="P1704" s="28" t="s">
        <v>151</v>
      </c>
      <c r="Q1704" s="28" t="s">
        <v>152</v>
      </c>
      <c r="R1704" s="25">
        <v>1000</v>
      </c>
      <c r="S1704" s="28" t="s">
        <v>34</v>
      </c>
      <c r="T1704" s="35">
        <v>9836505.028314</v>
      </c>
      <c r="U1704" s="35">
        <v>10377512.804871269</v>
      </c>
      <c r="V1704" s="35">
        <v>11000163.573163545</v>
      </c>
    </row>
    <row r="1705" spans="1:22" ht="15" customHeight="1" x14ac:dyDescent="0.25">
      <c r="A1705" s="10">
        <v>404390</v>
      </c>
      <c r="B1705" s="28" t="s">
        <v>359</v>
      </c>
      <c r="C1705" s="28" t="s">
        <v>619</v>
      </c>
      <c r="D1705" s="28" t="s">
        <v>369</v>
      </c>
      <c r="E1705" s="28" t="str">
        <f>VLOOKUP(A1705,'[1]Sheet1 (2)'!$A$2:$H$6200,8,0)</f>
        <v>Function:Sport and Recreation:Non-core Function:Recreational Facilities</v>
      </c>
      <c r="F1705" s="28" t="s">
        <v>2041</v>
      </c>
      <c r="G1705" s="28" t="s">
        <v>182</v>
      </c>
      <c r="H1705" s="28" t="s">
        <v>2042</v>
      </c>
      <c r="I1705" s="28" t="s">
        <v>182</v>
      </c>
      <c r="J1705" s="28" t="s">
        <v>622</v>
      </c>
      <c r="K1705" s="25">
        <v>4300000000</v>
      </c>
      <c r="L1705" s="28" t="s">
        <v>83</v>
      </c>
      <c r="M1705" s="28" t="s">
        <v>2125</v>
      </c>
      <c r="N1705" s="28" t="s">
        <v>1836</v>
      </c>
      <c r="P1705" s="28" t="s">
        <v>151</v>
      </c>
      <c r="Q1705" s="28" t="s">
        <v>152</v>
      </c>
      <c r="R1705" s="25">
        <v>1000</v>
      </c>
      <c r="S1705" s="28" t="s">
        <v>34</v>
      </c>
      <c r="T1705" s="35">
        <v>945483.19714349997</v>
      </c>
      <c r="U1705" s="35">
        <v>997484.77298639237</v>
      </c>
      <c r="V1705" s="35">
        <v>1057333.8593655759</v>
      </c>
    </row>
    <row r="1706" spans="1:22" ht="15" customHeight="1" x14ac:dyDescent="0.25">
      <c r="A1706" s="10">
        <v>404390</v>
      </c>
      <c r="B1706" s="28" t="s">
        <v>359</v>
      </c>
      <c r="C1706" s="28" t="s">
        <v>619</v>
      </c>
      <c r="D1706" s="28" t="s">
        <v>369</v>
      </c>
      <c r="E1706" s="28" t="str">
        <f>VLOOKUP(A1706,'[1]Sheet1 (2)'!$A$2:$H$6200,8,0)</f>
        <v>Function:Sport and Recreation:Non-core Function:Recreational Facilities</v>
      </c>
      <c r="F1706" s="28" t="s">
        <v>2109</v>
      </c>
      <c r="G1706" s="28" t="s">
        <v>294</v>
      </c>
      <c r="H1706" s="28" t="s">
        <v>2110</v>
      </c>
      <c r="I1706" s="28" t="s">
        <v>294</v>
      </c>
      <c r="J1706" s="28" t="s">
        <v>622</v>
      </c>
      <c r="K1706" s="25">
        <v>4300000000</v>
      </c>
      <c r="L1706" s="28" t="s">
        <v>83</v>
      </c>
      <c r="M1706" s="28" t="s">
        <v>2125</v>
      </c>
      <c r="N1706" s="28" t="s">
        <v>1836</v>
      </c>
      <c r="P1706" s="28" t="s">
        <v>32</v>
      </c>
      <c r="Q1706" s="28" t="s">
        <v>33</v>
      </c>
      <c r="R1706" s="25">
        <v>1000</v>
      </c>
      <c r="S1706" s="28" t="s">
        <v>34</v>
      </c>
      <c r="T1706" s="35">
        <v>12666508.824400513</v>
      </c>
      <c r="U1706" s="35">
        <v>13363166.80974254</v>
      </c>
      <c r="V1706" s="35">
        <v>14164956.818327093</v>
      </c>
    </row>
    <row r="1707" spans="1:22" ht="15" customHeight="1" x14ac:dyDescent="0.25">
      <c r="A1707" s="10">
        <v>404392</v>
      </c>
      <c r="B1707" s="28" t="s">
        <v>359</v>
      </c>
      <c r="C1707" s="28" t="s">
        <v>627</v>
      </c>
      <c r="D1707" s="28" t="s">
        <v>369</v>
      </c>
      <c r="E1707" s="28" t="str">
        <f>VLOOKUP(A1707,'[1]Sheet1 (2)'!$A$2:$H$6200,8,0)</f>
        <v>Function:Community and Social Services:Core Function:Cemeteries, Funeral Parlours and Crematoriums</v>
      </c>
      <c r="F1707" s="28" t="s">
        <v>628</v>
      </c>
      <c r="G1707" s="28" t="s">
        <v>294</v>
      </c>
      <c r="H1707" s="28" t="s">
        <v>629</v>
      </c>
      <c r="I1707" s="28" t="s">
        <v>294</v>
      </c>
      <c r="J1707" s="28" t="s">
        <v>630</v>
      </c>
      <c r="K1707" s="25">
        <v>4300000000</v>
      </c>
      <c r="L1707" s="28" t="s">
        <v>83</v>
      </c>
      <c r="M1707" s="28" t="s">
        <v>2125</v>
      </c>
      <c r="N1707" s="28" t="s">
        <v>1836</v>
      </c>
      <c r="P1707" s="28" t="s">
        <v>32</v>
      </c>
      <c r="Q1707" s="28" t="s">
        <v>33</v>
      </c>
      <c r="R1707" s="25">
        <v>1000</v>
      </c>
      <c r="S1707" s="28" t="s">
        <v>34</v>
      </c>
      <c r="T1707" s="35">
        <v>18528880.52514603</v>
      </c>
      <c r="U1707" s="35">
        <v>19547968.954029061</v>
      </c>
      <c r="V1707" s="35">
        <v>20720847.091270804</v>
      </c>
    </row>
    <row r="1708" spans="1:22" ht="15" customHeight="1" x14ac:dyDescent="0.25">
      <c r="A1708" s="10">
        <v>404400</v>
      </c>
      <c r="B1708" s="28" t="s">
        <v>359</v>
      </c>
      <c r="C1708" s="28" t="s">
        <v>639</v>
      </c>
      <c r="D1708" s="28" t="s">
        <v>369</v>
      </c>
      <c r="E1708" s="28" t="str">
        <f>VLOOKUP(A1708,'[1]Sheet1 (2)'!$A$2:$H$6200,8,0)</f>
        <v>Function:Sport and Recreation:Non-core Function:Recreational Facilities</v>
      </c>
      <c r="F1708" s="28" t="s">
        <v>2111</v>
      </c>
      <c r="G1708" s="28" t="s">
        <v>182</v>
      </c>
      <c r="H1708" s="28" t="s">
        <v>2112</v>
      </c>
      <c r="I1708" s="28" t="s">
        <v>182</v>
      </c>
      <c r="J1708" s="28" t="s">
        <v>622</v>
      </c>
      <c r="K1708" s="25">
        <v>4300000000</v>
      </c>
      <c r="L1708" s="28" t="s">
        <v>83</v>
      </c>
      <c r="M1708" s="28" t="s">
        <v>2125</v>
      </c>
      <c r="N1708" s="28" t="s">
        <v>1836</v>
      </c>
      <c r="P1708" s="28" t="s">
        <v>151</v>
      </c>
      <c r="Q1708" s="28" t="s">
        <v>152</v>
      </c>
      <c r="R1708" s="25">
        <v>1000</v>
      </c>
      <c r="S1708" s="28" t="s">
        <v>34</v>
      </c>
      <c r="T1708" s="35">
        <v>2247069.4350000001</v>
      </c>
      <c r="U1708" s="35">
        <v>2370658.2539249999</v>
      </c>
      <c r="V1708" s="35">
        <v>2512897.7491604998</v>
      </c>
    </row>
    <row r="1709" spans="1:22" ht="15" customHeight="1" x14ac:dyDescent="0.25">
      <c r="A1709" s="10">
        <v>404400</v>
      </c>
      <c r="B1709" s="28" t="s">
        <v>359</v>
      </c>
      <c r="C1709" s="28" t="s">
        <v>639</v>
      </c>
      <c r="D1709" s="28" t="s">
        <v>369</v>
      </c>
      <c r="E1709" s="28" t="str">
        <f>VLOOKUP(A1709,'[1]Sheet1 (2)'!$A$2:$H$6200,8,0)</f>
        <v>Function:Sport and Recreation:Non-core Function:Recreational Facilities</v>
      </c>
      <c r="F1709" s="28" t="s">
        <v>642</v>
      </c>
      <c r="G1709" s="28" t="s">
        <v>294</v>
      </c>
      <c r="H1709" s="28" t="s">
        <v>643</v>
      </c>
      <c r="I1709" s="28" t="s">
        <v>294</v>
      </c>
      <c r="J1709" s="28" t="s">
        <v>622</v>
      </c>
      <c r="K1709" s="25">
        <v>4300000000</v>
      </c>
      <c r="L1709" s="28" t="s">
        <v>83</v>
      </c>
      <c r="M1709" s="28" t="s">
        <v>2125</v>
      </c>
      <c r="N1709" s="28" t="s">
        <v>1836</v>
      </c>
      <c r="P1709" s="28" t="s">
        <v>32</v>
      </c>
      <c r="Q1709" s="28" t="s">
        <v>33</v>
      </c>
      <c r="R1709" s="25">
        <v>1000</v>
      </c>
      <c r="S1709" s="28" t="s">
        <v>34</v>
      </c>
      <c r="T1709" s="35">
        <v>603457.8618195001</v>
      </c>
      <c r="U1709" s="35">
        <v>636648.04421957256</v>
      </c>
      <c r="V1709" s="35">
        <v>674846.9268727469</v>
      </c>
    </row>
    <row r="1710" spans="1:22" ht="15" customHeight="1" x14ac:dyDescent="0.25">
      <c r="A1710" s="10">
        <v>404402</v>
      </c>
      <c r="B1710" s="28" t="s">
        <v>359</v>
      </c>
      <c r="C1710" s="28" t="s">
        <v>648</v>
      </c>
      <c r="D1710" s="28" t="s">
        <v>369</v>
      </c>
      <c r="E1710" s="28" t="str">
        <f>VLOOKUP(A1710,'[1]Sheet1 (2)'!$A$2:$H$6200,8,0)</f>
        <v>Function:Sport and Recreation:Core Function:Community Parks (including Nurseries)</v>
      </c>
      <c r="F1710" s="28" t="s">
        <v>2043</v>
      </c>
      <c r="G1710" s="28" t="s">
        <v>182</v>
      </c>
      <c r="H1710" s="28" t="s">
        <v>2044</v>
      </c>
      <c r="I1710" s="28" t="s">
        <v>182</v>
      </c>
      <c r="J1710" s="28" t="s">
        <v>638</v>
      </c>
      <c r="K1710" s="25">
        <v>4300000000</v>
      </c>
      <c r="L1710" s="28" t="s">
        <v>83</v>
      </c>
      <c r="M1710" s="28" t="s">
        <v>2125</v>
      </c>
      <c r="N1710" s="28" t="s">
        <v>1836</v>
      </c>
      <c r="P1710" s="28" t="s">
        <v>151</v>
      </c>
      <c r="Q1710" s="28" t="s">
        <v>152</v>
      </c>
      <c r="R1710" s="25">
        <v>1000</v>
      </c>
      <c r="S1710" s="28" t="s">
        <v>34</v>
      </c>
      <c r="T1710" s="35">
        <v>7257794.1900000004</v>
      </c>
      <c r="U1710" s="35">
        <v>7656972.8704500003</v>
      </c>
      <c r="V1710" s="35">
        <v>8116391.2426770004</v>
      </c>
    </row>
    <row r="1711" spans="1:22" ht="15" customHeight="1" x14ac:dyDescent="0.25">
      <c r="A1711" s="10">
        <v>404402</v>
      </c>
      <c r="B1711" s="28" t="s">
        <v>359</v>
      </c>
      <c r="C1711" s="28" t="s">
        <v>648</v>
      </c>
      <c r="D1711" s="28" t="s">
        <v>369</v>
      </c>
      <c r="E1711" s="28" t="str">
        <f>VLOOKUP(A1711,'[1]Sheet1 (2)'!$A$2:$H$6200,8,0)</f>
        <v>Function:Sport and Recreation:Core Function:Community Parks (including Nurseries)</v>
      </c>
      <c r="F1711" s="28" t="s">
        <v>2135</v>
      </c>
      <c r="G1711" s="28" t="s">
        <v>294</v>
      </c>
      <c r="H1711" s="28" t="s">
        <v>2136</v>
      </c>
      <c r="I1711" s="28" t="s">
        <v>294</v>
      </c>
      <c r="J1711" s="28" t="s">
        <v>638</v>
      </c>
      <c r="K1711" s="25">
        <v>4300000000</v>
      </c>
      <c r="L1711" s="28" t="s">
        <v>83</v>
      </c>
      <c r="M1711" s="28" t="s">
        <v>2125</v>
      </c>
      <c r="N1711" s="28" t="s">
        <v>1836</v>
      </c>
      <c r="P1711" s="28" t="s">
        <v>32</v>
      </c>
      <c r="Q1711" s="28" t="s">
        <v>33</v>
      </c>
      <c r="R1711" s="25">
        <v>1000</v>
      </c>
      <c r="S1711" s="28" t="s">
        <v>34</v>
      </c>
      <c r="T1711" s="35">
        <v>1131466.2411465</v>
      </c>
      <c r="U1711" s="35">
        <v>1193696.8844095573</v>
      </c>
      <c r="V1711" s="35">
        <v>1265318.6974741309</v>
      </c>
    </row>
    <row r="1712" spans="1:22" ht="15" customHeight="1" x14ac:dyDescent="0.25">
      <c r="A1712" s="10">
        <v>404404</v>
      </c>
      <c r="B1712" s="28" t="s">
        <v>359</v>
      </c>
      <c r="C1712" s="28" t="s">
        <v>659</v>
      </c>
      <c r="D1712" s="28" t="s">
        <v>369</v>
      </c>
      <c r="E1712" s="28" t="str">
        <f>VLOOKUP(A1712,'[1]Sheet1 (2)'!$A$2:$H$6200,8,0)</f>
        <v>Function:Sport and Recreation:Core Function:Community Parks (including Nurseries)</v>
      </c>
      <c r="F1712" s="28" t="s">
        <v>2045</v>
      </c>
      <c r="G1712" s="28" t="s">
        <v>294</v>
      </c>
      <c r="H1712" s="28" t="s">
        <v>663</v>
      </c>
      <c r="I1712" s="28" t="s">
        <v>294</v>
      </c>
      <c r="J1712" s="28" t="s">
        <v>638</v>
      </c>
      <c r="K1712" s="25">
        <v>4300000000</v>
      </c>
      <c r="L1712" s="28" t="s">
        <v>83</v>
      </c>
      <c r="M1712" s="28" t="s">
        <v>2125</v>
      </c>
      <c r="N1712" s="28" t="s">
        <v>1836</v>
      </c>
      <c r="P1712" s="28" t="s">
        <v>32</v>
      </c>
      <c r="Q1712" s="28" t="s">
        <v>33</v>
      </c>
      <c r="R1712" s="25">
        <v>1000</v>
      </c>
      <c r="S1712" s="28" t="s">
        <v>34</v>
      </c>
      <c r="T1712" s="35">
        <v>10533704.53923451</v>
      </c>
      <c r="U1712" s="35">
        <v>11113058.288892407</v>
      </c>
      <c r="V1712" s="35">
        <v>11779841.786225952</v>
      </c>
    </row>
    <row r="1713" spans="1:22" ht="15" customHeight="1" x14ac:dyDescent="0.25">
      <c r="A1713" s="10">
        <v>404406</v>
      </c>
      <c r="B1713" s="28" t="s">
        <v>359</v>
      </c>
      <c r="C1713" s="28" t="s">
        <v>666</v>
      </c>
      <c r="D1713" s="28" t="s">
        <v>369</v>
      </c>
      <c r="E1713" s="28" t="str">
        <f>VLOOKUP(A1713,'[1]Sheet1 (2)'!$A$2:$H$6200,8,0)</f>
        <v>Function:Sport and Recreation:Core Function:Community Parks (including Nurseries)</v>
      </c>
      <c r="F1713" s="28" t="s">
        <v>2046</v>
      </c>
      <c r="G1713" s="28" t="s">
        <v>294</v>
      </c>
      <c r="H1713" s="28" t="s">
        <v>2047</v>
      </c>
      <c r="I1713" s="28" t="s">
        <v>294</v>
      </c>
      <c r="J1713" s="28" t="s">
        <v>638</v>
      </c>
      <c r="K1713" s="25">
        <v>4300000000</v>
      </c>
      <c r="L1713" s="28" t="s">
        <v>83</v>
      </c>
      <c r="M1713" s="28" t="s">
        <v>2125</v>
      </c>
      <c r="N1713" s="28" t="s">
        <v>1836</v>
      </c>
      <c r="P1713" s="28" t="s">
        <v>32</v>
      </c>
      <c r="Q1713" s="28" t="s">
        <v>33</v>
      </c>
      <c r="R1713" s="25">
        <v>1000</v>
      </c>
      <c r="S1713" s="28" t="s">
        <v>34</v>
      </c>
      <c r="T1713" s="35">
        <v>6239171.244570001</v>
      </c>
      <c r="U1713" s="35">
        <v>6582325.6630213503</v>
      </c>
      <c r="V1713" s="35">
        <v>6977265.202802632</v>
      </c>
    </row>
    <row r="1714" spans="1:22" ht="15" customHeight="1" x14ac:dyDescent="0.25">
      <c r="A1714" s="10">
        <v>404412</v>
      </c>
      <c r="B1714" s="28" t="s">
        <v>359</v>
      </c>
      <c r="C1714" s="28" t="s">
        <v>673</v>
      </c>
      <c r="D1714" s="28" t="s">
        <v>369</v>
      </c>
      <c r="E1714" s="28" t="str">
        <f>VLOOKUP(A1714,'[1]Sheet1 (2)'!$A$2:$H$6200,8,0)</f>
        <v>Function:Sport and Recreation:Core Function:Community Parks (including Nurseries)</v>
      </c>
      <c r="F1714" s="28" t="s">
        <v>2119</v>
      </c>
      <c r="G1714" s="28" t="s">
        <v>182</v>
      </c>
      <c r="H1714" s="28" t="s">
        <v>2120</v>
      </c>
      <c r="I1714" s="28" t="s">
        <v>182</v>
      </c>
      <c r="J1714" s="28" t="s">
        <v>638</v>
      </c>
      <c r="K1714" s="25">
        <v>4300000000</v>
      </c>
      <c r="L1714" s="28" t="s">
        <v>83</v>
      </c>
      <c r="M1714" s="28" t="s">
        <v>2125</v>
      </c>
      <c r="N1714" s="28" t="s">
        <v>1836</v>
      </c>
      <c r="P1714" s="28" t="s">
        <v>151</v>
      </c>
      <c r="Q1714" s="28" t="s">
        <v>152</v>
      </c>
      <c r="R1714" s="25">
        <v>1000</v>
      </c>
      <c r="S1714" s="28" t="s">
        <v>34</v>
      </c>
      <c r="T1714" s="35">
        <v>3603372.8699999992</v>
      </c>
      <c r="U1714" s="35">
        <v>3801558.3778499989</v>
      </c>
      <c r="V1714" s="35">
        <v>4029651.880520999</v>
      </c>
    </row>
    <row r="1715" spans="1:22" ht="15" customHeight="1" x14ac:dyDescent="0.25">
      <c r="A1715" s="10">
        <v>404412</v>
      </c>
      <c r="B1715" s="28" t="s">
        <v>359</v>
      </c>
      <c r="C1715" s="28" t="s">
        <v>673</v>
      </c>
      <c r="D1715" s="28" t="s">
        <v>369</v>
      </c>
      <c r="E1715" s="28" t="str">
        <f>VLOOKUP(A1715,'[1]Sheet1 (2)'!$A$2:$H$6200,8,0)</f>
        <v>Function:Sport and Recreation:Core Function:Community Parks (including Nurseries)</v>
      </c>
      <c r="F1715" s="28" t="s">
        <v>2119</v>
      </c>
      <c r="G1715" s="28" t="s">
        <v>182</v>
      </c>
      <c r="H1715" s="28" t="s">
        <v>2120</v>
      </c>
      <c r="I1715" s="28" t="s">
        <v>182</v>
      </c>
      <c r="J1715" s="28" t="s">
        <v>638</v>
      </c>
      <c r="K1715" s="25">
        <v>4300000000</v>
      </c>
      <c r="L1715" s="28" t="s">
        <v>83</v>
      </c>
      <c r="M1715" s="28" t="s">
        <v>2125</v>
      </c>
      <c r="N1715" s="28" t="s">
        <v>1836</v>
      </c>
      <c r="P1715" s="28" t="s">
        <v>32</v>
      </c>
      <c r="Q1715" s="28" t="s">
        <v>33</v>
      </c>
      <c r="R1715" s="25">
        <v>1000</v>
      </c>
      <c r="S1715" s="28" t="s">
        <v>34</v>
      </c>
      <c r="T1715" s="35">
        <v>156528.69</v>
      </c>
      <c r="U1715" s="35">
        <v>165137.76794999998</v>
      </c>
      <c r="V1715" s="35">
        <v>175046.03402699999</v>
      </c>
    </row>
    <row r="1716" spans="1:22" ht="15" customHeight="1" x14ac:dyDescent="0.25">
      <c r="A1716" s="10">
        <v>404412</v>
      </c>
      <c r="B1716" s="28" t="s">
        <v>359</v>
      </c>
      <c r="C1716" s="28" t="s">
        <v>673</v>
      </c>
      <c r="D1716" s="28" t="s">
        <v>369</v>
      </c>
      <c r="E1716" s="28" t="str">
        <f>VLOOKUP(A1716,'[1]Sheet1 (2)'!$A$2:$H$6200,8,0)</f>
        <v>Function:Sport and Recreation:Core Function:Community Parks (including Nurseries)</v>
      </c>
      <c r="F1716" s="28" t="s">
        <v>676</v>
      </c>
      <c r="G1716" s="28" t="s">
        <v>294</v>
      </c>
      <c r="H1716" s="28" t="s">
        <v>677</v>
      </c>
      <c r="I1716" s="28" t="s">
        <v>294</v>
      </c>
      <c r="J1716" s="28" t="s">
        <v>638</v>
      </c>
      <c r="K1716" s="25">
        <v>4300000000</v>
      </c>
      <c r="L1716" s="28" t="s">
        <v>83</v>
      </c>
      <c r="M1716" s="28" t="s">
        <v>2125</v>
      </c>
      <c r="N1716" s="28" t="s">
        <v>1836</v>
      </c>
      <c r="P1716" s="28" t="s">
        <v>32</v>
      </c>
      <c r="Q1716" s="28" t="s">
        <v>33</v>
      </c>
      <c r="R1716" s="25">
        <v>1000</v>
      </c>
      <c r="S1716" s="28" t="s">
        <v>34</v>
      </c>
      <c r="T1716" s="35">
        <v>448088.40299250005</v>
      </c>
      <c r="U1716" s="35">
        <v>472733.26515708753</v>
      </c>
      <c r="V1716" s="35">
        <v>501097.26106651279</v>
      </c>
    </row>
    <row r="1717" spans="1:22" ht="15" customHeight="1" x14ac:dyDescent="0.25">
      <c r="A1717" s="10">
        <v>404504</v>
      </c>
      <c r="B1717" s="28" t="s">
        <v>359</v>
      </c>
      <c r="C1717" s="28" t="s">
        <v>772</v>
      </c>
      <c r="D1717" s="28" t="s">
        <v>369</v>
      </c>
      <c r="E1717" s="28" t="str">
        <f>VLOOKUP(A1717,'[1]Sheet1 (2)'!$A$2:$H$6200,8,0)</f>
        <v>Function:Community and Social Services:Core Function:Community Halls and Facilities</v>
      </c>
      <c r="F1717" s="28" t="s">
        <v>2137</v>
      </c>
      <c r="G1717" s="28" t="s">
        <v>182</v>
      </c>
      <c r="H1717" s="28" t="s">
        <v>2138</v>
      </c>
      <c r="I1717" s="28" t="s">
        <v>182</v>
      </c>
      <c r="J1717" s="28" t="s">
        <v>372</v>
      </c>
      <c r="K1717" s="25">
        <v>4300000000</v>
      </c>
      <c r="L1717" s="28" t="s">
        <v>83</v>
      </c>
      <c r="M1717" s="28" t="s">
        <v>2125</v>
      </c>
      <c r="N1717" s="28" t="s">
        <v>1836</v>
      </c>
      <c r="P1717" s="28" t="s">
        <v>151</v>
      </c>
      <c r="Q1717" s="28" t="s">
        <v>152</v>
      </c>
      <c r="R1717" s="25">
        <v>1000</v>
      </c>
      <c r="S1717" s="28" t="s">
        <v>34</v>
      </c>
      <c r="T1717" s="35">
        <v>367579.69500000001</v>
      </c>
      <c r="U1717" s="35">
        <v>387796.578225</v>
      </c>
      <c r="V1717" s="35">
        <v>411064.37291850004</v>
      </c>
    </row>
    <row r="1718" spans="1:22" ht="15" customHeight="1" x14ac:dyDescent="0.25">
      <c r="A1718" s="10">
        <v>404512</v>
      </c>
      <c r="B1718" s="28" t="s">
        <v>359</v>
      </c>
      <c r="C1718" s="28" t="s">
        <v>1786</v>
      </c>
      <c r="D1718" s="28" t="s">
        <v>369</v>
      </c>
      <c r="E1718" s="28" t="str">
        <f>VLOOKUP(A1718,'[1]Sheet1 (2)'!$A$2:$H$6200,8,0)</f>
        <v>Function:Community and Social Services:Core Function:Libraries and Archives</v>
      </c>
      <c r="F1718" s="28" t="s">
        <v>2048</v>
      </c>
      <c r="G1718" s="28" t="s">
        <v>182</v>
      </c>
      <c r="H1718" s="28" t="s">
        <v>2049</v>
      </c>
      <c r="I1718" s="28" t="s">
        <v>182</v>
      </c>
      <c r="J1718" s="28" t="s">
        <v>1789</v>
      </c>
      <c r="K1718" s="25">
        <v>4300000000</v>
      </c>
      <c r="L1718" s="28" t="s">
        <v>83</v>
      </c>
      <c r="M1718" s="28" t="s">
        <v>2125</v>
      </c>
      <c r="N1718" s="28" t="s">
        <v>1836</v>
      </c>
      <c r="P1718" s="28" t="s">
        <v>151</v>
      </c>
      <c r="Q1718" s="28" t="s">
        <v>152</v>
      </c>
      <c r="R1718" s="25">
        <v>1000</v>
      </c>
      <c r="S1718" s="28" t="s">
        <v>34</v>
      </c>
      <c r="T1718" s="35">
        <v>30342922.259999979</v>
      </c>
      <c r="U1718" s="35">
        <v>32011782.984299976</v>
      </c>
      <c r="V1718" s="35">
        <v>33932489.963357978</v>
      </c>
    </row>
    <row r="1719" spans="1:22" ht="15" customHeight="1" x14ac:dyDescent="0.25">
      <c r="A1719" s="10">
        <v>404513</v>
      </c>
      <c r="B1719" s="28" t="s">
        <v>359</v>
      </c>
      <c r="C1719" s="28" t="s">
        <v>1790</v>
      </c>
      <c r="D1719" s="28" t="s">
        <v>369</v>
      </c>
      <c r="E1719" s="28" t="str">
        <f>VLOOKUP(A1719,'[1]Sheet1 (2)'!$A$2:$H$6200,8,0)</f>
        <v>Function:Community and Social Services:Core Function:Libraries and Archives</v>
      </c>
      <c r="F1719" s="28" t="s">
        <v>2050</v>
      </c>
      <c r="G1719" s="28" t="s">
        <v>294</v>
      </c>
      <c r="H1719" s="28" t="s">
        <v>2051</v>
      </c>
      <c r="I1719" s="28" t="s">
        <v>294</v>
      </c>
      <c r="J1719" s="28" t="s">
        <v>1789</v>
      </c>
      <c r="K1719" s="25">
        <v>4300000000</v>
      </c>
      <c r="L1719" s="28" t="s">
        <v>83</v>
      </c>
      <c r="M1719" s="28" t="s">
        <v>2125</v>
      </c>
      <c r="N1719" s="28" t="s">
        <v>1836</v>
      </c>
      <c r="P1719" s="28" t="s">
        <v>151</v>
      </c>
      <c r="Q1719" s="28" t="s">
        <v>152</v>
      </c>
      <c r="R1719" s="25">
        <v>1000</v>
      </c>
      <c r="S1719" s="28" t="s">
        <v>34</v>
      </c>
      <c r="T1719" s="35">
        <v>10962777.930000009</v>
      </c>
      <c r="U1719" s="35">
        <v>11565730.716150008</v>
      </c>
      <c r="V1719" s="35">
        <v>12259674.559119008</v>
      </c>
    </row>
    <row r="1720" spans="1:22" ht="15" customHeight="1" x14ac:dyDescent="0.25">
      <c r="A1720" s="10">
        <v>404513</v>
      </c>
      <c r="B1720" s="28" t="s">
        <v>359</v>
      </c>
      <c r="C1720" s="28" t="s">
        <v>1790</v>
      </c>
      <c r="D1720" s="28" t="s">
        <v>369</v>
      </c>
      <c r="E1720" s="28" t="str">
        <f>VLOOKUP(A1720,'[1]Sheet1 (2)'!$A$2:$H$6200,8,0)</f>
        <v>Function:Community and Social Services:Core Function:Libraries and Archives</v>
      </c>
      <c r="F1720" s="28" t="s">
        <v>2050</v>
      </c>
      <c r="G1720" s="28" t="s">
        <v>294</v>
      </c>
      <c r="H1720" s="28" t="s">
        <v>2051</v>
      </c>
      <c r="I1720" s="28" t="s">
        <v>294</v>
      </c>
      <c r="J1720" s="28" t="s">
        <v>1789</v>
      </c>
      <c r="K1720" s="25">
        <v>4300000000</v>
      </c>
      <c r="L1720" s="28" t="s">
        <v>83</v>
      </c>
      <c r="M1720" s="28" t="s">
        <v>2125</v>
      </c>
      <c r="N1720" s="28" t="s">
        <v>1836</v>
      </c>
      <c r="P1720" s="28" t="s">
        <v>32</v>
      </c>
      <c r="Q1720" s="28" t="s">
        <v>33</v>
      </c>
      <c r="R1720" s="25">
        <v>1000</v>
      </c>
      <c r="S1720" s="28" t="s">
        <v>34</v>
      </c>
      <c r="T1720" s="35">
        <v>2087197.5004349998</v>
      </c>
      <c r="U1720" s="35">
        <v>2201993.3629589248</v>
      </c>
      <c r="V1720" s="35">
        <v>2334112.9647364602</v>
      </c>
    </row>
    <row r="1721" spans="1:22" ht="15" customHeight="1" x14ac:dyDescent="0.25">
      <c r="A1721" s="10">
        <v>404513</v>
      </c>
      <c r="B1721" s="28" t="s">
        <v>359</v>
      </c>
      <c r="C1721" s="28" t="s">
        <v>1790</v>
      </c>
      <c r="D1721" s="28" t="s">
        <v>369</v>
      </c>
      <c r="E1721" s="28" t="str">
        <f>VLOOKUP(A1721,'[1]Sheet1 (2)'!$A$2:$H$6200,8,0)</f>
        <v>Function:Community and Social Services:Core Function:Libraries and Archives</v>
      </c>
      <c r="F1721" s="28" t="s">
        <v>2050</v>
      </c>
      <c r="G1721" s="28" t="s">
        <v>294</v>
      </c>
      <c r="H1721" s="28" t="s">
        <v>2051</v>
      </c>
      <c r="I1721" s="28" t="s">
        <v>294</v>
      </c>
      <c r="J1721" s="28" t="s">
        <v>1789</v>
      </c>
      <c r="K1721" s="25">
        <v>4300000000</v>
      </c>
      <c r="L1721" s="28" t="s">
        <v>83</v>
      </c>
      <c r="M1721" s="28" t="s">
        <v>2125</v>
      </c>
      <c r="N1721" s="28" t="s">
        <v>1836</v>
      </c>
      <c r="P1721" s="28" t="s">
        <v>2139</v>
      </c>
      <c r="Q1721" s="28" t="s">
        <v>2140</v>
      </c>
      <c r="R1721" s="25">
        <v>1000</v>
      </c>
      <c r="S1721" s="28" t="s">
        <v>34</v>
      </c>
    </row>
    <row r="1722" spans="1:22" ht="15" customHeight="1" x14ac:dyDescent="0.25">
      <c r="A1722" s="10">
        <v>502100</v>
      </c>
      <c r="B1722" s="28" t="s">
        <v>22</v>
      </c>
      <c r="C1722" s="28" t="s">
        <v>1059</v>
      </c>
      <c r="D1722" s="28" t="s">
        <v>1060</v>
      </c>
      <c r="E1722" s="28" t="str">
        <f>VLOOKUP(A1722,'[1]Sheet1 (2)'!$A$2:$H$6200,8,0)</f>
        <v>Function:Executive and Council:Core Function:Municipal Manager, Town Secretary and Chief Executive</v>
      </c>
      <c r="F1722" s="28" t="s">
        <v>1061</v>
      </c>
      <c r="G1722" s="28" t="s">
        <v>294</v>
      </c>
      <c r="H1722" s="28" t="s">
        <v>1062</v>
      </c>
      <c r="I1722" s="28" t="s">
        <v>294</v>
      </c>
      <c r="J1722" s="28" t="s">
        <v>365</v>
      </c>
      <c r="K1722" s="25">
        <v>4300000000</v>
      </c>
      <c r="L1722" s="28" t="s">
        <v>83</v>
      </c>
      <c r="M1722" s="28" t="s">
        <v>2125</v>
      </c>
      <c r="N1722" s="28" t="s">
        <v>1836</v>
      </c>
      <c r="P1722" s="28" t="s">
        <v>151</v>
      </c>
      <c r="Q1722" s="28" t="s">
        <v>152</v>
      </c>
      <c r="R1722" s="25">
        <v>1000</v>
      </c>
      <c r="S1722" s="28" t="s">
        <v>34</v>
      </c>
      <c r="T1722" s="35">
        <v>655687.875</v>
      </c>
      <c r="U1722" s="35">
        <v>691750.708125</v>
      </c>
      <c r="V1722" s="35">
        <v>733255.75061250001</v>
      </c>
    </row>
    <row r="1723" spans="1:22" ht="15" customHeight="1" x14ac:dyDescent="0.25">
      <c r="A1723" s="10">
        <v>503091</v>
      </c>
      <c r="B1723" s="28" t="s">
        <v>22</v>
      </c>
      <c r="C1723" s="28" t="s">
        <v>2052</v>
      </c>
      <c r="D1723" s="28" t="s">
        <v>24</v>
      </c>
      <c r="E1723" s="28" t="str">
        <f>VLOOKUP(A1723,'[1]Sheet1 (2)'!$A$2:$H$6200,8,0)</f>
        <v>Function:Energy Sources:Core Function:Electricity</v>
      </c>
      <c r="F1723" s="28" t="s">
        <v>2053</v>
      </c>
      <c r="G1723" s="28" t="s">
        <v>294</v>
      </c>
      <c r="H1723" s="28" t="s">
        <v>2054</v>
      </c>
      <c r="I1723" s="28" t="s">
        <v>294</v>
      </c>
      <c r="J1723" s="28" t="s">
        <v>28</v>
      </c>
      <c r="K1723" s="25">
        <v>4300000000</v>
      </c>
      <c r="L1723" s="28" t="s">
        <v>83</v>
      </c>
      <c r="M1723" s="28" t="s">
        <v>2125</v>
      </c>
      <c r="N1723" s="28" t="s">
        <v>1836</v>
      </c>
      <c r="O1723" s="28" t="s">
        <v>68</v>
      </c>
      <c r="P1723" s="28" t="s">
        <v>32</v>
      </c>
      <c r="Q1723" s="28" t="s">
        <v>33</v>
      </c>
      <c r="R1723" s="25">
        <v>1000</v>
      </c>
      <c r="S1723" s="28" t="s">
        <v>34</v>
      </c>
      <c r="T1723" s="29">
        <v>63392805.055</v>
      </c>
      <c r="U1723" s="35">
        <v>68846984.333025038</v>
      </c>
      <c r="V1723" s="35">
        <v>72977803.393006548</v>
      </c>
    </row>
    <row r="1724" spans="1:22" ht="15" customHeight="1" x14ac:dyDescent="0.25">
      <c r="A1724" s="10">
        <v>503094</v>
      </c>
      <c r="B1724" s="28" t="s">
        <v>22</v>
      </c>
      <c r="C1724" s="28" t="s">
        <v>2055</v>
      </c>
      <c r="D1724" s="28" t="s">
        <v>1052</v>
      </c>
      <c r="E1724" s="28" t="str">
        <f>VLOOKUP(A1724,'[1]Sheet1 (2)'!$A$2:$H$6200,8,0)</f>
        <v>Function:Road Transport:Core Function:Roads</v>
      </c>
      <c r="F1724" s="28" t="s">
        <v>2056</v>
      </c>
      <c r="G1724" s="28" t="s">
        <v>294</v>
      </c>
      <c r="H1724" s="28" t="s">
        <v>2057</v>
      </c>
      <c r="I1724" s="28" t="s">
        <v>294</v>
      </c>
      <c r="J1724" s="28" t="s">
        <v>1056</v>
      </c>
      <c r="K1724" s="25">
        <v>4300000000</v>
      </c>
      <c r="L1724" s="28" t="s">
        <v>83</v>
      </c>
      <c r="M1724" s="28" t="s">
        <v>2125</v>
      </c>
      <c r="N1724" s="28" t="s">
        <v>1836</v>
      </c>
      <c r="P1724" s="28" t="s">
        <v>468</v>
      </c>
      <c r="Q1724" s="28" t="s">
        <v>469</v>
      </c>
      <c r="R1724" s="25">
        <v>1000</v>
      </c>
      <c r="S1724" s="28" t="s">
        <v>34</v>
      </c>
      <c r="T1724" s="35">
        <v>118350.59999999999</v>
      </c>
      <c r="U1724" s="35">
        <v>124859.88299999999</v>
      </c>
      <c r="V1724" s="35">
        <v>132351.47597999999</v>
      </c>
    </row>
    <row r="1725" spans="1:22" ht="15" customHeight="1" x14ac:dyDescent="0.25">
      <c r="A1725" s="10">
        <v>503094</v>
      </c>
      <c r="B1725" s="28" t="s">
        <v>22</v>
      </c>
      <c r="C1725" s="28" t="s">
        <v>2055</v>
      </c>
      <c r="D1725" s="28" t="s">
        <v>1052</v>
      </c>
      <c r="E1725" s="28" t="str">
        <f>VLOOKUP(A1725,'[1]Sheet1 (2)'!$A$2:$H$6200,8,0)</f>
        <v>Function:Road Transport:Core Function:Roads</v>
      </c>
      <c r="F1725" s="28" t="s">
        <v>2056</v>
      </c>
      <c r="G1725" s="28" t="s">
        <v>294</v>
      </c>
      <c r="H1725" s="28" t="s">
        <v>2057</v>
      </c>
      <c r="I1725" s="28" t="s">
        <v>294</v>
      </c>
      <c r="J1725" s="28" t="s">
        <v>1056</v>
      </c>
      <c r="K1725" s="25">
        <v>4300000000</v>
      </c>
      <c r="L1725" s="28" t="s">
        <v>83</v>
      </c>
      <c r="M1725" s="28" t="s">
        <v>2125</v>
      </c>
      <c r="N1725" s="28" t="s">
        <v>1836</v>
      </c>
      <c r="P1725" s="28" t="s">
        <v>32</v>
      </c>
      <c r="Q1725" s="28" t="s">
        <v>33</v>
      </c>
      <c r="R1725" s="25">
        <v>1000</v>
      </c>
      <c r="S1725" s="28" t="s">
        <v>34</v>
      </c>
      <c r="T1725" s="35">
        <v>23950510.350000009</v>
      </c>
      <c r="U1725" s="35">
        <v>25267788.419250008</v>
      </c>
      <c r="V1725" s="35">
        <v>26783855.724405009</v>
      </c>
    </row>
    <row r="1726" spans="1:22" ht="15" customHeight="1" x14ac:dyDescent="0.25">
      <c r="A1726" s="10">
        <v>503096</v>
      </c>
      <c r="B1726" s="28" t="s">
        <v>22</v>
      </c>
      <c r="C1726" s="28" t="s">
        <v>2058</v>
      </c>
      <c r="D1726" s="28" t="s">
        <v>36</v>
      </c>
      <c r="E1726" s="28" t="str">
        <f>VLOOKUP(A1726,'[1]Sheet1 (2)'!$A$2:$H$6200,8,0)</f>
        <v>Function:Water Management:Core Function:Water Distribution</v>
      </c>
      <c r="F1726" s="28" t="s">
        <v>2059</v>
      </c>
      <c r="G1726" s="28" t="s">
        <v>1358</v>
      </c>
      <c r="H1726" s="28" t="s">
        <v>2060</v>
      </c>
      <c r="I1726" s="28" t="s">
        <v>1358</v>
      </c>
      <c r="J1726" s="28" t="s">
        <v>40</v>
      </c>
      <c r="K1726" s="25">
        <v>4300000000</v>
      </c>
      <c r="L1726" s="28" t="s">
        <v>83</v>
      </c>
      <c r="M1726" s="28" t="s">
        <v>2125</v>
      </c>
      <c r="N1726" s="28" t="s">
        <v>1836</v>
      </c>
      <c r="O1726" s="28" t="s">
        <v>68</v>
      </c>
      <c r="P1726" s="28" t="s">
        <v>43</v>
      </c>
      <c r="Q1726" s="28" t="s">
        <v>44</v>
      </c>
      <c r="R1726" s="25">
        <v>1000</v>
      </c>
      <c r="S1726" s="28" t="s">
        <v>34</v>
      </c>
      <c r="T1726" s="35">
        <v>54817073.744999997</v>
      </c>
      <c r="U1726" s="35">
        <v>59098012.80097504</v>
      </c>
      <c r="V1726" s="35">
        <v>62643893.569033548</v>
      </c>
    </row>
    <row r="1727" spans="1:22" ht="15" customHeight="1" x14ac:dyDescent="0.25">
      <c r="A1727" s="10">
        <v>504080</v>
      </c>
      <c r="B1727" s="28" t="s">
        <v>22</v>
      </c>
      <c r="C1727" s="28" t="s">
        <v>2061</v>
      </c>
      <c r="D1727" s="28" t="s">
        <v>36</v>
      </c>
      <c r="E1727" s="28" t="str">
        <f>VLOOKUP(A1727,'[1]Sheet1 (2)'!$A$2:$H$6200,8,0)</f>
        <v>Function:Water Management:Core Function:Water Distribution</v>
      </c>
      <c r="F1727" s="28" t="s">
        <v>2062</v>
      </c>
      <c r="G1727" s="28" t="s">
        <v>1358</v>
      </c>
      <c r="H1727" s="28" t="s">
        <v>2063</v>
      </c>
      <c r="I1727" s="28" t="s">
        <v>1358</v>
      </c>
      <c r="J1727" s="28" t="s">
        <v>40</v>
      </c>
      <c r="K1727" s="25">
        <v>4300000000</v>
      </c>
      <c r="L1727" s="28" t="s">
        <v>83</v>
      </c>
      <c r="M1727" s="28" t="s">
        <v>2125</v>
      </c>
      <c r="N1727" s="28" t="s">
        <v>1836</v>
      </c>
      <c r="P1727" s="28" t="s">
        <v>43</v>
      </c>
      <c r="Q1727" s="28" t="s">
        <v>44</v>
      </c>
      <c r="R1727" s="25">
        <v>1000</v>
      </c>
      <c r="S1727" s="28" t="s">
        <v>34</v>
      </c>
      <c r="T1727" s="35">
        <v>346683.375</v>
      </c>
      <c r="U1727" s="35">
        <v>1631750.9606249998</v>
      </c>
      <c r="V1727" s="35">
        <v>1729656.0182624999</v>
      </c>
    </row>
    <row r="1728" spans="1:22" ht="15" customHeight="1" x14ac:dyDescent="0.25">
      <c r="A1728" s="10">
        <v>504088</v>
      </c>
      <c r="B1728" s="28" t="s">
        <v>22</v>
      </c>
      <c r="C1728" s="28" t="s">
        <v>2064</v>
      </c>
      <c r="D1728" s="28" t="s">
        <v>24</v>
      </c>
      <c r="E1728" s="28" t="str">
        <f>VLOOKUP(A1728,'[1]Sheet1 (2)'!$A$2:$H$6200,8,0)</f>
        <v>Function:Energy Sources:Core Function:Electricity</v>
      </c>
      <c r="F1728" s="28" t="s">
        <v>2065</v>
      </c>
      <c r="G1728" s="28" t="s">
        <v>294</v>
      </c>
      <c r="H1728" s="28" t="s">
        <v>2066</v>
      </c>
      <c r="I1728" s="28" t="s">
        <v>294</v>
      </c>
      <c r="J1728" s="28" t="s">
        <v>28</v>
      </c>
      <c r="K1728" s="25">
        <v>4300000000</v>
      </c>
      <c r="L1728" s="28" t="s">
        <v>83</v>
      </c>
      <c r="M1728" s="28" t="s">
        <v>2125</v>
      </c>
      <c r="N1728" s="28" t="s">
        <v>1836</v>
      </c>
      <c r="P1728" s="28" t="s">
        <v>32</v>
      </c>
      <c r="Q1728" s="28" t="s">
        <v>33</v>
      </c>
      <c r="R1728" s="25">
        <v>1000</v>
      </c>
      <c r="S1728" s="28" t="s">
        <v>34</v>
      </c>
      <c r="T1728" s="35">
        <v>15210976.35</v>
      </c>
      <c r="U1728" s="35">
        <v>17313580.049250007</v>
      </c>
      <c r="V1728" s="35">
        <v>18352394.852205008</v>
      </c>
    </row>
    <row r="1729" spans="1:22" ht="15" customHeight="1" x14ac:dyDescent="0.25">
      <c r="A1729" s="10">
        <v>504093</v>
      </c>
      <c r="B1729" s="28" t="s">
        <v>22</v>
      </c>
      <c r="C1729" s="28" t="s">
        <v>2067</v>
      </c>
      <c r="D1729" s="28" t="s">
        <v>1052</v>
      </c>
      <c r="E1729" s="28" t="str">
        <f>VLOOKUP(A1729,'[1]Sheet1 (2)'!$A$2:$H$6200,8,0)</f>
        <v>Function:Road Transport:Core Function:Roads</v>
      </c>
      <c r="F1729" s="28" t="s">
        <v>2068</v>
      </c>
      <c r="G1729" s="28" t="s">
        <v>294</v>
      </c>
      <c r="H1729" s="28" t="s">
        <v>2069</v>
      </c>
      <c r="I1729" s="28" t="s">
        <v>294</v>
      </c>
      <c r="J1729" s="28" t="s">
        <v>1056</v>
      </c>
      <c r="K1729" s="25">
        <v>4300000000</v>
      </c>
      <c r="L1729" s="28" t="s">
        <v>83</v>
      </c>
      <c r="M1729" s="28" t="s">
        <v>2125</v>
      </c>
      <c r="N1729" s="28" t="s">
        <v>1836</v>
      </c>
      <c r="P1729" s="28" t="s">
        <v>32</v>
      </c>
      <c r="Q1729" s="28" t="s">
        <v>33</v>
      </c>
      <c r="R1729" s="25">
        <v>1000</v>
      </c>
      <c r="S1729" s="28" t="s">
        <v>34</v>
      </c>
      <c r="T1729" s="35">
        <v>5413465.125</v>
      </c>
      <c r="U1729" s="35">
        <v>5711205.7068749992</v>
      </c>
      <c r="V1729" s="35">
        <v>6053878.0492874999</v>
      </c>
    </row>
    <row r="1730" spans="1:22" ht="15" customHeight="1" x14ac:dyDescent="0.25">
      <c r="A1730" s="10">
        <v>504095</v>
      </c>
      <c r="B1730" s="28" t="s">
        <v>22</v>
      </c>
      <c r="C1730" s="28" t="s">
        <v>2070</v>
      </c>
      <c r="D1730" s="28" t="s">
        <v>36</v>
      </c>
      <c r="E1730" s="28" t="str">
        <f>VLOOKUP(A1730,'[1]Sheet1 (2)'!$A$2:$H$6200,8,0)</f>
        <v>Function:Water Management:Core Function:Water Distribution</v>
      </c>
      <c r="F1730" s="28" t="s">
        <v>2071</v>
      </c>
      <c r="G1730" s="28" t="s">
        <v>1358</v>
      </c>
      <c r="H1730" s="28" t="s">
        <v>2072</v>
      </c>
      <c r="I1730" s="28" t="s">
        <v>1358</v>
      </c>
      <c r="J1730" s="28" t="s">
        <v>40</v>
      </c>
      <c r="K1730" s="25">
        <v>4300000000</v>
      </c>
      <c r="L1730" s="28" t="s">
        <v>83</v>
      </c>
      <c r="M1730" s="28" t="s">
        <v>2125</v>
      </c>
      <c r="N1730" s="28" t="s">
        <v>1836</v>
      </c>
      <c r="P1730" s="28" t="s">
        <v>43</v>
      </c>
      <c r="Q1730" s="28" t="s">
        <v>44</v>
      </c>
      <c r="R1730" s="25">
        <v>1000</v>
      </c>
      <c r="S1730" s="28" t="s">
        <v>34</v>
      </c>
      <c r="T1730" s="35">
        <v>5253259.5900000008</v>
      </c>
      <c r="U1730" s="35">
        <v>5542188.8674500007</v>
      </c>
      <c r="V1730" s="35">
        <v>5874720.1994970012</v>
      </c>
    </row>
    <row r="1731" spans="1:22" ht="15" customHeight="1" x14ac:dyDescent="0.25">
      <c r="A1731" s="10">
        <v>504124</v>
      </c>
      <c r="B1731" s="28" t="s">
        <v>22</v>
      </c>
      <c r="C1731" s="28" t="s">
        <v>1063</v>
      </c>
      <c r="D1731" s="28" t="s">
        <v>1052</v>
      </c>
      <c r="E1731" s="28" t="str">
        <f>VLOOKUP(A1731,'[1]Sheet1 (2)'!$A$2:$H$6200,8,0)</f>
        <v>Function:Road Transport:Core Function:Roads</v>
      </c>
      <c r="F1731" s="28" t="s">
        <v>1066</v>
      </c>
      <c r="G1731" s="28" t="s">
        <v>294</v>
      </c>
      <c r="H1731" s="28" t="s">
        <v>1067</v>
      </c>
      <c r="I1731" s="28" t="s">
        <v>294</v>
      </c>
      <c r="J1731" s="28" t="s">
        <v>1056</v>
      </c>
      <c r="K1731" s="25">
        <v>4300000000</v>
      </c>
      <c r="L1731" s="28" t="s">
        <v>83</v>
      </c>
      <c r="M1731" s="28" t="s">
        <v>2125</v>
      </c>
      <c r="N1731" s="28" t="s">
        <v>1836</v>
      </c>
      <c r="O1731" s="28" t="s">
        <v>68</v>
      </c>
      <c r="P1731" s="28" t="s">
        <v>32</v>
      </c>
      <c r="Q1731" s="28" t="s">
        <v>33</v>
      </c>
      <c r="R1731" s="25">
        <v>1000</v>
      </c>
      <c r="S1731" s="28" t="s">
        <v>34</v>
      </c>
      <c r="T1731" s="35">
        <v>3592125.84</v>
      </c>
      <c r="U1731" s="35">
        <v>3789692.7611999996</v>
      </c>
      <c r="V1731" s="35">
        <v>4017074.326872</v>
      </c>
    </row>
    <row r="1732" spans="1:22" ht="15" customHeight="1" x14ac:dyDescent="0.25">
      <c r="A1732" s="10">
        <v>504131</v>
      </c>
      <c r="B1732" s="28" t="s">
        <v>22</v>
      </c>
      <c r="C1732" s="28" t="s">
        <v>1105</v>
      </c>
      <c r="D1732" s="28" t="s">
        <v>1052</v>
      </c>
      <c r="E1732" s="28" t="str">
        <f>VLOOKUP(A1732,'[1]Sheet1 (2)'!$A$2:$H$6200,8,0)</f>
        <v>Function:Road Transport:Core Function:Public Transport</v>
      </c>
      <c r="F1732" s="28" t="s">
        <v>1106</v>
      </c>
      <c r="G1732" s="28" t="s">
        <v>294</v>
      </c>
      <c r="H1732" s="28" t="s">
        <v>1107</v>
      </c>
      <c r="I1732" s="28" t="s">
        <v>294</v>
      </c>
      <c r="J1732" s="28" t="s">
        <v>530</v>
      </c>
      <c r="K1732" s="25">
        <v>4300000000</v>
      </c>
      <c r="L1732" s="28" t="s">
        <v>83</v>
      </c>
      <c r="M1732" s="28" t="s">
        <v>2125</v>
      </c>
      <c r="N1732" s="28" t="s">
        <v>1836</v>
      </c>
      <c r="P1732" s="28" t="s">
        <v>32</v>
      </c>
      <c r="Q1732" s="28" t="s">
        <v>33</v>
      </c>
      <c r="R1732" s="25">
        <v>1000</v>
      </c>
      <c r="S1732" s="28" t="s">
        <v>34</v>
      </c>
      <c r="T1732" s="35">
        <v>619369.88250000007</v>
      </c>
      <c r="U1732" s="35">
        <v>653435.22603750008</v>
      </c>
      <c r="V1732" s="35">
        <v>692641.33959975012</v>
      </c>
    </row>
    <row r="1733" spans="1:22" ht="15" customHeight="1" x14ac:dyDescent="0.25">
      <c r="A1733" s="10">
        <v>504136</v>
      </c>
      <c r="B1733" s="28" t="s">
        <v>22</v>
      </c>
      <c r="C1733" s="28" t="s">
        <v>1123</v>
      </c>
      <c r="D1733" s="28" t="s">
        <v>1052</v>
      </c>
      <c r="E1733" s="28" t="str">
        <f>VLOOKUP(A1733,'[1]Sheet1 (2)'!$A$2:$H$6200,8,0)</f>
        <v>Function:Road Transport:Core Function:Roads</v>
      </c>
      <c r="F1733" s="28" t="s">
        <v>2073</v>
      </c>
      <c r="G1733" s="28" t="s">
        <v>294</v>
      </c>
      <c r="H1733" s="28" t="s">
        <v>2074</v>
      </c>
      <c r="I1733" s="28" t="s">
        <v>294</v>
      </c>
      <c r="J1733" s="28" t="s">
        <v>1056</v>
      </c>
      <c r="K1733" s="25">
        <v>4300000000</v>
      </c>
      <c r="L1733" s="28" t="s">
        <v>83</v>
      </c>
      <c r="M1733" s="28" t="s">
        <v>2125</v>
      </c>
      <c r="N1733" s="28" t="s">
        <v>1836</v>
      </c>
      <c r="P1733" s="28" t="s">
        <v>32</v>
      </c>
      <c r="Q1733" s="28" t="s">
        <v>33</v>
      </c>
      <c r="R1733" s="25">
        <v>1000</v>
      </c>
      <c r="S1733" s="28" t="s">
        <v>34</v>
      </c>
      <c r="T1733" s="35">
        <v>31170623.062500022</v>
      </c>
      <c r="U1733" s="35">
        <v>32885007.330937523</v>
      </c>
      <c r="V1733" s="35">
        <v>34858107.770793773</v>
      </c>
    </row>
    <row r="1734" spans="1:22" ht="15" customHeight="1" x14ac:dyDescent="0.25">
      <c r="A1734" s="10">
        <v>504136</v>
      </c>
      <c r="B1734" s="28" t="s">
        <v>22</v>
      </c>
      <c r="C1734" s="28" t="s">
        <v>1123</v>
      </c>
      <c r="D1734" s="28" t="s">
        <v>1052</v>
      </c>
      <c r="E1734" s="28" t="str">
        <f>VLOOKUP(A1734,'[1]Sheet1 (2)'!$A$2:$H$6200,8,0)</f>
        <v>Function:Road Transport:Core Function:Roads</v>
      </c>
      <c r="F1734" s="28" t="s">
        <v>2073</v>
      </c>
      <c r="G1734" s="28" t="s">
        <v>294</v>
      </c>
      <c r="H1734" s="28" t="s">
        <v>2074</v>
      </c>
      <c r="I1734" s="28" t="s">
        <v>294</v>
      </c>
      <c r="J1734" s="28" t="s">
        <v>1056</v>
      </c>
      <c r="K1734" s="25">
        <v>4300000000</v>
      </c>
      <c r="L1734" s="28" t="s">
        <v>83</v>
      </c>
      <c r="M1734" s="28" t="s">
        <v>2125</v>
      </c>
      <c r="N1734" s="28" t="s">
        <v>1836</v>
      </c>
      <c r="P1734" s="28" t="s">
        <v>32</v>
      </c>
      <c r="Q1734" s="28" t="s">
        <v>33</v>
      </c>
      <c r="R1734" s="25">
        <v>1000</v>
      </c>
      <c r="S1734" s="28" t="s">
        <v>34</v>
      </c>
      <c r="T1734" s="35">
        <v>611724.84380550007</v>
      </c>
      <c r="U1734" s="35">
        <v>645369.71021480253</v>
      </c>
      <c r="V1734" s="35">
        <v>684091.8928276907</v>
      </c>
    </row>
    <row r="1735" spans="1:22" ht="15" customHeight="1" x14ac:dyDescent="0.25">
      <c r="A1735" s="10">
        <v>504143</v>
      </c>
      <c r="B1735" s="28" t="s">
        <v>985</v>
      </c>
      <c r="C1735" s="28" t="s">
        <v>1051</v>
      </c>
      <c r="D1735" s="28" t="s">
        <v>1052</v>
      </c>
      <c r="E1735" s="28" t="str">
        <f>VLOOKUP(A1735,'[1]Sheet1 (2)'!$A$2:$H$6200,8,0)</f>
        <v>Function:Road Transport:Core Function:Roads</v>
      </c>
      <c r="F1735" s="28" t="s">
        <v>1053</v>
      </c>
      <c r="G1735" s="28" t="s">
        <v>1054</v>
      </c>
      <c r="H1735" s="28" t="s">
        <v>1055</v>
      </c>
      <c r="I1735" s="28" t="s">
        <v>1054</v>
      </c>
      <c r="J1735" s="28" t="s">
        <v>1056</v>
      </c>
      <c r="K1735" s="25">
        <v>4300000000</v>
      </c>
      <c r="L1735" s="28" t="s">
        <v>83</v>
      </c>
      <c r="M1735" s="28" t="s">
        <v>2125</v>
      </c>
      <c r="N1735" s="28" t="s">
        <v>1836</v>
      </c>
      <c r="P1735" s="28" t="s">
        <v>151</v>
      </c>
      <c r="Q1735" s="28" t="s">
        <v>152</v>
      </c>
      <c r="R1735" s="25">
        <v>1000</v>
      </c>
      <c r="S1735" s="28" t="s">
        <v>34</v>
      </c>
      <c r="T1735" s="35">
        <v>4195048.8600000013</v>
      </c>
      <c r="U1735" s="35">
        <v>4425776.5473000007</v>
      </c>
      <c r="V1735" s="35">
        <v>4691323.1401380012</v>
      </c>
    </row>
    <row r="1736" spans="1:22" ht="15" customHeight="1" x14ac:dyDescent="0.25">
      <c r="A1736" s="10">
        <v>504161</v>
      </c>
      <c r="B1736" s="28" t="s">
        <v>22</v>
      </c>
      <c r="C1736" s="28" t="s">
        <v>1163</v>
      </c>
      <c r="D1736" s="28" t="s">
        <v>24</v>
      </c>
      <c r="E1736" s="28" t="str">
        <f>VLOOKUP(A1736,'[1]Sheet1 (2)'!$A$2:$H$6200,8,0)</f>
        <v>Function:Finance and Administration:Core Function:Asset Management</v>
      </c>
      <c r="F1736" s="28" t="s">
        <v>1168</v>
      </c>
      <c r="G1736" s="28" t="s">
        <v>182</v>
      </c>
      <c r="H1736" s="28" t="s">
        <v>1169</v>
      </c>
      <c r="I1736" s="28" t="s">
        <v>374</v>
      </c>
      <c r="J1736" s="28" t="s">
        <v>277</v>
      </c>
      <c r="K1736" s="25">
        <v>4300000000</v>
      </c>
      <c r="L1736" s="28" t="s">
        <v>83</v>
      </c>
      <c r="M1736" s="28" t="s">
        <v>2125</v>
      </c>
      <c r="N1736" s="28" t="s">
        <v>1836</v>
      </c>
      <c r="P1736" s="28" t="s">
        <v>151</v>
      </c>
      <c r="Q1736" s="28" t="s">
        <v>152</v>
      </c>
      <c r="R1736" s="25">
        <v>1000</v>
      </c>
      <c r="S1736" s="28" t="s">
        <v>34</v>
      </c>
      <c r="T1736" s="35">
        <v>941474.15250000008</v>
      </c>
      <c r="U1736" s="35">
        <v>993255.23088749999</v>
      </c>
      <c r="V1736" s="35">
        <v>1052850.54474075</v>
      </c>
    </row>
    <row r="1737" spans="1:22" ht="15" customHeight="1" x14ac:dyDescent="0.25">
      <c r="A1737" s="10">
        <v>504161</v>
      </c>
      <c r="B1737" s="28" t="s">
        <v>22</v>
      </c>
      <c r="C1737" s="28" t="s">
        <v>1163</v>
      </c>
      <c r="D1737" s="28" t="s">
        <v>24</v>
      </c>
      <c r="E1737" s="28" t="str">
        <f>VLOOKUP(A1737,'[1]Sheet1 (2)'!$A$2:$H$6200,8,0)</f>
        <v>Function:Finance and Administration:Core Function:Asset Management</v>
      </c>
      <c r="F1737" s="28" t="s">
        <v>1168</v>
      </c>
      <c r="G1737" s="28" t="s">
        <v>182</v>
      </c>
      <c r="H1737" s="28" t="s">
        <v>1169</v>
      </c>
      <c r="I1737" s="28" t="s">
        <v>374</v>
      </c>
      <c r="J1737" s="28" t="s">
        <v>277</v>
      </c>
      <c r="K1737" s="25">
        <v>4300000000</v>
      </c>
      <c r="L1737" s="28" t="s">
        <v>83</v>
      </c>
      <c r="M1737" s="28" t="s">
        <v>2125</v>
      </c>
      <c r="N1737" s="28" t="s">
        <v>1836</v>
      </c>
      <c r="P1737" s="28" t="s">
        <v>32</v>
      </c>
      <c r="Q1737" s="28" t="s">
        <v>33</v>
      </c>
      <c r="R1737" s="25">
        <v>1000</v>
      </c>
      <c r="S1737" s="28" t="s">
        <v>34</v>
      </c>
      <c r="T1737" s="35">
        <v>10348967.175000004</v>
      </c>
      <c r="U1737" s="35">
        <v>10918160.369625004</v>
      </c>
      <c r="V1737" s="35">
        <v>11573249.991802504</v>
      </c>
    </row>
    <row r="1738" spans="1:22" ht="15" customHeight="1" x14ac:dyDescent="0.25">
      <c r="A1738" s="10">
        <v>504167</v>
      </c>
      <c r="B1738" s="28" t="s">
        <v>22</v>
      </c>
      <c r="C1738" s="28" t="s">
        <v>1182</v>
      </c>
      <c r="D1738" s="28" t="s">
        <v>1052</v>
      </c>
      <c r="E1738" s="28" t="str">
        <f>VLOOKUP(A1738,'[1]Sheet1 (2)'!$A$2:$H$6200,8,0)</f>
        <v>Function:Road Transport:Core Function:Roads</v>
      </c>
      <c r="F1738" s="28" t="s">
        <v>1183</v>
      </c>
      <c r="G1738" s="28" t="s">
        <v>294</v>
      </c>
      <c r="H1738" s="28" t="s">
        <v>1184</v>
      </c>
      <c r="I1738" s="28" t="s">
        <v>294</v>
      </c>
      <c r="J1738" s="28" t="s">
        <v>1056</v>
      </c>
      <c r="K1738" s="25">
        <v>4300000000</v>
      </c>
      <c r="L1738" s="28" t="s">
        <v>83</v>
      </c>
      <c r="M1738" s="28" t="s">
        <v>2125</v>
      </c>
      <c r="N1738" s="28" t="s">
        <v>1836</v>
      </c>
      <c r="P1738" s="28" t="s">
        <v>32</v>
      </c>
      <c r="Q1738" s="28" t="s">
        <v>33</v>
      </c>
      <c r="R1738" s="25">
        <v>1000</v>
      </c>
      <c r="S1738" s="28" t="s">
        <v>34</v>
      </c>
      <c r="T1738" s="35">
        <v>984076.11</v>
      </c>
      <c r="U1738" s="35">
        <v>1038200.2960499999</v>
      </c>
      <c r="V1738" s="35">
        <v>1100492.313813</v>
      </c>
    </row>
    <row r="1739" spans="1:22" ht="15" customHeight="1" x14ac:dyDescent="0.25">
      <c r="A1739" s="10">
        <v>504167</v>
      </c>
      <c r="B1739" s="28" t="s">
        <v>22</v>
      </c>
      <c r="C1739" s="28" t="s">
        <v>1182</v>
      </c>
      <c r="D1739" s="28" t="s">
        <v>1052</v>
      </c>
      <c r="E1739" s="28" t="str">
        <f>VLOOKUP(A1739,'[1]Sheet1 (2)'!$A$2:$H$6200,8,0)</f>
        <v>Function:Road Transport:Core Function:Roads</v>
      </c>
      <c r="F1739" s="28" t="s">
        <v>1183</v>
      </c>
      <c r="G1739" s="28" t="s">
        <v>294</v>
      </c>
      <c r="H1739" s="28" t="s">
        <v>1184</v>
      </c>
      <c r="I1739" s="28" t="s">
        <v>294</v>
      </c>
      <c r="J1739" s="28" t="s">
        <v>1056</v>
      </c>
      <c r="K1739" s="25">
        <v>4300000000</v>
      </c>
      <c r="L1739" s="28" t="s">
        <v>83</v>
      </c>
      <c r="M1739" s="28" t="s">
        <v>2125</v>
      </c>
      <c r="N1739" s="28" t="s">
        <v>1836</v>
      </c>
      <c r="P1739" s="28" t="s">
        <v>32</v>
      </c>
      <c r="Q1739" s="28" t="s">
        <v>33</v>
      </c>
      <c r="R1739" s="25">
        <v>1000</v>
      </c>
      <c r="S1739" s="28" t="s">
        <v>34</v>
      </c>
      <c r="T1739" s="35">
        <v>448088.40299250005</v>
      </c>
      <c r="U1739" s="35">
        <v>472733.26515708753</v>
      </c>
      <c r="V1739" s="35">
        <v>501097.26106651279</v>
      </c>
    </row>
    <row r="1740" spans="1:22" ht="15" customHeight="1" x14ac:dyDescent="0.25">
      <c r="A1740" s="10">
        <v>504168</v>
      </c>
      <c r="B1740" s="28" t="s">
        <v>22</v>
      </c>
      <c r="C1740" s="28" t="s">
        <v>2075</v>
      </c>
      <c r="D1740" s="28" t="s">
        <v>36</v>
      </c>
      <c r="E1740" s="28" t="str">
        <f>VLOOKUP(A1740,'[1]Sheet1 (2)'!$A$2:$H$6200,8,0)</f>
        <v>Function:Waste Water Management:Core Function:Sewerage</v>
      </c>
      <c r="F1740" s="28" t="s">
        <v>2076</v>
      </c>
      <c r="G1740" s="28" t="s">
        <v>514</v>
      </c>
      <c r="H1740" s="28" t="s">
        <v>2077</v>
      </c>
      <c r="I1740" s="28" t="s">
        <v>514</v>
      </c>
      <c r="J1740" s="28" t="s">
        <v>1194</v>
      </c>
      <c r="K1740" s="25">
        <v>4300000000</v>
      </c>
      <c r="L1740" s="28" t="s">
        <v>83</v>
      </c>
      <c r="M1740" s="28" t="s">
        <v>2125</v>
      </c>
      <c r="N1740" s="28" t="s">
        <v>1836</v>
      </c>
      <c r="O1740" s="28" t="s">
        <v>68</v>
      </c>
      <c r="P1740" s="28" t="s">
        <v>508</v>
      </c>
      <c r="Q1740" s="28" t="s">
        <v>509</v>
      </c>
      <c r="R1740" s="25">
        <v>1000</v>
      </c>
      <c r="S1740" s="28" t="s">
        <v>34</v>
      </c>
      <c r="T1740" s="35">
        <v>4823286.1124999989</v>
      </c>
      <c r="U1740" s="35">
        <v>5088566.8486874988</v>
      </c>
      <c r="V1740" s="35">
        <v>5393880.8596087489</v>
      </c>
    </row>
    <row r="1741" spans="1:22" ht="15" customHeight="1" x14ac:dyDescent="0.25">
      <c r="A1741" s="10">
        <v>504169</v>
      </c>
      <c r="B1741" s="28" t="s">
        <v>22</v>
      </c>
      <c r="C1741" s="28" t="s">
        <v>1528</v>
      </c>
      <c r="D1741" s="28" t="s">
        <v>36</v>
      </c>
      <c r="E1741" s="28" t="str">
        <f>VLOOKUP(A1741,'[1]Sheet1 (2)'!$A$2:$H$6200,8,0)</f>
        <v>Function:Water Management:Core Function:Water Distribution</v>
      </c>
      <c r="F1741" s="28" t="s">
        <v>2078</v>
      </c>
      <c r="G1741" s="28" t="s">
        <v>1358</v>
      </c>
      <c r="H1741" s="28" t="s">
        <v>2079</v>
      </c>
      <c r="I1741" s="28" t="s">
        <v>1358</v>
      </c>
      <c r="J1741" s="28" t="s">
        <v>40</v>
      </c>
      <c r="K1741" s="25">
        <v>4300000000</v>
      </c>
      <c r="L1741" s="28" t="s">
        <v>83</v>
      </c>
      <c r="M1741" s="28" t="s">
        <v>2125</v>
      </c>
      <c r="N1741" s="28" t="s">
        <v>1836</v>
      </c>
      <c r="O1741" s="28" t="s">
        <v>68</v>
      </c>
      <c r="P1741" s="28" t="s">
        <v>43</v>
      </c>
      <c r="Q1741" s="28" t="s">
        <v>44</v>
      </c>
      <c r="R1741" s="25">
        <v>1000</v>
      </c>
      <c r="S1741" s="28" t="s">
        <v>34</v>
      </c>
      <c r="T1741" s="35">
        <v>1642586.7075000003</v>
      </c>
      <c r="U1741" s="35">
        <v>1732928.9764125003</v>
      </c>
      <c r="V1741" s="35">
        <v>1836904.7149972504</v>
      </c>
    </row>
    <row r="1742" spans="1:22" ht="15" customHeight="1" x14ac:dyDescent="0.25">
      <c r="A1742" s="10">
        <v>504171</v>
      </c>
      <c r="B1742" s="28" t="s">
        <v>22</v>
      </c>
      <c r="C1742" s="28" t="s">
        <v>1187</v>
      </c>
      <c r="D1742" s="28" t="s">
        <v>1052</v>
      </c>
      <c r="E1742" s="28" t="str">
        <f>VLOOKUP(A1742,'[1]Sheet1 (2)'!$A$2:$H$6200,8,0)</f>
        <v>Function:Waste Water Management:Core Function:Storm Water Management</v>
      </c>
      <c r="F1742" s="28" t="s">
        <v>1188</v>
      </c>
      <c r="G1742" s="28" t="s">
        <v>514</v>
      </c>
      <c r="H1742" s="28" t="s">
        <v>1189</v>
      </c>
      <c r="I1742" s="28" t="s">
        <v>514</v>
      </c>
      <c r="J1742" s="28" t="s">
        <v>1139</v>
      </c>
      <c r="K1742" s="25">
        <v>4300000000</v>
      </c>
      <c r="L1742" s="28" t="s">
        <v>83</v>
      </c>
      <c r="M1742" s="28" t="s">
        <v>2125</v>
      </c>
      <c r="N1742" s="28" t="s">
        <v>1836</v>
      </c>
      <c r="P1742" s="28" t="s">
        <v>151</v>
      </c>
      <c r="Q1742" s="28" t="s">
        <v>152</v>
      </c>
      <c r="R1742" s="25">
        <v>1000</v>
      </c>
      <c r="S1742" s="28" t="s">
        <v>34</v>
      </c>
      <c r="T1742" s="35">
        <v>5042653.1775000002</v>
      </c>
      <c r="U1742" s="35">
        <v>5319999.1022624997</v>
      </c>
      <c r="V1742" s="35">
        <v>5639199.0483982498</v>
      </c>
    </row>
    <row r="1743" spans="1:22" ht="15" customHeight="1" x14ac:dyDescent="0.25">
      <c r="A1743" s="10">
        <v>504171</v>
      </c>
      <c r="B1743" s="28" t="s">
        <v>22</v>
      </c>
      <c r="C1743" s="28" t="s">
        <v>1187</v>
      </c>
      <c r="D1743" s="28" t="s">
        <v>1052</v>
      </c>
      <c r="E1743" s="28" t="str">
        <f>VLOOKUP(A1743,'[1]Sheet1 (2)'!$A$2:$H$6200,8,0)</f>
        <v>Function:Waste Water Management:Core Function:Storm Water Management</v>
      </c>
      <c r="F1743" s="28" t="s">
        <v>1188</v>
      </c>
      <c r="G1743" s="28" t="s">
        <v>514</v>
      </c>
      <c r="H1743" s="28" t="s">
        <v>1189</v>
      </c>
      <c r="I1743" s="28" t="s">
        <v>514</v>
      </c>
      <c r="J1743" s="28" t="s">
        <v>1139</v>
      </c>
      <c r="K1743" s="25">
        <v>4300000000</v>
      </c>
      <c r="L1743" s="28" t="s">
        <v>83</v>
      </c>
      <c r="M1743" s="28" t="s">
        <v>2125</v>
      </c>
      <c r="N1743" s="28" t="s">
        <v>1836</v>
      </c>
      <c r="P1743" s="28" t="s">
        <v>508</v>
      </c>
      <c r="Q1743" s="28" t="s">
        <v>509</v>
      </c>
      <c r="R1743" s="25">
        <v>1000</v>
      </c>
      <c r="S1743" s="28" t="s">
        <v>34</v>
      </c>
      <c r="T1743" s="35">
        <v>18619332.322500024</v>
      </c>
      <c r="U1743" s="35">
        <v>19643395.600237526</v>
      </c>
      <c r="V1743" s="35">
        <v>20821999.33625178</v>
      </c>
    </row>
    <row r="1744" spans="1:22" ht="15" customHeight="1" x14ac:dyDescent="0.25">
      <c r="A1744" s="10">
        <v>504527</v>
      </c>
      <c r="B1744" s="28" t="s">
        <v>22</v>
      </c>
      <c r="C1744" s="28" t="s">
        <v>1209</v>
      </c>
      <c r="D1744" s="28" t="s">
        <v>1210</v>
      </c>
      <c r="E1744" s="28" t="str">
        <f>VLOOKUP(A1744,'[1]Sheet1 (2)'!$A$2:$H$6200,8,0)</f>
        <v>Function:Finance and Administration:Core Function:Human Resources</v>
      </c>
      <c r="F1744" s="28" t="s">
        <v>1213</v>
      </c>
      <c r="G1744" s="28" t="s">
        <v>182</v>
      </c>
      <c r="H1744" s="28" t="s">
        <v>1214</v>
      </c>
      <c r="I1744" s="28" t="s">
        <v>182</v>
      </c>
      <c r="J1744" s="28" t="s">
        <v>147</v>
      </c>
      <c r="K1744" s="25">
        <v>4300000000</v>
      </c>
      <c r="L1744" s="28" t="s">
        <v>83</v>
      </c>
      <c r="M1744" s="28" t="s">
        <v>2125</v>
      </c>
      <c r="N1744" s="28" t="s">
        <v>1836</v>
      </c>
      <c r="P1744" s="28" t="s">
        <v>151</v>
      </c>
      <c r="Q1744" s="28" t="s">
        <v>152</v>
      </c>
      <c r="R1744" s="25">
        <v>1000</v>
      </c>
      <c r="S1744" s="28" t="s">
        <v>34</v>
      </c>
      <c r="T1744" s="35">
        <v>4929658.7250000006</v>
      </c>
      <c r="U1744" s="35">
        <v>5200789.9548749998</v>
      </c>
      <c r="V1744" s="35">
        <v>5512837.3521675002</v>
      </c>
    </row>
    <row r="1745" spans="1:22" ht="15" customHeight="1" x14ac:dyDescent="0.25">
      <c r="A1745" s="10">
        <v>504527</v>
      </c>
      <c r="B1745" s="28" t="s">
        <v>22</v>
      </c>
      <c r="C1745" s="28" t="s">
        <v>1209</v>
      </c>
      <c r="D1745" s="28" t="s">
        <v>1210</v>
      </c>
      <c r="E1745" s="28" t="str">
        <f>VLOOKUP(A1745,'[1]Sheet1 (2)'!$A$2:$H$6200,8,0)</f>
        <v>Function:Finance and Administration:Core Function:Human Resources</v>
      </c>
      <c r="F1745" s="28" t="s">
        <v>1213</v>
      </c>
      <c r="G1745" s="28" t="s">
        <v>182</v>
      </c>
      <c r="H1745" s="28" t="s">
        <v>1214</v>
      </c>
      <c r="I1745" s="28" t="s">
        <v>182</v>
      </c>
      <c r="J1745" s="28" t="s">
        <v>147</v>
      </c>
      <c r="K1745" s="25">
        <v>4300000000</v>
      </c>
      <c r="L1745" s="28" t="s">
        <v>83</v>
      </c>
      <c r="M1745" s="28" t="s">
        <v>2125</v>
      </c>
      <c r="N1745" s="28" t="s">
        <v>1836</v>
      </c>
      <c r="P1745" s="28" t="s">
        <v>1218</v>
      </c>
      <c r="Q1745" s="28" t="s">
        <v>1219</v>
      </c>
      <c r="R1745" s="25">
        <v>1000</v>
      </c>
      <c r="S1745" s="28" t="s">
        <v>34</v>
      </c>
      <c r="T1745" s="35">
        <v>3327867.9375</v>
      </c>
      <c r="U1745" s="35">
        <v>3510900.6740624998</v>
      </c>
      <c r="V1745" s="35">
        <v>3721554.7145062499</v>
      </c>
    </row>
    <row r="1746" spans="1:22" ht="15" customHeight="1" x14ac:dyDescent="0.25">
      <c r="A1746" s="10">
        <v>504707</v>
      </c>
      <c r="B1746" s="28" t="s">
        <v>22</v>
      </c>
      <c r="C1746" s="28" t="s">
        <v>1283</v>
      </c>
      <c r="D1746" s="28" t="s">
        <v>24</v>
      </c>
      <c r="E1746" s="28" t="str">
        <f>VLOOKUP(A1746,'[1]Sheet1 (2)'!$A$2:$H$6200,8,0)</f>
        <v>Function:Energy Sources:Core Function:Electricity</v>
      </c>
      <c r="F1746" s="28" t="s">
        <v>2080</v>
      </c>
      <c r="G1746" s="28" t="s">
        <v>294</v>
      </c>
      <c r="H1746" s="28" t="s">
        <v>2081</v>
      </c>
      <c r="I1746" s="28" t="s">
        <v>294</v>
      </c>
      <c r="J1746" s="28" t="s">
        <v>28</v>
      </c>
      <c r="K1746" s="25">
        <v>4300000000</v>
      </c>
      <c r="L1746" s="28" t="s">
        <v>83</v>
      </c>
      <c r="M1746" s="28" t="s">
        <v>2125</v>
      </c>
      <c r="N1746" s="28" t="s">
        <v>1836</v>
      </c>
      <c r="P1746" s="28" t="s">
        <v>32</v>
      </c>
      <c r="Q1746" s="28" t="s">
        <v>33</v>
      </c>
      <c r="R1746" s="25">
        <v>1000</v>
      </c>
      <c r="S1746" s="28" t="s">
        <v>34</v>
      </c>
      <c r="T1746" s="35">
        <v>6732459.5100000016</v>
      </c>
      <c r="U1746" s="35">
        <v>7102744.7830500016</v>
      </c>
      <c r="V1746" s="35">
        <v>7528909.4700330021</v>
      </c>
    </row>
    <row r="1747" spans="1:22" ht="15" customHeight="1" x14ac:dyDescent="0.25">
      <c r="A1747" s="10">
        <v>504709</v>
      </c>
      <c r="B1747" s="28" t="s">
        <v>22</v>
      </c>
      <c r="C1747" s="28" t="s">
        <v>1305</v>
      </c>
      <c r="D1747" s="28" t="s">
        <v>24</v>
      </c>
      <c r="E1747" s="28" t="str">
        <f>VLOOKUP(A1747,'[1]Sheet1 (2)'!$A$2:$H$6200,8,0)</f>
        <v>Function:Energy Sources:Core Function:Electricity</v>
      </c>
      <c r="F1747" s="28" t="s">
        <v>2082</v>
      </c>
      <c r="G1747" s="28" t="s">
        <v>294</v>
      </c>
      <c r="H1747" s="28" t="s">
        <v>2083</v>
      </c>
      <c r="I1747" s="28" t="s">
        <v>294</v>
      </c>
      <c r="J1747" s="28" t="s">
        <v>28</v>
      </c>
      <c r="K1747" s="25">
        <v>4300000000</v>
      </c>
      <c r="L1747" s="28" t="s">
        <v>83</v>
      </c>
      <c r="M1747" s="28" t="s">
        <v>2125</v>
      </c>
      <c r="N1747" s="28" t="s">
        <v>1836</v>
      </c>
      <c r="P1747" s="28" t="s">
        <v>32</v>
      </c>
      <c r="Q1747" s="28" t="s">
        <v>33</v>
      </c>
      <c r="R1747" s="25">
        <v>1000</v>
      </c>
      <c r="S1747" s="28" t="s">
        <v>34</v>
      </c>
      <c r="T1747" s="35">
        <v>9026578.8675000016</v>
      </c>
      <c r="U1747" s="35">
        <v>9523040.7052125018</v>
      </c>
      <c r="V1747" s="35">
        <v>10094423.147525253</v>
      </c>
    </row>
    <row r="1748" spans="1:22" ht="15" customHeight="1" x14ac:dyDescent="0.25">
      <c r="A1748" s="10">
        <v>504710</v>
      </c>
      <c r="B1748" s="28" t="s">
        <v>22</v>
      </c>
      <c r="C1748" s="28" t="s">
        <v>1314</v>
      </c>
      <c r="D1748" s="28" t="s">
        <v>24</v>
      </c>
      <c r="E1748" s="28" t="str">
        <f>VLOOKUP(A1748,'[1]Sheet1 (2)'!$A$2:$H$6200,8,0)</f>
        <v>Function:Energy Sources:Core Function:Electricity</v>
      </c>
      <c r="F1748" s="28" t="s">
        <v>1321</v>
      </c>
      <c r="G1748" s="28" t="s">
        <v>294</v>
      </c>
      <c r="H1748" s="28" t="s">
        <v>1322</v>
      </c>
      <c r="I1748" s="28" t="s">
        <v>294</v>
      </c>
      <c r="J1748" s="28" t="s">
        <v>28</v>
      </c>
      <c r="K1748" s="25">
        <v>4300000000</v>
      </c>
      <c r="L1748" s="28" t="s">
        <v>83</v>
      </c>
      <c r="M1748" s="28" t="s">
        <v>2125</v>
      </c>
      <c r="N1748" s="28" t="s">
        <v>1836</v>
      </c>
      <c r="P1748" s="28" t="s">
        <v>32</v>
      </c>
      <c r="Q1748" s="28" t="s">
        <v>33</v>
      </c>
      <c r="R1748" s="25">
        <v>1000</v>
      </c>
      <c r="S1748" s="28" t="s">
        <v>34</v>
      </c>
      <c r="T1748" s="35">
        <v>19070247.930000011</v>
      </c>
      <c r="U1748" s="35">
        <v>20119111.56615001</v>
      </c>
      <c r="V1748" s="35">
        <v>21326258.26011901</v>
      </c>
    </row>
    <row r="1749" spans="1:22" ht="15" customHeight="1" x14ac:dyDescent="0.25">
      <c r="A1749" s="10">
        <v>504786</v>
      </c>
      <c r="B1749" s="28" t="s">
        <v>22</v>
      </c>
      <c r="C1749" s="28" t="s">
        <v>1341</v>
      </c>
      <c r="D1749" s="28" t="s">
        <v>36</v>
      </c>
      <c r="E1749" s="28" t="str">
        <f>VLOOKUP(A1749,'[1]Sheet1 (2)'!$A$2:$H$6200,8,0)</f>
        <v>Function:Water Management:Core Function:Water Distribution</v>
      </c>
      <c r="F1749" s="28" t="s">
        <v>2084</v>
      </c>
      <c r="G1749" s="28" t="s">
        <v>1358</v>
      </c>
      <c r="H1749" s="28" t="s">
        <v>2085</v>
      </c>
      <c r="I1749" s="28" t="s">
        <v>1358</v>
      </c>
      <c r="J1749" s="28" t="s">
        <v>40</v>
      </c>
      <c r="K1749" s="25">
        <v>4300000000</v>
      </c>
      <c r="L1749" s="28" t="s">
        <v>83</v>
      </c>
      <c r="M1749" s="28" t="s">
        <v>2125</v>
      </c>
      <c r="N1749" s="28" t="s">
        <v>1836</v>
      </c>
      <c r="P1749" s="28" t="s">
        <v>43</v>
      </c>
      <c r="Q1749" s="28" t="s">
        <v>44</v>
      </c>
      <c r="R1749" s="25">
        <v>1000</v>
      </c>
      <c r="S1749" s="28" t="s">
        <v>34</v>
      </c>
      <c r="T1749" s="35">
        <v>1118664.6000000001</v>
      </c>
      <c r="U1749" s="35">
        <v>1180191.1529999999</v>
      </c>
      <c r="V1749" s="35">
        <v>1251002.6221799999</v>
      </c>
    </row>
    <row r="1750" spans="1:22" ht="15" customHeight="1" x14ac:dyDescent="0.25">
      <c r="A1750" s="10">
        <v>504789</v>
      </c>
      <c r="B1750" s="28" t="s">
        <v>22</v>
      </c>
      <c r="C1750" s="28" t="s">
        <v>1360</v>
      </c>
      <c r="D1750" s="28" t="s">
        <v>36</v>
      </c>
      <c r="E1750" s="28" t="str">
        <f>VLOOKUP(A1750,'[1]Sheet1 (2)'!$A$2:$H$6200,8,0)</f>
        <v>Function:Water Management:Core Function:Water Distribution</v>
      </c>
      <c r="F1750" s="28" t="s">
        <v>2121</v>
      </c>
      <c r="G1750" s="28" t="s">
        <v>1358</v>
      </c>
      <c r="H1750" s="28" t="s">
        <v>2122</v>
      </c>
      <c r="I1750" s="28" t="s">
        <v>1358</v>
      </c>
      <c r="J1750" s="28" t="s">
        <v>40</v>
      </c>
      <c r="K1750" s="25">
        <v>4300000000</v>
      </c>
      <c r="L1750" s="28" t="s">
        <v>83</v>
      </c>
      <c r="M1750" s="28" t="s">
        <v>2125</v>
      </c>
      <c r="N1750" s="28" t="s">
        <v>1836</v>
      </c>
      <c r="O1750" s="28" t="s">
        <v>68</v>
      </c>
      <c r="P1750" s="28" t="s">
        <v>151</v>
      </c>
      <c r="Q1750" s="28" t="s">
        <v>152</v>
      </c>
      <c r="R1750" s="25">
        <v>1000</v>
      </c>
      <c r="S1750" s="28" t="s">
        <v>34</v>
      </c>
      <c r="T1750" s="35">
        <v>150555.315</v>
      </c>
      <c r="U1750" s="35">
        <v>158835.85732499999</v>
      </c>
      <c r="V1750" s="35">
        <v>168366.0087645</v>
      </c>
    </row>
    <row r="1751" spans="1:22" ht="15" customHeight="1" x14ac:dyDescent="0.25">
      <c r="A1751" s="10">
        <v>602097</v>
      </c>
      <c r="B1751" s="28" t="s">
        <v>45</v>
      </c>
      <c r="C1751" s="28" t="s">
        <v>932</v>
      </c>
      <c r="D1751" s="28" t="s">
        <v>933</v>
      </c>
      <c r="E1751" s="28" t="str">
        <f>VLOOKUP(A1751,'[1]Sheet1 (2)'!$A$2:$H$6200,8,0)</f>
        <v>Function:Planning and Development:Core Function:Economic Development/Planning</v>
      </c>
      <c r="F1751" s="28" t="s">
        <v>934</v>
      </c>
      <c r="G1751" s="28" t="s">
        <v>294</v>
      </c>
      <c r="H1751" s="28" t="s">
        <v>935</v>
      </c>
      <c r="I1751" s="28" t="s">
        <v>294</v>
      </c>
      <c r="J1751" s="28" t="s">
        <v>817</v>
      </c>
      <c r="K1751" s="25">
        <v>4300000000</v>
      </c>
      <c r="L1751" s="28" t="s">
        <v>83</v>
      </c>
      <c r="M1751" s="28" t="s">
        <v>2125</v>
      </c>
      <c r="N1751" s="28" t="s">
        <v>1836</v>
      </c>
      <c r="P1751" s="28" t="s">
        <v>32</v>
      </c>
      <c r="Q1751" s="28" t="s">
        <v>33</v>
      </c>
      <c r="R1751" s="25">
        <v>1000</v>
      </c>
      <c r="S1751" s="28" t="s">
        <v>34</v>
      </c>
      <c r="T1751" s="35">
        <v>367579.5675</v>
      </c>
      <c r="U1751" s="35">
        <v>387796.44371249998</v>
      </c>
      <c r="V1751" s="35">
        <v>411064.23033524997</v>
      </c>
    </row>
    <row r="1752" spans="1:22" ht="15" customHeight="1" x14ac:dyDescent="0.25">
      <c r="A1752" s="10">
        <v>603098</v>
      </c>
      <c r="B1752" s="28" t="s">
        <v>45</v>
      </c>
      <c r="C1752" s="28" t="s">
        <v>2141</v>
      </c>
      <c r="D1752" s="28" t="s">
        <v>798</v>
      </c>
      <c r="E1752" s="28" t="str">
        <f>VLOOKUP(A1752,'[1]Sheet1 (2)'!$A$2:$H$6200,8,0)</f>
        <v>Function:Planning and Development:Core Function:Economic Development/Planning</v>
      </c>
      <c r="F1752" s="28" t="s">
        <v>2142</v>
      </c>
      <c r="G1752" s="28" t="s">
        <v>294</v>
      </c>
      <c r="H1752" s="28" t="s">
        <v>2143</v>
      </c>
      <c r="I1752" s="28" t="s">
        <v>294</v>
      </c>
      <c r="J1752" s="28" t="s">
        <v>817</v>
      </c>
      <c r="K1752" s="25">
        <v>4300000000</v>
      </c>
      <c r="L1752" s="28" t="s">
        <v>83</v>
      </c>
      <c r="M1752" s="28" t="s">
        <v>2125</v>
      </c>
      <c r="N1752" s="28" t="s">
        <v>1836</v>
      </c>
      <c r="P1752" s="28" t="s">
        <v>32</v>
      </c>
      <c r="Q1752" s="28" t="s">
        <v>33</v>
      </c>
      <c r="R1752" s="25">
        <v>1000</v>
      </c>
      <c r="S1752" s="28" t="s">
        <v>34</v>
      </c>
      <c r="T1752" s="35">
        <v>263746.5</v>
      </c>
      <c r="U1752" s="35">
        <v>278252.5575</v>
      </c>
      <c r="V1752" s="35">
        <v>294947.71095000004</v>
      </c>
    </row>
    <row r="1753" spans="1:22" ht="15" customHeight="1" x14ac:dyDescent="0.25">
      <c r="A1753" s="10">
        <v>603114</v>
      </c>
      <c r="B1753" s="28" t="s">
        <v>45</v>
      </c>
      <c r="C1753" s="28" t="s">
        <v>2086</v>
      </c>
      <c r="D1753" s="28" t="s">
        <v>47</v>
      </c>
      <c r="E1753" s="28" t="str">
        <f>VLOOKUP(A1753,'[1]Sheet1 (2)'!$A$2:$H$6200,8,0)</f>
        <v>Function:Other:Core Function:Air Transport</v>
      </c>
      <c r="F1753" s="28" t="s">
        <v>2087</v>
      </c>
      <c r="G1753" s="28" t="s">
        <v>294</v>
      </c>
      <c r="H1753" s="28" t="s">
        <v>2088</v>
      </c>
      <c r="I1753" s="28" t="s">
        <v>294</v>
      </c>
      <c r="J1753" s="28" t="s">
        <v>926</v>
      </c>
      <c r="K1753" s="25">
        <v>4300000000</v>
      </c>
      <c r="L1753" s="28" t="s">
        <v>83</v>
      </c>
      <c r="M1753" s="28" t="s">
        <v>2125</v>
      </c>
      <c r="N1753" s="28" t="s">
        <v>1836</v>
      </c>
      <c r="P1753" s="28" t="s">
        <v>32</v>
      </c>
      <c r="Q1753" s="28" t="s">
        <v>33</v>
      </c>
      <c r="R1753" s="25">
        <v>1000</v>
      </c>
      <c r="S1753" s="28" t="s">
        <v>34</v>
      </c>
      <c r="T1753" s="35">
        <v>1843352.925</v>
      </c>
      <c r="U1753" s="35">
        <v>1944737.3358749999</v>
      </c>
      <c r="V1753" s="35">
        <v>2061421.5760275</v>
      </c>
    </row>
    <row r="1754" spans="1:22" ht="15" customHeight="1" x14ac:dyDescent="0.25">
      <c r="A1754" s="10">
        <v>603116</v>
      </c>
      <c r="B1754" s="28" t="s">
        <v>45</v>
      </c>
      <c r="C1754" s="28" t="s">
        <v>2089</v>
      </c>
      <c r="D1754" s="28" t="s">
        <v>831</v>
      </c>
      <c r="E1754" s="28" t="str">
        <f>VLOOKUP(A1754,'[1]Sheet1 (2)'!$A$2:$H$6200,8,0)</f>
        <v>Function:Planning and Development:Core Function:Town Planning, Building Regulations and Enforcement, and City Engineer</v>
      </c>
      <c r="F1754" s="28" t="s">
        <v>2090</v>
      </c>
      <c r="G1754" s="28" t="s">
        <v>294</v>
      </c>
      <c r="H1754" s="28" t="s">
        <v>2091</v>
      </c>
      <c r="I1754" s="28" t="s">
        <v>294</v>
      </c>
      <c r="J1754" s="28" t="s">
        <v>850</v>
      </c>
      <c r="K1754" s="25">
        <v>4300000000</v>
      </c>
      <c r="L1754" s="28" t="s">
        <v>83</v>
      </c>
      <c r="M1754" s="28" t="s">
        <v>2125</v>
      </c>
      <c r="N1754" s="28" t="s">
        <v>1836</v>
      </c>
      <c r="P1754" s="28" t="s">
        <v>32</v>
      </c>
      <c r="Q1754" s="28" t="s">
        <v>33</v>
      </c>
      <c r="R1754" s="25">
        <v>1000</v>
      </c>
      <c r="S1754" s="28" t="s">
        <v>34</v>
      </c>
      <c r="T1754" s="35">
        <v>1756321.8074999996</v>
      </c>
      <c r="U1754" s="35">
        <v>1852919.5069124994</v>
      </c>
      <c r="V1754" s="35">
        <v>1964094.6773272494</v>
      </c>
    </row>
    <row r="1755" spans="1:22" ht="15" customHeight="1" x14ac:dyDescent="0.25">
      <c r="A1755" s="10">
        <v>604101</v>
      </c>
      <c r="B1755" s="28" t="s">
        <v>45</v>
      </c>
      <c r="C1755" s="28" t="s">
        <v>970</v>
      </c>
      <c r="D1755" s="28" t="s">
        <v>831</v>
      </c>
      <c r="E1755" s="28" t="str">
        <f>VLOOKUP(A1755,'[1]Sheet1 (2)'!$A$2:$H$6200,8,0)</f>
        <v>Function:Planning and Development:Core Function:Town Planning, Building Regulations and Enforcement, and City Engineer</v>
      </c>
      <c r="F1755" s="28" t="s">
        <v>971</v>
      </c>
      <c r="G1755" s="28" t="s">
        <v>294</v>
      </c>
      <c r="H1755" s="28" t="s">
        <v>972</v>
      </c>
      <c r="I1755" s="28" t="s">
        <v>294</v>
      </c>
      <c r="J1755" s="28" t="s">
        <v>850</v>
      </c>
      <c r="K1755" s="25">
        <v>4300000000</v>
      </c>
      <c r="L1755" s="28" t="s">
        <v>83</v>
      </c>
      <c r="M1755" s="28" t="s">
        <v>2125</v>
      </c>
      <c r="N1755" s="28" t="s">
        <v>1836</v>
      </c>
      <c r="P1755" s="28" t="s">
        <v>151</v>
      </c>
      <c r="Q1755" s="28" t="s">
        <v>152</v>
      </c>
      <c r="R1755" s="25">
        <v>1000</v>
      </c>
      <c r="S1755" s="28" t="s">
        <v>34</v>
      </c>
      <c r="T1755" s="35">
        <v>210777.39</v>
      </c>
      <c r="U1755" s="35">
        <v>222370.14645</v>
      </c>
      <c r="V1755" s="35">
        <v>235712.35523700001</v>
      </c>
    </row>
    <row r="1756" spans="1:22" ht="15" customHeight="1" x14ac:dyDescent="0.25">
      <c r="A1756" s="10">
        <v>604101</v>
      </c>
      <c r="B1756" s="28" t="s">
        <v>45</v>
      </c>
      <c r="C1756" s="28" t="s">
        <v>970</v>
      </c>
      <c r="D1756" s="28" t="s">
        <v>831</v>
      </c>
      <c r="E1756" s="28" t="str">
        <f>VLOOKUP(A1756,'[1]Sheet1 (2)'!$A$2:$H$6200,8,0)</f>
        <v>Function:Planning and Development:Core Function:Town Planning, Building Regulations and Enforcement, and City Engineer</v>
      </c>
      <c r="F1756" s="28" t="s">
        <v>971</v>
      </c>
      <c r="G1756" s="28" t="s">
        <v>294</v>
      </c>
      <c r="H1756" s="28" t="s">
        <v>972</v>
      </c>
      <c r="I1756" s="28" t="s">
        <v>294</v>
      </c>
      <c r="J1756" s="28" t="s">
        <v>850</v>
      </c>
      <c r="K1756" s="25">
        <v>4300000000</v>
      </c>
      <c r="L1756" s="28" t="s">
        <v>83</v>
      </c>
      <c r="M1756" s="28" t="s">
        <v>2125</v>
      </c>
      <c r="N1756" s="28" t="s">
        <v>1836</v>
      </c>
      <c r="P1756" s="28" t="s">
        <v>32</v>
      </c>
      <c r="Q1756" s="28" t="s">
        <v>33</v>
      </c>
      <c r="R1756" s="25">
        <v>1000</v>
      </c>
      <c r="S1756" s="28" t="s">
        <v>34</v>
      </c>
      <c r="T1756" s="35">
        <v>6678658.7175000012</v>
      </c>
      <c r="U1756" s="35">
        <v>7045984.9469625009</v>
      </c>
      <c r="V1756" s="35">
        <v>7468744.0437802514</v>
      </c>
    </row>
    <row r="1757" spans="1:22" ht="15" customHeight="1" x14ac:dyDescent="0.25">
      <c r="A1757" s="10">
        <v>604111</v>
      </c>
      <c r="B1757" s="28" t="s">
        <v>45</v>
      </c>
      <c r="C1757" s="28" t="s">
        <v>2092</v>
      </c>
      <c r="D1757" s="28" t="s">
        <v>831</v>
      </c>
      <c r="E1757" s="28" t="str">
        <f>VLOOKUP(A1757,'[1]Sheet1 (2)'!$A$2:$H$6200,8,0)</f>
        <v>Function:Housing:Core Function:Housing</v>
      </c>
      <c r="F1757" s="28" t="s">
        <v>2093</v>
      </c>
      <c r="G1757" s="28" t="s">
        <v>294</v>
      </c>
      <c r="H1757" s="28" t="s">
        <v>2094</v>
      </c>
      <c r="I1757" s="28" t="s">
        <v>294</v>
      </c>
      <c r="J1757" s="28" t="s">
        <v>538</v>
      </c>
      <c r="K1757" s="25">
        <v>4300000000</v>
      </c>
      <c r="L1757" s="28" t="s">
        <v>83</v>
      </c>
      <c r="M1757" s="28" t="s">
        <v>2125</v>
      </c>
      <c r="N1757" s="28" t="s">
        <v>1836</v>
      </c>
      <c r="P1757" s="28" t="s">
        <v>151</v>
      </c>
      <c r="Q1757" s="28" t="s">
        <v>152</v>
      </c>
      <c r="R1757" s="25">
        <v>1000</v>
      </c>
      <c r="S1757" s="28" t="s">
        <v>34</v>
      </c>
      <c r="T1757" s="35">
        <v>1120588.32</v>
      </c>
      <c r="U1757" s="35">
        <v>1182220.6776000001</v>
      </c>
      <c r="V1757" s="35">
        <v>1253153.9182560001</v>
      </c>
    </row>
    <row r="1758" spans="1:22" ht="15" customHeight="1" x14ac:dyDescent="0.25">
      <c r="A1758" s="10">
        <v>604111</v>
      </c>
      <c r="B1758" s="28" t="s">
        <v>45</v>
      </c>
      <c r="C1758" s="28" t="s">
        <v>2092</v>
      </c>
      <c r="D1758" s="28" t="s">
        <v>831</v>
      </c>
      <c r="E1758" s="28" t="str">
        <f>VLOOKUP(A1758,'[1]Sheet1 (2)'!$A$2:$H$6200,8,0)</f>
        <v>Function:Housing:Core Function:Housing</v>
      </c>
      <c r="F1758" s="28" t="s">
        <v>2093</v>
      </c>
      <c r="G1758" s="28" t="s">
        <v>294</v>
      </c>
      <c r="H1758" s="28" t="s">
        <v>2094</v>
      </c>
      <c r="I1758" s="28" t="s">
        <v>294</v>
      </c>
      <c r="J1758" s="28" t="s">
        <v>538</v>
      </c>
      <c r="K1758" s="25">
        <v>4300000000</v>
      </c>
      <c r="L1758" s="28" t="s">
        <v>83</v>
      </c>
      <c r="M1758" s="28" t="s">
        <v>2125</v>
      </c>
      <c r="N1758" s="28" t="s">
        <v>1836</v>
      </c>
      <c r="P1758" s="28" t="s">
        <v>32</v>
      </c>
      <c r="Q1758" s="28" t="s">
        <v>33</v>
      </c>
      <c r="R1758" s="25">
        <v>1000</v>
      </c>
      <c r="S1758" s="28" t="s">
        <v>34</v>
      </c>
      <c r="T1758" s="35">
        <v>4158386.49</v>
      </c>
      <c r="U1758" s="35">
        <v>4387097.7469499996</v>
      </c>
      <c r="V1758" s="35">
        <v>4650323.6117669996</v>
      </c>
    </row>
    <row r="1759" spans="1:22" ht="15" customHeight="1" x14ac:dyDescent="0.25">
      <c r="A1759" s="10">
        <v>604115</v>
      </c>
      <c r="B1759" s="28" t="s">
        <v>45</v>
      </c>
      <c r="C1759" s="28" t="s">
        <v>868</v>
      </c>
      <c r="D1759" s="28" t="s">
        <v>831</v>
      </c>
      <c r="E1759" s="28" t="str">
        <f>VLOOKUP(A1759,'[1]Sheet1 (2)'!$A$2:$H$6200,8,0)</f>
        <v>Function:Environmental Protection:Non-core Function:Nature Conservation</v>
      </c>
      <c r="F1759" s="28" t="s">
        <v>2095</v>
      </c>
      <c r="G1759" s="28" t="s">
        <v>182</v>
      </c>
      <c r="H1759" s="28" t="s">
        <v>2096</v>
      </c>
      <c r="I1759" s="28" t="s">
        <v>182</v>
      </c>
      <c r="J1759" s="28" t="s">
        <v>872</v>
      </c>
      <c r="K1759" s="25">
        <v>4300000000</v>
      </c>
      <c r="L1759" s="28" t="s">
        <v>83</v>
      </c>
      <c r="M1759" s="28" t="s">
        <v>2125</v>
      </c>
      <c r="N1759" s="28" t="s">
        <v>1836</v>
      </c>
      <c r="P1759" s="28" t="s">
        <v>151</v>
      </c>
      <c r="Q1759" s="28" t="s">
        <v>152</v>
      </c>
      <c r="R1759" s="25">
        <v>1000</v>
      </c>
      <c r="S1759" s="28" t="s">
        <v>34</v>
      </c>
      <c r="T1759" s="35">
        <v>3262126.8975</v>
      </c>
      <c r="U1759" s="35">
        <v>3441543.8768624999</v>
      </c>
      <c r="V1759" s="35">
        <v>3648036.50947425</v>
      </c>
    </row>
    <row r="1760" spans="1:22" ht="15" customHeight="1" x14ac:dyDescent="0.25">
      <c r="A1760" s="10">
        <v>604247</v>
      </c>
      <c r="B1760" s="28" t="s">
        <v>45</v>
      </c>
      <c r="C1760" s="28" t="s">
        <v>897</v>
      </c>
      <c r="D1760" s="28" t="s">
        <v>798</v>
      </c>
      <c r="E1760" s="28" t="str">
        <f>VLOOKUP(A1760,'[1]Sheet1 (2)'!$A$2:$H$6200,8,0)</f>
        <v>Function:Planning and Development:Core Function:Economic Development/Planning</v>
      </c>
      <c r="F1760" s="28" t="s">
        <v>2097</v>
      </c>
      <c r="G1760" s="28" t="s">
        <v>2098</v>
      </c>
      <c r="H1760" s="28" t="s">
        <v>2099</v>
      </c>
      <c r="I1760" s="28" t="s">
        <v>2098</v>
      </c>
      <c r="J1760" s="28" t="s">
        <v>817</v>
      </c>
      <c r="K1760" s="25">
        <v>4300000000</v>
      </c>
      <c r="L1760" s="28" t="s">
        <v>83</v>
      </c>
      <c r="M1760" s="28" t="s">
        <v>2125</v>
      </c>
      <c r="N1760" s="28" t="s">
        <v>1836</v>
      </c>
      <c r="P1760" s="28" t="s">
        <v>151</v>
      </c>
      <c r="Q1760" s="28" t="s">
        <v>152</v>
      </c>
      <c r="R1760" s="25">
        <v>1000</v>
      </c>
      <c r="S1760" s="28" t="s">
        <v>34</v>
      </c>
      <c r="T1760" s="35">
        <v>80296.184999999998</v>
      </c>
      <c r="U1760" s="35">
        <v>84712.475175</v>
      </c>
      <c r="V1760" s="35">
        <v>89795.223685500008</v>
      </c>
    </row>
    <row r="1761" spans="1:22" ht="15" customHeight="1" x14ac:dyDescent="0.25">
      <c r="A1761" s="10">
        <v>604247</v>
      </c>
      <c r="B1761" s="28" t="s">
        <v>45</v>
      </c>
      <c r="C1761" s="28" t="s">
        <v>897</v>
      </c>
      <c r="D1761" s="28" t="s">
        <v>798</v>
      </c>
      <c r="E1761" s="28" t="str">
        <f>VLOOKUP(A1761,'[1]Sheet1 (2)'!$A$2:$H$6200,8,0)</f>
        <v>Function:Planning and Development:Core Function:Economic Development/Planning</v>
      </c>
      <c r="F1761" s="28" t="s">
        <v>2097</v>
      </c>
      <c r="G1761" s="28" t="s">
        <v>2098</v>
      </c>
      <c r="H1761" s="28" t="s">
        <v>2099</v>
      </c>
      <c r="I1761" s="28" t="s">
        <v>2098</v>
      </c>
      <c r="J1761" s="28" t="s">
        <v>817</v>
      </c>
      <c r="K1761" s="25">
        <v>4300000000</v>
      </c>
      <c r="L1761" s="28" t="s">
        <v>83</v>
      </c>
      <c r="M1761" s="28" t="s">
        <v>2125</v>
      </c>
      <c r="N1761" s="28" t="s">
        <v>1836</v>
      </c>
      <c r="P1761" s="28" t="s">
        <v>32</v>
      </c>
      <c r="Q1761" s="28" t="s">
        <v>33</v>
      </c>
      <c r="R1761" s="25">
        <v>1000</v>
      </c>
      <c r="S1761" s="28" t="s">
        <v>34</v>
      </c>
      <c r="T1761" s="35">
        <v>477135.21750000003</v>
      </c>
      <c r="U1761" s="35">
        <v>503377.65446250001</v>
      </c>
      <c r="V1761" s="35">
        <v>533580.31373025</v>
      </c>
    </row>
    <row r="1762" spans="1:22" ht="15" customHeight="1" x14ac:dyDescent="0.25">
      <c r="A1762" s="10">
        <v>604265</v>
      </c>
      <c r="B1762" s="28" t="s">
        <v>45</v>
      </c>
      <c r="C1762" s="28" t="s">
        <v>882</v>
      </c>
      <c r="D1762" s="28" t="s">
        <v>874</v>
      </c>
      <c r="E1762" s="28" t="str">
        <f>VLOOKUP(A1762,'[1]Sheet1 (2)'!$A$2:$H$6200,8,0)</f>
        <v>Function:Housing:Core Function:Housing</v>
      </c>
      <c r="F1762" s="28" t="s">
        <v>883</v>
      </c>
      <c r="G1762" s="28" t="s">
        <v>294</v>
      </c>
      <c r="H1762" s="28" t="s">
        <v>884</v>
      </c>
      <c r="I1762" s="28" t="s">
        <v>294</v>
      </c>
      <c r="J1762" s="28" t="s">
        <v>538</v>
      </c>
      <c r="K1762" s="25">
        <v>4300000000</v>
      </c>
      <c r="L1762" s="28" t="s">
        <v>83</v>
      </c>
      <c r="M1762" s="28" t="s">
        <v>2125</v>
      </c>
      <c r="N1762" s="28" t="s">
        <v>1836</v>
      </c>
      <c r="P1762" s="28" t="s">
        <v>32</v>
      </c>
      <c r="Q1762" s="28" t="s">
        <v>33</v>
      </c>
      <c r="R1762" s="25">
        <v>1000</v>
      </c>
      <c r="S1762" s="28" t="s">
        <v>34</v>
      </c>
      <c r="T1762" s="35">
        <v>458555.15249999997</v>
      </c>
      <c r="U1762" s="35">
        <v>483775.68588749995</v>
      </c>
      <c r="V1762" s="35">
        <v>512802.22704074997</v>
      </c>
    </row>
    <row r="1763" spans="1:22" ht="15" customHeight="1" x14ac:dyDescent="0.25">
      <c r="A1763" s="10">
        <v>604270</v>
      </c>
      <c r="B1763" s="28" t="s">
        <v>45</v>
      </c>
      <c r="C1763" s="28" t="s">
        <v>873</v>
      </c>
      <c r="D1763" s="28" t="s">
        <v>874</v>
      </c>
      <c r="E1763" s="28" t="str">
        <f>VLOOKUP(A1763,'[1]Sheet1 (2)'!$A$2:$H$6200,8,0)</f>
        <v>Function:Housing:Core Function:Housing</v>
      </c>
      <c r="F1763" s="28" t="s">
        <v>875</v>
      </c>
      <c r="G1763" s="28" t="s">
        <v>876</v>
      </c>
      <c r="H1763" s="28" t="s">
        <v>877</v>
      </c>
      <c r="I1763" s="28" t="s">
        <v>876</v>
      </c>
      <c r="J1763" s="28" t="s">
        <v>538</v>
      </c>
      <c r="K1763" s="25">
        <v>4300000000</v>
      </c>
      <c r="L1763" s="28" t="s">
        <v>83</v>
      </c>
      <c r="M1763" s="28" t="s">
        <v>2125</v>
      </c>
      <c r="N1763" s="28" t="s">
        <v>1836</v>
      </c>
      <c r="P1763" s="28" t="s">
        <v>151</v>
      </c>
      <c r="Q1763" s="28" t="s">
        <v>152</v>
      </c>
      <c r="R1763" s="25">
        <v>1000</v>
      </c>
      <c r="S1763" s="28" t="s">
        <v>34</v>
      </c>
      <c r="T1763" s="35">
        <v>720896.47499999998</v>
      </c>
      <c r="U1763" s="35">
        <v>760545.78112499998</v>
      </c>
      <c r="V1763" s="35">
        <v>806178.52799249999</v>
      </c>
    </row>
    <row r="1764" spans="1:22" ht="15" customHeight="1" x14ac:dyDescent="0.25">
      <c r="A1764" s="10">
        <v>604270</v>
      </c>
      <c r="B1764" s="28" t="s">
        <v>45</v>
      </c>
      <c r="C1764" s="28" t="s">
        <v>873</v>
      </c>
      <c r="D1764" s="28" t="s">
        <v>874</v>
      </c>
      <c r="E1764" s="28" t="str">
        <f>VLOOKUP(A1764,'[1]Sheet1 (2)'!$A$2:$H$6200,8,0)</f>
        <v>Function:Housing:Core Function:Housing</v>
      </c>
      <c r="F1764" s="28" t="s">
        <v>875</v>
      </c>
      <c r="G1764" s="28" t="s">
        <v>876</v>
      </c>
      <c r="H1764" s="28" t="s">
        <v>877</v>
      </c>
      <c r="I1764" s="28" t="s">
        <v>876</v>
      </c>
      <c r="J1764" s="28" t="s">
        <v>538</v>
      </c>
      <c r="K1764" s="25">
        <v>4300000000</v>
      </c>
      <c r="L1764" s="28" t="s">
        <v>83</v>
      </c>
      <c r="M1764" s="28" t="s">
        <v>2125</v>
      </c>
      <c r="N1764" s="28" t="s">
        <v>1836</v>
      </c>
      <c r="P1764" s="28" t="s">
        <v>878</v>
      </c>
      <c r="Q1764" s="28" t="s">
        <v>879</v>
      </c>
      <c r="R1764" s="25">
        <v>1000</v>
      </c>
      <c r="S1764" s="28" t="s">
        <v>34</v>
      </c>
    </row>
    <row r="1765" spans="1:22" ht="15" customHeight="1" x14ac:dyDescent="0.25">
      <c r="A1765" s="10">
        <v>604285</v>
      </c>
      <c r="B1765" s="28" t="s">
        <v>45</v>
      </c>
      <c r="C1765" s="28" t="s">
        <v>863</v>
      </c>
      <c r="D1765" s="28" t="s">
        <v>831</v>
      </c>
      <c r="E1765" s="28" t="str">
        <f>VLOOKUP(A1765,'[1]Sheet1 (2)'!$A$2:$H$6200,8,0)</f>
        <v>Function:Planning and Development:Core Function:Town Planning, Building Regulations and Enforcement, and City Engineer</v>
      </c>
      <c r="F1765" s="28" t="s">
        <v>864</v>
      </c>
      <c r="G1765" s="28" t="s">
        <v>294</v>
      </c>
      <c r="H1765" s="28" t="s">
        <v>865</v>
      </c>
      <c r="I1765" s="28" t="s">
        <v>294</v>
      </c>
      <c r="J1765" s="28" t="s">
        <v>850</v>
      </c>
      <c r="K1765" s="25">
        <v>4300000000</v>
      </c>
      <c r="L1765" s="28" t="s">
        <v>83</v>
      </c>
      <c r="M1765" s="28" t="s">
        <v>2125</v>
      </c>
      <c r="N1765" s="28" t="s">
        <v>1836</v>
      </c>
      <c r="P1765" s="28" t="s">
        <v>151</v>
      </c>
      <c r="Q1765" s="28" t="s">
        <v>152</v>
      </c>
      <c r="R1765" s="25">
        <v>1000</v>
      </c>
      <c r="S1765" s="28" t="s">
        <v>34</v>
      </c>
      <c r="T1765" s="35">
        <v>311147.685</v>
      </c>
      <c r="U1765" s="35">
        <v>328260.80767499999</v>
      </c>
      <c r="V1765" s="35">
        <v>347956.45613549999</v>
      </c>
    </row>
    <row r="1766" spans="1:22" ht="15" customHeight="1" x14ac:dyDescent="0.25">
      <c r="A1766" s="10">
        <v>604285</v>
      </c>
      <c r="B1766" s="28" t="s">
        <v>45</v>
      </c>
      <c r="C1766" s="28" t="s">
        <v>863</v>
      </c>
      <c r="D1766" s="28" t="s">
        <v>831</v>
      </c>
      <c r="E1766" s="28" t="str">
        <f>VLOOKUP(A1766,'[1]Sheet1 (2)'!$A$2:$H$6200,8,0)</f>
        <v>Function:Planning and Development:Core Function:Town Planning, Building Regulations and Enforcement, and City Engineer</v>
      </c>
      <c r="F1766" s="28" t="s">
        <v>864</v>
      </c>
      <c r="G1766" s="28" t="s">
        <v>294</v>
      </c>
      <c r="H1766" s="28" t="s">
        <v>865</v>
      </c>
      <c r="I1766" s="28" t="s">
        <v>294</v>
      </c>
      <c r="J1766" s="28" t="s">
        <v>850</v>
      </c>
      <c r="K1766" s="25">
        <v>4300000000</v>
      </c>
      <c r="L1766" s="28" t="s">
        <v>83</v>
      </c>
      <c r="M1766" s="28" t="s">
        <v>2125</v>
      </c>
      <c r="N1766" s="28" t="s">
        <v>1836</v>
      </c>
      <c r="P1766" s="28" t="s">
        <v>32</v>
      </c>
      <c r="Q1766" s="28" t="s">
        <v>33</v>
      </c>
      <c r="R1766" s="25">
        <v>1000</v>
      </c>
      <c r="S1766" s="28" t="s">
        <v>34</v>
      </c>
      <c r="T1766" s="35">
        <v>3091445.8349999995</v>
      </c>
      <c r="U1766" s="35">
        <v>3261475.3559249993</v>
      </c>
      <c r="V1766" s="35">
        <v>3457163.8772804993</v>
      </c>
    </row>
    <row r="1767" spans="1:22" ht="15" customHeight="1" x14ac:dyDescent="0.25">
      <c r="A1767" s="10">
        <v>604347</v>
      </c>
      <c r="B1767" s="28" t="s">
        <v>45</v>
      </c>
      <c r="C1767" s="28" t="s">
        <v>830</v>
      </c>
      <c r="D1767" s="28" t="s">
        <v>831</v>
      </c>
      <c r="E1767" s="28" t="str">
        <f>VLOOKUP(A1767,'[1]Sheet1 (2)'!$A$2:$H$6200,8,0)</f>
        <v>Function:Environmental Protection:Non-core Function:Pollution Control</v>
      </c>
      <c r="F1767" s="28" t="s">
        <v>836</v>
      </c>
      <c r="G1767" s="28" t="s">
        <v>294</v>
      </c>
      <c r="H1767" s="28" t="s">
        <v>837</v>
      </c>
      <c r="I1767" s="28" t="s">
        <v>294</v>
      </c>
      <c r="J1767" s="28" t="s">
        <v>834</v>
      </c>
      <c r="K1767" s="25">
        <v>4300000000</v>
      </c>
      <c r="L1767" s="28" t="s">
        <v>83</v>
      </c>
      <c r="M1767" s="28" t="s">
        <v>2125</v>
      </c>
      <c r="N1767" s="28" t="s">
        <v>1836</v>
      </c>
      <c r="P1767" s="28" t="s">
        <v>32</v>
      </c>
      <c r="Q1767" s="28" t="s">
        <v>33</v>
      </c>
      <c r="R1767" s="25">
        <v>1000</v>
      </c>
      <c r="S1767" s="28" t="s">
        <v>34</v>
      </c>
      <c r="T1767" s="35">
        <v>9919234.9275000002</v>
      </c>
      <c r="U1767" s="35">
        <v>10464792.848512501</v>
      </c>
      <c r="V1767" s="35">
        <v>11092680.41942325</v>
      </c>
    </row>
    <row r="1768" spans="1:22" ht="15" customHeight="1" x14ac:dyDescent="0.25">
      <c r="A1768" s="10">
        <v>604480</v>
      </c>
      <c r="B1768" s="28" t="s">
        <v>45</v>
      </c>
      <c r="C1768" s="28" t="s">
        <v>842</v>
      </c>
      <c r="D1768" s="28" t="s">
        <v>47</v>
      </c>
      <c r="E1768" s="28" t="str">
        <f>VLOOKUP(A1768,'[1]Sheet1 (2)'!$A$2:$H$6200,8,0)</f>
        <v>Function:Community and Social Services:Core Function:Museums and Art Galleries</v>
      </c>
      <c r="F1768" s="28" t="s">
        <v>2113</v>
      </c>
      <c r="G1768" s="28" t="s">
        <v>294</v>
      </c>
      <c r="H1768" s="28" t="s">
        <v>2114</v>
      </c>
      <c r="I1768" s="28" t="s">
        <v>294</v>
      </c>
      <c r="J1768" s="28" t="s">
        <v>813</v>
      </c>
      <c r="K1768" s="25">
        <v>4300000000</v>
      </c>
      <c r="L1768" s="28" t="s">
        <v>83</v>
      </c>
      <c r="M1768" s="28" t="s">
        <v>2125</v>
      </c>
      <c r="N1768" s="28" t="s">
        <v>1836</v>
      </c>
      <c r="P1768" s="28" t="s">
        <v>32</v>
      </c>
      <c r="Q1768" s="28" t="s">
        <v>33</v>
      </c>
      <c r="R1768" s="25">
        <v>1000</v>
      </c>
      <c r="S1768" s="28" t="s">
        <v>34</v>
      </c>
      <c r="T1768" s="35">
        <v>2063194.6725000003</v>
      </c>
      <c r="U1768" s="35">
        <v>2176670.3794875001</v>
      </c>
      <c r="V1768" s="35">
        <v>2307270.6022567502</v>
      </c>
    </row>
    <row r="1769" spans="1:22" ht="15" customHeight="1" x14ac:dyDescent="0.25">
      <c r="A1769" s="10">
        <v>604508</v>
      </c>
      <c r="B1769" s="28" t="s">
        <v>45</v>
      </c>
      <c r="C1769" s="28" t="s">
        <v>923</v>
      </c>
      <c r="D1769" s="28" t="s">
        <v>47</v>
      </c>
      <c r="E1769" s="28" t="str">
        <f>VLOOKUP(A1769,'[1]Sheet1 (2)'!$A$2:$H$6200,8,0)</f>
        <v>Function:Other:Core Function:Air Transport</v>
      </c>
      <c r="F1769" s="28" t="s">
        <v>927</v>
      </c>
      <c r="G1769" s="28" t="s">
        <v>294</v>
      </c>
      <c r="H1769" s="28" t="s">
        <v>928</v>
      </c>
      <c r="I1769" s="28" t="s">
        <v>294</v>
      </c>
      <c r="J1769" s="28" t="s">
        <v>926</v>
      </c>
      <c r="K1769" s="25">
        <v>4300000000</v>
      </c>
      <c r="L1769" s="28" t="s">
        <v>83</v>
      </c>
      <c r="M1769" s="28" t="s">
        <v>2125</v>
      </c>
      <c r="N1769" s="28" t="s">
        <v>1836</v>
      </c>
      <c r="P1769" s="28" t="s">
        <v>32</v>
      </c>
      <c r="Q1769" s="28" t="s">
        <v>33</v>
      </c>
      <c r="R1769" s="25">
        <v>1000</v>
      </c>
      <c r="S1769" s="28" t="s">
        <v>34</v>
      </c>
      <c r="T1769" s="35">
        <v>1883629.0275000001</v>
      </c>
      <c r="U1769" s="35">
        <v>1987228.6240125</v>
      </c>
      <c r="V1769" s="35">
        <v>2106462.34145325</v>
      </c>
    </row>
    <row r="1770" spans="1:22" ht="15" customHeight="1" x14ac:dyDescent="0.25">
      <c r="A1770" s="10">
        <v>604514</v>
      </c>
      <c r="B1770" s="28" t="s">
        <v>45</v>
      </c>
      <c r="C1770" s="28" t="s">
        <v>2144</v>
      </c>
      <c r="D1770" s="28" t="s">
        <v>47</v>
      </c>
      <c r="E1770" s="28" t="str">
        <f>VLOOKUP(A1770,'[1]Sheet1 (2)'!$A$2:$H$6200,8,0)</f>
        <v>Function:Other:Core Function:Tourism</v>
      </c>
      <c r="F1770" s="28" t="s">
        <v>2145</v>
      </c>
      <c r="G1770" s="28" t="s">
        <v>294</v>
      </c>
      <c r="H1770" s="28" t="s">
        <v>2146</v>
      </c>
      <c r="I1770" s="28" t="s">
        <v>294</v>
      </c>
      <c r="J1770" s="28" t="s">
        <v>2147</v>
      </c>
      <c r="K1770" s="25">
        <v>4300000000</v>
      </c>
      <c r="L1770" s="28" t="s">
        <v>83</v>
      </c>
      <c r="M1770" s="28" t="s">
        <v>2125</v>
      </c>
      <c r="N1770" s="28" t="s">
        <v>1836</v>
      </c>
      <c r="P1770" s="28" t="s">
        <v>151</v>
      </c>
      <c r="Q1770" s="28" t="s">
        <v>152</v>
      </c>
      <c r="R1770" s="25">
        <v>1000</v>
      </c>
      <c r="S1770" s="28" t="s">
        <v>34</v>
      </c>
      <c r="T1770" s="35">
        <v>291073.57500000001</v>
      </c>
      <c r="U1770" s="35">
        <v>307082.62162499997</v>
      </c>
      <c r="V1770" s="35">
        <v>325507.57892249996</v>
      </c>
    </row>
    <row r="1771" spans="1:22" ht="15" customHeight="1" x14ac:dyDescent="0.25">
      <c r="A1771" s="10">
        <v>604515</v>
      </c>
      <c r="B1771" s="28" t="s">
        <v>45</v>
      </c>
      <c r="C1771" s="28" t="s">
        <v>797</v>
      </c>
      <c r="D1771" s="28" t="s">
        <v>798</v>
      </c>
      <c r="E1771" s="28" t="str">
        <f>VLOOKUP(A1771,'[1]Sheet1 (2)'!$A$2:$H$6200,8,0)</f>
        <v>Function:Other:Core Function:Licensing and Regulation</v>
      </c>
      <c r="F1771" s="28" t="s">
        <v>808</v>
      </c>
      <c r="G1771" s="28" t="s">
        <v>294</v>
      </c>
      <c r="H1771" s="28" t="s">
        <v>809</v>
      </c>
      <c r="I1771" s="28" t="s">
        <v>294</v>
      </c>
      <c r="J1771" s="28" t="s">
        <v>801</v>
      </c>
      <c r="K1771" s="25">
        <v>4300000000</v>
      </c>
      <c r="L1771" s="28" t="s">
        <v>83</v>
      </c>
      <c r="M1771" s="28" t="s">
        <v>2125</v>
      </c>
      <c r="N1771" s="28" t="s">
        <v>1836</v>
      </c>
      <c r="P1771" s="28" t="s">
        <v>32</v>
      </c>
      <c r="Q1771" s="28" t="s">
        <v>33</v>
      </c>
      <c r="R1771" s="25">
        <v>1000</v>
      </c>
      <c r="S1771" s="28" t="s">
        <v>34</v>
      </c>
      <c r="T1771" s="35">
        <v>3019729.5075000003</v>
      </c>
      <c r="U1771" s="35">
        <v>3185814.6304125004</v>
      </c>
      <c r="V1771" s="35">
        <v>3376963.5082372506</v>
      </c>
    </row>
    <row r="1772" spans="1:22" ht="15" customHeight="1" x14ac:dyDescent="0.25">
      <c r="A1772" s="10">
        <v>604546</v>
      </c>
      <c r="B1772" s="28" t="s">
        <v>45</v>
      </c>
      <c r="C1772" s="28" t="s">
        <v>901</v>
      </c>
      <c r="D1772" s="28" t="s">
        <v>831</v>
      </c>
      <c r="E1772" s="28" t="str">
        <f>VLOOKUP(A1772,'[1]Sheet1 (2)'!$A$2:$H$6200,8,0)</f>
        <v>Function:Planning and Development:Core Function:Town Planning, Building Regulations and Enforcement, and City Engineer</v>
      </c>
      <c r="F1772" s="28" t="s">
        <v>902</v>
      </c>
      <c r="G1772" s="28" t="s">
        <v>294</v>
      </c>
      <c r="H1772" s="28" t="s">
        <v>903</v>
      </c>
      <c r="I1772" s="28" t="s">
        <v>294</v>
      </c>
      <c r="J1772" s="28" t="s">
        <v>850</v>
      </c>
      <c r="K1772" s="25">
        <v>4300000000</v>
      </c>
      <c r="L1772" s="28" t="s">
        <v>83</v>
      </c>
      <c r="M1772" s="28" t="s">
        <v>2125</v>
      </c>
      <c r="N1772" s="28" t="s">
        <v>1836</v>
      </c>
      <c r="P1772" s="28" t="s">
        <v>32</v>
      </c>
      <c r="Q1772" s="28" t="s">
        <v>33</v>
      </c>
      <c r="R1772" s="25">
        <v>1000</v>
      </c>
      <c r="S1772" s="28" t="s">
        <v>34</v>
      </c>
      <c r="T1772" s="35">
        <v>2783475.0674999999</v>
      </c>
      <c r="U1772" s="35">
        <v>2936566.1962124999</v>
      </c>
      <c r="V1772" s="35">
        <v>3112760.1679852502</v>
      </c>
    </row>
    <row r="1773" spans="1:22" ht="15" customHeight="1" x14ac:dyDescent="0.25">
      <c r="A1773" s="10">
        <v>604547</v>
      </c>
      <c r="B1773" s="28" t="s">
        <v>45</v>
      </c>
      <c r="C1773" s="28" t="s">
        <v>2100</v>
      </c>
      <c r="D1773" s="28" t="s">
        <v>831</v>
      </c>
      <c r="E1773" s="28" t="str">
        <f>VLOOKUP(A1773,'[1]Sheet1 (2)'!$A$2:$H$6200,8,0)</f>
        <v>Function:Planning and Development:Core Function:Town Planning, Building Regulations and Enforcement, and City Engineer</v>
      </c>
      <c r="F1773" s="28" t="s">
        <v>2101</v>
      </c>
      <c r="G1773" s="28" t="s">
        <v>294</v>
      </c>
      <c r="H1773" s="28" t="s">
        <v>2102</v>
      </c>
      <c r="I1773" s="28" t="s">
        <v>294</v>
      </c>
      <c r="J1773" s="28" t="s">
        <v>850</v>
      </c>
      <c r="K1773" s="25">
        <v>4300000000</v>
      </c>
      <c r="L1773" s="28" t="s">
        <v>83</v>
      </c>
      <c r="M1773" s="28" t="s">
        <v>2125</v>
      </c>
      <c r="N1773" s="28" t="s">
        <v>1836</v>
      </c>
      <c r="P1773" s="28" t="s">
        <v>32</v>
      </c>
      <c r="Q1773" s="28" t="s">
        <v>33</v>
      </c>
      <c r="R1773" s="25">
        <v>1000</v>
      </c>
      <c r="S1773" s="28" t="s">
        <v>34</v>
      </c>
      <c r="T1773" s="35">
        <v>8933464.0875000004</v>
      </c>
      <c r="U1773" s="35">
        <v>9424804.6123124994</v>
      </c>
      <c r="V1773" s="35">
        <v>9990292.8890512493</v>
      </c>
    </row>
    <row r="1774" spans="1:22" ht="15" customHeight="1" x14ac:dyDescent="0.25">
      <c r="A1774" s="10">
        <v>604548</v>
      </c>
      <c r="B1774" s="28" t="s">
        <v>45</v>
      </c>
      <c r="C1774" s="28" t="s">
        <v>915</v>
      </c>
      <c r="D1774" s="28" t="s">
        <v>831</v>
      </c>
      <c r="E1774" s="28" t="str">
        <f>VLOOKUP(A1774,'[1]Sheet1 (2)'!$A$2:$H$6200,8,0)</f>
        <v>Function:Planning and Development:Core Function:Town Planning, Building Regulations and Enforcement, and City Engineer</v>
      </c>
      <c r="F1774" s="28" t="s">
        <v>916</v>
      </c>
      <c r="G1774" s="28" t="s">
        <v>294</v>
      </c>
      <c r="H1774" s="28" t="s">
        <v>917</v>
      </c>
      <c r="I1774" s="28" t="s">
        <v>294</v>
      </c>
      <c r="J1774" s="28" t="s">
        <v>850</v>
      </c>
      <c r="K1774" s="25">
        <v>4300000000</v>
      </c>
      <c r="L1774" s="28" t="s">
        <v>83</v>
      </c>
      <c r="M1774" s="28" t="s">
        <v>2125</v>
      </c>
      <c r="N1774" s="28" t="s">
        <v>1836</v>
      </c>
      <c r="P1774" s="28" t="s">
        <v>32</v>
      </c>
      <c r="Q1774" s="28" t="s">
        <v>33</v>
      </c>
      <c r="R1774" s="25">
        <v>1000</v>
      </c>
      <c r="S1774" s="28" t="s">
        <v>34</v>
      </c>
      <c r="T1774" s="35">
        <v>5942310.7725</v>
      </c>
      <c r="U1774" s="35">
        <v>6269137.8649875</v>
      </c>
      <c r="V1774" s="35">
        <v>6645286.1368867503</v>
      </c>
    </row>
    <row r="1775" spans="1:22" ht="15" customHeight="1" x14ac:dyDescent="0.25">
      <c r="A1775" s="10">
        <v>604549</v>
      </c>
      <c r="B1775" s="28" t="s">
        <v>45</v>
      </c>
      <c r="C1775" s="28" t="s">
        <v>847</v>
      </c>
      <c r="D1775" s="28" t="s">
        <v>831</v>
      </c>
      <c r="E1775" s="28" t="str">
        <f>VLOOKUP(A1775,'[1]Sheet1 (2)'!$A$2:$H$6200,8,0)</f>
        <v>Function:Planning and Development:Core Function:Town Planning, Building Regulations and Enforcement, and City Engineer</v>
      </c>
      <c r="F1775" s="28" t="s">
        <v>949</v>
      </c>
      <c r="G1775" s="28" t="s">
        <v>294</v>
      </c>
      <c r="H1775" s="28" t="s">
        <v>950</v>
      </c>
      <c r="I1775" s="28" t="s">
        <v>294</v>
      </c>
      <c r="J1775" s="28" t="s">
        <v>850</v>
      </c>
      <c r="K1775" s="25">
        <v>4300000000</v>
      </c>
      <c r="L1775" s="28" t="s">
        <v>83</v>
      </c>
      <c r="M1775" s="28" t="s">
        <v>2125</v>
      </c>
      <c r="N1775" s="28" t="s">
        <v>1836</v>
      </c>
      <c r="P1775" s="28" t="s">
        <v>151</v>
      </c>
      <c r="Q1775" s="28" t="s">
        <v>152</v>
      </c>
      <c r="R1775" s="25">
        <v>1000</v>
      </c>
      <c r="S1775" s="28" t="s">
        <v>34</v>
      </c>
      <c r="T1775" s="35">
        <v>70259.13</v>
      </c>
      <c r="U1775" s="35">
        <v>74123.382150000005</v>
      </c>
      <c r="V1775" s="35">
        <v>78570.785079000008</v>
      </c>
    </row>
    <row r="1776" spans="1:22" ht="15" customHeight="1" x14ac:dyDescent="0.25">
      <c r="A1776" s="10">
        <v>604564</v>
      </c>
      <c r="B1776" s="28" t="s">
        <v>45</v>
      </c>
      <c r="C1776" s="28" t="s">
        <v>938</v>
      </c>
      <c r="D1776" s="28" t="s">
        <v>874</v>
      </c>
      <c r="E1776" s="28" t="str">
        <f>VLOOKUP(A1776,'[1]Sheet1 (2)'!$A$2:$H$6200,8,0)</f>
        <v>Function:Housing:Core Function:Housing</v>
      </c>
      <c r="F1776" s="28" t="s">
        <v>939</v>
      </c>
      <c r="G1776" s="28" t="s">
        <v>294</v>
      </c>
      <c r="H1776" s="28" t="s">
        <v>940</v>
      </c>
      <c r="I1776" s="28" t="s">
        <v>294</v>
      </c>
      <c r="J1776" s="28" t="s">
        <v>538</v>
      </c>
      <c r="K1776" s="25">
        <v>4300000000</v>
      </c>
      <c r="L1776" s="28" t="s">
        <v>83</v>
      </c>
      <c r="M1776" s="28" t="s">
        <v>2125</v>
      </c>
      <c r="N1776" s="28" t="s">
        <v>1836</v>
      </c>
      <c r="P1776" s="28" t="s">
        <v>32</v>
      </c>
      <c r="Q1776" s="28" t="s">
        <v>33</v>
      </c>
      <c r="R1776" s="25">
        <v>1000</v>
      </c>
      <c r="S1776" s="28" t="s">
        <v>34</v>
      </c>
      <c r="T1776" s="35">
        <v>239858.22749999998</v>
      </c>
      <c r="U1776" s="35">
        <v>253050.43001249997</v>
      </c>
      <c r="V1776" s="35">
        <v>268233.45581324998</v>
      </c>
    </row>
    <row r="1777" spans="1:22" ht="15" customHeight="1" x14ac:dyDescent="0.25">
      <c r="A1777" s="10">
        <v>604745</v>
      </c>
      <c r="B1777" s="28" t="s">
        <v>45</v>
      </c>
      <c r="C1777" s="28" t="s">
        <v>802</v>
      </c>
      <c r="D1777" s="28" t="s">
        <v>47</v>
      </c>
      <c r="E1777" s="28" t="str">
        <f>VLOOKUP(A1777,'[1]Sheet1 (2)'!$A$2:$H$6200,8,0)</f>
        <v>Function:Other:Core Function:Markets</v>
      </c>
      <c r="F1777" s="28" t="s">
        <v>861</v>
      </c>
      <c r="G1777" s="28" t="s">
        <v>294</v>
      </c>
      <c r="H1777" s="28" t="s">
        <v>862</v>
      </c>
      <c r="I1777" s="28" t="s">
        <v>294</v>
      </c>
      <c r="J1777" s="28" t="s">
        <v>805</v>
      </c>
      <c r="K1777" s="25">
        <v>4300000000</v>
      </c>
      <c r="L1777" s="28" t="s">
        <v>83</v>
      </c>
      <c r="M1777" s="28" t="s">
        <v>2125</v>
      </c>
      <c r="N1777" s="28" t="s">
        <v>1836</v>
      </c>
      <c r="P1777" s="28" t="s">
        <v>32</v>
      </c>
      <c r="Q1777" s="28" t="s">
        <v>33</v>
      </c>
      <c r="R1777" s="25">
        <v>1000</v>
      </c>
      <c r="S1777" s="28" t="s">
        <v>34</v>
      </c>
      <c r="T1777" s="35">
        <v>8239164.75</v>
      </c>
      <c r="U1777" s="35">
        <v>8692318.8112499993</v>
      </c>
      <c r="V1777" s="35">
        <v>9213857.9399250001</v>
      </c>
    </row>
    <row r="1778" spans="1:22" ht="15" customHeight="1" x14ac:dyDescent="0.25">
      <c r="A1778" s="10">
        <v>101011</v>
      </c>
      <c r="B1778" s="28" t="s">
        <v>985</v>
      </c>
      <c r="C1778" s="28" t="s">
        <v>986</v>
      </c>
      <c r="D1778" s="28" t="s">
        <v>987</v>
      </c>
      <c r="E1778" s="28" t="str">
        <f>VLOOKUP(A1778,'[1]Sheet1 (2)'!$A$2:$H$6200,8,0)</f>
        <v>Function:Executive and Council:Core Function:Municipal Manager, Town Secretary and Chief Executive</v>
      </c>
      <c r="F1778" s="28" t="s">
        <v>988</v>
      </c>
      <c r="G1778" s="28" t="s">
        <v>182</v>
      </c>
      <c r="H1778" s="28" t="s">
        <v>989</v>
      </c>
      <c r="I1778" s="28" t="s">
        <v>182</v>
      </c>
      <c r="J1778" s="28" t="s">
        <v>365</v>
      </c>
      <c r="K1778" s="25">
        <v>4300000000</v>
      </c>
      <c r="L1778" s="28" t="s">
        <v>83</v>
      </c>
      <c r="M1778" s="28" t="s">
        <v>2125</v>
      </c>
      <c r="N1778" s="28" t="s">
        <v>1836</v>
      </c>
      <c r="P1778" s="28" t="s">
        <v>151</v>
      </c>
      <c r="Q1778" s="28" t="s">
        <v>152</v>
      </c>
      <c r="R1778" s="25">
        <v>1000</v>
      </c>
      <c r="S1778" s="28" t="s">
        <v>34</v>
      </c>
      <c r="T1778" s="35">
        <v>152343.96</v>
      </c>
      <c r="U1778" s="35">
        <v>160722.87779999999</v>
      </c>
      <c r="V1778" s="35">
        <v>170366.25046799998</v>
      </c>
    </row>
    <row r="1779" spans="1:22" ht="15" customHeight="1" x14ac:dyDescent="0.25">
      <c r="A1779" s="10">
        <v>103055</v>
      </c>
      <c r="B1779" s="28" t="s">
        <v>985</v>
      </c>
      <c r="C1779" s="28" t="s">
        <v>1930</v>
      </c>
      <c r="D1779" s="28" t="s">
        <v>987</v>
      </c>
      <c r="E1779" s="28" t="str">
        <f>VLOOKUP(A1779,'[1]Sheet1 (2)'!$A$2:$H$6200,8,0)</f>
        <v>Function:Finance and Administration:Core Function:Marketing, Customer Relations, Publicity and Media Co-ordination</v>
      </c>
      <c r="F1779" s="28" t="s">
        <v>1931</v>
      </c>
      <c r="G1779" s="28" t="s">
        <v>182</v>
      </c>
      <c r="H1779" s="28" t="s">
        <v>1932</v>
      </c>
      <c r="I1779" s="28" t="s">
        <v>182</v>
      </c>
      <c r="J1779" s="28" t="s">
        <v>1619</v>
      </c>
      <c r="K1779" s="25">
        <v>4300000000</v>
      </c>
      <c r="L1779" s="28" t="s">
        <v>83</v>
      </c>
      <c r="M1779" s="28" t="s">
        <v>2125</v>
      </c>
      <c r="N1779" s="28" t="s">
        <v>1836</v>
      </c>
      <c r="P1779" s="28" t="s">
        <v>151</v>
      </c>
      <c r="Q1779" s="28" t="s">
        <v>152</v>
      </c>
      <c r="R1779" s="25">
        <v>1000</v>
      </c>
      <c r="S1779" s="28" t="s">
        <v>34</v>
      </c>
      <c r="T1779" s="35">
        <v>416524.32</v>
      </c>
      <c r="U1779" s="35">
        <v>439433.15759999998</v>
      </c>
      <c r="V1779" s="35">
        <v>465799.14705600002</v>
      </c>
    </row>
    <row r="1780" spans="1:22" ht="15" customHeight="1" x14ac:dyDescent="0.25">
      <c r="A1780" s="10">
        <v>104014</v>
      </c>
      <c r="B1780" s="28" t="s">
        <v>985</v>
      </c>
      <c r="C1780" s="28" t="s">
        <v>1026</v>
      </c>
      <c r="D1780" s="28" t="s">
        <v>1027</v>
      </c>
      <c r="E1780" s="28" t="str">
        <f>VLOOKUP(A1780,'[1]Sheet1 (2)'!$A$2:$H$6200,8,0)</f>
        <v>Function:Planning and Development:Core Function:Corporate Wide Strategic Planning (IDPs, LEDs)</v>
      </c>
      <c r="F1780" s="28" t="s">
        <v>1028</v>
      </c>
      <c r="G1780" s="28" t="s">
        <v>182</v>
      </c>
      <c r="H1780" s="28" t="s">
        <v>1029</v>
      </c>
      <c r="I1780" s="28" t="s">
        <v>182</v>
      </c>
      <c r="J1780" s="28" t="s">
        <v>1030</v>
      </c>
      <c r="K1780" s="25">
        <v>4300000000</v>
      </c>
      <c r="L1780" s="28" t="s">
        <v>83</v>
      </c>
      <c r="M1780" s="28" t="s">
        <v>2125</v>
      </c>
      <c r="N1780" s="28" t="s">
        <v>1836</v>
      </c>
      <c r="P1780" s="28" t="s">
        <v>151</v>
      </c>
      <c r="Q1780" s="28" t="s">
        <v>152</v>
      </c>
      <c r="R1780" s="25">
        <v>1000</v>
      </c>
      <c r="S1780" s="28" t="s">
        <v>34</v>
      </c>
      <c r="T1780" s="35">
        <v>114764.51999999999</v>
      </c>
      <c r="U1780" s="35">
        <v>121076.56859999998</v>
      </c>
      <c r="V1780" s="35">
        <v>128341.16271599999</v>
      </c>
    </row>
    <row r="1781" spans="1:22" ht="15" customHeight="1" x14ac:dyDescent="0.25">
      <c r="A1781" s="10">
        <v>104019</v>
      </c>
      <c r="B1781" s="28" t="s">
        <v>985</v>
      </c>
      <c r="C1781" s="28" t="s">
        <v>1812</v>
      </c>
      <c r="D1781" s="28" t="s">
        <v>1027</v>
      </c>
      <c r="E1781" s="28" t="str">
        <f>VLOOKUP(A1781,'[1]Sheet1 (2)'!$A$2:$H$6200,8,0)</f>
        <v>Function:Planning and Development:Core Function:Corporate Wide Strategic Planning (IDPs, LEDs)</v>
      </c>
      <c r="F1781" s="28" t="s">
        <v>1813</v>
      </c>
      <c r="G1781" s="28" t="s">
        <v>182</v>
      </c>
      <c r="H1781" s="28" t="s">
        <v>1939</v>
      </c>
      <c r="I1781" s="28" t="s">
        <v>182</v>
      </c>
      <c r="J1781" s="28" t="s">
        <v>1030</v>
      </c>
      <c r="K1781" s="25">
        <v>4300000000</v>
      </c>
      <c r="L1781" s="28" t="s">
        <v>83</v>
      </c>
      <c r="M1781" s="28" t="s">
        <v>2125</v>
      </c>
      <c r="N1781" s="28" t="s">
        <v>1836</v>
      </c>
      <c r="P1781" s="28" t="s">
        <v>151</v>
      </c>
      <c r="Q1781" s="28" t="s">
        <v>152</v>
      </c>
      <c r="R1781" s="25">
        <v>1000</v>
      </c>
      <c r="S1781" s="28" t="s">
        <v>34</v>
      </c>
      <c r="T1781" s="35">
        <v>130634.40000000001</v>
      </c>
      <c r="U1781" s="35">
        <v>137819.29199999999</v>
      </c>
      <c r="V1781" s="35">
        <v>146088.44951999999</v>
      </c>
    </row>
    <row r="1782" spans="1:22" ht="15" customHeight="1" x14ac:dyDescent="0.25">
      <c r="A1782" s="10">
        <v>104053</v>
      </c>
      <c r="B1782" s="28" t="s">
        <v>985</v>
      </c>
      <c r="C1782" s="28" t="s">
        <v>1038</v>
      </c>
      <c r="D1782" s="28" t="s">
        <v>993</v>
      </c>
      <c r="E1782" s="28" t="str">
        <f>VLOOKUP(A1782,'[1]Sheet1 (2)'!$A$2:$H$6200,8,0)</f>
        <v>Function:Internal Audit:Core Function:Governance Function</v>
      </c>
      <c r="F1782" s="28" t="s">
        <v>1039</v>
      </c>
      <c r="G1782" s="28" t="s">
        <v>182</v>
      </c>
      <c r="H1782" s="28" t="s">
        <v>1040</v>
      </c>
      <c r="I1782" s="28" t="s">
        <v>182</v>
      </c>
      <c r="J1782" s="28" t="s">
        <v>996</v>
      </c>
      <c r="K1782" s="25">
        <v>4300000000</v>
      </c>
      <c r="L1782" s="28" t="s">
        <v>83</v>
      </c>
      <c r="M1782" s="28" t="s">
        <v>2125</v>
      </c>
      <c r="N1782" s="28" t="s">
        <v>1836</v>
      </c>
      <c r="P1782" s="28" t="s">
        <v>151</v>
      </c>
      <c r="Q1782" s="28" t="s">
        <v>152</v>
      </c>
      <c r="R1782" s="25">
        <v>1000</v>
      </c>
      <c r="S1782" s="28" t="s">
        <v>34</v>
      </c>
      <c r="T1782" s="35">
        <v>261268.80000000002</v>
      </c>
      <c r="U1782" s="35">
        <v>275638.58399999997</v>
      </c>
      <c r="V1782" s="35">
        <v>292176.89903999999</v>
      </c>
    </row>
    <row r="1783" spans="1:22" ht="15" customHeight="1" x14ac:dyDescent="0.25">
      <c r="A1783" s="10">
        <v>104056</v>
      </c>
      <c r="B1783" s="28" t="s">
        <v>985</v>
      </c>
      <c r="C1783" s="28" t="s">
        <v>1940</v>
      </c>
      <c r="D1783" s="28" t="s">
        <v>1001</v>
      </c>
      <c r="E1783" s="28" t="str">
        <f>VLOOKUP(A1783,'[1]Sheet1 (2)'!$A$2:$H$6200,8,0)</f>
        <v>Function:Executive and Council:Core Function:Municipal Manager, Town Secretary and Chief Executive</v>
      </c>
      <c r="F1783" s="28" t="s">
        <v>1941</v>
      </c>
      <c r="G1783" s="28" t="s">
        <v>182</v>
      </c>
      <c r="H1783" s="28" t="s">
        <v>1942</v>
      </c>
      <c r="I1783" s="28" t="s">
        <v>182</v>
      </c>
      <c r="J1783" s="28" t="s">
        <v>365</v>
      </c>
      <c r="K1783" s="25">
        <v>4300000000</v>
      </c>
      <c r="L1783" s="28" t="s">
        <v>83</v>
      </c>
      <c r="M1783" s="28" t="s">
        <v>2125</v>
      </c>
      <c r="N1783" s="28" t="s">
        <v>1836</v>
      </c>
      <c r="P1783" s="28" t="s">
        <v>151</v>
      </c>
      <c r="Q1783" s="28" t="s">
        <v>152</v>
      </c>
      <c r="R1783" s="25">
        <v>1000</v>
      </c>
      <c r="S1783" s="28" t="s">
        <v>34</v>
      </c>
      <c r="T1783" s="35">
        <v>139972.56</v>
      </c>
      <c r="U1783" s="35">
        <v>147671.0508</v>
      </c>
      <c r="V1783" s="35">
        <v>156531.31384799999</v>
      </c>
    </row>
    <row r="1784" spans="1:22" ht="15" customHeight="1" x14ac:dyDescent="0.25">
      <c r="A1784" s="10">
        <v>202035</v>
      </c>
      <c r="B1784" s="28" t="s">
        <v>252</v>
      </c>
      <c r="C1784" s="28" t="s">
        <v>253</v>
      </c>
      <c r="D1784" s="28" t="s">
        <v>254</v>
      </c>
      <c r="E1784" s="28" t="str">
        <f>VLOOKUP(A1784,'[1]Sheet1 (2)'!$A$2:$H$6200,8,0)</f>
        <v>Function:Finance and Administration:Core Function:Finance</v>
      </c>
      <c r="F1784" s="28" t="s">
        <v>257</v>
      </c>
      <c r="G1784" s="28" t="s">
        <v>182</v>
      </c>
      <c r="H1784" s="28" t="s">
        <v>258</v>
      </c>
      <c r="I1784" s="28" t="s">
        <v>182</v>
      </c>
      <c r="J1784" s="28" t="s">
        <v>167</v>
      </c>
      <c r="K1784" s="25">
        <v>4300000000</v>
      </c>
      <c r="L1784" s="28" t="s">
        <v>83</v>
      </c>
      <c r="M1784" s="28" t="s">
        <v>2125</v>
      </c>
      <c r="N1784" s="28" t="s">
        <v>1836</v>
      </c>
      <c r="P1784" s="28" t="s">
        <v>151</v>
      </c>
      <c r="Q1784" s="28" t="s">
        <v>152</v>
      </c>
      <c r="R1784" s="25">
        <v>1000</v>
      </c>
      <c r="S1784" s="28" t="s">
        <v>34</v>
      </c>
      <c r="T1784" s="35">
        <v>261257.88</v>
      </c>
      <c r="U1784" s="35">
        <v>275627.06339999998</v>
      </c>
      <c r="V1784" s="35">
        <v>292164.68720400002</v>
      </c>
    </row>
    <row r="1785" spans="1:22" ht="15" customHeight="1" x14ac:dyDescent="0.25">
      <c r="A1785" s="10">
        <v>203012</v>
      </c>
      <c r="B1785" s="28" t="s">
        <v>252</v>
      </c>
      <c r="C1785" s="28" t="s">
        <v>342</v>
      </c>
      <c r="D1785" s="28" t="s">
        <v>343</v>
      </c>
      <c r="E1785" s="28" t="str">
        <f>VLOOKUP(A1785,'[1]Sheet1 (2)'!$A$2:$H$6200,8,0)</f>
        <v>Function:Finance and Administration:Core Function:Supply Chain Management</v>
      </c>
      <c r="F1785" s="28" t="s">
        <v>344</v>
      </c>
      <c r="G1785" s="28" t="s">
        <v>182</v>
      </c>
      <c r="H1785" s="28" t="s">
        <v>345</v>
      </c>
      <c r="I1785" s="28" t="s">
        <v>182</v>
      </c>
      <c r="J1785" s="28" t="s">
        <v>346</v>
      </c>
      <c r="K1785" s="25">
        <v>4300000000</v>
      </c>
      <c r="L1785" s="28" t="s">
        <v>83</v>
      </c>
      <c r="M1785" s="28" t="s">
        <v>2125</v>
      </c>
      <c r="N1785" s="28" t="s">
        <v>1836</v>
      </c>
      <c r="P1785" s="28" t="s">
        <v>151</v>
      </c>
      <c r="Q1785" s="28" t="s">
        <v>152</v>
      </c>
      <c r="R1785" s="25">
        <v>1000</v>
      </c>
      <c r="S1785" s="28" t="s">
        <v>34</v>
      </c>
      <c r="T1785" s="35">
        <v>151480.79999999999</v>
      </c>
      <c r="U1785" s="35">
        <v>159812.24399999998</v>
      </c>
      <c r="V1785" s="35">
        <v>169400.97863999999</v>
      </c>
    </row>
    <row r="1786" spans="1:22" ht="15" customHeight="1" x14ac:dyDescent="0.25">
      <c r="A1786" s="10">
        <v>203030</v>
      </c>
      <c r="B1786" s="28" t="s">
        <v>252</v>
      </c>
      <c r="C1786" s="28" t="s">
        <v>1947</v>
      </c>
      <c r="D1786" s="28" t="s">
        <v>307</v>
      </c>
      <c r="E1786" s="28" t="str">
        <f>VLOOKUP(A1786,'[1]Sheet1 (2)'!$A$2:$H$6200,8,0)</f>
        <v>Function:Finance and Administration:Core Function:Finance</v>
      </c>
      <c r="F1786" s="28" t="s">
        <v>1948</v>
      </c>
      <c r="G1786" s="28" t="s">
        <v>182</v>
      </c>
      <c r="H1786" s="28" t="s">
        <v>1949</v>
      </c>
      <c r="I1786" s="28" t="s">
        <v>182</v>
      </c>
      <c r="J1786" s="28" t="s">
        <v>167</v>
      </c>
      <c r="K1786" s="25">
        <v>4300000000</v>
      </c>
      <c r="L1786" s="28" t="s">
        <v>83</v>
      </c>
      <c r="M1786" s="28" t="s">
        <v>2125</v>
      </c>
      <c r="N1786" s="28" t="s">
        <v>1836</v>
      </c>
      <c r="P1786" s="28" t="s">
        <v>151</v>
      </c>
      <c r="Q1786" s="28" t="s">
        <v>152</v>
      </c>
      <c r="R1786" s="25">
        <v>1000</v>
      </c>
      <c r="S1786" s="28" t="s">
        <v>34</v>
      </c>
      <c r="T1786" s="35">
        <v>140683.20000000001</v>
      </c>
      <c r="U1786" s="35">
        <v>148420.77600000001</v>
      </c>
      <c r="V1786" s="35">
        <v>157326.02256000001</v>
      </c>
    </row>
    <row r="1787" spans="1:22" ht="15" customHeight="1" x14ac:dyDescent="0.25">
      <c r="A1787" s="10">
        <v>203031</v>
      </c>
      <c r="B1787" s="28" t="s">
        <v>252</v>
      </c>
      <c r="C1787" s="28" t="s">
        <v>1950</v>
      </c>
      <c r="D1787" s="28" t="s">
        <v>254</v>
      </c>
      <c r="E1787" s="28" t="str">
        <f>VLOOKUP(A1787,'[1]Sheet1 (2)'!$A$2:$H$6200,8,0)</f>
        <v>Function:Finance and Administration:Core Function:Finance</v>
      </c>
      <c r="F1787" s="28" t="s">
        <v>1951</v>
      </c>
      <c r="G1787" s="28" t="s">
        <v>182</v>
      </c>
      <c r="H1787" s="28" t="s">
        <v>1952</v>
      </c>
      <c r="I1787" s="28" t="s">
        <v>182</v>
      </c>
      <c r="J1787" s="28" t="s">
        <v>167</v>
      </c>
      <c r="K1787" s="25">
        <v>4300000000</v>
      </c>
      <c r="L1787" s="28" t="s">
        <v>83</v>
      </c>
      <c r="M1787" s="28" t="s">
        <v>2125</v>
      </c>
      <c r="N1787" s="28" t="s">
        <v>1836</v>
      </c>
      <c r="P1787" s="28" t="s">
        <v>151</v>
      </c>
      <c r="Q1787" s="28" t="s">
        <v>152</v>
      </c>
      <c r="R1787" s="25">
        <v>1000</v>
      </c>
      <c r="S1787" s="28" t="s">
        <v>34</v>
      </c>
      <c r="T1787" s="35">
        <v>258982.32</v>
      </c>
      <c r="U1787" s="35">
        <v>273226.34759999998</v>
      </c>
      <c r="V1787" s="35">
        <v>289619.92845599999</v>
      </c>
    </row>
    <row r="1788" spans="1:22" ht="15" customHeight="1" x14ac:dyDescent="0.25">
      <c r="A1788" s="10">
        <v>203554</v>
      </c>
      <c r="B1788" s="28" t="s">
        <v>252</v>
      </c>
      <c r="C1788" s="28" t="s">
        <v>273</v>
      </c>
      <c r="D1788" s="28" t="s">
        <v>274</v>
      </c>
      <c r="E1788" s="28" t="str">
        <f>VLOOKUP(A1788,'[1]Sheet1 (2)'!$A$2:$H$6200,8,0)</f>
        <v>Function:Finance and Administration:Core Function:Asset Management</v>
      </c>
      <c r="F1788" s="28" t="s">
        <v>275</v>
      </c>
      <c r="G1788" s="28" t="s">
        <v>182</v>
      </c>
      <c r="H1788" s="28" t="s">
        <v>276</v>
      </c>
      <c r="I1788" s="28" t="s">
        <v>182</v>
      </c>
      <c r="J1788" s="28" t="s">
        <v>277</v>
      </c>
      <c r="K1788" s="25">
        <v>4300000000</v>
      </c>
      <c r="L1788" s="28" t="s">
        <v>83</v>
      </c>
      <c r="M1788" s="28" t="s">
        <v>2125</v>
      </c>
      <c r="N1788" s="28" t="s">
        <v>1836</v>
      </c>
      <c r="P1788" s="28" t="s">
        <v>151</v>
      </c>
      <c r="Q1788" s="28" t="s">
        <v>152</v>
      </c>
      <c r="R1788" s="25">
        <v>1000</v>
      </c>
      <c r="S1788" s="28" t="s">
        <v>34</v>
      </c>
      <c r="T1788" s="35">
        <v>141382.08000000002</v>
      </c>
      <c r="U1788" s="35">
        <v>149158.0944</v>
      </c>
      <c r="V1788" s="35">
        <v>158107.58006400001</v>
      </c>
    </row>
    <row r="1789" spans="1:22" ht="15" customHeight="1" x14ac:dyDescent="0.25">
      <c r="A1789" s="10">
        <v>204020</v>
      </c>
      <c r="B1789" s="28" t="s">
        <v>252</v>
      </c>
      <c r="C1789" s="28" t="s">
        <v>316</v>
      </c>
      <c r="D1789" s="28" t="s">
        <v>317</v>
      </c>
      <c r="E1789" s="28" t="str">
        <f>VLOOKUP(A1789,'[1]Sheet1 (2)'!$A$2:$H$6200,8,0)</f>
        <v>Function:Finance and Administration:Core Function:Finance</v>
      </c>
      <c r="F1789" s="28" t="s">
        <v>322</v>
      </c>
      <c r="G1789" s="28" t="s">
        <v>182</v>
      </c>
      <c r="H1789" s="28" t="s">
        <v>323</v>
      </c>
      <c r="I1789" s="28" t="s">
        <v>182</v>
      </c>
      <c r="J1789" s="28" t="s">
        <v>167</v>
      </c>
      <c r="K1789" s="25">
        <v>4300000000</v>
      </c>
      <c r="L1789" s="28" t="s">
        <v>83</v>
      </c>
      <c r="M1789" s="28" t="s">
        <v>2125</v>
      </c>
      <c r="N1789" s="28" t="s">
        <v>1836</v>
      </c>
      <c r="P1789" s="28" t="s">
        <v>151</v>
      </c>
      <c r="Q1789" s="28" t="s">
        <v>152</v>
      </c>
      <c r="R1789" s="25">
        <v>1000</v>
      </c>
      <c r="S1789" s="28" t="s">
        <v>34</v>
      </c>
      <c r="T1789" s="35">
        <v>131281.79999999999</v>
      </c>
      <c r="U1789" s="35">
        <v>138502.29899999997</v>
      </c>
      <c r="V1789" s="35">
        <v>146812.43693999999</v>
      </c>
    </row>
    <row r="1790" spans="1:22" ht="15" customHeight="1" x14ac:dyDescent="0.25">
      <c r="A1790" s="10">
        <v>204024</v>
      </c>
      <c r="B1790" s="28" t="s">
        <v>252</v>
      </c>
      <c r="C1790" s="28" t="s">
        <v>332</v>
      </c>
      <c r="D1790" s="28" t="s">
        <v>317</v>
      </c>
      <c r="E1790" s="28" t="str">
        <f>VLOOKUP(A1790,'[1]Sheet1 (2)'!$A$2:$H$6200,8,0)</f>
        <v>Function:Finance and Administration:Core Function:Finance</v>
      </c>
      <c r="F1790" s="28" t="s">
        <v>335</v>
      </c>
      <c r="G1790" s="28" t="s">
        <v>182</v>
      </c>
      <c r="H1790" s="28" t="s">
        <v>336</v>
      </c>
      <c r="I1790" s="28" t="s">
        <v>182</v>
      </c>
      <c r="J1790" s="28" t="s">
        <v>167</v>
      </c>
      <c r="K1790" s="25">
        <v>4300000000</v>
      </c>
      <c r="L1790" s="28" t="s">
        <v>83</v>
      </c>
      <c r="M1790" s="28" t="s">
        <v>2125</v>
      </c>
      <c r="N1790" s="28" t="s">
        <v>1836</v>
      </c>
      <c r="P1790" s="28" t="s">
        <v>151</v>
      </c>
      <c r="Q1790" s="28" t="s">
        <v>152</v>
      </c>
      <c r="R1790" s="25">
        <v>1000</v>
      </c>
      <c r="S1790" s="28" t="s">
        <v>34</v>
      </c>
      <c r="T1790" s="35">
        <v>131280</v>
      </c>
      <c r="U1790" s="35">
        <v>138500.4</v>
      </c>
      <c r="V1790" s="35">
        <v>146810.424</v>
      </c>
    </row>
    <row r="1791" spans="1:22" ht="15" customHeight="1" x14ac:dyDescent="0.25">
      <c r="A1791" s="10">
        <v>204026</v>
      </c>
      <c r="B1791" s="28" t="s">
        <v>252</v>
      </c>
      <c r="C1791" s="28" t="s">
        <v>1404</v>
      </c>
      <c r="D1791" s="28" t="s">
        <v>274</v>
      </c>
      <c r="E1791" s="28" t="str">
        <f>VLOOKUP(A1791,'[1]Sheet1 (2)'!$A$2:$H$6200,8,0)</f>
        <v>Function:Finance and Administration:Core Function:Asset Management</v>
      </c>
      <c r="F1791" s="28" t="s">
        <v>2133</v>
      </c>
      <c r="G1791" s="28" t="s">
        <v>182</v>
      </c>
      <c r="H1791" s="28" t="s">
        <v>2134</v>
      </c>
      <c r="I1791" s="28" t="s">
        <v>182</v>
      </c>
      <c r="J1791" s="28" t="s">
        <v>277</v>
      </c>
      <c r="K1791" s="25">
        <v>4300000000</v>
      </c>
      <c r="L1791" s="28" t="s">
        <v>83</v>
      </c>
      <c r="M1791" s="28" t="s">
        <v>2125</v>
      </c>
      <c r="N1791" s="28" t="s">
        <v>1836</v>
      </c>
      <c r="P1791" s="28" t="s">
        <v>151</v>
      </c>
      <c r="Q1791" s="28" t="s">
        <v>152</v>
      </c>
      <c r="R1791" s="25">
        <v>1000</v>
      </c>
      <c r="S1791" s="28" t="s">
        <v>34</v>
      </c>
      <c r="T1791" s="35">
        <v>129394.20000000001</v>
      </c>
      <c r="U1791" s="35">
        <v>136510.88099999999</v>
      </c>
      <c r="V1791" s="35">
        <v>144701.53386</v>
      </c>
    </row>
    <row r="1792" spans="1:22" ht="15" customHeight="1" x14ac:dyDescent="0.25">
      <c r="A1792" s="10">
        <v>204033</v>
      </c>
      <c r="B1792" s="28" t="s">
        <v>252</v>
      </c>
      <c r="C1792" s="28" t="s">
        <v>1962</v>
      </c>
      <c r="D1792" s="28" t="s">
        <v>254</v>
      </c>
      <c r="E1792" s="28" t="str">
        <f>VLOOKUP(A1792,'[1]Sheet1 (2)'!$A$2:$H$6200,8,0)</f>
        <v>Function:Finance and Administration:Core Function:Finance</v>
      </c>
      <c r="F1792" s="28" t="s">
        <v>1963</v>
      </c>
      <c r="G1792" s="28" t="s">
        <v>182</v>
      </c>
      <c r="H1792" s="28" t="s">
        <v>1964</v>
      </c>
      <c r="I1792" s="28" t="s">
        <v>182</v>
      </c>
      <c r="J1792" s="28" t="s">
        <v>167</v>
      </c>
      <c r="K1792" s="25">
        <v>4300000000</v>
      </c>
      <c r="L1792" s="28" t="s">
        <v>83</v>
      </c>
      <c r="M1792" s="28" t="s">
        <v>2125</v>
      </c>
      <c r="N1792" s="28" t="s">
        <v>1836</v>
      </c>
      <c r="P1792" s="28" t="s">
        <v>151</v>
      </c>
      <c r="Q1792" s="28" t="s">
        <v>152</v>
      </c>
      <c r="R1792" s="25">
        <v>1000</v>
      </c>
      <c r="S1792" s="28" t="s">
        <v>34</v>
      </c>
      <c r="T1792" s="35">
        <v>199266.60000000003</v>
      </c>
      <c r="U1792" s="35">
        <v>210226.26300000004</v>
      </c>
      <c r="V1792" s="35">
        <v>222839.83878000005</v>
      </c>
    </row>
    <row r="1793" spans="1:22" ht="15" customHeight="1" x14ac:dyDescent="0.25">
      <c r="A1793" s="10">
        <v>204037</v>
      </c>
      <c r="B1793" s="28" t="s">
        <v>252</v>
      </c>
      <c r="C1793" s="28" t="s">
        <v>347</v>
      </c>
      <c r="D1793" s="28" t="s">
        <v>343</v>
      </c>
      <c r="E1793" s="28" t="str">
        <f>VLOOKUP(A1793,'[1]Sheet1 (2)'!$A$2:$H$6200,8,0)</f>
        <v>Function:Finance and Administration:Core Function:Supply Chain Management</v>
      </c>
      <c r="F1793" s="28" t="s">
        <v>354</v>
      </c>
      <c r="G1793" s="28" t="s">
        <v>182</v>
      </c>
      <c r="H1793" s="28" t="s">
        <v>355</v>
      </c>
      <c r="I1793" s="28" t="s">
        <v>182</v>
      </c>
      <c r="J1793" s="28" t="s">
        <v>346</v>
      </c>
      <c r="K1793" s="25">
        <v>4300000000</v>
      </c>
      <c r="L1793" s="28" t="s">
        <v>83</v>
      </c>
      <c r="M1793" s="28" t="s">
        <v>2125</v>
      </c>
      <c r="N1793" s="28" t="s">
        <v>1836</v>
      </c>
      <c r="P1793" s="28" t="s">
        <v>151</v>
      </c>
      <c r="Q1793" s="28" t="s">
        <v>152</v>
      </c>
      <c r="R1793" s="25">
        <v>1000</v>
      </c>
      <c r="S1793" s="28" t="s">
        <v>34</v>
      </c>
      <c r="T1793" s="35">
        <v>131283.36000000002</v>
      </c>
      <c r="U1793" s="35">
        <v>138503.9448</v>
      </c>
      <c r="V1793" s="35">
        <v>146814.181488</v>
      </c>
    </row>
    <row r="1794" spans="1:22" ht="15" customHeight="1" x14ac:dyDescent="0.25">
      <c r="A1794" s="10">
        <v>204041</v>
      </c>
      <c r="B1794" s="28" t="s">
        <v>252</v>
      </c>
      <c r="C1794" s="28" t="s">
        <v>310</v>
      </c>
      <c r="D1794" s="28" t="s">
        <v>307</v>
      </c>
      <c r="E1794" s="28" t="str">
        <f>VLOOKUP(A1794,'[1]Sheet1 (2)'!$A$2:$H$6200,8,0)</f>
        <v>Function:Finance and Administration:Core Function:Finance</v>
      </c>
      <c r="F1794" s="28" t="s">
        <v>311</v>
      </c>
      <c r="G1794" s="28" t="s">
        <v>182</v>
      </c>
      <c r="H1794" s="28" t="s">
        <v>312</v>
      </c>
      <c r="I1794" s="28" t="s">
        <v>182</v>
      </c>
      <c r="J1794" s="28" t="s">
        <v>167</v>
      </c>
      <c r="K1794" s="25">
        <v>4300000000</v>
      </c>
      <c r="L1794" s="28" t="s">
        <v>83</v>
      </c>
      <c r="M1794" s="28" t="s">
        <v>2125</v>
      </c>
      <c r="N1794" s="28" t="s">
        <v>1836</v>
      </c>
      <c r="P1794" s="28" t="s">
        <v>151</v>
      </c>
      <c r="Q1794" s="28" t="s">
        <v>152</v>
      </c>
      <c r="R1794" s="25">
        <v>1000</v>
      </c>
      <c r="S1794" s="28" t="s">
        <v>34</v>
      </c>
      <c r="T1794" s="35">
        <v>130634.40000000001</v>
      </c>
      <c r="U1794" s="35">
        <v>137819.29199999999</v>
      </c>
      <c r="V1794" s="35">
        <v>146088.44951999999</v>
      </c>
    </row>
    <row r="1795" spans="1:22" ht="15" customHeight="1" x14ac:dyDescent="0.25">
      <c r="A1795" s="10">
        <v>204043</v>
      </c>
      <c r="B1795" s="28" t="s">
        <v>252</v>
      </c>
      <c r="C1795" s="28" t="s">
        <v>1446</v>
      </c>
      <c r="D1795" s="28" t="s">
        <v>307</v>
      </c>
      <c r="E1795" s="28" t="str">
        <f>VLOOKUP(A1795,'[1]Sheet1 (2)'!$A$2:$H$6200,8,0)</f>
        <v>Function:Finance and Administration:Core Function:Finance</v>
      </c>
      <c r="F1795" s="28" t="s">
        <v>1965</v>
      </c>
      <c r="G1795" s="28" t="s">
        <v>182</v>
      </c>
      <c r="H1795" s="28" t="s">
        <v>1966</v>
      </c>
      <c r="I1795" s="28" t="s">
        <v>182</v>
      </c>
      <c r="J1795" s="28" t="s">
        <v>167</v>
      </c>
      <c r="K1795" s="25">
        <v>4300000000</v>
      </c>
      <c r="L1795" s="28" t="s">
        <v>83</v>
      </c>
      <c r="M1795" s="28" t="s">
        <v>2125</v>
      </c>
      <c r="N1795" s="28" t="s">
        <v>1836</v>
      </c>
      <c r="P1795" s="28" t="s">
        <v>151</v>
      </c>
      <c r="Q1795" s="28" t="s">
        <v>152</v>
      </c>
      <c r="R1795" s="25">
        <v>1000</v>
      </c>
      <c r="S1795" s="28" t="s">
        <v>34</v>
      </c>
      <c r="T1795" s="35">
        <v>142187.63999999998</v>
      </c>
      <c r="U1795" s="35">
        <v>150007.96019999997</v>
      </c>
      <c r="V1795" s="35">
        <v>159008.43781199999</v>
      </c>
    </row>
    <row r="1796" spans="1:22" ht="15" customHeight="1" x14ac:dyDescent="0.25">
      <c r="A1796" s="10">
        <v>204048</v>
      </c>
      <c r="B1796" s="28" t="s">
        <v>252</v>
      </c>
      <c r="C1796" s="28" t="s">
        <v>303</v>
      </c>
      <c r="D1796" s="28" t="s">
        <v>254</v>
      </c>
      <c r="E1796" s="28" t="str">
        <f>VLOOKUP(A1796,'[1]Sheet1 (2)'!$A$2:$H$6200,8,0)</f>
        <v>Function:Finance and Administration:Core Function:Budget and Treasury Office</v>
      </c>
      <c r="F1796" s="28" t="s">
        <v>304</v>
      </c>
      <c r="G1796" s="28" t="s">
        <v>182</v>
      </c>
      <c r="H1796" s="28" t="s">
        <v>305</v>
      </c>
      <c r="I1796" s="28" t="s">
        <v>182</v>
      </c>
      <c r="J1796" s="28" t="s">
        <v>302</v>
      </c>
      <c r="K1796" s="25">
        <v>4300000000</v>
      </c>
      <c r="L1796" s="28" t="s">
        <v>83</v>
      </c>
      <c r="M1796" s="28" t="s">
        <v>2125</v>
      </c>
      <c r="N1796" s="28" t="s">
        <v>1836</v>
      </c>
      <c r="P1796" s="28" t="s">
        <v>151</v>
      </c>
      <c r="Q1796" s="28" t="s">
        <v>152</v>
      </c>
      <c r="R1796" s="25">
        <v>1000</v>
      </c>
      <c r="S1796" s="28" t="s">
        <v>34</v>
      </c>
      <c r="T1796" s="35">
        <v>643559.4</v>
      </c>
      <c r="U1796" s="35">
        <v>678955.16700000002</v>
      </c>
      <c r="V1796" s="35">
        <v>719692.47702000011</v>
      </c>
    </row>
    <row r="1797" spans="1:22" ht="15" customHeight="1" x14ac:dyDescent="0.25">
      <c r="A1797" s="10">
        <v>204050</v>
      </c>
      <c r="B1797" s="28" t="s">
        <v>252</v>
      </c>
      <c r="C1797" s="28" t="s">
        <v>1967</v>
      </c>
      <c r="D1797" s="28" t="s">
        <v>343</v>
      </c>
      <c r="E1797" s="28" t="str">
        <f>VLOOKUP(A1797,'[1]Sheet1 (2)'!$A$2:$H$6200,8,0)</f>
        <v>Function:Finance and Administration:Core Function:Supply Chain Management</v>
      </c>
      <c r="F1797" s="28" t="s">
        <v>1968</v>
      </c>
      <c r="G1797" s="28" t="s">
        <v>182</v>
      </c>
      <c r="H1797" s="28" t="s">
        <v>1969</v>
      </c>
      <c r="I1797" s="28" t="s">
        <v>182</v>
      </c>
      <c r="J1797" s="28" t="s">
        <v>346</v>
      </c>
      <c r="K1797" s="25">
        <v>4300000000</v>
      </c>
      <c r="L1797" s="28" t="s">
        <v>83</v>
      </c>
      <c r="M1797" s="28" t="s">
        <v>2125</v>
      </c>
      <c r="N1797" s="28" t="s">
        <v>1836</v>
      </c>
      <c r="P1797" s="28" t="s">
        <v>151</v>
      </c>
      <c r="Q1797" s="28" t="s">
        <v>152</v>
      </c>
      <c r="R1797" s="25">
        <v>1000</v>
      </c>
      <c r="S1797" s="28" t="s">
        <v>34</v>
      </c>
      <c r="T1797" s="35">
        <v>206172.60000000003</v>
      </c>
      <c r="U1797" s="35">
        <v>217512.09300000002</v>
      </c>
      <c r="V1797" s="35">
        <v>230562.81858000002</v>
      </c>
    </row>
    <row r="1798" spans="1:22" ht="15" customHeight="1" x14ac:dyDescent="0.25">
      <c r="A1798" s="10">
        <v>204051</v>
      </c>
      <c r="B1798" s="28" t="s">
        <v>252</v>
      </c>
      <c r="C1798" s="28" t="s">
        <v>356</v>
      </c>
      <c r="D1798" s="28" t="s">
        <v>343</v>
      </c>
      <c r="E1798" s="28" t="str">
        <f>VLOOKUP(A1798,'[1]Sheet1 (2)'!$A$2:$H$6200,8,0)</f>
        <v>Function:Finance and Administration:Core Function:Supply Chain Management</v>
      </c>
      <c r="F1798" s="28" t="s">
        <v>357</v>
      </c>
      <c r="G1798" s="28" t="s">
        <v>182</v>
      </c>
      <c r="H1798" s="28" t="s">
        <v>358</v>
      </c>
      <c r="I1798" s="28" t="s">
        <v>182</v>
      </c>
      <c r="J1798" s="28" t="s">
        <v>346</v>
      </c>
      <c r="K1798" s="25">
        <v>4300000000</v>
      </c>
      <c r="L1798" s="28" t="s">
        <v>83</v>
      </c>
      <c r="M1798" s="28" t="s">
        <v>2125</v>
      </c>
      <c r="N1798" s="28" t="s">
        <v>1836</v>
      </c>
      <c r="P1798" s="28" t="s">
        <v>151</v>
      </c>
      <c r="Q1798" s="28" t="s">
        <v>152</v>
      </c>
      <c r="R1798" s="25">
        <v>1000</v>
      </c>
      <c r="S1798" s="28" t="s">
        <v>34</v>
      </c>
      <c r="T1798" s="35">
        <v>200271.48</v>
      </c>
      <c r="U1798" s="35">
        <v>211286.41140000001</v>
      </c>
      <c r="V1798" s="35">
        <v>223963.59608400002</v>
      </c>
    </row>
    <row r="1799" spans="1:22" ht="15" customHeight="1" x14ac:dyDescent="0.25">
      <c r="A1799" s="10">
        <v>204242</v>
      </c>
      <c r="B1799" s="28" t="s">
        <v>252</v>
      </c>
      <c r="C1799" s="28" t="s">
        <v>296</v>
      </c>
      <c r="D1799" s="28" t="s">
        <v>274</v>
      </c>
      <c r="E1799" s="28" t="str">
        <f>VLOOKUP(A1799,'[1]Sheet1 (2)'!$A$2:$H$6200,8,0)</f>
        <v>Function:Finance and Administration:Core Function:Property Services</v>
      </c>
      <c r="F1799" s="28" t="s">
        <v>297</v>
      </c>
      <c r="G1799" s="28" t="s">
        <v>294</v>
      </c>
      <c r="H1799" s="28" t="s">
        <v>298</v>
      </c>
      <c r="I1799" s="28" t="s">
        <v>294</v>
      </c>
      <c r="J1799" s="28" t="s">
        <v>292</v>
      </c>
      <c r="K1799" s="25">
        <v>4300000000</v>
      </c>
      <c r="L1799" s="28" t="s">
        <v>83</v>
      </c>
      <c r="M1799" s="28" t="s">
        <v>2125</v>
      </c>
      <c r="N1799" s="28" t="s">
        <v>1836</v>
      </c>
      <c r="P1799" s="28" t="s">
        <v>32</v>
      </c>
      <c r="Q1799" s="28" t="s">
        <v>33</v>
      </c>
      <c r="R1799" s="25">
        <v>1000</v>
      </c>
      <c r="S1799" s="28" t="s">
        <v>34</v>
      </c>
      <c r="T1799" s="35">
        <v>525664.80000000005</v>
      </c>
      <c r="U1799" s="35">
        <v>554576.36400000006</v>
      </c>
      <c r="V1799" s="35">
        <v>587850.94584000006</v>
      </c>
    </row>
    <row r="1800" spans="1:22" ht="15" customHeight="1" x14ac:dyDescent="0.25">
      <c r="A1800" s="10">
        <v>303070</v>
      </c>
      <c r="B1800" s="28" t="s">
        <v>141</v>
      </c>
      <c r="C1800" s="28" t="s">
        <v>1970</v>
      </c>
      <c r="D1800" s="28" t="s">
        <v>143</v>
      </c>
      <c r="E1800" s="28" t="str">
        <f>VLOOKUP(A1800,'[1]Sheet1 (2)'!$A$2:$H$6200,8,0)</f>
        <v>Function:Finance and Administration:Core Function:Human Resources</v>
      </c>
      <c r="F1800" s="28" t="s">
        <v>1971</v>
      </c>
      <c r="G1800" s="28" t="s">
        <v>182</v>
      </c>
      <c r="H1800" s="28" t="s">
        <v>1972</v>
      </c>
      <c r="I1800" s="28" t="s">
        <v>182</v>
      </c>
      <c r="J1800" s="28" t="s">
        <v>147</v>
      </c>
      <c r="K1800" s="25">
        <v>4300000000</v>
      </c>
      <c r="L1800" s="28" t="s">
        <v>83</v>
      </c>
      <c r="M1800" s="28" t="s">
        <v>2125</v>
      </c>
      <c r="N1800" s="28" t="s">
        <v>1836</v>
      </c>
      <c r="P1800" s="28" t="s">
        <v>151</v>
      </c>
      <c r="Q1800" s="28" t="s">
        <v>152</v>
      </c>
      <c r="R1800" s="25">
        <v>1000</v>
      </c>
      <c r="S1800" s="28" t="s">
        <v>34</v>
      </c>
      <c r="T1800" s="35">
        <v>369523.91999999993</v>
      </c>
      <c r="U1800" s="35">
        <v>389847.7355999999</v>
      </c>
      <c r="V1800" s="35">
        <v>413238.59973599989</v>
      </c>
    </row>
    <row r="1801" spans="1:22" ht="15" customHeight="1" x14ac:dyDescent="0.25">
      <c r="A1801" s="10">
        <v>303075</v>
      </c>
      <c r="B1801" s="28" t="s">
        <v>141</v>
      </c>
      <c r="C1801" s="28" t="s">
        <v>1973</v>
      </c>
      <c r="D1801" s="28" t="s">
        <v>240</v>
      </c>
      <c r="E1801" s="28" t="str">
        <f>VLOOKUP(A1801,'[1]Sheet1 (2)'!$A$2:$H$6200,8,0)</f>
        <v>Function:Finance and Administration:Core Function:Information Technology</v>
      </c>
      <c r="F1801" s="28" t="s">
        <v>1974</v>
      </c>
      <c r="G1801" s="28" t="s">
        <v>182</v>
      </c>
      <c r="H1801" s="28" t="s">
        <v>1975</v>
      </c>
      <c r="I1801" s="28" t="s">
        <v>182</v>
      </c>
      <c r="J1801" s="28" t="s">
        <v>243</v>
      </c>
      <c r="K1801" s="25">
        <v>4300000000</v>
      </c>
      <c r="L1801" s="28" t="s">
        <v>83</v>
      </c>
      <c r="M1801" s="28" t="s">
        <v>2125</v>
      </c>
      <c r="N1801" s="28" t="s">
        <v>1836</v>
      </c>
      <c r="P1801" s="28" t="s">
        <v>151</v>
      </c>
      <c r="Q1801" s="28" t="s">
        <v>152</v>
      </c>
      <c r="R1801" s="25">
        <v>1000</v>
      </c>
      <c r="S1801" s="28" t="s">
        <v>34</v>
      </c>
      <c r="T1801" s="35">
        <v>154416.59999999998</v>
      </c>
      <c r="U1801" s="35">
        <v>162909.51299999998</v>
      </c>
      <c r="V1801" s="35">
        <v>172684.08377999999</v>
      </c>
    </row>
    <row r="1802" spans="1:22" ht="15" customHeight="1" x14ac:dyDescent="0.25">
      <c r="A1802" s="10">
        <v>303077</v>
      </c>
      <c r="B1802" s="28" t="s">
        <v>141</v>
      </c>
      <c r="C1802" s="28" t="s">
        <v>1976</v>
      </c>
      <c r="D1802" s="28" t="s">
        <v>203</v>
      </c>
      <c r="E1802" s="28" t="str">
        <f>VLOOKUP(A1802,'[1]Sheet1 (2)'!$A$2:$H$6200,8,0)</f>
        <v>Function:Finance and Administration:Core Function:Administrative and Corporate Support</v>
      </c>
      <c r="F1802" s="28" t="s">
        <v>1977</v>
      </c>
      <c r="G1802" s="28" t="s">
        <v>182</v>
      </c>
      <c r="H1802" s="28" t="s">
        <v>1978</v>
      </c>
      <c r="I1802" s="28" t="s">
        <v>182</v>
      </c>
      <c r="J1802" s="28" t="s">
        <v>206</v>
      </c>
      <c r="K1802" s="25">
        <v>4300000000</v>
      </c>
      <c r="L1802" s="28" t="s">
        <v>83</v>
      </c>
      <c r="M1802" s="28" t="s">
        <v>2125</v>
      </c>
      <c r="N1802" s="28" t="s">
        <v>1836</v>
      </c>
      <c r="P1802" s="28" t="s">
        <v>151</v>
      </c>
      <c r="Q1802" s="28" t="s">
        <v>152</v>
      </c>
      <c r="R1802" s="25">
        <v>1000</v>
      </c>
      <c r="S1802" s="28" t="s">
        <v>34</v>
      </c>
      <c r="T1802" s="35">
        <v>151480.79999999999</v>
      </c>
      <c r="U1802" s="35">
        <v>159812.24399999998</v>
      </c>
      <c r="V1802" s="35">
        <v>169400.97863999999</v>
      </c>
    </row>
    <row r="1803" spans="1:22" ht="15" customHeight="1" x14ac:dyDescent="0.25">
      <c r="A1803" s="10">
        <v>304001</v>
      </c>
      <c r="B1803" s="28" t="s">
        <v>141</v>
      </c>
      <c r="C1803" s="28" t="s">
        <v>1979</v>
      </c>
      <c r="D1803" s="28" t="s">
        <v>143</v>
      </c>
      <c r="E1803" s="28" t="str">
        <f>VLOOKUP(A1803,'[1]Sheet1 (2)'!$A$2:$H$6200,8,0)</f>
        <v>Function:Finance and Administration:Core Function:Human Resources</v>
      </c>
      <c r="F1803" s="28" t="s">
        <v>1980</v>
      </c>
      <c r="G1803" s="28" t="s">
        <v>182</v>
      </c>
      <c r="H1803" s="28" t="s">
        <v>1981</v>
      </c>
      <c r="I1803" s="28" t="s">
        <v>182</v>
      </c>
      <c r="J1803" s="28" t="s">
        <v>147</v>
      </c>
      <c r="K1803" s="25">
        <v>4300000000</v>
      </c>
      <c r="L1803" s="28" t="s">
        <v>83</v>
      </c>
      <c r="M1803" s="28" t="s">
        <v>2125</v>
      </c>
      <c r="N1803" s="28" t="s">
        <v>1836</v>
      </c>
      <c r="P1803" s="28" t="s">
        <v>151</v>
      </c>
      <c r="Q1803" s="28" t="s">
        <v>152</v>
      </c>
      <c r="R1803" s="25">
        <v>1000</v>
      </c>
      <c r="S1803" s="28" t="s">
        <v>34</v>
      </c>
      <c r="T1803" s="35">
        <v>115424.40000000001</v>
      </c>
      <c r="U1803" s="35">
        <v>121772.742</v>
      </c>
      <c r="V1803" s="35">
        <v>129079.10652</v>
      </c>
    </row>
    <row r="1804" spans="1:22" ht="15" customHeight="1" x14ac:dyDescent="0.25">
      <c r="A1804" s="10">
        <v>304038</v>
      </c>
      <c r="B1804" s="28" t="s">
        <v>141</v>
      </c>
      <c r="C1804" s="28" t="s">
        <v>163</v>
      </c>
      <c r="D1804" s="28" t="s">
        <v>143</v>
      </c>
      <c r="E1804" s="28" t="str">
        <f>VLOOKUP(A1804,'[1]Sheet1 (2)'!$A$2:$H$6200,8,0)</f>
        <v>Function:Finance and Administration:Core Function:Finance</v>
      </c>
      <c r="F1804" s="28" t="s">
        <v>1982</v>
      </c>
      <c r="G1804" s="28" t="s">
        <v>182</v>
      </c>
      <c r="H1804" s="28" t="s">
        <v>1983</v>
      </c>
      <c r="I1804" s="28" t="s">
        <v>182</v>
      </c>
      <c r="J1804" s="28" t="s">
        <v>167</v>
      </c>
      <c r="K1804" s="25">
        <v>4300000000</v>
      </c>
      <c r="L1804" s="28" t="s">
        <v>83</v>
      </c>
      <c r="M1804" s="28" t="s">
        <v>2125</v>
      </c>
      <c r="N1804" s="28" t="s">
        <v>1836</v>
      </c>
      <c r="P1804" s="28" t="s">
        <v>151</v>
      </c>
      <c r="Q1804" s="28" t="s">
        <v>152</v>
      </c>
      <c r="R1804" s="25">
        <v>1000</v>
      </c>
      <c r="S1804" s="28" t="s">
        <v>34</v>
      </c>
      <c r="T1804" s="35">
        <v>130634.40000000001</v>
      </c>
      <c r="U1804" s="35">
        <v>137819.29199999999</v>
      </c>
      <c r="V1804" s="35">
        <v>146088.44951999999</v>
      </c>
    </row>
    <row r="1805" spans="1:22" ht="15" customHeight="1" x14ac:dyDescent="0.25">
      <c r="A1805" s="10">
        <v>304072</v>
      </c>
      <c r="B1805" s="28" t="s">
        <v>141</v>
      </c>
      <c r="C1805" s="28" t="s">
        <v>1984</v>
      </c>
      <c r="D1805" s="28" t="s">
        <v>240</v>
      </c>
      <c r="E1805" s="28" t="str">
        <f>VLOOKUP(A1805,'[1]Sheet1 (2)'!$A$2:$H$6200,8,0)</f>
        <v>Function:Finance and Administration:Core Function:Information Technology</v>
      </c>
      <c r="F1805" s="28" t="s">
        <v>1985</v>
      </c>
      <c r="G1805" s="28" t="s">
        <v>182</v>
      </c>
      <c r="H1805" s="28" t="s">
        <v>1986</v>
      </c>
      <c r="I1805" s="28" t="s">
        <v>182</v>
      </c>
      <c r="J1805" s="28" t="s">
        <v>243</v>
      </c>
      <c r="K1805" s="25">
        <v>4300000000</v>
      </c>
      <c r="L1805" s="28" t="s">
        <v>83</v>
      </c>
      <c r="M1805" s="28" t="s">
        <v>2125</v>
      </c>
      <c r="N1805" s="28" t="s">
        <v>1836</v>
      </c>
      <c r="P1805" s="28" t="s">
        <v>151</v>
      </c>
      <c r="Q1805" s="28" t="s">
        <v>152</v>
      </c>
      <c r="R1805" s="25">
        <v>1000</v>
      </c>
      <c r="S1805" s="28" t="s">
        <v>34</v>
      </c>
      <c r="T1805" s="35">
        <v>130634.40000000001</v>
      </c>
      <c r="U1805" s="35">
        <v>137819.29199999999</v>
      </c>
      <c r="V1805" s="35">
        <v>146088.44951999999</v>
      </c>
    </row>
    <row r="1806" spans="1:22" ht="15" customHeight="1" x14ac:dyDescent="0.25">
      <c r="A1806" s="10">
        <v>304346</v>
      </c>
      <c r="B1806" s="28" t="s">
        <v>141</v>
      </c>
      <c r="C1806" s="28" t="s">
        <v>169</v>
      </c>
      <c r="D1806" s="28" t="s">
        <v>143</v>
      </c>
      <c r="E1806" s="28" t="str">
        <f>VLOOKUP(A1806,'[1]Sheet1 (2)'!$A$2:$H$6200,8,0)</f>
        <v>Function:Finance and Administration:Core Function:Human Resources</v>
      </c>
      <c r="F1806" s="28" t="s">
        <v>181</v>
      </c>
      <c r="G1806" s="28" t="s">
        <v>182</v>
      </c>
      <c r="H1806" s="28" t="s">
        <v>183</v>
      </c>
      <c r="I1806" s="28" t="s">
        <v>182</v>
      </c>
      <c r="J1806" s="28" t="s">
        <v>147</v>
      </c>
      <c r="K1806" s="25">
        <v>4300000000</v>
      </c>
      <c r="L1806" s="28" t="s">
        <v>83</v>
      </c>
      <c r="M1806" s="28" t="s">
        <v>2125</v>
      </c>
      <c r="N1806" s="28" t="s">
        <v>1836</v>
      </c>
      <c r="P1806" s="28" t="s">
        <v>151</v>
      </c>
      <c r="Q1806" s="28" t="s">
        <v>152</v>
      </c>
      <c r="R1806" s="25">
        <v>1000</v>
      </c>
      <c r="S1806" s="28" t="s">
        <v>34</v>
      </c>
      <c r="T1806" s="35">
        <v>214001.40000000002</v>
      </c>
      <c r="U1806" s="35">
        <v>225771.47700000001</v>
      </c>
      <c r="V1806" s="35">
        <v>239317.76562000002</v>
      </c>
    </row>
    <row r="1807" spans="1:22" ht="15" customHeight="1" x14ac:dyDescent="0.25">
      <c r="A1807" s="10">
        <v>304502</v>
      </c>
      <c r="B1807" s="28" t="s">
        <v>141</v>
      </c>
      <c r="C1807" s="28" t="s">
        <v>192</v>
      </c>
      <c r="D1807" s="28" t="s">
        <v>193</v>
      </c>
      <c r="E1807" s="28" t="str">
        <f>VLOOKUP(A1807,'[1]Sheet1 (2)'!$A$2:$H$6200,8,0)</f>
        <v>Function:Finance and Administration:Core Function:Legal Services</v>
      </c>
      <c r="F1807" s="28" t="s">
        <v>197</v>
      </c>
      <c r="G1807" s="28" t="s">
        <v>182</v>
      </c>
      <c r="H1807" s="28" t="s">
        <v>198</v>
      </c>
      <c r="I1807" s="28" t="s">
        <v>182</v>
      </c>
      <c r="J1807" s="28" t="s">
        <v>196</v>
      </c>
      <c r="K1807" s="25">
        <v>4300000000</v>
      </c>
      <c r="L1807" s="28" t="s">
        <v>83</v>
      </c>
      <c r="M1807" s="28" t="s">
        <v>2125</v>
      </c>
      <c r="N1807" s="28" t="s">
        <v>1836</v>
      </c>
      <c r="P1807" s="28" t="s">
        <v>151</v>
      </c>
      <c r="Q1807" s="28" t="s">
        <v>152</v>
      </c>
      <c r="R1807" s="25">
        <v>1000</v>
      </c>
      <c r="S1807" s="28" t="s">
        <v>34</v>
      </c>
      <c r="T1807" s="35">
        <v>452179.8</v>
      </c>
      <c r="U1807" s="35">
        <v>477049.68899999995</v>
      </c>
      <c r="V1807" s="35">
        <v>505672.67033999995</v>
      </c>
    </row>
    <row r="1808" spans="1:22" ht="15" customHeight="1" x14ac:dyDescent="0.25">
      <c r="A1808" s="10">
        <v>304505</v>
      </c>
      <c r="B1808" s="28" t="s">
        <v>141</v>
      </c>
      <c r="C1808" s="28" t="s">
        <v>202</v>
      </c>
      <c r="D1808" s="28" t="s">
        <v>203</v>
      </c>
      <c r="E1808" s="28" t="str">
        <f>VLOOKUP(A1808,'[1]Sheet1 (2)'!$A$2:$H$6200,8,0)</f>
        <v>Function:Finance and Administration:Core Function:Administrative and Corporate Support</v>
      </c>
      <c r="F1808" s="28" t="s">
        <v>207</v>
      </c>
      <c r="G1808" s="28" t="s">
        <v>182</v>
      </c>
      <c r="H1808" s="28" t="s">
        <v>208</v>
      </c>
      <c r="I1808" s="28" t="s">
        <v>182</v>
      </c>
      <c r="J1808" s="28" t="s">
        <v>206</v>
      </c>
      <c r="K1808" s="25">
        <v>4300000000</v>
      </c>
      <c r="L1808" s="28" t="s">
        <v>83</v>
      </c>
      <c r="M1808" s="28" t="s">
        <v>2125</v>
      </c>
      <c r="N1808" s="28" t="s">
        <v>1836</v>
      </c>
      <c r="P1808" s="28" t="s">
        <v>151</v>
      </c>
      <c r="Q1808" s="28" t="s">
        <v>152</v>
      </c>
      <c r="R1808" s="25">
        <v>1000</v>
      </c>
      <c r="S1808" s="28" t="s">
        <v>34</v>
      </c>
      <c r="T1808" s="35">
        <v>78338.52</v>
      </c>
      <c r="U1808" s="35">
        <v>82647.138600000006</v>
      </c>
      <c r="V1808" s="35">
        <v>87605.966916000005</v>
      </c>
    </row>
    <row r="1809" spans="1:22" ht="15" customHeight="1" x14ac:dyDescent="0.25">
      <c r="A1809" s="10">
        <v>304507</v>
      </c>
      <c r="B1809" s="28" t="s">
        <v>141</v>
      </c>
      <c r="C1809" s="28" t="s">
        <v>215</v>
      </c>
      <c r="D1809" s="28" t="s">
        <v>203</v>
      </c>
      <c r="E1809" s="28" t="str">
        <f>VLOOKUP(A1809,'[1]Sheet1 (2)'!$A$2:$H$6200,8,0)</f>
        <v>Function:Finance and Administration:Core Function:Administrative and Corporate Support</v>
      </c>
      <c r="F1809" s="28" t="s">
        <v>219</v>
      </c>
      <c r="G1809" s="28" t="s">
        <v>182</v>
      </c>
      <c r="H1809" s="28" t="s">
        <v>220</v>
      </c>
      <c r="I1809" s="28" t="s">
        <v>182</v>
      </c>
      <c r="J1809" s="28" t="s">
        <v>206</v>
      </c>
      <c r="K1809" s="25">
        <v>4300000000</v>
      </c>
      <c r="L1809" s="28" t="s">
        <v>83</v>
      </c>
      <c r="M1809" s="28" t="s">
        <v>2125</v>
      </c>
      <c r="N1809" s="28" t="s">
        <v>1836</v>
      </c>
      <c r="P1809" s="28" t="s">
        <v>151</v>
      </c>
      <c r="Q1809" s="28" t="s">
        <v>152</v>
      </c>
      <c r="R1809" s="25">
        <v>1000</v>
      </c>
      <c r="S1809" s="28" t="s">
        <v>34</v>
      </c>
      <c r="T1809" s="35">
        <v>239283.36000000002</v>
      </c>
      <c r="U1809" s="35">
        <v>252443.9448</v>
      </c>
      <c r="V1809" s="35">
        <v>267590.581488</v>
      </c>
    </row>
    <row r="1810" spans="1:22" ht="15" customHeight="1" x14ac:dyDescent="0.25">
      <c r="A1810" s="10">
        <v>304525</v>
      </c>
      <c r="B1810" s="28" t="s">
        <v>141</v>
      </c>
      <c r="C1810" s="28" t="s">
        <v>223</v>
      </c>
      <c r="D1810" s="28" t="s">
        <v>143</v>
      </c>
      <c r="E1810" s="28" t="str">
        <f>VLOOKUP(A1810,'[1]Sheet1 (2)'!$A$2:$H$6200,8,0)</f>
        <v>Function:Finance and Administration:Core Function:Human Resources</v>
      </c>
      <c r="F1810" s="28" t="s">
        <v>224</v>
      </c>
      <c r="G1810" s="28" t="s">
        <v>182</v>
      </c>
      <c r="H1810" s="28" t="s">
        <v>225</v>
      </c>
      <c r="I1810" s="28" t="s">
        <v>182</v>
      </c>
      <c r="J1810" s="28" t="s">
        <v>147</v>
      </c>
      <c r="K1810" s="25">
        <v>4300000000</v>
      </c>
      <c r="L1810" s="28" t="s">
        <v>83</v>
      </c>
      <c r="M1810" s="28" t="s">
        <v>2125</v>
      </c>
      <c r="N1810" s="28" t="s">
        <v>1836</v>
      </c>
      <c r="P1810" s="28" t="s">
        <v>151</v>
      </c>
      <c r="Q1810" s="28" t="s">
        <v>152</v>
      </c>
      <c r="R1810" s="25">
        <v>1000</v>
      </c>
      <c r="S1810" s="28" t="s">
        <v>34</v>
      </c>
      <c r="T1810" s="35">
        <v>391750.80000000005</v>
      </c>
      <c r="U1810" s="35">
        <v>413297.09400000004</v>
      </c>
      <c r="V1810" s="35">
        <v>438094.91964000004</v>
      </c>
    </row>
    <row r="1811" spans="1:22" ht="15" customHeight="1" x14ac:dyDescent="0.25">
      <c r="A1811" s="10">
        <v>304530</v>
      </c>
      <c r="B1811" s="28" t="s">
        <v>141</v>
      </c>
      <c r="C1811" s="28" t="s">
        <v>248</v>
      </c>
      <c r="D1811" s="28" t="s">
        <v>143</v>
      </c>
      <c r="E1811" s="28" t="str">
        <f>VLOOKUP(A1811,'[1]Sheet1 (2)'!$A$2:$H$6200,8,0)</f>
        <v>Function:Finance and Administration:Core Function:Human Resources</v>
      </c>
      <c r="F1811" s="28" t="s">
        <v>249</v>
      </c>
      <c r="G1811" s="28" t="s">
        <v>182</v>
      </c>
      <c r="H1811" s="28" t="s">
        <v>250</v>
      </c>
      <c r="I1811" s="28" t="s">
        <v>182</v>
      </c>
      <c r="J1811" s="28" t="s">
        <v>147</v>
      </c>
      <c r="K1811" s="25">
        <v>4300000000</v>
      </c>
      <c r="L1811" s="28" t="s">
        <v>83</v>
      </c>
      <c r="M1811" s="28" t="s">
        <v>2125</v>
      </c>
      <c r="N1811" s="28" t="s">
        <v>1836</v>
      </c>
      <c r="P1811" s="28" t="s">
        <v>151</v>
      </c>
      <c r="Q1811" s="28" t="s">
        <v>152</v>
      </c>
      <c r="R1811" s="25">
        <v>1000</v>
      </c>
      <c r="S1811" s="28" t="s">
        <v>34</v>
      </c>
      <c r="T1811" s="35">
        <v>280404.47999999998</v>
      </c>
      <c r="U1811" s="35">
        <v>295826.72639999999</v>
      </c>
      <c r="V1811" s="35">
        <v>313576.32998400001</v>
      </c>
    </row>
    <row r="1812" spans="1:22" ht="15" customHeight="1" x14ac:dyDescent="0.25">
      <c r="A1812" s="10">
        <v>402284</v>
      </c>
      <c r="B1812" s="28" t="s">
        <v>359</v>
      </c>
      <c r="C1812" s="28" t="s">
        <v>360</v>
      </c>
      <c r="D1812" s="28" t="s">
        <v>361</v>
      </c>
      <c r="E1812" s="28" t="str">
        <f>VLOOKUP(A1812,'[1]Sheet1 (2)'!$A$2:$H$6200,8,0)</f>
        <v>Function:Executive and Council:Core Function:Municipal Manager, Town Secretary and Chief Executive</v>
      </c>
      <c r="F1812" s="28" t="s">
        <v>1849</v>
      </c>
      <c r="G1812" s="28" t="s">
        <v>294</v>
      </c>
      <c r="H1812" s="28" t="s">
        <v>1850</v>
      </c>
      <c r="I1812" s="28" t="s">
        <v>294</v>
      </c>
      <c r="J1812" s="28" t="s">
        <v>365</v>
      </c>
      <c r="K1812" s="25">
        <v>4300000000</v>
      </c>
      <c r="L1812" s="28" t="s">
        <v>83</v>
      </c>
      <c r="M1812" s="28" t="s">
        <v>2125</v>
      </c>
      <c r="N1812" s="28" t="s">
        <v>1836</v>
      </c>
      <c r="P1812" s="28" t="s">
        <v>151</v>
      </c>
      <c r="Q1812" s="28" t="s">
        <v>152</v>
      </c>
      <c r="R1812" s="25">
        <v>1000</v>
      </c>
      <c r="S1812" s="28" t="s">
        <v>34</v>
      </c>
      <c r="T1812" s="35">
        <v>130634.40000000001</v>
      </c>
      <c r="U1812" s="35">
        <v>137819.29199999999</v>
      </c>
      <c r="V1812" s="35">
        <v>146088.44951999999</v>
      </c>
    </row>
    <row r="1813" spans="1:22" ht="15" customHeight="1" x14ac:dyDescent="0.25">
      <c r="A1813" s="10">
        <v>403066</v>
      </c>
      <c r="B1813" s="28" t="s">
        <v>359</v>
      </c>
      <c r="C1813" s="28" t="s">
        <v>1992</v>
      </c>
      <c r="D1813" s="28" t="s">
        <v>542</v>
      </c>
      <c r="E1813" s="28" t="str">
        <f>VLOOKUP(A1813,'[1]Sheet1 (2)'!$A$2:$H$6200,8,0)</f>
        <v>Function:Public Safety:Non-core Function:Fire Fighting and Protection</v>
      </c>
      <c r="F1813" s="28" t="s">
        <v>1993</v>
      </c>
      <c r="G1813" s="28" t="s">
        <v>294</v>
      </c>
      <c r="H1813" s="28" t="s">
        <v>1994</v>
      </c>
      <c r="I1813" s="28" t="s">
        <v>294</v>
      </c>
      <c r="J1813" s="28" t="s">
        <v>545</v>
      </c>
      <c r="K1813" s="25">
        <v>4300000000</v>
      </c>
      <c r="L1813" s="28" t="s">
        <v>83</v>
      </c>
      <c r="M1813" s="28" t="s">
        <v>2125</v>
      </c>
      <c r="N1813" s="28" t="s">
        <v>1836</v>
      </c>
      <c r="P1813" s="28" t="s">
        <v>32</v>
      </c>
      <c r="Q1813" s="28" t="s">
        <v>33</v>
      </c>
      <c r="R1813" s="25">
        <v>1000</v>
      </c>
      <c r="S1813" s="28" t="s">
        <v>34</v>
      </c>
      <c r="T1813" s="35">
        <v>453602.76</v>
      </c>
      <c r="U1813" s="35">
        <v>478550.9118</v>
      </c>
      <c r="V1813" s="35">
        <v>507263.96650800004</v>
      </c>
    </row>
    <row r="1814" spans="1:22" ht="15" customHeight="1" x14ac:dyDescent="0.25">
      <c r="A1814" s="10">
        <v>403068</v>
      </c>
      <c r="B1814" s="28" t="s">
        <v>359</v>
      </c>
      <c r="C1814" s="28" t="s">
        <v>1995</v>
      </c>
      <c r="D1814" s="28" t="s">
        <v>458</v>
      </c>
      <c r="E1814" s="28" t="str">
        <f>VLOOKUP(A1814,'[1]Sheet1 (2)'!$A$2:$H$6200,8,0)</f>
        <v>Function:Waste Management:Core Function:Solid Waste Removal</v>
      </c>
      <c r="F1814" s="28" t="s">
        <v>1996</v>
      </c>
      <c r="G1814" s="28" t="s">
        <v>779</v>
      </c>
      <c r="H1814" s="28" t="s">
        <v>1997</v>
      </c>
      <c r="I1814" s="28" t="s">
        <v>779</v>
      </c>
      <c r="J1814" s="28" t="s">
        <v>461</v>
      </c>
      <c r="K1814" s="25">
        <v>4300000000</v>
      </c>
      <c r="L1814" s="28" t="s">
        <v>83</v>
      </c>
      <c r="M1814" s="28" t="s">
        <v>2125</v>
      </c>
      <c r="N1814" s="28" t="s">
        <v>1836</v>
      </c>
      <c r="O1814" s="28" t="s">
        <v>68</v>
      </c>
      <c r="P1814" s="28" t="s">
        <v>151</v>
      </c>
      <c r="Q1814" s="28" t="s">
        <v>152</v>
      </c>
      <c r="R1814" s="25">
        <v>1000</v>
      </c>
      <c r="S1814" s="28" t="s">
        <v>34</v>
      </c>
      <c r="T1814" s="35">
        <v>151480.79999999999</v>
      </c>
      <c r="U1814" s="35">
        <v>159812.24399999998</v>
      </c>
      <c r="V1814" s="35">
        <v>169400.97863999999</v>
      </c>
    </row>
    <row r="1815" spans="1:22" ht="15" customHeight="1" x14ac:dyDescent="0.25">
      <c r="A1815" s="10">
        <v>403068</v>
      </c>
      <c r="B1815" s="28" t="s">
        <v>359</v>
      </c>
      <c r="C1815" s="28" t="s">
        <v>1995</v>
      </c>
      <c r="D1815" s="28" t="s">
        <v>458</v>
      </c>
      <c r="E1815" s="28" t="str">
        <f>VLOOKUP(A1815,'[1]Sheet1 (2)'!$A$2:$H$6200,8,0)</f>
        <v>Function:Waste Management:Core Function:Solid Waste Removal</v>
      </c>
      <c r="F1815" s="28" t="s">
        <v>1996</v>
      </c>
      <c r="G1815" s="28" t="s">
        <v>779</v>
      </c>
      <c r="H1815" s="28" t="s">
        <v>1997</v>
      </c>
      <c r="I1815" s="28" t="s">
        <v>779</v>
      </c>
      <c r="J1815" s="28" t="s">
        <v>461</v>
      </c>
      <c r="K1815" s="25">
        <v>4300000000</v>
      </c>
      <c r="L1815" s="28" t="s">
        <v>83</v>
      </c>
      <c r="M1815" s="28" t="s">
        <v>2125</v>
      </c>
      <c r="N1815" s="28" t="s">
        <v>1836</v>
      </c>
      <c r="O1815" s="28" t="s">
        <v>68</v>
      </c>
      <c r="P1815" s="28" t="s">
        <v>784</v>
      </c>
      <c r="Q1815" s="28" t="s">
        <v>785</v>
      </c>
      <c r="R1815" s="25">
        <v>1000</v>
      </c>
      <c r="S1815" s="28" t="s">
        <v>34</v>
      </c>
      <c r="T1815" s="35">
        <v>238677</v>
      </c>
      <c r="U1815" s="35">
        <v>251804.23499999999</v>
      </c>
      <c r="V1815" s="35">
        <v>266912.48910000001</v>
      </c>
    </row>
    <row r="1816" spans="1:22" ht="15" customHeight="1" x14ac:dyDescent="0.25">
      <c r="A1816" s="10">
        <v>403069</v>
      </c>
      <c r="B1816" s="28" t="s">
        <v>359</v>
      </c>
      <c r="C1816" s="28" t="s">
        <v>1998</v>
      </c>
      <c r="D1816" s="28" t="s">
        <v>369</v>
      </c>
      <c r="E1816" s="28" t="str">
        <f>VLOOKUP(A1816,'[1]Sheet1 (2)'!$A$2:$H$6200,8,0)</f>
        <v>Function:Sport and Recreation:Core Function:Recreational Facilities</v>
      </c>
      <c r="F1816" s="28" t="s">
        <v>1999</v>
      </c>
      <c r="G1816" s="28" t="s">
        <v>294</v>
      </c>
      <c r="H1816" s="28" t="s">
        <v>2000</v>
      </c>
      <c r="I1816" s="28" t="s">
        <v>294</v>
      </c>
      <c r="J1816" s="28" t="s">
        <v>2001</v>
      </c>
      <c r="K1816" s="25">
        <v>4300000000</v>
      </c>
      <c r="L1816" s="28" t="s">
        <v>83</v>
      </c>
      <c r="M1816" s="28" t="s">
        <v>2125</v>
      </c>
      <c r="N1816" s="28" t="s">
        <v>1836</v>
      </c>
      <c r="O1816" s="28" t="s">
        <v>68</v>
      </c>
      <c r="P1816" s="28" t="s">
        <v>32</v>
      </c>
      <c r="Q1816" s="28" t="s">
        <v>33</v>
      </c>
      <c r="R1816" s="25">
        <v>1000</v>
      </c>
      <c r="S1816" s="28" t="s">
        <v>34</v>
      </c>
      <c r="T1816" s="35">
        <v>131283.36000000002</v>
      </c>
      <c r="U1816" s="35">
        <v>138503.9448</v>
      </c>
      <c r="V1816" s="35">
        <v>146814.181488</v>
      </c>
    </row>
    <row r="1817" spans="1:22" ht="15" customHeight="1" x14ac:dyDescent="0.25">
      <c r="A1817" s="10">
        <v>403553</v>
      </c>
      <c r="B1817" s="28" t="s">
        <v>359</v>
      </c>
      <c r="C1817" s="28" t="s">
        <v>378</v>
      </c>
      <c r="D1817" s="28" t="s">
        <v>379</v>
      </c>
      <c r="E1817" s="28" t="str">
        <f>VLOOKUP(A1817,'[1]Sheet1 (2)'!$A$2:$H$6200,8,0)</f>
        <v>Function:Community and Social Services:Non-core Function:Population Development</v>
      </c>
      <c r="F1817" s="28" t="s">
        <v>386</v>
      </c>
      <c r="G1817" s="28" t="s">
        <v>294</v>
      </c>
      <c r="H1817" s="28" t="s">
        <v>387</v>
      </c>
      <c r="I1817" s="28" t="s">
        <v>294</v>
      </c>
      <c r="J1817" s="28" t="s">
        <v>206</v>
      </c>
      <c r="K1817" s="25">
        <v>4300000000</v>
      </c>
      <c r="L1817" s="28" t="s">
        <v>83</v>
      </c>
      <c r="M1817" s="28" t="s">
        <v>2125</v>
      </c>
      <c r="N1817" s="28" t="s">
        <v>1836</v>
      </c>
      <c r="P1817" s="28" t="s">
        <v>32</v>
      </c>
      <c r="Q1817" s="28" t="s">
        <v>33</v>
      </c>
      <c r="R1817" s="25">
        <v>1000</v>
      </c>
      <c r="S1817" s="28" t="s">
        <v>34</v>
      </c>
      <c r="T1817" s="35">
        <v>151479</v>
      </c>
      <c r="U1817" s="35">
        <v>159810.345</v>
      </c>
      <c r="V1817" s="35">
        <v>169398.9657</v>
      </c>
    </row>
    <row r="1818" spans="1:22" ht="15" customHeight="1" x14ac:dyDescent="0.25">
      <c r="A1818" s="10">
        <v>404117</v>
      </c>
      <c r="B1818" s="28" t="s">
        <v>359</v>
      </c>
      <c r="C1818" s="28" t="s">
        <v>399</v>
      </c>
      <c r="D1818" s="28" t="s">
        <v>379</v>
      </c>
      <c r="E1818" s="28" t="str">
        <f>VLOOKUP(A1818,'[1]Sheet1 (2)'!$A$2:$H$6200,8,0)</f>
        <v>Function:Finance and Administration:Core Function:Administrative and Corporate Support</v>
      </c>
      <c r="F1818" s="28" t="s">
        <v>2004</v>
      </c>
      <c r="G1818" s="28" t="s">
        <v>2005</v>
      </c>
      <c r="H1818" s="28" t="s">
        <v>2006</v>
      </c>
      <c r="I1818" s="28" t="s">
        <v>2005</v>
      </c>
      <c r="J1818" s="28" t="s">
        <v>206</v>
      </c>
      <c r="K1818" s="25">
        <v>4300000000</v>
      </c>
      <c r="L1818" s="28" t="s">
        <v>83</v>
      </c>
      <c r="M1818" s="28" t="s">
        <v>2125</v>
      </c>
      <c r="N1818" s="28" t="s">
        <v>1836</v>
      </c>
      <c r="P1818" s="28" t="s">
        <v>151</v>
      </c>
      <c r="Q1818" s="28" t="s">
        <v>152</v>
      </c>
      <c r="R1818" s="25">
        <v>1000</v>
      </c>
      <c r="S1818" s="28" t="s">
        <v>34</v>
      </c>
      <c r="T1818" s="35">
        <v>205404</v>
      </c>
      <c r="U1818" s="35">
        <v>216701.22</v>
      </c>
      <c r="V1818" s="35">
        <v>229703.29320000001</v>
      </c>
    </row>
    <row r="1819" spans="1:22" ht="15" customHeight="1" x14ac:dyDescent="0.25">
      <c r="A1819" s="10">
        <v>404118</v>
      </c>
      <c r="B1819" s="28" t="s">
        <v>359</v>
      </c>
      <c r="C1819" s="28" t="s">
        <v>406</v>
      </c>
      <c r="D1819" s="28" t="s">
        <v>379</v>
      </c>
      <c r="E1819" s="28" t="str">
        <f>VLOOKUP(A1819,'[1]Sheet1 (2)'!$A$2:$H$6200,8,0)</f>
        <v>Function:Finance and Administration:Core Function:Administrative and Corporate Support</v>
      </c>
      <c r="F1819" s="28" t="s">
        <v>2007</v>
      </c>
      <c r="G1819" s="28" t="s">
        <v>2008</v>
      </c>
      <c r="H1819" s="28" t="s">
        <v>2009</v>
      </c>
      <c r="I1819" s="28" t="s">
        <v>2008</v>
      </c>
      <c r="J1819" s="28" t="s">
        <v>206</v>
      </c>
      <c r="K1819" s="25">
        <v>4300000000</v>
      </c>
      <c r="L1819" s="28" t="s">
        <v>83</v>
      </c>
      <c r="M1819" s="28" t="s">
        <v>2125</v>
      </c>
      <c r="N1819" s="28" t="s">
        <v>1836</v>
      </c>
      <c r="P1819" s="28" t="s">
        <v>151</v>
      </c>
      <c r="Q1819" s="28" t="s">
        <v>152</v>
      </c>
      <c r="R1819" s="25">
        <v>1000</v>
      </c>
      <c r="S1819" s="28" t="s">
        <v>34</v>
      </c>
      <c r="T1819" s="35">
        <v>397371.12</v>
      </c>
      <c r="U1819" s="35">
        <v>419226.53159999999</v>
      </c>
      <c r="V1819" s="35">
        <v>444380.12349600001</v>
      </c>
    </row>
    <row r="1820" spans="1:22" ht="15" customHeight="1" x14ac:dyDescent="0.25">
      <c r="A1820" s="10">
        <v>404119</v>
      </c>
      <c r="B1820" s="28" t="s">
        <v>359</v>
      </c>
      <c r="C1820" s="28" t="s">
        <v>416</v>
      </c>
      <c r="D1820" s="28" t="s">
        <v>379</v>
      </c>
      <c r="E1820" s="28" t="str">
        <f>VLOOKUP(A1820,'[1]Sheet1 (2)'!$A$2:$H$6200,8,0)</f>
        <v>Function:Finance and Administration:Core Function:Administrative and Corporate Support</v>
      </c>
      <c r="F1820" s="28" t="s">
        <v>2010</v>
      </c>
      <c r="G1820" s="28" t="s">
        <v>2011</v>
      </c>
      <c r="H1820" s="28" t="s">
        <v>2012</v>
      </c>
      <c r="I1820" s="28" t="s">
        <v>2011</v>
      </c>
      <c r="J1820" s="28" t="s">
        <v>206</v>
      </c>
      <c r="K1820" s="25">
        <v>4300000000</v>
      </c>
      <c r="L1820" s="28" t="s">
        <v>83</v>
      </c>
      <c r="M1820" s="28" t="s">
        <v>2125</v>
      </c>
      <c r="N1820" s="28" t="s">
        <v>1836</v>
      </c>
      <c r="P1820" s="28" t="s">
        <v>151</v>
      </c>
      <c r="Q1820" s="28" t="s">
        <v>152</v>
      </c>
      <c r="R1820" s="25">
        <v>1000</v>
      </c>
      <c r="S1820" s="28" t="s">
        <v>34</v>
      </c>
      <c r="T1820" s="35">
        <v>422180.52</v>
      </c>
      <c r="U1820" s="35">
        <v>445400.4486</v>
      </c>
      <c r="V1820" s="35">
        <v>472124.47551600001</v>
      </c>
    </row>
    <row r="1821" spans="1:22" ht="15" customHeight="1" x14ac:dyDescent="0.25">
      <c r="A1821" s="10">
        <v>404120</v>
      </c>
      <c r="B1821" s="28" t="s">
        <v>359</v>
      </c>
      <c r="C1821" s="28" t="s">
        <v>426</v>
      </c>
      <c r="D1821" s="28" t="s">
        <v>379</v>
      </c>
      <c r="E1821" s="28" t="str">
        <f>VLOOKUP(A1821,'[1]Sheet1 (2)'!$A$2:$H$6200,8,0)</f>
        <v>Function:Finance and Administration:Core Function:Administrative and Corporate Support</v>
      </c>
      <c r="F1821" s="28" t="s">
        <v>2013</v>
      </c>
      <c r="G1821" s="28" t="s">
        <v>2014</v>
      </c>
      <c r="H1821" s="28" t="s">
        <v>2015</v>
      </c>
      <c r="I1821" s="28" t="s">
        <v>2014</v>
      </c>
      <c r="J1821" s="28" t="s">
        <v>206</v>
      </c>
      <c r="K1821" s="25">
        <v>4300000000</v>
      </c>
      <c r="L1821" s="28" t="s">
        <v>83</v>
      </c>
      <c r="M1821" s="28" t="s">
        <v>2125</v>
      </c>
      <c r="N1821" s="28" t="s">
        <v>1836</v>
      </c>
      <c r="P1821" s="28" t="s">
        <v>151</v>
      </c>
      <c r="Q1821" s="28" t="s">
        <v>152</v>
      </c>
      <c r="R1821" s="25">
        <v>1000</v>
      </c>
      <c r="S1821" s="28" t="s">
        <v>34</v>
      </c>
      <c r="T1821" s="35">
        <v>132031.44</v>
      </c>
      <c r="U1821" s="35">
        <v>139293.1692</v>
      </c>
      <c r="V1821" s="35">
        <v>147650.75935200002</v>
      </c>
    </row>
    <row r="1822" spans="1:22" ht="15" customHeight="1" x14ac:dyDescent="0.25">
      <c r="A1822" s="10">
        <v>404121</v>
      </c>
      <c r="B1822" s="28" t="s">
        <v>359</v>
      </c>
      <c r="C1822" s="28" t="s">
        <v>436</v>
      </c>
      <c r="D1822" s="28" t="s">
        <v>379</v>
      </c>
      <c r="E1822" s="28" t="str">
        <f>VLOOKUP(A1822,'[1]Sheet1 (2)'!$A$2:$H$6200,8,0)</f>
        <v>Function:Finance and Administration:Core Function:Administrative and Corporate Support</v>
      </c>
      <c r="F1822" s="28" t="s">
        <v>2016</v>
      </c>
      <c r="G1822" s="28" t="s">
        <v>2017</v>
      </c>
      <c r="H1822" s="28" t="s">
        <v>2018</v>
      </c>
      <c r="I1822" s="28" t="s">
        <v>2017</v>
      </c>
      <c r="J1822" s="28" t="s">
        <v>206</v>
      </c>
      <c r="K1822" s="25">
        <v>4300000000</v>
      </c>
      <c r="L1822" s="28" t="s">
        <v>83</v>
      </c>
      <c r="M1822" s="28" t="s">
        <v>2125</v>
      </c>
      <c r="N1822" s="28" t="s">
        <v>1836</v>
      </c>
      <c r="O1822" s="28" t="s">
        <v>68</v>
      </c>
      <c r="P1822" s="28" t="s">
        <v>151</v>
      </c>
      <c r="Q1822" s="28" t="s">
        <v>152</v>
      </c>
      <c r="R1822" s="25">
        <v>1000</v>
      </c>
      <c r="S1822" s="28" t="s">
        <v>34</v>
      </c>
      <c r="T1822" s="35">
        <v>233341.44</v>
      </c>
      <c r="U1822" s="35">
        <v>246175.21919999999</v>
      </c>
      <c r="V1822" s="35">
        <v>260945.73235199999</v>
      </c>
    </row>
    <row r="1823" spans="1:22" ht="15" customHeight="1" x14ac:dyDescent="0.25">
      <c r="A1823" s="10">
        <v>404166</v>
      </c>
      <c r="B1823" s="28" t="s">
        <v>359</v>
      </c>
      <c r="C1823" s="28" t="s">
        <v>454</v>
      </c>
      <c r="D1823" s="28" t="s">
        <v>369</v>
      </c>
      <c r="E1823" s="28" t="str">
        <f>VLOOKUP(A1823,'[1]Sheet1 (2)'!$A$2:$H$6200,8,0)</f>
        <v>Function:Finance and Administration:Core Function:Property Services</v>
      </c>
      <c r="F1823" s="28" t="s">
        <v>2021</v>
      </c>
      <c r="G1823" s="28" t="s">
        <v>294</v>
      </c>
      <c r="H1823" s="28" t="s">
        <v>2022</v>
      </c>
      <c r="I1823" s="28" t="s">
        <v>294</v>
      </c>
      <c r="J1823" s="28" t="s">
        <v>292</v>
      </c>
      <c r="K1823" s="25">
        <v>4300000000</v>
      </c>
      <c r="L1823" s="28" t="s">
        <v>83</v>
      </c>
      <c r="M1823" s="28" t="s">
        <v>2125</v>
      </c>
      <c r="N1823" s="28" t="s">
        <v>1836</v>
      </c>
      <c r="O1823" s="28" t="s">
        <v>68</v>
      </c>
      <c r="P1823" s="28" t="s">
        <v>32</v>
      </c>
      <c r="Q1823" s="28" t="s">
        <v>33</v>
      </c>
      <c r="R1823" s="25">
        <v>1000</v>
      </c>
      <c r="S1823" s="28" t="s">
        <v>34</v>
      </c>
      <c r="T1823" s="35">
        <v>774534.84000000008</v>
      </c>
      <c r="U1823" s="35">
        <v>817134.25620000006</v>
      </c>
      <c r="V1823" s="35">
        <v>866162.31157200015</v>
      </c>
    </row>
    <row r="1824" spans="1:22" ht="15" customHeight="1" x14ac:dyDescent="0.25">
      <c r="A1824" s="10">
        <v>404182</v>
      </c>
      <c r="B1824" s="28" t="s">
        <v>359</v>
      </c>
      <c r="C1824" s="28" t="s">
        <v>474</v>
      </c>
      <c r="D1824" s="28" t="s">
        <v>458</v>
      </c>
      <c r="E1824" s="28" t="str">
        <f>VLOOKUP(A1824,'[1]Sheet1 (2)'!$A$2:$H$6200,8,0)</f>
        <v>Function:Waste Management:Core Function:Solid Waste Removal</v>
      </c>
      <c r="F1824" s="28" t="s">
        <v>477</v>
      </c>
      <c r="G1824" s="28" t="s">
        <v>294</v>
      </c>
      <c r="H1824" s="28" t="s">
        <v>478</v>
      </c>
      <c r="I1824" s="28" t="s">
        <v>294</v>
      </c>
      <c r="J1824" s="28" t="s">
        <v>461</v>
      </c>
      <c r="K1824" s="25">
        <v>4300000000</v>
      </c>
      <c r="L1824" s="28" t="s">
        <v>83</v>
      </c>
      <c r="M1824" s="28" t="s">
        <v>2125</v>
      </c>
      <c r="N1824" s="28" t="s">
        <v>1836</v>
      </c>
      <c r="P1824" s="28" t="s">
        <v>32</v>
      </c>
      <c r="Q1824" s="28" t="s">
        <v>33</v>
      </c>
      <c r="R1824" s="25">
        <v>1000</v>
      </c>
      <c r="S1824" s="28" t="s">
        <v>34</v>
      </c>
      <c r="T1824" s="35">
        <v>130634.40000000001</v>
      </c>
      <c r="U1824" s="35">
        <v>137819.29199999999</v>
      </c>
      <c r="V1824" s="35">
        <v>146088.44951999999</v>
      </c>
    </row>
    <row r="1825" spans="1:22" ht="15" customHeight="1" x14ac:dyDescent="0.25">
      <c r="A1825" s="10">
        <v>404186</v>
      </c>
      <c r="B1825" s="28" t="s">
        <v>359</v>
      </c>
      <c r="C1825" s="28" t="s">
        <v>497</v>
      </c>
      <c r="D1825" s="28" t="s">
        <v>458</v>
      </c>
      <c r="E1825" s="28" t="str">
        <f>VLOOKUP(A1825,'[1]Sheet1 (2)'!$A$2:$H$6200,8,0)</f>
        <v>Function:Waste Management:Core Function:Solid Waste Removal</v>
      </c>
      <c r="F1825" s="28" t="s">
        <v>2023</v>
      </c>
      <c r="G1825" s="28" t="s">
        <v>294</v>
      </c>
      <c r="H1825" s="28" t="s">
        <v>2024</v>
      </c>
      <c r="I1825" s="28" t="s">
        <v>294</v>
      </c>
      <c r="J1825" s="28" t="s">
        <v>461</v>
      </c>
      <c r="K1825" s="25">
        <v>4300000000</v>
      </c>
      <c r="L1825" s="28" t="s">
        <v>83</v>
      </c>
      <c r="M1825" s="28" t="s">
        <v>2125</v>
      </c>
      <c r="N1825" s="28" t="s">
        <v>1836</v>
      </c>
      <c r="O1825" s="28" t="s">
        <v>68</v>
      </c>
      <c r="P1825" s="28" t="s">
        <v>32</v>
      </c>
      <c r="Q1825" s="28" t="s">
        <v>33</v>
      </c>
      <c r="R1825" s="25">
        <v>1000</v>
      </c>
      <c r="S1825" s="28" t="s">
        <v>34</v>
      </c>
      <c r="T1825" s="35">
        <v>129456</v>
      </c>
      <c r="U1825" s="35">
        <v>136576.07999999999</v>
      </c>
      <c r="V1825" s="35">
        <v>144770.64479999998</v>
      </c>
    </row>
    <row r="1826" spans="1:22" ht="15" customHeight="1" x14ac:dyDescent="0.25">
      <c r="A1826" s="10">
        <v>404293</v>
      </c>
      <c r="B1826" s="28" t="s">
        <v>359</v>
      </c>
      <c r="C1826" s="28" t="s">
        <v>548</v>
      </c>
      <c r="D1826" s="28" t="s">
        <v>542</v>
      </c>
      <c r="E1826" s="28" t="str">
        <f>VLOOKUP(A1826,'[1]Sheet1 (2)'!$A$2:$H$6200,8,0)</f>
        <v>Function:Public Safety:Core Function:Civil Defence</v>
      </c>
      <c r="F1826" s="28" t="s">
        <v>2027</v>
      </c>
      <c r="G1826" s="28" t="s">
        <v>182</v>
      </c>
      <c r="H1826" s="28" t="s">
        <v>2028</v>
      </c>
      <c r="I1826" s="28" t="s">
        <v>182</v>
      </c>
      <c r="J1826" s="28" t="s">
        <v>551</v>
      </c>
      <c r="K1826" s="25">
        <v>4300000000</v>
      </c>
      <c r="L1826" s="28" t="s">
        <v>83</v>
      </c>
      <c r="M1826" s="28" t="s">
        <v>2125</v>
      </c>
      <c r="N1826" s="28" t="s">
        <v>1836</v>
      </c>
      <c r="P1826" s="28" t="s">
        <v>151</v>
      </c>
      <c r="Q1826" s="28" t="s">
        <v>152</v>
      </c>
      <c r="R1826" s="25">
        <v>1000</v>
      </c>
      <c r="S1826" s="28" t="s">
        <v>34</v>
      </c>
      <c r="T1826" s="35">
        <v>14768.52</v>
      </c>
      <c r="U1826" s="35">
        <v>15580.7886</v>
      </c>
      <c r="V1826" s="35">
        <v>16515.635915999999</v>
      </c>
    </row>
    <row r="1827" spans="1:22" ht="15" customHeight="1" x14ac:dyDescent="0.25">
      <c r="A1827" s="10">
        <v>404294</v>
      </c>
      <c r="B1827" s="28" t="s">
        <v>359</v>
      </c>
      <c r="C1827" s="28" t="s">
        <v>556</v>
      </c>
      <c r="D1827" s="28" t="s">
        <v>542</v>
      </c>
      <c r="E1827" s="28" t="str">
        <f>VLOOKUP(A1827,'[1]Sheet1 (2)'!$A$2:$H$6200,8,0)</f>
        <v>Function:Public Safety:Non-core Function:Fire Fighting and Protection</v>
      </c>
      <c r="F1827" s="28" t="s">
        <v>2031</v>
      </c>
      <c r="G1827" s="28" t="s">
        <v>294</v>
      </c>
      <c r="H1827" s="28" t="s">
        <v>2032</v>
      </c>
      <c r="I1827" s="28" t="s">
        <v>294</v>
      </c>
      <c r="J1827" s="28" t="s">
        <v>545</v>
      </c>
      <c r="K1827" s="25">
        <v>4300000000</v>
      </c>
      <c r="L1827" s="28" t="s">
        <v>83</v>
      </c>
      <c r="M1827" s="28" t="s">
        <v>2125</v>
      </c>
      <c r="N1827" s="28" t="s">
        <v>1836</v>
      </c>
      <c r="P1827" s="28" t="s">
        <v>32</v>
      </c>
      <c r="Q1827" s="28" t="s">
        <v>33</v>
      </c>
      <c r="R1827" s="25">
        <v>1000</v>
      </c>
      <c r="S1827" s="28" t="s">
        <v>34</v>
      </c>
      <c r="T1827" s="35">
        <v>352163.64</v>
      </c>
      <c r="U1827" s="35">
        <v>371532.64019999997</v>
      </c>
      <c r="V1827" s="35">
        <v>393824.598612</v>
      </c>
    </row>
    <row r="1828" spans="1:22" ht="15" customHeight="1" x14ac:dyDescent="0.25">
      <c r="A1828" s="10">
        <v>404295</v>
      </c>
      <c r="B1828" s="28" t="s">
        <v>359</v>
      </c>
      <c r="C1828" s="28" t="s">
        <v>1659</v>
      </c>
      <c r="D1828" s="28" t="s">
        <v>542</v>
      </c>
      <c r="E1828" s="28" t="str">
        <f>VLOOKUP(A1828,'[1]Sheet1 (2)'!$A$2:$H$6200,8,0)</f>
        <v>Function:Public Safety:Non-core Function:Fire Fighting and Protection</v>
      </c>
      <c r="F1828" s="28" t="s">
        <v>2035</v>
      </c>
      <c r="G1828" s="28" t="s">
        <v>294</v>
      </c>
      <c r="H1828" s="28" t="s">
        <v>2036</v>
      </c>
      <c r="I1828" s="28" t="s">
        <v>294</v>
      </c>
      <c r="J1828" s="28" t="s">
        <v>545</v>
      </c>
      <c r="K1828" s="25">
        <v>4300000000</v>
      </c>
      <c r="L1828" s="28" t="s">
        <v>83</v>
      </c>
      <c r="M1828" s="28" t="s">
        <v>2125</v>
      </c>
      <c r="N1828" s="28" t="s">
        <v>1836</v>
      </c>
      <c r="P1828" s="28" t="s">
        <v>32</v>
      </c>
      <c r="Q1828" s="28" t="s">
        <v>33</v>
      </c>
      <c r="R1828" s="25">
        <v>1000</v>
      </c>
      <c r="S1828" s="28" t="s">
        <v>34</v>
      </c>
      <c r="T1828" s="35">
        <v>294864</v>
      </c>
      <c r="U1828" s="35">
        <v>311081.51999999996</v>
      </c>
      <c r="V1828" s="35">
        <v>329746.41119999997</v>
      </c>
    </row>
    <row r="1829" spans="1:22" ht="15" customHeight="1" x14ac:dyDescent="0.25">
      <c r="A1829" s="10">
        <v>404296</v>
      </c>
      <c r="B1829" s="28" t="s">
        <v>359</v>
      </c>
      <c r="C1829" s="28" t="s">
        <v>559</v>
      </c>
      <c r="D1829" s="28" t="s">
        <v>542</v>
      </c>
      <c r="E1829" s="28" t="str">
        <f>VLOOKUP(A1829,'[1]Sheet1 (2)'!$A$2:$H$6200,8,0)</f>
        <v>Function:Public Safety:Non-core Function:Fire Fighting and Protection</v>
      </c>
      <c r="F1829" s="28" t="s">
        <v>560</v>
      </c>
      <c r="G1829" s="28" t="s">
        <v>294</v>
      </c>
      <c r="H1829" s="28" t="s">
        <v>561</v>
      </c>
      <c r="I1829" s="28" t="s">
        <v>294</v>
      </c>
      <c r="J1829" s="28" t="s">
        <v>545</v>
      </c>
      <c r="K1829" s="25">
        <v>4300000000</v>
      </c>
      <c r="L1829" s="28" t="s">
        <v>83</v>
      </c>
      <c r="M1829" s="28" t="s">
        <v>2125</v>
      </c>
      <c r="N1829" s="28" t="s">
        <v>1836</v>
      </c>
      <c r="P1829" s="28" t="s">
        <v>32</v>
      </c>
      <c r="Q1829" s="28" t="s">
        <v>33</v>
      </c>
      <c r="R1829" s="25">
        <v>1000</v>
      </c>
      <c r="S1829" s="28" t="s">
        <v>34</v>
      </c>
      <c r="T1829" s="35">
        <v>146160</v>
      </c>
      <c r="U1829" s="35">
        <v>154198.79999999999</v>
      </c>
      <c r="V1829" s="35">
        <v>163450.728</v>
      </c>
    </row>
    <row r="1830" spans="1:22" ht="15" customHeight="1" x14ac:dyDescent="0.25">
      <c r="A1830" s="10">
        <v>404297</v>
      </c>
      <c r="B1830" s="28" t="s">
        <v>359</v>
      </c>
      <c r="C1830" s="28" t="s">
        <v>1664</v>
      </c>
      <c r="D1830" s="28" t="s">
        <v>542</v>
      </c>
      <c r="E1830" s="28" t="str">
        <f>VLOOKUP(A1830,'[1]Sheet1 (2)'!$A$2:$H$6200,8,0)</f>
        <v>Function:Public Safety:Non-core Function:Fire Fighting and Protection</v>
      </c>
      <c r="F1830" s="28" t="s">
        <v>2037</v>
      </c>
      <c r="G1830" s="28" t="s">
        <v>294</v>
      </c>
      <c r="H1830" s="28" t="s">
        <v>2038</v>
      </c>
      <c r="I1830" s="28" t="s">
        <v>294</v>
      </c>
      <c r="J1830" s="28" t="s">
        <v>545</v>
      </c>
      <c r="K1830" s="25">
        <v>4300000000</v>
      </c>
      <c r="L1830" s="28" t="s">
        <v>83</v>
      </c>
      <c r="M1830" s="28" t="s">
        <v>2125</v>
      </c>
      <c r="N1830" s="28" t="s">
        <v>1836</v>
      </c>
      <c r="P1830" s="28" t="s">
        <v>32</v>
      </c>
      <c r="Q1830" s="28" t="s">
        <v>33</v>
      </c>
      <c r="R1830" s="25">
        <v>1000</v>
      </c>
      <c r="S1830" s="28" t="s">
        <v>34</v>
      </c>
      <c r="T1830" s="35">
        <v>147120</v>
      </c>
      <c r="U1830" s="35">
        <v>155211.59999999998</v>
      </c>
      <c r="V1830" s="35">
        <v>164524.29599999997</v>
      </c>
    </row>
    <row r="1831" spans="1:22" ht="15" customHeight="1" x14ac:dyDescent="0.25">
      <c r="A1831" s="10">
        <v>404302</v>
      </c>
      <c r="B1831" s="28" t="s">
        <v>359</v>
      </c>
      <c r="C1831" s="28" t="s">
        <v>571</v>
      </c>
      <c r="D1831" s="28" t="s">
        <v>542</v>
      </c>
      <c r="E1831" s="28" t="str">
        <f>VLOOKUP(A1831,'[1]Sheet1 (2)'!$A$2:$H$6200,8,0)</f>
        <v>Function:Public Safety:Non-core Function:Fire Fighting and Protection</v>
      </c>
      <c r="F1831" s="28" t="s">
        <v>572</v>
      </c>
      <c r="G1831" s="28" t="s">
        <v>294</v>
      </c>
      <c r="H1831" s="28" t="s">
        <v>573</v>
      </c>
      <c r="I1831" s="28" t="s">
        <v>294</v>
      </c>
      <c r="J1831" s="28" t="s">
        <v>545</v>
      </c>
      <c r="K1831" s="25">
        <v>4300000000</v>
      </c>
      <c r="L1831" s="28" t="s">
        <v>83</v>
      </c>
      <c r="M1831" s="28" t="s">
        <v>2125</v>
      </c>
      <c r="N1831" s="28" t="s">
        <v>1836</v>
      </c>
      <c r="P1831" s="28" t="s">
        <v>32</v>
      </c>
      <c r="Q1831" s="28" t="s">
        <v>33</v>
      </c>
      <c r="R1831" s="25">
        <v>1000</v>
      </c>
      <c r="S1831" s="28" t="s">
        <v>34</v>
      </c>
      <c r="T1831" s="35">
        <v>147132</v>
      </c>
      <c r="U1831" s="35">
        <v>155224.25999999998</v>
      </c>
      <c r="V1831" s="35">
        <v>164537.7156</v>
      </c>
    </row>
    <row r="1832" spans="1:22" ht="15" customHeight="1" x14ac:dyDescent="0.25">
      <c r="A1832" s="10">
        <v>404327</v>
      </c>
      <c r="B1832" s="28" t="s">
        <v>359</v>
      </c>
      <c r="C1832" s="28" t="s">
        <v>587</v>
      </c>
      <c r="D1832" s="28" t="s">
        <v>542</v>
      </c>
      <c r="E1832" s="28" t="str">
        <f>VLOOKUP(A1832,'[1]Sheet1 (2)'!$A$2:$H$6200,8,0)</f>
        <v>Function:Road Transport:Core Function:Police Forces, Traffic and Street Parking Control</v>
      </c>
      <c r="F1832" s="28" t="s">
        <v>592</v>
      </c>
      <c r="G1832" s="28" t="s">
        <v>294</v>
      </c>
      <c r="H1832" s="28" t="s">
        <v>593</v>
      </c>
      <c r="I1832" s="28" t="s">
        <v>294</v>
      </c>
      <c r="J1832" s="28" t="s">
        <v>579</v>
      </c>
      <c r="K1832" s="25">
        <v>4300000000</v>
      </c>
      <c r="L1832" s="28" t="s">
        <v>83</v>
      </c>
      <c r="M1832" s="28" t="s">
        <v>2125</v>
      </c>
      <c r="N1832" s="28" t="s">
        <v>1836</v>
      </c>
      <c r="P1832" s="28" t="s">
        <v>32</v>
      </c>
      <c r="Q1832" s="28" t="s">
        <v>33</v>
      </c>
      <c r="R1832" s="25">
        <v>1000</v>
      </c>
      <c r="S1832" s="28" t="s">
        <v>34</v>
      </c>
      <c r="T1832" s="35">
        <v>365892</v>
      </c>
      <c r="U1832" s="35">
        <v>386016.06</v>
      </c>
      <c r="V1832" s="35">
        <v>409177.02360000001</v>
      </c>
    </row>
    <row r="1833" spans="1:22" ht="15" customHeight="1" x14ac:dyDescent="0.25">
      <c r="A1833" s="10">
        <v>404328</v>
      </c>
      <c r="B1833" s="28" t="s">
        <v>359</v>
      </c>
      <c r="C1833" s="28" t="s">
        <v>597</v>
      </c>
      <c r="D1833" s="28" t="s">
        <v>542</v>
      </c>
      <c r="E1833" s="28" t="str">
        <f>VLOOKUP(A1833,'[1]Sheet1 (2)'!$A$2:$H$6200,8,0)</f>
        <v>Function:Finance and Administration:Core Function:Security Services</v>
      </c>
      <c r="F1833" s="28" t="s">
        <v>603</v>
      </c>
      <c r="G1833" s="28" t="s">
        <v>294</v>
      </c>
      <c r="H1833" s="28" t="s">
        <v>604</v>
      </c>
      <c r="I1833" s="28" t="s">
        <v>294</v>
      </c>
      <c r="J1833" s="28" t="s">
        <v>600</v>
      </c>
      <c r="K1833" s="25">
        <v>4300000000</v>
      </c>
      <c r="L1833" s="28" t="s">
        <v>83</v>
      </c>
      <c r="M1833" s="28" t="s">
        <v>2125</v>
      </c>
      <c r="N1833" s="28" t="s">
        <v>1836</v>
      </c>
      <c r="P1833" s="28" t="s">
        <v>32</v>
      </c>
      <c r="Q1833" s="28" t="s">
        <v>33</v>
      </c>
      <c r="R1833" s="25">
        <v>1000</v>
      </c>
      <c r="S1833" s="28" t="s">
        <v>34</v>
      </c>
      <c r="T1833" s="35">
        <v>772412.52</v>
      </c>
      <c r="U1833" s="35">
        <v>814895.20860000001</v>
      </c>
      <c r="V1833" s="35">
        <v>863788.92111600004</v>
      </c>
    </row>
    <row r="1834" spans="1:22" ht="15" customHeight="1" x14ac:dyDescent="0.25">
      <c r="A1834" s="10">
        <v>404357</v>
      </c>
      <c r="B1834" s="28" t="s">
        <v>359</v>
      </c>
      <c r="C1834" s="28" t="s">
        <v>605</v>
      </c>
      <c r="D1834" s="28" t="s">
        <v>379</v>
      </c>
      <c r="E1834" s="28" t="str">
        <f>VLOOKUP(A1834,'[1]Sheet1 (2)'!$A$2:$H$6200,8,0)</f>
        <v>Function:Health:Non-core Function:Health Services</v>
      </c>
      <c r="F1834" s="28" t="s">
        <v>2039</v>
      </c>
      <c r="G1834" s="28" t="s">
        <v>182</v>
      </c>
      <c r="H1834" s="28" t="s">
        <v>2040</v>
      </c>
      <c r="I1834" s="28" t="s">
        <v>182</v>
      </c>
      <c r="J1834" s="28" t="s">
        <v>608</v>
      </c>
      <c r="K1834" s="25">
        <v>4300000000</v>
      </c>
      <c r="L1834" s="28" t="s">
        <v>83</v>
      </c>
      <c r="M1834" s="28" t="s">
        <v>2125</v>
      </c>
      <c r="N1834" s="28" t="s">
        <v>1836</v>
      </c>
      <c r="P1834" s="28" t="s">
        <v>151</v>
      </c>
      <c r="Q1834" s="28" t="s">
        <v>152</v>
      </c>
      <c r="R1834" s="25">
        <v>1000</v>
      </c>
      <c r="S1834" s="28" t="s">
        <v>34</v>
      </c>
      <c r="T1834" s="35">
        <v>740393.4</v>
      </c>
      <c r="U1834" s="35">
        <v>781115.03700000001</v>
      </c>
      <c r="V1834" s="35">
        <v>827981.93922000006</v>
      </c>
    </row>
    <row r="1835" spans="1:22" ht="15" customHeight="1" x14ac:dyDescent="0.25">
      <c r="A1835" s="10">
        <v>404390</v>
      </c>
      <c r="B1835" s="28" t="s">
        <v>359</v>
      </c>
      <c r="C1835" s="28" t="s">
        <v>619</v>
      </c>
      <c r="D1835" s="28" t="s">
        <v>369</v>
      </c>
      <c r="E1835" s="28" t="str">
        <f>VLOOKUP(A1835,'[1]Sheet1 (2)'!$A$2:$H$6200,8,0)</f>
        <v>Function:Sport and Recreation:Non-core Function:Recreational Facilities</v>
      </c>
      <c r="F1835" s="28" t="s">
        <v>2109</v>
      </c>
      <c r="G1835" s="28" t="s">
        <v>294</v>
      </c>
      <c r="H1835" s="28" t="s">
        <v>2110</v>
      </c>
      <c r="I1835" s="28" t="s">
        <v>294</v>
      </c>
      <c r="J1835" s="28" t="s">
        <v>622</v>
      </c>
      <c r="K1835" s="25">
        <v>4300000000</v>
      </c>
      <c r="L1835" s="28" t="s">
        <v>83</v>
      </c>
      <c r="M1835" s="28" t="s">
        <v>2125</v>
      </c>
      <c r="N1835" s="28" t="s">
        <v>1836</v>
      </c>
      <c r="P1835" s="28" t="s">
        <v>32</v>
      </c>
      <c r="Q1835" s="28" t="s">
        <v>33</v>
      </c>
      <c r="R1835" s="25">
        <v>1000</v>
      </c>
      <c r="S1835" s="28" t="s">
        <v>34</v>
      </c>
      <c r="T1835" s="35">
        <v>113465.63999999998</v>
      </c>
      <c r="U1835" s="35">
        <v>119706.25019999998</v>
      </c>
      <c r="V1835" s="35">
        <v>126888.62521199998</v>
      </c>
    </row>
    <row r="1836" spans="1:22" ht="15" customHeight="1" x14ac:dyDescent="0.25">
      <c r="A1836" s="10">
        <v>404504</v>
      </c>
      <c r="B1836" s="28" t="s">
        <v>359</v>
      </c>
      <c r="C1836" s="28" t="s">
        <v>772</v>
      </c>
      <c r="D1836" s="28" t="s">
        <v>369</v>
      </c>
      <c r="E1836" s="28" t="str">
        <f>VLOOKUP(A1836,'[1]Sheet1 (2)'!$A$2:$H$6200,8,0)</f>
        <v>Function:Community and Social Services:Core Function:Community Halls and Facilities</v>
      </c>
      <c r="F1836" s="28" t="s">
        <v>2137</v>
      </c>
      <c r="G1836" s="28" t="s">
        <v>182</v>
      </c>
      <c r="H1836" s="28" t="s">
        <v>2138</v>
      </c>
      <c r="I1836" s="28" t="s">
        <v>182</v>
      </c>
      <c r="J1836" s="28" t="s">
        <v>372</v>
      </c>
      <c r="K1836" s="25">
        <v>4300000000</v>
      </c>
      <c r="L1836" s="28" t="s">
        <v>83</v>
      </c>
      <c r="M1836" s="28" t="s">
        <v>2125</v>
      </c>
      <c r="N1836" s="28" t="s">
        <v>1836</v>
      </c>
      <c r="P1836" s="28" t="s">
        <v>151</v>
      </c>
      <c r="Q1836" s="28" t="s">
        <v>152</v>
      </c>
      <c r="R1836" s="25">
        <v>1000</v>
      </c>
      <c r="S1836" s="28" t="s">
        <v>34</v>
      </c>
      <c r="T1836" s="35">
        <v>72423.48</v>
      </c>
      <c r="U1836" s="35">
        <v>76406.771399999998</v>
      </c>
      <c r="V1836" s="35">
        <v>80991.177683999995</v>
      </c>
    </row>
    <row r="1837" spans="1:22" ht="15" customHeight="1" x14ac:dyDescent="0.25">
      <c r="A1837" s="10">
        <v>404512</v>
      </c>
      <c r="B1837" s="28" t="s">
        <v>359</v>
      </c>
      <c r="C1837" s="28" t="s">
        <v>1786</v>
      </c>
      <c r="D1837" s="28" t="s">
        <v>369</v>
      </c>
      <c r="E1837" s="28" t="str">
        <f>VLOOKUP(A1837,'[1]Sheet1 (2)'!$A$2:$H$6200,8,0)</f>
        <v>Function:Community and Social Services:Core Function:Libraries and Archives</v>
      </c>
      <c r="F1837" s="28" t="s">
        <v>2048</v>
      </c>
      <c r="G1837" s="28" t="s">
        <v>182</v>
      </c>
      <c r="H1837" s="28" t="s">
        <v>2049</v>
      </c>
      <c r="I1837" s="28" t="s">
        <v>182</v>
      </c>
      <c r="J1837" s="28" t="s">
        <v>1789</v>
      </c>
      <c r="K1837" s="25">
        <v>4300000000</v>
      </c>
      <c r="L1837" s="28" t="s">
        <v>83</v>
      </c>
      <c r="M1837" s="28" t="s">
        <v>2125</v>
      </c>
      <c r="N1837" s="28" t="s">
        <v>1836</v>
      </c>
      <c r="P1837" s="28" t="s">
        <v>151</v>
      </c>
      <c r="Q1837" s="28" t="s">
        <v>152</v>
      </c>
      <c r="R1837" s="25">
        <v>1000</v>
      </c>
      <c r="S1837" s="28" t="s">
        <v>34</v>
      </c>
      <c r="T1837" s="35">
        <v>49975.44</v>
      </c>
      <c r="U1837" s="35">
        <v>52724.089200000002</v>
      </c>
      <c r="V1837" s="35">
        <v>55887.534552000005</v>
      </c>
    </row>
    <row r="1838" spans="1:22" ht="15" customHeight="1" x14ac:dyDescent="0.25">
      <c r="A1838" s="10">
        <v>503091</v>
      </c>
      <c r="B1838" s="28" t="s">
        <v>22</v>
      </c>
      <c r="C1838" s="28" t="s">
        <v>2052</v>
      </c>
      <c r="D1838" s="28" t="s">
        <v>24</v>
      </c>
      <c r="E1838" s="28" t="str">
        <f>VLOOKUP(A1838,'[1]Sheet1 (2)'!$A$2:$H$6200,8,0)</f>
        <v>Function:Energy Sources:Core Function:Electricity</v>
      </c>
      <c r="F1838" s="28" t="s">
        <v>2053</v>
      </c>
      <c r="G1838" s="28" t="s">
        <v>294</v>
      </c>
      <c r="H1838" s="28" t="s">
        <v>2054</v>
      </c>
      <c r="I1838" s="28" t="s">
        <v>294</v>
      </c>
      <c r="J1838" s="28" t="s">
        <v>28</v>
      </c>
      <c r="K1838" s="25">
        <v>4300000000</v>
      </c>
      <c r="L1838" s="28" t="s">
        <v>83</v>
      </c>
      <c r="M1838" s="28" t="s">
        <v>2125</v>
      </c>
      <c r="N1838" s="28" t="s">
        <v>1836</v>
      </c>
      <c r="O1838" s="28" t="s">
        <v>68</v>
      </c>
      <c r="P1838" s="28" t="s">
        <v>32</v>
      </c>
      <c r="Q1838" s="28" t="s">
        <v>33</v>
      </c>
      <c r="R1838" s="25">
        <v>1000</v>
      </c>
      <c r="S1838" s="28" t="s">
        <v>34</v>
      </c>
      <c r="T1838" s="35">
        <v>1211601.72</v>
      </c>
      <c r="U1838" s="35">
        <v>1278239.8145999999</v>
      </c>
      <c r="V1838" s="35">
        <v>1354934.2034759999</v>
      </c>
    </row>
    <row r="1839" spans="1:22" ht="15" customHeight="1" x14ac:dyDescent="0.25">
      <c r="A1839" s="10">
        <v>503094</v>
      </c>
      <c r="B1839" s="28" t="s">
        <v>22</v>
      </c>
      <c r="C1839" s="28" t="s">
        <v>2055</v>
      </c>
      <c r="D1839" s="28" t="s">
        <v>1052</v>
      </c>
      <c r="E1839" s="28" t="str">
        <f>VLOOKUP(A1839,'[1]Sheet1 (2)'!$A$2:$H$6200,8,0)</f>
        <v>Function:Road Transport:Core Function:Roads</v>
      </c>
      <c r="F1839" s="28" t="s">
        <v>2056</v>
      </c>
      <c r="G1839" s="28" t="s">
        <v>294</v>
      </c>
      <c r="H1839" s="28" t="s">
        <v>2057</v>
      </c>
      <c r="I1839" s="28" t="s">
        <v>294</v>
      </c>
      <c r="J1839" s="28" t="s">
        <v>1056</v>
      </c>
      <c r="K1839" s="25">
        <v>4300000000</v>
      </c>
      <c r="L1839" s="28" t="s">
        <v>83</v>
      </c>
      <c r="M1839" s="28" t="s">
        <v>2125</v>
      </c>
      <c r="N1839" s="28" t="s">
        <v>1836</v>
      </c>
      <c r="P1839" s="28" t="s">
        <v>32</v>
      </c>
      <c r="Q1839" s="28" t="s">
        <v>33</v>
      </c>
      <c r="R1839" s="25">
        <v>1000</v>
      </c>
      <c r="S1839" s="28" t="s">
        <v>34</v>
      </c>
      <c r="T1839" s="35">
        <v>1051307.52</v>
      </c>
      <c r="U1839" s="35">
        <v>1109129.4335999999</v>
      </c>
      <c r="V1839" s="35">
        <v>1175677.1996159998</v>
      </c>
    </row>
    <row r="1840" spans="1:22" ht="15" customHeight="1" x14ac:dyDescent="0.25">
      <c r="A1840" s="10">
        <v>503096</v>
      </c>
      <c r="B1840" s="28" t="s">
        <v>22</v>
      </c>
      <c r="C1840" s="28" t="s">
        <v>2058</v>
      </c>
      <c r="D1840" s="28" t="s">
        <v>36</v>
      </c>
      <c r="E1840" s="28" t="str">
        <f>VLOOKUP(A1840,'[1]Sheet1 (2)'!$A$2:$H$6200,8,0)</f>
        <v>Function:Water Management:Core Function:Water Distribution</v>
      </c>
      <c r="F1840" s="28" t="s">
        <v>2059</v>
      </c>
      <c r="G1840" s="28" t="s">
        <v>1358</v>
      </c>
      <c r="H1840" s="28" t="s">
        <v>2060</v>
      </c>
      <c r="I1840" s="28" t="s">
        <v>1358</v>
      </c>
      <c r="J1840" s="28" t="s">
        <v>40</v>
      </c>
      <c r="K1840" s="25">
        <v>4300000000</v>
      </c>
      <c r="L1840" s="28" t="s">
        <v>83</v>
      </c>
      <c r="M1840" s="28" t="s">
        <v>2125</v>
      </c>
      <c r="N1840" s="28" t="s">
        <v>1836</v>
      </c>
      <c r="O1840" s="28" t="s">
        <v>68</v>
      </c>
      <c r="P1840" s="28" t="s">
        <v>43</v>
      </c>
      <c r="Q1840" s="28" t="s">
        <v>44</v>
      </c>
      <c r="R1840" s="25">
        <v>1000</v>
      </c>
      <c r="S1840" s="28" t="s">
        <v>34</v>
      </c>
      <c r="T1840" s="35">
        <v>366330.36</v>
      </c>
      <c r="U1840" s="35">
        <v>386478.52979999996</v>
      </c>
      <c r="V1840" s="35">
        <v>409667.24158799998</v>
      </c>
    </row>
    <row r="1841" spans="1:22" ht="15" customHeight="1" x14ac:dyDescent="0.25">
      <c r="A1841" s="10">
        <v>504080</v>
      </c>
      <c r="B1841" s="28" t="s">
        <v>22</v>
      </c>
      <c r="C1841" s="28" t="s">
        <v>2061</v>
      </c>
      <c r="D1841" s="28" t="s">
        <v>36</v>
      </c>
      <c r="E1841" s="28" t="str">
        <f>VLOOKUP(A1841,'[1]Sheet1 (2)'!$A$2:$H$6200,8,0)</f>
        <v>Function:Water Management:Core Function:Water Distribution</v>
      </c>
      <c r="F1841" s="28" t="s">
        <v>2062</v>
      </c>
      <c r="G1841" s="28" t="s">
        <v>1358</v>
      </c>
      <c r="H1841" s="28" t="s">
        <v>2063</v>
      </c>
      <c r="I1841" s="28" t="s">
        <v>1358</v>
      </c>
      <c r="J1841" s="28" t="s">
        <v>40</v>
      </c>
      <c r="K1841" s="25">
        <v>4300000000</v>
      </c>
      <c r="L1841" s="28" t="s">
        <v>83</v>
      </c>
      <c r="M1841" s="28" t="s">
        <v>2125</v>
      </c>
      <c r="N1841" s="28" t="s">
        <v>1836</v>
      </c>
      <c r="P1841" s="28" t="s">
        <v>43</v>
      </c>
      <c r="Q1841" s="28" t="s">
        <v>44</v>
      </c>
      <c r="R1841" s="25">
        <v>1000</v>
      </c>
      <c r="S1841" s="28" t="s">
        <v>34</v>
      </c>
      <c r="T1841" s="35">
        <v>149967</v>
      </c>
      <c r="U1841" s="35">
        <v>158215.185</v>
      </c>
      <c r="V1841" s="35">
        <v>167708.0961</v>
      </c>
    </row>
    <row r="1842" spans="1:22" ht="15" customHeight="1" x14ac:dyDescent="0.25">
      <c r="A1842" s="10">
        <v>504088</v>
      </c>
      <c r="B1842" s="28" t="s">
        <v>22</v>
      </c>
      <c r="C1842" s="28" t="s">
        <v>2064</v>
      </c>
      <c r="D1842" s="28" t="s">
        <v>24</v>
      </c>
      <c r="E1842" s="28" t="str">
        <f>VLOOKUP(A1842,'[1]Sheet1 (2)'!$A$2:$H$6200,8,0)</f>
        <v>Function:Energy Sources:Core Function:Electricity</v>
      </c>
      <c r="F1842" s="28" t="s">
        <v>2065</v>
      </c>
      <c r="G1842" s="28" t="s">
        <v>294</v>
      </c>
      <c r="H1842" s="28" t="s">
        <v>2066</v>
      </c>
      <c r="I1842" s="28" t="s">
        <v>294</v>
      </c>
      <c r="J1842" s="28" t="s">
        <v>28</v>
      </c>
      <c r="K1842" s="25">
        <v>4300000000</v>
      </c>
      <c r="L1842" s="28" t="s">
        <v>83</v>
      </c>
      <c r="M1842" s="28" t="s">
        <v>2125</v>
      </c>
      <c r="N1842" s="28" t="s">
        <v>1836</v>
      </c>
      <c r="P1842" s="28" t="s">
        <v>32</v>
      </c>
      <c r="Q1842" s="28" t="s">
        <v>33</v>
      </c>
      <c r="R1842" s="25">
        <v>1000</v>
      </c>
      <c r="S1842" s="28" t="s">
        <v>34</v>
      </c>
      <c r="T1842" s="35">
        <v>2819855.88</v>
      </c>
      <c r="U1842" s="35">
        <v>2974947.9533999995</v>
      </c>
      <c r="V1842" s="35">
        <v>3153444.8306039996</v>
      </c>
    </row>
    <row r="1843" spans="1:22" ht="15" customHeight="1" x14ac:dyDescent="0.25">
      <c r="A1843" s="10">
        <v>504093</v>
      </c>
      <c r="B1843" s="28" t="s">
        <v>22</v>
      </c>
      <c r="C1843" s="28" t="s">
        <v>2067</v>
      </c>
      <c r="D1843" s="28" t="s">
        <v>1052</v>
      </c>
      <c r="E1843" s="28" t="str">
        <f>VLOOKUP(A1843,'[1]Sheet1 (2)'!$A$2:$H$6200,8,0)</f>
        <v>Function:Road Transport:Core Function:Roads</v>
      </c>
      <c r="F1843" s="28" t="s">
        <v>2068</v>
      </c>
      <c r="G1843" s="28" t="s">
        <v>294</v>
      </c>
      <c r="H1843" s="28" t="s">
        <v>2069</v>
      </c>
      <c r="I1843" s="28" t="s">
        <v>294</v>
      </c>
      <c r="J1843" s="28" t="s">
        <v>1056</v>
      </c>
      <c r="K1843" s="25">
        <v>4300000000</v>
      </c>
      <c r="L1843" s="28" t="s">
        <v>83</v>
      </c>
      <c r="M1843" s="28" t="s">
        <v>2125</v>
      </c>
      <c r="N1843" s="28" t="s">
        <v>1836</v>
      </c>
      <c r="P1843" s="28" t="s">
        <v>32</v>
      </c>
      <c r="Q1843" s="28" t="s">
        <v>33</v>
      </c>
      <c r="R1843" s="25">
        <v>1000</v>
      </c>
      <c r="S1843" s="28" t="s">
        <v>34</v>
      </c>
      <c r="T1843" s="35">
        <v>281841.48</v>
      </c>
      <c r="U1843" s="35">
        <v>297342.76139999996</v>
      </c>
      <c r="V1843" s="35">
        <v>315183.32708399999</v>
      </c>
    </row>
    <row r="1844" spans="1:22" ht="15" customHeight="1" x14ac:dyDescent="0.25">
      <c r="A1844" s="10">
        <v>504095</v>
      </c>
      <c r="B1844" s="28" t="s">
        <v>22</v>
      </c>
      <c r="C1844" s="28" t="s">
        <v>2070</v>
      </c>
      <c r="D1844" s="28" t="s">
        <v>36</v>
      </c>
      <c r="E1844" s="28" t="str">
        <f>VLOOKUP(A1844,'[1]Sheet1 (2)'!$A$2:$H$6200,8,0)</f>
        <v>Function:Water Management:Core Function:Water Distribution</v>
      </c>
      <c r="F1844" s="28" t="s">
        <v>2071</v>
      </c>
      <c r="G1844" s="28" t="s">
        <v>1358</v>
      </c>
      <c r="H1844" s="28" t="s">
        <v>2072</v>
      </c>
      <c r="I1844" s="28" t="s">
        <v>1358</v>
      </c>
      <c r="J1844" s="28" t="s">
        <v>40</v>
      </c>
      <c r="K1844" s="25">
        <v>4300000000</v>
      </c>
      <c r="L1844" s="28" t="s">
        <v>83</v>
      </c>
      <c r="M1844" s="28" t="s">
        <v>2125</v>
      </c>
      <c r="N1844" s="28" t="s">
        <v>1836</v>
      </c>
      <c r="P1844" s="28" t="s">
        <v>43</v>
      </c>
      <c r="Q1844" s="28" t="s">
        <v>44</v>
      </c>
      <c r="R1844" s="25">
        <v>1000</v>
      </c>
      <c r="S1844" s="28" t="s">
        <v>34</v>
      </c>
      <c r="T1844" s="35">
        <v>392797.44</v>
      </c>
      <c r="U1844" s="35">
        <v>414401.29919999995</v>
      </c>
      <c r="V1844" s="35">
        <v>439265.37715199997</v>
      </c>
    </row>
    <row r="1845" spans="1:22" ht="15" customHeight="1" x14ac:dyDescent="0.25">
      <c r="A1845" s="10">
        <v>504124</v>
      </c>
      <c r="B1845" s="28" t="s">
        <v>22</v>
      </c>
      <c r="C1845" s="28" t="s">
        <v>1063</v>
      </c>
      <c r="D1845" s="28" t="s">
        <v>1052</v>
      </c>
      <c r="E1845" s="28" t="str">
        <f>VLOOKUP(A1845,'[1]Sheet1 (2)'!$A$2:$H$6200,8,0)</f>
        <v>Function:Road Transport:Core Function:Roads</v>
      </c>
      <c r="F1845" s="28" t="s">
        <v>1066</v>
      </c>
      <c r="G1845" s="28" t="s">
        <v>294</v>
      </c>
      <c r="H1845" s="28" t="s">
        <v>1067</v>
      </c>
      <c r="I1845" s="28" t="s">
        <v>294</v>
      </c>
      <c r="J1845" s="28" t="s">
        <v>1056</v>
      </c>
      <c r="K1845" s="25">
        <v>4300000000</v>
      </c>
      <c r="L1845" s="28" t="s">
        <v>83</v>
      </c>
      <c r="M1845" s="28" t="s">
        <v>2125</v>
      </c>
      <c r="N1845" s="28" t="s">
        <v>1836</v>
      </c>
      <c r="O1845" s="28" t="s">
        <v>68</v>
      </c>
      <c r="P1845" s="28" t="s">
        <v>32</v>
      </c>
      <c r="Q1845" s="28" t="s">
        <v>33</v>
      </c>
      <c r="R1845" s="25">
        <v>1000</v>
      </c>
      <c r="S1845" s="28" t="s">
        <v>34</v>
      </c>
      <c r="T1845" s="35">
        <v>376608</v>
      </c>
      <c r="U1845" s="35">
        <v>397321.44</v>
      </c>
      <c r="V1845" s="35">
        <v>421160.72640000004</v>
      </c>
    </row>
    <row r="1846" spans="1:22" ht="15" customHeight="1" x14ac:dyDescent="0.25">
      <c r="A1846" s="10">
        <v>504131</v>
      </c>
      <c r="B1846" s="28" t="s">
        <v>22</v>
      </c>
      <c r="C1846" s="28" t="s">
        <v>1105</v>
      </c>
      <c r="D1846" s="28" t="s">
        <v>1052</v>
      </c>
      <c r="E1846" s="28" t="str">
        <f>VLOOKUP(A1846,'[1]Sheet1 (2)'!$A$2:$H$6200,8,0)</f>
        <v>Function:Road Transport:Core Function:Public Transport</v>
      </c>
      <c r="F1846" s="28" t="s">
        <v>1106</v>
      </c>
      <c r="G1846" s="28" t="s">
        <v>294</v>
      </c>
      <c r="H1846" s="28" t="s">
        <v>1107</v>
      </c>
      <c r="I1846" s="28" t="s">
        <v>294</v>
      </c>
      <c r="J1846" s="28" t="s">
        <v>530</v>
      </c>
      <c r="K1846" s="25">
        <v>4300000000</v>
      </c>
      <c r="L1846" s="28" t="s">
        <v>83</v>
      </c>
      <c r="M1846" s="28" t="s">
        <v>2125</v>
      </c>
      <c r="N1846" s="28" t="s">
        <v>1836</v>
      </c>
      <c r="P1846" s="28" t="s">
        <v>32</v>
      </c>
      <c r="Q1846" s="28" t="s">
        <v>33</v>
      </c>
      <c r="R1846" s="25">
        <v>1000</v>
      </c>
      <c r="S1846" s="28" t="s">
        <v>34</v>
      </c>
      <c r="T1846" s="35">
        <v>147120</v>
      </c>
      <c r="U1846" s="35">
        <v>155211.59999999998</v>
      </c>
      <c r="V1846" s="35">
        <v>164524.29599999997</v>
      </c>
    </row>
    <row r="1847" spans="1:22" ht="15" customHeight="1" x14ac:dyDescent="0.25">
      <c r="A1847" s="10">
        <v>504136</v>
      </c>
      <c r="B1847" s="28" t="s">
        <v>22</v>
      </c>
      <c r="C1847" s="28" t="s">
        <v>1123</v>
      </c>
      <c r="D1847" s="28" t="s">
        <v>1052</v>
      </c>
      <c r="E1847" s="28" t="str">
        <f>VLOOKUP(A1847,'[1]Sheet1 (2)'!$A$2:$H$6200,8,0)</f>
        <v>Function:Road Transport:Core Function:Roads</v>
      </c>
      <c r="F1847" s="28" t="s">
        <v>2073</v>
      </c>
      <c r="G1847" s="28" t="s">
        <v>294</v>
      </c>
      <c r="H1847" s="28" t="s">
        <v>2074</v>
      </c>
      <c r="I1847" s="28" t="s">
        <v>294</v>
      </c>
      <c r="J1847" s="28" t="s">
        <v>1056</v>
      </c>
      <c r="K1847" s="25">
        <v>4300000000</v>
      </c>
      <c r="L1847" s="28" t="s">
        <v>83</v>
      </c>
      <c r="M1847" s="28" t="s">
        <v>2125</v>
      </c>
      <c r="N1847" s="28" t="s">
        <v>1836</v>
      </c>
      <c r="P1847" s="28" t="s">
        <v>32</v>
      </c>
      <c r="Q1847" s="28" t="s">
        <v>33</v>
      </c>
      <c r="R1847" s="25">
        <v>1000</v>
      </c>
      <c r="S1847" s="28" t="s">
        <v>34</v>
      </c>
      <c r="T1847" s="35">
        <v>85822.56</v>
      </c>
      <c r="U1847" s="35">
        <v>90542.800799999997</v>
      </c>
      <c r="V1847" s="35">
        <v>95975.368847999998</v>
      </c>
    </row>
    <row r="1848" spans="1:22" ht="15" customHeight="1" x14ac:dyDescent="0.25">
      <c r="A1848" s="10">
        <v>504143</v>
      </c>
      <c r="B1848" s="28" t="s">
        <v>985</v>
      </c>
      <c r="C1848" s="28" t="s">
        <v>1051</v>
      </c>
      <c r="D1848" s="28" t="s">
        <v>1052</v>
      </c>
      <c r="E1848" s="28" t="str">
        <f>VLOOKUP(A1848,'[1]Sheet1 (2)'!$A$2:$H$6200,8,0)</f>
        <v>Function:Road Transport:Core Function:Roads</v>
      </c>
      <c r="F1848" s="28" t="s">
        <v>1053</v>
      </c>
      <c r="G1848" s="28" t="s">
        <v>1054</v>
      </c>
      <c r="H1848" s="28" t="s">
        <v>1055</v>
      </c>
      <c r="I1848" s="28" t="s">
        <v>1054</v>
      </c>
      <c r="J1848" s="28" t="s">
        <v>1056</v>
      </c>
      <c r="K1848" s="25">
        <v>4300000000</v>
      </c>
      <c r="L1848" s="28" t="s">
        <v>83</v>
      </c>
      <c r="M1848" s="28" t="s">
        <v>2125</v>
      </c>
      <c r="N1848" s="28" t="s">
        <v>1836</v>
      </c>
      <c r="P1848" s="28" t="s">
        <v>151</v>
      </c>
      <c r="Q1848" s="28" t="s">
        <v>152</v>
      </c>
      <c r="R1848" s="25">
        <v>1000</v>
      </c>
      <c r="S1848" s="28" t="s">
        <v>34</v>
      </c>
      <c r="T1848" s="35">
        <v>602154</v>
      </c>
      <c r="U1848" s="35">
        <v>635272.47</v>
      </c>
      <c r="V1848" s="35">
        <v>673388.81819999998</v>
      </c>
    </row>
    <row r="1849" spans="1:22" ht="15" customHeight="1" x14ac:dyDescent="0.25">
      <c r="A1849" s="10">
        <v>504161</v>
      </c>
      <c r="B1849" s="28" t="s">
        <v>22</v>
      </c>
      <c r="C1849" s="28" t="s">
        <v>1163</v>
      </c>
      <c r="D1849" s="28" t="s">
        <v>24</v>
      </c>
      <c r="E1849" s="28" t="str">
        <f>VLOOKUP(A1849,'[1]Sheet1 (2)'!$A$2:$H$6200,8,0)</f>
        <v>Function:Finance and Administration:Core Function:Asset Management</v>
      </c>
      <c r="F1849" s="28" t="s">
        <v>1168</v>
      </c>
      <c r="G1849" s="28" t="s">
        <v>182</v>
      </c>
      <c r="H1849" s="28" t="s">
        <v>1169</v>
      </c>
      <c r="I1849" s="28" t="s">
        <v>374</v>
      </c>
      <c r="J1849" s="28" t="s">
        <v>277</v>
      </c>
      <c r="K1849" s="25">
        <v>4300000000</v>
      </c>
      <c r="L1849" s="28" t="s">
        <v>83</v>
      </c>
      <c r="M1849" s="28" t="s">
        <v>2125</v>
      </c>
      <c r="N1849" s="28" t="s">
        <v>1836</v>
      </c>
      <c r="P1849" s="28" t="s">
        <v>32</v>
      </c>
      <c r="Q1849" s="28" t="s">
        <v>33</v>
      </c>
      <c r="R1849" s="25">
        <v>1000</v>
      </c>
      <c r="S1849" s="28" t="s">
        <v>34</v>
      </c>
      <c r="T1849" s="35">
        <v>97200</v>
      </c>
      <c r="U1849" s="35">
        <v>102546</v>
      </c>
      <c r="V1849" s="35">
        <v>108698.76000000001</v>
      </c>
    </row>
    <row r="1850" spans="1:22" ht="15" customHeight="1" x14ac:dyDescent="0.25">
      <c r="A1850" s="10">
        <v>504167</v>
      </c>
      <c r="B1850" s="28" t="s">
        <v>22</v>
      </c>
      <c r="C1850" s="28" t="s">
        <v>1182</v>
      </c>
      <c r="D1850" s="28" t="s">
        <v>1052</v>
      </c>
      <c r="E1850" s="28" t="str">
        <f>VLOOKUP(A1850,'[1]Sheet1 (2)'!$A$2:$H$6200,8,0)</f>
        <v>Function:Road Transport:Core Function:Roads</v>
      </c>
      <c r="F1850" s="28" t="s">
        <v>1183</v>
      </c>
      <c r="G1850" s="28" t="s">
        <v>294</v>
      </c>
      <c r="H1850" s="28" t="s">
        <v>1184</v>
      </c>
      <c r="I1850" s="28" t="s">
        <v>294</v>
      </c>
      <c r="J1850" s="28" t="s">
        <v>1056</v>
      </c>
      <c r="K1850" s="25">
        <v>4300000000</v>
      </c>
      <c r="L1850" s="28" t="s">
        <v>83</v>
      </c>
      <c r="M1850" s="28" t="s">
        <v>2125</v>
      </c>
      <c r="N1850" s="28" t="s">
        <v>1836</v>
      </c>
      <c r="P1850" s="28" t="s">
        <v>32</v>
      </c>
      <c r="Q1850" s="28" t="s">
        <v>33</v>
      </c>
      <c r="R1850" s="25">
        <v>1000</v>
      </c>
      <c r="S1850" s="28" t="s">
        <v>34</v>
      </c>
      <c r="T1850" s="35">
        <v>237464.76</v>
      </c>
      <c r="U1850" s="35">
        <v>250525.32180000001</v>
      </c>
      <c r="V1850" s="35">
        <v>265556.84110800002</v>
      </c>
    </row>
    <row r="1851" spans="1:22" ht="15" customHeight="1" x14ac:dyDescent="0.25">
      <c r="A1851" s="10">
        <v>504169</v>
      </c>
      <c r="B1851" s="28" t="s">
        <v>22</v>
      </c>
      <c r="C1851" s="28" t="s">
        <v>1528</v>
      </c>
      <c r="D1851" s="28" t="s">
        <v>36</v>
      </c>
      <c r="E1851" s="28" t="str">
        <f>VLOOKUP(A1851,'[1]Sheet1 (2)'!$A$2:$H$6200,8,0)</f>
        <v>Function:Water Management:Core Function:Water Distribution</v>
      </c>
      <c r="F1851" s="28" t="s">
        <v>2078</v>
      </c>
      <c r="G1851" s="28" t="s">
        <v>1358</v>
      </c>
      <c r="H1851" s="28" t="s">
        <v>2079</v>
      </c>
      <c r="I1851" s="28" t="s">
        <v>1358</v>
      </c>
      <c r="J1851" s="28" t="s">
        <v>40</v>
      </c>
      <c r="K1851" s="25">
        <v>4300000000</v>
      </c>
      <c r="L1851" s="28" t="s">
        <v>83</v>
      </c>
      <c r="M1851" s="28" t="s">
        <v>2125</v>
      </c>
      <c r="N1851" s="28" t="s">
        <v>1836</v>
      </c>
      <c r="O1851" s="28" t="s">
        <v>68</v>
      </c>
      <c r="P1851" s="28" t="s">
        <v>43</v>
      </c>
      <c r="Q1851" s="28" t="s">
        <v>44</v>
      </c>
      <c r="R1851" s="25">
        <v>1000</v>
      </c>
      <c r="S1851" s="28" t="s">
        <v>34</v>
      </c>
      <c r="T1851" s="35">
        <v>91116</v>
      </c>
      <c r="U1851" s="35">
        <v>96127.37999999999</v>
      </c>
      <c r="V1851" s="35">
        <v>101895.02279999999</v>
      </c>
    </row>
    <row r="1852" spans="1:22" ht="15" customHeight="1" x14ac:dyDescent="0.25">
      <c r="A1852" s="10">
        <v>504171</v>
      </c>
      <c r="B1852" s="28" t="s">
        <v>22</v>
      </c>
      <c r="C1852" s="28" t="s">
        <v>1187</v>
      </c>
      <c r="D1852" s="28" t="s">
        <v>1052</v>
      </c>
      <c r="E1852" s="28" t="str">
        <f>VLOOKUP(A1852,'[1]Sheet1 (2)'!$A$2:$H$6200,8,0)</f>
        <v>Function:Waste Water Management:Core Function:Storm Water Management</v>
      </c>
      <c r="F1852" s="28" t="s">
        <v>1188</v>
      </c>
      <c r="G1852" s="28" t="s">
        <v>514</v>
      </c>
      <c r="H1852" s="28" t="s">
        <v>1189</v>
      </c>
      <c r="I1852" s="28" t="s">
        <v>514</v>
      </c>
      <c r="J1852" s="28" t="s">
        <v>1139</v>
      </c>
      <c r="K1852" s="25">
        <v>4300000000</v>
      </c>
      <c r="L1852" s="28" t="s">
        <v>83</v>
      </c>
      <c r="M1852" s="28" t="s">
        <v>2125</v>
      </c>
      <c r="N1852" s="28" t="s">
        <v>1836</v>
      </c>
      <c r="P1852" s="28" t="s">
        <v>508</v>
      </c>
      <c r="Q1852" s="28" t="s">
        <v>509</v>
      </c>
      <c r="R1852" s="25">
        <v>1000</v>
      </c>
      <c r="S1852" s="28" t="s">
        <v>34</v>
      </c>
      <c r="T1852" s="35">
        <v>97843.92</v>
      </c>
      <c r="U1852" s="35">
        <v>103225.33559999999</v>
      </c>
      <c r="V1852" s="35">
        <v>109418.855736</v>
      </c>
    </row>
    <row r="1853" spans="1:22" ht="15" customHeight="1" x14ac:dyDescent="0.25">
      <c r="A1853" s="10">
        <v>504527</v>
      </c>
      <c r="B1853" s="28" t="s">
        <v>22</v>
      </c>
      <c r="C1853" s="28" t="s">
        <v>1209</v>
      </c>
      <c r="D1853" s="28" t="s">
        <v>1210</v>
      </c>
      <c r="E1853" s="28" t="str">
        <f>VLOOKUP(A1853,'[1]Sheet1 (2)'!$A$2:$H$6200,8,0)</f>
        <v>Function:Finance and Administration:Core Function:Human Resources</v>
      </c>
      <c r="F1853" s="28" t="s">
        <v>1213</v>
      </c>
      <c r="G1853" s="28" t="s">
        <v>182</v>
      </c>
      <c r="H1853" s="28" t="s">
        <v>1214</v>
      </c>
      <c r="I1853" s="28" t="s">
        <v>182</v>
      </c>
      <c r="J1853" s="28" t="s">
        <v>147</v>
      </c>
      <c r="K1853" s="25">
        <v>4300000000</v>
      </c>
      <c r="L1853" s="28" t="s">
        <v>83</v>
      </c>
      <c r="M1853" s="28" t="s">
        <v>2125</v>
      </c>
      <c r="N1853" s="28" t="s">
        <v>1836</v>
      </c>
      <c r="P1853" s="28" t="s">
        <v>151</v>
      </c>
      <c r="Q1853" s="28" t="s">
        <v>152</v>
      </c>
      <c r="R1853" s="25">
        <v>1000</v>
      </c>
      <c r="S1853" s="28" t="s">
        <v>34</v>
      </c>
      <c r="T1853" s="35">
        <v>489869.52</v>
      </c>
      <c r="U1853" s="35">
        <v>516812.34359999996</v>
      </c>
      <c r="V1853" s="35">
        <v>547821.08421600005</v>
      </c>
    </row>
    <row r="1854" spans="1:22" ht="15" customHeight="1" x14ac:dyDescent="0.25">
      <c r="A1854" s="10">
        <v>504527</v>
      </c>
      <c r="B1854" s="28" t="s">
        <v>22</v>
      </c>
      <c r="C1854" s="28" t="s">
        <v>1209</v>
      </c>
      <c r="D1854" s="28" t="s">
        <v>1210</v>
      </c>
      <c r="E1854" s="28" t="str">
        <f>VLOOKUP(A1854,'[1]Sheet1 (2)'!$A$2:$H$6200,8,0)</f>
        <v>Function:Finance and Administration:Core Function:Human Resources</v>
      </c>
      <c r="F1854" s="28" t="s">
        <v>1213</v>
      </c>
      <c r="G1854" s="28" t="s">
        <v>182</v>
      </c>
      <c r="H1854" s="28" t="s">
        <v>1214</v>
      </c>
      <c r="I1854" s="28" t="s">
        <v>182</v>
      </c>
      <c r="J1854" s="28" t="s">
        <v>147</v>
      </c>
      <c r="K1854" s="25">
        <v>4300000000</v>
      </c>
      <c r="L1854" s="28" t="s">
        <v>83</v>
      </c>
      <c r="M1854" s="28" t="s">
        <v>2125</v>
      </c>
      <c r="N1854" s="28" t="s">
        <v>1836</v>
      </c>
      <c r="P1854" s="28" t="s">
        <v>1218</v>
      </c>
      <c r="Q1854" s="28" t="s">
        <v>1219</v>
      </c>
      <c r="R1854" s="25">
        <v>1000</v>
      </c>
      <c r="S1854" s="28" t="s">
        <v>34</v>
      </c>
      <c r="T1854" s="35">
        <v>151480.79999999999</v>
      </c>
      <c r="U1854" s="35">
        <v>159812.24399999998</v>
      </c>
      <c r="V1854" s="35">
        <v>169400.97863999999</v>
      </c>
    </row>
    <row r="1855" spans="1:22" ht="15" customHeight="1" x14ac:dyDescent="0.25">
      <c r="A1855" s="10">
        <v>504707</v>
      </c>
      <c r="B1855" s="28" t="s">
        <v>22</v>
      </c>
      <c r="C1855" s="28" t="s">
        <v>1283</v>
      </c>
      <c r="D1855" s="28" t="s">
        <v>24</v>
      </c>
      <c r="E1855" s="28" t="str">
        <f>VLOOKUP(A1855,'[1]Sheet1 (2)'!$A$2:$H$6200,8,0)</f>
        <v>Function:Energy Sources:Core Function:Electricity</v>
      </c>
      <c r="F1855" s="28" t="s">
        <v>2080</v>
      </c>
      <c r="G1855" s="28" t="s">
        <v>294</v>
      </c>
      <c r="H1855" s="28" t="s">
        <v>2081</v>
      </c>
      <c r="I1855" s="28" t="s">
        <v>294</v>
      </c>
      <c r="J1855" s="28" t="s">
        <v>28</v>
      </c>
      <c r="K1855" s="25">
        <v>4300000000</v>
      </c>
      <c r="L1855" s="28" t="s">
        <v>83</v>
      </c>
      <c r="M1855" s="28" t="s">
        <v>2125</v>
      </c>
      <c r="N1855" s="28" t="s">
        <v>1836</v>
      </c>
      <c r="P1855" s="28" t="s">
        <v>32</v>
      </c>
      <c r="Q1855" s="28" t="s">
        <v>33</v>
      </c>
      <c r="R1855" s="25">
        <v>1000</v>
      </c>
      <c r="S1855" s="28" t="s">
        <v>34</v>
      </c>
      <c r="T1855" s="35">
        <v>1523218.68</v>
      </c>
      <c r="U1855" s="35">
        <v>1606995.7073999997</v>
      </c>
      <c r="V1855" s="35">
        <v>1703415.4498439997</v>
      </c>
    </row>
    <row r="1856" spans="1:22" ht="15" customHeight="1" x14ac:dyDescent="0.25">
      <c r="A1856" s="10">
        <v>504709</v>
      </c>
      <c r="B1856" s="28" t="s">
        <v>22</v>
      </c>
      <c r="C1856" s="28" t="s">
        <v>1305</v>
      </c>
      <c r="D1856" s="28" t="s">
        <v>24</v>
      </c>
      <c r="E1856" s="28" t="str">
        <f>VLOOKUP(A1856,'[1]Sheet1 (2)'!$A$2:$H$6200,8,0)</f>
        <v>Function:Energy Sources:Core Function:Electricity</v>
      </c>
      <c r="F1856" s="28" t="s">
        <v>2082</v>
      </c>
      <c r="G1856" s="28" t="s">
        <v>294</v>
      </c>
      <c r="H1856" s="28" t="s">
        <v>2083</v>
      </c>
      <c r="I1856" s="28" t="s">
        <v>294</v>
      </c>
      <c r="J1856" s="28" t="s">
        <v>28</v>
      </c>
      <c r="K1856" s="25">
        <v>4300000000</v>
      </c>
      <c r="L1856" s="28" t="s">
        <v>83</v>
      </c>
      <c r="M1856" s="28" t="s">
        <v>2125</v>
      </c>
      <c r="N1856" s="28" t="s">
        <v>1836</v>
      </c>
      <c r="P1856" s="28" t="s">
        <v>32</v>
      </c>
      <c r="Q1856" s="28" t="s">
        <v>33</v>
      </c>
      <c r="R1856" s="25">
        <v>1000</v>
      </c>
      <c r="S1856" s="28" t="s">
        <v>34</v>
      </c>
      <c r="T1856" s="35">
        <v>216000</v>
      </c>
      <c r="U1856" s="35">
        <v>227880</v>
      </c>
      <c r="V1856" s="35">
        <v>241552.80000000002</v>
      </c>
    </row>
    <row r="1857" spans="1:22" ht="15" customHeight="1" x14ac:dyDescent="0.25">
      <c r="A1857" s="10">
        <v>504710</v>
      </c>
      <c r="B1857" s="28" t="s">
        <v>22</v>
      </c>
      <c r="C1857" s="28" t="s">
        <v>1314</v>
      </c>
      <c r="D1857" s="28" t="s">
        <v>24</v>
      </c>
      <c r="E1857" s="28" t="str">
        <f>VLOOKUP(A1857,'[1]Sheet1 (2)'!$A$2:$H$6200,8,0)</f>
        <v>Function:Energy Sources:Core Function:Electricity</v>
      </c>
      <c r="F1857" s="28" t="s">
        <v>1321</v>
      </c>
      <c r="G1857" s="28" t="s">
        <v>294</v>
      </c>
      <c r="H1857" s="28" t="s">
        <v>1322</v>
      </c>
      <c r="I1857" s="28" t="s">
        <v>294</v>
      </c>
      <c r="J1857" s="28" t="s">
        <v>28</v>
      </c>
      <c r="K1857" s="25">
        <v>4300000000</v>
      </c>
      <c r="L1857" s="28" t="s">
        <v>83</v>
      </c>
      <c r="M1857" s="28" t="s">
        <v>2125</v>
      </c>
      <c r="N1857" s="28" t="s">
        <v>1836</v>
      </c>
      <c r="P1857" s="28" t="s">
        <v>32</v>
      </c>
      <c r="Q1857" s="28" t="s">
        <v>33</v>
      </c>
      <c r="R1857" s="25">
        <v>1000</v>
      </c>
      <c r="S1857" s="28" t="s">
        <v>34</v>
      </c>
      <c r="T1857" s="35">
        <v>108000</v>
      </c>
      <c r="U1857" s="35">
        <v>113940</v>
      </c>
      <c r="V1857" s="35">
        <v>120776.40000000001</v>
      </c>
    </row>
    <row r="1858" spans="1:22" ht="15" customHeight="1" x14ac:dyDescent="0.25">
      <c r="A1858" s="10">
        <v>504786</v>
      </c>
      <c r="B1858" s="28" t="s">
        <v>22</v>
      </c>
      <c r="C1858" s="28" t="s">
        <v>1341</v>
      </c>
      <c r="D1858" s="28" t="s">
        <v>36</v>
      </c>
      <c r="E1858" s="28" t="str">
        <f>VLOOKUP(A1858,'[1]Sheet1 (2)'!$A$2:$H$6200,8,0)</f>
        <v>Function:Water Management:Core Function:Water Distribution</v>
      </c>
      <c r="F1858" s="28" t="s">
        <v>2084</v>
      </c>
      <c r="G1858" s="28" t="s">
        <v>1358</v>
      </c>
      <c r="H1858" s="28" t="s">
        <v>2085</v>
      </c>
      <c r="I1858" s="28" t="s">
        <v>1358</v>
      </c>
      <c r="J1858" s="28" t="s">
        <v>40</v>
      </c>
      <c r="K1858" s="25">
        <v>4300000000</v>
      </c>
      <c r="L1858" s="28" t="s">
        <v>83</v>
      </c>
      <c r="M1858" s="28" t="s">
        <v>2125</v>
      </c>
      <c r="N1858" s="28" t="s">
        <v>1836</v>
      </c>
      <c r="P1858" s="28" t="s">
        <v>43</v>
      </c>
      <c r="Q1858" s="28" t="s">
        <v>44</v>
      </c>
      <c r="R1858" s="25">
        <v>1000</v>
      </c>
      <c r="S1858" s="28" t="s">
        <v>34</v>
      </c>
      <c r="T1858" s="35">
        <v>77646.48</v>
      </c>
      <c r="U1858" s="35">
        <v>81917.036399999997</v>
      </c>
      <c r="V1858" s="35">
        <v>86832.058583999999</v>
      </c>
    </row>
    <row r="1859" spans="1:22" ht="15" customHeight="1" x14ac:dyDescent="0.25">
      <c r="A1859" s="10">
        <v>603114</v>
      </c>
      <c r="B1859" s="28" t="s">
        <v>45</v>
      </c>
      <c r="C1859" s="28" t="s">
        <v>2086</v>
      </c>
      <c r="D1859" s="28" t="s">
        <v>47</v>
      </c>
      <c r="E1859" s="28" t="str">
        <f>VLOOKUP(A1859,'[1]Sheet1 (2)'!$A$2:$H$6200,8,0)</f>
        <v>Function:Other:Core Function:Air Transport</v>
      </c>
      <c r="F1859" s="28" t="s">
        <v>2087</v>
      </c>
      <c r="G1859" s="28" t="s">
        <v>294</v>
      </c>
      <c r="H1859" s="28" t="s">
        <v>2088</v>
      </c>
      <c r="I1859" s="28" t="s">
        <v>294</v>
      </c>
      <c r="J1859" s="28" t="s">
        <v>926</v>
      </c>
      <c r="K1859" s="25">
        <v>4300000000</v>
      </c>
      <c r="L1859" s="28" t="s">
        <v>83</v>
      </c>
      <c r="M1859" s="28" t="s">
        <v>2125</v>
      </c>
      <c r="N1859" s="28" t="s">
        <v>1836</v>
      </c>
      <c r="P1859" s="28" t="s">
        <v>32</v>
      </c>
      <c r="Q1859" s="28" t="s">
        <v>33</v>
      </c>
      <c r="R1859" s="25">
        <v>1000</v>
      </c>
      <c r="S1859" s="28" t="s">
        <v>34</v>
      </c>
      <c r="T1859" s="35">
        <v>151479</v>
      </c>
      <c r="U1859" s="35">
        <v>159810.345</v>
      </c>
      <c r="V1859" s="35">
        <v>169398.9657</v>
      </c>
    </row>
    <row r="1860" spans="1:22" ht="15" customHeight="1" x14ac:dyDescent="0.25">
      <c r="A1860" s="10">
        <v>603116</v>
      </c>
      <c r="B1860" s="28" t="s">
        <v>45</v>
      </c>
      <c r="C1860" s="28" t="s">
        <v>2089</v>
      </c>
      <c r="D1860" s="28" t="s">
        <v>831</v>
      </c>
      <c r="E1860" s="28" t="str">
        <f>VLOOKUP(A1860,'[1]Sheet1 (2)'!$A$2:$H$6200,8,0)</f>
        <v>Function:Planning and Development:Core Function:Town Planning, Building Regulations and Enforcement, and City Engineer</v>
      </c>
      <c r="F1860" s="28" t="s">
        <v>2090</v>
      </c>
      <c r="G1860" s="28" t="s">
        <v>294</v>
      </c>
      <c r="H1860" s="28" t="s">
        <v>2091</v>
      </c>
      <c r="I1860" s="28" t="s">
        <v>294</v>
      </c>
      <c r="J1860" s="28" t="s">
        <v>850</v>
      </c>
      <c r="K1860" s="25">
        <v>4300000000</v>
      </c>
      <c r="L1860" s="28" t="s">
        <v>83</v>
      </c>
      <c r="M1860" s="28" t="s">
        <v>2125</v>
      </c>
      <c r="N1860" s="28" t="s">
        <v>1836</v>
      </c>
      <c r="P1860" s="28" t="s">
        <v>32</v>
      </c>
      <c r="Q1860" s="28" t="s">
        <v>33</v>
      </c>
      <c r="R1860" s="25">
        <v>1000</v>
      </c>
      <c r="S1860" s="28" t="s">
        <v>34</v>
      </c>
      <c r="T1860" s="35">
        <v>132031.44</v>
      </c>
      <c r="U1860" s="35">
        <v>139293.1692</v>
      </c>
      <c r="V1860" s="35">
        <v>147650.75935200002</v>
      </c>
    </row>
    <row r="1861" spans="1:22" ht="15" customHeight="1" x14ac:dyDescent="0.25">
      <c r="A1861" s="10">
        <v>604101</v>
      </c>
      <c r="B1861" s="28" t="s">
        <v>45</v>
      </c>
      <c r="C1861" s="28" t="s">
        <v>970</v>
      </c>
      <c r="D1861" s="28" t="s">
        <v>831</v>
      </c>
      <c r="E1861" s="28" t="str">
        <f>VLOOKUP(A1861,'[1]Sheet1 (2)'!$A$2:$H$6200,8,0)</f>
        <v>Function:Planning and Development:Core Function:Town Planning, Building Regulations and Enforcement, and City Engineer</v>
      </c>
      <c r="F1861" s="28" t="s">
        <v>971</v>
      </c>
      <c r="G1861" s="28" t="s">
        <v>294</v>
      </c>
      <c r="H1861" s="28" t="s">
        <v>972</v>
      </c>
      <c r="I1861" s="28" t="s">
        <v>294</v>
      </c>
      <c r="J1861" s="28" t="s">
        <v>850</v>
      </c>
      <c r="K1861" s="25">
        <v>4300000000</v>
      </c>
      <c r="L1861" s="28" t="s">
        <v>83</v>
      </c>
      <c r="M1861" s="28" t="s">
        <v>2125</v>
      </c>
      <c r="N1861" s="28" t="s">
        <v>1836</v>
      </c>
      <c r="P1861" s="28" t="s">
        <v>32</v>
      </c>
      <c r="Q1861" s="28" t="s">
        <v>33</v>
      </c>
      <c r="R1861" s="25">
        <v>1000</v>
      </c>
      <c r="S1861" s="28" t="s">
        <v>34</v>
      </c>
      <c r="T1861" s="35">
        <v>845259.36</v>
      </c>
      <c r="U1861" s="35">
        <v>891748.62479999999</v>
      </c>
      <c r="V1861" s="35">
        <v>945253.542288</v>
      </c>
    </row>
    <row r="1862" spans="1:22" ht="15" customHeight="1" x14ac:dyDescent="0.25">
      <c r="A1862" s="10">
        <v>604111</v>
      </c>
      <c r="B1862" s="28" t="s">
        <v>45</v>
      </c>
      <c r="C1862" s="28" t="s">
        <v>2092</v>
      </c>
      <c r="D1862" s="28" t="s">
        <v>831</v>
      </c>
      <c r="E1862" s="28" t="str">
        <f>VLOOKUP(A1862,'[1]Sheet1 (2)'!$A$2:$H$6200,8,0)</f>
        <v>Function:Housing:Core Function:Housing</v>
      </c>
      <c r="F1862" s="28" t="s">
        <v>2093</v>
      </c>
      <c r="G1862" s="28" t="s">
        <v>294</v>
      </c>
      <c r="H1862" s="28" t="s">
        <v>2094</v>
      </c>
      <c r="I1862" s="28" t="s">
        <v>294</v>
      </c>
      <c r="J1862" s="28" t="s">
        <v>538</v>
      </c>
      <c r="K1862" s="25">
        <v>4300000000</v>
      </c>
      <c r="L1862" s="28" t="s">
        <v>83</v>
      </c>
      <c r="M1862" s="28" t="s">
        <v>2125</v>
      </c>
      <c r="N1862" s="28" t="s">
        <v>1836</v>
      </c>
      <c r="P1862" s="28" t="s">
        <v>151</v>
      </c>
      <c r="Q1862" s="28" t="s">
        <v>152</v>
      </c>
      <c r="R1862" s="25">
        <v>1000</v>
      </c>
      <c r="S1862" s="28" t="s">
        <v>34</v>
      </c>
      <c r="T1862" s="35">
        <v>153333.96</v>
      </c>
      <c r="U1862" s="35">
        <v>161767.32779999997</v>
      </c>
      <c r="V1862" s="35">
        <v>171473.36746799998</v>
      </c>
    </row>
    <row r="1863" spans="1:22" ht="15" customHeight="1" x14ac:dyDescent="0.25">
      <c r="A1863" s="10">
        <v>604111</v>
      </c>
      <c r="B1863" s="28" t="s">
        <v>45</v>
      </c>
      <c r="C1863" s="28" t="s">
        <v>2092</v>
      </c>
      <c r="D1863" s="28" t="s">
        <v>831</v>
      </c>
      <c r="E1863" s="28" t="str">
        <f>VLOOKUP(A1863,'[1]Sheet1 (2)'!$A$2:$H$6200,8,0)</f>
        <v>Function:Housing:Core Function:Housing</v>
      </c>
      <c r="F1863" s="28" t="s">
        <v>2093</v>
      </c>
      <c r="G1863" s="28" t="s">
        <v>294</v>
      </c>
      <c r="H1863" s="28" t="s">
        <v>2094</v>
      </c>
      <c r="I1863" s="28" t="s">
        <v>294</v>
      </c>
      <c r="J1863" s="28" t="s">
        <v>538</v>
      </c>
      <c r="K1863" s="25">
        <v>4300000000</v>
      </c>
      <c r="L1863" s="28" t="s">
        <v>83</v>
      </c>
      <c r="M1863" s="28" t="s">
        <v>2125</v>
      </c>
      <c r="N1863" s="28" t="s">
        <v>1836</v>
      </c>
      <c r="P1863" s="28" t="s">
        <v>32</v>
      </c>
      <c r="Q1863" s="28" t="s">
        <v>33</v>
      </c>
      <c r="R1863" s="25">
        <v>1000</v>
      </c>
      <c r="S1863" s="28" t="s">
        <v>34</v>
      </c>
      <c r="T1863" s="35">
        <v>368361.6</v>
      </c>
      <c r="U1863" s="35">
        <v>388621.48799999995</v>
      </c>
      <c r="V1863" s="35">
        <v>411938.77727999998</v>
      </c>
    </row>
    <row r="1864" spans="1:22" ht="15" customHeight="1" x14ac:dyDescent="0.25">
      <c r="A1864" s="10">
        <v>604115</v>
      </c>
      <c r="B1864" s="28" t="s">
        <v>45</v>
      </c>
      <c r="C1864" s="28" t="s">
        <v>868</v>
      </c>
      <c r="D1864" s="28" t="s">
        <v>831</v>
      </c>
      <c r="E1864" s="28" t="str">
        <f>VLOOKUP(A1864,'[1]Sheet1 (2)'!$A$2:$H$6200,8,0)</f>
        <v>Function:Environmental Protection:Non-core Function:Nature Conservation</v>
      </c>
      <c r="F1864" s="28" t="s">
        <v>2095</v>
      </c>
      <c r="G1864" s="28" t="s">
        <v>182</v>
      </c>
      <c r="H1864" s="28" t="s">
        <v>2096</v>
      </c>
      <c r="I1864" s="28" t="s">
        <v>182</v>
      </c>
      <c r="J1864" s="28" t="s">
        <v>872</v>
      </c>
      <c r="K1864" s="25">
        <v>4300000000</v>
      </c>
      <c r="L1864" s="28" t="s">
        <v>83</v>
      </c>
      <c r="M1864" s="28" t="s">
        <v>2125</v>
      </c>
      <c r="N1864" s="28" t="s">
        <v>1836</v>
      </c>
      <c r="P1864" s="28" t="s">
        <v>151</v>
      </c>
      <c r="Q1864" s="28" t="s">
        <v>152</v>
      </c>
      <c r="R1864" s="25">
        <v>1000</v>
      </c>
      <c r="S1864" s="28" t="s">
        <v>34</v>
      </c>
      <c r="T1864" s="35">
        <v>711425.04</v>
      </c>
      <c r="U1864" s="35">
        <v>750553.41720000003</v>
      </c>
      <c r="V1864" s="35">
        <v>795586.62223200011</v>
      </c>
    </row>
    <row r="1865" spans="1:22" ht="15" customHeight="1" x14ac:dyDescent="0.25">
      <c r="A1865" s="10">
        <v>604247</v>
      </c>
      <c r="B1865" s="28" t="s">
        <v>45</v>
      </c>
      <c r="C1865" s="28" t="s">
        <v>897</v>
      </c>
      <c r="D1865" s="28" t="s">
        <v>798</v>
      </c>
      <c r="E1865" s="28" t="str">
        <f>VLOOKUP(A1865,'[1]Sheet1 (2)'!$A$2:$H$6200,8,0)</f>
        <v>Function:Planning and Development:Core Function:Economic Development/Planning</v>
      </c>
      <c r="F1865" s="28" t="s">
        <v>2097</v>
      </c>
      <c r="G1865" s="28" t="s">
        <v>2098</v>
      </c>
      <c r="H1865" s="28" t="s">
        <v>2099</v>
      </c>
      <c r="I1865" s="28" t="s">
        <v>2098</v>
      </c>
      <c r="J1865" s="28" t="s">
        <v>817</v>
      </c>
      <c r="K1865" s="25">
        <v>4300000000</v>
      </c>
      <c r="L1865" s="28" t="s">
        <v>83</v>
      </c>
      <c r="M1865" s="28" t="s">
        <v>2125</v>
      </c>
      <c r="N1865" s="28" t="s">
        <v>1836</v>
      </c>
      <c r="P1865" s="28" t="s">
        <v>32</v>
      </c>
      <c r="Q1865" s="28" t="s">
        <v>33</v>
      </c>
      <c r="R1865" s="25">
        <v>1000</v>
      </c>
      <c r="S1865" s="28" t="s">
        <v>34</v>
      </c>
      <c r="T1865" s="35">
        <v>60664.56</v>
      </c>
      <c r="U1865" s="35">
        <v>64001.110799999995</v>
      </c>
      <c r="V1865" s="35">
        <v>67841.177448000002</v>
      </c>
    </row>
    <row r="1866" spans="1:22" ht="15" customHeight="1" x14ac:dyDescent="0.25">
      <c r="A1866" s="10">
        <v>604270</v>
      </c>
      <c r="B1866" s="28" t="s">
        <v>45</v>
      </c>
      <c r="C1866" s="28" t="s">
        <v>873</v>
      </c>
      <c r="D1866" s="28" t="s">
        <v>874</v>
      </c>
      <c r="E1866" s="28" t="str">
        <f>VLOOKUP(A1866,'[1]Sheet1 (2)'!$A$2:$H$6200,8,0)</f>
        <v>Function:Housing:Core Function:Housing</v>
      </c>
      <c r="F1866" s="28" t="s">
        <v>875</v>
      </c>
      <c r="G1866" s="28" t="s">
        <v>876</v>
      </c>
      <c r="H1866" s="28" t="s">
        <v>877</v>
      </c>
      <c r="I1866" s="28" t="s">
        <v>876</v>
      </c>
      <c r="J1866" s="28" t="s">
        <v>538</v>
      </c>
      <c r="K1866" s="25">
        <v>4300000000</v>
      </c>
      <c r="L1866" s="28" t="s">
        <v>83</v>
      </c>
      <c r="M1866" s="28" t="s">
        <v>2125</v>
      </c>
      <c r="N1866" s="28" t="s">
        <v>1836</v>
      </c>
      <c r="P1866" s="28" t="s">
        <v>878</v>
      </c>
      <c r="Q1866" s="28" t="s">
        <v>879</v>
      </c>
      <c r="R1866" s="25">
        <v>1000</v>
      </c>
      <c r="S1866" s="28" t="s">
        <v>34</v>
      </c>
    </row>
    <row r="1867" spans="1:22" ht="15" customHeight="1" x14ac:dyDescent="0.25">
      <c r="A1867" s="10">
        <v>604285</v>
      </c>
      <c r="B1867" s="28" t="s">
        <v>45</v>
      </c>
      <c r="C1867" s="28" t="s">
        <v>863</v>
      </c>
      <c r="D1867" s="28" t="s">
        <v>831</v>
      </c>
      <c r="E1867" s="28" t="str">
        <f>VLOOKUP(A1867,'[1]Sheet1 (2)'!$A$2:$H$6200,8,0)</f>
        <v>Function:Planning and Development:Core Function:Town Planning, Building Regulations and Enforcement, and City Engineer</v>
      </c>
      <c r="F1867" s="28" t="s">
        <v>864</v>
      </c>
      <c r="G1867" s="28" t="s">
        <v>294</v>
      </c>
      <c r="H1867" s="28" t="s">
        <v>865</v>
      </c>
      <c r="I1867" s="28" t="s">
        <v>294</v>
      </c>
      <c r="J1867" s="28" t="s">
        <v>850</v>
      </c>
      <c r="K1867" s="25">
        <v>4300000000</v>
      </c>
      <c r="L1867" s="28" t="s">
        <v>83</v>
      </c>
      <c r="M1867" s="28" t="s">
        <v>2125</v>
      </c>
      <c r="N1867" s="28" t="s">
        <v>1836</v>
      </c>
      <c r="P1867" s="28" t="s">
        <v>32</v>
      </c>
      <c r="Q1867" s="28" t="s">
        <v>33</v>
      </c>
      <c r="R1867" s="25">
        <v>1000</v>
      </c>
      <c r="S1867" s="28" t="s">
        <v>34</v>
      </c>
      <c r="T1867" s="35">
        <v>250161</v>
      </c>
      <c r="U1867" s="35">
        <v>263919.85499999998</v>
      </c>
      <c r="V1867" s="35">
        <v>279755.04629999999</v>
      </c>
    </row>
    <row r="1868" spans="1:22" ht="15" customHeight="1" x14ac:dyDescent="0.25">
      <c r="A1868" s="10">
        <v>604347</v>
      </c>
      <c r="B1868" s="28" t="s">
        <v>45</v>
      </c>
      <c r="C1868" s="28" t="s">
        <v>830</v>
      </c>
      <c r="D1868" s="28" t="s">
        <v>831</v>
      </c>
      <c r="E1868" s="28" t="str">
        <f>VLOOKUP(A1868,'[1]Sheet1 (2)'!$A$2:$H$6200,8,0)</f>
        <v>Function:Environmental Protection:Non-core Function:Pollution Control</v>
      </c>
      <c r="F1868" s="28" t="s">
        <v>836</v>
      </c>
      <c r="G1868" s="28" t="s">
        <v>294</v>
      </c>
      <c r="H1868" s="28" t="s">
        <v>837</v>
      </c>
      <c r="I1868" s="28" t="s">
        <v>294</v>
      </c>
      <c r="J1868" s="28" t="s">
        <v>834</v>
      </c>
      <c r="K1868" s="25">
        <v>4300000000</v>
      </c>
      <c r="L1868" s="28" t="s">
        <v>83</v>
      </c>
      <c r="M1868" s="28" t="s">
        <v>2125</v>
      </c>
      <c r="N1868" s="28" t="s">
        <v>1836</v>
      </c>
      <c r="P1868" s="28" t="s">
        <v>32</v>
      </c>
      <c r="Q1868" s="28" t="s">
        <v>33</v>
      </c>
      <c r="R1868" s="25">
        <v>1000</v>
      </c>
      <c r="S1868" s="28" t="s">
        <v>34</v>
      </c>
      <c r="T1868" s="35">
        <v>1267916.52</v>
      </c>
      <c r="U1868" s="35">
        <v>1337651.9286</v>
      </c>
      <c r="V1868" s="35">
        <v>1417911.0443160001</v>
      </c>
    </row>
    <row r="1869" spans="1:22" ht="15" customHeight="1" x14ac:dyDescent="0.25">
      <c r="A1869" s="10">
        <v>604508</v>
      </c>
      <c r="B1869" s="28" t="s">
        <v>45</v>
      </c>
      <c r="C1869" s="28" t="s">
        <v>923</v>
      </c>
      <c r="D1869" s="28" t="s">
        <v>47</v>
      </c>
      <c r="E1869" s="28" t="str">
        <f>VLOOKUP(A1869,'[1]Sheet1 (2)'!$A$2:$H$6200,8,0)</f>
        <v>Function:Other:Core Function:Air Transport</v>
      </c>
      <c r="F1869" s="28" t="s">
        <v>927</v>
      </c>
      <c r="G1869" s="28" t="s">
        <v>294</v>
      </c>
      <c r="H1869" s="28" t="s">
        <v>928</v>
      </c>
      <c r="I1869" s="28" t="s">
        <v>294</v>
      </c>
      <c r="J1869" s="28" t="s">
        <v>926</v>
      </c>
      <c r="K1869" s="25">
        <v>4300000000</v>
      </c>
      <c r="L1869" s="28" t="s">
        <v>83</v>
      </c>
      <c r="M1869" s="28" t="s">
        <v>2125</v>
      </c>
      <c r="N1869" s="28" t="s">
        <v>1836</v>
      </c>
      <c r="P1869" s="28" t="s">
        <v>32</v>
      </c>
      <c r="Q1869" s="28" t="s">
        <v>33</v>
      </c>
      <c r="R1869" s="25">
        <v>1000</v>
      </c>
      <c r="S1869" s="28" t="s">
        <v>34</v>
      </c>
      <c r="T1869" s="35">
        <v>89253.48</v>
      </c>
      <c r="U1869" s="35">
        <v>94162.421399999992</v>
      </c>
      <c r="V1869" s="35">
        <v>99812.166683999996</v>
      </c>
    </row>
    <row r="1870" spans="1:22" ht="15" customHeight="1" x14ac:dyDescent="0.25">
      <c r="A1870" s="10">
        <v>604515</v>
      </c>
      <c r="B1870" s="28" t="s">
        <v>45</v>
      </c>
      <c r="C1870" s="28" t="s">
        <v>797</v>
      </c>
      <c r="D1870" s="28" t="s">
        <v>798</v>
      </c>
      <c r="E1870" s="28" t="str">
        <f>VLOOKUP(A1870,'[1]Sheet1 (2)'!$A$2:$H$6200,8,0)</f>
        <v>Function:Other:Core Function:Licensing and Regulation</v>
      </c>
      <c r="F1870" s="28" t="s">
        <v>808</v>
      </c>
      <c r="G1870" s="28" t="s">
        <v>294</v>
      </c>
      <c r="H1870" s="28" t="s">
        <v>809</v>
      </c>
      <c r="I1870" s="28" t="s">
        <v>294</v>
      </c>
      <c r="J1870" s="28" t="s">
        <v>801</v>
      </c>
      <c r="K1870" s="25">
        <v>4300000000</v>
      </c>
      <c r="L1870" s="28" t="s">
        <v>83</v>
      </c>
      <c r="M1870" s="28" t="s">
        <v>2125</v>
      </c>
      <c r="N1870" s="28" t="s">
        <v>1836</v>
      </c>
      <c r="P1870" s="28" t="s">
        <v>32</v>
      </c>
      <c r="Q1870" s="28" t="s">
        <v>33</v>
      </c>
      <c r="R1870" s="25">
        <v>1000</v>
      </c>
      <c r="S1870" s="28" t="s">
        <v>34</v>
      </c>
      <c r="T1870" s="35">
        <v>191064.59999999998</v>
      </c>
      <c r="U1870" s="35">
        <v>201573.15299999996</v>
      </c>
      <c r="V1870" s="35">
        <v>213667.54217999996</v>
      </c>
    </row>
    <row r="1871" spans="1:22" ht="15" customHeight="1" x14ac:dyDescent="0.25">
      <c r="A1871" s="10">
        <v>604546</v>
      </c>
      <c r="B1871" s="28" t="s">
        <v>45</v>
      </c>
      <c r="C1871" s="28" t="s">
        <v>901</v>
      </c>
      <c r="D1871" s="28" t="s">
        <v>831</v>
      </c>
      <c r="E1871" s="28" t="str">
        <f>VLOOKUP(A1871,'[1]Sheet1 (2)'!$A$2:$H$6200,8,0)</f>
        <v>Function:Planning and Development:Core Function:Town Planning, Building Regulations and Enforcement, and City Engineer</v>
      </c>
      <c r="F1871" s="28" t="s">
        <v>902</v>
      </c>
      <c r="G1871" s="28" t="s">
        <v>294</v>
      </c>
      <c r="H1871" s="28" t="s">
        <v>903</v>
      </c>
      <c r="I1871" s="28" t="s">
        <v>294</v>
      </c>
      <c r="J1871" s="28" t="s">
        <v>850</v>
      </c>
      <c r="K1871" s="25">
        <v>4300000000</v>
      </c>
      <c r="L1871" s="28" t="s">
        <v>83</v>
      </c>
      <c r="M1871" s="28" t="s">
        <v>2125</v>
      </c>
      <c r="N1871" s="28" t="s">
        <v>1836</v>
      </c>
      <c r="P1871" s="28" t="s">
        <v>32</v>
      </c>
      <c r="Q1871" s="28" t="s">
        <v>33</v>
      </c>
      <c r="R1871" s="25">
        <v>1000</v>
      </c>
      <c r="S1871" s="28" t="s">
        <v>34</v>
      </c>
      <c r="T1871" s="35">
        <v>312405.71999999997</v>
      </c>
      <c r="U1871" s="35">
        <v>329588.03459999996</v>
      </c>
      <c r="V1871" s="35">
        <v>349363.31667599996</v>
      </c>
    </row>
    <row r="1872" spans="1:22" ht="15" customHeight="1" x14ac:dyDescent="0.25">
      <c r="A1872" s="10">
        <v>604547</v>
      </c>
      <c r="B1872" s="28" t="s">
        <v>45</v>
      </c>
      <c r="C1872" s="28" t="s">
        <v>2100</v>
      </c>
      <c r="D1872" s="28" t="s">
        <v>831</v>
      </c>
      <c r="E1872" s="28" t="str">
        <f>VLOOKUP(A1872,'[1]Sheet1 (2)'!$A$2:$H$6200,8,0)</f>
        <v>Function:Planning and Development:Core Function:Town Planning, Building Regulations and Enforcement, and City Engineer</v>
      </c>
      <c r="F1872" s="28" t="s">
        <v>2101</v>
      </c>
      <c r="G1872" s="28" t="s">
        <v>294</v>
      </c>
      <c r="H1872" s="28" t="s">
        <v>2102</v>
      </c>
      <c r="I1872" s="28" t="s">
        <v>294</v>
      </c>
      <c r="J1872" s="28" t="s">
        <v>850</v>
      </c>
      <c r="K1872" s="25">
        <v>4300000000</v>
      </c>
      <c r="L1872" s="28" t="s">
        <v>83</v>
      </c>
      <c r="M1872" s="28" t="s">
        <v>2125</v>
      </c>
      <c r="N1872" s="28" t="s">
        <v>1836</v>
      </c>
      <c r="P1872" s="28" t="s">
        <v>32</v>
      </c>
      <c r="Q1872" s="28" t="s">
        <v>33</v>
      </c>
      <c r="R1872" s="25">
        <v>1000</v>
      </c>
      <c r="S1872" s="28" t="s">
        <v>34</v>
      </c>
      <c r="T1872" s="35">
        <v>1145180.8799999999</v>
      </c>
      <c r="U1872" s="35">
        <v>1208165.8283999998</v>
      </c>
      <c r="V1872" s="35">
        <v>1280655.7781039998</v>
      </c>
    </row>
    <row r="1873" spans="1:22" ht="15" customHeight="1" x14ac:dyDescent="0.25">
      <c r="A1873" s="10">
        <v>604548</v>
      </c>
      <c r="B1873" s="28" t="s">
        <v>45</v>
      </c>
      <c r="C1873" s="28" t="s">
        <v>915</v>
      </c>
      <c r="D1873" s="28" t="s">
        <v>831</v>
      </c>
      <c r="E1873" s="28" t="str">
        <f>VLOOKUP(A1873,'[1]Sheet1 (2)'!$A$2:$H$6200,8,0)</f>
        <v>Function:Planning and Development:Core Function:Town Planning, Building Regulations and Enforcement, and City Engineer</v>
      </c>
      <c r="F1873" s="28" t="s">
        <v>916</v>
      </c>
      <c r="G1873" s="28" t="s">
        <v>294</v>
      </c>
      <c r="H1873" s="28" t="s">
        <v>917</v>
      </c>
      <c r="I1873" s="28" t="s">
        <v>294</v>
      </c>
      <c r="J1873" s="28" t="s">
        <v>850</v>
      </c>
      <c r="K1873" s="25">
        <v>4300000000</v>
      </c>
      <c r="L1873" s="28" t="s">
        <v>83</v>
      </c>
      <c r="M1873" s="28" t="s">
        <v>2125</v>
      </c>
      <c r="N1873" s="28" t="s">
        <v>1836</v>
      </c>
      <c r="P1873" s="28" t="s">
        <v>32</v>
      </c>
      <c r="Q1873" s="28" t="s">
        <v>33</v>
      </c>
      <c r="R1873" s="25">
        <v>1000</v>
      </c>
      <c r="S1873" s="28" t="s">
        <v>34</v>
      </c>
      <c r="T1873" s="35">
        <v>423187.32</v>
      </c>
      <c r="U1873" s="35">
        <v>446462.6226</v>
      </c>
      <c r="V1873" s="35">
        <v>473250.37995600002</v>
      </c>
    </row>
    <row r="1874" spans="1:22" ht="15" customHeight="1" x14ac:dyDescent="0.25">
      <c r="A1874" s="10">
        <v>101011</v>
      </c>
      <c r="B1874" s="28" t="s">
        <v>985</v>
      </c>
      <c r="C1874" s="28" t="s">
        <v>986</v>
      </c>
      <c r="D1874" s="28" t="s">
        <v>987</v>
      </c>
      <c r="E1874" s="28" t="str">
        <f>VLOOKUP(A1874,'[1]Sheet1 (2)'!$A$2:$H$6200,8,0)</f>
        <v>Function:Executive and Council:Core Function:Municipal Manager, Town Secretary and Chief Executive</v>
      </c>
      <c r="F1874" s="28" t="s">
        <v>988</v>
      </c>
      <c r="G1874" s="28" t="s">
        <v>182</v>
      </c>
      <c r="H1874" s="28" t="s">
        <v>989</v>
      </c>
      <c r="I1874" s="28" t="s">
        <v>182</v>
      </c>
      <c r="J1874" s="28" t="s">
        <v>365</v>
      </c>
      <c r="K1874" s="25">
        <v>4300010000</v>
      </c>
      <c r="L1874" s="28" t="s">
        <v>2148</v>
      </c>
      <c r="M1874" s="28" t="s">
        <v>2149</v>
      </c>
      <c r="N1874" s="28" t="s">
        <v>1836</v>
      </c>
      <c r="P1874" s="28" t="s">
        <v>151</v>
      </c>
      <c r="Q1874" s="28" t="s">
        <v>152</v>
      </c>
      <c r="R1874" s="25">
        <v>1000</v>
      </c>
      <c r="S1874" s="28" t="s">
        <v>34</v>
      </c>
      <c r="T1874" s="35">
        <v>28514.04</v>
      </c>
      <c r="U1874" s="35">
        <v>28799.180400000001</v>
      </c>
      <c r="V1874" s="35">
        <v>29375.164008000003</v>
      </c>
    </row>
    <row r="1875" spans="1:22" ht="15" customHeight="1" x14ac:dyDescent="0.25">
      <c r="A1875" s="10">
        <v>103036</v>
      </c>
      <c r="B1875" s="28" t="s">
        <v>985</v>
      </c>
      <c r="C1875" s="28" t="s">
        <v>992</v>
      </c>
      <c r="D1875" s="28" t="s">
        <v>993</v>
      </c>
      <c r="E1875" s="28" t="str">
        <f>VLOOKUP(A1875,'[1]Sheet1 (2)'!$A$2:$H$6200,8,0)</f>
        <v>Function:Internal Audit:Core Function:Governance Function</v>
      </c>
      <c r="F1875" s="28" t="s">
        <v>994</v>
      </c>
      <c r="G1875" s="28" t="s">
        <v>182</v>
      </c>
      <c r="H1875" s="28" t="s">
        <v>995</v>
      </c>
      <c r="I1875" s="28" t="s">
        <v>182</v>
      </c>
      <c r="J1875" s="28" t="s">
        <v>996</v>
      </c>
      <c r="K1875" s="25">
        <v>4300010000</v>
      </c>
      <c r="L1875" s="28" t="s">
        <v>2148</v>
      </c>
      <c r="M1875" s="28" t="s">
        <v>2149</v>
      </c>
      <c r="N1875" s="28" t="s">
        <v>1836</v>
      </c>
      <c r="P1875" s="28" t="s">
        <v>151</v>
      </c>
      <c r="Q1875" s="28" t="s">
        <v>152</v>
      </c>
      <c r="R1875" s="25">
        <v>1000</v>
      </c>
      <c r="S1875" s="28" t="s">
        <v>34</v>
      </c>
      <c r="T1875" s="35">
        <v>4964.6400000000003</v>
      </c>
      <c r="U1875" s="35">
        <v>5014.2864</v>
      </c>
      <c r="V1875" s="35">
        <v>5114.5721279999998</v>
      </c>
    </row>
    <row r="1876" spans="1:22" ht="15" customHeight="1" x14ac:dyDescent="0.25">
      <c r="A1876" s="10">
        <v>103055</v>
      </c>
      <c r="B1876" s="28" t="s">
        <v>985</v>
      </c>
      <c r="C1876" s="28" t="s">
        <v>1930</v>
      </c>
      <c r="D1876" s="28" t="s">
        <v>987</v>
      </c>
      <c r="E1876" s="28" t="str">
        <f>VLOOKUP(A1876,'[1]Sheet1 (2)'!$A$2:$H$6200,8,0)</f>
        <v>Function:Finance and Administration:Core Function:Marketing, Customer Relations, Publicity and Media Co-ordination</v>
      </c>
      <c r="F1876" s="28" t="s">
        <v>1931</v>
      </c>
      <c r="G1876" s="28" t="s">
        <v>182</v>
      </c>
      <c r="H1876" s="28" t="s">
        <v>1932</v>
      </c>
      <c r="I1876" s="28" t="s">
        <v>182</v>
      </c>
      <c r="J1876" s="28" t="s">
        <v>1619</v>
      </c>
      <c r="K1876" s="25">
        <v>4300010000</v>
      </c>
      <c r="L1876" s="28" t="s">
        <v>2148</v>
      </c>
      <c r="M1876" s="28" t="s">
        <v>2149</v>
      </c>
      <c r="N1876" s="28" t="s">
        <v>1836</v>
      </c>
      <c r="P1876" s="28" t="s">
        <v>151</v>
      </c>
      <c r="Q1876" s="28" t="s">
        <v>152</v>
      </c>
      <c r="R1876" s="25">
        <v>1000</v>
      </c>
      <c r="S1876" s="28" t="s">
        <v>34</v>
      </c>
      <c r="T1876" s="35">
        <v>109464.71999999997</v>
      </c>
      <c r="U1876" s="35">
        <v>110559.36719999998</v>
      </c>
      <c r="V1876" s="35">
        <v>112770.55454399998</v>
      </c>
    </row>
    <row r="1877" spans="1:22" ht="15" customHeight="1" x14ac:dyDescent="0.25">
      <c r="A1877" s="10">
        <v>103058</v>
      </c>
      <c r="B1877" s="28" t="s">
        <v>985</v>
      </c>
      <c r="C1877" s="28" t="s">
        <v>2126</v>
      </c>
      <c r="D1877" s="28" t="s">
        <v>1027</v>
      </c>
      <c r="E1877" s="28" t="str">
        <f>VLOOKUP(A1877,'[1]Sheet1 (2)'!$A$2:$H$6200,8,0)</f>
        <v>Function:Planning and Development:Core Function:Corporate Wide Strategic Planning (IDPs, LEDs)</v>
      </c>
      <c r="F1877" s="28" t="s">
        <v>2127</v>
      </c>
      <c r="G1877" s="28" t="s">
        <v>182</v>
      </c>
      <c r="H1877" s="28" t="s">
        <v>2128</v>
      </c>
      <c r="I1877" s="28" t="s">
        <v>182</v>
      </c>
      <c r="J1877" s="28" t="s">
        <v>1030</v>
      </c>
      <c r="K1877" s="25">
        <v>4300010000</v>
      </c>
      <c r="L1877" s="28" t="s">
        <v>2148</v>
      </c>
      <c r="M1877" s="28" t="s">
        <v>2149</v>
      </c>
      <c r="N1877" s="28" t="s">
        <v>1836</v>
      </c>
      <c r="P1877" s="28" t="s">
        <v>151</v>
      </c>
      <c r="Q1877" s="28" t="s">
        <v>152</v>
      </c>
      <c r="R1877" s="25">
        <v>1000</v>
      </c>
      <c r="S1877" s="28" t="s">
        <v>34</v>
      </c>
      <c r="T1877" s="35">
        <v>6919.2000000000007</v>
      </c>
      <c r="U1877" s="35">
        <v>6988.3920000000007</v>
      </c>
      <c r="V1877" s="35">
        <v>7128.1598400000012</v>
      </c>
    </row>
    <row r="1878" spans="1:22" ht="15" customHeight="1" x14ac:dyDescent="0.25">
      <c r="A1878" s="10">
        <v>104010</v>
      </c>
      <c r="B1878" s="28" t="s">
        <v>985</v>
      </c>
      <c r="C1878" s="28" t="s">
        <v>1000</v>
      </c>
      <c r="D1878" s="28" t="s">
        <v>1001</v>
      </c>
      <c r="E1878" s="28" t="str">
        <f>VLOOKUP(A1878,'[1]Sheet1 (2)'!$A$2:$H$6200,8,0)</f>
        <v>Function:Executive and Council:Core Function:Mayor and Council</v>
      </c>
      <c r="F1878" s="28" t="s">
        <v>1009</v>
      </c>
      <c r="G1878" s="28" t="s">
        <v>182</v>
      </c>
      <c r="H1878" s="28" t="s">
        <v>1010</v>
      </c>
      <c r="I1878" s="28" t="s">
        <v>182</v>
      </c>
      <c r="J1878" s="28" t="s">
        <v>1004</v>
      </c>
      <c r="K1878" s="25">
        <v>4300010000</v>
      </c>
      <c r="L1878" s="28" t="s">
        <v>2148</v>
      </c>
      <c r="M1878" s="28" t="s">
        <v>2149</v>
      </c>
      <c r="N1878" s="28" t="s">
        <v>1836</v>
      </c>
      <c r="P1878" s="28" t="s">
        <v>151</v>
      </c>
      <c r="Q1878" s="28" t="s">
        <v>152</v>
      </c>
      <c r="R1878" s="25">
        <v>1000</v>
      </c>
      <c r="S1878" s="28" t="s">
        <v>34</v>
      </c>
      <c r="T1878" s="35">
        <v>32565.599999999999</v>
      </c>
      <c r="U1878" s="35">
        <v>32891.256000000001</v>
      </c>
      <c r="V1878" s="35">
        <v>33549.081120000003</v>
      </c>
    </row>
    <row r="1879" spans="1:22" ht="15" customHeight="1" x14ac:dyDescent="0.25">
      <c r="A1879" s="10">
        <v>104017</v>
      </c>
      <c r="B1879" s="28" t="s">
        <v>985</v>
      </c>
      <c r="C1879" s="28" t="s">
        <v>1933</v>
      </c>
      <c r="D1879" s="28" t="s">
        <v>1001</v>
      </c>
      <c r="E1879" s="28" t="str">
        <f>VLOOKUP(A1879,'[1]Sheet1 (2)'!$A$2:$H$6200,8,0)</f>
        <v>Function:Executive and Council:Core Function:Municipal Manager, Town Secretary and Chief Executive</v>
      </c>
      <c r="F1879" s="28" t="s">
        <v>1934</v>
      </c>
      <c r="G1879" s="28" t="s">
        <v>182</v>
      </c>
      <c r="H1879" s="28" t="s">
        <v>1935</v>
      </c>
      <c r="I1879" s="28" t="s">
        <v>182</v>
      </c>
      <c r="J1879" s="28" t="s">
        <v>365</v>
      </c>
      <c r="K1879" s="25">
        <v>4300010000</v>
      </c>
      <c r="L1879" s="28" t="s">
        <v>2148</v>
      </c>
      <c r="M1879" s="28" t="s">
        <v>2149</v>
      </c>
      <c r="N1879" s="28" t="s">
        <v>1836</v>
      </c>
      <c r="P1879" s="28" t="s">
        <v>151</v>
      </c>
      <c r="Q1879" s="28" t="s">
        <v>152</v>
      </c>
      <c r="R1879" s="25">
        <v>1000</v>
      </c>
      <c r="S1879" s="28" t="s">
        <v>34</v>
      </c>
      <c r="T1879" s="35">
        <v>52634.400000000001</v>
      </c>
      <c r="U1879" s="35">
        <v>53160.743999999999</v>
      </c>
      <c r="V1879" s="35">
        <v>54223.958879999998</v>
      </c>
    </row>
    <row r="1880" spans="1:22" ht="15" customHeight="1" x14ac:dyDescent="0.25">
      <c r="A1880" s="10">
        <v>104018</v>
      </c>
      <c r="B1880" s="28" t="s">
        <v>985</v>
      </c>
      <c r="C1880" s="28" t="s">
        <v>1936</v>
      </c>
      <c r="D1880" s="28" t="s">
        <v>1027</v>
      </c>
      <c r="E1880" s="28" t="str">
        <f>VLOOKUP(A1880,'[1]Sheet1 (2)'!$A$2:$H$6200,8,0)</f>
        <v>Function:Planning and Development:Core Function:Corporate Wide Strategic Planning (IDPs, LEDs)</v>
      </c>
      <c r="F1880" s="28" t="s">
        <v>1937</v>
      </c>
      <c r="G1880" s="28" t="s">
        <v>182</v>
      </c>
      <c r="H1880" s="28" t="s">
        <v>1938</v>
      </c>
      <c r="I1880" s="28" t="s">
        <v>182</v>
      </c>
      <c r="J1880" s="28" t="s">
        <v>1030</v>
      </c>
      <c r="K1880" s="25">
        <v>4300010000</v>
      </c>
      <c r="L1880" s="28" t="s">
        <v>2148</v>
      </c>
      <c r="M1880" s="28" t="s">
        <v>2149</v>
      </c>
      <c r="N1880" s="28" t="s">
        <v>1836</v>
      </c>
      <c r="P1880" s="28" t="s">
        <v>151</v>
      </c>
      <c r="Q1880" s="28" t="s">
        <v>152</v>
      </c>
      <c r="R1880" s="25">
        <v>1000</v>
      </c>
      <c r="S1880" s="28" t="s">
        <v>34</v>
      </c>
      <c r="T1880" s="35">
        <v>3561.96</v>
      </c>
      <c r="U1880" s="35">
        <v>3597.5796</v>
      </c>
      <c r="V1880" s="35">
        <v>3669.5311919999999</v>
      </c>
    </row>
    <row r="1881" spans="1:22" ht="15" customHeight="1" x14ac:dyDescent="0.25">
      <c r="A1881" s="10">
        <v>104019</v>
      </c>
      <c r="B1881" s="28" t="s">
        <v>985</v>
      </c>
      <c r="C1881" s="28" t="s">
        <v>1812</v>
      </c>
      <c r="D1881" s="28" t="s">
        <v>1027</v>
      </c>
      <c r="E1881" s="28" t="str">
        <f>VLOOKUP(A1881,'[1]Sheet1 (2)'!$A$2:$H$6200,8,0)</f>
        <v>Function:Planning and Development:Core Function:Corporate Wide Strategic Planning (IDPs, LEDs)</v>
      </c>
      <c r="F1881" s="28" t="s">
        <v>1813</v>
      </c>
      <c r="G1881" s="28" t="s">
        <v>182</v>
      </c>
      <c r="H1881" s="28" t="s">
        <v>1939</v>
      </c>
      <c r="I1881" s="28" t="s">
        <v>182</v>
      </c>
      <c r="J1881" s="28" t="s">
        <v>1030</v>
      </c>
      <c r="K1881" s="25">
        <v>4300010000</v>
      </c>
      <c r="L1881" s="28" t="s">
        <v>2148</v>
      </c>
      <c r="M1881" s="28" t="s">
        <v>2149</v>
      </c>
      <c r="N1881" s="28" t="s">
        <v>1836</v>
      </c>
      <c r="P1881" s="28" t="s">
        <v>151</v>
      </c>
      <c r="Q1881" s="28" t="s">
        <v>152</v>
      </c>
      <c r="R1881" s="25">
        <v>1000</v>
      </c>
      <c r="S1881" s="28" t="s">
        <v>34</v>
      </c>
      <c r="T1881" s="35">
        <v>15868.920000000002</v>
      </c>
      <c r="U1881" s="35">
        <v>16027.609200000003</v>
      </c>
      <c r="V1881" s="35">
        <v>16348.161384000003</v>
      </c>
    </row>
    <row r="1882" spans="1:22" ht="15" customHeight="1" x14ac:dyDescent="0.25">
      <c r="A1882" s="10">
        <v>104053</v>
      </c>
      <c r="B1882" s="28" t="s">
        <v>985</v>
      </c>
      <c r="C1882" s="28" t="s">
        <v>1038</v>
      </c>
      <c r="D1882" s="28" t="s">
        <v>993</v>
      </c>
      <c r="E1882" s="28" t="str">
        <f>VLOOKUP(A1882,'[1]Sheet1 (2)'!$A$2:$H$6200,8,0)</f>
        <v>Function:Internal Audit:Core Function:Governance Function</v>
      </c>
      <c r="F1882" s="28" t="s">
        <v>1039</v>
      </c>
      <c r="G1882" s="28" t="s">
        <v>182</v>
      </c>
      <c r="H1882" s="28" t="s">
        <v>1040</v>
      </c>
      <c r="I1882" s="28" t="s">
        <v>182</v>
      </c>
      <c r="J1882" s="28" t="s">
        <v>996</v>
      </c>
      <c r="K1882" s="25">
        <v>4300010000</v>
      </c>
      <c r="L1882" s="28" t="s">
        <v>2148</v>
      </c>
      <c r="M1882" s="28" t="s">
        <v>2149</v>
      </c>
      <c r="N1882" s="28" t="s">
        <v>1836</v>
      </c>
      <c r="P1882" s="28" t="s">
        <v>151</v>
      </c>
      <c r="Q1882" s="28" t="s">
        <v>152</v>
      </c>
      <c r="R1882" s="25">
        <v>1000</v>
      </c>
      <c r="S1882" s="28" t="s">
        <v>34</v>
      </c>
      <c r="T1882" s="35">
        <v>15868.920000000002</v>
      </c>
      <c r="U1882" s="35">
        <v>16027.609200000003</v>
      </c>
      <c r="V1882" s="35">
        <v>16348.161384000003</v>
      </c>
    </row>
    <row r="1883" spans="1:22" ht="15" customHeight="1" x14ac:dyDescent="0.25">
      <c r="A1883" s="10">
        <v>104056</v>
      </c>
      <c r="B1883" s="28" t="s">
        <v>985</v>
      </c>
      <c r="C1883" s="28" t="s">
        <v>1940</v>
      </c>
      <c r="D1883" s="28" t="s">
        <v>1001</v>
      </c>
      <c r="E1883" s="28" t="str">
        <f>VLOOKUP(A1883,'[1]Sheet1 (2)'!$A$2:$H$6200,8,0)</f>
        <v>Function:Executive and Council:Core Function:Municipal Manager, Town Secretary and Chief Executive</v>
      </c>
      <c r="F1883" s="28" t="s">
        <v>1941</v>
      </c>
      <c r="G1883" s="28" t="s">
        <v>182</v>
      </c>
      <c r="H1883" s="28" t="s">
        <v>1942</v>
      </c>
      <c r="I1883" s="28" t="s">
        <v>182</v>
      </c>
      <c r="J1883" s="28" t="s">
        <v>365</v>
      </c>
      <c r="K1883" s="25">
        <v>4300010000</v>
      </c>
      <c r="L1883" s="28" t="s">
        <v>2148</v>
      </c>
      <c r="M1883" s="28" t="s">
        <v>2149</v>
      </c>
      <c r="N1883" s="28" t="s">
        <v>1836</v>
      </c>
      <c r="P1883" s="28" t="s">
        <v>151</v>
      </c>
      <c r="Q1883" s="28" t="s">
        <v>152</v>
      </c>
      <c r="R1883" s="25">
        <v>1000</v>
      </c>
      <c r="S1883" s="28" t="s">
        <v>34</v>
      </c>
      <c r="T1883" s="35">
        <v>42130.44</v>
      </c>
      <c r="U1883" s="35">
        <v>42551.744400000003</v>
      </c>
      <c r="V1883" s="35">
        <v>43402.779288000005</v>
      </c>
    </row>
    <row r="1884" spans="1:22" ht="15" customHeight="1" x14ac:dyDescent="0.25">
      <c r="A1884" s="10">
        <v>104503</v>
      </c>
      <c r="B1884" s="28" t="s">
        <v>985</v>
      </c>
      <c r="C1884" s="28" t="s">
        <v>1816</v>
      </c>
      <c r="D1884" s="28" t="s">
        <v>987</v>
      </c>
      <c r="E1884" s="28" t="str">
        <f>VLOOKUP(A1884,'[1]Sheet1 (2)'!$A$2:$H$6200,8,0)</f>
        <v>Function:Executive and Council:Core Function:Municipal Manager, Town Secretary and Chief Executive</v>
      </c>
      <c r="F1884" s="28" t="s">
        <v>1943</v>
      </c>
      <c r="G1884" s="28" t="s">
        <v>182</v>
      </c>
      <c r="H1884" s="28" t="s">
        <v>1944</v>
      </c>
      <c r="I1884" s="28" t="s">
        <v>182</v>
      </c>
      <c r="J1884" s="28" t="s">
        <v>365</v>
      </c>
      <c r="K1884" s="25">
        <v>4300010000</v>
      </c>
      <c r="L1884" s="28" t="s">
        <v>2148</v>
      </c>
      <c r="M1884" s="28" t="s">
        <v>2149</v>
      </c>
      <c r="N1884" s="28" t="s">
        <v>1836</v>
      </c>
      <c r="P1884" s="28" t="s">
        <v>151</v>
      </c>
      <c r="Q1884" s="28" t="s">
        <v>152</v>
      </c>
      <c r="R1884" s="25">
        <v>1000</v>
      </c>
      <c r="S1884" s="28" t="s">
        <v>34</v>
      </c>
      <c r="T1884" s="35">
        <v>36138.36</v>
      </c>
      <c r="U1884" s="35">
        <v>36499.743600000002</v>
      </c>
      <c r="V1884" s="35">
        <v>37229.738472000005</v>
      </c>
    </row>
    <row r="1885" spans="1:22" ht="15" customHeight="1" x14ac:dyDescent="0.25">
      <c r="A1885" s="10">
        <v>104510</v>
      </c>
      <c r="B1885" s="28" t="s">
        <v>985</v>
      </c>
      <c r="C1885" s="28" t="s">
        <v>1048</v>
      </c>
      <c r="D1885" s="28" t="s">
        <v>1001</v>
      </c>
      <c r="E1885" s="28" t="str">
        <f>VLOOKUP(A1885,'[1]Sheet1 (2)'!$A$2:$H$6200,8,0)</f>
        <v>Function:Executive and Council:Core Function:Mayor and Council</v>
      </c>
      <c r="F1885" s="28" t="s">
        <v>1945</v>
      </c>
      <c r="G1885" s="28" t="s">
        <v>182</v>
      </c>
      <c r="H1885" s="28" t="s">
        <v>1946</v>
      </c>
      <c r="I1885" s="28" t="s">
        <v>182</v>
      </c>
      <c r="J1885" s="28" t="s">
        <v>1004</v>
      </c>
      <c r="K1885" s="25">
        <v>4300010000</v>
      </c>
      <c r="L1885" s="28" t="s">
        <v>2148</v>
      </c>
      <c r="M1885" s="28" t="s">
        <v>2149</v>
      </c>
      <c r="N1885" s="28" t="s">
        <v>1836</v>
      </c>
      <c r="P1885" s="28" t="s">
        <v>151</v>
      </c>
      <c r="Q1885" s="28" t="s">
        <v>152</v>
      </c>
      <c r="R1885" s="25">
        <v>1000</v>
      </c>
      <c r="S1885" s="28" t="s">
        <v>34</v>
      </c>
      <c r="T1885" s="35">
        <v>12252.960000000001</v>
      </c>
      <c r="U1885" s="35">
        <v>12375.489600000001</v>
      </c>
      <c r="V1885" s="35">
        <v>12622.999392000002</v>
      </c>
    </row>
    <row r="1886" spans="1:22" ht="15" customHeight="1" x14ac:dyDescent="0.25">
      <c r="A1886" s="10">
        <v>202035</v>
      </c>
      <c r="B1886" s="28" t="s">
        <v>252</v>
      </c>
      <c r="C1886" s="28" t="s">
        <v>253</v>
      </c>
      <c r="D1886" s="28" t="s">
        <v>254</v>
      </c>
      <c r="E1886" s="28" t="str">
        <f>VLOOKUP(A1886,'[1]Sheet1 (2)'!$A$2:$H$6200,8,0)</f>
        <v>Function:Finance and Administration:Core Function:Finance</v>
      </c>
      <c r="F1886" s="28" t="s">
        <v>257</v>
      </c>
      <c r="G1886" s="28" t="s">
        <v>182</v>
      </c>
      <c r="H1886" s="28" t="s">
        <v>258</v>
      </c>
      <c r="I1886" s="28" t="s">
        <v>182</v>
      </c>
      <c r="J1886" s="28" t="s">
        <v>167</v>
      </c>
      <c r="K1886" s="25">
        <v>4300010000</v>
      </c>
      <c r="L1886" s="28" t="s">
        <v>2148</v>
      </c>
      <c r="M1886" s="28" t="s">
        <v>2149</v>
      </c>
      <c r="N1886" s="28" t="s">
        <v>1836</v>
      </c>
      <c r="P1886" s="28" t="s">
        <v>151</v>
      </c>
      <c r="Q1886" s="28" t="s">
        <v>152</v>
      </c>
      <c r="R1886" s="25">
        <v>1000</v>
      </c>
      <c r="S1886" s="28" t="s">
        <v>34</v>
      </c>
      <c r="T1886" s="35">
        <v>124877.04</v>
      </c>
      <c r="U1886" s="35">
        <v>126125.81039999999</v>
      </c>
      <c r="V1886" s="35">
        <v>128648.32660799999</v>
      </c>
    </row>
    <row r="1887" spans="1:22" ht="15" customHeight="1" x14ac:dyDescent="0.25">
      <c r="A1887" s="10">
        <v>203012</v>
      </c>
      <c r="B1887" s="28" t="s">
        <v>252</v>
      </c>
      <c r="C1887" s="28" t="s">
        <v>342</v>
      </c>
      <c r="D1887" s="28" t="s">
        <v>343</v>
      </c>
      <c r="E1887" s="28" t="str">
        <f>VLOOKUP(A1887,'[1]Sheet1 (2)'!$A$2:$H$6200,8,0)</f>
        <v>Function:Finance and Administration:Core Function:Supply Chain Management</v>
      </c>
      <c r="F1887" s="28" t="s">
        <v>344</v>
      </c>
      <c r="G1887" s="28" t="s">
        <v>182</v>
      </c>
      <c r="H1887" s="28" t="s">
        <v>345</v>
      </c>
      <c r="I1887" s="28" t="s">
        <v>182</v>
      </c>
      <c r="J1887" s="28" t="s">
        <v>346</v>
      </c>
      <c r="K1887" s="25">
        <v>4300010000</v>
      </c>
      <c r="L1887" s="28" t="s">
        <v>2148</v>
      </c>
      <c r="M1887" s="28" t="s">
        <v>2149</v>
      </c>
      <c r="N1887" s="28" t="s">
        <v>1836</v>
      </c>
      <c r="P1887" s="28" t="s">
        <v>151</v>
      </c>
      <c r="Q1887" s="28" t="s">
        <v>152</v>
      </c>
      <c r="R1887" s="25">
        <v>1000</v>
      </c>
      <c r="S1887" s="28" t="s">
        <v>34</v>
      </c>
      <c r="T1887" s="35">
        <v>40112.520000000004</v>
      </c>
      <c r="U1887" s="35">
        <v>40513.645200000006</v>
      </c>
      <c r="V1887" s="35">
        <v>41323.918104000004</v>
      </c>
    </row>
    <row r="1888" spans="1:22" ht="15" customHeight="1" x14ac:dyDescent="0.25">
      <c r="A1888" s="10">
        <v>203031</v>
      </c>
      <c r="B1888" s="28" t="s">
        <v>252</v>
      </c>
      <c r="C1888" s="28" t="s">
        <v>1950</v>
      </c>
      <c r="D1888" s="28" t="s">
        <v>254</v>
      </c>
      <c r="E1888" s="28" t="str">
        <f>VLOOKUP(A1888,'[1]Sheet1 (2)'!$A$2:$H$6200,8,0)</f>
        <v>Function:Finance and Administration:Core Function:Finance</v>
      </c>
      <c r="F1888" s="28" t="s">
        <v>1951</v>
      </c>
      <c r="G1888" s="28" t="s">
        <v>182</v>
      </c>
      <c r="H1888" s="28" t="s">
        <v>1952</v>
      </c>
      <c r="I1888" s="28" t="s">
        <v>182</v>
      </c>
      <c r="J1888" s="28" t="s">
        <v>167</v>
      </c>
      <c r="K1888" s="25">
        <v>4300010000</v>
      </c>
      <c r="L1888" s="28" t="s">
        <v>2148</v>
      </c>
      <c r="M1888" s="28" t="s">
        <v>2149</v>
      </c>
      <c r="N1888" s="28" t="s">
        <v>1836</v>
      </c>
      <c r="P1888" s="28" t="s">
        <v>151</v>
      </c>
      <c r="Q1888" s="28" t="s">
        <v>152</v>
      </c>
      <c r="R1888" s="25">
        <v>1000</v>
      </c>
      <c r="S1888" s="28" t="s">
        <v>34</v>
      </c>
      <c r="T1888" s="35">
        <v>31737.840000000004</v>
      </c>
      <c r="U1888" s="35">
        <v>32055.218400000005</v>
      </c>
      <c r="V1888" s="35">
        <v>32696.322768000005</v>
      </c>
    </row>
    <row r="1889" spans="1:22" ht="15" customHeight="1" x14ac:dyDescent="0.25">
      <c r="A1889" s="10">
        <v>203554</v>
      </c>
      <c r="B1889" s="28" t="s">
        <v>252</v>
      </c>
      <c r="C1889" s="28" t="s">
        <v>273</v>
      </c>
      <c r="D1889" s="28" t="s">
        <v>274</v>
      </c>
      <c r="E1889" s="28" t="str">
        <f>VLOOKUP(A1889,'[1]Sheet1 (2)'!$A$2:$H$6200,8,0)</f>
        <v>Function:Finance and Administration:Core Function:Asset Management</v>
      </c>
      <c r="F1889" s="28" t="s">
        <v>275</v>
      </c>
      <c r="G1889" s="28" t="s">
        <v>182</v>
      </c>
      <c r="H1889" s="28" t="s">
        <v>276</v>
      </c>
      <c r="I1889" s="28" t="s">
        <v>182</v>
      </c>
      <c r="J1889" s="28" t="s">
        <v>277</v>
      </c>
      <c r="K1889" s="25">
        <v>4300010000</v>
      </c>
      <c r="L1889" s="28" t="s">
        <v>2148</v>
      </c>
      <c r="M1889" s="28" t="s">
        <v>2149</v>
      </c>
      <c r="N1889" s="28" t="s">
        <v>1836</v>
      </c>
      <c r="P1889" s="28" t="s">
        <v>151</v>
      </c>
      <c r="Q1889" s="28" t="s">
        <v>152</v>
      </c>
      <c r="R1889" s="25">
        <v>1000</v>
      </c>
      <c r="S1889" s="28" t="s">
        <v>34</v>
      </c>
      <c r="T1889" s="35">
        <v>37412.880000000005</v>
      </c>
      <c r="U1889" s="35">
        <v>37787.008800000003</v>
      </c>
      <c r="V1889" s="35">
        <v>38542.748976000003</v>
      </c>
    </row>
    <row r="1890" spans="1:22" ht="15" customHeight="1" x14ac:dyDescent="0.25">
      <c r="A1890" s="10">
        <v>204020</v>
      </c>
      <c r="B1890" s="28" t="s">
        <v>252</v>
      </c>
      <c r="C1890" s="28" t="s">
        <v>316</v>
      </c>
      <c r="D1890" s="28" t="s">
        <v>317</v>
      </c>
      <c r="E1890" s="28" t="str">
        <f>VLOOKUP(A1890,'[1]Sheet1 (2)'!$A$2:$H$6200,8,0)</f>
        <v>Function:Finance and Administration:Core Function:Finance</v>
      </c>
      <c r="F1890" s="28" t="s">
        <v>322</v>
      </c>
      <c r="G1890" s="28" t="s">
        <v>182</v>
      </c>
      <c r="H1890" s="28" t="s">
        <v>323</v>
      </c>
      <c r="I1890" s="28" t="s">
        <v>182</v>
      </c>
      <c r="J1890" s="28" t="s">
        <v>167</v>
      </c>
      <c r="K1890" s="25">
        <v>4300010000</v>
      </c>
      <c r="L1890" s="28" t="s">
        <v>2148</v>
      </c>
      <c r="M1890" s="28" t="s">
        <v>2149</v>
      </c>
      <c r="N1890" s="28" t="s">
        <v>1836</v>
      </c>
      <c r="P1890" s="28" t="s">
        <v>151</v>
      </c>
      <c r="Q1890" s="28" t="s">
        <v>152</v>
      </c>
      <c r="R1890" s="25">
        <v>1000</v>
      </c>
      <c r="S1890" s="28" t="s">
        <v>34</v>
      </c>
      <c r="T1890" s="35">
        <v>72236.639999999999</v>
      </c>
      <c r="U1890" s="35">
        <v>72959.006399999998</v>
      </c>
      <c r="V1890" s="35">
        <v>74418.186528000006</v>
      </c>
    </row>
    <row r="1891" spans="1:22" ht="15" customHeight="1" x14ac:dyDescent="0.25">
      <c r="A1891" s="10">
        <v>204022</v>
      </c>
      <c r="B1891" s="28" t="s">
        <v>252</v>
      </c>
      <c r="C1891" s="28" t="s">
        <v>324</v>
      </c>
      <c r="D1891" s="28" t="s">
        <v>317</v>
      </c>
      <c r="E1891" s="28" t="str">
        <f>VLOOKUP(A1891,'[1]Sheet1 (2)'!$A$2:$H$6200,8,0)</f>
        <v>Function:Finance and Administration:Core Function:Finance</v>
      </c>
      <c r="F1891" s="28" t="s">
        <v>325</v>
      </c>
      <c r="G1891" s="28" t="s">
        <v>182</v>
      </c>
      <c r="H1891" s="28" t="s">
        <v>326</v>
      </c>
      <c r="I1891" s="28" t="s">
        <v>182</v>
      </c>
      <c r="J1891" s="28" t="s">
        <v>167</v>
      </c>
      <c r="K1891" s="25">
        <v>4300010000</v>
      </c>
      <c r="L1891" s="28" t="s">
        <v>2148</v>
      </c>
      <c r="M1891" s="28" t="s">
        <v>2149</v>
      </c>
      <c r="N1891" s="28" t="s">
        <v>1836</v>
      </c>
      <c r="P1891" s="28" t="s">
        <v>151</v>
      </c>
      <c r="Q1891" s="28" t="s">
        <v>152</v>
      </c>
      <c r="R1891" s="25">
        <v>1000</v>
      </c>
      <c r="S1891" s="28" t="s">
        <v>34</v>
      </c>
      <c r="T1891" s="35">
        <v>57439.92</v>
      </c>
      <c r="U1891" s="35">
        <v>58014.319199999998</v>
      </c>
      <c r="V1891" s="35">
        <v>59174.605583999997</v>
      </c>
    </row>
    <row r="1892" spans="1:22" ht="15" customHeight="1" x14ac:dyDescent="0.25">
      <c r="A1892" s="10">
        <v>204023</v>
      </c>
      <c r="B1892" s="28" t="s">
        <v>252</v>
      </c>
      <c r="C1892" s="28" t="s">
        <v>327</v>
      </c>
      <c r="D1892" s="28" t="s">
        <v>317</v>
      </c>
      <c r="E1892" s="28" t="str">
        <f>VLOOKUP(A1892,'[1]Sheet1 (2)'!$A$2:$H$6200,8,0)</f>
        <v>Function:Finance and Administration:Core Function:Finance</v>
      </c>
      <c r="F1892" s="28" t="s">
        <v>328</v>
      </c>
      <c r="G1892" s="28" t="s">
        <v>182</v>
      </c>
      <c r="H1892" s="28" t="s">
        <v>329</v>
      </c>
      <c r="I1892" s="28" t="s">
        <v>182</v>
      </c>
      <c r="J1892" s="28" t="s">
        <v>167</v>
      </c>
      <c r="K1892" s="25">
        <v>4300010000</v>
      </c>
      <c r="L1892" s="28" t="s">
        <v>2148</v>
      </c>
      <c r="M1892" s="28" t="s">
        <v>2149</v>
      </c>
      <c r="N1892" s="28" t="s">
        <v>1836</v>
      </c>
      <c r="P1892" s="28" t="s">
        <v>151</v>
      </c>
      <c r="Q1892" s="28" t="s">
        <v>152</v>
      </c>
      <c r="R1892" s="25">
        <v>1000</v>
      </c>
      <c r="S1892" s="28" t="s">
        <v>34</v>
      </c>
      <c r="T1892" s="35">
        <v>37491.360000000001</v>
      </c>
      <c r="U1892" s="35">
        <v>37866.2736</v>
      </c>
      <c r="V1892" s="35">
        <v>38623.599072000005</v>
      </c>
    </row>
    <row r="1893" spans="1:22" ht="15" customHeight="1" x14ac:dyDescent="0.25">
      <c r="A1893" s="10">
        <v>204024</v>
      </c>
      <c r="B1893" s="28" t="s">
        <v>252</v>
      </c>
      <c r="C1893" s="28" t="s">
        <v>332</v>
      </c>
      <c r="D1893" s="28" t="s">
        <v>317</v>
      </c>
      <c r="E1893" s="28" t="str">
        <f>VLOOKUP(A1893,'[1]Sheet1 (2)'!$A$2:$H$6200,8,0)</f>
        <v>Function:Finance and Administration:Core Function:Finance</v>
      </c>
      <c r="F1893" s="28" t="s">
        <v>335</v>
      </c>
      <c r="G1893" s="28" t="s">
        <v>182</v>
      </c>
      <c r="H1893" s="28" t="s">
        <v>336</v>
      </c>
      <c r="I1893" s="28" t="s">
        <v>182</v>
      </c>
      <c r="J1893" s="28" t="s">
        <v>167</v>
      </c>
      <c r="K1893" s="25">
        <v>4300010000</v>
      </c>
      <c r="L1893" s="28" t="s">
        <v>2148</v>
      </c>
      <c r="M1893" s="28" t="s">
        <v>2149</v>
      </c>
      <c r="N1893" s="28" t="s">
        <v>1836</v>
      </c>
      <c r="P1893" s="28" t="s">
        <v>151</v>
      </c>
      <c r="Q1893" s="28" t="s">
        <v>152</v>
      </c>
      <c r="R1893" s="25">
        <v>1000</v>
      </c>
      <c r="S1893" s="28" t="s">
        <v>34</v>
      </c>
      <c r="T1893" s="35">
        <v>248504.40000000002</v>
      </c>
      <c r="U1893" s="35">
        <v>250989.44400000002</v>
      </c>
      <c r="V1893" s="35">
        <v>256009.23288000003</v>
      </c>
    </row>
    <row r="1894" spans="1:22" ht="15" customHeight="1" x14ac:dyDescent="0.25">
      <c r="A1894" s="10">
        <v>204025</v>
      </c>
      <c r="B1894" s="28" t="s">
        <v>252</v>
      </c>
      <c r="C1894" s="28" t="s">
        <v>1956</v>
      </c>
      <c r="D1894" s="28" t="s">
        <v>274</v>
      </c>
      <c r="E1894" s="28" t="str">
        <f>VLOOKUP(A1894,'[1]Sheet1 (2)'!$A$2:$H$6200,8,0)</f>
        <v>Function:Finance and Administration:Core Function:Asset Management</v>
      </c>
      <c r="F1894" s="28" t="s">
        <v>1957</v>
      </c>
      <c r="G1894" s="28" t="s">
        <v>182</v>
      </c>
      <c r="H1894" s="28" t="s">
        <v>1958</v>
      </c>
      <c r="I1894" s="28" t="s">
        <v>182</v>
      </c>
      <c r="J1894" s="28" t="s">
        <v>277</v>
      </c>
      <c r="K1894" s="25">
        <v>4300010000</v>
      </c>
      <c r="L1894" s="28" t="s">
        <v>2148</v>
      </c>
      <c r="M1894" s="28" t="s">
        <v>2149</v>
      </c>
      <c r="N1894" s="28" t="s">
        <v>1836</v>
      </c>
      <c r="P1894" s="28" t="s">
        <v>151</v>
      </c>
      <c r="Q1894" s="28" t="s">
        <v>152</v>
      </c>
      <c r="R1894" s="25">
        <v>1000</v>
      </c>
      <c r="S1894" s="28" t="s">
        <v>34</v>
      </c>
      <c r="T1894" s="35">
        <v>12252.960000000001</v>
      </c>
      <c r="U1894" s="35">
        <v>12375.489600000001</v>
      </c>
      <c r="V1894" s="35">
        <v>12622.999392000002</v>
      </c>
    </row>
    <row r="1895" spans="1:22" ht="15" customHeight="1" x14ac:dyDescent="0.25">
      <c r="A1895" s="10">
        <v>204026</v>
      </c>
      <c r="B1895" s="28" t="s">
        <v>252</v>
      </c>
      <c r="C1895" s="28" t="s">
        <v>1404</v>
      </c>
      <c r="D1895" s="28" t="s">
        <v>274</v>
      </c>
      <c r="E1895" s="28" t="str">
        <f>VLOOKUP(A1895,'[1]Sheet1 (2)'!$A$2:$H$6200,8,0)</f>
        <v>Function:Finance and Administration:Core Function:Asset Management</v>
      </c>
      <c r="F1895" s="28" t="s">
        <v>2133</v>
      </c>
      <c r="G1895" s="28" t="s">
        <v>182</v>
      </c>
      <c r="H1895" s="28" t="s">
        <v>2134</v>
      </c>
      <c r="I1895" s="28" t="s">
        <v>182</v>
      </c>
      <c r="J1895" s="28" t="s">
        <v>277</v>
      </c>
      <c r="K1895" s="25">
        <v>4300010000</v>
      </c>
      <c r="L1895" s="28" t="s">
        <v>2148</v>
      </c>
      <c r="M1895" s="28" t="s">
        <v>2149</v>
      </c>
      <c r="N1895" s="28" t="s">
        <v>1836</v>
      </c>
      <c r="P1895" s="28" t="s">
        <v>151</v>
      </c>
      <c r="Q1895" s="28" t="s">
        <v>152</v>
      </c>
      <c r="R1895" s="25">
        <v>1000</v>
      </c>
      <c r="S1895" s="28" t="s">
        <v>34</v>
      </c>
      <c r="T1895" s="35">
        <v>4409.04</v>
      </c>
      <c r="U1895" s="35">
        <v>4453.1304</v>
      </c>
      <c r="V1895" s="35">
        <v>4542.1930080000002</v>
      </c>
    </row>
    <row r="1896" spans="1:22" ht="15" customHeight="1" x14ac:dyDescent="0.25">
      <c r="A1896" s="10">
        <v>204027</v>
      </c>
      <c r="B1896" s="28" t="s">
        <v>252</v>
      </c>
      <c r="C1896" s="28" t="s">
        <v>299</v>
      </c>
      <c r="D1896" s="28" t="s">
        <v>254</v>
      </c>
      <c r="E1896" s="28" t="str">
        <f>VLOOKUP(A1896,'[1]Sheet1 (2)'!$A$2:$H$6200,8,0)</f>
        <v>Function:Finance and Administration:Core Function:Budget and Treasury Office</v>
      </c>
      <c r="F1896" s="28" t="s">
        <v>300</v>
      </c>
      <c r="G1896" s="28" t="s">
        <v>182</v>
      </c>
      <c r="H1896" s="28" t="s">
        <v>301</v>
      </c>
      <c r="I1896" s="28" t="s">
        <v>182</v>
      </c>
      <c r="J1896" s="28" t="s">
        <v>302</v>
      </c>
      <c r="K1896" s="25">
        <v>4300010000</v>
      </c>
      <c r="L1896" s="28" t="s">
        <v>2148</v>
      </c>
      <c r="M1896" s="28" t="s">
        <v>2149</v>
      </c>
      <c r="N1896" s="28" t="s">
        <v>1836</v>
      </c>
      <c r="P1896" s="28" t="s">
        <v>151</v>
      </c>
      <c r="Q1896" s="28" t="s">
        <v>152</v>
      </c>
      <c r="R1896" s="25">
        <v>1000</v>
      </c>
      <c r="S1896" s="28" t="s">
        <v>34</v>
      </c>
      <c r="T1896" s="35">
        <v>7085.52</v>
      </c>
      <c r="U1896" s="35">
        <v>7156.3752000000004</v>
      </c>
      <c r="V1896" s="35">
        <v>7299.5027040000004</v>
      </c>
    </row>
    <row r="1897" spans="1:22" ht="15" customHeight="1" x14ac:dyDescent="0.25">
      <c r="A1897" s="10">
        <v>204032</v>
      </c>
      <c r="B1897" s="28" t="s">
        <v>252</v>
      </c>
      <c r="C1897" s="28" t="s">
        <v>1959</v>
      </c>
      <c r="D1897" s="28" t="s">
        <v>254</v>
      </c>
      <c r="E1897" s="28" t="str">
        <f>VLOOKUP(A1897,'[1]Sheet1 (2)'!$A$2:$H$6200,8,0)</f>
        <v>Function:Finance and Administration:Core Function:Finance</v>
      </c>
      <c r="F1897" s="28" t="s">
        <v>1960</v>
      </c>
      <c r="G1897" s="28" t="s">
        <v>182</v>
      </c>
      <c r="H1897" s="28" t="s">
        <v>1961</v>
      </c>
      <c r="I1897" s="28" t="s">
        <v>182</v>
      </c>
      <c r="J1897" s="28" t="s">
        <v>167</v>
      </c>
      <c r="K1897" s="25">
        <v>4300010000</v>
      </c>
      <c r="L1897" s="28" t="s">
        <v>2148</v>
      </c>
      <c r="M1897" s="28" t="s">
        <v>2149</v>
      </c>
      <c r="N1897" s="28" t="s">
        <v>1836</v>
      </c>
      <c r="P1897" s="28" t="s">
        <v>151</v>
      </c>
      <c r="Q1897" s="28" t="s">
        <v>152</v>
      </c>
      <c r="R1897" s="25">
        <v>1000</v>
      </c>
      <c r="S1897" s="28" t="s">
        <v>34</v>
      </c>
      <c r="T1897" s="35">
        <v>17962.800000000003</v>
      </c>
      <c r="U1897" s="35">
        <v>18142.428000000004</v>
      </c>
      <c r="V1897" s="35">
        <v>18505.276560000006</v>
      </c>
    </row>
    <row r="1898" spans="1:22" ht="15" customHeight="1" x14ac:dyDescent="0.25">
      <c r="A1898" s="10">
        <v>204033</v>
      </c>
      <c r="B1898" s="28" t="s">
        <v>252</v>
      </c>
      <c r="C1898" s="28" t="s">
        <v>1962</v>
      </c>
      <c r="D1898" s="28" t="s">
        <v>254</v>
      </c>
      <c r="E1898" s="28" t="str">
        <f>VLOOKUP(A1898,'[1]Sheet1 (2)'!$A$2:$H$6200,8,0)</f>
        <v>Function:Finance and Administration:Core Function:Finance</v>
      </c>
      <c r="F1898" s="28" t="s">
        <v>1963</v>
      </c>
      <c r="G1898" s="28" t="s">
        <v>182</v>
      </c>
      <c r="H1898" s="28" t="s">
        <v>1964</v>
      </c>
      <c r="I1898" s="28" t="s">
        <v>182</v>
      </c>
      <c r="J1898" s="28" t="s">
        <v>167</v>
      </c>
      <c r="K1898" s="25">
        <v>4300010000</v>
      </c>
      <c r="L1898" s="28" t="s">
        <v>2148</v>
      </c>
      <c r="M1898" s="28" t="s">
        <v>2149</v>
      </c>
      <c r="N1898" s="28" t="s">
        <v>1836</v>
      </c>
      <c r="P1898" s="28" t="s">
        <v>151</v>
      </c>
      <c r="Q1898" s="28" t="s">
        <v>152</v>
      </c>
      <c r="R1898" s="25">
        <v>1000</v>
      </c>
      <c r="S1898" s="28" t="s">
        <v>34</v>
      </c>
      <c r="T1898" s="35">
        <v>15868.920000000002</v>
      </c>
      <c r="U1898" s="35">
        <v>16027.609200000003</v>
      </c>
      <c r="V1898" s="35">
        <v>16348.161384000003</v>
      </c>
    </row>
    <row r="1899" spans="1:22" ht="15" customHeight="1" x14ac:dyDescent="0.25">
      <c r="A1899" s="10">
        <v>204037</v>
      </c>
      <c r="B1899" s="28" t="s">
        <v>252</v>
      </c>
      <c r="C1899" s="28" t="s">
        <v>347</v>
      </c>
      <c r="D1899" s="28" t="s">
        <v>343</v>
      </c>
      <c r="E1899" s="28" t="str">
        <f>VLOOKUP(A1899,'[1]Sheet1 (2)'!$A$2:$H$6200,8,0)</f>
        <v>Function:Finance and Administration:Core Function:Supply Chain Management</v>
      </c>
      <c r="F1899" s="28" t="s">
        <v>354</v>
      </c>
      <c r="G1899" s="28" t="s">
        <v>182</v>
      </c>
      <c r="H1899" s="28" t="s">
        <v>355</v>
      </c>
      <c r="I1899" s="28" t="s">
        <v>182</v>
      </c>
      <c r="J1899" s="28" t="s">
        <v>346</v>
      </c>
      <c r="K1899" s="25">
        <v>4300010000</v>
      </c>
      <c r="L1899" s="28" t="s">
        <v>2148</v>
      </c>
      <c r="M1899" s="28" t="s">
        <v>2149</v>
      </c>
      <c r="N1899" s="28" t="s">
        <v>1836</v>
      </c>
      <c r="P1899" s="28" t="s">
        <v>151</v>
      </c>
      <c r="Q1899" s="28" t="s">
        <v>152</v>
      </c>
      <c r="R1899" s="25">
        <v>1000</v>
      </c>
      <c r="S1899" s="28" t="s">
        <v>34</v>
      </c>
      <c r="T1899" s="35">
        <v>144433.20000000001</v>
      </c>
      <c r="U1899" s="35">
        <v>145877.53200000001</v>
      </c>
      <c r="V1899" s="35">
        <v>148795.08264000001</v>
      </c>
    </row>
    <row r="1900" spans="1:22" ht="15" customHeight="1" x14ac:dyDescent="0.25">
      <c r="A1900" s="10">
        <v>204039</v>
      </c>
      <c r="B1900" s="28" t="s">
        <v>252</v>
      </c>
      <c r="C1900" s="28" t="s">
        <v>313</v>
      </c>
      <c r="D1900" s="28" t="s">
        <v>254</v>
      </c>
      <c r="E1900" s="28" t="str">
        <f>VLOOKUP(A1900,'[1]Sheet1 (2)'!$A$2:$H$6200,8,0)</f>
        <v>Function:Finance and Administration:Core Function:Budget and Treasury Office</v>
      </c>
      <c r="F1900" s="28" t="s">
        <v>314</v>
      </c>
      <c r="G1900" s="28" t="s">
        <v>182</v>
      </c>
      <c r="H1900" s="28" t="s">
        <v>315</v>
      </c>
      <c r="I1900" s="28" t="s">
        <v>182</v>
      </c>
      <c r="J1900" s="28" t="s">
        <v>302</v>
      </c>
      <c r="K1900" s="25">
        <v>4300010000</v>
      </c>
      <c r="L1900" s="28" t="s">
        <v>2148</v>
      </c>
      <c r="M1900" s="28" t="s">
        <v>2149</v>
      </c>
      <c r="N1900" s="28" t="s">
        <v>1836</v>
      </c>
      <c r="P1900" s="28" t="s">
        <v>151</v>
      </c>
      <c r="Q1900" s="28" t="s">
        <v>152</v>
      </c>
      <c r="R1900" s="25">
        <v>1000</v>
      </c>
      <c r="S1900" s="28" t="s">
        <v>34</v>
      </c>
      <c r="T1900" s="35">
        <v>28365.960000000003</v>
      </c>
      <c r="U1900" s="35">
        <v>28649.619600000002</v>
      </c>
      <c r="V1900" s="35">
        <v>29222.611992000002</v>
      </c>
    </row>
    <row r="1901" spans="1:22" ht="15" customHeight="1" x14ac:dyDescent="0.25">
      <c r="A1901" s="10">
        <v>204041</v>
      </c>
      <c r="B1901" s="28" t="s">
        <v>252</v>
      </c>
      <c r="C1901" s="28" t="s">
        <v>310</v>
      </c>
      <c r="D1901" s="28" t="s">
        <v>307</v>
      </c>
      <c r="E1901" s="28" t="str">
        <f>VLOOKUP(A1901,'[1]Sheet1 (2)'!$A$2:$H$6200,8,0)</f>
        <v>Function:Finance and Administration:Core Function:Finance</v>
      </c>
      <c r="F1901" s="28" t="s">
        <v>311</v>
      </c>
      <c r="G1901" s="28" t="s">
        <v>182</v>
      </c>
      <c r="H1901" s="28" t="s">
        <v>312</v>
      </c>
      <c r="I1901" s="28" t="s">
        <v>182</v>
      </c>
      <c r="J1901" s="28" t="s">
        <v>167</v>
      </c>
      <c r="K1901" s="25">
        <v>4300010000</v>
      </c>
      <c r="L1901" s="28" t="s">
        <v>2148</v>
      </c>
      <c r="M1901" s="28" t="s">
        <v>2149</v>
      </c>
      <c r="N1901" s="28" t="s">
        <v>1836</v>
      </c>
      <c r="P1901" s="28" t="s">
        <v>151</v>
      </c>
      <c r="Q1901" s="28" t="s">
        <v>152</v>
      </c>
      <c r="R1901" s="25">
        <v>1000</v>
      </c>
      <c r="S1901" s="28" t="s">
        <v>34</v>
      </c>
      <c r="T1901" s="35">
        <v>43584.840000000004</v>
      </c>
      <c r="U1901" s="35">
        <v>44020.688400000006</v>
      </c>
      <c r="V1901" s="35">
        <v>44901.102168000005</v>
      </c>
    </row>
    <row r="1902" spans="1:22" ht="15" customHeight="1" x14ac:dyDescent="0.25">
      <c r="A1902" s="10">
        <v>204043</v>
      </c>
      <c r="B1902" s="28" t="s">
        <v>252</v>
      </c>
      <c r="C1902" s="28" t="s">
        <v>1446</v>
      </c>
      <c r="D1902" s="28" t="s">
        <v>307</v>
      </c>
      <c r="E1902" s="28" t="str">
        <f>VLOOKUP(A1902,'[1]Sheet1 (2)'!$A$2:$H$6200,8,0)</f>
        <v>Function:Finance and Administration:Core Function:Finance</v>
      </c>
      <c r="F1902" s="28" t="s">
        <v>1965</v>
      </c>
      <c r="G1902" s="28" t="s">
        <v>182</v>
      </c>
      <c r="H1902" s="28" t="s">
        <v>1966</v>
      </c>
      <c r="I1902" s="28" t="s">
        <v>182</v>
      </c>
      <c r="J1902" s="28" t="s">
        <v>167</v>
      </c>
      <c r="K1902" s="25">
        <v>4300010000</v>
      </c>
      <c r="L1902" s="28" t="s">
        <v>2148</v>
      </c>
      <c r="M1902" s="28" t="s">
        <v>2149</v>
      </c>
      <c r="N1902" s="28" t="s">
        <v>1836</v>
      </c>
      <c r="P1902" s="28" t="s">
        <v>151</v>
      </c>
      <c r="Q1902" s="28" t="s">
        <v>152</v>
      </c>
      <c r="R1902" s="25">
        <v>1000</v>
      </c>
      <c r="S1902" s="28" t="s">
        <v>34</v>
      </c>
      <c r="T1902" s="35">
        <v>35103.120000000003</v>
      </c>
      <c r="U1902" s="35">
        <v>35454.1512</v>
      </c>
      <c r="V1902" s="35">
        <v>36163.234224</v>
      </c>
    </row>
    <row r="1903" spans="1:22" ht="15" customHeight="1" x14ac:dyDescent="0.25">
      <c r="A1903" s="10">
        <v>204048</v>
      </c>
      <c r="B1903" s="28" t="s">
        <v>252</v>
      </c>
      <c r="C1903" s="28" t="s">
        <v>303</v>
      </c>
      <c r="D1903" s="28" t="s">
        <v>254</v>
      </c>
      <c r="E1903" s="28" t="str">
        <f>VLOOKUP(A1903,'[1]Sheet1 (2)'!$A$2:$H$6200,8,0)</f>
        <v>Function:Finance and Administration:Core Function:Budget and Treasury Office</v>
      </c>
      <c r="F1903" s="28" t="s">
        <v>304</v>
      </c>
      <c r="G1903" s="28" t="s">
        <v>182</v>
      </c>
      <c r="H1903" s="28" t="s">
        <v>305</v>
      </c>
      <c r="I1903" s="28" t="s">
        <v>182</v>
      </c>
      <c r="J1903" s="28" t="s">
        <v>302</v>
      </c>
      <c r="K1903" s="25">
        <v>4300010000</v>
      </c>
      <c r="L1903" s="28" t="s">
        <v>2148</v>
      </c>
      <c r="M1903" s="28" t="s">
        <v>2149</v>
      </c>
      <c r="N1903" s="28" t="s">
        <v>1836</v>
      </c>
      <c r="P1903" s="28" t="s">
        <v>151</v>
      </c>
      <c r="Q1903" s="28" t="s">
        <v>152</v>
      </c>
      <c r="R1903" s="25">
        <v>1000</v>
      </c>
      <c r="S1903" s="28" t="s">
        <v>34</v>
      </c>
      <c r="T1903" s="35">
        <v>126951.12</v>
      </c>
      <c r="U1903" s="35">
        <v>128220.6312</v>
      </c>
      <c r="V1903" s="35">
        <v>130785.04382400001</v>
      </c>
    </row>
    <row r="1904" spans="1:22" ht="15" customHeight="1" x14ac:dyDescent="0.25">
      <c r="A1904" s="10">
        <v>204050</v>
      </c>
      <c r="B1904" s="28" t="s">
        <v>252</v>
      </c>
      <c r="C1904" s="28" t="s">
        <v>1967</v>
      </c>
      <c r="D1904" s="28" t="s">
        <v>343</v>
      </c>
      <c r="E1904" s="28" t="str">
        <f>VLOOKUP(A1904,'[1]Sheet1 (2)'!$A$2:$H$6200,8,0)</f>
        <v>Function:Finance and Administration:Core Function:Supply Chain Management</v>
      </c>
      <c r="F1904" s="28" t="s">
        <v>1968</v>
      </c>
      <c r="G1904" s="28" t="s">
        <v>182</v>
      </c>
      <c r="H1904" s="28" t="s">
        <v>1969</v>
      </c>
      <c r="I1904" s="28" t="s">
        <v>182</v>
      </c>
      <c r="J1904" s="28" t="s">
        <v>346</v>
      </c>
      <c r="K1904" s="25">
        <v>4300010000</v>
      </c>
      <c r="L1904" s="28" t="s">
        <v>2148</v>
      </c>
      <c r="M1904" s="28" t="s">
        <v>2149</v>
      </c>
      <c r="N1904" s="28" t="s">
        <v>1836</v>
      </c>
      <c r="P1904" s="28" t="s">
        <v>151</v>
      </c>
      <c r="Q1904" s="28" t="s">
        <v>152</v>
      </c>
      <c r="R1904" s="25">
        <v>1000</v>
      </c>
      <c r="S1904" s="28" t="s">
        <v>34</v>
      </c>
      <c r="T1904" s="35">
        <v>23593.68</v>
      </c>
      <c r="U1904" s="35">
        <v>23829.6168</v>
      </c>
      <c r="V1904" s="35">
        <v>24306.209136000001</v>
      </c>
    </row>
    <row r="1905" spans="1:22" ht="15" customHeight="1" x14ac:dyDescent="0.25">
      <c r="A1905" s="10">
        <v>204051</v>
      </c>
      <c r="B1905" s="28" t="s">
        <v>252</v>
      </c>
      <c r="C1905" s="28" t="s">
        <v>356</v>
      </c>
      <c r="D1905" s="28" t="s">
        <v>343</v>
      </c>
      <c r="E1905" s="28" t="str">
        <f>VLOOKUP(A1905,'[1]Sheet1 (2)'!$A$2:$H$6200,8,0)</f>
        <v>Function:Finance and Administration:Core Function:Supply Chain Management</v>
      </c>
      <c r="F1905" s="28" t="s">
        <v>357</v>
      </c>
      <c r="G1905" s="28" t="s">
        <v>182</v>
      </c>
      <c r="H1905" s="28" t="s">
        <v>358</v>
      </c>
      <c r="I1905" s="28" t="s">
        <v>182</v>
      </c>
      <c r="J1905" s="28" t="s">
        <v>346</v>
      </c>
      <c r="K1905" s="25">
        <v>4300010000</v>
      </c>
      <c r="L1905" s="28" t="s">
        <v>2148</v>
      </c>
      <c r="M1905" s="28" t="s">
        <v>2149</v>
      </c>
      <c r="N1905" s="28" t="s">
        <v>1836</v>
      </c>
      <c r="P1905" s="28" t="s">
        <v>151</v>
      </c>
      <c r="Q1905" s="28" t="s">
        <v>152</v>
      </c>
      <c r="R1905" s="25">
        <v>1000</v>
      </c>
      <c r="S1905" s="28" t="s">
        <v>34</v>
      </c>
      <c r="T1905" s="35">
        <v>101340.83999999998</v>
      </c>
      <c r="U1905" s="35">
        <v>102354.24839999998</v>
      </c>
      <c r="V1905" s="35">
        <v>104401.33336799998</v>
      </c>
    </row>
    <row r="1906" spans="1:22" ht="15" customHeight="1" x14ac:dyDescent="0.25">
      <c r="A1906" s="10">
        <v>204104</v>
      </c>
      <c r="B1906" s="28" t="s">
        <v>252</v>
      </c>
      <c r="C1906" s="28" t="s">
        <v>1439</v>
      </c>
      <c r="D1906" s="28" t="s">
        <v>254</v>
      </c>
      <c r="E1906" s="28" t="str">
        <f>VLOOKUP(A1906,'[1]Sheet1 (2)'!$A$2:$H$6200,8,0)</f>
        <v>Function:Finance and Administration:Core Function:Budget and Treasury Office</v>
      </c>
      <c r="F1906" s="28" t="s">
        <v>2105</v>
      </c>
      <c r="G1906" s="28" t="s">
        <v>182</v>
      </c>
      <c r="H1906" s="28" t="s">
        <v>2106</v>
      </c>
      <c r="I1906" s="28" t="s">
        <v>182</v>
      </c>
      <c r="J1906" s="28" t="s">
        <v>302</v>
      </c>
      <c r="K1906" s="25">
        <v>4300010000</v>
      </c>
      <c r="L1906" s="28" t="s">
        <v>2148</v>
      </c>
      <c r="M1906" s="28" t="s">
        <v>2149</v>
      </c>
      <c r="N1906" s="28" t="s">
        <v>1836</v>
      </c>
      <c r="P1906" s="28" t="s">
        <v>151</v>
      </c>
      <c r="Q1906" s="28" t="s">
        <v>152</v>
      </c>
      <c r="R1906" s="25">
        <v>1000</v>
      </c>
      <c r="S1906" s="28" t="s">
        <v>34</v>
      </c>
      <c r="T1906" s="35">
        <v>65454.720000000001</v>
      </c>
      <c r="U1906" s="35">
        <v>66109.267200000002</v>
      </c>
      <c r="V1906" s="35">
        <v>67431.452544</v>
      </c>
    </row>
    <row r="1907" spans="1:22" ht="15" customHeight="1" x14ac:dyDescent="0.25">
      <c r="A1907" s="10">
        <v>204160</v>
      </c>
      <c r="B1907" s="28" t="s">
        <v>252</v>
      </c>
      <c r="C1907" s="28" t="s">
        <v>278</v>
      </c>
      <c r="D1907" s="28" t="s">
        <v>274</v>
      </c>
      <c r="E1907" s="28" t="str">
        <f>VLOOKUP(A1907,'[1]Sheet1 (2)'!$A$2:$H$6200,8,0)</f>
        <v>Function:Finance and Administration:Core Function:Asset Management</v>
      </c>
      <c r="F1907" s="28" t="s">
        <v>281</v>
      </c>
      <c r="G1907" s="28" t="s">
        <v>182</v>
      </c>
      <c r="H1907" s="28" t="s">
        <v>282</v>
      </c>
      <c r="I1907" s="28" t="s">
        <v>182</v>
      </c>
      <c r="J1907" s="28" t="s">
        <v>277</v>
      </c>
      <c r="K1907" s="25">
        <v>4300010000</v>
      </c>
      <c r="L1907" s="28" t="s">
        <v>2148</v>
      </c>
      <c r="M1907" s="28" t="s">
        <v>2149</v>
      </c>
      <c r="N1907" s="28" t="s">
        <v>1836</v>
      </c>
      <c r="P1907" s="28" t="s">
        <v>151</v>
      </c>
      <c r="Q1907" s="28" t="s">
        <v>152</v>
      </c>
      <c r="R1907" s="25">
        <v>1000</v>
      </c>
      <c r="S1907" s="28" t="s">
        <v>34</v>
      </c>
      <c r="T1907" s="35">
        <v>141891.84</v>
      </c>
      <c r="U1907" s="35">
        <v>143310.75839999999</v>
      </c>
      <c r="V1907" s="35">
        <v>146176.97356799999</v>
      </c>
    </row>
    <row r="1908" spans="1:22" ht="15" customHeight="1" x14ac:dyDescent="0.25">
      <c r="A1908" s="10">
        <v>204242</v>
      </c>
      <c r="B1908" s="28" t="s">
        <v>252</v>
      </c>
      <c r="C1908" s="28" t="s">
        <v>296</v>
      </c>
      <c r="D1908" s="28" t="s">
        <v>274</v>
      </c>
      <c r="E1908" s="28" t="str">
        <f>VLOOKUP(A1908,'[1]Sheet1 (2)'!$A$2:$H$6200,8,0)</f>
        <v>Function:Finance and Administration:Core Function:Property Services</v>
      </c>
      <c r="F1908" s="28" t="s">
        <v>297</v>
      </c>
      <c r="G1908" s="28" t="s">
        <v>294</v>
      </c>
      <c r="H1908" s="28" t="s">
        <v>298</v>
      </c>
      <c r="I1908" s="28" t="s">
        <v>294</v>
      </c>
      <c r="J1908" s="28" t="s">
        <v>292</v>
      </c>
      <c r="K1908" s="25">
        <v>4300010000</v>
      </c>
      <c r="L1908" s="28" t="s">
        <v>2148</v>
      </c>
      <c r="M1908" s="28" t="s">
        <v>2149</v>
      </c>
      <c r="N1908" s="28" t="s">
        <v>1836</v>
      </c>
      <c r="P1908" s="28" t="s">
        <v>32</v>
      </c>
      <c r="Q1908" s="28" t="s">
        <v>33</v>
      </c>
      <c r="R1908" s="25">
        <v>1000</v>
      </c>
      <c r="S1908" s="28" t="s">
        <v>34</v>
      </c>
      <c r="T1908" s="35">
        <v>98033.88</v>
      </c>
      <c r="U1908" s="35">
        <v>99014.218800000002</v>
      </c>
      <c r="V1908" s="35">
        <v>100994.503176</v>
      </c>
    </row>
    <row r="1909" spans="1:22" ht="15" customHeight="1" x14ac:dyDescent="0.25">
      <c r="A1909" s="10">
        <v>302501</v>
      </c>
      <c r="B1909" s="28" t="s">
        <v>141</v>
      </c>
      <c r="C1909" s="28" t="s">
        <v>142</v>
      </c>
      <c r="D1909" s="28" t="s">
        <v>143</v>
      </c>
      <c r="E1909" s="28" t="str">
        <f>VLOOKUP(A1909,'[1]Sheet1 (2)'!$A$2:$H$6200,8,0)</f>
        <v>Function:Finance and Administration:Core Function:Human Resources</v>
      </c>
      <c r="F1909" s="28" t="s">
        <v>1857</v>
      </c>
      <c r="G1909" s="28" t="s">
        <v>182</v>
      </c>
      <c r="H1909" s="28" t="s">
        <v>1858</v>
      </c>
      <c r="I1909" s="28" t="s">
        <v>182</v>
      </c>
      <c r="J1909" s="28" t="s">
        <v>147</v>
      </c>
      <c r="K1909" s="25">
        <v>4300010000</v>
      </c>
      <c r="L1909" s="28" t="s">
        <v>2148</v>
      </c>
      <c r="M1909" s="28" t="s">
        <v>2149</v>
      </c>
      <c r="N1909" s="28" t="s">
        <v>1836</v>
      </c>
      <c r="P1909" s="28" t="s">
        <v>151</v>
      </c>
      <c r="Q1909" s="28" t="s">
        <v>152</v>
      </c>
      <c r="R1909" s="25">
        <v>1000</v>
      </c>
      <c r="S1909" s="28" t="s">
        <v>34</v>
      </c>
      <c r="T1909" s="35">
        <v>35392.559999999998</v>
      </c>
      <c r="U1909" s="35">
        <v>35746.4856</v>
      </c>
      <c r="V1909" s="35">
        <v>36461.415311999997</v>
      </c>
    </row>
    <row r="1910" spans="1:22" ht="15" customHeight="1" x14ac:dyDescent="0.25">
      <c r="A1910" s="10">
        <v>303070</v>
      </c>
      <c r="B1910" s="28" t="s">
        <v>141</v>
      </c>
      <c r="C1910" s="28" t="s">
        <v>1970</v>
      </c>
      <c r="D1910" s="28" t="s">
        <v>143</v>
      </c>
      <c r="E1910" s="28" t="str">
        <f>VLOOKUP(A1910,'[1]Sheet1 (2)'!$A$2:$H$6200,8,0)</f>
        <v>Function:Finance and Administration:Core Function:Human Resources</v>
      </c>
      <c r="F1910" s="28" t="s">
        <v>1971</v>
      </c>
      <c r="G1910" s="28" t="s">
        <v>182</v>
      </c>
      <c r="H1910" s="28" t="s">
        <v>1972</v>
      </c>
      <c r="I1910" s="28" t="s">
        <v>182</v>
      </c>
      <c r="J1910" s="28" t="s">
        <v>147</v>
      </c>
      <c r="K1910" s="25">
        <v>4300010000</v>
      </c>
      <c r="L1910" s="28" t="s">
        <v>2148</v>
      </c>
      <c r="M1910" s="28" t="s">
        <v>2149</v>
      </c>
      <c r="N1910" s="28" t="s">
        <v>1836</v>
      </c>
      <c r="P1910" s="28" t="s">
        <v>151</v>
      </c>
      <c r="Q1910" s="28" t="s">
        <v>152</v>
      </c>
      <c r="R1910" s="25">
        <v>1000</v>
      </c>
      <c r="S1910" s="28" t="s">
        <v>34</v>
      </c>
      <c r="T1910" s="35">
        <v>192949.68000000002</v>
      </c>
      <c r="U1910" s="35">
        <v>194879.17680000002</v>
      </c>
      <c r="V1910" s="35">
        <v>198776.76033600001</v>
      </c>
    </row>
    <row r="1911" spans="1:22" ht="15" customHeight="1" x14ac:dyDescent="0.25">
      <c r="A1911" s="10">
        <v>304001</v>
      </c>
      <c r="B1911" s="28" t="s">
        <v>141</v>
      </c>
      <c r="C1911" s="28" t="s">
        <v>1979</v>
      </c>
      <c r="D1911" s="28" t="s">
        <v>143</v>
      </c>
      <c r="E1911" s="28" t="str">
        <f>VLOOKUP(A1911,'[1]Sheet1 (2)'!$A$2:$H$6200,8,0)</f>
        <v>Function:Finance and Administration:Core Function:Human Resources</v>
      </c>
      <c r="F1911" s="28" t="s">
        <v>1980</v>
      </c>
      <c r="G1911" s="28" t="s">
        <v>182</v>
      </c>
      <c r="H1911" s="28" t="s">
        <v>1981</v>
      </c>
      <c r="I1911" s="28" t="s">
        <v>182</v>
      </c>
      <c r="J1911" s="28" t="s">
        <v>147</v>
      </c>
      <c r="K1911" s="25">
        <v>4300010000</v>
      </c>
      <c r="L1911" s="28" t="s">
        <v>2148</v>
      </c>
      <c r="M1911" s="28" t="s">
        <v>2149</v>
      </c>
      <c r="N1911" s="28" t="s">
        <v>1836</v>
      </c>
      <c r="P1911" s="28" t="s">
        <v>151</v>
      </c>
      <c r="Q1911" s="28" t="s">
        <v>152</v>
      </c>
      <c r="R1911" s="25">
        <v>1000</v>
      </c>
      <c r="S1911" s="28" t="s">
        <v>34</v>
      </c>
      <c r="T1911" s="35">
        <v>62125.679999999993</v>
      </c>
      <c r="U1911" s="35">
        <v>62746.936799999996</v>
      </c>
      <c r="V1911" s="35">
        <v>64001.875536</v>
      </c>
    </row>
    <row r="1912" spans="1:22" ht="15" customHeight="1" x14ac:dyDescent="0.25">
      <c r="A1912" s="10">
        <v>304038</v>
      </c>
      <c r="B1912" s="28" t="s">
        <v>141</v>
      </c>
      <c r="C1912" s="28" t="s">
        <v>163</v>
      </c>
      <c r="D1912" s="28" t="s">
        <v>143</v>
      </c>
      <c r="E1912" s="28" t="str">
        <f>VLOOKUP(A1912,'[1]Sheet1 (2)'!$A$2:$H$6200,8,0)</f>
        <v>Function:Finance and Administration:Core Function:Finance</v>
      </c>
      <c r="F1912" s="28" t="s">
        <v>1982</v>
      </c>
      <c r="G1912" s="28" t="s">
        <v>182</v>
      </c>
      <c r="H1912" s="28" t="s">
        <v>1983</v>
      </c>
      <c r="I1912" s="28" t="s">
        <v>182</v>
      </c>
      <c r="J1912" s="28" t="s">
        <v>167</v>
      </c>
      <c r="K1912" s="25">
        <v>4300010000</v>
      </c>
      <c r="L1912" s="28" t="s">
        <v>2148</v>
      </c>
      <c r="M1912" s="28" t="s">
        <v>2149</v>
      </c>
      <c r="N1912" s="28" t="s">
        <v>1836</v>
      </c>
      <c r="P1912" s="28" t="s">
        <v>151</v>
      </c>
      <c r="Q1912" s="28" t="s">
        <v>152</v>
      </c>
      <c r="R1912" s="25">
        <v>1000</v>
      </c>
      <c r="S1912" s="28" t="s">
        <v>34</v>
      </c>
      <c r="T1912" s="35">
        <v>53206.44</v>
      </c>
      <c r="U1912" s="35">
        <v>53738.504400000005</v>
      </c>
      <c r="V1912" s="35">
        <v>54813.274488000003</v>
      </c>
    </row>
    <row r="1913" spans="1:22" ht="15" customHeight="1" x14ac:dyDescent="0.25">
      <c r="A1913" s="10">
        <v>304072</v>
      </c>
      <c r="B1913" s="28" t="s">
        <v>141</v>
      </c>
      <c r="C1913" s="28" t="s">
        <v>1984</v>
      </c>
      <c r="D1913" s="28" t="s">
        <v>240</v>
      </c>
      <c r="E1913" s="28" t="str">
        <f>VLOOKUP(A1913,'[1]Sheet1 (2)'!$A$2:$H$6200,8,0)</f>
        <v>Function:Finance and Administration:Core Function:Information Technology</v>
      </c>
      <c r="F1913" s="28" t="s">
        <v>1985</v>
      </c>
      <c r="G1913" s="28" t="s">
        <v>182</v>
      </c>
      <c r="H1913" s="28" t="s">
        <v>1986</v>
      </c>
      <c r="I1913" s="28" t="s">
        <v>182</v>
      </c>
      <c r="J1913" s="28" t="s">
        <v>243</v>
      </c>
      <c r="K1913" s="25">
        <v>4300010000</v>
      </c>
      <c r="L1913" s="28" t="s">
        <v>2148</v>
      </c>
      <c r="M1913" s="28" t="s">
        <v>2149</v>
      </c>
      <c r="N1913" s="28" t="s">
        <v>1836</v>
      </c>
      <c r="P1913" s="28" t="s">
        <v>151</v>
      </c>
      <c r="Q1913" s="28" t="s">
        <v>152</v>
      </c>
      <c r="R1913" s="25">
        <v>1000</v>
      </c>
      <c r="S1913" s="28" t="s">
        <v>34</v>
      </c>
      <c r="T1913" s="35">
        <v>12547.32</v>
      </c>
      <c r="U1913" s="35">
        <v>12672.7932</v>
      </c>
      <c r="V1913" s="35">
        <v>12926.249064</v>
      </c>
    </row>
    <row r="1914" spans="1:22" ht="15" customHeight="1" x14ac:dyDescent="0.25">
      <c r="A1914" s="10">
        <v>304103</v>
      </c>
      <c r="B1914" s="28" t="s">
        <v>141</v>
      </c>
      <c r="C1914" s="28" t="s">
        <v>1377</v>
      </c>
      <c r="D1914" s="28" t="s">
        <v>143</v>
      </c>
      <c r="E1914" s="28" t="str">
        <f>VLOOKUP(A1914,'[1]Sheet1 (2)'!$A$2:$H$6200,8,0)</f>
        <v>Function:Finance and Administration:Core Function:Administrative and Corporate Support</v>
      </c>
      <c r="F1914" s="28" t="s">
        <v>1990</v>
      </c>
      <c r="G1914" s="28" t="s">
        <v>294</v>
      </c>
      <c r="H1914" s="28" t="s">
        <v>1991</v>
      </c>
      <c r="I1914" s="28" t="s">
        <v>294</v>
      </c>
      <c r="J1914" s="28" t="s">
        <v>206</v>
      </c>
      <c r="K1914" s="25">
        <v>4300010000</v>
      </c>
      <c r="L1914" s="28" t="s">
        <v>2148</v>
      </c>
      <c r="M1914" s="28" t="s">
        <v>2149</v>
      </c>
      <c r="N1914" s="28" t="s">
        <v>1836</v>
      </c>
      <c r="P1914" s="28" t="s">
        <v>32</v>
      </c>
      <c r="Q1914" s="28" t="s">
        <v>33</v>
      </c>
      <c r="R1914" s="25">
        <v>1000</v>
      </c>
      <c r="S1914" s="28" t="s">
        <v>34</v>
      </c>
      <c r="T1914" s="35">
        <v>34861.440000000002</v>
      </c>
      <c r="U1914" s="35">
        <v>35210.054400000001</v>
      </c>
      <c r="V1914" s="35">
        <v>35914.255488000003</v>
      </c>
    </row>
    <row r="1915" spans="1:22" ht="15" customHeight="1" x14ac:dyDescent="0.25">
      <c r="A1915" s="10">
        <v>304346</v>
      </c>
      <c r="B1915" s="28" t="s">
        <v>141</v>
      </c>
      <c r="C1915" s="28" t="s">
        <v>169</v>
      </c>
      <c r="D1915" s="28" t="s">
        <v>143</v>
      </c>
      <c r="E1915" s="28" t="str">
        <f>VLOOKUP(A1915,'[1]Sheet1 (2)'!$A$2:$H$6200,8,0)</f>
        <v>Function:Finance and Administration:Core Function:Human Resources</v>
      </c>
      <c r="F1915" s="28" t="s">
        <v>181</v>
      </c>
      <c r="G1915" s="28" t="s">
        <v>182</v>
      </c>
      <c r="H1915" s="28" t="s">
        <v>183</v>
      </c>
      <c r="I1915" s="28" t="s">
        <v>182</v>
      </c>
      <c r="J1915" s="28" t="s">
        <v>147</v>
      </c>
      <c r="K1915" s="25">
        <v>4300010000</v>
      </c>
      <c r="L1915" s="28" t="s">
        <v>2148</v>
      </c>
      <c r="M1915" s="28" t="s">
        <v>2149</v>
      </c>
      <c r="N1915" s="28" t="s">
        <v>1836</v>
      </c>
      <c r="P1915" s="28" t="s">
        <v>151</v>
      </c>
      <c r="Q1915" s="28" t="s">
        <v>152</v>
      </c>
      <c r="R1915" s="25">
        <v>1000</v>
      </c>
      <c r="S1915" s="28" t="s">
        <v>34</v>
      </c>
      <c r="T1915" s="35">
        <v>34697.039999999994</v>
      </c>
      <c r="U1915" s="35">
        <v>35044.010399999992</v>
      </c>
      <c r="V1915" s="35">
        <v>35744.890607999994</v>
      </c>
    </row>
    <row r="1916" spans="1:22" ht="15" customHeight="1" x14ac:dyDescent="0.25">
      <c r="A1916" s="10">
        <v>304502</v>
      </c>
      <c r="B1916" s="28" t="s">
        <v>141</v>
      </c>
      <c r="C1916" s="28" t="s">
        <v>192</v>
      </c>
      <c r="D1916" s="28" t="s">
        <v>193</v>
      </c>
      <c r="E1916" s="28" t="str">
        <f>VLOOKUP(A1916,'[1]Sheet1 (2)'!$A$2:$H$6200,8,0)</f>
        <v>Function:Finance and Administration:Core Function:Legal Services</v>
      </c>
      <c r="F1916" s="28" t="s">
        <v>197</v>
      </c>
      <c r="G1916" s="28" t="s">
        <v>182</v>
      </c>
      <c r="H1916" s="28" t="s">
        <v>198</v>
      </c>
      <c r="I1916" s="28" t="s">
        <v>182</v>
      </c>
      <c r="J1916" s="28" t="s">
        <v>196</v>
      </c>
      <c r="K1916" s="25">
        <v>4300010000</v>
      </c>
      <c r="L1916" s="28" t="s">
        <v>2148</v>
      </c>
      <c r="M1916" s="28" t="s">
        <v>2149</v>
      </c>
      <c r="N1916" s="28" t="s">
        <v>1836</v>
      </c>
      <c r="P1916" s="28" t="s">
        <v>151</v>
      </c>
      <c r="Q1916" s="28" t="s">
        <v>152</v>
      </c>
      <c r="R1916" s="25">
        <v>1000</v>
      </c>
      <c r="S1916" s="28" t="s">
        <v>34</v>
      </c>
      <c r="T1916" s="35">
        <v>128509.43999999999</v>
      </c>
      <c r="U1916" s="35">
        <v>129794.53439999999</v>
      </c>
      <c r="V1916" s="35">
        <v>132390.42508799999</v>
      </c>
    </row>
    <row r="1917" spans="1:22" ht="15" customHeight="1" x14ac:dyDescent="0.25">
      <c r="A1917" s="10">
        <v>304505</v>
      </c>
      <c r="B1917" s="28" t="s">
        <v>141</v>
      </c>
      <c r="C1917" s="28" t="s">
        <v>202</v>
      </c>
      <c r="D1917" s="28" t="s">
        <v>203</v>
      </c>
      <c r="E1917" s="28" t="str">
        <f>VLOOKUP(A1917,'[1]Sheet1 (2)'!$A$2:$H$6200,8,0)</f>
        <v>Function:Finance and Administration:Core Function:Administrative and Corporate Support</v>
      </c>
      <c r="F1917" s="28" t="s">
        <v>207</v>
      </c>
      <c r="G1917" s="28" t="s">
        <v>182</v>
      </c>
      <c r="H1917" s="28" t="s">
        <v>208</v>
      </c>
      <c r="I1917" s="28" t="s">
        <v>182</v>
      </c>
      <c r="J1917" s="28" t="s">
        <v>206</v>
      </c>
      <c r="K1917" s="25">
        <v>4300010000</v>
      </c>
      <c r="L1917" s="28" t="s">
        <v>2148</v>
      </c>
      <c r="M1917" s="28" t="s">
        <v>2149</v>
      </c>
      <c r="N1917" s="28" t="s">
        <v>1836</v>
      </c>
      <c r="P1917" s="28" t="s">
        <v>151</v>
      </c>
      <c r="Q1917" s="28" t="s">
        <v>152</v>
      </c>
      <c r="R1917" s="25">
        <v>1000</v>
      </c>
      <c r="S1917" s="28" t="s">
        <v>34</v>
      </c>
      <c r="T1917" s="35">
        <v>43496.88</v>
      </c>
      <c r="U1917" s="35">
        <v>43931.8488</v>
      </c>
      <c r="V1917" s="35">
        <v>44810.485776000001</v>
      </c>
    </row>
    <row r="1918" spans="1:22" ht="15" customHeight="1" x14ac:dyDescent="0.25">
      <c r="A1918" s="10">
        <v>304506</v>
      </c>
      <c r="B1918" s="28" t="s">
        <v>141</v>
      </c>
      <c r="C1918" s="28" t="s">
        <v>209</v>
      </c>
      <c r="D1918" s="28" t="s">
        <v>203</v>
      </c>
      <c r="E1918" s="28" t="str">
        <f>VLOOKUP(A1918,'[1]Sheet1 (2)'!$A$2:$H$6200,8,0)</f>
        <v>Function:Finance and Administration:Core Function:Administrative and Corporate Support</v>
      </c>
      <c r="F1918" s="28" t="s">
        <v>2107</v>
      </c>
      <c r="G1918" s="28" t="s">
        <v>182</v>
      </c>
      <c r="H1918" s="28" t="s">
        <v>2108</v>
      </c>
      <c r="I1918" s="28" t="s">
        <v>182</v>
      </c>
      <c r="J1918" s="28" t="s">
        <v>206</v>
      </c>
      <c r="K1918" s="25">
        <v>4300010000</v>
      </c>
      <c r="L1918" s="28" t="s">
        <v>2148</v>
      </c>
      <c r="M1918" s="28" t="s">
        <v>2149</v>
      </c>
      <c r="N1918" s="28" t="s">
        <v>1836</v>
      </c>
      <c r="P1918" s="28" t="s">
        <v>151</v>
      </c>
      <c r="Q1918" s="28" t="s">
        <v>152</v>
      </c>
      <c r="R1918" s="25">
        <v>1000</v>
      </c>
      <c r="S1918" s="28" t="s">
        <v>34</v>
      </c>
      <c r="T1918" s="35">
        <v>5589.36</v>
      </c>
      <c r="U1918" s="35">
        <v>5645.2536</v>
      </c>
      <c r="V1918" s="35">
        <v>5758.1586720000005</v>
      </c>
    </row>
    <row r="1919" spans="1:22" ht="15" customHeight="1" x14ac:dyDescent="0.25">
      <c r="A1919" s="10">
        <v>304507</v>
      </c>
      <c r="B1919" s="28" t="s">
        <v>141</v>
      </c>
      <c r="C1919" s="28" t="s">
        <v>215</v>
      </c>
      <c r="D1919" s="28" t="s">
        <v>203</v>
      </c>
      <c r="E1919" s="28" t="str">
        <f>VLOOKUP(A1919,'[1]Sheet1 (2)'!$A$2:$H$6200,8,0)</f>
        <v>Function:Finance and Administration:Core Function:Administrative and Corporate Support</v>
      </c>
      <c r="F1919" s="28" t="s">
        <v>219</v>
      </c>
      <c r="G1919" s="28" t="s">
        <v>182</v>
      </c>
      <c r="H1919" s="28" t="s">
        <v>220</v>
      </c>
      <c r="I1919" s="28" t="s">
        <v>182</v>
      </c>
      <c r="J1919" s="28" t="s">
        <v>206</v>
      </c>
      <c r="K1919" s="25">
        <v>4300010000</v>
      </c>
      <c r="L1919" s="28" t="s">
        <v>2148</v>
      </c>
      <c r="M1919" s="28" t="s">
        <v>2149</v>
      </c>
      <c r="N1919" s="28" t="s">
        <v>1836</v>
      </c>
      <c r="P1919" s="28" t="s">
        <v>151</v>
      </c>
      <c r="Q1919" s="28" t="s">
        <v>152</v>
      </c>
      <c r="R1919" s="25">
        <v>1000</v>
      </c>
      <c r="S1919" s="28" t="s">
        <v>34</v>
      </c>
      <c r="T1919" s="35">
        <v>191286.96</v>
      </c>
      <c r="U1919" s="35">
        <v>193199.8296</v>
      </c>
      <c r="V1919" s="35">
        <v>197063.82619200001</v>
      </c>
    </row>
    <row r="1920" spans="1:22" ht="15" customHeight="1" x14ac:dyDescent="0.25">
      <c r="A1920" s="10">
        <v>304525</v>
      </c>
      <c r="B1920" s="28" t="s">
        <v>141</v>
      </c>
      <c r="C1920" s="28" t="s">
        <v>223</v>
      </c>
      <c r="D1920" s="28" t="s">
        <v>143</v>
      </c>
      <c r="E1920" s="28" t="str">
        <f>VLOOKUP(A1920,'[1]Sheet1 (2)'!$A$2:$H$6200,8,0)</f>
        <v>Function:Finance and Administration:Core Function:Human Resources</v>
      </c>
      <c r="F1920" s="28" t="s">
        <v>224</v>
      </c>
      <c r="G1920" s="28" t="s">
        <v>182</v>
      </c>
      <c r="H1920" s="28" t="s">
        <v>225</v>
      </c>
      <c r="I1920" s="28" t="s">
        <v>182</v>
      </c>
      <c r="J1920" s="28" t="s">
        <v>147</v>
      </c>
      <c r="K1920" s="25">
        <v>4300010000</v>
      </c>
      <c r="L1920" s="28" t="s">
        <v>2148</v>
      </c>
      <c r="M1920" s="28" t="s">
        <v>2149</v>
      </c>
      <c r="N1920" s="28" t="s">
        <v>1836</v>
      </c>
      <c r="P1920" s="28" t="s">
        <v>151</v>
      </c>
      <c r="Q1920" s="28" t="s">
        <v>152</v>
      </c>
      <c r="R1920" s="25">
        <v>1000</v>
      </c>
      <c r="S1920" s="28" t="s">
        <v>34</v>
      </c>
      <c r="T1920" s="35">
        <v>238251.84000000003</v>
      </c>
      <c r="U1920" s="35">
        <v>240634.35840000003</v>
      </c>
      <c r="V1920" s="35">
        <v>245447.04556800003</v>
      </c>
    </row>
    <row r="1921" spans="1:22" ht="15" customHeight="1" x14ac:dyDescent="0.25">
      <c r="A1921" s="10">
        <v>304530</v>
      </c>
      <c r="B1921" s="28" t="s">
        <v>141</v>
      </c>
      <c r="C1921" s="28" t="s">
        <v>248</v>
      </c>
      <c r="D1921" s="28" t="s">
        <v>143</v>
      </c>
      <c r="E1921" s="28" t="str">
        <f>VLOOKUP(A1921,'[1]Sheet1 (2)'!$A$2:$H$6200,8,0)</f>
        <v>Function:Finance and Administration:Core Function:Human Resources</v>
      </c>
      <c r="F1921" s="28" t="s">
        <v>249</v>
      </c>
      <c r="G1921" s="28" t="s">
        <v>182</v>
      </c>
      <c r="H1921" s="28" t="s">
        <v>250</v>
      </c>
      <c r="I1921" s="28" t="s">
        <v>182</v>
      </c>
      <c r="J1921" s="28" t="s">
        <v>147</v>
      </c>
      <c r="K1921" s="25">
        <v>4300010000</v>
      </c>
      <c r="L1921" s="28" t="s">
        <v>2148</v>
      </c>
      <c r="M1921" s="28" t="s">
        <v>2149</v>
      </c>
      <c r="N1921" s="28" t="s">
        <v>1836</v>
      </c>
      <c r="P1921" s="28" t="s">
        <v>151</v>
      </c>
      <c r="Q1921" s="28" t="s">
        <v>152</v>
      </c>
      <c r="R1921" s="25">
        <v>1000</v>
      </c>
      <c r="S1921" s="28" t="s">
        <v>34</v>
      </c>
      <c r="T1921" s="35">
        <v>96922.559999999998</v>
      </c>
      <c r="U1921" s="35">
        <v>97891.785600000003</v>
      </c>
      <c r="V1921" s="35">
        <v>99849.621312000003</v>
      </c>
    </row>
    <row r="1922" spans="1:22" ht="15" customHeight="1" x14ac:dyDescent="0.25">
      <c r="A1922" s="10">
        <v>402284</v>
      </c>
      <c r="B1922" s="28" t="s">
        <v>359</v>
      </c>
      <c r="C1922" s="28" t="s">
        <v>360</v>
      </c>
      <c r="D1922" s="28" t="s">
        <v>361</v>
      </c>
      <c r="E1922" s="28" t="str">
        <f>VLOOKUP(A1922,'[1]Sheet1 (2)'!$A$2:$H$6200,8,0)</f>
        <v>Function:Executive and Council:Core Function:Municipal Manager, Town Secretary and Chief Executive</v>
      </c>
      <c r="F1922" s="28" t="s">
        <v>1849</v>
      </c>
      <c r="G1922" s="28" t="s">
        <v>294</v>
      </c>
      <c r="H1922" s="28" t="s">
        <v>1850</v>
      </c>
      <c r="I1922" s="28" t="s">
        <v>294</v>
      </c>
      <c r="J1922" s="28" t="s">
        <v>365</v>
      </c>
      <c r="K1922" s="25">
        <v>4300010000</v>
      </c>
      <c r="L1922" s="28" t="s">
        <v>2148</v>
      </c>
      <c r="M1922" s="28" t="s">
        <v>2149</v>
      </c>
      <c r="N1922" s="28" t="s">
        <v>1836</v>
      </c>
      <c r="P1922" s="28" t="s">
        <v>151</v>
      </c>
      <c r="Q1922" s="28" t="s">
        <v>152</v>
      </c>
      <c r="R1922" s="25">
        <v>1000</v>
      </c>
      <c r="S1922" s="28" t="s">
        <v>34</v>
      </c>
      <c r="T1922" s="35">
        <v>63469.56</v>
      </c>
      <c r="U1922" s="35">
        <v>64104.255599999997</v>
      </c>
      <c r="V1922" s="35">
        <v>65386.340711999997</v>
      </c>
    </row>
    <row r="1923" spans="1:22" ht="15" customHeight="1" x14ac:dyDescent="0.25">
      <c r="A1923" s="10">
        <v>403066</v>
      </c>
      <c r="B1923" s="28" t="s">
        <v>359</v>
      </c>
      <c r="C1923" s="28" t="s">
        <v>1992</v>
      </c>
      <c r="D1923" s="28" t="s">
        <v>542</v>
      </c>
      <c r="E1923" s="28" t="str">
        <f>VLOOKUP(A1923,'[1]Sheet1 (2)'!$A$2:$H$6200,8,0)</f>
        <v>Function:Public Safety:Non-core Function:Fire Fighting and Protection</v>
      </c>
      <c r="F1923" s="28" t="s">
        <v>1993</v>
      </c>
      <c r="G1923" s="28" t="s">
        <v>294</v>
      </c>
      <c r="H1923" s="28" t="s">
        <v>1994</v>
      </c>
      <c r="I1923" s="28" t="s">
        <v>294</v>
      </c>
      <c r="J1923" s="28" t="s">
        <v>545</v>
      </c>
      <c r="K1923" s="25">
        <v>4300010000</v>
      </c>
      <c r="L1923" s="28" t="s">
        <v>2148</v>
      </c>
      <c r="M1923" s="28" t="s">
        <v>2149</v>
      </c>
      <c r="N1923" s="28" t="s">
        <v>1836</v>
      </c>
      <c r="P1923" s="28" t="s">
        <v>32</v>
      </c>
      <c r="Q1923" s="28" t="s">
        <v>33</v>
      </c>
      <c r="R1923" s="25">
        <v>1000</v>
      </c>
      <c r="S1923" s="28" t="s">
        <v>34</v>
      </c>
      <c r="T1923" s="35">
        <v>106979.28</v>
      </c>
      <c r="U1923" s="35">
        <v>108049.07279999999</v>
      </c>
      <c r="V1923" s="35">
        <v>110210.054256</v>
      </c>
    </row>
    <row r="1924" spans="1:22" ht="15" customHeight="1" x14ac:dyDescent="0.25">
      <c r="A1924" s="10">
        <v>403068</v>
      </c>
      <c r="B1924" s="28" t="s">
        <v>359</v>
      </c>
      <c r="C1924" s="28" t="s">
        <v>1995</v>
      </c>
      <c r="D1924" s="28" t="s">
        <v>458</v>
      </c>
      <c r="E1924" s="28" t="str">
        <f>VLOOKUP(A1924,'[1]Sheet1 (2)'!$A$2:$H$6200,8,0)</f>
        <v>Function:Waste Management:Core Function:Solid Waste Removal</v>
      </c>
      <c r="F1924" s="28" t="s">
        <v>1996</v>
      </c>
      <c r="G1924" s="28" t="s">
        <v>779</v>
      </c>
      <c r="H1924" s="28" t="s">
        <v>1997</v>
      </c>
      <c r="I1924" s="28" t="s">
        <v>779</v>
      </c>
      <c r="J1924" s="28" t="s">
        <v>461</v>
      </c>
      <c r="K1924" s="25">
        <v>4300010000</v>
      </c>
      <c r="L1924" s="28" t="s">
        <v>2148</v>
      </c>
      <c r="M1924" s="28" t="s">
        <v>2149</v>
      </c>
      <c r="N1924" s="28" t="s">
        <v>1836</v>
      </c>
      <c r="O1924" s="28" t="s">
        <v>68</v>
      </c>
      <c r="P1924" s="28" t="s">
        <v>151</v>
      </c>
      <c r="Q1924" s="28" t="s">
        <v>152</v>
      </c>
      <c r="R1924" s="25">
        <v>1000</v>
      </c>
      <c r="S1924" s="28" t="s">
        <v>34</v>
      </c>
      <c r="T1924" s="35">
        <v>63280.319999999992</v>
      </c>
      <c r="U1924" s="35">
        <v>63913.123199999995</v>
      </c>
      <c r="V1924" s="35">
        <v>65191.385663999994</v>
      </c>
    </row>
    <row r="1925" spans="1:22" ht="15" customHeight="1" x14ac:dyDescent="0.25">
      <c r="A1925" s="10">
        <v>403068</v>
      </c>
      <c r="B1925" s="28" t="s">
        <v>359</v>
      </c>
      <c r="C1925" s="28" t="s">
        <v>1995</v>
      </c>
      <c r="D1925" s="28" t="s">
        <v>458</v>
      </c>
      <c r="E1925" s="28" t="str">
        <f>VLOOKUP(A1925,'[1]Sheet1 (2)'!$A$2:$H$6200,8,0)</f>
        <v>Function:Waste Management:Core Function:Solid Waste Removal</v>
      </c>
      <c r="F1925" s="28" t="s">
        <v>1996</v>
      </c>
      <c r="G1925" s="28" t="s">
        <v>779</v>
      </c>
      <c r="H1925" s="28" t="s">
        <v>1997</v>
      </c>
      <c r="I1925" s="28" t="s">
        <v>779</v>
      </c>
      <c r="J1925" s="28" t="s">
        <v>461</v>
      </c>
      <c r="K1925" s="25">
        <v>4300010000</v>
      </c>
      <c r="L1925" s="28" t="s">
        <v>2148</v>
      </c>
      <c r="M1925" s="28" t="s">
        <v>2149</v>
      </c>
      <c r="N1925" s="28" t="s">
        <v>1836</v>
      </c>
      <c r="O1925" s="28" t="s">
        <v>68</v>
      </c>
      <c r="P1925" s="28" t="s">
        <v>784</v>
      </c>
      <c r="Q1925" s="28" t="s">
        <v>785</v>
      </c>
      <c r="R1925" s="25">
        <v>1000</v>
      </c>
      <c r="S1925" s="28" t="s">
        <v>34</v>
      </c>
      <c r="T1925" s="35">
        <v>34051.919999999998</v>
      </c>
      <c r="U1925" s="35">
        <v>34392.439200000001</v>
      </c>
      <c r="V1925" s="35">
        <v>35080.287984000002</v>
      </c>
    </row>
    <row r="1926" spans="1:22" ht="15" customHeight="1" x14ac:dyDescent="0.25">
      <c r="A1926" s="10">
        <v>403069</v>
      </c>
      <c r="B1926" s="28" t="s">
        <v>359</v>
      </c>
      <c r="C1926" s="28" t="s">
        <v>1998</v>
      </c>
      <c r="D1926" s="28" t="s">
        <v>369</v>
      </c>
      <c r="E1926" s="28" t="str">
        <f>VLOOKUP(A1926,'[1]Sheet1 (2)'!$A$2:$H$6200,8,0)</f>
        <v>Function:Sport and Recreation:Core Function:Recreational Facilities</v>
      </c>
      <c r="F1926" s="28" t="s">
        <v>1999</v>
      </c>
      <c r="G1926" s="28" t="s">
        <v>294</v>
      </c>
      <c r="H1926" s="28" t="s">
        <v>2000</v>
      </c>
      <c r="I1926" s="28" t="s">
        <v>294</v>
      </c>
      <c r="J1926" s="28" t="s">
        <v>2001</v>
      </c>
      <c r="K1926" s="25">
        <v>4300010000</v>
      </c>
      <c r="L1926" s="28" t="s">
        <v>2148</v>
      </c>
      <c r="M1926" s="28" t="s">
        <v>2149</v>
      </c>
      <c r="N1926" s="28" t="s">
        <v>1836</v>
      </c>
      <c r="O1926" s="28" t="s">
        <v>68</v>
      </c>
      <c r="P1926" s="28" t="s">
        <v>32</v>
      </c>
      <c r="Q1926" s="28" t="s">
        <v>33</v>
      </c>
      <c r="R1926" s="25">
        <v>1000</v>
      </c>
      <c r="S1926" s="28" t="s">
        <v>34</v>
      </c>
      <c r="T1926" s="35">
        <v>395174.76</v>
      </c>
      <c r="U1926" s="35">
        <v>399126.50760000001</v>
      </c>
      <c r="V1926" s="35">
        <v>407109.03775200003</v>
      </c>
    </row>
    <row r="1927" spans="1:22" ht="15" customHeight="1" x14ac:dyDescent="0.25">
      <c r="A1927" s="10">
        <v>403553</v>
      </c>
      <c r="B1927" s="28" t="s">
        <v>359</v>
      </c>
      <c r="C1927" s="28" t="s">
        <v>378</v>
      </c>
      <c r="D1927" s="28" t="s">
        <v>379</v>
      </c>
      <c r="E1927" s="28" t="str">
        <f>VLOOKUP(A1927,'[1]Sheet1 (2)'!$A$2:$H$6200,8,0)</f>
        <v>Function:Community and Social Services:Non-core Function:Population Development</v>
      </c>
      <c r="F1927" s="28" t="s">
        <v>386</v>
      </c>
      <c r="G1927" s="28" t="s">
        <v>294</v>
      </c>
      <c r="H1927" s="28" t="s">
        <v>387</v>
      </c>
      <c r="I1927" s="28" t="s">
        <v>294</v>
      </c>
      <c r="J1927" s="28" t="s">
        <v>206</v>
      </c>
      <c r="K1927" s="25">
        <v>4300010000</v>
      </c>
      <c r="L1927" s="28" t="s">
        <v>2148</v>
      </c>
      <c r="M1927" s="28" t="s">
        <v>2149</v>
      </c>
      <c r="N1927" s="28" t="s">
        <v>1836</v>
      </c>
      <c r="P1927" s="28" t="s">
        <v>32</v>
      </c>
      <c r="Q1927" s="28" t="s">
        <v>33</v>
      </c>
      <c r="R1927" s="25">
        <v>1000</v>
      </c>
      <c r="S1927" s="28" t="s">
        <v>34</v>
      </c>
      <c r="T1927" s="35">
        <v>64799.759999999995</v>
      </c>
      <c r="U1927" s="35">
        <v>65447.757599999997</v>
      </c>
      <c r="V1927" s="35">
        <v>66756.712751999992</v>
      </c>
    </row>
    <row r="1928" spans="1:22" ht="15" customHeight="1" x14ac:dyDescent="0.25">
      <c r="A1928" s="10">
        <v>404117</v>
      </c>
      <c r="B1928" s="28" t="s">
        <v>359</v>
      </c>
      <c r="C1928" s="28" t="s">
        <v>399</v>
      </c>
      <c r="D1928" s="28" t="s">
        <v>379</v>
      </c>
      <c r="E1928" s="28" t="str">
        <f>VLOOKUP(A1928,'[1]Sheet1 (2)'!$A$2:$H$6200,8,0)</f>
        <v>Function:Finance and Administration:Core Function:Administrative and Corporate Support</v>
      </c>
      <c r="F1928" s="28" t="s">
        <v>2004</v>
      </c>
      <c r="G1928" s="28" t="s">
        <v>2005</v>
      </c>
      <c r="H1928" s="28" t="s">
        <v>2006</v>
      </c>
      <c r="I1928" s="28" t="s">
        <v>2005</v>
      </c>
      <c r="J1928" s="28" t="s">
        <v>206</v>
      </c>
      <c r="K1928" s="25">
        <v>4300010000</v>
      </c>
      <c r="L1928" s="28" t="s">
        <v>2148</v>
      </c>
      <c r="M1928" s="28" t="s">
        <v>2149</v>
      </c>
      <c r="N1928" s="28" t="s">
        <v>1836</v>
      </c>
      <c r="P1928" s="28" t="s">
        <v>151</v>
      </c>
      <c r="Q1928" s="28" t="s">
        <v>152</v>
      </c>
      <c r="R1928" s="25">
        <v>1000</v>
      </c>
      <c r="S1928" s="28" t="s">
        <v>34</v>
      </c>
      <c r="T1928" s="35">
        <v>88579.8</v>
      </c>
      <c r="U1928" s="35">
        <v>89465.597999999998</v>
      </c>
      <c r="V1928" s="35">
        <v>91254.909960000005</v>
      </c>
    </row>
    <row r="1929" spans="1:22" ht="15" customHeight="1" x14ac:dyDescent="0.25">
      <c r="A1929" s="10">
        <v>404118</v>
      </c>
      <c r="B1929" s="28" t="s">
        <v>359</v>
      </c>
      <c r="C1929" s="28" t="s">
        <v>406</v>
      </c>
      <c r="D1929" s="28" t="s">
        <v>379</v>
      </c>
      <c r="E1929" s="28" t="str">
        <f>VLOOKUP(A1929,'[1]Sheet1 (2)'!$A$2:$H$6200,8,0)</f>
        <v>Function:Finance and Administration:Core Function:Administrative and Corporate Support</v>
      </c>
      <c r="F1929" s="28" t="s">
        <v>2007</v>
      </c>
      <c r="G1929" s="28" t="s">
        <v>2008</v>
      </c>
      <c r="H1929" s="28" t="s">
        <v>2009</v>
      </c>
      <c r="I1929" s="28" t="s">
        <v>2008</v>
      </c>
      <c r="J1929" s="28" t="s">
        <v>206</v>
      </c>
      <c r="K1929" s="25">
        <v>4300010000</v>
      </c>
      <c r="L1929" s="28" t="s">
        <v>2148</v>
      </c>
      <c r="M1929" s="28" t="s">
        <v>2149</v>
      </c>
      <c r="N1929" s="28" t="s">
        <v>1836</v>
      </c>
      <c r="P1929" s="28" t="s">
        <v>151</v>
      </c>
      <c r="Q1929" s="28" t="s">
        <v>152</v>
      </c>
      <c r="R1929" s="25">
        <v>1000</v>
      </c>
      <c r="S1929" s="28" t="s">
        <v>34</v>
      </c>
      <c r="T1929" s="35">
        <v>134019.84</v>
      </c>
      <c r="U1929" s="35">
        <v>135360.03839999999</v>
      </c>
      <c r="V1929" s="35">
        <v>138067.239168</v>
      </c>
    </row>
    <row r="1930" spans="1:22" ht="15" customHeight="1" x14ac:dyDescent="0.25">
      <c r="A1930" s="10">
        <v>404119</v>
      </c>
      <c r="B1930" s="28" t="s">
        <v>359</v>
      </c>
      <c r="C1930" s="28" t="s">
        <v>416</v>
      </c>
      <c r="D1930" s="28" t="s">
        <v>379</v>
      </c>
      <c r="E1930" s="28" t="str">
        <f>VLOOKUP(A1930,'[1]Sheet1 (2)'!$A$2:$H$6200,8,0)</f>
        <v>Function:Finance and Administration:Core Function:Administrative and Corporate Support</v>
      </c>
      <c r="F1930" s="28" t="s">
        <v>2010</v>
      </c>
      <c r="G1930" s="28" t="s">
        <v>2011</v>
      </c>
      <c r="H1930" s="28" t="s">
        <v>2012</v>
      </c>
      <c r="I1930" s="28" t="s">
        <v>2011</v>
      </c>
      <c r="J1930" s="28" t="s">
        <v>206</v>
      </c>
      <c r="K1930" s="25">
        <v>4300010000</v>
      </c>
      <c r="L1930" s="28" t="s">
        <v>2148</v>
      </c>
      <c r="M1930" s="28" t="s">
        <v>2149</v>
      </c>
      <c r="N1930" s="28" t="s">
        <v>1836</v>
      </c>
      <c r="P1930" s="28" t="s">
        <v>151</v>
      </c>
      <c r="Q1930" s="28" t="s">
        <v>152</v>
      </c>
      <c r="R1930" s="25">
        <v>1000</v>
      </c>
      <c r="S1930" s="28" t="s">
        <v>34</v>
      </c>
      <c r="T1930" s="35">
        <v>38020.800000000003</v>
      </c>
      <c r="U1930" s="35">
        <v>38401.008000000002</v>
      </c>
      <c r="V1930" s="35">
        <v>39169.028160000002</v>
      </c>
    </row>
    <row r="1931" spans="1:22" ht="15" customHeight="1" x14ac:dyDescent="0.25">
      <c r="A1931" s="10">
        <v>404120</v>
      </c>
      <c r="B1931" s="28" t="s">
        <v>359</v>
      </c>
      <c r="C1931" s="28" t="s">
        <v>426</v>
      </c>
      <c r="D1931" s="28" t="s">
        <v>379</v>
      </c>
      <c r="E1931" s="28" t="str">
        <f>VLOOKUP(A1931,'[1]Sheet1 (2)'!$A$2:$H$6200,8,0)</f>
        <v>Function:Finance and Administration:Core Function:Administrative and Corporate Support</v>
      </c>
      <c r="F1931" s="28" t="s">
        <v>2013</v>
      </c>
      <c r="G1931" s="28" t="s">
        <v>2014</v>
      </c>
      <c r="H1931" s="28" t="s">
        <v>2015</v>
      </c>
      <c r="I1931" s="28" t="s">
        <v>2014</v>
      </c>
      <c r="J1931" s="28" t="s">
        <v>206</v>
      </c>
      <c r="K1931" s="25">
        <v>4300010000</v>
      </c>
      <c r="L1931" s="28" t="s">
        <v>2148</v>
      </c>
      <c r="M1931" s="28" t="s">
        <v>2149</v>
      </c>
      <c r="N1931" s="28" t="s">
        <v>1836</v>
      </c>
      <c r="P1931" s="28" t="s">
        <v>151</v>
      </c>
      <c r="Q1931" s="28" t="s">
        <v>152</v>
      </c>
      <c r="R1931" s="25">
        <v>1000</v>
      </c>
      <c r="S1931" s="28" t="s">
        <v>34</v>
      </c>
      <c r="T1931" s="35">
        <v>39672.239999999998</v>
      </c>
      <c r="U1931" s="35">
        <v>40068.962399999997</v>
      </c>
      <c r="V1931" s="35">
        <v>40870.341647999994</v>
      </c>
    </row>
    <row r="1932" spans="1:22" ht="15" customHeight="1" x14ac:dyDescent="0.25">
      <c r="A1932" s="10">
        <v>404121</v>
      </c>
      <c r="B1932" s="28" t="s">
        <v>359</v>
      </c>
      <c r="C1932" s="28" t="s">
        <v>436</v>
      </c>
      <c r="D1932" s="28" t="s">
        <v>379</v>
      </c>
      <c r="E1932" s="28" t="str">
        <f>VLOOKUP(A1932,'[1]Sheet1 (2)'!$A$2:$H$6200,8,0)</f>
        <v>Function:Finance and Administration:Core Function:Administrative and Corporate Support</v>
      </c>
      <c r="F1932" s="28" t="s">
        <v>2016</v>
      </c>
      <c r="G1932" s="28" t="s">
        <v>2017</v>
      </c>
      <c r="H1932" s="28" t="s">
        <v>2018</v>
      </c>
      <c r="I1932" s="28" t="s">
        <v>2017</v>
      </c>
      <c r="J1932" s="28" t="s">
        <v>206</v>
      </c>
      <c r="K1932" s="25">
        <v>4300010000</v>
      </c>
      <c r="L1932" s="28" t="s">
        <v>2148</v>
      </c>
      <c r="M1932" s="28" t="s">
        <v>2149</v>
      </c>
      <c r="N1932" s="28" t="s">
        <v>1836</v>
      </c>
      <c r="O1932" s="28" t="s">
        <v>68</v>
      </c>
      <c r="P1932" s="28" t="s">
        <v>151</v>
      </c>
      <c r="Q1932" s="28" t="s">
        <v>152</v>
      </c>
      <c r="R1932" s="25">
        <v>1000</v>
      </c>
      <c r="S1932" s="28" t="s">
        <v>34</v>
      </c>
      <c r="T1932" s="35">
        <v>22954.440000000002</v>
      </c>
      <c r="U1932" s="35">
        <v>23183.984400000001</v>
      </c>
      <c r="V1932" s="35">
        <v>23647.664088000001</v>
      </c>
    </row>
    <row r="1933" spans="1:22" ht="15" customHeight="1" x14ac:dyDescent="0.25">
      <c r="A1933" s="10">
        <v>404166</v>
      </c>
      <c r="B1933" s="28" t="s">
        <v>359</v>
      </c>
      <c r="C1933" s="28" t="s">
        <v>454</v>
      </c>
      <c r="D1933" s="28" t="s">
        <v>369</v>
      </c>
      <c r="E1933" s="28" t="str">
        <f>VLOOKUP(A1933,'[1]Sheet1 (2)'!$A$2:$H$6200,8,0)</f>
        <v>Function:Finance and Administration:Core Function:Property Services</v>
      </c>
      <c r="F1933" s="28" t="s">
        <v>2021</v>
      </c>
      <c r="G1933" s="28" t="s">
        <v>294</v>
      </c>
      <c r="H1933" s="28" t="s">
        <v>2022</v>
      </c>
      <c r="I1933" s="28" t="s">
        <v>294</v>
      </c>
      <c r="J1933" s="28" t="s">
        <v>292</v>
      </c>
      <c r="K1933" s="25">
        <v>4300010000</v>
      </c>
      <c r="L1933" s="28" t="s">
        <v>2148</v>
      </c>
      <c r="M1933" s="28" t="s">
        <v>2149</v>
      </c>
      <c r="N1933" s="28" t="s">
        <v>1836</v>
      </c>
      <c r="O1933" s="28" t="s">
        <v>68</v>
      </c>
      <c r="P1933" s="28" t="s">
        <v>32</v>
      </c>
      <c r="Q1933" s="28" t="s">
        <v>33</v>
      </c>
      <c r="R1933" s="25">
        <v>1000</v>
      </c>
      <c r="S1933" s="28" t="s">
        <v>34</v>
      </c>
      <c r="T1933" s="35">
        <v>245928.60000000003</v>
      </c>
      <c r="U1933" s="35">
        <v>248387.88600000003</v>
      </c>
      <c r="V1933" s="35">
        <v>253355.64372000002</v>
      </c>
    </row>
    <row r="1934" spans="1:22" ht="15" customHeight="1" x14ac:dyDescent="0.25">
      <c r="A1934" s="10">
        <v>404182</v>
      </c>
      <c r="B1934" s="28" t="s">
        <v>359</v>
      </c>
      <c r="C1934" s="28" t="s">
        <v>474</v>
      </c>
      <c r="D1934" s="28" t="s">
        <v>458</v>
      </c>
      <c r="E1934" s="28" t="str">
        <f>VLOOKUP(A1934,'[1]Sheet1 (2)'!$A$2:$H$6200,8,0)</f>
        <v>Function:Waste Management:Core Function:Solid Waste Removal</v>
      </c>
      <c r="F1934" s="28" t="s">
        <v>477</v>
      </c>
      <c r="G1934" s="28" t="s">
        <v>294</v>
      </c>
      <c r="H1934" s="28" t="s">
        <v>478</v>
      </c>
      <c r="I1934" s="28" t="s">
        <v>294</v>
      </c>
      <c r="J1934" s="28" t="s">
        <v>461</v>
      </c>
      <c r="K1934" s="25">
        <v>4300010000</v>
      </c>
      <c r="L1934" s="28" t="s">
        <v>2148</v>
      </c>
      <c r="M1934" s="28" t="s">
        <v>2149</v>
      </c>
      <c r="N1934" s="28" t="s">
        <v>1836</v>
      </c>
      <c r="P1934" s="28" t="s">
        <v>32</v>
      </c>
      <c r="Q1934" s="28" t="s">
        <v>33</v>
      </c>
      <c r="R1934" s="25">
        <v>1000</v>
      </c>
      <c r="S1934" s="28" t="s">
        <v>34</v>
      </c>
      <c r="T1934" s="35">
        <v>668192.40000000037</v>
      </c>
      <c r="U1934" s="35">
        <v>674874.32400000037</v>
      </c>
      <c r="V1934" s="35">
        <v>688371.81048000033</v>
      </c>
    </row>
    <row r="1935" spans="1:22" ht="15" customHeight="1" x14ac:dyDescent="0.25">
      <c r="A1935" s="10">
        <v>404186</v>
      </c>
      <c r="B1935" s="28" t="s">
        <v>359</v>
      </c>
      <c r="C1935" s="28" t="s">
        <v>497</v>
      </c>
      <c r="D1935" s="28" t="s">
        <v>458</v>
      </c>
      <c r="E1935" s="28" t="str">
        <f>VLOOKUP(A1935,'[1]Sheet1 (2)'!$A$2:$H$6200,8,0)</f>
        <v>Function:Waste Management:Core Function:Solid Waste Removal</v>
      </c>
      <c r="F1935" s="28" t="s">
        <v>2023</v>
      </c>
      <c r="G1935" s="28" t="s">
        <v>294</v>
      </c>
      <c r="H1935" s="28" t="s">
        <v>2024</v>
      </c>
      <c r="I1935" s="28" t="s">
        <v>294</v>
      </c>
      <c r="J1935" s="28" t="s">
        <v>461</v>
      </c>
      <c r="K1935" s="25">
        <v>4300010000</v>
      </c>
      <c r="L1935" s="28" t="s">
        <v>2148</v>
      </c>
      <c r="M1935" s="28" t="s">
        <v>2149</v>
      </c>
      <c r="N1935" s="28" t="s">
        <v>1836</v>
      </c>
      <c r="O1935" s="28" t="s">
        <v>68</v>
      </c>
      <c r="P1935" s="28" t="s">
        <v>32</v>
      </c>
      <c r="Q1935" s="28" t="s">
        <v>33</v>
      </c>
      <c r="R1935" s="25">
        <v>1000</v>
      </c>
      <c r="S1935" s="28" t="s">
        <v>34</v>
      </c>
      <c r="T1935" s="35">
        <v>380970.4800000001</v>
      </c>
      <c r="U1935" s="35">
        <v>384780.1848000001</v>
      </c>
      <c r="V1935" s="35">
        <v>392475.78849600011</v>
      </c>
    </row>
    <row r="1936" spans="1:22" ht="15" customHeight="1" x14ac:dyDescent="0.25">
      <c r="A1936" s="10">
        <v>404291</v>
      </c>
      <c r="B1936" s="28" t="s">
        <v>359</v>
      </c>
      <c r="C1936" s="28" t="s">
        <v>1648</v>
      </c>
      <c r="D1936" s="28" t="s">
        <v>542</v>
      </c>
      <c r="E1936" s="28" t="str">
        <f>VLOOKUP(A1936,'[1]Sheet1 (2)'!$A$2:$H$6200,8,0)</f>
        <v>Function:Public Safety:Non-core Function:Fire Fighting and Protection</v>
      </c>
      <c r="F1936" s="28" t="s">
        <v>2025</v>
      </c>
      <c r="G1936" s="28" t="s">
        <v>294</v>
      </c>
      <c r="H1936" s="28" t="s">
        <v>2026</v>
      </c>
      <c r="I1936" s="28" t="s">
        <v>294</v>
      </c>
      <c r="J1936" s="28" t="s">
        <v>545</v>
      </c>
      <c r="K1936" s="25">
        <v>4300010000</v>
      </c>
      <c r="L1936" s="28" t="s">
        <v>2148</v>
      </c>
      <c r="M1936" s="28" t="s">
        <v>2149</v>
      </c>
      <c r="N1936" s="28" t="s">
        <v>1836</v>
      </c>
      <c r="P1936" s="28" t="s">
        <v>32</v>
      </c>
      <c r="Q1936" s="28" t="s">
        <v>33</v>
      </c>
      <c r="R1936" s="25">
        <v>1000</v>
      </c>
      <c r="S1936" s="28" t="s">
        <v>34</v>
      </c>
      <c r="T1936" s="35">
        <v>35058.36</v>
      </c>
      <c r="U1936" s="35">
        <v>35408.943599999999</v>
      </c>
      <c r="V1936" s="35">
        <v>36117.122472000003</v>
      </c>
    </row>
    <row r="1937" spans="1:22" ht="15" customHeight="1" x14ac:dyDescent="0.25">
      <c r="A1937" s="10">
        <v>404293</v>
      </c>
      <c r="B1937" s="28" t="s">
        <v>359</v>
      </c>
      <c r="C1937" s="28" t="s">
        <v>548</v>
      </c>
      <c r="D1937" s="28" t="s">
        <v>542</v>
      </c>
      <c r="E1937" s="28" t="str">
        <f>VLOOKUP(A1937,'[1]Sheet1 (2)'!$A$2:$H$6200,8,0)</f>
        <v>Function:Public Safety:Core Function:Civil Defence</v>
      </c>
      <c r="F1937" s="28" t="s">
        <v>2027</v>
      </c>
      <c r="G1937" s="28" t="s">
        <v>182</v>
      </c>
      <c r="H1937" s="28" t="s">
        <v>2028</v>
      </c>
      <c r="I1937" s="28" t="s">
        <v>182</v>
      </c>
      <c r="J1937" s="28" t="s">
        <v>551</v>
      </c>
      <c r="K1937" s="25">
        <v>4300010000</v>
      </c>
      <c r="L1937" s="28" t="s">
        <v>2148</v>
      </c>
      <c r="M1937" s="28" t="s">
        <v>2149</v>
      </c>
      <c r="N1937" s="28" t="s">
        <v>1836</v>
      </c>
      <c r="P1937" s="28" t="s">
        <v>151</v>
      </c>
      <c r="Q1937" s="28" t="s">
        <v>152</v>
      </c>
      <c r="R1937" s="25">
        <v>1000</v>
      </c>
      <c r="S1937" s="28" t="s">
        <v>34</v>
      </c>
      <c r="T1937" s="35">
        <v>24506.04</v>
      </c>
      <c r="U1937" s="35">
        <v>24751.100399999999</v>
      </c>
      <c r="V1937" s="35">
        <v>25246.122407999999</v>
      </c>
    </row>
    <row r="1938" spans="1:22" ht="15" customHeight="1" x14ac:dyDescent="0.25">
      <c r="A1938" s="10">
        <v>404294</v>
      </c>
      <c r="B1938" s="28" t="s">
        <v>359</v>
      </c>
      <c r="C1938" s="28" t="s">
        <v>556</v>
      </c>
      <c r="D1938" s="28" t="s">
        <v>542</v>
      </c>
      <c r="E1938" s="28" t="str">
        <f>VLOOKUP(A1938,'[1]Sheet1 (2)'!$A$2:$H$6200,8,0)</f>
        <v>Function:Public Safety:Non-core Function:Fire Fighting and Protection</v>
      </c>
      <c r="F1938" s="28" t="s">
        <v>2031</v>
      </c>
      <c r="G1938" s="28" t="s">
        <v>294</v>
      </c>
      <c r="H1938" s="28" t="s">
        <v>2032</v>
      </c>
      <c r="I1938" s="28" t="s">
        <v>294</v>
      </c>
      <c r="J1938" s="28" t="s">
        <v>545</v>
      </c>
      <c r="K1938" s="25">
        <v>4300010000</v>
      </c>
      <c r="L1938" s="28" t="s">
        <v>2148</v>
      </c>
      <c r="M1938" s="28" t="s">
        <v>2149</v>
      </c>
      <c r="N1938" s="28" t="s">
        <v>1836</v>
      </c>
      <c r="P1938" s="28" t="s">
        <v>32</v>
      </c>
      <c r="Q1938" s="28" t="s">
        <v>33</v>
      </c>
      <c r="R1938" s="25">
        <v>1000</v>
      </c>
      <c r="S1938" s="28" t="s">
        <v>34</v>
      </c>
      <c r="T1938" s="35">
        <v>861513.47999999963</v>
      </c>
      <c r="U1938" s="35">
        <v>870128.61479999963</v>
      </c>
      <c r="V1938" s="35">
        <v>887531.1870959996</v>
      </c>
    </row>
    <row r="1939" spans="1:22" ht="15" customHeight="1" x14ac:dyDescent="0.25">
      <c r="A1939" s="10">
        <v>404295</v>
      </c>
      <c r="B1939" s="28" t="s">
        <v>359</v>
      </c>
      <c r="C1939" s="28" t="s">
        <v>1659</v>
      </c>
      <c r="D1939" s="28" t="s">
        <v>542</v>
      </c>
      <c r="E1939" s="28" t="str">
        <f>VLOOKUP(A1939,'[1]Sheet1 (2)'!$A$2:$H$6200,8,0)</f>
        <v>Function:Public Safety:Non-core Function:Fire Fighting and Protection</v>
      </c>
      <c r="F1939" s="28" t="s">
        <v>2035</v>
      </c>
      <c r="G1939" s="28" t="s">
        <v>294</v>
      </c>
      <c r="H1939" s="28" t="s">
        <v>2036</v>
      </c>
      <c r="I1939" s="28" t="s">
        <v>294</v>
      </c>
      <c r="J1939" s="28" t="s">
        <v>545</v>
      </c>
      <c r="K1939" s="25">
        <v>4300010000</v>
      </c>
      <c r="L1939" s="28" t="s">
        <v>2148</v>
      </c>
      <c r="M1939" s="28" t="s">
        <v>2149</v>
      </c>
      <c r="N1939" s="28" t="s">
        <v>1836</v>
      </c>
      <c r="P1939" s="28" t="s">
        <v>32</v>
      </c>
      <c r="Q1939" s="28" t="s">
        <v>33</v>
      </c>
      <c r="R1939" s="25">
        <v>1000</v>
      </c>
      <c r="S1939" s="28" t="s">
        <v>34</v>
      </c>
      <c r="T1939" s="35">
        <v>90983.52</v>
      </c>
      <c r="U1939" s="35">
        <v>91893.355200000005</v>
      </c>
      <c r="V1939" s="35">
        <v>93731.22230400001</v>
      </c>
    </row>
    <row r="1940" spans="1:22" ht="15" customHeight="1" x14ac:dyDescent="0.25">
      <c r="A1940" s="10">
        <v>404296</v>
      </c>
      <c r="B1940" s="28" t="s">
        <v>359</v>
      </c>
      <c r="C1940" s="28" t="s">
        <v>559</v>
      </c>
      <c r="D1940" s="28" t="s">
        <v>542</v>
      </c>
      <c r="E1940" s="28" t="str">
        <f>VLOOKUP(A1940,'[1]Sheet1 (2)'!$A$2:$H$6200,8,0)</f>
        <v>Function:Public Safety:Non-core Function:Fire Fighting and Protection</v>
      </c>
      <c r="F1940" s="28" t="s">
        <v>560</v>
      </c>
      <c r="G1940" s="28" t="s">
        <v>294</v>
      </c>
      <c r="H1940" s="28" t="s">
        <v>561</v>
      </c>
      <c r="I1940" s="28" t="s">
        <v>294</v>
      </c>
      <c r="J1940" s="28" t="s">
        <v>545</v>
      </c>
      <c r="K1940" s="25">
        <v>4300010000</v>
      </c>
      <c r="L1940" s="28" t="s">
        <v>2148</v>
      </c>
      <c r="M1940" s="28" t="s">
        <v>2149</v>
      </c>
      <c r="N1940" s="28" t="s">
        <v>1836</v>
      </c>
      <c r="P1940" s="28" t="s">
        <v>32</v>
      </c>
      <c r="Q1940" s="28" t="s">
        <v>33</v>
      </c>
      <c r="R1940" s="25">
        <v>1000</v>
      </c>
      <c r="S1940" s="28" t="s">
        <v>34</v>
      </c>
      <c r="T1940" s="35">
        <v>81114.12</v>
      </c>
      <c r="U1940" s="35">
        <v>81925.261199999994</v>
      </c>
      <c r="V1940" s="35">
        <v>83563.766424000001</v>
      </c>
    </row>
    <row r="1941" spans="1:22" ht="15" customHeight="1" x14ac:dyDescent="0.25">
      <c r="A1941" s="10">
        <v>404297</v>
      </c>
      <c r="B1941" s="28" t="s">
        <v>359</v>
      </c>
      <c r="C1941" s="28" t="s">
        <v>1664</v>
      </c>
      <c r="D1941" s="28" t="s">
        <v>542</v>
      </c>
      <c r="E1941" s="28" t="str">
        <f>VLOOKUP(A1941,'[1]Sheet1 (2)'!$A$2:$H$6200,8,0)</f>
        <v>Function:Public Safety:Non-core Function:Fire Fighting and Protection</v>
      </c>
      <c r="F1941" s="28" t="s">
        <v>2037</v>
      </c>
      <c r="G1941" s="28" t="s">
        <v>294</v>
      </c>
      <c r="H1941" s="28" t="s">
        <v>2038</v>
      </c>
      <c r="I1941" s="28" t="s">
        <v>294</v>
      </c>
      <c r="J1941" s="28" t="s">
        <v>545</v>
      </c>
      <c r="K1941" s="25">
        <v>4300010000</v>
      </c>
      <c r="L1941" s="28" t="s">
        <v>2148</v>
      </c>
      <c r="M1941" s="28" t="s">
        <v>2149</v>
      </c>
      <c r="N1941" s="28" t="s">
        <v>1836</v>
      </c>
      <c r="P1941" s="28" t="s">
        <v>32</v>
      </c>
      <c r="Q1941" s="28" t="s">
        <v>33</v>
      </c>
      <c r="R1941" s="25">
        <v>1000</v>
      </c>
      <c r="S1941" s="28" t="s">
        <v>34</v>
      </c>
      <c r="T1941" s="35">
        <v>85136.4</v>
      </c>
      <c r="U1941" s="35">
        <v>85987.763999999996</v>
      </c>
      <c r="V1941" s="35">
        <v>87707.519279999993</v>
      </c>
    </row>
    <row r="1942" spans="1:22" ht="15" customHeight="1" x14ac:dyDescent="0.25">
      <c r="A1942" s="10">
        <v>404302</v>
      </c>
      <c r="B1942" s="28" t="s">
        <v>359</v>
      </c>
      <c r="C1942" s="28" t="s">
        <v>571</v>
      </c>
      <c r="D1942" s="28" t="s">
        <v>542</v>
      </c>
      <c r="E1942" s="28" t="str">
        <f>VLOOKUP(A1942,'[1]Sheet1 (2)'!$A$2:$H$6200,8,0)</f>
        <v>Function:Public Safety:Non-core Function:Fire Fighting and Protection</v>
      </c>
      <c r="F1942" s="28" t="s">
        <v>572</v>
      </c>
      <c r="G1942" s="28" t="s">
        <v>294</v>
      </c>
      <c r="H1942" s="28" t="s">
        <v>573</v>
      </c>
      <c r="I1942" s="28" t="s">
        <v>294</v>
      </c>
      <c r="J1942" s="28" t="s">
        <v>545</v>
      </c>
      <c r="K1942" s="25">
        <v>4300010000</v>
      </c>
      <c r="L1942" s="28" t="s">
        <v>2148</v>
      </c>
      <c r="M1942" s="28" t="s">
        <v>2149</v>
      </c>
      <c r="N1942" s="28" t="s">
        <v>1836</v>
      </c>
      <c r="P1942" s="28" t="s">
        <v>32</v>
      </c>
      <c r="Q1942" s="28" t="s">
        <v>33</v>
      </c>
      <c r="R1942" s="25">
        <v>1000</v>
      </c>
      <c r="S1942" s="28" t="s">
        <v>34</v>
      </c>
      <c r="T1942" s="35">
        <v>36567.839999999997</v>
      </c>
      <c r="U1942" s="35">
        <v>36933.518399999994</v>
      </c>
      <c r="V1942" s="35">
        <v>37672.188767999993</v>
      </c>
    </row>
    <row r="1943" spans="1:22" ht="15" customHeight="1" x14ac:dyDescent="0.25">
      <c r="A1943" s="10">
        <v>404325</v>
      </c>
      <c r="B1943" s="28" t="s">
        <v>359</v>
      </c>
      <c r="C1943" s="28" t="s">
        <v>576</v>
      </c>
      <c r="D1943" s="28" t="s">
        <v>542</v>
      </c>
      <c r="E1943" s="28" t="str">
        <f>VLOOKUP(A1943,'[1]Sheet1 (2)'!$A$2:$H$6200,8,0)</f>
        <v>Function:Road Transport:Core Function:Police Forces, Traffic and Street Parking Control</v>
      </c>
      <c r="F1943" s="28" t="s">
        <v>577</v>
      </c>
      <c r="G1943" s="28" t="s">
        <v>294</v>
      </c>
      <c r="H1943" s="28" t="s">
        <v>578</v>
      </c>
      <c r="I1943" s="28" t="s">
        <v>294</v>
      </c>
      <c r="J1943" s="28" t="s">
        <v>579</v>
      </c>
      <c r="K1943" s="25">
        <v>4300010000</v>
      </c>
      <c r="L1943" s="28" t="s">
        <v>2148</v>
      </c>
      <c r="M1943" s="28" t="s">
        <v>2149</v>
      </c>
      <c r="N1943" s="28" t="s">
        <v>1836</v>
      </c>
      <c r="P1943" s="28" t="s">
        <v>32</v>
      </c>
      <c r="Q1943" s="28" t="s">
        <v>33</v>
      </c>
      <c r="R1943" s="25">
        <v>1000</v>
      </c>
      <c r="S1943" s="28" t="s">
        <v>34</v>
      </c>
      <c r="T1943" s="35">
        <v>40068.12000000001</v>
      </c>
      <c r="U1943" s="35">
        <v>40468.801200000009</v>
      </c>
      <c r="V1943" s="35">
        <v>41278.177224000006</v>
      </c>
    </row>
    <row r="1944" spans="1:22" ht="15" customHeight="1" x14ac:dyDescent="0.25">
      <c r="A1944" s="10">
        <v>404327</v>
      </c>
      <c r="B1944" s="28" t="s">
        <v>359</v>
      </c>
      <c r="C1944" s="28" t="s">
        <v>587</v>
      </c>
      <c r="D1944" s="28" t="s">
        <v>542</v>
      </c>
      <c r="E1944" s="28" t="str">
        <f>VLOOKUP(A1944,'[1]Sheet1 (2)'!$A$2:$H$6200,8,0)</f>
        <v>Function:Road Transport:Core Function:Police Forces, Traffic and Street Parking Control</v>
      </c>
      <c r="F1944" s="28" t="s">
        <v>592</v>
      </c>
      <c r="G1944" s="28" t="s">
        <v>294</v>
      </c>
      <c r="H1944" s="28" t="s">
        <v>593</v>
      </c>
      <c r="I1944" s="28" t="s">
        <v>294</v>
      </c>
      <c r="J1944" s="28" t="s">
        <v>579</v>
      </c>
      <c r="K1944" s="25">
        <v>4300010000</v>
      </c>
      <c r="L1944" s="28" t="s">
        <v>2148</v>
      </c>
      <c r="M1944" s="28" t="s">
        <v>2149</v>
      </c>
      <c r="N1944" s="28" t="s">
        <v>1836</v>
      </c>
      <c r="P1944" s="28" t="s">
        <v>32</v>
      </c>
      <c r="Q1944" s="28" t="s">
        <v>33</v>
      </c>
      <c r="R1944" s="25">
        <v>1000</v>
      </c>
      <c r="S1944" s="28" t="s">
        <v>34</v>
      </c>
      <c r="T1944" s="35">
        <v>625550.88</v>
      </c>
      <c r="U1944" s="35">
        <v>631806.38879999996</v>
      </c>
      <c r="V1944" s="35">
        <v>644442.51657600002</v>
      </c>
    </row>
    <row r="1945" spans="1:22" ht="15" customHeight="1" x14ac:dyDescent="0.25">
      <c r="A1945" s="10">
        <v>404328</v>
      </c>
      <c r="B1945" s="28" t="s">
        <v>359</v>
      </c>
      <c r="C1945" s="28" t="s">
        <v>597</v>
      </c>
      <c r="D1945" s="28" t="s">
        <v>542</v>
      </c>
      <c r="E1945" s="28" t="str">
        <f>VLOOKUP(A1945,'[1]Sheet1 (2)'!$A$2:$H$6200,8,0)</f>
        <v>Function:Finance and Administration:Core Function:Security Services</v>
      </c>
      <c r="F1945" s="28" t="s">
        <v>603</v>
      </c>
      <c r="G1945" s="28" t="s">
        <v>294</v>
      </c>
      <c r="H1945" s="28" t="s">
        <v>604</v>
      </c>
      <c r="I1945" s="28" t="s">
        <v>294</v>
      </c>
      <c r="J1945" s="28" t="s">
        <v>600</v>
      </c>
      <c r="K1945" s="25">
        <v>4300010000</v>
      </c>
      <c r="L1945" s="28" t="s">
        <v>2148</v>
      </c>
      <c r="M1945" s="28" t="s">
        <v>2149</v>
      </c>
      <c r="N1945" s="28" t="s">
        <v>1836</v>
      </c>
      <c r="P1945" s="28" t="s">
        <v>32</v>
      </c>
      <c r="Q1945" s="28" t="s">
        <v>33</v>
      </c>
      <c r="R1945" s="25">
        <v>1000</v>
      </c>
      <c r="S1945" s="28" t="s">
        <v>34</v>
      </c>
      <c r="T1945" s="35">
        <v>1325592.3599999996</v>
      </c>
      <c r="U1945" s="35">
        <v>1338848.2835999997</v>
      </c>
      <c r="V1945" s="35">
        <v>1365625.2492719998</v>
      </c>
    </row>
    <row r="1946" spans="1:22" ht="15" customHeight="1" x14ac:dyDescent="0.25">
      <c r="A1946" s="10">
        <v>404357</v>
      </c>
      <c r="B1946" s="28" t="s">
        <v>359</v>
      </c>
      <c r="C1946" s="28" t="s">
        <v>605</v>
      </c>
      <c r="D1946" s="28" t="s">
        <v>379</v>
      </c>
      <c r="E1946" s="28" t="str">
        <f>VLOOKUP(A1946,'[1]Sheet1 (2)'!$A$2:$H$6200,8,0)</f>
        <v>Function:Health:Non-core Function:Health Services</v>
      </c>
      <c r="F1946" s="28" t="s">
        <v>2039</v>
      </c>
      <c r="G1946" s="28" t="s">
        <v>182</v>
      </c>
      <c r="H1946" s="28" t="s">
        <v>2040</v>
      </c>
      <c r="I1946" s="28" t="s">
        <v>182</v>
      </c>
      <c r="J1946" s="28" t="s">
        <v>608</v>
      </c>
      <c r="K1946" s="25">
        <v>4300010000</v>
      </c>
      <c r="L1946" s="28" t="s">
        <v>2148</v>
      </c>
      <c r="M1946" s="28" t="s">
        <v>2149</v>
      </c>
      <c r="N1946" s="28" t="s">
        <v>1836</v>
      </c>
      <c r="P1946" s="28" t="s">
        <v>151</v>
      </c>
      <c r="Q1946" s="28" t="s">
        <v>152</v>
      </c>
      <c r="R1946" s="25">
        <v>1000</v>
      </c>
      <c r="S1946" s="28" t="s">
        <v>34</v>
      </c>
      <c r="T1946" s="35">
        <v>135828.47999999998</v>
      </c>
      <c r="U1946" s="35">
        <v>137186.76479999998</v>
      </c>
      <c r="V1946" s="35">
        <v>139930.50009599997</v>
      </c>
    </row>
    <row r="1947" spans="1:22" ht="15" customHeight="1" x14ac:dyDescent="0.25">
      <c r="A1947" s="10">
        <v>404390</v>
      </c>
      <c r="B1947" s="28" t="s">
        <v>359</v>
      </c>
      <c r="C1947" s="28" t="s">
        <v>619</v>
      </c>
      <c r="D1947" s="28" t="s">
        <v>369</v>
      </c>
      <c r="E1947" s="28" t="str">
        <f>VLOOKUP(A1947,'[1]Sheet1 (2)'!$A$2:$H$6200,8,0)</f>
        <v>Function:Sport and Recreation:Non-core Function:Recreational Facilities</v>
      </c>
      <c r="F1947" s="28" t="s">
        <v>2109</v>
      </c>
      <c r="G1947" s="28" t="s">
        <v>294</v>
      </c>
      <c r="H1947" s="28" t="s">
        <v>2110</v>
      </c>
      <c r="I1947" s="28" t="s">
        <v>294</v>
      </c>
      <c r="J1947" s="28" t="s">
        <v>622</v>
      </c>
      <c r="K1947" s="25">
        <v>4300010000</v>
      </c>
      <c r="L1947" s="28" t="s">
        <v>2148</v>
      </c>
      <c r="M1947" s="28" t="s">
        <v>2149</v>
      </c>
      <c r="N1947" s="28" t="s">
        <v>1836</v>
      </c>
      <c r="P1947" s="28" t="s">
        <v>32</v>
      </c>
      <c r="Q1947" s="28" t="s">
        <v>33</v>
      </c>
      <c r="R1947" s="25">
        <v>1000</v>
      </c>
      <c r="S1947" s="28" t="s">
        <v>34</v>
      </c>
      <c r="T1947" s="35">
        <v>48138.36</v>
      </c>
      <c r="U1947" s="35">
        <v>48619.743600000002</v>
      </c>
      <c r="V1947" s="35">
        <v>49592.138472000006</v>
      </c>
    </row>
    <row r="1948" spans="1:22" ht="15" customHeight="1" x14ac:dyDescent="0.25">
      <c r="A1948" s="10">
        <v>404392</v>
      </c>
      <c r="B1948" s="28" t="s">
        <v>359</v>
      </c>
      <c r="C1948" s="28" t="s">
        <v>627</v>
      </c>
      <c r="D1948" s="28" t="s">
        <v>369</v>
      </c>
      <c r="E1948" s="28" t="str">
        <f>VLOOKUP(A1948,'[1]Sheet1 (2)'!$A$2:$H$6200,8,0)</f>
        <v>Function:Community and Social Services:Core Function:Cemeteries, Funeral Parlours and Crematoriums</v>
      </c>
      <c r="F1948" s="28" t="s">
        <v>628</v>
      </c>
      <c r="G1948" s="28" t="s">
        <v>294</v>
      </c>
      <c r="H1948" s="28" t="s">
        <v>629</v>
      </c>
      <c r="I1948" s="28" t="s">
        <v>294</v>
      </c>
      <c r="J1948" s="28" t="s">
        <v>630</v>
      </c>
      <c r="K1948" s="25">
        <v>4300010000</v>
      </c>
      <c r="L1948" s="28" t="s">
        <v>2148</v>
      </c>
      <c r="M1948" s="28" t="s">
        <v>2149</v>
      </c>
      <c r="N1948" s="28" t="s">
        <v>1836</v>
      </c>
      <c r="P1948" s="28" t="s">
        <v>32</v>
      </c>
      <c r="Q1948" s="28" t="s">
        <v>33</v>
      </c>
      <c r="R1948" s="25">
        <v>1000</v>
      </c>
      <c r="S1948" s="28" t="s">
        <v>34</v>
      </c>
      <c r="T1948" s="35">
        <v>152954.75999999998</v>
      </c>
      <c r="U1948" s="35">
        <v>154484.30759999997</v>
      </c>
      <c r="V1948" s="35">
        <v>157573.99375199998</v>
      </c>
    </row>
    <row r="1949" spans="1:22" ht="15" customHeight="1" x14ac:dyDescent="0.25">
      <c r="A1949" s="10">
        <v>404400</v>
      </c>
      <c r="B1949" s="28" t="s">
        <v>359</v>
      </c>
      <c r="C1949" s="28" t="s">
        <v>639</v>
      </c>
      <c r="D1949" s="28" t="s">
        <v>369</v>
      </c>
      <c r="E1949" s="28" t="str">
        <f>VLOOKUP(A1949,'[1]Sheet1 (2)'!$A$2:$H$6200,8,0)</f>
        <v>Function:Sport and Recreation:Non-core Function:Recreational Facilities</v>
      </c>
      <c r="F1949" s="28" t="s">
        <v>2111</v>
      </c>
      <c r="G1949" s="28" t="s">
        <v>182</v>
      </c>
      <c r="H1949" s="28" t="s">
        <v>2112</v>
      </c>
      <c r="I1949" s="28" t="s">
        <v>182</v>
      </c>
      <c r="J1949" s="28" t="s">
        <v>622</v>
      </c>
      <c r="K1949" s="25">
        <v>4300010000</v>
      </c>
      <c r="L1949" s="28" t="s">
        <v>2148</v>
      </c>
      <c r="M1949" s="28" t="s">
        <v>2149</v>
      </c>
      <c r="N1949" s="28" t="s">
        <v>1836</v>
      </c>
      <c r="P1949" s="28" t="s">
        <v>151</v>
      </c>
      <c r="Q1949" s="28" t="s">
        <v>152</v>
      </c>
      <c r="R1949" s="25">
        <v>1000</v>
      </c>
      <c r="S1949" s="28" t="s">
        <v>34</v>
      </c>
      <c r="T1949" s="35">
        <v>38890.44</v>
      </c>
      <c r="U1949" s="35">
        <v>39279.344400000002</v>
      </c>
      <c r="V1949" s="35">
        <v>40064.931288</v>
      </c>
    </row>
    <row r="1950" spans="1:22" ht="15" customHeight="1" x14ac:dyDescent="0.25">
      <c r="A1950" s="10">
        <v>404402</v>
      </c>
      <c r="B1950" s="28" t="s">
        <v>359</v>
      </c>
      <c r="C1950" s="28" t="s">
        <v>648</v>
      </c>
      <c r="D1950" s="28" t="s">
        <v>369</v>
      </c>
      <c r="E1950" s="28" t="str">
        <f>VLOOKUP(A1950,'[1]Sheet1 (2)'!$A$2:$H$6200,8,0)</f>
        <v>Function:Sport and Recreation:Core Function:Community Parks (including Nurseries)</v>
      </c>
      <c r="F1950" s="28" t="s">
        <v>2043</v>
      </c>
      <c r="G1950" s="28" t="s">
        <v>182</v>
      </c>
      <c r="H1950" s="28" t="s">
        <v>2044</v>
      </c>
      <c r="I1950" s="28" t="s">
        <v>182</v>
      </c>
      <c r="J1950" s="28" t="s">
        <v>638</v>
      </c>
      <c r="K1950" s="25">
        <v>4300010000</v>
      </c>
      <c r="L1950" s="28" t="s">
        <v>2148</v>
      </c>
      <c r="M1950" s="28" t="s">
        <v>2149</v>
      </c>
      <c r="N1950" s="28" t="s">
        <v>1836</v>
      </c>
      <c r="P1950" s="28" t="s">
        <v>151</v>
      </c>
      <c r="Q1950" s="28" t="s">
        <v>152</v>
      </c>
      <c r="R1950" s="25">
        <v>1000</v>
      </c>
      <c r="S1950" s="28" t="s">
        <v>34</v>
      </c>
      <c r="T1950" s="35">
        <v>163257.60000000001</v>
      </c>
      <c r="U1950" s="35">
        <v>164890.17600000001</v>
      </c>
      <c r="V1950" s="35">
        <v>168187.97952000002</v>
      </c>
    </row>
    <row r="1951" spans="1:22" ht="15" customHeight="1" x14ac:dyDescent="0.25">
      <c r="A1951" s="10">
        <v>404404</v>
      </c>
      <c r="B1951" s="28" t="s">
        <v>359</v>
      </c>
      <c r="C1951" s="28" t="s">
        <v>659</v>
      </c>
      <c r="D1951" s="28" t="s">
        <v>369</v>
      </c>
      <c r="E1951" s="28" t="str">
        <f>VLOOKUP(A1951,'[1]Sheet1 (2)'!$A$2:$H$6200,8,0)</f>
        <v>Function:Sport and Recreation:Core Function:Community Parks (including Nurseries)</v>
      </c>
      <c r="F1951" s="28" t="s">
        <v>2045</v>
      </c>
      <c r="G1951" s="28" t="s">
        <v>294</v>
      </c>
      <c r="H1951" s="28" t="s">
        <v>663</v>
      </c>
      <c r="I1951" s="28" t="s">
        <v>294</v>
      </c>
      <c r="J1951" s="28" t="s">
        <v>638</v>
      </c>
      <c r="K1951" s="25">
        <v>4300010000</v>
      </c>
      <c r="L1951" s="28" t="s">
        <v>2148</v>
      </c>
      <c r="M1951" s="28" t="s">
        <v>2149</v>
      </c>
      <c r="N1951" s="28" t="s">
        <v>1836</v>
      </c>
      <c r="P1951" s="28" t="s">
        <v>32</v>
      </c>
      <c r="Q1951" s="28" t="s">
        <v>33</v>
      </c>
      <c r="R1951" s="25">
        <v>1000</v>
      </c>
      <c r="S1951" s="28" t="s">
        <v>34</v>
      </c>
      <c r="T1951" s="35">
        <v>162311.39999999997</v>
      </c>
      <c r="U1951" s="35">
        <v>163934.51399999997</v>
      </c>
      <c r="V1951" s="35">
        <v>167213.20427999998</v>
      </c>
    </row>
    <row r="1952" spans="1:22" ht="15" customHeight="1" x14ac:dyDescent="0.25">
      <c r="A1952" s="10">
        <v>404406</v>
      </c>
      <c r="B1952" s="28" t="s">
        <v>359</v>
      </c>
      <c r="C1952" s="28" t="s">
        <v>666</v>
      </c>
      <c r="D1952" s="28" t="s">
        <v>369</v>
      </c>
      <c r="E1952" s="28" t="str">
        <f>VLOOKUP(A1952,'[1]Sheet1 (2)'!$A$2:$H$6200,8,0)</f>
        <v>Function:Sport and Recreation:Core Function:Community Parks (including Nurseries)</v>
      </c>
      <c r="F1952" s="28" t="s">
        <v>2046</v>
      </c>
      <c r="G1952" s="28" t="s">
        <v>294</v>
      </c>
      <c r="H1952" s="28" t="s">
        <v>2047</v>
      </c>
      <c r="I1952" s="28" t="s">
        <v>294</v>
      </c>
      <c r="J1952" s="28" t="s">
        <v>638</v>
      </c>
      <c r="K1952" s="25">
        <v>4300010000</v>
      </c>
      <c r="L1952" s="28" t="s">
        <v>2148</v>
      </c>
      <c r="M1952" s="28" t="s">
        <v>2149</v>
      </c>
      <c r="N1952" s="28" t="s">
        <v>1836</v>
      </c>
      <c r="P1952" s="28" t="s">
        <v>32</v>
      </c>
      <c r="Q1952" s="28" t="s">
        <v>33</v>
      </c>
      <c r="R1952" s="25">
        <v>1000</v>
      </c>
      <c r="S1952" s="28" t="s">
        <v>34</v>
      </c>
      <c r="T1952" s="35">
        <v>97333.440000000002</v>
      </c>
      <c r="U1952" s="35">
        <v>98306.774400000009</v>
      </c>
      <c r="V1952" s="35">
        <v>100272.90988800001</v>
      </c>
    </row>
    <row r="1953" spans="1:22" ht="15" customHeight="1" x14ac:dyDescent="0.25">
      <c r="A1953" s="10">
        <v>404412</v>
      </c>
      <c r="B1953" s="28" t="s">
        <v>359</v>
      </c>
      <c r="C1953" s="28" t="s">
        <v>673</v>
      </c>
      <c r="D1953" s="28" t="s">
        <v>369</v>
      </c>
      <c r="E1953" s="28" t="str">
        <f>VLOOKUP(A1953,'[1]Sheet1 (2)'!$A$2:$H$6200,8,0)</f>
        <v>Function:Sport and Recreation:Core Function:Community Parks (including Nurseries)</v>
      </c>
      <c r="F1953" s="28" t="s">
        <v>2119</v>
      </c>
      <c r="G1953" s="28" t="s">
        <v>182</v>
      </c>
      <c r="H1953" s="28" t="s">
        <v>2120</v>
      </c>
      <c r="I1953" s="28" t="s">
        <v>182</v>
      </c>
      <c r="J1953" s="28" t="s">
        <v>638</v>
      </c>
      <c r="K1953" s="25">
        <v>4300010000</v>
      </c>
      <c r="L1953" s="28" t="s">
        <v>2148</v>
      </c>
      <c r="M1953" s="28" t="s">
        <v>2149</v>
      </c>
      <c r="N1953" s="28" t="s">
        <v>1836</v>
      </c>
      <c r="P1953" s="28" t="s">
        <v>151</v>
      </c>
      <c r="Q1953" s="28" t="s">
        <v>152</v>
      </c>
      <c r="R1953" s="25">
        <v>1000</v>
      </c>
      <c r="S1953" s="28" t="s">
        <v>34</v>
      </c>
      <c r="T1953" s="35">
        <v>105603.48</v>
      </c>
      <c r="U1953" s="35">
        <v>106659.51479999999</v>
      </c>
      <c r="V1953" s="35">
        <v>108792.70509599999</v>
      </c>
    </row>
    <row r="1954" spans="1:22" ht="15" customHeight="1" x14ac:dyDescent="0.25">
      <c r="A1954" s="10">
        <v>404512</v>
      </c>
      <c r="B1954" s="28" t="s">
        <v>359</v>
      </c>
      <c r="C1954" s="28" t="s">
        <v>1786</v>
      </c>
      <c r="D1954" s="28" t="s">
        <v>369</v>
      </c>
      <c r="E1954" s="28" t="str">
        <f>VLOOKUP(A1954,'[1]Sheet1 (2)'!$A$2:$H$6200,8,0)</f>
        <v>Function:Community and Social Services:Core Function:Libraries and Archives</v>
      </c>
      <c r="F1954" s="28" t="s">
        <v>2048</v>
      </c>
      <c r="G1954" s="28" t="s">
        <v>182</v>
      </c>
      <c r="H1954" s="28" t="s">
        <v>2049</v>
      </c>
      <c r="I1954" s="28" t="s">
        <v>182</v>
      </c>
      <c r="J1954" s="28" t="s">
        <v>1789</v>
      </c>
      <c r="K1954" s="25">
        <v>4300010000</v>
      </c>
      <c r="L1954" s="28" t="s">
        <v>2148</v>
      </c>
      <c r="M1954" s="28" t="s">
        <v>2149</v>
      </c>
      <c r="N1954" s="28" t="s">
        <v>1836</v>
      </c>
      <c r="P1954" s="28" t="s">
        <v>151</v>
      </c>
      <c r="Q1954" s="28" t="s">
        <v>152</v>
      </c>
      <c r="R1954" s="25">
        <v>1000</v>
      </c>
      <c r="S1954" s="28" t="s">
        <v>34</v>
      </c>
      <c r="T1954" s="35">
        <v>609213.9600000002</v>
      </c>
      <c r="U1954" s="35">
        <v>615306.09960000019</v>
      </c>
      <c r="V1954" s="35">
        <v>627612.22159200022</v>
      </c>
    </row>
    <row r="1955" spans="1:22" ht="15" customHeight="1" x14ac:dyDescent="0.25">
      <c r="A1955" s="10">
        <v>404513</v>
      </c>
      <c r="B1955" s="28" t="s">
        <v>359</v>
      </c>
      <c r="C1955" s="28" t="s">
        <v>1790</v>
      </c>
      <c r="D1955" s="28" t="s">
        <v>369</v>
      </c>
      <c r="E1955" s="28" t="str">
        <f>VLOOKUP(A1955,'[1]Sheet1 (2)'!$A$2:$H$6200,8,0)</f>
        <v>Function:Community and Social Services:Core Function:Libraries and Archives</v>
      </c>
      <c r="F1955" s="28" t="s">
        <v>2050</v>
      </c>
      <c r="G1955" s="28" t="s">
        <v>294</v>
      </c>
      <c r="H1955" s="28" t="s">
        <v>2051</v>
      </c>
      <c r="I1955" s="28" t="s">
        <v>294</v>
      </c>
      <c r="J1955" s="28" t="s">
        <v>1789</v>
      </c>
      <c r="K1955" s="25">
        <v>4300010000</v>
      </c>
      <c r="L1955" s="28" t="s">
        <v>2148</v>
      </c>
      <c r="M1955" s="28" t="s">
        <v>2149</v>
      </c>
      <c r="N1955" s="28" t="s">
        <v>1836</v>
      </c>
      <c r="P1955" s="28" t="s">
        <v>32</v>
      </c>
      <c r="Q1955" s="28" t="s">
        <v>33</v>
      </c>
      <c r="R1955" s="25">
        <v>1000</v>
      </c>
      <c r="S1955" s="28" t="s">
        <v>34</v>
      </c>
      <c r="T1955" s="35">
        <v>8789.2800000000007</v>
      </c>
      <c r="U1955" s="35">
        <v>8877.1728000000003</v>
      </c>
      <c r="V1955" s="35">
        <v>9054.7162559999997</v>
      </c>
    </row>
    <row r="1956" spans="1:22" ht="15" customHeight="1" x14ac:dyDescent="0.25">
      <c r="A1956" s="10">
        <v>502100</v>
      </c>
      <c r="B1956" s="28" t="s">
        <v>22</v>
      </c>
      <c r="C1956" s="28" t="s">
        <v>1059</v>
      </c>
      <c r="D1956" s="28" t="s">
        <v>1060</v>
      </c>
      <c r="E1956" s="28" t="str">
        <f>VLOOKUP(A1956,'[1]Sheet1 (2)'!$A$2:$H$6200,8,0)</f>
        <v>Function:Executive and Council:Core Function:Municipal Manager, Town Secretary and Chief Executive</v>
      </c>
      <c r="F1956" s="28" t="s">
        <v>1061</v>
      </c>
      <c r="G1956" s="28" t="s">
        <v>294</v>
      </c>
      <c r="H1956" s="28" t="s">
        <v>1062</v>
      </c>
      <c r="I1956" s="28" t="s">
        <v>294</v>
      </c>
      <c r="J1956" s="28" t="s">
        <v>365</v>
      </c>
      <c r="K1956" s="25">
        <v>4300010000</v>
      </c>
      <c r="L1956" s="28" t="s">
        <v>2148</v>
      </c>
      <c r="M1956" s="28" t="s">
        <v>2149</v>
      </c>
      <c r="N1956" s="28" t="s">
        <v>1836</v>
      </c>
      <c r="P1956" s="28" t="s">
        <v>151</v>
      </c>
      <c r="Q1956" s="28" t="s">
        <v>152</v>
      </c>
      <c r="R1956" s="25">
        <v>1000</v>
      </c>
      <c r="S1956" s="28" t="s">
        <v>34</v>
      </c>
      <c r="T1956" s="35">
        <v>44066.399999999994</v>
      </c>
      <c r="U1956" s="35">
        <v>44507.063999999991</v>
      </c>
      <c r="V1956" s="35">
        <v>45397.205279999995</v>
      </c>
    </row>
    <row r="1957" spans="1:22" ht="15" customHeight="1" x14ac:dyDescent="0.25">
      <c r="A1957" s="10">
        <v>503091</v>
      </c>
      <c r="B1957" s="28" t="s">
        <v>22</v>
      </c>
      <c r="C1957" s="28" t="s">
        <v>2052</v>
      </c>
      <c r="D1957" s="28" t="s">
        <v>24</v>
      </c>
      <c r="E1957" s="28" t="str">
        <f>VLOOKUP(A1957,'[1]Sheet1 (2)'!$A$2:$H$6200,8,0)</f>
        <v>Function:Energy Sources:Core Function:Electricity</v>
      </c>
      <c r="F1957" s="28" t="s">
        <v>2053</v>
      </c>
      <c r="G1957" s="28" t="s">
        <v>294</v>
      </c>
      <c r="H1957" s="28" t="s">
        <v>2054</v>
      </c>
      <c r="I1957" s="28" t="s">
        <v>294</v>
      </c>
      <c r="J1957" s="28" t="s">
        <v>28</v>
      </c>
      <c r="K1957" s="25">
        <v>4300010000</v>
      </c>
      <c r="L1957" s="28" t="s">
        <v>2148</v>
      </c>
      <c r="M1957" s="28" t="s">
        <v>2149</v>
      </c>
      <c r="N1957" s="28" t="s">
        <v>1836</v>
      </c>
      <c r="O1957" s="28" t="s">
        <v>68</v>
      </c>
      <c r="P1957" s="28" t="s">
        <v>32</v>
      </c>
      <c r="Q1957" s="28" t="s">
        <v>33</v>
      </c>
      <c r="R1957" s="25">
        <v>1000</v>
      </c>
      <c r="S1957" s="28" t="s">
        <v>34</v>
      </c>
      <c r="T1957" s="35">
        <v>374811.59999999986</v>
      </c>
      <c r="U1957" s="35">
        <v>378559.71599999984</v>
      </c>
      <c r="V1957" s="35">
        <v>386130.91031999985</v>
      </c>
    </row>
    <row r="1958" spans="1:22" ht="15" customHeight="1" x14ac:dyDescent="0.25">
      <c r="A1958" s="10">
        <v>503094</v>
      </c>
      <c r="B1958" s="28" t="s">
        <v>22</v>
      </c>
      <c r="C1958" s="28" t="s">
        <v>2055</v>
      </c>
      <c r="D1958" s="28" t="s">
        <v>1052</v>
      </c>
      <c r="E1958" s="28" t="str">
        <f>VLOOKUP(A1958,'[1]Sheet1 (2)'!$A$2:$H$6200,8,0)</f>
        <v>Function:Road Transport:Core Function:Roads</v>
      </c>
      <c r="F1958" s="28" t="s">
        <v>2056</v>
      </c>
      <c r="G1958" s="28" t="s">
        <v>294</v>
      </c>
      <c r="H1958" s="28" t="s">
        <v>2057</v>
      </c>
      <c r="I1958" s="28" t="s">
        <v>294</v>
      </c>
      <c r="J1958" s="28" t="s">
        <v>1056</v>
      </c>
      <c r="K1958" s="25">
        <v>4300010000</v>
      </c>
      <c r="L1958" s="28" t="s">
        <v>2148</v>
      </c>
      <c r="M1958" s="28" t="s">
        <v>2149</v>
      </c>
      <c r="N1958" s="28" t="s">
        <v>1836</v>
      </c>
      <c r="P1958" s="28" t="s">
        <v>32</v>
      </c>
      <c r="Q1958" s="28" t="s">
        <v>33</v>
      </c>
      <c r="R1958" s="25">
        <v>1000</v>
      </c>
      <c r="S1958" s="28" t="s">
        <v>34</v>
      </c>
      <c r="T1958" s="35">
        <v>529665.72000000009</v>
      </c>
      <c r="U1958" s="35">
        <v>534962.3772000001</v>
      </c>
      <c r="V1958" s="35">
        <v>545661.62474400015</v>
      </c>
    </row>
    <row r="1959" spans="1:22" ht="15" customHeight="1" x14ac:dyDescent="0.25">
      <c r="A1959" s="10">
        <v>503096</v>
      </c>
      <c r="B1959" s="28" t="s">
        <v>22</v>
      </c>
      <c r="C1959" s="28" t="s">
        <v>2058</v>
      </c>
      <c r="D1959" s="28" t="s">
        <v>36</v>
      </c>
      <c r="E1959" s="28" t="str">
        <f>VLOOKUP(A1959,'[1]Sheet1 (2)'!$A$2:$H$6200,8,0)</f>
        <v>Function:Water Management:Core Function:Water Distribution</v>
      </c>
      <c r="F1959" s="28" t="s">
        <v>2059</v>
      </c>
      <c r="G1959" s="28" t="s">
        <v>1358</v>
      </c>
      <c r="H1959" s="28" t="s">
        <v>2060</v>
      </c>
      <c r="I1959" s="28" t="s">
        <v>1358</v>
      </c>
      <c r="J1959" s="28" t="s">
        <v>40</v>
      </c>
      <c r="K1959" s="25">
        <v>4300010000</v>
      </c>
      <c r="L1959" s="28" t="s">
        <v>2148</v>
      </c>
      <c r="M1959" s="28" t="s">
        <v>2149</v>
      </c>
      <c r="N1959" s="28" t="s">
        <v>1836</v>
      </c>
      <c r="O1959" s="28" t="s">
        <v>68</v>
      </c>
      <c r="P1959" s="28" t="s">
        <v>43</v>
      </c>
      <c r="Q1959" s="28" t="s">
        <v>44</v>
      </c>
      <c r="R1959" s="25">
        <v>1000</v>
      </c>
      <c r="S1959" s="28" t="s">
        <v>34</v>
      </c>
      <c r="T1959" s="35">
        <v>918506.88000000047</v>
      </c>
      <c r="U1959" s="35">
        <v>927691.94880000048</v>
      </c>
      <c r="V1959" s="35">
        <v>946245.78777600045</v>
      </c>
    </row>
    <row r="1960" spans="1:22" ht="15" customHeight="1" x14ac:dyDescent="0.25">
      <c r="A1960" s="10">
        <v>504080</v>
      </c>
      <c r="B1960" s="28" t="s">
        <v>22</v>
      </c>
      <c r="C1960" s="28" t="s">
        <v>2061</v>
      </c>
      <c r="D1960" s="28" t="s">
        <v>36</v>
      </c>
      <c r="E1960" s="28" t="str">
        <f>VLOOKUP(A1960,'[1]Sheet1 (2)'!$A$2:$H$6200,8,0)</f>
        <v>Function:Water Management:Core Function:Water Distribution</v>
      </c>
      <c r="F1960" s="28" t="s">
        <v>2062</v>
      </c>
      <c r="G1960" s="28" t="s">
        <v>1358</v>
      </c>
      <c r="H1960" s="28" t="s">
        <v>2063</v>
      </c>
      <c r="I1960" s="28" t="s">
        <v>1358</v>
      </c>
      <c r="J1960" s="28" t="s">
        <v>40</v>
      </c>
      <c r="K1960" s="25">
        <v>4300010000</v>
      </c>
      <c r="L1960" s="28" t="s">
        <v>2148</v>
      </c>
      <c r="M1960" s="28" t="s">
        <v>2149</v>
      </c>
      <c r="N1960" s="28" t="s">
        <v>1836</v>
      </c>
      <c r="P1960" s="28" t="s">
        <v>43</v>
      </c>
      <c r="Q1960" s="28" t="s">
        <v>44</v>
      </c>
      <c r="R1960" s="25">
        <v>1000</v>
      </c>
      <c r="S1960" s="28" t="s">
        <v>34</v>
      </c>
      <c r="T1960" s="35">
        <v>76739.040000000008</v>
      </c>
      <c r="U1960" s="35">
        <v>77506.430400000012</v>
      </c>
      <c r="V1960" s="35">
        <v>79056.559008000011</v>
      </c>
    </row>
    <row r="1961" spans="1:22" ht="15" customHeight="1" x14ac:dyDescent="0.25">
      <c r="A1961" s="10">
        <v>504088</v>
      </c>
      <c r="B1961" s="28" t="s">
        <v>22</v>
      </c>
      <c r="C1961" s="28" t="s">
        <v>2064</v>
      </c>
      <c r="D1961" s="28" t="s">
        <v>24</v>
      </c>
      <c r="E1961" s="28" t="str">
        <f>VLOOKUP(A1961,'[1]Sheet1 (2)'!$A$2:$H$6200,8,0)</f>
        <v>Function:Energy Sources:Core Function:Electricity</v>
      </c>
      <c r="F1961" s="28" t="s">
        <v>2065</v>
      </c>
      <c r="G1961" s="28" t="s">
        <v>294</v>
      </c>
      <c r="H1961" s="28" t="s">
        <v>2066</v>
      </c>
      <c r="I1961" s="28" t="s">
        <v>294</v>
      </c>
      <c r="J1961" s="28" t="s">
        <v>28</v>
      </c>
      <c r="K1961" s="25">
        <v>4300010000</v>
      </c>
      <c r="L1961" s="28" t="s">
        <v>2148</v>
      </c>
      <c r="M1961" s="28" t="s">
        <v>2149</v>
      </c>
      <c r="N1961" s="28" t="s">
        <v>1836</v>
      </c>
      <c r="P1961" s="28" t="s">
        <v>32</v>
      </c>
      <c r="Q1961" s="28" t="s">
        <v>33</v>
      </c>
      <c r="R1961" s="25">
        <v>1000</v>
      </c>
      <c r="S1961" s="28" t="s">
        <v>34</v>
      </c>
      <c r="T1961" s="35">
        <v>128983.32</v>
      </c>
      <c r="U1961" s="35">
        <v>130273.15320000002</v>
      </c>
      <c r="V1961" s="35">
        <v>132878.61626400001</v>
      </c>
    </row>
    <row r="1962" spans="1:22" ht="15" customHeight="1" x14ac:dyDescent="0.25">
      <c r="A1962" s="10">
        <v>504093</v>
      </c>
      <c r="B1962" s="28" t="s">
        <v>22</v>
      </c>
      <c r="C1962" s="28" t="s">
        <v>2067</v>
      </c>
      <c r="D1962" s="28" t="s">
        <v>1052</v>
      </c>
      <c r="E1962" s="28" t="str">
        <f>VLOOKUP(A1962,'[1]Sheet1 (2)'!$A$2:$H$6200,8,0)</f>
        <v>Function:Road Transport:Core Function:Roads</v>
      </c>
      <c r="F1962" s="28" t="s">
        <v>2068</v>
      </c>
      <c r="G1962" s="28" t="s">
        <v>294</v>
      </c>
      <c r="H1962" s="28" t="s">
        <v>2069</v>
      </c>
      <c r="I1962" s="28" t="s">
        <v>294</v>
      </c>
      <c r="J1962" s="28" t="s">
        <v>1056</v>
      </c>
      <c r="K1962" s="25">
        <v>4300010000</v>
      </c>
      <c r="L1962" s="28" t="s">
        <v>2148</v>
      </c>
      <c r="M1962" s="28" t="s">
        <v>2149</v>
      </c>
      <c r="N1962" s="28" t="s">
        <v>1836</v>
      </c>
      <c r="P1962" s="28" t="s">
        <v>32</v>
      </c>
      <c r="Q1962" s="28" t="s">
        <v>33</v>
      </c>
      <c r="R1962" s="25">
        <v>1000</v>
      </c>
      <c r="S1962" s="28" t="s">
        <v>34</v>
      </c>
      <c r="T1962" s="35">
        <v>50891.759999999995</v>
      </c>
      <c r="U1962" s="35">
        <v>51400.677599999995</v>
      </c>
      <c r="V1962" s="35">
        <v>52428.691151999999</v>
      </c>
    </row>
    <row r="1963" spans="1:22" ht="15" customHeight="1" x14ac:dyDescent="0.25">
      <c r="A1963" s="10">
        <v>504095</v>
      </c>
      <c r="B1963" s="28" t="s">
        <v>22</v>
      </c>
      <c r="C1963" s="28" t="s">
        <v>2070</v>
      </c>
      <c r="D1963" s="28" t="s">
        <v>36</v>
      </c>
      <c r="E1963" s="28" t="str">
        <f>VLOOKUP(A1963,'[1]Sheet1 (2)'!$A$2:$H$6200,8,0)</f>
        <v>Function:Water Management:Core Function:Water Distribution</v>
      </c>
      <c r="F1963" s="28" t="s">
        <v>2071</v>
      </c>
      <c r="G1963" s="28" t="s">
        <v>1358</v>
      </c>
      <c r="H1963" s="28" t="s">
        <v>2072</v>
      </c>
      <c r="I1963" s="28" t="s">
        <v>1358</v>
      </c>
      <c r="J1963" s="28" t="s">
        <v>40</v>
      </c>
      <c r="K1963" s="25">
        <v>4300010000</v>
      </c>
      <c r="L1963" s="28" t="s">
        <v>2148</v>
      </c>
      <c r="M1963" s="28" t="s">
        <v>2149</v>
      </c>
      <c r="N1963" s="28" t="s">
        <v>1836</v>
      </c>
      <c r="P1963" s="28" t="s">
        <v>43</v>
      </c>
      <c r="Q1963" s="28" t="s">
        <v>44</v>
      </c>
      <c r="R1963" s="25">
        <v>1000</v>
      </c>
      <c r="S1963" s="28" t="s">
        <v>34</v>
      </c>
      <c r="T1963" s="35">
        <v>83315.520000000004</v>
      </c>
      <c r="U1963" s="35">
        <v>84148.675199999998</v>
      </c>
      <c r="V1963" s="35">
        <v>85831.648704000007</v>
      </c>
    </row>
    <row r="1964" spans="1:22" ht="15" customHeight="1" x14ac:dyDescent="0.25">
      <c r="A1964" s="10">
        <v>504124</v>
      </c>
      <c r="B1964" s="28" t="s">
        <v>22</v>
      </c>
      <c r="C1964" s="28" t="s">
        <v>1063</v>
      </c>
      <c r="D1964" s="28" t="s">
        <v>1052</v>
      </c>
      <c r="E1964" s="28" t="str">
        <f>VLOOKUP(A1964,'[1]Sheet1 (2)'!$A$2:$H$6200,8,0)</f>
        <v>Function:Road Transport:Core Function:Roads</v>
      </c>
      <c r="F1964" s="28" t="s">
        <v>1066</v>
      </c>
      <c r="G1964" s="28" t="s">
        <v>294</v>
      </c>
      <c r="H1964" s="28" t="s">
        <v>1067</v>
      </c>
      <c r="I1964" s="28" t="s">
        <v>294</v>
      </c>
      <c r="J1964" s="28" t="s">
        <v>1056</v>
      </c>
      <c r="K1964" s="25">
        <v>4300010000</v>
      </c>
      <c r="L1964" s="28" t="s">
        <v>2148</v>
      </c>
      <c r="M1964" s="28" t="s">
        <v>2149</v>
      </c>
      <c r="N1964" s="28" t="s">
        <v>1836</v>
      </c>
      <c r="O1964" s="28" t="s">
        <v>68</v>
      </c>
      <c r="P1964" s="28" t="s">
        <v>32</v>
      </c>
      <c r="Q1964" s="28" t="s">
        <v>33</v>
      </c>
      <c r="R1964" s="25">
        <v>1000</v>
      </c>
      <c r="S1964" s="28" t="s">
        <v>34</v>
      </c>
      <c r="T1964" s="35">
        <v>25086.239999999998</v>
      </c>
      <c r="U1964" s="35">
        <v>25337.1024</v>
      </c>
      <c r="V1964" s="35">
        <v>25843.844448</v>
      </c>
    </row>
    <row r="1965" spans="1:22" ht="15" customHeight="1" x14ac:dyDescent="0.25">
      <c r="A1965" s="10">
        <v>504131</v>
      </c>
      <c r="B1965" s="28" t="s">
        <v>22</v>
      </c>
      <c r="C1965" s="28" t="s">
        <v>1105</v>
      </c>
      <c r="D1965" s="28" t="s">
        <v>1052</v>
      </c>
      <c r="E1965" s="28" t="str">
        <f>VLOOKUP(A1965,'[1]Sheet1 (2)'!$A$2:$H$6200,8,0)</f>
        <v>Function:Road Transport:Core Function:Public Transport</v>
      </c>
      <c r="F1965" s="28" t="s">
        <v>1106</v>
      </c>
      <c r="G1965" s="28" t="s">
        <v>294</v>
      </c>
      <c r="H1965" s="28" t="s">
        <v>1107</v>
      </c>
      <c r="I1965" s="28" t="s">
        <v>294</v>
      </c>
      <c r="J1965" s="28" t="s">
        <v>530</v>
      </c>
      <c r="K1965" s="25">
        <v>4300010000</v>
      </c>
      <c r="L1965" s="28" t="s">
        <v>2148</v>
      </c>
      <c r="M1965" s="28" t="s">
        <v>2149</v>
      </c>
      <c r="N1965" s="28" t="s">
        <v>1836</v>
      </c>
      <c r="P1965" s="28" t="s">
        <v>32</v>
      </c>
      <c r="Q1965" s="28" t="s">
        <v>33</v>
      </c>
      <c r="R1965" s="25">
        <v>1000</v>
      </c>
      <c r="S1965" s="28" t="s">
        <v>34</v>
      </c>
      <c r="T1965" s="35">
        <v>11658.72</v>
      </c>
      <c r="U1965" s="35">
        <v>11775.307199999999</v>
      </c>
      <c r="V1965" s="35">
        <v>12010.813344</v>
      </c>
    </row>
    <row r="1966" spans="1:22" ht="15" customHeight="1" x14ac:dyDescent="0.25">
      <c r="A1966" s="10">
        <v>504136</v>
      </c>
      <c r="B1966" s="28" t="s">
        <v>22</v>
      </c>
      <c r="C1966" s="28" t="s">
        <v>1123</v>
      </c>
      <c r="D1966" s="28" t="s">
        <v>1052</v>
      </c>
      <c r="E1966" s="28" t="str">
        <f>VLOOKUP(A1966,'[1]Sheet1 (2)'!$A$2:$H$6200,8,0)</f>
        <v>Function:Road Transport:Core Function:Roads</v>
      </c>
      <c r="F1966" s="28" t="s">
        <v>2073</v>
      </c>
      <c r="G1966" s="28" t="s">
        <v>294</v>
      </c>
      <c r="H1966" s="28" t="s">
        <v>2074</v>
      </c>
      <c r="I1966" s="28" t="s">
        <v>294</v>
      </c>
      <c r="J1966" s="28" t="s">
        <v>1056</v>
      </c>
      <c r="K1966" s="25">
        <v>4300010000</v>
      </c>
      <c r="L1966" s="28" t="s">
        <v>2148</v>
      </c>
      <c r="M1966" s="28" t="s">
        <v>2149</v>
      </c>
      <c r="N1966" s="28" t="s">
        <v>1836</v>
      </c>
      <c r="P1966" s="28" t="s">
        <v>32</v>
      </c>
      <c r="Q1966" s="28" t="s">
        <v>33</v>
      </c>
      <c r="R1966" s="25">
        <v>1000</v>
      </c>
      <c r="S1966" s="28" t="s">
        <v>34</v>
      </c>
      <c r="T1966" s="35">
        <v>364164.24000000005</v>
      </c>
      <c r="U1966" s="35">
        <v>367805.88240000006</v>
      </c>
      <c r="V1966" s="35">
        <v>375162.00004800007</v>
      </c>
    </row>
    <row r="1967" spans="1:22" ht="15" customHeight="1" x14ac:dyDescent="0.25">
      <c r="A1967" s="10">
        <v>504161</v>
      </c>
      <c r="B1967" s="28" t="s">
        <v>22</v>
      </c>
      <c r="C1967" s="28" t="s">
        <v>1163</v>
      </c>
      <c r="D1967" s="28" t="s">
        <v>24</v>
      </c>
      <c r="E1967" s="28" t="str">
        <f>VLOOKUP(A1967,'[1]Sheet1 (2)'!$A$2:$H$6200,8,0)</f>
        <v>Function:Finance and Administration:Core Function:Asset Management</v>
      </c>
      <c r="F1967" s="28" t="s">
        <v>1168</v>
      </c>
      <c r="G1967" s="28" t="s">
        <v>182</v>
      </c>
      <c r="H1967" s="28" t="s">
        <v>1169</v>
      </c>
      <c r="I1967" s="28" t="s">
        <v>374</v>
      </c>
      <c r="J1967" s="28" t="s">
        <v>277</v>
      </c>
      <c r="K1967" s="25">
        <v>4300010000</v>
      </c>
      <c r="L1967" s="28" t="s">
        <v>2148</v>
      </c>
      <c r="M1967" s="28" t="s">
        <v>2149</v>
      </c>
      <c r="N1967" s="28" t="s">
        <v>1836</v>
      </c>
      <c r="P1967" s="28" t="s">
        <v>32</v>
      </c>
      <c r="Q1967" s="28" t="s">
        <v>33</v>
      </c>
      <c r="R1967" s="25">
        <v>1000</v>
      </c>
      <c r="S1967" s="28" t="s">
        <v>34</v>
      </c>
      <c r="T1967" s="35">
        <v>182539.08000000002</v>
      </c>
      <c r="U1967" s="35">
        <v>184364.47080000001</v>
      </c>
      <c r="V1967" s="35">
        <v>188051.76021600002</v>
      </c>
    </row>
    <row r="1968" spans="1:22" ht="15" customHeight="1" x14ac:dyDescent="0.25">
      <c r="A1968" s="10">
        <v>504168</v>
      </c>
      <c r="B1968" s="28" t="s">
        <v>22</v>
      </c>
      <c r="C1968" s="28" t="s">
        <v>2075</v>
      </c>
      <c r="D1968" s="28" t="s">
        <v>36</v>
      </c>
      <c r="E1968" s="28" t="str">
        <f>VLOOKUP(A1968,'[1]Sheet1 (2)'!$A$2:$H$6200,8,0)</f>
        <v>Function:Waste Water Management:Core Function:Sewerage</v>
      </c>
      <c r="F1968" s="28" t="s">
        <v>2076</v>
      </c>
      <c r="G1968" s="28" t="s">
        <v>514</v>
      </c>
      <c r="H1968" s="28" t="s">
        <v>2077</v>
      </c>
      <c r="I1968" s="28" t="s">
        <v>514</v>
      </c>
      <c r="J1968" s="28" t="s">
        <v>1194</v>
      </c>
      <c r="K1968" s="25">
        <v>4300010000</v>
      </c>
      <c r="L1968" s="28" t="s">
        <v>2148</v>
      </c>
      <c r="M1968" s="28" t="s">
        <v>2149</v>
      </c>
      <c r="N1968" s="28" t="s">
        <v>1836</v>
      </c>
      <c r="O1968" s="28" t="s">
        <v>68</v>
      </c>
      <c r="P1968" s="28" t="s">
        <v>508</v>
      </c>
      <c r="Q1968" s="28" t="s">
        <v>509</v>
      </c>
      <c r="R1968" s="25">
        <v>1000</v>
      </c>
      <c r="S1968" s="28" t="s">
        <v>34</v>
      </c>
      <c r="T1968" s="35">
        <v>161936.16</v>
      </c>
      <c r="U1968" s="35">
        <v>163555.52160000001</v>
      </c>
      <c r="V1968" s="35">
        <v>166826.63203200002</v>
      </c>
    </row>
    <row r="1969" spans="1:22" ht="15" customHeight="1" x14ac:dyDescent="0.25">
      <c r="A1969" s="10">
        <v>504171</v>
      </c>
      <c r="B1969" s="28" t="s">
        <v>22</v>
      </c>
      <c r="C1969" s="28" t="s">
        <v>1187</v>
      </c>
      <c r="D1969" s="28" t="s">
        <v>1052</v>
      </c>
      <c r="E1969" s="28" t="str">
        <f>VLOOKUP(A1969,'[1]Sheet1 (2)'!$A$2:$H$6200,8,0)</f>
        <v>Function:Waste Water Management:Core Function:Storm Water Management</v>
      </c>
      <c r="F1969" s="28" t="s">
        <v>1188</v>
      </c>
      <c r="G1969" s="28" t="s">
        <v>514</v>
      </c>
      <c r="H1969" s="28" t="s">
        <v>1189</v>
      </c>
      <c r="I1969" s="28" t="s">
        <v>514</v>
      </c>
      <c r="J1969" s="28" t="s">
        <v>1139</v>
      </c>
      <c r="K1969" s="25">
        <v>4300010000</v>
      </c>
      <c r="L1969" s="28" t="s">
        <v>2148</v>
      </c>
      <c r="M1969" s="28" t="s">
        <v>2149</v>
      </c>
      <c r="N1969" s="28" t="s">
        <v>1836</v>
      </c>
      <c r="P1969" s="28" t="s">
        <v>508</v>
      </c>
      <c r="Q1969" s="28" t="s">
        <v>509</v>
      </c>
      <c r="R1969" s="25">
        <v>1000</v>
      </c>
      <c r="S1969" s="28" t="s">
        <v>34</v>
      </c>
      <c r="T1969" s="35">
        <v>138025.92000000001</v>
      </c>
      <c r="U1969" s="35">
        <v>139406.17920000001</v>
      </c>
      <c r="V1969" s="35">
        <v>142194.30278400003</v>
      </c>
    </row>
    <row r="1970" spans="1:22" ht="15" customHeight="1" x14ac:dyDescent="0.25">
      <c r="A1970" s="10">
        <v>504527</v>
      </c>
      <c r="B1970" s="28" t="s">
        <v>22</v>
      </c>
      <c r="C1970" s="28" t="s">
        <v>1209</v>
      </c>
      <c r="D1970" s="28" t="s">
        <v>1210</v>
      </c>
      <c r="E1970" s="28" t="str">
        <f>VLOOKUP(A1970,'[1]Sheet1 (2)'!$A$2:$H$6200,8,0)</f>
        <v>Function:Finance and Administration:Core Function:Human Resources</v>
      </c>
      <c r="F1970" s="28" t="s">
        <v>1213</v>
      </c>
      <c r="G1970" s="28" t="s">
        <v>182</v>
      </c>
      <c r="H1970" s="28" t="s">
        <v>1214</v>
      </c>
      <c r="I1970" s="28" t="s">
        <v>182</v>
      </c>
      <c r="J1970" s="28" t="s">
        <v>147</v>
      </c>
      <c r="K1970" s="25">
        <v>4300010000</v>
      </c>
      <c r="L1970" s="28" t="s">
        <v>2148</v>
      </c>
      <c r="M1970" s="28" t="s">
        <v>2149</v>
      </c>
      <c r="N1970" s="28" t="s">
        <v>1836</v>
      </c>
      <c r="P1970" s="28" t="s">
        <v>151</v>
      </c>
      <c r="Q1970" s="28" t="s">
        <v>152</v>
      </c>
      <c r="R1970" s="25">
        <v>1000</v>
      </c>
      <c r="S1970" s="28" t="s">
        <v>34</v>
      </c>
      <c r="T1970" s="35">
        <v>38574.840000000004</v>
      </c>
      <c r="U1970" s="35">
        <v>38960.588400000001</v>
      </c>
      <c r="V1970" s="35">
        <v>39739.800168000002</v>
      </c>
    </row>
    <row r="1971" spans="1:22" ht="15" customHeight="1" x14ac:dyDescent="0.25">
      <c r="A1971" s="10">
        <v>504527</v>
      </c>
      <c r="B1971" s="28" t="s">
        <v>22</v>
      </c>
      <c r="C1971" s="28" t="s">
        <v>1209</v>
      </c>
      <c r="D1971" s="28" t="s">
        <v>1210</v>
      </c>
      <c r="E1971" s="28" t="str">
        <f>VLOOKUP(A1971,'[1]Sheet1 (2)'!$A$2:$H$6200,8,0)</f>
        <v>Function:Finance and Administration:Core Function:Human Resources</v>
      </c>
      <c r="F1971" s="28" t="s">
        <v>1213</v>
      </c>
      <c r="G1971" s="28" t="s">
        <v>182</v>
      </c>
      <c r="H1971" s="28" t="s">
        <v>1214</v>
      </c>
      <c r="I1971" s="28" t="s">
        <v>182</v>
      </c>
      <c r="J1971" s="28" t="s">
        <v>147</v>
      </c>
      <c r="K1971" s="25">
        <v>4300010000</v>
      </c>
      <c r="L1971" s="28" t="s">
        <v>2148</v>
      </c>
      <c r="M1971" s="28" t="s">
        <v>2149</v>
      </c>
      <c r="N1971" s="28" t="s">
        <v>1836</v>
      </c>
      <c r="P1971" s="28" t="s">
        <v>1218</v>
      </c>
      <c r="Q1971" s="28" t="s">
        <v>1219</v>
      </c>
      <c r="R1971" s="25">
        <v>1000</v>
      </c>
      <c r="S1971" s="28" t="s">
        <v>34</v>
      </c>
      <c r="T1971" s="35">
        <v>125461.31999999999</v>
      </c>
      <c r="U1971" s="35">
        <v>126715.9332</v>
      </c>
      <c r="V1971" s="35">
        <v>129250.25186400001</v>
      </c>
    </row>
    <row r="1972" spans="1:22" ht="15" customHeight="1" x14ac:dyDescent="0.25">
      <c r="A1972" s="10">
        <v>504707</v>
      </c>
      <c r="B1972" s="28" t="s">
        <v>22</v>
      </c>
      <c r="C1972" s="28" t="s">
        <v>1283</v>
      </c>
      <c r="D1972" s="28" t="s">
        <v>24</v>
      </c>
      <c r="E1972" s="28" t="str">
        <f>VLOOKUP(A1972,'[1]Sheet1 (2)'!$A$2:$H$6200,8,0)</f>
        <v>Function:Energy Sources:Core Function:Electricity</v>
      </c>
      <c r="F1972" s="28" t="s">
        <v>2080</v>
      </c>
      <c r="G1972" s="28" t="s">
        <v>294</v>
      </c>
      <c r="H1972" s="28" t="s">
        <v>2081</v>
      </c>
      <c r="I1972" s="28" t="s">
        <v>294</v>
      </c>
      <c r="J1972" s="28" t="s">
        <v>28</v>
      </c>
      <c r="K1972" s="25">
        <v>4300010000</v>
      </c>
      <c r="L1972" s="28" t="s">
        <v>2148</v>
      </c>
      <c r="M1972" s="28" t="s">
        <v>2149</v>
      </c>
      <c r="N1972" s="28" t="s">
        <v>1836</v>
      </c>
      <c r="P1972" s="28" t="s">
        <v>32</v>
      </c>
      <c r="Q1972" s="28" t="s">
        <v>33</v>
      </c>
      <c r="R1972" s="25">
        <v>1000</v>
      </c>
      <c r="S1972" s="28" t="s">
        <v>34</v>
      </c>
      <c r="T1972" s="35">
        <v>62927.28</v>
      </c>
      <c r="U1972" s="35">
        <v>63556.552799999998</v>
      </c>
      <c r="V1972" s="35">
        <v>64827.683855999996</v>
      </c>
    </row>
    <row r="1973" spans="1:22" ht="15" customHeight="1" x14ac:dyDescent="0.25">
      <c r="A1973" s="10">
        <v>504709</v>
      </c>
      <c r="B1973" s="28" t="s">
        <v>22</v>
      </c>
      <c r="C1973" s="28" t="s">
        <v>1305</v>
      </c>
      <c r="D1973" s="28" t="s">
        <v>24</v>
      </c>
      <c r="E1973" s="28" t="str">
        <f>VLOOKUP(A1973,'[1]Sheet1 (2)'!$A$2:$H$6200,8,0)</f>
        <v>Function:Energy Sources:Core Function:Electricity</v>
      </c>
      <c r="F1973" s="28" t="s">
        <v>2082</v>
      </c>
      <c r="G1973" s="28" t="s">
        <v>294</v>
      </c>
      <c r="H1973" s="28" t="s">
        <v>2083</v>
      </c>
      <c r="I1973" s="28" t="s">
        <v>294</v>
      </c>
      <c r="J1973" s="28" t="s">
        <v>28</v>
      </c>
      <c r="K1973" s="25">
        <v>4300010000</v>
      </c>
      <c r="L1973" s="28" t="s">
        <v>2148</v>
      </c>
      <c r="M1973" s="28" t="s">
        <v>2149</v>
      </c>
      <c r="N1973" s="28" t="s">
        <v>1836</v>
      </c>
      <c r="P1973" s="28" t="s">
        <v>32</v>
      </c>
      <c r="Q1973" s="28" t="s">
        <v>33</v>
      </c>
      <c r="R1973" s="25">
        <v>1000</v>
      </c>
      <c r="S1973" s="28" t="s">
        <v>34</v>
      </c>
      <c r="T1973" s="35">
        <v>146749.68</v>
      </c>
      <c r="U1973" s="35">
        <v>148217.17679999999</v>
      </c>
      <c r="V1973" s="35">
        <v>151181.52033599999</v>
      </c>
    </row>
    <row r="1974" spans="1:22" ht="15" customHeight="1" x14ac:dyDescent="0.25">
      <c r="A1974" s="10">
        <v>504710</v>
      </c>
      <c r="B1974" s="28" t="s">
        <v>22</v>
      </c>
      <c r="C1974" s="28" t="s">
        <v>1314</v>
      </c>
      <c r="D1974" s="28" t="s">
        <v>24</v>
      </c>
      <c r="E1974" s="28" t="str">
        <f>VLOOKUP(A1974,'[1]Sheet1 (2)'!$A$2:$H$6200,8,0)</f>
        <v>Function:Energy Sources:Core Function:Electricity</v>
      </c>
      <c r="F1974" s="28" t="s">
        <v>1321</v>
      </c>
      <c r="G1974" s="28" t="s">
        <v>294</v>
      </c>
      <c r="H1974" s="28" t="s">
        <v>1322</v>
      </c>
      <c r="I1974" s="28" t="s">
        <v>294</v>
      </c>
      <c r="J1974" s="28" t="s">
        <v>28</v>
      </c>
      <c r="K1974" s="25">
        <v>4300010000</v>
      </c>
      <c r="L1974" s="28" t="s">
        <v>2148</v>
      </c>
      <c r="M1974" s="28" t="s">
        <v>2149</v>
      </c>
      <c r="N1974" s="28" t="s">
        <v>1836</v>
      </c>
      <c r="P1974" s="28" t="s">
        <v>32</v>
      </c>
      <c r="Q1974" s="28" t="s">
        <v>33</v>
      </c>
      <c r="R1974" s="25">
        <v>1000</v>
      </c>
      <c r="S1974" s="28" t="s">
        <v>34</v>
      </c>
      <c r="T1974" s="35">
        <v>198023.39999999997</v>
      </c>
      <c r="U1974" s="35">
        <v>200003.63399999996</v>
      </c>
      <c r="V1974" s="35">
        <v>204003.70667999997</v>
      </c>
    </row>
    <row r="1975" spans="1:22" ht="15" customHeight="1" x14ac:dyDescent="0.25">
      <c r="A1975" s="10">
        <v>504786</v>
      </c>
      <c r="B1975" s="28" t="s">
        <v>22</v>
      </c>
      <c r="C1975" s="28" t="s">
        <v>1341</v>
      </c>
      <c r="D1975" s="28" t="s">
        <v>36</v>
      </c>
      <c r="E1975" s="28" t="str">
        <f>VLOOKUP(A1975,'[1]Sheet1 (2)'!$A$2:$H$6200,8,0)</f>
        <v>Function:Water Management:Core Function:Water Distribution</v>
      </c>
      <c r="F1975" s="28" t="s">
        <v>2084</v>
      </c>
      <c r="G1975" s="28" t="s">
        <v>1358</v>
      </c>
      <c r="H1975" s="28" t="s">
        <v>2085</v>
      </c>
      <c r="I1975" s="28" t="s">
        <v>1358</v>
      </c>
      <c r="J1975" s="28" t="s">
        <v>40</v>
      </c>
      <c r="K1975" s="25">
        <v>4300010000</v>
      </c>
      <c r="L1975" s="28" t="s">
        <v>2148</v>
      </c>
      <c r="M1975" s="28" t="s">
        <v>2149</v>
      </c>
      <c r="N1975" s="28" t="s">
        <v>1836</v>
      </c>
      <c r="P1975" s="28" t="s">
        <v>43</v>
      </c>
      <c r="Q1975" s="28" t="s">
        <v>44</v>
      </c>
      <c r="R1975" s="25">
        <v>1000</v>
      </c>
      <c r="S1975" s="28" t="s">
        <v>34</v>
      </c>
      <c r="T1975" s="35">
        <v>38665.68</v>
      </c>
      <c r="U1975" s="35">
        <v>39052.336799999997</v>
      </c>
      <c r="V1975" s="35">
        <v>39833.383536000001</v>
      </c>
    </row>
    <row r="1976" spans="1:22" ht="15" customHeight="1" x14ac:dyDescent="0.25">
      <c r="A1976" s="10">
        <v>603114</v>
      </c>
      <c r="B1976" s="28" t="s">
        <v>45</v>
      </c>
      <c r="C1976" s="28" t="s">
        <v>2086</v>
      </c>
      <c r="D1976" s="28" t="s">
        <v>47</v>
      </c>
      <c r="E1976" s="28" t="str">
        <f>VLOOKUP(A1976,'[1]Sheet1 (2)'!$A$2:$H$6200,8,0)</f>
        <v>Function:Other:Core Function:Air Transport</v>
      </c>
      <c r="F1976" s="28" t="s">
        <v>2087</v>
      </c>
      <c r="G1976" s="28" t="s">
        <v>294</v>
      </c>
      <c r="H1976" s="28" t="s">
        <v>2088</v>
      </c>
      <c r="I1976" s="28" t="s">
        <v>294</v>
      </c>
      <c r="J1976" s="28" t="s">
        <v>926</v>
      </c>
      <c r="K1976" s="25">
        <v>4300010000</v>
      </c>
      <c r="L1976" s="28" t="s">
        <v>2148</v>
      </c>
      <c r="M1976" s="28" t="s">
        <v>2149</v>
      </c>
      <c r="N1976" s="28" t="s">
        <v>1836</v>
      </c>
      <c r="P1976" s="28" t="s">
        <v>32</v>
      </c>
      <c r="Q1976" s="28" t="s">
        <v>33</v>
      </c>
      <c r="R1976" s="25">
        <v>1000</v>
      </c>
      <c r="S1976" s="28" t="s">
        <v>34</v>
      </c>
      <c r="T1976" s="35">
        <v>21093.48</v>
      </c>
      <c r="U1976" s="35">
        <v>21304.414799999999</v>
      </c>
      <c r="V1976" s="35">
        <v>21730.503096</v>
      </c>
    </row>
    <row r="1977" spans="1:22" ht="15" customHeight="1" x14ac:dyDescent="0.25">
      <c r="A1977" s="10">
        <v>603116</v>
      </c>
      <c r="B1977" s="28" t="s">
        <v>45</v>
      </c>
      <c r="C1977" s="28" t="s">
        <v>2089</v>
      </c>
      <c r="D1977" s="28" t="s">
        <v>831</v>
      </c>
      <c r="E1977" s="28" t="str">
        <f>VLOOKUP(A1977,'[1]Sheet1 (2)'!$A$2:$H$6200,8,0)</f>
        <v>Function:Planning and Development:Core Function:Town Planning, Building Regulations and Enforcement, and City Engineer</v>
      </c>
      <c r="F1977" s="28" t="s">
        <v>2090</v>
      </c>
      <c r="G1977" s="28" t="s">
        <v>294</v>
      </c>
      <c r="H1977" s="28" t="s">
        <v>2091</v>
      </c>
      <c r="I1977" s="28" t="s">
        <v>294</v>
      </c>
      <c r="J1977" s="28" t="s">
        <v>850</v>
      </c>
      <c r="K1977" s="25">
        <v>4300010000</v>
      </c>
      <c r="L1977" s="28" t="s">
        <v>2148</v>
      </c>
      <c r="M1977" s="28" t="s">
        <v>2149</v>
      </c>
      <c r="N1977" s="28" t="s">
        <v>1836</v>
      </c>
      <c r="P1977" s="28" t="s">
        <v>32</v>
      </c>
      <c r="Q1977" s="28" t="s">
        <v>33</v>
      </c>
      <c r="R1977" s="25">
        <v>1000</v>
      </c>
      <c r="S1977" s="28" t="s">
        <v>34</v>
      </c>
      <c r="T1977" s="35">
        <v>34011.479999999996</v>
      </c>
      <c r="U1977" s="35">
        <v>34351.594799999999</v>
      </c>
      <c r="V1977" s="35">
        <v>35038.626695999999</v>
      </c>
    </row>
    <row r="1978" spans="1:22" ht="15" customHeight="1" x14ac:dyDescent="0.25">
      <c r="A1978" s="10">
        <v>604101</v>
      </c>
      <c r="B1978" s="28" t="s">
        <v>45</v>
      </c>
      <c r="C1978" s="28" t="s">
        <v>970</v>
      </c>
      <c r="D1978" s="28" t="s">
        <v>831</v>
      </c>
      <c r="E1978" s="28" t="str">
        <f>VLOOKUP(A1978,'[1]Sheet1 (2)'!$A$2:$H$6200,8,0)</f>
        <v>Function:Planning and Development:Core Function:Town Planning, Building Regulations and Enforcement, and City Engineer</v>
      </c>
      <c r="F1978" s="28" t="s">
        <v>971</v>
      </c>
      <c r="G1978" s="28" t="s">
        <v>294</v>
      </c>
      <c r="H1978" s="28" t="s">
        <v>972</v>
      </c>
      <c r="I1978" s="28" t="s">
        <v>294</v>
      </c>
      <c r="J1978" s="28" t="s">
        <v>850</v>
      </c>
      <c r="K1978" s="25">
        <v>4300010000</v>
      </c>
      <c r="L1978" s="28" t="s">
        <v>2148</v>
      </c>
      <c r="M1978" s="28" t="s">
        <v>2149</v>
      </c>
      <c r="N1978" s="28" t="s">
        <v>1836</v>
      </c>
      <c r="P1978" s="28" t="s">
        <v>32</v>
      </c>
      <c r="Q1978" s="28" t="s">
        <v>33</v>
      </c>
      <c r="R1978" s="25">
        <v>1000</v>
      </c>
      <c r="S1978" s="28" t="s">
        <v>34</v>
      </c>
      <c r="T1978" s="35">
        <v>97130.880000000005</v>
      </c>
      <c r="U1978" s="35">
        <v>98102.188800000004</v>
      </c>
      <c r="V1978" s="35">
        <v>100064.23257600001</v>
      </c>
    </row>
    <row r="1979" spans="1:22" ht="15" customHeight="1" x14ac:dyDescent="0.25">
      <c r="A1979" s="10">
        <v>604111</v>
      </c>
      <c r="B1979" s="28" t="s">
        <v>45</v>
      </c>
      <c r="C1979" s="28" t="s">
        <v>2092</v>
      </c>
      <c r="D1979" s="28" t="s">
        <v>831</v>
      </c>
      <c r="E1979" s="28" t="str">
        <f>VLOOKUP(A1979,'[1]Sheet1 (2)'!$A$2:$H$6200,8,0)</f>
        <v>Function:Housing:Core Function:Housing</v>
      </c>
      <c r="F1979" s="28" t="s">
        <v>2093</v>
      </c>
      <c r="G1979" s="28" t="s">
        <v>294</v>
      </c>
      <c r="H1979" s="28" t="s">
        <v>2094</v>
      </c>
      <c r="I1979" s="28" t="s">
        <v>294</v>
      </c>
      <c r="J1979" s="28" t="s">
        <v>538</v>
      </c>
      <c r="K1979" s="25">
        <v>4300010000</v>
      </c>
      <c r="L1979" s="28" t="s">
        <v>2148</v>
      </c>
      <c r="M1979" s="28" t="s">
        <v>2149</v>
      </c>
      <c r="N1979" s="28" t="s">
        <v>1836</v>
      </c>
      <c r="P1979" s="28" t="s">
        <v>32</v>
      </c>
      <c r="Q1979" s="28" t="s">
        <v>33</v>
      </c>
      <c r="R1979" s="25">
        <v>1000</v>
      </c>
      <c r="S1979" s="28" t="s">
        <v>34</v>
      </c>
      <c r="T1979" s="35">
        <v>43317.840000000004</v>
      </c>
      <c r="U1979" s="35">
        <v>43751.018400000001</v>
      </c>
      <c r="V1979" s="35">
        <v>44626.038767999999</v>
      </c>
    </row>
    <row r="1980" spans="1:22" ht="15" customHeight="1" x14ac:dyDescent="0.25">
      <c r="A1980" s="10">
        <v>604270</v>
      </c>
      <c r="B1980" s="28" t="s">
        <v>45</v>
      </c>
      <c r="C1980" s="28" t="s">
        <v>873</v>
      </c>
      <c r="D1980" s="28" t="s">
        <v>874</v>
      </c>
      <c r="E1980" s="28" t="str">
        <f>VLOOKUP(A1980,'[1]Sheet1 (2)'!$A$2:$H$6200,8,0)</f>
        <v>Function:Housing:Core Function:Housing</v>
      </c>
      <c r="F1980" s="28" t="s">
        <v>875</v>
      </c>
      <c r="G1980" s="28" t="s">
        <v>876</v>
      </c>
      <c r="H1980" s="28" t="s">
        <v>877</v>
      </c>
      <c r="I1980" s="28" t="s">
        <v>876</v>
      </c>
      <c r="J1980" s="28" t="s">
        <v>538</v>
      </c>
      <c r="K1980" s="25">
        <v>4300010000</v>
      </c>
      <c r="L1980" s="28" t="s">
        <v>2148</v>
      </c>
      <c r="M1980" s="28" t="s">
        <v>2149</v>
      </c>
      <c r="N1980" s="28" t="s">
        <v>1836</v>
      </c>
      <c r="P1980" s="28" t="s">
        <v>878</v>
      </c>
      <c r="Q1980" s="28" t="s">
        <v>879</v>
      </c>
      <c r="R1980" s="25">
        <v>1000</v>
      </c>
      <c r="S1980" s="28" t="s">
        <v>34</v>
      </c>
    </row>
    <row r="1981" spans="1:22" ht="15" customHeight="1" x14ac:dyDescent="0.25">
      <c r="A1981" s="10">
        <v>604285</v>
      </c>
      <c r="B1981" s="28" t="s">
        <v>45</v>
      </c>
      <c r="C1981" s="28" t="s">
        <v>863</v>
      </c>
      <c r="D1981" s="28" t="s">
        <v>831</v>
      </c>
      <c r="E1981" s="28" t="str">
        <f>VLOOKUP(A1981,'[1]Sheet1 (2)'!$A$2:$H$6200,8,0)</f>
        <v>Function:Planning and Development:Core Function:Town Planning, Building Regulations and Enforcement, and City Engineer</v>
      </c>
      <c r="F1981" s="28" t="s">
        <v>864</v>
      </c>
      <c r="G1981" s="28" t="s">
        <v>294</v>
      </c>
      <c r="H1981" s="28" t="s">
        <v>865</v>
      </c>
      <c r="I1981" s="28" t="s">
        <v>294</v>
      </c>
      <c r="J1981" s="28" t="s">
        <v>850</v>
      </c>
      <c r="K1981" s="25">
        <v>4300010000</v>
      </c>
      <c r="L1981" s="28" t="s">
        <v>2148</v>
      </c>
      <c r="M1981" s="28" t="s">
        <v>2149</v>
      </c>
      <c r="N1981" s="28" t="s">
        <v>1836</v>
      </c>
      <c r="P1981" s="28" t="s">
        <v>32</v>
      </c>
      <c r="Q1981" s="28" t="s">
        <v>33</v>
      </c>
      <c r="R1981" s="25">
        <v>1000</v>
      </c>
      <c r="S1981" s="28" t="s">
        <v>34</v>
      </c>
      <c r="T1981" s="35">
        <v>35236.32</v>
      </c>
      <c r="U1981" s="35">
        <v>35588.683199999999</v>
      </c>
      <c r="V1981" s="35">
        <v>36300.456864</v>
      </c>
    </row>
    <row r="1982" spans="1:22" ht="15" customHeight="1" x14ac:dyDescent="0.25">
      <c r="A1982" s="10">
        <v>604347</v>
      </c>
      <c r="B1982" s="28" t="s">
        <v>45</v>
      </c>
      <c r="C1982" s="28" t="s">
        <v>830</v>
      </c>
      <c r="D1982" s="28" t="s">
        <v>831</v>
      </c>
      <c r="E1982" s="28" t="str">
        <f>VLOOKUP(A1982,'[1]Sheet1 (2)'!$A$2:$H$6200,8,0)</f>
        <v>Function:Environmental Protection:Non-core Function:Pollution Control</v>
      </c>
      <c r="F1982" s="28" t="s">
        <v>836</v>
      </c>
      <c r="G1982" s="28" t="s">
        <v>294</v>
      </c>
      <c r="H1982" s="28" t="s">
        <v>837</v>
      </c>
      <c r="I1982" s="28" t="s">
        <v>294</v>
      </c>
      <c r="J1982" s="28" t="s">
        <v>834</v>
      </c>
      <c r="K1982" s="25">
        <v>4300010000</v>
      </c>
      <c r="L1982" s="28" t="s">
        <v>2148</v>
      </c>
      <c r="M1982" s="28" t="s">
        <v>2149</v>
      </c>
      <c r="N1982" s="28" t="s">
        <v>1836</v>
      </c>
      <c r="P1982" s="28" t="s">
        <v>32</v>
      </c>
      <c r="Q1982" s="28" t="s">
        <v>33</v>
      </c>
      <c r="R1982" s="25">
        <v>1000</v>
      </c>
      <c r="S1982" s="28" t="s">
        <v>34</v>
      </c>
      <c r="T1982" s="35">
        <v>258113.88</v>
      </c>
      <c r="U1982" s="35">
        <v>260695.01880000002</v>
      </c>
      <c r="V1982" s="35">
        <v>265908.919176</v>
      </c>
    </row>
    <row r="1983" spans="1:22" ht="15" customHeight="1" x14ac:dyDescent="0.25">
      <c r="A1983" s="10">
        <v>604480</v>
      </c>
      <c r="B1983" s="28" t="s">
        <v>45</v>
      </c>
      <c r="C1983" s="28" t="s">
        <v>842</v>
      </c>
      <c r="D1983" s="28" t="s">
        <v>47</v>
      </c>
      <c r="E1983" s="28" t="str">
        <f>VLOOKUP(A1983,'[1]Sheet1 (2)'!$A$2:$H$6200,8,0)</f>
        <v>Function:Community and Social Services:Core Function:Museums and Art Galleries</v>
      </c>
      <c r="F1983" s="28" t="s">
        <v>2113</v>
      </c>
      <c r="G1983" s="28" t="s">
        <v>294</v>
      </c>
      <c r="H1983" s="28" t="s">
        <v>2114</v>
      </c>
      <c r="I1983" s="28" t="s">
        <v>294</v>
      </c>
      <c r="J1983" s="28" t="s">
        <v>813</v>
      </c>
      <c r="K1983" s="25">
        <v>4300010000</v>
      </c>
      <c r="L1983" s="28" t="s">
        <v>2148</v>
      </c>
      <c r="M1983" s="28" t="s">
        <v>2149</v>
      </c>
      <c r="N1983" s="28" t="s">
        <v>1836</v>
      </c>
      <c r="P1983" s="28" t="s">
        <v>32</v>
      </c>
      <c r="Q1983" s="28" t="s">
        <v>33</v>
      </c>
      <c r="R1983" s="25">
        <v>1000</v>
      </c>
      <c r="S1983" s="28" t="s">
        <v>34</v>
      </c>
      <c r="T1983" s="35">
        <v>42542.28</v>
      </c>
      <c r="U1983" s="35">
        <v>42967.702799999999</v>
      </c>
      <c r="V1983" s="35">
        <v>43827.056856000003</v>
      </c>
    </row>
    <row r="1984" spans="1:22" ht="15" customHeight="1" x14ac:dyDescent="0.25">
      <c r="A1984" s="10">
        <v>604508</v>
      </c>
      <c r="B1984" s="28" t="s">
        <v>45</v>
      </c>
      <c r="C1984" s="28" t="s">
        <v>923</v>
      </c>
      <c r="D1984" s="28" t="s">
        <v>47</v>
      </c>
      <c r="E1984" s="28" t="str">
        <f>VLOOKUP(A1984,'[1]Sheet1 (2)'!$A$2:$H$6200,8,0)</f>
        <v>Function:Other:Core Function:Air Transport</v>
      </c>
      <c r="F1984" s="28" t="s">
        <v>927</v>
      </c>
      <c r="G1984" s="28" t="s">
        <v>294</v>
      </c>
      <c r="H1984" s="28" t="s">
        <v>928</v>
      </c>
      <c r="I1984" s="28" t="s">
        <v>294</v>
      </c>
      <c r="J1984" s="28" t="s">
        <v>926</v>
      </c>
      <c r="K1984" s="25">
        <v>4300010000</v>
      </c>
      <c r="L1984" s="28" t="s">
        <v>2148</v>
      </c>
      <c r="M1984" s="28" t="s">
        <v>2149</v>
      </c>
      <c r="N1984" s="28" t="s">
        <v>1836</v>
      </c>
      <c r="P1984" s="28" t="s">
        <v>32</v>
      </c>
      <c r="Q1984" s="28" t="s">
        <v>33</v>
      </c>
      <c r="R1984" s="25">
        <v>1000</v>
      </c>
      <c r="S1984" s="28" t="s">
        <v>34</v>
      </c>
      <c r="T1984" s="35">
        <v>12644.28</v>
      </c>
      <c r="U1984" s="35">
        <v>12770.722800000001</v>
      </c>
      <c r="V1984" s="35">
        <v>13026.137256000002</v>
      </c>
    </row>
    <row r="1985" spans="1:22" ht="15" customHeight="1" x14ac:dyDescent="0.25">
      <c r="A1985" s="10">
        <v>604515</v>
      </c>
      <c r="B1985" s="28" t="s">
        <v>45</v>
      </c>
      <c r="C1985" s="28" t="s">
        <v>797</v>
      </c>
      <c r="D1985" s="28" t="s">
        <v>798</v>
      </c>
      <c r="E1985" s="28" t="str">
        <f>VLOOKUP(A1985,'[1]Sheet1 (2)'!$A$2:$H$6200,8,0)</f>
        <v>Function:Other:Core Function:Licensing and Regulation</v>
      </c>
      <c r="F1985" s="28" t="s">
        <v>808</v>
      </c>
      <c r="G1985" s="28" t="s">
        <v>294</v>
      </c>
      <c r="H1985" s="28" t="s">
        <v>809</v>
      </c>
      <c r="I1985" s="28" t="s">
        <v>294</v>
      </c>
      <c r="J1985" s="28" t="s">
        <v>801</v>
      </c>
      <c r="K1985" s="25">
        <v>4300010000</v>
      </c>
      <c r="L1985" s="28" t="s">
        <v>2148</v>
      </c>
      <c r="M1985" s="28" t="s">
        <v>2149</v>
      </c>
      <c r="N1985" s="28" t="s">
        <v>1836</v>
      </c>
      <c r="P1985" s="28" t="s">
        <v>32</v>
      </c>
      <c r="Q1985" s="28" t="s">
        <v>33</v>
      </c>
      <c r="R1985" s="25">
        <v>1000</v>
      </c>
      <c r="S1985" s="28" t="s">
        <v>34</v>
      </c>
      <c r="T1985" s="35">
        <v>117853.68</v>
      </c>
      <c r="U1985" s="35">
        <v>119032.21679999999</v>
      </c>
      <c r="V1985" s="35">
        <v>121412.86113599999</v>
      </c>
    </row>
    <row r="1986" spans="1:22" ht="15" customHeight="1" x14ac:dyDescent="0.25">
      <c r="A1986" s="10">
        <v>604546</v>
      </c>
      <c r="B1986" s="28" t="s">
        <v>45</v>
      </c>
      <c r="C1986" s="28" t="s">
        <v>901</v>
      </c>
      <c r="D1986" s="28" t="s">
        <v>831</v>
      </c>
      <c r="E1986" s="28" t="str">
        <f>VLOOKUP(A1986,'[1]Sheet1 (2)'!$A$2:$H$6200,8,0)</f>
        <v>Function:Planning and Development:Core Function:Town Planning, Building Regulations and Enforcement, and City Engineer</v>
      </c>
      <c r="F1986" s="28" t="s">
        <v>902</v>
      </c>
      <c r="G1986" s="28" t="s">
        <v>294</v>
      </c>
      <c r="H1986" s="28" t="s">
        <v>903</v>
      </c>
      <c r="I1986" s="28" t="s">
        <v>294</v>
      </c>
      <c r="J1986" s="28" t="s">
        <v>850</v>
      </c>
      <c r="K1986" s="25">
        <v>4300010000</v>
      </c>
      <c r="L1986" s="28" t="s">
        <v>2148</v>
      </c>
      <c r="M1986" s="28" t="s">
        <v>2149</v>
      </c>
      <c r="N1986" s="28" t="s">
        <v>1836</v>
      </c>
      <c r="P1986" s="28" t="s">
        <v>32</v>
      </c>
      <c r="Q1986" s="28" t="s">
        <v>33</v>
      </c>
      <c r="R1986" s="25">
        <v>1000</v>
      </c>
      <c r="S1986" s="28" t="s">
        <v>34</v>
      </c>
      <c r="T1986" s="35">
        <v>27144.840000000004</v>
      </c>
      <c r="U1986" s="35">
        <v>27416.288400000005</v>
      </c>
      <c r="V1986" s="35">
        <v>27964.614168000004</v>
      </c>
    </row>
    <row r="1987" spans="1:22" ht="15" customHeight="1" x14ac:dyDescent="0.25">
      <c r="A1987" s="10">
        <v>604547</v>
      </c>
      <c r="B1987" s="28" t="s">
        <v>45</v>
      </c>
      <c r="C1987" s="28" t="s">
        <v>2100</v>
      </c>
      <c r="D1987" s="28" t="s">
        <v>831</v>
      </c>
      <c r="E1987" s="28" t="str">
        <f>VLOOKUP(A1987,'[1]Sheet1 (2)'!$A$2:$H$6200,8,0)</f>
        <v>Function:Planning and Development:Core Function:Town Planning, Building Regulations and Enforcement, and City Engineer</v>
      </c>
      <c r="F1987" s="28" t="s">
        <v>2101</v>
      </c>
      <c r="G1987" s="28" t="s">
        <v>294</v>
      </c>
      <c r="H1987" s="28" t="s">
        <v>2102</v>
      </c>
      <c r="I1987" s="28" t="s">
        <v>294</v>
      </c>
      <c r="J1987" s="28" t="s">
        <v>850</v>
      </c>
      <c r="K1987" s="25">
        <v>4300010000</v>
      </c>
      <c r="L1987" s="28" t="s">
        <v>2148</v>
      </c>
      <c r="M1987" s="28" t="s">
        <v>2149</v>
      </c>
      <c r="N1987" s="28" t="s">
        <v>1836</v>
      </c>
      <c r="P1987" s="28" t="s">
        <v>32</v>
      </c>
      <c r="Q1987" s="28" t="s">
        <v>33</v>
      </c>
      <c r="R1987" s="25">
        <v>1000</v>
      </c>
      <c r="S1987" s="28" t="s">
        <v>34</v>
      </c>
      <c r="T1987" s="35">
        <v>162906.72</v>
      </c>
      <c r="U1987" s="35">
        <v>164535.78719999999</v>
      </c>
      <c r="V1987" s="35">
        <v>167826.50294400001</v>
      </c>
    </row>
    <row r="1988" spans="1:22" ht="15" customHeight="1" x14ac:dyDescent="0.25">
      <c r="A1988" s="10">
        <v>604548</v>
      </c>
      <c r="B1988" s="28" t="s">
        <v>45</v>
      </c>
      <c r="C1988" s="28" t="s">
        <v>915</v>
      </c>
      <c r="D1988" s="28" t="s">
        <v>831</v>
      </c>
      <c r="E1988" s="28" t="str">
        <f>VLOOKUP(A1988,'[1]Sheet1 (2)'!$A$2:$H$6200,8,0)</f>
        <v>Function:Planning and Development:Core Function:Town Planning, Building Regulations and Enforcement, and City Engineer</v>
      </c>
      <c r="F1988" s="28" t="s">
        <v>916</v>
      </c>
      <c r="G1988" s="28" t="s">
        <v>294</v>
      </c>
      <c r="H1988" s="28" t="s">
        <v>917</v>
      </c>
      <c r="I1988" s="28" t="s">
        <v>294</v>
      </c>
      <c r="J1988" s="28" t="s">
        <v>850</v>
      </c>
      <c r="K1988" s="25">
        <v>4300010000</v>
      </c>
      <c r="L1988" s="28" t="s">
        <v>2148</v>
      </c>
      <c r="M1988" s="28" t="s">
        <v>2149</v>
      </c>
      <c r="N1988" s="28" t="s">
        <v>1836</v>
      </c>
      <c r="P1988" s="28" t="s">
        <v>32</v>
      </c>
      <c r="Q1988" s="28" t="s">
        <v>33</v>
      </c>
      <c r="R1988" s="25">
        <v>1000</v>
      </c>
      <c r="S1988" s="28" t="s">
        <v>34</v>
      </c>
      <c r="T1988" s="35">
        <v>11022.72</v>
      </c>
      <c r="U1988" s="35">
        <v>11132.947199999999</v>
      </c>
      <c r="V1988" s="35">
        <v>11355.606143999999</v>
      </c>
    </row>
    <row r="1989" spans="1:22" ht="15" customHeight="1" x14ac:dyDescent="0.25">
      <c r="A1989" s="10">
        <v>604745</v>
      </c>
      <c r="B1989" s="28" t="s">
        <v>45</v>
      </c>
      <c r="C1989" s="28" t="s">
        <v>802</v>
      </c>
      <c r="D1989" s="28" t="s">
        <v>47</v>
      </c>
      <c r="E1989" s="28" t="str">
        <f>VLOOKUP(A1989,'[1]Sheet1 (2)'!$A$2:$H$6200,8,0)</f>
        <v>Function:Other:Core Function:Markets</v>
      </c>
      <c r="F1989" s="28" t="s">
        <v>861</v>
      </c>
      <c r="G1989" s="28" t="s">
        <v>294</v>
      </c>
      <c r="H1989" s="28" t="s">
        <v>862</v>
      </c>
      <c r="I1989" s="28" t="s">
        <v>294</v>
      </c>
      <c r="J1989" s="28" t="s">
        <v>805</v>
      </c>
      <c r="K1989" s="25">
        <v>4300010000</v>
      </c>
      <c r="L1989" s="28" t="s">
        <v>2148</v>
      </c>
      <c r="M1989" s="28" t="s">
        <v>2149</v>
      </c>
      <c r="N1989" s="28" t="s">
        <v>1836</v>
      </c>
      <c r="P1989" s="28" t="s">
        <v>32</v>
      </c>
      <c r="Q1989" s="28" t="s">
        <v>33</v>
      </c>
      <c r="R1989" s="25">
        <v>1000</v>
      </c>
      <c r="S1989" s="28" t="s">
        <v>34</v>
      </c>
      <c r="T1989" s="35">
        <v>142152.72</v>
      </c>
      <c r="U1989" s="35">
        <v>143574.24720000001</v>
      </c>
      <c r="V1989" s="35">
        <v>146445.73214400001</v>
      </c>
    </row>
    <row r="1990" spans="1:22" ht="15" customHeight="1" x14ac:dyDescent="0.25">
      <c r="A1990" s="10">
        <v>101011</v>
      </c>
      <c r="B1990" s="28" t="s">
        <v>985</v>
      </c>
      <c r="C1990" s="28" t="s">
        <v>986</v>
      </c>
      <c r="D1990" s="28" t="s">
        <v>987</v>
      </c>
      <c r="E1990" s="28" t="str">
        <f>VLOOKUP(A1990,'[1]Sheet1 (2)'!$A$2:$H$6200,8,0)</f>
        <v>Function:Executive and Council:Core Function:Municipal Manager, Town Secretary and Chief Executive</v>
      </c>
      <c r="F1990" s="28" t="s">
        <v>988</v>
      </c>
      <c r="G1990" s="28" t="s">
        <v>182</v>
      </c>
      <c r="H1990" s="28" t="s">
        <v>989</v>
      </c>
      <c r="I1990" s="28" t="s">
        <v>182</v>
      </c>
      <c r="J1990" s="28" t="s">
        <v>365</v>
      </c>
      <c r="K1990" s="25">
        <v>4300015550</v>
      </c>
      <c r="L1990" s="28" t="s">
        <v>2150</v>
      </c>
      <c r="M1990" s="28" t="s">
        <v>2151</v>
      </c>
      <c r="N1990" s="28" t="s">
        <v>1836</v>
      </c>
      <c r="P1990" s="28" t="s">
        <v>151</v>
      </c>
      <c r="Q1990" s="28" t="s">
        <v>152</v>
      </c>
      <c r="R1990" s="25">
        <v>1000</v>
      </c>
      <c r="S1990" s="28" t="s">
        <v>34</v>
      </c>
      <c r="T1990" s="35">
        <v>4752.6000000000004</v>
      </c>
      <c r="U1990" s="35">
        <v>5013.9930000000004</v>
      </c>
      <c r="V1990" s="35">
        <v>5314.8325800000002</v>
      </c>
    </row>
    <row r="1991" spans="1:22" ht="15" customHeight="1" x14ac:dyDescent="0.25">
      <c r="A1991" s="10">
        <v>202035</v>
      </c>
      <c r="B1991" s="28" t="s">
        <v>252</v>
      </c>
      <c r="C1991" s="28" t="s">
        <v>253</v>
      </c>
      <c r="D1991" s="28" t="s">
        <v>254</v>
      </c>
      <c r="E1991" s="28" t="str">
        <f>VLOOKUP(A1991,'[1]Sheet1 (2)'!$A$2:$H$6200,8,0)</f>
        <v>Function:Finance and Administration:Core Function:Finance</v>
      </c>
      <c r="F1991" s="28" t="s">
        <v>257</v>
      </c>
      <c r="G1991" s="28" t="s">
        <v>182</v>
      </c>
      <c r="H1991" s="28" t="s">
        <v>258</v>
      </c>
      <c r="I1991" s="28" t="s">
        <v>182</v>
      </c>
      <c r="J1991" s="28" t="s">
        <v>167</v>
      </c>
      <c r="K1991" s="25">
        <v>4300015550</v>
      </c>
      <c r="L1991" s="28" t="s">
        <v>2150</v>
      </c>
      <c r="M1991" s="28" t="s">
        <v>2151</v>
      </c>
      <c r="N1991" s="28" t="s">
        <v>1836</v>
      </c>
      <c r="P1991" s="28" t="s">
        <v>151</v>
      </c>
      <c r="Q1991" s="28" t="s">
        <v>152</v>
      </c>
      <c r="R1991" s="25">
        <v>1000</v>
      </c>
      <c r="S1991" s="28" t="s">
        <v>34</v>
      </c>
      <c r="T1991" s="35">
        <v>4752.6000000000004</v>
      </c>
      <c r="U1991" s="35">
        <v>5013.9930000000004</v>
      </c>
      <c r="V1991" s="35">
        <v>5314.8325800000002</v>
      </c>
    </row>
    <row r="1992" spans="1:22" ht="15" customHeight="1" x14ac:dyDescent="0.25">
      <c r="A1992" s="10">
        <v>204024</v>
      </c>
      <c r="B1992" s="28" t="s">
        <v>252</v>
      </c>
      <c r="C1992" s="28" t="s">
        <v>332</v>
      </c>
      <c r="D1992" s="28" t="s">
        <v>317</v>
      </c>
      <c r="E1992" s="28" t="str">
        <f>VLOOKUP(A1992,'[1]Sheet1 (2)'!$A$2:$H$6200,8,0)</f>
        <v>Function:Finance and Administration:Core Function:Finance</v>
      </c>
      <c r="F1992" s="28" t="s">
        <v>335</v>
      </c>
      <c r="G1992" s="28" t="s">
        <v>182</v>
      </c>
      <c r="H1992" s="28" t="s">
        <v>336</v>
      </c>
      <c r="I1992" s="28" t="s">
        <v>182</v>
      </c>
      <c r="J1992" s="28" t="s">
        <v>167</v>
      </c>
      <c r="K1992" s="25">
        <v>4300015550</v>
      </c>
      <c r="L1992" s="28" t="s">
        <v>2150</v>
      </c>
      <c r="M1992" s="28" t="s">
        <v>2151</v>
      </c>
      <c r="N1992" s="28" t="s">
        <v>1836</v>
      </c>
      <c r="P1992" s="28" t="s">
        <v>151</v>
      </c>
      <c r="Q1992" s="28" t="s">
        <v>152</v>
      </c>
      <c r="R1992" s="25">
        <v>1000</v>
      </c>
      <c r="S1992" s="28" t="s">
        <v>34</v>
      </c>
      <c r="T1992" s="35">
        <v>14257.800000000001</v>
      </c>
      <c r="U1992" s="35">
        <v>15041.978999999999</v>
      </c>
      <c r="V1992" s="35">
        <v>15944.497740000001</v>
      </c>
    </row>
    <row r="1993" spans="1:22" ht="15" customHeight="1" x14ac:dyDescent="0.25">
      <c r="A1993" s="10">
        <v>204037</v>
      </c>
      <c r="B1993" s="28" t="s">
        <v>252</v>
      </c>
      <c r="C1993" s="28" t="s">
        <v>347</v>
      </c>
      <c r="D1993" s="28" t="s">
        <v>343</v>
      </c>
      <c r="E1993" s="28" t="str">
        <f>VLOOKUP(A1993,'[1]Sheet1 (2)'!$A$2:$H$6200,8,0)</f>
        <v>Function:Finance and Administration:Core Function:Supply Chain Management</v>
      </c>
      <c r="F1993" s="28" t="s">
        <v>354</v>
      </c>
      <c r="G1993" s="28" t="s">
        <v>182</v>
      </c>
      <c r="H1993" s="28" t="s">
        <v>355</v>
      </c>
      <c r="I1993" s="28" t="s">
        <v>182</v>
      </c>
      <c r="J1993" s="28" t="s">
        <v>346</v>
      </c>
      <c r="K1993" s="25">
        <v>4300015550</v>
      </c>
      <c r="L1993" s="28" t="s">
        <v>2150</v>
      </c>
      <c r="M1993" s="28" t="s">
        <v>2151</v>
      </c>
      <c r="N1993" s="28" t="s">
        <v>1836</v>
      </c>
      <c r="P1993" s="28" t="s">
        <v>151</v>
      </c>
      <c r="Q1993" s="28" t="s">
        <v>152</v>
      </c>
      <c r="R1993" s="25">
        <v>1000</v>
      </c>
      <c r="S1993" s="28" t="s">
        <v>34</v>
      </c>
      <c r="T1993" s="35">
        <v>28515.599999999999</v>
      </c>
      <c r="U1993" s="35">
        <v>30083.957999999995</v>
      </c>
      <c r="V1993" s="35">
        <v>31888.995479999998</v>
      </c>
    </row>
    <row r="1994" spans="1:22" ht="15" customHeight="1" x14ac:dyDescent="0.25">
      <c r="A1994" s="10">
        <v>403069</v>
      </c>
      <c r="B1994" s="28" t="s">
        <v>359</v>
      </c>
      <c r="C1994" s="28" t="s">
        <v>1998</v>
      </c>
      <c r="D1994" s="28" t="s">
        <v>369</v>
      </c>
      <c r="E1994" s="28" t="str">
        <f>VLOOKUP(A1994,'[1]Sheet1 (2)'!$A$2:$H$6200,8,0)</f>
        <v>Function:Sport and Recreation:Core Function:Recreational Facilities</v>
      </c>
      <c r="F1994" s="28" t="s">
        <v>1999</v>
      </c>
      <c r="G1994" s="28" t="s">
        <v>294</v>
      </c>
      <c r="H1994" s="28" t="s">
        <v>2000</v>
      </c>
      <c r="I1994" s="28" t="s">
        <v>294</v>
      </c>
      <c r="J1994" s="28" t="s">
        <v>2001</v>
      </c>
      <c r="K1994" s="25">
        <v>4300015550</v>
      </c>
      <c r="L1994" s="28" t="s">
        <v>2150</v>
      </c>
      <c r="M1994" s="28" t="s">
        <v>2151</v>
      </c>
      <c r="N1994" s="28" t="s">
        <v>1836</v>
      </c>
      <c r="O1994" s="28" t="s">
        <v>68</v>
      </c>
      <c r="P1994" s="28" t="s">
        <v>32</v>
      </c>
      <c r="Q1994" s="28" t="s">
        <v>33</v>
      </c>
      <c r="R1994" s="25">
        <v>1000</v>
      </c>
      <c r="S1994" s="28" t="s">
        <v>34</v>
      </c>
      <c r="T1994" s="35">
        <v>147330.60000000009</v>
      </c>
      <c r="U1994" s="35">
        <v>155433.78300000008</v>
      </c>
      <c r="V1994" s="35">
        <v>164759.80998000011</v>
      </c>
    </row>
    <row r="1995" spans="1:22" ht="15" customHeight="1" x14ac:dyDescent="0.25">
      <c r="A1995" s="10">
        <v>403553</v>
      </c>
      <c r="B1995" s="28" t="s">
        <v>359</v>
      </c>
      <c r="C1995" s="28" t="s">
        <v>378</v>
      </c>
      <c r="D1995" s="28" t="s">
        <v>379</v>
      </c>
      <c r="E1995" s="28" t="str">
        <f>VLOOKUP(A1995,'[1]Sheet1 (2)'!$A$2:$H$6200,8,0)</f>
        <v>Function:Community and Social Services:Non-core Function:Population Development</v>
      </c>
      <c r="F1995" s="28" t="s">
        <v>386</v>
      </c>
      <c r="G1995" s="28" t="s">
        <v>294</v>
      </c>
      <c r="H1995" s="28" t="s">
        <v>387</v>
      </c>
      <c r="I1995" s="28" t="s">
        <v>294</v>
      </c>
      <c r="J1995" s="28" t="s">
        <v>206</v>
      </c>
      <c r="K1995" s="25">
        <v>4300015550</v>
      </c>
      <c r="L1995" s="28" t="s">
        <v>2150</v>
      </c>
      <c r="M1995" s="28" t="s">
        <v>2151</v>
      </c>
      <c r="N1995" s="28" t="s">
        <v>1836</v>
      </c>
      <c r="P1995" s="28" t="s">
        <v>32</v>
      </c>
      <c r="Q1995" s="28" t="s">
        <v>33</v>
      </c>
      <c r="R1995" s="25">
        <v>1000</v>
      </c>
      <c r="S1995" s="28" t="s">
        <v>34</v>
      </c>
      <c r="T1995" s="35">
        <v>28515.599999999999</v>
      </c>
      <c r="U1995" s="35">
        <v>30083.957999999995</v>
      </c>
      <c r="V1995" s="35">
        <v>31888.995479999998</v>
      </c>
    </row>
    <row r="1996" spans="1:22" ht="15" customHeight="1" x14ac:dyDescent="0.25">
      <c r="A1996" s="10">
        <v>404117</v>
      </c>
      <c r="B1996" s="28" t="s">
        <v>359</v>
      </c>
      <c r="C1996" s="28" t="s">
        <v>399</v>
      </c>
      <c r="D1996" s="28" t="s">
        <v>379</v>
      </c>
      <c r="E1996" s="28" t="str">
        <f>VLOOKUP(A1996,'[1]Sheet1 (2)'!$A$2:$H$6200,8,0)</f>
        <v>Function:Finance and Administration:Core Function:Administrative and Corporate Support</v>
      </c>
      <c r="F1996" s="28" t="s">
        <v>2004</v>
      </c>
      <c r="G1996" s="28" t="s">
        <v>2005</v>
      </c>
      <c r="H1996" s="28" t="s">
        <v>2006</v>
      </c>
      <c r="I1996" s="28" t="s">
        <v>2005</v>
      </c>
      <c r="J1996" s="28" t="s">
        <v>206</v>
      </c>
      <c r="K1996" s="25">
        <v>4300015550</v>
      </c>
      <c r="L1996" s="28" t="s">
        <v>2150</v>
      </c>
      <c r="M1996" s="28" t="s">
        <v>2151</v>
      </c>
      <c r="N1996" s="28" t="s">
        <v>1836</v>
      </c>
      <c r="P1996" s="28" t="s">
        <v>151</v>
      </c>
      <c r="Q1996" s="28" t="s">
        <v>152</v>
      </c>
      <c r="R1996" s="25">
        <v>1000</v>
      </c>
      <c r="S1996" s="28" t="s">
        <v>34</v>
      </c>
      <c r="T1996" s="35">
        <v>9505.2000000000007</v>
      </c>
      <c r="U1996" s="35">
        <v>10027.986000000001</v>
      </c>
      <c r="V1996" s="35">
        <v>10629.66516</v>
      </c>
    </row>
    <row r="1997" spans="1:22" ht="15" customHeight="1" x14ac:dyDescent="0.25">
      <c r="A1997" s="10">
        <v>404118</v>
      </c>
      <c r="B1997" s="28" t="s">
        <v>359</v>
      </c>
      <c r="C1997" s="28" t="s">
        <v>406</v>
      </c>
      <c r="D1997" s="28" t="s">
        <v>379</v>
      </c>
      <c r="E1997" s="28" t="str">
        <f>VLOOKUP(A1997,'[1]Sheet1 (2)'!$A$2:$H$6200,8,0)</f>
        <v>Function:Finance and Administration:Core Function:Administrative and Corporate Support</v>
      </c>
      <c r="F1997" s="28" t="s">
        <v>2007</v>
      </c>
      <c r="G1997" s="28" t="s">
        <v>2008</v>
      </c>
      <c r="H1997" s="28" t="s">
        <v>2009</v>
      </c>
      <c r="I1997" s="28" t="s">
        <v>2008</v>
      </c>
      <c r="J1997" s="28" t="s">
        <v>206</v>
      </c>
      <c r="K1997" s="25">
        <v>4300015550</v>
      </c>
      <c r="L1997" s="28" t="s">
        <v>2150</v>
      </c>
      <c r="M1997" s="28" t="s">
        <v>2151</v>
      </c>
      <c r="N1997" s="28" t="s">
        <v>1836</v>
      </c>
      <c r="P1997" s="28" t="s">
        <v>151</v>
      </c>
      <c r="Q1997" s="28" t="s">
        <v>152</v>
      </c>
      <c r="R1997" s="25">
        <v>1000</v>
      </c>
      <c r="S1997" s="28" t="s">
        <v>34</v>
      </c>
      <c r="T1997" s="35">
        <v>9505.2000000000007</v>
      </c>
      <c r="U1997" s="35">
        <v>10027.986000000001</v>
      </c>
      <c r="V1997" s="35">
        <v>10629.66516</v>
      </c>
    </row>
    <row r="1998" spans="1:22" ht="15" customHeight="1" x14ac:dyDescent="0.25">
      <c r="A1998" s="10">
        <v>404119</v>
      </c>
      <c r="B1998" s="28" t="s">
        <v>359</v>
      </c>
      <c r="C1998" s="28" t="s">
        <v>416</v>
      </c>
      <c r="D1998" s="28" t="s">
        <v>379</v>
      </c>
      <c r="E1998" s="28" t="str">
        <f>VLOOKUP(A1998,'[1]Sheet1 (2)'!$A$2:$H$6200,8,0)</f>
        <v>Function:Finance and Administration:Core Function:Administrative and Corporate Support</v>
      </c>
      <c r="F1998" s="28" t="s">
        <v>2010</v>
      </c>
      <c r="G1998" s="28" t="s">
        <v>2011</v>
      </c>
      <c r="H1998" s="28" t="s">
        <v>2012</v>
      </c>
      <c r="I1998" s="28" t="s">
        <v>2011</v>
      </c>
      <c r="J1998" s="28" t="s">
        <v>206</v>
      </c>
      <c r="K1998" s="25">
        <v>4300015550</v>
      </c>
      <c r="L1998" s="28" t="s">
        <v>2150</v>
      </c>
      <c r="M1998" s="28" t="s">
        <v>2151</v>
      </c>
      <c r="N1998" s="28" t="s">
        <v>1836</v>
      </c>
      <c r="P1998" s="28" t="s">
        <v>151</v>
      </c>
      <c r="Q1998" s="28" t="s">
        <v>152</v>
      </c>
      <c r="R1998" s="25">
        <v>1000</v>
      </c>
      <c r="S1998" s="28" t="s">
        <v>34</v>
      </c>
      <c r="T1998" s="35">
        <v>4752.6000000000004</v>
      </c>
      <c r="U1998" s="35">
        <v>5013.9930000000004</v>
      </c>
      <c r="V1998" s="35">
        <v>5314.8325800000002</v>
      </c>
    </row>
    <row r="1999" spans="1:22" ht="15" customHeight="1" x14ac:dyDescent="0.25">
      <c r="A1999" s="10">
        <v>404166</v>
      </c>
      <c r="B1999" s="28" t="s">
        <v>359</v>
      </c>
      <c r="C1999" s="28" t="s">
        <v>454</v>
      </c>
      <c r="D1999" s="28" t="s">
        <v>369</v>
      </c>
      <c r="E1999" s="28" t="str">
        <f>VLOOKUP(A1999,'[1]Sheet1 (2)'!$A$2:$H$6200,8,0)</f>
        <v>Function:Finance and Administration:Core Function:Property Services</v>
      </c>
      <c r="F1999" s="28" t="s">
        <v>2021</v>
      </c>
      <c r="G1999" s="28" t="s">
        <v>294</v>
      </c>
      <c r="H1999" s="28" t="s">
        <v>2022</v>
      </c>
      <c r="I1999" s="28" t="s">
        <v>294</v>
      </c>
      <c r="J1999" s="28" t="s">
        <v>292</v>
      </c>
      <c r="K1999" s="25">
        <v>4300015550</v>
      </c>
      <c r="L1999" s="28" t="s">
        <v>2150</v>
      </c>
      <c r="M1999" s="28" t="s">
        <v>2151</v>
      </c>
      <c r="N1999" s="28" t="s">
        <v>1836</v>
      </c>
      <c r="O1999" s="28" t="s">
        <v>68</v>
      </c>
      <c r="P1999" s="28" t="s">
        <v>32</v>
      </c>
      <c r="Q1999" s="28" t="s">
        <v>33</v>
      </c>
      <c r="R1999" s="25">
        <v>1000</v>
      </c>
      <c r="S1999" s="28" t="s">
        <v>34</v>
      </c>
      <c r="T1999" s="35">
        <v>28515.599999999999</v>
      </c>
      <c r="U1999" s="35">
        <v>30083.957999999995</v>
      </c>
      <c r="V1999" s="35">
        <v>31888.995479999998</v>
      </c>
    </row>
    <row r="2000" spans="1:22" ht="15" customHeight="1" x14ac:dyDescent="0.25">
      <c r="A2000" s="10">
        <v>404182</v>
      </c>
      <c r="B2000" s="28" t="s">
        <v>359</v>
      </c>
      <c r="C2000" s="28" t="s">
        <v>474</v>
      </c>
      <c r="D2000" s="28" t="s">
        <v>458</v>
      </c>
      <c r="E2000" s="28" t="str">
        <f>VLOOKUP(A2000,'[1]Sheet1 (2)'!$A$2:$H$6200,8,0)</f>
        <v>Function:Waste Management:Core Function:Solid Waste Removal</v>
      </c>
      <c r="F2000" s="28" t="s">
        <v>477</v>
      </c>
      <c r="G2000" s="28" t="s">
        <v>294</v>
      </c>
      <c r="H2000" s="28" t="s">
        <v>478</v>
      </c>
      <c r="I2000" s="28" t="s">
        <v>294</v>
      </c>
      <c r="J2000" s="28" t="s">
        <v>461</v>
      </c>
      <c r="K2000" s="25">
        <v>4300015550</v>
      </c>
      <c r="L2000" s="28" t="s">
        <v>2150</v>
      </c>
      <c r="M2000" s="28" t="s">
        <v>2151</v>
      </c>
      <c r="N2000" s="28" t="s">
        <v>1836</v>
      </c>
      <c r="P2000" s="28" t="s">
        <v>32</v>
      </c>
      <c r="Q2000" s="28" t="s">
        <v>33</v>
      </c>
      <c r="R2000" s="25">
        <v>1000</v>
      </c>
      <c r="S2000" s="28" t="s">
        <v>34</v>
      </c>
      <c r="T2000" s="35">
        <v>109309.80000000005</v>
      </c>
      <c r="U2000" s="35">
        <v>115321.83900000004</v>
      </c>
      <c r="V2000" s="35">
        <v>122241.14934000005</v>
      </c>
    </row>
    <row r="2001" spans="1:22" ht="15" customHeight="1" x14ac:dyDescent="0.25">
      <c r="A2001" s="10">
        <v>404186</v>
      </c>
      <c r="B2001" s="28" t="s">
        <v>359</v>
      </c>
      <c r="C2001" s="28" t="s">
        <v>497</v>
      </c>
      <c r="D2001" s="28" t="s">
        <v>458</v>
      </c>
      <c r="E2001" s="28" t="str">
        <f>VLOOKUP(A2001,'[1]Sheet1 (2)'!$A$2:$H$6200,8,0)</f>
        <v>Function:Waste Management:Core Function:Solid Waste Removal</v>
      </c>
      <c r="F2001" s="28" t="s">
        <v>2023</v>
      </c>
      <c r="G2001" s="28" t="s">
        <v>294</v>
      </c>
      <c r="H2001" s="28" t="s">
        <v>2024</v>
      </c>
      <c r="I2001" s="28" t="s">
        <v>294</v>
      </c>
      <c r="J2001" s="28" t="s">
        <v>461</v>
      </c>
      <c r="K2001" s="25">
        <v>4300015550</v>
      </c>
      <c r="L2001" s="28" t="s">
        <v>2150</v>
      </c>
      <c r="M2001" s="28" t="s">
        <v>2151</v>
      </c>
      <c r="N2001" s="28" t="s">
        <v>1836</v>
      </c>
      <c r="O2001" s="28" t="s">
        <v>68</v>
      </c>
      <c r="P2001" s="28" t="s">
        <v>32</v>
      </c>
      <c r="Q2001" s="28" t="s">
        <v>33</v>
      </c>
      <c r="R2001" s="25">
        <v>1000</v>
      </c>
      <c r="S2001" s="28" t="s">
        <v>34</v>
      </c>
      <c r="T2001" s="35">
        <v>118815.00000000006</v>
      </c>
      <c r="U2001" s="35">
        <v>125349.82500000006</v>
      </c>
      <c r="V2001" s="35">
        <v>132870.81450000007</v>
      </c>
    </row>
    <row r="2002" spans="1:22" ht="15" customHeight="1" x14ac:dyDescent="0.25">
      <c r="A2002" s="10">
        <v>404327</v>
      </c>
      <c r="B2002" s="28" t="s">
        <v>359</v>
      </c>
      <c r="C2002" s="28" t="s">
        <v>587</v>
      </c>
      <c r="D2002" s="28" t="s">
        <v>542</v>
      </c>
      <c r="E2002" s="28" t="str">
        <f>VLOOKUP(A2002,'[1]Sheet1 (2)'!$A$2:$H$6200,8,0)</f>
        <v>Function:Road Transport:Core Function:Police Forces, Traffic and Street Parking Control</v>
      </c>
      <c r="F2002" s="28" t="s">
        <v>592</v>
      </c>
      <c r="G2002" s="28" t="s">
        <v>294</v>
      </c>
      <c r="H2002" s="28" t="s">
        <v>593</v>
      </c>
      <c r="I2002" s="28" t="s">
        <v>294</v>
      </c>
      <c r="J2002" s="28" t="s">
        <v>579</v>
      </c>
      <c r="K2002" s="25">
        <v>4300015550</v>
      </c>
      <c r="L2002" s="28" t="s">
        <v>2150</v>
      </c>
      <c r="M2002" s="28" t="s">
        <v>2151</v>
      </c>
      <c r="N2002" s="28" t="s">
        <v>1836</v>
      </c>
      <c r="P2002" s="28" t="s">
        <v>151</v>
      </c>
      <c r="Q2002" s="28" t="s">
        <v>152</v>
      </c>
      <c r="R2002" s="25">
        <v>1000</v>
      </c>
      <c r="S2002" s="28" t="s">
        <v>34</v>
      </c>
      <c r="T2002" s="35">
        <v>346939.79999999981</v>
      </c>
      <c r="U2002" s="35">
        <v>366021.48899999977</v>
      </c>
      <c r="V2002" s="35">
        <v>387982.77833999979</v>
      </c>
    </row>
    <row r="2003" spans="1:22" ht="15" customHeight="1" x14ac:dyDescent="0.25">
      <c r="A2003" s="10">
        <v>404390</v>
      </c>
      <c r="B2003" s="28" t="s">
        <v>359</v>
      </c>
      <c r="C2003" s="28" t="s">
        <v>619</v>
      </c>
      <c r="D2003" s="28" t="s">
        <v>369</v>
      </c>
      <c r="E2003" s="28" t="str">
        <f>VLOOKUP(A2003,'[1]Sheet1 (2)'!$A$2:$H$6200,8,0)</f>
        <v>Function:Sport and Recreation:Non-core Function:Recreational Facilities</v>
      </c>
      <c r="F2003" s="28" t="s">
        <v>2109</v>
      </c>
      <c r="G2003" s="28" t="s">
        <v>294</v>
      </c>
      <c r="H2003" s="28" t="s">
        <v>2110</v>
      </c>
      <c r="I2003" s="28" t="s">
        <v>294</v>
      </c>
      <c r="J2003" s="28" t="s">
        <v>622</v>
      </c>
      <c r="K2003" s="25">
        <v>4300015550</v>
      </c>
      <c r="L2003" s="28" t="s">
        <v>2150</v>
      </c>
      <c r="M2003" s="28" t="s">
        <v>2151</v>
      </c>
      <c r="N2003" s="28" t="s">
        <v>1836</v>
      </c>
      <c r="P2003" s="28" t="s">
        <v>32</v>
      </c>
      <c r="Q2003" s="28" t="s">
        <v>33</v>
      </c>
      <c r="R2003" s="25">
        <v>1000</v>
      </c>
      <c r="S2003" s="28" t="s">
        <v>34</v>
      </c>
      <c r="T2003" s="35">
        <v>318424.19999999995</v>
      </c>
      <c r="U2003" s="35">
        <v>335937.53099999996</v>
      </c>
      <c r="V2003" s="35">
        <v>356093.78285999998</v>
      </c>
    </row>
    <row r="2004" spans="1:22" ht="15" customHeight="1" x14ac:dyDescent="0.25">
      <c r="A2004" s="10">
        <v>404392</v>
      </c>
      <c r="B2004" s="28" t="s">
        <v>359</v>
      </c>
      <c r="C2004" s="28" t="s">
        <v>627</v>
      </c>
      <c r="D2004" s="28" t="s">
        <v>369</v>
      </c>
      <c r="E2004" s="28" t="str">
        <f>VLOOKUP(A2004,'[1]Sheet1 (2)'!$A$2:$H$6200,8,0)</f>
        <v>Function:Community and Social Services:Core Function:Cemeteries, Funeral Parlours and Crematoriums</v>
      </c>
      <c r="F2004" s="28" t="s">
        <v>628</v>
      </c>
      <c r="G2004" s="28" t="s">
        <v>294</v>
      </c>
      <c r="H2004" s="28" t="s">
        <v>629</v>
      </c>
      <c r="I2004" s="28" t="s">
        <v>294</v>
      </c>
      <c r="J2004" s="28" t="s">
        <v>630</v>
      </c>
      <c r="K2004" s="25">
        <v>4300015550</v>
      </c>
      <c r="L2004" s="28" t="s">
        <v>2150</v>
      </c>
      <c r="M2004" s="28" t="s">
        <v>2151</v>
      </c>
      <c r="N2004" s="28" t="s">
        <v>1836</v>
      </c>
      <c r="P2004" s="28" t="s">
        <v>32</v>
      </c>
      <c r="Q2004" s="28" t="s">
        <v>33</v>
      </c>
      <c r="R2004" s="25">
        <v>1000</v>
      </c>
      <c r="S2004" s="28" t="s">
        <v>34</v>
      </c>
      <c r="T2004" s="35">
        <v>508528.19999999902</v>
      </c>
      <c r="U2004" s="35">
        <v>536497.25099999888</v>
      </c>
      <c r="V2004" s="35">
        <v>568687.08605999884</v>
      </c>
    </row>
    <row r="2005" spans="1:22" ht="15" customHeight="1" x14ac:dyDescent="0.25">
      <c r="A2005" s="10">
        <v>404402</v>
      </c>
      <c r="B2005" s="28" t="s">
        <v>359</v>
      </c>
      <c r="C2005" s="28" t="s">
        <v>648</v>
      </c>
      <c r="D2005" s="28" t="s">
        <v>369</v>
      </c>
      <c r="E2005" s="28" t="str">
        <f>VLOOKUP(A2005,'[1]Sheet1 (2)'!$A$2:$H$6200,8,0)</f>
        <v>Function:Sport and Recreation:Core Function:Community Parks (including Nurseries)</v>
      </c>
      <c r="F2005" s="28" t="s">
        <v>2043</v>
      </c>
      <c r="G2005" s="28" t="s">
        <v>182</v>
      </c>
      <c r="H2005" s="28" t="s">
        <v>2044</v>
      </c>
      <c r="I2005" s="28" t="s">
        <v>182</v>
      </c>
      <c r="J2005" s="28" t="s">
        <v>638</v>
      </c>
      <c r="K2005" s="25">
        <v>4300015550</v>
      </c>
      <c r="L2005" s="28" t="s">
        <v>2150</v>
      </c>
      <c r="M2005" s="28" t="s">
        <v>2151</v>
      </c>
      <c r="N2005" s="28" t="s">
        <v>1836</v>
      </c>
      <c r="P2005" s="28" t="s">
        <v>151</v>
      </c>
      <c r="Q2005" s="28" t="s">
        <v>152</v>
      </c>
      <c r="R2005" s="25">
        <v>1000</v>
      </c>
      <c r="S2005" s="28" t="s">
        <v>34</v>
      </c>
      <c r="T2005" s="35">
        <v>4752.6000000000004</v>
      </c>
      <c r="U2005" s="35">
        <v>5013.9930000000004</v>
      </c>
      <c r="V2005" s="35">
        <v>5314.8325800000002</v>
      </c>
    </row>
    <row r="2006" spans="1:22" ht="15" customHeight="1" x14ac:dyDescent="0.25">
      <c r="A2006" s="10">
        <v>404404</v>
      </c>
      <c r="B2006" s="28" t="s">
        <v>359</v>
      </c>
      <c r="C2006" s="28" t="s">
        <v>659</v>
      </c>
      <c r="D2006" s="28" t="s">
        <v>369</v>
      </c>
      <c r="E2006" s="28" t="str">
        <f>VLOOKUP(A2006,'[1]Sheet1 (2)'!$A$2:$H$6200,8,0)</f>
        <v>Function:Sport and Recreation:Core Function:Community Parks (including Nurseries)</v>
      </c>
      <c r="F2006" s="28" t="s">
        <v>2045</v>
      </c>
      <c r="G2006" s="28" t="s">
        <v>294</v>
      </c>
      <c r="H2006" s="28" t="s">
        <v>663</v>
      </c>
      <c r="I2006" s="28" t="s">
        <v>294</v>
      </c>
      <c r="J2006" s="28" t="s">
        <v>638</v>
      </c>
      <c r="K2006" s="25">
        <v>4300015550</v>
      </c>
      <c r="L2006" s="28" t="s">
        <v>2150</v>
      </c>
      <c r="M2006" s="28" t="s">
        <v>2151</v>
      </c>
      <c r="N2006" s="28" t="s">
        <v>1836</v>
      </c>
      <c r="P2006" s="28" t="s">
        <v>32</v>
      </c>
      <c r="Q2006" s="28" t="s">
        <v>33</v>
      </c>
      <c r="R2006" s="25">
        <v>1000</v>
      </c>
      <c r="S2006" s="28" t="s">
        <v>34</v>
      </c>
      <c r="T2006" s="35">
        <v>185351.40000000014</v>
      </c>
      <c r="U2006" s="35">
        <v>195545.72700000013</v>
      </c>
      <c r="V2006" s="35">
        <v>207278.47062000015</v>
      </c>
    </row>
    <row r="2007" spans="1:22" ht="15" customHeight="1" x14ac:dyDescent="0.25">
      <c r="A2007" s="10">
        <v>404406</v>
      </c>
      <c r="B2007" s="28" t="s">
        <v>359</v>
      </c>
      <c r="C2007" s="28" t="s">
        <v>666</v>
      </c>
      <c r="D2007" s="28" t="s">
        <v>369</v>
      </c>
      <c r="E2007" s="28" t="str">
        <f>VLOOKUP(A2007,'[1]Sheet1 (2)'!$A$2:$H$6200,8,0)</f>
        <v>Function:Sport and Recreation:Core Function:Community Parks (including Nurseries)</v>
      </c>
      <c r="F2007" s="28" t="s">
        <v>2046</v>
      </c>
      <c r="G2007" s="28" t="s">
        <v>294</v>
      </c>
      <c r="H2007" s="28" t="s">
        <v>2047</v>
      </c>
      <c r="I2007" s="28" t="s">
        <v>294</v>
      </c>
      <c r="J2007" s="28" t="s">
        <v>638</v>
      </c>
      <c r="K2007" s="25">
        <v>4300015550</v>
      </c>
      <c r="L2007" s="28" t="s">
        <v>2150</v>
      </c>
      <c r="M2007" s="28" t="s">
        <v>2151</v>
      </c>
      <c r="N2007" s="28" t="s">
        <v>1836</v>
      </c>
      <c r="P2007" s="28" t="s">
        <v>32</v>
      </c>
      <c r="Q2007" s="28" t="s">
        <v>33</v>
      </c>
      <c r="R2007" s="25">
        <v>1000</v>
      </c>
      <c r="S2007" s="28" t="s">
        <v>34</v>
      </c>
      <c r="T2007" s="35">
        <v>52278.599999999991</v>
      </c>
      <c r="U2007" s="35">
        <v>55153.922999999988</v>
      </c>
      <c r="V2007" s="35">
        <v>58463.158379999993</v>
      </c>
    </row>
    <row r="2008" spans="1:22" ht="15" customHeight="1" x14ac:dyDescent="0.25">
      <c r="A2008" s="10">
        <v>404412</v>
      </c>
      <c r="B2008" s="28" t="s">
        <v>359</v>
      </c>
      <c r="C2008" s="28" t="s">
        <v>673</v>
      </c>
      <c r="D2008" s="28" t="s">
        <v>369</v>
      </c>
      <c r="E2008" s="28" t="str">
        <f>VLOOKUP(A2008,'[1]Sheet1 (2)'!$A$2:$H$6200,8,0)</f>
        <v>Function:Sport and Recreation:Core Function:Community Parks (including Nurseries)</v>
      </c>
      <c r="F2008" s="28" t="s">
        <v>2119</v>
      </c>
      <c r="G2008" s="28" t="s">
        <v>182</v>
      </c>
      <c r="H2008" s="28" t="s">
        <v>2120</v>
      </c>
      <c r="I2008" s="28" t="s">
        <v>182</v>
      </c>
      <c r="J2008" s="28" t="s">
        <v>638</v>
      </c>
      <c r="K2008" s="25">
        <v>4300015550</v>
      </c>
      <c r="L2008" s="28" t="s">
        <v>2150</v>
      </c>
      <c r="M2008" s="28" t="s">
        <v>2151</v>
      </c>
      <c r="N2008" s="28" t="s">
        <v>1836</v>
      </c>
      <c r="P2008" s="28" t="s">
        <v>151</v>
      </c>
      <c r="Q2008" s="28" t="s">
        <v>152</v>
      </c>
      <c r="R2008" s="25">
        <v>1000</v>
      </c>
      <c r="S2008" s="28" t="s">
        <v>34</v>
      </c>
      <c r="T2008" s="35">
        <v>14257.800000000001</v>
      </c>
      <c r="U2008" s="35">
        <v>15041.978999999999</v>
      </c>
      <c r="V2008" s="35">
        <v>15944.497740000001</v>
      </c>
    </row>
    <row r="2009" spans="1:22" ht="15" customHeight="1" x14ac:dyDescent="0.25">
      <c r="A2009" s="10">
        <v>404513</v>
      </c>
      <c r="B2009" s="28" t="s">
        <v>359</v>
      </c>
      <c r="C2009" s="28" t="s">
        <v>1790</v>
      </c>
      <c r="D2009" s="28" t="s">
        <v>369</v>
      </c>
      <c r="E2009" s="28" t="str">
        <f>VLOOKUP(A2009,'[1]Sheet1 (2)'!$A$2:$H$6200,8,0)</f>
        <v>Function:Community and Social Services:Core Function:Libraries and Archives</v>
      </c>
      <c r="F2009" s="28" t="s">
        <v>2050</v>
      </c>
      <c r="G2009" s="28" t="s">
        <v>294</v>
      </c>
      <c r="H2009" s="28" t="s">
        <v>2051</v>
      </c>
      <c r="I2009" s="28" t="s">
        <v>294</v>
      </c>
      <c r="J2009" s="28" t="s">
        <v>1789</v>
      </c>
      <c r="K2009" s="25">
        <v>4300015550</v>
      </c>
      <c r="L2009" s="28" t="s">
        <v>2150</v>
      </c>
      <c r="M2009" s="28" t="s">
        <v>2151</v>
      </c>
      <c r="N2009" s="28" t="s">
        <v>1836</v>
      </c>
      <c r="P2009" s="28" t="s">
        <v>32</v>
      </c>
      <c r="Q2009" s="28" t="s">
        <v>33</v>
      </c>
      <c r="R2009" s="25">
        <v>1000</v>
      </c>
      <c r="S2009" s="28" t="s">
        <v>34</v>
      </c>
      <c r="T2009" s="35">
        <v>4752.6000000000004</v>
      </c>
      <c r="U2009" s="35">
        <v>5013.9930000000004</v>
      </c>
      <c r="V2009" s="35">
        <v>5314.8325800000002</v>
      </c>
    </row>
    <row r="2010" spans="1:22" ht="15" customHeight="1" x14ac:dyDescent="0.25">
      <c r="A2010" s="10">
        <v>503091</v>
      </c>
      <c r="B2010" s="28" t="s">
        <v>22</v>
      </c>
      <c r="C2010" s="28" t="s">
        <v>2052</v>
      </c>
      <c r="D2010" s="28" t="s">
        <v>24</v>
      </c>
      <c r="E2010" s="28" t="str">
        <f>VLOOKUP(A2010,'[1]Sheet1 (2)'!$A$2:$H$6200,8,0)</f>
        <v>Function:Energy Sources:Core Function:Electricity</v>
      </c>
      <c r="F2010" s="28" t="s">
        <v>2053</v>
      </c>
      <c r="G2010" s="28" t="s">
        <v>294</v>
      </c>
      <c r="H2010" s="28" t="s">
        <v>2054</v>
      </c>
      <c r="I2010" s="28" t="s">
        <v>294</v>
      </c>
      <c r="J2010" s="28" t="s">
        <v>28</v>
      </c>
      <c r="K2010" s="25">
        <v>4300015550</v>
      </c>
      <c r="L2010" s="28" t="s">
        <v>2150</v>
      </c>
      <c r="M2010" s="28" t="s">
        <v>2151</v>
      </c>
      <c r="N2010" s="28" t="s">
        <v>1836</v>
      </c>
      <c r="O2010" s="28" t="s">
        <v>68</v>
      </c>
      <c r="P2010" s="28" t="s">
        <v>32</v>
      </c>
      <c r="Q2010" s="28" t="s">
        <v>33</v>
      </c>
      <c r="R2010" s="25">
        <v>1000</v>
      </c>
      <c r="S2010" s="28" t="s">
        <v>34</v>
      </c>
      <c r="T2010" s="35">
        <v>66536.399999999994</v>
      </c>
      <c r="U2010" s="35">
        <v>70195.901999999987</v>
      </c>
      <c r="V2010" s="35">
        <v>74407.656119999985</v>
      </c>
    </row>
    <row r="2011" spans="1:22" ht="15" customHeight="1" x14ac:dyDescent="0.25">
      <c r="A2011" s="10">
        <v>503094</v>
      </c>
      <c r="B2011" s="28" t="s">
        <v>22</v>
      </c>
      <c r="C2011" s="28" t="s">
        <v>2055</v>
      </c>
      <c r="D2011" s="28" t="s">
        <v>1052</v>
      </c>
      <c r="E2011" s="28" t="str">
        <f>VLOOKUP(A2011,'[1]Sheet1 (2)'!$A$2:$H$6200,8,0)</f>
        <v>Function:Road Transport:Core Function:Roads</v>
      </c>
      <c r="F2011" s="28" t="s">
        <v>2056</v>
      </c>
      <c r="G2011" s="28" t="s">
        <v>294</v>
      </c>
      <c r="H2011" s="28" t="s">
        <v>2057</v>
      </c>
      <c r="I2011" s="28" t="s">
        <v>294</v>
      </c>
      <c r="J2011" s="28" t="s">
        <v>1056</v>
      </c>
      <c r="K2011" s="25">
        <v>4300015550</v>
      </c>
      <c r="L2011" s="28" t="s">
        <v>2150</v>
      </c>
      <c r="M2011" s="28" t="s">
        <v>2151</v>
      </c>
      <c r="N2011" s="28" t="s">
        <v>1836</v>
      </c>
      <c r="P2011" s="28" t="s">
        <v>32</v>
      </c>
      <c r="Q2011" s="28" t="s">
        <v>33</v>
      </c>
      <c r="R2011" s="25">
        <v>1000</v>
      </c>
      <c r="S2011" s="28" t="s">
        <v>34</v>
      </c>
      <c r="T2011" s="35">
        <v>123567.60000000006</v>
      </c>
      <c r="U2011" s="35">
        <v>130363.81800000006</v>
      </c>
      <c r="V2011" s="35">
        <v>138185.64708000005</v>
      </c>
    </row>
    <row r="2012" spans="1:22" ht="15" customHeight="1" x14ac:dyDescent="0.25">
      <c r="A2012" s="10">
        <v>503096</v>
      </c>
      <c r="B2012" s="28" t="s">
        <v>22</v>
      </c>
      <c r="C2012" s="28" t="s">
        <v>2058</v>
      </c>
      <c r="D2012" s="28" t="s">
        <v>36</v>
      </c>
      <c r="E2012" s="28" t="str">
        <f>VLOOKUP(A2012,'[1]Sheet1 (2)'!$A$2:$H$6200,8,0)</f>
        <v>Function:Water Management:Core Function:Water Distribution</v>
      </c>
      <c r="F2012" s="28" t="s">
        <v>2059</v>
      </c>
      <c r="G2012" s="28" t="s">
        <v>1358</v>
      </c>
      <c r="H2012" s="28" t="s">
        <v>2060</v>
      </c>
      <c r="I2012" s="28" t="s">
        <v>1358</v>
      </c>
      <c r="J2012" s="28" t="s">
        <v>40</v>
      </c>
      <c r="K2012" s="25">
        <v>4300015550</v>
      </c>
      <c r="L2012" s="28" t="s">
        <v>2150</v>
      </c>
      <c r="M2012" s="28" t="s">
        <v>2151</v>
      </c>
      <c r="N2012" s="28" t="s">
        <v>1836</v>
      </c>
      <c r="O2012" s="28" t="s">
        <v>68</v>
      </c>
      <c r="P2012" s="28" t="s">
        <v>43</v>
      </c>
      <c r="Q2012" s="28" t="s">
        <v>44</v>
      </c>
      <c r="R2012" s="25">
        <v>1000</v>
      </c>
      <c r="S2012" s="28" t="s">
        <v>34</v>
      </c>
      <c r="T2012" s="35">
        <v>594074.9999999986</v>
      </c>
      <c r="U2012" s="35">
        <v>626749.12499999849</v>
      </c>
      <c r="V2012" s="35">
        <v>664354.07249999838</v>
      </c>
    </row>
    <row r="2013" spans="1:22" ht="15" customHeight="1" x14ac:dyDescent="0.25">
      <c r="A2013" s="10">
        <v>504136</v>
      </c>
      <c r="B2013" s="28" t="s">
        <v>22</v>
      </c>
      <c r="C2013" s="28" t="s">
        <v>1123</v>
      </c>
      <c r="D2013" s="28" t="s">
        <v>1052</v>
      </c>
      <c r="E2013" s="28" t="str">
        <f>VLOOKUP(A2013,'[1]Sheet1 (2)'!$A$2:$H$6200,8,0)</f>
        <v>Function:Road Transport:Core Function:Roads</v>
      </c>
      <c r="F2013" s="28" t="s">
        <v>2073</v>
      </c>
      <c r="G2013" s="28" t="s">
        <v>294</v>
      </c>
      <c r="H2013" s="28" t="s">
        <v>2074</v>
      </c>
      <c r="I2013" s="28" t="s">
        <v>294</v>
      </c>
      <c r="J2013" s="28" t="s">
        <v>1056</v>
      </c>
      <c r="K2013" s="25">
        <v>4300015550</v>
      </c>
      <c r="L2013" s="28" t="s">
        <v>2150</v>
      </c>
      <c r="M2013" s="28" t="s">
        <v>2151</v>
      </c>
      <c r="N2013" s="28" t="s">
        <v>1836</v>
      </c>
      <c r="P2013" s="28" t="s">
        <v>32</v>
      </c>
      <c r="Q2013" s="28" t="s">
        <v>33</v>
      </c>
      <c r="R2013" s="25">
        <v>1000</v>
      </c>
      <c r="S2013" s="28" t="s">
        <v>34</v>
      </c>
      <c r="T2013" s="35">
        <v>152083.2000000001</v>
      </c>
      <c r="U2013" s="35">
        <v>160447.7760000001</v>
      </c>
      <c r="V2013" s="35">
        <v>170074.64256000012</v>
      </c>
    </row>
    <row r="2014" spans="1:22" ht="15" customHeight="1" x14ac:dyDescent="0.25">
      <c r="A2014" s="10">
        <v>504161</v>
      </c>
      <c r="B2014" s="28" t="s">
        <v>22</v>
      </c>
      <c r="C2014" s="28" t="s">
        <v>1163</v>
      </c>
      <c r="D2014" s="28" t="s">
        <v>24</v>
      </c>
      <c r="E2014" s="28" t="str">
        <f>VLOOKUP(A2014,'[1]Sheet1 (2)'!$A$2:$H$6200,8,0)</f>
        <v>Function:Finance and Administration:Core Function:Asset Management</v>
      </c>
      <c r="F2014" s="28" t="s">
        <v>1168</v>
      </c>
      <c r="G2014" s="28" t="s">
        <v>182</v>
      </c>
      <c r="H2014" s="28" t="s">
        <v>1169</v>
      </c>
      <c r="I2014" s="28" t="s">
        <v>374</v>
      </c>
      <c r="J2014" s="28" t="s">
        <v>277</v>
      </c>
      <c r="K2014" s="25">
        <v>4300015550</v>
      </c>
      <c r="L2014" s="28" t="s">
        <v>2150</v>
      </c>
      <c r="M2014" s="28" t="s">
        <v>2151</v>
      </c>
      <c r="N2014" s="28" t="s">
        <v>1836</v>
      </c>
      <c r="P2014" s="28" t="s">
        <v>32</v>
      </c>
      <c r="Q2014" s="28" t="s">
        <v>33</v>
      </c>
      <c r="R2014" s="25">
        <v>1000</v>
      </c>
      <c r="S2014" s="28" t="s">
        <v>34</v>
      </c>
      <c r="T2014" s="35">
        <v>42773.399999999994</v>
      </c>
      <c r="U2014" s="35">
        <v>45125.936999999991</v>
      </c>
      <c r="V2014" s="35">
        <v>47833.493219999989</v>
      </c>
    </row>
    <row r="2015" spans="1:22" ht="15" customHeight="1" x14ac:dyDescent="0.25">
      <c r="A2015" s="10">
        <v>504171</v>
      </c>
      <c r="B2015" s="28" t="s">
        <v>22</v>
      </c>
      <c r="C2015" s="28" t="s">
        <v>1187</v>
      </c>
      <c r="D2015" s="28" t="s">
        <v>1052</v>
      </c>
      <c r="E2015" s="28" t="str">
        <f>VLOOKUP(A2015,'[1]Sheet1 (2)'!$A$2:$H$6200,8,0)</f>
        <v>Function:Waste Water Management:Core Function:Storm Water Management</v>
      </c>
      <c r="F2015" s="28" t="s">
        <v>1188</v>
      </c>
      <c r="G2015" s="28" t="s">
        <v>514</v>
      </c>
      <c r="H2015" s="28" t="s">
        <v>1189</v>
      </c>
      <c r="I2015" s="28" t="s">
        <v>514</v>
      </c>
      <c r="J2015" s="28" t="s">
        <v>1139</v>
      </c>
      <c r="K2015" s="25">
        <v>4300015550</v>
      </c>
      <c r="L2015" s="28" t="s">
        <v>2150</v>
      </c>
      <c r="M2015" s="28" t="s">
        <v>2151</v>
      </c>
      <c r="N2015" s="28" t="s">
        <v>1836</v>
      </c>
      <c r="P2015" s="28" t="s">
        <v>508</v>
      </c>
      <c r="Q2015" s="28" t="s">
        <v>509</v>
      </c>
      <c r="R2015" s="25">
        <v>1000</v>
      </c>
      <c r="S2015" s="28" t="s">
        <v>34</v>
      </c>
      <c r="T2015" s="35">
        <v>513280.799999999</v>
      </c>
      <c r="U2015" s="35">
        <v>541511.2439999989</v>
      </c>
      <c r="V2015" s="35">
        <v>574001.91863999888</v>
      </c>
    </row>
    <row r="2016" spans="1:22" ht="15" customHeight="1" x14ac:dyDescent="0.25">
      <c r="A2016" s="10">
        <v>504707</v>
      </c>
      <c r="B2016" s="28" t="s">
        <v>22</v>
      </c>
      <c r="C2016" s="28" t="s">
        <v>1283</v>
      </c>
      <c r="D2016" s="28" t="s">
        <v>24</v>
      </c>
      <c r="E2016" s="28" t="str">
        <f>VLOOKUP(A2016,'[1]Sheet1 (2)'!$A$2:$H$6200,8,0)</f>
        <v>Function:Energy Sources:Core Function:Electricity</v>
      </c>
      <c r="F2016" s="28" t="s">
        <v>2080</v>
      </c>
      <c r="G2016" s="28" t="s">
        <v>294</v>
      </c>
      <c r="H2016" s="28" t="s">
        <v>2081</v>
      </c>
      <c r="I2016" s="28" t="s">
        <v>294</v>
      </c>
      <c r="J2016" s="28" t="s">
        <v>28</v>
      </c>
      <c r="K2016" s="25">
        <v>4300015550</v>
      </c>
      <c r="L2016" s="28" t="s">
        <v>2150</v>
      </c>
      <c r="M2016" s="28" t="s">
        <v>2151</v>
      </c>
      <c r="N2016" s="28" t="s">
        <v>1836</v>
      </c>
      <c r="P2016" s="28" t="s">
        <v>32</v>
      </c>
      <c r="Q2016" s="28" t="s">
        <v>33</v>
      </c>
      <c r="R2016" s="25">
        <v>1000</v>
      </c>
      <c r="S2016" s="28" t="s">
        <v>34</v>
      </c>
      <c r="T2016" s="35">
        <v>4752.6000000000004</v>
      </c>
      <c r="U2016" s="35">
        <v>5013.9930000000004</v>
      </c>
      <c r="V2016" s="35">
        <v>5314.8325800000002</v>
      </c>
    </row>
    <row r="2017" spans="1:22" ht="15" customHeight="1" x14ac:dyDescent="0.25">
      <c r="A2017" s="10">
        <v>504709</v>
      </c>
      <c r="B2017" s="28" t="s">
        <v>22</v>
      </c>
      <c r="C2017" s="28" t="s">
        <v>1305</v>
      </c>
      <c r="D2017" s="28" t="s">
        <v>24</v>
      </c>
      <c r="E2017" s="28" t="str">
        <f>VLOOKUP(A2017,'[1]Sheet1 (2)'!$A$2:$H$6200,8,0)</f>
        <v>Function:Energy Sources:Core Function:Electricity</v>
      </c>
      <c r="F2017" s="28" t="s">
        <v>2082</v>
      </c>
      <c r="G2017" s="28" t="s">
        <v>294</v>
      </c>
      <c r="H2017" s="28" t="s">
        <v>2083</v>
      </c>
      <c r="I2017" s="28" t="s">
        <v>294</v>
      </c>
      <c r="J2017" s="28" t="s">
        <v>28</v>
      </c>
      <c r="K2017" s="25">
        <v>4300015550</v>
      </c>
      <c r="L2017" s="28" t="s">
        <v>2150</v>
      </c>
      <c r="M2017" s="28" t="s">
        <v>2151</v>
      </c>
      <c r="N2017" s="28" t="s">
        <v>1836</v>
      </c>
      <c r="P2017" s="28" t="s">
        <v>32</v>
      </c>
      <c r="Q2017" s="28" t="s">
        <v>33</v>
      </c>
      <c r="R2017" s="25">
        <v>1000</v>
      </c>
      <c r="S2017" s="28" t="s">
        <v>34</v>
      </c>
      <c r="T2017" s="35">
        <v>23763</v>
      </c>
      <c r="U2017" s="35">
        <v>25069.965</v>
      </c>
      <c r="V2017" s="35">
        <v>26574.162900000003</v>
      </c>
    </row>
    <row r="2018" spans="1:22" ht="15" customHeight="1" x14ac:dyDescent="0.25">
      <c r="A2018" s="10">
        <v>504710</v>
      </c>
      <c r="B2018" s="28" t="s">
        <v>22</v>
      </c>
      <c r="C2018" s="28" t="s">
        <v>1314</v>
      </c>
      <c r="D2018" s="28" t="s">
        <v>24</v>
      </c>
      <c r="E2018" s="28" t="str">
        <f>VLOOKUP(A2018,'[1]Sheet1 (2)'!$A$2:$H$6200,8,0)</f>
        <v>Function:Energy Sources:Core Function:Electricity</v>
      </c>
      <c r="F2018" s="28" t="s">
        <v>1321</v>
      </c>
      <c r="G2018" s="28" t="s">
        <v>294</v>
      </c>
      <c r="H2018" s="28" t="s">
        <v>1322</v>
      </c>
      <c r="I2018" s="28" t="s">
        <v>294</v>
      </c>
      <c r="J2018" s="28" t="s">
        <v>28</v>
      </c>
      <c r="K2018" s="25">
        <v>4300015550</v>
      </c>
      <c r="L2018" s="28" t="s">
        <v>2150</v>
      </c>
      <c r="M2018" s="28" t="s">
        <v>2151</v>
      </c>
      <c r="N2018" s="28" t="s">
        <v>1836</v>
      </c>
      <c r="P2018" s="28" t="s">
        <v>32</v>
      </c>
      <c r="Q2018" s="28" t="s">
        <v>33</v>
      </c>
      <c r="R2018" s="25">
        <v>1000</v>
      </c>
      <c r="S2018" s="28" t="s">
        <v>34</v>
      </c>
      <c r="T2018" s="35">
        <v>104557.20000000004</v>
      </c>
      <c r="U2018" s="35">
        <v>110307.84600000003</v>
      </c>
      <c r="V2018" s="35">
        <v>116926.31676000005</v>
      </c>
    </row>
    <row r="2019" spans="1:22" ht="15" customHeight="1" x14ac:dyDescent="0.25">
      <c r="A2019" s="10">
        <v>604101</v>
      </c>
      <c r="B2019" s="28" t="s">
        <v>45</v>
      </c>
      <c r="C2019" s="28" t="s">
        <v>970</v>
      </c>
      <c r="D2019" s="28" t="s">
        <v>831</v>
      </c>
      <c r="E2019" s="28" t="str">
        <f>VLOOKUP(A2019,'[1]Sheet1 (2)'!$A$2:$H$6200,8,0)</f>
        <v>Function:Planning and Development:Core Function:Town Planning, Building Regulations and Enforcement, and City Engineer</v>
      </c>
      <c r="F2019" s="28" t="s">
        <v>971</v>
      </c>
      <c r="G2019" s="28" t="s">
        <v>294</v>
      </c>
      <c r="H2019" s="28" t="s">
        <v>972</v>
      </c>
      <c r="I2019" s="28" t="s">
        <v>294</v>
      </c>
      <c r="J2019" s="28" t="s">
        <v>850</v>
      </c>
      <c r="K2019" s="25">
        <v>4300015550</v>
      </c>
      <c r="L2019" s="28" t="s">
        <v>2150</v>
      </c>
      <c r="M2019" s="28" t="s">
        <v>2151</v>
      </c>
      <c r="N2019" s="28" t="s">
        <v>1836</v>
      </c>
      <c r="P2019" s="28" t="s">
        <v>32</v>
      </c>
      <c r="Q2019" s="28" t="s">
        <v>33</v>
      </c>
      <c r="R2019" s="25">
        <v>1000</v>
      </c>
      <c r="S2019" s="28" t="s">
        <v>34</v>
      </c>
      <c r="T2019" s="35">
        <v>14257.800000000001</v>
      </c>
      <c r="U2019" s="35">
        <v>15041.978999999999</v>
      </c>
      <c r="V2019" s="35">
        <v>15944.497740000001</v>
      </c>
    </row>
    <row r="2020" spans="1:22" ht="15" customHeight="1" x14ac:dyDescent="0.25">
      <c r="A2020" s="10">
        <v>604347</v>
      </c>
      <c r="B2020" s="28" t="s">
        <v>45</v>
      </c>
      <c r="C2020" s="28" t="s">
        <v>830</v>
      </c>
      <c r="D2020" s="28" t="s">
        <v>831</v>
      </c>
      <c r="E2020" s="28" t="str">
        <f>VLOOKUP(A2020,'[1]Sheet1 (2)'!$A$2:$H$6200,8,0)</f>
        <v>Function:Environmental Protection:Non-core Function:Pollution Control</v>
      </c>
      <c r="F2020" s="28" t="s">
        <v>836</v>
      </c>
      <c r="G2020" s="28" t="s">
        <v>294</v>
      </c>
      <c r="H2020" s="28" t="s">
        <v>837</v>
      </c>
      <c r="I2020" s="28" t="s">
        <v>294</v>
      </c>
      <c r="J2020" s="28" t="s">
        <v>834</v>
      </c>
      <c r="K2020" s="25">
        <v>4300015550</v>
      </c>
      <c r="L2020" s="28" t="s">
        <v>2150</v>
      </c>
      <c r="M2020" s="28" t="s">
        <v>2151</v>
      </c>
      <c r="N2020" s="28" t="s">
        <v>1836</v>
      </c>
      <c r="P2020" s="28" t="s">
        <v>32</v>
      </c>
      <c r="Q2020" s="28" t="s">
        <v>33</v>
      </c>
      <c r="R2020" s="25">
        <v>1000</v>
      </c>
      <c r="S2020" s="28" t="s">
        <v>34</v>
      </c>
      <c r="T2020" s="35">
        <v>61783.799999999988</v>
      </c>
      <c r="U2020" s="35">
        <v>65181.908999999985</v>
      </c>
      <c r="V2020" s="35">
        <v>69092.823539999983</v>
      </c>
    </row>
    <row r="2021" spans="1:22" ht="15" customHeight="1" x14ac:dyDescent="0.25">
      <c r="A2021" s="10">
        <v>604745</v>
      </c>
      <c r="B2021" s="28" t="s">
        <v>45</v>
      </c>
      <c r="C2021" s="28" t="s">
        <v>802</v>
      </c>
      <c r="D2021" s="28" t="s">
        <v>47</v>
      </c>
      <c r="E2021" s="28" t="str">
        <f>VLOOKUP(A2021,'[1]Sheet1 (2)'!$A$2:$H$6200,8,0)</f>
        <v>Function:Other:Core Function:Markets</v>
      </c>
      <c r="F2021" s="28" t="s">
        <v>861</v>
      </c>
      <c r="G2021" s="28" t="s">
        <v>294</v>
      </c>
      <c r="H2021" s="28" t="s">
        <v>862</v>
      </c>
      <c r="I2021" s="28" t="s">
        <v>294</v>
      </c>
      <c r="J2021" s="28" t="s">
        <v>805</v>
      </c>
      <c r="K2021" s="25">
        <v>4300015550</v>
      </c>
      <c r="L2021" s="28" t="s">
        <v>2150</v>
      </c>
      <c r="M2021" s="28" t="s">
        <v>2151</v>
      </c>
      <c r="N2021" s="28" t="s">
        <v>1836</v>
      </c>
      <c r="P2021" s="28" t="s">
        <v>32</v>
      </c>
      <c r="Q2021" s="28" t="s">
        <v>33</v>
      </c>
      <c r="R2021" s="25">
        <v>1000</v>
      </c>
      <c r="S2021" s="28" t="s">
        <v>34</v>
      </c>
      <c r="T2021" s="35">
        <v>14257.800000000001</v>
      </c>
      <c r="U2021" s="35">
        <v>15041.978999999999</v>
      </c>
      <c r="V2021" s="35">
        <v>15944.497740000001</v>
      </c>
    </row>
    <row r="2022" spans="1:22" ht="15" customHeight="1" x14ac:dyDescent="0.25">
      <c r="A2022" s="10">
        <v>101011</v>
      </c>
      <c r="B2022" s="28" t="s">
        <v>985</v>
      </c>
      <c r="C2022" s="28" t="s">
        <v>986</v>
      </c>
      <c r="D2022" s="28" t="s">
        <v>987</v>
      </c>
      <c r="E2022" s="28" t="str">
        <f>VLOOKUP(A2022,'[1]Sheet1 (2)'!$A$2:$H$6200,8,0)</f>
        <v>Function:Executive and Council:Core Function:Municipal Manager, Town Secretary and Chief Executive</v>
      </c>
      <c r="F2022" s="28" t="s">
        <v>988</v>
      </c>
      <c r="G2022" s="28" t="s">
        <v>182</v>
      </c>
      <c r="H2022" s="28" t="s">
        <v>989</v>
      </c>
      <c r="I2022" s="28" t="s">
        <v>182</v>
      </c>
      <c r="J2022" s="28" t="s">
        <v>365</v>
      </c>
      <c r="K2022" s="25">
        <v>4300012000</v>
      </c>
      <c r="L2022" s="28" t="s">
        <v>2152</v>
      </c>
      <c r="M2022" s="28" t="s">
        <v>2153</v>
      </c>
      <c r="N2022" s="28" t="s">
        <v>1836</v>
      </c>
      <c r="P2022" s="28" t="s">
        <v>151</v>
      </c>
      <c r="Q2022" s="28" t="s">
        <v>152</v>
      </c>
      <c r="R2022" s="25">
        <v>1000</v>
      </c>
      <c r="S2022" s="28" t="s">
        <v>34</v>
      </c>
      <c r="T2022" s="35">
        <v>238501.80000000002</v>
      </c>
      <c r="U2022" s="35">
        <v>240886.81800000003</v>
      </c>
      <c r="V2022" s="35">
        <v>245704.55436000004</v>
      </c>
    </row>
    <row r="2023" spans="1:22" ht="15" customHeight="1" x14ac:dyDescent="0.25">
      <c r="A2023" s="10">
        <v>204242</v>
      </c>
      <c r="B2023" s="28" t="s">
        <v>252</v>
      </c>
      <c r="C2023" s="28" t="s">
        <v>296</v>
      </c>
      <c r="D2023" s="28" t="s">
        <v>274</v>
      </c>
      <c r="E2023" s="28" t="str">
        <f>VLOOKUP(A2023,'[1]Sheet1 (2)'!$A$2:$H$6200,8,0)</f>
        <v>Function:Finance and Administration:Core Function:Property Services</v>
      </c>
      <c r="F2023" s="28" t="s">
        <v>297</v>
      </c>
      <c r="G2023" s="28" t="s">
        <v>294</v>
      </c>
      <c r="H2023" s="28" t="s">
        <v>298</v>
      </c>
      <c r="I2023" s="28" t="s">
        <v>294</v>
      </c>
      <c r="J2023" s="28" t="s">
        <v>292</v>
      </c>
      <c r="K2023" s="25">
        <v>4300012000</v>
      </c>
      <c r="L2023" s="28" t="s">
        <v>2152</v>
      </c>
      <c r="M2023" s="28" t="s">
        <v>2153</v>
      </c>
      <c r="N2023" s="28" t="s">
        <v>1836</v>
      </c>
      <c r="P2023" s="28" t="s">
        <v>32</v>
      </c>
      <c r="Q2023" s="28" t="s">
        <v>33</v>
      </c>
      <c r="R2023" s="25">
        <v>1000</v>
      </c>
      <c r="S2023" s="28" t="s">
        <v>34</v>
      </c>
      <c r="T2023" s="35">
        <v>220688.64000000001</v>
      </c>
      <c r="U2023" s="35">
        <v>222895.5264</v>
      </c>
      <c r="V2023" s="35">
        <v>227353.43692800001</v>
      </c>
    </row>
    <row r="2024" spans="1:22" ht="15" customHeight="1" x14ac:dyDescent="0.25">
      <c r="A2024" s="10">
        <v>402284</v>
      </c>
      <c r="B2024" s="28" t="s">
        <v>359</v>
      </c>
      <c r="C2024" s="28" t="s">
        <v>360</v>
      </c>
      <c r="D2024" s="28" t="s">
        <v>361</v>
      </c>
      <c r="E2024" s="28" t="str">
        <f>VLOOKUP(A2024,'[1]Sheet1 (2)'!$A$2:$H$6200,8,0)</f>
        <v>Function:Executive and Council:Core Function:Municipal Manager, Town Secretary and Chief Executive</v>
      </c>
      <c r="F2024" s="28" t="s">
        <v>1849</v>
      </c>
      <c r="G2024" s="28" t="s">
        <v>294</v>
      </c>
      <c r="H2024" s="28" t="s">
        <v>1850</v>
      </c>
      <c r="I2024" s="28" t="s">
        <v>294</v>
      </c>
      <c r="J2024" s="28" t="s">
        <v>365</v>
      </c>
      <c r="K2024" s="25">
        <v>4300012000</v>
      </c>
      <c r="L2024" s="28" t="s">
        <v>2152</v>
      </c>
      <c r="M2024" s="28" t="s">
        <v>2153</v>
      </c>
      <c r="N2024" s="28" t="s">
        <v>1836</v>
      </c>
      <c r="P2024" s="28" t="s">
        <v>151</v>
      </c>
      <c r="Q2024" s="28" t="s">
        <v>152</v>
      </c>
      <c r="R2024" s="25">
        <v>1000</v>
      </c>
      <c r="S2024" s="28" t="s">
        <v>34</v>
      </c>
      <c r="T2024" s="35">
        <v>79336.92</v>
      </c>
      <c r="U2024" s="35">
        <v>80130.289199999999</v>
      </c>
      <c r="V2024" s="35">
        <v>81732.894983999999</v>
      </c>
    </row>
    <row r="2025" spans="1:22" ht="15" customHeight="1" x14ac:dyDescent="0.25">
      <c r="A2025" s="10">
        <v>404166</v>
      </c>
      <c r="B2025" s="28" t="s">
        <v>359</v>
      </c>
      <c r="C2025" s="28" t="s">
        <v>454</v>
      </c>
      <c r="D2025" s="28" t="s">
        <v>369</v>
      </c>
      <c r="E2025" s="28" t="str">
        <f>VLOOKUP(A2025,'[1]Sheet1 (2)'!$A$2:$H$6200,8,0)</f>
        <v>Function:Finance and Administration:Core Function:Property Services</v>
      </c>
      <c r="F2025" s="28" t="s">
        <v>2019</v>
      </c>
      <c r="G2025" s="28" t="s">
        <v>182</v>
      </c>
      <c r="H2025" s="28" t="s">
        <v>2020</v>
      </c>
      <c r="I2025" s="28" t="s">
        <v>182</v>
      </c>
      <c r="J2025" s="28" t="s">
        <v>292</v>
      </c>
      <c r="K2025" s="25">
        <v>4300012000</v>
      </c>
      <c r="L2025" s="28" t="s">
        <v>2152</v>
      </c>
      <c r="M2025" s="28" t="s">
        <v>2153</v>
      </c>
      <c r="N2025" s="28" t="s">
        <v>1836</v>
      </c>
      <c r="O2025" s="28" t="s">
        <v>68</v>
      </c>
      <c r="P2025" s="28" t="s">
        <v>151</v>
      </c>
      <c r="Q2025" s="28" t="s">
        <v>152</v>
      </c>
      <c r="R2025" s="25">
        <v>1000</v>
      </c>
      <c r="S2025" s="28" t="s">
        <v>34</v>
      </c>
      <c r="T2025" s="35">
        <v>6948998.7609600015</v>
      </c>
      <c r="U2025" s="35">
        <v>7018488.7485696012</v>
      </c>
      <c r="V2025" s="35">
        <v>7158858.5235409932</v>
      </c>
    </row>
    <row r="2026" spans="1:22" ht="15" customHeight="1" x14ac:dyDescent="0.25">
      <c r="A2026" s="10">
        <v>404166</v>
      </c>
      <c r="B2026" s="28" t="s">
        <v>359</v>
      </c>
      <c r="C2026" s="28" t="s">
        <v>454</v>
      </c>
      <c r="D2026" s="28" t="s">
        <v>369</v>
      </c>
      <c r="E2026" s="28" t="str">
        <f>VLOOKUP(A2026,'[1]Sheet1 (2)'!$A$2:$H$6200,8,0)</f>
        <v>Function:Finance and Administration:Core Function:Property Services</v>
      </c>
      <c r="F2026" s="28" t="s">
        <v>2021</v>
      </c>
      <c r="G2026" s="28" t="s">
        <v>294</v>
      </c>
      <c r="H2026" s="28" t="s">
        <v>2022</v>
      </c>
      <c r="I2026" s="28" t="s">
        <v>294</v>
      </c>
      <c r="J2026" s="28" t="s">
        <v>292</v>
      </c>
      <c r="K2026" s="25">
        <v>4300012000</v>
      </c>
      <c r="L2026" s="28" t="s">
        <v>2152</v>
      </c>
      <c r="M2026" s="28" t="s">
        <v>2153</v>
      </c>
      <c r="N2026" s="28" t="s">
        <v>1836</v>
      </c>
      <c r="O2026" s="28" t="s">
        <v>68</v>
      </c>
      <c r="P2026" s="28" t="s">
        <v>32</v>
      </c>
      <c r="Q2026" s="28" t="s">
        <v>33</v>
      </c>
      <c r="R2026" s="25">
        <v>1000</v>
      </c>
      <c r="S2026" s="28" t="s">
        <v>34</v>
      </c>
      <c r="T2026" s="35">
        <v>280272.59999999998</v>
      </c>
      <c r="U2026" s="35">
        <v>283075.326</v>
      </c>
      <c r="V2026" s="35">
        <v>288736.83252</v>
      </c>
    </row>
    <row r="2027" spans="1:22" ht="15" customHeight="1" x14ac:dyDescent="0.25">
      <c r="A2027" s="10">
        <v>404293</v>
      </c>
      <c r="B2027" s="28" t="s">
        <v>359</v>
      </c>
      <c r="C2027" s="28" t="s">
        <v>548</v>
      </c>
      <c r="D2027" s="28" t="s">
        <v>542</v>
      </c>
      <c r="E2027" s="28" t="str">
        <f>VLOOKUP(A2027,'[1]Sheet1 (2)'!$A$2:$H$6200,8,0)</f>
        <v>Function:Public Safety:Core Function:Civil Defence</v>
      </c>
      <c r="F2027" s="28" t="s">
        <v>2029</v>
      </c>
      <c r="G2027" s="28" t="s">
        <v>294</v>
      </c>
      <c r="H2027" s="28" t="s">
        <v>2030</v>
      </c>
      <c r="I2027" s="28" t="s">
        <v>294</v>
      </c>
      <c r="J2027" s="28" t="s">
        <v>551</v>
      </c>
      <c r="K2027" s="25">
        <v>4300012000</v>
      </c>
      <c r="L2027" s="28" t="s">
        <v>2152</v>
      </c>
      <c r="M2027" s="28" t="s">
        <v>2153</v>
      </c>
      <c r="N2027" s="28" t="s">
        <v>1836</v>
      </c>
      <c r="P2027" s="28" t="s">
        <v>32</v>
      </c>
      <c r="Q2027" s="28" t="s">
        <v>33</v>
      </c>
      <c r="R2027" s="25">
        <v>1000</v>
      </c>
      <c r="S2027" s="28" t="s">
        <v>34</v>
      </c>
      <c r="T2027" s="35">
        <v>4754776.4121599998</v>
      </c>
      <c r="U2027" s="35">
        <v>4802324.1762816003</v>
      </c>
      <c r="V2027" s="35">
        <v>4898370.6598072322</v>
      </c>
    </row>
    <row r="2028" spans="1:22" ht="15" customHeight="1" x14ac:dyDescent="0.25">
      <c r="A2028" s="10">
        <v>503091</v>
      </c>
      <c r="B2028" s="28" t="s">
        <v>22</v>
      </c>
      <c r="C2028" s="28" t="s">
        <v>2052</v>
      </c>
      <c r="D2028" s="28" t="s">
        <v>24</v>
      </c>
      <c r="E2028" s="28" t="str">
        <f>VLOOKUP(A2028,'[1]Sheet1 (2)'!$A$2:$H$6200,8,0)</f>
        <v>Function:Energy Sources:Core Function:Electricity</v>
      </c>
      <c r="F2028" s="28" t="s">
        <v>2053</v>
      </c>
      <c r="G2028" s="28" t="s">
        <v>294</v>
      </c>
      <c r="H2028" s="28" t="s">
        <v>2054</v>
      </c>
      <c r="I2028" s="28" t="s">
        <v>294</v>
      </c>
      <c r="J2028" s="28" t="s">
        <v>28</v>
      </c>
      <c r="K2028" s="25">
        <v>4300012000</v>
      </c>
      <c r="L2028" s="28" t="s">
        <v>2152</v>
      </c>
      <c r="M2028" s="28" t="s">
        <v>2153</v>
      </c>
      <c r="N2028" s="28" t="s">
        <v>1836</v>
      </c>
      <c r="O2028" s="28" t="s">
        <v>68</v>
      </c>
      <c r="P2028" s="28" t="s">
        <v>32</v>
      </c>
      <c r="Q2028" s="28" t="s">
        <v>33</v>
      </c>
      <c r="R2028" s="25">
        <v>1000</v>
      </c>
      <c r="S2028" s="28" t="s">
        <v>34</v>
      </c>
      <c r="T2028" s="35">
        <v>1403447.6400000001</v>
      </c>
      <c r="U2028" s="35">
        <v>1417482.1164000002</v>
      </c>
      <c r="V2028" s="35">
        <v>1445831.7587280001</v>
      </c>
    </row>
    <row r="2029" spans="1:22" ht="15" customHeight="1" x14ac:dyDescent="0.25">
      <c r="A2029" s="10">
        <v>503094</v>
      </c>
      <c r="B2029" s="28" t="s">
        <v>22</v>
      </c>
      <c r="C2029" s="28" t="s">
        <v>2055</v>
      </c>
      <c r="D2029" s="28" t="s">
        <v>1052</v>
      </c>
      <c r="E2029" s="28" t="str">
        <f>VLOOKUP(A2029,'[1]Sheet1 (2)'!$A$2:$H$6200,8,0)</f>
        <v>Function:Road Transport:Core Function:Roads</v>
      </c>
      <c r="F2029" s="28" t="s">
        <v>2056</v>
      </c>
      <c r="G2029" s="28" t="s">
        <v>294</v>
      </c>
      <c r="H2029" s="28" t="s">
        <v>2057</v>
      </c>
      <c r="I2029" s="28" t="s">
        <v>294</v>
      </c>
      <c r="J2029" s="28" t="s">
        <v>1056</v>
      </c>
      <c r="K2029" s="25">
        <v>4300012000</v>
      </c>
      <c r="L2029" s="28" t="s">
        <v>2152</v>
      </c>
      <c r="M2029" s="28" t="s">
        <v>2153</v>
      </c>
      <c r="N2029" s="28" t="s">
        <v>1836</v>
      </c>
      <c r="P2029" s="28" t="s">
        <v>32</v>
      </c>
      <c r="Q2029" s="28" t="s">
        <v>33</v>
      </c>
      <c r="R2029" s="25">
        <v>1000</v>
      </c>
      <c r="S2029" s="28" t="s">
        <v>34</v>
      </c>
      <c r="T2029" s="35">
        <v>424142.16000000003</v>
      </c>
      <c r="U2029" s="35">
        <v>428383.58160000003</v>
      </c>
      <c r="V2029" s="35">
        <v>436951.25323200005</v>
      </c>
    </row>
    <row r="2030" spans="1:22" ht="15" customHeight="1" x14ac:dyDescent="0.25">
      <c r="A2030" s="10">
        <v>503096</v>
      </c>
      <c r="B2030" s="28" t="s">
        <v>22</v>
      </c>
      <c r="C2030" s="28" t="s">
        <v>2058</v>
      </c>
      <c r="D2030" s="28" t="s">
        <v>36</v>
      </c>
      <c r="E2030" s="28" t="str">
        <f>VLOOKUP(A2030,'[1]Sheet1 (2)'!$A$2:$H$6200,8,0)</f>
        <v>Function:Water Management:Core Function:Water Distribution</v>
      </c>
      <c r="F2030" s="28" t="s">
        <v>2059</v>
      </c>
      <c r="G2030" s="28" t="s">
        <v>1358</v>
      </c>
      <c r="H2030" s="28" t="s">
        <v>2060</v>
      </c>
      <c r="I2030" s="28" t="s">
        <v>1358</v>
      </c>
      <c r="J2030" s="28" t="s">
        <v>40</v>
      </c>
      <c r="K2030" s="25">
        <v>4300012000</v>
      </c>
      <c r="L2030" s="28" t="s">
        <v>2152</v>
      </c>
      <c r="M2030" s="28" t="s">
        <v>2153</v>
      </c>
      <c r="N2030" s="28" t="s">
        <v>1836</v>
      </c>
      <c r="O2030" s="28" t="s">
        <v>68</v>
      </c>
      <c r="P2030" s="28" t="s">
        <v>43</v>
      </c>
      <c r="Q2030" s="28" t="s">
        <v>44</v>
      </c>
      <c r="R2030" s="25">
        <v>1000</v>
      </c>
      <c r="S2030" s="28" t="s">
        <v>34</v>
      </c>
      <c r="T2030" s="35">
        <v>396646.68</v>
      </c>
      <c r="U2030" s="35">
        <v>400613.14679999999</v>
      </c>
      <c r="V2030" s="35">
        <v>408625.409736</v>
      </c>
    </row>
    <row r="2031" spans="1:22" ht="15" customHeight="1" x14ac:dyDescent="0.25">
      <c r="A2031" s="10">
        <v>504080</v>
      </c>
      <c r="B2031" s="28" t="s">
        <v>22</v>
      </c>
      <c r="C2031" s="28" t="s">
        <v>2061</v>
      </c>
      <c r="D2031" s="28" t="s">
        <v>36</v>
      </c>
      <c r="E2031" s="28" t="str">
        <f>VLOOKUP(A2031,'[1]Sheet1 (2)'!$A$2:$H$6200,8,0)</f>
        <v>Function:Water Management:Core Function:Water Distribution</v>
      </c>
      <c r="F2031" s="28" t="s">
        <v>2062</v>
      </c>
      <c r="G2031" s="28" t="s">
        <v>1358</v>
      </c>
      <c r="H2031" s="28" t="s">
        <v>2063</v>
      </c>
      <c r="I2031" s="28" t="s">
        <v>1358</v>
      </c>
      <c r="J2031" s="28" t="s">
        <v>40</v>
      </c>
      <c r="K2031" s="25">
        <v>4300012000</v>
      </c>
      <c r="L2031" s="28" t="s">
        <v>2152</v>
      </c>
      <c r="M2031" s="28" t="s">
        <v>2153</v>
      </c>
      <c r="N2031" s="28" t="s">
        <v>1836</v>
      </c>
      <c r="P2031" s="28" t="s">
        <v>43</v>
      </c>
      <c r="Q2031" s="28" t="s">
        <v>44</v>
      </c>
      <c r="R2031" s="25">
        <v>1000</v>
      </c>
      <c r="S2031" s="28" t="s">
        <v>34</v>
      </c>
      <c r="T2031" s="35">
        <v>95923.799999999988</v>
      </c>
      <c r="U2031" s="35">
        <v>96883.037999999986</v>
      </c>
      <c r="V2031" s="35">
        <v>98820.698759999985</v>
      </c>
    </row>
    <row r="2032" spans="1:22" ht="15" customHeight="1" x14ac:dyDescent="0.25">
      <c r="A2032" s="10">
        <v>504088</v>
      </c>
      <c r="B2032" s="28" t="s">
        <v>22</v>
      </c>
      <c r="C2032" s="28" t="s">
        <v>2064</v>
      </c>
      <c r="D2032" s="28" t="s">
        <v>24</v>
      </c>
      <c r="E2032" s="28" t="str">
        <f>VLOOKUP(A2032,'[1]Sheet1 (2)'!$A$2:$H$6200,8,0)</f>
        <v>Function:Energy Sources:Core Function:Electricity</v>
      </c>
      <c r="F2032" s="28" t="s">
        <v>2065</v>
      </c>
      <c r="G2032" s="28" t="s">
        <v>294</v>
      </c>
      <c r="H2032" s="28" t="s">
        <v>2066</v>
      </c>
      <c r="I2032" s="28" t="s">
        <v>294</v>
      </c>
      <c r="J2032" s="28" t="s">
        <v>28</v>
      </c>
      <c r="K2032" s="25">
        <v>4300012000</v>
      </c>
      <c r="L2032" s="28" t="s">
        <v>2152</v>
      </c>
      <c r="M2032" s="28" t="s">
        <v>2153</v>
      </c>
      <c r="N2032" s="28" t="s">
        <v>1836</v>
      </c>
      <c r="P2032" s="28" t="s">
        <v>32</v>
      </c>
      <c r="Q2032" s="28" t="s">
        <v>33</v>
      </c>
      <c r="R2032" s="25">
        <v>1000</v>
      </c>
      <c r="S2032" s="28" t="s">
        <v>34</v>
      </c>
      <c r="T2032" s="35">
        <v>690465.83999999985</v>
      </c>
      <c r="U2032" s="35">
        <v>697370.49839999981</v>
      </c>
      <c r="V2032" s="35">
        <v>711317.90836799983</v>
      </c>
    </row>
    <row r="2033" spans="1:22" x14ac:dyDescent="0.25">
      <c r="A2033" s="10">
        <v>504093</v>
      </c>
      <c r="B2033" s="28" t="s">
        <v>22</v>
      </c>
      <c r="C2033" s="28" t="s">
        <v>2067</v>
      </c>
      <c r="D2033" s="28" t="s">
        <v>1052</v>
      </c>
      <c r="E2033" s="28" t="str">
        <f>VLOOKUP(A2033,'[1]Sheet1 (2)'!$A$2:$H$6200,8,0)</f>
        <v>Function:Road Transport:Core Function:Roads</v>
      </c>
      <c r="F2033" s="28" t="s">
        <v>2068</v>
      </c>
      <c r="G2033" s="28" t="s">
        <v>294</v>
      </c>
      <c r="H2033" s="28" t="s">
        <v>2069</v>
      </c>
      <c r="I2033" s="28" t="s">
        <v>294</v>
      </c>
      <c r="J2033" s="28" t="s">
        <v>1056</v>
      </c>
      <c r="K2033" s="25">
        <v>4300012000</v>
      </c>
      <c r="L2033" s="28" t="s">
        <v>2152</v>
      </c>
      <c r="M2033" s="28" t="s">
        <v>2153</v>
      </c>
      <c r="N2033" s="28" t="s">
        <v>1836</v>
      </c>
      <c r="P2033" s="28" t="s">
        <v>32</v>
      </c>
      <c r="Q2033" s="28" t="s">
        <v>33</v>
      </c>
      <c r="R2033" s="25">
        <v>1000</v>
      </c>
      <c r="S2033" s="28" t="s">
        <v>34</v>
      </c>
      <c r="T2033" s="35">
        <v>189597.12</v>
      </c>
      <c r="U2033" s="35">
        <v>191493.0912</v>
      </c>
      <c r="V2033" s="35">
        <v>195322.95302399999</v>
      </c>
    </row>
    <row r="2034" spans="1:22" x14ac:dyDescent="0.25">
      <c r="A2034" s="10">
        <v>504095</v>
      </c>
      <c r="B2034" s="28" t="s">
        <v>22</v>
      </c>
      <c r="C2034" s="28" t="s">
        <v>2070</v>
      </c>
      <c r="D2034" s="28" t="s">
        <v>36</v>
      </c>
      <c r="E2034" s="28" t="str">
        <f>VLOOKUP(A2034,'[1]Sheet1 (2)'!$A$2:$H$6200,8,0)</f>
        <v>Function:Water Management:Core Function:Water Distribution</v>
      </c>
      <c r="F2034" s="28" t="s">
        <v>2071</v>
      </c>
      <c r="G2034" s="28" t="s">
        <v>1358</v>
      </c>
      <c r="H2034" s="28" t="s">
        <v>2072</v>
      </c>
      <c r="I2034" s="28" t="s">
        <v>1358</v>
      </c>
      <c r="J2034" s="28" t="s">
        <v>40</v>
      </c>
      <c r="K2034" s="25">
        <v>4300012000</v>
      </c>
      <c r="L2034" s="28" t="s">
        <v>2152</v>
      </c>
      <c r="M2034" s="28" t="s">
        <v>2153</v>
      </c>
      <c r="N2034" s="28" t="s">
        <v>1836</v>
      </c>
      <c r="P2034" s="28" t="s">
        <v>43</v>
      </c>
      <c r="Q2034" s="28" t="s">
        <v>44</v>
      </c>
      <c r="R2034" s="25">
        <v>1000</v>
      </c>
      <c r="S2034" s="28" t="s">
        <v>34</v>
      </c>
      <c r="T2034" s="35">
        <v>241464.12000000002</v>
      </c>
      <c r="U2034" s="35">
        <v>243878.76120000004</v>
      </c>
      <c r="V2034" s="35">
        <v>248756.33642400004</v>
      </c>
    </row>
    <row r="2035" spans="1:22" x14ac:dyDescent="0.25">
      <c r="A2035" s="10">
        <v>504124</v>
      </c>
      <c r="B2035" s="28" t="s">
        <v>22</v>
      </c>
      <c r="C2035" s="28" t="s">
        <v>1063</v>
      </c>
      <c r="D2035" s="28" t="s">
        <v>1052</v>
      </c>
      <c r="E2035" s="28" t="str">
        <f>VLOOKUP(A2035,'[1]Sheet1 (2)'!$A$2:$H$6200,8,0)</f>
        <v>Function:Road Transport:Core Function:Roads</v>
      </c>
      <c r="F2035" s="28" t="s">
        <v>1066</v>
      </c>
      <c r="G2035" s="28" t="s">
        <v>294</v>
      </c>
      <c r="H2035" s="28" t="s">
        <v>1067</v>
      </c>
      <c r="I2035" s="28" t="s">
        <v>294</v>
      </c>
      <c r="J2035" s="28" t="s">
        <v>1056</v>
      </c>
      <c r="K2035" s="25">
        <v>4300012000</v>
      </c>
      <c r="L2035" s="28" t="s">
        <v>2152</v>
      </c>
      <c r="M2035" s="28" t="s">
        <v>2153</v>
      </c>
      <c r="N2035" s="28" t="s">
        <v>1836</v>
      </c>
      <c r="O2035" s="28" t="s">
        <v>68</v>
      </c>
      <c r="P2035" s="28" t="s">
        <v>32</v>
      </c>
      <c r="Q2035" s="28" t="s">
        <v>33</v>
      </c>
      <c r="R2035" s="25">
        <v>1000</v>
      </c>
      <c r="S2035" s="28" t="s">
        <v>34</v>
      </c>
      <c r="T2035" s="35">
        <v>198695.76</v>
      </c>
      <c r="U2035" s="35">
        <v>200682.7176</v>
      </c>
      <c r="V2035" s="35">
        <v>204696.37195200002</v>
      </c>
    </row>
    <row r="2036" spans="1:22" x14ac:dyDescent="0.25">
      <c r="A2036" s="10">
        <v>504131</v>
      </c>
      <c r="B2036" s="28" t="s">
        <v>22</v>
      </c>
      <c r="C2036" s="28" t="s">
        <v>1105</v>
      </c>
      <c r="D2036" s="28" t="s">
        <v>1052</v>
      </c>
      <c r="E2036" s="28" t="str">
        <f>VLOOKUP(A2036,'[1]Sheet1 (2)'!$A$2:$H$6200,8,0)</f>
        <v>Function:Road Transport:Core Function:Public Transport</v>
      </c>
      <c r="F2036" s="28" t="s">
        <v>1106</v>
      </c>
      <c r="G2036" s="28" t="s">
        <v>294</v>
      </c>
      <c r="H2036" s="28" t="s">
        <v>1107</v>
      </c>
      <c r="I2036" s="28" t="s">
        <v>294</v>
      </c>
      <c r="J2036" s="28" t="s">
        <v>530</v>
      </c>
      <c r="K2036" s="25">
        <v>4300012000</v>
      </c>
      <c r="L2036" s="28" t="s">
        <v>2152</v>
      </c>
      <c r="M2036" s="28" t="s">
        <v>2153</v>
      </c>
      <c r="N2036" s="28" t="s">
        <v>1836</v>
      </c>
      <c r="P2036" s="28" t="s">
        <v>32</v>
      </c>
      <c r="Q2036" s="28" t="s">
        <v>33</v>
      </c>
      <c r="R2036" s="25">
        <v>1000</v>
      </c>
      <c r="S2036" s="28" t="s">
        <v>34</v>
      </c>
      <c r="T2036" s="35">
        <v>58293.600000000006</v>
      </c>
      <c r="U2036" s="35">
        <v>58876.536000000007</v>
      </c>
      <c r="V2036" s="35">
        <v>60054.06672000001</v>
      </c>
    </row>
    <row r="2037" spans="1:22" x14ac:dyDescent="0.25">
      <c r="A2037" s="10">
        <v>504136</v>
      </c>
      <c r="B2037" s="28" t="s">
        <v>22</v>
      </c>
      <c r="C2037" s="28" t="s">
        <v>1123</v>
      </c>
      <c r="D2037" s="28" t="s">
        <v>1052</v>
      </c>
      <c r="E2037" s="28" t="str">
        <f>VLOOKUP(A2037,'[1]Sheet1 (2)'!$A$2:$H$6200,8,0)</f>
        <v>Function:Road Transport:Core Function:Roads</v>
      </c>
      <c r="F2037" s="28" t="s">
        <v>2073</v>
      </c>
      <c r="G2037" s="28" t="s">
        <v>294</v>
      </c>
      <c r="H2037" s="28" t="s">
        <v>2074</v>
      </c>
      <c r="I2037" s="28" t="s">
        <v>294</v>
      </c>
      <c r="J2037" s="28" t="s">
        <v>1056</v>
      </c>
      <c r="K2037" s="25">
        <v>4300012000</v>
      </c>
      <c r="L2037" s="28" t="s">
        <v>2152</v>
      </c>
      <c r="M2037" s="28" t="s">
        <v>2153</v>
      </c>
      <c r="N2037" s="28" t="s">
        <v>1836</v>
      </c>
      <c r="P2037" s="28" t="s">
        <v>32</v>
      </c>
      <c r="Q2037" s="28" t="s">
        <v>33</v>
      </c>
      <c r="R2037" s="25">
        <v>1000</v>
      </c>
      <c r="S2037" s="28" t="s">
        <v>34</v>
      </c>
      <c r="T2037" s="35">
        <v>374179.44000000006</v>
      </c>
      <c r="U2037" s="35">
        <v>377921.23440000007</v>
      </c>
      <c r="V2037" s="35">
        <v>385479.65908800007</v>
      </c>
    </row>
    <row r="2038" spans="1:22" x14ac:dyDescent="0.25">
      <c r="A2038" s="10">
        <v>504167</v>
      </c>
      <c r="B2038" s="28" t="s">
        <v>22</v>
      </c>
      <c r="C2038" s="28" t="s">
        <v>1182</v>
      </c>
      <c r="D2038" s="28" t="s">
        <v>1052</v>
      </c>
      <c r="E2038" s="28" t="str">
        <f>VLOOKUP(A2038,'[1]Sheet1 (2)'!$A$2:$H$6200,8,0)</f>
        <v>Function:Road Transport:Core Function:Roads</v>
      </c>
      <c r="F2038" s="28" t="s">
        <v>1183</v>
      </c>
      <c r="G2038" s="28" t="s">
        <v>294</v>
      </c>
      <c r="H2038" s="28" t="s">
        <v>1184</v>
      </c>
      <c r="I2038" s="28" t="s">
        <v>294</v>
      </c>
      <c r="J2038" s="28" t="s">
        <v>1056</v>
      </c>
      <c r="K2038" s="25">
        <v>4300012000</v>
      </c>
      <c r="L2038" s="28" t="s">
        <v>2152</v>
      </c>
      <c r="M2038" s="28" t="s">
        <v>2153</v>
      </c>
      <c r="N2038" s="28" t="s">
        <v>1836</v>
      </c>
      <c r="P2038" s="28" t="s">
        <v>32</v>
      </c>
      <c r="Q2038" s="28" t="s">
        <v>33</v>
      </c>
      <c r="R2038" s="25">
        <v>1000</v>
      </c>
      <c r="S2038" s="28" t="s">
        <v>34</v>
      </c>
      <c r="T2038" s="35">
        <v>92618.880000000005</v>
      </c>
      <c r="U2038" s="35">
        <v>93545.068800000008</v>
      </c>
      <c r="V2038" s="35">
        <v>95415.970176000017</v>
      </c>
    </row>
    <row r="2039" spans="1:22" x14ac:dyDescent="0.25">
      <c r="A2039" s="10">
        <v>504527</v>
      </c>
      <c r="B2039" s="28" t="s">
        <v>22</v>
      </c>
      <c r="C2039" s="28" t="s">
        <v>1209</v>
      </c>
      <c r="D2039" s="28" t="s">
        <v>1210</v>
      </c>
      <c r="E2039" s="28" t="str">
        <f>VLOOKUP(A2039,'[1]Sheet1 (2)'!$A$2:$H$6200,8,0)</f>
        <v>Function:Finance and Administration:Core Function:Human Resources</v>
      </c>
      <c r="F2039" s="28" t="s">
        <v>1213</v>
      </c>
      <c r="G2039" s="28" t="s">
        <v>182</v>
      </c>
      <c r="H2039" s="28" t="s">
        <v>1214</v>
      </c>
      <c r="I2039" s="28" t="s">
        <v>182</v>
      </c>
      <c r="J2039" s="28" t="s">
        <v>147</v>
      </c>
      <c r="K2039" s="25">
        <v>4300012000</v>
      </c>
      <c r="L2039" s="28" t="s">
        <v>2152</v>
      </c>
      <c r="M2039" s="28" t="s">
        <v>2153</v>
      </c>
      <c r="N2039" s="28" t="s">
        <v>1836</v>
      </c>
      <c r="P2039" s="28" t="s">
        <v>151</v>
      </c>
      <c r="Q2039" s="28" t="s">
        <v>152</v>
      </c>
      <c r="R2039" s="25">
        <v>1000</v>
      </c>
      <c r="S2039" s="28" t="s">
        <v>34</v>
      </c>
      <c r="T2039" s="35">
        <v>224534.39999999999</v>
      </c>
      <c r="U2039" s="35">
        <v>226779.74400000001</v>
      </c>
      <c r="V2039" s="35">
        <v>231315.33888</v>
      </c>
    </row>
    <row r="2040" spans="1:22" x14ac:dyDescent="0.25">
      <c r="A2040" s="10">
        <v>504527</v>
      </c>
      <c r="B2040" s="28" t="s">
        <v>22</v>
      </c>
      <c r="C2040" s="28" t="s">
        <v>1209</v>
      </c>
      <c r="D2040" s="28" t="s">
        <v>1210</v>
      </c>
      <c r="E2040" s="28" t="str">
        <f>VLOOKUP(A2040,'[1]Sheet1 (2)'!$A$2:$H$6200,8,0)</f>
        <v>Function:Finance and Administration:Core Function:Human Resources</v>
      </c>
      <c r="F2040" s="28" t="s">
        <v>1213</v>
      </c>
      <c r="G2040" s="28" t="s">
        <v>182</v>
      </c>
      <c r="H2040" s="28" t="s">
        <v>1214</v>
      </c>
      <c r="I2040" s="28" t="s">
        <v>182</v>
      </c>
      <c r="J2040" s="28" t="s">
        <v>147</v>
      </c>
      <c r="K2040" s="25">
        <v>4300012000</v>
      </c>
      <c r="L2040" s="28" t="s">
        <v>2152</v>
      </c>
      <c r="M2040" s="28" t="s">
        <v>2153</v>
      </c>
      <c r="N2040" s="28" t="s">
        <v>1836</v>
      </c>
      <c r="P2040" s="28" t="s">
        <v>1218</v>
      </c>
      <c r="Q2040" s="28" t="s">
        <v>1219</v>
      </c>
      <c r="R2040" s="25">
        <v>1000</v>
      </c>
      <c r="S2040" s="28" t="s">
        <v>34</v>
      </c>
      <c r="T2040" s="35">
        <v>113245.68</v>
      </c>
      <c r="U2040" s="35">
        <v>114378.13679999999</v>
      </c>
      <c r="V2040" s="35">
        <v>116665.699536</v>
      </c>
    </row>
    <row r="2041" spans="1:22" x14ac:dyDescent="0.25">
      <c r="A2041" s="10">
        <v>504707</v>
      </c>
      <c r="B2041" s="28" t="s">
        <v>22</v>
      </c>
      <c r="C2041" s="28" t="s">
        <v>1283</v>
      </c>
      <c r="D2041" s="28" t="s">
        <v>24</v>
      </c>
      <c r="E2041" s="28" t="str">
        <f>VLOOKUP(A2041,'[1]Sheet1 (2)'!$A$2:$H$6200,8,0)</f>
        <v>Function:Energy Sources:Core Function:Electricity</v>
      </c>
      <c r="F2041" s="28" t="s">
        <v>2080</v>
      </c>
      <c r="G2041" s="28" t="s">
        <v>294</v>
      </c>
      <c r="H2041" s="28" t="s">
        <v>2081</v>
      </c>
      <c r="I2041" s="28" t="s">
        <v>294</v>
      </c>
      <c r="J2041" s="28" t="s">
        <v>28</v>
      </c>
      <c r="K2041" s="25">
        <v>4300012000</v>
      </c>
      <c r="L2041" s="28" t="s">
        <v>2152</v>
      </c>
      <c r="M2041" s="28" t="s">
        <v>2153</v>
      </c>
      <c r="N2041" s="28" t="s">
        <v>1836</v>
      </c>
      <c r="P2041" s="28" t="s">
        <v>32</v>
      </c>
      <c r="Q2041" s="28" t="s">
        <v>33</v>
      </c>
      <c r="R2041" s="25">
        <v>1000</v>
      </c>
      <c r="S2041" s="28" t="s">
        <v>34</v>
      </c>
      <c r="T2041" s="35">
        <v>141965.15999999997</v>
      </c>
      <c r="U2041" s="35">
        <v>143384.81159999999</v>
      </c>
      <c r="V2041" s="35">
        <v>146252.507832</v>
      </c>
    </row>
    <row r="2042" spans="1:22" x14ac:dyDescent="0.25">
      <c r="A2042" s="10">
        <v>504709</v>
      </c>
      <c r="B2042" s="28" t="s">
        <v>22</v>
      </c>
      <c r="C2042" s="28" t="s">
        <v>1305</v>
      </c>
      <c r="D2042" s="28" t="s">
        <v>24</v>
      </c>
      <c r="E2042" s="28" t="str">
        <f>VLOOKUP(A2042,'[1]Sheet1 (2)'!$A$2:$H$6200,8,0)</f>
        <v>Function:Energy Sources:Core Function:Electricity</v>
      </c>
      <c r="F2042" s="28" t="s">
        <v>2082</v>
      </c>
      <c r="G2042" s="28" t="s">
        <v>294</v>
      </c>
      <c r="H2042" s="28" t="s">
        <v>2083</v>
      </c>
      <c r="I2042" s="28" t="s">
        <v>294</v>
      </c>
      <c r="J2042" s="28" t="s">
        <v>28</v>
      </c>
      <c r="K2042" s="25">
        <v>4300012000</v>
      </c>
      <c r="L2042" s="28" t="s">
        <v>2152</v>
      </c>
      <c r="M2042" s="28" t="s">
        <v>2153</v>
      </c>
      <c r="N2042" s="28" t="s">
        <v>1836</v>
      </c>
      <c r="P2042" s="28" t="s">
        <v>32</v>
      </c>
      <c r="Q2042" s="28" t="s">
        <v>33</v>
      </c>
      <c r="R2042" s="25">
        <v>1000</v>
      </c>
      <c r="S2042" s="28" t="s">
        <v>34</v>
      </c>
      <c r="T2042" s="35">
        <v>182414.28000000003</v>
      </c>
      <c r="U2042" s="35">
        <v>184238.42280000003</v>
      </c>
      <c r="V2042" s="35">
        <v>187923.19125600002</v>
      </c>
    </row>
    <row r="2043" spans="1:22" x14ac:dyDescent="0.25">
      <c r="A2043" s="10">
        <v>504710</v>
      </c>
      <c r="B2043" s="28" t="s">
        <v>22</v>
      </c>
      <c r="C2043" s="28" t="s">
        <v>1314</v>
      </c>
      <c r="D2043" s="28" t="s">
        <v>24</v>
      </c>
      <c r="E2043" s="28" t="str">
        <f>VLOOKUP(A2043,'[1]Sheet1 (2)'!$A$2:$H$6200,8,0)</f>
        <v>Function:Energy Sources:Core Function:Electricity</v>
      </c>
      <c r="F2043" s="28" t="s">
        <v>1321</v>
      </c>
      <c r="G2043" s="28" t="s">
        <v>294</v>
      </c>
      <c r="H2043" s="28" t="s">
        <v>1322</v>
      </c>
      <c r="I2043" s="28" t="s">
        <v>294</v>
      </c>
      <c r="J2043" s="28" t="s">
        <v>28</v>
      </c>
      <c r="K2043" s="25">
        <v>4300012000</v>
      </c>
      <c r="L2043" s="28" t="s">
        <v>2152</v>
      </c>
      <c r="M2043" s="28" t="s">
        <v>2153</v>
      </c>
      <c r="N2043" s="28" t="s">
        <v>1836</v>
      </c>
      <c r="P2043" s="28" t="s">
        <v>32</v>
      </c>
      <c r="Q2043" s="28" t="s">
        <v>33</v>
      </c>
      <c r="R2043" s="25">
        <v>1000</v>
      </c>
      <c r="S2043" s="28" t="s">
        <v>34</v>
      </c>
      <c r="T2043" s="35">
        <v>729885.3600000001</v>
      </c>
      <c r="U2043" s="35">
        <v>737184.21360000013</v>
      </c>
      <c r="V2043" s="35">
        <v>751927.89787200012</v>
      </c>
    </row>
    <row r="2044" spans="1:22" x14ac:dyDescent="0.25">
      <c r="A2044" s="10">
        <v>504786</v>
      </c>
      <c r="B2044" s="28" t="s">
        <v>22</v>
      </c>
      <c r="C2044" s="28" t="s">
        <v>1341</v>
      </c>
      <c r="D2044" s="28" t="s">
        <v>36</v>
      </c>
      <c r="E2044" s="28" t="str">
        <f>VLOOKUP(A2044,'[1]Sheet1 (2)'!$A$2:$H$6200,8,0)</f>
        <v>Function:Water Management:Core Function:Water Distribution</v>
      </c>
      <c r="F2044" s="28" t="s">
        <v>2084</v>
      </c>
      <c r="G2044" s="28" t="s">
        <v>1358</v>
      </c>
      <c r="H2044" s="28" t="s">
        <v>2085</v>
      </c>
      <c r="I2044" s="28" t="s">
        <v>1358</v>
      </c>
      <c r="J2044" s="28" t="s">
        <v>40</v>
      </c>
      <c r="K2044" s="25">
        <v>4300012000</v>
      </c>
      <c r="L2044" s="28" t="s">
        <v>2152</v>
      </c>
      <c r="M2044" s="28" t="s">
        <v>2153</v>
      </c>
      <c r="N2044" s="28" t="s">
        <v>1836</v>
      </c>
      <c r="P2044" s="28" t="s">
        <v>43</v>
      </c>
      <c r="Q2044" s="28" t="s">
        <v>44</v>
      </c>
      <c r="R2044" s="25">
        <v>1000</v>
      </c>
      <c r="S2044" s="28" t="s">
        <v>34</v>
      </c>
      <c r="T2044" s="35">
        <v>40843.32</v>
      </c>
      <c r="U2044" s="35">
        <v>41251.753199999999</v>
      </c>
      <c r="V2044" s="35">
        <v>42076.788264000003</v>
      </c>
    </row>
    <row r="2045" spans="1:22" x14ac:dyDescent="0.25">
      <c r="A2045" s="10">
        <v>604101</v>
      </c>
      <c r="B2045" s="28" t="s">
        <v>45</v>
      </c>
      <c r="C2045" s="28" t="s">
        <v>970</v>
      </c>
      <c r="D2045" s="28" t="s">
        <v>831</v>
      </c>
      <c r="E2045" s="28" t="str">
        <f>VLOOKUP(A2045,'[1]Sheet1 (2)'!$A$2:$H$6200,8,0)</f>
        <v>Function:Planning and Development:Core Function:Town Planning, Building Regulations and Enforcement, and City Engineer</v>
      </c>
      <c r="F2045" s="28" t="s">
        <v>971</v>
      </c>
      <c r="G2045" s="28" t="s">
        <v>294</v>
      </c>
      <c r="H2045" s="28" t="s">
        <v>972</v>
      </c>
      <c r="I2045" s="28" t="s">
        <v>294</v>
      </c>
      <c r="J2045" s="28" t="s">
        <v>850</v>
      </c>
      <c r="K2045" s="25">
        <v>4300012000</v>
      </c>
      <c r="L2045" s="28" t="s">
        <v>2152</v>
      </c>
      <c r="M2045" s="28" t="s">
        <v>2153</v>
      </c>
      <c r="N2045" s="28" t="s">
        <v>1836</v>
      </c>
      <c r="P2045" s="28" t="s">
        <v>32</v>
      </c>
      <c r="Q2045" s="28" t="s">
        <v>33</v>
      </c>
      <c r="R2045" s="25">
        <v>1000</v>
      </c>
      <c r="S2045" s="28" t="s">
        <v>34</v>
      </c>
      <c r="T2045" s="35">
        <v>401668.08000000007</v>
      </c>
      <c r="U2045" s="35">
        <v>405684.76080000011</v>
      </c>
      <c r="V2045" s="35">
        <v>413798.45601600013</v>
      </c>
    </row>
    <row r="2046" spans="1:22" x14ac:dyDescent="0.25">
      <c r="A2046" s="10">
        <v>604270</v>
      </c>
      <c r="B2046" s="28" t="s">
        <v>45</v>
      </c>
      <c r="C2046" s="28" t="s">
        <v>873</v>
      </c>
      <c r="D2046" s="28" t="s">
        <v>874</v>
      </c>
      <c r="E2046" s="28" t="str">
        <f>VLOOKUP(A2046,'[1]Sheet1 (2)'!$A$2:$H$6200,8,0)</f>
        <v>Function:Housing:Core Function:Housing</v>
      </c>
      <c r="F2046" s="28" t="s">
        <v>875</v>
      </c>
      <c r="G2046" s="28" t="s">
        <v>876</v>
      </c>
      <c r="H2046" s="28" t="s">
        <v>877</v>
      </c>
      <c r="I2046" s="28" t="s">
        <v>876</v>
      </c>
      <c r="J2046" s="28" t="s">
        <v>538</v>
      </c>
      <c r="K2046" s="25">
        <v>4300012000</v>
      </c>
      <c r="L2046" s="28" t="s">
        <v>2152</v>
      </c>
      <c r="M2046" s="28" t="s">
        <v>2153</v>
      </c>
      <c r="N2046" s="28" t="s">
        <v>1836</v>
      </c>
      <c r="P2046" s="28" t="s">
        <v>878</v>
      </c>
      <c r="Q2046" s="28" t="s">
        <v>879</v>
      </c>
      <c r="R2046" s="25">
        <v>1000</v>
      </c>
      <c r="S2046" s="28" t="s">
        <v>34</v>
      </c>
    </row>
    <row r="2047" spans="1:22" x14ac:dyDescent="0.25">
      <c r="A2047" s="10">
        <v>604285</v>
      </c>
      <c r="B2047" s="28" t="s">
        <v>45</v>
      </c>
      <c r="C2047" s="28" t="s">
        <v>863</v>
      </c>
      <c r="D2047" s="28" t="s">
        <v>831</v>
      </c>
      <c r="E2047" s="28" t="str">
        <f>VLOOKUP(A2047,'[1]Sheet1 (2)'!$A$2:$H$6200,8,0)</f>
        <v>Function:Planning and Development:Core Function:Town Planning, Building Regulations and Enforcement, and City Engineer</v>
      </c>
      <c r="F2047" s="28" t="s">
        <v>864</v>
      </c>
      <c r="G2047" s="28" t="s">
        <v>294</v>
      </c>
      <c r="H2047" s="28" t="s">
        <v>865</v>
      </c>
      <c r="I2047" s="28" t="s">
        <v>294</v>
      </c>
      <c r="J2047" s="28" t="s">
        <v>850</v>
      </c>
      <c r="K2047" s="25">
        <v>4300012000</v>
      </c>
      <c r="L2047" s="28" t="s">
        <v>2152</v>
      </c>
      <c r="M2047" s="28" t="s">
        <v>2153</v>
      </c>
      <c r="N2047" s="28" t="s">
        <v>1836</v>
      </c>
      <c r="P2047" s="28" t="s">
        <v>32</v>
      </c>
      <c r="Q2047" s="28" t="s">
        <v>33</v>
      </c>
      <c r="R2047" s="25">
        <v>1000</v>
      </c>
      <c r="S2047" s="28" t="s">
        <v>34</v>
      </c>
      <c r="T2047" s="35">
        <v>51775.56</v>
      </c>
      <c r="U2047" s="35">
        <v>52293.315600000002</v>
      </c>
      <c r="V2047" s="35">
        <v>53339.181912</v>
      </c>
    </row>
    <row r="2048" spans="1:22" x14ac:dyDescent="0.25">
      <c r="A2048" s="10">
        <v>103055</v>
      </c>
      <c r="B2048" s="28" t="s">
        <v>985</v>
      </c>
      <c r="C2048" s="28" t="s">
        <v>1930</v>
      </c>
      <c r="D2048" s="28" t="s">
        <v>987</v>
      </c>
      <c r="E2048" s="28" t="str">
        <f>VLOOKUP(A2048,'[1]Sheet1 (2)'!$A$2:$H$6200,8,0)</f>
        <v>Function:Finance and Administration:Core Function:Marketing, Customer Relations, Publicity and Media Co-ordination</v>
      </c>
      <c r="F2048" s="28" t="s">
        <v>1931</v>
      </c>
      <c r="G2048" s="28" t="s">
        <v>182</v>
      </c>
      <c r="H2048" s="28" t="s">
        <v>1932</v>
      </c>
      <c r="I2048" s="28" t="s">
        <v>182</v>
      </c>
      <c r="J2048" s="28" t="s">
        <v>1619</v>
      </c>
      <c r="K2048" s="25">
        <v>4300013000</v>
      </c>
      <c r="L2048" s="28" t="s">
        <v>2154</v>
      </c>
      <c r="M2048" s="28" t="s">
        <v>2155</v>
      </c>
      <c r="N2048" s="28" t="s">
        <v>1836</v>
      </c>
      <c r="P2048" s="28" t="s">
        <v>151</v>
      </c>
      <c r="Q2048" s="28" t="s">
        <v>152</v>
      </c>
      <c r="R2048" s="25">
        <v>1000</v>
      </c>
      <c r="S2048" s="28" t="s">
        <v>34</v>
      </c>
      <c r="T2048" s="35">
        <v>243401.28</v>
      </c>
      <c r="U2048" s="35">
        <v>245835.2928</v>
      </c>
      <c r="V2048" s="35">
        <v>250751.99865600001</v>
      </c>
    </row>
    <row r="2049" spans="1:22" x14ac:dyDescent="0.25">
      <c r="A2049" s="10">
        <v>104010</v>
      </c>
      <c r="B2049" s="28" t="s">
        <v>985</v>
      </c>
      <c r="C2049" s="28" t="s">
        <v>1000</v>
      </c>
      <c r="D2049" s="28" t="s">
        <v>1001</v>
      </c>
      <c r="E2049" s="28" t="str">
        <f>VLOOKUP(A2049,'[1]Sheet1 (2)'!$A$2:$H$6200,8,0)</f>
        <v>Function:Executive and Council:Core Function:Mayor and Council</v>
      </c>
      <c r="F2049" s="28" t="s">
        <v>1009</v>
      </c>
      <c r="G2049" s="28" t="s">
        <v>182</v>
      </c>
      <c r="H2049" s="28" t="s">
        <v>1010</v>
      </c>
      <c r="I2049" s="28" t="s">
        <v>182</v>
      </c>
      <c r="J2049" s="28" t="s">
        <v>1004</v>
      </c>
      <c r="K2049" s="25">
        <v>4300013000</v>
      </c>
      <c r="L2049" s="28" t="s">
        <v>2154</v>
      </c>
      <c r="M2049" s="28" t="s">
        <v>2155</v>
      </c>
      <c r="N2049" s="28" t="s">
        <v>1836</v>
      </c>
      <c r="P2049" s="28" t="s">
        <v>151</v>
      </c>
      <c r="Q2049" s="28" t="s">
        <v>152</v>
      </c>
      <c r="R2049" s="25">
        <v>1000</v>
      </c>
      <c r="S2049" s="28" t="s">
        <v>34</v>
      </c>
      <c r="T2049" s="35">
        <v>16388.64</v>
      </c>
      <c r="U2049" s="35">
        <v>16552.526399999999</v>
      </c>
      <c r="V2049" s="35">
        <v>16883.576927999999</v>
      </c>
    </row>
    <row r="2050" spans="1:22" x14ac:dyDescent="0.25">
      <c r="A2050" s="10">
        <v>204024</v>
      </c>
      <c r="B2050" s="28" t="s">
        <v>252</v>
      </c>
      <c r="C2050" s="28" t="s">
        <v>332</v>
      </c>
      <c r="D2050" s="28" t="s">
        <v>317</v>
      </c>
      <c r="E2050" s="28" t="str">
        <f>VLOOKUP(A2050,'[1]Sheet1 (2)'!$A$2:$H$6200,8,0)</f>
        <v>Function:Finance and Administration:Core Function:Finance</v>
      </c>
      <c r="F2050" s="28" t="s">
        <v>335</v>
      </c>
      <c r="G2050" s="28" t="s">
        <v>182</v>
      </c>
      <c r="H2050" s="28" t="s">
        <v>336</v>
      </c>
      <c r="I2050" s="28" t="s">
        <v>182</v>
      </c>
      <c r="J2050" s="28" t="s">
        <v>167</v>
      </c>
      <c r="K2050" s="25">
        <v>4300013000</v>
      </c>
      <c r="L2050" s="28" t="s">
        <v>2154</v>
      </c>
      <c r="M2050" s="28" t="s">
        <v>2155</v>
      </c>
      <c r="N2050" s="28" t="s">
        <v>1836</v>
      </c>
      <c r="P2050" s="28" t="s">
        <v>151</v>
      </c>
      <c r="Q2050" s="28" t="s">
        <v>152</v>
      </c>
      <c r="R2050" s="25">
        <v>1000</v>
      </c>
      <c r="S2050" s="28" t="s">
        <v>34</v>
      </c>
      <c r="T2050" s="35">
        <v>18141.48</v>
      </c>
      <c r="U2050" s="35">
        <v>18322.894799999998</v>
      </c>
      <c r="V2050" s="35">
        <v>18689.352695999998</v>
      </c>
    </row>
    <row r="2051" spans="1:22" x14ac:dyDescent="0.25">
      <c r="A2051" s="10">
        <v>204037</v>
      </c>
      <c r="B2051" s="28" t="s">
        <v>252</v>
      </c>
      <c r="C2051" s="28" t="s">
        <v>347</v>
      </c>
      <c r="D2051" s="28" t="s">
        <v>343</v>
      </c>
      <c r="E2051" s="28" t="str">
        <f>VLOOKUP(A2051,'[1]Sheet1 (2)'!$A$2:$H$6200,8,0)</f>
        <v>Function:Finance and Administration:Core Function:Supply Chain Management</v>
      </c>
      <c r="F2051" s="28" t="s">
        <v>354</v>
      </c>
      <c r="G2051" s="28" t="s">
        <v>182</v>
      </c>
      <c r="H2051" s="28" t="s">
        <v>355</v>
      </c>
      <c r="I2051" s="28" t="s">
        <v>182</v>
      </c>
      <c r="J2051" s="28" t="s">
        <v>346</v>
      </c>
      <c r="K2051" s="25">
        <v>4300013000</v>
      </c>
      <c r="L2051" s="28" t="s">
        <v>2154</v>
      </c>
      <c r="M2051" s="28" t="s">
        <v>2155</v>
      </c>
      <c r="N2051" s="28" t="s">
        <v>1836</v>
      </c>
      <c r="P2051" s="28" t="s">
        <v>151</v>
      </c>
      <c r="Q2051" s="28" t="s">
        <v>152</v>
      </c>
      <c r="R2051" s="25">
        <v>1000</v>
      </c>
      <c r="S2051" s="28" t="s">
        <v>34</v>
      </c>
      <c r="T2051" s="35">
        <v>225670.32</v>
      </c>
      <c r="U2051" s="35">
        <v>227927.0232</v>
      </c>
      <c r="V2051" s="35">
        <v>232485.56366399999</v>
      </c>
    </row>
    <row r="2052" spans="1:22" x14ac:dyDescent="0.25">
      <c r="A2052" s="10">
        <v>204160</v>
      </c>
      <c r="B2052" s="28" t="s">
        <v>252</v>
      </c>
      <c r="C2052" s="28" t="s">
        <v>278</v>
      </c>
      <c r="D2052" s="28" t="s">
        <v>274</v>
      </c>
      <c r="E2052" s="28" t="str">
        <f>VLOOKUP(A2052,'[1]Sheet1 (2)'!$A$2:$H$6200,8,0)</f>
        <v>Function:Finance and Administration:Core Function:Asset Management</v>
      </c>
      <c r="F2052" s="28" t="s">
        <v>281</v>
      </c>
      <c r="G2052" s="28" t="s">
        <v>182</v>
      </c>
      <c r="H2052" s="28" t="s">
        <v>282</v>
      </c>
      <c r="I2052" s="28" t="s">
        <v>182</v>
      </c>
      <c r="J2052" s="28" t="s">
        <v>277</v>
      </c>
      <c r="K2052" s="25">
        <v>4300013000</v>
      </c>
      <c r="L2052" s="28" t="s">
        <v>2154</v>
      </c>
      <c r="M2052" s="28" t="s">
        <v>2155</v>
      </c>
      <c r="N2052" s="28" t="s">
        <v>1836</v>
      </c>
      <c r="P2052" s="28" t="s">
        <v>151</v>
      </c>
      <c r="Q2052" s="28" t="s">
        <v>152</v>
      </c>
      <c r="R2052" s="25">
        <v>1000</v>
      </c>
      <c r="S2052" s="28" t="s">
        <v>34</v>
      </c>
      <c r="T2052" s="35">
        <v>341630.27999999997</v>
      </c>
      <c r="U2052" s="35">
        <v>345046.58279999997</v>
      </c>
      <c r="V2052" s="35">
        <v>351947.514456</v>
      </c>
    </row>
    <row r="2053" spans="1:22" x14ac:dyDescent="0.25">
      <c r="A2053" s="10">
        <v>303070</v>
      </c>
      <c r="B2053" s="28" t="s">
        <v>141</v>
      </c>
      <c r="C2053" s="28" t="s">
        <v>1970</v>
      </c>
      <c r="D2053" s="28" t="s">
        <v>143</v>
      </c>
      <c r="E2053" s="28" t="str">
        <f>VLOOKUP(A2053,'[1]Sheet1 (2)'!$A$2:$H$6200,8,0)</f>
        <v>Function:Finance and Administration:Core Function:Human Resources</v>
      </c>
      <c r="F2053" s="28" t="s">
        <v>1971</v>
      </c>
      <c r="G2053" s="28" t="s">
        <v>182</v>
      </c>
      <c r="H2053" s="28" t="s">
        <v>1972</v>
      </c>
      <c r="I2053" s="28" t="s">
        <v>182</v>
      </c>
      <c r="J2053" s="28" t="s">
        <v>147</v>
      </c>
      <c r="K2053" s="25">
        <v>4300013000</v>
      </c>
      <c r="L2053" s="28" t="s">
        <v>2154</v>
      </c>
      <c r="M2053" s="28" t="s">
        <v>2155</v>
      </c>
      <c r="N2053" s="28" t="s">
        <v>1836</v>
      </c>
      <c r="P2053" s="28" t="s">
        <v>151</v>
      </c>
      <c r="Q2053" s="28" t="s">
        <v>152</v>
      </c>
      <c r="R2053" s="25">
        <v>1000</v>
      </c>
      <c r="S2053" s="28" t="s">
        <v>34</v>
      </c>
      <c r="T2053" s="35">
        <v>89078.64</v>
      </c>
      <c r="U2053" s="35">
        <v>89969.426399999997</v>
      </c>
      <c r="V2053" s="35">
        <v>91768.814927999993</v>
      </c>
    </row>
    <row r="2054" spans="1:22" x14ac:dyDescent="0.25">
      <c r="A2054" s="10">
        <v>304072</v>
      </c>
      <c r="B2054" s="28" t="s">
        <v>141</v>
      </c>
      <c r="C2054" s="28" t="s">
        <v>1984</v>
      </c>
      <c r="D2054" s="28" t="s">
        <v>240</v>
      </c>
      <c r="E2054" s="28" t="str">
        <f>VLOOKUP(A2054,'[1]Sheet1 (2)'!$A$2:$H$6200,8,0)</f>
        <v>Function:Finance and Administration:Core Function:Information Technology</v>
      </c>
      <c r="F2054" s="28" t="s">
        <v>1985</v>
      </c>
      <c r="G2054" s="28" t="s">
        <v>182</v>
      </c>
      <c r="H2054" s="28" t="s">
        <v>1986</v>
      </c>
      <c r="I2054" s="28" t="s">
        <v>182</v>
      </c>
      <c r="J2054" s="28" t="s">
        <v>243</v>
      </c>
      <c r="K2054" s="25">
        <v>4300013000</v>
      </c>
      <c r="L2054" s="28" t="s">
        <v>2154</v>
      </c>
      <c r="M2054" s="28" t="s">
        <v>2155</v>
      </c>
      <c r="N2054" s="28" t="s">
        <v>1836</v>
      </c>
      <c r="P2054" s="28" t="s">
        <v>151</v>
      </c>
      <c r="Q2054" s="28" t="s">
        <v>152</v>
      </c>
      <c r="R2054" s="25">
        <v>1000</v>
      </c>
      <c r="S2054" s="28" t="s">
        <v>34</v>
      </c>
      <c r="T2054" s="35">
        <v>765191.88</v>
      </c>
      <c r="U2054" s="35">
        <v>772843.79879999999</v>
      </c>
      <c r="V2054" s="35">
        <v>788300.67477599997</v>
      </c>
    </row>
    <row r="2055" spans="1:22" x14ac:dyDescent="0.25">
      <c r="A2055" s="10">
        <v>304073</v>
      </c>
      <c r="B2055" s="28" t="s">
        <v>141</v>
      </c>
      <c r="C2055" s="28" t="s">
        <v>1987</v>
      </c>
      <c r="D2055" s="28" t="s">
        <v>240</v>
      </c>
      <c r="E2055" s="28" t="str">
        <f>VLOOKUP(A2055,'[1]Sheet1 (2)'!$A$2:$H$6200,8,0)</f>
        <v>Function:Finance and Administration:Core Function:Information Technology</v>
      </c>
      <c r="F2055" s="28" t="s">
        <v>1988</v>
      </c>
      <c r="G2055" s="28" t="s">
        <v>182</v>
      </c>
      <c r="H2055" s="28" t="s">
        <v>1989</v>
      </c>
      <c r="I2055" s="28" t="s">
        <v>182</v>
      </c>
      <c r="J2055" s="28" t="s">
        <v>243</v>
      </c>
      <c r="K2055" s="25">
        <v>4300013000</v>
      </c>
      <c r="L2055" s="28" t="s">
        <v>2154</v>
      </c>
      <c r="M2055" s="28" t="s">
        <v>2155</v>
      </c>
      <c r="N2055" s="28" t="s">
        <v>1836</v>
      </c>
      <c r="P2055" s="28" t="s">
        <v>151</v>
      </c>
      <c r="Q2055" s="28" t="s">
        <v>152</v>
      </c>
      <c r="R2055" s="25">
        <v>1000</v>
      </c>
      <c r="S2055" s="28" t="s">
        <v>34</v>
      </c>
      <c r="T2055" s="35">
        <v>324964.19999999995</v>
      </c>
      <c r="U2055" s="35">
        <v>328213.84199999995</v>
      </c>
      <c r="V2055" s="35">
        <v>334778.11883999995</v>
      </c>
    </row>
    <row r="2056" spans="1:22" x14ac:dyDescent="0.25">
      <c r="A2056" s="10">
        <v>403066</v>
      </c>
      <c r="B2056" s="28" t="s">
        <v>359</v>
      </c>
      <c r="C2056" s="28" t="s">
        <v>1992</v>
      </c>
      <c r="D2056" s="28" t="s">
        <v>542</v>
      </c>
      <c r="E2056" s="28" t="str">
        <f>VLOOKUP(A2056,'[1]Sheet1 (2)'!$A$2:$H$6200,8,0)</f>
        <v>Function:Public Safety:Non-core Function:Fire Fighting and Protection</v>
      </c>
      <c r="F2056" s="28" t="s">
        <v>1993</v>
      </c>
      <c r="G2056" s="28" t="s">
        <v>294</v>
      </c>
      <c r="H2056" s="28" t="s">
        <v>1994</v>
      </c>
      <c r="I2056" s="28" t="s">
        <v>294</v>
      </c>
      <c r="J2056" s="28" t="s">
        <v>545</v>
      </c>
      <c r="K2056" s="25">
        <v>4300013000</v>
      </c>
      <c r="L2056" s="28" t="s">
        <v>2154</v>
      </c>
      <c r="M2056" s="28" t="s">
        <v>2155</v>
      </c>
      <c r="N2056" s="28" t="s">
        <v>1836</v>
      </c>
      <c r="P2056" s="28" t="s">
        <v>32</v>
      </c>
      <c r="Q2056" s="28" t="s">
        <v>33</v>
      </c>
      <c r="R2056" s="25">
        <v>1000</v>
      </c>
      <c r="S2056" s="28" t="s">
        <v>34</v>
      </c>
      <c r="T2056" s="35">
        <v>772856.64</v>
      </c>
      <c r="U2056" s="35">
        <v>780585.20640000002</v>
      </c>
      <c r="V2056" s="35">
        <v>796196.91052800009</v>
      </c>
    </row>
    <row r="2057" spans="1:22" x14ac:dyDescent="0.25">
      <c r="A2057" s="10">
        <v>403069</v>
      </c>
      <c r="B2057" s="28" t="s">
        <v>359</v>
      </c>
      <c r="C2057" s="28" t="s">
        <v>1998</v>
      </c>
      <c r="D2057" s="28" t="s">
        <v>369</v>
      </c>
      <c r="E2057" s="28" t="str">
        <f>VLOOKUP(A2057,'[1]Sheet1 (2)'!$A$2:$H$6200,8,0)</f>
        <v>Function:Sport and Recreation:Core Function:Recreational Facilities</v>
      </c>
      <c r="F2057" s="28" t="s">
        <v>1999</v>
      </c>
      <c r="G2057" s="28" t="s">
        <v>294</v>
      </c>
      <c r="H2057" s="28" t="s">
        <v>2000</v>
      </c>
      <c r="I2057" s="28" t="s">
        <v>294</v>
      </c>
      <c r="J2057" s="28" t="s">
        <v>2001</v>
      </c>
      <c r="K2057" s="25">
        <v>4300013000</v>
      </c>
      <c r="L2057" s="28" t="s">
        <v>2154</v>
      </c>
      <c r="M2057" s="28" t="s">
        <v>2155</v>
      </c>
      <c r="N2057" s="28" t="s">
        <v>1836</v>
      </c>
      <c r="O2057" s="28" t="s">
        <v>68</v>
      </c>
      <c r="P2057" s="28" t="s">
        <v>32</v>
      </c>
      <c r="Q2057" s="28" t="s">
        <v>33</v>
      </c>
      <c r="R2057" s="25">
        <v>1000</v>
      </c>
      <c r="S2057" s="28" t="s">
        <v>34</v>
      </c>
      <c r="T2057" s="35">
        <v>38367.120000000003</v>
      </c>
      <c r="U2057" s="35">
        <v>38750.7912</v>
      </c>
      <c r="V2057" s="35">
        <v>39525.807024000002</v>
      </c>
    </row>
    <row r="2058" spans="1:22" x14ac:dyDescent="0.25">
      <c r="A2058" s="10">
        <v>404182</v>
      </c>
      <c r="B2058" s="28" t="s">
        <v>359</v>
      </c>
      <c r="C2058" s="28" t="s">
        <v>474</v>
      </c>
      <c r="D2058" s="28" t="s">
        <v>458</v>
      </c>
      <c r="E2058" s="28" t="str">
        <f>VLOOKUP(A2058,'[1]Sheet1 (2)'!$A$2:$H$6200,8,0)</f>
        <v>Function:Waste Management:Core Function:Solid Waste Removal</v>
      </c>
      <c r="F2058" s="28" t="s">
        <v>477</v>
      </c>
      <c r="G2058" s="28" t="s">
        <v>294</v>
      </c>
      <c r="H2058" s="28" t="s">
        <v>478</v>
      </c>
      <c r="I2058" s="28" t="s">
        <v>294</v>
      </c>
      <c r="J2058" s="28" t="s">
        <v>461</v>
      </c>
      <c r="K2058" s="25">
        <v>4300013000</v>
      </c>
      <c r="L2058" s="28" t="s">
        <v>2154</v>
      </c>
      <c r="M2058" s="28" t="s">
        <v>2155</v>
      </c>
      <c r="N2058" s="28" t="s">
        <v>1836</v>
      </c>
      <c r="P2058" s="28" t="s">
        <v>32</v>
      </c>
      <c r="Q2058" s="28" t="s">
        <v>33</v>
      </c>
      <c r="R2058" s="25">
        <v>1000</v>
      </c>
      <c r="S2058" s="28" t="s">
        <v>34</v>
      </c>
      <c r="T2058" s="35">
        <v>364926.24</v>
      </c>
      <c r="U2058" s="35">
        <v>368575.5024</v>
      </c>
      <c r="V2058" s="35">
        <v>375947.01244800002</v>
      </c>
    </row>
    <row r="2059" spans="1:22" x14ac:dyDescent="0.25">
      <c r="A2059" s="10">
        <v>404186</v>
      </c>
      <c r="B2059" s="28" t="s">
        <v>359</v>
      </c>
      <c r="C2059" s="28" t="s">
        <v>497</v>
      </c>
      <c r="D2059" s="28" t="s">
        <v>458</v>
      </c>
      <c r="E2059" s="28" t="str">
        <f>VLOOKUP(A2059,'[1]Sheet1 (2)'!$A$2:$H$6200,8,0)</f>
        <v>Function:Waste Management:Core Function:Solid Waste Removal</v>
      </c>
      <c r="F2059" s="28" t="s">
        <v>2023</v>
      </c>
      <c r="G2059" s="28" t="s">
        <v>294</v>
      </c>
      <c r="H2059" s="28" t="s">
        <v>2024</v>
      </c>
      <c r="I2059" s="28" t="s">
        <v>294</v>
      </c>
      <c r="J2059" s="28" t="s">
        <v>461</v>
      </c>
      <c r="K2059" s="25">
        <v>4300013000</v>
      </c>
      <c r="L2059" s="28" t="s">
        <v>2154</v>
      </c>
      <c r="M2059" s="28" t="s">
        <v>2155</v>
      </c>
      <c r="N2059" s="28" t="s">
        <v>1836</v>
      </c>
      <c r="O2059" s="28" t="s">
        <v>68</v>
      </c>
      <c r="P2059" s="28" t="s">
        <v>32</v>
      </c>
      <c r="Q2059" s="28" t="s">
        <v>33</v>
      </c>
      <c r="R2059" s="25">
        <v>1000</v>
      </c>
      <c r="S2059" s="28" t="s">
        <v>34</v>
      </c>
      <c r="T2059" s="35">
        <v>111540.36000000002</v>
      </c>
      <c r="U2059" s="35">
        <v>112655.76360000002</v>
      </c>
      <c r="V2059" s="35">
        <v>114908.87887200002</v>
      </c>
    </row>
    <row r="2060" spans="1:22" x14ac:dyDescent="0.25">
      <c r="A2060" s="10">
        <v>404291</v>
      </c>
      <c r="B2060" s="28" t="s">
        <v>359</v>
      </c>
      <c r="C2060" s="28" t="s">
        <v>1648</v>
      </c>
      <c r="D2060" s="28" t="s">
        <v>542</v>
      </c>
      <c r="E2060" s="28" t="str">
        <f>VLOOKUP(A2060,'[1]Sheet1 (2)'!$A$2:$H$6200,8,0)</f>
        <v>Function:Public Safety:Non-core Function:Fire Fighting and Protection</v>
      </c>
      <c r="F2060" s="28" t="s">
        <v>2025</v>
      </c>
      <c r="G2060" s="28" t="s">
        <v>294</v>
      </c>
      <c r="H2060" s="28" t="s">
        <v>2026</v>
      </c>
      <c r="I2060" s="28" t="s">
        <v>294</v>
      </c>
      <c r="J2060" s="28" t="s">
        <v>545</v>
      </c>
      <c r="K2060" s="25">
        <v>4300013000</v>
      </c>
      <c r="L2060" s="28" t="s">
        <v>2154</v>
      </c>
      <c r="M2060" s="28" t="s">
        <v>2155</v>
      </c>
      <c r="N2060" s="28" t="s">
        <v>1836</v>
      </c>
      <c r="P2060" s="28" t="s">
        <v>32</v>
      </c>
      <c r="Q2060" s="28" t="s">
        <v>33</v>
      </c>
      <c r="R2060" s="25">
        <v>1000</v>
      </c>
      <c r="S2060" s="28" t="s">
        <v>34</v>
      </c>
      <c r="T2060" s="35">
        <v>363963.36</v>
      </c>
      <c r="U2060" s="35">
        <v>367602.99359999999</v>
      </c>
      <c r="V2060" s="35">
        <v>374955.053472</v>
      </c>
    </row>
    <row r="2061" spans="1:22" x14ac:dyDescent="0.25">
      <c r="A2061" s="10">
        <v>404293</v>
      </c>
      <c r="B2061" s="28" t="s">
        <v>359</v>
      </c>
      <c r="C2061" s="28" t="s">
        <v>548</v>
      </c>
      <c r="D2061" s="28" t="s">
        <v>542</v>
      </c>
      <c r="E2061" s="28" t="str">
        <f>VLOOKUP(A2061,'[1]Sheet1 (2)'!$A$2:$H$6200,8,0)</f>
        <v>Function:Public Safety:Core Function:Civil Defence</v>
      </c>
      <c r="F2061" s="28" t="s">
        <v>2027</v>
      </c>
      <c r="G2061" s="28" t="s">
        <v>182</v>
      </c>
      <c r="H2061" s="28" t="s">
        <v>2028</v>
      </c>
      <c r="I2061" s="28" t="s">
        <v>182</v>
      </c>
      <c r="J2061" s="28" t="s">
        <v>551</v>
      </c>
      <c r="K2061" s="25">
        <v>4300013000</v>
      </c>
      <c r="L2061" s="28" t="s">
        <v>2154</v>
      </c>
      <c r="M2061" s="28" t="s">
        <v>2155</v>
      </c>
      <c r="N2061" s="28" t="s">
        <v>1836</v>
      </c>
      <c r="P2061" s="28" t="s">
        <v>151</v>
      </c>
      <c r="Q2061" s="28" t="s">
        <v>152</v>
      </c>
      <c r="R2061" s="25">
        <v>1000</v>
      </c>
      <c r="S2061" s="28" t="s">
        <v>34</v>
      </c>
      <c r="T2061" s="35">
        <v>55770.36</v>
      </c>
      <c r="U2061" s="35">
        <v>56328.063600000001</v>
      </c>
      <c r="V2061" s="35">
        <v>57454.624872</v>
      </c>
    </row>
    <row r="2062" spans="1:22" x14ac:dyDescent="0.25">
      <c r="A2062" s="10">
        <v>404294</v>
      </c>
      <c r="B2062" s="28" t="s">
        <v>359</v>
      </c>
      <c r="C2062" s="28" t="s">
        <v>556</v>
      </c>
      <c r="D2062" s="28" t="s">
        <v>542</v>
      </c>
      <c r="E2062" s="28" t="str">
        <f>VLOOKUP(A2062,'[1]Sheet1 (2)'!$A$2:$H$6200,8,0)</f>
        <v>Function:Public Safety:Non-core Function:Fire Fighting and Protection</v>
      </c>
      <c r="F2062" s="28" t="s">
        <v>2031</v>
      </c>
      <c r="G2062" s="28" t="s">
        <v>294</v>
      </c>
      <c r="H2062" s="28" t="s">
        <v>2032</v>
      </c>
      <c r="I2062" s="28" t="s">
        <v>294</v>
      </c>
      <c r="J2062" s="28" t="s">
        <v>545</v>
      </c>
      <c r="K2062" s="25">
        <v>4300013000</v>
      </c>
      <c r="L2062" s="28" t="s">
        <v>2154</v>
      </c>
      <c r="M2062" s="28" t="s">
        <v>2155</v>
      </c>
      <c r="N2062" s="28" t="s">
        <v>1836</v>
      </c>
      <c r="P2062" s="28" t="s">
        <v>32</v>
      </c>
      <c r="Q2062" s="28" t="s">
        <v>33</v>
      </c>
      <c r="R2062" s="25">
        <v>1000</v>
      </c>
      <c r="S2062" s="28" t="s">
        <v>34</v>
      </c>
      <c r="T2062" s="35">
        <v>5289478.8000000007</v>
      </c>
      <c r="U2062" s="35">
        <v>5342373.5880000005</v>
      </c>
      <c r="V2062" s="35">
        <v>5449221.0597600006</v>
      </c>
    </row>
    <row r="2063" spans="1:22" x14ac:dyDescent="0.25">
      <c r="A2063" s="10">
        <v>404295</v>
      </c>
      <c r="B2063" s="28" t="s">
        <v>359</v>
      </c>
      <c r="C2063" s="28" t="s">
        <v>1659</v>
      </c>
      <c r="D2063" s="28" t="s">
        <v>542</v>
      </c>
      <c r="E2063" s="28" t="str">
        <f>VLOOKUP(A2063,'[1]Sheet1 (2)'!$A$2:$H$6200,8,0)</f>
        <v>Function:Public Safety:Non-core Function:Fire Fighting and Protection</v>
      </c>
      <c r="F2063" s="28" t="s">
        <v>2035</v>
      </c>
      <c r="G2063" s="28" t="s">
        <v>294</v>
      </c>
      <c r="H2063" s="28" t="s">
        <v>2036</v>
      </c>
      <c r="I2063" s="28" t="s">
        <v>294</v>
      </c>
      <c r="J2063" s="28" t="s">
        <v>545</v>
      </c>
      <c r="K2063" s="25">
        <v>4300013000</v>
      </c>
      <c r="L2063" s="28" t="s">
        <v>2154</v>
      </c>
      <c r="M2063" s="28" t="s">
        <v>2155</v>
      </c>
      <c r="N2063" s="28" t="s">
        <v>1836</v>
      </c>
      <c r="P2063" s="28" t="s">
        <v>32</v>
      </c>
      <c r="Q2063" s="28" t="s">
        <v>33</v>
      </c>
      <c r="R2063" s="25">
        <v>1000</v>
      </c>
      <c r="S2063" s="28" t="s">
        <v>34</v>
      </c>
      <c r="T2063" s="35">
        <v>293828.28000000003</v>
      </c>
      <c r="U2063" s="35">
        <v>296766.56280000001</v>
      </c>
      <c r="V2063" s="35">
        <v>302701.89405600005</v>
      </c>
    </row>
    <row r="2064" spans="1:22" x14ac:dyDescent="0.25">
      <c r="A2064" s="10">
        <v>404296</v>
      </c>
      <c r="B2064" s="28" t="s">
        <v>359</v>
      </c>
      <c r="C2064" s="28" t="s">
        <v>559</v>
      </c>
      <c r="D2064" s="28" t="s">
        <v>542</v>
      </c>
      <c r="E2064" s="28" t="str">
        <f>VLOOKUP(A2064,'[1]Sheet1 (2)'!$A$2:$H$6200,8,0)</f>
        <v>Function:Public Safety:Non-core Function:Fire Fighting and Protection</v>
      </c>
      <c r="F2064" s="28" t="s">
        <v>560</v>
      </c>
      <c r="G2064" s="28" t="s">
        <v>294</v>
      </c>
      <c r="H2064" s="28" t="s">
        <v>561</v>
      </c>
      <c r="I2064" s="28" t="s">
        <v>294</v>
      </c>
      <c r="J2064" s="28" t="s">
        <v>545</v>
      </c>
      <c r="K2064" s="25">
        <v>4300013000</v>
      </c>
      <c r="L2064" s="28" t="s">
        <v>2154</v>
      </c>
      <c r="M2064" s="28" t="s">
        <v>2155</v>
      </c>
      <c r="N2064" s="28" t="s">
        <v>1836</v>
      </c>
      <c r="P2064" s="28" t="s">
        <v>32</v>
      </c>
      <c r="Q2064" s="28" t="s">
        <v>33</v>
      </c>
      <c r="R2064" s="25">
        <v>1000</v>
      </c>
      <c r="S2064" s="28" t="s">
        <v>34</v>
      </c>
      <c r="T2064" s="35">
        <v>895477.67999999993</v>
      </c>
      <c r="U2064" s="35">
        <v>904432.45679999993</v>
      </c>
      <c r="V2064" s="35">
        <v>922521.10593599989</v>
      </c>
    </row>
    <row r="2065" spans="1:22" x14ac:dyDescent="0.25">
      <c r="A2065" s="10">
        <v>404297</v>
      </c>
      <c r="B2065" s="28" t="s">
        <v>359</v>
      </c>
      <c r="C2065" s="28" t="s">
        <v>1664</v>
      </c>
      <c r="D2065" s="28" t="s">
        <v>542</v>
      </c>
      <c r="E2065" s="28" t="str">
        <f>VLOOKUP(A2065,'[1]Sheet1 (2)'!$A$2:$H$6200,8,0)</f>
        <v>Function:Public Safety:Non-core Function:Fire Fighting and Protection</v>
      </c>
      <c r="F2065" s="28" t="s">
        <v>2037</v>
      </c>
      <c r="G2065" s="28" t="s">
        <v>294</v>
      </c>
      <c r="H2065" s="28" t="s">
        <v>2038</v>
      </c>
      <c r="I2065" s="28" t="s">
        <v>294</v>
      </c>
      <c r="J2065" s="28" t="s">
        <v>545</v>
      </c>
      <c r="K2065" s="25">
        <v>4300013000</v>
      </c>
      <c r="L2065" s="28" t="s">
        <v>2154</v>
      </c>
      <c r="M2065" s="28" t="s">
        <v>2155</v>
      </c>
      <c r="N2065" s="28" t="s">
        <v>1836</v>
      </c>
      <c r="P2065" s="28" t="s">
        <v>32</v>
      </c>
      <c r="Q2065" s="28" t="s">
        <v>33</v>
      </c>
      <c r="R2065" s="25">
        <v>1000</v>
      </c>
      <c r="S2065" s="28" t="s">
        <v>34</v>
      </c>
      <c r="T2065" s="35">
        <v>310145.04000000004</v>
      </c>
      <c r="U2065" s="35">
        <v>313246.49040000007</v>
      </c>
      <c r="V2065" s="35">
        <v>319511.42020800005</v>
      </c>
    </row>
    <row r="2066" spans="1:22" x14ac:dyDescent="0.25">
      <c r="A2066" s="10">
        <v>404302</v>
      </c>
      <c r="B2066" s="28" t="s">
        <v>359</v>
      </c>
      <c r="C2066" s="28" t="s">
        <v>571</v>
      </c>
      <c r="D2066" s="28" t="s">
        <v>542</v>
      </c>
      <c r="E2066" s="28" t="str">
        <f>VLOOKUP(A2066,'[1]Sheet1 (2)'!$A$2:$H$6200,8,0)</f>
        <v>Function:Public Safety:Non-core Function:Fire Fighting and Protection</v>
      </c>
      <c r="F2066" s="28" t="s">
        <v>572</v>
      </c>
      <c r="G2066" s="28" t="s">
        <v>294</v>
      </c>
      <c r="H2066" s="28" t="s">
        <v>573</v>
      </c>
      <c r="I2066" s="28" t="s">
        <v>294</v>
      </c>
      <c r="J2066" s="28" t="s">
        <v>545</v>
      </c>
      <c r="K2066" s="25">
        <v>4300013000</v>
      </c>
      <c r="L2066" s="28" t="s">
        <v>2154</v>
      </c>
      <c r="M2066" s="28" t="s">
        <v>2155</v>
      </c>
      <c r="N2066" s="28" t="s">
        <v>1836</v>
      </c>
      <c r="P2066" s="28" t="s">
        <v>32</v>
      </c>
      <c r="Q2066" s="28" t="s">
        <v>33</v>
      </c>
      <c r="R2066" s="25">
        <v>1000</v>
      </c>
      <c r="S2066" s="28" t="s">
        <v>34</v>
      </c>
      <c r="T2066" s="35">
        <v>471929.64</v>
      </c>
      <c r="U2066" s="35">
        <v>476648.93640000001</v>
      </c>
      <c r="V2066" s="35">
        <v>486181.91512800002</v>
      </c>
    </row>
    <row r="2067" spans="1:22" x14ac:dyDescent="0.25">
      <c r="A2067" s="10">
        <v>404325</v>
      </c>
      <c r="B2067" s="28" t="s">
        <v>359</v>
      </c>
      <c r="C2067" s="28" t="s">
        <v>576</v>
      </c>
      <c r="D2067" s="28" t="s">
        <v>542</v>
      </c>
      <c r="E2067" s="28" t="str">
        <f>VLOOKUP(A2067,'[1]Sheet1 (2)'!$A$2:$H$6200,8,0)</f>
        <v>Function:Road Transport:Core Function:Police Forces, Traffic and Street Parking Control</v>
      </c>
      <c r="F2067" s="28" t="s">
        <v>577</v>
      </c>
      <c r="G2067" s="28" t="s">
        <v>294</v>
      </c>
      <c r="H2067" s="28" t="s">
        <v>578</v>
      </c>
      <c r="I2067" s="28" t="s">
        <v>294</v>
      </c>
      <c r="J2067" s="28" t="s">
        <v>579</v>
      </c>
      <c r="K2067" s="25">
        <v>4300013000</v>
      </c>
      <c r="L2067" s="28" t="s">
        <v>2154</v>
      </c>
      <c r="M2067" s="28" t="s">
        <v>2155</v>
      </c>
      <c r="N2067" s="28" t="s">
        <v>1836</v>
      </c>
      <c r="P2067" s="28" t="s">
        <v>32</v>
      </c>
      <c r="Q2067" s="28" t="s">
        <v>33</v>
      </c>
      <c r="R2067" s="25">
        <v>1000</v>
      </c>
      <c r="S2067" s="28" t="s">
        <v>34</v>
      </c>
      <c r="T2067" s="35">
        <v>19834.560000000001</v>
      </c>
      <c r="U2067" s="35">
        <v>20032.905600000002</v>
      </c>
      <c r="V2067" s="35">
        <v>20433.563712000003</v>
      </c>
    </row>
    <row r="2068" spans="1:22" x14ac:dyDescent="0.25">
      <c r="A2068" s="10">
        <v>404327</v>
      </c>
      <c r="B2068" s="28" t="s">
        <v>359</v>
      </c>
      <c r="C2068" s="28" t="s">
        <v>587</v>
      </c>
      <c r="D2068" s="28" t="s">
        <v>542</v>
      </c>
      <c r="E2068" s="28" t="str">
        <f>VLOOKUP(A2068,'[1]Sheet1 (2)'!$A$2:$H$6200,8,0)</f>
        <v>Function:Road Transport:Core Function:Police Forces, Traffic and Street Parking Control</v>
      </c>
      <c r="F2068" s="28" t="s">
        <v>592</v>
      </c>
      <c r="G2068" s="28" t="s">
        <v>294</v>
      </c>
      <c r="H2068" s="28" t="s">
        <v>593</v>
      </c>
      <c r="I2068" s="28" t="s">
        <v>294</v>
      </c>
      <c r="J2068" s="28" t="s">
        <v>579</v>
      </c>
      <c r="K2068" s="25">
        <v>4300013000</v>
      </c>
      <c r="L2068" s="28" t="s">
        <v>2154</v>
      </c>
      <c r="M2068" s="28" t="s">
        <v>2155</v>
      </c>
      <c r="N2068" s="28" t="s">
        <v>1836</v>
      </c>
      <c r="P2068" s="28" t="s">
        <v>32</v>
      </c>
      <c r="Q2068" s="28" t="s">
        <v>33</v>
      </c>
      <c r="R2068" s="25">
        <v>1000</v>
      </c>
      <c r="S2068" s="28" t="s">
        <v>34</v>
      </c>
      <c r="T2068" s="35">
        <v>12390442.439999996</v>
      </c>
      <c r="U2068" s="35">
        <v>12514346.864399996</v>
      </c>
      <c r="V2068" s="35">
        <v>12764633.801687995</v>
      </c>
    </row>
    <row r="2069" spans="1:22" x14ac:dyDescent="0.25">
      <c r="A2069" s="10">
        <v>404328</v>
      </c>
      <c r="B2069" s="28" t="s">
        <v>359</v>
      </c>
      <c r="C2069" s="28" t="s">
        <v>597</v>
      </c>
      <c r="D2069" s="28" t="s">
        <v>542</v>
      </c>
      <c r="E2069" s="28" t="str">
        <f>VLOOKUP(A2069,'[1]Sheet1 (2)'!$A$2:$H$6200,8,0)</f>
        <v>Function:Finance and Administration:Core Function:Security Services</v>
      </c>
      <c r="F2069" s="28" t="s">
        <v>603</v>
      </c>
      <c r="G2069" s="28" t="s">
        <v>294</v>
      </c>
      <c r="H2069" s="28" t="s">
        <v>604</v>
      </c>
      <c r="I2069" s="28" t="s">
        <v>294</v>
      </c>
      <c r="J2069" s="28" t="s">
        <v>600</v>
      </c>
      <c r="K2069" s="25">
        <v>4300013000</v>
      </c>
      <c r="L2069" s="28" t="s">
        <v>2154</v>
      </c>
      <c r="M2069" s="28" t="s">
        <v>2155</v>
      </c>
      <c r="N2069" s="28" t="s">
        <v>1836</v>
      </c>
      <c r="P2069" s="28" t="s">
        <v>32</v>
      </c>
      <c r="Q2069" s="28" t="s">
        <v>33</v>
      </c>
      <c r="R2069" s="25">
        <v>1000</v>
      </c>
      <c r="S2069" s="28" t="s">
        <v>34</v>
      </c>
      <c r="T2069" s="35">
        <v>4689791.5199999949</v>
      </c>
      <c r="U2069" s="35">
        <v>4736689.4351999946</v>
      </c>
      <c r="V2069" s="35">
        <v>4831423.223903995</v>
      </c>
    </row>
    <row r="2070" spans="1:22" x14ac:dyDescent="0.25">
      <c r="A2070" s="10">
        <v>404357</v>
      </c>
      <c r="B2070" s="28" t="s">
        <v>359</v>
      </c>
      <c r="C2070" s="28" t="s">
        <v>605</v>
      </c>
      <c r="D2070" s="28" t="s">
        <v>379</v>
      </c>
      <c r="E2070" s="28" t="str">
        <f>VLOOKUP(A2070,'[1]Sheet1 (2)'!$A$2:$H$6200,8,0)</f>
        <v>Function:Health:Non-core Function:Health Services</v>
      </c>
      <c r="F2070" s="28" t="s">
        <v>2039</v>
      </c>
      <c r="G2070" s="28" t="s">
        <v>182</v>
      </c>
      <c r="H2070" s="28" t="s">
        <v>2040</v>
      </c>
      <c r="I2070" s="28" t="s">
        <v>182</v>
      </c>
      <c r="J2070" s="28" t="s">
        <v>608</v>
      </c>
      <c r="K2070" s="25">
        <v>4300013000</v>
      </c>
      <c r="L2070" s="28" t="s">
        <v>2154</v>
      </c>
      <c r="M2070" s="28" t="s">
        <v>2155</v>
      </c>
      <c r="N2070" s="28" t="s">
        <v>1836</v>
      </c>
      <c r="P2070" s="28" t="s">
        <v>151</v>
      </c>
      <c r="Q2070" s="28" t="s">
        <v>152</v>
      </c>
      <c r="R2070" s="25">
        <v>1000</v>
      </c>
      <c r="S2070" s="28" t="s">
        <v>34</v>
      </c>
      <c r="T2070" s="35">
        <v>172699.44</v>
      </c>
      <c r="U2070" s="35">
        <v>174426.4344</v>
      </c>
      <c r="V2070" s="35">
        <v>177914.96308799999</v>
      </c>
    </row>
    <row r="2071" spans="1:22" x14ac:dyDescent="0.25">
      <c r="A2071" s="10">
        <v>404392</v>
      </c>
      <c r="B2071" s="28" t="s">
        <v>359</v>
      </c>
      <c r="C2071" s="28" t="s">
        <v>627</v>
      </c>
      <c r="D2071" s="28" t="s">
        <v>369</v>
      </c>
      <c r="E2071" s="28" t="str">
        <f>VLOOKUP(A2071,'[1]Sheet1 (2)'!$A$2:$H$6200,8,0)</f>
        <v>Function:Community and Social Services:Core Function:Cemeteries, Funeral Parlours and Crematoriums</v>
      </c>
      <c r="F2071" s="28" t="s">
        <v>628</v>
      </c>
      <c r="G2071" s="28" t="s">
        <v>294</v>
      </c>
      <c r="H2071" s="28" t="s">
        <v>629</v>
      </c>
      <c r="I2071" s="28" t="s">
        <v>294</v>
      </c>
      <c r="J2071" s="28" t="s">
        <v>630</v>
      </c>
      <c r="K2071" s="25">
        <v>4300013000</v>
      </c>
      <c r="L2071" s="28" t="s">
        <v>2154</v>
      </c>
      <c r="M2071" s="28" t="s">
        <v>2155</v>
      </c>
      <c r="N2071" s="28" t="s">
        <v>1836</v>
      </c>
      <c r="P2071" s="28" t="s">
        <v>32</v>
      </c>
      <c r="Q2071" s="28" t="s">
        <v>33</v>
      </c>
      <c r="R2071" s="25">
        <v>1000</v>
      </c>
      <c r="S2071" s="28" t="s">
        <v>34</v>
      </c>
      <c r="T2071" s="35">
        <v>16329.480000000003</v>
      </c>
      <c r="U2071" s="35">
        <v>16492.774800000003</v>
      </c>
      <c r="V2071" s="35">
        <v>16822.630296000003</v>
      </c>
    </row>
    <row r="2072" spans="1:22" x14ac:dyDescent="0.25">
      <c r="A2072" s="10">
        <v>404404</v>
      </c>
      <c r="B2072" s="28" t="s">
        <v>359</v>
      </c>
      <c r="C2072" s="28" t="s">
        <v>659</v>
      </c>
      <c r="D2072" s="28" t="s">
        <v>369</v>
      </c>
      <c r="E2072" s="28" t="str">
        <f>VLOOKUP(A2072,'[1]Sheet1 (2)'!$A$2:$H$6200,8,0)</f>
        <v>Function:Sport and Recreation:Core Function:Community Parks (including Nurseries)</v>
      </c>
      <c r="F2072" s="28" t="s">
        <v>2045</v>
      </c>
      <c r="G2072" s="28" t="s">
        <v>294</v>
      </c>
      <c r="H2072" s="28" t="s">
        <v>663</v>
      </c>
      <c r="I2072" s="28" t="s">
        <v>294</v>
      </c>
      <c r="J2072" s="28" t="s">
        <v>638</v>
      </c>
      <c r="K2072" s="25">
        <v>4300013000</v>
      </c>
      <c r="L2072" s="28" t="s">
        <v>2154</v>
      </c>
      <c r="M2072" s="28" t="s">
        <v>2155</v>
      </c>
      <c r="N2072" s="28" t="s">
        <v>1836</v>
      </c>
      <c r="P2072" s="28" t="s">
        <v>32</v>
      </c>
      <c r="Q2072" s="28" t="s">
        <v>33</v>
      </c>
      <c r="R2072" s="25">
        <v>1000</v>
      </c>
      <c r="S2072" s="28" t="s">
        <v>34</v>
      </c>
      <c r="T2072" s="35">
        <v>14408.28</v>
      </c>
      <c r="U2072" s="35">
        <v>14552.362800000001</v>
      </c>
      <c r="V2072" s="35">
        <v>14843.410056000001</v>
      </c>
    </row>
    <row r="2073" spans="1:22" x14ac:dyDescent="0.25">
      <c r="A2073" s="10">
        <v>404513</v>
      </c>
      <c r="B2073" s="28" t="s">
        <v>359</v>
      </c>
      <c r="C2073" s="28" t="s">
        <v>1790</v>
      </c>
      <c r="D2073" s="28" t="s">
        <v>369</v>
      </c>
      <c r="E2073" s="28" t="str">
        <f>VLOOKUP(A2073,'[1]Sheet1 (2)'!$A$2:$H$6200,8,0)</f>
        <v>Function:Community and Social Services:Core Function:Libraries and Archives</v>
      </c>
      <c r="F2073" s="28" t="s">
        <v>2050</v>
      </c>
      <c r="G2073" s="28" t="s">
        <v>294</v>
      </c>
      <c r="H2073" s="28" t="s">
        <v>2051</v>
      </c>
      <c r="I2073" s="28" t="s">
        <v>294</v>
      </c>
      <c r="J2073" s="28" t="s">
        <v>1789</v>
      </c>
      <c r="K2073" s="25">
        <v>4300013000</v>
      </c>
      <c r="L2073" s="28" t="s">
        <v>2154</v>
      </c>
      <c r="M2073" s="28" t="s">
        <v>2155</v>
      </c>
      <c r="N2073" s="28" t="s">
        <v>1836</v>
      </c>
      <c r="P2073" s="28" t="s">
        <v>151</v>
      </c>
      <c r="Q2073" s="28" t="s">
        <v>152</v>
      </c>
      <c r="R2073" s="25">
        <v>1000</v>
      </c>
      <c r="S2073" s="28" t="s">
        <v>34</v>
      </c>
      <c r="T2073" s="35">
        <v>73951.92</v>
      </c>
      <c r="U2073" s="35">
        <v>74691.439199999993</v>
      </c>
      <c r="V2073" s="35">
        <v>76185.267983999991</v>
      </c>
    </row>
    <row r="2074" spans="1:22" x14ac:dyDescent="0.25">
      <c r="A2074" s="10">
        <v>503091</v>
      </c>
      <c r="B2074" s="28" t="s">
        <v>22</v>
      </c>
      <c r="C2074" s="28" t="s">
        <v>2052</v>
      </c>
      <c r="D2074" s="28" t="s">
        <v>24</v>
      </c>
      <c r="E2074" s="28" t="str">
        <f>VLOOKUP(A2074,'[1]Sheet1 (2)'!$A$2:$H$6200,8,0)</f>
        <v>Function:Energy Sources:Core Function:Electricity</v>
      </c>
      <c r="F2074" s="28" t="s">
        <v>2053</v>
      </c>
      <c r="G2074" s="28" t="s">
        <v>294</v>
      </c>
      <c r="H2074" s="28" t="s">
        <v>2054</v>
      </c>
      <c r="I2074" s="28" t="s">
        <v>294</v>
      </c>
      <c r="J2074" s="28" t="s">
        <v>28</v>
      </c>
      <c r="K2074" s="25">
        <v>4300013000</v>
      </c>
      <c r="L2074" s="28" t="s">
        <v>2154</v>
      </c>
      <c r="M2074" s="28" t="s">
        <v>2155</v>
      </c>
      <c r="N2074" s="28" t="s">
        <v>1836</v>
      </c>
      <c r="O2074" s="28" t="s">
        <v>68</v>
      </c>
      <c r="P2074" s="28" t="s">
        <v>32</v>
      </c>
      <c r="Q2074" s="28" t="s">
        <v>33</v>
      </c>
      <c r="R2074" s="25">
        <v>1000</v>
      </c>
      <c r="S2074" s="28" t="s">
        <v>34</v>
      </c>
      <c r="T2074" s="35">
        <v>2512737.9600000004</v>
      </c>
      <c r="U2074" s="35">
        <v>2537865.3396000005</v>
      </c>
      <c r="V2074" s="35">
        <v>2588622.6463920004</v>
      </c>
    </row>
    <row r="2075" spans="1:22" x14ac:dyDescent="0.25">
      <c r="A2075" s="10">
        <v>503094</v>
      </c>
      <c r="B2075" s="28" t="s">
        <v>22</v>
      </c>
      <c r="C2075" s="28" t="s">
        <v>2055</v>
      </c>
      <c r="D2075" s="28" t="s">
        <v>1052</v>
      </c>
      <c r="E2075" s="28" t="str">
        <f>VLOOKUP(A2075,'[1]Sheet1 (2)'!$A$2:$H$6200,8,0)</f>
        <v>Function:Road Transport:Core Function:Roads</v>
      </c>
      <c r="F2075" s="28" t="s">
        <v>2056</v>
      </c>
      <c r="G2075" s="28" t="s">
        <v>294</v>
      </c>
      <c r="H2075" s="28" t="s">
        <v>2057</v>
      </c>
      <c r="I2075" s="28" t="s">
        <v>294</v>
      </c>
      <c r="J2075" s="28" t="s">
        <v>1056</v>
      </c>
      <c r="K2075" s="25">
        <v>4300013000</v>
      </c>
      <c r="L2075" s="28" t="s">
        <v>2154</v>
      </c>
      <c r="M2075" s="28" t="s">
        <v>2155</v>
      </c>
      <c r="N2075" s="28" t="s">
        <v>1836</v>
      </c>
      <c r="P2075" s="28" t="s">
        <v>32</v>
      </c>
      <c r="Q2075" s="28" t="s">
        <v>33</v>
      </c>
      <c r="R2075" s="25">
        <v>1000</v>
      </c>
      <c r="S2075" s="28" t="s">
        <v>34</v>
      </c>
      <c r="T2075" s="35">
        <v>1033910.04</v>
      </c>
      <c r="U2075" s="35">
        <v>1044249.1404</v>
      </c>
      <c r="V2075" s="35">
        <v>1065134.1232080001</v>
      </c>
    </row>
    <row r="2076" spans="1:22" x14ac:dyDescent="0.25">
      <c r="A2076" s="10">
        <v>503096</v>
      </c>
      <c r="B2076" s="28" t="s">
        <v>22</v>
      </c>
      <c r="C2076" s="28" t="s">
        <v>2058</v>
      </c>
      <c r="D2076" s="28" t="s">
        <v>36</v>
      </c>
      <c r="E2076" s="28" t="str">
        <f>VLOOKUP(A2076,'[1]Sheet1 (2)'!$A$2:$H$6200,8,0)</f>
        <v>Function:Water Management:Core Function:Water Distribution</v>
      </c>
      <c r="F2076" s="28" t="s">
        <v>2059</v>
      </c>
      <c r="G2076" s="28" t="s">
        <v>1358</v>
      </c>
      <c r="H2076" s="28" t="s">
        <v>2060</v>
      </c>
      <c r="I2076" s="28" t="s">
        <v>1358</v>
      </c>
      <c r="J2076" s="28" t="s">
        <v>40</v>
      </c>
      <c r="K2076" s="25">
        <v>4300013000</v>
      </c>
      <c r="L2076" s="28" t="s">
        <v>2154</v>
      </c>
      <c r="M2076" s="28" t="s">
        <v>2155</v>
      </c>
      <c r="N2076" s="28" t="s">
        <v>1836</v>
      </c>
      <c r="O2076" s="28" t="s">
        <v>68</v>
      </c>
      <c r="P2076" s="28" t="s">
        <v>43</v>
      </c>
      <c r="Q2076" s="28" t="s">
        <v>44</v>
      </c>
      <c r="R2076" s="25">
        <v>1000</v>
      </c>
      <c r="S2076" s="28" t="s">
        <v>34</v>
      </c>
      <c r="T2076" s="35">
        <v>4535013.120000002</v>
      </c>
      <c r="U2076" s="35">
        <v>4580363.2512000017</v>
      </c>
      <c r="V2076" s="35">
        <v>4671970.5162240015</v>
      </c>
    </row>
    <row r="2077" spans="1:22" x14ac:dyDescent="0.25">
      <c r="A2077" s="10">
        <v>504088</v>
      </c>
      <c r="B2077" s="28" t="s">
        <v>22</v>
      </c>
      <c r="C2077" s="28" t="s">
        <v>2064</v>
      </c>
      <c r="D2077" s="28" t="s">
        <v>24</v>
      </c>
      <c r="E2077" s="28" t="str">
        <f>VLOOKUP(A2077,'[1]Sheet1 (2)'!$A$2:$H$6200,8,0)</f>
        <v>Function:Energy Sources:Core Function:Electricity</v>
      </c>
      <c r="F2077" s="28" t="s">
        <v>2065</v>
      </c>
      <c r="G2077" s="28" t="s">
        <v>294</v>
      </c>
      <c r="H2077" s="28" t="s">
        <v>2066</v>
      </c>
      <c r="I2077" s="28" t="s">
        <v>294</v>
      </c>
      <c r="J2077" s="28" t="s">
        <v>28</v>
      </c>
      <c r="K2077" s="25">
        <v>4300013000</v>
      </c>
      <c r="L2077" s="28" t="s">
        <v>2154</v>
      </c>
      <c r="M2077" s="28" t="s">
        <v>2155</v>
      </c>
      <c r="N2077" s="28" t="s">
        <v>1836</v>
      </c>
      <c r="P2077" s="28" t="s">
        <v>32</v>
      </c>
      <c r="Q2077" s="28" t="s">
        <v>33</v>
      </c>
      <c r="R2077" s="25">
        <v>1000</v>
      </c>
      <c r="S2077" s="28" t="s">
        <v>34</v>
      </c>
      <c r="T2077" s="35">
        <v>62331.600000000006</v>
      </c>
      <c r="U2077" s="35">
        <v>62954.916000000005</v>
      </c>
      <c r="V2077" s="35">
        <v>64214.014320000009</v>
      </c>
    </row>
    <row r="2078" spans="1:22" x14ac:dyDescent="0.25">
      <c r="A2078" s="10">
        <v>504095</v>
      </c>
      <c r="B2078" s="28" t="s">
        <v>22</v>
      </c>
      <c r="C2078" s="28" t="s">
        <v>2070</v>
      </c>
      <c r="D2078" s="28" t="s">
        <v>36</v>
      </c>
      <c r="E2078" s="28" t="str">
        <f>VLOOKUP(A2078,'[1]Sheet1 (2)'!$A$2:$H$6200,8,0)</f>
        <v>Function:Water Management:Core Function:Water Distribution</v>
      </c>
      <c r="F2078" s="28" t="s">
        <v>2071</v>
      </c>
      <c r="G2078" s="28" t="s">
        <v>1358</v>
      </c>
      <c r="H2078" s="28" t="s">
        <v>2072</v>
      </c>
      <c r="I2078" s="28" t="s">
        <v>1358</v>
      </c>
      <c r="J2078" s="28" t="s">
        <v>40</v>
      </c>
      <c r="K2078" s="25">
        <v>4300013000</v>
      </c>
      <c r="L2078" s="28" t="s">
        <v>2154</v>
      </c>
      <c r="M2078" s="28" t="s">
        <v>2155</v>
      </c>
      <c r="N2078" s="28" t="s">
        <v>1836</v>
      </c>
      <c r="P2078" s="28" t="s">
        <v>43</v>
      </c>
      <c r="Q2078" s="28" t="s">
        <v>44</v>
      </c>
      <c r="R2078" s="25">
        <v>1000</v>
      </c>
      <c r="S2078" s="28" t="s">
        <v>34</v>
      </c>
      <c r="T2078" s="35">
        <v>96502.44</v>
      </c>
      <c r="U2078" s="35">
        <v>97467.464399999997</v>
      </c>
      <c r="V2078" s="35">
        <v>99416.813687999995</v>
      </c>
    </row>
    <row r="2079" spans="1:22" x14ac:dyDescent="0.25">
      <c r="A2079" s="10">
        <v>504136</v>
      </c>
      <c r="B2079" s="28" t="s">
        <v>22</v>
      </c>
      <c r="C2079" s="28" t="s">
        <v>1123</v>
      </c>
      <c r="D2079" s="28" t="s">
        <v>1052</v>
      </c>
      <c r="E2079" s="28" t="str">
        <f>VLOOKUP(A2079,'[1]Sheet1 (2)'!$A$2:$H$6200,8,0)</f>
        <v>Function:Road Transport:Core Function:Roads</v>
      </c>
      <c r="F2079" s="28" t="s">
        <v>2073</v>
      </c>
      <c r="G2079" s="28" t="s">
        <v>294</v>
      </c>
      <c r="H2079" s="28" t="s">
        <v>2074</v>
      </c>
      <c r="I2079" s="28" t="s">
        <v>294</v>
      </c>
      <c r="J2079" s="28" t="s">
        <v>1056</v>
      </c>
      <c r="K2079" s="25">
        <v>4300013000</v>
      </c>
      <c r="L2079" s="28" t="s">
        <v>2154</v>
      </c>
      <c r="M2079" s="28" t="s">
        <v>2155</v>
      </c>
      <c r="N2079" s="28" t="s">
        <v>1836</v>
      </c>
      <c r="P2079" s="28" t="s">
        <v>32</v>
      </c>
      <c r="Q2079" s="28" t="s">
        <v>33</v>
      </c>
      <c r="R2079" s="25">
        <v>1000</v>
      </c>
      <c r="S2079" s="28" t="s">
        <v>34</v>
      </c>
      <c r="T2079" s="35">
        <v>962078.76000000013</v>
      </c>
      <c r="U2079" s="35">
        <v>971699.54760000017</v>
      </c>
      <c r="V2079" s="35">
        <v>991133.53855200019</v>
      </c>
    </row>
    <row r="2080" spans="1:22" x14ac:dyDescent="0.25">
      <c r="A2080" s="10">
        <v>504161</v>
      </c>
      <c r="B2080" s="28" t="s">
        <v>22</v>
      </c>
      <c r="C2080" s="28" t="s">
        <v>1163</v>
      </c>
      <c r="D2080" s="28" t="s">
        <v>24</v>
      </c>
      <c r="E2080" s="28" t="str">
        <f>VLOOKUP(A2080,'[1]Sheet1 (2)'!$A$2:$H$6200,8,0)</f>
        <v>Function:Finance and Administration:Core Function:Asset Management</v>
      </c>
      <c r="F2080" s="28" t="s">
        <v>1168</v>
      </c>
      <c r="G2080" s="28" t="s">
        <v>182</v>
      </c>
      <c r="H2080" s="28" t="s">
        <v>1169</v>
      </c>
      <c r="I2080" s="28" t="s">
        <v>374</v>
      </c>
      <c r="J2080" s="28" t="s">
        <v>277</v>
      </c>
      <c r="K2080" s="25">
        <v>4300013000</v>
      </c>
      <c r="L2080" s="28" t="s">
        <v>2154</v>
      </c>
      <c r="M2080" s="28" t="s">
        <v>2155</v>
      </c>
      <c r="N2080" s="28" t="s">
        <v>1836</v>
      </c>
      <c r="P2080" s="28" t="s">
        <v>32</v>
      </c>
      <c r="Q2080" s="28" t="s">
        <v>33</v>
      </c>
      <c r="R2080" s="25">
        <v>1000</v>
      </c>
      <c r="S2080" s="28" t="s">
        <v>34</v>
      </c>
      <c r="T2080" s="35">
        <v>478526.04</v>
      </c>
      <c r="U2080" s="35">
        <v>483311.30040000001</v>
      </c>
      <c r="V2080" s="35">
        <v>492977.52640800003</v>
      </c>
    </row>
    <row r="2081" spans="1:22" x14ac:dyDescent="0.25">
      <c r="A2081" s="10">
        <v>504168</v>
      </c>
      <c r="B2081" s="28" t="s">
        <v>22</v>
      </c>
      <c r="C2081" s="28" t="s">
        <v>2075</v>
      </c>
      <c r="D2081" s="28" t="s">
        <v>36</v>
      </c>
      <c r="E2081" s="28" t="str">
        <f>VLOOKUP(A2081,'[1]Sheet1 (2)'!$A$2:$H$6200,8,0)</f>
        <v>Function:Waste Water Management:Core Function:Sewerage</v>
      </c>
      <c r="F2081" s="28" t="s">
        <v>2076</v>
      </c>
      <c r="G2081" s="28" t="s">
        <v>514</v>
      </c>
      <c r="H2081" s="28" t="s">
        <v>2077</v>
      </c>
      <c r="I2081" s="28" t="s">
        <v>514</v>
      </c>
      <c r="J2081" s="28" t="s">
        <v>1194</v>
      </c>
      <c r="K2081" s="25">
        <v>4300013000</v>
      </c>
      <c r="L2081" s="28" t="s">
        <v>2154</v>
      </c>
      <c r="M2081" s="28" t="s">
        <v>2155</v>
      </c>
      <c r="N2081" s="28" t="s">
        <v>1836</v>
      </c>
      <c r="O2081" s="28" t="s">
        <v>68</v>
      </c>
      <c r="P2081" s="28" t="s">
        <v>508</v>
      </c>
      <c r="Q2081" s="28" t="s">
        <v>509</v>
      </c>
      <c r="R2081" s="25">
        <v>1000</v>
      </c>
      <c r="S2081" s="28" t="s">
        <v>34</v>
      </c>
      <c r="T2081" s="35">
        <v>668207.16</v>
      </c>
      <c r="U2081" s="35">
        <v>674889.23160000006</v>
      </c>
      <c r="V2081" s="35">
        <v>688387.01623200008</v>
      </c>
    </row>
    <row r="2082" spans="1:22" x14ac:dyDescent="0.25">
      <c r="A2082" s="10">
        <v>504169</v>
      </c>
      <c r="B2082" s="28" t="s">
        <v>22</v>
      </c>
      <c r="C2082" s="28" t="s">
        <v>1528</v>
      </c>
      <c r="D2082" s="28" t="s">
        <v>36</v>
      </c>
      <c r="E2082" s="28" t="str">
        <f>VLOOKUP(A2082,'[1]Sheet1 (2)'!$A$2:$H$6200,8,0)</f>
        <v>Function:Water Management:Core Function:Water Distribution</v>
      </c>
      <c r="F2082" s="28" t="s">
        <v>2078</v>
      </c>
      <c r="G2082" s="28" t="s">
        <v>1358</v>
      </c>
      <c r="H2082" s="28" t="s">
        <v>2079</v>
      </c>
      <c r="I2082" s="28" t="s">
        <v>1358</v>
      </c>
      <c r="J2082" s="28" t="s">
        <v>40</v>
      </c>
      <c r="K2082" s="25">
        <v>4300013000</v>
      </c>
      <c r="L2082" s="28" t="s">
        <v>2154</v>
      </c>
      <c r="M2082" s="28" t="s">
        <v>2155</v>
      </c>
      <c r="N2082" s="28" t="s">
        <v>1836</v>
      </c>
      <c r="O2082" s="28" t="s">
        <v>68</v>
      </c>
      <c r="P2082" s="28" t="s">
        <v>43</v>
      </c>
      <c r="Q2082" s="28" t="s">
        <v>44</v>
      </c>
      <c r="R2082" s="25">
        <v>1000</v>
      </c>
      <c r="S2082" s="28" t="s">
        <v>34</v>
      </c>
      <c r="T2082" s="35">
        <v>253478.52</v>
      </c>
      <c r="U2082" s="35">
        <v>256013.3052</v>
      </c>
      <c r="V2082" s="35">
        <v>261133.57130400001</v>
      </c>
    </row>
    <row r="2083" spans="1:22" x14ac:dyDescent="0.25">
      <c r="A2083" s="10">
        <v>504171</v>
      </c>
      <c r="B2083" s="28" t="s">
        <v>22</v>
      </c>
      <c r="C2083" s="28" t="s">
        <v>1187</v>
      </c>
      <c r="D2083" s="28" t="s">
        <v>1052</v>
      </c>
      <c r="E2083" s="28" t="str">
        <f>VLOOKUP(A2083,'[1]Sheet1 (2)'!$A$2:$H$6200,8,0)</f>
        <v>Function:Waste Water Management:Core Function:Storm Water Management</v>
      </c>
      <c r="F2083" s="28" t="s">
        <v>1188</v>
      </c>
      <c r="G2083" s="28" t="s">
        <v>514</v>
      </c>
      <c r="H2083" s="28" t="s">
        <v>1189</v>
      </c>
      <c r="I2083" s="28" t="s">
        <v>514</v>
      </c>
      <c r="J2083" s="28" t="s">
        <v>1139</v>
      </c>
      <c r="K2083" s="25">
        <v>4300013000</v>
      </c>
      <c r="L2083" s="28" t="s">
        <v>2154</v>
      </c>
      <c r="M2083" s="28" t="s">
        <v>2155</v>
      </c>
      <c r="N2083" s="28" t="s">
        <v>1836</v>
      </c>
      <c r="P2083" s="28" t="s">
        <v>508</v>
      </c>
      <c r="Q2083" s="28" t="s">
        <v>509</v>
      </c>
      <c r="R2083" s="25">
        <v>1000</v>
      </c>
      <c r="S2083" s="28" t="s">
        <v>34</v>
      </c>
      <c r="T2083" s="35">
        <v>726377.99999999965</v>
      </c>
      <c r="U2083" s="35">
        <v>733641.77999999968</v>
      </c>
      <c r="V2083" s="35">
        <v>748314.61559999967</v>
      </c>
    </row>
    <row r="2084" spans="1:22" x14ac:dyDescent="0.25">
      <c r="A2084" s="10">
        <v>504707</v>
      </c>
      <c r="B2084" s="28" t="s">
        <v>22</v>
      </c>
      <c r="C2084" s="28" t="s">
        <v>1283</v>
      </c>
      <c r="D2084" s="28" t="s">
        <v>24</v>
      </c>
      <c r="E2084" s="28" t="str">
        <f>VLOOKUP(A2084,'[1]Sheet1 (2)'!$A$2:$H$6200,8,0)</f>
        <v>Function:Energy Sources:Core Function:Electricity</v>
      </c>
      <c r="F2084" s="28" t="s">
        <v>2080</v>
      </c>
      <c r="G2084" s="28" t="s">
        <v>294</v>
      </c>
      <c r="H2084" s="28" t="s">
        <v>2081</v>
      </c>
      <c r="I2084" s="28" t="s">
        <v>294</v>
      </c>
      <c r="J2084" s="28" t="s">
        <v>28</v>
      </c>
      <c r="K2084" s="25">
        <v>4300013000</v>
      </c>
      <c r="L2084" s="28" t="s">
        <v>2154</v>
      </c>
      <c r="M2084" s="28" t="s">
        <v>2155</v>
      </c>
      <c r="N2084" s="28" t="s">
        <v>1836</v>
      </c>
      <c r="P2084" s="28" t="s">
        <v>32</v>
      </c>
      <c r="Q2084" s="28" t="s">
        <v>33</v>
      </c>
      <c r="R2084" s="25">
        <v>1000</v>
      </c>
      <c r="S2084" s="28" t="s">
        <v>34</v>
      </c>
      <c r="T2084" s="35">
        <v>525387.96</v>
      </c>
      <c r="U2084" s="35">
        <v>530641.83959999995</v>
      </c>
      <c r="V2084" s="35">
        <v>541254.67639199994</v>
      </c>
    </row>
    <row r="2085" spans="1:22" x14ac:dyDescent="0.25">
      <c r="A2085" s="10">
        <v>504709</v>
      </c>
      <c r="B2085" s="28" t="s">
        <v>22</v>
      </c>
      <c r="C2085" s="28" t="s">
        <v>1305</v>
      </c>
      <c r="D2085" s="28" t="s">
        <v>24</v>
      </c>
      <c r="E2085" s="28" t="str">
        <f>VLOOKUP(A2085,'[1]Sheet1 (2)'!$A$2:$H$6200,8,0)</f>
        <v>Function:Energy Sources:Core Function:Electricity</v>
      </c>
      <c r="F2085" s="28" t="s">
        <v>2082</v>
      </c>
      <c r="G2085" s="28" t="s">
        <v>294</v>
      </c>
      <c r="H2085" s="28" t="s">
        <v>2083</v>
      </c>
      <c r="I2085" s="28" t="s">
        <v>294</v>
      </c>
      <c r="J2085" s="28" t="s">
        <v>28</v>
      </c>
      <c r="K2085" s="25">
        <v>4300013000</v>
      </c>
      <c r="L2085" s="28" t="s">
        <v>2154</v>
      </c>
      <c r="M2085" s="28" t="s">
        <v>2155</v>
      </c>
      <c r="N2085" s="28" t="s">
        <v>1836</v>
      </c>
      <c r="P2085" s="28" t="s">
        <v>32</v>
      </c>
      <c r="Q2085" s="28" t="s">
        <v>33</v>
      </c>
      <c r="R2085" s="25">
        <v>1000</v>
      </c>
      <c r="S2085" s="28" t="s">
        <v>34</v>
      </c>
      <c r="T2085" s="35">
        <v>567898.08000000007</v>
      </c>
      <c r="U2085" s="35">
        <v>573577.06080000009</v>
      </c>
      <c r="V2085" s="35">
        <v>585048.60201600008</v>
      </c>
    </row>
    <row r="2086" spans="1:22" x14ac:dyDescent="0.25">
      <c r="A2086" s="10">
        <v>504710</v>
      </c>
      <c r="B2086" s="28" t="s">
        <v>22</v>
      </c>
      <c r="C2086" s="28" t="s">
        <v>1314</v>
      </c>
      <c r="D2086" s="28" t="s">
        <v>24</v>
      </c>
      <c r="E2086" s="28" t="str">
        <f>VLOOKUP(A2086,'[1]Sheet1 (2)'!$A$2:$H$6200,8,0)</f>
        <v>Function:Energy Sources:Core Function:Electricity</v>
      </c>
      <c r="F2086" s="28" t="s">
        <v>1321</v>
      </c>
      <c r="G2086" s="28" t="s">
        <v>294</v>
      </c>
      <c r="H2086" s="28" t="s">
        <v>1322</v>
      </c>
      <c r="I2086" s="28" t="s">
        <v>294</v>
      </c>
      <c r="J2086" s="28" t="s">
        <v>28</v>
      </c>
      <c r="K2086" s="25">
        <v>4300013000</v>
      </c>
      <c r="L2086" s="28" t="s">
        <v>2154</v>
      </c>
      <c r="M2086" s="28" t="s">
        <v>2155</v>
      </c>
      <c r="N2086" s="28" t="s">
        <v>1836</v>
      </c>
      <c r="P2086" s="28" t="s">
        <v>32</v>
      </c>
      <c r="Q2086" s="28" t="s">
        <v>33</v>
      </c>
      <c r="R2086" s="25">
        <v>1000</v>
      </c>
      <c r="S2086" s="28" t="s">
        <v>34</v>
      </c>
      <c r="T2086" s="35">
        <v>1238019.1200000003</v>
      </c>
      <c r="U2086" s="35">
        <v>1250399.3112000003</v>
      </c>
      <c r="V2086" s="35">
        <v>1275407.2974240005</v>
      </c>
    </row>
    <row r="2087" spans="1:22" x14ac:dyDescent="0.25">
      <c r="A2087" s="10">
        <v>504786</v>
      </c>
      <c r="B2087" s="28" t="s">
        <v>22</v>
      </c>
      <c r="C2087" s="28" t="s">
        <v>1341</v>
      </c>
      <c r="D2087" s="28" t="s">
        <v>36</v>
      </c>
      <c r="E2087" s="28" t="str">
        <f>VLOOKUP(A2087,'[1]Sheet1 (2)'!$A$2:$H$6200,8,0)</f>
        <v>Function:Water Management:Core Function:Water Distribution</v>
      </c>
      <c r="F2087" s="28" t="s">
        <v>2084</v>
      </c>
      <c r="G2087" s="28" t="s">
        <v>1358</v>
      </c>
      <c r="H2087" s="28" t="s">
        <v>2085</v>
      </c>
      <c r="I2087" s="28" t="s">
        <v>1358</v>
      </c>
      <c r="J2087" s="28" t="s">
        <v>40</v>
      </c>
      <c r="K2087" s="25">
        <v>4300013000</v>
      </c>
      <c r="L2087" s="28" t="s">
        <v>2154</v>
      </c>
      <c r="M2087" s="28" t="s">
        <v>2155</v>
      </c>
      <c r="N2087" s="28" t="s">
        <v>1836</v>
      </c>
      <c r="P2087" s="28" t="s">
        <v>43</v>
      </c>
      <c r="Q2087" s="28" t="s">
        <v>44</v>
      </c>
      <c r="R2087" s="25">
        <v>1000</v>
      </c>
      <c r="S2087" s="28" t="s">
        <v>34</v>
      </c>
      <c r="T2087" s="35">
        <v>194104.8</v>
      </c>
      <c r="U2087" s="35">
        <v>196045.848</v>
      </c>
      <c r="V2087" s="35">
        <v>199966.76496</v>
      </c>
    </row>
    <row r="2088" spans="1:22" x14ac:dyDescent="0.25">
      <c r="A2088" s="10">
        <v>504789</v>
      </c>
      <c r="B2088" s="28" t="s">
        <v>22</v>
      </c>
      <c r="C2088" s="28" t="s">
        <v>1360</v>
      </c>
      <c r="D2088" s="28" t="s">
        <v>36</v>
      </c>
      <c r="E2088" s="28" t="str">
        <f>VLOOKUP(A2088,'[1]Sheet1 (2)'!$A$2:$H$6200,8,0)</f>
        <v>Function:Water Management:Core Function:Water Distribution</v>
      </c>
      <c r="F2088" s="28" t="s">
        <v>2121</v>
      </c>
      <c r="G2088" s="28" t="s">
        <v>1358</v>
      </c>
      <c r="H2088" s="28" t="s">
        <v>2122</v>
      </c>
      <c r="I2088" s="28" t="s">
        <v>1358</v>
      </c>
      <c r="J2088" s="28" t="s">
        <v>40</v>
      </c>
      <c r="K2088" s="25">
        <v>4300013000</v>
      </c>
      <c r="L2088" s="28" t="s">
        <v>2154</v>
      </c>
      <c r="M2088" s="28" t="s">
        <v>2155</v>
      </c>
      <c r="N2088" s="28" t="s">
        <v>1836</v>
      </c>
      <c r="O2088" s="28" t="s">
        <v>68</v>
      </c>
      <c r="P2088" s="28" t="s">
        <v>151</v>
      </c>
      <c r="Q2088" s="28" t="s">
        <v>152</v>
      </c>
      <c r="R2088" s="25">
        <v>1000</v>
      </c>
      <c r="S2088" s="28" t="s">
        <v>34</v>
      </c>
      <c r="T2088" s="35">
        <v>5463</v>
      </c>
      <c r="U2088" s="35">
        <v>5517.63</v>
      </c>
      <c r="V2088" s="35">
        <v>5627.9826000000003</v>
      </c>
    </row>
    <row r="2089" spans="1:22" x14ac:dyDescent="0.25">
      <c r="A2089" s="10">
        <v>604285</v>
      </c>
      <c r="B2089" s="28" t="s">
        <v>45</v>
      </c>
      <c r="C2089" s="28" t="s">
        <v>863</v>
      </c>
      <c r="D2089" s="28" t="s">
        <v>831</v>
      </c>
      <c r="E2089" s="28" t="str">
        <f>VLOOKUP(A2089,'[1]Sheet1 (2)'!$A$2:$H$6200,8,0)</f>
        <v>Function:Planning and Development:Core Function:Town Planning, Building Regulations and Enforcement, and City Engineer</v>
      </c>
      <c r="F2089" s="28" t="s">
        <v>864</v>
      </c>
      <c r="G2089" s="28" t="s">
        <v>294</v>
      </c>
      <c r="H2089" s="28" t="s">
        <v>865</v>
      </c>
      <c r="I2089" s="28" t="s">
        <v>294</v>
      </c>
      <c r="J2089" s="28" t="s">
        <v>850</v>
      </c>
      <c r="K2089" s="25">
        <v>4300013000</v>
      </c>
      <c r="L2089" s="28" t="s">
        <v>2154</v>
      </c>
      <c r="M2089" s="28" t="s">
        <v>2155</v>
      </c>
      <c r="N2089" s="28" t="s">
        <v>1836</v>
      </c>
      <c r="P2089" s="28" t="s">
        <v>151</v>
      </c>
      <c r="Q2089" s="28" t="s">
        <v>152</v>
      </c>
      <c r="R2089" s="25">
        <v>1000</v>
      </c>
      <c r="S2089" s="28" t="s">
        <v>34</v>
      </c>
      <c r="T2089" s="35">
        <v>8200.2000000000007</v>
      </c>
      <c r="U2089" s="35">
        <v>8282.2020000000011</v>
      </c>
      <c r="V2089" s="35">
        <v>8447.8460400000022</v>
      </c>
    </row>
    <row r="2090" spans="1:22" x14ac:dyDescent="0.25">
      <c r="A2090" s="10">
        <v>303070</v>
      </c>
      <c r="B2090" s="28" t="s">
        <v>141</v>
      </c>
      <c r="C2090" s="28" t="s">
        <v>1970</v>
      </c>
      <c r="D2090" s="28" t="s">
        <v>143</v>
      </c>
      <c r="E2090" s="28" t="str">
        <f>VLOOKUP(A2090,'[1]Sheet1 (2)'!$A$2:$H$6200,8,0)</f>
        <v>Function:Finance and Administration:Core Function:Human Resources</v>
      </c>
      <c r="F2090" s="28" t="s">
        <v>1971</v>
      </c>
      <c r="G2090" s="28" t="s">
        <v>182</v>
      </c>
      <c r="H2090" s="28" t="s">
        <v>1972</v>
      </c>
      <c r="I2090" s="28" t="s">
        <v>182</v>
      </c>
      <c r="J2090" s="28" t="s">
        <v>147</v>
      </c>
      <c r="K2090" s="25">
        <v>4300014000</v>
      </c>
      <c r="L2090" s="28" t="s">
        <v>2156</v>
      </c>
      <c r="M2090" s="28" t="s">
        <v>2157</v>
      </c>
      <c r="N2090" s="28" t="s">
        <v>1836</v>
      </c>
      <c r="P2090" s="28" t="s">
        <v>151</v>
      </c>
      <c r="Q2090" s="28" t="s">
        <v>152</v>
      </c>
      <c r="R2090" s="25">
        <v>1000</v>
      </c>
      <c r="S2090" s="28" t="s">
        <v>34</v>
      </c>
      <c r="T2090" s="35">
        <v>490.79999999999995</v>
      </c>
      <c r="U2090" s="35">
        <v>495.70799999999997</v>
      </c>
      <c r="V2090" s="35">
        <v>500.66507999999999</v>
      </c>
    </row>
    <row r="2091" spans="1:22" x14ac:dyDescent="0.25">
      <c r="A2091" s="10">
        <v>404166</v>
      </c>
      <c r="B2091" s="28" t="s">
        <v>359</v>
      </c>
      <c r="C2091" s="28" t="s">
        <v>454</v>
      </c>
      <c r="D2091" s="28" t="s">
        <v>369</v>
      </c>
      <c r="E2091" s="28" t="str">
        <f>VLOOKUP(A2091,'[1]Sheet1 (2)'!$A$2:$H$6200,8,0)</f>
        <v>Function:Finance and Administration:Core Function:Property Services</v>
      </c>
      <c r="F2091" s="28" t="s">
        <v>2021</v>
      </c>
      <c r="G2091" s="28" t="s">
        <v>294</v>
      </c>
      <c r="H2091" s="28" t="s">
        <v>2022</v>
      </c>
      <c r="I2091" s="28" t="s">
        <v>294</v>
      </c>
      <c r="J2091" s="28" t="s">
        <v>292</v>
      </c>
      <c r="K2091" s="25">
        <v>4300014000</v>
      </c>
      <c r="L2091" s="28" t="s">
        <v>2156</v>
      </c>
      <c r="M2091" s="28" t="s">
        <v>2157</v>
      </c>
      <c r="N2091" s="28" t="s">
        <v>1836</v>
      </c>
      <c r="O2091" s="28" t="s">
        <v>68</v>
      </c>
      <c r="P2091" s="28" t="s">
        <v>32</v>
      </c>
      <c r="Q2091" s="28" t="s">
        <v>33</v>
      </c>
      <c r="R2091" s="25">
        <v>1000</v>
      </c>
      <c r="S2091" s="28" t="s">
        <v>34</v>
      </c>
      <c r="T2091" s="35">
        <v>342</v>
      </c>
      <c r="U2091" s="35">
        <v>345.42</v>
      </c>
      <c r="V2091" s="35">
        <v>348.87420000000003</v>
      </c>
    </row>
    <row r="2092" spans="1:22" x14ac:dyDescent="0.25">
      <c r="A2092" s="10">
        <v>404294</v>
      </c>
      <c r="B2092" s="28" t="s">
        <v>359</v>
      </c>
      <c r="C2092" s="28" t="s">
        <v>556</v>
      </c>
      <c r="D2092" s="28" t="s">
        <v>542</v>
      </c>
      <c r="E2092" s="28" t="str">
        <f>VLOOKUP(A2092,'[1]Sheet1 (2)'!$A$2:$H$6200,8,0)</f>
        <v>Function:Public Safety:Non-core Function:Fire Fighting and Protection</v>
      </c>
      <c r="F2092" s="28" t="s">
        <v>2031</v>
      </c>
      <c r="G2092" s="28" t="s">
        <v>294</v>
      </c>
      <c r="H2092" s="28" t="s">
        <v>2032</v>
      </c>
      <c r="I2092" s="28" t="s">
        <v>294</v>
      </c>
      <c r="J2092" s="28" t="s">
        <v>545</v>
      </c>
      <c r="K2092" s="25">
        <v>4300014000</v>
      </c>
      <c r="L2092" s="28" t="s">
        <v>2156</v>
      </c>
      <c r="M2092" s="28" t="s">
        <v>2157</v>
      </c>
      <c r="N2092" s="28" t="s">
        <v>1836</v>
      </c>
      <c r="P2092" s="28" t="s">
        <v>32</v>
      </c>
      <c r="Q2092" s="28" t="s">
        <v>33</v>
      </c>
      <c r="R2092" s="25">
        <v>1000</v>
      </c>
      <c r="S2092" s="28" t="s">
        <v>34</v>
      </c>
      <c r="T2092" s="35">
        <v>490.79999999999995</v>
      </c>
      <c r="U2092" s="35">
        <v>495.70799999999997</v>
      </c>
      <c r="V2092" s="35">
        <v>500.66507999999999</v>
      </c>
    </row>
    <row r="2093" spans="1:22" x14ac:dyDescent="0.25">
      <c r="A2093" s="10">
        <v>503091</v>
      </c>
      <c r="B2093" s="28" t="s">
        <v>22</v>
      </c>
      <c r="C2093" s="28" t="s">
        <v>2052</v>
      </c>
      <c r="D2093" s="28" t="s">
        <v>24</v>
      </c>
      <c r="E2093" s="28" t="str">
        <f>VLOOKUP(A2093,'[1]Sheet1 (2)'!$A$2:$H$6200,8,0)</f>
        <v>Function:Energy Sources:Core Function:Electricity</v>
      </c>
      <c r="F2093" s="28" t="s">
        <v>2053</v>
      </c>
      <c r="G2093" s="28" t="s">
        <v>294</v>
      </c>
      <c r="H2093" s="28" t="s">
        <v>2054</v>
      </c>
      <c r="I2093" s="28" t="s">
        <v>294</v>
      </c>
      <c r="J2093" s="28" t="s">
        <v>28</v>
      </c>
      <c r="K2093" s="25">
        <v>4300014000</v>
      </c>
      <c r="L2093" s="28" t="s">
        <v>2156</v>
      </c>
      <c r="M2093" s="28" t="s">
        <v>2157</v>
      </c>
      <c r="N2093" s="28" t="s">
        <v>1836</v>
      </c>
      <c r="O2093" s="28" t="s">
        <v>68</v>
      </c>
      <c r="P2093" s="28" t="s">
        <v>32</v>
      </c>
      <c r="Q2093" s="28" t="s">
        <v>33</v>
      </c>
      <c r="R2093" s="25">
        <v>1000</v>
      </c>
      <c r="S2093" s="28" t="s">
        <v>34</v>
      </c>
      <c r="T2093" s="35">
        <v>4652.4000000000005</v>
      </c>
      <c r="U2093" s="35">
        <v>4698.9240000000009</v>
      </c>
      <c r="V2093" s="35">
        <v>4745.9132400000008</v>
      </c>
    </row>
    <row r="2094" spans="1:22" x14ac:dyDescent="0.25">
      <c r="A2094" s="10">
        <v>503096</v>
      </c>
      <c r="B2094" s="28" t="s">
        <v>22</v>
      </c>
      <c r="C2094" s="28" t="s">
        <v>2058</v>
      </c>
      <c r="D2094" s="28" t="s">
        <v>36</v>
      </c>
      <c r="E2094" s="28" t="str">
        <f>VLOOKUP(A2094,'[1]Sheet1 (2)'!$A$2:$H$6200,8,0)</f>
        <v>Function:Water Management:Core Function:Water Distribution</v>
      </c>
      <c r="F2094" s="28" t="s">
        <v>2059</v>
      </c>
      <c r="G2094" s="28" t="s">
        <v>1358</v>
      </c>
      <c r="H2094" s="28" t="s">
        <v>2060</v>
      </c>
      <c r="I2094" s="28" t="s">
        <v>1358</v>
      </c>
      <c r="J2094" s="28" t="s">
        <v>40</v>
      </c>
      <c r="K2094" s="25">
        <v>4300014000</v>
      </c>
      <c r="L2094" s="28" t="s">
        <v>2156</v>
      </c>
      <c r="M2094" s="28" t="s">
        <v>2157</v>
      </c>
      <c r="N2094" s="28" t="s">
        <v>1836</v>
      </c>
      <c r="O2094" s="28" t="s">
        <v>68</v>
      </c>
      <c r="P2094" s="28" t="s">
        <v>43</v>
      </c>
      <c r="Q2094" s="28" t="s">
        <v>44</v>
      </c>
      <c r="R2094" s="25">
        <v>1000</v>
      </c>
      <c r="S2094" s="28" t="s">
        <v>34</v>
      </c>
      <c r="T2094" s="35">
        <v>5418.0000000000009</v>
      </c>
      <c r="U2094" s="35">
        <v>5472.1800000000012</v>
      </c>
      <c r="V2094" s="35">
        <v>5526.9018000000015</v>
      </c>
    </row>
    <row r="2095" spans="1:22" x14ac:dyDescent="0.25">
      <c r="A2095" s="10">
        <v>504088</v>
      </c>
      <c r="B2095" s="28" t="s">
        <v>22</v>
      </c>
      <c r="C2095" s="28" t="s">
        <v>2064</v>
      </c>
      <c r="D2095" s="28" t="s">
        <v>24</v>
      </c>
      <c r="E2095" s="28" t="str">
        <f>VLOOKUP(A2095,'[1]Sheet1 (2)'!$A$2:$H$6200,8,0)</f>
        <v>Function:Energy Sources:Core Function:Electricity</v>
      </c>
      <c r="F2095" s="28" t="s">
        <v>2065</v>
      </c>
      <c r="G2095" s="28" t="s">
        <v>294</v>
      </c>
      <c r="H2095" s="28" t="s">
        <v>2066</v>
      </c>
      <c r="I2095" s="28" t="s">
        <v>294</v>
      </c>
      <c r="J2095" s="28" t="s">
        <v>28</v>
      </c>
      <c r="K2095" s="25">
        <v>4300014000</v>
      </c>
      <c r="L2095" s="28" t="s">
        <v>2156</v>
      </c>
      <c r="M2095" s="28" t="s">
        <v>2157</v>
      </c>
      <c r="N2095" s="28" t="s">
        <v>1836</v>
      </c>
      <c r="P2095" s="28" t="s">
        <v>32</v>
      </c>
      <c r="Q2095" s="28" t="s">
        <v>33</v>
      </c>
      <c r="R2095" s="25">
        <v>1000</v>
      </c>
      <c r="S2095" s="28" t="s">
        <v>34</v>
      </c>
      <c r="T2095" s="35">
        <v>981.59999999999991</v>
      </c>
      <c r="U2095" s="35">
        <v>991.41599999999994</v>
      </c>
      <c r="V2095" s="35">
        <v>1001.33016</v>
      </c>
    </row>
    <row r="2096" spans="1:22" x14ac:dyDescent="0.25">
      <c r="A2096" s="10">
        <v>504136</v>
      </c>
      <c r="B2096" s="28" t="s">
        <v>22</v>
      </c>
      <c r="C2096" s="28" t="s">
        <v>1123</v>
      </c>
      <c r="D2096" s="28" t="s">
        <v>1052</v>
      </c>
      <c r="E2096" s="28" t="str">
        <f>VLOOKUP(A2096,'[1]Sheet1 (2)'!$A$2:$H$6200,8,0)</f>
        <v>Function:Road Transport:Core Function:Roads</v>
      </c>
      <c r="F2096" s="28" t="s">
        <v>2073</v>
      </c>
      <c r="G2096" s="28" t="s">
        <v>294</v>
      </c>
      <c r="H2096" s="28" t="s">
        <v>2074</v>
      </c>
      <c r="I2096" s="28" t="s">
        <v>294</v>
      </c>
      <c r="J2096" s="28" t="s">
        <v>1056</v>
      </c>
      <c r="K2096" s="25">
        <v>4300014000</v>
      </c>
      <c r="L2096" s="28" t="s">
        <v>2156</v>
      </c>
      <c r="M2096" s="28" t="s">
        <v>2157</v>
      </c>
      <c r="N2096" s="28" t="s">
        <v>1836</v>
      </c>
      <c r="P2096" s="28" t="s">
        <v>32</v>
      </c>
      <c r="Q2096" s="28" t="s">
        <v>33</v>
      </c>
      <c r="R2096" s="25">
        <v>1000</v>
      </c>
      <c r="S2096" s="28" t="s">
        <v>34</v>
      </c>
      <c r="T2096" s="35">
        <v>3179.9999999999995</v>
      </c>
      <c r="U2096" s="35">
        <v>3211.7999999999997</v>
      </c>
      <c r="V2096" s="35">
        <v>3243.9179999999997</v>
      </c>
    </row>
    <row r="2097" spans="1:22" x14ac:dyDescent="0.25">
      <c r="A2097" s="10">
        <v>504161</v>
      </c>
      <c r="B2097" s="28" t="s">
        <v>22</v>
      </c>
      <c r="C2097" s="28" t="s">
        <v>1163</v>
      </c>
      <c r="D2097" s="28" t="s">
        <v>24</v>
      </c>
      <c r="E2097" s="28" t="str">
        <f>VLOOKUP(A2097,'[1]Sheet1 (2)'!$A$2:$H$6200,8,0)</f>
        <v>Function:Finance and Administration:Core Function:Asset Management</v>
      </c>
      <c r="F2097" s="28" t="s">
        <v>1168</v>
      </c>
      <c r="G2097" s="28" t="s">
        <v>182</v>
      </c>
      <c r="H2097" s="28" t="s">
        <v>1169</v>
      </c>
      <c r="I2097" s="28" t="s">
        <v>374</v>
      </c>
      <c r="J2097" s="28" t="s">
        <v>277</v>
      </c>
      <c r="K2097" s="25">
        <v>4300014000</v>
      </c>
      <c r="L2097" s="28" t="s">
        <v>2156</v>
      </c>
      <c r="M2097" s="28" t="s">
        <v>2157</v>
      </c>
      <c r="N2097" s="28" t="s">
        <v>1836</v>
      </c>
      <c r="P2097" s="28" t="s">
        <v>32</v>
      </c>
      <c r="Q2097" s="28" t="s">
        <v>33</v>
      </c>
      <c r="R2097" s="25">
        <v>1000</v>
      </c>
      <c r="S2097" s="28" t="s">
        <v>34</v>
      </c>
      <c r="T2097" s="35">
        <v>5366.4000000000005</v>
      </c>
      <c r="U2097" s="35">
        <v>5420.0640000000003</v>
      </c>
      <c r="V2097" s="35">
        <v>5474.2646400000003</v>
      </c>
    </row>
    <row r="2098" spans="1:22" x14ac:dyDescent="0.25">
      <c r="A2098" s="10">
        <v>504707</v>
      </c>
      <c r="B2098" s="28" t="s">
        <v>22</v>
      </c>
      <c r="C2098" s="28" t="s">
        <v>1283</v>
      </c>
      <c r="D2098" s="28" t="s">
        <v>24</v>
      </c>
      <c r="E2098" s="28" t="str">
        <f>VLOOKUP(A2098,'[1]Sheet1 (2)'!$A$2:$H$6200,8,0)</f>
        <v>Function:Energy Sources:Core Function:Electricity</v>
      </c>
      <c r="F2098" s="28" t="s">
        <v>2080</v>
      </c>
      <c r="G2098" s="28" t="s">
        <v>294</v>
      </c>
      <c r="H2098" s="28" t="s">
        <v>2081</v>
      </c>
      <c r="I2098" s="28" t="s">
        <v>294</v>
      </c>
      <c r="J2098" s="28" t="s">
        <v>28</v>
      </c>
      <c r="K2098" s="25">
        <v>4300014000</v>
      </c>
      <c r="L2098" s="28" t="s">
        <v>2156</v>
      </c>
      <c r="M2098" s="28" t="s">
        <v>2157</v>
      </c>
      <c r="N2098" s="28" t="s">
        <v>1836</v>
      </c>
      <c r="P2098" s="28" t="s">
        <v>32</v>
      </c>
      <c r="Q2098" s="28" t="s">
        <v>33</v>
      </c>
      <c r="R2098" s="25">
        <v>1000</v>
      </c>
      <c r="S2098" s="28" t="s">
        <v>34</v>
      </c>
      <c r="T2098" s="35">
        <v>490.79999999999995</v>
      </c>
      <c r="U2098" s="35">
        <v>495.70799999999997</v>
      </c>
      <c r="V2098" s="35">
        <v>500.66507999999999</v>
      </c>
    </row>
    <row r="2099" spans="1:22" x14ac:dyDescent="0.25">
      <c r="A2099" s="10">
        <v>504709</v>
      </c>
      <c r="B2099" s="28" t="s">
        <v>22</v>
      </c>
      <c r="C2099" s="28" t="s">
        <v>1305</v>
      </c>
      <c r="D2099" s="28" t="s">
        <v>24</v>
      </c>
      <c r="E2099" s="28" t="str">
        <f>VLOOKUP(A2099,'[1]Sheet1 (2)'!$A$2:$H$6200,8,0)</f>
        <v>Function:Energy Sources:Core Function:Electricity</v>
      </c>
      <c r="F2099" s="28" t="s">
        <v>2082</v>
      </c>
      <c r="G2099" s="28" t="s">
        <v>294</v>
      </c>
      <c r="H2099" s="28" t="s">
        <v>2083</v>
      </c>
      <c r="I2099" s="28" t="s">
        <v>294</v>
      </c>
      <c r="J2099" s="28" t="s">
        <v>28</v>
      </c>
      <c r="K2099" s="25">
        <v>4300014000</v>
      </c>
      <c r="L2099" s="28" t="s">
        <v>2156</v>
      </c>
      <c r="M2099" s="28" t="s">
        <v>2157</v>
      </c>
      <c r="N2099" s="28" t="s">
        <v>1836</v>
      </c>
      <c r="P2099" s="28" t="s">
        <v>32</v>
      </c>
      <c r="Q2099" s="28" t="s">
        <v>33</v>
      </c>
      <c r="R2099" s="25">
        <v>1000</v>
      </c>
      <c r="S2099" s="28" t="s">
        <v>34</v>
      </c>
      <c r="T2099" s="35">
        <v>1963.1999999999998</v>
      </c>
      <c r="U2099" s="35">
        <v>1982.8319999999999</v>
      </c>
      <c r="V2099" s="35">
        <v>2002.66032</v>
      </c>
    </row>
    <row r="2100" spans="1:22" x14ac:dyDescent="0.25">
      <c r="A2100" s="10">
        <v>504710</v>
      </c>
      <c r="B2100" s="28" t="s">
        <v>22</v>
      </c>
      <c r="C2100" s="28" t="s">
        <v>1314</v>
      </c>
      <c r="D2100" s="28" t="s">
        <v>24</v>
      </c>
      <c r="E2100" s="28" t="str">
        <f>VLOOKUP(A2100,'[1]Sheet1 (2)'!$A$2:$H$6200,8,0)</f>
        <v>Function:Energy Sources:Core Function:Electricity</v>
      </c>
      <c r="F2100" s="28" t="s">
        <v>1321</v>
      </c>
      <c r="G2100" s="28" t="s">
        <v>294</v>
      </c>
      <c r="H2100" s="28" t="s">
        <v>1322</v>
      </c>
      <c r="I2100" s="28" t="s">
        <v>294</v>
      </c>
      <c r="J2100" s="28" t="s">
        <v>28</v>
      </c>
      <c r="K2100" s="25">
        <v>4300014000</v>
      </c>
      <c r="L2100" s="28" t="s">
        <v>2156</v>
      </c>
      <c r="M2100" s="28" t="s">
        <v>2157</v>
      </c>
      <c r="N2100" s="28" t="s">
        <v>1836</v>
      </c>
      <c r="P2100" s="28" t="s">
        <v>32</v>
      </c>
      <c r="Q2100" s="28" t="s">
        <v>33</v>
      </c>
      <c r="R2100" s="25">
        <v>1000</v>
      </c>
      <c r="S2100" s="28" t="s">
        <v>34</v>
      </c>
      <c r="T2100" s="35">
        <v>5313.6000000000013</v>
      </c>
      <c r="U2100" s="35">
        <v>5366.7360000000017</v>
      </c>
      <c r="V2100" s="35">
        <v>5420.4033600000021</v>
      </c>
    </row>
    <row r="2101" spans="1:22" x14ac:dyDescent="0.25">
      <c r="A2101" s="10">
        <v>503094</v>
      </c>
      <c r="B2101" s="28" t="s">
        <v>22</v>
      </c>
      <c r="C2101" s="28" t="s">
        <v>2055</v>
      </c>
      <c r="D2101" s="28" t="s">
        <v>1052</v>
      </c>
      <c r="E2101" s="28" t="str">
        <f>VLOOKUP(A2101,'[1]Sheet1 (2)'!$A$2:$H$6200,8,0)</f>
        <v>Function:Road Transport:Core Function:Roads</v>
      </c>
      <c r="F2101" s="28" t="s">
        <v>2056</v>
      </c>
      <c r="G2101" s="28" t="s">
        <v>294</v>
      </c>
      <c r="H2101" s="28" t="s">
        <v>2057</v>
      </c>
      <c r="I2101" s="28" t="s">
        <v>294</v>
      </c>
      <c r="J2101" s="28" t="s">
        <v>1056</v>
      </c>
      <c r="K2101" s="25">
        <v>4300015000</v>
      </c>
      <c r="L2101" s="28" t="s">
        <v>2158</v>
      </c>
      <c r="M2101" s="28" t="s">
        <v>2159</v>
      </c>
      <c r="N2101" s="28" t="s">
        <v>1836</v>
      </c>
      <c r="P2101" s="28" t="s">
        <v>32</v>
      </c>
      <c r="Q2101" s="28" t="s">
        <v>33</v>
      </c>
      <c r="R2101" s="25">
        <v>1000</v>
      </c>
      <c r="S2101" s="28" t="s">
        <v>34</v>
      </c>
      <c r="T2101" s="35">
        <v>11072.16</v>
      </c>
      <c r="U2101" s="35">
        <v>11182.881600000001</v>
      </c>
      <c r="V2101" s="35">
        <v>11294.710416</v>
      </c>
    </row>
    <row r="2102" spans="1:22" x14ac:dyDescent="0.25">
      <c r="A2102" s="10">
        <v>504171</v>
      </c>
      <c r="B2102" s="28" t="s">
        <v>22</v>
      </c>
      <c r="C2102" s="28" t="s">
        <v>1187</v>
      </c>
      <c r="D2102" s="28" t="s">
        <v>1052</v>
      </c>
      <c r="E2102" s="28" t="str">
        <f>VLOOKUP(A2102,'[1]Sheet1 (2)'!$A$2:$H$6200,8,0)</f>
        <v>Function:Waste Water Management:Core Function:Storm Water Management</v>
      </c>
      <c r="F2102" s="28" t="s">
        <v>1188</v>
      </c>
      <c r="G2102" s="28" t="s">
        <v>514</v>
      </c>
      <c r="H2102" s="28" t="s">
        <v>1189</v>
      </c>
      <c r="I2102" s="28" t="s">
        <v>514</v>
      </c>
      <c r="J2102" s="28" t="s">
        <v>1139</v>
      </c>
      <c r="K2102" s="25">
        <v>4300015000</v>
      </c>
      <c r="L2102" s="28" t="s">
        <v>2158</v>
      </c>
      <c r="M2102" s="28" t="s">
        <v>2159</v>
      </c>
      <c r="N2102" s="28" t="s">
        <v>1836</v>
      </c>
      <c r="P2102" s="28" t="s">
        <v>508</v>
      </c>
      <c r="Q2102" s="28" t="s">
        <v>509</v>
      </c>
      <c r="R2102" s="25">
        <v>1000</v>
      </c>
      <c r="S2102" s="28" t="s">
        <v>34</v>
      </c>
      <c r="T2102" s="35">
        <v>3690.7200000000003</v>
      </c>
      <c r="U2102" s="35">
        <v>3727.6272000000004</v>
      </c>
      <c r="V2102" s="35">
        <v>3764.9034720000004</v>
      </c>
    </row>
    <row r="2103" spans="1:22" x14ac:dyDescent="0.25">
      <c r="A2103" s="10">
        <v>101011</v>
      </c>
      <c r="B2103" s="28" t="s">
        <v>985</v>
      </c>
      <c r="C2103" s="28" t="s">
        <v>986</v>
      </c>
      <c r="D2103" s="28" t="s">
        <v>987</v>
      </c>
      <c r="E2103" s="28" t="str">
        <f>VLOOKUP(A2103,'[1]Sheet1 (2)'!$A$2:$H$6200,8,0)</f>
        <v>Function:Executive and Council:Core Function:Municipal Manager, Town Secretary and Chief Executive</v>
      </c>
      <c r="F2103" s="28" t="s">
        <v>988</v>
      </c>
      <c r="G2103" s="28" t="s">
        <v>182</v>
      </c>
      <c r="H2103" s="28" t="s">
        <v>989</v>
      </c>
      <c r="I2103" s="28" t="s">
        <v>182</v>
      </c>
      <c r="J2103" s="28" t="s">
        <v>365</v>
      </c>
      <c r="K2103" s="25">
        <v>4300001000</v>
      </c>
      <c r="L2103" s="28" t="s">
        <v>85</v>
      </c>
      <c r="M2103" s="28" t="s">
        <v>2160</v>
      </c>
      <c r="N2103" s="28" t="s">
        <v>1836</v>
      </c>
      <c r="P2103" s="28" t="s">
        <v>151</v>
      </c>
      <c r="Q2103" s="28" t="s">
        <v>152</v>
      </c>
      <c r="R2103" s="25">
        <v>1000</v>
      </c>
      <c r="S2103" s="28" t="s">
        <v>34</v>
      </c>
      <c r="T2103" s="35">
        <v>178902.86812500004</v>
      </c>
      <c r="U2103" s="35">
        <v>188742.52587187503</v>
      </c>
      <c r="V2103" s="35">
        <v>200067.07742418753</v>
      </c>
    </row>
    <row r="2104" spans="1:22" x14ac:dyDescent="0.25">
      <c r="A2104" s="10">
        <v>103036</v>
      </c>
      <c r="B2104" s="28" t="s">
        <v>985</v>
      </c>
      <c r="C2104" s="28" t="s">
        <v>992</v>
      </c>
      <c r="D2104" s="28" t="s">
        <v>993</v>
      </c>
      <c r="E2104" s="28" t="str">
        <f>VLOOKUP(A2104,'[1]Sheet1 (2)'!$A$2:$H$6200,8,0)</f>
        <v>Function:Internal Audit:Core Function:Governance Function</v>
      </c>
      <c r="F2104" s="28" t="s">
        <v>994</v>
      </c>
      <c r="G2104" s="28" t="s">
        <v>182</v>
      </c>
      <c r="H2104" s="28" t="s">
        <v>995</v>
      </c>
      <c r="I2104" s="28" t="s">
        <v>182</v>
      </c>
      <c r="J2104" s="28" t="s">
        <v>996</v>
      </c>
      <c r="K2104" s="25">
        <v>4300001000</v>
      </c>
      <c r="L2104" s="28" t="s">
        <v>85</v>
      </c>
      <c r="M2104" s="28" t="s">
        <v>2160</v>
      </c>
      <c r="N2104" s="28" t="s">
        <v>1836</v>
      </c>
      <c r="P2104" s="28" t="s">
        <v>151</v>
      </c>
      <c r="Q2104" s="28" t="s">
        <v>152</v>
      </c>
      <c r="R2104" s="25">
        <v>1000</v>
      </c>
      <c r="S2104" s="28" t="s">
        <v>34</v>
      </c>
      <c r="T2104" s="35">
        <v>103015.229375</v>
      </c>
      <c r="U2104" s="35">
        <v>108681.06699062498</v>
      </c>
      <c r="V2104" s="35">
        <v>115201.93101006249</v>
      </c>
    </row>
    <row r="2105" spans="1:22" x14ac:dyDescent="0.25">
      <c r="A2105" s="10">
        <v>103055</v>
      </c>
      <c r="B2105" s="28" t="s">
        <v>985</v>
      </c>
      <c r="C2105" s="28" t="s">
        <v>1930</v>
      </c>
      <c r="D2105" s="28" t="s">
        <v>987</v>
      </c>
      <c r="E2105" s="28" t="str">
        <f>VLOOKUP(A2105,'[1]Sheet1 (2)'!$A$2:$H$6200,8,0)</f>
        <v>Function:Finance and Administration:Core Function:Marketing, Customer Relations, Publicity and Media Co-ordination</v>
      </c>
      <c r="F2105" s="28" t="s">
        <v>1931</v>
      </c>
      <c r="G2105" s="28" t="s">
        <v>182</v>
      </c>
      <c r="H2105" s="28" t="s">
        <v>1932</v>
      </c>
      <c r="I2105" s="28" t="s">
        <v>182</v>
      </c>
      <c r="J2105" s="28" t="s">
        <v>1619</v>
      </c>
      <c r="K2105" s="25">
        <v>4300001000</v>
      </c>
      <c r="L2105" s="28" t="s">
        <v>85</v>
      </c>
      <c r="M2105" s="28" t="s">
        <v>2160</v>
      </c>
      <c r="N2105" s="28" t="s">
        <v>1836</v>
      </c>
      <c r="P2105" s="28" t="s">
        <v>151</v>
      </c>
      <c r="Q2105" s="28" t="s">
        <v>152</v>
      </c>
      <c r="R2105" s="25">
        <v>1000</v>
      </c>
      <c r="S2105" s="28" t="s">
        <v>34</v>
      </c>
      <c r="T2105" s="35">
        <v>905713.05874999997</v>
      </c>
      <c r="U2105" s="35">
        <v>955527.27698124992</v>
      </c>
      <c r="V2105" s="35">
        <v>1012858.913600125</v>
      </c>
    </row>
    <row r="2106" spans="1:22" x14ac:dyDescent="0.25">
      <c r="A2106" s="10">
        <v>103058</v>
      </c>
      <c r="B2106" s="28" t="s">
        <v>985</v>
      </c>
      <c r="C2106" s="28" t="s">
        <v>2126</v>
      </c>
      <c r="D2106" s="28" t="s">
        <v>1027</v>
      </c>
      <c r="E2106" s="28" t="str">
        <f>VLOOKUP(A2106,'[1]Sheet1 (2)'!$A$2:$H$6200,8,0)</f>
        <v>Function:Planning and Development:Core Function:Corporate Wide Strategic Planning (IDPs, LEDs)</v>
      </c>
      <c r="F2106" s="28" t="s">
        <v>2127</v>
      </c>
      <c r="G2106" s="28" t="s">
        <v>182</v>
      </c>
      <c r="H2106" s="28" t="s">
        <v>2128</v>
      </c>
      <c r="I2106" s="28" t="s">
        <v>182</v>
      </c>
      <c r="J2106" s="28" t="s">
        <v>1030</v>
      </c>
      <c r="K2106" s="25">
        <v>4300001000</v>
      </c>
      <c r="L2106" s="28" t="s">
        <v>85</v>
      </c>
      <c r="M2106" s="28" t="s">
        <v>2160</v>
      </c>
      <c r="N2106" s="28" t="s">
        <v>1836</v>
      </c>
      <c r="P2106" s="28" t="s">
        <v>151</v>
      </c>
      <c r="Q2106" s="28" t="s">
        <v>152</v>
      </c>
      <c r="R2106" s="25">
        <v>1000</v>
      </c>
      <c r="S2106" s="28" t="s">
        <v>34</v>
      </c>
      <c r="T2106" s="35">
        <v>30631.630625000002</v>
      </c>
      <c r="U2106" s="35">
        <v>32316.370309375001</v>
      </c>
      <c r="V2106" s="35">
        <v>34255.352527937503</v>
      </c>
    </row>
    <row r="2107" spans="1:22" x14ac:dyDescent="0.25">
      <c r="A2107" s="10">
        <v>104010</v>
      </c>
      <c r="B2107" s="28" t="s">
        <v>985</v>
      </c>
      <c r="C2107" s="28" t="s">
        <v>1000</v>
      </c>
      <c r="D2107" s="28" t="s">
        <v>1001</v>
      </c>
      <c r="E2107" s="28" t="str">
        <f>VLOOKUP(A2107,'[1]Sheet1 (2)'!$A$2:$H$6200,8,0)</f>
        <v>Function:Executive and Council:Core Function:Mayor and Council</v>
      </c>
      <c r="F2107" s="28" t="s">
        <v>1009</v>
      </c>
      <c r="G2107" s="28" t="s">
        <v>182</v>
      </c>
      <c r="H2107" s="28" t="s">
        <v>1010</v>
      </c>
      <c r="I2107" s="28" t="s">
        <v>182</v>
      </c>
      <c r="J2107" s="28" t="s">
        <v>1004</v>
      </c>
      <c r="K2107" s="25">
        <v>4300001000</v>
      </c>
      <c r="L2107" s="28" t="s">
        <v>85</v>
      </c>
      <c r="M2107" s="28" t="s">
        <v>2160</v>
      </c>
      <c r="N2107" s="28" t="s">
        <v>1836</v>
      </c>
      <c r="P2107" s="28" t="s">
        <v>151</v>
      </c>
      <c r="Q2107" s="28" t="s">
        <v>152</v>
      </c>
      <c r="R2107" s="25">
        <v>1000</v>
      </c>
      <c r="S2107" s="28" t="s">
        <v>34</v>
      </c>
      <c r="T2107" s="35">
        <v>879803.09312500083</v>
      </c>
      <c r="U2107" s="35">
        <v>928192.26324687584</v>
      </c>
      <c r="V2107" s="35">
        <v>983883.79904168844</v>
      </c>
    </row>
    <row r="2108" spans="1:22" x14ac:dyDescent="0.25">
      <c r="A2108" s="10">
        <v>104014</v>
      </c>
      <c r="B2108" s="28" t="s">
        <v>985</v>
      </c>
      <c r="C2108" s="28" t="s">
        <v>1026</v>
      </c>
      <c r="D2108" s="28" t="s">
        <v>1027</v>
      </c>
      <c r="E2108" s="28" t="str">
        <f>VLOOKUP(A2108,'[1]Sheet1 (2)'!$A$2:$H$6200,8,0)</f>
        <v>Function:Planning and Development:Core Function:Corporate Wide Strategic Planning (IDPs, LEDs)</v>
      </c>
      <c r="F2108" s="28" t="s">
        <v>1028</v>
      </c>
      <c r="G2108" s="28" t="s">
        <v>182</v>
      </c>
      <c r="H2108" s="28" t="s">
        <v>1029</v>
      </c>
      <c r="I2108" s="28" t="s">
        <v>182</v>
      </c>
      <c r="J2108" s="28" t="s">
        <v>1030</v>
      </c>
      <c r="K2108" s="25">
        <v>4300001000</v>
      </c>
      <c r="L2108" s="28" t="s">
        <v>85</v>
      </c>
      <c r="M2108" s="28" t="s">
        <v>2160</v>
      </c>
      <c r="N2108" s="28" t="s">
        <v>1836</v>
      </c>
      <c r="P2108" s="28" t="s">
        <v>151</v>
      </c>
      <c r="Q2108" s="28" t="s">
        <v>152</v>
      </c>
      <c r="R2108" s="25">
        <v>1000</v>
      </c>
      <c r="S2108" s="28" t="s">
        <v>34</v>
      </c>
      <c r="T2108" s="35">
        <v>66997.956250000003</v>
      </c>
      <c r="U2108" s="35">
        <v>70682.843843750001</v>
      </c>
      <c r="V2108" s="35">
        <v>74923.814474375002</v>
      </c>
    </row>
    <row r="2109" spans="1:22" x14ac:dyDescent="0.25">
      <c r="A2109" s="10">
        <v>104016</v>
      </c>
      <c r="B2109" s="28" t="s">
        <v>985</v>
      </c>
      <c r="C2109" s="28" t="s">
        <v>2129</v>
      </c>
      <c r="D2109" s="28" t="s">
        <v>1001</v>
      </c>
      <c r="E2109" s="28" t="str">
        <f>VLOOKUP(A2109,'[1]Sheet1 (2)'!$A$2:$H$6200,8,0)</f>
        <v>Function:Executive and Council:Core Function:Municipal Manager, Town Secretary and Chief Executive</v>
      </c>
      <c r="F2109" s="28" t="s">
        <v>2130</v>
      </c>
      <c r="G2109" s="28" t="s">
        <v>2131</v>
      </c>
      <c r="H2109" s="28" t="s">
        <v>2132</v>
      </c>
      <c r="I2109" s="28" t="s">
        <v>2131</v>
      </c>
      <c r="J2109" s="28" t="s">
        <v>365</v>
      </c>
      <c r="K2109" s="25">
        <v>4300001000</v>
      </c>
      <c r="L2109" s="28" t="s">
        <v>85</v>
      </c>
      <c r="M2109" s="28" t="s">
        <v>2160</v>
      </c>
      <c r="N2109" s="28" t="s">
        <v>1836</v>
      </c>
      <c r="P2109" s="28" t="s">
        <v>151</v>
      </c>
      <c r="Q2109" s="28" t="s">
        <v>152</v>
      </c>
      <c r="R2109" s="25">
        <v>1000</v>
      </c>
      <c r="S2109" s="28" t="s">
        <v>34</v>
      </c>
      <c r="T2109" s="35">
        <v>34487.230624999997</v>
      </c>
      <c r="U2109" s="35">
        <v>36384.028309374997</v>
      </c>
      <c r="V2109" s="35">
        <v>38567.070007937502</v>
      </c>
    </row>
    <row r="2110" spans="1:22" x14ac:dyDescent="0.25">
      <c r="A2110" s="10">
        <v>104017</v>
      </c>
      <c r="B2110" s="28" t="s">
        <v>985</v>
      </c>
      <c r="C2110" s="28" t="s">
        <v>1933</v>
      </c>
      <c r="D2110" s="28" t="s">
        <v>1001</v>
      </c>
      <c r="E2110" s="28" t="str">
        <f>VLOOKUP(A2110,'[1]Sheet1 (2)'!$A$2:$H$6200,8,0)</f>
        <v>Function:Executive and Council:Core Function:Municipal Manager, Town Secretary and Chief Executive</v>
      </c>
      <c r="F2110" s="28" t="s">
        <v>1934</v>
      </c>
      <c r="G2110" s="28" t="s">
        <v>182</v>
      </c>
      <c r="H2110" s="28" t="s">
        <v>1935</v>
      </c>
      <c r="I2110" s="28" t="s">
        <v>182</v>
      </c>
      <c r="J2110" s="28" t="s">
        <v>365</v>
      </c>
      <c r="K2110" s="25">
        <v>4300001000</v>
      </c>
      <c r="L2110" s="28" t="s">
        <v>85</v>
      </c>
      <c r="M2110" s="28" t="s">
        <v>2160</v>
      </c>
      <c r="N2110" s="28" t="s">
        <v>1836</v>
      </c>
      <c r="P2110" s="28" t="s">
        <v>151</v>
      </c>
      <c r="Q2110" s="28" t="s">
        <v>152</v>
      </c>
      <c r="R2110" s="25">
        <v>1000</v>
      </c>
      <c r="S2110" s="28" t="s">
        <v>34</v>
      </c>
      <c r="T2110" s="35">
        <v>163600.71124999999</v>
      </c>
      <c r="U2110" s="35">
        <v>172598.75036874998</v>
      </c>
      <c r="V2110" s="35">
        <v>182954.675390875</v>
      </c>
    </row>
    <row r="2111" spans="1:22" x14ac:dyDescent="0.25">
      <c r="A2111" s="10">
        <v>104018</v>
      </c>
      <c r="B2111" s="28" t="s">
        <v>985</v>
      </c>
      <c r="C2111" s="28" t="s">
        <v>1936</v>
      </c>
      <c r="D2111" s="28" t="s">
        <v>1027</v>
      </c>
      <c r="E2111" s="28" t="str">
        <f>VLOOKUP(A2111,'[1]Sheet1 (2)'!$A$2:$H$6200,8,0)</f>
        <v>Function:Planning and Development:Core Function:Corporate Wide Strategic Planning (IDPs, LEDs)</v>
      </c>
      <c r="F2111" s="28" t="s">
        <v>1937</v>
      </c>
      <c r="G2111" s="28" t="s">
        <v>182</v>
      </c>
      <c r="H2111" s="28" t="s">
        <v>1938</v>
      </c>
      <c r="I2111" s="28" t="s">
        <v>182</v>
      </c>
      <c r="J2111" s="28" t="s">
        <v>1030</v>
      </c>
      <c r="K2111" s="25">
        <v>4300001000</v>
      </c>
      <c r="L2111" s="28" t="s">
        <v>85</v>
      </c>
      <c r="M2111" s="28" t="s">
        <v>2160</v>
      </c>
      <c r="N2111" s="28" t="s">
        <v>1836</v>
      </c>
      <c r="P2111" s="28" t="s">
        <v>151</v>
      </c>
      <c r="Q2111" s="28" t="s">
        <v>152</v>
      </c>
      <c r="R2111" s="25">
        <v>1000</v>
      </c>
      <c r="S2111" s="28" t="s">
        <v>34</v>
      </c>
      <c r="T2111" s="35">
        <v>189362.15000000002</v>
      </c>
      <c r="U2111" s="35">
        <v>199777.06825000001</v>
      </c>
      <c r="V2111" s="35">
        <v>211763.69234500002</v>
      </c>
    </row>
    <row r="2112" spans="1:22" x14ac:dyDescent="0.25">
      <c r="A2112" s="10">
        <v>104019</v>
      </c>
      <c r="B2112" s="28" t="s">
        <v>985</v>
      </c>
      <c r="C2112" s="28" t="s">
        <v>1812</v>
      </c>
      <c r="D2112" s="28" t="s">
        <v>1027</v>
      </c>
      <c r="E2112" s="28" t="str">
        <f>VLOOKUP(A2112,'[1]Sheet1 (2)'!$A$2:$H$6200,8,0)</f>
        <v>Function:Planning and Development:Core Function:Corporate Wide Strategic Planning (IDPs, LEDs)</v>
      </c>
      <c r="F2112" s="28" t="s">
        <v>1813</v>
      </c>
      <c r="G2112" s="28" t="s">
        <v>182</v>
      </c>
      <c r="H2112" s="28" t="s">
        <v>1939</v>
      </c>
      <c r="I2112" s="28" t="s">
        <v>182</v>
      </c>
      <c r="J2112" s="28" t="s">
        <v>1030</v>
      </c>
      <c r="K2112" s="25">
        <v>4300001000</v>
      </c>
      <c r="L2112" s="28" t="s">
        <v>85</v>
      </c>
      <c r="M2112" s="28" t="s">
        <v>2160</v>
      </c>
      <c r="N2112" s="28" t="s">
        <v>1836</v>
      </c>
      <c r="P2112" s="28" t="s">
        <v>151</v>
      </c>
      <c r="Q2112" s="28" t="s">
        <v>152</v>
      </c>
      <c r="R2112" s="25">
        <v>1000</v>
      </c>
      <c r="S2112" s="28" t="s">
        <v>34</v>
      </c>
      <c r="T2112" s="35">
        <v>70252.871875000012</v>
      </c>
      <c r="U2112" s="35">
        <v>74116.779828125014</v>
      </c>
      <c r="V2112" s="35">
        <v>78563.786617812526</v>
      </c>
    </row>
    <row r="2113" spans="1:22" x14ac:dyDescent="0.25">
      <c r="A2113" s="10">
        <v>104053</v>
      </c>
      <c r="B2113" s="28" t="s">
        <v>985</v>
      </c>
      <c r="C2113" s="28" t="s">
        <v>1038</v>
      </c>
      <c r="D2113" s="28" t="s">
        <v>993</v>
      </c>
      <c r="E2113" s="28" t="str">
        <f>VLOOKUP(A2113,'[1]Sheet1 (2)'!$A$2:$H$6200,8,0)</f>
        <v>Function:Internal Audit:Core Function:Governance Function</v>
      </c>
      <c r="F2113" s="28" t="s">
        <v>1039</v>
      </c>
      <c r="G2113" s="28" t="s">
        <v>182</v>
      </c>
      <c r="H2113" s="28" t="s">
        <v>1040</v>
      </c>
      <c r="I2113" s="28" t="s">
        <v>182</v>
      </c>
      <c r="J2113" s="28" t="s">
        <v>996</v>
      </c>
      <c r="K2113" s="25">
        <v>4300001000</v>
      </c>
      <c r="L2113" s="28" t="s">
        <v>85</v>
      </c>
      <c r="M2113" s="28" t="s">
        <v>2160</v>
      </c>
      <c r="N2113" s="28" t="s">
        <v>1836</v>
      </c>
      <c r="P2113" s="28" t="s">
        <v>151</v>
      </c>
      <c r="Q2113" s="28" t="s">
        <v>152</v>
      </c>
      <c r="R2113" s="25">
        <v>1000</v>
      </c>
      <c r="S2113" s="28" t="s">
        <v>34</v>
      </c>
      <c r="T2113" s="35">
        <v>209480.20500000002</v>
      </c>
      <c r="U2113" s="35">
        <v>221001.61627500001</v>
      </c>
      <c r="V2113" s="35">
        <v>234261.71325150001</v>
      </c>
    </row>
    <row r="2114" spans="1:22" x14ac:dyDescent="0.25">
      <c r="A2114" s="10">
        <v>104056</v>
      </c>
      <c r="B2114" s="28" t="s">
        <v>985</v>
      </c>
      <c r="C2114" s="28" t="s">
        <v>1940</v>
      </c>
      <c r="D2114" s="28" t="s">
        <v>1001</v>
      </c>
      <c r="E2114" s="28" t="str">
        <f>VLOOKUP(A2114,'[1]Sheet1 (2)'!$A$2:$H$6200,8,0)</f>
        <v>Function:Executive and Council:Core Function:Municipal Manager, Town Secretary and Chief Executive</v>
      </c>
      <c r="F2114" s="28" t="s">
        <v>1941</v>
      </c>
      <c r="G2114" s="28" t="s">
        <v>182</v>
      </c>
      <c r="H2114" s="28" t="s">
        <v>1942</v>
      </c>
      <c r="I2114" s="28" t="s">
        <v>182</v>
      </c>
      <c r="J2114" s="28" t="s">
        <v>365</v>
      </c>
      <c r="K2114" s="25">
        <v>4300001000</v>
      </c>
      <c r="L2114" s="28" t="s">
        <v>85</v>
      </c>
      <c r="M2114" s="28" t="s">
        <v>2160</v>
      </c>
      <c r="N2114" s="28" t="s">
        <v>1836</v>
      </c>
      <c r="P2114" s="28" t="s">
        <v>151</v>
      </c>
      <c r="Q2114" s="28" t="s">
        <v>152</v>
      </c>
      <c r="R2114" s="25">
        <v>1000</v>
      </c>
      <c r="S2114" s="28" t="s">
        <v>34</v>
      </c>
      <c r="T2114" s="35">
        <v>327322.99374999997</v>
      </c>
      <c r="U2114" s="35">
        <v>345325.75840624992</v>
      </c>
      <c r="V2114" s="35">
        <v>366045.30391062493</v>
      </c>
    </row>
    <row r="2115" spans="1:22" x14ac:dyDescent="0.25">
      <c r="A2115" s="10">
        <v>104503</v>
      </c>
      <c r="B2115" s="28" t="s">
        <v>985</v>
      </c>
      <c r="C2115" s="28" t="s">
        <v>1816</v>
      </c>
      <c r="D2115" s="28" t="s">
        <v>987</v>
      </c>
      <c r="E2115" s="28" t="str">
        <f>VLOOKUP(A2115,'[1]Sheet1 (2)'!$A$2:$H$6200,8,0)</f>
        <v>Function:Executive and Council:Core Function:Municipal Manager, Town Secretary and Chief Executive</v>
      </c>
      <c r="F2115" s="28" t="s">
        <v>1943</v>
      </c>
      <c r="G2115" s="28" t="s">
        <v>182</v>
      </c>
      <c r="H2115" s="28" t="s">
        <v>1944</v>
      </c>
      <c r="I2115" s="28" t="s">
        <v>182</v>
      </c>
      <c r="J2115" s="28" t="s">
        <v>365</v>
      </c>
      <c r="K2115" s="25">
        <v>4300001000</v>
      </c>
      <c r="L2115" s="28" t="s">
        <v>85</v>
      </c>
      <c r="M2115" s="28" t="s">
        <v>2160</v>
      </c>
      <c r="N2115" s="28" t="s">
        <v>1836</v>
      </c>
      <c r="P2115" s="28" t="s">
        <v>151</v>
      </c>
      <c r="Q2115" s="28" t="s">
        <v>152</v>
      </c>
      <c r="R2115" s="25">
        <v>1000</v>
      </c>
      <c r="S2115" s="28" t="s">
        <v>34</v>
      </c>
      <c r="T2115" s="35">
        <v>175303.04375000001</v>
      </c>
      <c r="U2115" s="35">
        <v>184944.71115625001</v>
      </c>
      <c r="V2115" s="35">
        <v>196041.39382562501</v>
      </c>
    </row>
    <row r="2116" spans="1:22" x14ac:dyDescent="0.25">
      <c r="A2116" s="10">
        <v>104510</v>
      </c>
      <c r="B2116" s="28" t="s">
        <v>985</v>
      </c>
      <c r="C2116" s="28" t="s">
        <v>1048</v>
      </c>
      <c r="D2116" s="28" t="s">
        <v>1001</v>
      </c>
      <c r="E2116" s="28" t="str">
        <f>VLOOKUP(A2116,'[1]Sheet1 (2)'!$A$2:$H$6200,8,0)</f>
        <v>Function:Executive and Council:Core Function:Mayor and Council</v>
      </c>
      <c r="F2116" s="28" t="s">
        <v>1945</v>
      </c>
      <c r="G2116" s="28" t="s">
        <v>182</v>
      </c>
      <c r="H2116" s="28" t="s">
        <v>1946</v>
      </c>
      <c r="I2116" s="28" t="s">
        <v>182</v>
      </c>
      <c r="J2116" s="28" t="s">
        <v>1004</v>
      </c>
      <c r="K2116" s="25">
        <v>4300001000</v>
      </c>
      <c r="L2116" s="28" t="s">
        <v>85</v>
      </c>
      <c r="M2116" s="28" t="s">
        <v>2160</v>
      </c>
      <c r="N2116" s="28" t="s">
        <v>1836</v>
      </c>
      <c r="P2116" s="28" t="s">
        <v>151</v>
      </c>
      <c r="Q2116" s="28" t="s">
        <v>152</v>
      </c>
      <c r="R2116" s="25">
        <v>1000</v>
      </c>
      <c r="S2116" s="28" t="s">
        <v>34</v>
      </c>
      <c r="T2116" s="35">
        <v>128563.60500000001</v>
      </c>
      <c r="U2116" s="35">
        <v>135634.603275</v>
      </c>
      <c r="V2116" s="35">
        <v>143772.67947150001</v>
      </c>
    </row>
    <row r="2117" spans="1:22" x14ac:dyDescent="0.25">
      <c r="A2117" s="10">
        <v>202035</v>
      </c>
      <c r="B2117" s="28" t="s">
        <v>252</v>
      </c>
      <c r="C2117" s="28" t="s">
        <v>253</v>
      </c>
      <c r="D2117" s="28" t="s">
        <v>254</v>
      </c>
      <c r="E2117" s="28" t="str">
        <f>VLOOKUP(A2117,'[1]Sheet1 (2)'!$A$2:$H$6200,8,0)</f>
        <v>Function:Finance and Administration:Core Function:Finance</v>
      </c>
      <c r="F2117" s="28" t="s">
        <v>257</v>
      </c>
      <c r="G2117" s="28" t="s">
        <v>182</v>
      </c>
      <c r="H2117" s="28" t="s">
        <v>258</v>
      </c>
      <c r="I2117" s="28" t="s">
        <v>182</v>
      </c>
      <c r="J2117" s="28" t="s">
        <v>167</v>
      </c>
      <c r="K2117" s="25">
        <v>4300001000</v>
      </c>
      <c r="L2117" s="28" t="s">
        <v>85</v>
      </c>
      <c r="M2117" s="28" t="s">
        <v>2160</v>
      </c>
      <c r="N2117" s="28" t="s">
        <v>1836</v>
      </c>
      <c r="P2117" s="28" t="s">
        <v>151</v>
      </c>
      <c r="Q2117" s="28" t="s">
        <v>152</v>
      </c>
      <c r="R2117" s="25">
        <v>1000</v>
      </c>
      <c r="S2117" s="28" t="s">
        <v>34</v>
      </c>
      <c r="T2117" s="35">
        <v>343663.9356250001</v>
      </c>
      <c r="U2117" s="35">
        <v>362565.45208437508</v>
      </c>
      <c r="V2117" s="35">
        <v>384319.37920943758</v>
      </c>
    </row>
    <row r="2118" spans="1:22" x14ac:dyDescent="0.25">
      <c r="A2118" s="10">
        <v>203012</v>
      </c>
      <c r="B2118" s="28" t="s">
        <v>252</v>
      </c>
      <c r="C2118" s="28" t="s">
        <v>342</v>
      </c>
      <c r="D2118" s="28" t="s">
        <v>343</v>
      </c>
      <c r="E2118" s="28" t="str">
        <f>VLOOKUP(A2118,'[1]Sheet1 (2)'!$A$2:$H$6200,8,0)</f>
        <v>Function:Finance and Administration:Core Function:Supply Chain Management</v>
      </c>
      <c r="F2118" s="28" t="s">
        <v>344</v>
      </c>
      <c r="G2118" s="28" t="s">
        <v>182</v>
      </c>
      <c r="H2118" s="28" t="s">
        <v>345</v>
      </c>
      <c r="I2118" s="28" t="s">
        <v>182</v>
      </c>
      <c r="J2118" s="28" t="s">
        <v>346</v>
      </c>
      <c r="K2118" s="25">
        <v>4300001000</v>
      </c>
      <c r="L2118" s="28" t="s">
        <v>85</v>
      </c>
      <c r="M2118" s="28" t="s">
        <v>2160</v>
      </c>
      <c r="N2118" s="28" t="s">
        <v>1836</v>
      </c>
      <c r="P2118" s="28" t="s">
        <v>151</v>
      </c>
      <c r="Q2118" s="28" t="s">
        <v>152</v>
      </c>
      <c r="R2118" s="25">
        <v>1000</v>
      </c>
      <c r="S2118" s="28" t="s">
        <v>34</v>
      </c>
      <c r="T2118" s="35">
        <v>155073.81937499999</v>
      </c>
      <c r="U2118" s="35">
        <v>163602.87944062499</v>
      </c>
      <c r="V2118" s="35">
        <v>173419.05220706252</v>
      </c>
    </row>
    <row r="2119" spans="1:22" x14ac:dyDescent="0.25">
      <c r="A2119" s="10">
        <v>203030</v>
      </c>
      <c r="B2119" s="28" t="s">
        <v>252</v>
      </c>
      <c r="C2119" s="28" t="s">
        <v>1947</v>
      </c>
      <c r="D2119" s="28" t="s">
        <v>307</v>
      </c>
      <c r="E2119" s="28" t="str">
        <f>VLOOKUP(A2119,'[1]Sheet1 (2)'!$A$2:$H$6200,8,0)</f>
        <v>Function:Finance and Administration:Core Function:Finance</v>
      </c>
      <c r="F2119" s="28" t="s">
        <v>1948</v>
      </c>
      <c r="G2119" s="28" t="s">
        <v>182</v>
      </c>
      <c r="H2119" s="28" t="s">
        <v>1949</v>
      </c>
      <c r="I2119" s="28" t="s">
        <v>182</v>
      </c>
      <c r="J2119" s="28" t="s">
        <v>167</v>
      </c>
      <c r="K2119" s="25">
        <v>4300001000</v>
      </c>
      <c r="L2119" s="28" t="s">
        <v>85</v>
      </c>
      <c r="M2119" s="28" t="s">
        <v>2160</v>
      </c>
      <c r="N2119" s="28" t="s">
        <v>1836</v>
      </c>
      <c r="P2119" s="28" t="s">
        <v>151</v>
      </c>
      <c r="Q2119" s="28" t="s">
        <v>152</v>
      </c>
      <c r="R2119" s="25">
        <v>1000</v>
      </c>
      <c r="S2119" s="28" t="s">
        <v>34</v>
      </c>
      <c r="T2119" s="35">
        <v>95624.68124999998</v>
      </c>
      <c r="U2119" s="35">
        <v>100884.03871874997</v>
      </c>
      <c r="V2119" s="35">
        <v>106937.08104187498</v>
      </c>
    </row>
    <row r="2120" spans="1:22" x14ac:dyDescent="0.25">
      <c r="A2120" s="10">
        <v>203031</v>
      </c>
      <c r="B2120" s="28" t="s">
        <v>252</v>
      </c>
      <c r="C2120" s="28" t="s">
        <v>1950</v>
      </c>
      <c r="D2120" s="28" t="s">
        <v>254</v>
      </c>
      <c r="E2120" s="28" t="str">
        <f>VLOOKUP(A2120,'[1]Sheet1 (2)'!$A$2:$H$6200,8,0)</f>
        <v>Function:Finance and Administration:Core Function:Finance</v>
      </c>
      <c r="F2120" s="28" t="s">
        <v>1951</v>
      </c>
      <c r="G2120" s="28" t="s">
        <v>182</v>
      </c>
      <c r="H2120" s="28" t="s">
        <v>1952</v>
      </c>
      <c r="I2120" s="28" t="s">
        <v>182</v>
      </c>
      <c r="J2120" s="28" t="s">
        <v>167</v>
      </c>
      <c r="K2120" s="25">
        <v>4300001000</v>
      </c>
      <c r="L2120" s="28" t="s">
        <v>85</v>
      </c>
      <c r="M2120" s="28" t="s">
        <v>2160</v>
      </c>
      <c r="N2120" s="28" t="s">
        <v>1836</v>
      </c>
      <c r="P2120" s="28" t="s">
        <v>151</v>
      </c>
      <c r="Q2120" s="28" t="s">
        <v>152</v>
      </c>
      <c r="R2120" s="25">
        <v>1000</v>
      </c>
      <c r="S2120" s="28" t="s">
        <v>34</v>
      </c>
      <c r="T2120" s="35">
        <v>180267.01187500003</v>
      </c>
      <c r="U2120" s="35">
        <v>190181.69752812502</v>
      </c>
      <c r="V2120" s="35">
        <v>201592.59937981254</v>
      </c>
    </row>
    <row r="2121" spans="1:22" x14ac:dyDescent="0.25">
      <c r="A2121" s="10">
        <v>203049</v>
      </c>
      <c r="B2121" s="28" t="s">
        <v>252</v>
      </c>
      <c r="C2121" s="28" t="s">
        <v>1953</v>
      </c>
      <c r="D2121" s="28" t="s">
        <v>317</v>
      </c>
      <c r="E2121" s="28" t="str">
        <f>VLOOKUP(A2121,'[1]Sheet1 (2)'!$A$2:$H$6200,8,0)</f>
        <v>Function:Finance and Administration:Core Function:Finance</v>
      </c>
      <c r="F2121" s="28" t="s">
        <v>1954</v>
      </c>
      <c r="G2121" s="28" t="s">
        <v>182</v>
      </c>
      <c r="H2121" s="28" t="s">
        <v>1955</v>
      </c>
      <c r="I2121" s="28" t="s">
        <v>182</v>
      </c>
      <c r="J2121" s="28" t="s">
        <v>167</v>
      </c>
      <c r="K2121" s="25">
        <v>4300001000</v>
      </c>
      <c r="L2121" s="28" t="s">
        <v>85</v>
      </c>
      <c r="M2121" s="28" t="s">
        <v>2160</v>
      </c>
      <c r="N2121" s="28" t="s">
        <v>1836</v>
      </c>
      <c r="P2121" s="28" t="s">
        <v>151</v>
      </c>
      <c r="Q2121" s="28" t="s">
        <v>152</v>
      </c>
      <c r="R2121" s="25">
        <v>1000</v>
      </c>
      <c r="S2121" s="28" t="s">
        <v>34</v>
      </c>
      <c r="T2121" s="35">
        <v>235381.70249999996</v>
      </c>
      <c r="U2121" s="35">
        <v>248327.69613749994</v>
      </c>
      <c r="V2121" s="35">
        <v>263227.35790574993</v>
      </c>
    </row>
    <row r="2122" spans="1:22" x14ac:dyDescent="0.25">
      <c r="A2122" s="10">
        <v>203554</v>
      </c>
      <c r="B2122" s="28" t="s">
        <v>252</v>
      </c>
      <c r="C2122" s="28" t="s">
        <v>273</v>
      </c>
      <c r="D2122" s="28" t="s">
        <v>274</v>
      </c>
      <c r="E2122" s="28" t="str">
        <f>VLOOKUP(A2122,'[1]Sheet1 (2)'!$A$2:$H$6200,8,0)</f>
        <v>Function:Finance and Administration:Core Function:Asset Management</v>
      </c>
      <c r="F2122" s="28" t="s">
        <v>275</v>
      </c>
      <c r="G2122" s="28" t="s">
        <v>182</v>
      </c>
      <c r="H2122" s="28" t="s">
        <v>276</v>
      </c>
      <c r="I2122" s="28" t="s">
        <v>182</v>
      </c>
      <c r="J2122" s="28" t="s">
        <v>277</v>
      </c>
      <c r="K2122" s="25">
        <v>4300001000</v>
      </c>
      <c r="L2122" s="28" t="s">
        <v>85</v>
      </c>
      <c r="M2122" s="28" t="s">
        <v>2160</v>
      </c>
      <c r="N2122" s="28" t="s">
        <v>1836</v>
      </c>
      <c r="P2122" s="28" t="s">
        <v>151</v>
      </c>
      <c r="Q2122" s="28" t="s">
        <v>152</v>
      </c>
      <c r="R2122" s="25">
        <v>1000</v>
      </c>
      <c r="S2122" s="28" t="s">
        <v>34</v>
      </c>
      <c r="T2122" s="35">
        <v>276953.01374999998</v>
      </c>
      <c r="U2122" s="35">
        <v>292185.42950624996</v>
      </c>
      <c r="V2122" s="35">
        <v>309716.55527662497</v>
      </c>
    </row>
    <row r="2123" spans="1:22" x14ac:dyDescent="0.25">
      <c r="A2123" s="10">
        <v>204020</v>
      </c>
      <c r="B2123" s="28" t="s">
        <v>252</v>
      </c>
      <c r="C2123" s="28" t="s">
        <v>316</v>
      </c>
      <c r="D2123" s="28" t="s">
        <v>317</v>
      </c>
      <c r="E2123" s="28" t="str">
        <f>VLOOKUP(A2123,'[1]Sheet1 (2)'!$A$2:$H$6200,8,0)</f>
        <v>Function:Finance and Administration:Core Function:Finance</v>
      </c>
      <c r="F2123" s="28" t="s">
        <v>322</v>
      </c>
      <c r="G2123" s="28" t="s">
        <v>182</v>
      </c>
      <c r="H2123" s="28" t="s">
        <v>323</v>
      </c>
      <c r="I2123" s="28" t="s">
        <v>182</v>
      </c>
      <c r="J2123" s="28" t="s">
        <v>167</v>
      </c>
      <c r="K2123" s="25">
        <v>4300001000</v>
      </c>
      <c r="L2123" s="28" t="s">
        <v>85</v>
      </c>
      <c r="M2123" s="28" t="s">
        <v>2160</v>
      </c>
      <c r="N2123" s="28" t="s">
        <v>1836</v>
      </c>
      <c r="P2123" s="28" t="s">
        <v>151</v>
      </c>
      <c r="Q2123" s="28" t="s">
        <v>152</v>
      </c>
      <c r="R2123" s="25">
        <v>1000</v>
      </c>
      <c r="S2123" s="28" t="s">
        <v>34</v>
      </c>
      <c r="T2123" s="35">
        <v>2151908.3650000053</v>
      </c>
      <c r="U2123" s="35">
        <v>2270263.3250750056</v>
      </c>
      <c r="V2123" s="35">
        <v>2406479.124579506</v>
      </c>
    </row>
    <row r="2124" spans="1:22" x14ac:dyDescent="0.25">
      <c r="A2124" s="10">
        <v>204022</v>
      </c>
      <c r="B2124" s="28" t="s">
        <v>252</v>
      </c>
      <c r="C2124" s="28" t="s">
        <v>324</v>
      </c>
      <c r="D2124" s="28" t="s">
        <v>317</v>
      </c>
      <c r="E2124" s="28" t="str">
        <f>VLOOKUP(A2124,'[1]Sheet1 (2)'!$A$2:$H$6200,8,0)</f>
        <v>Function:Finance and Administration:Core Function:Finance</v>
      </c>
      <c r="F2124" s="28" t="s">
        <v>325</v>
      </c>
      <c r="G2124" s="28" t="s">
        <v>182</v>
      </c>
      <c r="H2124" s="28" t="s">
        <v>326</v>
      </c>
      <c r="I2124" s="28" t="s">
        <v>182</v>
      </c>
      <c r="J2124" s="28" t="s">
        <v>167</v>
      </c>
      <c r="K2124" s="25">
        <v>4300001000</v>
      </c>
      <c r="L2124" s="28" t="s">
        <v>85</v>
      </c>
      <c r="M2124" s="28" t="s">
        <v>2160</v>
      </c>
      <c r="N2124" s="28" t="s">
        <v>1836</v>
      </c>
      <c r="P2124" s="28" t="s">
        <v>151</v>
      </c>
      <c r="Q2124" s="28" t="s">
        <v>152</v>
      </c>
      <c r="R2124" s="25">
        <v>1000</v>
      </c>
      <c r="S2124" s="28" t="s">
        <v>34</v>
      </c>
      <c r="T2124" s="35">
        <v>305924.74312499998</v>
      </c>
      <c r="U2124" s="35">
        <v>322750.60399687494</v>
      </c>
      <c r="V2124" s="35">
        <v>342115.64023668744</v>
      </c>
    </row>
    <row r="2125" spans="1:22" x14ac:dyDescent="0.25">
      <c r="A2125" s="10">
        <v>204023</v>
      </c>
      <c r="B2125" s="28" t="s">
        <v>252</v>
      </c>
      <c r="C2125" s="28" t="s">
        <v>327</v>
      </c>
      <c r="D2125" s="28" t="s">
        <v>317</v>
      </c>
      <c r="E2125" s="28" t="str">
        <f>VLOOKUP(A2125,'[1]Sheet1 (2)'!$A$2:$H$6200,8,0)</f>
        <v>Function:Finance and Administration:Core Function:Finance</v>
      </c>
      <c r="F2125" s="28" t="s">
        <v>328</v>
      </c>
      <c r="G2125" s="28" t="s">
        <v>182</v>
      </c>
      <c r="H2125" s="28" t="s">
        <v>329</v>
      </c>
      <c r="I2125" s="28" t="s">
        <v>182</v>
      </c>
      <c r="J2125" s="28" t="s">
        <v>167</v>
      </c>
      <c r="K2125" s="25">
        <v>4300001000</v>
      </c>
      <c r="L2125" s="28" t="s">
        <v>85</v>
      </c>
      <c r="M2125" s="28" t="s">
        <v>2160</v>
      </c>
      <c r="N2125" s="28" t="s">
        <v>1836</v>
      </c>
      <c r="P2125" s="28" t="s">
        <v>151</v>
      </c>
      <c r="Q2125" s="28" t="s">
        <v>152</v>
      </c>
      <c r="R2125" s="25">
        <v>1000</v>
      </c>
      <c r="S2125" s="28" t="s">
        <v>34</v>
      </c>
      <c r="T2125" s="35">
        <v>598210.90687499964</v>
      </c>
      <c r="U2125" s="35">
        <v>631112.50675312453</v>
      </c>
      <c r="V2125" s="35">
        <v>668979.25715831202</v>
      </c>
    </row>
    <row r="2126" spans="1:22" x14ac:dyDescent="0.25">
      <c r="A2126" s="10">
        <v>204024</v>
      </c>
      <c r="B2126" s="28" t="s">
        <v>252</v>
      </c>
      <c r="C2126" s="28" t="s">
        <v>332</v>
      </c>
      <c r="D2126" s="28" t="s">
        <v>317</v>
      </c>
      <c r="E2126" s="28" t="str">
        <f>VLOOKUP(A2126,'[1]Sheet1 (2)'!$A$2:$H$6200,8,0)</f>
        <v>Function:Finance and Administration:Core Function:Finance</v>
      </c>
      <c r="F2126" s="28" t="s">
        <v>335</v>
      </c>
      <c r="G2126" s="28" t="s">
        <v>182</v>
      </c>
      <c r="H2126" s="28" t="s">
        <v>336</v>
      </c>
      <c r="I2126" s="28" t="s">
        <v>182</v>
      </c>
      <c r="J2126" s="28" t="s">
        <v>167</v>
      </c>
      <c r="K2126" s="25">
        <v>4300001000</v>
      </c>
      <c r="L2126" s="28" t="s">
        <v>85</v>
      </c>
      <c r="M2126" s="28" t="s">
        <v>2160</v>
      </c>
      <c r="N2126" s="28" t="s">
        <v>1836</v>
      </c>
      <c r="P2126" s="28" t="s">
        <v>151</v>
      </c>
      <c r="Q2126" s="28" t="s">
        <v>152</v>
      </c>
      <c r="R2126" s="25">
        <v>1000</v>
      </c>
      <c r="S2126" s="28" t="s">
        <v>34</v>
      </c>
      <c r="T2126" s="35">
        <v>1252000.4450000003</v>
      </c>
      <c r="U2126" s="35">
        <v>1320860.4694750002</v>
      </c>
      <c r="V2126" s="35">
        <v>1400112.0976435002</v>
      </c>
    </row>
    <row r="2127" spans="1:22" x14ac:dyDescent="0.25">
      <c r="A2127" s="10">
        <v>204025</v>
      </c>
      <c r="B2127" s="28" t="s">
        <v>252</v>
      </c>
      <c r="C2127" s="28" t="s">
        <v>1956</v>
      </c>
      <c r="D2127" s="28" t="s">
        <v>274</v>
      </c>
      <c r="E2127" s="28" t="str">
        <f>VLOOKUP(A2127,'[1]Sheet1 (2)'!$A$2:$H$6200,8,0)</f>
        <v>Function:Finance and Administration:Core Function:Asset Management</v>
      </c>
      <c r="F2127" s="28" t="s">
        <v>1957</v>
      </c>
      <c r="G2127" s="28" t="s">
        <v>182</v>
      </c>
      <c r="H2127" s="28" t="s">
        <v>1958</v>
      </c>
      <c r="I2127" s="28" t="s">
        <v>182</v>
      </c>
      <c r="J2127" s="28" t="s">
        <v>277</v>
      </c>
      <c r="K2127" s="25">
        <v>4300001000</v>
      </c>
      <c r="L2127" s="28" t="s">
        <v>85</v>
      </c>
      <c r="M2127" s="28" t="s">
        <v>2160</v>
      </c>
      <c r="N2127" s="28" t="s">
        <v>1836</v>
      </c>
      <c r="P2127" s="28" t="s">
        <v>151</v>
      </c>
      <c r="Q2127" s="28" t="s">
        <v>152</v>
      </c>
      <c r="R2127" s="25">
        <v>1000</v>
      </c>
      <c r="S2127" s="28" t="s">
        <v>34</v>
      </c>
      <c r="T2127" s="35">
        <v>58142.27375</v>
      </c>
      <c r="U2127" s="35">
        <v>61340.098806249996</v>
      </c>
      <c r="V2127" s="35">
        <v>65020.504734624999</v>
      </c>
    </row>
    <row r="2128" spans="1:22" x14ac:dyDescent="0.25">
      <c r="A2128" s="10">
        <v>204026</v>
      </c>
      <c r="B2128" s="28" t="s">
        <v>252</v>
      </c>
      <c r="C2128" s="28" t="s">
        <v>1404</v>
      </c>
      <c r="D2128" s="28" t="s">
        <v>274</v>
      </c>
      <c r="E2128" s="28" t="str">
        <f>VLOOKUP(A2128,'[1]Sheet1 (2)'!$A$2:$H$6200,8,0)</f>
        <v>Function:Finance and Administration:Core Function:Asset Management</v>
      </c>
      <c r="F2128" s="28" t="s">
        <v>2133</v>
      </c>
      <c r="G2128" s="28" t="s">
        <v>182</v>
      </c>
      <c r="H2128" s="28" t="s">
        <v>2134</v>
      </c>
      <c r="I2128" s="28" t="s">
        <v>182</v>
      </c>
      <c r="J2128" s="28" t="s">
        <v>277</v>
      </c>
      <c r="K2128" s="25">
        <v>4300001000</v>
      </c>
      <c r="L2128" s="28" t="s">
        <v>85</v>
      </c>
      <c r="M2128" s="28" t="s">
        <v>2160</v>
      </c>
      <c r="N2128" s="28" t="s">
        <v>1836</v>
      </c>
      <c r="P2128" s="28" t="s">
        <v>151</v>
      </c>
      <c r="Q2128" s="28" t="s">
        <v>152</v>
      </c>
      <c r="R2128" s="25">
        <v>1000</v>
      </c>
      <c r="S2128" s="28" t="s">
        <v>34</v>
      </c>
      <c r="T2128" s="35">
        <v>160540.62624999997</v>
      </c>
      <c r="U2128" s="35">
        <v>169370.36069374997</v>
      </c>
      <c r="V2128" s="35">
        <v>179532.58233537499</v>
      </c>
    </row>
    <row r="2129" spans="1:22" x14ac:dyDescent="0.25">
      <c r="A2129" s="10">
        <v>204027</v>
      </c>
      <c r="B2129" s="28" t="s">
        <v>252</v>
      </c>
      <c r="C2129" s="28" t="s">
        <v>299</v>
      </c>
      <c r="D2129" s="28" t="s">
        <v>254</v>
      </c>
      <c r="E2129" s="28" t="str">
        <f>VLOOKUP(A2129,'[1]Sheet1 (2)'!$A$2:$H$6200,8,0)</f>
        <v>Function:Finance and Administration:Core Function:Budget and Treasury Office</v>
      </c>
      <c r="F2129" s="28" t="s">
        <v>300</v>
      </c>
      <c r="G2129" s="28" t="s">
        <v>182</v>
      </c>
      <c r="H2129" s="28" t="s">
        <v>301</v>
      </c>
      <c r="I2129" s="28" t="s">
        <v>182</v>
      </c>
      <c r="J2129" s="28" t="s">
        <v>302</v>
      </c>
      <c r="K2129" s="25">
        <v>4300001000</v>
      </c>
      <c r="L2129" s="28" t="s">
        <v>85</v>
      </c>
      <c r="M2129" s="28" t="s">
        <v>2160</v>
      </c>
      <c r="N2129" s="28" t="s">
        <v>1836</v>
      </c>
      <c r="P2129" s="28" t="s">
        <v>151</v>
      </c>
      <c r="Q2129" s="28" t="s">
        <v>152</v>
      </c>
      <c r="R2129" s="25">
        <v>1000</v>
      </c>
      <c r="S2129" s="28" t="s">
        <v>34</v>
      </c>
      <c r="T2129" s="35">
        <v>31368.251250000001</v>
      </c>
      <c r="U2129" s="35">
        <v>33093.505068749997</v>
      </c>
      <c r="V2129" s="35">
        <v>35079.115372875</v>
      </c>
    </row>
    <row r="2130" spans="1:22" x14ac:dyDescent="0.25">
      <c r="A2130" s="10">
        <v>204032</v>
      </c>
      <c r="B2130" s="28" t="s">
        <v>252</v>
      </c>
      <c r="C2130" s="28" t="s">
        <v>1959</v>
      </c>
      <c r="D2130" s="28" t="s">
        <v>254</v>
      </c>
      <c r="E2130" s="28" t="str">
        <f>VLOOKUP(A2130,'[1]Sheet1 (2)'!$A$2:$H$6200,8,0)</f>
        <v>Function:Finance and Administration:Core Function:Finance</v>
      </c>
      <c r="F2130" s="28" t="s">
        <v>1960</v>
      </c>
      <c r="G2130" s="28" t="s">
        <v>182</v>
      </c>
      <c r="H2130" s="28" t="s">
        <v>1961</v>
      </c>
      <c r="I2130" s="28" t="s">
        <v>182</v>
      </c>
      <c r="J2130" s="28" t="s">
        <v>167</v>
      </c>
      <c r="K2130" s="25">
        <v>4300001000</v>
      </c>
      <c r="L2130" s="28" t="s">
        <v>85</v>
      </c>
      <c r="M2130" s="28" t="s">
        <v>2160</v>
      </c>
      <c r="N2130" s="28" t="s">
        <v>1836</v>
      </c>
      <c r="P2130" s="28" t="s">
        <v>151</v>
      </c>
      <c r="Q2130" s="28" t="s">
        <v>152</v>
      </c>
      <c r="R2130" s="25">
        <v>1000</v>
      </c>
      <c r="S2130" s="28" t="s">
        <v>34</v>
      </c>
      <c r="T2130" s="35">
        <v>151366.36375000002</v>
      </c>
      <c r="U2130" s="35">
        <v>159691.51375625</v>
      </c>
      <c r="V2130" s="35">
        <v>169273.00458162502</v>
      </c>
    </row>
    <row r="2131" spans="1:22" x14ac:dyDescent="0.25">
      <c r="A2131" s="10">
        <v>204033</v>
      </c>
      <c r="B2131" s="28" t="s">
        <v>252</v>
      </c>
      <c r="C2131" s="28" t="s">
        <v>1962</v>
      </c>
      <c r="D2131" s="28" t="s">
        <v>254</v>
      </c>
      <c r="E2131" s="28" t="str">
        <f>VLOOKUP(A2131,'[1]Sheet1 (2)'!$A$2:$H$6200,8,0)</f>
        <v>Function:Finance and Administration:Core Function:Finance</v>
      </c>
      <c r="F2131" s="28" t="s">
        <v>1963</v>
      </c>
      <c r="G2131" s="28" t="s">
        <v>182</v>
      </c>
      <c r="H2131" s="28" t="s">
        <v>1964</v>
      </c>
      <c r="I2131" s="28" t="s">
        <v>182</v>
      </c>
      <c r="J2131" s="28" t="s">
        <v>167</v>
      </c>
      <c r="K2131" s="25">
        <v>4300001000</v>
      </c>
      <c r="L2131" s="28" t="s">
        <v>85</v>
      </c>
      <c r="M2131" s="28" t="s">
        <v>2160</v>
      </c>
      <c r="N2131" s="28" t="s">
        <v>1836</v>
      </c>
      <c r="P2131" s="28" t="s">
        <v>151</v>
      </c>
      <c r="Q2131" s="28" t="s">
        <v>152</v>
      </c>
      <c r="R2131" s="25">
        <v>1000</v>
      </c>
      <c r="S2131" s="28" t="s">
        <v>34</v>
      </c>
      <c r="T2131" s="35">
        <v>203995.10187500002</v>
      </c>
      <c r="U2131" s="35">
        <v>215214.832478125</v>
      </c>
      <c r="V2131" s="35">
        <v>228127.72242681251</v>
      </c>
    </row>
    <row r="2132" spans="1:22" x14ac:dyDescent="0.25">
      <c r="A2132" s="10">
        <v>204037</v>
      </c>
      <c r="B2132" s="28" t="s">
        <v>252</v>
      </c>
      <c r="C2132" s="28" t="s">
        <v>347</v>
      </c>
      <c r="D2132" s="28" t="s">
        <v>343</v>
      </c>
      <c r="E2132" s="28" t="str">
        <f>VLOOKUP(A2132,'[1]Sheet1 (2)'!$A$2:$H$6200,8,0)</f>
        <v>Function:Finance and Administration:Core Function:Supply Chain Management</v>
      </c>
      <c r="F2132" s="28" t="s">
        <v>354</v>
      </c>
      <c r="G2132" s="28" t="s">
        <v>182</v>
      </c>
      <c r="H2132" s="28" t="s">
        <v>355</v>
      </c>
      <c r="I2132" s="28" t="s">
        <v>182</v>
      </c>
      <c r="J2132" s="28" t="s">
        <v>346</v>
      </c>
      <c r="K2132" s="25">
        <v>4300001000</v>
      </c>
      <c r="L2132" s="28" t="s">
        <v>85</v>
      </c>
      <c r="M2132" s="28" t="s">
        <v>2160</v>
      </c>
      <c r="N2132" s="28" t="s">
        <v>1836</v>
      </c>
      <c r="P2132" s="28" t="s">
        <v>151</v>
      </c>
      <c r="Q2132" s="28" t="s">
        <v>152</v>
      </c>
      <c r="R2132" s="25">
        <v>1000</v>
      </c>
      <c r="S2132" s="28" t="s">
        <v>34</v>
      </c>
      <c r="T2132" s="35">
        <v>562385.87187499995</v>
      </c>
      <c r="U2132" s="35">
        <v>593317.09482812497</v>
      </c>
      <c r="V2132" s="35">
        <v>628916.12051781255</v>
      </c>
    </row>
    <row r="2133" spans="1:22" x14ac:dyDescent="0.25">
      <c r="A2133" s="10">
        <v>204039</v>
      </c>
      <c r="B2133" s="28" t="s">
        <v>252</v>
      </c>
      <c r="C2133" s="28" t="s">
        <v>313</v>
      </c>
      <c r="D2133" s="28" t="s">
        <v>254</v>
      </c>
      <c r="E2133" s="28" t="str">
        <f>VLOOKUP(A2133,'[1]Sheet1 (2)'!$A$2:$H$6200,8,0)</f>
        <v>Function:Finance and Administration:Core Function:Budget and Treasury Office</v>
      </c>
      <c r="F2133" s="28" t="s">
        <v>314</v>
      </c>
      <c r="G2133" s="28" t="s">
        <v>182</v>
      </c>
      <c r="H2133" s="28" t="s">
        <v>315</v>
      </c>
      <c r="I2133" s="28" t="s">
        <v>182</v>
      </c>
      <c r="J2133" s="28" t="s">
        <v>302</v>
      </c>
      <c r="K2133" s="25">
        <v>4300001000</v>
      </c>
      <c r="L2133" s="28" t="s">
        <v>85</v>
      </c>
      <c r="M2133" s="28" t="s">
        <v>2160</v>
      </c>
      <c r="N2133" s="28" t="s">
        <v>1836</v>
      </c>
      <c r="P2133" s="28" t="s">
        <v>151</v>
      </c>
      <c r="Q2133" s="28" t="s">
        <v>152</v>
      </c>
      <c r="R2133" s="25">
        <v>1000</v>
      </c>
      <c r="S2133" s="28" t="s">
        <v>34</v>
      </c>
      <c r="T2133" s="35">
        <v>93861.25</v>
      </c>
      <c r="U2133" s="35">
        <v>99023.618749999994</v>
      </c>
      <c r="V2133" s="35">
        <v>104965.035875</v>
      </c>
    </row>
    <row r="2134" spans="1:22" x14ac:dyDescent="0.25">
      <c r="A2134" s="10">
        <v>204041</v>
      </c>
      <c r="B2134" s="28" t="s">
        <v>252</v>
      </c>
      <c r="C2134" s="28" t="s">
        <v>310</v>
      </c>
      <c r="D2134" s="28" t="s">
        <v>307</v>
      </c>
      <c r="E2134" s="28" t="str">
        <f>VLOOKUP(A2134,'[1]Sheet1 (2)'!$A$2:$H$6200,8,0)</f>
        <v>Function:Finance and Administration:Core Function:Finance</v>
      </c>
      <c r="F2134" s="28" t="s">
        <v>311</v>
      </c>
      <c r="G2134" s="28" t="s">
        <v>182</v>
      </c>
      <c r="H2134" s="28" t="s">
        <v>312</v>
      </c>
      <c r="I2134" s="28" t="s">
        <v>182</v>
      </c>
      <c r="J2134" s="28" t="s">
        <v>167</v>
      </c>
      <c r="K2134" s="25">
        <v>4300001000</v>
      </c>
      <c r="L2134" s="28" t="s">
        <v>85</v>
      </c>
      <c r="M2134" s="28" t="s">
        <v>2160</v>
      </c>
      <c r="N2134" s="28" t="s">
        <v>1836</v>
      </c>
      <c r="P2134" s="28" t="s">
        <v>151</v>
      </c>
      <c r="Q2134" s="28" t="s">
        <v>152</v>
      </c>
      <c r="R2134" s="25">
        <v>1000</v>
      </c>
      <c r="S2134" s="28" t="s">
        <v>34</v>
      </c>
      <c r="T2134" s="35">
        <v>393298.47437499993</v>
      </c>
      <c r="U2134" s="35">
        <v>414929.89046562492</v>
      </c>
      <c r="V2134" s="35">
        <v>439825.68389356241</v>
      </c>
    </row>
    <row r="2135" spans="1:22" x14ac:dyDescent="0.25">
      <c r="A2135" s="10">
        <v>204043</v>
      </c>
      <c r="B2135" s="28" t="s">
        <v>252</v>
      </c>
      <c r="C2135" s="28" t="s">
        <v>1446</v>
      </c>
      <c r="D2135" s="28" t="s">
        <v>307</v>
      </c>
      <c r="E2135" s="28" t="str">
        <f>VLOOKUP(A2135,'[1]Sheet1 (2)'!$A$2:$H$6200,8,0)</f>
        <v>Function:Finance and Administration:Core Function:Finance</v>
      </c>
      <c r="F2135" s="28" t="s">
        <v>1965</v>
      </c>
      <c r="G2135" s="28" t="s">
        <v>182</v>
      </c>
      <c r="H2135" s="28" t="s">
        <v>1966</v>
      </c>
      <c r="I2135" s="28" t="s">
        <v>182</v>
      </c>
      <c r="J2135" s="28" t="s">
        <v>167</v>
      </c>
      <c r="K2135" s="25">
        <v>4300001000</v>
      </c>
      <c r="L2135" s="28" t="s">
        <v>85</v>
      </c>
      <c r="M2135" s="28" t="s">
        <v>2160</v>
      </c>
      <c r="N2135" s="28" t="s">
        <v>1836</v>
      </c>
      <c r="P2135" s="28" t="s">
        <v>151</v>
      </c>
      <c r="Q2135" s="28" t="s">
        <v>152</v>
      </c>
      <c r="R2135" s="25">
        <v>1000</v>
      </c>
      <c r="S2135" s="28" t="s">
        <v>34</v>
      </c>
      <c r="T2135" s="35">
        <v>411174.15500000003</v>
      </c>
      <c r="U2135" s="35">
        <v>433788.73352499999</v>
      </c>
      <c r="V2135" s="35">
        <v>459816.05753649998</v>
      </c>
    </row>
    <row r="2136" spans="1:22" x14ac:dyDescent="0.25">
      <c r="A2136" s="10">
        <v>204048</v>
      </c>
      <c r="B2136" s="28" t="s">
        <v>252</v>
      </c>
      <c r="C2136" s="28" t="s">
        <v>303</v>
      </c>
      <c r="D2136" s="28" t="s">
        <v>254</v>
      </c>
      <c r="E2136" s="28" t="str">
        <f>VLOOKUP(A2136,'[1]Sheet1 (2)'!$A$2:$H$6200,8,0)</f>
        <v>Function:Finance and Administration:Core Function:Budget and Treasury Office</v>
      </c>
      <c r="F2136" s="28" t="s">
        <v>304</v>
      </c>
      <c r="G2136" s="28" t="s">
        <v>182</v>
      </c>
      <c r="H2136" s="28" t="s">
        <v>305</v>
      </c>
      <c r="I2136" s="28" t="s">
        <v>182</v>
      </c>
      <c r="J2136" s="28" t="s">
        <v>302</v>
      </c>
      <c r="K2136" s="25">
        <v>4300001000</v>
      </c>
      <c r="L2136" s="28" t="s">
        <v>85</v>
      </c>
      <c r="M2136" s="28" t="s">
        <v>2160</v>
      </c>
      <c r="N2136" s="28" t="s">
        <v>1836</v>
      </c>
      <c r="P2136" s="28" t="s">
        <v>151</v>
      </c>
      <c r="Q2136" s="28" t="s">
        <v>152</v>
      </c>
      <c r="R2136" s="25">
        <v>1000</v>
      </c>
      <c r="S2136" s="28" t="s">
        <v>34</v>
      </c>
      <c r="T2136" s="35">
        <v>645450.16953125014</v>
      </c>
      <c r="U2136" s="35">
        <v>680949.92885546887</v>
      </c>
      <c r="V2136" s="35">
        <v>721806.92458679702</v>
      </c>
    </row>
    <row r="2137" spans="1:22" x14ac:dyDescent="0.25">
      <c r="A2137" s="10">
        <v>204050</v>
      </c>
      <c r="B2137" s="28" t="s">
        <v>252</v>
      </c>
      <c r="C2137" s="28" t="s">
        <v>1967</v>
      </c>
      <c r="D2137" s="28" t="s">
        <v>343</v>
      </c>
      <c r="E2137" s="28" t="str">
        <f>VLOOKUP(A2137,'[1]Sheet1 (2)'!$A$2:$H$6200,8,0)</f>
        <v>Function:Finance and Administration:Core Function:Supply Chain Management</v>
      </c>
      <c r="F2137" s="28" t="s">
        <v>1968</v>
      </c>
      <c r="G2137" s="28" t="s">
        <v>182</v>
      </c>
      <c r="H2137" s="28" t="s">
        <v>1969</v>
      </c>
      <c r="I2137" s="28" t="s">
        <v>182</v>
      </c>
      <c r="J2137" s="28" t="s">
        <v>346</v>
      </c>
      <c r="K2137" s="25">
        <v>4300001000</v>
      </c>
      <c r="L2137" s="28" t="s">
        <v>85</v>
      </c>
      <c r="M2137" s="28" t="s">
        <v>2160</v>
      </c>
      <c r="N2137" s="28" t="s">
        <v>1836</v>
      </c>
      <c r="P2137" s="28" t="s">
        <v>151</v>
      </c>
      <c r="Q2137" s="28" t="s">
        <v>152</v>
      </c>
      <c r="R2137" s="25">
        <v>1000</v>
      </c>
      <c r="S2137" s="28" t="s">
        <v>34</v>
      </c>
      <c r="T2137" s="35">
        <v>430456.16062499996</v>
      </c>
      <c r="U2137" s="35">
        <v>454131.24945937493</v>
      </c>
      <c r="V2137" s="35">
        <v>481379.12442693743</v>
      </c>
    </row>
    <row r="2138" spans="1:22" x14ac:dyDescent="0.25">
      <c r="A2138" s="10">
        <v>204051</v>
      </c>
      <c r="B2138" s="28" t="s">
        <v>252</v>
      </c>
      <c r="C2138" s="28" t="s">
        <v>356</v>
      </c>
      <c r="D2138" s="28" t="s">
        <v>343</v>
      </c>
      <c r="E2138" s="28" t="str">
        <f>VLOOKUP(A2138,'[1]Sheet1 (2)'!$A$2:$H$6200,8,0)</f>
        <v>Function:Finance and Administration:Core Function:Supply Chain Management</v>
      </c>
      <c r="F2138" s="28" t="s">
        <v>357</v>
      </c>
      <c r="G2138" s="28" t="s">
        <v>182</v>
      </c>
      <c r="H2138" s="28" t="s">
        <v>358</v>
      </c>
      <c r="I2138" s="28" t="s">
        <v>182</v>
      </c>
      <c r="J2138" s="28" t="s">
        <v>346</v>
      </c>
      <c r="K2138" s="25">
        <v>4300001000</v>
      </c>
      <c r="L2138" s="28" t="s">
        <v>85</v>
      </c>
      <c r="M2138" s="28" t="s">
        <v>2160</v>
      </c>
      <c r="N2138" s="28" t="s">
        <v>1836</v>
      </c>
      <c r="P2138" s="28" t="s">
        <v>151</v>
      </c>
      <c r="Q2138" s="28" t="s">
        <v>152</v>
      </c>
      <c r="R2138" s="25">
        <v>1000</v>
      </c>
      <c r="S2138" s="28" t="s">
        <v>34</v>
      </c>
      <c r="T2138" s="35">
        <v>437035.03312500002</v>
      </c>
      <c r="U2138" s="35">
        <v>461071.95994687499</v>
      </c>
      <c r="V2138" s="35">
        <v>488736.27754368749</v>
      </c>
    </row>
    <row r="2139" spans="1:22" x14ac:dyDescent="0.25">
      <c r="A2139" s="10">
        <v>204104</v>
      </c>
      <c r="B2139" s="28" t="s">
        <v>252</v>
      </c>
      <c r="C2139" s="28" t="s">
        <v>1439</v>
      </c>
      <c r="D2139" s="28" t="s">
        <v>254</v>
      </c>
      <c r="E2139" s="28" t="str">
        <f>VLOOKUP(A2139,'[1]Sheet1 (2)'!$A$2:$H$6200,8,0)</f>
        <v>Function:Finance and Administration:Core Function:Budget and Treasury Office</v>
      </c>
      <c r="F2139" s="28" t="s">
        <v>2105</v>
      </c>
      <c r="G2139" s="28" t="s">
        <v>182</v>
      </c>
      <c r="H2139" s="28" t="s">
        <v>2106</v>
      </c>
      <c r="I2139" s="28" t="s">
        <v>182</v>
      </c>
      <c r="J2139" s="28" t="s">
        <v>302</v>
      </c>
      <c r="K2139" s="25">
        <v>4300001000</v>
      </c>
      <c r="L2139" s="28" t="s">
        <v>85</v>
      </c>
      <c r="M2139" s="28" t="s">
        <v>2160</v>
      </c>
      <c r="N2139" s="28" t="s">
        <v>1836</v>
      </c>
      <c r="P2139" s="28" t="s">
        <v>151</v>
      </c>
      <c r="Q2139" s="28" t="s">
        <v>152</v>
      </c>
      <c r="R2139" s="25">
        <v>1000</v>
      </c>
      <c r="S2139" s="28" t="s">
        <v>34</v>
      </c>
      <c r="T2139" s="35">
        <v>160834.83250000002</v>
      </c>
      <c r="U2139" s="35">
        <v>169680.7482875</v>
      </c>
      <c r="V2139" s="35">
        <v>179861.59318475</v>
      </c>
    </row>
    <row r="2140" spans="1:22" x14ac:dyDescent="0.25">
      <c r="A2140" s="10">
        <v>204160</v>
      </c>
      <c r="B2140" s="28" t="s">
        <v>252</v>
      </c>
      <c r="C2140" s="28" t="s">
        <v>278</v>
      </c>
      <c r="D2140" s="28" t="s">
        <v>274</v>
      </c>
      <c r="E2140" s="28" t="str">
        <f>VLOOKUP(A2140,'[1]Sheet1 (2)'!$A$2:$H$6200,8,0)</f>
        <v>Function:Finance and Administration:Core Function:Asset Management</v>
      </c>
      <c r="F2140" s="28" t="s">
        <v>281</v>
      </c>
      <c r="G2140" s="28" t="s">
        <v>182</v>
      </c>
      <c r="H2140" s="28" t="s">
        <v>282</v>
      </c>
      <c r="I2140" s="28" t="s">
        <v>182</v>
      </c>
      <c r="J2140" s="28" t="s">
        <v>277</v>
      </c>
      <c r="K2140" s="25">
        <v>4300001000</v>
      </c>
      <c r="L2140" s="28" t="s">
        <v>85</v>
      </c>
      <c r="M2140" s="28" t="s">
        <v>2160</v>
      </c>
      <c r="N2140" s="28" t="s">
        <v>1836</v>
      </c>
      <c r="P2140" s="28" t="s">
        <v>151</v>
      </c>
      <c r="Q2140" s="28" t="s">
        <v>152</v>
      </c>
      <c r="R2140" s="25">
        <v>1000</v>
      </c>
      <c r="S2140" s="28" t="s">
        <v>34</v>
      </c>
      <c r="T2140" s="35">
        <v>418526.13437499997</v>
      </c>
      <c r="U2140" s="35">
        <v>441545.07176562492</v>
      </c>
      <c r="V2140" s="35">
        <v>468037.77607156243</v>
      </c>
    </row>
    <row r="2141" spans="1:22" x14ac:dyDescent="0.25">
      <c r="A2141" s="10">
        <v>204242</v>
      </c>
      <c r="B2141" s="28" t="s">
        <v>252</v>
      </c>
      <c r="C2141" s="28" t="s">
        <v>296</v>
      </c>
      <c r="D2141" s="28" t="s">
        <v>274</v>
      </c>
      <c r="E2141" s="28" t="str">
        <f>VLOOKUP(A2141,'[1]Sheet1 (2)'!$A$2:$H$6200,8,0)</f>
        <v>Function:Finance and Administration:Core Function:Property Services</v>
      </c>
      <c r="F2141" s="28" t="s">
        <v>297</v>
      </c>
      <c r="G2141" s="28" t="s">
        <v>294</v>
      </c>
      <c r="H2141" s="28" t="s">
        <v>298</v>
      </c>
      <c r="I2141" s="28" t="s">
        <v>294</v>
      </c>
      <c r="J2141" s="28" t="s">
        <v>292</v>
      </c>
      <c r="K2141" s="25">
        <v>4300001000</v>
      </c>
      <c r="L2141" s="28" t="s">
        <v>85</v>
      </c>
      <c r="M2141" s="28" t="s">
        <v>2160</v>
      </c>
      <c r="N2141" s="28" t="s">
        <v>1836</v>
      </c>
      <c r="P2141" s="28" t="s">
        <v>32</v>
      </c>
      <c r="Q2141" s="28" t="s">
        <v>33</v>
      </c>
      <c r="R2141" s="25">
        <v>1000</v>
      </c>
      <c r="S2141" s="28" t="s">
        <v>34</v>
      </c>
      <c r="T2141" s="35">
        <v>534729.57062499993</v>
      </c>
      <c r="U2141" s="35">
        <v>564139.69700937485</v>
      </c>
      <c r="V2141" s="35">
        <v>597988.07882993738</v>
      </c>
    </row>
    <row r="2142" spans="1:22" x14ac:dyDescent="0.25">
      <c r="A2142" s="10">
        <v>302501</v>
      </c>
      <c r="B2142" s="28" t="s">
        <v>141</v>
      </c>
      <c r="C2142" s="28" t="s">
        <v>142</v>
      </c>
      <c r="D2142" s="28" t="s">
        <v>143</v>
      </c>
      <c r="E2142" s="28" t="str">
        <f>VLOOKUP(A2142,'[1]Sheet1 (2)'!$A$2:$H$6200,8,0)</f>
        <v>Function:Finance and Administration:Core Function:Human Resources</v>
      </c>
      <c r="F2142" s="28" t="s">
        <v>1857</v>
      </c>
      <c r="G2142" s="28" t="s">
        <v>182</v>
      </c>
      <c r="H2142" s="28" t="s">
        <v>1858</v>
      </c>
      <c r="I2142" s="28" t="s">
        <v>182</v>
      </c>
      <c r="J2142" s="28" t="s">
        <v>147</v>
      </c>
      <c r="K2142" s="25">
        <v>4300001000</v>
      </c>
      <c r="L2142" s="28" t="s">
        <v>85</v>
      </c>
      <c r="M2142" s="28" t="s">
        <v>2160</v>
      </c>
      <c r="N2142" s="28" t="s">
        <v>1836</v>
      </c>
      <c r="P2142" s="28" t="s">
        <v>151</v>
      </c>
      <c r="Q2142" s="28" t="s">
        <v>152</v>
      </c>
      <c r="R2142" s="25">
        <v>1000</v>
      </c>
      <c r="S2142" s="28" t="s">
        <v>34</v>
      </c>
      <c r="T2142" s="35">
        <v>122999.89812499998</v>
      </c>
      <c r="U2142" s="35">
        <v>129764.89252187496</v>
      </c>
      <c r="V2142" s="35">
        <v>137550.78607318748</v>
      </c>
    </row>
    <row r="2143" spans="1:22" x14ac:dyDescent="0.25">
      <c r="A2143" s="10">
        <v>303070</v>
      </c>
      <c r="B2143" s="28" t="s">
        <v>141</v>
      </c>
      <c r="C2143" s="28" t="s">
        <v>1970</v>
      </c>
      <c r="D2143" s="28" t="s">
        <v>143</v>
      </c>
      <c r="E2143" s="28" t="str">
        <f>VLOOKUP(A2143,'[1]Sheet1 (2)'!$A$2:$H$6200,8,0)</f>
        <v>Function:Finance and Administration:Core Function:Human Resources</v>
      </c>
      <c r="F2143" s="28" t="s">
        <v>1971</v>
      </c>
      <c r="G2143" s="28" t="s">
        <v>182</v>
      </c>
      <c r="H2143" s="28" t="s">
        <v>1972</v>
      </c>
      <c r="I2143" s="28" t="s">
        <v>182</v>
      </c>
      <c r="J2143" s="28" t="s">
        <v>147</v>
      </c>
      <c r="K2143" s="25">
        <v>4300001000</v>
      </c>
      <c r="L2143" s="28" t="s">
        <v>85</v>
      </c>
      <c r="M2143" s="28" t="s">
        <v>2160</v>
      </c>
      <c r="N2143" s="28" t="s">
        <v>1836</v>
      </c>
      <c r="P2143" s="28" t="s">
        <v>151</v>
      </c>
      <c r="Q2143" s="28" t="s">
        <v>152</v>
      </c>
      <c r="R2143" s="25">
        <v>1000</v>
      </c>
      <c r="S2143" s="28" t="s">
        <v>34</v>
      </c>
      <c r="T2143" s="35">
        <v>684024.11249999993</v>
      </c>
      <c r="U2143" s="35">
        <v>721645.43868749985</v>
      </c>
      <c r="V2143" s="35">
        <v>764944.16500874993</v>
      </c>
    </row>
    <row r="2144" spans="1:22" x14ac:dyDescent="0.25">
      <c r="A2144" s="10">
        <v>303075</v>
      </c>
      <c r="B2144" s="28" t="s">
        <v>141</v>
      </c>
      <c r="C2144" s="28" t="s">
        <v>1973</v>
      </c>
      <c r="D2144" s="28" t="s">
        <v>240</v>
      </c>
      <c r="E2144" s="28" t="str">
        <f>VLOOKUP(A2144,'[1]Sheet1 (2)'!$A$2:$H$6200,8,0)</f>
        <v>Function:Finance and Administration:Core Function:Information Technology</v>
      </c>
      <c r="F2144" s="28" t="s">
        <v>1974</v>
      </c>
      <c r="G2144" s="28" t="s">
        <v>182</v>
      </c>
      <c r="H2144" s="28" t="s">
        <v>1975</v>
      </c>
      <c r="I2144" s="28" t="s">
        <v>182</v>
      </c>
      <c r="J2144" s="28" t="s">
        <v>243</v>
      </c>
      <c r="K2144" s="25">
        <v>4300001000</v>
      </c>
      <c r="L2144" s="28" t="s">
        <v>85</v>
      </c>
      <c r="M2144" s="28" t="s">
        <v>2160</v>
      </c>
      <c r="N2144" s="28" t="s">
        <v>1836</v>
      </c>
      <c r="P2144" s="28" t="s">
        <v>151</v>
      </c>
      <c r="Q2144" s="28" t="s">
        <v>152</v>
      </c>
      <c r="R2144" s="25">
        <v>1000</v>
      </c>
      <c r="S2144" s="28" t="s">
        <v>34</v>
      </c>
      <c r="T2144" s="35">
        <v>214992.1575</v>
      </c>
      <c r="U2144" s="35">
        <v>226816.72616249998</v>
      </c>
      <c r="V2144" s="35">
        <v>240425.72973224998</v>
      </c>
    </row>
    <row r="2145" spans="1:22" x14ac:dyDescent="0.25">
      <c r="A2145" s="10">
        <v>303077</v>
      </c>
      <c r="B2145" s="28" t="s">
        <v>141</v>
      </c>
      <c r="C2145" s="28" t="s">
        <v>1976</v>
      </c>
      <c r="D2145" s="28" t="s">
        <v>203</v>
      </c>
      <c r="E2145" s="28" t="str">
        <f>VLOOKUP(A2145,'[1]Sheet1 (2)'!$A$2:$H$6200,8,0)</f>
        <v>Function:Finance and Administration:Core Function:Administrative and Corporate Support</v>
      </c>
      <c r="F2145" s="28" t="s">
        <v>1977</v>
      </c>
      <c r="G2145" s="28" t="s">
        <v>182</v>
      </c>
      <c r="H2145" s="28" t="s">
        <v>1978</v>
      </c>
      <c r="I2145" s="28" t="s">
        <v>182</v>
      </c>
      <c r="J2145" s="28" t="s">
        <v>206</v>
      </c>
      <c r="K2145" s="25">
        <v>4300001000</v>
      </c>
      <c r="L2145" s="28" t="s">
        <v>85</v>
      </c>
      <c r="M2145" s="28" t="s">
        <v>2160</v>
      </c>
      <c r="N2145" s="28" t="s">
        <v>1836</v>
      </c>
      <c r="P2145" s="28" t="s">
        <v>151</v>
      </c>
      <c r="Q2145" s="28" t="s">
        <v>152</v>
      </c>
      <c r="R2145" s="25">
        <v>1000</v>
      </c>
      <c r="S2145" s="28" t="s">
        <v>34</v>
      </c>
      <c r="T2145" s="35">
        <v>114826.71249999999</v>
      </c>
      <c r="U2145" s="35">
        <v>121142.18168749999</v>
      </c>
      <c r="V2145" s="35">
        <v>128410.71258875</v>
      </c>
    </row>
    <row r="2146" spans="1:22" x14ac:dyDescent="0.25">
      <c r="A2146" s="10">
        <v>304001</v>
      </c>
      <c r="B2146" s="28" t="s">
        <v>141</v>
      </c>
      <c r="C2146" s="28" t="s">
        <v>1979</v>
      </c>
      <c r="D2146" s="28" t="s">
        <v>143</v>
      </c>
      <c r="E2146" s="28" t="str">
        <f>VLOOKUP(A2146,'[1]Sheet1 (2)'!$A$2:$H$6200,8,0)</f>
        <v>Function:Finance and Administration:Core Function:Human Resources</v>
      </c>
      <c r="F2146" s="28" t="s">
        <v>1980</v>
      </c>
      <c r="G2146" s="28" t="s">
        <v>182</v>
      </c>
      <c r="H2146" s="28" t="s">
        <v>1981</v>
      </c>
      <c r="I2146" s="28" t="s">
        <v>182</v>
      </c>
      <c r="J2146" s="28" t="s">
        <v>147</v>
      </c>
      <c r="K2146" s="25">
        <v>4300001000</v>
      </c>
      <c r="L2146" s="28" t="s">
        <v>85</v>
      </c>
      <c r="M2146" s="28" t="s">
        <v>2160</v>
      </c>
      <c r="N2146" s="28" t="s">
        <v>1836</v>
      </c>
      <c r="P2146" s="28" t="s">
        <v>151</v>
      </c>
      <c r="Q2146" s="28" t="s">
        <v>152</v>
      </c>
      <c r="R2146" s="25">
        <v>1000</v>
      </c>
      <c r="S2146" s="28" t="s">
        <v>34</v>
      </c>
      <c r="T2146" s="35">
        <v>175183.74625</v>
      </c>
      <c r="U2146" s="35">
        <v>184818.85229374998</v>
      </c>
      <c r="V2146" s="35">
        <v>195907.98343137497</v>
      </c>
    </row>
    <row r="2147" spans="1:22" x14ac:dyDescent="0.25">
      <c r="A2147" s="10">
        <v>304038</v>
      </c>
      <c r="B2147" s="28" t="s">
        <v>141</v>
      </c>
      <c r="C2147" s="28" t="s">
        <v>163</v>
      </c>
      <c r="D2147" s="28" t="s">
        <v>143</v>
      </c>
      <c r="E2147" s="28" t="str">
        <f>VLOOKUP(A2147,'[1]Sheet1 (2)'!$A$2:$H$6200,8,0)</f>
        <v>Function:Finance and Administration:Core Function:Finance</v>
      </c>
      <c r="F2147" s="28" t="s">
        <v>1982</v>
      </c>
      <c r="G2147" s="28" t="s">
        <v>182</v>
      </c>
      <c r="H2147" s="28" t="s">
        <v>1983</v>
      </c>
      <c r="I2147" s="28" t="s">
        <v>182</v>
      </c>
      <c r="J2147" s="28" t="s">
        <v>167</v>
      </c>
      <c r="K2147" s="25">
        <v>4300001000</v>
      </c>
      <c r="L2147" s="28" t="s">
        <v>85</v>
      </c>
      <c r="M2147" s="28" t="s">
        <v>2160</v>
      </c>
      <c r="N2147" s="28" t="s">
        <v>1836</v>
      </c>
      <c r="P2147" s="28" t="s">
        <v>151</v>
      </c>
      <c r="Q2147" s="28" t="s">
        <v>152</v>
      </c>
      <c r="R2147" s="25">
        <v>1000</v>
      </c>
      <c r="S2147" s="28" t="s">
        <v>34</v>
      </c>
      <c r="T2147" s="35">
        <v>159534.09875</v>
      </c>
      <c r="U2147" s="35">
        <v>168308.47418125</v>
      </c>
      <c r="V2147" s="35">
        <v>178406.982632125</v>
      </c>
    </row>
    <row r="2148" spans="1:22" x14ac:dyDescent="0.25">
      <c r="A2148" s="10">
        <v>304072</v>
      </c>
      <c r="B2148" s="28" t="s">
        <v>141</v>
      </c>
      <c r="C2148" s="28" t="s">
        <v>1984</v>
      </c>
      <c r="D2148" s="28" t="s">
        <v>240</v>
      </c>
      <c r="E2148" s="28" t="str">
        <f>VLOOKUP(A2148,'[1]Sheet1 (2)'!$A$2:$H$6200,8,0)</f>
        <v>Function:Finance and Administration:Core Function:Information Technology</v>
      </c>
      <c r="F2148" s="28" t="s">
        <v>1985</v>
      </c>
      <c r="G2148" s="28" t="s">
        <v>182</v>
      </c>
      <c r="H2148" s="28" t="s">
        <v>1986</v>
      </c>
      <c r="I2148" s="28" t="s">
        <v>182</v>
      </c>
      <c r="J2148" s="28" t="s">
        <v>243</v>
      </c>
      <c r="K2148" s="25">
        <v>4300001000</v>
      </c>
      <c r="L2148" s="28" t="s">
        <v>85</v>
      </c>
      <c r="M2148" s="28" t="s">
        <v>2160</v>
      </c>
      <c r="N2148" s="28" t="s">
        <v>1836</v>
      </c>
      <c r="P2148" s="28" t="s">
        <v>151</v>
      </c>
      <c r="Q2148" s="28" t="s">
        <v>152</v>
      </c>
      <c r="R2148" s="25">
        <v>1000</v>
      </c>
      <c r="S2148" s="28" t="s">
        <v>34</v>
      </c>
      <c r="T2148" s="35">
        <v>305350.45124999998</v>
      </c>
      <c r="U2148" s="35">
        <v>322144.72606874997</v>
      </c>
      <c r="V2148" s="35">
        <v>341473.409632875</v>
      </c>
    </row>
    <row r="2149" spans="1:22" x14ac:dyDescent="0.25">
      <c r="A2149" s="10">
        <v>304073</v>
      </c>
      <c r="B2149" s="28" t="s">
        <v>141</v>
      </c>
      <c r="C2149" s="28" t="s">
        <v>1987</v>
      </c>
      <c r="D2149" s="28" t="s">
        <v>240</v>
      </c>
      <c r="E2149" s="28" t="str">
        <f>VLOOKUP(A2149,'[1]Sheet1 (2)'!$A$2:$H$6200,8,0)</f>
        <v>Function:Finance and Administration:Core Function:Information Technology</v>
      </c>
      <c r="F2149" s="28" t="s">
        <v>1988</v>
      </c>
      <c r="G2149" s="28" t="s">
        <v>182</v>
      </c>
      <c r="H2149" s="28" t="s">
        <v>1989</v>
      </c>
      <c r="I2149" s="28" t="s">
        <v>182</v>
      </c>
      <c r="J2149" s="28" t="s">
        <v>243</v>
      </c>
      <c r="K2149" s="25">
        <v>4300001000</v>
      </c>
      <c r="L2149" s="28" t="s">
        <v>85</v>
      </c>
      <c r="M2149" s="28" t="s">
        <v>2160</v>
      </c>
      <c r="N2149" s="28" t="s">
        <v>1836</v>
      </c>
      <c r="P2149" s="28" t="s">
        <v>151</v>
      </c>
      <c r="Q2149" s="28" t="s">
        <v>152</v>
      </c>
      <c r="R2149" s="25">
        <v>1000</v>
      </c>
      <c r="S2149" s="28" t="s">
        <v>34</v>
      </c>
      <c r="T2149" s="35">
        <v>96259.84375</v>
      </c>
      <c r="U2149" s="35">
        <v>101554.13515624999</v>
      </c>
      <c r="V2149" s="35">
        <v>107647.383265625</v>
      </c>
    </row>
    <row r="2150" spans="1:22" x14ac:dyDescent="0.25">
      <c r="A2150" s="10">
        <v>304103</v>
      </c>
      <c r="B2150" s="28" t="s">
        <v>141</v>
      </c>
      <c r="C2150" s="28" t="s">
        <v>1377</v>
      </c>
      <c r="D2150" s="28" t="s">
        <v>143</v>
      </c>
      <c r="E2150" s="28" t="str">
        <f>VLOOKUP(A2150,'[1]Sheet1 (2)'!$A$2:$H$6200,8,0)</f>
        <v>Function:Finance and Administration:Core Function:Administrative and Corporate Support</v>
      </c>
      <c r="F2150" s="28" t="s">
        <v>1990</v>
      </c>
      <c r="G2150" s="28" t="s">
        <v>294</v>
      </c>
      <c r="H2150" s="28" t="s">
        <v>1991</v>
      </c>
      <c r="I2150" s="28" t="s">
        <v>294</v>
      </c>
      <c r="J2150" s="28" t="s">
        <v>206</v>
      </c>
      <c r="K2150" s="25">
        <v>4300001000</v>
      </c>
      <c r="L2150" s="28" t="s">
        <v>85</v>
      </c>
      <c r="M2150" s="28" t="s">
        <v>2160</v>
      </c>
      <c r="N2150" s="28" t="s">
        <v>1836</v>
      </c>
      <c r="P2150" s="28" t="s">
        <v>32</v>
      </c>
      <c r="Q2150" s="28" t="s">
        <v>33</v>
      </c>
      <c r="R2150" s="25">
        <v>1000</v>
      </c>
      <c r="S2150" s="28" t="s">
        <v>34</v>
      </c>
      <c r="T2150" s="35">
        <v>172143.923125</v>
      </c>
      <c r="U2150" s="35">
        <v>181611.83889687498</v>
      </c>
      <c r="V2150" s="35">
        <v>192508.54923068749</v>
      </c>
    </row>
    <row r="2151" spans="1:22" x14ac:dyDescent="0.25">
      <c r="A2151" s="10">
        <v>304346</v>
      </c>
      <c r="B2151" s="28" t="s">
        <v>141</v>
      </c>
      <c r="C2151" s="28" t="s">
        <v>169</v>
      </c>
      <c r="D2151" s="28" t="s">
        <v>143</v>
      </c>
      <c r="E2151" s="28" t="str">
        <f>VLOOKUP(A2151,'[1]Sheet1 (2)'!$A$2:$H$6200,8,0)</f>
        <v>Function:Finance and Administration:Core Function:Human Resources</v>
      </c>
      <c r="F2151" s="28" t="s">
        <v>181</v>
      </c>
      <c r="G2151" s="28" t="s">
        <v>182</v>
      </c>
      <c r="H2151" s="28" t="s">
        <v>183</v>
      </c>
      <c r="I2151" s="28" t="s">
        <v>182</v>
      </c>
      <c r="J2151" s="28" t="s">
        <v>147</v>
      </c>
      <c r="K2151" s="25">
        <v>4300001000</v>
      </c>
      <c r="L2151" s="28" t="s">
        <v>85</v>
      </c>
      <c r="M2151" s="28" t="s">
        <v>2160</v>
      </c>
      <c r="N2151" s="28" t="s">
        <v>1836</v>
      </c>
      <c r="P2151" s="28" t="s">
        <v>151</v>
      </c>
      <c r="Q2151" s="28" t="s">
        <v>152</v>
      </c>
      <c r="R2151" s="25">
        <v>1000</v>
      </c>
      <c r="S2151" s="28" t="s">
        <v>34</v>
      </c>
      <c r="T2151" s="35">
        <v>367304.67749999999</v>
      </c>
      <c r="U2151" s="35">
        <v>387506.43476249999</v>
      </c>
      <c r="V2151" s="35">
        <v>410756.82084825</v>
      </c>
    </row>
    <row r="2152" spans="1:22" x14ac:dyDescent="0.25">
      <c r="A2152" s="10">
        <v>304502</v>
      </c>
      <c r="B2152" s="28" t="s">
        <v>141</v>
      </c>
      <c r="C2152" s="28" t="s">
        <v>192</v>
      </c>
      <c r="D2152" s="28" t="s">
        <v>193</v>
      </c>
      <c r="E2152" s="28" t="str">
        <f>VLOOKUP(A2152,'[1]Sheet1 (2)'!$A$2:$H$6200,8,0)</f>
        <v>Function:Finance and Administration:Core Function:Legal Services</v>
      </c>
      <c r="F2152" s="28" t="s">
        <v>197</v>
      </c>
      <c r="G2152" s="28" t="s">
        <v>182</v>
      </c>
      <c r="H2152" s="28" t="s">
        <v>198</v>
      </c>
      <c r="I2152" s="28" t="s">
        <v>182</v>
      </c>
      <c r="J2152" s="28" t="s">
        <v>196</v>
      </c>
      <c r="K2152" s="25">
        <v>4300001000</v>
      </c>
      <c r="L2152" s="28" t="s">
        <v>85</v>
      </c>
      <c r="M2152" s="28" t="s">
        <v>2160</v>
      </c>
      <c r="N2152" s="28" t="s">
        <v>1836</v>
      </c>
      <c r="P2152" s="28" t="s">
        <v>151</v>
      </c>
      <c r="Q2152" s="28" t="s">
        <v>152</v>
      </c>
      <c r="R2152" s="25">
        <v>1000</v>
      </c>
      <c r="S2152" s="28" t="s">
        <v>34</v>
      </c>
      <c r="T2152" s="35">
        <v>840241.25625000009</v>
      </c>
      <c r="U2152" s="35">
        <v>886454.52534375002</v>
      </c>
      <c r="V2152" s="35">
        <v>939641.79686437512</v>
      </c>
    </row>
    <row r="2153" spans="1:22" x14ac:dyDescent="0.25">
      <c r="A2153" s="10">
        <v>304505</v>
      </c>
      <c r="B2153" s="28" t="s">
        <v>141</v>
      </c>
      <c r="C2153" s="28" t="s">
        <v>202</v>
      </c>
      <c r="D2153" s="28" t="s">
        <v>203</v>
      </c>
      <c r="E2153" s="28" t="str">
        <f>VLOOKUP(A2153,'[1]Sheet1 (2)'!$A$2:$H$6200,8,0)</f>
        <v>Function:Finance and Administration:Core Function:Administrative and Corporate Support</v>
      </c>
      <c r="F2153" s="28" t="s">
        <v>207</v>
      </c>
      <c r="G2153" s="28" t="s">
        <v>182</v>
      </c>
      <c r="H2153" s="28" t="s">
        <v>208</v>
      </c>
      <c r="I2153" s="28" t="s">
        <v>182</v>
      </c>
      <c r="J2153" s="28" t="s">
        <v>206</v>
      </c>
      <c r="K2153" s="25">
        <v>4300001000</v>
      </c>
      <c r="L2153" s="28" t="s">
        <v>85</v>
      </c>
      <c r="M2153" s="28" t="s">
        <v>2160</v>
      </c>
      <c r="N2153" s="28" t="s">
        <v>1836</v>
      </c>
      <c r="P2153" s="28" t="s">
        <v>151</v>
      </c>
      <c r="Q2153" s="28" t="s">
        <v>152</v>
      </c>
      <c r="R2153" s="25">
        <v>1000</v>
      </c>
      <c r="S2153" s="28" t="s">
        <v>34</v>
      </c>
      <c r="T2153" s="35">
        <v>117794.32812500001</v>
      </c>
      <c r="U2153" s="35">
        <v>124273.016171875</v>
      </c>
      <c r="V2153" s="35">
        <v>131729.39714218752</v>
      </c>
    </row>
    <row r="2154" spans="1:22" x14ac:dyDescent="0.25">
      <c r="A2154" s="10">
        <v>304506</v>
      </c>
      <c r="B2154" s="28" t="s">
        <v>141</v>
      </c>
      <c r="C2154" s="28" t="s">
        <v>209</v>
      </c>
      <c r="D2154" s="28" t="s">
        <v>203</v>
      </c>
      <c r="E2154" s="28" t="str">
        <f>VLOOKUP(A2154,'[1]Sheet1 (2)'!$A$2:$H$6200,8,0)</f>
        <v>Function:Finance and Administration:Core Function:Administrative and Corporate Support</v>
      </c>
      <c r="F2154" s="28" t="s">
        <v>2107</v>
      </c>
      <c r="G2154" s="28" t="s">
        <v>182</v>
      </c>
      <c r="H2154" s="28" t="s">
        <v>2108</v>
      </c>
      <c r="I2154" s="28" t="s">
        <v>182</v>
      </c>
      <c r="J2154" s="28" t="s">
        <v>206</v>
      </c>
      <c r="K2154" s="25">
        <v>4300001000</v>
      </c>
      <c r="L2154" s="28" t="s">
        <v>85</v>
      </c>
      <c r="M2154" s="28" t="s">
        <v>2160</v>
      </c>
      <c r="N2154" s="28" t="s">
        <v>1836</v>
      </c>
      <c r="P2154" s="28" t="s">
        <v>151</v>
      </c>
      <c r="Q2154" s="28" t="s">
        <v>152</v>
      </c>
      <c r="R2154" s="25">
        <v>1000</v>
      </c>
      <c r="S2154" s="28" t="s">
        <v>34</v>
      </c>
      <c r="T2154" s="35">
        <v>240936.53750000001</v>
      </c>
      <c r="U2154" s="35">
        <v>254188.0470625</v>
      </c>
      <c r="V2154" s="35">
        <v>269439.32988625002</v>
      </c>
    </row>
    <row r="2155" spans="1:22" x14ac:dyDescent="0.25">
      <c r="A2155" s="10">
        <v>304507</v>
      </c>
      <c r="B2155" s="28" t="s">
        <v>141</v>
      </c>
      <c r="C2155" s="28" t="s">
        <v>215</v>
      </c>
      <c r="D2155" s="28" t="s">
        <v>203</v>
      </c>
      <c r="E2155" s="28" t="str">
        <f>VLOOKUP(A2155,'[1]Sheet1 (2)'!$A$2:$H$6200,8,0)</f>
        <v>Function:Finance and Administration:Core Function:Administrative and Corporate Support</v>
      </c>
      <c r="F2155" s="28" t="s">
        <v>219</v>
      </c>
      <c r="G2155" s="28" t="s">
        <v>182</v>
      </c>
      <c r="H2155" s="28" t="s">
        <v>220</v>
      </c>
      <c r="I2155" s="28" t="s">
        <v>182</v>
      </c>
      <c r="J2155" s="28" t="s">
        <v>206</v>
      </c>
      <c r="K2155" s="25">
        <v>4300001000</v>
      </c>
      <c r="L2155" s="28" t="s">
        <v>85</v>
      </c>
      <c r="M2155" s="28" t="s">
        <v>2160</v>
      </c>
      <c r="N2155" s="28" t="s">
        <v>1836</v>
      </c>
      <c r="P2155" s="28" t="s">
        <v>151</v>
      </c>
      <c r="Q2155" s="28" t="s">
        <v>152</v>
      </c>
      <c r="R2155" s="25">
        <v>1000</v>
      </c>
      <c r="S2155" s="28" t="s">
        <v>34</v>
      </c>
      <c r="T2155" s="35">
        <v>1091096.23125</v>
      </c>
      <c r="U2155" s="35">
        <v>1151106.5239687499</v>
      </c>
      <c r="V2155" s="35">
        <v>1220172.9154068751</v>
      </c>
    </row>
    <row r="2156" spans="1:22" x14ac:dyDescent="0.25">
      <c r="A2156" s="10">
        <v>304525</v>
      </c>
      <c r="B2156" s="28" t="s">
        <v>141</v>
      </c>
      <c r="C2156" s="28" t="s">
        <v>223</v>
      </c>
      <c r="D2156" s="28" t="s">
        <v>143</v>
      </c>
      <c r="E2156" s="28" t="str">
        <f>VLOOKUP(A2156,'[1]Sheet1 (2)'!$A$2:$H$6200,8,0)</f>
        <v>Function:Finance and Administration:Core Function:Human Resources</v>
      </c>
      <c r="F2156" s="28" t="s">
        <v>224</v>
      </c>
      <c r="G2156" s="28" t="s">
        <v>182</v>
      </c>
      <c r="H2156" s="28" t="s">
        <v>225</v>
      </c>
      <c r="I2156" s="28" t="s">
        <v>182</v>
      </c>
      <c r="J2156" s="28" t="s">
        <v>147</v>
      </c>
      <c r="K2156" s="25">
        <v>4300001000</v>
      </c>
      <c r="L2156" s="28" t="s">
        <v>85</v>
      </c>
      <c r="M2156" s="28" t="s">
        <v>2160</v>
      </c>
      <c r="N2156" s="28" t="s">
        <v>1836</v>
      </c>
      <c r="P2156" s="28" t="s">
        <v>151</v>
      </c>
      <c r="Q2156" s="28" t="s">
        <v>152</v>
      </c>
      <c r="R2156" s="25">
        <v>1000</v>
      </c>
      <c r="S2156" s="28" t="s">
        <v>34</v>
      </c>
      <c r="T2156" s="35">
        <v>825519.68125000014</v>
      </c>
      <c r="U2156" s="35">
        <v>870923.26371875009</v>
      </c>
      <c r="V2156" s="35">
        <v>923178.65954187512</v>
      </c>
    </row>
    <row r="2157" spans="1:22" x14ac:dyDescent="0.25">
      <c r="A2157" s="10">
        <v>304526</v>
      </c>
      <c r="B2157" s="28" t="s">
        <v>141</v>
      </c>
      <c r="C2157" s="28" t="s">
        <v>239</v>
      </c>
      <c r="D2157" s="28" t="s">
        <v>240</v>
      </c>
      <c r="E2157" s="28" t="str">
        <f>VLOOKUP(A2157,'[1]Sheet1 (2)'!$A$2:$H$6200,8,0)</f>
        <v>Function:Finance and Administration:Core Function:Information Technology</v>
      </c>
      <c r="F2157" s="28" t="s">
        <v>244</v>
      </c>
      <c r="G2157" s="28" t="s">
        <v>182</v>
      </c>
      <c r="H2157" s="28" t="s">
        <v>245</v>
      </c>
      <c r="I2157" s="28" t="s">
        <v>182</v>
      </c>
      <c r="J2157" s="28" t="s">
        <v>243</v>
      </c>
      <c r="K2157" s="25">
        <v>4300001000</v>
      </c>
      <c r="L2157" s="28" t="s">
        <v>85</v>
      </c>
      <c r="M2157" s="28" t="s">
        <v>2160</v>
      </c>
      <c r="N2157" s="28" t="s">
        <v>1836</v>
      </c>
      <c r="P2157" s="28" t="s">
        <v>151</v>
      </c>
      <c r="Q2157" s="28" t="s">
        <v>152</v>
      </c>
      <c r="R2157" s="25">
        <v>1000</v>
      </c>
      <c r="S2157" s="28" t="s">
        <v>34</v>
      </c>
      <c r="T2157" s="35">
        <v>141071.49312500001</v>
      </c>
      <c r="U2157" s="35">
        <v>148830.42524687501</v>
      </c>
      <c r="V2157" s="35">
        <v>157760.25076168752</v>
      </c>
    </row>
    <row r="2158" spans="1:22" x14ac:dyDescent="0.25">
      <c r="A2158" s="10">
        <v>304530</v>
      </c>
      <c r="B2158" s="28" t="s">
        <v>141</v>
      </c>
      <c r="C2158" s="28" t="s">
        <v>248</v>
      </c>
      <c r="D2158" s="28" t="s">
        <v>143</v>
      </c>
      <c r="E2158" s="28" t="str">
        <f>VLOOKUP(A2158,'[1]Sheet1 (2)'!$A$2:$H$6200,8,0)</f>
        <v>Function:Finance and Administration:Core Function:Human Resources</v>
      </c>
      <c r="F2158" s="28" t="s">
        <v>249</v>
      </c>
      <c r="G2158" s="28" t="s">
        <v>182</v>
      </c>
      <c r="H2158" s="28" t="s">
        <v>250</v>
      </c>
      <c r="I2158" s="28" t="s">
        <v>182</v>
      </c>
      <c r="J2158" s="28" t="s">
        <v>147</v>
      </c>
      <c r="K2158" s="25">
        <v>4300001000</v>
      </c>
      <c r="L2158" s="28" t="s">
        <v>85</v>
      </c>
      <c r="M2158" s="28" t="s">
        <v>2160</v>
      </c>
      <c r="N2158" s="28" t="s">
        <v>1836</v>
      </c>
      <c r="P2158" s="28" t="s">
        <v>151</v>
      </c>
      <c r="Q2158" s="28" t="s">
        <v>152</v>
      </c>
      <c r="R2158" s="25">
        <v>1000</v>
      </c>
      <c r="S2158" s="28" t="s">
        <v>34</v>
      </c>
      <c r="T2158" s="35">
        <v>448892.88375000004</v>
      </c>
      <c r="U2158" s="35">
        <v>473581.99235625</v>
      </c>
      <c r="V2158" s="35">
        <v>501996.91189762502</v>
      </c>
    </row>
    <row r="2159" spans="1:22" x14ac:dyDescent="0.25">
      <c r="A2159" s="10">
        <v>402284</v>
      </c>
      <c r="B2159" s="28" t="s">
        <v>359</v>
      </c>
      <c r="C2159" s="28" t="s">
        <v>360</v>
      </c>
      <c r="D2159" s="28" t="s">
        <v>361</v>
      </c>
      <c r="E2159" s="28" t="str">
        <f>VLOOKUP(A2159,'[1]Sheet1 (2)'!$A$2:$H$6200,8,0)</f>
        <v>Function:Executive and Council:Core Function:Municipal Manager, Town Secretary and Chief Executive</v>
      </c>
      <c r="F2159" s="28" t="s">
        <v>1849</v>
      </c>
      <c r="G2159" s="28" t="s">
        <v>294</v>
      </c>
      <c r="H2159" s="28" t="s">
        <v>1850</v>
      </c>
      <c r="I2159" s="28" t="s">
        <v>294</v>
      </c>
      <c r="J2159" s="28" t="s">
        <v>365</v>
      </c>
      <c r="K2159" s="25">
        <v>4300001000</v>
      </c>
      <c r="L2159" s="28" t="s">
        <v>85</v>
      </c>
      <c r="M2159" s="28" t="s">
        <v>2160</v>
      </c>
      <c r="N2159" s="28" t="s">
        <v>1836</v>
      </c>
      <c r="P2159" s="28" t="s">
        <v>151</v>
      </c>
      <c r="Q2159" s="28" t="s">
        <v>152</v>
      </c>
      <c r="R2159" s="25">
        <v>1000</v>
      </c>
      <c r="S2159" s="28" t="s">
        <v>34</v>
      </c>
      <c r="T2159" s="35">
        <v>70246.220625000002</v>
      </c>
      <c r="U2159" s="35">
        <v>74109.762759374993</v>
      </c>
      <c r="V2159" s="35">
        <v>78556.348524937493</v>
      </c>
    </row>
    <row r="2160" spans="1:22" x14ac:dyDescent="0.25">
      <c r="A2160" s="10">
        <v>403066</v>
      </c>
      <c r="B2160" s="28" t="s">
        <v>359</v>
      </c>
      <c r="C2160" s="28" t="s">
        <v>1992</v>
      </c>
      <c r="D2160" s="28" t="s">
        <v>542</v>
      </c>
      <c r="E2160" s="28" t="str">
        <f>VLOOKUP(A2160,'[1]Sheet1 (2)'!$A$2:$H$6200,8,0)</f>
        <v>Function:Public Safety:Non-core Function:Fire Fighting and Protection</v>
      </c>
      <c r="F2160" s="28" t="s">
        <v>1993</v>
      </c>
      <c r="G2160" s="28" t="s">
        <v>294</v>
      </c>
      <c r="H2160" s="28" t="s">
        <v>1994</v>
      </c>
      <c r="I2160" s="28" t="s">
        <v>294</v>
      </c>
      <c r="J2160" s="28" t="s">
        <v>545</v>
      </c>
      <c r="K2160" s="25">
        <v>4300001000</v>
      </c>
      <c r="L2160" s="28" t="s">
        <v>85</v>
      </c>
      <c r="M2160" s="28" t="s">
        <v>2160</v>
      </c>
      <c r="N2160" s="28" t="s">
        <v>1836</v>
      </c>
      <c r="P2160" s="28" t="s">
        <v>32</v>
      </c>
      <c r="Q2160" s="28" t="s">
        <v>33</v>
      </c>
      <c r="R2160" s="25">
        <v>1000</v>
      </c>
      <c r="S2160" s="28" t="s">
        <v>34</v>
      </c>
      <c r="T2160" s="35">
        <v>522350.30875000003</v>
      </c>
      <c r="U2160" s="35">
        <v>551079.57573124999</v>
      </c>
      <c r="V2160" s="35">
        <v>584144.35027512501</v>
      </c>
    </row>
    <row r="2161" spans="1:22" x14ac:dyDescent="0.25">
      <c r="A2161" s="10">
        <v>403068</v>
      </c>
      <c r="B2161" s="28" t="s">
        <v>359</v>
      </c>
      <c r="C2161" s="28" t="s">
        <v>1995</v>
      </c>
      <c r="D2161" s="28" t="s">
        <v>458</v>
      </c>
      <c r="E2161" s="28" t="str">
        <f>VLOOKUP(A2161,'[1]Sheet1 (2)'!$A$2:$H$6200,8,0)</f>
        <v>Function:Waste Management:Core Function:Solid Waste Removal</v>
      </c>
      <c r="F2161" s="28" t="s">
        <v>1996</v>
      </c>
      <c r="G2161" s="28" t="s">
        <v>779</v>
      </c>
      <c r="H2161" s="28" t="s">
        <v>1997</v>
      </c>
      <c r="I2161" s="28" t="s">
        <v>779</v>
      </c>
      <c r="J2161" s="28" t="s">
        <v>461</v>
      </c>
      <c r="K2161" s="25">
        <v>4300001000</v>
      </c>
      <c r="L2161" s="28" t="s">
        <v>85</v>
      </c>
      <c r="M2161" s="28" t="s">
        <v>2160</v>
      </c>
      <c r="N2161" s="28" t="s">
        <v>1836</v>
      </c>
      <c r="O2161" s="28" t="s">
        <v>68</v>
      </c>
      <c r="P2161" s="28" t="s">
        <v>151</v>
      </c>
      <c r="Q2161" s="28" t="s">
        <v>152</v>
      </c>
      <c r="R2161" s="25">
        <v>1000</v>
      </c>
      <c r="S2161" s="28" t="s">
        <v>34</v>
      </c>
      <c r="T2161" s="35">
        <v>419373.62404875015</v>
      </c>
      <c r="U2161" s="35">
        <v>442439.17337143136</v>
      </c>
      <c r="V2161" s="35">
        <v>468985.52377371729</v>
      </c>
    </row>
    <row r="2162" spans="1:22" x14ac:dyDescent="0.25">
      <c r="A2162" s="10">
        <v>403068</v>
      </c>
      <c r="B2162" s="28" t="s">
        <v>359</v>
      </c>
      <c r="C2162" s="28" t="s">
        <v>1995</v>
      </c>
      <c r="D2162" s="28" t="s">
        <v>458</v>
      </c>
      <c r="E2162" s="28" t="str">
        <f>VLOOKUP(A2162,'[1]Sheet1 (2)'!$A$2:$H$6200,8,0)</f>
        <v>Function:Waste Management:Core Function:Solid Waste Removal</v>
      </c>
      <c r="F2162" s="28" t="s">
        <v>1996</v>
      </c>
      <c r="G2162" s="28" t="s">
        <v>779</v>
      </c>
      <c r="H2162" s="28" t="s">
        <v>1997</v>
      </c>
      <c r="I2162" s="28" t="s">
        <v>779</v>
      </c>
      <c r="J2162" s="28" t="s">
        <v>461</v>
      </c>
      <c r="K2162" s="25">
        <v>4300001000</v>
      </c>
      <c r="L2162" s="28" t="s">
        <v>85</v>
      </c>
      <c r="M2162" s="28" t="s">
        <v>2160</v>
      </c>
      <c r="N2162" s="28" t="s">
        <v>1836</v>
      </c>
      <c r="O2162" s="28" t="s">
        <v>68</v>
      </c>
      <c r="P2162" s="28" t="s">
        <v>151</v>
      </c>
      <c r="Q2162" s="28" t="s">
        <v>152</v>
      </c>
      <c r="R2162" s="25">
        <v>1000</v>
      </c>
      <c r="S2162" s="28" t="s">
        <v>34</v>
      </c>
      <c r="T2162" s="35">
        <v>93382.36</v>
      </c>
      <c r="U2162" s="35">
        <v>98518.38979999999</v>
      </c>
      <c r="V2162" s="35">
        <v>104429.49318799999</v>
      </c>
    </row>
    <row r="2163" spans="1:22" x14ac:dyDescent="0.25">
      <c r="A2163" s="10">
        <v>403068</v>
      </c>
      <c r="B2163" s="28" t="s">
        <v>359</v>
      </c>
      <c r="C2163" s="28" t="s">
        <v>1995</v>
      </c>
      <c r="D2163" s="28" t="s">
        <v>458</v>
      </c>
      <c r="E2163" s="28" t="str">
        <f>VLOOKUP(A2163,'[1]Sheet1 (2)'!$A$2:$H$6200,8,0)</f>
        <v>Function:Waste Management:Core Function:Solid Waste Removal</v>
      </c>
      <c r="F2163" s="28" t="s">
        <v>1996</v>
      </c>
      <c r="G2163" s="28" t="s">
        <v>779</v>
      </c>
      <c r="H2163" s="28" t="s">
        <v>1997</v>
      </c>
      <c r="I2163" s="28" t="s">
        <v>779</v>
      </c>
      <c r="J2163" s="28" t="s">
        <v>461</v>
      </c>
      <c r="K2163" s="25">
        <v>4300001000</v>
      </c>
      <c r="L2163" s="28" t="s">
        <v>85</v>
      </c>
      <c r="M2163" s="28" t="s">
        <v>2160</v>
      </c>
      <c r="N2163" s="28" t="s">
        <v>1836</v>
      </c>
      <c r="O2163" s="28" t="s">
        <v>68</v>
      </c>
      <c r="P2163" s="28" t="s">
        <v>784</v>
      </c>
      <c r="Q2163" s="28" t="s">
        <v>785</v>
      </c>
      <c r="R2163" s="25">
        <v>1000</v>
      </c>
      <c r="S2163" s="28" t="s">
        <v>34</v>
      </c>
      <c r="T2163" s="35">
        <v>269525.89437500003</v>
      </c>
      <c r="U2163" s="35">
        <v>284349.818565625</v>
      </c>
      <c r="V2163" s="35">
        <v>301410.80767956254</v>
      </c>
    </row>
    <row r="2164" spans="1:22" x14ac:dyDescent="0.25">
      <c r="A2164" s="10">
        <v>403069</v>
      </c>
      <c r="B2164" s="28" t="s">
        <v>359</v>
      </c>
      <c r="C2164" s="28" t="s">
        <v>1998</v>
      </c>
      <c r="D2164" s="28" t="s">
        <v>369</v>
      </c>
      <c r="E2164" s="28" t="str">
        <f>VLOOKUP(A2164,'[1]Sheet1 (2)'!$A$2:$H$6200,8,0)</f>
        <v>Function:Sport and Recreation:Core Function:Recreational Facilities</v>
      </c>
      <c r="F2164" s="28" t="s">
        <v>1999</v>
      </c>
      <c r="G2164" s="28" t="s">
        <v>294</v>
      </c>
      <c r="H2164" s="28" t="s">
        <v>2000</v>
      </c>
      <c r="I2164" s="28" t="s">
        <v>294</v>
      </c>
      <c r="J2164" s="28" t="s">
        <v>2001</v>
      </c>
      <c r="K2164" s="25">
        <v>4300001000</v>
      </c>
      <c r="L2164" s="28" t="s">
        <v>85</v>
      </c>
      <c r="M2164" s="28" t="s">
        <v>2160</v>
      </c>
      <c r="N2164" s="28" t="s">
        <v>1836</v>
      </c>
      <c r="O2164" s="28" t="s">
        <v>68</v>
      </c>
      <c r="P2164" s="28" t="s">
        <v>151</v>
      </c>
      <c r="Q2164" s="28" t="s">
        <v>152</v>
      </c>
      <c r="R2164" s="25">
        <v>1000</v>
      </c>
      <c r="S2164" s="28" t="s">
        <v>34</v>
      </c>
      <c r="T2164" s="35">
        <v>39681.841052249998</v>
      </c>
      <c r="U2164" s="35">
        <v>41864.342310123742</v>
      </c>
      <c r="V2164" s="35">
        <v>44376.202848731169</v>
      </c>
    </row>
    <row r="2165" spans="1:22" x14ac:dyDescent="0.25">
      <c r="A2165" s="10">
        <v>403069</v>
      </c>
      <c r="B2165" s="28" t="s">
        <v>359</v>
      </c>
      <c r="C2165" s="28" t="s">
        <v>1998</v>
      </c>
      <c r="D2165" s="28" t="s">
        <v>369</v>
      </c>
      <c r="E2165" s="28" t="str">
        <f>VLOOKUP(A2165,'[1]Sheet1 (2)'!$A$2:$H$6200,8,0)</f>
        <v>Function:Sport and Recreation:Core Function:Recreational Facilities</v>
      </c>
      <c r="F2165" s="28" t="s">
        <v>1999</v>
      </c>
      <c r="G2165" s="28" t="s">
        <v>294</v>
      </c>
      <c r="H2165" s="28" t="s">
        <v>2000</v>
      </c>
      <c r="I2165" s="28" t="s">
        <v>294</v>
      </c>
      <c r="J2165" s="28" t="s">
        <v>2001</v>
      </c>
      <c r="K2165" s="25">
        <v>4300001000</v>
      </c>
      <c r="L2165" s="28" t="s">
        <v>85</v>
      </c>
      <c r="M2165" s="28" t="s">
        <v>2160</v>
      </c>
      <c r="N2165" s="28" t="s">
        <v>1836</v>
      </c>
      <c r="O2165" s="28" t="s">
        <v>68</v>
      </c>
      <c r="P2165" s="28" t="s">
        <v>32</v>
      </c>
      <c r="Q2165" s="28" t="s">
        <v>33</v>
      </c>
      <c r="R2165" s="25">
        <v>1000</v>
      </c>
      <c r="S2165" s="28" t="s">
        <v>34</v>
      </c>
      <c r="T2165" s="35">
        <v>1334351.8130272506</v>
      </c>
      <c r="U2165" s="35">
        <v>1407741.1627437493</v>
      </c>
      <c r="V2165" s="35">
        <v>1492205.6325083743</v>
      </c>
    </row>
    <row r="2166" spans="1:22" x14ac:dyDescent="0.25">
      <c r="A2166" s="10">
        <v>403243</v>
      </c>
      <c r="B2166" s="28" t="s">
        <v>359</v>
      </c>
      <c r="C2166" s="28" t="s">
        <v>368</v>
      </c>
      <c r="D2166" s="28" t="s">
        <v>369</v>
      </c>
      <c r="E2166" s="28" t="str">
        <f>VLOOKUP(A2166,'[1]Sheet1 (2)'!$A$2:$H$6200,8,0)</f>
        <v>Function:Community and Social Services:Core Function:Community Halls and Facilities</v>
      </c>
      <c r="F2166" s="28" t="s">
        <v>2002</v>
      </c>
      <c r="G2166" s="28" t="s">
        <v>182</v>
      </c>
      <c r="H2166" s="28" t="s">
        <v>2003</v>
      </c>
      <c r="I2166" s="28" t="s">
        <v>182</v>
      </c>
      <c r="J2166" s="28" t="s">
        <v>372</v>
      </c>
      <c r="K2166" s="25">
        <v>4300001000</v>
      </c>
      <c r="L2166" s="28" t="s">
        <v>85</v>
      </c>
      <c r="M2166" s="28" t="s">
        <v>2160</v>
      </c>
      <c r="N2166" s="28" t="s">
        <v>1836</v>
      </c>
      <c r="P2166" s="28" t="s">
        <v>151</v>
      </c>
      <c r="Q2166" s="28" t="s">
        <v>152</v>
      </c>
      <c r="R2166" s="25">
        <v>1000</v>
      </c>
      <c r="S2166" s="28" t="s">
        <v>34</v>
      </c>
      <c r="T2166" s="35">
        <v>79371.955636875005</v>
      </c>
      <c r="U2166" s="35">
        <v>83737.41319690313</v>
      </c>
      <c r="V2166" s="35">
        <v>88761.657988717328</v>
      </c>
    </row>
    <row r="2167" spans="1:22" x14ac:dyDescent="0.25">
      <c r="A2167" s="10">
        <v>403553</v>
      </c>
      <c r="B2167" s="28" t="s">
        <v>359</v>
      </c>
      <c r="C2167" s="28" t="s">
        <v>378</v>
      </c>
      <c r="D2167" s="28" t="s">
        <v>379</v>
      </c>
      <c r="E2167" s="28" t="str">
        <f>VLOOKUP(A2167,'[1]Sheet1 (2)'!$A$2:$H$6200,8,0)</f>
        <v>Function:Community and Social Services:Non-core Function:Population Development</v>
      </c>
      <c r="F2167" s="28" t="s">
        <v>386</v>
      </c>
      <c r="G2167" s="28" t="s">
        <v>294</v>
      </c>
      <c r="H2167" s="28" t="s">
        <v>387</v>
      </c>
      <c r="I2167" s="28" t="s">
        <v>294</v>
      </c>
      <c r="J2167" s="28" t="s">
        <v>206</v>
      </c>
      <c r="K2167" s="25">
        <v>4300001000</v>
      </c>
      <c r="L2167" s="28" t="s">
        <v>85</v>
      </c>
      <c r="M2167" s="28" t="s">
        <v>2160</v>
      </c>
      <c r="N2167" s="28" t="s">
        <v>1836</v>
      </c>
      <c r="P2167" s="28" t="s">
        <v>151</v>
      </c>
      <c r="Q2167" s="28" t="s">
        <v>152</v>
      </c>
      <c r="R2167" s="25">
        <v>1000</v>
      </c>
      <c r="S2167" s="28" t="s">
        <v>34</v>
      </c>
      <c r="T2167" s="35">
        <v>163515.86966025</v>
      </c>
      <c r="U2167" s="35">
        <v>172509.24249156372</v>
      </c>
      <c r="V2167" s="35">
        <v>182859.79704105755</v>
      </c>
    </row>
    <row r="2168" spans="1:22" x14ac:dyDescent="0.25">
      <c r="A2168" s="10">
        <v>403553</v>
      </c>
      <c r="B2168" s="28" t="s">
        <v>359</v>
      </c>
      <c r="C2168" s="28" t="s">
        <v>378</v>
      </c>
      <c r="D2168" s="28" t="s">
        <v>379</v>
      </c>
      <c r="E2168" s="28" t="str">
        <f>VLOOKUP(A2168,'[1]Sheet1 (2)'!$A$2:$H$6200,8,0)</f>
        <v>Function:Community and Social Services:Non-core Function:Population Development</v>
      </c>
      <c r="F2168" s="28" t="s">
        <v>386</v>
      </c>
      <c r="G2168" s="28" t="s">
        <v>294</v>
      </c>
      <c r="H2168" s="28" t="s">
        <v>387</v>
      </c>
      <c r="I2168" s="28" t="s">
        <v>294</v>
      </c>
      <c r="J2168" s="28" t="s">
        <v>206</v>
      </c>
      <c r="K2168" s="25">
        <v>4300001000</v>
      </c>
      <c r="L2168" s="28" t="s">
        <v>85</v>
      </c>
      <c r="M2168" s="28" t="s">
        <v>2160</v>
      </c>
      <c r="N2168" s="28" t="s">
        <v>1836</v>
      </c>
      <c r="P2168" s="28" t="s">
        <v>151</v>
      </c>
      <c r="Q2168" s="28" t="s">
        <v>152</v>
      </c>
      <c r="R2168" s="25">
        <v>1000</v>
      </c>
      <c r="S2168" s="28" t="s">
        <v>34</v>
      </c>
      <c r="T2168" s="35">
        <v>40148.092499999999</v>
      </c>
      <c r="U2168" s="35">
        <v>42356.2375875</v>
      </c>
      <c r="V2168" s="35">
        <v>44897.611842750004</v>
      </c>
    </row>
    <row r="2169" spans="1:22" x14ac:dyDescent="0.25">
      <c r="A2169" s="10">
        <v>403553</v>
      </c>
      <c r="B2169" s="28" t="s">
        <v>359</v>
      </c>
      <c r="C2169" s="28" t="s">
        <v>378</v>
      </c>
      <c r="D2169" s="28" t="s">
        <v>379</v>
      </c>
      <c r="E2169" s="28" t="str">
        <f>VLOOKUP(A2169,'[1]Sheet1 (2)'!$A$2:$H$6200,8,0)</f>
        <v>Function:Community and Social Services:Non-core Function:Population Development</v>
      </c>
      <c r="F2169" s="28" t="s">
        <v>386</v>
      </c>
      <c r="G2169" s="28" t="s">
        <v>294</v>
      </c>
      <c r="H2169" s="28" t="s">
        <v>387</v>
      </c>
      <c r="I2169" s="28" t="s">
        <v>294</v>
      </c>
      <c r="J2169" s="28" t="s">
        <v>206</v>
      </c>
      <c r="K2169" s="25">
        <v>4300001000</v>
      </c>
      <c r="L2169" s="28" t="s">
        <v>85</v>
      </c>
      <c r="M2169" s="28" t="s">
        <v>2160</v>
      </c>
      <c r="N2169" s="28" t="s">
        <v>1836</v>
      </c>
      <c r="P2169" s="28" t="s">
        <v>32</v>
      </c>
      <c r="Q2169" s="28" t="s">
        <v>33</v>
      </c>
      <c r="R2169" s="25">
        <v>1000</v>
      </c>
      <c r="S2169" s="28" t="s">
        <v>34</v>
      </c>
      <c r="T2169" s="35">
        <v>191571.97999999992</v>
      </c>
      <c r="U2169" s="35">
        <v>202108.43889999992</v>
      </c>
      <c r="V2169" s="35">
        <v>214234.94523399993</v>
      </c>
    </row>
    <row r="2170" spans="1:22" x14ac:dyDescent="0.25">
      <c r="A2170" s="10">
        <v>404117</v>
      </c>
      <c r="B2170" s="28" t="s">
        <v>359</v>
      </c>
      <c r="C2170" s="28" t="s">
        <v>399</v>
      </c>
      <c r="D2170" s="28" t="s">
        <v>379</v>
      </c>
      <c r="E2170" s="28" t="str">
        <f>VLOOKUP(A2170,'[1]Sheet1 (2)'!$A$2:$H$6200,8,0)</f>
        <v>Function:Finance and Administration:Core Function:Administrative and Corporate Support</v>
      </c>
      <c r="F2170" s="28" t="s">
        <v>2004</v>
      </c>
      <c r="G2170" s="28" t="s">
        <v>2005</v>
      </c>
      <c r="H2170" s="28" t="s">
        <v>2006</v>
      </c>
      <c r="I2170" s="28" t="s">
        <v>2005</v>
      </c>
      <c r="J2170" s="28" t="s">
        <v>206</v>
      </c>
      <c r="K2170" s="25">
        <v>4300001000</v>
      </c>
      <c r="L2170" s="28" t="s">
        <v>85</v>
      </c>
      <c r="M2170" s="28" t="s">
        <v>2160</v>
      </c>
      <c r="N2170" s="28" t="s">
        <v>1836</v>
      </c>
      <c r="P2170" s="28" t="s">
        <v>151</v>
      </c>
      <c r="Q2170" s="28" t="s">
        <v>152</v>
      </c>
      <c r="R2170" s="25">
        <v>1000</v>
      </c>
      <c r="S2170" s="28" t="s">
        <v>34</v>
      </c>
      <c r="T2170" s="35">
        <v>10402.848751500002</v>
      </c>
      <c r="U2170" s="35">
        <v>10975.0054328325</v>
      </c>
      <c r="V2170" s="35">
        <v>11633.505758802452</v>
      </c>
    </row>
    <row r="2171" spans="1:22" x14ac:dyDescent="0.25">
      <c r="A2171" s="10">
        <v>404117</v>
      </c>
      <c r="B2171" s="28" t="s">
        <v>359</v>
      </c>
      <c r="C2171" s="28" t="s">
        <v>399</v>
      </c>
      <c r="D2171" s="28" t="s">
        <v>379</v>
      </c>
      <c r="E2171" s="28" t="str">
        <f>VLOOKUP(A2171,'[1]Sheet1 (2)'!$A$2:$H$6200,8,0)</f>
        <v>Function:Finance and Administration:Core Function:Administrative and Corporate Support</v>
      </c>
      <c r="F2171" s="28" t="s">
        <v>2004</v>
      </c>
      <c r="G2171" s="28" t="s">
        <v>2005</v>
      </c>
      <c r="H2171" s="28" t="s">
        <v>2006</v>
      </c>
      <c r="I2171" s="28" t="s">
        <v>2005</v>
      </c>
      <c r="J2171" s="28" t="s">
        <v>206</v>
      </c>
      <c r="K2171" s="25">
        <v>4300001000</v>
      </c>
      <c r="L2171" s="28" t="s">
        <v>85</v>
      </c>
      <c r="M2171" s="28" t="s">
        <v>2160</v>
      </c>
      <c r="N2171" s="28" t="s">
        <v>1836</v>
      </c>
      <c r="P2171" s="28" t="s">
        <v>151</v>
      </c>
      <c r="Q2171" s="28" t="s">
        <v>152</v>
      </c>
      <c r="R2171" s="25">
        <v>1000</v>
      </c>
      <c r="S2171" s="28" t="s">
        <v>34</v>
      </c>
      <c r="T2171" s="35">
        <v>260196.761875</v>
      </c>
      <c r="U2171" s="35">
        <v>274507.583778125</v>
      </c>
      <c r="V2171" s="35">
        <v>290978.03880481253</v>
      </c>
    </row>
    <row r="2172" spans="1:22" x14ac:dyDescent="0.25">
      <c r="A2172" s="10">
        <v>404118</v>
      </c>
      <c r="B2172" s="28" t="s">
        <v>359</v>
      </c>
      <c r="C2172" s="28" t="s">
        <v>406</v>
      </c>
      <c r="D2172" s="28" t="s">
        <v>379</v>
      </c>
      <c r="E2172" s="28" t="str">
        <f>VLOOKUP(A2172,'[1]Sheet1 (2)'!$A$2:$H$6200,8,0)</f>
        <v>Function:Finance and Administration:Core Function:Administrative and Corporate Support</v>
      </c>
      <c r="F2172" s="28" t="s">
        <v>2007</v>
      </c>
      <c r="G2172" s="28" t="s">
        <v>2008</v>
      </c>
      <c r="H2172" s="28" t="s">
        <v>2009</v>
      </c>
      <c r="I2172" s="28" t="s">
        <v>2008</v>
      </c>
      <c r="J2172" s="28" t="s">
        <v>206</v>
      </c>
      <c r="K2172" s="25">
        <v>4300001000</v>
      </c>
      <c r="L2172" s="28" t="s">
        <v>85</v>
      </c>
      <c r="M2172" s="28" t="s">
        <v>2160</v>
      </c>
      <c r="N2172" s="28" t="s">
        <v>1836</v>
      </c>
      <c r="P2172" s="28" t="s">
        <v>151</v>
      </c>
      <c r="Q2172" s="28" t="s">
        <v>152</v>
      </c>
      <c r="R2172" s="25">
        <v>1000</v>
      </c>
      <c r="S2172" s="28" t="s">
        <v>34</v>
      </c>
      <c r="T2172" s="35">
        <v>69419.5072335</v>
      </c>
      <c r="U2172" s="35">
        <v>73237.580131342489</v>
      </c>
      <c r="V2172" s="35">
        <v>77631.834939223045</v>
      </c>
    </row>
    <row r="2173" spans="1:22" x14ac:dyDescent="0.25">
      <c r="A2173" s="10">
        <v>404118</v>
      </c>
      <c r="B2173" s="28" t="s">
        <v>359</v>
      </c>
      <c r="C2173" s="28" t="s">
        <v>406</v>
      </c>
      <c r="D2173" s="28" t="s">
        <v>379</v>
      </c>
      <c r="E2173" s="28" t="str">
        <f>VLOOKUP(A2173,'[1]Sheet1 (2)'!$A$2:$H$6200,8,0)</f>
        <v>Function:Finance and Administration:Core Function:Administrative and Corporate Support</v>
      </c>
      <c r="F2173" s="28" t="s">
        <v>2007</v>
      </c>
      <c r="G2173" s="28" t="s">
        <v>2008</v>
      </c>
      <c r="H2173" s="28" t="s">
        <v>2009</v>
      </c>
      <c r="I2173" s="28" t="s">
        <v>2008</v>
      </c>
      <c r="J2173" s="28" t="s">
        <v>206</v>
      </c>
      <c r="K2173" s="25">
        <v>4300001000</v>
      </c>
      <c r="L2173" s="28" t="s">
        <v>85</v>
      </c>
      <c r="M2173" s="28" t="s">
        <v>2160</v>
      </c>
      <c r="N2173" s="28" t="s">
        <v>1836</v>
      </c>
      <c r="P2173" s="28" t="s">
        <v>151</v>
      </c>
      <c r="Q2173" s="28" t="s">
        <v>152</v>
      </c>
      <c r="R2173" s="25">
        <v>1000</v>
      </c>
      <c r="S2173" s="28" t="s">
        <v>34</v>
      </c>
      <c r="T2173" s="35">
        <v>368486.00750000001</v>
      </c>
      <c r="U2173" s="35">
        <v>388752.73791249999</v>
      </c>
      <c r="V2173" s="35">
        <v>412077.90218725003</v>
      </c>
    </row>
    <row r="2174" spans="1:22" x14ac:dyDescent="0.25">
      <c r="A2174" s="10">
        <v>404119</v>
      </c>
      <c r="B2174" s="28" t="s">
        <v>359</v>
      </c>
      <c r="C2174" s="28" t="s">
        <v>416</v>
      </c>
      <c r="D2174" s="28" t="s">
        <v>379</v>
      </c>
      <c r="E2174" s="28" t="str">
        <f>VLOOKUP(A2174,'[1]Sheet1 (2)'!$A$2:$H$6200,8,0)</f>
        <v>Function:Finance and Administration:Core Function:Administrative and Corporate Support</v>
      </c>
      <c r="F2174" s="28" t="s">
        <v>2010</v>
      </c>
      <c r="G2174" s="28" t="s">
        <v>2011</v>
      </c>
      <c r="H2174" s="28" t="s">
        <v>2012</v>
      </c>
      <c r="I2174" s="28" t="s">
        <v>2011</v>
      </c>
      <c r="J2174" s="28" t="s">
        <v>206</v>
      </c>
      <c r="K2174" s="25">
        <v>4300001000</v>
      </c>
      <c r="L2174" s="28" t="s">
        <v>85</v>
      </c>
      <c r="M2174" s="28" t="s">
        <v>2160</v>
      </c>
      <c r="N2174" s="28" t="s">
        <v>1836</v>
      </c>
      <c r="P2174" s="28" t="s">
        <v>151</v>
      </c>
      <c r="Q2174" s="28" t="s">
        <v>152</v>
      </c>
      <c r="R2174" s="25">
        <v>1000</v>
      </c>
      <c r="S2174" s="28" t="s">
        <v>34</v>
      </c>
      <c r="T2174" s="35">
        <v>26373.430386000004</v>
      </c>
      <c r="U2174" s="35">
        <v>27823.969057230002</v>
      </c>
      <c r="V2174" s="35">
        <v>29493.407200663805</v>
      </c>
    </row>
    <row r="2175" spans="1:22" x14ac:dyDescent="0.25">
      <c r="A2175" s="10">
        <v>404119</v>
      </c>
      <c r="B2175" s="28" t="s">
        <v>359</v>
      </c>
      <c r="C2175" s="28" t="s">
        <v>416</v>
      </c>
      <c r="D2175" s="28" t="s">
        <v>379</v>
      </c>
      <c r="E2175" s="28" t="str">
        <f>VLOOKUP(A2175,'[1]Sheet1 (2)'!$A$2:$H$6200,8,0)</f>
        <v>Function:Finance and Administration:Core Function:Administrative and Corporate Support</v>
      </c>
      <c r="F2175" s="28" t="s">
        <v>2010</v>
      </c>
      <c r="G2175" s="28" t="s">
        <v>2011</v>
      </c>
      <c r="H2175" s="28" t="s">
        <v>2012</v>
      </c>
      <c r="I2175" s="28" t="s">
        <v>2011</v>
      </c>
      <c r="J2175" s="28" t="s">
        <v>206</v>
      </c>
      <c r="K2175" s="25">
        <v>4300001000</v>
      </c>
      <c r="L2175" s="28" t="s">
        <v>85</v>
      </c>
      <c r="M2175" s="28" t="s">
        <v>2160</v>
      </c>
      <c r="N2175" s="28" t="s">
        <v>1836</v>
      </c>
      <c r="P2175" s="28" t="s">
        <v>151</v>
      </c>
      <c r="Q2175" s="28" t="s">
        <v>152</v>
      </c>
      <c r="R2175" s="25">
        <v>1000</v>
      </c>
      <c r="S2175" s="28" t="s">
        <v>34</v>
      </c>
      <c r="T2175" s="35">
        <v>274942.63624999998</v>
      </c>
      <c r="U2175" s="35">
        <v>290064.48124374996</v>
      </c>
      <c r="V2175" s="35">
        <v>307468.35011837498</v>
      </c>
    </row>
    <row r="2176" spans="1:22" x14ac:dyDescent="0.25">
      <c r="A2176" s="10">
        <v>404120</v>
      </c>
      <c r="B2176" s="28" t="s">
        <v>359</v>
      </c>
      <c r="C2176" s="28" t="s">
        <v>426</v>
      </c>
      <c r="D2176" s="28" t="s">
        <v>379</v>
      </c>
      <c r="E2176" s="28" t="str">
        <f>VLOOKUP(A2176,'[1]Sheet1 (2)'!$A$2:$H$6200,8,0)</f>
        <v>Function:Finance and Administration:Core Function:Administrative and Corporate Support</v>
      </c>
      <c r="F2176" s="28" t="s">
        <v>2013</v>
      </c>
      <c r="G2176" s="28" t="s">
        <v>2014</v>
      </c>
      <c r="H2176" s="28" t="s">
        <v>2015</v>
      </c>
      <c r="I2176" s="28" t="s">
        <v>2014</v>
      </c>
      <c r="J2176" s="28" t="s">
        <v>206</v>
      </c>
      <c r="K2176" s="25">
        <v>4300001000</v>
      </c>
      <c r="L2176" s="28" t="s">
        <v>85</v>
      </c>
      <c r="M2176" s="28" t="s">
        <v>2160</v>
      </c>
      <c r="N2176" s="28" t="s">
        <v>1836</v>
      </c>
      <c r="P2176" s="28" t="s">
        <v>151</v>
      </c>
      <c r="Q2176" s="28" t="s">
        <v>152</v>
      </c>
      <c r="R2176" s="25">
        <v>1000</v>
      </c>
      <c r="S2176" s="28" t="s">
        <v>34</v>
      </c>
      <c r="T2176" s="35">
        <v>26373.430386000004</v>
      </c>
      <c r="U2176" s="35">
        <v>27823.969057230002</v>
      </c>
      <c r="V2176" s="35">
        <v>29493.407200663805</v>
      </c>
    </row>
    <row r="2177" spans="1:22" x14ac:dyDescent="0.25">
      <c r="A2177" s="10">
        <v>404120</v>
      </c>
      <c r="B2177" s="28" t="s">
        <v>359</v>
      </c>
      <c r="C2177" s="28" t="s">
        <v>426</v>
      </c>
      <c r="D2177" s="28" t="s">
        <v>379</v>
      </c>
      <c r="E2177" s="28" t="str">
        <f>VLOOKUP(A2177,'[1]Sheet1 (2)'!$A$2:$H$6200,8,0)</f>
        <v>Function:Finance and Administration:Core Function:Administrative and Corporate Support</v>
      </c>
      <c r="F2177" s="28" t="s">
        <v>2013</v>
      </c>
      <c r="G2177" s="28" t="s">
        <v>2014</v>
      </c>
      <c r="H2177" s="28" t="s">
        <v>2015</v>
      </c>
      <c r="I2177" s="28" t="s">
        <v>2014</v>
      </c>
      <c r="J2177" s="28" t="s">
        <v>206</v>
      </c>
      <c r="K2177" s="25">
        <v>4300001000</v>
      </c>
      <c r="L2177" s="28" t="s">
        <v>85</v>
      </c>
      <c r="M2177" s="28" t="s">
        <v>2160</v>
      </c>
      <c r="N2177" s="28" t="s">
        <v>1836</v>
      </c>
      <c r="P2177" s="28" t="s">
        <v>151</v>
      </c>
      <c r="Q2177" s="28" t="s">
        <v>152</v>
      </c>
      <c r="R2177" s="25">
        <v>1000</v>
      </c>
      <c r="S2177" s="28" t="s">
        <v>34</v>
      </c>
      <c r="T2177" s="35">
        <v>124492.88062500001</v>
      </c>
      <c r="U2177" s="35">
        <v>131339.98905937499</v>
      </c>
      <c r="V2177" s="35">
        <v>139220.3884029375</v>
      </c>
    </row>
    <row r="2178" spans="1:22" x14ac:dyDescent="0.25">
      <c r="A2178" s="10">
        <v>404121</v>
      </c>
      <c r="B2178" s="28" t="s">
        <v>359</v>
      </c>
      <c r="C2178" s="28" t="s">
        <v>436</v>
      </c>
      <c r="D2178" s="28" t="s">
        <v>379</v>
      </c>
      <c r="E2178" s="28" t="str">
        <f>VLOOKUP(A2178,'[1]Sheet1 (2)'!$A$2:$H$6200,8,0)</f>
        <v>Function:Finance and Administration:Core Function:Administrative and Corporate Support</v>
      </c>
      <c r="F2178" s="28" t="s">
        <v>2016</v>
      </c>
      <c r="G2178" s="28" t="s">
        <v>2017</v>
      </c>
      <c r="H2178" s="28" t="s">
        <v>2018</v>
      </c>
      <c r="I2178" s="28" t="s">
        <v>2017</v>
      </c>
      <c r="J2178" s="28" t="s">
        <v>206</v>
      </c>
      <c r="K2178" s="25">
        <v>4300001000</v>
      </c>
      <c r="L2178" s="28" t="s">
        <v>85</v>
      </c>
      <c r="M2178" s="28" t="s">
        <v>2160</v>
      </c>
      <c r="N2178" s="28" t="s">
        <v>1836</v>
      </c>
      <c r="O2178" s="28" t="s">
        <v>68</v>
      </c>
      <c r="P2178" s="28" t="s">
        <v>151</v>
      </c>
      <c r="Q2178" s="28" t="s">
        <v>152</v>
      </c>
      <c r="R2178" s="25">
        <v>1000</v>
      </c>
      <c r="S2178" s="28" t="s">
        <v>34</v>
      </c>
      <c r="T2178" s="35">
        <v>62272.299582000007</v>
      </c>
      <c r="U2178" s="35">
        <v>65697.276059010008</v>
      </c>
      <c r="V2178" s="35">
        <v>69639.112622550616</v>
      </c>
    </row>
    <row r="2179" spans="1:22" x14ac:dyDescent="0.25">
      <c r="A2179" s="10">
        <v>404121</v>
      </c>
      <c r="B2179" s="28" t="s">
        <v>359</v>
      </c>
      <c r="C2179" s="28" t="s">
        <v>436</v>
      </c>
      <c r="D2179" s="28" t="s">
        <v>379</v>
      </c>
      <c r="E2179" s="28" t="str">
        <f>VLOOKUP(A2179,'[1]Sheet1 (2)'!$A$2:$H$6200,8,0)</f>
        <v>Function:Finance and Administration:Core Function:Administrative and Corporate Support</v>
      </c>
      <c r="F2179" s="28" t="s">
        <v>2016</v>
      </c>
      <c r="G2179" s="28" t="s">
        <v>2017</v>
      </c>
      <c r="H2179" s="28" t="s">
        <v>2018</v>
      </c>
      <c r="I2179" s="28" t="s">
        <v>2017</v>
      </c>
      <c r="J2179" s="28" t="s">
        <v>206</v>
      </c>
      <c r="K2179" s="25">
        <v>4300001000</v>
      </c>
      <c r="L2179" s="28" t="s">
        <v>85</v>
      </c>
      <c r="M2179" s="28" t="s">
        <v>2160</v>
      </c>
      <c r="N2179" s="28" t="s">
        <v>1836</v>
      </c>
      <c r="O2179" s="28" t="s">
        <v>68</v>
      </c>
      <c r="P2179" s="28" t="s">
        <v>151</v>
      </c>
      <c r="Q2179" s="28" t="s">
        <v>152</v>
      </c>
      <c r="R2179" s="25">
        <v>1000</v>
      </c>
      <c r="S2179" s="28" t="s">
        <v>34</v>
      </c>
      <c r="T2179" s="35">
        <v>124667.39625000001</v>
      </c>
      <c r="U2179" s="35">
        <v>131524.10304374999</v>
      </c>
      <c r="V2179" s="35">
        <v>139415.54922637501</v>
      </c>
    </row>
    <row r="2180" spans="1:22" x14ac:dyDescent="0.25">
      <c r="A2180" s="10">
        <v>404166</v>
      </c>
      <c r="B2180" s="28" t="s">
        <v>359</v>
      </c>
      <c r="C2180" s="28" t="s">
        <v>454</v>
      </c>
      <c r="D2180" s="28" t="s">
        <v>369</v>
      </c>
      <c r="E2180" s="28" t="str">
        <f>VLOOKUP(A2180,'[1]Sheet1 (2)'!$A$2:$H$6200,8,0)</f>
        <v>Function:Finance and Administration:Core Function:Property Services</v>
      </c>
      <c r="F2180" s="28" t="s">
        <v>2019</v>
      </c>
      <c r="G2180" s="28" t="s">
        <v>182</v>
      </c>
      <c r="H2180" s="28" t="s">
        <v>2020</v>
      </c>
      <c r="I2180" s="28" t="s">
        <v>182</v>
      </c>
      <c r="J2180" s="28" t="s">
        <v>292</v>
      </c>
      <c r="K2180" s="25">
        <v>4300001000</v>
      </c>
      <c r="L2180" s="28" t="s">
        <v>85</v>
      </c>
      <c r="M2180" s="28" t="s">
        <v>2160</v>
      </c>
      <c r="N2180" s="28" t="s">
        <v>1836</v>
      </c>
      <c r="O2180" s="28" t="s">
        <v>68</v>
      </c>
      <c r="P2180" s="28" t="s">
        <v>151</v>
      </c>
      <c r="Q2180" s="28" t="s">
        <v>152</v>
      </c>
      <c r="R2180" s="25">
        <v>1000</v>
      </c>
      <c r="S2180" s="28" t="s">
        <v>34</v>
      </c>
      <c r="T2180" s="35">
        <v>67845.678509249992</v>
      </c>
      <c r="U2180" s="35">
        <v>71577.190827258732</v>
      </c>
      <c r="V2180" s="35">
        <v>75871.822276894265</v>
      </c>
    </row>
    <row r="2181" spans="1:22" x14ac:dyDescent="0.25">
      <c r="A2181" s="10">
        <v>404166</v>
      </c>
      <c r="B2181" s="28" t="s">
        <v>359</v>
      </c>
      <c r="C2181" s="28" t="s">
        <v>454</v>
      </c>
      <c r="D2181" s="28" t="s">
        <v>369</v>
      </c>
      <c r="E2181" s="28" t="str">
        <f>VLOOKUP(A2181,'[1]Sheet1 (2)'!$A$2:$H$6200,8,0)</f>
        <v>Function:Finance and Administration:Core Function:Property Services</v>
      </c>
      <c r="F2181" s="28" t="s">
        <v>2021</v>
      </c>
      <c r="G2181" s="28" t="s">
        <v>294</v>
      </c>
      <c r="H2181" s="28" t="s">
        <v>2022</v>
      </c>
      <c r="I2181" s="28" t="s">
        <v>294</v>
      </c>
      <c r="J2181" s="28" t="s">
        <v>292</v>
      </c>
      <c r="K2181" s="25">
        <v>4300001000</v>
      </c>
      <c r="L2181" s="28" t="s">
        <v>85</v>
      </c>
      <c r="M2181" s="28" t="s">
        <v>2160</v>
      </c>
      <c r="N2181" s="28" t="s">
        <v>1836</v>
      </c>
      <c r="O2181" s="28" t="s">
        <v>68</v>
      </c>
      <c r="P2181" s="28" t="s">
        <v>151</v>
      </c>
      <c r="Q2181" s="28" t="s">
        <v>152</v>
      </c>
      <c r="R2181" s="25">
        <v>1000</v>
      </c>
      <c r="S2181" s="28" t="s">
        <v>34</v>
      </c>
      <c r="T2181" s="35">
        <v>12737.643125000001</v>
      </c>
      <c r="U2181" s="35">
        <v>13438.213496875</v>
      </c>
      <c r="V2181" s="35">
        <v>14244.506306687501</v>
      </c>
    </row>
    <row r="2182" spans="1:22" x14ac:dyDescent="0.25">
      <c r="A2182" s="10">
        <v>404166</v>
      </c>
      <c r="B2182" s="28" t="s">
        <v>359</v>
      </c>
      <c r="C2182" s="28" t="s">
        <v>454</v>
      </c>
      <c r="D2182" s="28" t="s">
        <v>369</v>
      </c>
      <c r="E2182" s="28" t="str">
        <f>VLOOKUP(A2182,'[1]Sheet1 (2)'!$A$2:$H$6200,8,0)</f>
        <v>Function:Finance and Administration:Core Function:Property Services</v>
      </c>
      <c r="F2182" s="28" t="s">
        <v>2021</v>
      </c>
      <c r="G2182" s="28" t="s">
        <v>294</v>
      </c>
      <c r="H2182" s="28" t="s">
        <v>2022</v>
      </c>
      <c r="I2182" s="28" t="s">
        <v>294</v>
      </c>
      <c r="J2182" s="28" t="s">
        <v>292</v>
      </c>
      <c r="K2182" s="25">
        <v>4300001000</v>
      </c>
      <c r="L2182" s="28" t="s">
        <v>85</v>
      </c>
      <c r="M2182" s="28" t="s">
        <v>2160</v>
      </c>
      <c r="N2182" s="28" t="s">
        <v>1836</v>
      </c>
      <c r="O2182" s="28" t="s">
        <v>68</v>
      </c>
      <c r="P2182" s="28" t="s">
        <v>32</v>
      </c>
      <c r="Q2182" s="28" t="s">
        <v>33</v>
      </c>
      <c r="R2182" s="25">
        <v>1000</v>
      </c>
      <c r="S2182" s="28" t="s">
        <v>34</v>
      </c>
      <c r="T2182" s="35">
        <v>824141.96937500022</v>
      </c>
      <c r="U2182" s="35">
        <v>869469.77769062517</v>
      </c>
      <c r="V2182" s="35">
        <v>921637.96435206267</v>
      </c>
    </row>
    <row r="2183" spans="1:22" x14ac:dyDescent="0.25">
      <c r="A2183" s="10">
        <v>404182</v>
      </c>
      <c r="B2183" s="28" t="s">
        <v>359</v>
      </c>
      <c r="C2183" s="28" t="s">
        <v>474</v>
      </c>
      <c r="D2183" s="28" t="s">
        <v>458</v>
      </c>
      <c r="E2183" s="28" t="str">
        <f>VLOOKUP(A2183,'[1]Sheet1 (2)'!$A$2:$H$6200,8,0)</f>
        <v>Function:Waste Management:Core Function:Solid Waste Removal</v>
      </c>
      <c r="F2183" s="28" t="s">
        <v>2117</v>
      </c>
      <c r="G2183" s="28" t="s">
        <v>182</v>
      </c>
      <c r="H2183" s="28" t="s">
        <v>2118</v>
      </c>
      <c r="I2183" s="28" t="s">
        <v>182</v>
      </c>
      <c r="J2183" s="28" t="s">
        <v>461</v>
      </c>
      <c r="K2183" s="25">
        <v>4300001000</v>
      </c>
      <c r="L2183" s="28" t="s">
        <v>85</v>
      </c>
      <c r="M2183" s="28" t="s">
        <v>2160</v>
      </c>
      <c r="N2183" s="28" t="s">
        <v>1836</v>
      </c>
      <c r="P2183" s="28" t="s">
        <v>151</v>
      </c>
      <c r="Q2183" s="28" t="s">
        <v>152</v>
      </c>
      <c r="R2183" s="25">
        <v>1000</v>
      </c>
      <c r="S2183" s="28" t="s">
        <v>34</v>
      </c>
      <c r="T2183" s="35">
        <v>62614.679616000001</v>
      </c>
      <c r="U2183" s="35">
        <v>66058.486994880004</v>
      </c>
      <c r="V2183" s="35">
        <v>70021.996214572806</v>
      </c>
    </row>
    <row r="2184" spans="1:22" x14ac:dyDescent="0.25">
      <c r="A2184" s="10">
        <v>404182</v>
      </c>
      <c r="B2184" s="28" t="s">
        <v>359</v>
      </c>
      <c r="C2184" s="28" t="s">
        <v>474</v>
      </c>
      <c r="D2184" s="28" t="s">
        <v>458</v>
      </c>
      <c r="E2184" s="28" t="str">
        <f>VLOOKUP(A2184,'[1]Sheet1 (2)'!$A$2:$H$6200,8,0)</f>
        <v>Function:Waste Management:Core Function:Solid Waste Removal</v>
      </c>
      <c r="F2184" s="28" t="s">
        <v>477</v>
      </c>
      <c r="G2184" s="28" t="s">
        <v>294</v>
      </c>
      <c r="H2184" s="28" t="s">
        <v>478</v>
      </c>
      <c r="I2184" s="28" t="s">
        <v>294</v>
      </c>
      <c r="J2184" s="28" t="s">
        <v>461</v>
      </c>
      <c r="K2184" s="25">
        <v>4300001000</v>
      </c>
      <c r="L2184" s="28" t="s">
        <v>85</v>
      </c>
      <c r="M2184" s="28" t="s">
        <v>2160</v>
      </c>
      <c r="N2184" s="28" t="s">
        <v>1836</v>
      </c>
      <c r="P2184" s="28" t="s">
        <v>32</v>
      </c>
      <c r="Q2184" s="28" t="s">
        <v>33</v>
      </c>
      <c r="R2184" s="25">
        <v>1000</v>
      </c>
      <c r="S2184" s="28" t="s">
        <v>34</v>
      </c>
      <c r="T2184" s="35">
        <v>2785451.4024999952</v>
      </c>
      <c r="U2184" s="35">
        <v>2938651.2296374948</v>
      </c>
      <c r="V2184" s="35">
        <v>3114970.3034157446</v>
      </c>
    </row>
    <row r="2185" spans="1:22" x14ac:dyDescent="0.25">
      <c r="A2185" s="10">
        <v>404185</v>
      </c>
      <c r="B2185" s="28" t="s">
        <v>359</v>
      </c>
      <c r="C2185" s="28" t="s">
        <v>777</v>
      </c>
      <c r="D2185" s="28" t="s">
        <v>458</v>
      </c>
      <c r="E2185" s="28" t="str">
        <f>VLOOKUP(A2185,'[1]Sheet1 (2)'!$A$2:$H$6200,8,0)</f>
        <v>Function:Waste Management:Core Function:Solid Waste Disposal (Landfill Sites)</v>
      </c>
      <c r="F2185" s="28" t="s">
        <v>778</v>
      </c>
      <c r="G2185" s="28" t="s">
        <v>779</v>
      </c>
      <c r="H2185" s="28" t="s">
        <v>780</v>
      </c>
      <c r="I2185" s="28" t="s">
        <v>779</v>
      </c>
      <c r="J2185" s="28" t="s">
        <v>781</v>
      </c>
      <c r="K2185" s="25">
        <v>4300001000</v>
      </c>
      <c r="L2185" s="28" t="s">
        <v>85</v>
      </c>
      <c r="M2185" s="28" t="s">
        <v>2160</v>
      </c>
      <c r="N2185" s="28" t="s">
        <v>1836</v>
      </c>
      <c r="O2185" s="28" t="s">
        <v>68</v>
      </c>
      <c r="P2185" s="28" t="s">
        <v>151</v>
      </c>
      <c r="Q2185" s="28" t="s">
        <v>152</v>
      </c>
      <c r="R2185" s="25">
        <v>1000</v>
      </c>
      <c r="S2185" s="28" t="s">
        <v>34</v>
      </c>
      <c r="T2185" s="35">
        <v>39320.885288250007</v>
      </c>
      <c r="U2185" s="35">
        <v>41483.533979103755</v>
      </c>
      <c r="V2185" s="35">
        <v>43972.546017849985</v>
      </c>
    </row>
    <row r="2186" spans="1:22" x14ac:dyDescent="0.25">
      <c r="A2186" s="10">
        <v>404185</v>
      </c>
      <c r="B2186" s="28" t="s">
        <v>359</v>
      </c>
      <c r="C2186" s="28" t="s">
        <v>777</v>
      </c>
      <c r="D2186" s="28" t="s">
        <v>458</v>
      </c>
      <c r="E2186" s="28" t="str">
        <f>VLOOKUP(A2186,'[1]Sheet1 (2)'!$A$2:$H$6200,8,0)</f>
        <v>Function:Waste Management:Core Function:Solid Waste Disposal (Landfill Sites)</v>
      </c>
      <c r="F2186" s="28" t="s">
        <v>778</v>
      </c>
      <c r="G2186" s="28" t="s">
        <v>779</v>
      </c>
      <c r="H2186" s="28" t="s">
        <v>780</v>
      </c>
      <c r="I2186" s="28" t="s">
        <v>779</v>
      </c>
      <c r="J2186" s="28" t="s">
        <v>781</v>
      </c>
      <c r="K2186" s="25">
        <v>4300001000</v>
      </c>
      <c r="L2186" s="28" t="s">
        <v>85</v>
      </c>
      <c r="M2186" s="28" t="s">
        <v>2160</v>
      </c>
      <c r="N2186" s="28" t="s">
        <v>1836</v>
      </c>
      <c r="O2186" s="28" t="s">
        <v>68</v>
      </c>
      <c r="P2186" s="28" t="s">
        <v>784</v>
      </c>
      <c r="Q2186" s="28" t="s">
        <v>785</v>
      </c>
      <c r="R2186" s="25">
        <v>1000</v>
      </c>
      <c r="S2186" s="28" t="s">
        <v>34</v>
      </c>
      <c r="T2186" s="35">
        <v>13356.56</v>
      </c>
      <c r="U2186" s="35">
        <v>14091.170799999998</v>
      </c>
      <c r="V2186" s="35">
        <v>14936.641048</v>
      </c>
    </row>
    <row r="2187" spans="1:22" x14ac:dyDescent="0.25">
      <c r="A2187" s="10">
        <v>404186</v>
      </c>
      <c r="B2187" s="28" t="s">
        <v>359</v>
      </c>
      <c r="C2187" s="28" t="s">
        <v>497</v>
      </c>
      <c r="D2187" s="28" t="s">
        <v>458</v>
      </c>
      <c r="E2187" s="28" t="str">
        <f>VLOOKUP(A2187,'[1]Sheet1 (2)'!$A$2:$H$6200,8,0)</f>
        <v>Function:Waste Management:Core Function:Solid Waste Removal</v>
      </c>
      <c r="F2187" s="28" t="s">
        <v>2023</v>
      </c>
      <c r="G2187" s="28" t="s">
        <v>294</v>
      </c>
      <c r="H2187" s="28" t="s">
        <v>2024</v>
      </c>
      <c r="I2187" s="28" t="s">
        <v>294</v>
      </c>
      <c r="J2187" s="28" t="s">
        <v>461</v>
      </c>
      <c r="K2187" s="25">
        <v>4300001000</v>
      </c>
      <c r="L2187" s="28" t="s">
        <v>85</v>
      </c>
      <c r="M2187" s="28" t="s">
        <v>2160</v>
      </c>
      <c r="N2187" s="28" t="s">
        <v>1836</v>
      </c>
      <c r="O2187" s="28" t="s">
        <v>68</v>
      </c>
      <c r="P2187" s="28" t="s">
        <v>32</v>
      </c>
      <c r="Q2187" s="28" t="s">
        <v>33</v>
      </c>
      <c r="R2187" s="25">
        <v>1000</v>
      </c>
      <c r="S2187" s="28" t="s">
        <v>34</v>
      </c>
      <c r="T2187" s="35">
        <v>1329681.4249678757</v>
      </c>
      <c r="U2187" s="35">
        <v>1402813.9033411087</v>
      </c>
      <c r="V2187" s="35">
        <v>1486982.7375415752</v>
      </c>
    </row>
    <row r="2188" spans="1:22" x14ac:dyDescent="0.25">
      <c r="A2188" s="10">
        <v>404291</v>
      </c>
      <c r="B2188" s="28" t="s">
        <v>359</v>
      </c>
      <c r="C2188" s="28" t="s">
        <v>1648</v>
      </c>
      <c r="D2188" s="28" t="s">
        <v>542</v>
      </c>
      <c r="E2188" s="28" t="str">
        <f>VLOOKUP(A2188,'[1]Sheet1 (2)'!$A$2:$H$6200,8,0)</f>
        <v>Function:Public Safety:Non-core Function:Fire Fighting and Protection</v>
      </c>
      <c r="F2188" s="28" t="s">
        <v>2025</v>
      </c>
      <c r="G2188" s="28" t="s">
        <v>294</v>
      </c>
      <c r="H2188" s="28" t="s">
        <v>2026</v>
      </c>
      <c r="I2188" s="28" t="s">
        <v>294</v>
      </c>
      <c r="J2188" s="28" t="s">
        <v>545</v>
      </c>
      <c r="K2188" s="25">
        <v>4300001000</v>
      </c>
      <c r="L2188" s="28" t="s">
        <v>85</v>
      </c>
      <c r="M2188" s="28" t="s">
        <v>2160</v>
      </c>
      <c r="N2188" s="28" t="s">
        <v>1836</v>
      </c>
      <c r="P2188" s="28" t="s">
        <v>151</v>
      </c>
      <c r="Q2188" s="28" t="s">
        <v>152</v>
      </c>
      <c r="R2188" s="25">
        <v>1000</v>
      </c>
      <c r="S2188" s="28" t="s">
        <v>34</v>
      </c>
      <c r="T2188" s="35">
        <v>44083.604693250003</v>
      </c>
      <c r="U2188" s="35">
        <v>46508.202951378749</v>
      </c>
      <c r="V2188" s="35">
        <v>49298.695128461477</v>
      </c>
    </row>
    <row r="2189" spans="1:22" x14ac:dyDescent="0.25">
      <c r="A2189" s="10">
        <v>404291</v>
      </c>
      <c r="B2189" s="28" t="s">
        <v>359</v>
      </c>
      <c r="C2189" s="28" t="s">
        <v>1648</v>
      </c>
      <c r="D2189" s="28" t="s">
        <v>542</v>
      </c>
      <c r="E2189" s="28" t="str">
        <f>VLOOKUP(A2189,'[1]Sheet1 (2)'!$A$2:$H$6200,8,0)</f>
        <v>Function:Public Safety:Non-core Function:Fire Fighting and Protection</v>
      </c>
      <c r="F2189" s="28" t="s">
        <v>2025</v>
      </c>
      <c r="G2189" s="28" t="s">
        <v>294</v>
      </c>
      <c r="H2189" s="28" t="s">
        <v>2026</v>
      </c>
      <c r="I2189" s="28" t="s">
        <v>294</v>
      </c>
      <c r="J2189" s="28" t="s">
        <v>545</v>
      </c>
      <c r="K2189" s="25">
        <v>4300001000</v>
      </c>
      <c r="L2189" s="28" t="s">
        <v>85</v>
      </c>
      <c r="M2189" s="28" t="s">
        <v>2160</v>
      </c>
      <c r="N2189" s="28" t="s">
        <v>1836</v>
      </c>
      <c r="P2189" s="28" t="s">
        <v>32</v>
      </c>
      <c r="Q2189" s="28" t="s">
        <v>33</v>
      </c>
      <c r="R2189" s="25">
        <v>1000</v>
      </c>
      <c r="S2189" s="28" t="s">
        <v>34</v>
      </c>
      <c r="T2189" s="35">
        <v>132772.263125</v>
      </c>
      <c r="U2189" s="35">
        <v>140074.737596875</v>
      </c>
      <c r="V2189" s="35">
        <v>148479.22185268751</v>
      </c>
    </row>
    <row r="2190" spans="1:22" x14ac:dyDescent="0.25">
      <c r="A2190" s="10">
        <v>404293</v>
      </c>
      <c r="B2190" s="28" t="s">
        <v>359</v>
      </c>
      <c r="C2190" s="28" t="s">
        <v>548</v>
      </c>
      <c r="D2190" s="28" t="s">
        <v>542</v>
      </c>
      <c r="E2190" s="28" t="str">
        <f>VLOOKUP(A2190,'[1]Sheet1 (2)'!$A$2:$H$6200,8,0)</f>
        <v>Function:Public Safety:Core Function:Civil Defence</v>
      </c>
      <c r="F2190" s="28" t="s">
        <v>2027</v>
      </c>
      <c r="G2190" s="28" t="s">
        <v>182</v>
      </c>
      <c r="H2190" s="28" t="s">
        <v>2028</v>
      </c>
      <c r="I2190" s="28" t="s">
        <v>182</v>
      </c>
      <c r="J2190" s="28" t="s">
        <v>551</v>
      </c>
      <c r="K2190" s="25">
        <v>4300001000</v>
      </c>
      <c r="L2190" s="28" t="s">
        <v>85</v>
      </c>
      <c r="M2190" s="28" t="s">
        <v>2160</v>
      </c>
      <c r="N2190" s="28" t="s">
        <v>1836</v>
      </c>
      <c r="P2190" s="28" t="s">
        <v>151</v>
      </c>
      <c r="Q2190" s="28" t="s">
        <v>152</v>
      </c>
      <c r="R2190" s="25">
        <v>1000</v>
      </c>
      <c r="S2190" s="28" t="s">
        <v>34</v>
      </c>
      <c r="T2190" s="35">
        <v>47130.668613375004</v>
      </c>
      <c r="U2190" s="35">
        <v>49722.855387110627</v>
      </c>
      <c r="V2190" s="35">
        <v>52706.226710337265</v>
      </c>
    </row>
    <row r="2191" spans="1:22" x14ac:dyDescent="0.25">
      <c r="A2191" s="10">
        <v>404293</v>
      </c>
      <c r="B2191" s="28" t="s">
        <v>359</v>
      </c>
      <c r="C2191" s="28" t="s">
        <v>548</v>
      </c>
      <c r="D2191" s="28" t="s">
        <v>542</v>
      </c>
      <c r="E2191" s="28" t="str">
        <f>VLOOKUP(A2191,'[1]Sheet1 (2)'!$A$2:$H$6200,8,0)</f>
        <v>Function:Public Safety:Core Function:Civil Defence</v>
      </c>
      <c r="F2191" s="28" t="s">
        <v>2027</v>
      </c>
      <c r="G2191" s="28" t="s">
        <v>182</v>
      </c>
      <c r="H2191" s="28" t="s">
        <v>2028</v>
      </c>
      <c r="I2191" s="28" t="s">
        <v>182</v>
      </c>
      <c r="J2191" s="28" t="s">
        <v>551</v>
      </c>
      <c r="K2191" s="25">
        <v>4300001000</v>
      </c>
      <c r="L2191" s="28" t="s">
        <v>85</v>
      </c>
      <c r="M2191" s="28" t="s">
        <v>2160</v>
      </c>
      <c r="N2191" s="28" t="s">
        <v>1836</v>
      </c>
      <c r="P2191" s="28" t="s">
        <v>32</v>
      </c>
      <c r="Q2191" s="28" t="s">
        <v>33</v>
      </c>
      <c r="R2191" s="25">
        <v>1000</v>
      </c>
      <c r="S2191" s="28" t="s">
        <v>34</v>
      </c>
      <c r="T2191" s="35">
        <v>25475.286250000001</v>
      </c>
      <c r="U2191" s="35">
        <v>26876.426993749999</v>
      </c>
      <c r="V2191" s="35">
        <v>28489.012613375002</v>
      </c>
    </row>
    <row r="2192" spans="1:22" x14ac:dyDescent="0.25">
      <c r="A2192" s="10">
        <v>404293</v>
      </c>
      <c r="B2192" s="28" t="s">
        <v>359</v>
      </c>
      <c r="C2192" s="28" t="s">
        <v>548</v>
      </c>
      <c r="D2192" s="28" t="s">
        <v>542</v>
      </c>
      <c r="E2192" s="28" t="str">
        <f>VLOOKUP(A2192,'[1]Sheet1 (2)'!$A$2:$H$6200,8,0)</f>
        <v>Function:Public Safety:Core Function:Civil Defence</v>
      </c>
      <c r="F2192" s="28" t="s">
        <v>2029</v>
      </c>
      <c r="G2192" s="28" t="s">
        <v>294</v>
      </c>
      <c r="H2192" s="28" t="s">
        <v>2030</v>
      </c>
      <c r="I2192" s="28" t="s">
        <v>294</v>
      </c>
      <c r="J2192" s="28" t="s">
        <v>551</v>
      </c>
      <c r="K2192" s="25">
        <v>4300001000</v>
      </c>
      <c r="L2192" s="28" t="s">
        <v>85</v>
      </c>
      <c r="M2192" s="28" t="s">
        <v>2160</v>
      </c>
      <c r="N2192" s="28" t="s">
        <v>1836</v>
      </c>
      <c r="P2192" s="28" t="s">
        <v>32</v>
      </c>
      <c r="Q2192" s="28" t="s">
        <v>33</v>
      </c>
      <c r="R2192" s="25">
        <v>1000</v>
      </c>
      <c r="S2192" s="28" t="s">
        <v>34</v>
      </c>
      <c r="T2192" s="35">
        <v>31136.149791000003</v>
      </c>
      <c r="U2192" s="35">
        <v>32848.638029505004</v>
      </c>
      <c r="V2192" s="35">
        <v>34819.556311275308</v>
      </c>
    </row>
    <row r="2193" spans="1:22" x14ac:dyDescent="0.25">
      <c r="A2193" s="10">
        <v>404294</v>
      </c>
      <c r="B2193" s="28" t="s">
        <v>359</v>
      </c>
      <c r="C2193" s="28" t="s">
        <v>556</v>
      </c>
      <c r="D2193" s="28" t="s">
        <v>542</v>
      </c>
      <c r="E2193" s="28" t="str">
        <f>VLOOKUP(A2193,'[1]Sheet1 (2)'!$A$2:$H$6200,8,0)</f>
        <v>Function:Public Safety:Non-core Function:Fire Fighting and Protection</v>
      </c>
      <c r="F2193" s="28" t="s">
        <v>2031</v>
      </c>
      <c r="G2193" s="28" t="s">
        <v>294</v>
      </c>
      <c r="H2193" s="28" t="s">
        <v>2032</v>
      </c>
      <c r="I2193" s="28" t="s">
        <v>294</v>
      </c>
      <c r="J2193" s="28" t="s">
        <v>545</v>
      </c>
      <c r="K2193" s="25">
        <v>4300001000</v>
      </c>
      <c r="L2193" s="28" t="s">
        <v>85</v>
      </c>
      <c r="M2193" s="28" t="s">
        <v>2160</v>
      </c>
      <c r="N2193" s="28" t="s">
        <v>1836</v>
      </c>
      <c r="P2193" s="28" t="s">
        <v>32</v>
      </c>
      <c r="Q2193" s="28" t="s">
        <v>33</v>
      </c>
      <c r="R2193" s="25">
        <v>1000</v>
      </c>
      <c r="S2193" s="28" t="s">
        <v>34</v>
      </c>
      <c r="T2193" s="35">
        <v>2576775.0531249987</v>
      </c>
      <c r="U2193" s="35">
        <v>2718497.6810468733</v>
      </c>
      <c r="V2193" s="35">
        <v>2881607.5419096858</v>
      </c>
    </row>
    <row r="2194" spans="1:22" x14ac:dyDescent="0.25">
      <c r="A2194" s="10">
        <v>404295</v>
      </c>
      <c r="B2194" s="28" t="s">
        <v>359</v>
      </c>
      <c r="C2194" s="28" t="s">
        <v>1659</v>
      </c>
      <c r="D2194" s="28" t="s">
        <v>542</v>
      </c>
      <c r="E2194" s="28" t="str">
        <f>VLOOKUP(A2194,'[1]Sheet1 (2)'!$A$2:$H$6200,8,0)</f>
        <v>Function:Public Safety:Non-core Function:Fire Fighting and Protection</v>
      </c>
      <c r="F2194" s="28" t="s">
        <v>2033</v>
      </c>
      <c r="G2194" s="28" t="s">
        <v>182</v>
      </c>
      <c r="H2194" s="28" t="s">
        <v>2034</v>
      </c>
      <c r="I2194" s="28" t="s">
        <v>182</v>
      </c>
      <c r="J2194" s="28" t="s">
        <v>545</v>
      </c>
      <c r="K2194" s="25">
        <v>4300001000</v>
      </c>
      <c r="L2194" s="28" t="s">
        <v>85</v>
      </c>
      <c r="M2194" s="28" t="s">
        <v>2160</v>
      </c>
      <c r="N2194" s="28" t="s">
        <v>1836</v>
      </c>
      <c r="P2194" s="28" t="s">
        <v>151</v>
      </c>
      <c r="Q2194" s="28" t="s">
        <v>152</v>
      </c>
      <c r="R2194" s="25">
        <v>1000</v>
      </c>
      <c r="S2194" s="28" t="s">
        <v>34</v>
      </c>
      <c r="T2194" s="35">
        <v>112803.82123837501</v>
      </c>
      <c r="U2194" s="35">
        <v>119008.03140648562</v>
      </c>
      <c r="V2194" s="35">
        <v>126148.51329087476</v>
      </c>
    </row>
    <row r="2195" spans="1:22" x14ac:dyDescent="0.25">
      <c r="A2195" s="10">
        <v>404295</v>
      </c>
      <c r="B2195" s="28" t="s">
        <v>359</v>
      </c>
      <c r="C2195" s="28" t="s">
        <v>1659</v>
      </c>
      <c r="D2195" s="28" t="s">
        <v>542</v>
      </c>
      <c r="E2195" s="28" t="str">
        <f>VLOOKUP(A2195,'[1]Sheet1 (2)'!$A$2:$H$6200,8,0)</f>
        <v>Function:Public Safety:Non-core Function:Fire Fighting and Protection</v>
      </c>
      <c r="F2195" s="28" t="s">
        <v>2035</v>
      </c>
      <c r="G2195" s="28" t="s">
        <v>294</v>
      </c>
      <c r="H2195" s="28" t="s">
        <v>2036</v>
      </c>
      <c r="I2195" s="28" t="s">
        <v>294</v>
      </c>
      <c r="J2195" s="28" t="s">
        <v>545</v>
      </c>
      <c r="K2195" s="25">
        <v>4300001000</v>
      </c>
      <c r="L2195" s="28" t="s">
        <v>85</v>
      </c>
      <c r="M2195" s="28" t="s">
        <v>2160</v>
      </c>
      <c r="N2195" s="28" t="s">
        <v>1836</v>
      </c>
      <c r="P2195" s="28" t="s">
        <v>32</v>
      </c>
      <c r="Q2195" s="28" t="s">
        <v>33</v>
      </c>
      <c r="R2195" s="25">
        <v>1000</v>
      </c>
      <c r="S2195" s="28" t="s">
        <v>34</v>
      </c>
      <c r="T2195" s="35">
        <v>146155.19437499999</v>
      </c>
      <c r="U2195" s="35">
        <v>154193.73006562499</v>
      </c>
      <c r="V2195" s="35">
        <v>163445.3538695625</v>
      </c>
    </row>
    <row r="2196" spans="1:22" x14ac:dyDescent="0.25">
      <c r="A2196" s="10">
        <v>404296</v>
      </c>
      <c r="B2196" s="28" t="s">
        <v>359</v>
      </c>
      <c r="C2196" s="28" t="s">
        <v>559</v>
      </c>
      <c r="D2196" s="28" t="s">
        <v>542</v>
      </c>
      <c r="E2196" s="28" t="str">
        <f>VLOOKUP(A2196,'[1]Sheet1 (2)'!$A$2:$H$6200,8,0)</f>
        <v>Function:Public Safety:Non-core Function:Fire Fighting and Protection</v>
      </c>
      <c r="F2196" s="28" t="s">
        <v>560</v>
      </c>
      <c r="G2196" s="28" t="s">
        <v>294</v>
      </c>
      <c r="H2196" s="28" t="s">
        <v>561</v>
      </c>
      <c r="I2196" s="28" t="s">
        <v>294</v>
      </c>
      <c r="J2196" s="28" t="s">
        <v>545</v>
      </c>
      <c r="K2196" s="25">
        <v>4300001000</v>
      </c>
      <c r="L2196" s="28" t="s">
        <v>85</v>
      </c>
      <c r="M2196" s="28" t="s">
        <v>2160</v>
      </c>
      <c r="N2196" s="28" t="s">
        <v>1836</v>
      </c>
      <c r="P2196" s="28" t="s">
        <v>32</v>
      </c>
      <c r="Q2196" s="28" t="s">
        <v>33</v>
      </c>
      <c r="R2196" s="25">
        <v>1000</v>
      </c>
      <c r="S2196" s="28" t="s">
        <v>34</v>
      </c>
      <c r="T2196" s="35">
        <v>412858.31302725</v>
      </c>
      <c r="U2196" s="35">
        <v>435565.52024374873</v>
      </c>
      <c r="V2196" s="35">
        <v>461699.45145837369</v>
      </c>
    </row>
    <row r="2197" spans="1:22" x14ac:dyDescent="0.25">
      <c r="A2197" s="10">
        <v>404297</v>
      </c>
      <c r="B2197" s="28" t="s">
        <v>359</v>
      </c>
      <c r="C2197" s="28" t="s">
        <v>1664</v>
      </c>
      <c r="D2197" s="28" t="s">
        <v>542</v>
      </c>
      <c r="E2197" s="28" t="str">
        <f>VLOOKUP(A2197,'[1]Sheet1 (2)'!$A$2:$H$6200,8,0)</f>
        <v>Function:Public Safety:Non-core Function:Fire Fighting and Protection</v>
      </c>
      <c r="F2197" s="28" t="s">
        <v>2037</v>
      </c>
      <c r="G2197" s="28" t="s">
        <v>294</v>
      </c>
      <c r="H2197" s="28" t="s">
        <v>2038</v>
      </c>
      <c r="I2197" s="28" t="s">
        <v>294</v>
      </c>
      <c r="J2197" s="28" t="s">
        <v>545</v>
      </c>
      <c r="K2197" s="25">
        <v>4300001000</v>
      </c>
      <c r="L2197" s="28" t="s">
        <v>85</v>
      </c>
      <c r="M2197" s="28" t="s">
        <v>2160</v>
      </c>
      <c r="N2197" s="28" t="s">
        <v>1836</v>
      </c>
      <c r="P2197" s="28" t="s">
        <v>32</v>
      </c>
      <c r="Q2197" s="28" t="s">
        <v>33</v>
      </c>
      <c r="R2197" s="25">
        <v>1000</v>
      </c>
      <c r="S2197" s="28" t="s">
        <v>34</v>
      </c>
      <c r="T2197" s="35">
        <v>126905.68</v>
      </c>
      <c r="U2197" s="35">
        <v>133885.49239999999</v>
      </c>
      <c r="V2197" s="35">
        <v>141918.62194399998</v>
      </c>
    </row>
    <row r="2198" spans="1:22" x14ac:dyDescent="0.25">
      <c r="A2198" s="10">
        <v>404302</v>
      </c>
      <c r="B2198" s="28" t="s">
        <v>359</v>
      </c>
      <c r="C2198" s="28" t="s">
        <v>571</v>
      </c>
      <c r="D2198" s="28" t="s">
        <v>542</v>
      </c>
      <c r="E2198" s="28" t="str">
        <f>VLOOKUP(A2198,'[1]Sheet1 (2)'!$A$2:$H$6200,8,0)</f>
        <v>Function:Public Safety:Non-core Function:Fire Fighting and Protection</v>
      </c>
      <c r="F2198" s="28" t="s">
        <v>572</v>
      </c>
      <c r="G2198" s="28" t="s">
        <v>294</v>
      </c>
      <c r="H2198" s="28" t="s">
        <v>573</v>
      </c>
      <c r="I2198" s="28" t="s">
        <v>294</v>
      </c>
      <c r="J2198" s="28" t="s">
        <v>545</v>
      </c>
      <c r="K2198" s="25">
        <v>4300001000</v>
      </c>
      <c r="L2198" s="28" t="s">
        <v>85</v>
      </c>
      <c r="M2198" s="28" t="s">
        <v>2160</v>
      </c>
      <c r="N2198" s="28" t="s">
        <v>1836</v>
      </c>
      <c r="P2198" s="28" t="s">
        <v>32</v>
      </c>
      <c r="Q2198" s="28" t="s">
        <v>33</v>
      </c>
      <c r="R2198" s="25">
        <v>1000</v>
      </c>
      <c r="S2198" s="28" t="s">
        <v>34</v>
      </c>
      <c r="T2198" s="35">
        <v>282199.07895700005</v>
      </c>
      <c r="U2198" s="35">
        <v>297720.02829963504</v>
      </c>
      <c r="V2198" s="35">
        <v>315583.22999761318</v>
      </c>
    </row>
    <row r="2199" spans="1:22" x14ac:dyDescent="0.25">
      <c r="A2199" s="10">
        <v>404325</v>
      </c>
      <c r="B2199" s="28" t="s">
        <v>359</v>
      </c>
      <c r="C2199" s="28" t="s">
        <v>576</v>
      </c>
      <c r="D2199" s="28" t="s">
        <v>542</v>
      </c>
      <c r="E2199" s="28" t="str">
        <f>VLOOKUP(A2199,'[1]Sheet1 (2)'!$A$2:$H$6200,8,0)</f>
        <v>Function:Road Transport:Core Function:Police Forces, Traffic and Street Parking Control</v>
      </c>
      <c r="F2199" s="28" t="s">
        <v>577</v>
      </c>
      <c r="G2199" s="28" t="s">
        <v>294</v>
      </c>
      <c r="H2199" s="28" t="s">
        <v>578</v>
      </c>
      <c r="I2199" s="28" t="s">
        <v>294</v>
      </c>
      <c r="J2199" s="28" t="s">
        <v>579</v>
      </c>
      <c r="K2199" s="25">
        <v>4300001000</v>
      </c>
      <c r="L2199" s="28" t="s">
        <v>85</v>
      </c>
      <c r="M2199" s="28" t="s">
        <v>2160</v>
      </c>
      <c r="N2199" s="28" t="s">
        <v>1836</v>
      </c>
      <c r="P2199" s="28" t="s">
        <v>32</v>
      </c>
      <c r="Q2199" s="28" t="s">
        <v>33</v>
      </c>
      <c r="R2199" s="25">
        <v>1000</v>
      </c>
      <c r="S2199" s="28" t="s">
        <v>34</v>
      </c>
      <c r="T2199" s="35">
        <v>578543.74375262496</v>
      </c>
      <c r="U2199" s="35">
        <v>610363.64965901931</v>
      </c>
      <c r="V2199" s="35">
        <v>646985.4686385605</v>
      </c>
    </row>
    <row r="2200" spans="1:22" x14ac:dyDescent="0.25">
      <c r="A2200" s="10">
        <v>404327</v>
      </c>
      <c r="B2200" s="28" t="s">
        <v>359</v>
      </c>
      <c r="C2200" s="28" t="s">
        <v>587</v>
      </c>
      <c r="D2200" s="28" t="s">
        <v>542</v>
      </c>
      <c r="E2200" s="28" t="str">
        <f>VLOOKUP(A2200,'[1]Sheet1 (2)'!$A$2:$H$6200,8,0)</f>
        <v>Function:Road Transport:Core Function:Police Forces, Traffic and Street Parking Control</v>
      </c>
      <c r="F2200" s="28" t="s">
        <v>592</v>
      </c>
      <c r="G2200" s="28" t="s">
        <v>294</v>
      </c>
      <c r="H2200" s="28" t="s">
        <v>593</v>
      </c>
      <c r="I2200" s="28" t="s">
        <v>294</v>
      </c>
      <c r="J2200" s="28" t="s">
        <v>579</v>
      </c>
      <c r="K2200" s="25">
        <v>4300001000</v>
      </c>
      <c r="L2200" s="28" t="s">
        <v>85</v>
      </c>
      <c r="M2200" s="28" t="s">
        <v>2160</v>
      </c>
      <c r="N2200" s="28" t="s">
        <v>1836</v>
      </c>
      <c r="P2200" s="28" t="s">
        <v>151</v>
      </c>
      <c r="Q2200" s="28" t="s">
        <v>152</v>
      </c>
      <c r="R2200" s="25">
        <v>1000</v>
      </c>
      <c r="S2200" s="28" t="s">
        <v>34</v>
      </c>
      <c r="T2200" s="35">
        <v>823378.71187500097</v>
      </c>
      <c r="U2200" s="35">
        <v>868664.54102812603</v>
      </c>
      <c r="V2200" s="35">
        <v>920784.41348981368</v>
      </c>
    </row>
    <row r="2201" spans="1:22" x14ac:dyDescent="0.25">
      <c r="A2201" s="10">
        <v>404327</v>
      </c>
      <c r="B2201" s="28" t="s">
        <v>359</v>
      </c>
      <c r="C2201" s="28" t="s">
        <v>587</v>
      </c>
      <c r="D2201" s="28" t="s">
        <v>542</v>
      </c>
      <c r="E2201" s="28" t="str">
        <f>VLOOKUP(A2201,'[1]Sheet1 (2)'!$A$2:$H$6200,8,0)</f>
        <v>Function:Road Transport:Core Function:Police Forces, Traffic and Street Parking Control</v>
      </c>
      <c r="F2201" s="28" t="s">
        <v>592</v>
      </c>
      <c r="G2201" s="28" t="s">
        <v>294</v>
      </c>
      <c r="H2201" s="28" t="s">
        <v>593</v>
      </c>
      <c r="I2201" s="28" t="s">
        <v>294</v>
      </c>
      <c r="J2201" s="28" t="s">
        <v>579</v>
      </c>
      <c r="K2201" s="25">
        <v>4300001000</v>
      </c>
      <c r="L2201" s="28" t="s">
        <v>85</v>
      </c>
      <c r="M2201" s="28" t="s">
        <v>2160</v>
      </c>
      <c r="N2201" s="28" t="s">
        <v>1836</v>
      </c>
      <c r="P2201" s="28" t="s">
        <v>32</v>
      </c>
      <c r="Q2201" s="28" t="s">
        <v>33</v>
      </c>
      <c r="R2201" s="25">
        <v>1000</v>
      </c>
      <c r="S2201" s="28" t="s">
        <v>34</v>
      </c>
      <c r="T2201" s="35">
        <v>2538074.2585320035</v>
      </c>
      <c r="U2201" s="35">
        <v>2677668.3427512636</v>
      </c>
      <c r="V2201" s="35">
        <v>2838328.4433163395</v>
      </c>
    </row>
    <row r="2202" spans="1:22" x14ac:dyDescent="0.25">
      <c r="A2202" s="10">
        <v>404328</v>
      </c>
      <c r="B2202" s="28" t="s">
        <v>359</v>
      </c>
      <c r="C2202" s="28" t="s">
        <v>597</v>
      </c>
      <c r="D2202" s="28" t="s">
        <v>542</v>
      </c>
      <c r="E2202" s="28" t="str">
        <f>VLOOKUP(A2202,'[1]Sheet1 (2)'!$A$2:$H$6200,8,0)</f>
        <v>Function:Finance and Administration:Core Function:Security Services</v>
      </c>
      <c r="F2202" s="28" t="s">
        <v>603</v>
      </c>
      <c r="G2202" s="28" t="s">
        <v>294</v>
      </c>
      <c r="H2202" s="28" t="s">
        <v>604</v>
      </c>
      <c r="I2202" s="28" t="s">
        <v>294</v>
      </c>
      <c r="J2202" s="28" t="s">
        <v>600</v>
      </c>
      <c r="K2202" s="25">
        <v>4300001000</v>
      </c>
      <c r="L2202" s="28" t="s">
        <v>85</v>
      </c>
      <c r="M2202" s="28" t="s">
        <v>2160</v>
      </c>
      <c r="N2202" s="28" t="s">
        <v>1836</v>
      </c>
      <c r="P2202" s="28" t="s">
        <v>151</v>
      </c>
      <c r="Q2202" s="28" t="s">
        <v>152</v>
      </c>
      <c r="R2202" s="25">
        <v>1000</v>
      </c>
      <c r="S2202" s="28" t="s">
        <v>34</v>
      </c>
      <c r="T2202" s="35">
        <v>52852.001250000001</v>
      </c>
      <c r="U2202" s="35">
        <v>55758.861318750001</v>
      </c>
      <c r="V2202" s="35">
        <v>59104.392997875002</v>
      </c>
    </row>
    <row r="2203" spans="1:22" x14ac:dyDescent="0.25">
      <c r="A2203" s="10">
        <v>404328</v>
      </c>
      <c r="B2203" s="28" t="s">
        <v>359</v>
      </c>
      <c r="C2203" s="28" t="s">
        <v>597</v>
      </c>
      <c r="D2203" s="28" t="s">
        <v>542</v>
      </c>
      <c r="E2203" s="28" t="str">
        <f>VLOOKUP(A2203,'[1]Sheet1 (2)'!$A$2:$H$6200,8,0)</f>
        <v>Function:Finance and Administration:Core Function:Security Services</v>
      </c>
      <c r="F2203" s="28" t="s">
        <v>603</v>
      </c>
      <c r="G2203" s="28" t="s">
        <v>294</v>
      </c>
      <c r="H2203" s="28" t="s">
        <v>604</v>
      </c>
      <c r="I2203" s="28" t="s">
        <v>294</v>
      </c>
      <c r="J2203" s="28" t="s">
        <v>600</v>
      </c>
      <c r="K2203" s="25">
        <v>4300001000</v>
      </c>
      <c r="L2203" s="28" t="s">
        <v>85</v>
      </c>
      <c r="M2203" s="28" t="s">
        <v>2160</v>
      </c>
      <c r="N2203" s="28" t="s">
        <v>1836</v>
      </c>
      <c r="P2203" s="28" t="s">
        <v>32</v>
      </c>
      <c r="Q2203" s="28" t="s">
        <v>33</v>
      </c>
      <c r="R2203" s="25">
        <v>1000</v>
      </c>
      <c r="S2203" s="28" t="s">
        <v>34</v>
      </c>
      <c r="T2203" s="35">
        <v>3773698.3972943709</v>
      </c>
      <c r="U2203" s="35">
        <v>3981251.809145561</v>
      </c>
      <c r="V2203" s="35">
        <v>4220126.9176942948</v>
      </c>
    </row>
    <row r="2204" spans="1:22" x14ac:dyDescent="0.25">
      <c r="A2204" s="10">
        <v>404357</v>
      </c>
      <c r="B2204" s="28" t="s">
        <v>359</v>
      </c>
      <c r="C2204" s="28" t="s">
        <v>605</v>
      </c>
      <c r="D2204" s="28" t="s">
        <v>379</v>
      </c>
      <c r="E2204" s="28" t="str">
        <f>VLOOKUP(A2204,'[1]Sheet1 (2)'!$A$2:$H$6200,8,0)</f>
        <v>Function:Health:Non-core Function:Health Services</v>
      </c>
      <c r="F2204" s="28" t="s">
        <v>2039</v>
      </c>
      <c r="G2204" s="28" t="s">
        <v>182</v>
      </c>
      <c r="H2204" s="28" t="s">
        <v>2040</v>
      </c>
      <c r="I2204" s="28" t="s">
        <v>182</v>
      </c>
      <c r="J2204" s="28" t="s">
        <v>608</v>
      </c>
      <c r="K2204" s="25">
        <v>4300001000</v>
      </c>
      <c r="L2204" s="28" t="s">
        <v>85</v>
      </c>
      <c r="M2204" s="28" t="s">
        <v>2160</v>
      </c>
      <c r="N2204" s="28" t="s">
        <v>1836</v>
      </c>
      <c r="P2204" s="28" t="s">
        <v>151</v>
      </c>
      <c r="Q2204" s="28" t="s">
        <v>152</v>
      </c>
      <c r="R2204" s="25">
        <v>1000</v>
      </c>
      <c r="S2204" s="28" t="s">
        <v>34</v>
      </c>
      <c r="T2204" s="35">
        <v>819708.75235949981</v>
      </c>
      <c r="U2204" s="35">
        <v>864792.73373927223</v>
      </c>
      <c r="V2204" s="35">
        <v>916680.29776362865</v>
      </c>
    </row>
    <row r="2205" spans="1:22" x14ac:dyDescent="0.25">
      <c r="A2205" s="10">
        <v>404390</v>
      </c>
      <c r="B2205" s="28" t="s">
        <v>359</v>
      </c>
      <c r="C2205" s="28" t="s">
        <v>619</v>
      </c>
      <c r="D2205" s="28" t="s">
        <v>369</v>
      </c>
      <c r="E2205" s="28" t="str">
        <f>VLOOKUP(A2205,'[1]Sheet1 (2)'!$A$2:$H$6200,8,0)</f>
        <v>Function:Sport and Recreation:Non-core Function:Recreational Facilities</v>
      </c>
      <c r="F2205" s="28" t="s">
        <v>2041</v>
      </c>
      <c r="G2205" s="28" t="s">
        <v>182</v>
      </c>
      <c r="H2205" s="28" t="s">
        <v>2042</v>
      </c>
      <c r="I2205" s="28" t="s">
        <v>182</v>
      </c>
      <c r="J2205" s="28" t="s">
        <v>622</v>
      </c>
      <c r="K2205" s="25">
        <v>4300001000</v>
      </c>
      <c r="L2205" s="28" t="s">
        <v>85</v>
      </c>
      <c r="M2205" s="28" t="s">
        <v>2160</v>
      </c>
      <c r="N2205" s="28" t="s">
        <v>1836</v>
      </c>
      <c r="P2205" s="28" t="s">
        <v>151</v>
      </c>
      <c r="Q2205" s="28" t="s">
        <v>152</v>
      </c>
      <c r="R2205" s="25">
        <v>1000</v>
      </c>
      <c r="S2205" s="28" t="s">
        <v>34</v>
      </c>
      <c r="T2205" s="35">
        <v>78790.266428625007</v>
      </c>
      <c r="U2205" s="35">
        <v>83123.731082199374</v>
      </c>
      <c r="V2205" s="35">
        <v>88111.154947131348</v>
      </c>
    </row>
    <row r="2206" spans="1:22" x14ac:dyDescent="0.25">
      <c r="A2206" s="10">
        <v>404390</v>
      </c>
      <c r="B2206" s="28" t="s">
        <v>359</v>
      </c>
      <c r="C2206" s="28" t="s">
        <v>619</v>
      </c>
      <c r="D2206" s="28" t="s">
        <v>369</v>
      </c>
      <c r="E2206" s="28" t="str">
        <f>VLOOKUP(A2206,'[1]Sheet1 (2)'!$A$2:$H$6200,8,0)</f>
        <v>Function:Sport and Recreation:Non-core Function:Recreational Facilities</v>
      </c>
      <c r="F2206" s="28" t="s">
        <v>2109</v>
      </c>
      <c r="G2206" s="28" t="s">
        <v>294</v>
      </c>
      <c r="H2206" s="28" t="s">
        <v>2110</v>
      </c>
      <c r="I2206" s="28" t="s">
        <v>294</v>
      </c>
      <c r="J2206" s="28" t="s">
        <v>622</v>
      </c>
      <c r="K2206" s="25">
        <v>4300001000</v>
      </c>
      <c r="L2206" s="28" t="s">
        <v>85</v>
      </c>
      <c r="M2206" s="28" t="s">
        <v>2160</v>
      </c>
      <c r="N2206" s="28" t="s">
        <v>1836</v>
      </c>
      <c r="P2206" s="28" t="s">
        <v>32</v>
      </c>
      <c r="Q2206" s="28" t="s">
        <v>33</v>
      </c>
      <c r="R2206" s="25">
        <v>1000</v>
      </c>
      <c r="S2206" s="28" t="s">
        <v>34</v>
      </c>
      <c r="T2206" s="35">
        <v>1055542.4020333744</v>
      </c>
      <c r="U2206" s="35">
        <v>1113597.2341452099</v>
      </c>
      <c r="V2206" s="35">
        <v>1180413.0681939225</v>
      </c>
    </row>
    <row r="2207" spans="1:22" x14ac:dyDescent="0.25">
      <c r="A2207" s="10">
        <v>404392</v>
      </c>
      <c r="B2207" s="28" t="s">
        <v>359</v>
      </c>
      <c r="C2207" s="28" t="s">
        <v>627</v>
      </c>
      <c r="D2207" s="28" t="s">
        <v>369</v>
      </c>
      <c r="E2207" s="28" t="str">
        <f>VLOOKUP(A2207,'[1]Sheet1 (2)'!$A$2:$H$6200,8,0)</f>
        <v>Function:Community and Social Services:Core Function:Cemeteries, Funeral Parlours and Crematoriums</v>
      </c>
      <c r="F2207" s="28" t="s">
        <v>628</v>
      </c>
      <c r="G2207" s="28" t="s">
        <v>294</v>
      </c>
      <c r="H2207" s="28" t="s">
        <v>629</v>
      </c>
      <c r="I2207" s="28" t="s">
        <v>294</v>
      </c>
      <c r="J2207" s="28" t="s">
        <v>630</v>
      </c>
      <c r="K2207" s="25">
        <v>4300001000</v>
      </c>
      <c r="L2207" s="28" t="s">
        <v>85</v>
      </c>
      <c r="M2207" s="28" t="s">
        <v>2160</v>
      </c>
      <c r="N2207" s="28" t="s">
        <v>1836</v>
      </c>
      <c r="P2207" s="28" t="s">
        <v>32</v>
      </c>
      <c r="Q2207" s="28" t="s">
        <v>33</v>
      </c>
      <c r="R2207" s="25">
        <v>1000</v>
      </c>
      <c r="S2207" s="28" t="s">
        <v>34</v>
      </c>
      <c r="T2207" s="35">
        <v>1544073.377095503</v>
      </c>
      <c r="U2207" s="35">
        <v>1628997.4128357556</v>
      </c>
      <c r="V2207" s="35">
        <v>1726737.257605901</v>
      </c>
    </row>
    <row r="2208" spans="1:22" x14ac:dyDescent="0.25">
      <c r="A2208" s="10">
        <v>404400</v>
      </c>
      <c r="B2208" s="28" t="s">
        <v>359</v>
      </c>
      <c r="C2208" s="28" t="s">
        <v>639</v>
      </c>
      <c r="D2208" s="28" t="s">
        <v>369</v>
      </c>
      <c r="E2208" s="28" t="str">
        <f>VLOOKUP(A2208,'[1]Sheet1 (2)'!$A$2:$H$6200,8,0)</f>
        <v>Function:Sport and Recreation:Non-core Function:Recreational Facilities</v>
      </c>
      <c r="F2208" s="28" t="s">
        <v>2111</v>
      </c>
      <c r="G2208" s="28" t="s">
        <v>182</v>
      </c>
      <c r="H2208" s="28" t="s">
        <v>2112</v>
      </c>
      <c r="I2208" s="28" t="s">
        <v>182</v>
      </c>
      <c r="J2208" s="28" t="s">
        <v>622</v>
      </c>
      <c r="K2208" s="25">
        <v>4300001000</v>
      </c>
      <c r="L2208" s="28" t="s">
        <v>85</v>
      </c>
      <c r="M2208" s="28" t="s">
        <v>2160</v>
      </c>
      <c r="N2208" s="28" t="s">
        <v>1836</v>
      </c>
      <c r="P2208" s="28" t="s">
        <v>151</v>
      </c>
      <c r="Q2208" s="28" t="s">
        <v>152</v>
      </c>
      <c r="R2208" s="25">
        <v>1000</v>
      </c>
      <c r="S2208" s="28" t="s">
        <v>34</v>
      </c>
      <c r="T2208" s="35">
        <v>187255.78624999998</v>
      </c>
      <c r="U2208" s="35">
        <v>197554.85449374997</v>
      </c>
      <c r="V2208" s="35">
        <v>209408.14576337498</v>
      </c>
    </row>
    <row r="2209" spans="1:22" x14ac:dyDescent="0.25">
      <c r="A2209" s="10">
        <v>404400</v>
      </c>
      <c r="B2209" s="28" t="s">
        <v>359</v>
      </c>
      <c r="C2209" s="28" t="s">
        <v>639</v>
      </c>
      <c r="D2209" s="28" t="s">
        <v>369</v>
      </c>
      <c r="E2209" s="28" t="str">
        <f>VLOOKUP(A2209,'[1]Sheet1 (2)'!$A$2:$H$6200,8,0)</f>
        <v>Function:Sport and Recreation:Non-core Function:Recreational Facilities</v>
      </c>
      <c r="F2209" s="28" t="s">
        <v>642</v>
      </c>
      <c r="G2209" s="28" t="s">
        <v>294</v>
      </c>
      <c r="H2209" s="28" t="s">
        <v>643</v>
      </c>
      <c r="I2209" s="28" t="s">
        <v>294</v>
      </c>
      <c r="J2209" s="28" t="s">
        <v>622</v>
      </c>
      <c r="K2209" s="25">
        <v>4300001000</v>
      </c>
      <c r="L2209" s="28" t="s">
        <v>85</v>
      </c>
      <c r="M2209" s="28" t="s">
        <v>2160</v>
      </c>
      <c r="N2209" s="28" t="s">
        <v>1836</v>
      </c>
      <c r="P2209" s="28" t="s">
        <v>32</v>
      </c>
      <c r="Q2209" s="28" t="s">
        <v>33</v>
      </c>
      <c r="R2209" s="25">
        <v>1000</v>
      </c>
      <c r="S2209" s="28" t="s">
        <v>34</v>
      </c>
      <c r="T2209" s="35">
        <v>50288.155151625004</v>
      </c>
      <c r="U2209" s="35">
        <v>53054.003684964373</v>
      </c>
      <c r="V2209" s="35">
        <v>56237.243906062235</v>
      </c>
    </row>
    <row r="2210" spans="1:22" x14ac:dyDescent="0.25">
      <c r="A2210" s="10">
        <v>404402</v>
      </c>
      <c r="B2210" s="28" t="s">
        <v>359</v>
      </c>
      <c r="C2210" s="28" t="s">
        <v>648</v>
      </c>
      <c r="D2210" s="28" t="s">
        <v>369</v>
      </c>
      <c r="E2210" s="28" t="str">
        <f>VLOOKUP(A2210,'[1]Sheet1 (2)'!$A$2:$H$6200,8,0)</f>
        <v>Function:Sport and Recreation:Core Function:Community Parks (including Nurseries)</v>
      </c>
      <c r="F2210" s="28" t="s">
        <v>2043</v>
      </c>
      <c r="G2210" s="28" t="s">
        <v>182</v>
      </c>
      <c r="H2210" s="28" t="s">
        <v>2044</v>
      </c>
      <c r="I2210" s="28" t="s">
        <v>182</v>
      </c>
      <c r="J2210" s="28" t="s">
        <v>638</v>
      </c>
      <c r="K2210" s="25">
        <v>4300001000</v>
      </c>
      <c r="L2210" s="28" t="s">
        <v>85</v>
      </c>
      <c r="M2210" s="28" t="s">
        <v>2160</v>
      </c>
      <c r="N2210" s="28" t="s">
        <v>1836</v>
      </c>
      <c r="P2210" s="28" t="s">
        <v>151</v>
      </c>
      <c r="Q2210" s="28" t="s">
        <v>152</v>
      </c>
      <c r="R2210" s="25">
        <v>1000</v>
      </c>
      <c r="S2210" s="28" t="s">
        <v>34</v>
      </c>
      <c r="T2210" s="35">
        <v>604816.18249999988</v>
      </c>
      <c r="U2210" s="35">
        <v>638081.07253749983</v>
      </c>
      <c r="V2210" s="35">
        <v>676365.93688974984</v>
      </c>
    </row>
    <row r="2211" spans="1:22" x14ac:dyDescent="0.25">
      <c r="A2211" s="10">
        <v>404402</v>
      </c>
      <c r="B2211" s="28" t="s">
        <v>359</v>
      </c>
      <c r="C2211" s="28" t="s">
        <v>648</v>
      </c>
      <c r="D2211" s="28" t="s">
        <v>369</v>
      </c>
      <c r="E2211" s="28" t="str">
        <f>VLOOKUP(A2211,'[1]Sheet1 (2)'!$A$2:$H$6200,8,0)</f>
        <v>Function:Sport and Recreation:Core Function:Community Parks (including Nurseries)</v>
      </c>
      <c r="F2211" s="28" t="s">
        <v>2135</v>
      </c>
      <c r="G2211" s="28" t="s">
        <v>294</v>
      </c>
      <c r="H2211" s="28" t="s">
        <v>2136</v>
      </c>
      <c r="I2211" s="28" t="s">
        <v>294</v>
      </c>
      <c r="J2211" s="28" t="s">
        <v>638</v>
      </c>
      <c r="K2211" s="25">
        <v>4300001000</v>
      </c>
      <c r="L2211" s="28" t="s">
        <v>85</v>
      </c>
      <c r="M2211" s="28" t="s">
        <v>2160</v>
      </c>
      <c r="N2211" s="28" t="s">
        <v>1836</v>
      </c>
      <c r="P2211" s="28" t="s">
        <v>32</v>
      </c>
      <c r="Q2211" s="28" t="s">
        <v>33</v>
      </c>
      <c r="R2211" s="25">
        <v>1000</v>
      </c>
      <c r="S2211" s="28" t="s">
        <v>34</v>
      </c>
      <c r="T2211" s="35">
        <v>94288.853428875009</v>
      </c>
      <c r="U2211" s="35">
        <v>99474.740367463135</v>
      </c>
      <c r="V2211" s="35">
        <v>105443.22478951093</v>
      </c>
    </row>
    <row r="2212" spans="1:22" x14ac:dyDescent="0.25">
      <c r="A2212" s="10">
        <v>404404</v>
      </c>
      <c r="B2212" s="28" t="s">
        <v>359</v>
      </c>
      <c r="C2212" s="28" t="s">
        <v>659</v>
      </c>
      <c r="D2212" s="28" t="s">
        <v>369</v>
      </c>
      <c r="E2212" s="28" t="str">
        <f>VLOOKUP(A2212,'[1]Sheet1 (2)'!$A$2:$H$6200,8,0)</f>
        <v>Function:Sport and Recreation:Core Function:Community Parks (including Nurseries)</v>
      </c>
      <c r="F2212" s="28" t="s">
        <v>2045</v>
      </c>
      <c r="G2212" s="28" t="s">
        <v>294</v>
      </c>
      <c r="H2212" s="28" t="s">
        <v>663</v>
      </c>
      <c r="I2212" s="28" t="s">
        <v>294</v>
      </c>
      <c r="J2212" s="28" t="s">
        <v>638</v>
      </c>
      <c r="K2212" s="25">
        <v>4300001000</v>
      </c>
      <c r="L2212" s="28" t="s">
        <v>85</v>
      </c>
      <c r="M2212" s="28" t="s">
        <v>2160</v>
      </c>
      <c r="N2212" s="28" t="s">
        <v>1836</v>
      </c>
      <c r="P2212" s="28" t="s">
        <v>32</v>
      </c>
      <c r="Q2212" s="28" t="s">
        <v>33</v>
      </c>
      <c r="R2212" s="25">
        <v>1000</v>
      </c>
      <c r="S2212" s="28" t="s">
        <v>34</v>
      </c>
      <c r="T2212" s="35">
        <v>877808.7116028748</v>
      </c>
      <c r="U2212" s="35">
        <v>926088.19074103283</v>
      </c>
      <c r="V2212" s="35">
        <v>981653.48218549485</v>
      </c>
    </row>
    <row r="2213" spans="1:22" x14ac:dyDescent="0.25">
      <c r="A2213" s="10">
        <v>404406</v>
      </c>
      <c r="B2213" s="28" t="s">
        <v>359</v>
      </c>
      <c r="C2213" s="28" t="s">
        <v>666</v>
      </c>
      <c r="D2213" s="28" t="s">
        <v>369</v>
      </c>
      <c r="E2213" s="28" t="str">
        <f>VLOOKUP(A2213,'[1]Sheet1 (2)'!$A$2:$H$6200,8,0)</f>
        <v>Function:Sport and Recreation:Core Function:Community Parks (including Nurseries)</v>
      </c>
      <c r="F2213" s="28" t="s">
        <v>2046</v>
      </c>
      <c r="G2213" s="28" t="s">
        <v>294</v>
      </c>
      <c r="H2213" s="28" t="s">
        <v>2047</v>
      </c>
      <c r="I2213" s="28" t="s">
        <v>294</v>
      </c>
      <c r="J2213" s="28" t="s">
        <v>638</v>
      </c>
      <c r="K2213" s="25">
        <v>4300001000</v>
      </c>
      <c r="L2213" s="28" t="s">
        <v>85</v>
      </c>
      <c r="M2213" s="28" t="s">
        <v>2160</v>
      </c>
      <c r="N2213" s="28" t="s">
        <v>1836</v>
      </c>
      <c r="P2213" s="28" t="s">
        <v>32</v>
      </c>
      <c r="Q2213" s="28" t="s">
        <v>33</v>
      </c>
      <c r="R2213" s="25">
        <v>1000</v>
      </c>
      <c r="S2213" s="28" t="s">
        <v>34</v>
      </c>
      <c r="T2213" s="35">
        <v>519930.93704749993</v>
      </c>
      <c r="U2213" s="35">
        <v>548527.13858511241</v>
      </c>
      <c r="V2213" s="35">
        <v>581438.76690021914</v>
      </c>
    </row>
    <row r="2214" spans="1:22" x14ac:dyDescent="0.25">
      <c r="A2214" s="10">
        <v>404412</v>
      </c>
      <c r="B2214" s="28" t="s">
        <v>359</v>
      </c>
      <c r="C2214" s="28" t="s">
        <v>673</v>
      </c>
      <c r="D2214" s="28" t="s">
        <v>369</v>
      </c>
      <c r="E2214" s="28" t="str">
        <f>VLOOKUP(A2214,'[1]Sheet1 (2)'!$A$2:$H$6200,8,0)</f>
        <v>Function:Sport and Recreation:Core Function:Community Parks (including Nurseries)</v>
      </c>
      <c r="F2214" s="28" t="s">
        <v>2119</v>
      </c>
      <c r="G2214" s="28" t="s">
        <v>182</v>
      </c>
      <c r="H2214" s="28" t="s">
        <v>2120</v>
      </c>
      <c r="I2214" s="28" t="s">
        <v>182</v>
      </c>
      <c r="J2214" s="28" t="s">
        <v>638</v>
      </c>
      <c r="K2214" s="25">
        <v>4300001000</v>
      </c>
      <c r="L2214" s="28" t="s">
        <v>85</v>
      </c>
      <c r="M2214" s="28" t="s">
        <v>2160</v>
      </c>
      <c r="N2214" s="28" t="s">
        <v>1836</v>
      </c>
      <c r="P2214" s="28" t="s">
        <v>151</v>
      </c>
      <c r="Q2214" s="28" t="s">
        <v>152</v>
      </c>
      <c r="R2214" s="25">
        <v>1000</v>
      </c>
      <c r="S2214" s="28" t="s">
        <v>34</v>
      </c>
      <c r="T2214" s="35">
        <v>300281.07250000007</v>
      </c>
      <c r="U2214" s="35">
        <v>316796.53148750006</v>
      </c>
      <c r="V2214" s="35">
        <v>335804.32337675011</v>
      </c>
    </row>
    <row r="2215" spans="1:22" x14ac:dyDescent="0.25">
      <c r="A2215" s="10">
        <v>404412</v>
      </c>
      <c r="B2215" s="28" t="s">
        <v>359</v>
      </c>
      <c r="C2215" s="28" t="s">
        <v>673</v>
      </c>
      <c r="D2215" s="28" t="s">
        <v>369</v>
      </c>
      <c r="E2215" s="28" t="str">
        <f>VLOOKUP(A2215,'[1]Sheet1 (2)'!$A$2:$H$6200,8,0)</f>
        <v>Function:Sport and Recreation:Core Function:Community Parks (including Nurseries)</v>
      </c>
      <c r="F2215" s="28" t="s">
        <v>2119</v>
      </c>
      <c r="G2215" s="28" t="s">
        <v>182</v>
      </c>
      <c r="H2215" s="28" t="s">
        <v>2120</v>
      </c>
      <c r="I2215" s="28" t="s">
        <v>182</v>
      </c>
      <c r="J2215" s="28" t="s">
        <v>638</v>
      </c>
      <c r="K2215" s="25">
        <v>4300001000</v>
      </c>
      <c r="L2215" s="28" t="s">
        <v>85</v>
      </c>
      <c r="M2215" s="28" t="s">
        <v>2160</v>
      </c>
      <c r="N2215" s="28" t="s">
        <v>1836</v>
      </c>
      <c r="P2215" s="28" t="s">
        <v>32</v>
      </c>
      <c r="Q2215" s="28" t="s">
        <v>33</v>
      </c>
      <c r="R2215" s="25">
        <v>1000</v>
      </c>
      <c r="S2215" s="28" t="s">
        <v>34</v>
      </c>
      <c r="T2215" s="35">
        <v>13044.057500000001</v>
      </c>
      <c r="U2215" s="35">
        <v>13761.4806625</v>
      </c>
      <c r="V2215" s="35">
        <v>14587.169502250001</v>
      </c>
    </row>
    <row r="2216" spans="1:22" x14ac:dyDescent="0.25">
      <c r="A2216" s="10">
        <v>404412</v>
      </c>
      <c r="B2216" s="28" t="s">
        <v>359</v>
      </c>
      <c r="C2216" s="28" t="s">
        <v>673</v>
      </c>
      <c r="D2216" s="28" t="s">
        <v>369</v>
      </c>
      <c r="E2216" s="28" t="str">
        <f>VLOOKUP(A2216,'[1]Sheet1 (2)'!$A$2:$H$6200,8,0)</f>
        <v>Function:Sport and Recreation:Core Function:Community Parks (including Nurseries)</v>
      </c>
      <c r="F2216" s="28" t="s">
        <v>676</v>
      </c>
      <c r="G2216" s="28" t="s">
        <v>294</v>
      </c>
      <c r="H2216" s="28" t="s">
        <v>677</v>
      </c>
      <c r="I2216" s="28" t="s">
        <v>294</v>
      </c>
      <c r="J2216" s="28" t="s">
        <v>638</v>
      </c>
      <c r="K2216" s="25">
        <v>4300001000</v>
      </c>
      <c r="L2216" s="28" t="s">
        <v>85</v>
      </c>
      <c r="M2216" s="28" t="s">
        <v>2160</v>
      </c>
      <c r="N2216" s="28" t="s">
        <v>1836</v>
      </c>
      <c r="P2216" s="28" t="s">
        <v>32</v>
      </c>
      <c r="Q2216" s="28" t="s">
        <v>33</v>
      </c>
      <c r="R2216" s="25">
        <v>1000</v>
      </c>
      <c r="S2216" s="28" t="s">
        <v>34</v>
      </c>
      <c r="T2216" s="35">
        <v>37340.700249375004</v>
      </c>
      <c r="U2216" s="35">
        <v>39394.438763090628</v>
      </c>
      <c r="V2216" s="35">
        <v>41758.105088876066</v>
      </c>
    </row>
    <row r="2217" spans="1:22" x14ac:dyDescent="0.25">
      <c r="A2217" s="10">
        <v>404504</v>
      </c>
      <c r="B2217" s="28" t="s">
        <v>359</v>
      </c>
      <c r="C2217" s="28" t="s">
        <v>772</v>
      </c>
      <c r="D2217" s="28" t="s">
        <v>369</v>
      </c>
      <c r="E2217" s="28" t="str">
        <f>VLOOKUP(A2217,'[1]Sheet1 (2)'!$A$2:$H$6200,8,0)</f>
        <v>Function:Community and Social Services:Core Function:Community Halls and Facilities</v>
      </c>
      <c r="F2217" s="28" t="s">
        <v>2137</v>
      </c>
      <c r="G2217" s="28" t="s">
        <v>182</v>
      </c>
      <c r="H2217" s="28" t="s">
        <v>2138</v>
      </c>
      <c r="I2217" s="28" t="s">
        <v>182</v>
      </c>
      <c r="J2217" s="28" t="s">
        <v>372</v>
      </c>
      <c r="K2217" s="25">
        <v>4300001000</v>
      </c>
      <c r="L2217" s="28" t="s">
        <v>85</v>
      </c>
      <c r="M2217" s="28" t="s">
        <v>2160</v>
      </c>
      <c r="N2217" s="28" t="s">
        <v>1836</v>
      </c>
      <c r="P2217" s="28" t="s">
        <v>151</v>
      </c>
      <c r="Q2217" s="28" t="s">
        <v>152</v>
      </c>
      <c r="R2217" s="25">
        <v>1000</v>
      </c>
      <c r="S2217" s="28" t="s">
        <v>34</v>
      </c>
      <c r="T2217" s="35">
        <v>30631.641250000001</v>
      </c>
      <c r="U2217" s="35">
        <v>32316.38151875</v>
      </c>
      <c r="V2217" s="35">
        <v>34255.364409875001</v>
      </c>
    </row>
    <row r="2218" spans="1:22" x14ac:dyDescent="0.25">
      <c r="A2218" s="10">
        <v>404512</v>
      </c>
      <c r="B2218" s="28" t="s">
        <v>359</v>
      </c>
      <c r="C2218" s="28" t="s">
        <v>1786</v>
      </c>
      <c r="D2218" s="28" t="s">
        <v>369</v>
      </c>
      <c r="E2218" s="28" t="str">
        <f>VLOOKUP(A2218,'[1]Sheet1 (2)'!$A$2:$H$6200,8,0)</f>
        <v>Function:Community and Social Services:Core Function:Libraries and Archives</v>
      </c>
      <c r="F2218" s="28" t="s">
        <v>2048</v>
      </c>
      <c r="G2218" s="28" t="s">
        <v>182</v>
      </c>
      <c r="H2218" s="28" t="s">
        <v>2049</v>
      </c>
      <c r="I2218" s="28" t="s">
        <v>182</v>
      </c>
      <c r="J2218" s="28" t="s">
        <v>1789</v>
      </c>
      <c r="K2218" s="25">
        <v>4300001000</v>
      </c>
      <c r="L2218" s="28" t="s">
        <v>85</v>
      </c>
      <c r="M2218" s="28" t="s">
        <v>2160</v>
      </c>
      <c r="N2218" s="28" t="s">
        <v>1836</v>
      </c>
      <c r="P2218" s="28" t="s">
        <v>151</v>
      </c>
      <c r="Q2218" s="28" t="s">
        <v>152</v>
      </c>
      <c r="R2218" s="25">
        <v>1000</v>
      </c>
      <c r="S2218" s="28" t="s">
        <v>34</v>
      </c>
      <c r="T2218" s="35">
        <v>2528576.8550000028</v>
      </c>
      <c r="U2218" s="35">
        <v>2667648.5820250027</v>
      </c>
      <c r="V2218" s="35">
        <v>2827707.4969465029</v>
      </c>
    </row>
    <row r="2219" spans="1:22" x14ac:dyDescent="0.25">
      <c r="A2219" s="10">
        <v>404513</v>
      </c>
      <c r="B2219" s="28" t="s">
        <v>359</v>
      </c>
      <c r="C2219" s="28" t="s">
        <v>1790</v>
      </c>
      <c r="D2219" s="28" t="s">
        <v>369</v>
      </c>
      <c r="E2219" s="28" t="str">
        <f>VLOOKUP(A2219,'[1]Sheet1 (2)'!$A$2:$H$6200,8,0)</f>
        <v>Function:Community and Social Services:Core Function:Libraries and Archives</v>
      </c>
      <c r="F2219" s="28" t="s">
        <v>2050</v>
      </c>
      <c r="G2219" s="28" t="s">
        <v>294</v>
      </c>
      <c r="H2219" s="28" t="s">
        <v>2051</v>
      </c>
      <c r="I2219" s="28" t="s">
        <v>294</v>
      </c>
      <c r="J2219" s="28" t="s">
        <v>1789</v>
      </c>
      <c r="K2219" s="25">
        <v>4300001000</v>
      </c>
      <c r="L2219" s="28" t="s">
        <v>85</v>
      </c>
      <c r="M2219" s="28" t="s">
        <v>2160</v>
      </c>
      <c r="N2219" s="28" t="s">
        <v>1836</v>
      </c>
      <c r="P2219" s="28" t="s">
        <v>151</v>
      </c>
      <c r="Q2219" s="28" t="s">
        <v>152</v>
      </c>
      <c r="R2219" s="25">
        <v>1000</v>
      </c>
      <c r="S2219" s="28" t="s">
        <v>34</v>
      </c>
      <c r="T2219" s="35">
        <v>913564.82749999955</v>
      </c>
      <c r="U2219" s="35">
        <v>963810.89301249944</v>
      </c>
      <c r="V2219" s="35">
        <v>1021639.5465932494</v>
      </c>
    </row>
    <row r="2220" spans="1:22" x14ac:dyDescent="0.25">
      <c r="A2220" s="10">
        <v>404513</v>
      </c>
      <c r="B2220" s="28" t="s">
        <v>359</v>
      </c>
      <c r="C2220" s="28" t="s">
        <v>1790</v>
      </c>
      <c r="D2220" s="28" t="s">
        <v>369</v>
      </c>
      <c r="E2220" s="28" t="str">
        <f>VLOOKUP(A2220,'[1]Sheet1 (2)'!$A$2:$H$6200,8,0)</f>
        <v>Function:Community and Social Services:Core Function:Libraries and Archives</v>
      </c>
      <c r="F2220" s="28" t="s">
        <v>2050</v>
      </c>
      <c r="G2220" s="28" t="s">
        <v>294</v>
      </c>
      <c r="H2220" s="28" t="s">
        <v>2051</v>
      </c>
      <c r="I2220" s="28" t="s">
        <v>294</v>
      </c>
      <c r="J2220" s="28" t="s">
        <v>1789</v>
      </c>
      <c r="K2220" s="25">
        <v>4300001000</v>
      </c>
      <c r="L2220" s="28" t="s">
        <v>85</v>
      </c>
      <c r="M2220" s="28" t="s">
        <v>2160</v>
      </c>
      <c r="N2220" s="28" t="s">
        <v>1836</v>
      </c>
      <c r="P2220" s="28" t="s">
        <v>32</v>
      </c>
      <c r="Q2220" s="28" t="s">
        <v>33</v>
      </c>
      <c r="R2220" s="25">
        <v>1000</v>
      </c>
      <c r="S2220" s="28" t="s">
        <v>34</v>
      </c>
      <c r="T2220" s="35">
        <v>173933.12503624998</v>
      </c>
      <c r="U2220" s="35">
        <v>183499.44691324374</v>
      </c>
      <c r="V2220" s="35">
        <v>194509.41372803837</v>
      </c>
    </row>
    <row r="2221" spans="1:22" x14ac:dyDescent="0.25">
      <c r="A2221" s="10">
        <v>404513</v>
      </c>
      <c r="B2221" s="28" t="s">
        <v>359</v>
      </c>
      <c r="C2221" s="28" t="s">
        <v>1790</v>
      </c>
      <c r="D2221" s="28" t="s">
        <v>369</v>
      </c>
      <c r="E2221" s="28" t="str">
        <f>VLOOKUP(A2221,'[1]Sheet1 (2)'!$A$2:$H$6200,8,0)</f>
        <v>Function:Community and Social Services:Core Function:Libraries and Archives</v>
      </c>
      <c r="F2221" s="28" t="s">
        <v>2050</v>
      </c>
      <c r="G2221" s="28" t="s">
        <v>294</v>
      </c>
      <c r="H2221" s="28" t="s">
        <v>2051</v>
      </c>
      <c r="I2221" s="28" t="s">
        <v>294</v>
      </c>
      <c r="J2221" s="28" t="s">
        <v>1789</v>
      </c>
      <c r="K2221" s="25">
        <v>4300001000</v>
      </c>
      <c r="L2221" s="28" t="s">
        <v>85</v>
      </c>
      <c r="M2221" s="28" t="s">
        <v>2160</v>
      </c>
      <c r="N2221" s="28" t="s">
        <v>1836</v>
      </c>
      <c r="P2221" s="28" t="s">
        <v>2139</v>
      </c>
      <c r="Q2221" s="28" t="s">
        <v>2140</v>
      </c>
      <c r="R2221" s="25">
        <v>1000</v>
      </c>
      <c r="S2221" s="28" t="s">
        <v>34</v>
      </c>
    </row>
    <row r="2222" spans="1:22" x14ac:dyDescent="0.25">
      <c r="A2222" s="10">
        <v>502100</v>
      </c>
      <c r="B2222" s="28" t="s">
        <v>22</v>
      </c>
      <c r="C2222" s="28" t="s">
        <v>1059</v>
      </c>
      <c r="D2222" s="28" t="s">
        <v>1060</v>
      </c>
      <c r="E2222" s="28" t="str">
        <f>VLOOKUP(A2222,'[1]Sheet1 (2)'!$A$2:$H$6200,8,0)</f>
        <v>Function:Executive and Council:Core Function:Municipal Manager, Town Secretary and Chief Executive</v>
      </c>
      <c r="F2222" s="28" t="s">
        <v>1061</v>
      </c>
      <c r="G2222" s="28" t="s">
        <v>294</v>
      </c>
      <c r="H2222" s="28" t="s">
        <v>1062</v>
      </c>
      <c r="I2222" s="28" t="s">
        <v>294</v>
      </c>
      <c r="J2222" s="28" t="s">
        <v>365</v>
      </c>
      <c r="K2222" s="25">
        <v>4300001000</v>
      </c>
      <c r="L2222" s="28" t="s">
        <v>85</v>
      </c>
      <c r="M2222" s="28" t="s">
        <v>2160</v>
      </c>
      <c r="N2222" s="28" t="s">
        <v>1836</v>
      </c>
      <c r="P2222" s="28" t="s">
        <v>151</v>
      </c>
      <c r="Q2222" s="28" t="s">
        <v>152</v>
      </c>
      <c r="R2222" s="25">
        <v>1000</v>
      </c>
      <c r="S2222" s="28" t="s">
        <v>34</v>
      </c>
      <c r="T2222" s="35">
        <v>54640.65625</v>
      </c>
      <c r="U2222" s="35">
        <v>57645.892343749998</v>
      </c>
      <c r="V2222" s="35">
        <v>61104.645884375001</v>
      </c>
    </row>
    <row r="2223" spans="1:22" x14ac:dyDescent="0.25">
      <c r="A2223" s="10">
        <v>503091</v>
      </c>
      <c r="B2223" s="28" t="s">
        <v>22</v>
      </c>
      <c r="C2223" s="28" t="s">
        <v>2052</v>
      </c>
      <c r="D2223" s="28" t="s">
        <v>24</v>
      </c>
      <c r="E2223" s="28" t="str">
        <f>VLOOKUP(A2223,'[1]Sheet1 (2)'!$A$2:$H$6200,8,0)</f>
        <v>Function:Energy Sources:Core Function:Electricity</v>
      </c>
      <c r="F2223" s="28" t="s">
        <v>2053</v>
      </c>
      <c r="G2223" s="28" t="s">
        <v>294</v>
      </c>
      <c r="H2223" s="28" t="s">
        <v>2054</v>
      </c>
      <c r="I2223" s="28" t="s">
        <v>294</v>
      </c>
      <c r="J2223" s="28" t="s">
        <v>28</v>
      </c>
      <c r="K2223" s="25">
        <v>4300001000</v>
      </c>
      <c r="L2223" s="28" t="s">
        <v>85</v>
      </c>
      <c r="M2223" s="28" t="s">
        <v>2160</v>
      </c>
      <c r="N2223" s="28" t="s">
        <v>1836</v>
      </c>
      <c r="O2223" s="28" t="s">
        <v>68</v>
      </c>
      <c r="P2223" s="28" t="s">
        <v>32</v>
      </c>
      <c r="Q2223" s="28" t="s">
        <v>33</v>
      </c>
      <c r="R2223" s="25">
        <v>1000</v>
      </c>
      <c r="S2223" s="28" t="s">
        <v>34</v>
      </c>
      <c r="T2223" s="35">
        <v>5438150.4212500071</v>
      </c>
      <c r="U2223" s="35">
        <v>5737248.6944187572</v>
      </c>
      <c r="V2223" s="35">
        <v>6081483.6160838827</v>
      </c>
    </row>
    <row r="2224" spans="1:22" x14ac:dyDescent="0.25">
      <c r="A2224" s="10">
        <v>503094</v>
      </c>
      <c r="B2224" s="28" t="s">
        <v>22</v>
      </c>
      <c r="C2224" s="28" t="s">
        <v>2055</v>
      </c>
      <c r="D2224" s="28" t="s">
        <v>1052</v>
      </c>
      <c r="E2224" s="28" t="str">
        <f>VLOOKUP(A2224,'[1]Sheet1 (2)'!$A$2:$H$6200,8,0)</f>
        <v>Function:Road Transport:Core Function:Roads</v>
      </c>
      <c r="F2224" s="28" t="s">
        <v>2056</v>
      </c>
      <c r="G2224" s="28" t="s">
        <v>294</v>
      </c>
      <c r="H2224" s="28" t="s">
        <v>2057</v>
      </c>
      <c r="I2224" s="28" t="s">
        <v>294</v>
      </c>
      <c r="J2224" s="28" t="s">
        <v>1056</v>
      </c>
      <c r="K2224" s="25">
        <v>4300001000</v>
      </c>
      <c r="L2224" s="28" t="s">
        <v>85</v>
      </c>
      <c r="M2224" s="28" t="s">
        <v>2160</v>
      </c>
      <c r="N2224" s="28" t="s">
        <v>1836</v>
      </c>
      <c r="P2224" s="28" t="s">
        <v>468</v>
      </c>
      <c r="Q2224" s="28" t="s">
        <v>469</v>
      </c>
      <c r="R2224" s="25">
        <v>1000</v>
      </c>
      <c r="S2224" s="28" t="s">
        <v>34</v>
      </c>
      <c r="T2224" s="35">
        <v>9862.5499999999993</v>
      </c>
      <c r="U2224" s="35">
        <v>10404.990249999999</v>
      </c>
      <c r="V2224" s="35">
        <v>11029.289665</v>
      </c>
    </row>
    <row r="2225" spans="1:22" x14ac:dyDescent="0.25">
      <c r="A2225" s="10">
        <v>503094</v>
      </c>
      <c r="B2225" s="28" t="s">
        <v>22</v>
      </c>
      <c r="C2225" s="28" t="s">
        <v>2055</v>
      </c>
      <c r="D2225" s="28" t="s">
        <v>1052</v>
      </c>
      <c r="E2225" s="28" t="str">
        <f>VLOOKUP(A2225,'[1]Sheet1 (2)'!$A$2:$H$6200,8,0)</f>
        <v>Function:Road Transport:Core Function:Roads</v>
      </c>
      <c r="F2225" s="28" t="s">
        <v>2056</v>
      </c>
      <c r="G2225" s="28" t="s">
        <v>294</v>
      </c>
      <c r="H2225" s="28" t="s">
        <v>2057</v>
      </c>
      <c r="I2225" s="28" t="s">
        <v>294</v>
      </c>
      <c r="J2225" s="28" t="s">
        <v>1056</v>
      </c>
      <c r="K2225" s="25">
        <v>4300001000</v>
      </c>
      <c r="L2225" s="28" t="s">
        <v>85</v>
      </c>
      <c r="M2225" s="28" t="s">
        <v>2160</v>
      </c>
      <c r="N2225" s="28" t="s">
        <v>1836</v>
      </c>
      <c r="P2225" s="28" t="s">
        <v>32</v>
      </c>
      <c r="Q2225" s="28" t="s">
        <v>33</v>
      </c>
      <c r="R2225" s="25">
        <v>1000</v>
      </c>
      <c r="S2225" s="28" t="s">
        <v>34</v>
      </c>
      <c r="T2225" s="35">
        <v>1995875.8625000012</v>
      </c>
      <c r="U2225" s="35">
        <v>2105649.034937501</v>
      </c>
      <c r="V2225" s="35">
        <v>2231987.9770337511</v>
      </c>
    </row>
    <row r="2226" spans="1:22" x14ac:dyDescent="0.25">
      <c r="A2226" s="10">
        <v>503096</v>
      </c>
      <c r="B2226" s="28" t="s">
        <v>22</v>
      </c>
      <c r="C2226" s="28" t="s">
        <v>2058</v>
      </c>
      <c r="D2226" s="28" t="s">
        <v>36</v>
      </c>
      <c r="E2226" s="28" t="str">
        <f>VLOOKUP(A2226,'[1]Sheet1 (2)'!$A$2:$H$6200,8,0)</f>
        <v>Function:Water Management:Core Function:Water Distribution</v>
      </c>
      <c r="F2226" s="28" t="s">
        <v>2059</v>
      </c>
      <c r="G2226" s="28" t="s">
        <v>1358</v>
      </c>
      <c r="H2226" s="28" t="s">
        <v>2060</v>
      </c>
      <c r="I2226" s="28" t="s">
        <v>1358</v>
      </c>
      <c r="J2226" s="28" t="s">
        <v>40</v>
      </c>
      <c r="K2226" s="25">
        <v>4300001000</v>
      </c>
      <c r="L2226" s="28" t="s">
        <v>85</v>
      </c>
      <c r="M2226" s="28" t="s">
        <v>2160</v>
      </c>
      <c r="N2226" s="28" t="s">
        <v>1836</v>
      </c>
      <c r="O2226" s="28" t="s">
        <v>68</v>
      </c>
      <c r="P2226" s="28" t="s">
        <v>43</v>
      </c>
      <c r="Q2226" s="28" t="s">
        <v>44</v>
      </c>
      <c r="R2226" s="25">
        <v>1000</v>
      </c>
      <c r="S2226" s="28" t="s">
        <v>34</v>
      </c>
      <c r="T2226" s="35">
        <v>4668089.4787499895</v>
      </c>
      <c r="U2226" s="35">
        <v>4924834.4000812387</v>
      </c>
      <c r="V2226" s="35">
        <v>5220324.4640861135</v>
      </c>
    </row>
    <row r="2227" spans="1:22" x14ac:dyDescent="0.25">
      <c r="A2227" s="10">
        <v>504080</v>
      </c>
      <c r="B2227" s="28" t="s">
        <v>22</v>
      </c>
      <c r="C2227" s="28" t="s">
        <v>2061</v>
      </c>
      <c r="D2227" s="28" t="s">
        <v>36</v>
      </c>
      <c r="E2227" s="28" t="str">
        <f>VLOOKUP(A2227,'[1]Sheet1 (2)'!$A$2:$H$6200,8,0)</f>
        <v>Function:Water Management:Core Function:Water Distribution</v>
      </c>
      <c r="F2227" s="28" t="s">
        <v>2062</v>
      </c>
      <c r="G2227" s="28" t="s">
        <v>1358</v>
      </c>
      <c r="H2227" s="28" t="s">
        <v>2063</v>
      </c>
      <c r="I2227" s="28" t="s">
        <v>1358</v>
      </c>
      <c r="J2227" s="28" t="s">
        <v>40</v>
      </c>
      <c r="K2227" s="25">
        <v>4300001000</v>
      </c>
      <c r="L2227" s="28" t="s">
        <v>85</v>
      </c>
      <c r="M2227" s="28" t="s">
        <v>2160</v>
      </c>
      <c r="N2227" s="28" t="s">
        <v>1836</v>
      </c>
      <c r="P2227" s="28" t="s">
        <v>43</v>
      </c>
      <c r="Q2227" s="28" t="s">
        <v>44</v>
      </c>
      <c r="R2227" s="25">
        <v>1000</v>
      </c>
      <c r="S2227" s="28" t="s">
        <v>34</v>
      </c>
      <c r="T2227" s="35">
        <v>128890.28125</v>
      </c>
      <c r="U2227" s="35">
        <v>135979.24671874999</v>
      </c>
      <c r="V2227" s="35">
        <v>144138.001521875</v>
      </c>
    </row>
    <row r="2228" spans="1:22" x14ac:dyDescent="0.25">
      <c r="A2228" s="10">
        <v>504088</v>
      </c>
      <c r="B2228" s="28" t="s">
        <v>22</v>
      </c>
      <c r="C2228" s="28" t="s">
        <v>2064</v>
      </c>
      <c r="D2228" s="28" t="s">
        <v>24</v>
      </c>
      <c r="E2228" s="28" t="str">
        <f>VLOOKUP(A2228,'[1]Sheet1 (2)'!$A$2:$H$6200,8,0)</f>
        <v>Function:Energy Sources:Core Function:Electricity</v>
      </c>
      <c r="F2228" s="28" t="s">
        <v>2065</v>
      </c>
      <c r="G2228" s="28" t="s">
        <v>294</v>
      </c>
      <c r="H2228" s="28" t="s">
        <v>2066</v>
      </c>
      <c r="I2228" s="28" t="s">
        <v>294</v>
      </c>
      <c r="J2228" s="28" t="s">
        <v>28</v>
      </c>
      <c r="K2228" s="25">
        <v>4300001000</v>
      </c>
      <c r="L2228" s="28" t="s">
        <v>85</v>
      </c>
      <c r="M2228" s="28" t="s">
        <v>2160</v>
      </c>
      <c r="N2228" s="28" t="s">
        <v>1836</v>
      </c>
      <c r="P2228" s="28" t="s">
        <v>32</v>
      </c>
      <c r="Q2228" s="28" t="s">
        <v>33</v>
      </c>
      <c r="R2228" s="25">
        <v>1000</v>
      </c>
      <c r="S2228" s="28" t="s">
        <v>34</v>
      </c>
      <c r="T2228" s="35">
        <v>1367581.3625000012</v>
      </c>
      <c r="U2228" s="35">
        <v>1442798.3374375012</v>
      </c>
      <c r="V2228" s="35">
        <v>1529366.2376837514</v>
      </c>
    </row>
    <row r="2229" spans="1:22" x14ac:dyDescent="0.25">
      <c r="A2229" s="10">
        <v>504093</v>
      </c>
      <c r="B2229" s="28" t="s">
        <v>22</v>
      </c>
      <c r="C2229" s="28" t="s">
        <v>2067</v>
      </c>
      <c r="D2229" s="28" t="s">
        <v>1052</v>
      </c>
      <c r="E2229" s="28" t="str">
        <f>VLOOKUP(A2229,'[1]Sheet1 (2)'!$A$2:$H$6200,8,0)</f>
        <v>Function:Road Transport:Core Function:Roads</v>
      </c>
      <c r="F2229" s="28" t="s">
        <v>2068</v>
      </c>
      <c r="G2229" s="28" t="s">
        <v>294</v>
      </c>
      <c r="H2229" s="28" t="s">
        <v>2069</v>
      </c>
      <c r="I2229" s="28" t="s">
        <v>294</v>
      </c>
      <c r="J2229" s="28" t="s">
        <v>1056</v>
      </c>
      <c r="K2229" s="25">
        <v>4300001000</v>
      </c>
      <c r="L2229" s="28" t="s">
        <v>85</v>
      </c>
      <c r="M2229" s="28" t="s">
        <v>2160</v>
      </c>
      <c r="N2229" s="28" t="s">
        <v>1836</v>
      </c>
      <c r="P2229" s="28" t="s">
        <v>32</v>
      </c>
      <c r="Q2229" s="28" t="s">
        <v>33</v>
      </c>
      <c r="R2229" s="25">
        <v>1000</v>
      </c>
      <c r="S2229" s="28" t="s">
        <v>34</v>
      </c>
      <c r="T2229" s="35">
        <v>451122.09374999994</v>
      </c>
      <c r="U2229" s="35">
        <v>475933.80890624993</v>
      </c>
      <c r="V2229" s="35">
        <v>504489.83744062495</v>
      </c>
    </row>
    <row r="2230" spans="1:22" x14ac:dyDescent="0.25">
      <c r="A2230" s="10">
        <v>504095</v>
      </c>
      <c r="B2230" s="28" t="s">
        <v>22</v>
      </c>
      <c r="C2230" s="28" t="s">
        <v>2070</v>
      </c>
      <c r="D2230" s="28" t="s">
        <v>36</v>
      </c>
      <c r="E2230" s="28" t="str">
        <f>VLOOKUP(A2230,'[1]Sheet1 (2)'!$A$2:$H$6200,8,0)</f>
        <v>Function:Water Management:Core Function:Water Distribution</v>
      </c>
      <c r="F2230" s="28" t="s">
        <v>2071</v>
      </c>
      <c r="G2230" s="28" t="s">
        <v>1358</v>
      </c>
      <c r="H2230" s="28" t="s">
        <v>2072</v>
      </c>
      <c r="I2230" s="28" t="s">
        <v>1358</v>
      </c>
      <c r="J2230" s="28" t="s">
        <v>40</v>
      </c>
      <c r="K2230" s="25">
        <v>4300001000</v>
      </c>
      <c r="L2230" s="28" t="s">
        <v>85</v>
      </c>
      <c r="M2230" s="28" t="s">
        <v>2160</v>
      </c>
      <c r="N2230" s="28" t="s">
        <v>1836</v>
      </c>
      <c r="P2230" s="28" t="s">
        <v>43</v>
      </c>
      <c r="Q2230" s="28" t="s">
        <v>44</v>
      </c>
      <c r="R2230" s="25">
        <v>1000</v>
      </c>
      <c r="S2230" s="28" t="s">
        <v>34</v>
      </c>
      <c r="T2230" s="35">
        <v>437771.63250000007</v>
      </c>
      <c r="U2230" s="35">
        <v>461849.07228750002</v>
      </c>
      <c r="V2230" s="35">
        <v>489560.01662475005</v>
      </c>
    </row>
    <row r="2231" spans="1:22" x14ac:dyDescent="0.25">
      <c r="A2231" s="10">
        <v>504124</v>
      </c>
      <c r="B2231" s="28" t="s">
        <v>22</v>
      </c>
      <c r="C2231" s="28" t="s">
        <v>1063</v>
      </c>
      <c r="D2231" s="28" t="s">
        <v>1052</v>
      </c>
      <c r="E2231" s="28" t="str">
        <f>VLOOKUP(A2231,'[1]Sheet1 (2)'!$A$2:$H$6200,8,0)</f>
        <v>Function:Road Transport:Core Function:Roads</v>
      </c>
      <c r="F2231" s="28" t="s">
        <v>1066</v>
      </c>
      <c r="G2231" s="28" t="s">
        <v>294</v>
      </c>
      <c r="H2231" s="28" t="s">
        <v>1067</v>
      </c>
      <c r="I2231" s="28" t="s">
        <v>294</v>
      </c>
      <c r="J2231" s="28" t="s">
        <v>1056</v>
      </c>
      <c r="K2231" s="25">
        <v>4300001000</v>
      </c>
      <c r="L2231" s="28" t="s">
        <v>85</v>
      </c>
      <c r="M2231" s="28" t="s">
        <v>2160</v>
      </c>
      <c r="N2231" s="28" t="s">
        <v>1836</v>
      </c>
      <c r="O2231" s="28" t="s">
        <v>68</v>
      </c>
      <c r="P2231" s="28" t="s">
        <v>32</v>
      </c>
      <c r="Q2231" s="28" t="s">
        <v>33</v>
      </c>
      <c r="R2231" s="25">
        <v>1000</v>
      </c>
      <c r="S2231" s="28" t="s">
        <v>34</v>
      </c>
      <c r="T2231" s="35">
        <v>299343.82000000007</v>
      </c>
      <c r="U2231" s="35">
        <v>315807.73010000004</v>
      </c>
      <c r="V2231" s="35">
        <v>334756.19390600006</v>
      </c>
    </row>
    <row r="2232" spans="1:22" x14ac:dyDescent="0.25">
      <c r="A2232" s="10">
        <v>504131</v>
      </c>
      <c r="B2232" s="28" t="s">
        <v>22</v>
      </c>
      <c r="C2232" s="28" t="s">
        <v>1105</v>
      </c>
      <c r="D2232" s="28" t="s">
        <v>1052</v>
      </c>
      <c r="E2232" s="28" t="str">
        <f>VLOOKUP(A2232,'[1]Sheet1 (2)'!$A$2:$H$6200,8,0)</f>
        <v>Function:Road Transport:Core Function:Public Transport</v>
      </c>
      <c r="F2232" s="28" t="s">
        <v>1106</v>
      </c>
      <c r="G2232" s="28" t="s">
        <v>294</v>
      </c>
      <c r="H2232" s="28" t="s">
        <v>1107</v>
      </c>
      <c r="I2232" s="28" t="s">
        <v>294</v>
      </c>
      <c r="J2232" s="28" t="s">
        <v>530</v>
      </c>
      <c r="K2232" s="25">
        <v>4300001000</v>
      </c>
      <c r="L2232" s="28" t="s">
        <v>85</v>
      </c>
      <c r="M2232" s="28" t="s">
        <v>2160</v>
      </c>
      <c r="N2232" s="28" t="s">
        <v>1836</v>
      </c>
      <c r="P2232" s="28" t="s">
        <v>32</v>
      </c>
      <c r="Q2232" s="28" t="s">
        <v>33</v>
      </c>
      <c r="R2232" s="25">
        <v>1000</v>
      </c>
      <c r="S2232" s="28" t="s">
        <v>34</v>
      </c>
      <c r="T2232" s="35">
        <v>51614.156875000008</v>
      </c>
      <c r="U2232" s="35">
        <v>54452.935503125002</v>
      </c>
      <c r="V2232" s="35">
        <v>57720.111633312503</v>
      </c>
    </row>
    <row r="2233" spans="1:22" x14ac:dyDescent="0.25">
      <c r="A2233" s="10">
        <v>504136</v>
      </c>
      <c r="B2233" s="28" t="s">
        <v>22</v>
      </c>
      <c r="C2233" s="28" t="s">
        <v>1123</v>
      </c>
      <c r="D2233" s="28" t="s">
        <v>1052</v>
      </c>
      <c r="E2233" s="28" t="str">
        <f>VLOOKUP(A2233,'[1]Sheet1 (2)'!$A$2:$H$6200,8,0)</f>
        <v>Function:Road Transport:Core Function:Roads</v>
      </c>
      <c r="F2233" s="28" t="s">
        <v>2073</v>
      </c>
      <c r="G2233" s="28" t="s">
        <v>294</v>
      </c>
      <c r="H2233" s="28" t="s">
        <v>2074</v>
      </c>
      <c r="I2233" s="28" t="s">
        <v>294</v>
      </c>
      <c r="J2233" s="28" t="s">
        <v>1056</v>
      </c>
      <c r="K2233" s="25">
        <v>4300001000</v>
      </c>
      <c r="L2233" s="28" t="s">
        <v>85</v>
      </c>
      <c r="M2233" s="28" t="s">
        <v>2160</v>
      </c>
      <c r="N2233" s="28" t="s">
        <v>1836</v>
      </c>
      <c r="P2233" s="28" t="s">
        <v>32</v>
      </c>
      <c r="Q2233" s="28" t="s">
        <v>33</v>
      </c>
      <c r="R2233" s="25">
        <v>1000</v>
      </c>
      <c r="S2233" s="28" t="s">
        <v>34</v>
      </c>
      <c r="T2233" s="35">
        <v>2597551.9218750028</v>
      </c>
      <c r="U2233" s="35">
        <v>2740417.2775781276</v>
      </c>
      <c r="V2233" s="35">
        <v>2904842.3142328155</v>
      </c>
    </row>
    <row r="2234" spans="1:22" x14ac:dyDescent="0.25">
      <c r="A2234" s="10">
        <v>504136</v>
      </c>
      <c r="B2234" s="28" t="s">
        <v>22</v>
      </c>
      <c r="C2234" s="28" t="s">
        <v>1123</v>
      </c>
      <c r="D2234" s="28" t="s">
        <v>1052</v>
      </c>
      <c r="E2234" s="28" t="str">
        <f>VLOOKUP(A2234,'[1]Sheet1 (2)'!$A$2:$H$6200,8,0)</f>
        <v>Function:Road Transport:Core Function:Roads</v>
      </c>
      <c r="F2234" s="28" t="s">
        <v>2073</v>
      </c>
      <c r="G2234" s="28" t="s">
        <v>294</v>
      </c>
      <c r="H2234" s="28" t="s">
        <v>2074</v>
      </c>
      <c r="I2234" s="28" t="s">
        <v>294</v>
      </c>
      <c r="J2234" s="28" t="s">
        <v>1056</v>
      </c>
      <c r="K2234" s="25">
        <v>4300001000</v>
      </c>
      <c r="L2234" s="28" t="s">
        <v>85</v>
      </c>
      <c r="M2234" s="28" t="s">
        <v>2160</v>
      </c>
      <c r="N2234" s="28" t="s">
        <v>1836</v>
      </c>
      <c r="P2234" s="28" t="s">
        <v>32</v>
      </c>
      <c r="Q2234" s="28" t="s">
        <v>33</v>
      </c>
      <c r="R2234" s="25">
        <v>1000</v>
      </c>
      <c r="S2234" s="28" t="s">
        <v>34</v>
      </c>
      <c r="T2234" s="35">
        <v>50977.070317125006</v>
      </c>
      <c r="U2234" s="35">
        <v>53780.809184566875</v>
      </c>
      <c r="V2234" s="35">
        <v>57007.657735640889</v>
      </c>
    </row>
    <row r="2235" spans="1:22" x14ac:dyDescent="0.25">
      <c r="A2235" s="10">
        <v>504143</v>
      </c>
      <c r="B2235" s="28" t="s">
        <v>985</v>
      </c>
      <c r="C2235" s="28" t="s">
        <v>1051</v>
      </c>
      <c r="D2235" s="28" t="s">
        <v>1052</v>
      </c>
      <c r="E2235" s="28" t="str">
        <f>VLOOKUP(A2235,'[1]Sheet1 (2)'!$A$2:$H$6200,8,0)</f>
        <v>Function:Road Transport:Core Function:Roads</v>
      </c>
      <c r="F2235" s="28" t="s">
        <v>1053</v>
      </c>
      <c r="G2235" s="28" t="s">
        <v>1054</v>
      </c>
      <c r="H2235" s="28" t="s">
        <v>1055</v>
      </c>
      <c r="I2235" s="28" t="s">
        <v>1054</v>
      </c>
      <c r="J2235" s="28" t="s">
        <v>1056</v>
      </c>
      <c r="K2235" s="25">
        <v>4300001000</v>
      </c>
      <c r="L2235" s="28" t="s">
        <v>85</v>
      </c>
      <c r="M2235" s="28" t="s">
        <v>2160</v>
      </c>
      <c r="N2235" s="28" t="s">
        <v>1836</v>
      </c>
      <c r="P2235" s="28" t="s">
        <v>151</v>
      </c>
      <c r="Q2235" s="28" t="s">
        <v>152</v>
      </c>
      <c r="R2235" s="25">
        <v>1000</v>
      </c>
      <c r="S2235" s="28" t="s">
        <v>34</v>
      </c>
      <c r="T2235" s="35">
        <v>349587.40500000003</v>
      </c>
      <c r="U2235" s="35">
        <v>368814.712275</v>
      </c>
      <c r="V2235" s="35">
        <v>390943.5950115</v>
      </c>
    </row>
    <row r="2236" spans="1:22" x14ac:dyDescent="0.25">
      <c r="A2236" s="10">
        <v>504161</v>
      </c>
      <c r="B2236" s="28" t="s">
        <v>22</v>
      </c>
      <c r="C2236" s="28" t="s">
        <v>1163</v>
      </c>
      <c r="D2236" s="28" t="s">
        <v>24</v>
      </c>
      <c r="E2236" s="28" t="str">
        <f>VLOOKUP(A2236,'[1]Sheet1 (2)'!$A$2:$H$6200,8,0)</f>
        <v>Function:Finance and Administration:Core Function:Asset Management</v>
      </c>
      <c r="F2236" s="28" t="s">
        <v>1168</v>
      </c>
      <c r="G2236" s="28" t="s">
        <v>182</v>
      </c>
      <c r="H2236" s="28" t="s">
        <v>1169</v>
      </c>
      <c r="I2236" s="28" t="s">
        <v>374</v>
      </c>
      <c r="J2236" s="28" t="s">
        <v>277</v>
      </c>
      <c r="K2236" s="25">
        <v>4300001000</v>
      </c>
      <c r="L2236" s="28" t="s">
        <v>85</v>
      </c>
      <c r="M2236" s="28" t="s">
        <v>2160</v>
      </c>
      <c r="N2236" s="28" t="s">
        <v>1836</v>
      </c>
      <c r="P2236" s="28" t="s">
        <v>151</v>
      </c>
      <c r="Q2236" s="28" t="s">
        <v>152</v>
      </c>
      <c r="R2236" s="25">
        <v>1000</v>
      </c>
      <c r="S2236" s="28" t="s">
        <v>34</v>
      </c>
      <c r="T2236" s="35">
        <v>78456.179375000007</v>
      </c>
      <c r="U2236" s="35">
        <v>82771.269240624999</v>
      </c>
      <c r="V2236" s="35">
        <v>87737.545395062509</v>
      </c>
    </row>
    <row r="2237" spans="1:22" x14ac:dyDescent="0.25">
      <c r="A2237" s="10">
        <v>504161</v>
      </c>
      <c r="B2237" s="28" t="s">
        <v>22</v>
      </c>
      <c r="C2237" s="28" t="s">
        <v>1163</v>
      </c>
      <c r="D2237" s="28" t="s">
        <v>24</v>
      </c>
      <c r="E2237" s="28" t="str">
        <f>VLOOKUP(A2237,'[1]Sheet1 (2)'!$A$2:$H$6200,8,0)</f>
        <v>Function:Finance and Administration:Core Function:Asset Management</v>
      </c>
      <c r="F2237" s="28" t="s">
        <v>1168</v>
      </c>
      <c r="G2237" s="28" t="s">
        <v>182</v>
      </c>
      <c r="H2237" s="28" t="s">
        <v>1169</v>
      </c>
      <c r="I2237" s="28" t="s">
        <v>374</v>
      </c>
      <c r="J2237" s="28" t="s">
        <v>277</v>
      </c>
      <c r="K2237" s="25">
        <v>4300001000</v>
      </c>
      <c r="L2237" s="28" t="s">
        <v>85</v>
      </c>
      <c r="M2237" s="28" t="s">
        <v>2160</v>
      </c>
      <c r="N2237" s="28" t="s">
        <v>1836</v>
      </c>
      <c r="P2237" s="28" t="s">
        <v>32</v>
      </c>
      <c r="Q2237" s="28" t="s">
        <v>33</v>
      </c>
      <c r="R2237" s="25">
        <v>1000</v>
      </c>
      <c r="S2237" s="28" t="s">
        <v>34</v>
      </c>
      <c r="T2237" s="35">
        <v>862413.93124999991</v>
      </c>
      <c r="U2237" s="35">
        <v>909846.69746874983</v>
      </c>
      <c r="V2237" s="35">
        <v>964437.49931687489</v>
      </c>
    </row>
    <row r="2238" spans="1:22" x14ac:dyDescent="0.25">
      <c r="A2238" s="10">
        <v>504167</v>
      </c>
      <c r="B2238" s="28" t="s">
        <v>22</v>
      </c>
      <c r="C2238" s="28" t="s">
        <v>1182</v>
      </c>
      <c r="D2238" s="28" t="s">
        <v>1052</v>
      </c>
      <c r="E2238" s="28" t="str">
        <f>VLOOKUP(A2238,'[1]Sheet1 (2)'!$A$2:$H$6200,8,0)</f>
        <v>Function:Road Transport:Core Function:Roads</v>
      </c>
      <c r="F2238" s="28" t="s">
        <v>1183</v>
      </c>
      <c r="G2238" s="28" t="s">
        <v>294</v>
      </c>
      <c r="H2238" s="28" t="s">
        <v>1184</v>
      </c>
      <c r="I2238" s="28" t="s">
        <v>294</v>
      </c>
      <c r="J2238" s="28" t="s">
        <v>1056</v>
      </c>
      <c r="K2238" s="25">
        <v>4300001000</v>
      </c>
      <c r="L2238" s="28" t="s">
        <v>85</v>
      </c>
      <c r="M2238" s="28" t="s">
        <v>2160</v>
      </c>
      <c r="N2238" s="28" t="s">
        <v>1836</v>
      </c>
      <c r="P2238" s="28" t="s">
        <v>32</v>
      </c>
      <c r="Q2238" s="28" t="s">
        <v>33</v>
      </c>
      <c r="R2238" s="25">
        <v>1000</v>
      </c>
      <c r="S2238" s="28" t="s">
        <v>34</v>
      </c>
      <c r="T2238" s="35">
        <v>82006.342499999999</v>
      </c>
      <c r="U2238" s="35">
        <v>86516.6913375</v>
      </c>
      <c r="V2238" s="35">
        <v>91707.692817750009</v>
      </c>
    </row>
    <row r="2239" spans="1:22" x14ac:dyDescent="0.25">
      <c r="A2239" s="10">
        <v>504167</v>
      </c>
      <c r="B2239" s="28" t="s">
        <v>22</v>
      </c>
      <c r="C2239" s="28" t="s">
        <v>1182</v>
      </c>
      <c r="D2239" s="28" t="s">
        <v>1052</v>
      </c>
      <c r="E2239" s="28" t="str">
        <f>VLOOKUP(A2239,'[1]Sheet1 (2)'!$A$2:$H$6200,8,0)</f>
        <v>Function:Road Transport:Core Function:Roads</v>
      </c>
      <c r="F2239" s="28" t="s">
        <v>1183</v>
      </c>
      <c r="G2239" s="28" t="s">
        <v>294</v>
      </c>
      <c r="H2239" s="28" t="s">
        <v>1184</v>
      </c>
      <c r="I2239" s="28" t="s">
        <v>294</v>
      </c>
      <c r="J2239" s="28" t="s">
        <v>1056</v>
      </c>
      <c r="K2239" s="25">
        <v>4300001000</v>
      </c>
      <c r="L2239" s="28" t="s">
        <v>85</v>
      </c>
      <c r="M2239" s="28" t="s">
        <v>2160</v>
      </c>
      <c r="N2239" s="28" t="s">
        <v>1836</v>
      </c>
      <c r="P2239" s="28" t="s">
        <v>32</v>
      </c>
      <c r="Q2239" s="28" t="s">
        <v>33</v>
      </c>
      <c r="R2239" s="25">
        <v>1000</v>
      </c>
      <c r="S2239" s="28" t="s">
        <v>34</v>
      </c>
      <c r="T2239" s="35">
        <v>37340.700249375004</v>
      </c>
      <c r="U2239" s="35">
        <v>39394.438763090628</v>
      </c>
      <c r="V2239" s="35">
        <v>41758.105088876066</v>
      </c>
    </row>
    <row r="2240" spans="1:22" x14ac:dyDescent="0.25">
      <c r="A2240" s="10">
        <v>504168</v>
      </c>
      <c r="B2240" s="28" t="s">
        <v>22</v>
      </c>
      <c r="C2240" s="28" t="s">
        <v>2075</v>
      </c>
      <c r="D2240" s="28" t="s">
        <v>36</v>
      </c>
      <c r="E2240" s="28" t="str">
        <f>VLOOKUP(A2240,'[1]Sheet1 (2)'!$A$2:$H$6200,8,0)</f>
        <v>Function:Waste Water Management:Core Function:Sewerage</v>
      </c>
      <c r="F2240" s="28" t="s">
        <v>2076</v>
      </c>
      <c r="G2240" s="28" t="s">
        <v>514</v>
      </c>
      <c r="H2240" s="28" t="s">
        <v>2077</v>
      </c>
      <c r="I2240" s="28" t="s">
        <v>514</v>
      </c>
      <c r="J2240" s="28" t="s">
        <v>1194</v>
      </c>
      <c r="K2240" s="25">
        <v>4300001000</v>
      </c>
      <c r="L2240" s="28" t="s">
        <v>85</v>
      </c>
      <c r="M2240" s="28" t="s">
        <v>2160</v>
      </c>
      <c r="N2240" s="28" t="s">
        <v>1836</v>
      </c>
      <c r="O2240" s="28" t="s">
        <v>68</v>
      </c>
      <c r="P2240" s="28" t="s">
        <v>508</v>
      </c>
      <c r="Q2240" s="28" t="s">
        <v>509</v>
      </c>
      <c r="R2240" s="25">
        <v>1000</v>
      </c>
      <c r="S2240" s="28" t="s">
        <v>34</v>
      </c>
      <c r="T2240" s="35">
        <v>401940.50937499997</v>
      </c>
      <c r="U2240" s="35">
        <v>424047.23739062494</v>
      </c>
      <c r="V2240" s="35">
        <v>449490.07163406245</v>
      </c>
    </row>
    <row r="2241" spans="1:22" x14ac:dyDescent="0.25">
      <c r="A2241" s="10">
        <v>504169</v>
      </c>
      <c r="B2241" s="28" t="s">
        <v>22</v>
      </c>
      <c r="C2241" s="28" t="s">
        <v>1528</v>
      </c>
      <c r="D2241" s="28" t="s">
        <v>36</v>
      </c>
      <c r="E2241" s="28" t="str">
        <f>VLOOKUP(A2241,'[1]Sheet1 (2)'!$A$2:$H$6200,8,0)</f>
        <v>Function:Water Management:Core Function:Water Distribution</v>
      </c>
      <c r="F2241" s="28" t="s">
        <v>2078</v>
      </c>
      <c r="G2241" s="28" t="s">
        <v>1358</v>
      </c>
      <c r="H2241" s="28" t="s">
        <v>2079</v>
      </c>
      <c r="I2241" s="28" t="s">
        <v>1358</v>
      </c>
      <c r="J2241" s="28" t="s">
        <v>40</v>
      </c>
      <c r="K2241" s="25">
        <v>4300001000</v>
      </c>
      <c r="L2241" s="28" t="s">
        <v>85</v>
      </c>
      <c r="M2241" s="28" t="s">
        <v>2160</v>
      </c>
      <c r="N2241" s="28" t="s">
        <v>1836</v>
      </c>
      <c r="O2241" s="28" t="s">
        <v>68</v>
      </c>
      <c r="P2241" s="28" t="s">
        <v>43</v>
      </c>
      <c r="Q2241" s="28" t="s">
        <v>44</v>
      </c>
      <c r="R2241" s="25">
        <v>1000</v>
      </c>
      <c r="S2241" s="28" t="s">
        <v>34</v>
      </c>
      <c r="T2241" s="35">
        <v>136882.22562499999</v>
      </c>
      <c r="U2241" s="35">
        <v>144410.74803437499</v>
      </c>
      <c r="V2241" s="35">
        <v>153075.3929164375</v>
      </c>
    </row>
    <row r="2242" spans="1:22" x14ac:dyDescent="0.25">
      <c r="A2242" s="10">
        <v>504171</v>
      </c>
      <c r="B2242" s="28" t="s">
        <v>22</v>
      </c>
      <c r="C2242" s="28" t="s">
        <v>1187</v>
      </c>
      <c r="D2242" s="28" t="s">
        <v>1052</v>
      </c>
      <c r="E2242" s="28" t="str">
        <f>VLOOKUP(A2242,'[1]Sheet1 (2)'!$A$2:$H$6200,8,0)</f>
        <v>Function:Waste Water Management:Core Function:Storm Water Management</v>
      </c>
      <c r="F2242" s="28" t="s">
        <v>1188</v>
      </c>
      <c r="G2242" s="28" t="s">
        <v>514</v>
      </c>
      <c r="H2242" s="28" t="s">
        <v>1189</v>
      </c>
      <c r="I2242" s="28" t="s">
        <v>514</v>
      </c>
      <c r="J2242" s="28" t="s">
        <v>1139</v>
      </c>
      <c r="K2242" s="25">
        <v>4300001000</v>
      </c>
      <c r="L2242" s="28" t="s">
        <v>85</v>
      </c>
      <c r="M2242" s="28" t="s">
        <v>2160</v>
      </c>
      <c r="N2242" s="28" t="s">
        <v>1836</v>
      </c>
      <c r="P2242" s="28" t="s">
        <v>151</v>
      </c>
      <c r="Q2242" s="28" t="s">
        <v>152</v>
      </c>
      <c r="R2242" s="25">
        <v>1000</v>
      </c>
      <c r="S2242" s="28" t="s">
        <v>34</v>
      </c>
      <c r="T2242" s="35">
        <v>420221.09812500002</v>
      </c>
      <c r="U2242" s="35">
        <v>443333.25852187502</v>
      </c>
      <c r="V2242" s="35">
        <v>469933.25403318752</v>
      </c>
    </row>
    <row r="2243" spans="1:22" x14ac:dyDescent="0.25">
      <c r="A2243" s="10">
        <v>504171</v>
      </c>
      <c r="B2243" s="28" t="s">
        <v>22</v>
      </c>
      <c r="C2243" s="28" t="s">
        <v>1187</v>
      </c>
      <c r="D2243" s="28" t="s">
        <v>1052</v>
      </c>
      <c r="E2243" s="28" t="str">
        <f>VLOOKUP(A2243,'[1]Sheet1 (2)'!$A$2:$H$6200,8,0)</f>
        <v>Function:Waste Water Management:Core Function:Storm Water Management</v>
      </c>
      <c r="F2243" s="28" t="s">
        <v>1188</v>
      </c>
      <c r="G2243" s="28" t="s">
        <v>514</v>
      </c>
      <c r="H2243" s="28" t="s">
        <v>1189</v>
      </c>
      <c r="I2243" s="28" t="s">
        <v>514</v>
      </c>
      <c r="J2243" s="28" t="s">
        <v>1139</v>
      </c>
      <c r="K2243" s="25">
        <v>4300001000</v>
      </c>
      <c r="L2243" s="28" t="s">
        <v>85</v>
      </c>
      <c r="M2243" s="28" t="s">
        <v>2160</v>
      </c>
      <c r="N2243" s="28" t="s">
        <v>1836</v>
      </c>
      <c r="P2243" s="28" t="s">
        <v>508</v>
      </c>
      <c r="Q2243" s="28" t="s">
        <v>509</v>
      </c>
      <c r="R2243" s="25">
        <v>1000</v>
      </c>
      <c r="S2243" s="28" t="s">
        <v>34</v>
      </c>
      <c r="T2243" s="35">
        <v>1551611.0268750037</v>
      </c>
      <c r="U2243" s="35">
        <v>1636949.6333531288</v>
      </c>
      <c r="V2243" s="35">
        <v>1735166.6113543166</v>
      </c>
    </row>
    <row r="2244" spans="1:22" x14ac:dyDescent="0.25">
      <c r="A2244" s="10">
        <v>504527</v>
      </c>
      <c r="B2244" s="28" t="s">
        <v>22</v>
      </c>
      <c r="C2244" s="28" t="s">
        <v>1209</v>
      </c>
      <c r="D2244" s="28" t="s">
        <v>1210</v>
      </c>
      <c r="E2244" s="28" t="str">
        <f>VLOOKUP(A2244,'[1]Sheet1 (2)'!$A$2:$H$6200,8,0)</f>
        <v>Function:Finance and Administration:Core Function:Human Resources</v>
      </c>
      <c r="F2244" s="28" t="s">
        <v>1213</v>
      </c>
      <c r="G2244" s="28" t="s">
        <v>182</v>
      </c>
      <c r="H2244" s="28" t="s">
        <v>1214</v>
      </c>
      <c r="I2244" s="28" t="s">
        <v>182</v>
      </c>
      <c r="J2244" s="28" t="s">
        <v>147</v>
      </c>
      <c r="K2244" s="25">
        <v>4300001000</v>
      </c>
      <c r="L2244" s="28" t="s">
        <v>85</v>
      </c>
      <c r="M2244" s="28" t="s">
        <v>2160</v>
      </c>
      <c r="N2244" s="28" t="s">
        <v>1836</v>
      </c>
      <c r="P2244" s="28" t="s">
        <v>151</v>
      </c>
      <c r="Q2244" s="28" t="s">
        <v>152</v>
      </c>
      <c r="R2244" s="25">
        <v>1000</v>
      </c>
      <c r="S2244" s="28" t="s">
        <v>34</v>
      </c>
      <c r="T2244" s="35">
        <v>410804.89374999999</v>
      </c>
      <c r="U2244" s="35">
        <v>433399.16290624999</v>
      </c>
      <c r="V2244" s="35">
        <v>459403.112680625</v>
      </c>
    </row>
    <row r="2245" spans="1:22" x14ac:dyDescent="0.25">
      <c r="A2245" s="10">
        <v>504527</v>
      </c>
      <c r="B2245" s="28" t="s">
        <v>22</v>
      </c>
      <c r="C2245" s="28" t="s">
        <v>1209</v>
      </c>
      <c r="D2245" s="28" t="s">
        <v>1210</v>
      </c>
      <c r="E2245" s="28" t="str">
        <f>VLOOKUP(A2245,'[1]Sheet1 (2)'!$A$2:$H$6200,8,0)</f>
        <v>Function:Finance and Administration:Core Function:Human Resources</v>
      </c>
      <c r="F2245" s="28" t="s">
        <v>1213</v>
      </c>
      <c r="G2245" s="28" t="s">
        <v>182</v>
      </c>
      <c r="H2245" s="28" t="s">
        <v>1214</v>
      </c>
      <c r="I2245" s="28" t="s">
        <v>182</v>
      </c>
      <c r="J2245" s="28" t="s">
        <v>147</v>
      </c>
      <c r="K2245" s="25">
        <v>4300001000</v>
      </c>
      <c r="L2245" s="28" t="s">
        <v>85</v>
      </c>
      <c r="M2245" s="28" t="s">
        <v>2160</v>
      </c>
      <c r="N2245" s="28" t="s">
        <v>1836</v>
      </c>
      <c r="P2245" s="28" t="s">
        <v>1218</v>
      </c>
      <c r="Q2245" s="28" t="s">
        <v>1219</v>
      </c>
      <c r="R2245" s="25">
        <v>1000</v>
      </c>
      <c r="S2245" s="28" t="s">
        <v>34</v>
      </c>
      <c r="T2245" s="35">
        <v>277322.328125</v>
      </c>
      <c r="U2245" s="35">
        <v>292575.05617187498</v>
      </c>
      <c r="V2245" s="35">
        <v>310129.55954218749</v>
      </c>
    </row>
    <row r="2246" spans="1:22" x14ac:dyDescent="0.25">
      <c r="A2246" s="10">
        <v>504707</v>
      </c>
      <c r="B2246" s="28" t="s">
        <v>22</v>
      </c>
      <c r="C2246" s="28" t="s">
        <v>1283</v>
      </c>
      <c r="D2246" s="28" t="s">
        <v>24</v>
      </c>
      <c r="E2246" s="28" t="str">
        <f>VLOOKUP(A2246,'[1]Sheet1 (2)'!$A$2:$H$6200,8,0)</f>
        <v>Function:Energy Sources:Core Function:Electricity</v>
      </c>
      <c r="F2246" s="28" t="s">
        <v>2080</v>
      </c>
      <c r="G2246" s="28" t="s">
        <v>294</v>
      </c>
      <c r="H2246" s="28" t="s">
        <v>2081</v>
      </c>
      <c r="I2246" s="28" t="s">
        <v>294</v>
      </c>
      <c r="J2246" s="28" t="s">
        <v>28</v>
      </c>
      <c r="K2246" s="25">
        <v>4300001000</v>
      </c>
      <c r="L2246" s="28" t="s">
        <v>85</v>
      </c>
      <c r="M2246" s="28" t="s">
        <v>2160</v>
      </c>
      <c r="N2246" s="28" t="s">
        <v>1836</v>
      </c>
      <c r="P2246" s="28" t="s">
        <v>32</v>
      </c>
      <c r="Q2246" s="28" t="s">
        <v>33</v>
      </c>
      <c r="R2246" s="25">
        <v>1000</v>
      </c>
      <c r="S2246" s="28" t="s">
        <v>34</v>
      </c>
      <c r="T2246" s="35">
        <v>561038.29249999986</v>
      </c>
      <c r="U2246" s="35">
        <v>591895.39858749986</v>
      </c>
      <c r="V2246" s="35">
        <v>627409.1225027499</v>
      </c>
    </row>
    <row r="2247" spans="1:22" x14ac:dyDescent="0.25">
      <c r="A2247" s="10">
        <v>504709</v>
      </c>
      <c r="B2247" s="28" t="s">
        <v>22</v>
      </c>
      <c r="C2247" s="28" t="s">
        <v>1305</v>
      </c>
      <c r="D2247" s="28" t="s">
        <v>24</v>
      </c>
      <c r="E2247" s="28" t="str">
        <f>VLOOKUP(A2247,'[1]Sheet1 (2)'!$A$2:$H$6200,8,0)</f>
        <v>Function:Energy Sources:Core Function:Electricity</v>
      </c>
      <c r="F2247" s="28" t="s">
        <v>2082</v>
      </c>
      <c r="G2247" s="28" t="s">
        <v>294</v>
      </c>
      <c r="H2247" s="28" t="s">
        <v>2083</v>
      </c>
      <c r="I2247" s="28" t="s">
        <v>294</v>
      </c>
      <c r="J2247" s="28" t="s">
        <v>28</v>
      </c>
      <c r="K2247" s="25">
        <v>4300001000</v>
      </c>
      <c r="L2247" s="28" t="s">
        <v>85</v>
      </c>
      <c r="M2247" s="28" t="s">
        <v>2160</v>
      </c>
      <c r="N2247" s="28" t="s">
        <v>1836</v>
      </c>
      <c r="P2247" s="28" t="s">
        <v>32</v>
      </c>
      <c r="Q2247" s="28" t="s">
        <v>33</v>
      </c>
      <c r="R2247" s="25">
        <v>1000</v>
      </c>
      <c r="S2247" s="28" t="s">
        <v>34</v>
      </c>
      <c r="T2247" s="35">
        <v>752214.90562499978</v>
      </c>
      <c r="U2247" s="35">
        <v>793586.72543437476</v>
      </c>
      <c r="V2247" s="35">
        <v>841201.9289604373</v>
      </c>
    </row>
    <row r="2248" spans="1:22" x14ac:dyDescent="0.25">
      <c r="A2248" s="10">
        <v>504710</v>
      </c>
      <c r="B2248" s="28" t="s">
        <v>22</v>
      </c>
      <c r="C2248" s="28" t="s">
        <v>1314</v>
      </c>
      <c r="D2248" s="28" t="s">
        <v>24</v>
      </c>
      <c r="E2248" s="28" t="str">
        <f>VLOOKUP(A2248,'[1]Sheet1 (2)'!$A$2:$H$6200,8,0)</f>
        <v>Function:Energy Sources:Core Function:Electricity</v>
      </c>
      <c r="F2248" s="28" t="s">
        <v>1321</v>
      </c>
      <c r="G2248" s="28" t="s">
        <v>294</v>
      </c>
      <c r="H2248" s="28" t="s">
        <v>1322</v>
      </c>
      <c r="I2248" s="28" t="s">
        <v>294</v>
      </c>
      <c r="J2248" s="28" t="s">
        <v>28</v>
      </c>
      <c r="K2248" s="25">
        <v>4300001000</v>
      </c>
      <c r="L2248" s="28" t="s">
        <v>85</v>
      </c>
      <c r="M2248" s="28" t="s">
        <v>2160</v>
      </c>
      <c r="N2248" s="28" t="s">
        <v>1836</v>
      </c>
      <c r="P2248" s="28" t="s">
        <v>32</v>
      </c>
      <c r="Q2248" s="28" t="s">
        <v>33</v>
      </c>
      <c r="R2248" s="25">
        <v>1000</v>
      </c>
      <c r="S2248" s="28" t="s">
        <v>34</v>
      </c>
      <c r="T2248" s="35">
        <v>1589187.3275000013</v>
      </c>
      <c r="U2248" s="35">
        <v>1676592.6305125013</v>
      </c>
      <c r="V2248" s="35">
        <v>1777188.1883432516</v>
      </c>
    </row>
    <row r="2249" spans="1:22" x14ac:dyDescent="0.25">
      <c r="A2249" s="10">
        <v>504786</v>
      </c>
      <c r="B2249" s="28" t="s">
        <v>22</v>
      </c>
      <c r="C2249" s="28" t="s">
        <v>1341</v>
      </c>
      <c r="D2249" s="28" t="s">
        <v>36</v>
      </c>
      <c r="E2249" s="28" t="str">
        <f>VLOOKUP(A2249,'[1]Sheet1 (2)'!$A$2:$H$6200,8,0)</f>
        <v>Function:Water Management:Core Function:Water Distribution</v>
      </c>
      <c r="F2249" s="28" t="s">
        <v>2084</v>
      </c>
      <c r="G2249" s="28" t="s">
        <v>1358</v>
      </c>
      <c r="H2249" s="28" t="s">
        <v>2085</v>
      </c>
      <c r="I2249" s="28" t="s">
        <v>1358</v>
      </c>
      <c r="J2249" s="28" t="s">
        <v>40</v>
      </c>
      <c r="K2249" s="25">
        <v>4300001000</v>
      </c>
      <c r="L2249" s="28" t="s">
        <v>85</v>
      </c>
      <c r="M2249" s="28" t="s">
        <v>2160</v>
      </c>
      <c r="N2249" s="28" t="s">
        <v>1836</v>
      </c>
      <c r="P2249" s="28" t="s">
        <v>43</v>
      </c>
      <c r="Q2249" s="28" t="s">
        <v>44</v>
      </c>
      <c r="R2249" s="25">
        <v>1000</v>
      </c>
      <c r="S2249" s="28" t="s">
        <v>34</v>
      </c>
      <c r="T2249" s="35">
        <v>93222.05</v>
      </c>
      <c r="U2249" s="35">
        <v>98349.262749999994</v>
      </c>
      <c r="V2249" s="35">
        <v>104250.218515</v>
      </c>
    </row>
    <row r="2250" spans="1:22" x14ac:dyDescent="0.25">
      <c r="A2250" s="10">
        <v>504789</v>
      </c>
      <c r="B2250" s="28" t="s">
        <v>22</v>
      </c>
      <c r="C2250" s="28" t="s">
        <v>1360</v>
      </c>
      <c r="D2250" s="28" t="s">
        <v>36</v>
      </c>
      <c r="E2250" s="28" t="str">
        <f>VLOOKUP(A2250,'[1]Sheet1 (2)'!$A$2:$H$6200,8,0)</f>
        <v>Function:Water Management:Core Function:Water Distribution</v>
      </c>
      <c r="F2250" s="28" t="s">
        <v>2121</v>
      </c>
      <c r="G2250" s="28" t="s">
        <v>1358</v>
      </c>
      <c r="H2250" s="28" t="s">
        <v>2122</v>
      </c>
      <c r="I2250" s="28" t="s">
        <v>1358</v>
      </c>
      <c r="J2250" s="28" t="s">
        <v>40</v>
      </c>
      <c r="K2250" s="25">
        <v>4300001000</v>
      </c>
      <c r="L2250" s="28" t="s">
        <v>85</v>
      </c>
      <c r="M2250" s="28" t="s">
        <v>2160</v>
      </c>
      <c r="N2250" s="28" t="s">
        <v>1836</v>
      </c>
      <c r="O2250" s="28" t="s">
        <v>68</v>
      </c>
      <c r="P2250" s="28" t="s">
        <v>151</v>
      </c>
      <c r="Q2250" s="28" t="s">
        <v>152</v>
      </c>
      <c r="R2250" s="25">
        <v>1000</v>
      </c>
      <c r="S2250" s="28" t="s">
        <v>34</v>
      </c>
      <c r="T2250" s="35">
        <v>12546.276250000001</v>
      </c>
      <c r="U2250" s="35">
        <v>13236.321443749999</v>
      </c>
      <c r="V2250" s="35">
        <v>14030.500730374999</v>
      </c>
    </row>
    <row r="2251" spans="1:22" x14ac:dyDescent="0.25">
      <c r="A2251" s="10">
        <v>602097</v>
      </c>
      <c r="B2251" s="28" t="s">
        <v>45</v>
      </c>
      <c r="C2251" s="28" t="s">
        <v>932</v>
      </c>
      <c r="D2251" s="28" t="s">
        <v>933</v>
      </c>
      <c r="E2251" s="28" t="str">
        <f>VLOOKUP(A2251,'[1]Sheet1 (2)'!$A$2:$H$6200,8,0)</f>
        <v>Function:Planning and Development:Core Function:Economic Development/Planning</v>
      </c>
      <c r="F2251" s="28" t="s">
        <v>934</v>
      </c>
      <c r="G2251" s="28" t="s">
        <v>294</v>
      </c>
      <c r="H2251" s="28" t="s">
        <v>935</v>
      </c>
      <c r="I2251" s="28" t="s">
        <v>294</v>
      </c>
      <c r="J2251" s="28" t="s">
        <v>817</v>
      </c>
      <c r="K2251" s="25">
        <v>4300001000</v>
      </c>
      <c r="L2251" s="28" t="s">
        <v>85</v>
      </c>
      <c r="M2251" s="28" t="s">
        <v>2160</v>
      </c>
      <c r="N2251" s="28" t="s">
        <v>1836</v>
      </c>
      <c r="P2251" s="28" t="s">
        <v>32</v>
      </c>
      <c r="Q2251" s="28" t="s">
        <v>33</v>
      </c>
      <c r="R2251" s="25">
        <v>1000</v>
      </c>
      <c r="S2251" s="28" t="s">
        <v>34</v>
      </c>
      <c r="T2251" s="35">
        <v>30631.630625000002</v>
      </c>
      <c r="U2251" s="35">
        <v>32316.370309375001</v>
      </c>
      <c r="V2251" s="35">
        <v>34255.352527937503</v>
      </c>
    </row>
    <row r="2252" spans="1:22" x14ac:dyDescent="0.25">
      <c r="A2252" s="10">
        <v>603098</v>
      </c>
      <c r="B2252" s="28" t="s">
        <v>45</v>
      </c>
      <c r="C2252" s="28" t="s">
        <v>2141</v>
      </c>
      <c r="D2252" s="28" t="s">
        <v>798</v>
      </c>
      <c r="E2252" s="28" t="str">
        <f>VLOOKUP(A2252,'[1]Sheet1 (2)'!$A$2:$H$6200,8,0)</f>
        <v>Function:Planning and Development:Core Function:Economic Development/Planning</v>
      </c>
      <c r="F2252" s="28" t="s">
        <v>2142</v>
      </c>
      <c r="G2252" s="28" t="s">
        <v>294</v>
      </c>
      <c r="H2252" s="28" t="s">
        <v>2143</v>
      </c>
      <c r="I2252" s="28" t="s">
        <v>294</v>
      </c>
      <c r="J2252" s="28" t="s">
        <v>817</v>
      </c>
      <c r="K2252" s="25">
        <v>4300001000</v>
      </c>
      <c r="L2252" s="28" t="s">
        <v>85</v>
      </c>
      <c r="M2252" s="28" t="s">
        <v>2160</v>
      </c>
      <c r="N2252" s="28" t="s">
        <v>1836</v>
      </c>
      <c r="P2252" s="28" t="s">
        <v>32</v>
      </c>
      <c r="Q2252" s="28" t="s">
        <v>33</v>
      </c>
      <c r="R2252" s="25">
        <v>1000</v>
      </c>
      <c r="S2252" s="28" t="s">
        <v>34</v>
      </c>
      <c r="T2252" s="35">
        <v>21978.875</v>
      </c>
      <c r="U2252" s="35">
        <v>23187.713124999998</v>
      </c>
      <c r="V2252" s="35">
        <v>24578.975912499998</v>
      </c>
    </row>
    <row r="2253" spans="1:22" x14ac:dyDescent="0.25">
      <c r="A2253" s="10">
        <v>603114</v>
      </c>
      <c r="B2253" s="28" t="s">
        <v>45</v>
      </c>
      <c r="C2253" s="28" t="s">
        <v>2086</v>
      </c>
      <c r="D2253" s="28" t="s">
        <v>47</v>
      </c>
      <c r="E2253" s="28" t="str">
        <f>VLOOKUP(A2253,'[1]Sheet1 (2)'!$A$2:$H$6200,8,0)</f>
        <v>Function:Other:Core Function:Air Transport</v>
      </c>
      <c r="F2253" s="28" t="s">
        <v>2087</v>
      </c>
      <c r="G2253" s="28" t="s">
        <v>294</v>
      </c>
      <c r="H2253" s="28" t="s">
        <v>2088</v>
      </c>
      <c r="I2253" s="28" t="s">
        <v>294</v>
      </c>
      <c r="J2253" s="28" t="s">
        <v>926</v>
      </c>
      <c r="K2253" s="25">
        <v>4300001000</v>
      </c>
      <c r="L2253" s="28" t="s">
        <v>85</v>
      </c>
      <c r="M2253" s="28" t="s">
        <v>2160</v>
      </c>
      <c r="N2253" s="28" t="s">
        <v>1836</v>
      </c>
      <c r="P2253" s="28" t="s">
        <v>32</v>
      </c>
      <c r="Q2253" s="28" t="s">
        <v>33</v>
      </c>
      <c r="R2253" s="25">
        <v>1000</v>
      </c>
      <c r="S2253" s="28" t="s">
        <v>34</v>
      </c>
      <c r="T2253" s="35">
        <v>153612.74374999999</v>
      </c>
      <c r="U2253" s="35">
        <v>162061.44465624998</v>
      </c>
      <c r="V2253" s="35">
        <v>171785.13133562499</v>
      </c>
    </row>
    <row r="2254" spans="1:22" x14ac:dyDescent="0.25">
      <c r="A2254" s="10">
        <v>603116</v>
      </c>
      <c r="B2254" s="28" t="s">
        <v>45</v>
      </c>
      <c r="C2254" s="28" t="s">
        <v>2089</v>
      </c>
      <c r="D2254" s="28" t="s">
        <v>831</v>
      </c>
      <c r="E2254" s="28" t="str">
        <f>VLOOKUP(A2254,'[1]Sheet1 (2)'!$A$2:$H$6200,8,0)</f>
        <v>Function:Planning and Development:Core Function:Town Planning, Building Regulations and Enforcement, and City Engineer</v>
      </c>
      <c r="F2254" s="28" t="s">
        <v>2090</v>
      </c>
      <c r="G2254" s="28" t="s">
        <v>294</v>
      </c>
      <c r="H2254" s="28" t="s">
        <v>2091</v>
      </c>
      <c r="I2254" s="28" t="s">
        <v>294</v>
      </c>
      <c r="J2254" s="28" t="s">
        <v>850</v>
      </c>
      <c r="K2254" s="25">
        <v>4300001000</v>
      </c>
      <c r="L2254" s="28" t="s">
        <v>85</v>
      </c>
      <c r="M2254" s="28" t="s">
        <v>2160</v>
      </c>
      <c r="N2254" s="28" t="s">
        <v>1836</v>
      </c>
      <c r="P2254" s="28" t="s">
        <v>32</v>
      </c>
      <c r="Q2254" s="28" t="s">
        <v>33</v>
      </c>
      <c r="R2254" s="25">
        <v>1000</v>
      </c>
      <c r="S2254" s="28" t="s">
        <v>34</v>
      </c>
      <c r="T2254" s="35">
        <v>146360.15062499998</v>
      </c>
      <c r="U2254" s="35">
        <v>154409.95890937498</v>
      </c>
      <c r="V2254" s="35">
        <v>163674.5564439375</v>
      </c>
    </row>
    <row r="2255" spans="1:22" x14ac:dyDescent="0.25">
      <c r="A2255" s="10">
        <v>604101</v>
      </c>
      <c r="B2255" s="28" t="s">
        <v>45</v>
      </c>
      <c r="C2255" s="28" t="s">
        <v>970</v>
      </c>
      <c r="D2255" s="28" t="s">
        <v>831</v>
      </c>
      <c r="E2255" s="28" t="str">
        <f>VLOOKUP(A2255,'[1]Sheet1 (2)'!$A$2:$H$6200,8,0)</f>
        <v>Function:Planning and Development:Core Function:Town Planning, Building Regulations and Enforcement, and City Engineer</v>
      </c>
      <c r="F2255" s="28" t="s">
        <v>971</v>
      </c>
      <c r="G2255" s="28" t="s">
        <v>294</v>
      </c>
      <c r="H2255" s="28" t="s">
        <v>972</v>
      </c>
      <c r="I2255" s="28" t="s">
        <v>294</v>
      </c>
      <c r="J2255" s="28" t="s">
        <v>850</v>
      </c>
      <c r="K2255" s="25">
        <v>4300001000</v>
      </c>
      <c r="L2255" s="28" t="s">
        <v>85</v>
      </c>
      <c r="M2255" s="28" t="s">
        <v>2160</v>
      </c>
      <c r="N2255" s="28" t="s">
        <v>1836</v>
      </c>
      <c r="P2255" s="28" t="s">
        <v>151</v>
      </c>
      <c r="Q2255" s="28" t="s">
        <v>152</v>
      </c>
      <c r="R2255" s="25">
        <v>1000</v>
      </c>
      <c r="S2255" s="28" t="s">
        <v>34</v>
      </c>
      <c r="T2255" s="35">
        <v>17564.782500000001</v>
      </c>
      <c r="U2255" s="35">
        <v>18530.845537500001</v>
      </c>
      <c r="V2255" s="35">
        <v>19642.696269750002</v>
      </c>
    </row>
    <row r="2256" spans="1:22" x14ac:dyDescent="0.25">
      <c r="A2256" s="10">
        <v>604101</v>
      </c>
      <c r="B2256" s="28" t="s">
        <v>45</v>
      </c>
      <c r="C2256" s="28" t="s">
        <v>970</v>
      </c>
      <c r="D2256" s="28" t="s">
        <v>831</v>
      </c>
      <c r="E2256" s="28" t="str">
        <f>VLOOKUP(A2256,'[1]Sheet1 (2)'!$A$2:$H$6200,8,0)</f>
        <v>Function:Planning and Development:Core Function:Town Planning, Building Regulations and Enforcement, and City Engineer</v>
      </c>
      <c r="F2256" s="28" t="s">
        <v>971</v>
      </c>
      <c r="G2256" s="28" t="s">
        <v>294</v>
      </c>
      <c r="H2256" s="28" t="s">
        <v>972</v>
      </c>
      <c r="I2256" s="28" t="s">
        <v>294</v>
      </c>
      <c r="J2256" s="28" t="s">
        <v>850</v>
      </c>
      <c r="K2256" s="25">
        <v>4300001000</v>
      </c>
      <c r="L2256" s="28" t="s">
        <v>85</v>
      </c>
      <c r="M2256" s="28" t="s">
        <v>2160</v>
      </c>
      <c r="N2256" s="28" t="s">
        <v>1836</v>
      </c>
      <c r="P2256" s="28" t="s">
        <v>32</v>
      </c>
      <c r="Q2256" s="28" t="s">
        <v>33</v>
      </c>
      <c r="R2256" s="25">
        <v>1000</v>
      </c>
      <c r="S2256" s="28" t="s">
        <v>34</v>
      </c>
      <c r="T2256" s="35">
        <v>556554.89312499983</v>
      </c>
      <c r="U2256" s="35">
        <v>587165.41224687477</v>
      </c>
      <c r="V2256" s="35">
        <v>622395.33698168723</v>
      </c>
    </row>
    <row r="2257" spans="1:22" x14ac:dyDescent="0.25">
      <c r="A2257" s="10">
        <v>604111</v>
      </c>
      <c r="B2257" s="28" t="s">
        <v>45</v>
      </c>
      <c r="C2257" s="28" t="s">
        <v>2092</v>
      </c>
      <c r="D2257" s="28" t="s">
        <v>831</v>
      </c>
      <c r="E2257" s="28" t="str">
        <f>VLOOKUP(A2257,'[1]Sheet1 (2)'!$A$2:$H$6200,8,0)</f>
        <v>Function:Housing:Core Function:Housing</v>
      </c>
      <c r="F2257" s="28" t="s">
        <v>2093</v>
      </c>
      <c r="G2257" s="28" t="s">
        <v>294</v>
      </c>
      <c r="H2257" s="28" t="s">
        <v>2094</v>
      </c>
      <c r="I2257" s="28" t="s">
        <v>294</v>
      </c>
      <c r="J2257" s="28" t="s">
        <v>538</v>
      </c>
      <c r="K2257" s="25">
        <v>4300001000</v>
      </c>
      <c r="L2257" s="28" t="s">
        <v>85</v>
      </c>
      <c r="M2257" s="28" t="s">
        <v>2160</v>
      </c>
      <c r="N2257" s="28" t="s">
        <v>1836</v>
      </c>
      <c r="P2257" s="28" t="s">
        <v>151</v>
      </c>
      <c r="Q2257" s="28" t="s">
        <v>152</v>
      </c>
      <c r="R2257" s="25">
        <v>1000</v>
      </c>
      <c r="S2257" s="28" t="s">
        <v>34</v>
      </c>
      <c r="T2257" s="35">
        <v>93382.36</v>
      </c>
      <c r="U2257" s="35">
        <v>98518.38979999999</v>
      </c>
      <c r="V2257" s="35">
        <v>104429.49318799999</v>
      </c>
    </row>
    <row r="2258" spans="1:22" x14ac:dyDescent="0.25">
      <c r="A2258" s="10">
        <v>604111</v>
      </c>
      <c r="B2258" s="28" t="s">
        <v>45</v>
      </c>
      <c r="C2258" s="28" t="s">
        <v>2092</v>
      </c>
      <c r="D2258" s="28" t="s">
        <v>831</v>
      </c>
      <c r="E2258" s="28" t="str">
        <f>VLOOKUP(A2258,'[1]Sheet1 (2)'!$A$2:$H$6200,8,0)</f>
        <v>Function:Housing:Core Function:Housing</v>
      </c>
      <c r="F2258" s="28" t="s">
        <v>2093</v>
      </c>
      <c r="G2258" s="28" t="s">
        <v>294</v>
      </c>
      <c r="H2258" s="28" t="s">
        <v>2094</v>
      </c>
      <c r="I2258" s="28" t="s">
        <v>294</v>
      </c>
      <c r="J2258" s="28" t="s">
        <v>538</v>
      </c>
      <c r="K2258" s="25">
        <v>4300001000</v>
      </c>
      <c r="L2258" s="28" t="s">
        <v>85</v>
      </c>
      <c r="M2258" s="28" t="s">
        <v>2160</v>
      </c>
      <c r="N2258" s="28" t="s">
        <v>1836</v>
      </c>
      <c r="P2258" s="28" t="s">
        <v>32</v>
      </c>
      <c r="Q2258" s="28" t="s">
        <v>33</v>
      </c>
      <c r="R2258" s="25">
        <v>1000</v>
      </c>
      <c r="S2258" s="28" t="s">
        <v>34</v>
      </c>
      <c r="T2258" s="35">
        <v>346532.20750000002</v>
      </c>
      <c r="U2258" s="35">
        <v>365591.47891250002</v>
      </c>
      <c r="V2258" s="35">
        <v>387526.96764725004</v>
      </c>
    </row>
    <row r="2259" spans="1:22" x14ac:dyDescent="0.25">
      <c r="A2259" s="10">
        <v>604115</v>
      </c>
      <c r="B2259" s="28" t="s">
        <v>45</v>
      </c>
      <c r="C2259" s="28" t="s">
        <v>868</v>
      </c>
      <c r="D2259" s="28" t="s">
        <v>831</v>
      </c>
      <c r="E2259" s="28" t="str">
        <f>VLOOKUP(A2259,'[1]Sheet1 (2)'!$A$2:$H$6200,8,0)</f>
        <v>Function:Environmental Protection:Non-core Function:Nature Conservation</v>
      </c>
      <c r="F2259" s="28" t="s">
        <v>2095</v>
      </c>
      <c r="G2259" s="28" t="s">
        <v>182</v>
      </c>
      <c r="H2259" s="28" t="s">
        <v>2096</v>
      </c>
      <c r="I2259" s="28" t="s">
        <v>182</v>
      </c>
      <c r="J2259" s="28" t="s">
        <v>872</v>
      </c>
      <c r="K2259" s="25">
        <v>4300001000</v>
      </c>
      <c r="L2259" s="28" t="s">
        <v>85</v>
      </c>
      <c r="M2259" s="28" t="s">
        <v>2160</v>
      </c>
      <c r="N2259" s="28" t="s">
        <v>1836</v>
      </c>
      <c r="P2259" s="28" t="s">
        <v>151</v>
      </c>
      <c r="Q2259" s="28" t="s">
        <v>152</v>
      </c>
      <c r="R2259" s="25">
        <v>1000</v>
      </c>
      <c r="S2259" s="28" t="s">
        <v>34</v>
      </c>
      <c r="T2259" s="35">
        <v>271843.90812500002</v>
      </c>
      <c r="U2259" s="35">
        <v>286795.32307187503</v>
      </c>
      <c r="V2259" s="35">
        <v>304003.04245618754</v>
      </c>
    </row>
    <row r="2260" spans="1:22" x14ac:dyDescent="0.25">
      <c r="A2260" s="10">
        <v>604247</v>
      </c>
      <c r="B2260" s="28" t="s">
        <v>45</v>
      </c>
      <c r="C2260" s="28" t="s">
        <v>897</v>
      </c>
      <c r="D2260" s="28" t="s">
        <v>798</v>
      </c>
      <c r="E2260" s="28" t="str">
        <f>VLOOKUP(A2260,'[1]Sheet1 (2)'!$A$2:$H$6200,8,0)</f>
        <v>Function:Planning and Development:Core Function:Economic Development/Planning</v>
      </c>
      <c r="F2260" s="28" t="s">
        <v>2097</v>
      </c>
      <c r="G2260" s="28" t="s">
        <v>2098</v>
      </c>
      <c r="H2260" s="28" t="s">
        <v>2099</v>
      </c>
      <c r="I2260" s="28" t="s">
        <v>2098</v>
      </c>
      <c r="J2260" s="28" t="s">
        <v>817</v>
      </c>
      <c r="K2260" s="25">
        <v>4300001000</v>
      </c>
      <c r="L2260" s="28" t="s">
        <v>85</v>
      </c>
      <c r="M2260" s="28" t="s">
        <v>2160</v>
      </c>
      <c r="N2260" s="28" t="s">
        <v>1836</v>
      </c>
      <c r="P2260" s="28" t="s">
        <v>151</v>
      </c>
      <c r="Q2260" s="28" t="s">
        <v>152</v>
      </c>
      <c r="R2260" s="25">
        <v>1000</v>
      </c>
      <c r="S2260" s="28" t="s">
        <v>34</v>
      </c>
      <c r="T2260" s="35">
        <v>6691.3487500000001</v>
      </c>
      <c r="U2260" s="35">
        <v>7059.37293125</v>
      </c>
      <c r="V2260" s="35">
        <v>7482.9353071250007</v>
      </c>
    </row>
    <row r="2261" spans="1:22" x14ac:dyDescent="0.25">
      <c r="A2261" s="10">
        <v>604247</v>
      </c>
      <c r="B2261" s="28" t="s">
        <v>45</v>
      </c>
      <c r="C2261" s="28" t="s">
        <v>897</v>
      </c>
      <c r="D2261" s="28" t="s">
        <v>798</v>
      </c>
      <c r="E2261" s="28" t="str">
        <f>VLOOKUP(A2261,'[1]Sheet1 (2)'!$A$2:$H$6200,8,0)</f>
        <v>Function:Planning and Development:Core Function:Economic Development/Planning</v>
      </c>
      <c r="F2261" s="28" t="s">
        <v>2097</v>
      </c>
      <c r="G2261" s="28" t="s">
        <v>2098</v>
      </c>
      <c r="H2261" s="28" t="s">
        <v>2099</v>
      </c>
      <c r="I2261" s="28" t="s">
        <v>2098</v>
      </c>
      <c r="J2261" s="28" t="s">
        <v>817</v>
      </c>
      <c r="K2261" s="25">
        <v>4300001000</v>
      </c>
      <c r="L2261" s="28" t="s">
        <v>85</v>
      </c>
      <c r="M2261" s="28" t="s">
        <v>2160</v>
      </c>
      <c r="N2261" s="28" t="s">
        <v>1836</v>
      </c>
      <c r="P2261" s="28" t="s">
        <v>32</v>
      </c>
      <c r="Q2261" s="28" t="s">
        <v>33</v>
      </c>
      <c r="R2261" s="25">
        <v>1000</v>
      </c>
      <c r="S2261" s="28" t="s">
        <v>34</v>
      </c>
      <c r="T2261" s="35">
        <v>39761.268125000002</v>
      </c>
      <c r="U2261" s="35">
        <v>41948.137871874998</v>
      </c>
      <c r="V2261" s="35">
        <v>44465.026144187497</v>
      </c>
    </row>
    <row r="2262" spans="1:22" x14ac:dyDescent="0.25">
      <c r="A2262" s="10">
        <v>604265</v>
      </c>
      <c r="B2262" s="28" t="s">
        <v>45</v>
      </c>
      <c r="C2262" s="28" t="s">
        <v>882</v>
      </c>
      <c r="D2262" s="28" t="s">
        <v>874</v>
      </c>
      <c r="E2262" s="28" t="str">
        <f>VLOOKUP(A2262,'[1]Sheet1 (2)'!$A$2:$H$6200,8,0)</f>
        <v>Function:Housing:Core Function:Housing</v>
      </c>
      <c r="F2262" s="28" t="s">
        <v>883</v>
      </c>
      <c r="G2262" s="28" t="s">
        <v>294</v>
      </c>
      <c r="H2262" s="28" t="s">
        <v>884</v>
      </c>
      <c r="I2262" s="28" t="s">
        <v>294</v>
      </c>
      <c r="J2262" s="28" t="s">
        <v>538</v>
      </c>
      <c r="K2262" s="25">
        <v>4300001000</v>
      </c>
      <c r="L2262" s="28" t="s">
        <v>85</v>
      </c>
      <c r="M2262" s="28" t="s">
        <v>2160</v>
      </c>
      <c r="N2262" s="28" t="s">
        <v>1836</v>
      </c>
      <c r="P2262" s="28" t="s">
        <v>32</v>
      </c>
      <c r="Q2262" s="28" t="s">
        <v>33</v>
      </c>
      <c r="R2262" s="25">
        <v>1000</v>
      </c>
      <c r="S2262" s="28" t="s">
        <v>34</v>
      </c>
      <c r="T2262" s="35">
        <v>38212.929375</v>
      </c>
      <c r="U2262" s="35">
        <v>40314.640490624995</v>
      </c>
      <c r="V2262" s="35">
        <v>42733.518920062495</v>
      </c>
    </row>
    <row r="2263" spans="1:22" x14ac:dyDescent="0.25">
      <c r="A2263" s="10">
        <v>604270</v>
      </c>
      <c r="B2263" s="28" t="s">
        <v>45</v>
      </c>
      <c r="C2263" s="28" t="s">
        <v>873</v>
      </c>
      <c r="D2263" s="28" t="s">
        <v>874</v>
      </c>
      <c r="E2263" s="28" t="str">
        <f>VLOOKUP(A2263,'[1]Sheet1 (2)'!$A$2:$H$6200,8,0)</f>
        <v>Function:Housing:Core Function:Housing</v>
      </c>
      <c r="F2263" s="28" t="s">
        <v>875</v>
      </c>
      <c r="G2263" s="28" t="s">
        <v>876</v>
      </c>
      <c r="H2263" s="28" t="s">
        <v>877</v>
      </c>
      <c r="I2263" s="28" t="s">
        <v>876</v>
      </c>
      <c r="J2263" s="28" t="s">
        <v>538</v>
      </c>
      <c r="K2263" s="25">
        <v>4300001000</v>
      </c>
      <c r="L2263" s="28" t="s">
        <v>85</v>
      </c>
      <c r="M2263" s="28" t="s">
        <v>2160</v>
      </c>
      <c r="N2263" s="28" t="s">
        <v>1836</v>
      </c>
      <c r="P2263" s="28" t="s">
        <v>151</v>
      </c>
      <c r="Q2263" s="28" t="s">
        <v>152</v>
      </c>
      <c r="R2263" s="25">
        <v>1000</v>
      </c>
      <c r="S2263" s="28" t="s">
        <v>34</v>
      </c>
      <c r="T2263" s="35">
        <v>60074.706249999996</v>
      </c>
      <c r="U2263" s="35">
        <v>63378.815093749989</v>
      </c>
      <c r="V2263" s="35">
        <v>67181.54399937499</v>
      </c>
    </row>
    <row r="2264" spans="1:22" x14ac:dyDescent="0.25">
      <c r="A2264" s="10">
        <v>604270</v>
      </c>
      <c r="B2264" s="28" t="s">
        <v>45</v>
      </c>
      <c r="C2264" s="28" t="s">
        <v>873</v>
      </c>
      <c r="D2264" s="28" t="s">
        <v>874</v>
      </c>
      <c r="E2264" s="28" t="str">
        <f>VLOOKUP(A2264,'[1]Sheet1 (2)'!$A$2:$H$6200,8,0)</f>
        <v>Function:Housing:Core Function:Housing</v>
      </c>
      <c r="F2264" s="28" t="s">
        <v>875</v>
      </c>
      <c r="G2264" s="28" t="s">
        <v>876</v>
      </c>
      <c r="H2264" s="28" t="s">
        <v>877</v>
      </c>
      <c r="I2264" s="28" t="s">
        <v>876</v>
      </c>
      <c r="J2264" s="28" t="s">
        <v>538</v>
      </c>
      <c r="K2264" s="25">
        <v>4300001000</v>
      </c>
      <c r="L2264" s="28" t="s">
        <v>85</v>
      </c>
      <c r="M2264" s="28" t="s">
        <v>2160</v>
      </c>
      <c r="N2264" s="28" t="s">
        <v>1836</v>
      </c>
      <c r="P2264" s="28" t="s">
        <v>878</v>
      </c>
      <c r="Q2264" s="28" t="s">
        <v>879</v>
      </c>
      <c r="R2264" s="25">
        <v>1000</v>
      </c>
      <c r="S2264" s="28" t="s">
        <v>34</v>
      </c>
    </row>
    <row r="2265" spans="1:22" x14ac:dyDescent="0.25">
      <c r="A2265" s="10">
        <v>604285</v>
      </c>
      <c r="B2265" s="28" t="s">
        <v>45</v>
      </c>
      <c r="C2265" s="28" t="s">
        <v>863</v>
      </c>
      <c r="D2265" s="28" t="s">
        <v>831</v>
      </c>
      <c r="E2265" s="28" t="str">
        <f>VLOOKUP(A2265,'[1]Sheet1 (2)'!$A$2:$H$6200,8,0)</f>
        <v>Function:Planning and Development:Core Function:Town Planning, Building Regulations and Enforcement, and City Engineer</v>
      </c>
      <c r="F2265" s="28" t="s">
        <v>864</v>
      </c>
      <c r="G2265" s="28" t="s">
        <v>294</v>
      </c>
      <c r="H2265" s="28" t="s">
        <v>865</v>
      </c>
      <c r="I2265" s="28" t="s">
        <v>294</v>
      </c>
      <c r="J2265" s="28" t="s">
        <v>850</v>
      </c>
      <c r="K2265" s="25">
        <v>4300001000</v>
      </c>
      <c r="L2265" s="28" t="s">
        <v>85</v>
      </c>
      <c r="M2265" s="28" t="s">
        <v>2160</v>
      </c>
      <c r="N2265" s="28" t="s">
        <v>1836</v>
      </c>
      <c r="P2265" s="28" t="s">
        <v>151</v>
      </c>
      <c r="Q2265" s="28" t="s">
        <v>152</v>
      </c>
      <c r="R2265" s="25">
        <v>1000</v>
      </c>
      <c r="S2265" s="28" t="s">
        <v>34</v>
      </c>
      <c r="T2265" s="35">
        <v>25928.973750000001</v>
      </c>
      <c r="U2265" s="35">
        <v>27355.067306249999</v>
      </c>
      <c r="V2265" s="35">
        <v>28996.371344625</v>
      </c>
    </row>
    <row r="2266" spans="1:22" x14ac:dyDescent="0.25">
      <c r="A2266" s="10">
        <v>604285</v>
      </c>
      <c r="B2266" s="28" t="s">
        <v>45</v>
      </c>
      <c r="C2266" s="28" t="s">
        <v>863</v>
      </c>
      <c r="D2266" s="28" t="s">
        <v>831</v>
      </c>
      <c r="E2266" s="28" t="str">
        <f>VLOOKUP(A2266,'[1]Sheet1 (2)'!$A$2:$H$6200,8,0)</f>
        <v>Function:Planning and Development:Core Function:Town Planning, Building Regulations and Enforcement, and City Engineer</v>
      </c>
      <c r="F2266" s="28" t="s">
        <v>864</v>
      </c>
      <c r="G2266" s="28" t="s">
        <v>294</v>
      </c>
      <c r="H2266" s="28" t="s">
        <v>865</v>
      </c>
      <c r="I2266" s="28" t="s">
        <v>294</v>
      </c>
      <c r="J2266" s="28" t="s">
        <v>850</v>
      </c>
      <c r="K2266" s="25">
        <v>4300001000</v>
      </c>
      <c r="L2266" s="28" t="s">
        <v>85</v>
      </c>
      <c r="M2266" s="28" t="s">
        <v>2160</v>
      </c>
      <c r="N2266" s="28" t="s">
        <v>1836</v>
      </c>
      <c r="P2266" s="28" t="s">
        <v>32</v>
      </c>
      <c r="Q2266" s="28" t="s">
        <v>33</v>
      </c>
      <c r="R2266" s="25">
        <v>1000</v>
      </c>
      <c r="S2266" s="28" t="s">
        <v>34</v>
      </c>
      <c r="T2266" s="35">
        <v>257620.48625000002</v>
      </c>
      <c r="U2266" s="35">
        <v>271789.61299375002</v>
      </c>
      <c r="V2266" s="35">
        <v>288096.98977337504</v>
      </c>
    </row>
    <row r="2267" spans="1:22" x14ac:dyDescent="0.25">
      <c r="A2267" s="10">
        <v>604347</v>
      </c>
      <c r="B2267" s="28" t="s">
        <v>45</v>
      </c>
      <c r="C2267" s="28" t="s">
        <v>830</v>
      </c>
      <c r="D2267" s="28" t="s">
        <v>831</v>
      </c>
      <c r="E2267" s="28" t="str">
        <f>VLOOKUP(A2267,'[1]Sheet1 (2)'!$A$2:$H$6200,8,0)</f>
        <v>Function:Environmental Protection:Non-core Function:Pollution Control</v>
      </c>
      <c r="F2267" s="28" t="s">
        <v>836</v>
      </c>
      <c r="G2267" s="28" t="s">
        <v>294</v>
      </c>
      <c r="H2267" s="28" t="s">
        <v>837</v>
      </c>
      <c r="I2267" s="28" t="s">
        <v>294</v>
      </c>
      <c r="J2267" s="28" t="s">
        <v>834</v>
      </c>
      <c r="K2267" s="25">
        <v>4300001000</v>
      </c>
      <c r="L2267" s="28" t="s">
        <v>85</v>
      </c>
      <c r="M2267" s="28" t="s">
        <v>2160</v>
      </c>
      <c r="N2267" s="28" t="s">
        <v>1836</v>
      </c>
      <c r="P2267" s="28" t="s">
        <v>32</v>
      </c>
      <c r="Q2267" s="28" t="s">
        <v>33</v>
      </c>
      <c r="R2267" s="25">
        <v>1000</v>
      </c>
      <c r="S2267" s="28" t="s">
        <v>34</v>
      </c>
      <c r="T2267" s="35">
        <v>826602.91062499944</v>
      </c>
      <c r="U2267" s="35">
        <v>872066.07070937438</v>
      </c>
      <c r="V2267" s="35">
        <v>924390.03495193692</v>
      </c>
    </row>
    <row r="2268" spans="1:22" x14ac:dyDescent="0.25">
      <c r="A2268" s="10">
        <v>604480</v>
      </c>
      <c r="B2268" s="28" t="s">
        <v>45</v>
      </c>
      <c r="C2268" s="28" t="s">
        <v>842</v>
      </c>
      <c r="D2268" s="28" t="s">
        <v>47</v>
      </c>
      <c r="E2268" s="28" t="str">
        <f>VLOOKUP(A2268,'[1]Sheet1 (2)'!$A$2:$H$6200,8,0)</f>
        <v>Function:Community and Social Services:Core Function:Museums and Art Galleries</v>
      </c>
      <c r="F2268" s="28" t="s">
        <v>2113</v>
      </c>
      <c r="G2268" s="28" t="s">
        <v>294</v>
      </c>
      <c r="H2268" s="28" t="s">
        <v>2114</v>
      </c>
      <c r="I2268" s="28" t="s">
        <v>294</v>
      </c>
      <c r="J2268" s="28" t="s">
        <v>813</v>
      </c>
      <c r="K2268" s="25">
        <v>4300001000</v>
      </c>
      <c r="L2268" s="28" t="s">
        <v>85</v>
      </c>
      <c r="M2268" s="28" t="s">
        <v>2160</v>
      </c>
      <c r="N2268" s="28" t="s">
        <v>1836</v>
      </c>
      <c r="P2268" s="28" t="s">
        <v>32</v>
      </c>
      <c r="Q2268" s="28" t="s">
        <v>33</v>
      </c>
      <c r="R2268" s="25">
        <v>1000</v>
      </c>
      <c r="S2268" s="28" t="s">
        <v>34</v>
      </c>
      <c r="T2268" s="35">
        <v>171932.889375</v>
      </c>
      <c r="U2268" s="35">
        <v>181389.19829062498</v>
      </c>
      <c r="V2268" s="35">
        <v>192272.55018806248</v>
      </c>
    </row>
    <row r="2269" spans="1:22" x14ac:dyDescent="0.25">
      <c r="A2269" s="10">
        <v>604508</v>
      </c>
      <c r="B2269" s="28" t="s">
        <v>45</v>
      </c>
      <c r="C2269" s="28" t="s">
        <v>923</v>
      </c>
      <c r="D2269" s="28" t="s">
        <v>47</v>
      </c>
      <c r="E2269" s="28" t="str">
        <f>VLOOKUP(A2269,'[1]Sheet1 (2)'!$A$2:$H$6200,8,0)</f>
        <v>Function:Other:Core Function:Air Transport</v>
      </c>
      <c r="F2269" s="28" t="s">
        <v>927</v>
      </c>
      <c r="G2269" s="28" t="s">
        <v>294</v>
      </c>
      <c r="H2269" s="28" t="s">
        <v>928</v>
      </c>
      <c r="I2269" s="28" t="s">
        <v>294</v>
      </c>
      <c r="J2269" s="28" t="s">
        <v>926</v>
      </c>
      <c r="K2269" s="25">
        <v>4300001000</v>
      </c>
      <c r="L2269" s="28" t="s">
        <v>85</v>
      </c>
      <c r="M2269" s="28" t="s">
        <v>2160</v>
      </c>
      <c r="N2269" s="28" t="s">
        <v>1836</v>
      </c>
      <c r="P2269" s="28" t="s">
        <v>32</v>
      </c>
      <c r="Q2269" s="28" t="s">
        <v>33</v>
      </c>
      <c r="R2269" s="25">
        <v>1000</v>
      </c>
      <c r="S2269" s="28" t="s">
        <v>34</v>
      </c>
      <c r="T2269" s="35">
        <v>156969.08562500001</v>
      </c>
      <c r="U2269" s="35">
        <v>165602.38533437499</v>
      </c>
      <c r="V2269" s="35">
        <v>175538.5284544375</v>
      </c>
    </row>
    <row r="2270" spans="1:22" x14ac:dyDescent="0.25">
      <c r="A2270" s="10">
        <v>604514</v>
      </c>
      <c r="B2270" s="28" t="s">
        <v>45</v>
      </c>
      <c r="C2270" s="28" t="s">
        <v>2144</v>
      </c>
      <c r="D2270" s="28" t="s">
        <v>47</v>
      </c>
      <c r="E2270" s="28" t="str">
        <f>VLOOKUP(A2270,'[1]Sheet1 (2)'!$A$2:$H$6200,8,0)</f>
        <v>Function:Other:Core Function:Tourism</v>
      </c>
      <c r="F2270" s="28" t="s">
        <v>2145</v>
      </c>
      <c r="G2270" s="28" t="s">
        <v>294</v>
      </c>
      <c r="H2270" s="28" t="s">
        <v>2146</v>
      </c>
      <c r="I2270" s="28" t="s">
        <v>294</v>
      </c>
      <c r="J2270" s="28" t="s">
        <v>2147</v>
      </c>
      <c r="K2270" s="25">
        <v>4300001000</v>
      </c>
      <c r="L2270" s="28" t="s">
        <v>85</v>
      </c>
      <c r="M2270" s="28" t="s">
        <v>2160</v>
      </c>
      <c r="N2270" s="28" t="s">
        <v>1836</v>
      </c>
      <c r="P2270" s="28" t="s">
        <v>151</v>
      </c>
      <c r="Q2270" s="28" t="s">
        <v>152</v>
      </c>
      <c r="R2270" s="25">
        <v>1000</v>
      </c>
      <c r="S2270" s="28" t="s">
        <v>34</v>
      </c>
      <c r="T2270" s="35">
        <v>24256.131250000002</v>
      </c>
      <c r="U2270" s="35">
        <v>25590.218468750001</v>
      </c>
      <c r="V2270" s="35">
        <v>27125.631576875003</v>
      </c>
    </row>
    <row r="2271" spans="1:22" x14ac:dyDescent="0.25">
      <c r="A2271" s="10">
        <v>604515</v>
      </c>
      <c r="B2271" s="28" t="s">
        <v>45</v>
      </c>
      <c r="C2271" s="28" t="s">
        <v>797</v>
      </c>
      <c r="D2271" s="28" t="s">
        <v>798</v>
      </c>
      <c r="E2271" s="28" t="str">
        <f>VLOOKUP(A2271,'[1]Sheet1 (2)'!$A$2:$H$6200,8,0)</f>
        <v>Function:Other:Core Function:Licensing and Regulation</v>
      </c>
      <c r="F2271" s="28" t="s">
        <v>808</v>
      </c>
      <c r="G2271" s="28" t="s">
        <v>294</v>
      </c>
      <c r="H2271" s="28" t="s">
        <v>809</v>
      </c>
      <c r="I2271" s="28" t="s">
        <v>294</v>
      </c>
      <c r="J2271" s="28" t="s">
        <v>801</v>
      </c>
      <c r="K2271" s="25">
        <v>4300001000</v>
      </c>
      <c r="L2271" s="28" t="s">
        <v>85</v>
      </c>
      <c r="M2271" s="28" t="s">
        <v>2160</v>
      </c>
      <c r="N2271" s="28" t="s">
        <v>1836</v>
      </c>
      <c r="P2271" s="28" t="s">
        <v>32</v>
      </c>
      <c r="Q2271" s="28" t="s">
        <v>33</v>
      </c>
      <c r="R2271" s="25">
        <v>1000</v>
      </c>
      <c r="S2271" s="28" t="s">
        <v>34</v>
      </c>
      <c r="T2271" s="35">
        <v>251644.12562500004</v>
      </c>
      <c r="U2271" s="35">
        <v>265484.55253437505</v>
      </c>
      <c r="V2271" s="35">
        <v>281413.62568643759</v>
      </c>
    </row>
    <row r="2272" spans="1:22" x14ac:dyDescent="0.25">
      <c r="A2272" s="10">
        <v>604546</v>
      </c>
      <c r="B2272" s="28" t="s">
        <v>45</v>
      </c>
      <c r="C2272" s="28" t="s">
        <v>901</v>
      </c>
      <c r="D2272" s="28" t="s">
        <v>831</v>
      </c>
      <c r="E2272" s="28" t="str">
        <f>VLOOKUP(A2272,'[1]Sheet1 (2)'!$A$2:$H$6200,8,0)</f>
        <v>Function:Planning and Development:Core Function:Town Planning, Building Regulations and Enforcement, and City Engineer</v>
      </c>
      <c r="F2272" s="28" t="s">
        <v>902</v>
      </c>
      <c r="G2272" s="28" t="s">
        <v>294</v>
      </c>
      <c r="H2272" s="28" t="s">
        <v>903</v>
      </c>
      <c r="I2272" s="28" t="s">
        <v>294</v>
      </c>
      <c r="J2272" s="28" t="s">
        <v>850</v>
      </c>
      <c r="K2272" s="25">
        <v>4300001000</v>
      </c>
      <c r="L2272" s="28" t="s">
        <v>85</v>
      </c>
      <c r="M2272" s="28" t="s">
        <v>2160</v>
      </c>
      <c r="N2272" s="28" t="s">
        <v>1836</v>
      </c>
      <c r="P2272" s="28" t="s">
        <v>32</v>
      </c>
      <c r="Q2272" s="28" t="s">
        <v>33</v>
      </c>
      <c r="R2272" s="25">
        <v>1000</v>
      </c>
      <c r="S2272" s="28" t="s">
        <v>34</v>
      </c>
      <c r="T2272" s="35">
        <v>231956.25562499999</v>
      </c>
      <c r="U2272" s="35">
        <v>244713.84968437499</v>
      </c>
      <c r="V2272" s="35">
        <v>259396.68066543751</v>
      </c>
    </row>
    <row r="2273" spans="1:22" x14ac:dyDescent="0.25">
      <c r="A2273" s="10">
        <v>604547</v>
      </c>
      <c r="B2273" s="28" t="s">
        <v>45</v>
      </c>
      <c r="C2273" s="28" t="s">
        <v>2100</v>
      </c>
      <c r="D2273" s="28" t="s">
        <v>831</v>
      </c>
      <c r="E2273" s="28" t="str">
        <f>VLOOKUP(A2273,'[1]Sheet1 (2)'!$A$2:$H$6200,8,0)</f>
        <v>Function:Planning and Development:Core Function:Town Planning, Building Regulations and Enforcement, and City Engineer</v>
      </c>
      <c r="F2273" s="28" t="s">
        <v>2101</v>
      </c>
      <c r="G2273" s="28" t="s">
        <v>294</v>
      </c>
      <c r="H2273" s="28" t="s">
        <v>2102</v>
      </c>
      <c r="I2273" s="28" t="s">
        <v>294</v>
      </c>
      <c r="J2273" s="28" t="s">
        <v>850</v>
      </c>
      <c r="K2273" s="25">
        <v>4300001000</v>
      </c>
      <c r="L2273" s="28" t="s">
        <v>85</v>
      </c>
      <c r="M2273" s="28" t="s">
        <v>2160</v>
      </c>
      <c r="N2273" s="28" t="s">
        <v>1836</v>
      </c>
      <c r="P2273" s="28" t="s">
        <v>32</v>
      </c>
      <c r="Q2273" s="28" t="s">
        <v>33</v>
      </c>
      <c r="R2273" s="25">
        <v>1000</v>
      </c>
      <c r="S2273" s="28" t="s">
        <v>34</v>
      </c>
      <c r="T2273" s="35">
        <v>744455.34062499984</v>
      </c>
      <c r="U2273" s="35">
        <v>785400.38435937476</v>
      </c>
      <c r="V2273" s="35">
        <v>832524.40742093732</v>
      </c>
    </row>
    <row r="2274" spans="1:22" x14ac:dyDescent="0.25">
      <c r="A2274" s="10">
        <v>604548</v>
      </c>
      <c r="B2274" s="28" t="s">
        <v>45</v>
      </c>
      <c r="C2274" s="28" t="s">
        <v>915</v>
      </c>
      <c r="D2274" s="28" t="s">
        <v>831</v>
      </c>
      <c r="E2274" s="28" t="str">
        <f>VLOOKUP(A2274,'[1]Sheet1 (2)'!$A$2:$H$6200,8,0)</f>
        <v>Function:Planning and Development:Core Function:Town Planning, Building Regulations and Enforcement, and City Engineer</v>
      </c>
      <c r="F2274" s="28" t="s">
        <v>916</v>
      </c>
      <c r="G2274" s="28" t="s">
        <v>294</v>
      </c>
      <c r="H2274" s="28" t="s">
        <v>917</v>
      </c>
      <c r="I2274" s="28" t="s">
        <v>294</v>
      </c>
      <c r="J2274" s="28" t="s">
        <v>850</v>
      </c>
      <c r="K2274" s="25">
        <v>4300001000</v>
      </c>
      <c r="L2274" s="28" t="s">
        <v>85</v>
      </c>
      <c r="M2274" s="28" t="s">
        <v>2160</v>
      </c>
      <c r="N2274" s="28" t="s">
        <v>1836</v>
      </c>
      <c r="P2274" s="28" t="s">
        <v>32</v>
      </c>
      <c r="Q2274" s="28" t="s">
        <v>33</v>
      </c>
      <c r="R2274" s="25">
        <v>1000</v>
      </c>
      <c r="S2274" s="28" t="s">
        <v>34</v>
      </c>
      <c r="T2274" s="35">
        <v>495192.56437500002</v>
      </c>
      <c r="U2274" s="35">
        <v>522428.15541562496</v>
      </c>
      <c r="V2274" s="35">
        <v>553773.84474056249</v>
      </c>
    </row>
    <row r="2275" spans="1:22" x14ac:dyDescent="0.25">
      <c r="A2275" s="10">
        <v>604549</v>
      </c>
      <c r="B2275" s="28" t="s">
        <v>45</v>
      </c>
      <c r="C2275" s="28" t="s">
        <v>847</v>
      </c>
      <c r="D2275" s="28" t="s">
        <v>831</v>
      </c>
      <c r="E2275" s="28" t="str">
        <f>VLOOKUP(A2275,'[1]Sheet1 (2)'!$A$2:$H$6200,8,0)</f>
        <v>Function:Planning and Development:Core Function:Town Planning, Building Regulations and Enforcement, and City Engineer</v>
      </c>
      <c r="F2275" s="28" t="s">
        <v>949</v>
      </c>
      <c r="G2275" s="28" t="s">
        <v>294</v>
      </c>
      <c r="H2275" s="28" t="s">
        <v>950</v>
      </c>
      <c r="I2275" s="28" t="s">
        <v>294</v>
      </c>
      <c r="J2275" s="28" t="s">
        <v>850</v>
      </c>
      <c r="K2275" s="25">
        <v>4300001000</v>
      </c>
      <c r="L2275" s="28" t="s">
        <v>85</v>
      </c>
      <c r="M2275" s="28" t="s">
        <v>2160</v>
      </c>
      <c r="N2275" s="28" t="s">
        <v>1836</v>
      </c>
      <c r="P2275" s="28" t="s">
        <v>151</v>
      </c>
      <c r="Q2275" s="28" t="s">
        <v>152</v>
      </c>
      <c r="R2275" s="25">
        <v>1000</v>
      </c>
      <c r="S2275" s="28" t="s">
        <v>34</v>
      </c>
      <c r="T2275" s="35">
        <v>5854.9275000000007</v>
      </c>
      <c r="U2275" s="35">
        <v>6176.9485125000001</v>
      </c>
      <c r="V2275" s="35">
        <v>6547.5654232500001</v>
      </c>
    </row>
    <row r="2276" spans="1:22" x14ac:dyDescent="0.25">
      <c r="A2276" s="10">
        <v>604564</v>
      </c>
      <c r="B2276" s="28" t="s">
        <v>45</v>
      </c>
      <c r="C2276" s="28" t="s">
        <v>938</v>
      </c>
      <c r="D2276" s="28" t="s">
        <v>874</v>
      </c>
      <c r="E2276" s="28" t="str">
        <f>VLOOKUP(A2276,'[1]Sheet1 (2)'!$A$2:$H$6200,8,0)</f>
        <v>Function:Housing:Core Function:Housing</v>
      </c>
      <c r="F2276" s="28" t="s">
        <v>939</v>
      </c>
      <c r="G2276" s="28" t="s">
        <v>294</v>
      </c>
      <c r="H2276" s="28" t="s">
        <v>940</v>
      </c>
      <c r="I2276" s="28" t="s">
        <v>294</v>
      </c>
      <c r="J2276" s="28" t="s">
        <v>538</v>
      </c>
      <c r="K2276" s="25">
        <v>4300001000</v>
      </c>
      <c r="L2276" s="28" t="s">
        <v>85</v>
      </c>
      <c r="M2276" s="28" t="s">
        <v>2160</v>
      </c>
      <c r="N2276" s="28" t="s">
        <v>1836</v>
      </c>
      <c r="P2276" s="28" t="s">
        <v>32</v>
      </c>
      <c r="Q2276" s="28" t="s">
        <v>33</v>
      </c>
      <c r="R2276" s="25">
        <v>1000</v>
      </c>
      <c r="S2276" s="28" t="s">
        <v>34</v>
      </c>
      <c r="T2276" s="35">
        <v>19988.185624999998</v>
      </c>
      <c r="U2276" s="35">
        <v>21087.535834374998</v>
      </c>
      <c r="V2276" s="35">
        <v>22352.787984437498</v>
      </c>
    </row>
    <row r="2277" spans="1:22" x14ac:dyDescent="0.25">
      <c r="A2277" s="10">
        <v>604745</v>
      </c>
      <c r="B2277" s="28" t="s">
        <v>45</v>
      </c>
      <c r="C2277" s="28" t="s">
        <v>802</v>
      </c>
      <c r="D2277" s="28" t="s">
        <v>47</v>
      </c>
      <c r="E2277" s="28" t="str">
        <f>VLOOKUP(A2277,'[1]Sheet1 (2)'!$A$2:$H$6200,8,0)</f>
        <v>Function:Other:Core Function:Markets</v>
      </c>
      <c r="F2277" s="28" t="s">
        <v>861</v>
      </c>
      <c r="G2277" s="28" t="s">
        <v>294</v>
      </c>
      <c r="H2277" s="28" t="s">
        <v>862</v>
      </c>
      <c r="I2277" s="28" t="s">
        <v>294</v>
      </c>
      <c r="J2277" s="28" t="s">
        <v>805</v>
      </c>
      <c r="K2277" s="25">
        <v>4300001000</v>
      </c>
      <c r="L2277" s="28" t="s">
        <v>85</v>
      </c>
      <c r="M2277" s="28" t="s">
        <v>2160</v>
      </c>
      <c r="N2277" s="28" t="s">
        <v>1836</v>
      </c>
      <c r="P2277" s="28" t="s">
        <v>32</v>
      </c>
      <c r="Q2277" s="28" t="s">
        <v>33</v>
      </c>
      <c r="R2277" s="25">
        <v>1000</v>
      </c>
      <c r="S2277" s="28" t="s">
        <v>34</v>
      </c>
      <c r="T2277" s="35">
        <v>686597.0625</v>
      </c>
      <c r="U2277" s="35">
        <v>724359.90093749994</v>
      </c>
      <c r="V2277" s="35">
        <v>767821.49499375001</v>
      </c>
    </row>
    <row r="2278" spans="1:22" x14ac:dyDescent="0.25">
      <c r="A2278" s="10">
        <v>101011</v>
      </c>
      <c r="B2278" s="28" t="s">
        <v>985</v>
      </c>
      <c r="C2278" s="28" t="s">
        <v>986</v>
      </c>
      <c r="D2278" s="28" t="s">
        <v>987</v>
      </c>
      <c r="E2278" s="28" t="str">
        <f>VLOOKUP(A2278,'[1]Sheet1 (2)'!$A$2:$H$6200,8,0)</f>
        <v>Function:Executive and Council:Core Function:Municipal Manager, Town Secretary and Chief Executive</v>
      </c>
      <c r="F2278" s="28" t="s">
        <v>988</v>
      </c>
      <c r="G2278" s="28" t="s">
        <v>182</v>
      </c>
      <c r="H2278" s="28" t="s">
        <v>989</v>
      </c>
      <c r="I2278" s="28" t="s">
        <v>182</v>
      </c>
      <c r="J2278" s="28" t="s">
        <v>365</v>
      </c>
      <c r="K2278" s="25">
        <v>4300016000</v>
      </c>
      <c r="L2278" s="28" t="s">
        <v>2161</v>
      </c>
      <c r="M2278" s="28" t="s">
        <v>2162</v>
      </c>
      <c r="N2278" s="28" t="s">
        <v>1836</v>
      </c>
      <c r="P2278" s="28" t="s">
        <v>151</v>
      </c>
      <c r="Q2278" s="28" t="s">
        <v>152</v>
      </c>
      <c r="R2278" s="25">
        <v>1000</v>
      </c>
      <c r="S2278" s="28" t="s">
        <v>34</v>
      </c>
      <c r="T2278" s="35">
        <v>237.60000000000002</v>
      </c>
      <c r="U2278" s="35">
        <v>239.97600000000003</v>
      </c>
      <c r="V2278" s="35">
        <v>244.77552000000003</v>
      </c>
    </row>
    <row r="2279" spans="1:22" x14ac:dyDescent="0.25">
      <c r="A2279" s="10">
        <v>103036</v>
      </c>
      <c r="B2279" s="28" t="s">
        <v>985</v>
      </c>
      <c r="C2279" s="28" t="s">
        <v>992</v>
      </c>
      <c r="D2279" s="28" t="s">
        <v>993</v>
      </c>
      <c r="E2279" s="28" t="str">
        <f>VLOOKUP(A2279,'[1]Sheet1 (2)'!$A$2:$H$6200,8,0)</f>
        <v>Function:Internal Audit:Core Function:Governance Function</v>
      </c>
      <c r="F2279" s="28" t="s">
        <v>994</v>
      </c>
      <c r="G2279" s="28" t="s">
        <v>182</v>
      </c>
      <c r="H2279" s="28" t="s">
        <v>995</v>
      </c>
      <c r="I2279" s="28" t="s">
        <v>182</v>
      </c>
      <c r="J2279" s="28" t="s">
        <v>996</v>
      </c>
      <c r="K2279" s="25">
        <v>4300016000</v>
      </c>
      <c r="L2279" s="28" t="s">
        <v>2161</v>
      </c>
      <c r="M2279" s="28" t="s">
        <v>2162</v>
      </c>
      <c r="N2279" s="28" t="s">
        <v>1836</v>
      </c>
      <c r="P2279" s="28" t="s">
        <v>151</v>
      </c>
      <c r="Q2279" s="28" t="s">
        <v>152</v>
      </c>
      <c r="R2279" s="25">
        <v>1000</v>
      </c>
      <c r="S2279" s="28" t="s">
        <v>34</v>
      </c>
      <c r="T2279" s="35">
        <v>356.40000000000003</v>
      </c>
      <c r="U2279" s="35">
        <v>359.96400000000006</v>
      </c>
      <c r="V2279" s="35">
        <v>367.16328000000004</v>
      </c>
    </row>
    <row r="2280" spans="1:22" x14ac:dyDescent="0.25">
      <c r="A2280" s="10">
        <v>103055</v>
      </c>
      <c r="B2280" s="28" t="s">
        <v>985</v>
      </c>
      <c r="C2280" s="28" t="s">
        <v>1930</v>
      </c>
      <c r="D2280" s="28" t="s">
        <v>987</v>
      </c>
      <c r="E2280" s="28" t="str">
        <f>VLOOKUP(A2280,'[1]Sheet1 (2)'!$A$2:$H$6200,8,0)</f>
        <v>Function:Finance and Administration:Core Function:Marketing, Customer Relations, Publicity and Media Co-ordination</v>
      </c>
      <c r="F2280" s="28" t="s">
        <v>1931</v>
      </c>
      <c r="G2280" s="28" t="s">
        <v>182</v>
      </c>
      <c r="H2280" s="28" t="s">
        <v>1932</v>
      </c>
      <c r="I2280" s="28" t="s">
        <v>182</v>
      </c>
      <c r="J2280" s="28" t="s">
        <v>1619</v>
      </c>
      <c r="K2280" s="25">
        <v>4300016000</v>
      </c>
      <c r="L2280" s="28" t="s">
        <v>2161</v>
      </c>
      <c r="M2280" s="28" t="s">
        <v>2162</v>
      </c>
      <c r="N2280" s="28" t="s">
        <v>1836</v>
      </c>
      <c r="P2280" s="28" t="s">
        <v>151</v>
      </c>
      <c r="Q2280" s="28" t="s">
        <v>152</v>
      </c>
      <c r="R2280" s="25">
        <v>1000</v>
      </c>
      <c r="S2280" s="28" t="s">
        <v>34</v>
      </c>
      <c r="T2280" s="35">
        <v>4039.2000000000025</v>
      </c>
      <c r="U2280" s="35">
        <v>4079.5920000000028</v>
      </c>
      <c r="V2280" s="35">
        <v>4161.1838400000033</v>
      </c>
    </row>
    <row r="2281" spans="1:22" x14ac:dyDescent="0.25">
      <c r="A2281" s="10">
        <v>103058</v>
      </c>
      <c r="B2281" s="28" t="s">
        <v>985</v>
      </c>
      <c r="C2281" s="28" t="s">
        <v>2126</v>
      </c>
      <c r="D2281" s="28" t="s">
        <v>1027</v>
      </c>
      <c r="E2281" s="28" t="str">
        <f>VLOOKUP(A2281,'[1]Sheet1 (2)'!$A$2:$H$6200,8,0)</f>
        <v>Function:Planning and Development:Core Function:Corporate Wide Strategic Planning (IDPs, LEDs)</v>
      </c>
      <c r="F2281" s="28" t="s">
        <v>2127</v>
      </c>
      <c r="G2281" s="28" t="s">
        <v>182</v>
      </c>
      <c r="H2281" s="28" t="s">
        <v>2128</v>
      </c>
      <c r="I2281" s="28" t="s">
        <v>182</v>
      </c>
      <c r="J2281" s="28" t="s">
        <v>1030</v>
      </c>
      <c r="K2281" s="25">
        <v>4300016000</v>
      </c>
      <c r="L2281" s="28" t="s">
        <v>2161</v>
      </c>
      <c r="M2281" s="28" t="s">
        <v>2162</v>
      </c>
      <c r="N2281" s="28" t="s">
        <v>1836</v>
      </c>
      <c r="P2281" s="28" t="s">
        <v>151</v>
      </c>
      <c r="Q2281" s="28" t="s">
        <v>152</v>
      </c>
      <c r="R2281" s="25">
        <v>1000</v>
      </c>
      <c r="S2281" s="28" t="s">
        <v>34</v>
      </c>
      <c r="T2281" s="35">
        <v>118.80000000000001</v>
      </c>
      <c r="U2281" s="35">
        <v>119.98800000000001</v>
      </c>
      <c r="V2281" s="35">
        <v>122.38776000000001</v>
      </c>
    </row>
    <row r="2282" spans="1:22" x14ac:dyDescent="0.25">
      <c r="A2282" s="10">
        <v>104010</v>
      </c>
      <c r="B2282" s="28" t="s">
        <v>985</v>
      </c>
      <c r="C2282" s="28" t="s">
        <v>1000</v>
      </c>
      <c r="D2282" s="28" t="s">
        <v>1001</v>
      </c>
      <c r="E2282" s="28" t="str">
        <f>VLOOKUP(A2282,'[1]Sheet1 (2)'!$A$2:$H$6200,8,0)</f>
        <v>Function:Executive and Council:Core Function:Mayor and Council</v>
      </c>
      <c r="F2282" s="28" t="s">
        <v>1009</v>
      </c>
      <c r="G2282" s="28" t="s">
        <v>182</v>
      </c>
      <c r="H2282" s="28" t="s">
        <v>1010</v>
      </c>
      <c r="I2282" s="28" t="s">
        <v>182</v>
      </c>
      <c r="J2282" s="28" t="s">
        <v>1004</v>
      </c>
      <c r="K2282" s="25">
        <v>4300016000</v>
      </c>
      <c r="L2282" s="28" t="s">
        <v>2161</v>
      </c>
      <c r="M2282" s="28" t="s">
        <v>2162</v>
      </c>
      <c r="N2282" s="28" t="s">
        <v>1836</v>
      </c>
      <c r="P2282" s="28" t="s">
        <v>151</v>
      </c>
      <c r="Q2282" s="28" t="s">
        <v>152</v>
      </c>
      <c r="R2282" s="25">
        <v>1000</v>
      </c>
      <c r="S2282" s="28" t="s">
        <v>34</v>
      </c>
      <c r="T2282" s="35">
        <v>475.20000000000005</v>
      </c>
      <c r="U2282" s="35">
        <v>479.95200000000006</v>
      </c>
      <c r="V2282" s="35">
        <v>489.55104000000006</v>
      </c>
    </row>
    <row r="2283" spans="1:22" x14ac:dyDescent="0.25">
      <c r="A2283" s="10">
        <v>104014</v>
      </c>
      <c r="B2283" s="28" t="s">
        <v>985</v>
      </c>
      <c r="C2283" s="28" t="s">
        <v>1026</v>
      </c>
      <c r="D2283" s="28" t="s">
        <v>1027</v>
      </c>
      <c r="E2283" s="28" t="str">
        <f>VLOOKUP(A2283,'[1]Sheet1 (2)'!$A$2:$H$6200,8,0)</f>
        <v>Function:Planning and Development:Core Function:Corporate Wide Strategic Planning (IDPs, LEDs)</v>
      </c>
      <c r="F2283" s="28" t="s">
        <v>1028</v>
      </c>
      <c r="G2283" s="28" t="s">
        <v>182</v>
      </c>
      <c r="H2283" s="28" t="s">
        <v>1029</v>
      </c>
      <c r="I2283" s="28" t="s">
        <v>182</v>
      </c>
      <c r="J2283" s="28" t="s">
        <v>1030</v>
      </c>
      <c r="K2283" s="25">
        <v>4300016000</v>
      </c>
      <c r="L2283" s="28" t="s">
        <v>2161</v>
      </c>
      <c r="M2283" s="28" t="s">
        <v>2162</v>
      </c>
      <c r="N2283" s="28" t="s">
        <v>1836</v>
      </c>
      <c r="P2283" s="28" t="s">
        <v>151</v>
      </c>
      <c r="Q2283" s="28" t="s">
        <v>152</v>
      </c>
      <c r="R2283" s="25">
        <v>1000</v>
      </c>
      <c r="S2283" s="28" t="s">
        <v>34</v>
      </c>
      <c r="T2283" s="35">
        <v>118.80000000000001</v>
      </c>
      <c r="U2283" s="35">
        <v>119.98800000000001</v>
      </c>
      <c r="V2283" s="35">
        <v>122.38776000000001</v>
      </c>
    </row>
    <row r="2284" spans="1:22" x14ac:dyDescent="0.25">
      <c r="A2284" s="10">
        <v>104017</v>
      </c>
      <c r="B2284" s="28" t="s">
        <v>985</v>
      </c>
      <c r="C2284" s="28" t="s">
        <v>1933</v>
      </c>
      <c r="D2284" s="28" t="s">
        <v>1001</v>
      </c>
      <c r="E2284" s="28" t="str">
        <f>VLOOKUP(A2284,'[1]Sheet1 (2)'!$A$2:$H$6200,8,0)</f>
        <v>Function:Executive and Council:Core Function:Municipal Manager, Town Secretary and Chief Executive</v>
      </c>
      <c r="F2284" s="5" t="s">
        <v>1934</v>
      </c>
      <c r="G2284" s="5" t="s">
        <v>182</v>
      </c>
      <c r="H2284" s="5" t="s">
        <v>1935</v>
      </c>
      <c r="I2284" s="5" t="s">
        <v>182</v>
      </c>
      <c r="J2284" s="5" t="s">
        <v>365</v>
      </c>
      <c r="K2284" s="2">
        <v>4300016000</v>
      </c>
      <c r="L2284" s="5" t="s">
        <v>2161</v>
      </c>
      <c r="M2284" s="5" t="s">
        <v>2162</v>
      </c>
      <c r="N2284" s="5" t="s">
        <v>1836</v>
      </c>
      <c r="O2284" s="5"/>
      <c r="P2284" s="28" t="s">
        <v>151</v>
      </c>
      <c r="Q2284" s="5" t="s">
        <v>152</v>
      </c>
      <c r="R2284" s="25">
        <v>1000</v>
      </c>
      <c r="S2284" s="28" t="s">
        <v>34</v>
      </c>
      <c r="T2284" s="35">
        <v>594</v>
      </c>
      <c r="U2284" s="35">
        <v>599.94000000000005</v>
      </c>
      <c r="V2284" s="35">
        <v>611.93880000000001</v>
      </c>
    </row>
    <row r="2285" spans="1:22" x14ac:dyDescent="0.25">
      <c r="A2285" s="10">
        <v>104018</v>
      </c>
      <c r="B2285" s="28" t="s">
        <v>985</v>
      </c>
      <c r="C2285" s="28" t="s">
        <v>1936</v>
      </c>
      <c r="D2285" s="28" t="s">
        <v>1027</v>
      </c>
      <c r="E2285" s="28" t="str">
        <f>VLOOKUP(A2285,'[1]Sheet1 (2)'!$A$2:$H$6200,8,0)</f>
        <v>Function:Planning and Development:Core Function:Corporate Wide Strategic Planning (IDPs, LEDs)</v>
      </c>
      <c r="F2285" s="28" t="s">
        <v>1937</v>
      </c>
      <c r="G2285" s="28" t="s">
        <v>182</v>
      </c>
      <c r="H2285" s="28" t="s">
        <v>1938</v>
      </c>
      <c r="I2285" s="28" t="s">
        <v>182</v>
      </c>
      <c r="J2285" s="28" t="s">
        <v>1030</v>
      </c>
      <c r="K2285" s="25">
        <v>4300016000</v>
      </c>
      <c r="L2285" s="28" t="s">
        <v>2161</v>
      </c>
      <c r="M2285" s="28" t="s">
        <v>2162</v>
      </c>
      <c r="N2285" s="28" t="s">
        <v>1836</v>
      </c>
      <c r="P2285" s="28" t="s">
        <v>151</v>
      </c>
      <c r="Q2285" s="28" t="s">
        <v>152</v>
      </c>
      <c r="R2285" s="25">
        <v>1000</v>
      </c>
      <c r="S2285" s="28" t="s">
        <v>34</v>
      </c>
      <c r="T2285" s="35">
        <v>1069.1999999999998</v>
      </c>
      <c r="U2285" s="35">
        <v>1079.8919999999998</v>
      </c>
      <c r="V2285" s="35">
        <v>1101.4898399999997</v>
      </c>
    </row>
    <row r="2286" spans="1:22" x14ac:dyDescent="0.25">
      <c r="A2286" s="10">
        <v>104019</v>
      </c>
      <c r="B2286" s="28" t="s">
        <v>985</v>
      </c>
      <c r="C2286" s="28" t="s">
        <v>1812</v>
      </c>
      <c r="D2286" s="28" t="s">
        <v>1027</v>
      </c>
      <c r="E2286" s="28" t="str">
        <f>VLOOKUP(A2286,'[1]Sheet1 (2)'!$A$2:$H$6200,8,0)</f>
        <v>Function:Planning and Development:Core Function:Corporate Wide Strategic Planning (IDPs, LEDs)</v>
      </c>
      <c r="F2286" s="28" t="s">
        <v>1813</v>
      </c>
      <c r="G2286" s="28" t="s">
        <v>182</v>
      </c>
      <c r="H2286" s="28" t="s">
        <v>1939</v>
      </c>
      <c r="I2286" s="28" t="s">
        <v>182</v>
      </c>
      <c r="J2286" s="28" t="s">
        <v>1030</v>
      </c>
      <c r="K2286" s="25">
        <v>4300016000</v>
      </c>
      <c r="L2286" s="28" t="s">
        <v>2161</v>
      </c>
      <c r="M2286" s="28" t="s">
        <v>2162</v>
      </c>
      <c r="N2286" s="28" t="s">
        <v>1836</v>
      </c>
      <c r="P2286" s="28" t="s">
        <v>151</v>
      </c>
      <c r="Q2286" s="28" t="s">
        <v>152</v>
      </c>
      <c r="R2286" s="25">
        <v>1000</v>
      </c>
      <c r="S2286" s="28" t="s">
        <v>34</v>
      </c>
      <c r="T2286" s="35">
        <v>118.80000000000001</v>
      </c>
      <c r="U2286" s="35">
        <v>119.98800000000001</v>
      </c>
      <c r="V2286" s="35">
        <v>122.38776000000001</v>
      </c>
    </row>
    <row r="2287" spans="1:22" x14ac:dyDescent="0.25">
      <c r="A2287" s="10">
        <v>104053</v>
      </c>
      <c r="B2287" s="28" t="s">
        <v>985</v>
      </c>
      <c r="C2287" s="28" t="s">
        <v>1038</v>
      </c>
      <c r="D2287" s="28" t="s">
        <v>993</v>
      </c>
      <c r="E2287" s="28" t="str">
        <f>VLOOKUP(A2287,'[1]Sheet1 (2)'!$A$2:$H$6200,8,0)</f>
        <v>Function:Internal Audit:Core Function:Governance Function</v>
      </c>
      <c r="F2287" s="28" t="s">
        <v>1039</v>
      </c>
      <c r="G2287" s="28" t="s">
        <v>182</v>
      </c>
      <c r="H2287" s="28" t="s">
        <v>1040</v>
      </c>
      <c r="I2287" s="28" t="s">
        <v>182</v>
      </c>
      <c r="J2287" s="28" t="s">
        <v>996</v>
      </c>
      <c r="K2287" s="25">
        <v>4300016000</v>
      </c>
      <c r="L2287" s="28" t="s">
        <v>2161</v>
      </c>
      <c r="M2287" s="28" t="s">
        <v>2162</v>
      </c>
      <c r="N2287" s="28" t="s">
        <v>1836</v>
      </c>
      <c r="P2287" s="28" t="s">
        <v>151</v>
      </c>
      <c r="Q2287" s="28" t="s">
        <v>152</v>
      </c>
      <c r="R2287" s="25">
        <v>1000</v>
      </c>
      <c r="S2287" s="28" t="s">
        <v>34</v>
      </c>
      <c r="T2287" s="35">
        <v>475.20000000000005</v>
      </c>
      <c r="U2287" s="35">
        <v>479.95200000000006</v>
      </c>
      <c r="V2287" s="35">
        <v>489.55104000000006</v>
      </c>
    </row>
    <row r="2288" spans="1:22" x14ac:dyDescent="0.25">
      <c r="A2288" s="10">
        <v>104056</v>
      </c>
      <c r="B2288" s="28" t="s">
        <v>985</v>
      </c>
      <c r="C2288" s="28" t="s">
        <v>1940</v>
      </c>
      <c r="D2288" s="28" t="s">
        <v>1001</v>
      </c>
      <c r="E2288" s="28" t="str">
        <f>VLOOKUP(A2288,'[1]Sheet1 (2)'!$A$2:$H$6200,8,0)</f>
        <v>Function:Executive and Council:Core Function:Municipal Manager, Town Secretary and Chief Executive</v>
      </c>
      <c r="F2288" s="28" t="s">
        <v>1941</v>
      </c>
      <c r="G2288" s="28" t="s">
        <v>182</v>
      </c>
      <c r="H2288" s="28" t="s">
        <v>1942</v>
      </c>
      <c r="I2288" s="28" t="s">
        <v>182</v>
      </c>
      <c r="J2288" s="28" t="s">
        <v>365</v>
      </c>
      <c r="K2288" s="25">
        <v>4300016000</v>
      </c>
      <c r="L2288" s="28" t="s">
        <v>2161</v>
      </c>
      <c r="M2288" s="28" t="s">
        <v>2162</v>
      </c>
      <c r="N2288" s="28" t="s">
        <v>1836</v>
      </c>
      <c r="P2288" s="28" t="s">
        <v>151</v>
      </c>
      <c r="Q2288" s="28" t="s">
        <v>152</v>
      </c>
      <c r="R2288" s="25">
        <v>1000</v>
      </c>
      <c r="S2288" s="28" t="s">
        <v>34</v>
      </c>
      <c r="T2288" s="35">
        <v>594</v>
      </c>
      <c r="U2288" s="35">
        <v>599.94000000000005</v>
      </c>
      <c r="V2288" s="35">
        <v>611.93880000000001</v>
      </c>
    </row>
    <row r="2289" spans="1:22" x14ac:dyDescent="0.25">
      <c r="A2289" s="10">
        <v>104503</v>
      </c>
      <c r="B2289" s="28" t="s">
        <v>985</v>
      </c>
      <c r="C2289" s="28" t="s">
        <v>1816</v>
      </c>
      <c r="D2289" s="28" t="s">
        <v>987</v>
      </c>
      <c r="E2289" s="28" t="str">
        <f>VLOOKUP(A2289,'[1]Sheet1 (2)'!$A$2:$H$6200,8,0)</f>
        <v>Function:Executive and Council:Core Function:Municipal Manager, Town Secretary and Chief Executive</v>
      </c>
      <c r="F2289" s="28" t="s">
        <v>1943</v>
      </c>
      <c r="G2289" s="28" t="s">
        <v>182</v>
      </c>
      <c r="H2289" s="28" t="s">
        <v>1944</v>
      </c>
      <c r="I2289" s="28" t="s">
        <v>182</v>
      </c>
      <c r="J2289" s="28" t="s">
        <v>365</v>
      </c>
      <c r="K2289" s="25">
        <v>4300016000</v>
      </c>
      <c r="L2289" s="28" t="s">
        <v>2161</v>
      </c>
      <c r="M2289" s="28" t="s">
        <v>2162</v>
      </c>
      <c r="N2289" s="28" t="s">
        <v>1836</v>
      </c>
      <c r="P2289" s="28" t="s">
        <v>151</v>
      </c>
      <c r="Q2289" s="28" t="s">
        <v>152</v>
      </c>
      <c r="R2289" s="25">
        <v>1000</v>
      </c>
      <c r="S2289" s="28" t="s">
        <v>34</v>
      </c>
      <c r="T2289" s="35">
        <v>237.60000000000002</v>
      </c>
      <c r="U2289" s="35">
        <v>239.97600000000003</v>
      </c>
      <c r="V2289" s="35">
        <v>244.77552000000003</v>
      </c>
    </row>
    <row r="2290" spans="1:22" x14ac:dyDescent="0.25">
      <c r="A2290" s="10">
        <v>104510</v>
      </c>
      <c r="B2290" s="28" t="s">
        <v>985</v>
      </c>
      <c r="C2290" s="28" t="s">
        <v>1048</v>
      </c>
      <c r="D2290" s="28" t="s">
        <v>1001</v>
      </c>
      <c r="E2290" s="28" t="str">
        <f>VLOOKUP(A2290,'[1]Sheet1 (2)'!$A$2:$H$6200,8,0)</f>
        <v>Function:Executive and Council:Core Function:Mayor and Council</v>
      </c>
      <c r="F2290" s="28" t="s">
        <v>1945</v>
      </c>
      <c r="G2290" s="28" t="s">
        <v>182</v>
      </c>
      <c r="H2290" s="28" t="s">
        <v>1946</v>
      </c>
      <c r="I2290" s="28" t="s">
        <v>182</v>
      </c>
      <c r="J2290" s="28" t="s">
        <v>1004</v>
      </c>
      <c r="K2290" s="25">
        <v>4300016000</v>
      </c>
      <c r="L2290" s="28" t="s">
        <v>2161</v>
      </c>
      <c r="M2290" s="28" t="s">
        <v>2162</v>
      </c>
      <c r="N2290" s="28" t="s">
        <v>1836</v>
      </c>
      <c r="P2290" s="28" t="s">
        <v>151</v>
      </c>
      <c r="Q2290" s="28" t="s">
        <v>152</v>
      </c>
      <c r="R2290" s="25">
        <v>1000</v>
      </c>
      <c r="S2290" s="28" t="s">
        <v>34</v>
      </c>
      <c r="T2290" s="35">
        <v>118.80000000000001</v>
      </c>
      <c r="U2290" s="35">
        <v>119.98800000000001</v>
      </c>
      <c r="V2290" s="35">
        <v>122.38776000000001</v>
      </c>
    </row>
    <row r="2291" spans="1:22" x14ac:dyDescent="0.25">
      <c r="A2291" s="10">
        <v>202035</v>
      </c>
      <c r="B2291" s="28" t="s">
        <v>252</v>
      </c>
      <c r="C2291" s="28" t="s">
        <v>253</v>
      </c>
      <c r="D2291" s="28" t="s">
        <v>254</v>
      </c>
      <c r="E2291" s="28" t="str">
        <f>VLOOKUP(A2291,'[1]Sheet1 (2)'!$A$2:$H$6200,8,0)</f>
        <v>Function:Finance and Administration:Core Function:Finance</v>
      </c>
      <c r="F2291" s="28" t="s">
        <v>257</v>
      </c>
      <c r="G2291" s="28" t="s">
        <v>182</v>
      </c>
      <c r="H2291" s="28" t="s">
        <v>258</v>
      </c>
      <c r="I2291" s="28" t="s">
        <v>182</v>
      </c>
      <c r="J2291" s="28" t="s">
        <v>167</v>
      </c>
      <c r="K2291" s="25">
        <v>4300016000</v>
      </c>
      <c r="L2291" s="28" t="s">
        <v>2161</v>
      </c>
      <c r="M2291" s="28" t="s">
        <v>2162</v>
      </c>
      <c r="N2291" s="28" t="s">
        <v>1836</v>
      </c>
      <c r="P2291" s="28" t="s">
        <v>151</v>
      </c>
      <c r="Q2291" s="28" t="s">
        <v>152</v>
      </c>
      <c r="R2291" s="25">
        <v>1000</v>
      </c>
      <c r="S2291" s="28" t="s">
        <v>34</v>
      </c>
      <c r="T2291" s="35">
        <v>950.39999999999986</v>
      </c>
      <c r="U2291" s="35">
        <v>959.90399999999988</v>
      </c>
      <c r="V2291" s="35">
        <v>979.10207999999989</v>
      </c>
    </row>
    <row r="2292" spans="1:22" x14ac:dyDescent="0.25">
      <c r="A2292" s="10">
        <v>203012</v>
      </c>
      <c r="B2292" s="28" t="s">
        <v>252</v>
      </c>
      <c r="C2292" s="28" t="s">
        <v>342</v>
      </c>
      <c r="D2292" s="28" t="s">
        <v>343</v>
      </c>
      <c r="E2292" s="28" t="str">
        <f>VLOOKUP(A2292,'[1]Sheet1 (2)'!$A$2:$H$6200,8,0)</f>
        <v>Function:Finance and Administration:Core Function:Supply Chain Management</v>
      </c>
      <c r="F2292" s="28" t="s">
        <v>344</v>
      </c>
      <c r="G2292" s="28" t="s">
        <v>182</v>
      </c>
      <c r="H2292" s="28" t="s">
        <v>345</v>
      </c>
      <c r="I2292" s="28" t="s">
        <v>182</v>
      </c>
      <c r="J2292" s="28" t="s">
        <v>346</v>
      </c>
      <c r="K2292" s="25">
        <v>4300016000</v>
      </c>
      <c r="L2292" s="28" t="s">
        <v>2161</v>
      </c>
      <c r="M2292" s="28" t="s">
        <v>2162</v>
      </c>
      <c r="N2292" s="28" t="s">
        <v>1836</v>
      </c>
      <c r="P2292" s="28" t="s">
        <v>151</v>
      </c>
      <c r="Q2292" s="28" t="s">
        <v>152</v>
      </c>
      <c r="R2292" s="25">
        <v>1000</v>
      </c>
      <c r="S2292" s="28" t="s">
        <v>34</v>
      </c>
      <c r="T2292" s="35">
        <v>475.20000000000005</v>
      </c>
      <c r="U2292" s="35">
        <v>479.95200000000006</v>
      </c>
      <c r="V2292" s="35">
        <v>489.55104000000006</v>
      </c>
    </row>
    <row r="2293" spans="1:22" x14ac:dyDescent="0.25">
      <c r="A2293" s="10">
        <v>203030</v>
      </c>
      <c r="B2293" s="28" t="s">
        <v>252</v>
      </c>
      <c r="C2293" s="28" t="s">
        <v>1947</v>
      </c>
      <c r="D2293" s="28" t="s">
        <v>307</v>
      </c>
      <c r="E2293" s="28" t="str">
        <f>VLOOKUP(A2293,'[1]Sheet1 (2)'!$A$2:$H$6200,8,0)</f>
        <v>Function:Finance and Administration:Core Function:Finance</v>
      </c>
      <c r="F2293" s="28" t="s">
        <v>1948</v>
      </c>
      <c r="G2293" s="28" t="s">
        <v>182</v>
      </c>
      <c r="H2293" s="28" t="s">
        <v>1949</v>
      </c>
      <c r="I2293" s="28" t="s">
        <v>182</v>
      </c>
      <c r="J2293" s="28" t="s">
        <v>167</v>
      </c>
      <c r="K2293" s="25">
        <v>4300016000</v>
      </c>
      <c r="L2293" s="28" t="s">
        <v>2161</v>
      </c>
      <c r="M2293" s="28" t="s">
        <v>2162</v>
      </c>
      <c r="N2293" s="28" t="s">
        <v>1836</v>
      </c>
      <c r="P2293" s="28" t="s">
        <v>151</v>
      </c>
      <c r="Q2293" s="28" t="s">
        <v>152</v>
      </c>
      <c r="R2293" s="25">
        <v>1000</v>
      </c>
      <c r="S2293" s="28" t="s">
        <v>34</v>
      </c>
      <c r="T2293" s="35">
        <v>118.80000000000001</v>
      </c>
      <c r="U2293" s="35">
        <v>119.98800000000001</v>
      </c>
      <c r="V2293" s="35">
        <v>122.38776000000001</v>
      </c>
    </row>
    <row r="2294" spans="1:22" x14ac:dyDescent="0.25">
      <c r="A2294" s="10">
        <v>203031</v>
      </c>
      <c r="B2294" s="28" t="s">
        <v>252</v>
      </c>
      <c r="C2294" s="28" t="s">
        <v>1950</v>
      </c>
      <c r="D2294" s="28" t="s">
        <v>254</v>
      </c>
      <c r="E2294" s="28" t="str">
        <f>VLOOKUP(A2294,'[1]Sheet1 (2)'!$A$2:$H$6200,8,0)</f>
        <v>Function:Finance and Administration:Core Function:Finance</v>
      </c>
      <c r="F2294" s="28" t="s">
        <v>1951</v>
      </c>
      <c r="G2294" s="28" t="s">
        <v>182</v>
      </c>
      <c r="H2294" s="28" t="s">
        <v>1952</v>
      </c>
      <c r="I2294" s="28" t="s">
        <v>182</v>
      </c>
      <c r="J2294" s="28" t="s">
        <v>167</v>
      </c>
      <c r="K2294" s="25">
        <v>4300016000</v>
      </c>
      <c r="L2294" s="28" t="s">
        <v>2161</v>
      </c>
      <c r="M2294" s="28" t="s">
        <v>2162</v>
      </c>
      <c r="N2294" s="28" t="s">
        <v>1836</v>
      </c>
      <c r="P2294" s="28" t="s">
        <v>151</v>
      </c>
      <c r="Q2294" s="28" t="s">
        <v>152</v>
      </c>
      <c r="R2294" s="25">
        <v>1000</v>
      </c>
      <c r="S2294" s="28" t="s">
        <v>34</v>
      </c>
      <c r="T2294" s="35">
        <v>356.40000000000003</v>
      </c>
      <c r="U2294" s="35">
        <v>359.96400000000006</v>
      </c>
      <c r="V2294" s="35">
        <v>367.16328000000004</v>
      </c>
    </row>
    <row r="2295" spans="1:22" x14ac:dyDescent="0.25">
      <c r="A2295" s="10">
        <v>203049</v>
      </c>
      <c r="B2295" s="28" t="s">
        <v>252</v>
      </c>
      <c r="C2295" s="28" t="s">
        <v>1953</v>
      </c>
      <c r="D2295" s="28" t="s">
        <v>317</v>
      </c>
      <c r="E2295" s="28" t="str">
        <f>VLOOKUP(A2295,'[1]Sheet1 (2)'!$A$2:$H$6200,8,0)</f>
        <v>Function:Finance and Administration:Core Function:Finance</v>
      </c>
      <c r="F2295" s="28" t="s">
        <v>1954</v>
      </c>
      <c r="G2295" s="28" t="s">
        <v>182</v>
      </c>
      <c r="H2295" s="28" t="s">
        <v>1955</v>
      </c>
      <c r="I2295" s="28" t="s">
        <v>182</v>
      </c>
      <c r="J2295" s="28" t="s">
        <v>167</v>
      </c>
      <c r="K2295" s="25">
        <v>4300016000</v>
      </c>
      <c r="L2295" s="28" t="s">
        <v>2161</v>
      </c>
      <c r="M2295" s="28" t="s">
        <v>2162</v>
      </c>
      <c r="N2295" s="28" t="s">
        <v>1836</v>
      </c>
      <c r="P2295" s="28" t="s">
        <v>151</v>
      </c>
      <c r="Q2295" s="28" t="s">
        <v>152</v>
      </c>
      <c r="R2295" s="25">
        <v>1000</v>
      </c>
      <c r="S2295" s="28" t="s">
        <v>34</v>
      </c>
      <c r="T2295" s="35">
        <v>118.80000000000001</v>
      </c>
      <c r="U2295" s="35">
        <v>119.98800000000001</v>
      </c>
      <c r="V2295" s="35">
        <v>122.38776000000001</v>
      </c>
    </row>
    <row r="2296" spans="1:22" x14ac:dyDescent="0.25">
      <c r="A2296" s="10">
        <v>203554</v>
      </c>
      <c r="B2296" s="28" t="s">
        <v>252</v>
      </c>
      <c r="C2296" s="28" t="s">
        <v>273</v>
      </c>
      <c r="D2296" s="28" t="s">
        <v>274</v>
      </c>
      <c r="E2296" s="28" t="str">
        <f>VLOOKUP(A2296,'[1]Sheet1 (2)'!$A$2:$H$6200,8,0)</f>
        <v>Function:Finance and Administration:Core Function:Asset Management</v>
      </c>
      <c r="F2296" s="28" t="s">
        <v>275</v>
      </c>
      <c r="G2296" s="28" t="s">
        <v>182</v>
      </c>
      <c r="H2296" s="28" t="s">
        <v>276</v>
      </c>
      <c r="I2296" s="28" t="s">
        <v>182</v>
      </c>
      <c r="J2296" s="28" t="s">
        <v>277</v>
      </c>
      <c r="K2296" s="25">
        <v>4300016000</v>
      </c>
      <c r="L2296" s="28" t="s">
        <v>2161</v>
      </c>
      <c r="M2296" s="28" t="s">
        <v>2162</v>
      </c>
      <c r="N2296" s="28" t="s">
        <v>1836</v>
      </c>
      <c r="P2296" s="28" t="s">
        <v>151</v>
      </c>
      <c r="Q2296" s="28" t="s">
        <v>152</v>
      </c>
      <c r="R2296" s="25">
        <v>1000</v>
      </c>
      <c r="S2296" s="28" t="s">
        <v>34</v>
      </c>
      <c r="T2296" s="35">
        <v>1306.7999999999997</v>
      </c>
      <c r="U2296" s="35">
        <v>1319.8679999999997</v>
      </c>
      <c r="V2296" s="35">
        <v>1346.2653599999996</v>
      </c>
    </row>
    <row r="2297" spans="1:22" x14ac:dyDescent="0.25">
      <c r="A2297" s="10">
        <v>204020</v>
      </c>
      <c r="B2297" s="28" t="s">
        <v>252</v>
      </c>
      <c r="C2297" s="28" t="s">
        <v>316</v>
      </c>
      <c r="D2297" s="28" t="s">
        <v>317</v>
      </c>
      <c r="E2297" s="28" t="str">
        <f>VLOOKUP(A2297,'[1]Sheet1 (2)'!$A$2:$H$6200,8,0)</f>
        <v>Function:Finance and Administration:Core Function:Finance</v>
      </c>
      <c r="F2297" s="28" t="s">
        <v>322</v>
      </c>
      <c r="G2297" s="28" t="s">
        <v>182</v>
      </c>
      <c r="H2297" s="28" t="s">
        <v>323</v>
      </c>
      <c r="I2297" s="28" t="s">
        <v>182</v>
      </c>
      <c r="J2297" s="28" t="s">
        <v>167</v>
      </c>
      <c r="K2297" s="25">
        <v>4300016000</v>
      </c>
      <c r="L2297" s="28" t="s">
        <v>2161</v>
      </c>
      <c r="M2297" s="28" t="s">
        <v>2162</v>
      </c>
      <c r="N2297" s="28" t="s">
        <v>1836</v>
      </c>
      <c r="P2297" s="28" t="s">
        <v>151</v>
      </c>
      <c r="Q2297" s="28" t="s">
        <v>152</v>
      </c>
      <c r="R2297" s="25">
        <v>1000</v>
      </c>
      <c r="S2297" s="28" t="s">
        <v>34</v>
      </c>
      <c r="T2297" s="35">
        <v>16037.99999999996</v>
      </c>
      <c r="U2297" s="35">
        <v>16198.379999999959</v>
      </c>
      <c r="V2297" s="35">
        <v>16522.347599999957</v>
      </c>
    </row>
    <row r="2298" spans="1:22" x14ac:dyDescent="0.25">
      <c r="A2298" s="10">
        <v>204022</v>
      </c>
      <c r="B2298" s="28" t="s">
        <v>252</v>
      </c>
      <c r="C2298" s="28" t="s">
        <v>324</v>
      </c>
      <c r="D2298" s="28" t="s">
        <v>317</v>
      </c>
      <c r="E2298" s="28" t="str">
        <f>VLOOKUP(A2298,'[1]Sheet1 (2)'!$A$2:$H$6200,8,0)</f>
        <v>Function:Finance and Administration:Core Function:Finance</v>
      </c>
      <c r="F2298" s="28" t="s">
        <v>325</v>
      </c>
      <c r="G2298" s="28" t="s">
        <v>182</v>
      </c>
      <c r="H2298" s="28" t="s">
        <v>326</v>
      </c>
      <c r="I2298" s="28" t="s">
        <v>182</v>
      </c>
      <c r="J2298" s="28" t="s">
        <v>167</v>
      </c>
      <c r="K2298" s="25">
        <v>4300016000</v>
      </c>
      <c r="L2298" s="28" t="s">
        <v>2161</v>
      </c>
      <c r="M2298" s="28" t="s">
        <v>2162</v>
      </c>
      <c r="N2298" s="28" t="s">
        <v>1836</v>
      </c>
      <c r="P2298" s="28" t="s">
        <v>151</v>
      </c>
      <c r="Q2298" s="28" t="s">
        <v>152</v>
      </c>
      <c r="R2298" s="25">
        <v>1000</v>
      </c>
      <c r="S2298" s="28" t="s">
        <v>34</v>
      </c>
      <c r="T2298" s="35">
        <v>1544.3999999999996</v>
      </c>
      <c r="U2298" s="35">
        <v>1559.8439999999996</v>
      </c>
      <c r="V2298" s="35">
        <v>1591.0408799999996</v>
      </c>
    </row>
    <row r="2299" spans="1:22" x14ac:dyDescent="0.25">
      <c r="A2299" s="10">
        <v>204023</v>
      </c>
      <c r="B2299" s="28" t="s">
        <v>252</v>
      </c>
      <c r="C2299" s="28" t="s">
        <v>327</v>
      </c>
      <c r="D2299" s="28" t="s">
        <v>317</v>
      </c>
      <c r="E2299" s="28" t="str">
        <f>VLOOKUP(A2299,'[1]Sheet1 (2)'!$A$2:$H$6200,8,0)</f>
        <v>Function:Finance and Administration:Core Function:Finance</v>
      </c>
      <c r="F2299" s="28" t="s">
        <v>328</v>
      </c>
      <c r="G2299" s="28" t="s">
        <v>182</v>
      </c>
      <c r="H2299" s="28" t="s">
        <v>329</v>
      </c>
      <c r="I2299" s="28" t="s">
        <v>182</v>
      </c>
      <c r="J2299" s="28" t="s">
        <v>167</v>
      </c>
      <c r="K2299" s="25">
        <v>4300016000</v>
      </c>
      <c r="L2299" s="28" t="s">
        <v>2161</v>
      </c>
      <c r="M2299" s="28" t="s">
        <v>2162</v>
      </c>
      <c r="N2299" s="28" t="s">
        <v>1836</v>
      </c>
      <c r="P2299" s="28" t="s">
        <v>151</v>
      </c>
      <c r="Q2299" s="28" t="s">
        <v>152</v>
      </c>
      <c r="R2299" s="25">
        <v>1000</v>
      </c>
      <c r="S2299" s="28" t="s">
        <v>34</v>
      </c>
      <c r="T2299" s="35">
        <v>4158.0000000000027</v>
      </c>
      <c r="U2299" s="35">
        <v>4199.5800000000027</v>
      </c>
      <c r="V2299" s="35">
        <v>4283.5716000000029</v>
      </c>
    </row>
    <row r="2300" spans="1:22" x14ac:dyDescent="0.25">
      <c r="A2300" s="10">
        <v>204024</v>
      </c>
      <c r="B2300" s="28" t="s">
        <v>252</v>
      </c>
      <c r="C2300" s="28" t="s">
        <v>332</v>
      </c>
      <c r="D2300" s="28" t="s">
        <v>317</v>
      </c>
      <c r="E2300" s="28" t="str">
        <f>VLOOKUP(A2300,'[1]Sheet1 (2)'!$A$2:$H$6200,8,0)</f>
        <v>Function:Finance and Administration:Core Function:Finance</v>
      </c>
      <c r="F2300" s="28" t="s">
        <v>335</v>
      </c>
      <c r="G2300" s="28" t="s">
        <v>182</v>
      </c>
      <c r="H2300" s="28" t="s">
        <v>336</v>
      </c>
      <c r="I2300" s="28" t="s">
        <v>182</v>
      </c>
      <c r="J2300" s="28" t="s">
        <v>167</v>
      </c>
      <c r="K2300" s="25">
        <v>4300016000</v>
      </c>
      <c r="L2300" s="28" t="s">
        <v>2161</v>
      </c>
      <c r="M2300" s="28" t="s">
        <v>2162</v>
      </c>
      <c r="N2300" s="28" t="s">
        <v>1836</v>
      </c>
      <c r="P2300" s="28" t="s">
        <v>151</v>
      </c>
      <c r="Q2300" s="28" t="s">
        <v>152</v>
      </c>
      <c r="R2300" s="25">
        <v>1000</v>
      </c>
      <c r="S2300" s="28" t="s">
        <v>34</v>
      </c>
      <c r="T2300" s="35">
        <v>7840.8000000000084</v>
      </c>
      <c r="U2300" s="35">
        <v>7919.2080000000087</v>
      </c>
      <c r="V2300" s="35">
        <v>8077.5921600000092</v>
      </c>
    </row>
    <row r="2301" spans="1:22" x14ac:dyDescent="0.25">
      <c r="A2301" s="10">
        <v>204025</v>
      </c>
      <c r="B2301" s="28" t="s">
        <v>252</v>
      </c>
      <c r="C2301" s="28" t="s">
        <v>1956</v>
      </c>
      <c r="D2301" s="28" t="s">
        <v>274</v>
      </c>
      <c r="E2301" s="28" t="str">
        <f>VLOOKUP(A2301,'[1]Sheet1 (2)'!$A$2:$H$6200,8,0)</f>
        <v>Function:Finance and Administration:Core Function:Asset Management</v>
      </c>
      <c r="F2301" s="28" t="s">
        <v>1957</v>
      </c>
      <c r="G2301" s="28" t="s">
        <v>182</v>
      </c>
      <c r="H2301" s="28" t="s">
        <v>1958</v>
      </c>
      <c r="I2301" s="28" t="s">
        <v>182</v>
      </c>
      <c r="J2301" s="28" t="s">
        <v>277</v>
      </c>
      <c r="K2301" s="25">
        <v>4300016000</v>
      </c>
      <c r="L2301" s="28" t="s">
        <v>2161</v>
      </c>
      <c r="M2301" s="28" t="s">
        <v>2162</v>
      </c>
      <c r="N2301" s="28" t="s">
        <v>1836</v>
      </c>
      <c r="P2301" s="28" t="s">
        <v>151</v>
      </c>
      <c r="Q2301" s="28" t="s">
        <v>152</v>
      </c>
      <c r="R2301" s="25">
        <v>1000</v>
      </c>
      <c r="S2301" s="28" t="s">
        <v>34</v>
      </c>
      <c r="T2301" s="35">
        <v>237.60000000000002</v>
      </c>
      <c r="U2301" s="35">
        <v>239.97600000000003</v>
      </c>
      <c r="V2301" s="35">
        <v>244.77552000000003</v>
      </c>
    </row>
    <row r="2302" spans="1:22" x14ac:dyDescent="0.25">
      <c r="A2302" s="10">
        <v>204026</v>
      </c>
      <c r="B2302" s="28" t="s">
        <v>252</v>
      </c>
      <c r="C2302" s="28" t="s">
        <v>1404</v>
      </c>
      <c r="D2302" s="28" t="s">
        <v>274</v>
      </c>
      <c r="E2302" s="28" t="str">
        <f>VLOOKUP(A2302,'[1]Sheet1 (2)'!$A$2:$H$6200,8,0)</f>
        <v>Function:Finance and Administration:Core Function:Asset Management</v>
      </c>
      <c r="F2302" s="28" t="s">
        <v>2133</v>
      </c>
      <c r="G2302" s="28" t="s">
        <v>182</v>
      </c>
      <c r="H2302" s="28" t="s">
        <v>2134</v>
      </c>
      <c r="I2302" s="28" t="s">
        <v>182</v>
      </c>
      <c r="J2302" s="28" t="s">
        <v>277</v>
      </c>
      <c r="K2302" s="25">
        <v>4300016000</v>
      </c>
      <c r="L2302" s="28" t="s">
        <v>2161</v>
      </c>
      <c r="M2302" s="28" t="s">
        <v>2162</v>
      </c>
      <c r="N2302" s="28" t="s">
        <v>1836</v>
      </c>
      <c r="P2302" s="28" t="s">
        <v>151</v>
      </c>
      <c r="Q2302" s="28" t="s">
        <v>152</v>
      </c>
      <c r="R2302" s="25">
        <v>1000</v>
      </c>
      <c r="S2302" s="28" t="s">
        <v>34</v>
      </c>
      <c r="T2302" s="35">
        <v>831.59999999999991</v>
      </c>
      <c r="U2302" s="35">
        <v>839.91599999999994</v>
      </c>
      <c r="V2302" s="35">
        <v>856.71431999999993</v>
      </c>
    </row>
    <row r="2303" spans="1:22" x14ac:dyDescent="0.25">
      <c r="A2303" s="10">
        <v>204027</v>
      </c>
      <c r="B2303" s="28" t="s">
        <v>252</v>
      </c>
      <c r="C2303" s="28" t="s">
        <v>299</v>
      </c>
      <c r="D2303" s="28" t="s">
        <v>254</v>
      </c>
      <c r="E2303" s="28" t="str">
        <f>VLOOKUP(A2303,'[1]Sheet1 (2)'!$A$2:$H$6200,8,0)</f>
        <v>Function:Finance and Administration:Core Function:Budget and Treasury Office</v>
      </c>
      <c r="F2303" s="28" t="s">
        <v>300</v>
      </c>
      <c r="G2303" s="28" t="s">
        <v>182</v>
      </c>
      <c r="H2303" s="28" t="s">
        <v>301</v>
      </c>
      <c r="I2303" s="28" t="s">
        <v>182</v>
      </c>
      <c r="J2303" s="28" t="s">
        <v>302</v>
      </c>
      <c r="K2303" s="25">
        <v>4300016000</v>
      </c>
      <c r="L2303" s="28" t="s">
        <v>2161</v>
      </c>
      <c r="M2303" s="28" t="s">
        <v>2162</v>
      </c>
      <c r="N2303" s="28" t="s">
        <v>1836</v>
      </c>
      <c r="P2303" s="28" t="s">
        <v>151</v>
      </c>
      <c r="Q2303" s="28" t="s">
        <v>152</v>
      </c>
      <c r="R2303" s="25">
        <v>1000</v>
      </c>
      <c r="S2303" s="28" t="s">
        <v>34</v>
      </c>
      <c r="T2303" s="35">
        <v>118.80000000000001</v>
      </c>
      <c r="U2303" s="35">
        <v>119.98800000000001</v>
      </c>
      <c r="V2303" s="35">
        <v>122.38776000000001</v>
      </c>
    </row>
    <row r="2304" spans="1:22" x14ac:dyDescent="0.25">
      <c r="A2304" s="10">
        <v>204032</v>
      </c>
      <c r="B2304" s="28" t="s">
        <v>252</v>
      </c>
      <c r="C2304" s="28" t="s">
        <v>1959</v>
      </c>
      <c r="D2304" s="28" t="s">
        <v>254</v>
      </c>
      <c r="E2304" s="28" t="str">
        <f>VLOOKUP(A2304,'[1]Sheet1 (2)'!$A$2:$H$6200,8,0)</f>
        <v>Function:Finance and Administration:Core Function:Finance</v>
      </c>
      <c r="F2304" s="5" t="s">
        <v>1960</v>
      </c>
      <c r="G2304" s="5" t="s">
        <v>182</v>
      </c>
      <c r="H2304" s="5" t="s">
        <v>1961</v>
      </c>
      <c r="I2304" s="5" t="s">
        <v>182</v>
      </c>
      <c r="J2304" s="5" t="s">
        <v>167</v>
      </c>
      <c r="K2304" s="2">
        <v>4300016000</v>
      </c>
      <c r="L2304" s="5" t="s">
        <v>2161</v>
      </c>
      <c r="M2304" s="5" t="s">
        <v>2162</v>
      </c>
      <c r="N2304" s="5" t="s">
        <v>1836</v>
      </c>
      <c r="O2304" s="5"/>
      <c r="P2304" s="28" t="s">
        <v>151</v>
      </c>
      <c r="Q2304" s="5" t="s">
        <v>152</v>
      </c>
      <c r="R2304" s="25">
        <v>1000</v>
      </c>
      <c r="S2304" s="28" t="s">
        <v>34</v>
      </c>
      <c r="T2304" s="35">
        <v>594</v>
      </c>
      <c r="U2304" s="35">
        <v>599.94000000000005</v>
      </c>
      <c r="V2304" s="35">
        <v>611.93880000000001</v>
      </c>
    </row>
    <row r="2305" spans="1:22" x14ac:dyDescent="0.25">
      <c r="A2305" s="10">
        <v>204033</v>
      </c>
      <c r="B2305" s="28" t="s">
        <v>252</v>
      </c>
      <c r="C2305" s="28" t="s">
        <v>1962</v>
      </c>
      <c r="D2305" s="28" t="s">
        <v>254</v>
      </c>
      <c r="E2305" s="28" t="str">
        <f>VLOOKUP(A2305,'[1]Sheet1 (2)'!$A$2:$H$6200,8,0)</f>
        <v>Function:Finance and Administration:Core Function:Finance</v>
      </c>
      <c r="F2305" s="28" t="s">
        <v>1963</v>
      </c>
      <c r="G2305" s="28" t="s">
        <v>182</v>
      </c>
      <c r="H2305" s="28" t="s">
        <v>1964</v>
      </c>
      <c r="I2305" s="28" t="s">
        <v>182</v>
      </c>
      <c r="J2305" s="28" t="s">
        <v>167</v>
      </c>
      <c r="K2305" s="25">
        <v>4300016000</v>
      </c>
      <c r="L2305" s="28" t="s">
        <v>2161</v>
      </c>
      <c r="M2305" s="28" t="s">
        <v>2162</v>
      </c>
      <c r="N2305" s="28" t="s">
        <v>1836</v>
      </c>
      <c r="P2305" s="28" t="s">
        <v>151</v>
      </c>
      <c r="Q2305" s="28" t="s">
        <v>152</v>
      </c>
      <c r="R2305" s="25">
        <v>1000</v>
      </c>
      <c r="S2305" s="28" t="s">
        <v>34</v>
      </c>
      <c r="T2305" s="35">
        <v>356.40000000000003</v>
      </c>
      <c r="U2305" s="35">
        <v>359.96400000000006</v>
      </c>
      <c r="V2305" s="35">
        <v>367.16328000000004</v>
      </c>
    </row>
    <row r="2306" spans="1:22" x14ac:dyDescent="0.25">
      <c r="A2306" s="10">
        <v>204037</v>
      </c>
      <c r="B2306" s="28" t="s">
        <v>252</v>
      </c>
      <c r="C2306" s="28" t="s">
        <v>347</v>
      </c>
      <c r="D2306" s="28" t="s">
        <v>343</v>
      </c>
      <c r="E2306" s="28" t="str">
        <f>VLOOKUP(A2306,'[1]Sheet1 (2)'!$A$2:$H$6200,8,0)</f>
        <v>Function:Finance and Administration:Core Function:Supply Chain Management</v>
      </c>
      <c r="F2306" s="28" t="s">
        <v>354</v>
      </c>
      <c r="G2306" s="28" t="s">
        <v>182</v>
      </c>
      <c r="H2306" s="28" t="s">
        <v>355</v>
      </c>
      <c r="I2306" s="28" t="s">
        <v>182</v>
      </c>
      <c r="J2306" s="28" t="s">
        <v>346</v>
      </c>
      <c r="K2306" s="25">
        <v>4300016000</v>
      </c>
      <c r="L2306" s="28" t="s">
        <v>2161</v>
      </c>
      <c r="M2306" s="28" t="s">
        <v>2162</v>
      </c>
      <c r="N2306" s="28" t="s">
        <v>1836</v>
      </c>
      <c r="P2306" s="28" t="s">
        <v>151</v>
      </c>
      <c r="Q2306" s="28" t="s">
        <v>152</v>
      </c>
      <c r="R2306" s="25">
        <v>1000</v>
      </c>
      <c r="S2306" s="28" t="s">
        <v>34</v>
      </c>
      <c r="T2306" s="35">
        <v>3682.800000000002</v>
      </c>
      <c r="U2306" s="35">
        <v>3719.628000000002</v>
      </c>
      <c r="V2306" s="35">
        <v>3794.0205600000022</v>
      </c>
    </row>
    <row r="2307" spans="1:22" x14ac:dyDescent="0.25">
      <c r="A2307" s="10">
        <v>204039</v>
      </c>
      <c r="B2307" s="28" t="s">
        <v>252</v>
      </c>
      <c r="C2307" s="28" t="s">
        <v>313</v>
      </c>
      <c r="D2307" s="28" t="s">
        <v>254</v>
      </c>
      <c r="E2307" s="28" t="str">
        <f>VLOOKUP(A2307,'[1]Sheet1 (2)'!$A$2:$H$6200,8,0)</f>
        <v>Function:Finance and Administration:Core Function:Budget and Treasury Office</v>
      </c>
      <c r="F2307" s="28" t="s">
        <v>314</v>
      </c>
      <c r="G2307" s="28" t="s">
        <v>182</v>
      </c>
      <c r="H2307" s="28" t="s">
        <v>315</v>
      </c>
      <c r="I2307" s="28" t="s">
        <v>182</v>
      </c>
      <c r="J2307" s="28" t="s">
        <v>302</v>
      </c>
      <c r="K2307" s="25">
        <v>4300016000</v>
      </c>
      <c r="L2307" s="28" t="s">
        <v>2161</v>
      </c>
      <c r="M2307" s="28" t="s">
        <v>2162</v>
      </c>
      <c r="N2307" s="28" t="s">
        <v>1836</v>
      </c>
      <c r="P2307" s="28" t="s">
        <v>151</v>
      </c>
      <c r="Q2307" s="28" t="s">
        <v>152</v>
      </c>
      <c r="R2307" s="25">
        <v>1000</v>
      </c>
      <c r="S2307" s="28" t="s">
        <v>34</v>
      </c>
      <c r="T2307" s="35">
        <v>356.40000000000003</v>
      </c>
      <c r="U2307" s="35">
        <v>359.96400000000006</v>
      </c>
      <c r="V2307" s="35">
        <v>367.16328000000004</v>
      </c>
    </row>
    <row r="2308" spans="1:22" x14ac:dyDescent="0.25">
      <c r="A2308" s="10">
        <v>204041</v>
      </c>
      <c r="B2308" s="28" t="s">
        <v>252</v>
      </c>
      <c r="C2308" s="28" t="s">
        <v>310</v>
      </c>
      <c r="D2308" s="28" t="s">
        <v>307</v>
      </c>
      <c r="E2308" s="28" t="str">
        <f>VLOOKUP(A2308,'[1]Sheet1 (2)'!$A$2:$H$6200,8,0)</f>
        <v>Function:Finance and Administration:Core Function:Finance</v>
      </c>
      <c r="F2308" s="28" t="s">
        <v>311</v>
      </c>
      <c r="G2308" s="28" t="s">
        <v>182</v>
      </c>
      <c r="H2308" s="28" t="s">
        <v>312</v>
      </c>
      <c r="I2308" s="28" t="s">
        <v>182</v>
      </c>
      <c r="J2308" s="28" t="s">
        <v>167</v>
      </c>
      <c r="K2308" s="25">
        <v>4300016000</v>
      </c>
      <c r="L2308" s="28" t="s">
        <v>2161</v>
      </c>
      <c r="M2308" s="28" t="s">
        <v>2162</v>
      </c>
      <c r="N2308" s="28" t="s">
        <v>1836</v>
      </c>
      <c r="P2308" s="28" t="s">
        <v>151</v>
      </c>
      <c r="Q2308" s="28" t="s">
        <v>152</v>
      </c>
      <c r="R2308" s="25">
        <v>1000</v>
      </c>
      <c r="S2308" s="28" t="s">
        <v>34</v>
      </c>
      <c r="T2308" s="35">
        <v>1544.3999999999996</v>
      </c>
      <c r="U2308" s="35">
        <v>1559.8439999999996</v>
      </c>
      <c r="V2308" s="35">
        <v>1591.0408799999996</v>
      </c>
    </row>
    <row r="2309" spans="1:22" x14ac:dyDescent="0.25">
      <c r="A2309" s="10">
        <v>204043</v>
      </c>
      <c r="B2309" s="28" t="s">
        <v>252</v>
      </c>
      <c r="C2309" s="28" t="s">
        <v>1446</v>
      </c>
      <c r="D2309" s="28" t="s">
        <v>307</v>
      </c>
      <c r="E2309" s="28" t="str">
        <f>VLOOKUP(A2309,'[1]Sheet1 (2)'!$A$2:$H$6200,8,0)</f>
        <v>Function:Finance and Administration:Core Function:Finance</v>
      </c>
      <c r="F2309" s="28" t="s">
        <v>1965</v>
      </c>
      <c r="G2309" s="28" t="s">
        <v>182</v>
      </c>
      <c r="H2309" s="28" t="s">
        <v>1966</v>
      </c>
      <c r="I2309" s="28" t="s">
        <v>182</v>
      </c>
      <c r="J2309" s="28" t="s">
        <v>167</v>
      </c>
      <c r="K2309" s="25">
        <v>4300016000</v>
      </c>
      <c r="L2309" s="28" t="s">
        <v>2161</v>
      </c>
      <c r="M2309" s="28" t="s">
        <v>2162</v>
      </c>
      <c r="N2309" s="28" t="s">
        <v>1836</v>
      </c>
      <c r="P2309" s="28" t="s">
        <v>151</v>
      </c>
      <c r="Q2309" s="28" t="s">
        <v>152</v>
      </c>
      <c r="R2309" s="25">
        <v>1000</v>
      </c>
      <c r="S2309" s="28" t="s">
        <v>34</v>
      </c>
      <c r="T2309" s="35">
        <v>2257.1999999999998</v>
      </c>
      <c r="U2309" s="35">
        <v>2279.7719999999999</v>
      </c>
      <c r="V2309" s="35">
        <v>2325.36744</v>
      </c>
    </row>
    <row r="2310" spans="1:22" x14ac:dyDescent="0.25">
      <c r="A2310" s="10">
        <v>204048</v>
      </c>
      <c r="B2310" s="28" t="s">
        <v>252</v>
      </c>
      <c r="C2310" s="28" t="s">
        <v>303</v>
      </c>
      <c r="D2310" s="28" t="s">
        <v>254</v>
      </c>
      <c r="E2310" s="28" t="str">
        <f>VLOOKUP(A2310,'[1]Sheet1 (2)'!$A$2:$H$6200,8,0)</f>
        <v>Function:Finance and Administration:Core Function:Budget and Treasury Office</v>
      </c>
      <c r="F2310" s="28" t="s">
        <v>304</v>
      </c>
      <c r="G2310" s="28" t="s">
        <v>182</v>
      </c>
      <c r="H2310" s="28" t="s">
        <v>305</v>
      </c>
      <c r="I2310" s="28" t="s">
        <v>182</v>
      </c>
      <c r="J2310" s="28" t="s">
        <v>302</v>
      </c>
      <c r="K2310" s="25">
        <v>4300016000</v>
      </c>
      <c r="L2310" s="28" t="s">
        <v>2161</v>
      </c>
      <c r="M2310" s="28" t="s">
        <v>2162</v>
      </c>
      <c r="N2310" s="28" t="s">
        <v>1836</v>
      </c>
      <c r="P2310" s="28" t="s">
        <v>151</v>
      </c>
      <c r="Q2310" s="28" t="s">
        <v>152</v>
      </c>
      <c r="R2310" s="25">
        <v>1000</v>
      </c>
      <c r="S2310" s="28" t="s">
        <v>34</v>
      </c>
      <c r="T2310" s="35">
        <v>1544.3999999999996</v>
      </c>
      <c r="U2310" s="35">
        <v>1559.8439999999996</v>
      </c>
      <c r="V2310" s="35">
        <v>1591.0408799999996</v>
      </c>
    </row>
    <row r="2311" spans="1:22" x14ac:dyDescent="0.25">
      <c r="A2311" s="10">
        <v>204050</v>
      </c>
      <c r="B2311" s="28" t="s">
        <v>252</v>
      </c>
      <c r="C2311" s="28" t="s">
        <v>1967</v>
      </c>
      <c r="D2311" s="28" t="s">
        <v>343</v>
      </c>
      <c r="E2311" s="28" t="str">
        <f>VLOOKUP(A2311,'[1]Sheet1 (2)'!$A$2:$H$6200,8,0)</f>
        <v>Function:Finance and Administration:Core Function:Supply Chain Management</v>
      </c>
      <c r="F2311" s="28" t="s">
        <v>1968</v>
      </c>
      <c r="G2311" s="28" t="s">
        <v>182</v>
      </c>
      <c r="H2311" s="28" t="s">
        <v>1969</v>
      </c>
      <c r="I2311" s="28" t="s">
        <v>182</v>
      </c>
      <c r="J2311" s="28" t="s">
        <v>346</v>
      </c>
      <c r="K2311" s="25">
        <v>4300016000</v>
      </c>
      <c r="L2311" s="28" t="s">
        <v>2161</v>
      </c>
      <c r="M2311" s="28" t="s">
        <v>2162</v>
      </c>
      <c r="N2311" s="28" t="s">
        <v>1836</v>
      </c>
      <c r="P2311" s="28" t="s">
        <v>151</v>
      </c>
      <c r="Q2311" s="28" t="s">
        <v>152</v>
      </c>
      <c r="R2311" s="25">
        <v>1000</v>
      </c>
      <c r="S2311" s="28" t="s">
        <v>34</v>
      </c>
      <c r="T2311" s="35">
        <v>1544.3999999999996</v>
      </c>
      <c r="U2311" s="35">
        <v>1559.8439999999996</v>
      </c>
      <c r="V2311" s="35">
        <v>1591.0408799999996</v>
      </c>
    </row>
    <row r="2312" spans="1:22" x14ac:dyDescent="0.25">
      <c r="A2312" s="10">
        <v>204051</v>
      </c>
      <c r="B2312" s="28" t="s">
        <v>252</v>
      </c>
      <c r="C2312" s="28" t="s">
        <v>356</v>
      </c>
      <c r="D2312" s="28" t="s">
        <v>343</v>
      </c>
      <c r="E2312" s="28" t="str">
        <f>VLOOKUP(A2312,'[1]Sheet1 (2)'!$A$2:$H$6200,8,0)</f>
        <v>Function:Finance and Administration:Core Function:Supply Chain Management</v>
      </c>
      <c r="F2312" s="28" t="s">
        <v>357</v>
      </c>
      <c r="G2312" s="28" t="s">
        <v>182</v>
      </c>
      <c r="H2312" s="28" t="s">
        <v>358</v>
      </c>
      <c r="I2312" s="28" t="s">
        <v>182</v>
      </c>
      <c r="J2312" s="28" t="s">
        <v>346</v>
      </c>
      <c r="K2312" s="25">
        <v>4300016000</v>
      </c>
      <c r="L2312" s="28" t="s">
        <v>2161</v>
      </c>
      <c r="M2312" s="28" t="s">
        <v>2162</v>
      </c>
      <c r="N2312" s="28" t="s">
        <v>1836</v>
      </c>
      <c r="P2312" s="28" t="s">
        <v>151</v>
      </c>
      <c r="Q2312" s="28" t="s">
        <v>152</v>
      </c>
      <c r="R2312" s="25">
        <v>1000</v>
      </c>
      <c r="S2312" s="28" t="s">
        <v>34</v>
      </c>
      <c r="T2312" s="35">
        <v>1544.3999999999996</v>
      </c>
      <c r="U2312" s="35">
        <v>1559.8439999999996</v>
      </c>
      <c r="V2312" s="35">
        <v>1591.0408799999996</v>
      </c>
    </row>
    <row r="2313" spans="1:22" x14ac:dyDescent="0.25">
      <c r="A2313" s="10">
        <v>204104</v>
      </c>
      <c r="B2313" s="28" t="s">
        <v>252</v>
      </c>
      <c r="C2313" s="28" t="s">
        <v>1439</v>
      </c>
      <c r="D2313" s="28" t="s">
        <v>254</v>
      </c>
      <c r="E2313" s="28" t="str">
        <f>VLOOKUP(A2313,'[1]Sheet1 (2)'!$A$2:$H$6200,8,0)</f>
        <v>Function:Finance and Administration:Core Function:Budget and Treasury Office</v>
      </c>
      <c r="F2313" s="28" t="s">
        <v>2105</v>
      </c>
      <c r="G2313" s="28" t="s">
        <v>182</v>
      </c>
      <c r="H2313" s="28" t="s">
        <v>2106</v>
      </c>
      <c r="I2313" s="28" t="s">
        <v>182</v>
      </c>
      <c r="J2313" s="28" t="s">
        <v>302</v>
      </c>
      <c r="K2313" s="25">
        <v>4300016000</v>
      </c>
      <c r="L2313" s="28" t="s">
        <v>2161</v>
      </c>
      <c r="M2313" s="28" t="s">
        <v>2162</v>
      </c>
      <c r="N2313" s="28" t="s">
        <v>1836</v>
      </c>
      <c r="P2313" s="28" t="s">
        <v>151</v>
      </c>
      <c r="Q2313" s="28" t="s">
        <v>152</v>
      </c>
      <c r="R2313" s="25">
        <v>1000</v>
      </c>
      <c r="S2313" s="28" t="s">
        <v>34</v>
      </c>
      <c r="T2313" s="35">
        <v>594</v>
      </c>
      <c r="U2313" s="35">
        <v>599.94000000000005</v>
      </c>
      <c r="V2313" s="35">
        <v>611.93880000000001</v>
      </c>
    </row>
    <row r="2314" spans="1:22" x14ac:dyDescent="0.25">
      <c r="A2314" s="10">
        <v>204160</v>
      </c>
      <c r="B2314" s="28" t="s">
        <v>252</v>
      </c>
      <c r="C2314" s="28" t="s">
        <v>278</v>
      </c>
      <c r="D2314" s="28" t="s">
        <v>274</v>
      </c>
      <c r="E2314" s="28" t="str">
        <f>VLOOKUP(A2314,'[1]Sheet1 (2)'!$A$2:$H$6200,8,0)</f>
        <v>Function:Finance and Administration:Core Function:Asset Management</v>
      </c>
      <c r="F2314" s="28" t="s">
        <v>281</v>
      </c>
      <c r="G2314" s="28" t="s">
        <v>182</v>
      </c>
      <c r="H2314" s="28" t="s">
        <v>282</v>
      </c>
      <c r="I2314" s="28" t="s">
        <v>182</v>
      </c>
      <c r="J2314" s="28" t="s">
        <v>277</v>
      </c>
      <c r="K2314" s="25">
        <v>4300016000</v>
      </c>
      <c r="L2314" s="28" t="s">
        <v>2161</v>
      </c>
      <c r="M2314" s="28" t="s">
        <v>2162</v>
      </c>
      <c r="N2314" s="28" t="s">
        <v>1836</v>
      </c>
      <c r="P2314" s="28" t="s">
        <v>151</v>
      </c>
      <c r="Q2314" s="28" t="s">
        <v>152</v>
      </c>
      <c r="R2314" s="25">
        <v>1000</v>
      </c>
      <c r="S2314" s="28" t="s">
        <v>34</v>
      </c>
      <c r="T2314" s="35">
        <v>2376</v>
      </c>
      <c r="U2314" s="35">
        <v>2399.7600000000002</v>
      </c>
      <c r="V2314" s="35">
        <v>2447.7552000000001</v>
      </c>
    </row>
    <row r="2315" spans="1:22" x14ac:dyDescent="0.25">
      <c r="A2315" s="10">
        <v>204242</v>
      </c>
      <c r="B2315" s="28" t="s">
        <v>252</v>
      </c>
      <c r="C2315" s="28" t="s">
        <v>296</v>
      </c>
      <c r="D2315" s="28" t="s">
        <v>274</v>
      </c>
      <c r="E2315" s="28" t="str">
        <f>VLOOKUP(A2315,'[1]Sheet1 (2)'!$A$2:$H$6200,8,0)</f>
        <v>Function:Finance and Administration:Core Function:Property Services</v>
      </c>
      <c r="F2315" s="28" t="s">
        <v>297</v>
      </c>
      <c r="G2315" s="28" t="s">
        <v>294</v>
      </c>
      <c r="H2315" s="28" t="s">
        <v>298</v>
      </c>
      <c r="I2315" s="28" t="s">
        <v>294</v>
      </c>
      <c r="J2315" s="28" t="s">
        <v>292</v>
      </c>
      <c r="K2315" s="25">
        <v>4300016000</v>
      </c>
      <c r="L2315" s="28" t="s">
        <v>2161</v>
      </c>
      <c r="M2315" s="28" t="s">
        <v>2162</v>
      </c>
      <c r="N2315" s="28" t="s">
        <v>1836</v>
      </c>
      <c r="P2315" s="28" t="s">
        <v>32</v>
      </c>
      <c r="Q2315" s="28" t="s">
        <v>33</v>
      </c>
      <c r="R2315" s="25">
        <v>1000</v>
      </c>
      <c r="S2315" s="28" t="s">
        <v>34</v>
      </c>
      <c r="T2315" s="35">
        <v>1900.7999999999995</v>
      </c>
      <c r="U2315" s="35">
        <v>1919.8079999999995</v>
      </c>
      <c r="V2315" s="35">
        <v>1958.2041599999995</v>
      </c>
    </row>
    <row r="2316" spans="1:22" x14ac:dyDescent="0.25">
      <c r="A2316" s="10">
        <v>302501</v>
      </c>
      <c r="B2316" s="28" t="s">
        <v>141</v>
      </c>
      <c r="C2316" s="28" t="s">
        <v>142</v>
      </c>
      <c r="D2316" s="28" t="s">
        <v>143</v>
      </c>
      <c r="E2316" s="28" t="str">
        <f>VLOOKUP(A2316,'[1]Sheet1 (2)'!$A$2:$H$6200,8,0)</f>
        <v>Function:Finance and Administration:Core Function:Human Resources</v>
      </c>
      <c r="F2316" s="28" t="s">
        <v>1857</v>
      </c>
      <c r="G2316" s="28" t="s">
        <v>182</v>
      </c>
      <c r="H2316" s="28" t="s">
        <v>1858</v>
      </c>
      <c r="I2316" s="28" t="s">
        <v>182</v>
      </c>
      <c r="J2316" s="28" t="s">
        <v>147</v>
      </c>
      <c r="K2316" s="25">
        <v>4300016000</v>
      </c>
      <c r="L2316" s="28" t="s">
        <v>2161</v>
      </c>
      <c r="M2316" s="28" t="s">
        <v>2162</v>
      </c>
      <c r="N2316" s="28" t="s">
        <v>1836</v>
      </c>
      <c r="P2316" s="28" t="s">
        <v>151</v>
      </c>
      <c r="Q2316" s="28" t="s">
        <v>152</v>
      </c>
      <c r="R2316" s="25">
        <v>1000</v>
      </c>
      <c r="S2316" s="28" t="s">
        <v>34</v>
      </c>
      <c r="T2316" s="35">
        <v>475.20000000000005</v>
      </c>
      <c r="U2316" s="35">
        <v>479.95200000000006</v>
      </c>
      <c r="V2316" s="35">
        <v>489.55104000000006</v>
      </c>
    </row>
    <row r="2317" spans="1:22" x14ac:dyDescent="0.25">
      <c r="A2317" s="10">
        <v>303070</v>
      </c>
      <c r="B2317" s="28" t="s">
        <v>141</v>
      </c>
      <c r="C2317" s="28" t="s">
        <v>1970</v>
      </c>
      <c r="D2317" s="28" t="s">
        <v>143</v>
      </c>
      <c r="E2317" s="28" t="str">
        <f>VLOOKUP(A2317,'[1]Sheet1 (2)'!$A$2:$H$6200,8,0)</f>
        <v>Function:Finance and Administration:Core Function:Human Resources</v>
      </c>
      <c r="F2317" s="28" t="s">
        <v>1971</v>
      </c>
      <c r="G2317" s="28" t="s">
        <v>182</v>
      </c>
      <c r="H2317" s="28" t="s">
        <v>1972</v>
      </c>
      <c r="I2317" s="28" t="s">
        <v>182</v>
      </c>
      <c r="J2317" s="28" t="s">
        <v>147</v>
      </c>
      <c r="K2317" s="25">
        <v>4300016000</v>
      </c>
      <c r="L2317" s="28" t="s">
        <v>2161</v>
      </c>
      <c r="M2317" s="28" t="s">
        <v>2162</v>
      </c>
      <c r="N2317" s="28" t="s">
        <v>1836</v>
      </c>
      <c r="P2317" s="28" t="s">
        <v>151</v>
      </c>
      <c r="Q2317" s="28" t="s">
        <v>152</v>
      </c>
      <c r="R2317" s="25">
        <v>1000</v>
      </c>
      <c r="S2317" s="28" t="s">
        <v>34</v>
      </c>
      <c r="T2317" s="35">
        <v>1544.3999999999996</v>
      </c>
      <c r="U2317" s="35">
        <v>1559.8439999999996</v>
      </c>
      <c r="V2317" s="35">
        <v>1591.0408799999996</v>
      </c>
    </row>
    <row r="2318" spans="1:22" x14ac:dyDescent="0.25">
      <c r="A2318" s="10">
        <v>303075</v>
      </c>
      <c r="B2318" s="28" t="s">
        <v>141</v>
      </c>
      <c r="C2318" s="28" t="s">
        <v>1973</v>
      </c>
      <c r="D2318" s="28" t="s">
        <v>240</v>
      </c>
      <c r="E2318" s="28" t="str">
        <f>VLOOKUP(A2318,'[1]Sheet1 (2)'!$A$2:$H$6200,8,0)</f>
        <v>Function:Finance and Administration:Core Function:Information Technology</v>
      </c>
      <c r="F2318" s="28" t="s">
        <v>1974</v>
      </c>
      <c r="G2318" s="28" t="s">
        <v>182</v>
      </c>
      <c r="H2318" s="28" t="s">
        <v>1975</v>
      </c>
      <c r="I2318" s="28" t="s">
        <v>182</v>
      </c>
      <c r="J2318" s="28" t="s">
        <v>243</v>
      </c>
      <c r="K2318" s="25">
        <v>4300016000</v>
      </c>
      <c r="L2318" s="28" t="s">
        <v>2161</v>
      </c>
      <c r="M2318" s="28" t="s">
        <v>2162</v>
      </c>
      <c r="N2318" s="28" t="s">
        <v>1836</v>
      </c>
      <c r="P2318" s="28" t="s">
        <v>151</v>
      </c>
      <c r="Q2318" s="28" t="s">
        <v>152</v>
      </c>
      <c r="R2318" s="25">
        <v>1000</v>
      </c>
      <c r="S2318" s="28" t="s">
        <v>34</v>
      </c>
      <c r="T2318" s="35">
        <v>594</v>
      </c>
      <c r="U2318" s="35">
        <v>599.94000000000005</v>
      </c>
      <c r="V2318" s="35">
        <v>611.93880000000001</v>
      </c>
    </row>
    <row r="2319" spans="1:22" x14ac:dyDescent="0.25">
      <c r="A2319" s="10">
        <v>303077</v>
      </c>
      <c r="B2319" s="28" t="s">
        <v>141</v>
      </c>
      <c r="C2319" s="28" t="s">
        <v>1976</v>
      </c>
      <c r="D2319" s="28" t="s">
        <v>203</v>
      </c>
      <c r="E2319" s="28" t="str">
        <f>VLOOKUP(A2319,'[1]Sheet1 (2)'!$A$2:$H$6200,8,0)</f>
        <v>Function:Finance and Administration:Core Function:Administrative and Corporate Support</v>
      </c>
      <c r="F2319" s="28" t="s">
        <v>1977</v>
      </c>
      <c r="G2319" s="28" t="s">
        <v>182</v>
      </c>
      <c r="H2319" s="28" t="s">
        <v>1978</v>
      </c>
      <c r="I2319" s="28" t="s">
        <v>182</v>
      </c>
      <c r="J2319" s="28" t="s">
        <v>206</v>
      </c>
      <c r="K2319" s="25">
        <v>4300016000</v>
      </c>
      <c r="L2319" s="28" t="s">
        <v>2161</v>
      </c>
      <c r="M2319" s="28" t="s">
        <v>2162</v>
      </c>
      <c r="N2319" s="28" t="s">
        <v>1836</v>
      </c>
      <c r="P2319" s="28" t="s">
        <v>151</v>
      </c>
      <c r="Q2319" s="28" t="s">
        <v>152</v>
      </c>
      <c r="R2319" s="25">
        <v>1000</v>
      </c>
      <c r="S2319" s="28" t="s">
        <v>34</v>
      </c>
      <c r="T2319" s="35">
        <v>237.60000000000002</v>
      </c>
      <c r="U2319" s="35">
        <v>239.97600000000003</v>
      </c>
      <c r="V2319" s="35">
        <v>244.77552000000003</v>
      </c>
    </row>
    <row r="2320" spans="1:22" x14ac:dyDescent="0.25">
      <c r="A2320" s="10">
        <v>304001</v>
      </c>
      <c r="B2320" s="28" t="s">
        <v>141</v>
      </c>
      <c r="C2320" s="28" t="s">
        <v>1979</v>
      </c>
      <c r="D2320" s="28" t="s">
        <v>143</v>
      </c>
      <c r="E2320" s="28" t="str">
        <f>VLOOKUP(A2320,'[1]Sheet1 (2)'!$A$2:$H$6200,8,0)</f>
        <v>Function:Finance and Administration:Core Function:Human Resources</v>
      </c>
      <c r="F2320" s="28" t="s">
        <v>1980</v>
      </c>
      <c r="G2320" s="28" t="s">
        <v>182</v>
      </c>
      <c r="H2320" s="28" t="s">
        <v>1981</v>
      </c>
      <c r="I2320" s="28" t="s">
        <v>182</v>
      </c>
      <c r="J2320" s="28" t="s">
        <v>147</v>
      </c>
      <c r="K2320" s="25">
        <v>4300016000</v>
      </c>
      <c r="L2320" s="28" t="s">
        <v>2161</v>
      </c>
      <c r="M2320" s="28" t="s">
        <v>2162</v>
      </c>
      <c r="N2320" s="28" t="s">
        <v>1836</v>
      </c>
      <c r="P2320" s="28" t="s">
        <v>151</v>
      </c>
      <c r="Q2320" s="28" t="s">
        <v>152</v>
      </c>
      <c r="R2320" s="25">
        <v>1000</v>
      </c>
      <c r="S2320" s="28" t="s">
        <v>34</v>
      </c>
      <c r="T2320" s="35">
        <v>712.8</v>
      </c>
      <c r="U2320" s="35">
        <v>719.928</v>
      </c>
      <c r="V2320" s="35">
        <v>734.32655999999997</v>
      </c>
    </row>
    <row r="2321" spans="1:22" x14ac:dyDescent="0.25">
      <c r="A2321" s="10">
        <v>304038</v>
      </c>
      <c r="B2321" s="28" t="s">
        <v>141</v>
      </c>
      <c r="C2321" s="28" t="s">
        <v>163</v>
      </c>
      <c r="D2321" s="28" t="s">
        <v>143</v>
      </c>
      <c r="E2321" s="28" t="str">
        <f>VLOOKUP(A2321,'[1]Sheet1 (2)'!$A$2:$H$6200,8,0)</f>
        <v>Function:Finance and Administration:Core Function:Finance</v>
      </c>
      <c r="F2321" s="28" t="s">
        <v>1982</v>
      </c>
      <c r="G2321" s="28" t="s">
        <v>182</v>
      </c>
      <c r="H2321" s="28" t="s">
        <v>1983</v>
      </c>
      <c r="I2321" s="28" t="s">
        <v>182</v>
      </c>
      <c r="J2321" s="28" t="s">
        <v>167</v>
      </c>
      <c r="K2321" s="25">
        <v>4300016000</v>
      </c>
      <c r="L2321" s="28" t="s">
        <v>2161</v>
      </c>
      <c r="M2321" s="28" t="s">
        <v>2162</v>
      </c>
      <c r="N2321" s="28" t="s">
        <v>1836</v>
      </c>
      <c r="P2321" s="28" t="s">
        <v>151</v>
      </c>
      <c r="Q2321" s="28" t="s">
        <v>152</v>
      </c>
      <c r="R2321" s="25">
        <v>1000</v>
      </c>
      <c r="S2321" s="28" t="s">
        <v>34</v>
      </c>
      <c r="T2321" s="35">
        <v>475.20000000000005</v>
      </c>
      <c r="U2321" s="35">
        <v>479.95200000000006</v>
      </c>
      <c r="V2321" s="35">
        <v>489.55104000000006</v>
      </c>
    </row>
    <row r="2322" spans="1:22" x14ac:dyDescent="0.25">
      <c r="A2322" s="10">
        <v>304072</v>
      </c>
      <c r="B2322" s="28" t="s">
        <v>141</v>
      </c>
      <c r="C2322" s="28" t="s">
        <v>1984</v>
      </c>
      <c r="D2322" s="28" t="s">
        <v>240</v>
      </c>
      <c r="E2322" s="28" t="str">
        <f>VLOOKUP(A2322,'[1]Sheet1 (2)'!$A$2:$H$6200,8,0)</f>
        <v>Function:Finance and Administration:Core Function:Information Technology</v>
      </c>
      <c r="F2322" s="28" t="s">
        <v>1985</v>
      </c>
      <c r="G2322" s="28" t="s">
        <v>182</v>
      </c>
      <c r="H2322" s="28" t="s">
        <v>1986</v>
      </c>
      <c r="I2322" s="28" t="s">
        <v>182</v>
      </c>
      <c r="J2322" s="28" t="s">
        <v>243</v>
      </c>
      <c r="K2322" s="25">
        <v>4300016000</v>
      </c>
      <c r="L2322" s="28" t="s">
        <v>2161</v>
      </c>
      <c r="M2322" s="28" t="s">
        <v>2162</v>
      </c>
      <c r="N2322" s="28" t="s">
        <v>1836</v>
      </c>
      <c r="P2322" s="28" t="s">
        <v>151</v>
      </c>
      <c r="Q2322" s="28" t="s">
        <v>152</v>
      </c>
      <c r="R2322" s="25">
        <v>1000</v>
      </c>
      <c r="S2322" s="28" t="s">
        <v>34</v>
      </c>
      <c r="T2322" s="35">
        <v>1069.1999999999998</v>
      </c>
      <c r="U2322" s="35">
        <v>1079.8919999999998</v>
      </c>
      <c r="V2322" s="35">
        <v>1101.4898399999997</v>
      </c>
    </row>
    <row r="2323" spans="1:22" x14ac:dyDescent="0.25">
      <c r="A2323" s="10">
        <v>304073</v>
      </c>
      <c r="B2323" s="28" t="s">
        <v>141</v>
      </c>
      <c r="C2323" s="28" t="s">
        <v>1987</v>
      </c>
      <c r="D2323" s="28" t="s">
        <v>240</v>
      </c>
      <c r="E2323" s="28" t="str">
        <f>VLOOKUP(A2323,'[1]Sheet1 (2)'!$A$2:$H$6200,8,0)</f>
        <v>Function:Finance and Administration:Core Function:Information Technology</v>
      </c>
      <c r="F2323" s="28" t="s">
        <v>1988</v>
      </c>
      <c r="G2323" s="28" t="s">
        <v>182</v>
      </c>
      <c r="H2323" s="28" t="s">
        <v>1989</v>
      </c>
      <c r="I2323" s="28" t="s">
        <v>182</v>
      </c>
      <c r="J2323" s="28" t="s">
        <v>243</v>
      </c>
      <c r="K2323" s="25">
        <v>4300016000</v>
      </c>
      <c r="L2323" s="28" t="s">
        <v>2161</v>
      </c>
      <c r="M2323" s="28" t="s">
        <v>2162</v>
      </c>
      <c r="N2323" s="28" t="s">
        <v>1836</v>
      </c>
      <c r="P2323" s="28" t="s">
        <v>151</v>
      </c>
      <c r="Q2323" s="28" t="s">
        <v>152</v>
      </c>
      <c r="R2323" s="25">
        <v>1000</v>
      </c>
      <c r="S2323" s="28" t="s">
        <v>34</v>
      </c>
      <c r="T2323" s="35">
        <v>356.40000000000003</v>
      </c>
      <c r="U2323" s="35">
        <v>359.96400000000006</v>
      </c>
      <c r="V2323" s="35">
        <v>367.16328000000004</v>
      </c>
    </row>
    <row r="2324" spans="1:22" x14ac:dyDescent="0.25">
      <c r="A2324" s="10">
        <v>304103</v>
      </c>
      <c r="B2324" s="28" t="s">
        <v>141</v>
      </c>
      <c r="C2324" s="28" t="s">
        <v>1377</v>
      </c>
      <c r="D2324" s="28" t="s">
        <v>143</v>
      </c>
      <c r="E2324" s="28" t="str">
        <f>VLOOKUP(A2324,'[1]Sheet1 (2)'!$A$2:$H$6200,8,0)</f>
        <v>Function:Finance and Administration:Core Function:Administrative and Corporate Support</v>
      </c>
      <c r="F2324" s="28" t="s">
        <v>1990</v>
      </c>
      <c r="G2324" s="28" t="s">
        <v>294</v>
      </c>
      <c r="H2324" s="28" t="s">
        <v>1991</v>
      </c>
      <c r="I2324" s="28" t="s">
        <v>294</v>
      </c>
      <c r="J2324" s="28" t="s">
        <v>206</v>
      </c>
      <c r="K2324" s="25">
        <v>4300016000</v>
      </c>
      <c r="L2324" s="28" t="s">
        <v>2161</v>
      </c>
      <c r="M2324" s="28" t="s">
        <v>2162</v>
      </c>
      <c r="N2324" s="28" t="s">
        <v>1836</v>
      </c>
      <c r="P2324" s="28" t="s">
        <v>32</v>
      </c>
      <c r="Q2324" s="28" t="s">
        <v>33</v>
      </c>
      <c r="R2324" s="25">
        <v>1000</v>
      </c>
      <c r="S2324" s="28" t="s">
        <v>34</v>
      </c>
      <c r="T2324" s="35">
        <v>712.8</v>
      </c>
      <c r="U2324" s="35">
        <v>719.928</v>
      </c>
      <c r="V2324" s="35">
        <v>734.32655999999997</v>
      </c>
    </row>
    <row r="2325" spans="1:22" x14ac:dyDescent="0.25">
      <c r="A2325" s="10">
        <v>304346</v>
      </c>
      <c r="B2325" s="28" t="s">
        <v>141</v>
      </c>
      <c r="C2325" s="28" t="s">
        <v>169</v>
      </c>
      <c r="D2325" s="28" t="s">
        <v>143</v>
      </c>
      <c r="E2325" s="28" t="str">
        <f>VLOOKUP(A2325,'[1]Sheet1 (2)'!$A$2:$H$6200,8,0)</f>
        <v>Function:Finance and Administration:Core Function:Human Resources</v>
      </c>
      <c r="F2325" s="28" t="s">
        <v>181</v>
      </c>
      <c r="G2325" s="28" t="s">
        <v>182</v>
      </c>
      <c r="H2325" s="28" t="s">
        <v>183</v>
      </c>
      <c r="I2325" s="28" t="s">
        <v>182</v>
      </c>
      <c r="J2325" s="28" t="s">
        <v>147</v>
      </c>
      <c r="K2325" s="25">
        <v>4300016000</v>
      </c>
      <c r="L2325" s="28" t="s">
        <v>2161</v>
      </c>
      <c r="M2325" s="28" t="s">
        <v>2162</v>
      </c>
      <c r="N2325" s="28" t="s">
        <v>1836</v>
      </c>
      <c r="P2325" s="28" t="s">
        <v>151</v>
      </c>
      <c r="Q2325" s="28" t="s">
        <v>152</v>
      </c>
      <c r="R2325" s="25">
        <v>1000</v>
      </c>
      <c r="S2325" s="28" t="s">
        <v>34</v>
      </c>
      <c r="T2325" s="35">
        <v>1425.5999999999997</v>
      </c>
      <c r="U2325" s="35">
        <v>1439.8559999999998</v>
      </c>
      <c r="V2325" s="35">
        <v>1468.6531199999997</v>
      </c>
    </row>
    <row r="2326" spans="1:22" x14ac:dyDescent="0.25">
      <c r="A2326" s="10">
        <v>304502</v>
      </c>
      <c r="B2326" s="28" t="s">
        <v>141</v>
      </c>
      <c r="C2326" s="28" t="s">
        <v>192</v>
      </c>
      <c r="D2326" s="28" t="s">
        <v>193</v>
      </c>
      <c r="E2326" s="28" t="str">
        <f>VLOOKUP(A2326,'[1]Sheet1 (2)'!$A$2:$H$6200,8,0)</f>
        <v>Function:Finance and Administration:Core Function:Legal Services</v>
      </c>
      <c r="F2326" s="28" t="s">
        <v>197</v>
      </c>
      <c r="G2326" s="28" t="s">
        <v>182</v>
      </c>
      <c r="H2326" s="28" t="s">
        <v>198</v>
      </c>
      <c r="I2326" s="28" t="s">
        <v>182</v>
      </c>
      <c r="J2326" s="28" t="s">
        <v>196</v>
      </c>
      <c r="K2326" s="25">
        <v>4300016000</v>
      </c>
      <c r="L2326" s="28" t="s">
        <v>2161</v>
      </c>
      <c r="M2326" s="28" t="s">
        <v>2162</v>
      </c>
      <c r="N2326" s="28" t="s">
        <v>1836</v>
      </c>
      <c r="P2326" s="28" t="s">
        <v>151</v>
      </c>
      <c r="Q2326" s="28" t="s">
        <v>152</v>
      </c>
      <c r="R2326" s="25">
        <v>1000</v>
      </c>
      <c r="S2326" s="28" t="s">
        <v>34</v>
      </c>
      <c r="T2326" s="35">
        <v>1781.9999999999995</v>
      </c>
      <c r="U2326" s="35">
        <v>1799.8199999999995</v>
      </c>
      <c r="V2326" s="35">
        <v>1835.8163999999995</v>
      </c>
    </row>
    <row r="2327" spans="1:22" x14ac:dyDescent="0.25">
      <c r="A2327" s="10">
        <v>304505</v>
      </c>
      <c r="B2327" s="28" t="s">
        <v>141</v>
      </c>
      <c r="C2327" s="28" t="s">
        <v>202</v>
      </c>
      <c r="D2327" s="28" t="s">
        <v>203</v>
      </c>
      <c r="E2327" s="28" t="str">
        <f>VLOOKUP(A2327,'[1]Sheet1 (2)'!$A$2:$H$6200,8,0)</f>
        <v>Function:Finance and Administration:Core Function:Administrative and Corporate Support</v>
      </c>
      <c r="F2327" s="5" t="s">
        <v>207</v>
      </c>
      <c r="G2327" s="5" t="s">
        <v>182</v>
      </c>
      <c r="H2327" s="5" t="s">
        <v>208</v>
      </c>
      <c r="I2327" s="5" t="s">
        <v>182</v>
      </c>
      <c r="J2327" s="5" t="s">
        <v>206</v>
      </c>
      <c r="K2327" s="2">
        <v>4300016000</v>
      </c>
      <c r="L2327" s="5" t="s">
        <v>2161</v>
      </c>
      <c r="M2327" s="5" t="s">
        <v>2162</v>
      </c>
      <c r="N2327" s="5" t="s">
        <v>1836</v>
      </c>
      <c r="O2327" s="5"/>
      <c r="P2327" s="28" t="s">
        <v>151</v>
      </c>
      <c r="Q2327" s="5" t="s">
        <v>152</v>
      </c>
      <c r="R2327" s="25">
        <v>1000</v>
      </c>
      <c r="S2327" s="28" t="s">
        <v>34</v>
      </c>
      <c r="T2327" s="35">
        <v>475.20000000000005</v>
      </c>
      <c r="U2327" s="35">
        <v>479.95200000000006</v>
      </c>
      <c r="V2327" s="35">
        <v>489.55104000000006</v>
      </c>
    </row>
    <row r="2328" spans="1:22" x14ac:dyDescent="0.25">
      <c r="A2328" s="10">
        <v>304506</v>
      </c>
      <c r="B2328" s="28" t="s">
        <v>141</v>
      </c>
      <c r="C2328" s="28" t="s">
        <v>209</v>
      </c>
      <c r="D2328" s="28" t="s">
        <v>203</v>
      </c>
      <c r="E2328" s="28" t="str">
        <f>VLOOKUP(A2328,'[1]Sheet1 (2)'!$A$2:$H$6200,8,0)</f>
        <v>Function:Finance and Administration:Core Function:Administrative and Corporate Support</v>
      </c>
      <c r="F2328" s="28" t="s">
        <v>2107</v>
      </c>
      <c r="G2328" s="28" t="s">
        <v>182</v>
      </c>
      <c r="H2328" s="28" t="s">
        <v>2108</v>
      </c>
      <c r="I2328" s="28" t="s">
        <v>182</v>
      </c>
      <c r="J2328" s="28" t="s">
        <v>206</v>
      </c>
      <c r="K2328" s="25">
        <v>4300016000</v>
      </c>
      <c r="L2328" s="28" t="s">
        <v>2161</v>
      </c>
      <c r="M2328" s="28" t="s">
        <v>2162</v>
      </c>
      <c r="N2328" s="28" t="s">
        <v>1836</v>
      </c>
      <c r="P2328" s="28" t="s">
        <v>151</v>
      </c>
      <c r="Q2328" s="28" t="s">
        <v>152</v>
      </c>
      <c r="R2328" s="25">
        <v>1000</v>
      </c>
      <c r="S2328" s="28" t="s">
        <v>34</v>
      </c>
      <c r="T2328" s="35">
        <v>1069.1999999999998</v>
      </c>
      <c r="U2328" s="35">
        <v>1079.8919999999998</v>
      </c>
      <c r="V2328" s="35">
        <v>1101.4898399999997</v>
      </c>
    </row>
    <row r="2329" spans="1:22" x14ac:dyDescent="0.25">
      <c r="A2329" s="10">
        <v>304507</v>
      </c>
      <c r="B2329" s="28" t="s">
        <v>141</v>
      </c>
      <c r="C2329" s="28" t="s">
        <v>215</v>
      </c>
      <c r="D2329" s="28" t="s">
        <v>203</v>
      </c>
      <c r="E2329" s="28" t="str">
        <f>VLOOKUP(A2329,'[1]Sheet1 (2)'!$A$2:$H$6200,8,0)</f>
        <v>Function:Finance and Administration:Core Function:Administrative and Corporate Support</v>
      </c>
      <c r="F2329" s="28" t="s">
        <v>219</v>
      </c>
      <c r="G2329" s="28" t="s">
        <v>182</v>
      </c>
      <c r="H2329" s="28" t="s">
        <v>220</v>
      </c>
      <c r="I2329" s="28" t="s">
        <v>182</v>
      </c>
      <c r="J2329" s="28" t="s">
        <v>206</v>
      </c>
      <c r="K2329" s="25">
        <v>4300016000</v>
      </c>
      <c r="L2329" s="28" t="s">
        <v>2161</v>
      </c>
      <c r="M2329" s="28" t="s">
        <v>2162</v>
      </c>
      <c r="N2329" s="28" t="s">
        <v>1836</v>
      </c>
      <c r="P2329" s="28" t="s">
        <v>151</v>
      </c>
      <c r="Q2329" s="28" t="s">
        <v>152</v>
      </c>
      <c r="R2329" s="25">
        <v>1000</v>
      </c>
      <c r="S2329" s="28" t="s">
        <v>34</v>
      </c>
      <c r="T2329" s="35">
        <v>3920.4000000000024</v>
      </c>
      <c r="U2329" s="35">
        <v>3959.6040000000025</v>
      </c>
      <c r="V2329" s="35">
        <v>4038.7960800000028</v>
      </c>
    </row>
    <row r="2330" spans="1:22" x14ac:dyDescent="0.25">
      <c r="A2330" s="10">
        <v>304525</v>
      </c>
      <c r="B2330" s="28" t="s">
        <v>141</v>
      </c>
      <c r="C2330" s="28" t="s">
        <v>223</v>
      </c>
      <c r="D2330" s="28" t="s">
        <v>143</v>
      </c>
      <c r="E2330" s="28" t="str">
        <f>VLOOKUP(A2330,'[1]Sheet1 (2)'!$A$2:$H$6200,8,0)</f>
        <v>Function:Finance and Administration:Core Function:Human Resources</v>
      </c>
      <c r="F2330" s="28" t="s">
        <v>224</v>
      </c>
      <c r="G2330" s="28" t="s">
        <v>182</v>
      </c>
      <c r="H2330" s="28" t="s">
        <v>225</v>
      </c>
      <c r="I2330" s="28" t="s">
        <v>182</v>
      </c>
      <c r="J2330" s="28" t="s">
        <v>147</v>
      </c>
      <c r="K2330" s="25">
        <v>4300016000</v>
      </c>
      <c r="L2330" s="28" t="s">
        <v>2161</v>
      </c>
      <c r="M2330" s="28" t="s">
        <v>2162</v>
      </c>
      <c r="N2330" s="28" t="s">
        <v>1836</v>
      </c>
      <c r="P2330" s="28" t="s">
        <v>151</v>
      </c>
      <c r="Q2330" s="28" t="s">
        <v>152</v>
      </c>
      <c r="R2330" s="25">
        <v>1000</v>
      </c>
      <c r="S2330" s="28" t="s">
        <v>34</v>
      </c>
      <c r="T2330" s="35">
        <v>3801.6000000000022</v>
      </c>
      <c r="U2330" s="35">
        <v>3839.6160000000023</v>
      </c>
      <c r="V2330" s="35">
        <v>3916.4083200000023</v>
      </c>
    </row>
    <row r="2331" spans="1:22" x14ac:dyDescent="0.25">
      <c r="A2331" s="10">
        <v>304526</v>
      </c>
      <c r="B2331" s="28" t="s">
        <v>141</v>
      </c>
      <c r="C2331" s="28" t="s">
        <v>239</v>
      </c>
      <c r="D2331" s="28" t="s">
        <v>240</v>
      </c>
      <c r="E2331" s="28" t="str">
        <f>VLOOKUP(A2331,'[1]Sheet1 (2)'!$A$2:$H$6200,8,0)</f>
        <v>Function:Finance and Administration:Core Function:Information Technology</v>
      </c>
      <c r="F2331" s="28" t="s">
        <v>244</v>
      </c>
      <c r="G2331" s="28" t="s">
        <v>182</v>
      </c>
      <c r="H2331" s="28" t="s">
        <v>245</v>
      </c>
      <c r="I2331" s="28" t="s">
        <v>182</v>
      </c>
      <c r="J2331" s="28" t="s">
        <v>243</v>
      </c>
      <c r="K2331" s="25">
        <v>4300016000</v>
      </c>
      <c r="L2331" s="28" t="s">
        <v>2161</v>
      </c>
      <c r="M2331" s="28" t="s">
        <v>2162</v>
      </c>
      <c r="N2331" s="28" t="s">
        <v>1836</v>
      </c>
      <c r="P2331" s="28" t="s">
        <v>151</v>
      </c>
      <c r="Q2331" s="28" t="s">
        <v>152</v>
      </c>
      <c r="R2331" s="25">
        <v>1000</v>
      </c>
      <c r="S2331" s="28" t="s">
        <v>34</v>
      </c>
      <c r="T2331" s="35">
        <v>356.40000000000003</v>
      </c>
      <c r="U2331" s="35">
        <v>359.96400000000006</v>
      </c>
      <c r="V2331" s="35">
        <v>367.16328000000004</v>
      </c>
    </row>
    <row r="2332" spans="1:22" x14ac:dyDescent="0.25">
      <c r="A2332" s="10">
        <v>304530</v>
      </c>
      <c r="B2332" s="28" t="s">
        <v>141</v>
      </c>
      <c r="C2332" s="28" t="s">
        <v>248</v>
      </c>
      <c r="D2332" s="28" t="s">
        <v>143</v>
      </c>
      <c r="E2332" s="28" t="str">
        <f>VLOOKUP(A2332,'[1]Sheet1 (2)'!$A$2:$H$6200,8,0)</f>
        <v>Function:Finance and Administration:Core Function:Human Resources</v>
      </c>
      <c r="F2332" s="28" t="s">
        <v>249</v>
      </c>
      <c r="G2332" s="28" t="s">
        <v>182</v>
      </c>
      <c r="H2332" s="28" t="s">
        <v>250</v>
      </c>
      <c r="I2332" s="28" t="s">
        <v>182</v>
      </c>
      <c r="J2332" s="28" t="s">
        <v>147</v>
      </c>
      <c r="K2332" s="25">
        <v>4300016000</v>
      </c>
      <c r="L2332" s="28" t="s">
        <v>2161</v>
      </c>
      <c r="M2332" s="28" t="s">
        <v>2162</v>
      </c>
      <c r="N2332" s="28" t="s">
        <v>1836</v>
      </c>
      <c r="P2332" s="28" t="s">
        <v>151</v>
      </c>
      <c r="Q2332" s="28" t="s">
        <v>152</v>
      </c>
      <c r="R2332" s="25">
        <v>1000</v>
      </c>
      <c r="S2332" s="28" t="s">
        <v>34</v>
      </c>
      <c r="T2332" s="35">
        <v>1187.9999999999998</v>
      </c>
      <c r="U2332" s="35">
        <v>1199.8799999999999</v>
      </c>
      <c r="V2332" s="35">
        <v>1223.8775999999998</v>
      </c>
    </row>
    <row r="2333" spans="1:22" x14ac:dyDescent="0.25">
      <c r="A2333" s="10">
        <v>402284</v>
      </c>
      <c r="B2333" s="28" t="s">
        <v>359</v>
      </c>
      <c r="C2333" s="28" t="s">
        <v>360</v>
      </c>
      <c r="D2333" s="28" t="s">
        <v>361</v>
      </c>
      <c r="E2333" s="28" t="str">
        <f>VLOOKUP(A2333,'[1]Sheet1 (2)'!$A$2:$H$6200,8,0)</f>
        <v>Function:Executive and Council:Core Function:Municipal Manager, Town Secretary and Chief Executive</v>
      </c>
      <c r="F2333" s="28" t="s">
        <v>1849</v>
      </c>
      <c r="G2333" s="28" t="s">
        <v>294</v>
      </c>
      <c r="H2333" s="28" t="s">
        <v>1850</v>
      </c>
      <c r="I2333" s="28" t="s">
        <v>294</v>
      </c>
      <c r="J2333" s="28" t="s">
        <v>365</v>
      </c>
      <c r="K2333" s="25">
        <v>4300016000</v>
      </c>
      <c r="L2333" s="28" t="s">
        <v>2161</v>
      </c>
      <c r="M2333" s="28" t="s">
        <v>2162</v>
      </c>
      <c r="N2333" s="28" t="s">
        <v>1836</v>
      </c>
      <c r="P2333" s="28" t="s">
        <v>151</v>
      </c>
      <c r="Q2333" s="28" t="s">
        <v>152</v>
      </c>
      <c r="R2333" s="25">
        <v>1000</v>
      </c>
      <c r="S2333" s="28" t="s">
        <v>34</v>
      </c>
      <c r="T2333" s="35">
        <v>118.80000000000001</v>
      </c>
      <c r="U2333" s="35">
        <v>119.98800000000001</v>
      </c>
      <c r="V2333" s="35">
        <v>122.38776000000001</v>
      </c>
    </row>
    <row r="2334" spans="1:22" x14ac:dyDescent="0.25">
      <c r="A2334" s="10">
        <v>403066</v>
      </c>
      <c r="B2334" s="28" t="s">
        <v>359</v>
      </c>
      <c r="C2334" s="28" t="s">
        <v>1992</v>
      </c>
      <c r="D2334" s="28" t="s">
        <v>542</v>
      </c>
      <c r="E2334" s="28" t="str">
        <f>VLOOKUP(A2334,'[1]Sheet1 (2)'!$A$2:$H$6200,8,0)</f>
        <v>Function:Public Safety:Non-core Function:Fire Fighting and Protection</v>
      </c>
      <c r="F2334" s="28" t="s">
        <v>1993</v>
      </c>
      <c r="G2334" s="28" t="s">
        <v>294</v>
      </c>
      <c r="H2334" s="28" t="s">
        <v>1994</v>
      </c>
      <c r="I2334" s="28" t="s">
        <v>294</v>
      </c>
      <c r="J2334" s="28" t="s">
        <v>545</v>
      </c>
      <c r="K2334" s="25">
        <v>4300016000</v>
      </c>
      <c r="L2334" s="28" t="s">
        <v>2161</v>
      </c>
      <c r="M2334" s="28" t="s">
        <v>2162</v>
      </c>
      <c r="N2334" s="28" t="s">
        <v>1836</v>
      </c>
      <c r="P2334" s="28" t="s">
        <v>32</v>
      </c>
      <c r="Q2334" s="28" t="s">
        <v>33</v>
      </c>
      <c r="R2334" s="25">
        <v>1000</v>
      </c>
      <c r="S2334" s="28" t="s">
        <v>34</v>
      </c>
      <c r="T2334" s="35">
        <v>1544.3999999999996</v>
      </c>
      <c r="U2334" s="35">
        <v>1559.8439999999996</v>
      </c>
      <c r="V2334" s="35">
        <v>1591.0408799999996</v>
      </c>
    </row>
    <row r="2335" spans="1:22" x14ac:dyDescent="0.25">
      <c r="A2335" s="10">
        <v>403068</v>
      </c>
      <c r="B2335" s="28" t="s">
        <v>359</v>
      </c>
      <c r="C2335" s="28" t="s">
        <v>1995</v>
      </c>
      <c r="D2335" s="28" t="s">
        <v>458</v>
      </c>
      <c r="E2335" s="28" t="str">
        <f>VLOOKUP(A2335,'[1]Sheet1 (2)'!$A$2:$H$6200,8,0)</f>
        <v>Function:Waste Management:Core Function:Solid Waste Removal</v>
      </c>
      <c r="F2335" s="28" t="s">
        <v>1996</v>
      </c>
      <c r="G2335" s="28" t="s">
        <v>779</v>
      </c>
      <c r="H2335" s="28" t="s">
        <v>1997</v>
      </c>
      <c r="I2335" s="28" t="s">
        <v>779</v>
      </c>
      <c r="J2335" s="28" t="s">
        <v>461</v>
      </c>
      <c r="K2335" s="25">
        <v>4300016000</v>
      </c>
      <c r="L2335" s="28" t="s">
        <v>2161</v>
      </c>
      <c r="M2335" s="28" t="s">
        <v>2162</v>
      </c>
      <c r="N2335" s="28" t="s">
        <v>1836</v>
      </c>
      <c r="O2335" s="28" t="s">
        <v>68</v>
      </c>
      <c r="P2335" s="28" t="s">
        <v>151</v>
      </c>
      <c r="Q2335" s="28" t="s">
        <v>152</v>
      </c>
      <c r="R2335" s="25">
        <v>1000</v>
      </c>
      <c r="S2335" s="28" t="s">
        <v>34</v>
      </c>
      <c r="T2335" s="35">
        <v>3326.4000000000015</v>
      </c>
      <c r="U2335" s="35">
        <v>3359.6640000000016</v>
      </c>
      <c r="V2335" s="35">
        <v>3426.8572800000015</v>
      </c>
    </row>
    <row r="2336" spans="1:22" x14ac:dyDescent="0.25">
      <c r="A2336" s="10">
        <v>403068</v>
      </c>
      <c r="B2336" s="28" t="s">
        <v>359</v>
      </c>
      <c r="C2336" s="28" t="s">
        <v>1995</v>
      </c>
      <c r="D2336" s="28" t="s">
        <v>458</v>
      </c>
      <c r="E2336" s="28" t="str">
        <f>VLOOKUP(A2336,'[1]Sheet1 (2)'!$A$2:$H$6200,8,0)</f>
        <v>Function:Waste Management:Core Function:Solid Waste Removal</v>
      </c>
      <c r="F2336" s="28" t="s">
        <v>1996</v>
      </c>
      <c r="G2336" s="28" t="s">
        <v>779</v>
      </c>
      <c r="H2336" s="28" t="s">
        <v>1997</v>
      </c>
      <c r="I2336" s="28" t="s">
        <v>779</v>
      </c>
      <c r="J2336" s="28" t="s">
        <v>461</v>
      </c>
      <c r="K2336" s="25">
        <v>4300016000</v>
      </c>
      <c r="L2336" s="28" t="s">
        <v>2161</v>
      </c>
      <c r="M2336" s="28" t="s">
        <v>2162</v>
      </c>
      <c r="N2336" s="28" t="s">
        <v>1836</v>
      </c>
      <c r="O2336" s="28" t="s">
        <v>68</v>
      </c>
      <c r="P2336" s="28" t="s">
        <v>151</v>
      </c>
      <c r="Q2336" s="28" t="s">
        <v>152</v>
      </c>
      <c r="R2336" s="25">
        <v>1000</v>
      </c>
      <c r="S2336" s="28" t="s">
        <v>34</v>
      </c>
      <c r="T2336" s="35">
        <v>118.80000000000001</v>
      </c>
      <c r="U2336" s="35">
        <v>119.98800000000001</v>
      </c>
      <c r="V2336" s="35">
        <v>122.38776000000001</v>
      </c>
    </row>
    <row r="2337" spans="1:22" x14ac:dyDescent="0.25">
      <c r="A2337" s="10">
        <v>403068</v>
      </c>
      <c r="B2337" s="28" t="s">
        <v>359</v>
      </c>
      <c r="C2337" s="28" t="s">
        <v>1995</v>
      </c>
      <c r="D2337" s="28" t="s">
        <v>458</v>
      </c>
      <c r="E2337" s="28" t="str">
        <f>VLOOKUP(A2337,'[1]Sheet1 (2)'!$A$2:$H$6200,8,0)</f>
        <v>Function:Waste Management:Core Function:Solid Waste Removal</v>
      </c>
      <c r="F2337" s="28" t="s">
        <v>1996</v>
      </c>
      <c r="G2337" s="28" t="s">
        <v>779</v>
      </c>
      <c r="H2337" s="28" t="s">
        <v>1997</v>
      </c>
      <c r="I2337" s="28" t="s">
        <v>779</v>
      </c>
      <c r="J2337" s="28" t="s">
        <v>461</v>
      </c>
      <c r="K2337" s="25">
        <v>4300016000</v>
      </c>
      <c r="L2337" s="28" t="s">
        <v>2161</v>
      </c>
      <c r="M2337" s="28" t="s">
        <v>2162</v>
      </c>
      <c r="N2337" s="28" t="s">
        <v>1836</v>
      </c>
      <c r="O2337" s="28" t="s">
        <v>68</v>
      </c>
      <c r="P2337" s="28" t="s">
        <v>784</v>
      </c>
      <c r="Q2337" s="28" t="s">
        <v>785</v>
      </c>
      <c r="R2337" s="25">
        <v>1000</v>
      </c>
      <c r="S2337" s="28" t="s">
        <v>34</v>
      </c>
      <c r="T2337" s="35">
        <v>1306.7999999999997</v>
      </c>
      <c r="U2337" s="35">
        <v>1319.8679999999997</v>
      </c>
      <c r="V2337" s="35">
        <v>1346.2653599999996</v>
      </c>
    </row>
    <row r="2338" spans="1:22" x14ac:dyDescent="0.25">
      <c r="A2338" s="10">
        <v>403069</v>
      </c>
      <c r="B2338" s="28" t="s">
        <v>359</v>
      </c>
      <c r="C2338" s="28" t="s">
        <v>1998</v>
      </c>
      <c r="D2338" s="28" t="s">
        <v>369</v>
      </c>
      <c r="E2338" s="28" t="str">
        <f>VLOOKUP(A2338,'[1]Sheet1 (2)'!$A$2:$H$6200,8,0)</f>
        <v>Function:Sport and Recreation:Core Function:Recreational Facilities</v>
      </c>
      <c r="F2338" s="28" t="s">
        <v>1999</v>
      </c>
      <c r="G2338" s="28" t="s">
        <v>294</v>
      </c>
      <c r="H2338" s="28" t="s">
        <v>2000</v>
      </c>
      <c r="I2338" s="28" t="s">
        <v>294</v>
      </c>
      <c r="J2338" s="28" t="s">
        <v>2001</v>
      </c>
      <c r="K2338" s="25">
        <v>4300016000</v>
      </c>
      <c r="L2338" s="28" t="s">
        <v>2161</v>
      </c>
      <c r="M2338" s="28" t="s">
        <v>2162</v>
      </c>
      <c r="N2338" s="28" t="s">
        <v>1836</v>
      </c>
      <c r="O2338" s="28" t="s">
        <v>68</v>
      </c>
      <c r="P2338" s="28" t="s">
        <v>151</v>
      </c>
      <c r="Q2338" s="28" t="s">
        <v>152</v>
      </c>
      <c r="R2338" s="25">
        <v>1000</v>
      </c>
      <c r="S2338" s="28" t="s">
        <v>34</v>
      </c>
      <c r="T2338" s="35">
        <v>237.60000000000002</v>
      </c>
      <c r="U2338" s="35">
        <v>239.97600000000003</v>
      </c>
      <c r="V2338" s="35">
        <v>244.77552000000003</v>
      </c>
    </row>
    <row r="2339" spans="1:22" x14ac:dyDescent="0.25">
      <c r="A2339" s="10">
        <v>403069</v>
      </c>
      <c r="B2339" s="28" t="s">
        <v>359</v>
      </c>
      <c r="C2339" s="28" t="s">
        <v>1998</v>
      </c>
      <c r="D2339" s="28" t="s">
        <v>369</v>
      </c>
      <c r="E2339" s="28" t="str">
        <f>VLOOKUP(A2339,'[1]Sheet1 (2)'!$A$2:$H$6200,8,0)</f>
        <v>Function:Sport and Recreation:Core Function:Recreational Facilities</v>
      </c>
      <c r="F2339" s="28" t="s">
        <v>1999</v>
      </c>
      <c r="G2339" s="28" t="s">
        <v>294</v>
      </c>
      <c r="H2339" s="28" t="s">
        <v>2000</v>
      </c>
      <c r="I2339" s="28" t="s">
        <v>294</v>
      </c>
      <c r="J2339" s="28" t="s">
        <v>2001</v>
      </c>
      <c r="K2339" s="25">
        <v>4300016000</v>
      </c>
      <c r="L2339" s="28" t="s">
        <v>2161</v>
      </c>
      <c r="M2339" s="28" t="s">
        <v>2162</v>
      </c>
      <c r="N2339" s="28" t="s">
        <v>1836</v>
      </c>
      <c r="O2339" s="28" t="s">
        <v>68</v>
      </c>
      <c r="P2339" s="28" t="s">
        <v>32</v>
      </c>
      <c r="Q2339" s="28" t="s">
        <v>33</v>
      </c>
      <c r="R2339" s="25">
        <v>1000</v>
      </c>
      <c r="S2339" s="28" t="s">
        <v>34</v>
      </c>
      <c r="T2339" s="35">
        <v>10691.999999999993</v>
      </c>
      <c r="U2339" s="35">
        <v>10798.919999999993</v>
      </c>
      <c r="V2339" s="35">
        <v>11014.898399999993</v>
      </c>
    </row>
    <row r="2340" spans="1:22" x14ac:dyDescent="0.25">
      <c r="A2340" s="10">
        <v>403243</v>
      </c>
      <c r="B2340" s="28" t="s">
        <v>359</v>
      </c>
      <c r="C2340" s="28" t="s">
        <v>368</v>
      </c>
      <c r="D2340" s="28" t="s">
        <v>369</v>
      </c>
      <c r="E2340" s="28" t="str">
        <f>VLOOKUP(A2340,'[1]Sheet1 (2)'!$A$2:$H$6200,8,0)</f>
        <v>Function:Community and Social Services:Core Function:Community Halls and Facilities</v>
      </c>
      <c r="F2340" s="28" t="s">
        <v>2002</v>
      </c>
      <c r="G2340" s="28" t="s">
        <v>182</v>
      </c>
      <c r="H2340" s="28" t="s">
        <v>2003</v>
      </c>
      <c r="I2340" s="28" t="s">
        <v>182</v>
      </c>
      <c r="J2340" s="28" t="s">
        <v>372</v>
      </c>
      <c r="K2340" s="25">
        <v>4300016000</v>
      </c>
      <c r="L2340" s="28" t="s">
        <v>2161</v>
      </c>
      <c r="M2340" s="28" t="s">
        <v>2162</v>
      </c>
      <c r="N2340" s="28" t="s">
        <v>1836</v>
      </c>
      <c r="P2340" s="28" t="s">
        <v>151</v>
      </c>
      <c r="Q2340" s="28" t="s">
        <v>152</v>
      </c>
      <c r="R2340" s="25">
        <v>1000</v>
      </c>
      <c r="S2340" s="28" t="s">
        <v>34</v>
      </c>
      <c r="T2340" s="35">
        <v>475.20000000000005</v>
      </c>
      <c r="U2340" s="35">
        <v>479.95200000000006</v>
      </c>
      <c r="V2340" s="35">
        <v>489.55104000000006</v>
      </c>
    </row>
    <row r="2341" spans="1:22" x14ac:dyDescent="0.25">
      <c r="A2341" s="10">
        <v>403553</v>
      </c>
      <c r="B2341" s="28" t="s">
        <v>359</v>
      </c>
      <c r="C2341" s="28" t="s">
        <v>378</v>
      </c>
      <c r="D2341" s="28" t="s">
        <v>379</v>
      </c>
      <c r="E2341" s="28" t="str">
        <f>VLOOKUP(A2341,'[1]Sheet1 (2)'!$A$2:$H$6200,8,0)</f>
        <v>Function:Community and Social Services:Non-core Function:Population Development</v>
      </c>
      <c r="F2341" s="28" t="s">
        <v>386</v>
      </c>
      <c r="G2341" s="28" t="s">
        <v>294</v>
      </c>
      <c r="H2341" s="28" t="s">
        <v>387</v>
      </c>
      <c r="I2341" s="28" t="s">
        <v>294</v>
      </c>
      <c r="J2341" s="28" t="s">
        <v>206</v>
      </c>
      <c r="K2341" s="25">
        <v>4300016000</v>
      </c>
      <c r="L2341" s="28" t="s">
        <v>2161</v>
      </c>
      <c r="M2341" s="28" t="s">
        <v>2162</v>
      </c>
      <c r="N2341" s="28" t="s">
        <v>1836</v>
      </c>
      <c r="P2341" s="28" t="s">
        <v>151</v>
      </c>
      <c r="Q2341" s="28" t="s">
        <v>152</v>
      </c>
      <c r="R2341" s="25">
        <v>1000</v>
      </c>
      <c r="S2341" s="28" t="s">
        <v>34</v>
      </c>
      <c r="T2341" s="35">
        <v>1306.7999999999997</v>
      </c>
      <c r="U2341" s="35">
        <v>1319.8679999999997</v>
      </c>
      <c r="V2341" s="35">
        <v>1346.2653599999996</v>
      </c>
    </row>
    <row r="2342" spans="1:22" x14ac:dyDescent="0.25">
      <c r="A2342" s="10">
        <v>403553</v>
      </c>
      <c r="B2342" s="28" t="s">
        <v>359</v>
      </c>
      <c r="C2342" s="28" t="s">
        <v>378</v>
      </c>
      <c r="D2342" s="28" t="s">
        <v>379</v>
      </c>
      <c r="E2342" s="28" t="str">
        <f>VLOOKUP(A2342,'[1]Sheet1 (2)'!$A$2:$H$6200,8,0)</f>
        <v>Function:Community and Social Services:Non-core Function:Population Development</v>
      </c>
      <c r="F2342" s="28" t="s">
        <v>386</v>
      </c>
      <c r="G2342" s="28" t="s">
        <v>294</v>
      </c>
      <c r="H2342" s="28" t="s">
        <v>387</v>
      </c>
      <c r="I2342" s="28" t="s">
        <v>294</v>
      </c>
      <c r="J2342" s="28" t="s">
        <v>206</v>
      </c>
      <c r="K2342" s="25">
        <v>4300016000</v>
      </c>
      <c r="L2342" s="28" t="s">
        <v>2161</v>
      </c>
      <c r="M2342" s="28" t="s">
        <v>2162</v>
      </c>
      <c r="N2342" s="28" t="s">
        <v>1836</v>
      </c>
      <c r="P2342" s="28" t="s">
        <v>32</v>
      </c>
      <c r="Q2342" s="28" t="s">
        <v>33</v>
      </c>
      <c r="R2342" s="25">
        <v>1000</v>
      </c>
      <c r="S2342" s="28" t="s">
        <v>34</v>
      </c>
      <c r="T2342" s="35">
        <v>1069.1999999999998</v>
      </c>
      <c r="U2342" s="35">
        <v>1079.8919999999998</v>
      </c>
      <c r="V2342" s="35">
        <v>1101.4898399999997</v>
      </c>
    </row>
    <row r="2343" spans="1:22" x14ac:dyDescent="0.25">
      <c r="A2343" s="10">
        <v>404117</v>
      </c>
      <c r="B2343" s="28" t="s">
        <v>359</v>
      </c>
      <c r="C2343" s="28" t="s">
        <v>399</v>
      </c>
      <c r="D2343" s="28" t="s">
        <v>379</v>
      </c>
      <c r="E2343" s="28" t="str">
        <f>VLOOKUP(A2343,'[1]Sheet1 (2)'!$A$2:$H$6200,8,0)</f>
        <v>Function:Finance and Administration:Core Function:Administrative and Corporate Support</v>
      </c>
      <c r="F2343" s="28" t="s">
        <v>2004</v>
      </c>
      <c r="G2343" s="28" t="s">
        <v>2005</v>
      </c>
      <c r="H2343" s="28" t="s">
        <v>2006</v>
      </c>
      <c r="I2343" s="28" t="s">
        <v>2005</v>
      </c>
      <c r="J2343" s="28" t="s">
        <v>206</v>
      </c>
      <c r="K2343" s="25">
        <v>4300016000</v>
      </c>
      <c r="L2343" s="28" t="s">
        <v>2161</v>
      </c>
      <c r="M2343" s="28" t="s">
        <v>2162</v>
      </c>
      <c r="N2343" s="28" t="s">
        <v>1836</v>
      </c>
      <c r="P2343" s="28" t="s">
        <v>151</v>
      </c>
      <c r="Q2343" s="28" t="s">
        <v>152</v>
      </c>
      <c r="R2343" s="25">
        <v>1000</v>
      </c>
      <c r="S2343" s="28" t="s">
        <v>34</v>
      </c>
      <c r="T2343" s="35">
        <v>118.80000000000001</v>
      </c>
      <c r="U2343" s="35">
        <v>119.98800000000001</v>
      </c>
      <c r="V2343" s="35">
        <v>122.38776000000001</v>
      </c>
    </row>
    <row r="2344" spans="1:22" x14ac:dyDescent="0.25">
      <c r="A2344" s="10">
        <v>404117</v>
      </c>
      <c r="B2344" s="28" t="s">
        <v>359</v>
      </c>
      <c r="C2344" s="28" t="s">
        <v>399</v>
      </c>
      <c r="D2344" s="28" t="s">
        <v>379</v>
      </c>
      <c r="E2344" s="28" t="str">
        <f>VLOOKUP(A2344,'[1]Sheet1 (2)'!$A$2:$H$6200,8,0)</f>
        <v>Function:Finance and Administration:Core Function:Administrative and Corporate Support</v>
      </c>
      <c r="F2344" s="28" t="s">
        <v>2004</v>
      </c>
      <c r="G2344" s="28" t="s">
        <v>2005</v>
      </c>
      <c r="H2344" s="28" t="s">
        <v>2006</v>
      </c>
      <c r="I2344" s="28" t="s">
        <v>2005</v>
      </c>
      <c r="J2344" s="28" t="s">
        <v>206</v>
      </c>
      <c r="K2344" s="25">
        <v>4300016000</v>
      </c>
      <c r="L2344" s="28" t="s">
        <v>2161</v>
      </c>
      <c r="M2344" s="28" t="s">
        <v>2162</v>
      </c>
      <c r="N2344" s="28" t="s">
        <v>1836</v>
      </c>
      <c r="P2344" s="28" t="s">
        <v>151</v>
      </c>
      <c r="Q2344" s="28" t="s">
        <v>152</v>
      </c>
      <c r="R2344" s="25">
        <v>1000</v>
      </c>
      <c r="S2344" s="28" t="s">
        <v>34</v>
      </c>
      <c r="T2344" s="35">
        <v>1187.9999999999998</v>
      </c>
      <c r="U2344" s="35">
        <v>1199.8799999999999</v>
      </c>
      <c r="V2344" s="35">
        <v>1223.8775999999998</v>
      </c>
    </row>
    <row r="2345" spans="1:22" x14ac:dyDescent="0.25">
      <c r="A2345" s="10">
        <v>404118</v>
      </c>
      <c r="B2345" s="28" t="s">
        <v>359</v>
      </c>
      <c r="C2345" s="28" t="s">
        <v>406</v>
      </c>
      <c r="D2345" s="28" t="s">
        <v>379</v>
      </c>
      <c r="E2345" s="28" t="str">
        <f>VLOOKUP(A2345,'[1]Sheet1 (2)'!$A$2:$H$6200,8,0)</f>
        <v>Function:Finance and Administration:Core Function:Administrative and Corporate Support</v>
      </c>
      <c r="F2345" s="28" t="s">
        <v>2007</v>
      </c>
      <c r="G2345" s="28" t="s">
        <v>2008</v>
      </c>
      <c r="H2345" s="28" t="s">
        <v>2009</v>
      </c>
      <c r="I2345" s="28" t="s">
        <v>2008</v>
      </c>
      <c r="J2345" s="28" t="s">
        <v>206</v>
      </c>
      <c r="K2345" s="25">
        <v>4300016000</v>
      </c>
      <c r="L2345" s="28" t="s">
        <v>2161</v>
      </c>
      <c r="M2345" s="28" t="s">
        <v>2162</v>
      </c>
      <c r="N2345" s="28" t="s">
        <v>1836</v>
      </c>
      <c r="P2345" s="28" t="s">
        <v>151</v>
      </c>
      <c r="Q2345" s="28" t="s">
        <v>152</v>
      </c>
      <c r="R2345" s="25">
        <v>1000</v>
      </c>
      <c r="S2345" s="28" t="s">
        <v>34</v>
      </c>
      <c r="T2345" s="35">
        <v>356.40000000000003</v>
      </c>
      <c r="U2345" s="35">
        <v>359.96400000000006</v>
      </c>
      <c r="V2345" s="35">
        <v>367.16328000000004</v>
      </c>
    </row>
    <row r="2346" spans="1:22" x14ac:dyDescent="0.25">
      <c r="A2346" s="10">
        <v>404118</v>
      </c>
      <c r="B2346" s="28" t="s">
        <v>359</v>
      </c>
      <c r="C2346" s="28" t="s">
        <v>406</v>
      </c>
      <c r="D2346" s="28" t="s">
        <v>379</v>
      </c>
      <c r="E2346" s="28" t="str">
        <f>VLOOKUP(A2346,'[1]Sheet1 (2)'!$A$2:$H$6200,8,0)</f>
        <v>Function:Finance and Administration:Core Function:Administrative and Corporate Support</v>
      </c>
      <c r="F2346" s="28" t="s">
        <v>2007</v>
      </c>
      <c r="G2346" s="28" t="s">
        <v>2008</v>
      </c>
      <c r="H2346" s="28" t="s">
        <v>2009</v>
      </c>
      <c r="I2346" s="28" t="s">
        <v>2008</v>
      </c>
      <c r="J2346" s="28" t="s">
        <v>206</v>
      </c>
      <c r="K2346" s="25">
        <v>4300016000</v>
      </c>
      <c r="L2346" s="28" t="s">
        <v>2161</v>
      </c>
      <c r="M2346" s="28" t="s">
        <v>2162</v>
      </c>
      <c r="N2346" s="28" t="s">
        <v>1836</v>
      </c>
      <c r="P2346" s="28" t="s">
        <v>151</v>
      </c>
      <c r="Q2346" s="28" t="s">
        <v>152</v>
      </c>
      <c r="R2346" s="25">
        <v>1000</v>
      </c>
      <c r="S2346" s="28" t="s">
        <v>34</v>
      </c>
      <c r="T2346" s="35">
        <v>1544.3999999999996</v>
      </c>
      <c r="U2346" s="35">
        <v>1559.8439999999996</v>
      </c>
      <c r="V2346" s="35">
        <v>1591.0408799999996</v>
      </c>
    </row>
    <row r="2347" spans="1:22" x14ac:dyDescent="0.25">
      <c r="A2347" s="10">
        <v>404119</v>
      </c>
      <c r="B2347" s="28" t="s">
        <v>359</v>
      </c>
      <c r="C2347" s="28" t="s">
        <v>416</v>
      </c>
      <c r="D2347" s="28" t="s">
        <v>379</v>
      </c>
      <c r="E2347" s="28" t="str">
        <f>VLOOKUP(A2347,'[1]Sheet1 (2)'!$A$2:$H$6200,8,0)</f>
        <v>Function:Finance and Administration:Core Function:Administrative and Corporate Support</v>
      </c>
      <c r="F2347" s="28" t="s">
        <v>2010</v>
      </c>
      <c r="G2347" s="28" t="s">
        <v>2011</v>
      </c>
      <c r="H2347" s="28" t="s">
        <v>2012</v>
      </c>
      <c r="I2347" s="28" t="s">
        <v>2011</v>
      </c>
      <c r="J2347" s="28" t="s">
        <v>206</v>
      </c>
      <c r="K2347" s="25">
        <v>4300016000</v>
      </c>
      <c r="L2347" s="28" t="s">
        <v>2161</v>
      </c>
      <c r="M2347" s="28" t="s">
        <v>2162</v>
      </c>
      <c r="N2347" s="28" t="s">
        <v>1836</v>
      </c>
      <c r="P2347" s="28" t="s">
        <v>151</v>
      </c>
      <c r="Q2347" s="28" t="s">
        <v>152</v>
      </c>
      <c r="R2347" s="25">
        <v>1000</v>
      </c>
      <c r="S2347" s="28" t="s">
        <v>34</v>
      </c>
      <c r="T2347" s="35">
        <v>118.80000000000001</v>
      </c>
      <c r="U2347" s="35">
        <v>119.98800000000001</v>
      </c>
      <c r="V2347" s="35">
        <v>122.38776000000001</v>
      </c>
    </row>
    <row r="2348" spans="1:22" x14ac:dyDescent="0.25">
      <c r="A2348" s="10">
        <v>404119</v>
      </c>
      <c r="B2348" s="28" t="s">
        <v>359</v>
      </c>
      <c r="C2348" s="28" t="s">
        <v>416</v>
      </c>
      <c r="D2348" s="28" t="s">
        <v>379</v>
      </c>
      <c r="E2348" s="28" t="str">
        <f>VLOOKUP(A2348,'[1]Sheet1 (2)'!$A$2:$H$6200,8,0)</f>
        <v>Function:Finance and Administration:Core Function:Administrative and Corporate Support</v>
      </c>
      <c r="F2348" s="28" t="s">
        <v>2010</v>
      </c>
      <c r="G2348" s="28" t="s">
        <v>2011</v>
      </c>
      <c r="H2348" s="28" t="s">
        <v>2012</v>
      </c>
      <c r="I2348" s="28" t="s">
        <v>2011</v>
      </c>
      <c r="J2348" s="28" t="s">
        <v>206</v>
      </c>
      <c r="K2348" s="25">
        <v>4300016000</v>
      </c>
      <c r="L2348" s="28" t="s">
        <v>2161</v>
      </c>
      <c r="M2348" s="28" t="s">
        <v>2162</v>
      </c>
      <c r="N2348" s="28" t="s">
        <v>1836</v>
      </c>
      <c r="P2348" s="28" t="s">
        <v>151</v>
      </c>
      <c r="Q2348" s="28" t="s">
        <v>152</v>
      </c>
      <c r="R2348" s="25">
        <v>1000</v>
      </c>
      <c r="S2348" s="28" t="s">
        <v>34</v>
      </c>
      <c r="T2348" s="35">
        <v>1069.1999999999998</v>
      </c>
      <c r="U2348" s="35">
        <v>1079.8919999999998</v>
      </c>
      <c r="V2348" s="35">
        <v>1101.4898399999997</v>
      </c>
    </row>
    <row r="2349" spans="1:22" x14ac:dyDescent="0.25">
      <c r="A2349" s="10">
        <v>404120</v>
      </c>
      <c r="B2349" s="28" t="s">
        <v>359</v>
      </c>
      <c r="C2349" s="28" t="s">
        <v>426</v>
      </c>
      <c r="D2349" s="28" t="s">
        <v>379</v>
      </c>
      <c r="E2349" s="28" t="str">
        <f>VLOOKUP(A2349,'[1]Sheet1 (2)'!$A$2:$H$6200,8,0)</f>
        <v>Function:Finance and Administration:Core Function:Administrative and Corporate Support</v>
      </c>
      <c r="F2349" s="5" t="s">
        <v>2013</v>
      </c>
      <c r="G2349" s="5" t="s">
        <v>2014</v>
      </c>
      <c r="H2349" s="5" t="s">
        <v>2015</v>
      </c>
      <c r="I2349" s="5" t="s">
        <v>2014</v>
      </c>
      <c r="J2349" s="5" t="s">
        <v>206</v>
      </c>
      <c r="K2349" s="2">
        <v>4300016000</v>
      </c>
      <c r="L2349" s="5" t="s">
        <v>2161</v>
      </c>
      <c r="M2349" s="5" t="s">
        <v>2162</v>
      </c>
      <c r="N2349" s="5" t="s">
        <v>1836</v>
      </c>
      <c r="O2349" s="5"/>
      <c r="P2349" s="28" t="s">
        <v>151</v>
      </c>
      <c r="Q2349" s="5" t="s">
        <v>152</v>
      </c>
      <c r="R2349" s="25">
        <v>1000</v>
      </c>
      <c r="S2349" s="28" t="s">
        <v>34</v>
      </c>
      <c r="T2349" s="35">
        <v>118.80000000000001</v>
      </c>
      <c r="U2349" s="35">
        <v>119.98800000000001</v>
      </c>
      <c r="V2349" s="35">
        <v>122.38776000000001</v>
      </c>
    </row>
    <row r="2350" spans="1:22" x14ac:dyDescent="0.25">
      <c r="A2350" s="10">
        <v>404120</v>
      </c>
      <c r="B2350" s="28" t="s">
        <v>359</v>
      </c>
      <c r="C2350" s="28" t="s">
        <v>426</v>
      </c>
      <c r="D2350" s="28" t="s">
        <v>379</v>
      </c>
      <c r="E2350" s="28" t="str">
        <f>VLOOKUP(A2350,'[1]Sheet1 (2)'!$A$2:$H$6200,8,0)</f>
        <v>Function:Finance and Administration:Core Function:Administrative and Corporate Support</v>
      </c>
      <c r="F2350" s="28" t="s">
        <v>2013</v>
      </c>
      <c r="G2350" s="28" t="s">
        <v>2014</v>
      </c>
      <c r="H2350" s="28" t="s">
        <v>2015</v>
      </c>
      <c r="I2350" s="28" t="s">
        <v>2014</v>
      </c>
      <c r="J2350" s="28" t="s">
        <v>206</v>
      </c>
      <c r="K2350" s="25">
        <v>4300016000</v>
      </c>
      <c r="L2350" s="28" t="s">
        <v>2161</v>
      </c>
      <c r="M2350" s="28" t="s">
        <v>2162</v>
      </c>
      <c r="N2350" s="28" t="s">
        <v>1836</v>
      </c>
      <c r="P2350" s="28" t="s">
        <v>151</v>
      </c>
      <c r="Q2350" s="28" t="s">
        <v>152</v>
      </c>
      <c r="R2350" s="25">
        <v>1000</v>
      </c>
      <c r="S2350" s="28" t="s">
        <v>34</v>
      </c>
      <c r="T2350" s="35">
        <v>475.20000000000005</v>
      </c>
      <c r="U2350" s="35">
        <v>479.95200000000006</v>
      </c>
      <c r="V2350" s="35">
        <v>489.55104000000006</v>
      </c>
    </row>
    <row r="2351" spans="1:22" x14ac:dyDescent="0.25">
      <c r="A2351" s="10">
        <v>404121</v>
      </c>
      <c r="B2351" s="28" t="s">
        <v>359</v>
      </c>
      <c r="C2351" s="28" t="s">
        <v>436</v>
      </c>
      <c r="D2351" s="28" t="s">
        <v>379</v>
      </c>
      <c r="E2351" s="28" t="str">
        <f>VLOOKUP(A2351,'[1]Sheet1 (2)'!$A$2:$H$6200,8,0)</f>
        <v>Function:Finance and Administration:Core Function:Administrative and Corporate Support</v>
      </c>
      <c r="F2351" s="28" t="s">
        <v>2016</v>
      </c>
      <c r="G2351" s="28" t="s">
        <v>2017</v>
      </c>
      <c r="H2351" s="28" t="s">
        <v>2018</v>
      </c>
      <c r="I2351" s="28" t="s">
        <v>2017</v>
      </c>
      <c r="J2351" s="28" t="s">
        <v>206</v>
      </c>
      <c r="K2351" s="25">
        <v>4300016000</v>
      </c>
      <c r="L2351" s="28" t="s">
        <v>2161</v>
      </c>
      <c r="M2351" s="28" t="s">
        <v>2162</v>
      </c>
      <c r="N2351" s="28" t="s">
        <v>1836</v>
      </c>
      <c r="O2351" s="28" t="s">
        <v>68</v>
      </c>
      <c r="P2351" s="28" t="s">
        <v>151</v>
      </c>
      <c r="Q2351" s="28" t="s">
        <v>152</v>
      </c>
      <c r="R2351" s="25">
        <v>1000</v>
      </c>
      <c r="S2351" s="28" t="s">
        <v>34</v>
      </c>
      <c r="T2351" s="35">
        <v>237.60000000000002</v>
      </c>
      <c r="U2351" s="35">
        <v>239.97600000000003</v>
      </c>
      <c r="V2351" s="35">
        <v>244.77552000000003</v>
      </c>
    </row>
    <row r="2352" spans="1:22" x14ac:dyDescent="0.25">
      <c r="A2352" s="10">
        <v>404121</v>
      </c>
      <c r="B2352" s="28" t="s">
        <v>359</v>
      </c>
      <c r="C2352" s="28" t="s">
        <v>436</v>
      </c>
      <c r="D2352" s="28" t="s">
        <v>379</v>
      </c>
      <c r="E2352" s="28" t="str">
        <f>VLOOKUP(A2352,'[1]Sheet1 (2)'!$A$2:$H$6200,8,0)</f>
        <v>Function:Finance and Administration:Core Function:Administrative and Corporate Support</v>
      </c>
      <c r="F2352" s="28" t="s">
        <v>2016</v>
      </c>
      <c r="G2352" s="28" t="s">
        <v>2017</v>
      </c>
      <c r="H2352" s="28" t="s">
        <v>2018</v>
      </c>
      <c r="I2352" s="28" t="s">
        <v>2017</v>
      </c>
      <c r="J2352" s="28" t="s">
        <v>206</v>
      </c>
      <c r="K2352" s="25">
        <v>4300016000</v>
      </c>
      <c r="L2352" s="28" t="s">
        <v>2161</v>
      </c>
      <c r="M2352" s="28" t="s">
        <v>2162</v>
      </c>
      <c r="N2352" s="28" t="s">
        <v>1836</v>
      </c>
      <c r="O2352" s="28" t="s">
        <v>68</v>
      </c>
      <c r="P2352" s="28" t="s">
        <v>151</v>
      </c>
      <c r="Q2352" s="28" t="s">
        <v>152</v>
      </c>
      <c r="R2352" s="25">
        <v>1000</v>
      </c>
      <c r="S2352" s="28" t="s">
        <v>34</v>
      </c>
      <c r="T2352" s="35">
        <v>356.40000000000003</v>
      </c>
      <c r="U2352" s="35">
        <v>359.96400000000006</v>
      </c>
      <c r="V2352" s="35">
        <v>367.16328000000004</v>
      </c>
    </row>
    <row r="2353" spans="1:22" x14ac:dyDescent="0.25">
      <c r="A2353" s="10">
        <v>404166</v>
      </c>
      <c r="B2353" s="28" t="s">
        <v>359</v>
      </c>
      <c r="C2353" s="28" t="s">
        <v>454</v>
      </c>
      <c r="D2353" s="28" t="s">
        <v>369</v>
      </c>
      <c r="E2353" s="28" t="str">
        <f>VLOOKUP(A2353,'[1]Sheet1 (2)'!$A$2:$H$6200,8,0)</f>
        <v>Function:Finance and Administration:Core Function:Property Services</v>
      </c>
      <c r="F2353" s="28" t="s">
        <v>2019</v>
      </c>
      <c r="G2353" s="28" t="s">
        <v>182</v>
      </c>
      <c r="H2353" s="28" t="s">
        <v>2020</v>
      </c>
      <c r="I2353" s="28" t="s">
        <v>182</v>
      </c>
      <c r="J2353" s="28" t="s">
        <v>292</v>
      </c>
      <c r="K2353" s="25">
        <v>4300016000</v>
      </c>
      <c r="L2353" s="28" t="s">
        <v>2161</v>
      </c>
      <c r="M2353" s="28" t="s">
        <v>2162</v>
      </c>
      <c r="N2353" s="28" t="s">
        <v>1836</v>
      </c>
      <c r="O2353" s="28" t="s">
        <v>68</v>
      </c>
      <c r="P2353" s="28" t="s">
        <v>151</v>
      </c>
      <c r="Q2353" s="28" t="s">
        <v>152</v>
      </c>
      <c r="R2353" s="25">
        <v>1000</v>
      </c>
      <c r="S2353" s="28" t="s">
        <v>34</v>
      </c>
      <c r="T2353" s="35">
        <v>237.60000000000002</v>
      </c>
      <c r="U2353" s="35">
        <v>239.97600000000003</v>
      </c>
      <c r="V2353" s="35">
        <v>244.77552000000003</v>
      </c>
    </row>
    <row r="2354" spans="1:22" x14ac:dyDescent="0.25">
      <c r="A2354" s="10">
        <v>404166</v>
      </c>
      <c r="B2354" s="28" t="s">
        <v>359</v>
      </c>
      <c r="C2354" s="28" t="s">
        <v>454</v>
      </c>
      <c r="D2354" s="28" t="s">
        <v>369</v>
      </c>
      <c r="E2354" s="28" t="str">
        <f>VLOOKUP(A2354,'[1]Sheet1 (2)'!$A$2:$H$6200,8,0)</f>
        <v>Function:Finance and Administration:Core Function:Property Services</v>
      </c>
      <c r="F2354" s="28" t="s">
        <v>2021</v>
      </c>
      <c r="G2354" s="28" t="s">
        <v>294</v>
      </c>
      <c r="H2354" s="28" t="s">
        <v>2022</v>
      </c>
      <c r="I2354" s="28" t="s">
        <v>294</v>
      </c>
      <c r="J2354" s="28" t="s">
        <v>292</v>
      </c>
      <c r="K2354" s="25">
        <v>4300016000</v>
      </c>
      <c r="L2354" s="28" t="s">
        <v>2161</v>
      </c>
      <c r="M2354" s="28" t="s">
        <v>2162</v>
      </c>
      <c r="N2354" s="28" t="s">
        <v>1836</v>
      </c>
      <c r="O2354" s="28" t="s">
        <v>68</v>
      </c>
      <c r="P2354" s="28" t="s">
        <v>32</v>
      </c>
      <c r="Q2354" s="28" t="s">
        <v>33</v>
      </c>
      <c r="R2354" s="25">
        <v>1000</v>
      </c>
      <c r="S2354" s="28" t="s">
        <v>34</v>
      </c>
      <c r="T2354" s="35">
        <v>4514.4000000000033</v>
      </c>
      <c r="U2354" s="35">
        <v>4559.5440000000035</v>
      </c>
      <c r="V2354" s="35">
        <v>4650.7348800000036</v>
      </c>
    </row>
    <row r="2355" spans="1:22" x14ac:dyDescent="0.25">
      <c r="A2355" s="10">
        <v>404182</v>
      </c>
      <c r="B2355" s="28" t="s">
        <v>359</v>
      </c>
      <c r="C2355" s="28" t="s">
        <v>474</v>
      </c>
      <c r="D2355" s="28" t="s">
        <v>458</v>
      </c>
      <c r="E2355" s="28" t="str">
        <f>VLOOKUP(A2355,'[1]Sheet1 (2)'!$A$2:$H$6200,8,0)</f>
        <v>Function:Waste Management:Core Function:Solid Waste Removal</v>
      </c>
      <c r="F2355" s="28" t="s">
        <v>2117</v>
      </c>
      <c r="G2355" s="28" t="s">
        <v>182</v>
      </c>
      <c r="H2355" s="28" t="s">
        <v>2118</v>
      </c>
      <c r="I2355" s="28" t="s">
        <v>182</v>
      </c>
      <c r="J2355" s="28" t="s">
        <v>461</v>
      </c>
      <c r="K2355" s="25">
        <v>4300016000</v>
      </c>
      <c r="L2355" s="28" t="s">
        <v>2161</v>
      </c>
      <c r="M2355" s="28" t="s">
        <v>2162</v>
      </c>
      <c r="N2355" s="28" t="s">
        <v>1836</v>
      </c>
      <c r="P2355" s="28" t="s">
        <v>151</v>
      </c>
      <c r="Q2355" s="28" t="s">
        <v>152</v>
      </c>
      <c r="R2355" s="25">
        <v>1000</v>
      </c>
      <c r="S2355" s="28" t="s">
        <v>34</v>
      </c>
      <c r="T2355" s="35">
        <v>475.20000000000005</v>
      </c>
      <c r="U2355" s="35">
        <v>479.95200000000006</v>
      </c>
      <c r="V2355" s="35">
        <v>489.55104000000006</v>
      </c>
    </row>
    <row r="2356" spans="1:22" x14ac:dyDescent="0.25">
      <c r="A2356" s="10">
        <v>404182</v>
      </c>
      <c r="B2356" s="28" t="s">
        <v>359</v>
      </c>
      <c r="C2356" s="28" t="s">
        <v>474</v>
      </c>
      <c r="D2356" s="28" t="s">
        <v>458</v>
      </c>
      <c r="E2356" s="28" t="str">
        <f>VLOOKUP(A2356,'[1]Sheet1 (2)'!$A$2:$H$6200,8,0)</f>
        <v>Function:Waste Management:Core Function:Solid Waste Removal</v>
      </c>
      <c r="F2356" s="28" t="s">
        <v>477</v>
      </c>
      <c r="G2356" s="28" t="s">
        <v>294</v>
      </c>
      <c r="H2356" s="28" t="s">
        <v>478</v>
      </c>
      <c r="I2356" s="28" t="s">
        <v>294</v>
      </c>
      <c r="J2356" s="28" t="s">
        <v>461</v>
      </c>
      <c r="K2356" s="25">
        <v>4300016000</v>
      </c>
      <c r="L2356" s="28" t="s">
        <v>2161</v>
      </c>
      <c r="M2356" s="28" t="s">
        <v>2162</v>
      </c>
      <c r="N2356" s="28" t="s">
        <v>1836</v>
      </c>
      <c r="P2356" s="28" t="s">
        <v>32</v>
      </c>
      <c r="Q2356" s="28" t="s">
        <v>33</v>
      </c>
      <c r="R2356" s="25">
        <v>1000</v>
      </c>
      <c r="S2356" s="28" t="s">
        <v>34</v>
      </c>
      <c r="T2356" s="35">
        <v>23997.599999999911</v>
      </c>
      <c r="U2356" s="35">
        <v>24237.57599999991</v>
      </c>
      <c r="V2356" s="35">
        <v>24722.327519999908</v>
      </c>
    </row>
    <row r="2357" spans="1:22" x14ac:dyDescent="0.25">
      <c r="A2357" s="10">
        <v>404185</v>
      </c>
      <c r="B2357" s="28" t="s">
        <v>359</v>
      </c>
      <c r="C2357" s="28" t="s">
        <v>777</v>
      </c>
      <c r="D2357" s="28" t="s">
        <v>458</v>
      </c>
      <c r="E2357" s="28" t="str">
        <f>VLOOKUP(A2357,'[1]Sheet1 (2)'!$A$2:$H$6200,8,0)</f>
        <v>Function:Waste Management:Core Function:Solid Waste Disposal (Landfill Sites)</v>
      </c>
      <c r="F2357" s="28" t="s">
        <v>778</v>
      </c>
      <c r="G2357" s="28" t="s">
        <v>779</v>
      </c>
      <c r="H2357" s="28" t="s">
        <v>780</v>
      </c>
      <c r="I2357" s="28" t="s">
        <v>779</v>
      </c>
      <c r="J2357" s="28" t="s">
        <v>781</v>
      </c>
      <c r="K2357" s="25">
        <v>4300016000</v>
      </c>
      <c r="L2357" s="28" t="s">
        <v>2161</v>
      </c>
      <c r="M2357" s="28" t="s">
        <v>2162</v>
      </c>
      <c r="N2357" s="28" t="s">
        <v>1836</v>
      </c>
      <c r="O2357" s="28" t="s">
        <v>68</v>
      </c>
      <c r="P2357" s="28" t="s">
        <v>151</v>
      </c>
      <c r="Q2357" s="28" t="s">
        <v>152</v>
      </c>
      <c r="R2357" s="25">
        <v>1000</v>
      </c>
      <c r="S2357" s="28" t="s">
        <v>34</v>
      </c>
      <c r="T2357" s="35">
        <v>237.60000000000002</v>
      </c>
      <c r="U2357" s="35">
        <v>239.97600000000003</v>
      </c>
      <c r="V2357" s="35">
        <v>244.77552000000003</v>
      </c>
    </row>
    <row r="2358" spans="1:22" x14ac:dyDescent="0.25">
      <c r="A2358" s="10">
        <v>404185</v>
      </c>
      <c r="B2358" s="28" t="s">
        <v>359</v>
      </c>
      <c r="C2358" s="28" t="s">
        <v>777</v>
      </c>
      <c r="D2358" s="28" t="s">
        <v>458</v>
      </c>
      <c r="E2358" s="28" t="str">
        <f>VLOOKUP(A2358,'[1]Sheet1 (2)'!$A$2:$H$6200,8,0)</f>
        <v>Function:Waste Management:Core Function:Solid Waste Disposal (Landfill Sites)</v>
      </c>
      <c r="F2358" s="28" t="s">
        <v>778</v>
      </c>
      <c r="G2358" s="28" t="s">
        <v>779</v>
      </c>
      <c r="H2358" s="28" t="s">
        <v>780</v>
      </c>
      <c r="I2358" s="28" t="s">
        <v>779</v>
      </c>
      <c r="J2358" s="28" t="s">
        <v>781</v>
      </c>
      <c r="K2358" s="25">
        <v>4300016000</v>
      </c>
      <c r="L2358" s="28" t="s">
        <v>2161</v>
      </c>
      <c r="M2358" s="28" t="s">
        <v>2162</v>
      </c>
      <c r="N2358" s="28" t="s">
        <v>1836</v>
      </c>
      <c r="O2358" s="28" t="s">
        <v>68</v>
      </c>
      <c r="P2358" s="28" t="s">
        <v>784</v>
      </c>
      <c r="Q2358" s="28" t="s">
        <v>785</v>
      </c>
      <c r="R2358" s="25">
        <v>1000</v>
      </c>
      <c r="S2358" s="28" t="s">
        <v>34</v>
      </c>
      <c r="T2358" s="35">
        <v>118.80000000000001</v>
      </c>
      <c r="U2358" s="35">
        <v>119.98800000000001</v>
      </c>
      <c r="V2358" s="35">
        <v>122.38776000000001</v>
      </c>
    </row>
    <row r="2359" spans="1:22" x14ac:dyDescent="0.25">
      <c r="A2359" s="10">
        <v>404186</v>
      </c>
      <c r="B2359" s="28" t="s">
        <v>359</v>
      </c>
      <c r="C2359" s="28" t="s">
        <v>497</v>
      </c>
      <c r="D2359" s="28" t="s">
        <v>458</v>
      </c>
      <c r="E2359" s="28" t="str">
        <f>VLOOKUP(A2359,'[1]Sheet1 (2)'!$A$2:$H$6200,8,0)</f>
        <v>Function:Waste Management:Core Function:Solid Waste Removal</v>
      </c>
      <c r="F2359" s="28" t="s">
        <v>2023</v>
      </c>
      <c r="G2359" s="28" t="s">
        <v>294</v>
      </c>
      <c r="H2359" s="28" t="s">
        <v>2024</v>
      </c>
      <c r="I2359" s="28" t="s">
        <v>294</v>
      </c>
      <c r="J2359" s="28" t="s">
        <v>461</v>
      </c>
      <c r="K2359" s="25">
        <v>4300016000</v>
      </c>
      <c r="L2359" s="28" t="s">
        <v>2161</v>
      </c>
      <c r="M2359" s="28" t="s">
        <v>2162</v>
      </c>
      <c r="N2359" s="28" t="s">
        <v>1836</v>
      </c>
      <c r="O2359" s="28" t="s">
        <v>68</v>
      </c>
      <c r="P2359" s="28" t="s">
        <v>32</v>
      </c>
      <c r="Q2359" s="28" t="s">
        <v>33</v>
      </c>
      <c r="R2359" s="25">
        <v>1000</v>
      </c>
      <c r="S2359" s="28" t="s">
        <v>34</v>
      </c>
      <c r="T2359" s="35">
        <v>10810.799999999992</v>
      </c>
      <c r="U2359" s="35">
        <v>10918.907999999992</v>
      </c>
      <c r="V2359" s="35">
        <v>11137.286159999992</v>
      </c>
    </row>
    <row r="2360" spans="1:22" x14ac:dyDescent="0.25">
      <c r="A2360" s="10">
        <v>404291</v>
      </c>
      <c r="B2360" s="28" t="s">
        <v>359</v>
      </c>
      <c r="C2360" s="28" t="s">
        <v>1648</v>
      </c>
      <c r="D2360" s="28" t="s">
        <v>542</v>
      </c>
      <c r="E2360" s="28" t="str">
        <f>VLOOKUP(A2360,'[1]Sheet1 (2)'!$A$2:$H$6200,8,0)</f>
        <v>Function:Public Safety:Non-core Function:Fire Fighting and Protection</v>
      </c>
      <c r="F2360" s="28" t="s">
        <v>2025</v>
      </c>
      <c r="G2360" s="28" t="s">
        <v>294</v>
      </c>
      <c r="H2360" s="28" t="s">
        <v>2026</v>
      </c>
      <c r="I2360" s="28" t="s">
        <v>294</v>
      </c>
      <c r="J2360" s="28" t="s">
        <v>545</v>
      </c>
      <c r="K2360" s="25">
        <v>4300016000</v>
      </c>
      <c r="L2360" s="28" t="s">
        <v>2161</v>
      </c>
      <c r="M2360" s="28" t="s">
        <v>2162</v>
      </c>
      <c r="N2360" s="28" t="s">
        <v>1836</v>
      </c>
      <c r="P2360" s="28" t="s">
        <v>151</v>
      </c>
      <c r="Q2360" s="28" t="s">
        <v>152</v>
      </c>
      <c r="R2360" s="25">
        <v>1000</v>
      </c>
      <c r="S2360" s="28" t="s">
        <v>34</v>
      </c>
      <c r="T2360" s="35">
        <v>237.60000000000002</v>
      </c>
      <c r="U2360" s="35">
        <v>239.97600000000003</v>
      </c>
      <c r="V2360" s="35">
        <v>244.77552000000003</v>
      </c>
    </row>
    <row r="2361" spans="1:22" x14ac:dyDescent="0.25">
      <c r="A2361" s="10">
        <v>404291</v>
      </c>
      <c r="B2361" s="28" t="s">
        <v>359</v>
      </c>
      <c r="C2361" s="28" t="s">
        <v>1648</v>
      </c>
      <c r="D2361" s="28" t="s">
        <v>542</v>
      </c>
      <c r="E2361" s="28" t="str">
        <f>VLOOKUP(A2361,'[1]Sheet1 (2)'!$A$2:$H$6200,8,0)</f>
        <v>Function:Public Safety:Non-core Function:Fire Fighting and Protection</v>
      </c>
      <c r="F2361" s="28" t="s">
        <v>2025</v>
      </c>
      <c r="G2361" s="28" t="s">
        <v>294</v>
      </c>
      <c r="H2361" s="28" t="s">
        <v>2026</v>
      </c>
      <c r="I2361" s="28" t="s">
        <v>294</v>
      </c>
      <c r="J2361" s="28" t="s">
        <v>545</v>
      </c>
      <c r="K2361" s="25">
        <v>4300016000</v>
      </c>
      <c r="L2361" s="28" t="s">
        <v>2161</v>
      </c>
      <c r="M2361" s="28" t="s">
        <v>2162</v>
      </c>
      <c r="N2361" s="28" t="s">
        <v>1836</v>
      </c>
      <c r="P2361" s="28" t="s">
        <v>32</v>
      </c>
      <c r="Q2361" s="28" t="s">
        <v>33</v>
      </c>
      <c r="R2361" s="25">
        <v>1000</v>
      </c>
      <c r="S2361" s="28" t="s">
        <v>34</v>
      </c>
      <c r="T2361" s="35">
        <v>831.59999999999991</v>
      </c>
      <c r="U2361" s="35">
        <v>839.91599999999994</v>
      </c>
      <c r="V2361" s="35">
        <v>856.71431999999993</v>
      </c>
    </row>
    <row r="2362" spans="1:22" x14ac:dyDescent="0.25">
      <c r="A2362" s="10">
        <v>404293</v>
      </c>
      <c r="B2362" s="28" t="s">
        <v>359</v>
      </c>
      <c r="C2362" s="28" t="s">
        <v>548</v>
      </c>
      <c r="D2362" s="28" t="s">
        <v>542</v>
      </c>
      <c r="E2362" s="28" t="str">
        <f>VLOOKUP(A2362,'[1]Sheet1 (2)'!$A$2:$H$6200,8,0)</f>
        <v>Function:Public Safety:Core Function:Civil Defence</v>
      </c>
      <c r="F2362" s="28" t="s">
        <v>2027</v>
      </c>
      <c r="G2362" s="28" t="s">
        <v>182</v>
      </c>
      <c r="H2362" s="28" t="s">
        <v>2028</v>
      </c>
      <c r="I2362" s="28" t="s">
        <v>182</v>
      </c>
      <c r="J2362" s="28" t="s">
        <v>551</v>
      </c>
      <c r="K2362" s="25">
        <v>4300016000</v>
      </c>
      <c r="L2362" s="28" t="s">
        <v>2161</v>
      </c>
      <c r="M2362" s="28" t="s">
        <v>2162</v>
      </c>
      <c r="N2362" s="28" t="s">
        <v>1836</v>
      </c>
      <c r="P2362" s="28" t="s">
        <v>151</v>
      </c>
      <c r="Q2362" s="28" t="s">
        <v>152</v>
      </c>
      <c r="R2362" s="25">
        <v>1000</v>
      </c>
      <c r="S2362" s="28" t="s">
        <v>34</v>
      </c>
      <c r="T2362" s="35">
        <v>237.60000000000002</v>
      </c>
      <c r="U2362" s="35">
        <v>239.97600000000003</v>
      </c>
      <c r="V2362" s="35">
        <v>244.77552000000003</v>
      </c>
    </row>
    <row r="2363" spans="1:22" x14ac:dyDescent="0.25">
      <c r="A2363" s="10">
        <v>404293</v>
      </c>
      <c r="B2363" s="28" t="s">
        <v>359</v>
      </c>
      <c r="C2363" s="28" t="s">
        <v>548</v>
      </c>
      <c r="D2363" s="28" t="s">
        <v>542</v>
      </c>
      <c r="E2363" s="28" t="str">
        <f>VLOOKUP(A2363,'[1]Sheet1 (2)'!$A$2:$H$6200,8,0)</f>
        <v>Function:Public Safety:Core Function:Civil Defence</v>
      </c>
      <c r="F2363" s="28" t="s">
        <v>2029</v>
      </c>
      <c r="G2363" s="28" t="s">
        <v>294</v>
      </c>
      <c r="H2363" s="28" t="s">
        <v>2030</v>
      </c>
      <c r="I2363" s="28" t="s">
        <v>294</v>
      </c>
      <c r="J2363" s="28" t="s">
        <v>551</v>
      </c>
      <c r="K2363" s="25">
        <v>4300016000</v>
      </c>
      <c r="L2363" s="28" t="s">
        <v>2161</v>
      </c>
      <c r="M2363" s="28" t="s">
        <v>2162</v>
      </c>
      <c r="N2363" s="28" t="s">
        <v>1836</v>
      </c>
      <c r="P2363" s="28" t="s">
        <v>32</v>
      </c>
      <c r="Q2363" s="28" t="s">
        <v>33</v>
      </c>
      <c r="R2363" s="25">
        <v>1000</v>
      </c>
      <c r="S2363" s="28" t="s">
        <v>34</v>
      </c>
      <c r="T2363" s="35">
        <v>118.80000000000001</v>
      </c>
      <c r="U2363" s="35">
        <v>119.98800000000001</v>
      </c>
      <c r="V2363" s="35">
        <v>122.38776000000001</v>
      </c>
    </row>
    <row r="2364" spans="1:22" x14ac:dyDescent="0.25">
      <c r="A2364" s="10">
        <v>404294</v>
      </c>
      <c r="B2364" s="28" t="s">
        <v>359</v>
      </c>
      <c r="C2364" s="28" t="s">
        <v>556</v>
      </c>
      <c r="D2364" s="28" t="s">
        <v>542</v>
      </c>
      <c r="E2364" s="28" t="str">
        <f>VLOOKUP(A2364,'[1]Sheet1 (2)'!$A$2:$H$6200,8,0)</f>
        <v>Function:Public Safety:Non-core Function:Fire Fighting and Protection</v>
      </c>
      <c r="F2364" s="28" t="s">
        <v>2031</v>
      </c>
      <c r="G2364" s="28" t="s">
        <v>294</v>
      </c>
      <c r="H2364" s="28" t="s">
        <v>2032</v>
      </c>
      <c r="I2364" s="28" t="s">
        <v>294</v>
      </c>
      <c r="J2364" s="28" t="s">
        <v>545</v>
      </c>
      <c r="K2364" s="25">
        <v>4300016000</v>
      </c>
      <c r="L2364" s="28" t="s">
        <v>2161</v>
      </c>
      <c r="M2364" s="28" t="s">
        <v>2162</v>
      </c>
      <c r="N2364" s="28" t="s">
        <v>1836</v>
      </c>
      <c r="P2364" s="28" t="s">
        <v>32</v>
      </c>
      <c r="Q2364" s="28" t="s">
        <v>33</v>
      </c>
      <c r="R2364" s="25">
        <v>1000</v>
      </c>
      <c r="S2364" s="28" t="s">
        <v>34</v>
      </c>
      <c r="T2364" s="35">
        <v>10097.999999999996</v>
      </c>
      <c r="U2364" s="35">
        <v>10198.979999999996</v>
      </c>
      <c r="V2364" s="35">
        <v>10402.959599999996</v>
      </c>
    </row>
    <row r="2365" spans="1:22" x14ac:dyDescent="0.25">
      <c r="A2365" s="10">
        <v>404295</v>
      </c>
      <c r="B2365" s="28" t="s">
        <v>359</v>
      </c>
      <c r="C2365" s="28" t="s">
        <v>1659</v>
      </c>
      <c r="D2365" s="28" t="s">
        <v>542</v>
      </c>
      <c r="E2365" s="28" t="str">
        <f>VLOOKUP(A2365,'[1]Sheet1 (2)'!$A$2:$H$6200,8,0)</f>
        <v>Function:Public Safety:Non-core Function:Fire Fighting and Protection</v>
      </c>
      <c r="F2365" s="28" t="s">
        <v>2033</v>
      </c>
      <c r="G2365" s="28" t="s">
        <v>182</v>
      </c>
      <c r="H2365" s="28" t="s">
        <v>2034</v>
      </c>
      <c r="I2365" s="28" t="s">
        <v>182</v>
      </c>
      <c r="J2365" s="28" t="s">
        <v>545</v>
      </c>
      <c r="K2365" s="25">
        <v>4300016000</v>
      </c>
      <c r="L2365" s="28" t="s">
        <v>2161</v>
      </c>
      <c r="M2365" s="28" t="s">
        <v>2162</v>
      </c>
      <c r="N2365" s="28" t="s">
        <v>1836</v>
      </c>
      <c r="P2365" s="28" t="s">
        <v>151</v>
      </c>
      <c r="Q2365" s="28" t="s">
        <v>152</v>
      </c>
      <c r="R2365" s="25">
        <v>1000</v>
      </c>
      <c r="S2365" s="28" t="s">
        <v>34</v>
      </c>
      <c r="T2365" s="35">
        <v>594</v>
      </c>
      <c r="U2365" s="35">
        <v>599.94000000000005</v>
      </c>
      <c r="V2365" s="35">
        <v>611.93880000000001</v>
      </c>
    </row>
    <row r="2366" spans="1:22" x14ac:dyDescent="0.25">
      <c r="A2366" s="10">
        <v>404295</v>
      </c>
      <c r="B2366" s="28" t="s">
        <v>359</v>
      </c>
      <c r="C2366" s="28" t="s">
        <v>1659</v>
      </c>
      <c r="D2366" s="28" t="s">
        <v>542</v>
      </c>
      <c r="E2366" s="28" t="str">
        <f>VLOOKUP(A2366,'[1]Sheet1 (2)'!$A$2:$H$6200,8,0)</f>
        <v>Function:Public Safety:Non-core Function:Fire Fighting and Protection</v>
      </c>
      <c r="F2366" s="28" t="s">
        <v>2035</v>
      </c>
      <c r="G2366" s="28" t="s">
        <v>294</v>
      </c>
      <c r="H2366" s="28" t="s">
        <v>2036</v>
      </c>
      <c r="I2366" s="28" t="s">
        <v>294</v>
      </c>
      <c r="J2366" s="28" t="s">
        <v>545</v>
      </c>
      <c r="K2366" s="25">
        <v>4300016000</v>
      </c>
      <c r="L2366" s="28" t="s">
        <v>2161</v>
      </c>
      <c r="M2366" s="28" t="s">
        <v>2162</v>
      </c>
      <c r="N2366" s="28" t="s">
        <v>1836</v>
      </c>
      <c r="P2366" s="28" t="s">
        <v>32</v>
      </c>
      <c r="Q2366" s="28" t="s">
        <v>33</v>
      </c>
      <c r="R2366" s="25">
        <v>1000</v>
      </c>
      <c r="S2366" s="28" t="s">
        <v>34</v>
      </c>
      <c r="T2366" s="35">
        <v>475.20000000000005</v>
      </c>
      <c r="U2366" s="35">
        <v>479.95200000000006</v>
      </c>
      <c r="V2366" s="35">
        <v>489.55104000000006</v>
      </c>
    </row>
    <row r="2367" spans="1:22" x14ac:dyDescent="0.25">
      <c r="A2367" s="10">
        <v>404296</v>
      </c>
      <c r="B2367" s="28" t="s">
        <v>359</v>
      </c>
      <c r="C2367" s="28" t="s">
        <v>559</v>
      </c>
      <c r="D2367" s="28" t="s">
        <v>542</v>
      </c>
      <c r="E2367" s="28" t="str">
        <f>VLOOKUP(A2367,'[1]Sheet1 (2)'!$A$2:$H$6200,8,0)</f>
        <v>Function:Public Safety:Non-core Function:Fire Fighting and Protection</v>
      </c>
      <c r="F2367" s="28" t="s">
        <v>560</v>
      </c>
      <c r="G2367" s="28" t="s">
        <v>294</v>
      </c>
      <c r="H2367" s="28" t="s">
        <v>561</v>
      </c>
      <c r="I2367" s="28" t="s">
        <v>294</v>
      </c>
      <c r="J2367" s="28" t="s">
        <v>545</v>
      </c>
      <c r="K2367" s="25">
        <v>4300016000</v>
      </c>
      <c r="L2367" s="28" t="s">
        <v>2161</v>
      </c>
      <c r="M2367" s="28" t="s">
        <v>2162</v>
      </c>
      <c r="N2367" s="28" t="s">
        <v>1836</v>
      </c>
      <c r="P2367" s="28" t="s">
        <v>32</v>
      </c>
      <c r="Q2367" s="28" t="s">
        <v>33</v>
      </c>
      <c r="R2367" s="25">
        <v>1000</v>
      </c>
      <c r="S2367" s="28" t="s">
        <v>34</v>
      </c>
      <c r="T2367" s="35">
        <v>1781.9999999999995</v>
      </c>
      <c r="U2367" s="35">
        <v>1799.8199999999995</v>
      </c>
      <c r="V2367" s="35">
        <v>1835.8163999999995</v>
      </c>
    </row>
    <row r="2368" spans="1:22" x14ac:dyDescent="0.25">
      <c r="A2368" s="10">
        <v>404297</v>
      </c>
      <c r="B2368" s="28" t="s">
        <v>359</v>
      </c>
      <c r="C2368" s="28" t="s">
        <v>1664</v>
      </c>
      <c r="D2368" s="28" t="s">
        <v>542</v>
      </c>
      <c r="E2368" s="28" t="str">
        <f>VLOOKUP(A2368,'[1]Sheet1 (2)'!$A$2:$H$6200,8,0)</f>
        <v>Function:Public Safety:Non-core Function:Fire Fighting and Protection</v>
      </c>
      <c r="F2368" s="28" t="s">
        <v>2037</v>
      </c>
      <c r="G2368" s="28" t="s">
        <v>294</v>
      </c>
      <c r="H2368" s="28" t="s">
        <v>2038</v>
      </c>
      <c r="I2368" s="28" t="s">
        <v>294</v>
      </c>
      <c r="J2368" s="28" t="s">
        <v>545</v>
      </c>
      <c r="K2368" s="25">
        <v>4300016000</v>
      </c>
      <c r="L2368" s="28" t="s">
        <v>2161</v>
      </c>
      <c r="M2368" s="28" t="s">
        <v>2162</v>
      </c>
      <c r="N2368" s="28" t="s">
        <v>1836</v>
      </c>
      <c r="P2368" s="28" t="s">
        <v>32</v>
      </c>
      <c r="Q2368" s="28" t="s">
        <v>33</v>
      </c>
      <c r="R2368" s="25">
        <v>1000</v>
      </c>
      <c r="S2368" s="28" t="s">
        <v>34</v>
      </c>
      <c r="T2368" s="35">
        <v>356.40000000000003</v>
      </c>
      <c r="U2368" s="35">
        <v>359.96400000000006</v>
      </c>
      <c r="V2368" s="35">
        <v>367.16328000000004</v>
      </c>
    </row>
    <row r="2369" spans="1:22" x14ac:dyDescent="0.25">
      <c r="A2369" s="10">
        <v>404302</v>
      </c>
      <c r="B2369" s="28" t="s">
        <v>359</v>
      </c>
      <c r="C2369" s="28" t="s">
        <v>571</v>
      </c>
      <c r="D2369" s="28" t="s">
        <v>542</v>
      </c>
      <c r="E2369" s="28" t="str">
        <f>VLOOKUP(A2369,'[1]Sheet1 (2)'!$A$2:$H$6200,8,0)</f>
        <v>Function:Public Safety:Non-core Function:Fire Fighting and Protection</v>
      </c>
      <c r="F2369" s="28" t="s">
        <v>572</v>
      </c>
      <c r="G2369" s="28" t="s">
        <v>294</v>
      </c>
      <c r="H2369" s="28" t="s">
        <v>573</v>
      </c>
      <c r="I2369" s="28" t="s">
        <v>294</v>
      </c>
      <c r="J2369" s="28" t="s">
        <v>545</v>
      </c>
      <c r="K2369" s="25">
        <v>4300016000</v>
      </c>
      <c r="L2369" s="28" t="s">
        <v>2161</v>
      </c>
      <c r="M2369" s="28" t="s">
        <v>2162</v>
      </c>
      <c r="N2369" s="28" t="s">
        <v>1836</v>
      </c>
      <c r="P2369" s="28" t="s">
        <v>32</v>
      </c>
      <c r="Q2369" s="28" t="s">
        <v>33</v>
      </c>
      <c r="R2369" s="25">
        <v>1000</v>
      </c>
      <c r="S2369" s="28" t="s">
        <v>34</v>
      </c>
      <c r="T2369" s="35">
        <v>1187.9999999999998</v>
      </c>
      <c r="U2369" s="35">
        <v>1199.8799999999999</v>
      </c>
      <c r="V2369" s="35">
        <v>1223.8775999999998</v>
      </c>
    </row>
    <row r="2370" spans="1:22" x14ac:dyDescent="0.25">
      <c r="A2370" s="10">
        <v>404325</v>
      </c>
      <c r="B2370" s="28" t="s">
        <v>359</v>
      </c>
      <c r="C2370" s="28" t="s">
        <v>576</v>
      </c>
      <c r="D2370" s="28" t="s">
        <v>542</v>
      </c>
      <c r="E2370" s="28" t="str">
        <f>VLOOKUP(A2370,'[1]Sheet1 (2)'!$A$2:$H$6200,8,0)</f>
        <v>Function:Road Transport:Core Function:Police Forces, Traffic and Street Parking Control</v>
      </c>
      <c r="F2370" s="28" t="s">
        <v>577</v>
      </c>
      <c r="G2370" s="28" t="s">
        <v>294</v>
      </c>
      <c r="H2370" s="28" t="s">
        <v>578</v>
      </c>
      <c r="I2370" s="28" t="s">
        <v>294</v>
      </c>
      <c r="J2370" s="28" t="s">
        <v>579</v>
      </c>
      <c r="K2370" s="25">
        <v>4300016000</v>
      </c>
      <c r="L2370" s="28" t="s">
        <v>2161</v>
      </c>
      <c r="M2370" s="28" t="s">
        <v>2162</v>
      </c>
      <c r="N2370" s="28" t="s">
        <v>1836</v>
      </c>
      <c r="P2370" s="28" t="s">
        <v>32</v>
      </c>
      <c r="Q2370" s="28" t="s">
        <v>33</v>
      </c>
      <c r="R2370" s="25">
        <v>1000</v>
      </c>
      <c r="S2370" s="28" t="s">
        <v>34</v>
      </c>
      <c r="T2370" s="35">
        <v>3801.6000000000022</v>
      </c>
      <c r="U2370" s="35">
        <v>3839.6160000000023</v>
      </c>
      <c r="V2370" s="35">
        <v>3916.4083200000023</v>
      </c>
    </row>
    <row r="2371" spans="1:22" x14ac:dyDescent="0.25">
      <c r="A2371" s="10">
        <v>404327</v>
      </c>
      <c r="B2371" s="28" t="s">
        <v>359</v>
      </c>
      <c r="C2371" s="28" t="s">
        <v>587</v>
      </c>
      <c r="D2371" s="28" t="s">
        <v>542</v>
      </c>
      <c r="E2371" s="28" t="str">
        <f>VLOOKUP(A2371,'[1]Sheet1 (2)'!$A$2:$H$6200,8,0)</f>
        <v>Function:Road Transport:Core Function:Police Forces, Traffic and Street Parking Control</v>
      </c>
      <c r="F2371" s="28" t="s">
        <v>592</v>
      </c>
      <c r="G2371" s="28" t="s">
        <v>294</v>
      </c>
      <c r="H2371" s="28" t="s">
        <v>593</v>
      </c>
      <c r="I2371" s="28" t="s">
        <v>294</v>
      </c>
      <c r="J2371" s="28" t="s">
        <v>579</v>
      </c>
      <c r="K2371" s="25">
        <v>4300016000</v>
      </c>
      <c r="L2371" s="28" t="s">
        <v>2161</v>
      </c>
      <c r="M2371" s="28" t="s">
        <v>2162</v>
      </c>
      <c r="N2371" s="28" t="s">
        <v>1836</v>
      </c>
      <c r="P2371" s="28" t="s">
        <v>151</v>
      </c>
      <c r="Q2371" s="28" t="s">
        <v>152</v>
      </c>
      <c r="R2371" s="25">
        <v>1000</v>
      </c>
      <c r="S2371" s="28" t="s">
        <v>34</v>
      </c>
      <c r="T2371" s="35">
        <v>8672.4000000000051</v>
      </c>
      <c r="U2371" s="35">
        <v>8759.1240000000053</v>
      </c>
      <c r="V2371" s="35">
        <v>8934.3064800000047</v>
      </c>
    </row>
    <row r="2372" spans="1:22" x14ac:dyDescent="0.25">
      <c r="A2372" s="10">
        <v>404327</v>
      </c>
      <c r="B2372" s="28" t="s">
        <v>359</v>
      </c>
      <c r="C2372" s="28" t="s">
        <v>587</v>
      </c>
      <c r="D2372" s="28" t="s">
        <v>542</v>
      </c>
      <c r="E2372" s="28" t="str">
        <f>VLOOKUP(A2372,'[1]Sheet1 (2)'!$A$2:$H$6200,8,0)</f>
        <v>Function:Road Transport:Core Function:Police Forces, Traffic and Street Parking Control</v>
      </c>
      <c r="F2372" s="28" t="s">
        <v>592</v>
      </c>
      <c r="G2372" s="28" t="s">
        <v>294</v>
      </c>
      <c r="H2372" s="28" t="s">
        <v>593</v>
      </c>
      <c r="I2372" s="28" t="s">
        <v>294</v>
      </c>
      <c r="J2372" s="28" t="s">
        <v>579</v>
      </c>
      <c r="K2372" s="25">
        <v>4300016000</v>
      </c>
      <c r="L2372" s="28" t="s">
        <v>2161</v>
      </c>
      <c r="M2372" s="28" t="s">
        <v>2162</v>
      </c>
      <c r="N2372" s="28" t="s">
        <v>1836</v>
      </c>
      <c r="P2372" s="28" t="s">
        <v>32</v>
      </c>
      <c r="Q2372" s="28" t="s">
        <v>33</v>
      </c>
      <c r="R2372" s="25">
        <v>1000</v>
      </c>
      <c r="S2372" s="28" t="s">
        <v>34</v>
      </c>
      <c r="T2372" s="35">
        <v>12949.199999999979</v>
      </c>
      <c r="U2372" s="35">
        <v>13078.691999999979</v>
      </c>
      <c r="V2372" s="35">
        <v>13340.265839999978</v>
      </c>
    </row>
    <row r="2373" spans="1:22" x14ac:dyDescent="0.25">
      <c r="A2373" s="10">
        <v>404328</v>
      </c>
      <c r="B2373" s="28" t="s">
        <v>359</v>
      </c>
      <c r="C2373" s="28" t="s">
        <v>597</v>
      </c>
      <c r="D2373" s="28" t="s">
        <v>542</v>
      </c>
      <c r="E2373" s="28" t="str">
        <f>VLOOKUP(A2373,'[1]Sheet1 (2)'!$A$2:$H$6200,8,0)</f>
        <v>Function:Finance and Administration:Core Function:Security Services</v>
      </c>
      <c r="F2373" s="28" t="s">
        <v>603</v>
      </c>
      <c r="G2373" s="28" t="s">
        <v>294</v>
      </c>
      <c r="H2373" s="28" t="s">
        <v>604</v>
      </c>
      <c r="I2373" s="28" t="s">
        <v>294</v>
      </c>
      <c r="J2373" s="28" t="s">
        <v>600</v>
      </c>
      <c r="K2373" s="25">
        <v>4300016000</v>
      </c>
      <c r="L2373" s="28" t="s">
        <v>2161</v>
      </c>
      <c r="M2373" s="28" t="s">
        <v>2162</v>
      </c>
      <c r="N2373" s="28" t="s">
        <v>1836</v>
      </c>
      <c r="P2373" s="28" t="s">
        <v>151</v>
      </c>
      <c r="Q2373" s="28" t="s">
        <v>152</v>
      </c>
      <c r="R2373" s="25">
        <v>1000</v>
      </c>
      <c r="S2373" s="28" t="s">
        <v>34</v>
      </c>
      <c r="T2373" s="35">
        <v>118.80000000000001</v>
      </c>
      <c r="U2373" s="35">
        <v>119.98800000000001</v>
      </c>
      <c r="V2373" s="35">
        <v>122.38776000000001</v>
      </c>
    </row>
    <row r="2374" spans="1:22" x14ac:dyDescent="0.25">
      <c r="A2374" s="10">
        <v>404328</v>
      </c>
      <c r="B2374" s="28" t="s">
        <v>359</v>
      </c>
      <c r="C2374" s="28" t="s">
        <v>597</v>
      </c>
      <c r="D2374" s="28" t="s">
        <v>542</v>
      </c>
      <c r="E2374" s="28" t="str">
        <f>VLOOKUP(A2374,'[1]Sheet1 (2)'!$A$2:$H$6200,8,0)</f>
        <v>Function:Finance and Administration:Core Function:Security Services</v>
      </c>
      <c r="F2374" s="28" t="s">
        <v>603</v>
      </c>
      <c r="G2374" s="28" t="s">
        <v>294</v>
      </c>
      <c r="H2374" s="28" t="s">
        <v>604</v>
      </c>
      <c r="I2374" s="28" t="s">
        <v>294</v>
      </c>
      <c r="J2374" s="28" t="s">
        <v>600</v>
      </c>
      <c r="K2374" s="25">
        <v>4300016000</v>
      </c>
      <c r="L2374" s="28" t="s">
        <v>2161</v>
      </c>
      <c r="M2374" s="28" t="s">
        <v>2162</v>
      </c>
      <c r="N2374" s="28" t="s">
        <v>1836</v>
      </c>
      <c r="P2374" s="28" t="s">
        <v>32</v>
      </c>
      <c r="Q2374" s="28" t="s">
        <v>33</v>
      </c>
      <c r="R2374" s="25">
        <v>1000</v>
      </c>
      <c r="S2374" s="28" t="s">
        <v>34</v>
      </c>
      <c r="T2374" s="35">
        <v>17701.19999999995</v>
      </c>
      <c r="U2374" s="35">
        <v>17878.211999999949</v>
      </c>
      <c r="V2374" s="35">
        <v>18235.776239999948</v>
      </c>
    </row>
    <row r="2375" spans="1:22" x14ac:dyDescent="0.25">
      <c r="A2375" s="10">
        <v>404357</v>
      </c>
      <c r="B2375" s="28" t="s">
        <v>359</v>
      </c>
      <c r="C2375" s="28" t="s">
        <v>605</v>
      </c>
      <c r="D2375" s="28" t="s">
        <v>379</v>
      </c>
      <c r="E2375" s="28" t="str">
        <f>VLOOKUP(A2375,'[1]Sheet1 (2)'!$A$2:$H$6200,8,0)</f>
        <v>Function:Health:Non-core Function:Health Services</v>
      </c>
      <c r="F2375" s="28" t="s">
        <v>2039</v>
      </c>
      <c r="G2375" s="28" t="s">
        <v>182</v>
      </c>
      <c r="H2375" s="28" t="s">
        <v>2040</v>
      </c>
      <c r="I2375" s="28" t="s">
        <v>182</v>
      </c>
      <c r="J2375" s="28" t="s">
        <v>608</v>
      </c>
      <c r="K2375" s="25">
        <v>4300016000</v>
      </c>
      <c r="L2375" s="28" t="s">
        <v>2161</v>
      </c>
      <c r="M2375" s="28" t="s">
        <v>2162</v>
      </c>
      <c r="N2375" s="28" t="s">
        <v>1836</v>
      </c>
      <c r="P2375" s="28" t="s">
        <v>151</v>
      </c>
      <c r="Q2375" s="28" t="s">
        <v>152</v>
      </c>
      <c r="R2375" s="25">
        <v>1000</v>
      </c>
      <c r="S2375" s="28" t="s">
        <v>34</v>
      </c>
      <c r="T2375" s="35">
        <v>2970.0000000000009</v>
      </c>
      <c r="U2375" s="35">
        <v>2999.7000000000007</v>
      </c>
      <c r="V2375" s="35">
        <v>3059.6940000000009</v>
      </c>
    </row>
    <row r="2376" spans="1:22" x14ac:dyDescent="0.25">
      <c r="A2376" s="10">
        <v>404390</v>
      </c>
      <c r="B2376" s="28" t="s">
        <v>359</v>
      </c>
      <c r="C2376" s="28" t="s">
        <v>619</v>
      </c>
      <c r="D2376" s="28" t="s">
        <v>369</v>
      </c>
      <c r="E2376" s="28" t="str">
        <f>VLOOKUP(A2376,'[1]Sheet1 (2)'!$A$2:$H$6200,8,0)</f>
        <v>Function:Sport and Recreation:Non-core Function:Recreational Facilities</v>
      </c>
      <c r="F2376" s="28" t="s">
        <v>2041</v>
      </c>
      <c r="G2376" s="28" t="s">
        <v>182</v>
      </c>
      <c r="H2376" s="28" t="s">
        <v>2042</v>
      </c>
      <c r="I2376" s="28" t="s">
        <v>182</v>
      </c>
      <c r="J2376" s="28" t="s">
        <v>622</v>
      </c>
      <c r="K2376" s="25">
        <v>4300016000</v>
      </c>
      <c r="L2376" s="28" t="s">
        <v>2161</v>
      </c>
      <c r="M2376" s="28" t="s">
        <v>2162</v>
      </c>
      <c r="N2376" s="28" t="s">
        <v>1836</v>
      </c>
      <c r="P2376" s="28" t="s">
        <v>151</v>
      </c>
      <c r="Q2376" s="28" t="s">
        <v>152</v>
      </c>
      <c r="R2376" s="25">
        <v>1000</v>
      </c>
      <c r="S2376" s="28" t="s">
        <v>34</v>
      </c>
      <c r="T2376" s="35">
        <v>356.40000000000003</v>
      </c>
      <c r="U2376" s="35">
        <v>359.96400000000006</v>
      </c>
      <c r="V2376" s="35">
        <v>367.16328000000004</v>
      </c>
    </row>
    <row r="2377" spans="1:22" x14ac:dyDescent="0.25">
      <c r="A2377" s="10">
        <v>404390</v>
      </c>
      <c r="B2377" s="28" t="s">
        <v>359</v>
      </c>
      <c r="C2377" s="28" t="s">
        <v>619</v>
      </c>
      <c r="D2377" s="28" t="s">
        <v>369</v>
      </c>
      <c r="E2377" s="28" t="str">
        <f>VLOOKUP(A2377,'[1]Sheet1 (2)'!$A$2:$H$6200,8,0)</f>
        <v>Function:Sport and Recreation:Non-core Function:Recreational Facilities</v>
      </c>
      <c r="F2377" s="28" t="s">
        <v>2109</v>
      </c>
      <c r="G2377" s="28" t="s">
        <v>294</v>
      </c>
      <c r="H2377" s="28" t="s">
        <v>2110</v>
      </c>
      <c r="I2377" s="28" t="s">
        <v>294</v>
      </c>
      <c r="J2377" s="28" t="s">
        <v>622</v>
      </c>
      <c r="K2377" s="25">
        <v>4300016000</v>
      </c>
      <c r="L2377" s="28" t="s">
        <v>2161</v>
      </c>
      <c r="M2377" s="28" t="s">
        <v>2162</v>
      </c>
      <c r="N2377" s="28" t="s">
        <v>1836</v>
      </c>
      <c r="P2377" s="28" t="s">
        <v>32</v>
      </c>
      <c r="Q2377" s="28" t="s">
        <v>33</v>
      </c>
      <c r="R2377" s="25">
        <v>1000</v>
      </c>
      <c r="S2377" s="28" t="s">
        <v>34</v>
      </c>
      <c r="T2377" s="35">
        <v>9504</v>
      </c>
      <c r="U2377" s="35">
        <v>9599.0400000000009</v>
      </c>
      <c r="V2377" s="35">
        <v>9791.0208000000002</v>
      </c>
    </row>
    <row r="2378" spans="1:22" x14ac:dyDescent="0.25">
      <c r="A2378" s="10">
        <v>404392</v>
      </c>
      <c r="B2378" s="28" t="s">
        <v>359</v>
      </c>
      <c r="C2378" s="28" t="s">
        <v>627</v>
      </c>
      <c r="D2378" s="28" t="s">
        <v>369</v>
      </c>
      <c r="E2378" s="28" t="str">
        <f>VLOOKUP(A2378,'[1]Sheet1 (2)'!$A$2:$H$6200,8,0)</f>
        <v>Function:Community and Social Services:Core Function:Cemeteries, Funeral Parlours and Crematoriums</v>
      </c>
      <c r="F2378" s="28" t="s">
        <v>628</v>
      </c>
      <c r="G2378" s="28" t="s">
        <v>294</v>
      </c>
      <c r="H2378" s="28" t="s">
        <v>629</v>
      </c>
      <c r="I2378" s="28" t="s">
        <v>294</v>
      </c>
      <c r="J2378" s="28" t="s">
        <v>630</v>
      </c>
      <c r="K2378" s="25">
        <v>4300016000</v>
      </c>
      <c r="L2378" s="28" t="s">
        <v>2161</v>
      </c>
      <c r="M2378" s="28" t="s">
        <v>2162</v>
      </c>
      <c r="N2378" s="28" t="s">
        <v>1836</v>
      </c>
      <c r="P2378" s="28" t="s">
        <v>32</v>
      </c>
      <c r="Q2378" s="28" t="s">
        <v>33</v>
      </c>
      <c r="R2378" s="25">
        <v>1000</v>
      </c>
      <c r="S2378" s="28" t="s">
        <v>34</v>
      </c>
      <c r="T2378" s="35">
        <v>14731.199999999968</v>
      </c>
      <c r="U2378" s="35">
        <v>14878.511999999968</v>
      </c>
      <c r="V2378" s="35">
        <v>15176.082239999967</v>
      </c>
    </row>
    <row r="2379" spans="1:22" x14ac:dyDescent="0.25">
      <c r="A2379" s="10">
        <v>404400</v>
      </c>
      <c r="B2379" s="28" t="s">
        <v>359</v>
      </c>
      <c r="C2379" s="28" t="s">
        <v>639</v>
      </c>
      <c r="D2379" s="28" t="s">
        <v>369</v>
      </c>
      <c r="E2379" s="28" t="str">
        <f>VLOOKUP(A2379,'[1]Sheet1 (2)'!$A$2:$H$6200,8,0)</f>
        <v>Function:Sport and Recreation:Non-core Function:Recreational Facilities</v>
      </c>
      <c r="F2379" s="28" t="s">
        <v>2111</v>
      </c>
      <c r="G2379" s="28" t="s">
        <v>182</v>
      </c>
      <c r="H2379" s="28" t="s">
        <v>2112</v>
      </c>
      <c r="I2379" s="28" t="s">
        <v>182</v>
      </c>
      <c r="J2379" s="28" t="s">
        <v>622</v>
      </c>
      <c r="K2379" s="25">
        <v>4300016000</v>
      </c>
      <c r="L2379" s="28" t="s">
        <v>2161</v>
      </c>
      <c r="M2379" s="28" t="s">
        <v>2162</v>
      </c>
      <c r="N2379" s="28" t="s">
        <v>1836</v>
      </c>
      <c r="P2379" s="28" t="s">
        <v>151</v>
      </c>
      <c r="Q2379" s="28" t="s">
        <v>152</v>
      </c>
      <c r="R2379" s="25">
        <v>1000</v>
      </c>
      <c r="S2379" s="28" t="s">
        <v>34</v>
      </c>
      <c r="T2379" s="35">
        <v>1306.7999999999997</v>
      </c>
      <c r="U2379" s="35">
        <v>1319.8679999999997</v>
      </c>
      <c r="V2379" s="35">
        <v>1346.2653599999996</v>
      </c>
    </row>
    <row r="2380" spans="1:22" x14ac:dyDescent="0.25">
      <c r="A2380" s="10">
        <v>404400</v>
      </c>
      <c r="B2380" s="28" t="s">
        <v>359</v>
      </c>
      <c r="C2380" s="28" t="s">
        <v>639</v>
      </c>
      <c r="D2380" s="28" t="s">
        <v>369</v>
      </c>
      <c r="E2380" s="28" t="str">
        <f>VLOOKUP(A2380,'[1]Sheet1 (2)'!$A$2:$H$6200,8,0)</f>
        <v>Function:Sport and Recreation:Non-core Function:Recreational Facilities</v>
      </c>
      <c r="F2380" s="28" t="s">
        <v>642</v>
      </c>
      <c r="G2380" s="28" t="s">
        <v>294</v>
      </c>
      <c r="H2380" s="28" t="s">
        <v>643</v>
      </c>
      <c r="I2380" s="28" t="s">
        <v>294</v>
      </c>
      <c r="J2380" s="28" t="s">
        <v>622</v>
      </c>
      <c r="K2380" s="25">
        <v>4300016000</v>
      </c>
      <c r="L2380" s="28" t="s">
        <v>2161</v>
      </c>
      <c r="M2380" s="28" t="s">
        <v>2162</v>
      </c>
      <c r="N2380" s="28" t="s">
        <v>1836</v>
      </c>
      <c r="P2380" s="28" t="s">
        <v>32</v>
      </c>
      <c r="Q2380" s="28" t="s">
        <v>33</v>
      </c>
      <c r="R2380" s="25">
        <v>1000</v>
      </c>
      <c r="S2380" s="28" t="s">
        <v>34</v>
      </c>
      <c r="T2380" s="35">
        <v>356.40000000000003</v>
      </c>
      <c r="U2380" s="35">
        <v>359.96400000000006</v>
      </c>
      <c r="V2380" s="35">
        <v>367.16328000000004</v>
      </c>
    </row>
    <row r="2381" spans="1:22" x14ac:dyDescent="0.25">
      <c r="A2381" s="10">
        <v>404402</v>
      </c>
      <c r="B2381" s="28" t="s">
        <v>359</v>
      </c>
      <c r="C2381" s="28" t="s">
        <v>648</v>
      </c>
      <c r="D2381" s="28" t="s">
        <v>369</v>
      </c>
      <c r="E2381" s="28" t="str">
        <f>VLOOKUP(A2381,'[1]Sheet1 (2)'!$A$2:$H$6200,8,0)</f>
        <v>Function:Sport and Recreation:Core Function:Community Parks (including Nurseries)</v>
      </c>
      <c r="F2381" s="28" t="s">
        <v>2043</v>
      </c>
      <c r="G2381" s="28" t="s">
        <v>182</v>
      </c>
      <c r="H2381" s="28" t="s">
        <v>2044</v>
      </c>
      <c r="I2381" s="28" t="s">
        <v>182</v>
      </c>
      <c r="J2381" s="28" t="s">
        <v>638</v>
      </c>
      <c r="K2381" s="25">
        <v>4300016000</v>
      </c>
      <c r="L2381" s="28" t="s">
        <v>2161</v>
      </c>
      <c r="M2381" s="28" t="s">
        <v>2162</v>
      </c>
      <c r="N2381" s="28" t="s">
        <v>1836</v>
      </c>
      <c r="P2381" s="28" t="s">
        <v>151</v>
      </c>
      <c r="Q2381" s="28" t="s">
        <v>152</v>
      </c>
      <c r="R2381" s="25">
        <v>1000</v>
      </c>
      <c r="S2381" s="28" t="s">
        <v>34</v>
      </c>
      <c r="T2381" s="35">
        <v>4989.600000000004</v>
      </c>
      <c r="U2381" s="35">
        <v>5039.4960000000037</v>
      </c>
      <c r="V2381" s="35">
        <v>5140.2859200000039</v>
      </c>
    </row>
    <row r="2382" spans="1:22" x14ac:dyDescent="0.25">
      <c r="A2382" s="10">
        <v>404402</v>
      </c>
      <c r="B2382" s="28" t="s">
        <v>359</v>
      </c>
      <c r="C2382" s="28" t="s">
        <v>648</v>
      </c>
      <c r="D2382" s="28" t="s">
        <v>369</v>
      </c>
      <c r="E2382" s="28" t="str">
        <f>VLOOKUP(A2382,'[1]Sheet1 (2)'!$A$2:$H$6200,8,0)</f>
        <v>Function:Sport and Recreation:Core Function:Community Parks (including Nurseries)</v>
      </c>
      <c r="F2382" s="28" t="s">
        <v>2135</v>
      </c>
      <c r="G2382" s="28" t="s">
        <v>294</v>
      </c>
      <c r="H2382" s="28" t="s">
        <v>2136</v>
      </c>
      <c r="I2382" s="28" t="s">
        <v>294</v>
      </c>
      <c r="J2382" s="28" t="s">
        <v>638</v>
      </c>
      <c r="K2382" s="25">
        <v>4300016000</v>
      </c>
      <c r="L2382" s="28" t="s">
        <v>2161</v>
      </c>
      <c r="M2382" s="28" t="s">
        <v>2162</v>
      </c>
      <c r="N2382" s="28" t="s">
        <v>1836</v>
      </c>
      <c r="P2382" s="28" t="s">
        <v>32</v>
      </c>
      <c r="Q2382" s="28" t="s">
        <v>33</v>
      </c>
      <c r="R2382" s="25">
        <v>1000</v>
      </c>
      <c r="S2382" s="28" t="s">
        <v>34</v>
      </c>
      <c r="T2382" s="35">
        <v>950.39999999999986</v>
      </c>
      <c r="U2382" s="35">
        <v>959.90399999999988</v>
      </c>
      <c r="V2382" s="35">
        <v>979.10207999999989</v>
      </c>
    </row>
    <row r="2383" spans="1:22" x14ac:dyDescent="0.25">
      <c r="A2383" s="10">
        <v>404404</v>
      </c>
      <c r="B2383" s="28" t="s">
        <v>359</v>
      </c>
      <c r="C2383" s="28" t="s">
        <v>659</v>
      </c>
      <c r="D2383" s="28" t="s">
        <v>369</v>
      </c>
      <c r="E2383" s="28" t="str">
        <f>VLOOKUP(A2383,'[1]Sheet1 (2)'!$A$2:$H$6200,8,0)</f>
        <v>Function:Sport and Recreation:Core Function:Community Parks (including Nurseries)</v>
      </c>
      <c r="F2383" s="28" t="s">
        <v>2045</v>
      </c>
      <c r="G2383" s="28" t="s">
        <v>294</v>
      </c>
      <c r="H2383" s="28" t="s">
        <v>663</v>
      </c>
      <c r="I2383" s="28" t="s">
        <v>294</v>
      </c>
      <c r="J2383" s="28" t="s">
        <v>638</v>
      </c>
      <c r="K2383" s="25">
        <v>4300016000</v>
      </c>
      <c r="L2383" s="28" t="s">
        <v>2161</v>
      </c>
      <c r="M2383" s="28" t="s">
        <v>2162</v>
      </c>
      <c r="N2383" s="28" t="s">
        <v>1836</v>
      </c>
      <c r="P2383" s="28" t="s">
        <v>32</v>
      </c>
      <c r="Q2383" s="28" t="s">
        <v>33</v>
      </c>
      <c r="R2383" s="25">
        <v>1000</v>
      </c>
      <c r="S2383" s="28" t="s">
        <v>34</v>
      </c>
      <c r="T2383" s="35">
        <v>7722.0000000000082</v>
      </c>
      <c r="U2383" s="35">
        <v>7799.2200000000084</v>
      </c>
      <c r="V2383" s="35">
        <v>7955.2044000000087</v>
      </c>
    </row>
    <row r="2384" spans="1:22" x14ac:dyDescent="0.25">
      <c r="A2384" s="10">
        <v>404406</v>
      </c>
      <c r="B2384" s="28" t="s">
        <v>359</v>
      </c>
      <c r="C2384" s="28" t="s">
        <v>666</v>
      </c>
      <c r="D2384" s="28" t="s">
        <v>369</v>
      </c>
      <c r="E2384" s="28" t="str">
        <f>VLOOKUP(A2384,'[1]Sheet1 (2)'!$A$2:$H$6200,8,0)</f>
        <v>Function:Sport and Recreation:Core Function:Community Parks (including Nurseries)</v>
      </c>
      <c r="F2384" s="28" t="s">
        <v>2046</v>
      </c>
      <c r="G2384" s="28" t="s">
        <v>294</v>
      </c>
      <c r="H2384" s="28" t="s">
        <v>2047</v>
      </c>
      <c r="I2384" s="28" t="s">
        <v>294</v>
      </c>
      <c r="J2384" s="28" t="s">
        <v>638</v>
      </c>
      <c r="K2384" s="25">
        <v>4300016000</v>
      </c>
      <c r="L2384" s="28" t="s">
        <v>2161</v>
      </c>
      <c r="M2384" s="28" t="s">
        <v>2162</v>
      </c>
      <c r="N2384" s="28" t="s">
        <v>1836</v>
      </c>
      <c r="P2384" s="28" t="s">
        <v>32</v>
      </c>
      <c r="Q2384" s="28" t="s">
        <v>33</v>
      </c>
      <c r="R2384" s="25">
        <v>1000</v>
      </c>
      <c r="S2384" s="28" t="s">
        <v>34</v>
      </c>
      <c r="T2384" s="35">
        <v>3920.4000000000024</v>
      </c>
      <c r="U2384" s="35">
        <v>3959.6040000000025</v>
      </c>
      <c r="V2384" s="35">
        <v>4038.7960800000028</v>
      </c>
    </row>
    <row r="2385" spans="1:22" x14ac:dyDescent="0.25">
      <c r="A2385" s="10">
        <v>404412</v>
      </c>
      <c r="B2385" s="28" t="s">
        <v>359</v>
      </c>
      <c r="C2385" s="28" t="s">
        <v>673</v>
      </c>
      <c r="D2385" s="28" t="s">
        <v>369</v>
      </c>
      <c r="E2385" s="28" t="str">
        <f>VLOOKUP(A2385,'[1]Sheet1 (2)'!$A$2:$H$6200,8,0)</f>
        <v>Function:Sport and Recreation:Core Function:Community Parks (including Nurseries)</v>
      </c>
      <c r="F2385" s="28" t="s">
        <v>2119</v>
      </c>
      <c r="G2385" s="28" t="s">
        <v>182</v>
      </c>
      <c r="H2385" s="28" t="s">
        <v>2120</v>
      </c>
      <c r="I2385" s="28" t="s">
        <v>182</v>
      </c>
      <c r="J2385" s="28" t="s">
        <v>638</v>
      </c>
      <c r="K2385" s="25">
        <v>4300016000</v>
      </c>
      <c r="L2385" s="28" t="s">
        <v>2161</v>
      </c>
      <c r="M2385" s="28" t="s">
        <v>2162</v>
      </c>
      <c r="N2385" s="28" t="s">
        <v>1836</v>
      </c>
      <c r="P2385" s="28" t="s">
        <v>151</v>
      </c>
      <c r="Q2385" s="28" t="s">
        <v>152</v>
      </c>
      <c r="R2385" s="25">
        <v>1000</v>
      </c>
      <c r="S2385" s="28" t="s">
        <v>34</v>
      </c>
      <c r="T2385" s="35">
        <v>2613.6000000000004</v>
      </c>
      <c r="U2385" s="35">
        <v>2639.7360000000003</v>
      </c>
      <c r="V2385" s="35">
        <v>2692.5307200000002</v>
      </c>
    </row>
    <row r="2386" spans="1:22" x14ac:dyDescent="0.25">
      <c r="A2386" s="10">
        <v>404412</v>
      </c>
      <c r="B2386" s="28" t="s">
        <v>359</v>
      </c>
      <c r="C2386" s="28" t="s">
        <v>673</v>
      </c>
      <c r="D2386" s="28" t="s">
        <v>369</v>
      </c>
      <c r="E2386" s="28" t="str">
        <f>VLOOKUP(A2386,'[1]Sheet1 (2)'!$A$2:$H$6200,8,0)</f>
        <v>Function:Sport and Recreation:Core Function:Community Parks (including Nurseries)</v>
      </c>
      <c r="F2386" s="28" t="s">
        <v>2119</v>
      </c>
      <c r="G2386" s="28" t="s">
        <v>182</v>
      </c>
      <c r="H2386" s="28" t="s">
        <v>2120</v>
      </c>
      <c r="I2386" s="28" t="s">
        <v>182</v>
      </c>
      <c r="J2386" s="28" t="s">
        <v>638</v>
      </c>
      <c r="K2386" s="25">
        <v>4300016000</v>
      </c>
      <c r="L2386" s="28" t="s">
        <v>2161</v>
      </c>
      <c r="M2386" s="28" t="s">
        <v>2162</v>
      </c>
      <c r="N2386" s="28" t="s">
        <v>1836</v>
      </c>
      <c r="P2386" s="28" t="s">
        <v>32</v>
      </c>
      <c r="Q2386" s="28" t="s">
        <v>33</v>
      </c>
      <c r="R2386" s="25">
        <v>1000</v>
      </c>
      <c r="S2386" s="28" t="s">
        <v>34</v>
      </c>
      <c r="T2386" s="35">
        <v>118.80000000000001</v>
      </c>
      <c r="U2386" s="35">
        <v>119.98800000000001</v>
      </c>
      <c r="V2386" s="35">
        <v>122.38776000000001</v>
      </c>
    </row>
    <row r="2387" spans="1:22" x14ac:dyDescent="0.25">
      <c r="A2387" s="10">
        <v>404412</v>
      </c>
      <c r="B2387" s="28" t="s">
        <v>359</v>
      </c>
      <c r="C2387" s="28" t="s">
        <v>673</v>
      </c>
      <c r="D2387" s="28" t="s">
        <v>369</v>
      </c>
      <c r="E2387" s="28" t="str">
        <f>VLOOKUP(A2387,'[1]Sheet1 (2)'!$A$2:$H$6200,8,0)</f>
        <v>Function:Sport and Recreation:Core Function:Community Parks (including Nurseries)</v>
      </c>
      <c r="F2387" s="28" t="s">
        <v>676</v>
      </c>
      <c r="G2387" s="28" t="s">
        <v>294</v>
      </c>
      <c r="H2387" s="28" t="s">
        <v>677</v>
      </c>
      <c r="I2387" s="28" t="s">
        <v>294</v>
      </c>
      <c r="J2387" s="28" t="s">
        <v>638</v>
      </c>
      <c r="K2387" s="25">
        <v>4300016000</v>
      </c>
      <c r="L2387" s="28" t="s">
        <v>2161</v>
      </c>
      <c r="M2387" s="28" t="s">
        <v>2162</v>
      </c>
      <c r="N2387" s="28" t="s">
        <v>1836</v>
      </c>
      <c r="P2387" s="28" t="s">
        <v>32</v>
      </c>
      <c r="Q2387" s="28" t="s">
        <v>33</v>
      </c>
      <c r="R2387" s="25">
        <v>1000</v>
      </c>
      <c r="S2387" s="28" t="s">
        <v>34</v>
      </c>
      <c r="T2387" s="35">
        <v>237.60000000000002</v>
      </c>
      <c r="U2387" s="35">
        <v>239.97600000000003</v>
      </c>
      <c r="V2387" s="35">
        <v>244.77552000000003</v>
      </c>
    </row>
    <row r="2388" spans="1:22" x14ac:dyDescent="0.25">
      <c r="A2388" s="10">
        <v>404504</v>
      </c>
      <c r="B2388" s="28" t="s">
        <v>359</v>
      </c>
      <c r="C2388" s="28" t="s">
        <v>772</v>
      </c>
      <c r="D2388" s="28" t="s">
        <v>369</v>
      </c>
      <c r="E2388" s="28" t="str">
        <f>VLOOKUP(A2388,'[1]Sheet1 (2)'!$A$2:$H$6200,8,0)</f>
        <v>Function:Community and Social Services:Core Function:Community Halls and Facilities</v>
      </c>
      <c r="F2388" s="28" t="s">
        <v>2137</v>
      </c>
      <c r="G2388" s="28" t="s">
        <v>182</v>
      </c>
      <c r="H2388" s="28" t="s">
        <v>2138</v>
      </c>
      <c r="I2388" s="28" t="s">
        <v>182</v>
      </c>
      <c r="J2388" s="28" t="s">
        <v>372</v>
      </c>
      <c r="K2388" s="25">
        <v>4300016000</v>
      </c>
      <c r="L2388" s="28" t="s">
        <v>2161</v>
      </c>
      <c r="M2388" s="28" t="s">
        <v>2162</v>
      </c>
      <c r="N2388" s="28" t="s">
        <v>1836</v>
      </c>
      <c r="P2388" s="28" t="s">
        <v>151</v>
      </c>
      <c r="Q2388" s="28" t="s">
        <v>152</v>
      </c>
      <c r="R2388" s="25">
        <v>1000</v>
      </c>
      <c r="S2388" s="28" t="s">
        <v>34</v>
      </c>
      <c r="T2388" s="35">
        <v>118.80000000000001</v>
      </c>
      <c r="U2388" s="35">
        <v>119.98800000000001</v>
      </c>
      <c r="V2388" s="35">
        <v>122.38776000000001</v>
      </c>
    </row>
    <row r="2389" spans="1:22" x14ac:dyDescent="0.25">
      <c r="A2389" s="10">
        <v>404512</v>
      </c>
      <c r="B2389" s="28" t="s">
        <v>359</v>
      </c>
      <c r="C2389" s="28" t="s">
        <v>1786</v>
      </c>
      <c r="D2389" s="28" t="s">
        <v>369</v>
      </c>
      <c r="E2389" s="28" t="str">
        <f>VLOOKUP(A2389,'[1]Sheet1 (2)'!$A$2:$H$6200,8,0)</f>
        <v>Function:Community and Social Services:Core Function:Libraries and Archives</v>
      </c>
      <c r="F2389" s="28" t="s">
        <v>2048</v>
      </c>
      <c r="G2389" s="28" t="s">
        <v>182</v>
      </c>
      <c r="H2389" s="28" t="s">
        <v>2049</v>
      </c>
      <c r="I2389" s="28" t="s">
        <v>182</v>
      </c>
      <c r="J2389" s="28" t="s">
        <v>1789</v>
      </c>
      <c r="K2389" s="25">
        <v>4300016000</v>
      </c>
      <c r="L2389" s="28" t="s">
        <v>2161</v>
      </c>
      <c r="M2389" s="28" t="s">
        <v>2162</v>
      </c>
      <c r="N2389" s="28" t="s">
        <v>1836</v>
      </c>
      <c r="P2389" s="28" t="s">
        <v>151</v>
      </c>
      <c r="Q2389" s="28" t="s">
        <v>152</v>
      </c>
      <c r="R2389" s="25">
        <v>1000</v>
      </c>
      <c r="S2389" s="28" t="s">
        <v>34</v>
      </c>
      <c r="T2389" s="35">
        <v>12117.599999999984</v>
      </c>
      <c r="U2389" s="35">
        <v>12238.775999999983</v>
      </c>
      <c r="V2389" s="35">
        <v>12483.551519999983</v>
      </c>
    </row>
    <row r="2390" spans="1:22" x14ac:dyDescent="0.25">
      <c r="A2390" s="10">
        <v>404513</v>
      </c>
      <c r="B2390" s="28" t="s">
        <v>359</v>
      </c>
      <c r="C2390" s="28" t="s">
        <v>1790</v>
      </c>
      <c r="D2390" s="28" t="s">
        <v>369</v>
      </c>
      <c r="E2390" s="28" t="str">
        <f>VLOOKUP(A2390,'[1]Sheet1 (2)'!$A$2:$H$6200,8,0)</f>
        <v>Function:Community and Social Services:Core Function:Libraries and Archives</v>
      </c>
      <c r="F2390" s="28" t="s">
        <v>2050</v>
      </c>
      <c r="G2390" s="28" t="s">
        <v>294</v>
      </c>
      <c r="H2390" s="28" t="s">
        <v>2051</v>
      </c>
      <c r="I2390" s="28" t="s">
        <v>294</v>
      </c>
      <c r="J2390" s="28" t="s">
        <v>1789</v>
      </c>
      <c r="K2390" s="25">
        <v>4300016000</v>
      </c>
      <c r="L2390" s="28" t="s">
        <v>2161</v>
      </c>
      <c r="M2390" s="28" t="s">
        <v>2162</v>
      </c>
      <c r="N2390" s="28" t="s">
        <v>1836</v>
      </c>
      <c r="P2390" s="28" t="s">
        <v>32</v>
      </c>
      <c r="Q2390" s="28" t="s">
        <v>33</v>
      </c>
      <c r="R2390" s="25">
        <v>1000</v>
      </c>
      <c r="S2390" s="28" t="s">
        <v>34</v>
      </c>
      <c r="T2390" s="35">
        <v>1069.1999999999998</v>
      </c>
      <c r="U2390" s="35">
        <v>1079.8919999999998</v>
      </c>
      <c r="V2390" s="35">
        <v>1101.4898399999997</v>
      </c>
    </row>
    <row r="2391" spans="1:22" x14ac:dyDescent="0.25">
      <c r="A2391" s="10">
        <v>502100</v>
      </c>
      <c r="B2391" s="28" t="s">
        <v>22</v>
      </c>
      <c r="C2391" s="28" t="s">
        <v>1059</v>
      </c>
      <c r="D2391" s="28" t="s">
        <v>1060</v>
      </c>
      <c r="E2391" s="28" t="str">
        <f>VLOOKUP(A2391,'[1]Sheet1 (2)'!$A$2:$H$6200,8,0)</f>
        <v>Function:Executive and Council:Core Function:Municipal Manager, Town Secretary and Chief Executive</v>
      </c>
      <c r="F2391" s="28" t="s">
        <v>1061</v>
      </c>
      <c r="G2391" s="28" t="s">
        <v>294</v>
      </c>
      <c r="H2391" s="28" t="s">
        <v>1062</v>
      </c>
      <c r="I2391" s="28" t="s">
        <v>294</v>
      </c>
      <c r="J2391" s="28" t="s">
        <v>365</v>
      </c>
      <c r="K2391" s="25">
        <v>4300016000</v>
      </c>
      <c r="L2391" s="28" t="s">
        <v>2161</v>
      </c>
      <c r="M2391" s="28" t="s">
        <v>2162</v>
      </c>
      <c r="N2391" s="28" t="s">
        <v>1836</v>
      </c>
      <c r="P2391" s="28" t="s">
        <v>151</v>
      </c>
      <c r="Q2391" s="28" t="s">
        <v>152</v>
      </c>
      <c r="R2391" s="25">
        <v>1000</v>
      </c>
      <c r="S2391" s="28" t="s">
        <v>34</v>
      </c>
      <c r="T2391" s="35">
        <v>356.40000000000003</v>
      </c>
      <c r="U2391" s="35">
        <v>359.96400000000006</v>
      </c>
      <c r="V2391" s="35">
        <v>367.16328000000004</v>
      </c>
    </row>
    <row r="2392" spans="1:22" x14ac:dyDescent="0.25">
      <c r="A2392" s="10">
        <v>503091</v>
      </c>
      <c r="B2392" s="28" t="s">
        <v>22</v>
      </c>
      <c r="C2392" s="28" t="s">
        <v>2052</v>
      </c>
      <c r="D2392" s="28" t="s">
        <v>24</v>
      </c>
      <c r="E2392" s="28" t="str">
        <f>VLOOKUP(A2392,'[1]Sheet1 (2)'!$A$2:$H$6200,8,0)</f>
        <v>Function:Energy Sources:Core Function:Electricity</v>
      </c>
      <c r="F2392" s="28" t="s">
        <v>2053</v>
      </c>
      <c r="G2392" s="28" t="s">
        <v>294</v>
      </c>
      <c r="H2392" s="28" t="s">
        <v>2054</v>
      </c>
      <c r="I2392" s="28" t="s">
        <v>294</v>
      </c>
      <c r="J2392" s="28" t="s">
        <v>28</v>
      </c>
      <c r="K2392" s="25">
        <v>4300016000</v>
      </c>
      <c r="L2392" s="28" t="s">
        <v>2161</v>
      </c>
      <c r="M2392" s="28" t="s">
        <v>2162</v>
      </c>
      <c r="N2392" s="28" t="s">
        <v>1836</v>
      </c>
      <c r="O2392" s="28" t="s">
        <v>68</v>
      </c>
      <c r="P2392" s="28" t="s">
        <v>32</v>
      </c>
      <c r="Q2392" s="28" t="s">
        <v>33</v>
      </c>
      <c r="R2392" s="25">
        <v>1000</v>
      </c>
      <c r="S2392" s="28" t="s">
        <v>34</v>
      </c>
      <c r="T2392" s="35">
        <v>23522.399999999914</v>
      </c>
      <c r="U2392" s="35">
        <v>23757.623999999912</v>
      </c>
      <c r="V2392" s="35">
        <v>24232.776479999909</v>
      </c>
    </row>
    <row r="2393" spans="1:22" x14ac:dyDescent="0.25">
      <c r="A2393" s="10">
        <v>503094</v>
      </c>
      <c r="B2393" s="28" t="s">
        <v>22</v>
      </c>
      <c r="C2393" s="28" t="s">
        <v>2055</v>
      </c>
      <c r="D2393" s="28" t="s">
        <v>1052</v>
      </c>
      <c r="E2393" s="28" t="str">
        <f>VLOOKUP(A2393,'[1]Sheet1 (2)'!$A$2:$H$6200,8,0)</f>
        <v>Function:Road Transport:Core Function:Roads</v>
      </c>
      <c r="F2393" s="28" t="s">
        <v>2056</v>
      </c>
      <c r="G2393" s="28" t="s">
        <v>294</v>
      </c>
      <c r="H2393" s="28" t="s">
        <v>2057</v>
      </c>
      <c r="I2393" s="28" t="s">
        <v>294</v>
      </c>
      <c r="J2393" s="28" t="s">
        <v>1056</v>
      </c>
      <c r="K2393" s="25">
        <v>4300016000</v>
      </c>
      <c r="L2393" s="28" t="s">
        <v>2161</v>
      </c>
      <c r="M2393" s="28" t="s">
        <v>2162</v>
      </c>
      <c r="N2393" s="28" t="s">
        <v>1836</v>
      </c>
      <c r="P2393" s="28" t="s">
        <v>468</v>
      </c>
      <c r="Q2393" s="28" t="s">
        <v>469</v>
      </c>
      <c r="R2393" s="25">
        <v>1000</v>
      </c>
      <c r="S2393" s="28" t="s">
        <v>34</v>
      </c>
      <c r="T2393" s="35">
        <v>118.80000000000001</v>
      </c>
      <c r="U2393" s="35">
        <v>119.98800000000001</v>
      </c>
      <c r="V2393" s="35">
        <v>122.38776000000001</v>
      </c>
    </row>
    <row r="2394" spans="1:22" x14ac:dyDescent="0.25">
      <c r="A2394" s="10">
        <v>503094</v>
      </c>
      <c r="B2394" s="28" t="s">
        <v>22</v>
      </c>
      <c r="C2394" s="28" t="s">
        <v>2055</v>
      </c>
      <c r="D2394" s="28" t="s">
        <v>1052</v>
      </c>
      <c r="E2394" s="28" t="str">
        <f>VLOOKUP(A2394,'[1]Sheet1 (2)'!$A$2:$H$6200,8,0)</f>
        <v>Function:Road Transport:Core Function:Roads</v>
      </c>
      <c r="F2394" s="28" t="s">
        <v>2056</v>
      </c>
      <c r="G2394" s="28" t="s">
        <v>294</v>
      </c>
      <c r="H2394" s="28" t="s">
        <v>2057</v>
      </c>
      <c r="I2394" s="28" t="s">
        <v>294</v>
      </c>
      <c r="J2394" s="28" t="s">
        <v>1056</v>
      </c>
      <c r="K2394" s="25">
        <v>4300016000</v>
      </c>
      <c r="L2394" s="28" t="s">
        <v>2161</v>
      </c>
      <c r="M2394" s="28" t="s">
        <v>2162</v>
      </c>
      <c r="N2394" s="28" t="s">
        <v>1836</v>
      </c>
      <c r="P2394" s="28" t="s">
        <v>32</v>
      </c>
      <c r="Q2394" s="28" t="s">
        <v>33</v>
      </c>
      <c r="R2394" s="25">
        <v>1000</v>
      </c>
      <c r="S2394" s="28" t="s">
        <v>34</v>
      </c>
      <c r="T2394" s="35">
        <v>13305.599999999977</v>
      </c>
      <c r="U2394" s="35">
        <v>13438.655999999977</v>
      </c>
      <c r="V2394" s="35">
        <v>13707.429119999977</v>
      </c>
    </row>
    <row r="2395" spans="1:22" x14ac:dyDescent="0.25">
      <c r="A2395" s="10">
        <v>503096</v>
      </c>
      <c r="B2395" s="28" t="s">
        <v>22</v>
      </c>
      <c r="C2395" s="28" t="s">
        <v>2058</v>
      </c>
      <c r="D2395" s="28" t="s">
        <v>36</v>
      </c>
      <c r="E2395" s="28" t="str">
        <f>VLOOKUP(A2395,'[1]Sheet1 (2)'!$A$2:$H$6200,8,0)</f>
        <v>Function:Water Management:Core Function:Water Distribution</v>
      </c>
      <c r="F2395" s="28" t="s">
        <v>2059</v>
      </c>
      <c r="G2395" s="28" t="s">
        <v>1358</v>
      </c>
      <c r="H2395" s="28" t="s">
        <v>2060</v>
      </c>
      <c r="I2395" s="28" t="s">
        <v>1358</v>
      </c>
      <c r="J2395" s="28" t="s">
        <v>40</v>
      </c>
      <c r="K2395" s="25">
        <v>4300016000</v>
      </c>
      <c r="L2395" s="28" t="s">
        <v>2161</v>
      </c>
      <c r="M2395" s="28" t="s">
        <v>2162</v>
      </c>
      <c r="N2395" s="28" t="s">
        <v>1836</v>
      </c>
      <c r="O2395" s="28" t="s">
        <v>68</v>
      </c>
      <c r="P2395" s="28" t="s">
        <v>43</v>
      </c>
      <c r="Q2395" s="28" t="s">
        <v>44</v>
      </c>
      <c r="R2395" s="25">
        <v>1000</v>
      </c>
      <c r="S2395" s="28" t="s">
        <v>34</v>
      </c>
      <c r="T2395" s="35">
        <v>34689.599999999904</v>
      </c>
      <c r="U2395" s="35">
        <v>35036.495999999905</v>
      </c>
      <c r="V2395" s="35">
        <v>35737.225919999903</v>
      </c>
    </row>
    <row r="2396" spans="1:22" x14ac:dyDescent="0.25">
      <c r="A2396" s="10">
        <v>504080</v>
      </c>
      <c r="B2396" s="28" t="s">
        <v>22</v>
      </c>
      <c r="C2396" s="28" t="s">
        <v>2061</v>
      </c>
      <c r="D2396" s="28" t="s">
        <v>36</v>
      </c>
      <c r="E2396" s="28" t="str">
        <f>VLOOKUP(A2396,'[1]Sheet1 (2)'!$A$2:$H$6200,8,0)</f>
        <v>Function:Water Management:Core Function:Water Distribution</v>
      </c>
      <c r="F2396" s="28" t="s">
        <v>2062</v>
      </c>
      <c r="G2396" s="28" t="s">
        <v>1358</v>
      </c>
      <c r="H2396" s="28" t="s">
        <v>2063</v>
      </c>
      <c r="I2396" s="28" t="s">
        <v>1358</v>
      </c>
      <c r="J2396" s="28" t="s">
        <v>40</v>
      </c>
      <c r="K2396" s="25">
        <v>4300016000</v>
      </c>
      <c r="L2396" s="28" t="s">
        <v>2161</v>
      </c>
      <c r="M2396" s="28" t="s">
        <v>2162</v>
      </c>
      <c r="N2396" s="28" t="s">
        <v>1836</v>
      </c>
      <c r="P2396" s="28" t="s">
        <v>43</v>
      </c>
      <c r="Q2396" s="28" t="s">
        <v>44</v>
      </c>
      <c r="R2396" s="25">
        <v>1000</v>
      </c>
      <c r="S2396" s="28" t="s">
        <v>34</v>
      </c>
      <c r="T2396" s="35">
        <v>356.40000000000003</v>
      </c>
      <c r="U2396" s="35">
        <v>359.96400000000006</v>
      </c>
      <c r="V2396" s="35">
        <v>367.16328000000004</v>
      </c>
    </row>
    <row r="2397" spans="1:22" x14ac:dyDescent="0.25">
      <c r="A2397" s="10">
        <v>504088</v>
      </c>
      <c r="B2397" s="28" t="s">
        <v>22</v>
      </c>
      <c r="C2397" s="28" t="s">
        <v>2064</v>
      </c>
      <c r="D2397" s="28" t="s">
        <v>24</v>
      </c>
      <c r="E2397" s="28" t="str">
        <f>VLOOKUP(A2397,'[1]Sheet1 (2)'!$A$2:$H$6200,8,0)</f>
        <v>Function:Energy Sources:Core Function:Electricity</v>
      </c>
      <c r="F2397" s="28" t="s">
        <v>2065</v>
      </c>
      <c r="G2397" s="28" t="s">
        <v>294</v>
      </c>
      <c r="H2397" s="28" t="s">
        <v>2066</v>
      </c>
      <c r="I2397" s="28" t="s">
        <v>294</v>
      </c>
      <c r="J2397" s="28" t="s">
        <v>28</v>
      </c>
      <c r="K2397" s="25">
        <v>4300016000</v>
      </c>
      <c r="L2397" s="28" t="s">
        <v>2161</v>
      </c>
      <c r="M2397" s="28" t="s">
        <v>2162</v>
      </c>
      <c r="N2397" s="28" t="s">
        <v>1836</v>
      </c>
      <c r="P2397" s="28" t="s">
        <v>32</v>
      </c>
      <c r="Q2397" s="28" t="s">
        <v>33</v>
      </c>
      <c r="R2397" s="25">
        <v>1000</v>
      </c>
      <c r="S2397" s="28" t="s">
        <v>34</v>
      </c>
      <c r="T2397" s="35">
        <v>4989.600000000004</v>
      </c>
      <c r="U2397" s="35">
        <v>5039.4960000000037</v>
      </c>
      <c r="V2397" s="35">
        <v>5140.2859200000039</v>
      </c>
    </row>
    <row r="2398" spans="1:22" x14ac:dyDescent="0.25">
      <c r="A2398" s="10">
        <v>504093</v>
      </c>
      <c r="B2398" s="28" t="s">
        <v>22</v>
      </c>
      <c r="C2398" s="28" t="s">
        <v>2067</v>
      </c>
      <c r="D2398" s="28" t="s">
        <v>1052</v>
      </c>
      <c r="E2398" s="28" t="str">
        <f>VLOOKUP(A2398,'[1]Sheet1 (2)'!$A$2:$H$6200,8,0)</f>
        <v>Function:Road Transport:Core Function:Roads</v>
      </c>
      <c r="F2398" s="28" t="s">
        <v>2068</v>
      </c>
      <c r="G2398" s="28" t="s">
        <v>294</v>
      </c>
      <c r="H2398" s="28" t="s">
        <v>2069</v>
      </c>
      <c r="I2398" s="28" t="s">
        <v>294</v>
      </c>
      <c r="J2398" s="28" t="s">
        <v>1056</v>
      </c>
      <c r="K2398" s="25">
        <v>4300016000</v>
      </c>
      <c r="L2398" s="28" t="s">
        <v>2161</v>
      </c>
      <c r="M2398" s="28" t="s">
        <v>2162</v>
      </c>
      <c r="N2398" s="28" t="s">
        <v>1836</v>
      </c>
      <c r="P2398" s="28" t="s">
        <v>32</v>
      </c>
      <c r="Q2398" s="28" t="s">
        <v>33</v>
      </c>
      <c r="R2398" s="25">
        <v>1000</v>
      </c>
      <c r="S2398" s="28" t="s">
        <v>34</v>
      </c>
      <c r="T2398" s="35">
        <v>1306.7999999999997</v>
      </c>
      <c r="U2398" s="35">
        <v>1319.8679999999997</v>
      </c>
      <c r="V2398" s="35">
        <v>1346.2653599999996</v>
      </c>
    </row>
    <row r="2399" spans="1:22" x14ac:dyDescent="0.25">
      <c r="A2399" s="10">
        <v>504095</v>
      </c>
      <c r="B2399" s="28" t="s">
        <v>22</v>
      </c>
      <c r="C2399" s="28" t="s">
        <v>2070</v>
      </c>
      <c r="D2399" s="28" t="s">
        <v>36</v>
      </c>
      <c r="E2399" s="28" t="str">
        <f>VLOOKUP(A2399,'[1]Sheet1 (2)'!$A$2:$H$6200,8,0)</f>
        <v>Function:Water Management:Core Function:Water Distribution</v>
      </c>
      <c r="F2399" s="28" t="s">
        <v>2071</v>
      </c>
      <c r="G2399" s="28" t="s">
        <v>1358</v>
      </c>
      <c r="H2399" s="28" t="s">
        <v>2072</v>
      </c>
      <c r="I2399" s="28" t="s">
        <v>1358</v>
      </c>
      <c r="J2399" s="28" t="s">
        <v>40</v>
      </c>
      <c r="K2399" s="25">
        <v>4300016000</v>
      </c>
      <c r="L2399" s="28" t="s">
        <v>2161</v>
      </c>
      <c r="M2399" s="28" t="s">
        <v>2162</v>
      </c>
      <c r="N2399" s="28" t="s">
        <v>1836</v>
      </c>
      <c r="P2399" s="28" t="s">
        <v>43</v>
      </c>
      <c r="Q2399" s="28" t="s">
        <v>44</v>
      </c>
      <c r="R2399" s="25">
        <v>1000</v>
      </c>
      <c r="S2399" s="28" t="s">
        <v>34</v>
      </c>
      <c r="T2399" s="35">
        <v>1425.5999999999997</v>
      </c>
      <c r="U2399" s="35">
        <v>1439.8559999999998</v>
      </c>
      <c r="V2399" s="35">
        <v>1468.6531199999997</v>
      </c>
    </row>
    <row r="2400" spans="1:22" x14ac:dyDescent="0.25">
      <c r="A2400" s="10">
        <v>504124</v>
      </c>
      <c r="B2400" s="28" t="s">
        <v>22</v>
      </c>
      <c r="C2400" s="28" t="s">
        <v>1063</v>
      </c>
      <c r="D2400" s="28" t="s">
        <v>1052</v>
      </c>
      <c r="E2400" s="28" t="str">
        <f>VLOOKUP(A2400,'[1]Sheet1 (2)'!$A$2:$H$6200,8,0)</f>
        <v>Function:Road Transport:Core Function:Roads</v>
      </c>
      <c r="F2400" s="28" t="s">
        <v>1066</v>
      </c>
      <c r="G2400" s="28" t="s">
        <v>294</v>
      </c>
      <c r="H2400" s="28" t="s">
        <v>1067</v>
      </c>
      <c r="I2400" s="28" t="s">
        <v>294</v>
      </c>
      <c r="J2400" s="28" t="s">
        <v>1056</v>
      </c>
      <c r="K2400" s="25">
        <v>4300016000</v>
      </c>
      <c r="L2400" s="28" t="s">
        <v>2161</v>
      </c>
      <c r="M2400" s="28" t="s">
        <v>2162</v>
      </c>
      <c r="N2400" s="28" t="s">
        <v>1836</v>
      </c>
      <c r="O2400" s="28" t="s">
        <v>68</v>
      </c>
      <c r="P2400" s="28" t="s">
        <v>32</v>
      </c>
      <c r="Q2400" s="28" t="s">
        <v>33</v>
      </c>
      <c r="R2400" s="25">
        <v>1000</v>
      </c>
      <c r="S2400" s="28" t="s">
        <v>34</v>
      </c>
      <c r="T2400" s="35">
        <v>1187.9999999999998</v>
      </c>
      <c r="U2400" s="35">
        <v>1199.8799999999999</v>
      </c>
      <c r="V2400" s="35">
        <v>1223.8775999999998</v>
      </c>
    </row>
    <row r="2401" spans="1:22" x14ac:dyDescent="0.25">
      <c r="A2401" s="10">
        <v>504131</v>
      </c>
      <c r="B2401" s="28" t="s">
        <v>22</v>
      </c>
      <c r="C2401" s="28" t="s">
        <v>1105</v>
      </c>
      <c r="D2401" s="28" t="s">
        <v>1052</v>
      </c>
      <c r="E2401" s="28" t="str">
        <f>VLOOKUP(A2401,'[1]Sheet1 (2)'!$A$2:$H$6200,8,0)</f>
        <v>Function:Road Transport:Core Function:Public Transport</v>
      </c>
      <c r="F2401" s="28" t="s">
        <v>1106</v>
      </c>
      <c r="G2401" s="28" t="s">
        <v>294</v>
      </c>
      <c r="H2401" s="28" t="s">
        <v>1107</v>
      </c>
      <c r="I2401" s="28" t="s">
        <v>294</v>
      </c>
      <c r="J2401" s="28" t="s">
        <v>530</v>
      </c>
      <c r="K2401" s="25">
        <v>4300016000</v>
      </c>
      <c r="L2401" s="28" t="s">
        <v>2161</v>
      </c>
      <c r="M2401" s="28" t="s">
        <v>2162</v>
      </c>
      <c r="N2401" s="28" t="s">
        <v>1836</v>
      </c>
      <c r="P2401" s="28" t="s">
        <v>32</v>
      </c>
      <c r="Q2401" s="28" t="s">
        <v>33</v>
      </c>
      <c r="R2401" s="25">
        <v>1000</v>
      </c>
      <c r="S2401" s="28" t="s">
        <v>34</v>
      </c>
      <c r="T2401" s="35">
        <v>118.80000000000001</v>
      </c>
      <c r="U2401" s="35">
        <v>119.98800000000001</v>
      </c>
      <c r="V2401" s="35">
        <v>122.38776000000001</v>
      </c>
    </row>
    <row r="2402" spans="1:22" x14ac:dyDescent="0.25">
      <c r="A2402" s="10">
        <v>504136</v>
      </c>
      <c r="B2402" s="28" t="s">
        <v>22</v>
      </c>
      <c r="C2402" s="28" t="s">
        <v>1123</v>
      </c>
      <c r="D2402" s="28" t="s">
        <v>1052</v>
      </c>
      <c r="E2402" s="28" t="str">
        <f>VLOOKUP(A2402,'[1]Sheet1 (2)'!$A$2:$H$6200,8,0)</f>
        <v>Function:Road Transport:Core Function:Roads</v>
      </c>
      <c r="F2402" s="28" t="s">
        <v>2073</v>
      </c>
      <c r="G2402" s="28" t="s">
        <v>294</v>
      </c>
      <c r="H2402" s="28" t="s">
        <v>2074</v>
      </c>
      <c r="I2402" s="28" t="s">
        <v>294</v>
      </c>
      <c r="J2402" s="28" t="s">
        <v>1056</v>
      </c>
      <c r="K2402" s="25">
        <v>4300016000</v>
      </c>
      <c r="L2402" s="28" t="s">
        <v>2161</v>
      </c>
      <c r="M2402" s="28" t="s">
        <v>2162</v>
      </c>
      <c r="N2402" s="28" t="s">
        <v>1836</v>
      </c>
      <c r="P2402" s="28" t="s">
        <v>32</v>
      </c>
      <c r="Q2402" s="28" t="s">
        <v>33</v>
      </c>
      <c r="R2402" s="25">
        <v>1000</v>
      </c>
      <c r="S2402" s="28" t="s">
        <v>34</v>
      </c>
      <c r="T2402" s="35">
        <v>14968.799999999967</v>
      </c>
      <c r="U2402" s="35">
        <v>15118.487999999967</v>
      </c>
      <c r="V2402" s="35">
        <v>15420.857759999966</v>
      </c>
    </row>
    <row r="2403" spans="1:22" x14ac:dyDescent="0.25">
      <c r="A2403" s="10">
        <v>504136</v>
      </c>
      <c r="B2403" s="28" t="s">
        <v>22</v>
      </c>
      <c r="C2403" s="28" t="s">
        <v>1123</v>
      </c>
      <c r="D2403" s="28" t="s">
        <v>1052</v>
      </c>
      <c r="E2403" s="28" t="str">
        <f>VLOOKUP(A2403,'[1]Sheet1 (2)'!$A$2:$H$6200,8,0)</f>
        <v>Function:Road Transport:Core Function:Roads</v>
      </c>
      <c r="F2403" s="28" t="s">
        <v>2073</v>
      </c>
      <c r="G2403" s="28" t="s">
        <v>294</v>
      </c>
      <c r="H2403" s="28" t="s">
        <v>2074</v>
      </c>
      <c r="I2403" s="28" t="s">
        <v>294</v>
      </c>
      <c r="J2403" s="28" t="s">
        <v>1056</v>
      </c>
      <c r="K2403" s="25">
        <v>4300016000</v>
      </c>
      <c r="L2403" s="28" t="s">
        <v>2161</v>
      </c>
      <c r="M2403" s="28" t="s">
        <v>2162</v>
      </c>
      <c r="N2403" s="28" t="s">
        <v>1836</v>
      </c>
      <c r="P2403" s="28" t="s">
        <v>32</v>
      </c>
      <c r="Q2403" s="28" t="s">
        <v>33</v>
      </c>
      <c r="R2403" s="25">
        <v>1000</v>
      </c>
      <c r="S2403" s="28" t="s">
        <v>34</v>
      </c>
      <c r="T2403" s="35">
        <v>237.60000000000002</v>
      </c>
      <c r="U2403" s="35">
        <v>239.97600000000003</v>
      </c>
      <c r="V2403" s="35">
        <v>244.77552000000003</v>
      </c>
    </row>
    <row r="2404" spans="1:22" x14ac:dyDescent="0.25">
      <c r="A2404" s="10">
        <v>504161</v>
      </c>
      <c r="B2404" s="28" t="s">
        <v>22</v>
      </c>
      <c r="C2404" s="28" t="s">
        <v>1163</v>
      </c>
      <c r="D2404" s="28" t="s">
        <v>24</v>
      </c>
      <c r="E2404" s="28" t="str">
        <f>VLOOKUP(A2404,'[1]Sheet1 (2)'!$A$2:$H$6200,8,0)</f>
        <v>Function:Finance and Administration:Core Function:Asset Management</v>
      </c>
      <c r="F2404" s="28" t="s">
        <v>1168</v>
      </c>
      <c r="G2404" s="28" t="s">
        <v>182</v>
      </c>
      <c r="H2404" s="28" t="s">
        <v>1169</v>
      </c>
      <c r="I2404" s="28" t="s">
        <v>374</v>
      </c>
      <c r="J2404" s="28" t="s">
        <v>277</v>
      </c>
      <c r="K2404" s="25">
        <v>4300016000</v>
      </c>
      <c r="L2404" s="28" t="s">
        <v>2161</v>
      </c>
      <c r="M2404" s="28" t="s">
        <v>2162</v>
      </c>
      <c r="N2404" s="28" t="s">
        <v>1836</v>
      </c>
      <c r="P2404" s="28" t="s">
        <v>151</v>
      </c>
      <c r="Q2404" s="28" t="s">
        <v>152</v>
      </c>
      <c r="R2404" s="25">
        <v>1000</v>
      </c>
      <c r="S2404" s="28" t="s">
        <v>34</v>
      </c>
      <c r="T2404" s="35">
        <v>237.60000000000002</v>
      </c>
      <c r="U2404" s="35">
        <v>239.97600000000003</v>
      </c>
      <c r="V2404" s="35">
        <v>244.77552000000003</v>
      </c>
    </row>
    <row r="2405" spans="1:22" x14ac:dyDescent="0.25">
      <c r="A2405" s="10">
        <v>504161</v>
      </c>
      <c r="B2405" s="28" t="s">
        <v>22</v>
      </c>
      <c r="C2405" s="28" t="s">
        <v>1163</v>
      </c>
      <c r="D2405" s="28" t="s">
        <v>24</v>
      </c>
      <c r="E2405" s="28" t="str">
        <f>VLOOKUP(A2405,'[1]Sheet1 (2)'!$A$2:$H$6200,8,0)</f>
        <v>Function:Finance and Administration:Core Function:Asset Management</v>
      </c>
      <c r="F2405" s="28" t="s">
        <v>1168</v>
      </c>
      <c r="G2405" s="28" t="s">
        <v>182</v>
      </c>
      <c r="H2405" s="28" t="s">
        <v>1169</v>
      </c>
      <c r="I2405" s="28" t="s">
        <v>374</v>
      </c>
      <c r="J2405" s="28" t="s">
        <v>277</v>
      </c>
      <c r="K2405" s="25">
        <v>4300016000</v>
      </c>
      <c r="L2405" s="28" t="s">
        <v>2161</v>
      </c>
      <c r="M2405" s="28" t="s">
        <v>2162</v>
      </c>
      <c r="N2405" s="28" t="s">
        <v>1836</v>
      </c>
      <c r="P2405" s="28" t="s">
        <v>32</v>
      </c>
      <c r="Q2405" s="28" t="s">
        <v>33</v>
      </c>
      <c r="R2405" s="25">
        <v>1000</v>
      </c>
      <c r="S2405" s="28" t="s">
        <v>34</v>
      </c>
      <c r="T2405" s="35">
        <v>5227.2000000000044</v>
      </c>
      <c r="U2405" s="35">
        <v>5279.4720000000043</v>
      </c>
      <c r="V2405" s="35">
        <v>5385.061440000004</v>
      </c>
    </row>
    <row r="2406" spans="1:22" x14ac:dyDescent="0.25">
      <c r="A2406" s="10">
        <v>504167</v>
      </c>
      <c r="B2406" s="28" t="s">
        <v>22</v>
      </c>
      <c r="C2406" s="28" t="s">
        <v>1182</v>
      </c>
      <c r="D2406" s="28" t="s">
        <v>1052</v>
      </c>
      <c r="E2406" s="28" t="str">
        <f>VLOOKUP(A2406,'[1]Sheet1 (2)'!$A$2:$H$6200,8,0)</f>
        <v>Function:Road Transport:Core Function:Roads</v>
      </c>
      <c r="F2406" s="28" t="s">
        <v>1183</v>
      </c>
      <c r="G2406" s="28" t="s">
        <v>294</v>
      </c>
      <c r="H2406" s="28" t="s">
        <v>1184</v>
      </c>
      <c r="I2406" s="28" t="s">
        <v>294</v>
      </c>
      <c r="J2406" s="28" t="s">
        <v>1056</v>
      </c>
      <c r="K2406" s="25">
        <v>4300016000</v>
      </c>
      <c r="L2406" s="28" t="s">
        <v>2161</v>
      </c>
      <c r="M2406" s="28" t="s">
        <v>2162</v>
      </c>
      <c r="N2406" s="28" t="s">
        <v>1836</v>
      </c>
      <c r="P2406" s="28" t="s">
        <v>32</v>
      </c>
      <c r="Q2406" s="28" t="s">
        <v>33</v>
      </c>
      <c r="R2406" s="25">
        <v>1000</v>
      </c>
      <c r="S2406" s="28" t="s">
        <v>34</v>
      </c>
      <c r="T2406" s="35">
        <v>237.60000000000002</v>
      </c>
      <c r="U2406" s="35">
        <v>239.97600000000003</v>
      </c>
      <c r="V2406" s="35">
        <v>244.77552000000003</v>
      </c>
    </row>
    <row r="2407" spans="1:22" x14ac:dyDescent="0.25">
      <c r="A2407" s="10">
        <v>504167</v>
      </c>
      <c r="B2407" s="28" t="s">
        <v>22</v>
      </c>
      <c r="C2407" s="28" t="s">
        <v>1182</v>
      </c>
      <c r="D2407" s="28" t="s">
        <v>1052</v>
      </c>
      <c r="E2407" s="28" t="str">
        <f>VLOOKUP(A2407,'[1]Sheet1 (2)'!$A$2:$H$6200,8,0)</f>
        <v>Function:Road Transport:Core Function:Roads</v>
      </c>
      <c r="F2407" s="28" t="s">
        <v>1183</v>
      </c>
      <c r="G2407" s="28" t="s">
        <v>294</v>
      </c>
      <c r="H2407" s="28" t="s">
        <v>1184</v>
      </c>
      <c r="I2407" s="28" t="s">
        <v>294</v>
      </c>
      <c r="J2407" s="28" t="s">
        <v>1056</v>
      </c>
      <c r="K2407" s="25">
        <v>4300016000</v>
      </c>
      <c r="L2407" s="28" t="s">
        <v>2161</v>
      </c>
      <c r="M2407" s="28" t="s">
        <v>2162</v>
      </c>
      <c r="N2407" s="28" t="s">
        <v>1836</v>
      </c>
      <c r="P2407" s="28" t="s">
        <v>32</v>
      </c>
      <c r="Q2407" s="28" t="s">
        <v>33</v>
      </c>
      <c r="R2407" s="25">
        <v>1000</v>
      </c>
      <c r="S2407" s="28" t="s">
        <v>34</v>
      </c>
      <c r="T2407" s="35">
        <v>237.60000000000002</v>
      </c>
      <c r="U2407" s="35">
        <v>239.97600000000003</v>
      </c>
      <c r="V2407" s="35">
        <v>244.77552000000003</v>
      </c>
    </row>
    <row r="2408" spans="1:22" x14ac:dyDescent="0.25">
      <c r="A2408" s="10">
        <v>504168</v>
      </c>
      <c r="B2408" s="28" t="s">
        <v>22</v>
      </c>
      <c r="C2408" s="28" t="s">
        <v>2075</v>
      </c>
      <c r="D2408" s="28" t="s">
        <v>36</v>
      </c>
      <c r="E2408" s="28" t="str">
        <f>VLOOKUP(A2408,'[1]Sheet1 (2)'!$A$2:$H$6200,8,0)</f>
        <v>Function:Waste Water Management:Core Function:Sewerage</v>
      </c>
      <c r="F2408" s="28" t="s">
        <v>2076</v>
      </c>
      <c r="G2408" s="28" t="s">
        <v>514</v>
      </c>
      <c r="H2408" s="28" t="s">
        <v>2077</v>
      </c>
      <c r="I2408" s="28" t="s">
        <v>514</v>
      </c>
      <c r="J2408" s="28" t="s">
        <v>1194</v>
      </c>
      <c r="K2408" s="25">
        <v>4300016000</v>
      </c>
      <c r="L2408" s="28" t="s">
        <v>2161</v>
      </c>
      <c r="M2408" s="28" t="s">
        <v>2162</v>
      </c>
      <c r="N2408" s="28" t="s">
        <v>1836</v>
      </c>
      <c r="O2408" s="28" t="s">
        <v>68</v>
      </c>
      <c r="P2408" s="28" t="s">
        <v>508</v>
      </c>
      <c r="Q2408" s="28" t="s">
        <v>509</v>
      </c>
      <c r="R2408" s="25">
        <v>1000</v>
      </c>
      <c r="S2408" s="28" t="s">
        <v>34</v>
      </c>
      <c r="T2408" s="35">
        <v>3207.6000000000013</v>
      </c>
      <c r="U2408" s="35">
        <v>3239.6760000000013</v>
      </c>
      <c r="V2408" s="35">
        <v>3304.4695200000015</v>
      </c>
    </row>
    <row r="2409" spans="1:22" x14ac:dyDescent="0.25">
      <c r="A2409" s="10">
        <v>504169</v>
      </c>
      <c r="B2409" s="28" t="s">
        <v>22</v>
      </c>
      <c r="C2409" s="28" t="s">
        <v>1528</v>
      </c>
      <c r="D2409" s="28" t="s">
        <v>36</v>
      </c>
      <c r="E2409" s="28" t="str">
        <f>VLOOKUP(A2409,'[1]Sheet1 (2)'!$A$2:$H$6200,8,0)</f>
        <v>Function:Water Management:Core Function:Water Distribution</v>
      </c>
      <c r="F2409" s="28" t="s">
        <v>2078</v>
      </c>
      <c r="G2409" s="28" t="s">
        <v>1358</v>
      </c>
      <c r="H2409" s="28" t="s">
        <v>2079</v>
      </c>
      <c r="I2409" s="28" t="s">
        <v>1358</v>
      </c>
      <c r="J2409" s="28" t="s">
        <v>40</v>
      </c>
      <c r="K2409" s="25">
        <v>4300016000</v>
      </c>
      <c r="L2409" s="28" t="s">
        <v>2161</v>
      </c>
      <c r="M2409" s="28" t="s">
        <v>2162</v>
      </c>
      <c r="N2409" s="28" t="s">
        <v>1836</v>
      </c>
      <c r="O2409" s="28" t="s">
        <v>68</v>
      </c>
      <c r="P2409" s="28" t="s">
        <v>43</v>
      </c>
      <c r="Q2409" s="28" t="s">
        <v>44</v>
      </c>
      <c r="R2409" s="25">
        <v>1000</v>
      </c>
      <c r="S2409" s="28" t="s">
        <v>34</v>
      </c>
      <c r="T2409" s="35">
        <v>712.8</v>
      </c>
      <c r="U2409" s="35">
        <v>719.928</v>
      </c>
      <c r="V2409" s="35">
        <v>734.32655999999997</v>
      </c>
    </row>
    <row r="2410" spans="1:22" x14ac:dyDescent="0.25">
      <c r="A2410" s="10">
        <v>504171</v>
      </c>
      <c r="B2410" s="28" t="s">
        <v>22</v>
      </c>
      <c r="C2410" s="28" t="s">
        <v>1187</v>
      </c>
      <c r="D2410" s="28" t="s">
        <v>1052</v>
      </c>
      <c r="E2410" s="28" t="str">
        <f>VLOOKUP(A2410,'[1]Sheet1 (2)'!$A$2:$H$6200,8,0)</f>
        <v>Function:Waste Water Management:Core Function:Storm Water Management</v>
      </c>
      <c r="F2410" s="28" t="s">
        <v>1188</v>
      </c>
      <c r="G2410" s="28" t="s">
        <v>514</v>
      </c>
      <c r="H2410" s="28" t="s">
        <v>1189</v>
      </c>
      <c r="I2410" s="28" t="s">
        <v>514</v>
      </c>
      <c r="J2410" s="28" t="s">
        <v>1139</v>
      </c>
      <c r="K2410" s="25">
        <v>4300016000</v>
      </c>
      <c r="L2410" s="28" t="s">
        <v>2161</v>
      </c>
      <c r="M2410" s="28" t="s">
        <v>2162</v>
      </c>
      <c r="N2410" s="28" t="s">
        <v>1836</v>
      </c>
      <c r="P2410" s="28" t="s">
        <v>151</v>
      </c>
      <c r="Q2410" s="28" t="s">
        <v>152</v>
      </c>
      <c r="R2410" s="25">
        <v>1000</v>
      </c>
      <c r="S2410" s="28" t="s">
        <v>34</v>
      </c>
      <c r="T2410" s="35">
        <v>2019.5999999999995</v>
      </c>
      <c r="U2410" s="35">
        <v>2039.7959999999994</v>
      </c>
      <c r="V2410" s="35">
        <v>2080.5919199999994</v>
      </c>
    </row>
    <row r="2411" spans="1:22" x14ac:dyDescent="0.25">
      <c r="A2411" s="10">
        <v>504171</v>
      </c>
      <c r="B2411" s="28" t="s">
        <v>22</v>
      </c>
      <c r="C2411" s="28" t="s">
        <v>1187</v>
      </c>
      <c r="D2411" s="28" t="s">
        <v>1052</v>
      </c>
      <c r="E2411" s="28" t="str">
        <f>VLOOKUP(A2411,'[1]Sheet1 (2)'!$A$2:$H$6200,8,0)</f>
        <v>Function:Waste Water Management:Core Function:Storm Water Management</v>
      </c>
      <c r="F2411" s="28" t="s">
        <v>1188</v>
      </c>
      <c r="G2411" s="28" t="s">
        <v>514</v>
      </c>
      <c r="H2411" s="28" t="s">
        <v>1189</v>
      </c>
      <c r="I2411" s="28" t="s">
        <v>514</v>
      </c>
      <c r="J2411" s="28" t="s">
        <v>1139</v>
      </c>
      <c r="K2411" s="25">
        <v>4300016000</v>
      </c>
      <c r="L2411" s="28" t="s">
        <v>2161</v>
      </c>
      <c r="M2411" s="28" t="s">
        <v>2162</v>
      </c>
      <c r="N2411" s="28" t="s">
        <v>1836</v>
      </c>
      <c r="P2411" s="28" t="s">
        <v>508</v>
      </c>
      <c r="Q2411" s="28" t="s">
        <v>509</v>
      </c>
      <c r="R2411" s="25">
        <v>1000</v>
      </c>
      <c r="S2411" s="28" t="s">
        <v>34</v>
      </c>
      <c r="T2411" s="35">
        <v>15087.599999999966</v>
      </c>
      <c r="U2411" s="35">
        <v>15238.475999999966</v>
      </c>
      <c r="V2411" s="35">
        <v>15543.245519999966</v>
      </c>
    </row>
    <row r="2412" spans="1:22" x14ac:dyDescent="0.25">
      <c r="A2412" s="10">
        <v>504527</v>
      </c>
      <c r="B2412" s="28" t="s">
        <v>22</v>
      </c>
      <c r="C2412" s="28" t="s">
        <v>1209</v>
      </c>
      <c r="D2412" s="28" t="s">
        <v>1210</v>
      </c>
      <c r="E2412" s="28" t="str">
        <f>VLOOKUP(A2412,'[1]Sheet1 (2)'!$A$2:$H$6200,8,0)</f>
        <v>Function:Finance and Administration:Core Function:Human Resources</v>
      </c>
      <c r="F2412" s="28" t="s">
        <v>1213</v>
      </c>
      <c r="G2412" s="28" t="s">
        <v>182</v>
      </c>
      <c r="H2412" s="28" t="s">
        <v>1214</v>
      </c>
      <c r="I2412" s="28" t="s">
        <v>182</v>
      </c>
      <c r="J2412" s="28" t="s">
        <v>147</v>
      </c>
      <c r="K2412" s="25">
        <v>4300016000</v>
      </c>
      <c r="L2412" s="28" t="s">
        <v>2161</v>
      </c>
      <c r="M2412" s="28" t="s">
        <v>2162</v>
      </c>
      <c r="N2412" s="28" t="s">
        <v>1836</v>
      </c>
      <c r="P2412" s="28" t="s">
        <v>151</v>
      </c>
      <c r="Q2412" s="28" t="s">
        <v>152</v>
      </c>
      <c r="R2412" s="25">
        <v>1000</v>
      </c>
      <c r="S2412" s="28" t="s">
        <v>34</v>
      </c>
      <c r="T2412" s="35">
        <v>1425.5999999999997</v>
      </c>
      <c r="U2412" s="35">
        <v>1439.8559999999998</v>
      </c>
      <c r="V2412" s="35">
        <v>1468.6531199999997</v>
      </c>
    </row>
    <row r="2413" spans="1:22" x14ac:dyDescent="0.25">
      <c r="A2413" s="10">
        <v>504527</v>
      </c>
      <c r="B2413" s="28" t="s">
        <v>22</v>
      </c>
      <c r="C2413" s="28" t="s">
        <v>1209</v>
      </c>
      <c r="D2413" s="28" t="s">
        <v>1210</v>
      </c>
      <c r="E2413" s="28" t="str">
        <f>VLOOKUP(A2413,'[1]Sheet1 (2)'!$A$2:$H$6200,8,0)</f>
        <v>Function:Finance and Administration:Core Function:Human Resources</v>
      </c>
      <c r="F2413" s="28" t="s">
        <v>1213</v>
      </c>
      <c r="G2413" s="28" t="s">
        <v>182</v>
      </c>
      <c r="H2413" s="28" t="s">
        <v>1214</v>
      </c>
      <c r="I2413" s="28" t="s">
        <v>182</v>
      </c>
      <c r="J2413" s="28" t="s">
        <v>147</v>
      </c>
      <c r="K2413" s="25">
        <v>4300016000</v>
      </c>
      <c r="L2413" s="28" t="s">
        <v>2161</v>
      </c>
      <c r="M2413" s="28" t="s">
        <v>2162</v>
      </c>
      <c r="N2413" s="28" t="s">
        <v>1836</v>
      </c>
      <c r="P2413" s="28" t="s">
        <v>1218</v>
      </c>
      <c r="Q2413" s="28" t="s">
        <v>1219</v>
      </c>
      <c r="R2413" s="25">
        <v>1000</v>
      </c>
      <c r="S2413" s="28" t="s">
        <v>34</v>
      </c>
      <c r="T2413" s="35">
        <v>594</v>
      </c>
      <c r="U2413" s="35">
        <v>599.94000000000005</v>
      </c>
      <c r="V2413" s="35">
        <v>611.93880000000001</v>
      </c>
    </row>
    <row r="2414" spans="1:22" x14ac:dyDescent="0.25">
      <c r="A2414" s="10">
        <v>504707</v>
      </c>
      <c r="B2414" s="28" t="s">
        <v>22</v>
      </c>
      <c r="C2414" s="28" t="s">
        <v>1283</v>
      </c>
      <c r="D2414" s="28" t="s">
        <v>24</v>
      </c>
      <c r="E2414" s="28" t="str">
        <f>VLOOKUP(A2414,'[1]Sheet1 (2)'!$A$2:$H$6200,8,0)</f>
        <v>Function:Energy Sources:Core Function:Electricity</v>
      </c>
      <c r="F2414" s="28" t="s">
        <v>2080</v>
      </c>
      <c r="G2414" s="28" t="s">
        <v>294</v>
      </c>
      <c r="H2414" s="28" t="s">
        <v>2081</v>
      </c>
      <c r="I2414" s="28" t="s">
        <v>294</v>
      </c>
      <c r="J2414" s="28" t="s">
        <v>28</v>
      </c>
      <c r="K2414" s="25">
        <v>4300016000</v>
      </c>
      <c r="L2414" s="28" t="s">
        <v>2161</v>
      </c>
      <c r="M2414" s="28" t="s">
        <v>2162</v>
      </c>
      <c r="N2414" s="28" t="s">
        <v>1836</v>
      </c>
      <c r="P2414" s="28" t="s">
        <v>32</v>
      </c>
      <c r="Q2414" s="28" t="s">
        <v>33</v>
      </c>
      <c r="R2414" s="25">
        <v>1000</v>
      </c>
      <c r="S2414" s="28" t="s">
        <v>34</v>
      </c>
      <c r="T2414" s="35">
        <v>2494.8000000000002</v>
      </c>
      <c r="U2414" s="35">
        <v>2519.748</v>
      </c>
      <c r="V2414" s="35">
        <v>2570.1429600000001</v>
      </c>
    </row>
    <row r="2415" spans="1:22" x14ac:dyDescent="0.25">
      <c r="A2415" s="10">
        <v>504709</v>
      </c>
      <c r="B2415" s="28" t="s">
        <v>22</v>
      </c>
      <c r="C2415" s="28" t="s">
        <v>1305</v>
      </c>
      <c r="D2415" s="28" t="s">
        <v>24</v>
      </c>
      <c r="E2415" s="28" t="str">
        <f>VLOOKUP(A2415,'[1]Sheet1 (2)'!$A$2:$H$6200,8,0)</f>
        <v>Function:Energy Sources:Core Function:Electricity</v>
      </c>
      <c r="F2415" s="28" t="s">
        <v>2082</v>
      </c>
      <c r="G2415" s="28" t="s">
        <v>294</v>
      </c>
      <c r="H2415" s="28" t="s">
        <v>2083</v>
      </c>
      <c r="I2415" s="28" t="s">
        <v>294</v>
      </c>
      <c r="J2415" s="28" t="s">
        <v>28</v>
      </c>
      <c r="K2415" s="25">
        <v>4300016000</v>
      </c>
      <c r="L2415" s="28" t="s">
        <v>2161</v>
      </c>
      <c r="M2415" s="28" t="s">
        <v>2162</v>
      </c>
      <c r="N2415" s="28" t="s">
        <v>1836</v>
      </c>
      <c r="P2415" s="28" t="s">
        <v>32</v>
      </c>
      <c r="Q2415" s="28" t="s">
        <v>33</v>
      </c>
      <c r="R2415" s="25">
        <v>1000</v>
      </c>
      <c r="S2415" s="28" t="s">
        <v>34</v>
      </c>
      <c r="T2415" s="35">
        <v>3920.4000000000024</v>
      </c>
      <c r="U2415" s="35">
        <v>3959.6040000000025</v>
      </c>
      <c r="V2415" s="35">
        <v>4038.7960800000028</v>
      </c>
    </row>
    <row r="2416" spans="1:22" x14ac:dyDescent="0.25">
      <c r="A2416" s="10">
        <v>504710</v>
      </c>
      <c r="B2416" s="28" t="s">
        <v>22</v>
      </c>
      <c r="C2416" s="28" t="s">
        <v>1314</v>
      </c>
      <c r="D2416" s="28" t="s">
        <v>24</v>
      </c>
      <c r="E2416" s="28" t="str">
        <f>VLOOKUP(A2416,'[1]Sheet1 (2)'!$A$2:$H$6200,8,0)</f>
        <v>Function:Energy Sources:Core Function:Electricity</v>
      </c>
      <c r="F2416" s="28" t="s">
        <v>1321</v>
      </c>
      <c r="G2416" s="28" t="s">
        <v>294</v>
      </c>
      <c r="H2416" s="28" t="s">
        <v>1322</v>
      </c>
      <c r="I2416" s="28" t="s">
        <v>294</v>
      </c>
      <c r="J2416" s="28" t="s">
        <v>28</v>
      </c>
      <c r="K2416" s="25">
        <v>4300016000</v>
      </c>
      <c r="L2416" s="28" t="s">
        <v>2161</v>
      </c>
      <c r="M2416" s="28" t="s">
        <v>2162</v>
      </c>
      <c r="N2416" s="28" t="s">
        <v>1836</v>
      </c>
      <c r="P2416" s="28" t="s">
        <v>32</v>
      </c>
      <c r="Q2416" s="28" t="s">
        <v>33</v>
      </c>
      <c r="R2416" s="25">
        <v>1000</v>
      </c>
      <c r="S2416" s="28" t="s">
        <v>34</v>
      </c>
      <c r="T2416" s="35">
        <v>8791.2000000000044</v>
      </c>
      <c r="U2416" s="35">
        <v>8879.1120000000046</v>
      </c>
      <c r="V2416" s="35">
        <v>9056.6942400000044</v>
      </c>
    </row>
    <row r="2417" spans="1:22" x14ac:dyDescent="0.25">
      <c r="A2417" s="10">
        <v>504786</v>
      </c>
      <c r="B2417" s="28" t="s">
        <v>22</v>
      </c>
      <c r="C2417" s="28" t="s">
        <v>1341</v>
      </c>
      <c r="D2417" s="28" t="s">
        <v>36</v>
      </c>
      <c r="E2417" s="28" t="str">
        <f>VLOOKUP(A2417,'[1]Sheet1 (2)'!$A$2:$H$6200,8,0)</f>
        <v>Function:Water Management:Core Function:Water Distribution</v>
      </c>
      <c r="F2417" s="28" t="s">
        <v>2084</v>
      </c>
      <c r="G2417" s="28" t="s">
        <v>1358</v>
      </c>
      <c r="H2417" s="28" t="s">
        <v>2085</v>
      </c>
      <c r="I2417" s="28" t="s">
        <v>1358</v>
      </c>
      <c r="J2417" s="28" t="s">
        <v>40</v>
      </c>
      <c r="K2417" s="25">
        <v>4300016000</v>
      </c>
      <c r="L2417" s="28" t="s">
        <v>2161</v>
      </c>
      <c r="M2417" s="28" t="s">
        <v>2162</v>
      </c>
      <c r="N2417" s="28" t="s">
        <v>1836</v>
      </c>
      <c r="P2417" s="28" t="s">
        <v>43</v>
      </c>
      <c r="Q2417" s="28" t="s">
        <v>44</v>
      </c>
      <c r="R2417" s="25">
        <v>1000</v>
      </c>
      <c r="S2417" s="28" t="s">
        <v>34</v>
      </c>
      <c r="T2417" s="35">
        <v>356.40000000000003</v>
      </c>
      <c r="U2417" s="35">
        <v>359.96400000000006</v>
      </c>
      <c r="V2417" s="35">
        <v>367.16328000000004</v>
      </c>
    </row>
    <row r="2418" spans="1:22" x14ac:dyDescent="0.25">
      <c r="A2418" s="10">
        <v>602097</v>
      </c>
      <c r="B2418" s="28" t="s">
        <v>45</v>
      </c>
      <c r="C2418" s="28" t="s">
        <v>932</v>
      </c>
      <c r="D2418" s="28" t="s">
        <v>933</v>
      </c>
      <c r="E2418" s="28" t="str">
        <f>VLOOKUP(A2418,'[1]Sheet1 (2)'!$A$2:$H$6200,8,0)</f>
        <v>Function:Planning and Development:Core Function:Economic Development/Planning</v>
      </c>
      <c r="F2418" s="28" t="s">
        <v>934</v>
      </c>
      <c r="G2418" s="28" t="s">
        <v>294</v>
      </c>
      <c r="H2418" s="28" t="s">
        <v>935</v>
      </c>
      <c r="I2418" s="28" t="s">
        <v>294</v>
      </c>
      <c r="J2418" s="28" t="s">
        <v>817</v>
      </c>
      <c r="K2418" s="25">
        <v>4300016000</v>
      </c>
      <c r="L2418" s="28" t="s">
        <v>2161</v>
      </c>
      <c r="M2418" s="28" t="s">
        <v>2162</v>
      </c>
      <c r="N2418" s="28" t="s">
        <v>1836</v>
      </c>
      <c r="P2418" s="28" t="s">
        <v>32</v>
      </c>
      <c r="Q2418" s="28" t="s">
        <v>33</v>
      </c>
      <c r="R2418" s="25">
        <v>1000</v>
      </c>
      <c r="S2418" s="28" t="s">
        <v>34</v>
      </c>
      <c r="T2418" s="35">
        <v>118.80000000000001</v>
      </c>
      <c r="U2418" s="35">
        <v>119.98800000000001</v>
      </c>
      <c r="V2418" s="35">
        <v>122.38776000000001</v>
      </c>
    </row>
    <row r="2419" spans="1:22" x14ac:dyDescent="0.25">
      <c r="A2419" s="10">
        <v>603098</v>
      </c>
      <c r="B2419" s="28" t="s">
        <v>45</v>
      </c>
      <c r="C2419" s="28" t="s">
        <v>2141</v>
      </c>
      <c r="D2419" s="28" t="s">
        <v>798</v>
      </c>
      <c r="E2419" s="28" t="str">
        <f>VLOOKUP(A2419,'[1]Sheet1 (2)'!$A$2:$H$6200,8,0)</f>
        <v>Function:Planning and Development:Core Function:Economic Development/Planning</v>
      </c>
      <c r="F2419" s="28" t="s">
        <v>2142</v>
      </c>
      <c r="G2419" s="28" t="s">
        <v>294</v>
      </c>
      <c r="H2419" s="28" t="s">
        <v>2143</v>
      </c>
      <c r="I2419" s="28" t="s">
        <v>294</v>
      </c>
      <c r="J2419" s="28" t="s">
        <v>817</v>
      </c>
      <c r="K2419" s="25">
        <v>4300016000</v>
      </c>
      <c r="L2419" s="28" t="s">
        <v>2161</v>
      </c>
      <c r="M2419" s="28" t="s">
        <v>2162</v>
      </c>
      <c r="N2419" s="28" t="s">
        <v>1836</v>
      </c>
      <c r="P2419" s="28" t="s">
        <v>32</v>
      </c>
      <c r="Q2419" s="28" t="s">
        <v>33</v>
      </c>
      <c r="R2419" s="25">
        <v>1000</v>
      </c>
      <c r="S2419" s="28" t="s">
        <v>34</v>
      </c>
      <c r="T2419" s="35">
        <v>118.80000000000001</v>
      </c>
      <c r="U2419" s="35">
        <v>119.98800000000001</v>
      </c>
      <c r="V2419" s="35">
        <v>122.38776000000001</v>
      </c>
    </row>
    <row r="2420" spans="1:22" x14ac:dyDescent="0.25">
      <c r="A2420" s="10">
        <v>603114</v>
      </c>
      <c r="B2420" s="28" t="s">
        <v>45</v>
      </c>
      <c r="C2420" s="28" t="s">
        <v>2086</v>
      </c>
      <c r="D2420" s="28" t="s">
        <v>47</v>
      </c>
      <c r="E2420" s="28" t="str">
        <f>VLOOKUP(A2420,'[1]Sheet1 (2)'!$A$2:$H$6200,8,0)</f>
        <v>Function:Other:Core Function:Air Transport</v>
      </c>
      <c r="F2420" s="28" t="s">
        <v>2087</v>
      </c>
      <c r="G2420" s="28" t="s">
        <v>294</v>
      </c>
      <c r="H2420" s="28" t="s">
        <v>2088</v>
      </c>
      <c r="I2420" s="28" t="s">
        <v>294</v>
      </c>
      <c r="J2420" s="28" t="s">
        <v>926</v>
      </c>
      <c r="K2420" s="25">
        <v>4300016000</v>
      </c>
      <c r="L2420" s="28" t="s">
        <v>2161</v>
      </c>
      <c r="M2420" s="28" t="s">
        <v>2162</v>
      </c>
      <c r="N2420" s="28" t="s">
        <v>1836</v>
      </c>
      <c r="P2420" s="28" t="s">
        <v>32</v>
      </c>
      <c r="Q2420" s="28" t="s">
        <v>33</v>
      </c>
      <c r="R2420" s="25">
        <v>1000</v>
      </c>
      <c r="S2420" s="28" t="s">
        <v>34</v>
      </c>
      <c r="T2420" s="35">
        <v>356.40000000000003</v>
      </c>
      <c r="U2420" s="35">
        <v>359.96400000000006</v>
      </c>
      <c r="V2420" s="35">
        <v>367.16328000000004</v>
      </c>
    </row>
    <row r="2421" spans="1:22" x14ac:dyDescent="0.25">
      <c r="A2421" s="10">
        <v>603116</v>
      </c>
      <c r="B2421" s="28" t="s">
        <v>45</v>
      </c>
      <c r="C2421" s="28" t="s">
        <v>2089</v>
      </c>
      <c r="D2421" s="28" t="s">
        <v>831</v>
      </c>
      <c r="E2421" s="28" t="str">
        <f>VLOOKUP(A2421,'[1]Sheet1 (2)'!$A$2:$H$6200,8,0)</f>
        <v>Function:Planning and Development:Core Function:Town Planning, Building Regulations and Enforcement, and City Engineer</v>
      </c>
      <c r="F2421" s="28" t="s">
        <v>2090</v>
      </c>
      <c r="G2421" s="28" t="s">
        <v>294</v>
      </c>
      <c r="H2421" s="28" t="s">
        <v>2091</v>
      </c>
      <c r="I2421" s="28" t="s">
        <v>294</v>
      </c>
      <c r="J2421" s="28" t="s">
        <v>850</v>
      </c>
      <c r="K2421" s="25">
        <v>4300016000</v>
      </c>
      <c r="L2421" s="28" t="s">
        <v>2161</v>
      </c>
      <c r="M2421" s="28" t="s">
        <v>2162</v>
      </c>
      <c r="N2421" s="28" t="s">
        <v>1836</v>
      </c>
      <c r="P2421" s="28" t="s">
        <v>32</v>
      </c>
      <c r="Q2421" s="28" t="s">
        <v>33</v>
      </c>
      <c r="R2421" s="25">
        <v>1000</v>
      </c>
      <c r="S2421" s="28" t="s">
        <v>34</v>
      </c>
      <c r="T2421" s="35">
        <v>356.40000000000003</v>
      </c>
      <c r="U2421" s="35">
        <v>359.96400000000006</v>
      </c>
      <c r="V2421" s="35">
        <v>367.16328000000004</v>
      </c>
    </row>
    <row r="2422" spans="1:22" x14ac:dyDescent="0.25">
      <c r="A2422" s="10">
        <v>604101</v>
      </c>
      <c r="B2422" s="28" t="s">
        <v>45</v>
      </c>
      <c r="C2422" s="28" t="s">
        <v>970</v>
      </c>
      <c r="D2422" s="28" t="s">
        <v>831</v>
      </c>
      <c r="E2422" s="28" t="str">
        <f>VLOOKUP(A2422,'[1]Sheet1 (2)'!$A$2:$H$6200,8,0)</f>
        <v>Function:Planning and Development:Core Function:Town Planning, Building Regulations and Enforcement, and City Engineer</v>
      </c>
      <c r="F2422" s="28" t="s">
        <v>971</v>
      </c>
      <c r="G2422" s="28" t="s">
        <v>294</v>
      </c>
      <c r="H2422" s="28" t="s">
        <v>972</v>
      </c>
      <c r="I2422" s="28" t="s">
        <v>294</v>
      </c>
      <c r="J2422" s="28" t="s">
        <v>850</v>
      </c>
      <c r="K2422" s="25">
        <v>4300016000</v>
      </c>
      <c r="L2422" s="28" t="s">
        <v>2161</v>
      </c>
      <c r="M2422" s="28" t="s">
        <v>2162</v>
      </c>
      <c r="N2422" s="28" t="s">
        <v>1836</v>
      </c>
      <c r="P2422" s="28" t="s">
        <v>32</v>
      </c>
      <c r="Q2422" s="28" t="s">
        <v>33</v>
      </c>
      <c r="R2422" s="25">
        <v>1000</v>
      </c>
      <c r="S2422" s="28" t="s">
        <v>34</v>
      </c>
      <c r="T2422" s="35">
        <v>1900.7999999999995</v>
      </c>
      <c r="U2422" s="35">
        <v>1919.8079999999995</v>
      </c>
      <c r="V2422" s="35">
        <v>1958.2041599999995</v>
      </c>
    </row>
    <row r="2423" spans="1:22" x14ac:dyDescent="0.25">
      <c r="A2423" s="10">
        <v>604111</v>
      </c>
      <c r="B2423" s="28" t="s">
        <v>45</v>
      </c>
      <c r="C2423" s="28" t="s">
        <v>2092</v>
      </c>
      <c r="D2423" s="28" t="s">
        <v>831</v>
      </c>
      <c r="E2423" s="28" t="str">
        <f>VLOOKUP(A2423,'[1]Sheet1 (2)'!$A$2:$H$6200,8,0)</f>
        <v>Function:Housing:Core Function:Housing</v>
      </c>
      <c r="F2423" s="28" t="s">
        <v>2093</v>
      </c>
      <c r="G2423" s="28" t="s">
        <v>294</v>
      </c>
      <c r="H2423" s="28" t="s">
        <v>2094</v>
      </c>
      <c r="I2423" s="28" t="s">
        <v>294</v>
      </c>
      <c r="J2423" s="28" t="s">
        <v>538</v>
      </c>
      <c r="K2423" s="25">
        <v>4300016000</v>
      </c>
      <c r="L2423" s="28" t="s">
        <v>2161</v>
      </c>
      <c r="M2423" s="28" t="s">
        <v>2162</v>
      </c>
      <c r="N2423" s="28" t="s">
        <v>1836</v>
      </c>
      <c r="P2423" s="28" t="s">
        <v>151</v>
      </c>
      <c r="Q2423" s="28" t="s">
        <v>152</v>
      </c>
      <c r="R2423" s="25">
        <v>1000</v>
      </c>
      <c r="S2423" s="28" t="s">
        <v>34</v>
      </c>
      <c r="T2423" s="35">
        <v>118.80000000000001</v>
      </c>
      <c r="U2423" s="35">
        <v>119.98800000000001</v>
      </c>
      <c r="V2423" s="35">
        <v>122.38776000000001</v>
      </c>
    </row>
    <row r="2424" spans="1:22" x14ac:dyDescent="0.25">
      <c r="A2424" s="10">
        <v>604111</v>
      </c>
      <c r="B2424" s="28" t="s">
        <v>45</v>
      </c>
      <c r="C2424" s="28" t="s">
        <v>2092</v>
      </c>
      <c r="D2424" s="28" t="s">
        <v>831</v>
      </c>
      <c r="E2424" s="28" t="str">
        <f>VLOOKUP(A2424,'[1]Sheet1 (2)'!$A$2:$H$6200,8,0)</f>
        <v>Function:Housing:Core Function:Housing</v>
      </c>
      <c r="F2424" s="28" t="s">
        <v>2093</v>
      </c>
      <c r="G2424" s="28" t="s">
        <v>294</v>
      </c>
      <c r="H2424" s="28" t="s">
        <v>2094</v>
      </c>
      <c r="I2424" s="28" t="s">
        <v>294</v>
      </c>
      <c r="J2424" s="28" t="s">
        <v>538</v>
      </c>
      <c r="K2424" s="25">
        <v>4300016000</v>
      </c>
      <c r="L2424" s="28" t="s">
        <v>2161</v>
      </c>
      <c r="M2424" s="28" t="s">
        <v>2162</v>
      </c>
      <c r="N2424" s="28" t="s">
        <v>1836</v>
      </c>
      <c r="P2424" s="28" t="s">
        <v>32</v>
      </c>
      <c r="Q2424" s="28" t="s">
        <v>33</v>
      </c>
      <c r="R2424" s="25">
        <v>1000</v>
      </c>
      <c r="S2424" s="28" t="s">
        <v>34</v>
      </c>
      <c r="T2424" s="35">
        <v>950.39999999999986</v>
      </c>
      <c r="U2424" s="35">
        <v>959.90399999999988</v>
      </c>
      <c r="V2424" s="35">
        <v>979.10207999999989</v>
      </c>
    </row>
    <row r="2425" spans="1:22" x14ac:dyDescent="0.25">
      <c r="A2425" s="10">
        <v>604115</v>
      </c>
      <c r="B2425" s="28" t="s">
        <v>45</v>
      </c>
      <c r="C2425" s="28" t="s">
        <v>868</v>
      </c>
      <c r="D2425" s="28" t="s">
        <v>831</v>
      </c>
      <c r="E2425" s="28" t="str">
        <f>VLOOKUP(A2425,'[1]Sheet1 (2)'!$A$2:$H$6200,8,0)</f>
        <v>Function:Environmental Protection:Non-core Function:Nature Conservation</v>
      </c>
      <c r="F2425" s="28" t="s">
        <v>2095</v>
      </c>
      <c r="G2425" s="28" t="s">
        <v>182</v>
      </c>
      <c r="H2425" s="28" t="s">
        <v>2096</v>
      </c>
      <c r="I2425" s="28" t="s">
        <v>182</v>
      </c>
      <c r="J2425" s="28" t="s">
        <v>872</v>
      </c>
      <c r="K2425" s="25">
        <v>4300016000</v>
      </c>
      <c r="L2425" s="28" t="s">
        <v>2161</v>
      </c>
      <c r="M2425" s="28" t="s">
        <v>2162</v>
      </c>
      <c r="N2425" s="28" t="s">
        <v>1836</v>
      </c>
      <c r="P2425" s="28" t="s">
        <v>151</v>
      </c>
      <c r="Q2425" s="28" t="s">
        <v>152</v>
      </c>
      <c r="R2425" s="25">
        <v>1000</v>
      </c>
      <c r="S2425" s="28" t="s">
        <v>34</v>
      </c>
      <c r="T2425" s="35">
        <v>831.59999999999991</v>
      </c>
      <c r="U2425" s="35">
        <v>839.91599999999994</v>
      </c>
      <c r="V2425" s="35">
        <v>856.71431999999993</v>
      </c>
    </row>
    <row r="2426" spans="1:22" x14ac:dyDescent="0.25">
      <c r="A2426" s="10">
        <v>604247</v>
      </c>
      <c r="B2426" s="28" t="s">
        <v>45</v>
      </c>
      <c r="C2426" s="28" t="s">
        <v>897</v>
      </c>
      <c r="D2426" s="28" t="s">
        <v>798</v>
      </c>
      <c r="E2426" s="28" t="str">
        <f>VLOOKUP(A2426,'[1]Sheet1 (2)'!$A$2:$H$6200,8,0)</f>
        <v>Function:Planning and Development:Core Function:Economic Development/Planning</v>
      </c>
      <c r="F2426" s="28" t="s">
        <v>2097</v>
      </c>
      <c r="G2426" s="28" t="s">
        <v>2098</v>
      </c>
      <c r="H2426" s="28" t="s">
        <v>2099</v>
      </c>
      <c r="I2426" s="28" t="s">
        <v>2098</v>
      </c>
      <c r="J2426" s="28" t="s">
        <v>817</v>
      </c>
      <c r="K2426" s="25">
        <v>4300016000</v>
      </c>
      <c r="L2426" s="28" t="s">
        <v>2161</v>
      </c>
      <c r="M2426" s="28" t="s">
        <v>2162</v>
      </c>
      <c r="N2426" s="28" t="s">
        <v>1836</v>
      </c>
      <c r="P2426" s="28" t="s">
        <v>32</v>
      </c>
      <c r="Q2426" s="28" t="s">
        <v>33</v>
      </c>
      <c r="R2426" s="25">
        <v>1000</v>
      </c>
      <c r="S2426" s="28" t="s">
        <v>34</v>
      </c>
      <c r="T2426" s="35">
        <v>118.80000000000001</v>
      </c>
      <c r="U2426" s="35">
        <v>119.98800000000001</v>
      </c>
      <c r="V2426" s="35">
        <v>122.38776000000001</v>
      </c>
    </row>
    <row r="2427" spans="1:22" x14ac:dyDescent="0.25">
      <c r="A2427" s="10">
        <v>604270</v>
      </c>
      <c r="B2427" s="28" t="s">
        <v>45</v>
      </c>
      <c r="C2427" s="28" t="s">
        <v>873</v>
      </c>
      <c r="D2427" s="28" t="s">
        <v>874</v>
      </c>
      <c r="E2427" s="28" t="str">
        <f>VLOOKUP(A2427,'[1]Sheet1 (2)'!$A$2:$H$6200,8,0)</f>
        <v>Function:Housing:Core Function:Housing</v>
      </c>
      <c r="F2427" s="28" t="s">
        <v>875</v>
      </c>
      <c r="G2427" s="28" t="s">
        <v>876</v>
      </c>
      <c r="H2427" s="28" t="s">
        <v>877</v>
      </c>
      <c r="I2427" s="28" t="s">
        <v>876</v>
      </c>
      <c r="J2427" s="28" t="s">
        <v>538</v>
      </c>
      <c r="K2427" s="25">
        <v>4300016000</v>
      </c>
      <c r="L2427" s="28" t="s">
        <v>2161</v>
      </c>
      <c r="M2427" s="28" t="s">
        <v>2162</v>
      </c>
      <c r="N2427" s="28" t="s">
        <v>1836</v>
      </c>
      <c r="P2427" s="28" t="s">
        <v>878</v>
      </c>
      <c r="Q2427" s="28" t="s">
        <v>879</v>
      </c>
      <c r="R2427" s="25">
        <v>1000</v>
      </c>
      <c r="S2427" s="28" t="s">
        <v>34</v>
      </c>
    </row>
    <row r="2428" spans="1:22" x14ac:dyDescent="0.25">
      <c r="A2428" s="10">
        <v>604285</v>
      </c>
      <c r="B2428" s="28" t="s">
        <v>45</v>
      </c>
      <c r="C2428" s="28" t="s">
        <v>863</v>
      </c>
      <c r="D2428" s="28" t="s">
        <v>831</v>
      </c>
      <c r="E2428" s="28" t="str">
        <f>VLOOKUP(A2428,'[1]Sheet1 (2)'!$A$2:$H$6200,8,0)</f>
        <v>Function:Planning and Development:Core Function:Town Planning, Building Regulations and Enforcement, and City Engineer</v>
      </c>
      <c r="F2428" s="28" t="s">
        <v>864</v>
      </c>
      <c r="G2428" s="28" t="s">
        <v>294</v>
      </c>
      <c r="H2428" s="28" t="s">
        <v>865</v>
      </c>
      <c r="I2428" s="28" t="s">
        <v>294</v>
      </c>
      <c r="J2428" s="28" t="s">
        <v>850</v>
      </c>
      <c r="K2428" s="25">
        <v>4300016000</v>
      </c>
      <c r="L2428" s="28" t="s">
        <v>2161</v>
      </c>
      <c r="M2428" s="28" t="s">
        <v>2162</v>
      </c>
      <c r="N2428" s="28" t="s">
        <v>1836</v>
      </c>
      <c r="P2428" s="28" t="s">
        <v>32</v>
      </c>
      <c r="Q2428" s="28" t="s">
        <v>33</v>
      </c>
      <c r="R2428" s="25">
        <v>1000</v>
      </c>
      <c r="S2428" s="28" t="s">
        <v>34</v>
      </c>
      <c r="T2428" s="35">
        <v>475.20000000000005</v>
      </c>
      <c r="U2428" s="35">
        <v>479.95200000000006</v>
      </c>
      <c r="V2428" s="35">
        <v>489.55104000000006</v>
      </c>
    </row>
    <row r="2429" spans="1:22" x14ac:dyDescent="0.25">
      <c r="A2429" s="10">
        <v>604347</v>
      </c>
      <c r="B2429" s="28" t="s">
        <v>45</v>
      </c>
      <c r="C2429" s="28" t="s">
        <v>830</v>
      </c>
      <c r="D2429" s="28" t="s">
        <v>831</v>
      </c>
      <c r="E2429" s="28" t="str">
        <f>VLOOKUP(A2429,'[1]Sheet1 (2)'!$A$2:$H$6200,8,0)</f>
        <v>Function:Environmental Protection:Non-core Function:Pollution Control</v>
      </c>
      <c r="F2429" s="28" t="s">
        <v>836</v>
      </c>
      <c r="G2429" s="28" t="s">
        <v>294</v>
      </c>
      <c r="H2429" s="28" t="s">
        <v>837</v>
      </c>
      <c r="I2429" s="28" t="s">
        <v>294</v>
      </c>
      <c r="J2429" s="28" t="s">
        <v>834</v>
      </c>
      <c r="K2429" s="25">
        <v>4300016000</v>
      </c>
      <c r="L2429" s="28" t="s">
        <v>2161</v>
      </c>
      <c r="M2429" s="28" t="s">
        <v>2162</v>
      </c>
      <c r="N2429" s="28" t="s">
        <v>1836</v>
      </c>
      <c r="P2429" s="28" t="s">
        <v>32</v>
      </c>
      <c r="Q2429" s="28" t="s">
        <v>33</v>
      </c>
      <c r="R2429" s="25">
        <v>1000</v>
      </c>
      <c r="S2429" s="28" t="s">
        <v>34</v>
      </c>
      <c r="T2429" s="35">
        <v>4276.8000000000029</v>
      </c>
      <c r="U2429" s="35">
        <v>4319.5680000000029</v>
      </c>
      <c r="V2429" s="35">
        <v>4405.9593600000035</v>
      </c>
    </row>
    <row r="2430" spans="1:22" x14ac:dyDescent="0.25">
      <c r="A2430" s="10">
        <v>604480</v>
      </c>
      <c r="B2430" s="28" t="s">
        <v>45</v>
      </c>
      <c r="C2430" s="28" t="s">
        <v>842</v>
      </c>
      <c r="D2430" s="28" t="s">
        <v>47</v>
      </c>
      <c r="E2430" s="28" t="str">
        <f>VLOOKUP(A2430,'[1]Sheet1 (2)'!$A$2:$H$6200,8,0)</f>
        <v>Function:Community and Social Services:Core Function:Museums and Art Galleries</v>
      </c>
      <c r="F2430" s="28" t="s">
        <v>2113</v>
      </c>
      <c r="G2430" s="28" t="s">
        <v>294</v>
      </c>
      <c r="H2430" s="28" t="s">
        <v>2114</v>
      </c>
      <c r="I2430" s="28" t="s">
        <v>294</v>
      </c>
      <c r="J2430" s="28" t="s">
        <v>813</v>
      </c>
      <c r="K2430" s="25">
        <v>4300016000</v>
      </c>
      <c r="L2430" s="28" t="s">
        <v>2161</v>
      </c>
      <c r="M2430" s="28" t="s">
        <v>2162</v>
      </c>
      <c r="N2430" s="28" t="s">
        <v>1836</v>
      </c>
      <c r="P2430" s="28" t="s">
        <v>32</v>
      </c>
      <c r="Q2430" s="28" t="s">
        <v>33</v>
      </c>
      <c r="R2430" s="25">
        <v>1000</v>
      </c>
      <c r="S2430" s="28" t="s">
        <v>34</v>
      </c>
      <c r="T2430" s="35">
        <v>594</v>
      </c>
      <c r="U2430" s="35">
        <v>599.94000000000005</v>
      </c>
      <c r="V2430" s="35">
        <v>611.93880000000001</v>
      </c>
    </row>
    <row r="2431" spans="1:22" x14ac:dyDescent="0.25">
      <c r="A2431" s="10">
        <v>604508</v>
      </c>
      <c r="B2431" s="28" t="s">
        <v>45</v>
      </c>
      <c r="C2431" s="28" t="s">
        <v>923</v>
      </c>
      <c r="D2431" s="28" t="s">
        <v>47</v>
      </c>
      <c r="E2431" s="28" t="str">
        <f>VLOOKUP(A2431,'[1]Sheet1 (2)'!$A$2:$H$6200,8,0)</f>
        <v>Function:Other:Core Function:Air Transport</v>
      </c>
      <c r="F2431" s="28" t="s">
        <v>927</v>
      </c>
      <c r="G2431" s="28" t="s">
        <v>294</v>
      </c>
      <c r="H2431" s="28" t="s">
        <v>928</v>
      </c>
      <c r="I2431" s="28" t="s">
        <v>294</v>
      </c>
      <c r="J2431" s="28" t="s">
        <v>926</v>
      </c>
      <c r="K2431" s="25">
        <v>4300016000</v>
      </c>
      <c r="L2431" s="28" t="s">
        <v>2161</v>
      </c>
      <c r="M2431" s="28" t="s">
        <v>2162</v>
      </c>
      <c r="N2431" s="28" t="s">
        <v>1836</v>
      </c>
      <c r="P2431" s="28" t="s">
        <v>32</v>
      </c>
      <c r="Q2431" s="28" t="s">
        <v>33</v>
      </c>
      <c r="R2431" s="25">
        <v>1000</v>
      </c>
      <c r="S2431" s="28" t="s">
        <v>34</v>
      </c>
      <c r="T2431" s="35">
        <v>950.39999999999986</v>
      </c>
      <c r="U2431" s="35">
        <v>959.90399999999988</v>
      </c>
      <c r="V2431" s="35">
        <v>979.10207999999989</v>
      </c>
    </row>
    <row r="2432" spans="1:22" x14ac:dyDescent="0.25">
      <c r="A2432" s="10">
        <v>604515</v>
      </c>
      <c r="B2432" s="28" t="s">
        <v>45</v>
      </c>
      <c r="C2432" s="28" t="s">
        <v>797</v>
      </c>
      <c r="D2432" s="28" t="s">
        <v>798</v>
      </c>
      <c r="E2432" s="28" t="str">
        <f>VLOOKUP(A2432,'[1]Sheet1 (2)'!$A$2:$H$6200,8,0)</f>
        <v>Function:Other:Core Function:Licensing and Regulation</v>
      </c>
      <c r="F2432" s="28" t="s">
        <v>808</v>
      </c>
      <c r="G2432" s="28" t="s">
        <v>294</v>
      </c>
      <c r="H2432" s="28" t="s">
        <v>809</v>
      </c>
      <c r="I2432" s="28" t="s">
        <v>294</v>
      </c>
      <c r="J2432" s="28" t="s">
        <v>801</v>
      </c>
      <c r="K2432" s="25">
        <v>4300016000</v>
      </c>
      <c r="L2432" s="28" t="s">
        <v>2161</v>
      </c>
      <c r="M2432" s="28" t="s">
        <v>2162</v>
      </c>
      <c r="N2432" s="28" t="s">
        <v>1836</v>
      </c>
      <c r="P2432" s="28" t="s">
        <v>32</v>
      </c>
      <c r="Q2432" s="28" t="s">
        <v>33</v>
      </c>
      <c r="R2432" s="25">
        <v>1000</v>
      </c>
      <c r="S2432" s="28" t="s">
        <v>34</v>
      </c>
      <c r="T2432" s="35">
        <v>712.8</v>
      </c>
      <c r="U2432" s="35">
        <v>719.928</v>
      </c>
      <c r="V2432" s="35">
        <v>734.32655999999997</v>
      </c>
    </row>
    <row r="2433" spans="1:22" x14ac:dyDescent="0.25">
      <c r="A2433" s="10">
        <v>604546</v>
      </c>
      <c r="B2433" s="28" t="s">
        <v>45</v>
      </c>
      <c r="C2433" s="28" t="s">
        <v>901</v>
      </c>
      <c r="D2433" s="28" t="s">
        <v>831</v>
      </c>
      <c r="E2433" s="28" t="str">
        <f>VLOOKUP(A2433,'[1]Sheet1 (2)'!$A$2:$H$6200,8,0)</f>
        <v>Function:Planning and Development:Core Function:Town Planning, Building Regulations and Enforcement, and City Engineer</v>
      </c>
      <c r="F2433" s="28" t="s">
        <v>902</v>
      </c>
      <c r="G2433" s="28" t="s">
        <v>294</v>
      </c>
      <c r="H2433" s="28" t="s">
        <v>903</v>
      </c>
      <c r="I2433" s="28" t="s">
        <v>294</v>
      </c>
      <c r="J2433" s="28" t="s">
        <v>850</v>
      </c>
      <c r="K2433" s="25">
        <v>4300016000</v>
      </c>
      <c r="L2433" s="28" t="s">
        <v>2161</v>
      </c>
      <c r="M2433" s="28" t="s">
        <v>2162</v>
      </c>
      <c r="N2433" s="28" t="s">
        <v>1836</v>
      </c>
      <c r="P2433" s="28" t="s">
        <v>32</v>
      </c>
      <c r="Q2433" s="28" t="s">
        <v>33</v>
      </c>
      <c r="R2433" s="25">
        <v>1000</v>
      </c>
      <c r="S2433" s="28" t="s">
        <v>34</v>
      </c>
      <c r="T2433" s="35">
        <v>594</v>
      </c>
      <c r="U2433" s="35">
        <v>599.94000000000005</v>
      </c>
      <c r="V2433" s="35">
        <v>611.93880000000001</v>
      </c>
    </row>
    <row r="2434" spans="1:22" x14ac:dyDescent="0.25">
      <c r="A2434" s="10">
        <v>604547</v>
      </c>
      <c r="B2434" s="28" t="s">
        <v>45</v>
      </c>
      <c r="C2434" s="28" t="s">
        <v>2100</v>
      </c>
      <c r="D2434" s="28" t="s">
        <v>831</v>
      </c>
      <c r="E2434" s="28" t="str">
        <f>VLOOKUP(A2434,'[1]Sheet1 (2)'!$A$2:$H$6200,8,0)</f>
        <v>Function:Planning and Development:Core Function:Town Planning, Building Regulations and Enforcement, and City Engineer</v>
      </c>
      <c r="F2434" s="28" t="s">
        <v>2101</v>
      </c>
      <c r="G2434" s="28" t="s">
        <v>294</v>
      </c>
      <c r="H2434" s="28" t="s">
        <v>2102</v>
      </c>
      <c r="I2434" s="28" t="s">
        <v>294</v>
      </c>
      <c r="J2434" s="28" t="s">
        <v>850</v>
      </c>
      <c r="K2434" s="25">
        <v>4300016000</v>
      </c>
      <c r="L2434" s="28" t="s">
        <v>2161</v>
      </c>
      <c r="M2434" s="28" t="s">
        <v>2162</v>
      </c>
      <c r="N2434" s="28" t="s">
        <v>1836</v>
      </c>
      <c r="P2434" s="28" t="s">
        <v>32</v>
      </c>
      <c r="Q2434" s="28" t="s">
        <v>33</v>
      </c>
      <c r="R2434" s="25">
        <v>1000</v>
      </c>
      <c r="S2434" s="28" t="s">
        <v>34</v>
      </c>
      <c r="T2434" s="35">
        <v>2851.2000000000007</v>
      </c>
      <c r="U2434" s="35">
        <v>2879.7120000000009</v>
      </c>
      <c r="V2434" s="35">
        <v>2937.3062400000008</v>
      </c>
    </row>
    <row r="2435" spans="1:22" x14ac:dyDescent="0.25">
      <c r="A2435" s="10">
        <v>604548</v>
      </c>
      <c r="B2435" s="28" t="s">
        <v>45</v>
      </c>
      <c r="C2435" s="28" t="s">
        <v>915</v>
      </c>
      <c r="D2435" s="28" t="s">
        <v>831</v>
      </c>
      <c r="E2435" s="28" t="str">
        <f>VLOOKUP(A2435,'[1]Sheet1 (2)'!$A$2:$H$6200,8,0)</f>
        <v>Function:Planning and Development:Core Function:Town Planning, Building Regulations and Enforcement, and City Engineer</v>
      </c>
      <c r="F2435" s="28" t="s">
        <v>916</v>
      </c>
      <c r="G2435" s="28" t="s">
        <v>294</v>
      </c>
      <c r="H2435" s="28" t="s">
        <v>917</v>
      </c>
      <c r="I2435" s="28" t="s">
        <v>294</v>
      </c>
      <c r="J2435" s="28" t="s">
        <v>850</v>
      </c>
      <c r="K2435" s="25">
        <v>4300016000</v>
      </c>
      <c r="L2435" s="28" t="s">
        <v>2161</v>
      </c>
      <c r="M2435" s="28" t="s">
        <v>2162</v>
      </c>
      <c r="N2435" s="28" t="s">
        <v>1836</v>
      </c>
      <c r="P2435" s="28" t="s">
        <v>32</v>
      </c>
      <c r="Q2435" s="28" t="s">
        <v>33</v>
      </c>
      <c r="R2435" s="25">
        <v>1000</v>
      </c>
      <c r="S2435" s="28" t="s">
        <v>34</v>
      </c>
      <c r="T2435" s="35">
        <v>1663.1999999999996</v>
      </c>
      <c r="U2435" s="35">
        <v>1679.8319999999997</v>
      </c>
      <c r="V2435" s="35">
        <v>1713.4286399999996</v>
      </c>
    </row>
    <row r="2436" spans="1:22" x14ac:dyDescent="0.25">
      <c r="A2436" s="10">
        <v>604564</v>
      </c>
      <c r="B2436" s="28" t="s">
        <v>45</v>
      </c>
      <c r="C2436" s="28" t="s">
        <v>938</v>
      </c>
      <c r="D2436" s="28" t="s">
        <v>874</v>
      </c>
      <c r="E2436" s="28" t="str">
        <f>VLOOKUP(A2436,'[1]Sheet1 (2)'!$A$2:$H$6200,8,0)</f>
        <v>Function:Housing:Core Function:Housing</v>
      </c>
      <c r="F2436" s="28" t="s">
        <v>939</v>
      </c>
      <c r="G2436" s="28" t="s">
        <v>294</v>
      </c>
      <c r="H2436" s="28" t="s">
        <v>940</v>
      </c>
      <c r="I2436" s="28" t="s">
        <v>294</v>
      </c>
      <c r="J2436" s="28" t="s">
        <v>538</v>
      </c>
      <c r="K2436" s="25">
        <v>4300016000</v>
      </c>
      <c r="L2436" s="28" t="s">
        <v>2161</v>
      </c>
      <c r="M2436" s="28" t="s">
        <v>2162</v>
      </c>
      <c r="N2436" s="28" t="s">
        <v>1836</v>
      </c>
      <c r="P2436" s="28" t="s">
        <v>32</v>
      </c>
      <c r="Q2436" s="28" t="s">
        <v>33</v>
      </c>
      <c r="R2436" s="25">
        <v>1000</v>
      </c>
      <c r="S2436" s="28" t="s">
        <v>34</v>
      </c>
      <c r="T2436" s="35">
        <v>118.80000000000001</v>
      </c>
      <c r="U2436" s="35">
        <v>119.98800000000001</v>
      </c>
      <c r="V2436" s="35">
        <v>122.38776000000001</v>
      </c>
    </row>
    <row r="2437" spans="1:22" x14ac:dyDescent="0.25">
      <c r="A2437" s="10">
        <v>604745</v>
      </c>
      <c r="B2437" s="28" t="s">
        <v>45</v>
      </c>
      <c r="C2437" s="28" t="s">
        <v>802</v>
      </c>
      <c r="D2437" s="28" t="s">
        <v>47</v>
      </c>
      <c r="E2437" s="28" t="str">
        <f>VLOOKUP(A2437,'[1]Sheet1 (2)'!$A$2:$H$6200,8,0)</f>
        <v>Function:Other:Core Function:Markets</v>
      </c>
      <c r="F2437" s="28" t="s">
        <v>861</v>
      </c>
      <c r="G2437" s="28" t="s">
        <v>294</v>
      </c>
      <c r="H2437" s="28" t="s">
        <v>862</v>
      </c>
      <c r="I2437" s="28" t="s">
        <v>294</v>
      </c>
      <c r="J2437" s="28" t="s">
        <v>805</v>
      </c>
      <c r="K2437" s="25">
        <v>4300016000</v>
      </c>
      <c r="L2437" s="28" t="s">
        <v>2161</v>
      </c>
      <c r="M2437" s="28" t="s">
        <v>2162</v>
      </c>
      <c r="N2437" s="28" t="s">
        <v>1836</v>
      </c>
      <c r="P2437" s="28" t="s">
        <v>32</v>
      </c>
      <c r="Q2437" s="28" t="s">
        <v>33</v>
      </c>
      <c r="R2437" s="25">
        <v>1000</v>
      </c>
      <c r="S2437" s="28" t="s">
        <v>34</v>
      </c>
      <c r="T2437" s="35">
        <v>4158.0000000000027</v>
      </c>
      <c r="U2437" s="35">
        <v>4199.5800000000027</v>
      </c>
      <c r="V2437" s="35">
        <v>4283.5716000000029</v>
      </c>
    </row>
    <row r="2438" spans="1:22" x14ac:dyDescent="0.25">
      <c r="A2438" s="10">
        <v>101011</v>
      </c>
      <c r="B2438" s="28" t="s">
        <v>985</v>
      </c>
      <c r="C2438" s="28" t="s">
        <v>986</v>
      </c>
      <c r="D2438" s="28" t="s">
        <v>987</v>
      </c>
      <c r="E2438" s="28" t="str">
        <f>VLOOKUP(A2438,'[1]Sheet1 (2)'!$A$2:$H$6200,8,0)</f>
        <v>Function:Executive and Council:Core Function:Municipal Manager, Town Secretary and Chief Executive</v>
      </c>
      <c r="F2438" s="28" t="s">
        <v>988</v>
      </c>
      <c r="G2438" s="28" t="s">
        <v>182</v>
      </c>
      <c r="H2438" s="28" t="s">
        <v>989</v>
      </c>
      <c r="I2438" s="28" t="s">
        <v>182</v>
      </c>
      <c r="J2438" s="28" t="s">
        <v>365</v>
      </c>
      <c r="K2438" s="25">
        <v>4300018000</v>
      </c>
      <c r="L2438" s="28" t="s">
        <v>89</v>
      </c>
      <c r="M2438" s="28" t="s">
        <v>2163</v>
      </c>
      <c r="N2438" s="28" t="s">
        <v>1836</v>
      </c>
      <c r="P2438" s="28" t="s">
        <v>151</v>
      </c>
      <c r="Q2438" s="28" t="s">
        <v>152</v>
      </c>
      <c r="R2438" s="25">
        <v>1000</v>
      </c>
      <c r="S2438" s="28" t="s">
        <v>34</v>
      </c>
      <c r="T2438" s="35">
        <v>107895.38400000001</v>
      </c>
      <c r="U2438" s="35">
        <v>108974.33784000001</v>
      </c>
      <c r="V2438" s="35">
        <v>111153.82459680001</v>
      </c>
    </row>
    <row r="2439" spans="1:22" x14ac:dyDescent="0.25">
      <c r="A2439" s="10">
        <v>103036</v>
      </c>
      <c r="B2439" s="28" t="s">
        <v>985</v>
      </c>
      <c r="C2439" s="28" t="s">
        <v>992</v>
      </c>
      <c r="D2439" s="28" t="s">
        <v>993</v>
      </c>
      <c r="E2439" s="28" t="str">
        <f>VLOOKUP(A2439,'[1]Sheet1 (2)'!$A$2:$H$6200,8,0)</f>
        <v>Function:Internal Audit:Core Function:Governance Function</v>
      </c>
      <c r="F2439" s="28" t="s">
        <v>994</v>
      </c>
      <c r="G2439" s="28" t="s">
        <v>182</v>
      </c>
      <c r="H2439" s="28" t="s">
        <v>995</v>
      </c>
      <c r="I2439" s="28" t="s">
        <v>182</v>
      </c>
      <c r="J2439" s="28" t="s">
        <v>996</v>
      </c>
      <c r="K2439" s="25">
        <v>4300018000</v>
      </c>
      <c r="L2439" s="28" t="s">
        <v>89</v>
      </c>
      <c r="M2439" s="28" t="s">
        <v>2163</v>
      </c>
      <c r="N2439" s="28" t="s">
        <v>1836</v>
      </c>
      <c r="P2439" s="28" t="s">
        <v>151</v>
      </c>
      <c r="Q2439" s="28" t="s">
        <v>152</v>
      </c>
      <c r="R2439" s="25">
        <v>1000</v>
      </c>
      <c r="S2439" s="28" t="s">
        <v>34</v>
      </c>
      <c r="T2439" s="35">
        <v>123535.72800000002</v>
      </c>
      <c r="U2439" s="35">
        <v>124771.08528000001</v>
      </c>
      <c r="V2439" s="35">
        <v>127266.50698560002</v>
      </c>
    </row>
    <row r="2440" spans="1:22" x14ac:dyDescent="0.25">
      <c r="A2440" s="10">
        <v>103055</v>
      </c>
      <c r="B2440" s="28" t="s">
        <v>985</v>
      </c>
      <c r="C2440" s="28" t="s">
        <v>1930</v>
      </c>
      <c r="D2440" s="28" t="s">
        <v>987</v>
      </c>
      <c r="E2440" s="28" t="str">
        <f>VLOOKUP(A2440,'[1]Sheet1 (2)'!$A$2:$H$6200,8,0)</f>
        <v>Function:Finance and Administration:Core Function:Marketing, Customer Relations, Publicity and Media Co-ordination</v>
      </c>
      <c r="F2440" s="28" t="s">
        <v>1931</v>
      </c>
      <c r="G2440" s="28" t="s">
        <v>182</v>
      </c>
      <c r="H2440" s="28" t="s">
        <v>1932</v>
      </c>
      <c r="I2440" s="28" t="s">
        <v>182</v>
      </c>
      <c r="J2440" s="28" t="s">
        <v>1619</v>
      </c>
      <c r="K2440" s="25">
        <v>4300018000</v>
      </c>
      <c r="L2440" s="28" t="s">
        <v>89</v>
      </c>
      <c r="M2440" s="28" t="s">
        <v>2163</v>
      </c>
      <c r="N2440" s="28" t="s">
        <v>1836</v>
      </c>
      <c r="P2440" s="28" t="s">
        <v>151</v>
      </c>
      <c r="Q2440" s="28" t="s">
        <v>152</v>
      </c>
      <c r="R2440" s="25">
        <v>1000</v>
      </c>
      <c r="S2440" s="28" t="s">
        <v>34</v>
      </c>
      <c r="T2440" s="35">
        <v>865120.89600000007</v>
      </c>
      <c r="U2440" s="35">
        <v>873772.10496000003</v>
      </c>
      <c r="V2440" s="35">
        <v>891247.54705920001</v>
      </c>
    </row>
    <row r="2441" spans="1:22" x14ac:dyDescent="0.25">
      <c r="A2441" s="10">
        <v>103058</v>
      </c>
      <c r="B2441" s="28" t="s">
        <v>985</v>
      </c>
      <c r="C2441" s="28" t="s">
        <v>2126</v>
      </c>
      <c r="D2441" s="28" t="s">
        <v>1027</v>
      </c>
      <c r="E2441" s="28" t="str">
        <f>VLOOKUP(A2441,'[1]Sheet1 (2)'!$A$2:$H$6200,8,0)</f>
        <v>Function:Planning and Development:Core Function:Corporate Wide Strategic Planning (IDPs, LEDs)</v>
      </c>
      <c r="F2441" s="28" t="s">
        <v>2127</v>
      </c>
      <c r="G2441" s="28" t="s">
        <v>182</v>
      </c>
      <c r="H2441" s="28" t="s">
        <v>2128</v>
      </c>
      <c r="I2441" s="28" t="s">
        <v>182</v>
      </c>
      <c r="J2441" s="28" t="s">
        <v>1030</v>
      </c>
      <c r="K2441" s="25">
        <v>4300018000</v>
      </c>
      <c r="L2441" s="28" t="s">
        <v>89</v>
      </c>
      <c r="M2441" s="28" t="s">
        <v>2163</v>
      </c>
      <c r="N2441" s="28" t="s">
        <v>1836</v>
      </c>
      <c r="P2441" s="28" t="s">
        <v>151</v>
      </c>
      <c r="Q2441" s="28" t="s">
        <v>152</v>
      </c>
      <c r="R2441" s="25">
        <v>1000</v>
      </c>
      <c r="S2441" s="28" t="s">
        <v>34</v>
      </c>
      <c r="T2441" s="35">
        <v>21447.072000000004</v>
      </c>
      <c r="U2441" s="35">
        <v>21661.542720000005</v>
      </c>
      <c r="V2441" s="35">
        <v>22094.773574400006</v>
      </c>
    </row>
    <row r="2442" spans="1:22" x14ac:dyDescent="0.25">
      <c r="A2442" s="10">
        <v>104010</v>
      </c>
      <c r="B2442" s="28" t="s">
        <v>985</v>
      </c>
      <c r="C2442" s="28" t="s">
        <v>1000</v>
      </c>
      <c r="D2442" s="28" t="s">
        <v>1001</v>
      </c>
      <c r="E2442" s="28" t="str">
        <f>VLOOKUP(A2442,'[1]Sheet1 (2)'!$A$2:$H$6200,8,0)</f>
        <v>Function:Executive and Council:Core Function:Mayor and Council</v>
      </c>
      <c r="F2442" s="28" t="s">
        <v>1009</v>
      </c>
      <c r="G2442" s="28" t="s">
        <v>182</v>
      </c>
      <c r="H2442" s="28" t="s">
        <v>1010</v>
      </c>
      <c r="I2442" s="28" t="s">
        <v>182</v>
      </c>
      <c r="J2442" s="28" t="s">
        <v>1004</v>
      </c>
      <c r="K2442" s="25">
        <v>4300018000</v>
      </c>
      <c r="L2442" s="28" t="s">
        <v>89</v>
      </c>
      <c r="M2442" s="28" t="s">
        <v>2163</v>
      </c>
      <c r="N2442" s="28" t="s">
        <v>1836</v>
      </c>
      <c r="P2442" s="28" t="s">
        <v>151</v>
      </c>
      <c r="Q2442" s="28" t="s">
        <v>152</v>
      </c>
      <c r="R2442" s="25">
        <v>1000</v>
      </c>
      <c r="S2442" s="28" t="s">
        <v>34</v>
      </c>
      <c r="T2442" s="35">
        <v>474030.72000000003</v>
      </c>
      <c r="U2442" s="35">
        <v>478771.02720000001</v>
      </c>
      <c r="V2442" s="35">
        <v>488346.447744</v>
      </c>
    </row>
    <row r="2443" spans="1:22" x14ac:dyDescent="0.25">
      <c r="A2443" s="10">
        <v>104014</v>
      </c>
      <c r="B2443" s="28" t="s">
        <v>985</v>
      </c>
      <c r="C2443" s="28" t="s">
        <v>1026</v>
      </c>
      <c r="D2443" s="28" t="s">
        <v>1027</v>
      </c>
      <c r="E2443" s="28" t="str">
        <f>VLOOKUP(A2443,'[1]Sheet1 (2)'!$A$2:$H$6200,8,0)</f>
        <v>Function:Planning and Development:Core Function:Corporate Wide Strategic Planning (IDPs, LEDs)</v>
      </c>
      <c r="F2443" s="28" t="s">
        <v>1028</v>
      </c>
      <c r="G2443" s="28" t="s">
        <v>182</v>
      </c>
      <c r="H2443" s="28" t="s">
        <v>1029</v>
      </c>
      <c r="I2443" s="28" t="s">
        <v>182</v>
      </c>
      <c r="J2443" s="28" t="s">
        <v>1030</v>
      </c>
      <c r="K2443" s="25">
        <v>4300018000</v>
      </c>
      <c r="L2443" s="28" t="s">
        <v>89</v>
      </c>
      <c r="M2443" s="28" t="s">
        <v>2163</v>
      </c>
      <c r="N2443" s="28" t="s">
        <v>1836</v>
      </c>
      <c r="P2443" s="28" t="s">
        <v>151</v>
      </c>
      <c r="Q2443" s="28" t="s">
        <v>152</v>
      </c>
      <c r="R2443" s="25">
        <v>1000</v>
      </c>
      <c r="S2443" s="28" t="s">
        <v>34</v>
      </c>
      <c r="T2443" s="35">
        <v>42975.72</v>
      </c>
      <c r="U2443" s="35">
        <v>43405.477200000001</v>
      </c>
      <c r="V2443" s="35">
        <v>44273.586744</v>
      </c>
    </row>
    <row r="2444" spans="1:22" x14ac:dyDescent="0.25">
      <c r="A2444" s="10">
        <v>104016</v>
      </c>
      <c r="B2444" s="28" t="s">
        <v>985</v>
      </c>
      <c r="C2444" s="28" t="s">
        <v>2129</v>
      </c>
      <c r="D2444" s="28" t="s">
        <v>1001</v>
      </c>
      <c r="E2444" s="28" t="str">
        <f>VLOOKUP(A2444,'[1]Sheet1 (2)'!$A$2:$H$6200,8,0)</f>
        <v>Function:Executive and Council:Core Function:Municipal Manager, Town Secretary and Chief Executive</v>
      </c>
      <c r="F2444" s="28" t="s">
        <v>2130</v>
      </c>
      <c r="G2444" s="28" t="s">
        <v>2131</v>
      </c>
      <c r="H2444" s="28" t="s">
        <v>2132</v>
      </c>
      <c r="I2444" s="28" t="s">
        <v>2131</v>
      </c>
      <c r="J2444" s="28" t="s">
        <v>365</v>
      </c>
      <c r="K2444" s="25">
        <v>4300018000</v>
      </c>
      <c r="L2444" s="28" t="s">
        <v>89</v>
      </c>
      <c r="M2444" s="28" t="s">
        <v>2163</v>
      </c>
      <c r="N2444" s="28" t="s">
        <v>1836</v>
      </c>
      <c r="P2444" s="28" t="s">
        <v>151</v>
      </c>
      <c r="Q2444" s="28" t="s">
        <v>152</v>
      </c>
      <c r="R2444" s="25">
        <v>1000</v>
      </c>
      <c r="S2444" s="28" t="s">
        <v>34</v>
      </c>
      <c r="T2444" s="35">
        <v>28559.015999999996</v>
      </c>
      <c r="U2444" s="35">
        <v>28844.606159999996</v>
      </c>
      <c r="V2444" s="35">
        <v>29421.498283199995</v>
      </c>
    </row>
    <row r="2445" spans="1:22" x14ac:dyDescent="0.25">
      <c r="A2445" s="10">
        <v>104017</v>
      </c>
      <c r="B2445" s="28" t="s">
        <v>985</v>
      </c>
      <c r="C2445" s="28" t="s">
        <v>1933</v>
      </c>
      <c r="D2445" s="28" t="s">
        <v>1001</v>
      </c>
      <c r="E2445" s="28" t="str">
        <f>VLOOKUP(A2445,'[1]Sheet1 (2)'!$A$2:$H$6200,8,0)</f>
        <v>Function:Executive and Council:Core Function:Municipal Manager, Town Secretary and Chief Executive</v>
      </c>
      <c r="F2445" s="28" t="s">
        <v>1934</v>
      </c>
      <c r="G2445" s="28" t="s">
        <v>182</v>
      </c>
      <c r="H2445" s="28" t="s">
        <v>1935</v>
      </c>
      <c r="I2445" s="28" t="s">
        <v>182</v>
      </c>
      <c r="J2445" s="28" t="s">
        <v>365</v>
      </c>
      <c r="K2445" s="25">
        <v>4300018000</v>
      </c>
      <c r="L2445" s="28" t="s">
        <v>89</v>
      </c>
      <c r="M2445" s="28" t="s">
        <v>2163</v>
      </c>
      <c r="N2445" s="28" t="s">
        <v>1836</v>
      </c>
      <c r="P2445" s="28" t="s">
        <v>151</v>
      </c>
      <c r="Q2445" s="28" t="s">
        <v>152</v>
      </c>
      <c r="R2445" s="25">
        <v>1000</v>
      </c>
      <c r="S2445" s="28" t="s">
        <v>34</v>
      </c>
      <c r="T2445" s="35">
        <v>166845.16800000001</v>
      </c>
      <c r="U2445" s="35">
        <v>168513.61968</v>
      </c>
      <c r="V2445" s="35">
        <v>171883.8920736</v>
      </c>
    </row>
    <row r="2446" spans="1:22" x14ac:dyDescent="0.25">
      <c r="A2446" s="10">
        <v>104018</v>
      </c>
      <c r="B2446" s="28" t="s">
        <v>985</v>
      </c>
      <c r="C2446" s="28" t="s">
        <v>1936</v>
      </c>
      <c r="D2446" s="28" t="s">
        <v>1027</v>
      </c>
      <c r="E2446" s="28" t="str">
        <f>VLOOKUP(A2446,'[1]Sheet1 (2)'!$A$2:$H$6200,8,0)</f>
        <v>Function:Planning and Development:Core Function:Corporate Wide Strategic Planning (IDPs, LEDs)</v>
      </c>
      <c r="F2446" s="28" t="s">
        <v>1937</v>
      </c>
      <c r="G2446" s="28" t="s">
        <v>182</v>
      </c>
      <c r="H2446" s="28" t="s">
        <v>1938</v>
      </c>
      <c r="I2446" s="28" t="s">
        <v>182</v>
      </c>
      <c r="J2446" s="28" t="s">
        <v>1030</v>
      </c>
      <c r="K2446" s="25">
        <v>4300018000</v>
      </c>
      <c r="L2446" s="28" t="s">
        <v>89</v>
      </c>
      <c r="M2446" s="28" t="s">
        <v>2163</v>
      </c>
      <c r="N2446" s="28" t="s">
        <v>1836</v>
      </c>
      <c r="P2446" s="28" t="s">
        <v>151</v>
      </c>
      <c r="Q2446" s="28" t="s">
        <v>152</v>
      </c>
      <c r="R2446" s="25">
        <v>1000</v>
      </c>
      <c r="S2446" s="28" t="s">
        <v>34</v>
      </c>
      <c r="T2446" s="35">
        <v>147370.75200000001</v>
      </c>
      <c r="U2446" s="35">
        <v>148844.45952</v>
      </c>
      <c r="V2446" s="35">
        <v>151821.34871039999</v>
      </c>
    </row>
    <row r="2447" spans="1:22" x14ac:dyDescent="0.25">
      <c r="A2447" s="10">
        <v>104019</v>
      </c>
      <c r="B2447" s="28" t="s">
        <v>985</v>
      </c>
      <c r="C2447" s="28" t="s">
        <v>1812</v>
      </c>
      <c r="D2447" s="28" t="s">
        <v>1027</v>
      </c>
      <c r="E2447" s="28" t="str">
        <f>VLOOKUP(A2447,'[1]Sheet1 (2)'!$A$2:$H$6200,8,0)</f>
        <v>Function:Planning and Development:Core Function:Corporate Wide Strategic Planning (IDPs, LEDs)</v>
      </c>
      <c r="F2447" s="28" t="s">
        <v>1813</v>
      </c>
      <c r="G2447" s="28" t="s">
        <v>182</v>
      </c>
      <c r="H2447" s="28" t="s">
        <v>1939</v>
      </c>
      <c r="I2447" s="28" t="s">
        <v>182</v>
      </c>
      <c r="J2447" s="28" t="s">
        <v>1030</v>
      </c>
      <c r="K2447" s="25">
        <v>4300018000</v>
      </c>
      <c r="L2447" s="28" t="s">
        <v>89</v>
      </c>
      <c r="M2447" s="28" t="s">
        <v>2163</v>
      </c>
      <c r="N2447" s="28" t="s">
        <v>1836</v>
      </c>
      <c r="P2447" s="28" t="s">
        <v>151</v>
      </c>
      <c r="Q2447" s="28" t="s">
        <v>152</v>
      </c>
      <c r="R2447" s="25">
        <v>1000</v>
      </c>
      <c r="S2447" s="28" t="s">
        <v>34</v>
      </c>
      <c r="T2447" s="35">
        <v>50087.664000000004</v>
      </c>
      <c r="U2447" s="35">
        <v>50588.540640000007</v>
      </c>
      <c r="V2447" s="35">
        <v>51600.311452800008</v>
      </c>
    </row>
    <row r="2448" spans="1:22" x14ac:dyDescent="0.25">
      <c r="A2448" s="10">
        <v>104053</v>
      </c>
      <c r="B2448" s="28" t="s">
        <v>985</v>
      </c>
      <c r="C2448" s="28" t="s">
        <v>1038</v>
      </c>
      <c r="D2448" s="28" t="s">
        <v>993</v>
      </c>
      <c r="E2448" s="28" t="str">
        <f>VLOOKUP(A2448,'[1]Sheet1 (2)'!$A$2:$H$6200,8,0)</f>
        <v>Function:Internal Audit:Core Function:Governance Function</v>
      </c>
      <c r="F2448" s="28" t="s">
        <v>1039</v>
      </c>
      <c r="G2448" s="28" t="s">
        <v>182</v>
      </c>
      <c r="H2448" s="28" t="s">
        <v>1040</v>
      </c>
      <c r="I2448" s="28" t="s">
        <v>182</v>
      </c>
      <c r="J2448" s="28" t="s">
        <v>996</v>
      </c>
      <c r="K2448" s="25">
        <v>4300018000</v>
      </c>
      <c r="L2448" s="28" t="s">
        <v>89</v>
      </c>
      <c r="M2448" s="28" t="s">
        <v>2163</v>
      </c>
      <c r="N2448" s="28" t="s">
        <v>1836</v>
      </c>
      <c r="P2448" s="28" t="s">
        <v>151</v>
      </c>
      <c r="Q2448" s="28" t="s">
        <v>152</v>
      </c>
      <c r="R2448" s="25">
        <v>1000</v>
      </c>
      <c r="S2448" s="28" t="s">
        <v>34</v>
      </c>
      <c r="T2448" s="35">
        <v>164598.12</v>
      </c>
      <c r="U2448" s="35">
        <v>166244.1012</v>
      </c>
      <c r="V2448" s="35">
        <v>169568.983224</v>
      </c>
    </row>
    <row r="2449" spans="1:22" x14ac:dyDescent="0.25">
      <c r="A2449" s="10">
        <v>104056</v>
      </c>
      <c r="B2449" s="28" t="s">
        <v>985</v>
      </c>
      <c r="C2449" s="28" t="s">
        <v>1940</v>
      </c>
      <c r="D2449" s="28" t="s">
        <v>1001</v>
      </c>
      <c r="E2449" s="28" t="str">
        <f>VLOOKUP(A2449,'[1]Sheet1 (2)'!$A$2:$H$6200,8,0)</f>
        <v>Function:Executive and Council:Core Function:Municipal Manager, Town Secretary and Chief Executive</v>
      </c>
      <c r="F2449" s="28" t="s">
        <v>1941</v>
      </c>
      <c r="G2449" s="28" t="s">
        <v>182</v>
      </c>
      <c r="H2449" s="28" t="s">
        <v>1942</v>
      </c>
      <c r="I2449" s="28" t="s">
        <v>182</v>
      </c>
      <c r="J2449" s="28" t="s">
        <v>365</v>
      </c>
      <c r="K2449" s="25">
        <v>4300018000</v>
      </c>
      <c r="L2449" s="28" t="s">
        <v>89</v>
      </c>
      <c r="M2449" s="28" t="s">
        <v>2163</v>
      </c>
      <c r="N2449" s="28" t="s">
        <v>1836</v>
      </c>
      <c r="P2449" s="28" t="s">
        <v>151</v>
      </c>
      <c r="Q2449" s="28" t="s">
        <v>152</v>
      </c>
      <c r="R2449" s="25">
        <v>1000</v>
      </c>
      <c r="S2449" s="28" t="s">
        <v>34</v>
      </c>
      <c r="T2449" s="35">
        <v>167104.728</v>
      </c>
      <c r="U2449" s="35">
        <v>168775.77528</v>
      </c>
      <c r="V2449" s="35">
        <v>172151.29078559999</v>
      </c>
    </row>
    <row r="2450" spans="1:22" x14ac:dyDescent="0.25">
      <c r="A2450" s="10">
        <v>104503</v>
      </c>
      <c r="B2450" s="28" t="s">
        <v>985</v>
      </c>
      <c r="C2450" s="28" t="s">
        <v>1816</v>
      </c>
      <c r="D2450" s="28" t="s">
        <v>987</v>
      </c>
      <c r="E2450" s="28" t="str">
        <f>VLOOKUP(A2450,'[1]Sheet1 (2)'!$A$2:$H$6200,8,0)</f>
        <v>Function:Executive and Council:Core Function:Municipal Manager, Town Secretary and Chief Executive</v>
      </c>
      <c r="F2450" s="28" t="s">
        <v>1943</v>
      </c>
      <c r="G2450" s="28" t="s">
        <v>182</v>
      </c>
      <c r="H2450" s="28" t="s">
        <v>1944</v>
      </c>
      <c r="I2450" s="28" t="s">
        <v>182</v>
      </c>
      <c r="J2450" s="28" t="s">
        <v>365</v>
      </c>
      <c r="K2450" s="25">
        <v>4300018000</v>
      </c>
      <c r="L2450" s="28" t="s">
        <v>89</v>
      </c>
      <c r="M2450" s="28" t="s">
        <v>2163</v>
      </c>
      <c r="N2450" s="28" t="s">
        <v>1836</v>
      </c>
      <c r="P2450" s="28" t="s">
        <v>151</v>
      </c>
      <c r="Q2450" s="28" t="s">
        <v>152</v>
      </c>
      <c r="R2450" s="25">
        <v>1000</v>
      </c>
      <c r="S2450" s="28" t="s">
        <v>34</v>
      </c>
      <c r="T2450" s="35">
        <v>80574.84</v>
      </c>
      <c r="U2450" s="35">
        <v>81380.588399999993</v>
      </c>
      <c r="V2450" s="35">
        <v>83008.200167999996</v>
      </c>
    </row>
    <row r="2451" spans="1:22" x14ac:dyDescent="0.25">
      <c r="A2451" s="10">
        <v>104510</v>
      </c>
      <c r="B2451" s="28" t="s">
        <v>985</v>
      </c>
      <c r="C2451" s="28" t="s">
        <v>1048</v>
      </c>
      <c r="D2451" s="28" t="s">
        <v>1001</v>
      </c>
      <c r="E2451" s="28" t="str">
        <f>VLOOKUP(A2451,'[1]Sheet1 (2)'!$A$2:$H$6200,8,0)</f>
        <v>Function:Executive and Council:Core Function:Mayor and Council</v>
      </c>
      <c r="F2451" s="28" t="s">
        <v>1945</v>
      </c>
      <c r="G2451" s="28" t="s">
        <v>182</v>
      </c>
      <c r="H2451" s="28" t="s">
        <v>1946</v>
      </c>
      <c r="I2451" s="28" t="s">
        <v>182</v>
      </c>
      <c r="J2451" s="28" t="s">
        <v>1004</v>
      </c>
      <c r="K2451" s="25">
        <v>4300018000</v>
      </c>
      <c r="L2451" s="28" t="s">
        <v>89</v>
      </c>
      <c r="M2451" s="28" t="s">
        <v>2163</v>
      </c>
      <c r="N2451" s="28" t="s">
        <v>1836</v>
      </c>
      <c r="P2451" s="28" t="s">
        <v>151</v>
      </c>
      <c r="Q2451" s="28" t="s">
        <v>152</v>
      </c>
      <c r="R2451" s="25">
        <v>1000</v>
      </c>
      <c r="S2451" s="28" t="s">
        <v>34</v>
      </c>
      <c r="T2451" s="35">
        <v>71341.919999999998</v>
      </c>
      <c r="U2451" s="35">
        <v>72055.339200000002</v>
      </c>
      <c r="V2451" s="35">
        <v>73496.445984000005</v>
      </c>
    </row>
    <row r="2452" spans="1:22" x14ac:dyDescent="0.25">
      <c r="A2452" s="10">
        <v>202035</v>
      </c>
      <c r="B2452" s="28" t="s">
        <v>252</v>
      </c>
      <c r="C2452" s="28" t="s">
        <v>253</v>
      </c>
      <c r="D2452" s="28" t="s">
        <v>254</v>
      </c>
      <c r="E2452" s="28" t="str">
        <f>VLOOKUP(A2452,'[1]Sheet1 (2)'!$A$2:$H$6200,8,0)</f>
        <v>Function:Finance and Administration:Core Function:Finance</v>
      </c>
      <c r="F2452" s="28" t="s">
        <v>257</v>
      </c>
      <c r="G2452" s="28" t="s">
        <v>182</v>
      </c>
      <c r="H2452" s="28" t="s">
        <v>258</v>
      </c>
      <c r="I2452" s="28" t="s">
        <v>182</v>
      </c>
      <c r="J2452" s="28" t="s">
        <v>167</v>
      </c>
      <c r="K2452" s="25">
        <v>4300018000</v>
      </c>
      <c r="L2452" s="28" t="s">
        <v>89</v>
      </c>
      <c r="M2452" s="28" t="s">
        <v>2163</v>
      </c>
      <c r="N2452" s="28" t="s">
        <v>1836</v>
      </c>
      <c r="P2452" s="28" t="s">
        <v>151</v>
      </c>
      <c r="Q2452" s="28" t="s">
        <v>152</v>
      </c>
      <c r="R2452" s="25">
        <v>1000</v>
      </c>
      <c r="S2452" s="28" t="s">
        <v>34</v>
      </c>
      <c r="T2452" s="35">
        <v>225127.51199999996</v>
      </c>
      <c r="U2452" s="35">
        <v>227378.78711999996</v>
      </c>
      <c r="V2452" s="35">
        <v>231926.36286239995</v>
      </c>
    </row>
    <row r="2453" spans="1:22" x14ac:dyDescent="0.25">
      <c r="A2453" s="10">
        <v>203012</v>
      </c>
      <c r="B2453" s="28" t="s">
        <v>252</v>
      </c>
      <c r="C2453" s="28" t="s">
        <v>342</v>
      </c>
      <c r="D2453" s="28" t="s">
        <v>343</v>
      </c>
      <c r="E2453" s="28" t="str">
        <f>VLOOKUP(A2453,'[1]Sheet1 (2)'!$A$2:$H$6200,8,0)</f>
        <v>Function:Finance and Administration:Core Function:Supply Chain Management</v>
      </c>
      <c r="F2453" s="28" t="s">
        <v>344</v>
      </c>
      <c r="G2453" s="28" t="s">
        <v>182</v>
      </c>
      <c r="H2453" s="28" t="s">
        <v>345</v>
      </c>
      <c r="I2453" s="28" t="s">
        <v>182</v>
      </c>
      <c r="J2453" s="28" t="s">
        <v>346</v>
      </c>
      <c r="K2453" s="25">
        <v>4300018000</v>
      </c>
      <c r="L2453" s="28" t="s">
        <v>89</v>
      </c>
      <c r="M2453" s="28" t="s">
        <v>2163</v>
      </c>
      <c r="N2453" s="28" t="s">
        <v>1836</v>
      </c>
      <c r="P2453" s="28" t="s">
        <v>151</v>
      </c>
      <c r="Q2453" s="28" t="s">
        <v>152</v>
      </c>
      <c r="R2453" s="25">
        <v>1000</v>
      </c>
      <c r="S2453" s="28" t="s">
        <v>34</v>
      </c>
      <c r="T2453" s="35">
        <v>120799.224</v>
      </c>
      <c r="U2453" s="35">
        <v>122007.21624000001</v>
      </c>
      <c r="V2453" s="35">
        <v>124447.36056480001</v>
      </c>
    </row>
    <row r="2454" spans="1:22" x14ac:dyDescent="0.25">
      <c r="A2454" s="10">
        <v>203030</v>
      </c>
      <c r="B2454" s="28" t="s">
        <v>252</v>
      </c>
      <c r="C2454" s="28" t="s">
        <v>1947</v>
      </c>
      <c r="D2454" s="28" t="s">
        <v>307</v>
      </c>
      <c r="E2454" s="28" t="str">
        <f>VLOOKUP(A2454,'[1]Sheet1 (2)'!$A$2:$H$6200,8,0)</f>
        <v>Function:Finance and Administration:Core Function:Finance</v>
      </c>
      <c r="F2454" s="28" t="s">
        <v>1948</v>
      </c>
      <c r="G2454" s="28" t="s">
        <v>182</v>
      </c>
      <c r="H2454" s="28" t="s">
        <v>1949</v>
      </c>
      <c r="I2454" s="28" t="s">
        <v>182</v>
      </c>
      <c r="J2454" s="28" t="s">
        <v>167</v>
      </c>
      <c r="K2454" s="25">
        <v>4300018000</v>
      </c>
      <c r="L2454" s="28" t="s">
        <v>89</v>
      </c>
      <c r="M2454" s="28" t="s">
        <v>2163</v>
      </c>
      <c r="N2454" s="28" t="s">
        <v>1836</v>
      </c>
      <c r="P2454" s="28" t="s">
        <v>151</v>
      </c>
      <c r="Q2454" s="28" t="s">
        <v>152</v>
      </c>
      <c r="R2454" s="25">
        <v>1000</v>
      </c>
      <c r="S2454" s="28" t="s">
        <v>34</v>
      </c>
      <c r="T2454" s="35">
        <v>57199.608000000007</v>
      </c>
      <c r="U2454" s="35">
        <v>57771.604080000005</v>
      </c>
      <c r="V2454" s="35">
        <v>58927.036161600008</v>
      </c>
    </row>
    <row r="2455" spans="1:22" x14ac:dyDescent="0.25">
      <c r="A2455" s="10">
        <v>203031</v>
      </c>
      <c r="B2455" s="28" t="s">
        <v>252</v>
      </c>
      <c r="C2455" s="28" t="s">
        <v>1950</v>
      </c>
      <c r="D2455" s="28" t="s">
        <v>254</v>
      </c>
      <c r="E2455" s="28" t="str">
        <f>VLOOKUP(A2455,'[1]Sheet1 (2)'!$A$2:$H$6200,8,0)</f>
        <v>Function:Finance and Administration:Core Function:Finance</v>
      </c>
      <c r="F2455" s="28" t="s">
        <v>1951</v>
      </c>
      <c r="G2455" s="28" t="s">
        <v>182</v>
      </c>
      <c r="H2455" s="28" t="s">
        <v>1952</v>
      </c>
      <c r="I2455" s="28" t="s">
        <v>182</v>
      </c>
      <c r="J2455" s="28" t="s">
        <v>167</v>
      </c>
      <c r="K2455" s="25">
        <v>4300018000</v>
      </c>
      <c r="L2455" s="28" t="s">
        <v>89</v>
      </c>
      <c r="M2455" s="28" t="s">
        <v>2163</v>
      </c>
      <c r="N2455" s="28" t="s">
        <v>1836</v>
      </c>
      <c r="P2455" s="28" t="s">
        <v>151</v>
      </c>
      <c r="Q2455" s="28" t="s">
        <v>152</v>
      </c>
      <c r="R2455" s="25">
        <v>1000</v>
      </c>
      <c r="S2455" s="28" t="s">
        <v>34</v>
      </c>
      <c r="T2455" s="35">
        <v>139014.4032</v>
      </c>
      <c r="U2455" s="35">
        <v>140404.54723200001</v>
      </c>
      <c r="V2455" s="35">
        <v>143212.63817664</v>
      </c>
    </row>
    <row r="2456" spans="1:22" x14ac:dyDescent="0.25">
      <c r="A2456" s="10">
        <v>203049</v>
      </c>
      <c r="B2456" s="28" t="s">
        <v>252</v>
      </c>
      <c r="C2456" s="28" t="s">
        <v>1953</v>
      </c>
      <c r="D2456" s="28" t="s">
        <v>317</v>
      </c>
      <c r="E2456" s="28" t="str">
        <f>VLOOKUP(A2456,'[1]Sheet1 (2)'!$A$2:$H$6200,8,0)</f>
        <v>Function:Finance and Administration:Core Function:Finance</v>
      </c>
      <c r="F2456" s="28" t="s">
        <v>1954</v>
      </c>
      <c r="G2456" s="28" t="s">
        <v>182</v>
      </c>
      <c r="H2456" s="28" t="s">
        <v>1955</v>
      </c>
      <c r="I2456" s="28" t="s">
        <v>182</v>
      </c>
      <c r="J2456" s="28" t="s">
        <v>167</v>
      </c>
      <c r="K2456" s="25">
        <v>4300018000</v>
      </c>
      <c r="L2456" s="28" t="s">
        <v>89</v>
      </c>
      <c r="M2456" s="28" t="s">
        <v>2163</v>
      </c>
      <c r="N2456" s="28" t="s">
        <v>1836</v>
      </c>
      <c r="P2456" s="28" t="s">
        <v>151</v>
      </c>
      <c r="Q2456" s="28" t="s">
        <v>152</v>
      </c>
      <c r="R2456" s="25">
        <v>1000</v>
      </c>
      <c r="S2456" s="28" t="s">
        <v>34</v>
      </c>
      <c r="T2456" s="35">
        <v>115496.784</v>
      </c>
      <c r="U2456" s="35">
        <v>116651.75184</v>
      </c>
      <c r="V2456" s="35">
        <v>118984.7868768</v>
      </c>
    </row>
    <row r="2457" spans="1:22" x14ac:dyDescent="0.25">
      <c r="A2457" s="10">
        <v>203554</v>
      </c>
      <c r="B2457" s="28" t="s">
        <v>252</v>
      </c>
      <c r="C2457" s="28" t="s">
        <v>273</v>
      </c>
      <c r="D2457" s="28" t="s">
        <v>274</v>
      </c>
      <c r="E2457" s="28" t="str">
        <f>VLOOKUP(A2457,'[1]Sheet1 (2)'!$A$2:$H$6200,8,0)</f>
        <v>Function:Finance and Administration:Core Function:Asset Management</v>
      </c>
      <c r="F2457" s="28" t="s">
        <v>275</v>
      </c>
      <c r="G2457" s="28" t="s">
        <v>182</v>
      </c>
      <c r="H2457" s="28" t="s">
        <v>276</v>
      </c>
      <c r="I2457" s="28" t="s">
        <v>182</v>
      </c>
      <c r="J2457" s="28" t="s">
        <v>277</v>
      </c>
      <c r="K2457" s="25">
        <v>4300018000</v>
      </c>
      <c r="L2457" s="28" t="s">
        <v>89</v>
      </c>
      <c r="M2457" s="28" t="s">
        <v>2163</v>
      </c>
      <c r="N2457" s="28" t="s">
        <v>1836</v>
      </c>
      <c r="P2457" s="28" t="s">
        <v>151</v>
      </c>
      <c r="Q2457" s="28" t="s">
        <v>152</v>
      </c>
      <c r="R2457" s="25">
        <v>1000</v>
      </c>
      <c r="S2457" s="28" t="s">
        <v>34</v>
      </c>
      <c r="T2457" s="35">
        <v>234382.68</v>
      </c>
      <c r="U2457" s="35">
        <v>236726.5068</v>
      </c>
      <c r="V2457" s="35">
        <v>241461.03693600002</v>
      </c>
    </row>
    <row r="2458" spans="1:22" x14ac:dyDescent="0.25">
      <c r="A2458" s="10">
        <v>204020</v>
      </c>
      <c r="B2458" s="28" t="s">
        <v>252</v>
      </c>
      <c r="C2458" s="28" t="s">
        <v>316</v>
      </c>
      <c r="D2458" s="28" t="s">
        <v>317</v>
      </c>
      <c r="E2458" s="28" t="str">
        <f>VLOOKUP(A2458,'[1]Sheet1 (2)'!$A$2:$H$6200,8,0)</f>
        <v>Function:Finance and Administration:Core Function:Finance</v>
      </c>
      <c r="F2458" s="28" t="s">
        <v>322</v>
      </c>
      <c r="G2458" s="28" t="s">
        <v>182</v>
      </c>
      <c r="H2458" s="28" t="s">
        <v>323</v>
      </c>
      <c r="I2458" s="28" t="s">
        <v>182</v>
      </c>
      <c r="J2458" s="28" t="s">
        <v>167</v>
      </c>
      <c r="K2458" s="25">
        <v>4300018000</v>
      </c>
      <c r="L2458" s="28" t="s">
        <v>89</v>
      </c>
      <c r="M2458" s="28" t="s">
        <v>2163</v>
      </c>
      <c r="N2458" s="28" t="s">
        <v>1836</v>
      </c>
      <c r="P2458" s="28" t="s">
        <v>151</v>
      </c>
      <c r="Q2458" s="28" t="s">
        <v>152</v>
      </c>
      <c r="R2458" s="25">
        <v>1000</v>
      </c>
      <c r="S2458" s="28" t="s">
        <v>34</v>
      </c>
      <c r="T2458" s="35">
        <v>2458843.0271999976</v>
      </c>
      <c r="U2458" s="35">
        <v>2483431.4574719975</v>
      </c>
      <c r="V2458" s="35">
        <v>2533100.0866214377</v>
      </c>
    </row>
    <row r="2459" spans="1:22" x14ac:dyDescent="0.25">
      <c r="A2459" s="10">
        <v>204022</v>
      </c>
      <c r="B2459" s="28" t="s">
        <v>252</v>
      </c>
      <c r="C2459" s="28" t="s">
        <v>324</v>
      </c>
      <c r="D2459" s="28" t="s">
        <v>317</v>
      </c>
      <c r="E2459" s="28" t="str">
        <f>VLOOKUP(A2459,'[1]Sheet1 (2)'!$A$2:$H$6200,8,0)</f>
        <v>Function:Finance and Administration:Core Function:Finance</v>
      </c>
      <c r="F2459" s="28" t="s">
        <v>325</v>
      </c>
      <c r="G2459" s="28" t="s">
        <v>182</v>
      </c>
      <c r="H2459" s="28" t="s">
        <v>326</v>
      </c>
      <c r="I2459" s="28" t="s">
        <v>182</v>
      </c>
      <c r="J2459" s="28" t="s">
        <v>167</v>
      </c>
      <c r="K2459" s="25">
        <v>4300018000</v>
      </c>
      <c r="L2459" s="28" t="s">
        <v>89</v>
      </c>
      <c r="M2459" s="28" t="s">
        <v>2163</v>
      </c>
      <c r="N2459" s="28" t="s">
        <v>1836</v>
      </c>
      <c r="P2459" s="28" t="s">
        <v>151</v>
      </c>
      <c r="Q2459" s="28" t="s">
        <v>152</v>
      </c>
      <c r="R2459" s="25">
        <v>1000</v>
      </c>
      <c r="S2459" s="28" t="s">
        <v>34</v>
      </c>
      <c r="T2459" s="35">
        <v>236638.62720000002</v>
      </c>
      <c r="U2459" s="35">
        <v>239005.01347200002</v>
      </c>
      <c r="V2459" s="35">
        <v>243785.11374144003</v>
      </c>
    </row>
    <row r="2460" spans="1:22" x14ac:dyDescent="0.25">
      <c r="A2460" s="10">
        <v>204023</v>
      </c>
      <c r="B2460" s="28" t="s">
        <v>252</v>
      </c>
      <c r="C2460" s="28" t="s">
        <v>327</v>
      </c>
      <c r="D2460" s="28" t="s">
        <v>317</v>
      </c>
      <c r="E2460" s="28" t="str">
        <f>VLOOKUP(A2460,'[1]Sheet1 (2)'!$A$2:$H$6200,8,0)</f>
        <v>Function:Finance and Administration:Core Function:Finance</v>
      </c>
      <c r="F2460" s="28" t="s">
        <v>328</v>
      </c>
      <c r="G2460" s="28" t="s">
        <v>182</v>
      </c>
      <c r="H2460" s="28" t="s">
        <v>329</v>
      </c>
      <c r="I2460" s="28" t="s">
        <v>182</v>
      </c>
      <c r="J2460" s="28" t="s">
        <v>167</v>
      </c>
      <c r="K2460" s="25">
        <v>4300018000</v>
      </c>
      <c r="L2460" s="28" t="s">
        <v>89</v>
      </c>
      <c r="M2460" s="28" t="s">
        <v>2163</v>
      </c>
      <c r="N2460" s="28" t="s">
        <v>1836</v>
      </c>
      <c r="P2460" s="28" t="s">
        <v>151</v>
      </c>
      <c r="Q2460" s="28" t="s">
        <v>152</v>
      </c>
      <c r="R2460" s="25">
        <v>1000</v>
      </c>
      <c r="S2460" s="28" t="s">
        <v>34</v>
      </c>
      <c r="T2460" s="35">
        <v>753333.59519999987</v>
      </c>
      <c r="U2460" s="35">
        <v>760866.93115199986</v>
      </c>
      <c r="V2460" s="35">
        <v>776084.26977503987</v>
      </c>
    </row>
    <row r="2461" spans="1:22" x14ac:dyDescent="0.25">
      <c r="A2461" s="10">
        <v>204024</v>
      </c>
      <c r="B2461" s="28" t="s">
        <v>252</v>
      </c>
      <c r="C2461" s="28" t="s">
        <v>332</v>
      </c>
      <c r="D2461" s="28" t="s">
        <v>317</v>
      </c>
      <c r="E2461" s="28" t="str">
        <f>VLOOKUP(A2461,'[1]Sheet1 (2)'!$A$2:$H$6200,8,0)</f>
        <v>Function:Finance and Administration:Core Function:Finance</v>
      </c>
      <c r="F2461" s="28" t="s">
        <v>335</v>
      </c>
      <c r="G2461" s="28" t="s">
        <v>182</v>
      </c>
      <c r="H2461" s="28" t="s">
        <v>336</v>
      </c>
      <c r="I2461" s="28" t="s">
        <v>182</v>
      </c>
      <c r="J2461" s="28" t="s">
        <v>167</v>
      </c>
      <c r="K2461" s="25">
        <v>4300018000</v>
      </c>
      <c r="L2461" s="28" t="s">
        <v>89</v>
      </c>
      <c r="M2461" s="28" t="s">
        <v>2163</v>
      </c>
      <c r="N2461" s="28" t="s">
        <v>1836</v>
      </c>
      <c r="P2461" s="28" t="s">
        <v>151</v>
      </c>
      <c r="Q2461" s="28" t="s">
        <v>152</v>
      </c>
      <c r="R2461" s="25">
        <v>1000</v>
      </c>
      <c r="S2461" s="28" t="s">
        <v>34</v>
      </c>
      <c r="T2461" s="35">
        <v>1540415.9231999994</v>
      </c>
      <c r="U2461" s="35">
        <v>1555820.0824319995</v>
      </c>
      <c r="V2461" s="35">
        <v>1586936.4840806394</v>
      </c>
    </row>
    <row r="2462" spans="1:22" x14ac:dyDescent="0.25">
      <c r="A2462" s="10">
        <v>204025</v>
      </c>
      <c r="B2462" s="28" t="s">
        <v>252</v>
      </c>
      <c r="C2462" s="28" t="s">
        <v>1956</v>
      </c>
      <c r="D2462" s="28" t="s">
        <v>274</v>
      </c>
      <c r="E2462" s="28" t="str">
        <f>VLOOKUP(A2462,'[1]Sheet1 (2)'!$A$2:$H$6200,8,0)</f>
        <v>Function:Finance and Administration:Core Function:Asset Management</v>
      </c>
      <c r="F2462" s="28" t="s">
        <v>1957</v>
      </c>
      <c r="G2462" s="28" t="s">
        <v>182</v>
      </c>
      <c r="H2462" s="28" t="s">
        <v>1958</v>
      </c>
      <c r="I2462" s="28" t="s">
        <v>182</v>
      </c>
      <c r="J2462" s="28" t="s">
        <v>277</v>
      </c>
      <c r="K2462" s="25">
        <v>4300018000</v>
      </c>
      <c r="L2462" s="28" t="s">
        <v>89</v>
      </c>
      <c r="M2462" s="28" t="s">
        <v>2163</v>
      </c>
      <c r="N2462" s="28" t="s">
        <v>1836</v>
      </c>
      <c r="P2462" s="28" t="s">
        <v>151</v>
      </c>
      <c r="Q2462" s="28" t="s">
        <v>152</v>
      </c>
      <c r="R2462" s="25">
        <v>1000</v>
      </c>
      <c r="S2462" s="28" t="s">
        <v>34</v>
      </c>
      <c r="T2462" s="35">
        <v>17746.487999999998</v>
      </c>
      <c r="U2462" s="35">
        <v>17923.952879999997</v>
      </c>
      <c r="V2462" s="35">
        <v>18282.431937599998</v>
      </c>
    </row>
    <row r="2463" spans="1:22" x14ac:dyDescent="0.25">
      <c r="A2463" s="10">
        <v>204026</v>
      </c>
      <c r="B2463" s="28" t="s">
        <v>252</v>
      </c>
      <c r="C2463" s="28" t="s">
        <v>1404</v>
      </c>
      <c r="D2463" s="28" t="s">
        <v>274</v>
      </c>
      <c r="E2463" s="28" t="str">
        <f>VLOOKUP(A2463,'[1]Sheet1 (2)'!$A$2:$H$6200,8,0)</f>
        <v>Function:Finance and Administration:Core Function:Asset Management</v>
      </c>
      <c r="F2463" s="28" t="s">
        <v>2133</v>
      </c>
      <c r="G2463" s="28" t="s">
        <v>182</v>
      </c>
      <c r="H2463" s="28" t="s">
        <v>2134</v>
      </c>
      <c r="I2463" s="28" t="s">
        <v>182</v>
      </c>
      <c r="J2463" s="28" t="s">
        <v>277</v>
      </c>
      <c r="K2463" s="25">
        <v>4300018000</v>
      </c>
      <c r="L2463" s="28" t="s">
        <v>89</v>
      </c>
      <c r="M2463" s="28" t="s">
        <v>2163</v>
      </c>
      <c r="N2463" s="28" t="s">
        <v>1836</v>
      </c>
      <c r="P2463" s="28" t="s">
        <v>151</v>
      </c>
      <c r="Q2463" s="28" t="s">
        <v>152</v>
      </c>
      <c r="R2463" s="25">
        <v>1000</v>
      </c>
      <c r="S2463" s="28" t="s">
        <v>34</v>
      </c>
      <c r="T2463" s="35">
        <v>115430.04</v>
      </c>
      <c r="U2463" s="35">
        <v>116584.3404</v>
      </c>
      <c r="V2463" s="35">
        <v>118916.027208</v>
      </c>
    </row>
    <row r="2464" spans="1:22" x14ac:dyDescent="0.25">
      <c r="A2464" s="10">
        <v>204027</v>
      </c>
      <c r="B2464" s="28" t="s">
        <v>252</v>
      </c>
      <c r="C2464" s="28" t="s">
        <v>299</v>
      </c>
      <c r="D2464" s="28" t="s">
        <v>254</v>
      </c>
      <c r="E2464" s="28" t="str">
        <f>VLOOKUP(A2464,'[1]Sheet1 (2)'!$A$2:$H$6200,8,0)</f>
        <v>Function:Finance and Administration:Core Function:Budget and Treasury Office</v>
      </c>
      <c r="F2464" s="28" t="s">
        <v>300</v>
      </c>
      <c r="G2464" s="28" t="s">
        <v>182</v>
      </c>
      <c r="H2464" s="28" t="s">
        <v>301</v>
      </c>
      <c r="I2464" s="28" t="s">
        <v>182</v>
      </c>
      <c r="J2464" s="28" t="s">
        <v>302</v>
      </c>
      <c r="K2464" s="25">
        <v>4300018000</v>
      </c>
      <c r="L2464" s="28" t="s">
        <v>89</v>
      </c>
      <c r="M2464" s="28" t="s">
        <v>2163</v>
      </c>
      <c r="N2464" s="28" t="s">
        <v>1836</v>
      </c>
      <c r="P2464" s="28" t="s">
        <v>151</v>
      </c>
      <c r="Q2464" s="28" t="s">
        <v>152</v>
      </c>
      <c r="R2464" s="25">
        <v>1000</v>
      </c>
      <c r="S2464" s="28" t="s">
        <v>34</v>
      </c>
      <c r="T2464" s="35">
        <v>23746.032000000003</v>
      </c>
      <c r="U2464" s="35">
        <v>23983.492320000005</v>
      </c>
      <c r="V2464" s="35">
        <v>24463.162166400005</v>
      </c>
    </row>
    <row r="2465" spans="1:22" x14ac:dyDescent="0.25">
      <c r="A2465" s="10">
        <v>204032</v>
      </c>
      <c r="B2465" s="28" t="s">
        <v>252</v>
      </c>
      <c r="C2465" s="28" t="s">
        <v>1959</v>
      </c>
      <c r="D2465" s="28" t="s">
        <v>254</v>
      </c>
      <c r="E2465" s="28" t="str">
        <f>VLOOKUP(A2465,'[1]Sheet1 (2)'!$A$2:$H$6200,8,0)</f>
        <v>Function:Finance and Administration:Core Function:Finance</v>
      </c>
      <c r="F2465" s="28" t="s">
        <v>1960</v>
      </c>
      <c r="G2465" s="28" t="s">
        <v>182</v>
      </c>
      <c r="H2465" s="28" t="s">
        <v>1961</v>
      </c>
      <c r="I2465" s="28" t="s">
        <v>182</v>
      </c>
      <c r="J2465" s="28" t="s">
        <v>167</v>
      </c>
      <c r="K2465" s="25">
        <v>4300018000</v>
      </c>
      <c r="L2465" s="28" t="s">
        <v>89</v>
      </c>
      <c r="M2465" s="28" t="s">
        <v>2163</v>
      </c>
      <c r="N2465" s="28" t="s">
        <v>1836</v>
      </c>
      <c r="P2465" s="28" t="s">
        <v>151</v>
      </c>
      <c r="Q2465" s="28" t="s">
        <v>152</v>
      </c>
      <c r="R2465" s="25">
        <v>1000</v>
      </c>
      <c r="S2465" s="28" t="s">
        <v>34</v>
      </c>
      <c r="T2465" s="35">
        <v>179511.69600000003</v>
      </c>
      <c r="U2465" s="35">
        <v>181306.81296000004</v>
      </c>
      <c r="V2465" s="35">
        <v>184932.94921920003</v>
      </c>
    </row>
    <row r="2466" spans="1:22" x14ac:dyDescent="0.25">
      <c r="A2466" s="10">
        <v>204033</v>
      </c>
      <c r="B2466" s="28" t="s">
        <v>252</v>
      </c>
      <c r="C2466" s="28" t="s">
        <v>1962</v>
      </c>
      <c r="D2466" s="28" t="s">
        <v>254</v>
      </c>
      <c r="E2466" s="28" t="str">
        <f>VLOOKUP(A2466,'[1]Sheet1 (2)'!$A$2:$H$6200,8,0)</f>
        <v>Function:Finance and Administration:Core Function:Finance</v>
      </c>
      <c r="F2466" s="28" t="s">
        <v>1963</v>
      </c>
      <c r="G2466" s="28" t="s">
        <v>182</v>
      </c>
      <c r="H2466" s="28" t="s">
        <v>1964</v>
      </c>
      <c r="I2466" s="28" t="s">
        <v>182</v>
      </c>
      <c r="J2466" s="28" t="s">
        <v>167</v>
      </c>
      <c r="K2466" s="25">
        <v>4300018000</v>
      </c>
      <c r="L2466" s="28" t="s">
        <v>89</v>
      </c>
      <c r="M2466" s="28" t="s">
        <v>2163</v>
      </c>
      <c r="N2466" s="28" t="s">
        <v>1836</v>
      </c>
      <c r="P2466" s="28" t="s">
        <v>151</v>
      </c>
      <c r="Q2466" s="28" t="s">
        <v>152</v>
      </c>
      <c r="R2466" s="25">
        <v>1000</v>
      </c>
      <c r="S2466" s="28" t="s">
        <v>34</v>
      </c>
      <c r="T2466" s="35">
        <v>108941.04</v>
      </c>
      <c r="U2466" s="35">
        <v>110030.4504</v>
      </c>
      <c r="V2466" s="35">
        <v>112231.059408</v>
      </c>
    </row>
    <row r="2467" spans="1:22" x14ac:dyDescent="0.25">
      <c r="A2467" s="10">
        <v>204037</v>
      </c>
      <c r="B2467" s="28" t="s">
        <v>252</v>
      </c>
      <c r="C2467" s="28" t="s">
        <v>347</v>
      </c>
      <c r="D2467" s="28" t="s">
        <v>343</v>
      </c>
      <c r="E2467" s="28" t="str">
        <f>VLOOKUP(A2467,'[1]Sheet1 (2)'!$A$2:$H$6200,8,0)</f>
        <v>Function:Finance and Administration:Core Function:Supply Chain Management</v>
      </c>
      <c r="F2467" s="28" t="s">
        <v>354</v>
      </c>
      <c r="G2467" s="28" t="s">
        <v>182</v>
      </c>
      <c r="H2467" s="28" t="s">
        <v>355</v>
      </c>
      <c r="I2467" s="28" t="s">
        <v>182</v>
      </c>
      <c r="J2467" s="28" t="s">
        <v>346</v>
      </c>
      <c r="K2467" s="25">
        <v>4300018000</v>
      </c>
      <c r="L2467" s="28" t="s">
        <v>89</v>
      </c>
      <c r="M2467" s="28" t="s">
        <v>2163</v>
      </c>
      <c r="N2467" s="28" t="s">
        <v>1836</v>
      </c>
      <c r="P2467" s="28" t="s">
        <v>151</v>
      </c>
      <c r="Q2467" s="28" t="s">
        <v>152</v>
      </c>
      <c r="R2467" s="25">
        <v>1000</v>
      </c>
      <c r="S2467" s="28" t="s">
        <v>34</v>
      </c>
      <c r="T2467" s="35">
        <v>512254.26720000012</v>
      </c>
      <c r="U2467" s="35">
        <v>517376.80987200013</v>
      </c>
      <c r="V2467" s="35">
        <v>527724.34606944013</v>
      </c>
    </row>
    <row r="2468" spans="1:22" x14ac:dyDescent="0.25">
      <c r="A2468" s="10">
        <v>204039</v>
      </c>
      <c r="B2468" s="28" t="s">
        <v>252</v>
      </c>
      <c r="C2468" s="28" t="s">
        <v>313</v>
      </c>
      <c r="D2468" s="28" t="s">
        <v>254</v>
      </c>
      <c r="E2468" s="28" t="str">
        <f>VLOOKUP(A2468,'[1]Sheet1 (2)'!$A$2:$H$6200,8,0)</f>
        <v>Function:Finance and Administration:Core Function:Budget and Treasury Office</v>
      </c>
      <c r="F2468" s="28" t="s">
        <v>314</v>
      </c>
      <c r="G2468" s="28" t="s">
        <v>182</v>
      </c>
      <c r="H2468" s="28" t="s">
        <v>315</v>
      </c>
      <c r="I2468" s="28" t="s">
        <v>182</v>
      </c>
      <c r="J2468" s="28" t="s">
        <v>302</v>
      </c>
      <c r="K2468" s="25">
        <v>4300018000</v>
      </c>
      <c r="L2468" s="28" t="s">
        <v>89</v>
      </c>
      <c r="M2468" s="28" t="s">
        <v>2163</v>
      </c>
      <c r="N2468" s="28" t="s">
        <v>1836</v>
      </c>
      <c r="P2468" s="28" t="s">
        <v>151</v>
      </c>
      <c r="Q2468" s="28" t="s">
        <v>152</v>
      </c>
      <c r="R2468" s="25">
        <v>1000</v>
      </c>
      <c r="S2468" s="28" t="s">
        <v>34</v>
      </c>
      <c r="T2468" s="35">
        <v>57310.847999999998</v>
      </c>
      <c r="U2468" s="35">
        <v>57883.956480000001</v>
      </c>
      <c r="V2468" s="35">
        <v>59041.635609600002</v>
      </c>
    </row>
    <row r="2469" spans="1:22" x14ac:dyDescent="0.25">
      <c r="A2469" s="10">
        <v>204041</v>
      </c>
      <c r="B2469" s="28" t="s">
        <v>252</v>
      </c>
      <c r="C2469" s="28" t="s">
        <v>310</v>
      </c>
      <c r="D2469" s="28" t="s">
        <v>307</v>
      </c>
      <c r="E2469" s="28" t="str">
        <f>VLOOKUP(A2469,'[1]Sheet1 (2)'!$A$2:$H$6200,8,0)</f>
        <v>Function:Finance and Administration:Core Function:Finance</v>
      </c>
      <c r="F2469" s="28" t="s">
        <v>311</v>
      </c>
      <c r="G2469" s="28" t="s">
        <v>182</v>
      </c>
      <c r="H2469" s="28" t="s">
        <v>312</v>
      </c>
      <c r="I2469" s="28" t="s">
        <v>182</v>
      </c>
      <c r="J2469" s="28" t="s">
        <v>167</v>
      </c>
      <c r="K2469" s="25">
        <v>4300018000</v>
      </c>
      <c r="L2469" s="28" t="s">
        <v>89</v>
      </c>
      <c r="M2469" s="28" t="s">
        <v>2163</v>
      </c>
      <c r="N2469" s="28" t="s">
        <v>1836</v>
      </c>
      <c r="P2469" s="28" t="s">
        <v>151</v>
      </c>
      <c r="Q2469" s="28" t="s">
        <v>152</v>
      </c>
      <c r="R2469" s="25">
        <v>1000</v>
      </c>
      <c r="S2469" s="28" t="s">
        <v>34</v>
      </c>
      <c r="T2469" s="35">
        <v>395094.81599999999</v>
      </c>
      <c r="U2469" s="35">
        <v>399045.76416000002</v>
      </c>
      <c r="V2469" s="35">
        <v>407026.6794432</v>
      </c>
    </row>
    <row r="2470" spans="1:22" x14ac:dyDescent="0.25">
      <c r="A2470" s="10">
        <v>204043</v>
      </c>
      <c r="B2470" s="28" t="s">
        <v>252</v>
      </c>
      <c r="C2470" s="28" t="s">
        <v>1446</v>
      </c>
      <c r="D2470" s="28" t="s">
        <v>307</v>
      </c>
      <c r="E2470" s="28" t="str">
        <f>VLOOKUP(A2470,'[1]Sheet1 (2)'!$A$2:$H$6200,8,0)</f>
        <v>Function:Finance and Administration:Core Function:Finance</v>
      </c>
      <c r="F2470" s="28" t="s">
        <v>1965</v>
      </c>
      <c r="G2470" s="28" t="s">
        <v>182</v>
      </c>
      <c r="H2470" s="28" t="s">
        <v>1966</v>
      </c>
      <c r="I2470" s="28" t="s">
        <v>182</v>
      </c>
      <c r="J2470" s="28" t="s">
        <v>167</v>
      </c>
      <c r="K2470" s="25">
        <v>4300018000</v>
      </c>
      <c r="L2470" s="28" t="s">
        <v>89</v>
      </c>
      <c r="M2470" s="28" t="s">
        <v>2163</v>
      </c>
      <c r="N2470" s="28" t="s">
        <v>1836</v>
      </c>
      <c r="P2470" s="28" t="s">
        <v>151</v>
      </c>
      <c r="Q2470" s="28" t="s">
        <v>152</v>
      </c>
      <c r="R2470" s="25">
        <v>1000</v>
      </c>
      <c r="S2470" s="28" t="s">
        <v>34</v>
      </c>
      <c r="T2470" s="35">
        <v>345288.96000000008</v>
      </c>
      <c r="U2470" s="35">
        <v>348741.84960000007</v>
      </c>
      <c r="V2470" s="35">
        <v>355716.68659200007</v>
      </c>
    </row>
    <row r="2471" spans="1:22" x14ac:dyDescent="0.25">
      <c r="A2471" s="10">
        <v>204048</v>
      </c>
      <c r="B2471" s="28" t="s">
        <v>252</v>
      </c>
      <c r="C2471" s="28" t="s">
        <v>303</v>
      </c>
      <c r="D2471" s="28" t="s">
        <v>254</v>
      </c>
      <c r="E2471" s="28" t="str">
        <f>VLOOKUP(A2471,'[1]Sheet1 (2)'!$A$2:$H$6200,8,0)</f>
        <v>Function:Finance and Administration:Core Function:Budget and Treasury Office</v>
      </c>
      <c r="F2471" s="28" t="s">
        <v>304</v>
      </c>
      <c r="G2471" s="28" t="s">
        <v>182</v>
      </c>
      <c r="H2471" s="28" t="s">
        <v>305</v>
      </c>
      <c r="I2471" s="28" t="s">
        <v>182</v>
      </c>
      <c r="J2471" s="28" t="s">
        <v>302</v>
      </c>
      <c r="K2471" s="25">
        <v>4300018000</v>
      </c>
      <c r="L2471" s="28" t="s">
        <v>89</v>
      </c>
      <c r="M2471" s="28" t="s">
        <v>2163</v>
      </c>
      <c r="N2471" s="28" t="s">
        <v>1836</v>
      </c>
      <c r="P2471" s="28" t="s">
        <v>151</v>
      </c>
      <c r="Q2471" s="28" t="s">
        <v>152</v>
      </c>
      <c r="R2471" s="25">
        <v>1000</v>
      </c>
      <c r="S2471" s="28" t="s">
        <v>34</v>
      </c>
      <c r="T2471" s="35">
        <v>336005.61119999998</v>
      </c>
      <c r="U2471" s="35">
        <v>339365.66731200001</v>
      </c>
      <c r="V2471" s="35">
        <v>346152.98065824003</v>
      </c>
    </row>
    <row r="2472" spans="1:22" x14ac:dyDescent="0.25">
      <c r="A2472" s="10">
        <v>204050</v>
      </c>
      <c r="B2472" s="28" t="s">
        <v>252</v>
      </c>
      <c r="C2472" s="28" t="s">
        <v>1967</v>
      </c>
      <c r="D2472" s="28" t="s">
        <v>343</v>
      </c>
      <c r="E2472" s="28" t="str">
        <f>VLOOKUP(A2472,'[1]Sheet1 (2)'!$A$2:$H$6200,8,0)</f>
        <v>Function:Finance and Administration:Core Function:Supply Chain Management</v>
      </c>
      <c r="F2472" s="28" t="s">
        <v>1968</v>
      </c>
      <c r="G2472" s="28" t="s">
        <v>182</v>
      </c>
      <c r="H2472" s="28" t="s">
        <v>1969</v>
      </c>
      <c r="I2472" s="28" t="s">
        <v>182</v>
      </c>
      <c r="J2472" s="28" t="s">
        <v>346</v>
      </c>
      <c r="K2472" s="25">
        <v>4300018000</v>
      </c>
      <c r="L2472" s="28" t="s">
        <v>89</v>
      </c>
      <c r="M2472" s="28" t="s">
        <v>2163</v>
      </c>
      <c r="N2472" s="28" t="s">
        <v>1836</v>
      </c>
      <c r="P2472" s="28" t="s">
        <v>151</v>
      </c>
      <c r="Q2472" s="28" t="s">
        <v>152</v>
      </c>
      <c r="R2472" s="25">
        <v>1000</v>
      </c>
      <c r="S2472" s="28" t="s">
        <v>34</v>
      </c>
      <c r="T2472" s="35">
        <v>222785.53920000003</v>
      </c>
      <c r="U2472" s="35">
        <v>225013.39459200003</v>
      </c>
      <c r="V2472" s="35">
        <v>229513.66248384002</v>
      </c>
    </row>
    <row r="2473" spans="1:22" x14ac:dyDescent="0.25">
      <c r="A2473" s="10">
        <v>204051</v>
      </c>
      <c r="B2473" s="28" t="s">
        <v>252</v>
      </c>
      <c r="C2473" s="28" t="s">
        <v>356</v>
      </c>
      <c r="D2473" s="28" t="s">
        <v>343</v>
      </c>
      <c r="E2473" s="28" t="str">
        <f>VLOOKUP(A2473,'[1]Sheet1 (2)'!$A$2:$H$6200,8,0)</f>
        <v>Function:Finance and Administration:Core Function:Supply Chain Management</v>
      </c>
      <c r="F2473" s="28" t="s">
        <v>357</v>
      </c>
      <c r="G2473" s="28" t="s">
        <v>182</v>
      </c>
      <c r="H2473" s="28" t="s">
        <v>358</v>
      </c>
      <c r="I2473" s="28" t="s">
        <v>182</v>
      </c>
      <c r="J2473" s="28" t="s">
        <v>346</v>
      </c>
      <c r="K2473" s="25">
        <v>4300018000</v>
      </c>
      <c r="L2473" s="28" t="s">
        <v>89</v>
      </c>
      <c r="M2473" s="28" t="s">
        <v>2163</v>
      </c>
      <c r="N2473" s="28" t="s">
        <v>1836</v>
      </c>
      <c r="P2473" s="28" t="s">
        <v>151</v>
      </c>
      <c r="Q2473" s="28" t="s">
        <v>152</v>
      </c>
      <c r="R2473" s="25">
        <v>1000</v>
      </c>
      <c r="S2473" s="28" t="s">
        <v>34</v>
      </c>
      <c r="T2473" s="35">
        <v>476071.60320000001</v>
      </c>
      <c r="U2473" s="35">
        <v>480832.31923200004</v>
      </c>
      <c r="V2473" s="35">
        <v>490448.96561664005</v>
      </c>
    </row>
    <row r="2474" spans="1:22" x14ac:dyDescent="0.25">
      <c r="A2474" s="10">
        <v>204104</v>
      </c>
      <c r="B2474" s="28" t="s">
        <v>252</v>
      </c>
      <c r="C2474" s="28" t="s">
        <v>1439</v>
      </c>
      <c r="D2474" s="28" t="s">
        <v>254</v>
      </c>
      <c r="E2474" s="28" t="str">
        <f>VLOOKUP(A2474,'[1]Sheet1 (2)'!$A$2:$H$6200,8,0)</f>
        <v>Function:Finance and Administration:Core Function:Budget and Treasury Office</v>
      </c>
      <c r="F2474" s="28" t="s">
        <v>2105</v>
      </c>
      <c r="G2474" s="28" t="s">
        <v>182</v>
      </c>
      <c r="H2474" s="28" t="s">
        <v>2106</v>
      </c>
      <c r="I2474" s="28" t="s">
        <v>182</v>
      </c>
      <c r="J2474" s="28" t="s">
        <v>302</v>
      </c>
      <c r="K2474" s="25">
        <v>4300018000</v>
      </c>
      <c r="L2474" s="28" t="s">
        <v>89</v>
      </c>
      <c r="M2474" s="28" t="s">
        <v>2163</v>
      </c>
      <c r="N2474" s="28" t="s">
        <v>1836</v>
      </c>
      <c r="P2474" s="28" t="s">
        <v>151</v>
      </c>
      <c r="Q2474" s="28" t="s">
        <v>152</v>
      </c>
      <c r="R2474" s="25">
        <v>1000</v>
      </c>
      <c r="S2474" s="28" t="s">
        <v>34</v>
      </c>
      <c r="T2474" s="35">
        <v>140637.02399999998</v>
      </c>
      <c r="U2474" s="35">
        <v>142043.39423999997</v>
      </c>
      <c r="V2474" s="35">
        <v>144884.26212479998</v>
      </c>
    </row>
    <row r="2475" spans="1:22" x14ac:dyDescent="0.25">
      <c r="A2475" s="10">
        <v>204160</v>
      </c>
      <c r="B2475" s="28" t="s">
        <v>252</v>
      </c>
      <c r="C2475" s="28" t="s">
        <v>278</v>
      </c>
      <c r="D2475" s="28" t="s">
        <v>274</v>
      </c>
      <c r="E2475" s="28" t="str">
        <f>VLOOKUP(A2475,'[1]Sheet1 (2)'!$A$2:$H$6200,8,0)</f>
        <v>Function:Finance and Administration:Core Function:Asset Management</v>
      </c>
      <c r="F2475" s="28" t="s">
        <v>281</v>
      </c>
      <c r="G2475" s="28" t="s">
        <v>182</v>
      </c>
      <c r="H2475" s="28" t="s">
        <v>282</v>
      </c>
      <c r="I2475" s="28" t="s">
        <v>182</v>
      </c>
      <c r="J2475" s="28" t="s">
        <v>277</v>
      </c>
      <c r="K2475" s="25">
        <v>4300018000</v>
      </c>
      <c r="L2475" s="28" t="s">
        <v>89</v>
      </c>
      <c r="M2475" s="28" t="s">
        <v>2163</v>
      </c>
      <c r="N2475" s="28" t="s">
        <v>1836</v>
      </c>
      <c r="P2475" s="28" t="s">
        <v>151</v>
      </c>
      <c r="Q2475" s="28" t="s">
        <v>152</v>
      </c>
      <c r="R2475" s="25">
        <v>1000</v>
      </c>
      <c r="S2475" s="28" t="s">
        <v>34</v>
      </c>
      <c r="T2475" s="35">
        <v>519547.16160000005</v>
      </c>
      <c r="U2475" s="35">
        <v>524742.63321600005</v>
      </c>
      <c r="V2475" s="35">
        <v>535237.48588032008</v>
      </c>
    </row>
    <row r="2476" spans="1:22" x14ac:dyDescent="0.25">
      <c r="A2476" s="10">
        <v>204242</v>
      </c>
      <c r="B2476" s="28" t="s">
        <v>252</v>
      </c>
      <c r="C2476" s="28" t="s">
        <v>296</v>
      </c>
      <c r="D2476" s="28" t="s">
        <v>274</v>
      </c>
      <c r="E2476" s="28" t="str">
        <f>VLOOKUP(A2476,'[1]Sheet1 (2)'!$A$2:$H$6200,8,0)</f>
        <v>Function:Finance and Administration:Core Function:Property Services</v>
      </c>
      <c r="F2476" s="28" t="s">
        <v>297</v>
      </c>
      <c r="G2476" s="28" t="s">
        <v>294</v>
      </c>
      <c r="H2476" s="28" t="s">
        <v>298</v>
      </c>
      <c r="I2476" s="28" t="s">
        <v>294</v>
      </c>
      <c r="J2476" s="28" t="s">
        <v>292</v>
      </c>
      <c r="K2476" s="25">
        <v>4300018000</v>
      </c>
      <c r="L2476" s="28" t="s">
        <v>89</v>
      </c>
      <c r="M2476" s="28" t="s">
        <v>2163</v>
      </c>
      <c r="N2476" s="28" t="s">
        <v>1836</v>
      </c>
      <c r="P2476" s="28" t="s">
        <v>32</v>
      </c>
      <c r="Q2476" s="28" t="s">
        <v>33</v>
      </c>
      <c r="R2476" s="25">
        <v>1000</v>
      </c>
      <c r="S2476" s="28" t="s">
        <v>34</v>
      </c>
      <c r="T2476" s="35">
        <v>402295.75200000004</v>
      </c>
      <c r="U2476" s="35">
        <v>406318.70952000003</v>
      </c>
      <c r="V2476" s="35">
        <v>414445.08371040004</v>
      </c>
    </row>
    <row r="2477" spans="1:22" x14ac:dyDescent="0.25">
      <c r="A2477" s="10">
        <v>303070</v>
      </c>
      <c r="B2477" s="28" t="s">
        <v>141</v>
      </c>
      <c r="C2477" s="28" t="s">
        <v>1970</v>
      </c>
      <c r="D2477" s="28" t="s">
        <v>143</v>
      </c>
      <c r="E2477" s="28" t="str">
        <f>VLOOKUP(A2477,'[1]Sheet1 (2)'!$A$2:$H$6200,8,0)</f>
        <v>Function:Finance and Administration:Core Function:Human Resources</v>
      </c>
      <c r="F2477" s="28" t="s">
        <v>1971</v>
      </c>
      <c r="G2477" s="28" t="s">
        <v>182</v>
      </c>
      <c r="H2477" s="28" t="s">
        <v>1972</v>
      </c>
      <c r="I2477" s="28" t="s">
        <v>182</v>
      </c>
      <c r="J2477" s="28" t="s">
        <v>147</v>
      </c>
      <c r="K2477" s="25">
        <v>4300018000</v>
      </c>
      <c r="L2477" s="28" t="s">
        <v>89</v>
      </c>
      <c r="M2477" s="28" t="s">
        <v>2163</v>
      </c>
      <c r="N2477" s="28" t="s">
        <v>1836</v>
      </c>
      <c r="P2477" s="28" t="s">
        <v>151</v>
      </c>
      <c r="Q2477" s="28" t="s">
        <v>152</v>
      </c>
      <c r="R2477" s="25">
        <v>1000</v>
      </c>
      <c r="S2477" s="28" t="s">
        <v>34</v>
      </c>
      <c r="T2477" s="35">
        <v>412611.408</v>
      </c>
      <c r="U2477" s="35">
        <v>416737.52208000002</v>
      </c>
      <c r="V2477" s="35">
        <v>425072.27252160001</v>
      </c>
    </row>
    <row r="2478" spans="1:22" x14ac:dyDescent="0.25">
      <c r="A2478" s="10">
        <v>303075</v>
      </c>
      <c r="B2478" s="28" t="s">
        <v>141</v>
      </c>
      <c r="C2478" s="28" t="s">
        <v>1973</v>
      </c>
      <c r="D2478" s="28" t="s">
        <v>240</v>
      </c>
      <c r="E2478" s="28" t="str">
        <f>VLOOKUP(A2478,'[1]Sheet1 (2)'!$A$2:$H$6200,8,0)</f>
        <v>Function:Finance and Administration:Core Function:Information Technology</v>
      </c>
      <c r="F2478" s="28" t="s">
        <v>1974</v>
      </c>
      <c r="G2478" s="28" t="s">
        <v>182</v>
      </c>
      <c r="H2478" s="28" t="s">
        <v>1975</v>
      </c>
      <c r="I2478" s="28" t="s">
        <v>182</v>
      </c>
      <c r="J2478" s="28" t="s">
        <v>243</v>
      </c>
      <c r="K2478" s="25">
        <v>4300018000</v>
      </c>
      <c r="L2478" s="28" t="s">
        <v>89</v>
      </c>
      <c r="M2478" s="28" t="s">
        <v>2163</v>
      </c>
      <c r="N2478" s="28" t="s">
        <v>1836</v>
      </c>
      <c r="P2478" s="28" t="s">
        <v>151</v>
      </c>
      <c r="Q2478" s="28" t="s">
        <v>152</v>
      </c>
      <c r="R2478" s="25">
        <v>1000</v>
      </c>
      <c r="S2478" s="28" t="s">
        <v>34</v>
      </c>
      <c r="T2478" s="35">
        <v>73893.024000000005</v>
      </c>
      <c r="U2478" s="35">
        <v>74631.954240000006</v>
      </c>
      <c r="V2478" s="35">
        <v>76124.593324800007</v>
      </c>
    </row>
    <row r="2479" spans="1:22" x14ac:dyDescent="0.25">
      <c r="A2479" s="10">
        <v>303077</v>
      </c>
      <c r="B2479" s="28" t="s">
        <v>141</v>
      </c>
      <c r="C2479" s="28" t="s">
        <v>1976</v>
      </c>
      <c r="D2479" s="28" t="s">
        <v>203</v>
      </c>
      <c r="E2479" s="28" t="str">
        <f>VLOOKUP(A2479,'[1]Sheet1 (2)'!$A$2:$H$6200,8,0)</f>
        <v>Function:Finance and Administration:Core Function:Administrative and Corporate Support</v>
      </c>
      <c r="F2479" s="28" t="s">
        <v>1977</v>
      </c>
      <c r="G2479" s="28" t="s">
        <v>182</v>
      </c>
      <c r="H2479" s="28" t="s">
        <v>1978</v>
      </c>
      <c r="I2479" s="28" t="s">
        <v>182</v>
      </c>
      <c r="J2479" s="28" t="s">
        <v>206</v>
      </c>
      <c r="K2479" s="25">
        <v>4300018000</v>
      </c>
      <c r="L2479" s="28" t="s">
        <v>89</v>
      </c>
      <c r="M2479" s="28" t="s">
        <v>2163</v>
      </c>
      <c r="N2479" s="28" t="s">
        <v>1836</v>
      </c>
      <c r="P2479" s="28" t="s">
        <v>151</v>
      </c>
      <c r="Q2479" s="28" t="s">
        <v>152</v>
      </c>
      <c r="R2479" s="25">
        <v>1000</v>
      </c>
      <c r="S2479" s="28" t="s">
        <v>34</v>
      </c>
      <c r="T2479" s="35">
        <v>58995.763200000001</v>
      </c>
      <c r="U2479" s="35">
        <v>59585.720831999999</v>
      </c>
      <c r="V2479" s="35">
        <v>60777.435248640002</v>
      </c>
    </row>
    <row r="2480" spans="1:22" x14ac:dyDescent="0.25">
      <c r="A2480" s="10">
        <v>304001</v>
      </c>
      <c r="B2480" s="28" t="s">
        <v>141</v>
      </c>
      <c r="C2480" s="28" t="s">
        <v>1979</v>
      </c>
      <c r="D2480" s="28" t="s">
        <v>143</v>
      </c>
      <c r="E2480" s="28" t="str">
        <f>VLOOKUP(A2480,'[1]Sheet1 (2)'!$A$2:$H$6200,8,0)</f>
        <v>Function:Finance and Administration:Core Function:Human Resources</v>
      </c>
      <c r="F2480" s="28" t="s">
        <v>1980</v>
      </c>
      <c r="G2480" s="28" t="s">
        <v>182</v>
      </c>
      <c r="H2480" s="28" t="s">
        <v>1981</v>
      </c>
      <c r="I2480" s="28" t="s">
        <v>182</v>
      </c>
      <c r="J2480" s="28" t="s">
        <v>147</v>
      </c>
      <c r="K2480" s="25">
        <v>4300018000</v>
      </c>
      <c r="L2480" s="28" t="s">
        <v>89</v>
      </c>
      <c r="M2480" s="28" t="s">
        <v>2163</v>
      </c>
      <c r="N2480" s="28" t="s">
        <v>1836</v>
      </c>
      <c r="P2480" s="28" t="s">
        <v>151</v>
      </c>
      <c r="Q2480" s="28" t="s">
        <v>152</v>
      </c>
      <c r="R2480" s="25">
        <v>1000</v>
      </c>
      <c r="S2480" s="28" t="s">
        <v>34</v>
      </c>
      <c r="T2480" s="35">
        <v>121273.848</v>
      </c>
      <c r="U2480" s="35">
        <v>122486.58648</v>
      </c>
      <c r="V2480" s="35">
        <v>124936.31820959999</v>
      </c>
    </row>
    <row r="2481" spans="1:22" x14ac:dyDescent="0.25">
      <c r="A2481" s="10">
        <v>304038</v>
      </c>
      <c r="B2481" s="28" t="s">
        <v>141</v>
      </c>
      <c r="C2481" s="28" t="s">
        <v>163</v>
      </c>
      <c r="D2481" s="28" t="s">
        <v>143</v>
      </c>
      <c r="E2481" s="28" t="str">
        <f>VLOOKUP(A2481,'[1]Sheet1 (2)'!$A$2:$H$6200,8,0)</f>
        <v>Function:Finance and Administration:Core Function:Finance</v>
      </c>
      <c r="F2481" s="28" t="s">
        <v>1982</v>
      </c>
      <c r="G2481" s="28" t="s">
        <v>182</v>
      </c>
      <c r="H2481" s="28" t="s">
        <v>1983</v>
      </c>
      <c r="I2481" s="28" t="s">
        <v>182</v>
      </c>
      <c r="J2481" s="28" t="s">
        <v>167</v>
      </c>
      <c r="K2481" s="25">
        <v>4300018000</v>
      </c>
      <c r="L2481" s="28" t="s">
        <v>89</v>
      </c>
      <c r="M2481" s="28" t="s">
        <v>2163</v>
      </c>
      <c r="N2481" s="28" t="s">
        <v>1836</v>
      </c>
      <c r="P2481" s="28" t="s">
        <v>151</v>
      </c>
      <c r="Q2481" s="28" t="s">
        <v>152</v>
      </c>
      <c r="R2481" s="25">
        <v>1000</v>
      </c>
      <c r="S2481" s="28" t="s">
        <v>34</v>
      </c>
      <c r="T2481" s="35">
        <v>92418.19200000001</v>
      </c>
      <c r="U2481" s="35">
        <v>93342.373920000013</v>
      </c>
      <c r="V2481" s="35">
        <v>95209.221398400012</v>
      </c>
    </row>
    <row r="2482" spans="1:22" x14ac:dyDescent="0.25">
      <c r="A2482" s="10">
        <v>304072</v>
      </c>
      <c r="B2482" s="28" t="s">
        <v>141</v>
      </c>
      <c r="C2482" s="28" t="s">
        <v>1984</v>
      </c>
      <c r="D2482" s="28" t="s">
        <v>240</v>
      </c>
      <c r="E2482" s="28" t="str">
        <f>VLOOKUP(A2482,'[1]Sheet1 (2)'!$A$2:$H$6200,8,0)</f>
        <v>Function:Finance and Administration:Core Function:Information Technology</v>
      </c>
      <c r="F2482" s="28" t="s">
        <v>1985</v>
      </c>
      <c r="G2482" s="28" t="s">
        <v>182</v>
      </c>
      <c r="H2482" s="28" t="s">
        <v>1986</v>
      </c>
      <c r="I2482" s="28" t="s">
        <v>182</v>
      </c>
      <c r="J2482" s="28" t="s">
        <v>243</v>
      </c>
      <c r="K2482" s="25">
        <v>4300018000</v>
      </c>
      <c r="L2482" s="28" t="s">
        <v>89</v>
      </c>
      <c r="M2482" s="28" t="s">
        <v>2163</v>
      </c>
      <c r="N2482" s="28" t="s">
        <v>1836</v>
      </c>
      <c r="P2482" s="28" t="s">
        <v>151</v>
      </c>
      <c r="Q2482" s="28" t="s">
        <v>152</v>
      </c>
      <c r="R2482" s="25">
        <v>1000</v>
      </c>
      <c r="S2482" s="28" t="s">
        <v>34</v>
      </c>
      <c r="T2482" s="35">
        <v>222086.95200000005</v>
      </c>
      <c r="U2482" s="35">
        <v>224307.82152000006</v>
      </c>
      <c r="V2482" s="35">
        <v>228793.97795040006</v>
      </c>
    </row>
    <row r="2483" spans="1:22" x14ac:dyDescent="0.25">
      <c r="A2483" s="10">
        <v>304073</v>
      </c>
      <c r="B2483" s="28" t="s">
        <v>141</v>
      </c>
      <c r="C2483" s="28" t="s">
        <v>1987</v>
      </c>
      <c r="D2483" s="28" t="s">
        <v>240</v>
      </c>
      <c r="E2483" s="28" t="str">
        <f>VLOOKUP(A2483,'[1]Sheet1 (2)'!$A$2:$H$6200,8,0)</f>
        <v>Function:Finance and Administration:Core Function:Information Technology</v>
      </c>
      <c r="F2483" s="28" t="s">
        <v>1988</v>
      </c>
      <c r="G2483" s="28" t="s">
        <v>182</v>
      </c>
      <c r="H2483" s="28" t="s">
        <v>1989</v>
      </c>
      <c r="I2483" s="28" t="s">
        <v>182</v>
      </c>
      <c r="J2483" s="28" t="s">
        <v>243</v>
      </c>
      <c r="K2483" s="25">
        <v>4300018000</v>
      </c>
      <c r="L2483" s="28" t="s">
        <v>89</v>
      </c>
      <c r="M2483" s="28" t="s">
        <v>2163</v>
      </c>
      <c r="N2483" s="28" t="s">
        <v>1836</v>
      </c>
      <c r="P2483" s="28" t="s">
        <v>151</v>
      </c>
      <c r="Q2483" s="28" t="s">
        <v>152</v>
      </c>
      <c r="R2483" s="25">
        <v>1000</v>
      </c>
      <c r="S2483" s="28" t="s">
        <v>34</v>
      </c>
      <c r="T2483" s="35">
        <v>114890.15520000001</v>
      </c>
      <c r="U2483" s="35">
        <v>116039.056752</v>
      </c>
      <c r="V2483" s="35">
        <v>118359.83788704</v>
      </c>
    </row>
    <row r="2484" spans="1:22" x14ac:dyDescent="0.25">
      <c r="A2484" s="10">
        <v>304103</v>
      </c>
      <c r="B2484" s="28" t="s">
        <v>141</v>
      </c>
      <c r="C2484" s="28" t="s">
        <v>1377</v>
      </c>
      <c r="D2484" s="28" t="s">
        <v>143</v>
      </c>
      <c r="E2484" s="28" t="str">
        <f>VLOOKUP(A2484,'[1]Sheet1 (2)'!$A$2:$H$6200,8,0)</f>
        <v>Function:Finance and Administration:Core Function:Administrative and Corporate Support</v>
      </c>
      <c r="F2484" s="28" t="s">
        <v>1990</v>
      </c>
      <c r="G2484" s="28" t="s">
        <v>294</v>
      </c>
      <c r="H2484" s="28" t="s">
        <v>1991</v>
      </c>
      <c r="I2484" s="28" t="s">
        <v>294</v>
      </c>
      <c r="J2484" s="28" t="s">
        <v>206</v>
      </c>
      <c r="K2484" s="25">
        <v>4300018000</v>
      </c>
      <c r="L2484" s="28" t="s">
        <v>89</v>
      </c>
      <c r="M2484" s="28" t="s">
        <v>2163</v>
      </c>
      <c r="N2484" s="28" t="s">
        <v>1836</v>
      </c>
      <c r="P2484" s="28" t="s">
        <v>32</v>
      </c>
      <c r="Q2484" s="28" t="s">
        <v>33</v>
      </c>
      <c r="R2484" s="25">
        <v>1000</v>
      </c>
      <c r="S2484" s="28" t="s">
        <v>34</v>
      </c>
      <c r="T2484" s="35">
        <v>103423.53599999999</v>
      </c>
      <c r="U2484" s="35">
        <v>104457.77136</v>
      </c>
      <c r="V2484" s="35">
        <v>106546.92678720001</v>
      </c>
    </row>
    <row r="2485" spans="1:22" x14ac:dyDescent="0.25">
      <c r="A2485" s="10">
        <v>304346</v>
      </c>
      <c r="B2485" s="28" t="s">
        <v>141</v>
      </c>
      <c r="C2485" s="28" t="s">
        <v>169</v>
      </c>
      <c r="D2485" s="28" t="s">
        <v>143</v>
      </c>
      <c r="E2485" s="28" t="str">
        <f>VLOOKUP(A2485,'[1]Sheet1 (2)'!$A$2:$H$6200,8,0)</f>
        <v>Function:Finance and Administration:Core Function:Human Resources</v>
      </c>
      <c r="F2485" s="28" t="s">
        <v>181</v>
      </c>
      <c r="G2485" s="28" t="s">
        <v>182</v>
      </c>
      <c r="H2485" s="28" t="s">
        <v>183</v>
      </c>
      <c r="I2485" s="28" t="s">
        <v>182</v>
      </c>
      <c r="J2485" s="28" t="s">
        <v>147</v>
      </c>
      <c r="K2485" s="25">
        <v>4300018000</v>
      </c>
      <c r="L2485" s="28" t="s">
        <v>89</v>
      </c>
      <c r="M2485" s="28" t="s">
        <v>2163</v>
      </c>
      <c r="N2485" s="28" t="s">
        <v>1836</v>
      </c>
      <c r="P2485" s="28" t="s">
        <v>151</v>
      </c>
      <c r="Q2485" s="28" t="s">
        <v>152</v>
      </c>
      <c r="R2485" s="25">
        <v>1000</v>
      </c>
      <c r="S2485" s="28" t="s">
        <v>34</v>
      </c>
      <c r="T2485" s="35">
        <v>300533.40000000002</v>
      </c>
      <c r="U2485" s="35">
        <v>303538.73400000005</v>
      </c>
      <c r="V2485" s="35">
        <v>309609.50868000009</v>
      </c>
    </row>
    <row r="2486" spans="1:22" x14ac:dyDescent="0.25">
      <c r="A2486" s="10">
        <v>304502</v>
      </c>
      <c r="B2486" s="28" t="s">
        <v>141</v>
      </c>
      <c r="C2486" s="28" t="s">
        <v>192</v>
      </c>
      <c r="D2486" s="28" t="s">
        <v>193</v>
      </c>
      <c r="E2486" s="28" t="str">
        <f>VLOOKUP(A2486,'[1]Sheet1 (2)'!$A$2:$H$6200,8,0)</f>
        <v>Function:Finance and Administration:Core Function:Legal Services</v>
      </c>
      <c r="F2486" s="28" t="s">
        <v>197</v>
      </c>
      <c r="G2486" s="28" t="s">
        <v>182</v>
      </c>
      <c r="H2486" s="28" t="s">
        <v>198</v>
      </c>
      <c r="I2486" s="28" t="s">
        <v>182</v>
      </c>
      <c r="J2486" s="28" t="s">
        <v>196</v>
      </c>
      <c r="K2486" s="25">
        <v>4300018000</v>
      </c>
      <c r="L2486" s="28" t="s">
        <v>89</v>
      </c>
      <c r="M2486" s="28" t="s">
        <v>2163</v>
      </c>
      <c r="N2486" s="28" t="s">
        <v>1836</v>
      </c>
      <c r="P2486" s="28" t="s">
        <v>151</v>
      </c>
      <c r="Q2486" s="28" t="s">
        <v>152</v>
      </c>
      <c r="R2486" s="25">
        <v>1000</v>
      </c>
      <c r="S2486" s="28" t="s">
        <v>34</v>
      </c>
      <c r="T2486" s="35">
        <v>327232.48319999996</v>
      </c>
      <c r="U2486" s="35">
        <v>330504.80803199997</v>
      </c>
      <c r="V2486" s="35">
        <v>337114.90419263998</v>
      </c>
    </row>
    <row r="2487" spans="1:22" x14ac:dyDescent="0.25">
      <c r="A2487" s="10">
        <v>304505</v>
      </c>
      <c r="B2487" s="28" t="s">
        <v>141</v>
      </c>
      <c r="C2487" s="28" t="s">
        <v>202</v>
      </c>
      <c r="D2487" s="28" t="s">
        <v>203</v>
      </c>
      <c r="E2487" s="28" t="str">
        <f>VLOOKUP(A2487,'[1]Sheet1 (2)'!$A$2:$H$6200,8,0)</f>
        <v>Function:Finance and Administration:Core Function:Administrative and Corporate Support</v>
      </c>
      <c r="F2487" s="28" t="s">
        <v>207</v>
      </c>
      <c r="G2487" s="28" t="s">
        <v>182</v>
      </c>
      <c r="H2487" s="28" t="s">
        <v>208</v>
      </c>
      <c r="I2487" s="28" t="s">
        <v>182</v>
      </c>
      <c r="J2487" s="28" t="s">
        <v>206</v>
      </c>
      <c r="K2487" s="25">
        <v>4300018000</v>
      </c>
      <c r="L2487" s="28" t="s">
        <v>89</v>
      </c>
      <c r="M2487" s="28" t="s">
        <v>2163</v>
      </c>
      <c r="N2487" s="28" t="s">
        <v>1836</v>
      </c>
      <c r="P2487" s="28" t="s">
        <v>151</v>
      </c>
      <c r="Q2487" s="28" t="s">
        <v>152</v>
      </c>
      <c r="R2487" s="25">
        <v>1000</v>
      </c>
      <c r="S2487" s="28" t="s">
        <v>34</v>
      </c>
      <c r="T2487" s="35">
        <v>100605.45600000001</v>
      </c>
      <c r="U2487" s="35">
        <v>101611.51056000001</v>
      </c>
      <c r="V2487" s="35">
        <v>103643.74077120001</v>
      </c>
    </row>
    <row r="2488" spans="1:22" x14ac:dyDescent="0.25">
      <c r="A2488" s="10">
        <v>304506</v>
      </c>
      <c r="B2488" s="28" t="s">
        <v>141</v>
      </c>
      <c r="C2488" s="28" t="s">
        <v>209</v>
      </c>
      <c r="D2488" s="28" t="s">
        <v>203</v>
      </c>
      <c r="E2488" s="28" t="str">
        <f>VLOOKUP(A2488,'[1]Sheet1 (2)'!$A$2:$H$6200,8,0)</f>
        <v>Function:Finance and Administration:Core Function:Administrative and Corporate Support</v>
      </c>
      <c r="F2488" s="28" t="s">
        <v>2107</v>
      </c>
      <c r="G2488" s="28" t="s">
        <v>182</v>
      </c>
      <c r="H2488" s="28" t="s">
        <v>2108</v>
      </c>
      <c r="I2488" s="28" t="s">
        <v>182</v>
      </c>
      <c r="J2488" s="28" t="s">
        <v>206</v>
      </c>
      <c r="K2488" s="25">
        <v>4300018000</v>
      </c>
      <c r="L2488" s="28" t="s">
        <v>89</v>
      </c>
      <c r="M2488" s="28" t="s">
        <v>2163</v>
      </c>
      <c r="N2488" s="28" t="s">
        <v>1836</v>
      </c>
      <c r="P2488" s="28" t="s">
        <v>151</v>
      </c>
      <c r="Q2488" s="28" t="s">
        <v>152</v>
      </c>
      <c r="R2488" s="25">
        <v>1000</v>
      </c>
      <c r="S2488" s="28" t="s">
        <v>34</v>
      </c>
      <c r="T2488" s="35">
        <v>128385.792</v>
      </c>
      <c r="U2488" s="35">
        <v>129669.64992</v>
      </c>
      <c r="V2488" s="35">
        <v>132263.04291839999</v>
      </c>
    </row>
    <row r="2489" spans="1:22" x14ac:dyDescent="0.25">
      <c r="A2489" s="10">
        <v>304507</v>
      </c>
      <c r="B2489" s="28" t="s">
        <v>141</v>
      </c>
      <c r="C2489" s="28" t="s">
        <v>215</v>
      </c>
      <c r="D2489" s="28" t="s">
        <v>203</v>
      </c>
      <c r="E2489" s="28" t="str">
        <f>VLOOKUP(A2489,'[1]Sheet1 (2)'!$A$2:$H$6200,8,0)</f>
        <v>Function:Finance and Administration:Core Function:Administrative and Corporate Support</v>
      </c>
      <c r="F2489" s="28" t="s">
        <v>219</v>
      </c>
      <c r="G2489" s="28" t="s">
        <v>182</v>
      </c>
      <c r="H2489" s="28" t="s">
        <v>220</v>
      </c>
      <c r="I2489" s="28" t="s">
        <v>182</v>
      </c>
      <c r="J2489" s="28" t="s">
        <v>206</v>
      </c>
      <c r="K2489" s="25">
        <v>4300018000</v>
      </c>
      <c r="L2489" s="28" t="s">
        <v>89</v>
      </c>
      <c r="M2489" s="28" t="s">
        <v>2163</v>
      </c>
      <c r="N2489" s="28" t="s">
        <v>1836</v>
      </c>
      <c r="P2489" s="28" t="s">
        <v>151</v>
      </c>
      <c r="Q2489" s="28" t="s">
        <v>152</v>
      </c>
      <c r="R2489" s="25">
        <v>1000</v>
      </c>
      <c r="S2489" s="28" t="s">
        <v>34</v>
      </c>
      <c r="T2489" s="35">
        <v>849845.4192</v>
      </c>
      <c r="U2489" s="35">
        <v>858343.87339199998</v>
      </c>
      <c r="V2489" s="35">
        <v>875510.75085983996</v>
      </c>
    </row>
    <row r="2490" spans="1:22" x14ac:dyDescent="0.25">
      <c r="A2490" s="10">
        <v>304525</v>
      </c>
      <c r="B2490" s="28" t="s">
        <v>141</v>
      </c>
      <c r="C2490" s="28" t="s">
        <v>223</v>
      </c>
      <c r="D2490" s="28" t="s">
        <v>143</v>
      </c>
      <c r="E2490" s="28" t="str">
        <f>VLOOKUP(A2490,'[1]Sheet1 (2)'!$A$2:$H$6200,8,0)</f>
        <v>Function:Finance and Administration:Core Function:Human Resources</v>
      </c>
      <c r="F2490" s="28" t="s">
        <v>224</v>
      </c>
      <c r="G2490" s="28" t="s">
        <v>182</v>
      </c>
      <c r="H2490" s="28" t="s">
        <v>225</v>
      </c>
      <c r="I2490" s="28" t="s">
        <v>182</v>
      </c>
      <c r="J2490" s="28" t="s">
        <v>147</v>
      </c>
      <c r="K2490" s="25">
        <v>4300018000</v>
      </c>
      <c r="L2490" s="28" t="s">
        <v>89</v>
      </c>
      <c r="M2490" s="28" t="s">
        <v>2163</v>
      </c>
      <c r="N2490" s="28" t="s">
        <v>1836</v>
      </c>
      <c r="P2490" s="28" t="s">
        <v>151</v>
      </c>
      <c r="Q2490" s="28" t="s">
        <v>152</v>
      </c>
      <c r="R2490" s="25">
        <v>1000</v>
      </c>
      <c r="S2490" s="28" t="s">
        <v>34</v>
      </c>
      <c r="T2490" s="35">
        <v>30360139.425600063</v>
      </c>
      <c r="U2490" s="35">
        <v>30663740.819856063</v>
      </c>
      <c r="V2490" s="35">
        <v>31277015.636253186</v>
      </c>
    </row>
    <row r="2491" spans="1:22" x14ac:dyDescent="0.25">
      <c r="A2491" s="10">
        <v>304526</v>
      </c>
      <c r="B2491" s="28" t="s">
        <v>141</v>
      </c>
      <c r="C2491" s="28" t="s">
        <v>239</v>
      </c>
      <c r="D2491" s="28" t="s">
        <v>240</v>
      </c>
      <c r="E2491" s="28" t="str">
        <f>VLOOKUP(A2491,'[1]Sheet1 (2)'!$A$2:$H$6200,8,0)</f>
        <v>Function:Finance and Administration:Core Function:Information Technology</v>
      </c>
      <c r="F2491" s="28" t="s">
        <v>244</v>
      </c>
      <c r="G2491" s="28" t="s">
        <v>182</v>
      </c>
      <c r="H2491" s="28" t="s">
        <v>245</v>
      </c>
      <c r="I2491" s="28" t="s">
        <v>182</v>
      </c>
      <c r="J2491" s="28" t="s">
        <v>243</v>
      </c>
      <c r="K2491" s="25">
        <v>4300018000</v>
      </c>
      <c r="L2491" s="28" t="s">
        <v>89</v>
      </c>
      <c r="M2491" s="28" t="s">
        <v>2163</v>
      </c>
      <c r="N2491" s="28" t="s">
        <v>1836</v>
      </c>
      <c r="P2491" s="28" t="s">
        <v>151</v>
      </c>
      <c r="Q2491" s="28" t="s">
        <v>152</v>
      </c>
      <c r="R2491" s="25">
        <v>1000</v>
      </c>
      <c r="S2491" s="28" t="s">
        <v>34</v>
      </c>
      <c r="T2491" s="35">
        <v>71341.919999999998</v>
      </c>
      <c r="U2491" s="35">
        <v>72055.339200000002</v>
      </c>
      <c r="V2491" s="35">
        <v>73496.445984000005</v>
      </c>
    </row>
    <row r="2492" spans="1:22" x14ac:dyDescent="0.25">
      <c r="A2492" s="10">
        <v>304530</v>
      </c>
      <c r="B2492" s="28" t="s">
        <v>141</v>
      </c>
      <c r="C2492" s="28" t="s">
        <v>248</v>
      </c>
      <c r="D2492" s="28" t="s">
        <v>143</v>
      </c>
      <c r="E2492" s="28" t="str">
        <f>VLOOKUP(A2492,'[1]Sheet1 (2)'!$A$2:$H$6200,8,0)</f>
        <v>Function:Finance and Administration:Core Function:Human Resources</v>
      </c>
      <c r="F2492" s="28" t="s">
        <v>249</v>
      </c>
      <c r="G2492" s="28" t="s">
        <v>182</v>
      </c>
      <c r="H2492" s="28" t="s">
        <v>250</v>
      </c>
      <c r="I2492" s="28" t="s">
        <v>182</v>
      </c>
      <c r="J2492" s="28" t="s">
        <v>147</v>
      </c>
      <c r="K2492" s="25">
        <v>4300018000</v>
      </c>
      <c r="L2492" s="28" t="s">
        <v>89</v>
      </c>
      <c r="M2492" s="28" t="s">
        <v>2163</v>
      </c>
      <c r="N2492" s="28" t="s">
        <v>1836</v>
      </c>
      <c r="P2492" s="28" t="s">
        <v>151</v>
      </c>
      <c r="Q2492" s="28" t="s">
        <v>152</v>
      </c>
      <c r="R2492" s="25">
        <v>1000</v>
      </c>
      <c r="S2492" s="28" t="s">
        <v>34</v>
      </c>
      <c r="T2492" s="35">
        <v>275053.50719999999</v>
      </c>
      <c r="U2492" s="35">
        <v>277804.04227199999</v>
      </c>
      <c r="V2492" s="35">
        <v>283360.12311743997</v>
      </c>
    </row>
    <row r="2493" spans="1:22" x14ac:dyDescent="0.25">
      <c r="A2493" s="10">
        <v>402284</v>
      </c>
      <c r="B2493" s="28" t="s">
        <v>359</v>
      </c>
      <c r="C2493" s="28" t="s">
        <v>360</v>
      </c>
      <c r="D2493" s="28" t="s">
        <v>361</v>
      </c>
      <c r="E2493" s="28" t="str">
        <f>VLOOKUP(A2493,'[1]Sheet1 (2)'!$A$2:$H$6200,8,0)</f>
        <v>Function:Executive and Council:Core Function:Municipal Manager, Town Secretary and Chief Executive</v>
      </c>
      <c r="F2493" s="28" t="s">
        <v>1849</v>
      </c>
      <c r="G2493" s="28" t="s">
        <v>294</v>
      </c>
      <c r="H2493" s="28" t="s">
        <v>1850</v>
      </c>
      <c r="I2493" s="28" t="s">
        <v>294</v>
      </c>
      <c r="J2493" s="28" t="s">
        <v>365</v>
      </c>
      <c r="K2493" s="25">
        <v>4300018000</v>
      </c>
      <c r="L2493" s="28" t="s">
        <v>89</v>
      </c>
      <c r="M2493" s="28" t="s">
        <v>2163</v>
      </c>
      <c r="N2493" s="28" t="s">
        <v>1836</v>
      </c>
      <c r="P2493" s="28" t="s">
        <v>151</v>
      </c>
      <c r="Q2493" s="28" t="s">
        <v>152</v>
      </c>
      <c r="R2493" s="25">
        <v>1000</v>
      </c>
      <c r="S2493" s="28" t="s">
        <v>34</v>
      </c>
      <c r="T2493" s="35">
        <v>35863.775999999998</v>
      </c>
      <c r="U2493" s="35">
        <v>36222.413759999996</v>
      </c>
      <c r="V2493" s="35">
        <v>36946.8620352</v>
      </c>
    </row>
    <row r="2494" spans="1:22" x14ac:dyDescent="0.25">
      <c r="A2494" s="10">
        <v>403066</v>
      </c>
      <c r="B2494" s="28" t="s">
        <v>359</v>
      </c>
      <c r="C2494" s="28" t="s">
        <v>1992</v>
      </c>
      <c r="D2494" s="28" t="s">
        <v>542</v>
      </c>
      <c r="E2494" s="28" t="str">
        <f>VLOOKUP(A2494,'[1]Sheet1 (2)'!$A$2:$H$6200,8,0)</f>
        <v>Function:Public Safety:Non-core Function:Fire Fighting and Protection</v>
      </c>
      <c r="F2494" s="28" t="s">
        <v>1993</v>
      </c>
      <c r="G2494" s="28" t="s">
        <v>294</v>
      </c>
      <c r="H2494" s="28" t="s">
        <v>1994</v>
      </c>
      <c r="I2494" s="28" t="s">
        <v>294</v>
      </c>
      <c r="J2494" s="28" t="s">
        <v>545</v>
      </c>
      <c r="K2494" s="25">
        <v>4300018000</v>
      </c>
      <c r="L2494" s="28" t="s">
        <v>89</v>
      </c>
      <c r="M2494" s="28" t="s">
        <v>2163</v>
      </c>
      <c r="N2494" s="28" t="s">
        <v>1836</v>
      </c>
      <c r="P2494" s="28" t="s">
        <v>32</v>
      </c>
      <c r="Q2494" s="28" t="s">
        <v>33</v>
      </c>
      <c r="R2494" s="25">
        <v>1000</v>
      </c>
      <c r="S2494" s="28" t="s">
        <v>34</v>
      </c>
      <c r="T2494" s="35">
        <v>470457.69120000006</v>
      </c>
      <c r="U2494" s="35">
        <v>475162.26811200008</v>
      </c>
      <c r="V2494" s="35">
        <v>484665.51347424008</v>
      </c>
    </row>
    <row r="2495" spans="1:22" x14ac:dyDescent="0.25">
      <c r="A2495" s="10">
        <v>403068</v>
      </c>
      <c r="B2495" s="28" t="s">
        <v>359</v>
      </c>
      <c r="C2495" s="28" t="s">
        <v>1995</v>
      </c>
      <c r="D2495" s="28" t="s">
        <v>458</v>
      </c>
      <c r="E2495" s="28" t="str">
        <f>VLOOKUP(A2495,'[1]Sheet1 (2)'!$A$2:$H$6200,8,0)</f>
        <v>Function:Waste Management:Core Function:Solid Waste Removal</v>
      </c>
      <c r="F2495" s="28" t="s">
        <v>1996</v>
      </c>
      <c r="G2495" s="28" t="s">
        <v>779</v>
      </c>
      <c r="H2495" s="28" t="s">
        <v>1997</v>
      </c>
      <c r="I2495" s="28" t="s">
        <v>779</v>
      </c>
      <c r="J2495" s="28" t="s">
        <v>461</v>
      </c>
      <c r="K2495" s="25">
        <v>4300018000</v>
      </c>
      <c r="L2495" s="28" t="s">
        <v>89</v>
      </c>
      <c r="M2495" s="28" t="s">
        <v>2163</v>
      </c>
      <c r="N2495" s="28" t="s">
        <v>1836</v>
      </c>
      <c r="O2495" s="28" t="s">
        <v>68</v>
      </c>
      <c r="P2495" s="28" t="s">
        <v>151</v>
      </c>
      <c r="Q2495" s="28" t="s">
        <v>152</v>
      </c>
      <c r="R2495" s="25">
        <v>1000</v>
      </c>
      <c r="S2495" s="28" t="s">
        <v>34</v>
      </c>
      <c r="T2495" s="35">
        <v>1520302.7077919997</v>
      </c>
      <c r="U2495" s="35">
        <v>1535505.7348699197</v>
      </c>
      <c r="V2495" s="35">
        <v>1566215.8495673181</v>
      </c>
    </row>
    <row r="2496" spans="1:22" x14ac:dyDescent="0.25">
      <c r="A2496" s="10">
        <v>403068</v>
      </c>
      <c r="B2496" s="28" t="s">
        <v>359</v>
      </c>
      <c r="C2496" s="28" t="s">
        <v>1995</v>
      </c>
      <c r="D2496" s="28" t="s">
        <v>458</v>
      </c>
      <c r="E2496" s="28" t="str">
        <f>VLOOKUP(A2496,'[1]Sheet1 (2)'!$A$2:$H$6200,8,0)</f>
        <v>Function:Waste Management:Core Function:Solid Waste Removal</v>
      </c>
      <c r="F2496" s="28" t="s">
        <v>1996</v>
      </c>
      <c r="G2496" s="28" t="s">
        <v>779</v>
      </c>
      <c r="H2496" s="28" t="s">
        <v>1997</v>
      </c>
      <c r="I2496" s="28" t="s">
        <v>779</v>
      </c>
      <c r="J2496" s="28" t="s">
        <v>461</v>
      </c>
      <c r="K2496" s="25">
        <v>4300018000</v>
      </c>
      <c r="L2496" s="28" t="s">
        <v>89</v>
      </c>
      <c r="M2496" s="28" t="s">
        <v>2163</v>
      </c>
      <c r="N2496" s="28" t="s">
        <v>1836</v>
      </c>
      <c r="O2496" s="28" t="s">
        <v>68</v>
      </c>
      <c r="P2496" s="28" t="s">
        <v>151</v>
      </c>
      <c r="Q2496" s="28" t="s">
        <v>152</v>
      </c>
      <c r="R2496" s="25">
        <v>1000</v>
      </c>
      <c r="S2496" s="28" t="s">
        <v>34</v>
      </c>
      <c r="T2496" s="35">
        <v>42975.72</v>
      </c>
      <c r="U2496" s="35">
        <v>43405.477200000001</v>
      </c>
      <c r="V2496" s="35">
        <v>44273.586744</v>
      </c>
    </row>
    <row r="2497" spans="1:22" x14ac:dyDescent="0.25">
      <c r="A2497" s="10">
        <v>403068</v>
      </c>
      <c r="B2497" s="28" t="s">
        <v>359</v>
      </c>
      <c r="C2497" s="28" t="s">
        <v>1995</v>
      </c>
      <c r="D2497" s="28" t="s">
        <v>458</v>
      </c>
      <c r="E2497" s="28" t="str">
        <f>VLOOKUP(A2497,'[1]Sheet1 (2)'!$A$2:$H$6200,8,0)</f>
        <v>Function:Waste Management:Core Function:Solid Waste Removal</v>
      </c>
      <c r="F2497" s="28" t="s">
        <v>1996</v>
      </c>
      <c r="G2497" s="28" t="s">
        <v>779</v>
      </c>
      <c r="H2497" s="28" t="s">
        <v>1997</v>
      </c>
      <c r="I2497" s="28" t="s">
        <v>779</v>
      </c>
      <c r="J2497" s="28" t="s">
        <v>461</v>
      </c>
      <c r="K2497" s="25">
        <v>4300018000</v>
      </c>
      <c r="L2497" s="28" t="s">
        <v>89</v>
      </c>
      <c r="M2497" s="28" t="s">
        <v>2163</v>
      </c>
      <c r="N2497" s="28" t="s">
        <v>1836</v>
      </c>
      <c r="O2497" s="28" t="s">
        <v>68</v>
      </c>
      <c r="P2497" s="28" t="s">
        <v>784</v>
      </c>
      <c r="Q2497" s="28" t="s">
        <v>785</v>
      </c>
      <c r="R2497" s="25">
        <v>1000</v>
      </c>
      <c r="S2497" s="28" t="s">
        <v>34</v>
      </c>
      <c r="T2497" s="35">
        <v>389949.59520000004</v>
      </c>
      <c r="U2497" s="35">
        <v>393849.09115200007</v>
      </c>
      <c r="V2497" s="35">
        <v>401726.07297504006</v>
      </c>
    </row>
    <row r="2498" spans="1:22" x14ac:dyDescent="0.25">
      <c r="A2498" s="10">
        <v>403069</v>
      </c>
      <c r="B2498" s="28" t="s">
        <v>359</v>
      </c>
      <c r="C2498" s="28" t="s">
        <v>1998</v>
      </c>
      <c r="D2498" s="28" t="s">
        <v>369</v>
      </c>
      <c r="E2498" s="28" t="str">
        <f>VLOOKUP(A2498,'[1]Sheet1 (2)'!$A$2:$H$6200,8,0)</f>
        <v>Function:Sport and Recreation:Core Function:Recreational Facilities</v>
      </c>
      <c r="F2498" s="28" t="s">
        <v>1999</v>
      </c>
      <c r="G2498" s="28" t="s">
        <v>294</v>
      </c>
      <c r="H2498" s="28" t="s">
        <v>2000</v>
      </c>
      <c r="I2498" s="28" t="s">
        <v>294</v>
      </c>
      <c r="J2498" s="28" t="s">
        <v>2001</v>
      </c>
      <c r="K2498" s="25">
        <v>4300018000</v>
      </c>
      <c r="L2498" s="28" t="s">
        <v>89</v>
      </c>
      <c r="M2498" s="28" t="s">
        <v>2163</v>
      </c>
      <c r="N2498" s="28" t="s">
        <v>1836</v>
      </c>
      <c r="O2498" s="28" t="s">
        <v>68</v>
      </c>
      <c r="P2498" s="28" t="s">
        <v>151</v>
      </c>
      <c r="Q2498" s="28" t="s">
        <v>152</v>
      </c>
      <c r="R2498" s="25">
        <v>1000</v>
      </c>
      <c r="S2498" s="28" t="s">
        <v>34</v>
      </c>
      <c r="T2498" s="35">
        <v>112615.015392</v>
      </c>
      <c r="U2498" s="35">
        <v>113741.16554592</v>
      </c>
      <c r="V2498" s="35">
        <v>116015.9888568384</v>
      </c>
    </row>
    <row r="2499" spans="1:22" x14ac:dyDescent="0.25">
      <c r="A2499" s="10">
        <v>403069</v>
      </c>
      <c r="B2499" s="28" t="s">
        <v>359</v>
      </c>
      <c r="C2499" s="28" t="s">
        <v>1998</v>
      </c>
      <c r="D2499" s="28" t="s">
        <v>369</v>
      </c>
      <c r="E2499" s="28" t="str">
        <f>VLOOKUP(A2499,'[1]Sheet1 (2)'!$A$2:$H$6200,8,0)</f>
        <v>Function:Sport and Recreation:Core Function:Recreational Facilities</v>
      </c>
      <c r="F2499" s="28" t="s">
        <v>1999</v>
      </c>
      <c r="G2499" s="28" t="s">
        <v>294</v>
      </c>
      <c r="H2499" s="28" t="s">
        <v>2000</v>
      </c>
      <c r="I2499" s="28" t="s">
        <v>294</v>
      </c>
      <c r="J2499" s="28" t="s">
        <v>2001</v>
      </c>
      <c r="K2499" s="25">
        <v>4300018000</v>
      </c>
      <c r="L2499" s="28" t="s">
        <v>89</v>
      </c>
      <c r="M2499" s="28" t="s">
        <v>2163</v>
      </c>
      <c r="N2499" s="28" t="s">
        <v>1836</v>
      </c>
      <c r="O2499" s="28" t="s">
        <v>68</v>
      </c>
      <c r="P2499" s="28" t="s">
        <v>32</v>
      </c>
      <c r="Q2499" s="28" t="s">
        <v>33</v>
      </c>
      <c r="R2499" s="25">
        <v>1000</v>
      </c>
      <c r="S2499" s="28" t="s">
        <v>34</v>
      </c>
      <c r="T2499" s="35">
        <v>1284408.9732959999</v>
      </c>
      <c r="U2499" s="35">
        <v>1297253.06302896</v>
      </c>
      <c r="V2499" s="35">
        <v>1323198.1242895392</v>
      </c>
    </row>
    <row r="2500" spans="1:22" x14ac:dyDescent="0.25">
      <c r="A2500" s="10">
        <v>403243</v>
      </c>
      <c r="B2500" s="28" t="s">
        <v>359</v>
      </c>
      <c r="C2500" s="28" t="s">
        <v>368</v>
      </c>
      <c r="D2500" s="28" t="s">
        <v>369</v>
      </c>
      <c r="E2500" s="28" t="str">
        <f>VLOOKUP(A2500,'[1]Sheet1 (2)'!$A$2:$H$6200,8,0)</f>
        <v>Function:Community and Social Services:Core Function:Community Halls and Facilities</v>
      </c>
      <c r="F2500" s="28" t="s">
        <v>2002</v>
      </c>
      <c r="G2500" s="28" t="s">
        <v>182</v>
      </c>
      <c r="H2500" s="28" t="s">
        <v>2003</v>
      </c>
      <c r="I2500" s="28" t="s">
        <v>182</v>
      </c>
      <c r="J2500" s="28" t="s">
        <v>372</v>
      </c>
      <c r="K2500" s="25">
        <v>4300018000</v>
      </c>
      <c r="L2500" s="28" t="s">
        <v>89</v>
      </c>
      <c r="M2500" s="28" t="s">
        <v>2163</v>
      </c>
      <c r="N2500" s="28" t="s">
        <v>1836</v>
      </c>
      <c r="P2500" s="28" t="s">
        <v>151</v>
      </c>
      <c r="Q2500" s="28" t="s">
        <v>152</v>
      </c>
      <c r="R2500" s="25">
        <v>1000</v>
      </c>
      <c r="S2500" s="28" t="s">
        <v>34</v>
      </c>
      <c r="T2500" s="35">
        <v>225230.030784</v>
      </c>
      <c r="U2500" s="35">
        <v>227482.33109183999</v>
      </c>
      <c r="V2500" s="35">
        <v>232031.97771367681</v>
      </c>
    </row>
    <row r="2501" spans="1:22" x14ac:dyDescent="0.25">
      <c r="A2501" s="10">
        <v>403553</v>
      </c>
      <c r="B2501" s="28" t="s">
        <v>359</v>
      </c>
      <c r="C2501" s="28" t="s">
        <v>378</v>
      </c>
      <c r="D2501" s="28" t="s">
        <v>379</v>
      </c>
      <c r="E2501" s="28" t="str">
        <f>VLOOKUP(A2501,'[1]Sheet1 (2)'!$A$2:$H$6200,8,0)</f>
        <v>Function:Community and Social Services:Non-core Function:Population Development</v>
      </c>
      <c r="F2501" s="28" t="s">
        <v>386</v>
      </c>
      <c r="G2501" s="28" t="s">
        <v>294</v>
      </c>
      <c r="H2501" s="28" t="s">
        <v>387</v>
      </c>
      <c r="I2501" s="28" t="s">
        <v>294</v>
      </c>
      <c r="J2501" s="28" t="s">
        <v>206</v>
      </c>
      <c r="K2501" s="25">
        <v>4300018000</v>
      </c>
      <c r="L2501" s="28" t="s">
        <v>89</v>
      </c>
      <c r="M2501" s="28" t="s">
        <v>2163</v>
      </c>
      <c r="N2501" s="28" t="s">
        <v>1836</v>
      </c>
      <c r="P2501" s="28" t="s">
        <v>151</v>
      </c>
      <c r="Q2501" s="28" t="s">
        <v>152</v>
      </c>
      <c r="R2501" s="25">
        <v>1000</v>
      </c>
      <c r="S2501" s="28" t="s">
        <v>34</v>
      </c>
      <c r="T2501" s="35">
        <v>619382.58465600002</v>
      </c>
      <c r="U2501" s="35">
        <v>625576.41050255997</v>
      </c>
      <c r="V2501" s="35">
        <v>638087.93871261121</v>
      </c>
    </row>
    <row r="2502" spans="1:22" x14ac:dyDescent="0.25">
      <c r="A2502" s="10">
        <v>403553</v>
      </c>
      <c r="B2502" s="28" t="s">
        <v>359</v>
      </c>
      <c r="C2502" s="28" t="s">
        <v>378</v>
      </c>
      <c r="D2502" s="28" t="s">
        <v>379</v>
      </c>
      <c r="E2502" s="28" t="str">
        <f>VLOOKUP(A2502,'[1]Sheet1 (2)'!$A$2:$H$6200,8,0)</f>
        <v>Function:Community and Social Services:Non-core Function:Population Development</v>
      </c>
      <c r="F2502" s="28" t="s">
        <v>386</v>
      </c>
      <c r="G2502" s="28" t="s">
        <v>294</v>
      </c>
      <c r="H2502" s="28" t="s">
        <v>387</v>
      </c>
      <c r="I2502" s="28" t="s">
        <v>294</v>
      </c>
      <c r="J2502" s="28" t="s">
        <v>206</v>
      </c>
      <c r="K2502" s="25">
        <v>4300018000</v>
      </c>
      <c r="L2502" s="28" t="s">
        <v>89</v>
      </c>
      <c r="M2502" s="28" t="s">
        <v>2163</v>
      </c>
      <c r="N2502" s="28" t="s">
        <v>1836</v>
      </c>
      <c r="P2502" s="28" t="s">
        <v>32</v>
      </c>
      <c r="Q2502" s="28" t="s">
        <v>33</v>
      </c>
      <c r="R2502" s="25">
        <v>1000</v>
      </c>
      <c r="S2502" s="28" t="s">
        <v>34</v>
      </c>
      <c r="T2502" s="35">
        <v>139287.31200000001</v>
      </c>
      <c r="U2502" s="35">
        <v>140680.18512000001</v>
      </c>
      <c r="V2502" s="35">
        <v>143493.78882240001</v>
      </c>
    </row>
    <row r="2503" spans="1:22" x14ac:dyDescent="0.25">
      <c r="A2503" s="10">
        <v>404117</v>
      </c>
      <c r="B2503" s="28" t="s">
        <v>359</v>
      </c>
      <c r="C2503" s="28" t="s">
        <v>399</v>
      </c>
      <c r="D2503" s="28" t="s">
        <v>379</v>
      </c>
      <c r="E2503" s="28" t="str">
        <f>VLOOKUP(A2503,'[1]Sheet1 (2)'!$A$2:$H$6200,8,0)</f>
        <v>Function:Finance and Administration:Core Function:Administrative and Corporate Support</v>
      </c>
      <c r="F2503" s="28" t="s">
        <v>2004</v>
      </c>
      <c r="G2503" s="28" t="s">
        <v>2005</v>
      </c>
      <c r="H2503" s="28" t="s">
        <v>2006</v>
      </c>
      <c r="I2503" s="28" t="s">
        <v>2005</v>
      </c>
      <c r="J2503" s="28" t="s">
        <v>206</v>
      </c>
      <c r="K2503" s="25">
        <v>4300018000</v>
      </c>
      <c r="L2503" s="28" t="s">
        <v>89</v>
      </c>
      <c r="M2503" s="28" t="s">
        <v>2163</v>
      </c>
      <c r="N2503" s="28" t="s">
        <v>1836</v>
      </c>
      <c r="P2503" s="28" t="s">
        <v>151</v>
      </c>
      <c r="Q2503" s="28" t="s">
        <v>152</v>
      </c>
      <c r="R2503" s="25">
        <v>1000</v>
      </c>
      <c r="S2503" s="28" t="s">
        <v>34</v>
      </c>
      <c r="T2503" s="35">
        <v>56307.507696000001</v>
      </c>
      <c r="U2503" s="35">
        <v>56870.582772959999</v>
      </c>
      <c r="V2503" s="35">
        <v>58007.994428419202</v>
      </c>
    </row>
    <row r="2504" spans="1:22" x14ac:dyDescent="0.25">
      <c r="A2504" s="10">
        <v>404117</v>
      </c>
      <c r="B2504" s="28" t="s">
        <v>359</v>
      </c>
      <c r="C2504" s="28" t="s">
        <v>399</v>
      </c>
      <c r="D2504" s="28" t="s">
        <v>379</v>
      </c>
      <c r="E2504" s="28" t="str">
        <f>VLOOKUP(A2504,'[1]Sheet1 (2)'!$A$2:$H$6200,8,0)</f>
        <v>Function:Finance and Administration:Core Function:Administrative and Corporate Support</v>
      </c>
      <c r="F2504" s="28" t="s">
        <v>2004</v>
      </c>
      <c r="G2504" s="28" t="s">
        <v>2005</v>
      </c>
      <c r="H2504" s="28" t="s">
        <v>2006</v>
      </c>
      <c r="I2504" s="28" t="s">
        <v>2005</v>
      </c>
      <c r="J2504" s="28" t="s">
        <v>206</v>
      </c>
      <c r="K2504" s="25">
        <v>4300018000</v>
      </c>
      <c r="L2504" s="28" t="s">
        <v>89</v>
      </c>
      <c r="M2504" s="28" t="s">
        <v>2163</v>
      </c>
      <c r="N2504" s="28" t="s">
        <v>1836</v>
      </c>
      <c r="P2504" s="28" t="s">
        <v>151</v>
      </c>
      <c r="Q2504" s="28" t="s">
        <v>152</v>
      </c>
      <c r="R2504" s="25">
        <v>1000</v>
      </c>
      <c r="S2504" s="28" t="s">
        <v>34</v>
      </c>
      <c r="T2504" s="35">
        <v>212283</v>
      </c>
      <c r="U2504" s="35">
        <v>214405.83000000002</v>
      </c>
      <c r="V2504" s="35">
        <v>218693.94660000002</v>
      </c>
    </row>
    <row r="2505" spans="1:22" x14ac:dyDescent="0.25">
      <c r="A2505" s="10">
        <v>404118</v>
      </c>
      <c r="B2505" s="28" t="s">
        <v>359</v>
      </c>
      <c r="C2505" s="28" t="s">
        <v>406</v>
      </c>
      <c r="D2505" s="28" t="s">
        <v>379</v>
      </c>
      <c r="E2505" s="28" t="str">
        <f>VLOOKUP(A2505,'[1]Sheet1 (2)'!$A$2:$H$6200,8,0)</f>
        <v>Function:Finance and Administration:Core Function:Administrative and Corporate Support</v>
      </c>
      <c r="F2505" s="28" t="s">
        <v>2007</v>
      </c>
      <c r="G2505" s="28" t="s">
        <v>2008</v>
      </c>
      <c r="H2505" s="28" t="s">
        <v>2009</v>
      </c>
      <c r="I2505" s="28" t="s">
        <v>2008</v>
      </c>
      <c r="J2505" s="28" t="s">
        <v>206</v>
      </c>
      <c r="K2505" s="25">
        <v>4300018000</v>
      </c>
      <c r="L2505" s="28" t="s">
        <v>89</v>
      </c>
      <c r="M2505" s="28" t="s">
        <v>2163</v>
      </c>
      <c r="N2505" s="28" t="s">
        <v>1836</v>
      </c>
      <c r="P2505" s="28" t="s">
        <v>151</v>
      </c>
      <c r="Q2505" s="28" t="s">
        <v>152</v>
      </c>
      <c r="R2505" s="25">
        <v>1000</v>
      </c>
      <c r="S2505" s="28" t="s">
        <v>34</v>
      </c>
      <c r="T2505" s="35">
        <v>56307.507696000001</v>
      </c>
      <c r="U2505" s="35">
        <v>56870.582772959999</v>
      </c>
      <c r="V2505" s="35">
        <v>58007.994428419202</v>
      </c>
    </row>
    <row r="2506" spans="1:22" x14ac:dyDescent="0.25">
      <c r="A2506" s="10">
        <v>404118</v>
      </c>
      <c r="B2506" s="28" t="s">
        <v>359</v>
      </c>
      <c r="C2506" s="28" t="s">
        <v>406</v>
      </c>
      <c r="D2506" s="28" t="s">
        <v>379</v>
      </c>
      <c r="E2506" s="28" t="str">
        <f>VLOOKUP(A2506,'[1]Sheet1 (2)'!$A$2:$H$6200,8,0)</f>
        <v>Function:Finance and Administration:Core Function:Administrative and Corporate Support</v>
      </c>
      <c r="F2506" s="28" t="s">
        <v>2007</v>
      </c>
      <c r="G2506" s="28" t="s">
        <v>2008</v>
      </c>
      <c r="H2506" s="28" t="s">
        <v>2009</v>
      </c>
      <c r="I2506" s="28" t="s">
        <v>2008</v>
      </c>
      <c r="J2506" s="28" t="s">
        <v>206</v>
      </c>
      <c r="K2506" s="25">
        <v>4300018000</v>
      </c>
      <c r="L2506" s="28" t="s">
        <v>89</v>
      </c>
      <c r="M2506" s="28" t="s">
        <v>2163</v>
      </c>
      <c r="N2506" s="28" t="s">
        <v>1836</v>
      </c>
      <c r="P2506" s="28" t="s">
        <v>151</v>
      </c>
      <c r="Q2506" s="28" t="s">
        <v>152</v>
      </c>
      <c r="R2506" s="25">
        <v>1000</v>
      </c>
      <c r="S2506" s="28" t="s">
        <v>34</v>
      </c>
      <c r="T2506" s="35">
        <v>378523.02240000002</v>
      </c>
      <c r="U2506" s="35">
        <v>382308.25262400002</v>
      </c>
      <c r="V2506" s="35">
        <v>389954.41767648002</v>
      </c>
    </row>
    <row r="2507" spans="1:22" x14ac:dyDescent="0.25">
      <c r="A2507" s="10">
        <v>404119</v>
      </c>
      <c r="B2507" s="28" t="s">
        <v>359</v>
      </c>
      <c r="C2507" s="28" t="s">
        <v>416</v>
      </c>
      <c r="D2507" s="28" t="s">
        <v>379</v>
      </c>
      <c r="E2507" s="28" t="str">
        <f>VLOOKUP(A2507,'[1]Sheet1 (2)'!$A$2:$H$6200,8,0)</f>
        <v>Function:Finance and Administration:Core Function:Administrative and Corporate Support</v>
      </c>
      <c r="F2507" s="28" t="s">
        <v>2010</v>
      </c>
      <c r="G2507" s="28" t="s">
        <v>2011</v>
      </c>
      <c r="H2507" s="28" t="s">
        <v>2012</v>
      </c>
      <c r="I2507" s="28" t="s">
        <v>2011</v>
      </c>
      <c r="J2507" s="28" t="s">
        <v>206</v>
      </c>
      <c r="K2507" s="25">
        <v>4300018000</v>
      </c>
      <c r="L2507" s="28" t="s">
        <v>89</v>
      </c>
      <c r="M2507" s="28" t="s">
        <v>2163</v>
      </c>
      <c r="N2507" s="28" t="s">
        <v>1836</v>
      </c>
      <c r="P2507" s="28" t="s">
        <v>151</v>
      </c>
      <c r="Q2507" s="28" t="s">
        <v>152</v>
      </c>
      <c r="R2507" s="25">
        <v>1000</v>
      </c>
      <c r="S2507" s="28" t="s">
        <v>34</v>
      </c>
      <c r="T2507" s="35">
        <v>56307.507696000001</v>
      </c>
      <c r="U2507" s="35">
        <v>56870.582772959999</v>
      </c>
      <c r="V2507" s="35">
        <v>58007.994428419202</v>
      </c>
    </row>
    <row r="2508" spans="1:22" x14ac:dyDescent="0.25">
      <c r="A2508" s="10">
        <v>404119</v>
      </c>
      <c r="B2508" s="28" t="s">
        <v>359</v>
      </c>
      <c r="C2508" s="28" t="s">
        <v>416</v>
      </c>
      <c r="D2508" s="28" t="s">
        <v>379</v>
      </c>
      <c r="E2508" s="28" t="str">
        <f>VLOOKUP(A2508,'[1]Sheet1 (2)'!$A$2:$H$6200,8,0)</f>
        <v>Function:Finance and Administration:Core Function:Administrative and Corporate Support</v>
      </c>
      <c r="F2508" s="28" t="s">
        <v>2010</v>
      </c>
      <c r="G2508" s="28" t="s">
        <v>2011</v>
      </c>
      <c r="H2508" s="28" t="s">
        <v>2012</v>
      </c>
      <c r="I2508" s="28" t="s">
        <v>2011</v>
      </c>
      <c r="J2508" s="28" t="s">
        <v>206</v>
      </c>
      <c r="K2508" s="25">
        <v>4300018000</v>
      </c>
      <c r="L2508" s="28" t="s">
        <v>89</v>
      </c>
      <c r="M2508" s="28" t="s">
        <v>2163</v>
      </c>
      <c r="N2508" s="28" t="s">
        <v>1836</v>
      </c>
      <c r="P2508" s="28" t="s">
        <v>151</v>
      </c>
      <c r="Q2508" s="28" t="s">
        <v>152</v>
      </c>
      <c r="R2508" s="25">
        <v>1000</v>
      </c>
      <c r="S2508" s="28" t="s">
        <v>34</v>
      </c>
      <c r="T2508" s="35">
        <v>262912.03200000001</v>
      </c>
      <c r="U2508" s="35">
        <v>265541.15231999999</v>
      </c>
      <c r="V2508" s="35">
        <v>270851.97536639997</v>
      </c>
    </row>
    <row r="2509" spans="1:22" x14ac:dyDescent="0.25">
      <c r="A2509" s="10">
        <v>404120</v>
      </c>
      <c r="B2509" s="28" t="s">
        <v>359</v>
      </c>
      <c r="C2509" s="28" t="s">
        <v>426</v>
      </c>
      <c r="D2509" s="28" t="s">
        <v>379</v>
      </c>
      <c r="E2509" s="28" t="str">
        <f>VLOOKUP(A2509,'[1]Sheet1 (2)'!$A$2:$H$6200,8,0)</f>
        <v>Function:Finance and Administration:Core Function:Administrative and Corporate Support</v>
      </c>
      <c r="F2509" s="28" t="s">
        <v>2013</v>
      </c>
      <c r="G2509" s="28" t="s">
        <v>2014</v>
      </c>
      <c r="H2509" s="28" t="s">
        <v>2015</v>
      </c>
      <c r="I2509" s="28" t="s">
        <v>2014</v>
      </c>
      <c r="J2509" s="28" t="s">
        <v>206</v>
      </c>
      <c r="K2509" s="25">
        <v>4300018000</v>
      </c>
      <c r="L2509" s="28" t="s">
        <v>89</v>
      </c>
      <c r="M2509" s="28" t="s">
        <v>2163</v>
      </c>
      <c r="N2509" s="28" t="s">
        <v>1836</v>
      </c>
      <c r="P2509" s="28" t="s">
        <v>151</v>
      </c>
      <c r="Q2509" s="28" t="s">
        <v>152</v>
      </c>
      <c r="R2509" s="25">
        <v>1000</v>
      </c>
      <c r="S2509" s="28" t="s">
        <v>34</v>
      </c>
      <c r="T2509" s="35">
        <v>56307.507696000001</v>
      </c>
      <c r="U2509" s="35">
        <v>56870.582772959999</v>
      </c>
      <c r="V2509" s="35">
        <v>58007.994428419202</v>
      </c>
    </row>
    <row r="2510" spans="1:22" x14ac:dyDescent="0.25">
      <c r="A2510" s="10">
        <v>404120</v>
      </c>
      <c r="B2510" s="28" t="s">
        <v>359</v>
      </c>
      <c r="C2510" s="28" t="s">
        <v>426</v>
      </c>
      <c r="D2510" s="28" t="s">
        <v>379</v>
      </c>
      <c r="E2510" s="28" t="str">
        <f>VLOOKUP(A2510,'[1]Sheet1 (2)'!$A$2:$H$6200,8,0)</f>
        <v>Function:Finance and Administration:Core Function:Administrative and Corporate Support</v>
      </c>
      <c r="F2510" s="28" t="s">
        <v>2013</v>
      </c>
      <c r="G2510" s="28" t="s">
        <v>2014</v>
      </c>
      <c r="H2510" s="28" t="s">
        <v>2015</v>
      </c>
      <c r="I2510" s="28" t="s">
        <v>2014</v>
      </c>
      <c r="J2510" s="28" t="s">
        <v>206</v>
      </c>
      <c r="K2510" s="25">
        <v>4300018000</v>
      </c>
      <c r="L2510" s="28" t="s">
        <v>89</v>
      </c>
      <c r="M2510" s="28" t="s">
        <v>2163</v>
      </c>
      <c r="N2510" s="28" t="s">
        <v>1836</v>
      </c>
      <c r="P2510" s="28" t="s">
        <v>151</v>
      </c>
      <c r="Q2510" s="28" t="s">
        <v>152</v>
      </c>
      <c r="R2510" s="25">
        <v>1000</v>
      </c>
      <c r="S2510" s="28" t="s">
        <v>34</v>
      </c>
      <c r="T2510" s="35">
        <v>139954.75200000001</v>
      </c>
      <c r="U2510" s="35">
        <v>141354.29952</v>
      </c>
      <c r="V2510" s="35">
        <v>144181.3855104</v>
      </c>
    </row>
    <row r="2511" spans="1:22" x14ac:dyDescent="0.25">
      <c r="A2511" s="10">
        <v>404121</v>
      </c>
      <c r="B2511" s="28" t="s">
        <v>359</v>
      </c>
      <c r="C2511" s="28" t="s">
        <v>436</v>
      </c>
      <c r="D2511" s="28" t="s">
        <v>379</v>
      </c>
      <c r="E2511" s="28" t="str">
        <f>VLOOKUP(A2511,'[1]Sheet1 (2)'!$A$2:$H$6200,8,0)</f>
        <v>Function:Finance and Administration:Core Function:Administrative and Corporate Support</v>
      </c>
      <c r="F2511" s="28" t="s">
        <v>2016</v>
      </c>
      <c r="G2511" s="28" t="s">
        <v>2017</v>
      </c>
      <c r="H2511" s="28" t="s">
        <v>2018</v>
      </c>
      <c r="I2511" s="28" t="s">
        <v>2017</v>
      </c>
      <c r="J2511" s="28" t="s">
        <v>206</v>
      </c>
      <c r="K2511" s="25">
        <v>4300018000</v>
      </c>
      <c r="L2511" s="28" t="s">
        <v>89</v>
      </c>
      <c r="M2511" s="28" t="s">
        <v>2163</v>
      </c>
      <c r="N2511" s="28" t="s">
        <v>1836</v>
      </c>
      <c r="O2511" s="28" t="s">
        <v>68</v>
      </c>
      <c r="P2511" s="28" t="s">
        <v>151</v>
      </c>
      <c r="Q2511" s="28" t="s">
        <v>152</v>
      </c>
      <c r="R2511" s="25">
        <v>1000</v>
      </c>
      <c r="S2511" s="28" t="s">
        <v>34</v>
      </c>
      <c r="T2511" s="35">
        <v>112615.015392</v>
      </c>
      <c r="U2511" s="35">
        <v>113741.16554592</v>
      </c>
      <c r="V2511" s="35">
        <v>116015.9888568384</v>
      </c>
    </row>
    <row r="2512" spans="1:22" x14ac:dyDescent="0.25">
      <c r="A2512" s="10">
        <v>404121</v>
      </c>
      <c r="B2512" s="28" t="s">
        <v>359</v>
      </c>
      <c r="C2512" s="28" t="s">
        <v>436</v>
      </c>
      <c r="D2512" s="28" t="s">
        <v>379</v>
      </c>
      <c r="E2512" s="28" t="str">
        <f>VLOOKUP(A2512,'[1]Sheet1 (2)'!$A$2:$H$6200,8,0)</f>
        <v>Function:Finance and Administration:Core Function:Administrative and Corporate Support</v>
      </c>
      <c r="F2512" s="28" t="s">
        <v>2016</v>
      </c>
      <c r="G2512" s="28" t="s">
        <v>2017</v>
      </c>
      <c r="H2512" s="28" t="s">
        <v>2018</v>
      </c>
      <c r="I2512" s="28" t="s">
        <v>2017</v>
      </c>
      <c r="J2512" s="28" t="s">
        <v>206</v>
      </c>
      <c r="K2512" s="25">
        <v>4300018000</v>
      </c>
      <c r="L2512" s="28" t="s">
        <v>89</v>
      </c>
      <c r="M2512" s="28" t="s">
        <v>2163</v>
      </c>
      <c r="N2512" s="28" t="s">
        <v>1836</v>
      </c>
      <c r="O2512" s="28" t="s">
        <v>68</v>
      </c>
      <c r="P2512" s="28" t="s">
        <v>151</v>
      </c>
      <c r="Q2512" s="28" t="s">
        <v>152</v>
      </c>
      <c r="R2512" s="25">
        <v>1000</v>
      </c>
      <c r="S2512" s="28" t="s">
        <v>34</v>
      </c>
      <c r="T2512" s="35">
        <v>57118.032000000007</v>
      </c>
      <c r="U2512" s="35">
        <v>57689.212320000006</v>
      </c>
      <c r="V2512" s="35">
        <v>58842.996566400005</v>
      </c>
    </row>
    <row r="2513" spans="1:22" x14ac:dyDescent="0.25">
      <c r="A2513" s="10">
        <v>404166</v>
      </c>
      <c r="B2513" s="28" t="s">
        <v>359</v>
      </c>
      <c r="C2513" s="28" t="s">
        <v>454</v>
      </c>
      <c r="D2513" s="28" t="s">
        <v>369</v>
      </c>
      <c r="E2513" s="28" t="str">
        <f>VLOOKUP(A2513,'[1]Sheet1 (2)'!$A$2:$H$6200,8,0)</f>
        <v>Function:Finance and Administration:Core Function:Property Services</v>
      </c>
      <c r="F2513" s="28" t="s">
        <v>2019</v>
      </c>
      <c r="G2513" s="28" t="s">
        <v>182</v>
      </c>
      <c r="H2513" s="28" t="s">
        <v>2020</v>
      </c>
      <c r="I2513" s="28" t="s">
        <v>182</v>
      </c>
      <c r="J2513" s="28" t="s">
        <v>292</v>
      </c>
      <c r="K2513" s="25">
        <v>4300018000</v>
      </c>
      <c r="L2513" s="28" t="s">
        <v>89</v>
      </c>
      <c r="M2513" s="28" t="s">
        <v>2163</v>
      </c>
      <c r="N2513" s="28" t="s">
        <v>1836</v>
      </c>
      <c r="O2513" s="28" t="s">
        <v>68</v>
      </c>
      <c r="P2513" s="28" t="s">
        <v>151</v>
      </c>
      <c r="Q2513" s="28" t="s">
        <v>152</v>
      </c>
      <c r="R2513" s="25">
        <v>1000</v>
      </c>
      <c r="S2513" s="28" t="s">
        <v>34</v>
      </c>
      <c r="T2513" s="35">
        <v>56307.507696000001</v>
      </c>
      <c r="U2513" s="35">
        <v>56870.582772959999</v>
      </c>
      <c r="V2513" s="35">
        <v>58007.994428419202</v>
      </c>
    </row>
    <row r="2514" spans="1:22" x14ac:dyDescent="0.25">
      <c r="A2514" s="10">
        <v>404166</v>
      </c>
      <c r="B2514" s="28" t="s">
        <v>359</v>
      </c>
      <c r="C2514" s="28" t="s">
        <v>454</v>
      </c>
      <c r="D2514" s="28" t="s">
        <v>369</v>
      </c>
      <c r="E2514" s="28" t="str">
        <f>VLOOKUP(A2514,'[1]Sheet1 (2)'!$A$2:$H$6200,8,0)</f>
        <v>Function:Finance and Administration:Core Function:Property Services</v>
      </c>
      <c r="F2514" s="28" t="s">
        <v>2021</v>
      </c>
      <c r="G2514" s="28" t="s">
        <v>294</v>
      </c>
      <c r="H2514" s="28" t="s">
        <v>2022</v>
      </c>
      <c r="I2514" s="28" t="s">
        <v>294</v>
      </c>
      <c r="J2514" s="28" t="s">
        <v>292</v>
      </c>
      <c r="K2514" s="25">
        <v>4300018000</v>
      </c>
      <c r="L2514" s="28" t="s">
        <v>89</v>
      </c>
      <c r="M2514" s="28" t="s">
        <v>2163</v>
      </c>
      <c r="N2514" s="28" t="s">
        <v>1836</v>
      </c>
      <c r="O2514" s="28" t="s">
        <v>68</v>
      </c>
      <c r="P2514" s="28" t="s">
        <v>32</v>
      </c>
      <c r="Q2514" s="28" t="s">
        <v>33</v>
      </c>
      <c r="R2514" s="25">
        <v>1000</v>
      </c>
      <c r="S2514" s="28" t="s">
        <v>34</v>
      </c>
      <c r="T2514" s="35">
        <v>646075.98719999997</v>
      </c>
      <c r="U2514" s="35">
        <v>652536.74707199994</v>
      </c>
      <c r="V2514" s="35">
        <v>665587.48201343999</v>
      </c>
    </row>
    <row r="2515" spans="1:22" x14ac:dyDescent="0.25">
      <c r="A2515" s="10">
        <v>404182</v>
      </c>
      <c r="B2515" s="28" t="s">
        <v>359</v>
      </c>
      <c r="C2515" s="28" t="s">
        <v>474</v>
      </c>
      <c r="D2515" s="28" t="s">
        <v>458</v>
      </c>
      <c r="E2515" s="28" t="str">
        <f>VLOOKUP(A2515,'[1]Sheet1 (2)'!$A$2:$H$6200,8,0)</f>
        <v>Function:Waste Management:Core Function:Solid Waste Removal</v>
      </c>
      <c r="F2515" s="28" t="s">
        <v>2117</v>
      </c>
      <c r="G2515" s="28" t="s">
        <v>182</v>
      </c>
      <c r="H2515" s="28" t="s">
        <v>2118</v>
      </c>
      <c r="I2515" s="28" t="s">
        <v>182</v>
      </c>
      <c r="J2515" s="28" t="s">
        <v>461</v>
      </c>
      <c r="K2515" s="25">
        <v>4300018000</v>
      </c>
      <c r="L2515" s="28" t="s">
        <v>89</v>
      </c>
      <c r="M2515" s="28" t="s">
        <v>2163</v>
      </c>
      <c r="N2515" s="28" t="s">
        <v>1836</v>
      </c>
      <c r="P2515" s="28" t="s">
        <v>151</v>
      </c>
      <c r="Q2515" s="28" t="s">
        <v>152</v>
      </c>
      <c r="R2515" s="25">
        <v>1000</v>
      </c>
      <c r="S2515" s="28" t="s">
        <v>34</v>
      </c>
      <c r="T2515" s="35">
        <v>225230.030784</v>
      </c>
      <c r="U2515" s="35">
        <v>227482.33109183999</v>
      </c>
      <c r="V2515" s="35">
        <v>232031.97771367681</v>
      </c>
    </row>
    <row r="2516" spans="1:22" x14ac:dyDescent="0.25">
      <c r="A2516" s="10">
        <v>404182</v>
      </c>
      <c r="B2516" s="28" t="s">
        <v>359</v>
      </c>
      <c r="C2516" s="28" t="s">
        <v>474</v>
      </c>
      <c r="D2516" s="28" t="s">
        <v>458</v>
      </c>
      <c r="E2516" s="28" t="str">
        <f>VLOOKUP(A2516,'[1]Sheet1 (2)'!$A$2:$H$6200,8,0)</f>
        <v>Function:Waste Management:Core Function:Solid Waste Removal</v>
      </c>
      <c r="F2516" s="28" t="s">
        <v>477</v>
      </c>
      <c r="G2516" s="28" t="s">
        <v>294</v>
      </c>
      <c r="H2516" s="28" t="s">
        <v>478</v>
      </c>
      <c r="I2516" s="28" t="s">
        <v>294</v>
      </c>
      <c r="J2516" s="28" t="s">
        <v>461</v>
      </c>
      <c r="K2516" s="25">
        <v>4300018000</v>
      </c>
      <c r="L2516" s="28" t="s">
        <v>89</v>
      </c>
      <c r="M2516" s="28" t="s">
        <v>2163</v>
      </c>
      <c r="N2516" s="28" t="s">
        <v>1836</v>
      </c>
      <c r="P2516" s="28" t="s">
        <v>32</v>
      </c>
      <c r="Q2516" s="28" t="s">
        <v>33</v>
      </c>
      <c r="R2516" s="25">
        <v>1000</v>
      </c>
      <c r="S2516" s="28" t="s">
        <v>34</v>
      </c>
      <c r="T2516" s="35">
        <v>3624334.1711999988</v>
      </c>
      <c r="U2516" s="35">
        <v>3660577.5129119987</v>
      </c>
      <c r="V2516" s="35">
        <v>3733789.0631702389</v>
      </c>
    </row>
    <row r="2517" spans="1:22" x14ac:dyDescent="0.25">
      <c r="A2517" s="10">
        <v>404185</v>
      </c>
      <c r="B2517" s="28" t="s">
        <v>359</v>
      </c>
      <c r="C2517" s="28" t="s">
        <v>777</v>
      </c>
      <c r="D2517" s="28" t="s">
        <v>458</v>
      </c>
      <c r="E2517" s="28" t="str">
        <f>VLOOKUP(A2517,'[1]Sheet1 (2)'!$A$2:$H$6200,8,0)</f>
        <v>Function:Waste Management:Core Function:Solid Waste Disposal (Landfill Sites)</v>
      </c>
      <c r="F2517" s="28" t="s">
        <v>778</v>
      </c>
      <c r="G2517" s="28" t="s">
        <v>779</v>
      </c>
      <c r="H2517" s="28" t="s">
        <v>780</v>
      </c>
      <c r="I2517" s="28" t="s">
        <v>779</v>
      </c>
      <c r="J2517" s="28" t="s">
        <v>781</v>
      </c>
      <c r="K2517" s="25">
        <v>4300018000</v>
      </c>
      <c r="L2517" s="28" t="s">
        <v>89</v>
      </c>
      <c r="M2517" s="28" t="s">
        <v>2163</v>
      </c>
      <c r="N2517" s="28" t="s">
        <v>1836</v>
      </c>
      <c r="O2517" s="28" t="s">
        <v>68</v>
      </c>
      <c r="P2517" s="28" t="s">
        <v>151</v>
      </c>
      <c r="Q2517" s="28" t="s">
        <v>152</v>
      </c>
      <c r="R2517" s="25">
        <v>1000</v>
      </c>
      <c r="S2517" s="28" t="s">
        <v>34</v>
      </c>
      <c r="T2517" s="35">
        <v>112615.015392</v>
      </c>
      <c r="U2517" s="35">
        <v>113741.16554592</v>
      </c>
      <c r="V2517" s="35">
        <v>116015.9888568384</v>
      </c>
    </row>
    <row r="2518" spans="1:22" x14ac:dyDescent="0.25">
      <c r="A2518" s="10">
        <v>404185</v>
      </c>
      <c r="B2518" s="28" t="s">
        <v>359</v>
      </c>
      <c r="C2518" s="28" t="s">
        <v>777</v>
      </c>
      <c r="D2518" s="28" t="s">
        <v>458</v>
      </c>
      <c r="E2518" s="28" t="str">
        <f>VLOOKUP(A2518,'[1]Sheet1 (2)'!$A$2:$H$6200,8,0)</f>
        <v>Function:Waste Management:Core Function:Solid Waste Disposal (Landfill Sites)</v>
      </c>
      <c r="F2518" s="28" t="s">
        <v>778</v>
      </c>
      <c r="G2518" s="28" t="s">
        <v>779</v>
      </c>
      <c r="H2518" s="28" t="s">
        <v>780</v>
      </c>
      <c r="I2518" s="28" t="s">
        <v>779</v>
      </c>
      <c r="J2518" s="28" t="s">
        <v>781</v>
      </c>
      <c r="K2518" s="25">
        <v>4300018000</v>
      </c>
      <c r="L2518" s="28" t="s">
        <v>89</v>
      </c>
      <c r="M2518" s="28" t="s">
        <v>2163</v>
      </c>
      <c r="N2518" s="28" t="s">
        <v>1836</v>
      </c>
      <c r="O2518" s="28" t="s">
        <v>68</v>
      </c>
      <c r="P2518" s="28" t="s">
        <v>784</v>
      </c>
      <c r="Q2518" s="28" t="s">
        <v>785</v>
      </c>
      <c r="R2518" s="25">
        <v>1000</v>
      </c>
      <c r="S2518" s="28" t="s">
        <v>34</v>
      </c>
      <c r="T2518" s="35">
        <v>15506.856</v>
      </c>
      <c r="U2518" s="35">
        <v>15661.924559999999</v>
      </c>
      <c r="V2518" s="35">
        <v>15975.163051199999</v>
      </c>
    </row>
    <row r="2519" spans="1:22" x14ac:dyDescent="0.25">
      <c r="A2519" s="10">
        <v>404186</v>
      </c>
      <c r="B2519" s="28" t="s">
        <v>359</v>
      </c>
      <c r="C2519" s="28" t="s">
        <v>497</v>
      </c>
      <c r="D2519" s="28" t="s">
        <v>458</v>
      </c>
      <c r="E2519" s="28" t="str">
        <f>VLOOKUP(A2519,'[1]Sheet1 (2)'!$A$2:$H$6200,8,0)</f>
        <v>Function:Waste Management:Core Function:Solid Waste Removal</v>
      </c>
      <c r="F2519" s="28" t="s">
        <v>2023</v>
      </c>
      <c r="G2519" s="28" t="s">
        <v>294</v>
      </c>
      <c r="H2519" s="28" t="s">
        <v>2024</v>
      </c>
      <c r="I2519" s="28" t="s">
        <v>294</v>
      </c>
      <c r="J2519" s="28" t="s">
        <v>461</v>
      </c>
      <c r="K2519" s="25">
        <v>4300018000</v>
      </c>
      <c r="L2519" s="28" t="s">
        <v>89</v>
      </c>
      <c r="M2519" s="28" t="s">
        <v>2163</v>
      </c>
      <c r="N2519" s="28" t="s">
        <v>1836</v>
      </c>
      <c r="O2519" s="28" t="s">
        <v>68</v>
      </c>
      <c r="P2519" s="28" t="s">
        <v>32</v>
      </c>
      <c r="Q2519" s="28" t="s">
        <v>33</v>
      </c>
      <c r="R2519" s="25">
        <v>1000</v>
      </c>
      <c r="S2519" s="28" t="s">
        <v>34</v>
      </c>
      <c r="T2519" s="35">
        <v>1455745.9679999996</v>
      </c>
      <c r="U2519" s="35">
        <v>1470303.4276799997</v>
      </c>
      <c r="V2519" s="35">
        <v>1499709.4962335997</v>
      </c>
    </row>
    <row r="2520" spans="1:22" x14ac:dyDescent="0.25">
      <c r="A2520" s="10">
        <v>404291</v>
      </c>
      <c r="B2520" s="28" t="s">
        <v>359</v>
      </c>
      <c r="C2520" s="28" t="s">
        <v>1648</v>
      </c>
      <c r="D2520" s="28" t="s">
        <v>542</v>
      </c>
      <c r="E2520" s="28" t="str">
        <f>VLOOKUP(A2520,'[1]Sheet1 (2)'!$A$2:$H$6200,8,0)</f>
        <v>Function:Public Safety:Non-core Function:Fire Fighting and Protection</v>
      </c>
      <c r="F2520" s="28" t="s">
        <v>2025</v>
      </c>
      <c r="G2520" s="28" t="s">
        <v>294</v>
      </c>
      <c r="H2520" s="28" t="s">
        <v>2026</v>
      </c>
      <c r="I2520" s="28" t="s">
        <v>294</v>
      </c>
      <c r="J2520" s="28" t="s">
        <v>545</v>
      </c>
      <c r="K2520" s="25">
        <v>4300018000</v>
      </c>
      <c r="L2520" s="28" t="s">
        <v>89</v>
      </c>
      <c r="M2520" s="28" t="s">
        <v>2163</v>
      </c>
      <c r="N2520" s="28" t="s">
        <v>1836</v>
      </c>
      <c r="P2520" s="28" t="s">
        <v>151</v>
      </c>
      <c r="Q2520" s="28" t="s">
        <v>152</v>
      </c>
      <c r="R2520" s="25">
        <v>1000</v>
      </c>
      <c r="S2520" s="28" t="s">
        <v>34</v>
      </c>
      <c r="T2520" s="35">
        <v>112615.015392</v>
      </c>
      <c r="U2520" s="35">
        <v>113741.16554592</v>
      </c>
      <c r="V2520" s="35">
        <v>116015.9888568384</v>
      </c>
    </row>
    <row r="2521" spans="1:22" x14ac:dyDescent="0.25">
      <c r="A2521" s="10">
        <v>404291</v>
      </c>
      <c r="B2521" s="28" t="s">
        <v>359</v>
      </c>
      <c r="C2521" s="28" t="s">
        <v>1648</v>
      </c>
      <c r="D2521" s="28" t="s">
        <v>542</v>
      </c>
      <c r="E2521" s="28" t="str">
        <f>VLOOKUP(A2521,'[1]Sheet1 (2)'!$A$2:$H$6200,8,0)</f>
        <v>Function:Public Safety:Non-core Function:Fire Fighting and Protection</v>
      </c>
      <c r="F2521" s="28" t="s">
        <v>2025</v>
      </c>
      <c r="G2521" s="28" t="s">
        <v>294</v>
      </c>
      <c r="H2521" s="28" t="s">
        <v>2026</v>
      </c>
      <c r="I2521" s="28" t="s">
        <v>294</v>
      </c>
      <c r="J2521" s="28" t="s">
        <v>545</v>
      </c>
      <c r="K2521" s="25">
        <v>4300018000</v>
      </c>
      <c r="L2521" s="28" t="s">
        <v>89</v>
      </c>
      <c r="M2521" s="28" t="s">
        <v>2163</v>
      </c>
      <c r="N2521" s="28" t="s">
        <v>1836</v>
      </c>
      <c r="P2521" s="28" t="s">
        <v>32</v>
      </c>
      <c r="Q2521" s="28" t="s">
        <v>33</v>
      </c>
      <c r="R2521" s="25">
        <v>1000</v>
      </c>
      <c r="S2521" s="28" t="s">
        <v>34</v>
      </c>
      <c r="T2521" s="35">
        <v>213870.02400000003</v>
      </c>
      <c r="U2521" s="35">
        <v>216008.72424000004</v>
      </c>
      <c r="V2521" s="35">
        <v>220328.89872480003</v>
      </c>
    </row>
    <row r="2522" spans="1:22" x14ac:dyDescent="0.25">
      <c r="A2522" s="10">
        <v>404293</v>
      </c>
      <c r="B2522" s="28" t="s">
        <v>359</v>
      </c>
      <c r="C2522" s="28" t="s">
        <v>548</v>
      </c>
      <c r="D2522" s="28" t="s">
        <v>542</v>
      </c>
      <c r="E2522" s="28" t="str">
        <f>VLOOKUP(A2522,'[1]Sheet1 (2)'!$A$2:$H$6200,8,0)</f>
        <v>Function:Public Safety:Core Function:Civil Defence</v>
      </c>
      <c r="F2522" s="28" t="s">
        <v>2027</v>
      </c>
      <c r="G2522" s="28" t="s">
        <v>182</v>
      </c>
      <c r="H2522" s="28" t="s">
        <v>2028</v>
      </c>
      <c r="I2522" s="28" t="s">
        <v>182</v>
      </c>
      <c r="J2522" s="28" t="s">
        <v>551</v>
      </c>
      <c r="K2522" s="25">
        <v>4300018000</v>
      </c>
      <c r="L2522" s="28" t="s">
        <v>89</v>
      </c>
      <c r="M2522" s="28" t="s">
        <v>2163</v>
      </c>
      <c r="N2522" s="28" t="s">
        <v>1836</v>
      </c>
      <c r="P2522" s="28" t="s">
        <v>151</v>
      </c>
      <c r="Q2522" s="28" t="s">
        <v>152</v>
      </c>
      <c r="R2522" s="25">
        <v>1000</v>
      </c>
      <c r="S2522" s="28" t="s">
        <v>34</v>
      </c>
      <c r="T2522" s="35">
        <v>58995.763200000001</v>
      </c>
      <c r="U2522" s="35">
        <v>59585.720831999999</v>
      </c>
      <c r="V2522" s="35">
        <v>60777.435248640002</v>
      </c>
    </row>
    <row r="2523" spans="1:22" x14ac:dyDescent="0.25">
      <c r="A2523" s="10">
        <v>404293</v>
      </c>
      <c r="B2523" s="28" t="s">
        <v>359</v>
      </c>
      <c r="C2523" s="28" t="s">
        <v>548</v>
      </c>
      <c r="D2523" s="28" t="s">
        <v>542</v>
      </c>
      <c r="E2523" s="28" t="str">
        <f>VLOOKUP(A2523,'[1]Sheet1 (2)'!$A$2:$H$6200,8,0)</f>
        <v>Function:Public Safety:Core Function:Civil Defence</v>
      </c>
      <c r="F2523" s="28" t="s">
        <v>2029</v>
      </c>
      <c r="G2523" s="28" t="s">
        <v>294</v>
      </c>
      <c r="H2523" s="28" t="s">
        <v>2030</v>
      </c>
      <c r="I2523" s="28" t="s">
        <v>294</v>
      </c>
      <c r="J2523" s="28" t="s">
        <v>551</v>
      </c>
      <c r="K2523" s="25">
        <v>4300018000</v>
      </c>
      <c r="L2523" s="28" t="s">
        <v>89</v>
      </c>
      <c r="M2523" s="28" t="s">
        <v>2163</v>
      </c>
      <c r="N2523" s="28" t="s">
        <v>1836</v>
      </c>
      <c r="P2523" s="28" t="s">
        <v>32</v>
      </c>
      <c r="Q2523" s="28" t="s">
        <v>33</v>
      </c>
      <c r="R2523" s="25">
        <v>1000</v>
      </c>
      <c r="S2523" s="28" t="s">
        <v>34</v>
      </c>
      <c r="T2523" s="35">
        <v>56307.507696000001</v>
      </c>
      <c r="U2523" s="35">
        <v>56870.582772959999</v>
      </c>
      <c r="V2523" s="35">
        <v>58007.994428419202</v>
      </c>
    </row>
    <row r="2524" spans="1:22" x14ac:dyDescent="0.25">
      <c r="A2524" s="10">
        <v>404294</v>
      </c>
      <c r="B2524" s="28" t="s">
        <v>359</v>
      </c>
      <c r="C2524" s="28" t="s">
        <v>556</v>
      </c>
      <c r="D2524" s="28" t="s">
        <v>542</v>
      </c>
      <c r="E2524" s="28" t="str">
        <f>VLOOKUP(A2524,'[1]Sheet1 (2)'!$A$2:$H$6200,8,0)</f>
        <v>Function:Public Safety:Non-core Function:Fire Fighting and Protection</v>
      </c>
      <c r="F2524" s="28" t="s">
        <v>2031</v>
      </c>
      <c r="G2524" s="28" t="s">
        <v>294</v>
      </c>
      <c r="H2524" s="28" t="s">
        <v>2032</v>
      </c>
      <c r="I2524" s="28" t="s">
        <v>294</v>
      </c>
      <c r="J2524" s="28" t="s">
        <v>545</v>
      </c>
      <c r="K2524" s="25">
        <v>4300018000</v>
      </c>
      <c r="L2524" s="28" t="s">
        <v>89</v>
      </c>
      <c r="M2524" s="28" t="s">
        <v>2163</v>
      </c>
      <c r="N2524" s="28" t="s">
        <v>1836</v>
      </c>
      <c r="P2524" s="28" t="s">
        <v>32</v>
      </c>
      <c r="Q2524" s="28" t="s">
        <v>33</v>
      </c>
      <c r="R2524" s="25">
        <v>1000</v>
      </c>
      <c r="S2524" s="28" t="s">
        <v>34</v>
      </c>
      <c r="T2524" s="35">
        <v>3709015.9920000006</v>
      </c>
      <c r="U2524" s="35">
        <v>3746106.1519200006</v>
      </c>
      <c r="V2524" s="35">
        <v>3821028.2749584005</v>
      </c>
    </row>
    <row r="2525" spans="1:22" x14ac:dyDescent="0.25">
      <c r="A2525" s="10">
        <v>404295</v>
      </c>
      <c r="B2525" s="28" t="s">
        <v>359</v>
      </c>
      <c r="C2525" s="28" t="s">
        <v>1659</v>
      </c>
      <c r="D2525" s="28" t="s">
        <v>542</v>
      </c>
      <c r="E2525" s="28" t="str">
        <f>VLOOKUP(A2525,'[1]Sheet1 (2)'!$A$2:$H$6200,8,0)</f>
        <v>Function:Public Safety:Non-core Function:Fire Fighting and Protection</v>
      </c>
      <c r="F2525" s="28" t="s">
        <v>2033</v>
      </c>
      <c r="G2525" s="28" t="s">
        <v>182</v>
      </c>
      <c r="H2525" s="28" t="s">
        <v>2034</v>
      </c>
      <c r="I2525" s="28" t="s">
        <v>182</v>
      </c>
      <c r="J2525" s="28" t="s">
        <v>545</v>
      </c>
      <c r="K2525" s="25">
        <v>4300018000</v>
      </c>
      <c r="L2525" s="28" t="s">
        <v>89</v>
      </c>
      <c r="M2525" s="28" t="s">
        <v>2163</v>
      </c>
      <c r="N2525" s="28" t="s">
        <v>1836</v>
      </c>
      <c r="P2525" s="28" t="s">
        <v>151</v>
      </c>
      <c r="Q2525" s="28" t="s">
        <v>152</v>
      </c>
      <c r="R2525" s="25">
        <v>1000</v>
      </c>
      <c r="S2525" s="28" t="s">
        <v>34</v>
      </c>
      <c r="T2525" s="35">
        <v>225230.030784</v>
      </c>
      <c r="U2525" s="35">
        <v>227482.33109183999</v>
      </c>
      <c r="V2525" s="35">
        <v>232031.97771367681</v>
      </c>
    </row>
    <row r="2526" spans="1:22" x14ac:dyDescent="0.25">
      <c r="A2526" s="10">
        <v>404295</v>
      </c>
      <c r="B2526" s="28" t="s">
        <v>359</v>
      </c>
      <c r="C2526" s="28" t="s">
        <v>1659</v>
      </c>
      <c r="D2526" s="28" t="s">
        <v>542</v>
      </c>
      <c r="E2526" s="28" t="str">
        <f>VLOOKUP(A2526,'[1]Sheet1 (2)'!$A$2:$H$6200,8,0)</f>
        <v>Function:Public Safety:Non-core Function:Fire Fighting and Protection</v>
      </c>
      <c r="F2526" s="28" t="s">
        <v>2035</v>
      </c>
      <c r="G2526" s="28" t="s">
        <v>294</v>
      </c>
      <c r="H2526" s="28" t="s">
        <v>2036</v>
      </c>
      <c r="I2526" s="28" t="s">
        <v>294</v>
      </c>
      <c r="J2526" s="28" t="s">
        <v>545</v>
      </c>
      <c r="K2526" s="25">
        <v>4300018000</v>
      </c>
      <c r="L2526" s="28" t="s">
        <v>89</v>
      </c>
      <c r="M2526" s="28" t="s">
        <v>2163</v>
      </c>
      <c r="N2526" s="28" t="s">
        <v>1836</v>
      </c>
      <c r="P2526" s="28" t="s">
        <v>32</v>
      </c>
      <c r="Q2526" s="28" t="s">
        <v>33</v>
      </c>
      <c r="R2526" s="25">
        <v>1000</v>
      </c>
      <c r="S2526" s="28" t="s">
        <v>34</v>
      </c>
      <c r="T2526" s="35">
        <v>157374.93600000002</v>
      </c>
      <c r="U2526" s="35">
        <v>158948.68536</v>
      </c>
      <c r="V2526" s="35">
        <v>162127.6590672</v>
      </c>
    </row>
    <row r="2527" spans="1:22" x14ac:dyDescent="0.25">
      <c r="A2527" s="10">
        <v>404296</v>
      </c>
      <c r="B2527" s="28" t="s">
        <v>359</v>
      </c>
      <c r="C2527" s="28" t="s">
        <v>559</v>
      </c>
      <c r="D2527" s="28" t="s">
        <v>542</v>
      </c>
      <c r="E2527" s="28" t="str">
        <f>VLOOKUP(A2527,'[1]Sheet1 (2)'!$A$2:$H$6200,8,0)</f>
        <v>Function:Public Safety:Non-core Function:Fire Fighting and Protection</v>
      </c>
      <c r="F2527" s="28" t="s">
        <v>560</v>
      </c>
      <c r="G2527" s="28" t="s">
        <v>294</v>
      </c>
      <c r="H2527" s="28" t="s">
        <v>561</v>
      </c>
      <c r="I2527" s="28" t="s">
        <v>294</v>
      </c>
      <c r="J2527" s="28" t="s">
        <v>545</v>
      </c>
      <c r="K2527" s="25">
        <v>4300018000</v>
      </c>
      <c r="L2527" s="28" t="s">
        <v>89</v>
      </c>
      <c r="M2527" s="28" t="s">
        <v>2163</v>
      </c>
      <c r="N2527" s="28" t="s">
        <v>1836</v>
      </c>
      <c r="P2527" s="28" t="s">
        <v>32</v>
      </c>
      <c r="Q2527" s="28" t="s">
        <v>33</v>
      </c>
      <c r="R2527" s="25">
        <v>1000</v>
      </c>
      <c r="S2527" s="28" t="s">
        <v>34</v>
      </c>
      <c r="T2527" s="35">
        <v>439432.89969600009</v>
      </c>
      <c r="U2527" s="35">
        <v>443827.22869296011</v>
      </c>
      <c r="V2527" s="35">
        <v>452703.77326681931</v>
      </c>
    </row>
    <row r="2528" spans="1:22" x14ac:dyDescent="0.25">
      <c r="A2528" s="10">
        <v>404297</v>
      </c>
      <c r="B2528" s="28" t="s">
        <v>359</v>
      </c>
      <c r="C2528" s="28" t="s">
        <v>1664</v>
      </c>
      <c r="D2528" s="28" t="s">
        <v>542</v>
      </c>
      <c r="E2528" s="28" t="str">
        <f>VLOOKUP(A2528,'[1]Sheet1 (2)'!$A$2:$H$6200,8,0)</f>
        <v>Function:Public Safety:Non-core Function:Fire Fighting and Protection</v>
      </c>
      <c r="F2528" s="28" t="s">
        <v>2037</v>
      </c>
      <c r="G2528" s="28" t="s">
        <v>294</v>
      </c>
      <c r="H2528" s="28" t="s">
        <v>2038</v>
      </c>
      <c r="I2528" s="28" t="s">
        <v>294</v>
      </c>
      <c r="J2528" s="28" t="s">
        <v>545</v>
      </c>
      <c r="K2528" s="25">
        <v>4300018000</v>
      </c>
      <c r="L2528" s="28" t="s">
        <v>89</v>
      </c>
      <c r="M2528" s="28" t="s">
        <v>2163</v>
      </c>
      <c r="N2528" s="28" t="s">
        <v>1836</v>
      </c>
      <c r="P2528" s="28" t="s">
        <v>32</v>
      </c>
      <c r="Q2528" s="28" t="s">
        <v>33</v>
      </c>
      <c r="R2528" s="25">
        <v>1000</v>
      </c>
      <c r="S2528" s="28" t="s">
        <v>34</v>
      </c>
      <c r="T2528" s="35">
        <v>108243.93599999999</v>
      </c>
      <c r="U2528" s="35">
        <v>109326.37535999999</v>
      </c>
      <c r="V2528" s="35">
        <v>111512.9028672</v>
      </c>
    </row>
    <row r="2529" spans="1:22" x14ac:dyDescent="0.25">
      <c r="A2529" s="10">
        <v>404302</v>
      </c>
      <c r="B2529" s="28" t="s">
        <v>359</v>
      </c>
      <c r="C2529" s="28" t="s">
        <v>571</v>
      </c>
      <c r="D2529" s="28" t="s">
        <v>542</v>
      </c>
      <c r="E2529" s="28" t="str">
        <f>VLOOKUP(A2529,'[1]Sheet1 (2)'!$A$2:$H$6200,8,0)</f>
        <v>Function:Public Safety:Non-core Function:Fire Fighting and Protection</v>
      </c>
      <c r="F2529" s="28" t="s">
        <v>572</v>
      </c>
      <c r="G2529" s="28" t="s">
        <v>294</v>
      </c>
      <c r="H2529" s="28" t="s">
        <v>573</v>
      </c>
      <c r="I2529" s="28" t="s">
        <v>294</v>
      </c>
      <c r="J2529" s="28" t="s">
        <v>545</v>
      </c>
      <c r="K2529" s="25">
        <v>4300018000</v>
      </c>
      <c r="L2529" s="28" t="s">
        <v>89</v>
      </c>
      <c r="M2529" s="28" t="s">
        <v>2163</v>
      </c>
      <c r="N2529" s="28" t="s">
        <v>1836</v>
      </c>
      <c r="P2529" s="28" t="s">
        <v>32</v>
      </c>
      <c r="Q2529" s="28" t="s">
        <v>33</v>
      </c>
      <c r="R2529" s="25">
        <v>1000</v>
      </c>
      <c r="S2529" s="28" t="s">
        <v>34</v>
      </c>
      <c r="T2529" s="35">
        <v>393829.73539200006</v>
      </c>
      <c r="U2529" s="35">
        <v>397768.03274592006</v>
      </c>
      <c r="V2529" s="35">
        <v>405723.39340083848</v>
      </c>
    </row>
    <row r="2530" spans="1:22" x14ac:dyDescent="0.25">
      <c r="A2530" s="10">
        <v>404325</v>
      </c>
      <c r="B2530" s="28" t="s">
        <v>359</v>
      </c>
      <c r="C2530" s="28" t="s">
        <v>576</v>
      </c>
      <c r="D2530" s="28" t="s">
        <v>542</v>
      </c>
      <c r="E2530" s="28" t="str">
        <f>VLOOKUP(A2530,'[1]Sheet1 (2)'!$A$2:$H$6200,8,0)</f>
        <v>Function:Road Transport:Core Function:Police Forces, Traffic and Street Parking Control</v>
      </c>
      <c r="F2530" s="28" t="s">
        <v>577</v>
      </c>
      <c r="G2530" s="28" t="s">
        <v>294</v>
      </c>
      <c r="H2530" s="28" t="s">
        <v>578</v>
      </c>
      <c r="I2530" s="28" t="s">
        <v>294</v>
      </c>
      <c r="J2530" s="28" t="s">
        <v>579</v>
      </c>
      <c r="K2530" s="25">
        <v>4300018000</v>
      </c>
      <c r="L2530" s="28" t="s">
        <v>89</v>
      </c>
      <c r="M2530" s="28" t="s">
        <v>2163</v>
      </c>
      <c r="N2530" s="28" t="s">
        <v>1836</v>
      </c>
      <c r="P2530" s="28" t="s">
        <v>32</v>
      </c>
      <c r="Q2530" s="28" t="s">
        <v>33</v>
      </c>
      <c r="R2530" s="25">
        <v>1000</v>
      </c>
      <c r="S2530" s="28" t="s">
        <v>34</v>
      </c>
      <c r="T2530" s="35">
        <v>1355929.6782239999</v>
      </c>
      <c r="U2530" s="35">
        <v>1369488.97500624</v>
      </c>
      <c r="V2530" s="35">
        <v>1396878.7545063647</v>
      </c>
    </row>
    <row r="2531" spans="1:22" x14ac:dyDescent="0.25">
      <c r="A2531" s="10">
        <v>404327</v>
      </c>
      <c r="B2531" s="28" t="s">
        <v>359</v>
      </c>
      <c r="C2531" s="28" t="s">
        <v>587</v>
      </c>
      <c r="D2531" s="28" t="s">
        <v>542</v>
      </c>
      <c r="E2531" s="28" t="str">
        <f>VLOOKUP(A2531,'[1]Sheet1 (2)'!$A$2:$H$6200,8,0)</f>
        <v>Function:Road Transport:Core Function:Police Forces, Traffic and Street Parking Control</v>
      </c>
      <c r="F2531" s="28" t="s">
        <v>592</v>
      </c>
      <c r="G2531" s="28" t="s">
        <v>294</v>
      </c>
      <c r="H2531" s="28" t="s">
        <v>593</v>
      </c>
      <c r="I2531" s="28" t="s">
        <v>294</v>
      </c>
      <c r="J2531" s="28" t="s">
        <v>579</v>
      </c>
      <c r="K2531" s="25">
        <v>4300018000</v>
      </c>
      <c r="L2531" s="28" t="s">
        <v>89</v>
      </c>
      <c r="M2531" s="28" t="s">
        <v>2163</v>
      </c>
      <c r="N2531" s="28" t="s">
        <v>1836</v>
      </c>
      <c r="P2531" s="28" t="s">
        <v>151</v>
      </c>
      <c r="Q2531" s="28" t="s">
        <v>152</v>
      </c>
      <c r="R2531" s="25">
        <v>1000</v>
      </c>
      <c r="S2531" s="28" t="s">
        <v>34</v>
      </c>
      <c r="T2531" s="35">
        <v>535019.9040000001</v>
      </c>
      <c r="U2531" s="35">
        <v>540370.10304000007</v>
      </c>
      <c r="V2531" s="35">
        <v>551177.50510080007</v>
      </c>
    </row>
    <row r="2532" spans="1:22" x14ac:dyDescent="0.25">
      <c r="A2532" s="10">
        <v>404327</v>
      </c>
      <c r="B2532" s="28" t="s">
        <v>359</v>
      </c>
      <c r="C2532" s="28" t="s">
        <v>587</v>
      </c>
      <c r="D2532" s="28" t="s">
        <v>542</v>
      </c>
      <c r="E2532" s="28" t="str">
        <f>VLOOKUP(A2532,'[1]Sheet1 (2)'!$A$2:$H$6200,8,0)</f>
        <v>Function:Road Transport:Core Function:Police Forces, Traffic and Street Parking Control</v>
      </c>
      <c r="F2532" s="28" t="s">
        <v>592</v>
      </c>
      <c r="G2532" s="28" t="s">
        <v>294</v>
      </c>
      <c r="H2532" s="28" t="s">
        <v>593</v>
      </c>
      <c r="I2532" s="28" t="s">
        <v>294</v>
      </c>
      <c r="J2532" s="28" t="s">
        <v>579</v>
      </c>
      <c r="K2532" s="25">
        <v>4300018000</v>
      </c>
      <c r="L2532" s="28" t="s">
        <v>89</v>
      </c>
      <c r="M2532" s="28" t="s">
        <v>2163</v>
      </c>
      <c r="N2532" s="28" t="s">
        <v>1836</v>
      </c>
      <c r="P2532" s="28" t="s">
        <v>32</v>
      </c>
      <c r="Q2532" s="28" t="s">
        <v>33</v>
      </c>
      <c r="R2532" s="25">
        <v>1000</v>
      </c>
      <c r="S2532" s="28" t="s">
        <v>34</v>
      </c>
      <c r="T2532" s="35">
        <v>3328201.692576</v>
      </c>
      <c r="U2532" s="35">
        <v>3361483.7095017601</v>
      </c>
      <c r="V2532" s="35">
        <v>3428713.3836917952</v>
      </c>
    </row>
    <row r="2533" spans="1:22" x14ac:dyDescent="0.25">
      <c r="A2533" s="10">
        <v>404328</v>
      </c>
      <c r="B2533" s="28" t="s">
        <v>359</v>
      </c>
      <c r="C2533" s="28" t="s">
        <v>597</v>
      </c>
      <c r="D2533" s="28" t="s">
        <v>542</v>
      </c>
      <c r="E2533" s="28" t="str">
        <f>VLOOKUP(A2533,'[1]Sheet1 (2)'!$A$2:$H$6200,8,0)</f>
        <v>Function:Finance and Administration:Core Function:Security Services</v>
      </c>
      <c r="F2533" s="28" t="s">
        <v>603</v>
      </c>
      <c r="G2533" s="28" t="s">
        <v>294</v>
      </c>
      <c r="H2533" s="28" t="s">
        <v>604</v>
      </c>
      <c r="I2533" s="28" t="s">
        <v>294</v>
      </c>
      <c r="J2533" s="28" t="s">
        <v>600</v>
      </c>
      <c r="K2533" s="25">
        <v>4300018000</v>
      </c>
      <c r="L2533" s="28" t="s">
        <v>89</v>
      </c>
      <c r="M2533" s="28" t="s">
        <v>2163</v>
      </c>
      <c r="N2533" s="28" t="s">
        <v>1836</v>
      </c>
      <c r="P2533" s="28" t="s">
        <v>151</v>
      </c>
      <c r="Q2533" s="28" t="s">
        <v>152</v>
      </c>
      <c r="R2533" s="25">
        <v>1000</v>
      </c>
      <c r="S2533" s="28" t="s">
        <v>34</v>
      </c>
      <c r="T2533" s="35">
        <v>43569</v>
      </c>
      <c r="U2533" s="35">
        <v>44004.69</v>
      </c>
      <c r="V2533" s="35">
        <v>44884.783800000005</v>
      </c>
    </row>
    <row r="2534" spans="1:22" x14ac:dyDescent="0.25">
      <c r="A2534" s="10">
        <v>404328</v>
      </c>
      <c r="B2534" s="28" t="s">
        <v>359</v>
      </c>
      <c r="C2534" s="28" t="s">
        <v>597</v>
      </c>
      <c r="D2534" s="28" t="s">
        <v>542</v>
      </c>
      <c r="E2534" s="28" t="str">
        <f>VLOOKUP(A2534,'[1]Sheet1 (2)'!$A$2:$H$6200,8,0)</f>
        <v>Function:Finance and Administration:Core Function:Security Services</v>
      </c>
      <c r="F2534" s="28" t="s">
        <v>603</v>
      </c>
      <c r="G2534" s="28" t="s">
        <v>294</v>
      </c>
      <c r="H2534" s="28" t="s">
        <v>604</v>
      </c>
      <c r="I2534" s="28" t="s">
        <v>294</v>
      </c>
      <c r="J2534" s="28" t="s">
        <v>600</v>
      </c>
      <c r="K2534" s="25">
        <v>4300018000</v>
      </c>
      <c r="L2534" s="28" t="s">
        <v>89</v>
      </c>
      <c r="M2534" s="28" t="s">
        <v>2163</v>
      </c>
      <c r="N2534" s="28" t="s">
        <v>1836</v>
      </c>
      <c r="P2534" s="28" t="s">
        <v>32</v>
      </c>
      <c r="Q2534" s="28" t="s">
        <v>33</v>
      </c>
      <c r="R2534" s="25">
        <v>1000</v>
      </c>
      <c r="S2534" s="28" t="s">
        <v>34</v>
      </c>
      <c r="T2534" s="35">
        <v>3920813.2884959998</v>
      </c>
      <c r="U2534" s="35">
        <v>3960021.4213809599</v>
      </c>
      <c r="V2534" s="35">
        <v>4039221.8498085793</v>
      </c>
    </row>
    <row r="2535" spans="1:22" x14ac:dyDescent="0.25">
      <c r="A2535" s="10">
        <v>404357</v>
      </c>
      <c r="B2535" s="28" t="s">
        <v>359</v>
      </c>
      <c r="C2535" s="28" t="s">
        <v>605</v>
      </c>
      <c r="D2535" s="28" t="s">
        <v>379</v>
      </c>
      <c r="E2535" s="28" t="str">
        <f>VLOOKUP(A2535,'[1]Sheet1 (2)'!$A$2:$H$6200,8,0)</f>
        <v>Function:Health:Non-core Function:Health Services</v>
      </c>
      <c r="F2535" s="28" t="s">
        <v>2039</v>
      </c>
      <c r="G2535" s="28" t="s">
        <v>182</v>
      </c>
      <c r="H2535" s="28" t="s">
        <v>2040</v>
      </c>
      <c r="I2535" s="28" t="s">
        <v>182</v>
      </c>
      <c r="J2535" s="28" t="s">
        <v>608</v>
      </c>
      <c r="K2535" s="25">
        <v>4300018000</v>
      </c>
      <c r="L2535" s="28" t="s">
        <v>89</v>
      </c>
      <c r="M2535" s="28" t="s">
        <v>2163</v>
      </c>
      <c r="N2535" s="28" t="s">
        <v>1836</v>
      </c>
      <c r="P2535" s="28" t="s">
        <v>151</v>
      </c>
      <c r="Q2535" s="28" t="s">
        <v>152</v>
      </c>
      <c r="R2535" s="25">
        <v>1000</v>
      </c>
      <c r="S2535" s="28" t="s">
        <v>34</v>
      </c>
      <c r="T2535" s="35">
        <v>829028.97417600022</v>
      </c>
      <c r="U2535" s="35">
        <v>837319.26391776023</v>
      </c>
      <c r="V2535" s="35">
        <v>854065.64919611544</v>
      </c>
    </row>
    <row r="2536" spans="1:22" x14ac:dyDescent="0.25">
      <c r="A2536" s="10">
        <v>404390</v>
      </c>
      <c r="B2536" s="28" t="s">
        <v>359</v>
      </c>
      <c r="C2536" s="28" t="s">
        <v>619</v>
      </c>
      <c r="D2536" s="28" t="s">
        <v>369</v>
      </c>
      <c r="E2536" s="28" t="str">
        <f>VLOOKUP(A2536,'[1]Sheet1 (2)'!$A$2:$H$6200,8,0)</f>
        <v>Function:Sport and Recreation:Non-core Function:Recreational Facilities</v>
      </c>
      <c r="F2536" s="28" t="s">
        <v>2041</v>
      </c>
      <c r="G2536" s="28" t="s">
        <v>182</v>
      </c>
      <c r="H2536" s="28" t="s">
        <v>2042</v>
      </c>
      <c r="I2536" s="28" t="s">
        <v>182</v>
      </c>
      <c r="J2536" s="28" t="s">
        <v>622</v>
      </c>
      <c r="K2536" s="25">
        <v>4300018000</v>
      </c>
      <c r="L2536" s="28" t="s">
        <v>89</v>
      </c>
      <c r="M2536" s="28" t="s">
        <v>2163</v>
      </c>
      <c r="N2536" s="28" t="s">
        <v>1836</v>
      </c>
      <c r="P2536" s="28" t="s">
        <v>151</v>
      </c>
      <c r="Q2536" s="28" t="s">
        <v>152</v>
      </c>
      <c r="R2536" s="25">
        <v>1000</v>
      </c>
      <c r="S2536" s="28" t="s">
        <v>34</v>
      </c>
      <c r="T2536" s="35">
        <v>112615.015392</v>
      </c>
      <c r="U2536" s="35">
        <v>113741.16554592</v>
      </c>
      <c r="V2536" s="35">
        <v>116015.9888568384</v>
      </c>
    </row>
    <row r="2537" spans="1:22" x14ac:dyDescent="0.25">
      <c r="A2537" s="10">
        <v>404390</v>
      </c>
      <c r="B2537" s="28" t="s">
        <v>359</v>
      </c>
      <c r="C2537" s="28" t="s">
        <v>619</v>
      </c>
      <c r="D2537" s="28" t="s">
        <v>369</v>
      </c>
      <c r="E2537" s="28" t="str">
        <f>VLOOKUP(A2537,'[1]Sheet1 (2)'!$A$2:$H$6200,8,0)</f>
        <v>Function:Sport and Recreation:Non-core Function:Recreational Facilities</v>
      </c>
      <c r="F2537" s="28" t="s">
        <v>2109</v>
      </c>
      <c r="G2537" s="28" t="s">
        <v>294</v>
      </c>
      <c r="H2537" s="28" t="s">
        <v>2110</v>
      </c>
      <c r="I2537" s="28" t="s">
        <v>294</v>
      </c>
      <c r="J2537" s="28" t="s">
        <v>622</v>
      </c>
      <c r="K2537" s="25">
        <v>4300018000</v>
      </c>
      <c r="L2537" s="28" t="s">
        <v>89</v>
      </c>
      <c r="M2537" s="28" t="s">
        <v>2163</v>
      </c>
      <c r="N2537" s="28" t="s">
        <v>1836</v>
      </c>
      <c r="P2537" s="28" t="s">
        <v>32</v>
      </c>
      <c r="Q2537" s="28" t="s">
        <v>33</v>
      </c>
      <c r="R2537" s="25">
        <v>1000</v>
      </c>
      <c r="S2537" s="28" t="s">
        <v>34</v>
      </c>
      <c r="T2537" s="35">
        <v>1347960.5187839994</v>
      </c>
      <c r="U2537" s="35">
        <v>1361440.1239718394</v>
      </c>
      <c r="V2537" s="35">
        <v>1388668.9264512763</v>
      </c>
    </row>
    <row r="2538" spans="1:22" x14ac:dyDescent="0.25">
      <c r="A2538" s="10">
        <v>404392</v>
      </c>
      <c r="B2538" s="28" t="s">
        <v>359</v>
      </c>
      <c r="C2538" s="28" t="s">
        <v>627</v>
      </c>
      <c r="D2538" s="28" t="s">
        <v>369</v>
      </c>
      <c r="E2538" s="28" t="str">
        <f>VLOOKUP(A2538,'[1]Sheet1 (2)'!$A$2:$H$6200,8,0)</f>
        <v>Function:Community and Social Services:Core Function:Cemeteries, Funeral Parlours and Crematoriums</v>
      </c>
      <c r="F2538" s="28" t="s">
        <v>628</v>
      </c>
      <c r="G2538" s="28" t="s">
        <v>294</v>
      </c>
      <c r="H2538" s="28" t="s">
        <v>629</v>
      </c>
      <c r="I2538" s="28" t="s">
        <v>294</v>
      </c>
      <c r="J2538" s="28" t="s">
        <v>630</v>
      </c>
      <c r="K2538" s="25">
        <v>4300018000</v>
      </c>
      <c r="L2538" s="28" t="s">
        <v>89</v>
      </c>
      <c r="M2538" s="28" t="s">
        <v>2163</v>
      </c>
      <c r="N2538" s="28" t="s">
        <v>1836</v>
      </c>
      <c r="P2538" s="28" t="s">
        <v>32</v>
      </c>
      <c r="Q2538" s="28" t="s">
        <v>33</v>
      </c>
      <c r="R2538" s="25">
        <v>1000</v>
      </c>
      <c r="S2538" s="28" t="s">
        <v>34</v>
      </c>
      <c r="T2538" s="35">
        <v>1757119.7342879989</v>
      </c>
      <c r="U2538" s="35">
        <v>1774690.9316308789</v>
      </c>
      <c r="V2538" s="35">
        <v>1810184.7502634965</v>
      </c>
    </row>
    <row r="2539" spans="1:22" x14ac:dyDescent="0.25">
      <c r="A2539" s="10">
        <v>404400</v>
      </c>
      <c r="B2539" s="28" t="s">
        <v>359</v>
      </c>
      <c r="C2539" s="28" t="s">
        <v>639</v>
      </c>
      <c r="D2539" s="28" t="s">
        <v>369</v>
      </c>
      <c r="E2539" s="28" t="str">
        <f>VLOOKUP(A2539,'[1]Sheet1 (2)'!$A$2:$H$6200,8,0)</f>
        <v>Function:Sport and Recreation:Non-core Function:Recreational Facilities</v>
      </c>
      <c r="F2539" s="28" t="s">
        <v>2111</v>
      </c>
      <c r="G2539" s="28" t="s">
        <v>182</v>
      </c>
      <c r="H2539" s="28" t="s">
        <v>2112</v>
      </c>
      <c r="I2539" s="28" t="s">
        <v>182</v>
      </c>
      <c r="J2539" s="28" t="s">
        <v>622</v>
      </c>
      <c r="K2539" s="25">
        <v>4300018000</v>
      </c>
      <c r="L2539" s="28" t="s">
        <v>89</v>
      </c>
      <c r="M2539" s="28" t="s">
        <v>2163</v>
      </c>
      <c r="N2539" s="28" t="s">
        <v>1836</v>
      </c>
      <c r="P2539" s="28" t="s">
        <v>151</v>
      </c>
      <c r="Q2539" s="28" t="s">
        <v>152</v>
      </c>
      <c r="R2539" s="25">
        <v>1000</v>
      </c>
      <c r="S2539" s="28" t="s">
        <v>34</v>
      </c>
      <c r="T2539" s="35">
        <v>100190.16</v>
      </c>
      <c r="U2539" s="35">
        <v>101192.0616</v>
      </c>
      <c r="V2539" s="35">
        <v>103215.90283200001</v>
      </c>
    </row>
    <row r="2540" spans="1:22" x14ac:dyDescent="0.25">
      <c r="A2540" s="10">
        <v>404400</v>
      </c>
      <c r="B2540" s="28" t="s">
        <v>359</v>
      </c>
      <c r="C2540" s="28" t="s">
        <v>639</v>
      </c>
      <c r="D2540" s="28" t="s">
        <v>369</v>
      </c>
      <c r="E2540" s="28" t="str">
        <f>VLOOKUP(A2540,'[1]Sheet1 (2)'!$A$2:$H$6200,8,0)</f>
        <v>Function:Sport and Recreation:Non-core Function:Recreational Facilities</v>
      </c>
      <c r="F2540" s="28" t="s">
        <v>642</v>
      </c>
      <c r="G2540" s="28" t="s">
        <v>294</v>
      </c>
      <c r="H2540" s="28" t="s">
        <v>643</v>
      </c>
      <c r="I2540" s="28" t="s">
        <v>294</v>
      </c>
      <c r="J2540" s="28" t="s">
        <v>622</v>
      </c>
      <c r="K2540" s="25">
        <v>4300018000</v>
      </c>
      <c r="L2540" s="28" t="s">
        <v>89</v>
      </c>
      <c r="M2540" s="28" t="s">
        <v>2163</v>
      </c>
      <c r="N2540" s="28" t="s">
        <v>1836</v>
      </c>
      <c r="P2540" s="28" t="s">
        <v>32</v>
      </c>
      <c r="Q2540" s="28" t="s">
        <v>33</v>
      </c>
      <c r="R2540" s="25">
        <v>1000</v>
      </c>
      <c r="S2540" s="28" t="s">
        <v>34</v>
      </c>
      <c r="T2540" s="35">
        <v>112615.015392</v>
      </c>
      <c r="U2540" s="35">
        <v>113741.16554592</v>
      </c>
      <c r="V2540" s="35">
        <v>116015.9888568384</v>
      </c>
    </row>
    <row r="2541" spans="1:22" x14ac:dyDescent="0.25">
      <c r="A2541" s="10">
        <v>404402</v>
      </c>
      <c r="B2541" s="28" t="s">
        <v>359</v>
      </c>
      <c r="C2541" s="28" t="s">
        <v>648</v>
      </c>
      <c r="D2541" s="28" t="s">
        <v>369</v>
      </c>
      <c r="E2541" s="28" t="str">
        <f>VLOOKUP(A2541,'[1]Sheet1 (2)'!$A$2:$H$6200,8,0)</f>
        <v>Function:Sport and Recreation:Core Function:Community Parks (including Nurseries)</v>
      </c>
      <c r="F2541" s="28" t="s">
        <v>2043</v>
      </c>
      <c r="G2541" s="28" t="s">
        <v>182</v>
      </c>
      <c r="H2541" s="28" t="s">
        <v>2044</v>
      </c>
      <c r="I2541" s="28" t="s">
        <v>182</v>
      </c>
      <c r="J2541" s="28" t="s">
        <v>638</v>
      </c>
      <c r="K2541" s="25">
        <v>4300018000</v>
      </c>
      <c r="L2541" s="28" t="s">
        <v>89</v>
      </c>
      <c r="M2541" s="28" t="s">
        <v>2163</v>
      </c>
      <c r="N2541" s="28" t="s">
        <v>1836</v>
      </c>
      <c r="P2541" s="28" t="s">
        <v>151</v>
      </c>
      <c r="Q2541" s="28" t="s">
        <v>152</v>
      </c>
      <c r="R2541" s="25">
        <v>1000</v>
      </c>
      <c r="S2541" s="28" t="s">
        <v>34</v>
      </c>
      <c r="T2541" s="35">
        <v>376873.70400000003</v>
      </c>
      <c r="U2541" s="35">
        <v>380642.44104000001</v>
      </c>
      <c r="V2541" s="35">
        <v>388255.28986080003</v>
      </c>
    </row>
    <row r="2542" spans="1:22" x14ac:dyDescent="0.25">
      <c r="A2542" s="10">
        <v>404402</v>
      </c>
      <c r="B2542" s="28" t="s">
        <v>359</v>
      </c>
      <c r="C2542" s="28" t="s">
        <v>648</v>
      </c>
      <c r="D2542" s="28" t="s">
        <v>369</v>
      </c>
      <c r="E2542" s="28" t="str">
        <f>VLOOKUP(A2542,'[1]Sheet1 (2)'!$A$2:$H$6200,8,0)</f>
        <v>Function:Sport and Recreation:Core Function:Community Parks (including Nurseries)</v>
      </c>
      <c r="F2542" s="28" t="s">
        <v>2135</v>
      </c>
      <c r="G2542" s="28" t="s">
        <v>294</v>
      </c>
      <c r="H2542" s="28" t="s">
        <v>2136</v>
      </c>
      <c r="I2542" s="28" t="s">
        <v>294</v>
      </c>
      <c r="J2542" s="28" t="s">
        <v>638</v>
      </c>
      <c r="K2542" s="25">
        <v>4300018000</v>
      </c>
      <c r="L2542" s="28" t="s">
        <v>89</v>
      </c>
      <c r="M2542" s="28" t="s">
        <v>2163</v>
      </c>
      <c r="N2542" s="28" t="s">
        <v>1836</v>
      </c>
      <c r="P2542" s="28" t="s">
        <v>32</v>
      </c>
      <c r="Q2542" s="28" t="s">
        <v>33</v>
      </c>
      <c r="R2542" s="25">
        <v>1000</v>
      </c>
      <c r="S2542" s="28" t="s">
        <v>34</v>
      </c>
      <c r="T2542" s="35">
        <v>394152.55387199996</v>
      </c>
      <c r="U2542" s="35">
        <v>398094.07941071998</v>
      </c>
      <c r="V2542" s="35">
        <v>406055.9609989344</v>
      </c>
    </row>
    <row r="2543" spans="1:22" x14ac:dyDescent="0.25">
      <c r="A2543" s="10">
        <v>404404</v>
      </c>
      <c r="B2543" s="28" t="s">
        <v>359</v>
      </c>
      <c r="C2543" s="28" t="s">
        <v>659</v>
      </c>
      <c r="D2543" s="28" t="s">
        <v>369</v>
      </c>
      <c r="E2543" s="28" t="str">
        <f>VLOOKUP(A2543,'[1]Sheet1 (2)'!$A$2:$H$6200,8,0)</f>
        <v>Function:Sport and Recreation:Core Function:Community Parks (including Nurseries)</v>
      </c>
      <c r="F2543" s="28" t="s">
        <v>2045</v>
      </c>
      <c r="G2543" s="28" t="s">
        <v>294</v>
      </c>
      <c r="H2543" s="28" t="s">
        <v>663</v>
      </c>
      <c r="I2543" s="28" t="s">
        <v>294</v>
      </c>
      <c r="J2543" s="28" t="s">
        <v>638</v>
      </c>
      <c r="K2543" s="25">
        <v>4300018000</v>
      </c>
      <c r="L2543" s="28" t="s">
        <v>89</v>
      </c>
      <c r="M2543" s="28" t="s">
        <v>2163</v>
      </c>
      <c r="N2543" s="28" t="s">
        <v>1836</v>
      </c>
      <c r="P2543" s="28" t="s">
        <v>32</v>
      </c>
      <c r="Q2543" s="28" t="s">
        <v>33</v>
      </c>
      <c r="R2543" s="25">
        <v>1000</v>
      </c>
      <c r="S2543" s="28" t="s">
        <v>34</v>
      </c>
      <c r="T2543" s="35">
        <v>661559.98708800029</v>
      </c>
      <c r="U2543" s="35">
        <v>668175.5869588803</v>
      </c>
      <c r="V2543" s="35">
        <v>681539.09869805793</v>
      </c>
    </row>
    <row r="2544" spans="1:22" x14ac:dyDescent="0.25">
      <c r="A2544" s="10">
        <v>404406</v>
      </c>
      <c r="B2544" s="28" t="s">
        <v>359</v>
      </c>
      <c r="C2544" s="28" t="s">
        <v>666</v>
      </c>
      <c r="D2544" s="28" t="s">
        <v>369</v>
      </c>
      <c r="E2544" s="28" t="str">
        <f>VLOOKUP(A2544,'[1]Sheet1 (2)'!$A$2:$H$6200,8,0)</f>
        <v>Function:Sport and Recreation:Core Function:Community Parks (including Nurseries)</v>
      </c>
      <c r="F2544" s="28" t="s">
        <v>2046</v>
      </c>
      <c r="G2544" s="28" t="s">
        <v>294</v>
      </c>
      <c r="H2544" s="28" t="s">
        <v>2047</v>
      </c>
      <c r="I2544" s="28" t="s">
        <v>294</v>
      </c>
      <c r="J2544" s="28" t="s">
        <v>638</v>
      </c>
      <c r="K2544" s="25">
        <v>4300018000</v>
      </c>
      <c r="L2544" s="28" t="s">
        <v>89</v>
      </c>
      <c r="M2544" s="28" t="s">
        <v>2163</v>
      </c>
      <c r="N2544" s="28" t="s">
        <v>1836</v>
      </c>
      <c r="P2544" s="28" t="s">
        <v>32</v>
      </c>
      <c r="Q2544" s="28" t="s">
        <v>33</v>
      </c>
      <c r="R2544" s="25">
        <v>1000</v>
      </c>
      <c r="S2544" s="28" t="s">
        <v>34</v>
      </c>
      <c r="T2544" s="35">
        <v>455026.56739199994</v>
      </c>
      <c r="U2544" s="35">
        <v>459576.83306591993</v>
      </c>
      <c r="V2544" s="35">
        <v>468768.36972723831</v>
      </c>
    </row>
    <row r="2545" spans="1:22" x14ac:dyDescent="0.25">
      <c r="A2545" s="10">
        <v>404412</v>
      </c>
      <c r="B2545" s="28" t="s">
        <v>359</v>
      </c>
      <c r="C2545" s="28" t="s">
        <v>673</v>
      </c>
      <c r="D2545" s="28" t="s">
        <v>369</v>
      </c>
      <c r="E2545" s="28" t="str">
        <f>VLOOKUP(A2545,'[1]Sheet1 (2)'!$A$2:$H$6200,8,0)</f>
        <v>Function:Sport and Recreation:Core Function:Community Parks (including Nurseries)</v>
      </c>
      <c r="F2545" s="28" t="s">
        <v>2119</v>
      </c>
      <c r="G2545" s="28" t="s">
        <v>182</v>
      </c>
      <c r="H2545" s="28" t="s">
        <v>2120</v>
      </c>
      <c r="I2545" s="28" t="s">
        <v>182</v>
      </c>
      <c r="J2545" s="28" t="s">
        <v>638</v>
      </c>
      <c r="K2545" s="25">
        <v>4300018000</v>
      </c>
      <c r="L2545" s="28" t="s">
        <v>89</v>
      </c>
      <c r="M2545" s="28" t="s">
        <v>2163</v>
      </c>
      <c r="N2545" s="28" t="s">
        <v>1836</v>
      </c>
      <c r="P2545" s="28" t="s">
        <v>151</v>
      </c>
      <c r="Q2545" s="28" t="s">
        <v>152</v>
      </c>
      <c r="R2545" s="25">
        <v>1000</v>
      </c>
      <c r="S2545" s="28" t="s">
        <v>34</v>
      </c>
      <c r="T2545" s="35">
        <v>392069.08799999999</v>
      </c>
      <c r="U2545" s="35">
        <v>395989.77888</v>
      </c>
      <c r="V2545" s="35">
        <v>403909.57445760001</v>
      </c>
    </row>
    <row r="2546" spans="1:22" x14ac:dyDescent="0.25">
      <c r="A2546" s="10">
        <v>404412</v>
      </c>
      <c r="B2546" s="28" t="s">
        <v>359</v>
      </c>
      <c r="C2546" s="28" t="s">
        <v>673</v>
      </c>
      <c r="D2546" s="28" t="s">
        <v>369</v>
      </c>
      <c r="E2546" s="28" t="str">
        <f>VLOOKUP(A2546,'[1]Sheet1 (2)'!$A$2:$H$6200,8,0)</f>
        <v>Function:Sport and Recreation:Core Function:Community Parks (including Nurseries)</v>
      </c>
      <c r="F2546" s="28" t="s">
        <v>2119</v>
      </c>
      <c r="G2546" s="28" t="s">
        <v>182</v>
      </c>
      <c r="H2546" s="28" t="s">
        <v>2120</v>
      </c>
      <c r="I2546" s="28" t="s">
        <v>182</v>
      </c>
      <c r="J2546" s="28" t="s">
        <v>638</v>
      </c>
      <c r="K2546" s="25">
        <v>4300018000</v>
      </c>
      <c r="L2546" s="28" t="s">
        <v>89</v>
      </c>
      <c r="M2546" s="28" t="s">
        <v>2163</v>
      </c>
      <c r="N2546" s="28" t="s">
        <v>1836</v>
      </c>
      <c r="P2546" s="28" t="s">
        <v>32</v>
      </c>
      <c r="Q2546" s="28" t="s">
        <v>33</v>
      </c>
      <c r="R2546" s="25">
        <v>1000</v>
      </c>
      <c r="S2546" s="28" t="s">
        <v>34</v>
      </c>
      <c r="T2546" s="35">
        <v>34447.32</v>
      </c>
      <c r="U2546" s="35">
        <v>34791.7932</v>
      </c>
      <c r="V2546" s="35">
        <v>35487.629064000001</v>
      </c>
    </row>
    <row r="2547" spans="1:22" x14ac:dyDescent="0.25">
      <c r="A2547" s="10">
        <v>404412</v>
      </c>
      <c r="B2547" s="28" t="s">
        <v>359</v>
      </c>
      <c r="C2547" s="28" t="s">
        <v>673</v>
      </c>
      <c r="D2547" s="28" t="s">
        <v>369</v>
      </c>
      <c r="E2547" s="28" t="str">
        <f>VLOOKUP(A2547,'[1]Sheet1 (2)'!$A$2:$H$6200,8,0)</f>
        <v>Function:Sport and Recreation:Core Function:Community Parks (including Nurseries)</v>
      </c>
      <c r="F2547" s="28" t="s">
        <v>676</v>
      </c>
      <c r="G2547" s="28" t="s">
        <v>294</v>
      </c>
      <c r="H2547" s="28" t="s">
        <v>677</v>
      </c>
      <c r="I2547" s="28" t="s">
        <v>294</v>
      </c>
      <c r="J2547" s="28" t="s">
        <v>638</v>
      </c>
      <c r="K2547" s="25">
        <v>4300018000</v>
      </c>
      <c r="L2547" s="28" t="s">
        <v>89</v>
      </c>
      <c r="M2547" s="28" t="s">
        <v>2163</v>
      </c>
      <c r="N2547" s="28" t="s">
        <v>1836</v>
      </c>
      <c r="P2547" s="28" t="s">
        <v>32</v>
      </c>
      <c r="Q2547" s="28" t="s">
        <v>33</v>
      </c>
      <c r="R2547" s="25">
        <v>1000</v>
      </c>
      <c r="S2547" s="28" t="s">
        <v>34</v>
      </c>
      <c r="T2547" s="35">
        <v>56307.507696000001</v>
      </c>
      <c r="U2547" s="35">
        <v>56870.582772959999</v>
      </c>
      <c r="V2547" s="35">
        <v>58007.994428419202</v>
      </c>
    </row>
    <row r="2548" spans="1:22" x14ac:dyDescent="0.25">
      <c r="A2548" s="10">
        <v>404512</v>
      </c>
      <c r="B2548" s="28" t="s">
        <v>359</v>
      </c>
      <c r="C2548" s="28" t="s">
        <v>1786</v>
      </c>
      <c r="D2548" s="28" t="s">
        <v>369</v>
      </c>
      <c r="E2548" s="28" t="str">
        <f>VLOOKUP(A2548,'[1]Sheet1 (2)'!$A$2:$H$6200,8,0)</f>
        <v>Function:Community and Social Services:Core Function:Libraries and Archives</v>
      </c>
      <c r="F2548" s="28" t="s">
        <v>2048</v>
      </c>
      <c r="G2548" s="28" t="s">
        <v>182</v>
      </c>
      <c r="H2548" s="28" t="s">
        <v>2049</v>
      </c>
      <c r="I2548" s="28" t="s">
        <v>182</v>
      </c>
      <c r="J2548" s="28" t="s">
        <v>1789</v>
      </c>
      <c r="K2548" s="25">
        <v>4300018000</v>
      </c>
      <c r="L2548" s="28" t="s">
        <v>89</v>
      </c>
      <c r="M2548" s="28" t="s">
        <v>2163</v>
      </c>
      <c r="N2548" s="28" t="s">
        <v>1836</v>
      </c>
      <c r="P2548" s="28" t="s">
        <v>151</v>
      </c>
      <c r="Q2548" s="28" t="s">
        <v>152</v>
      </c>
      <c r="R2548" s="25">
        <v>1000</v>
      </c>
      <c r="S2548" s="28" t="s">
        <v>34</v>
      </c>
      <c r="T2548" s="35">
        <v>2235929.9327999996</v>
      </c>
      <c r="U2548" s="35">
        <v>2258289.2321279994</v>
      </c>
      <c r="V2548" s="35">
        <v>2303455.0167705594</v>
      </c>
    </row>
    <row r="2549" spans="1:22" x14ac:dyDescent="0.25">
      <c r="A2549" s="10">
        <v>404513</v>
      </c>
      <c r="B2549" s="28" t="s">
        <v>359</v>
      </c>
      <c r="C2549" s="28" t="s">
        <v>1790</v>
      </c>
      <c r="D2549" s="28" t="s">
        <v>369</v>
      </c>
      <c r="E2549" s="28" t="str">
        <f>VLOOKUP(A2549,'[1]Sheet1 (2)'!$A$2:$H$6200,8,0)</f>
        <v>Function:Community and Social Services:Core Function:Libraries and Archives</v>
      </c>
      <c r="F2549" s="28" t="s">
        <v>2050</v>
      </c>
      <c r="G2549" s="28" t="s">
        <v>294</v>
      </c>
      <c r="H2549" s="28" t="s">
        <v>2051</v>
      </c>
      <c r="I2549" s="28" t="s">
        <v>294</v>
      </c>
      <c r="J2549" s="28" t="s">
        <v>1789</v>
      </c>
      <c r="K2549" s="25">
        <v>4300018000</v>
      </c>
      <c r="L2549" s="28" t="s">
        <v>89</v>
      </c>
      <c r="M2549" s="28" t="s">
        <v>2163</v>
      </c>
      <c r="N2549" s="28" t="s">
        <v>1836</v>
      </c>
      <c r="P2549" s="28" t="s">
        <v>151</v>
      </c>
      <c r="Q2549" s="28" t="s">
        <v>152</v>
      </c>
      <c r="R2549" s="25">
        <v>1000</v>
      </c>
      <c r="S2549" s="28" t="s">
        <v>34</v>
      </c>
      <c r="T2549" s="35">
        <v>69272.856</v>
      </c>
      <c r="U2549" s="35">
        <v>69965.584560000003</v>
      </c>
      <c r="V2549" s="35">
        <v>71364.8962512</v>
      </c>
    </row>
    <row r="2550" spans="1:22" x14ac:dyDescent="0.25">
      <c r="A2550" s="10">
        <v>404513</v>
      </c>
      <c r="B2550" s="28" t="s">
        <v>359</v>
      </c>
      <c r="C2550" s="28" t="s">
        <v>1790</v>
      </c>
      <c r="D2550" s="28" t="s">
        <v>369</v>
      </c>
      <c r="E2550" s="28" t="str">
        <f>VLOOKUP(A2550,'[1]Sheet1 (2)'!$A$2:$H$6200,8,0)</f>
        <v>Function:Community and Social Services:Core Function:Libraries and Archives</v>
      </c>
      <c r="F2550" s="28" t="s">
        <v>2050</v>
      </c>
      <c r="G2550" s="28" t="s">
        <v>294</v>
      </c>
      <c r="H2550" s="28" t="s">
        <v>2051</v>
      </c>
      <c r="I2550" s="28" t="s">
        <v>294</v>
      </c>
      <c r="J2550" s="28" t="s">
        <v>1789</v>
      </c>
      <c r="K2550" s="25">
        <v>4300018000</v>
      </c>
      <c r="L2550" s="28" t="s">
        <v>89</v>
      </c>
      <c r="M2550" s="28" t="s">
        <v>2163</v>
      </c>
      <c r="N2550" s="28" t="s">
        <v>1836</v>
      </c>
      <c r="P2550" s="28" t="s">
        <v>32</v>
      </c>
      <c r="Q2550" s="28" t="s">
        <v>33</v>
      </c>
      <c r="R2550" s="25">
        <v>1000</v>
      </c>
      <c r="S2550" s="28" t="s">
        <v>34</v>
      </c>
      <c r="T2550" s="35">
        <v>192997.03939200001</v>
      </c>
      <c r="U2550" s="35">
        <v>194927.00978592</v>
      </c>
      <c r="V2550" s="35">
        <v>198825.54998163841</v>
      </c>
    </row>
    <row r="2551" spans="1:22" x14ac:dyDescent="0.25">
      <c r="A2551" s="10">
        <v>404513</v>
      </c>
      <c r="B2551" s="28" t="s">
        <v>359</v>
      </c>
      <c r="C2551" s="28" t="s">
        <v>1790</v>
      </c>
      <c r="D2551" s="28" t="s">
        <v>369</v>
      </c>
      <c r="E2551" s="28" t="str">
        <f>VLOOKUP(A2551,'[1]Sheet1 (2)'!$A$2:$H$6200,8,0)</f>
        <v>Function:Community and Social Services:Core Function:Libraries and Archives</v>
      </c>
      <c r="F2551" s="28" t="s">
        <v>2050</v>
      </c>
      <c r="G2551" s="28" t="s">
        <v>294</v>
      </c>
      <c r="H2551" s="28" t="s">
        <v>2051</v>
      </c>
      <c r="I2551" s="28" t="s">
        <v>294</v>
      </c>
      <c r="J2551" s="28" t="s">
        <v>1789</v>
      </c>
      <c r="K2551" s="25">
        <v>4300018000</v>
      </c>
      <c r="L2551" s="28" t="s">
        <v>89</v>
      </c>
      <c r="M2551" s="28" t="s">
        <v>2163</v>
      </c>
      <c r="N2551" s="28" t="s">
        <v>1836</v>
      </c>
      <c r="P2551" s="28" t="s">
        <v>2139</v>
      </c>
      <c r="Q2551" s="28" t="s">
        <v>2140</v>
      </c>
      <c r="R2551" s="25">
        <v>1000</v>
      </c>
      <c r="S2551" s="28" t="s">
        <v>34</v>
      </c>
    </row>
    <row r="2552" spans="1:22" x14ac:dyDescent="0.25">
      <c r="A2552" s="10">
        <v>502100</v>
      </c>
      <c r="B2552" s="28" t="s">
        <v>22</v>
      </c>
      <c r="C2552" s="28" t="s">
        <v>1059</v>
      </c>
      <c r="D2552" s="28" t="s">
        <v>1060</v>
      </c>
      <c r="E2552" s="28" t="str">
        <f>VLOOKUP(A2552,'[1]Sheet1 (2)'!$A$2:$H$6200,8,0)</f>
        <v>Function:Executive and Council:Core Function:Municipal Manager, Town Secretary and Chief Executive</v>
      </c>
      <c r="F2552" s="28" t="s">
        <v>1061</v>
      </c>
      <c r="G2552" s="28" t="s">
        <v>294</v>
      </c>
      <c r="H2552" s="28" t="s">
        <v>1062</v>
      </c>
      <c r="I2552" s="28" t="s">
        <v>294</v>
      </c>
      <c r="J2552" s="28" t="s">
        <v>365</v>
      </c>
      <c r="K2552" s="25">
        <v>4300018000</v>
      </c>
      <c r="L2552" s="28" t="s">
        <v>89</v>
      </c>
      <c r="M2552" s="28" t="s">
        <v>2163</v>
      </c>
      <c r="N2552" s="28" t="s">
        <v>1836</v>
      </c>
      <c r="P2552" s="28" t="s">
        <v>151</v>
      </c>
      <c r="Q2552" s="28" t="s">
        <v>152</v>
      </c>
      <c r="R2552" s="25">
        <v>1000</v>
      </c>
      <c r="S2552" s="28" t="s">
        <v>34</v>
      </c>
      <c r="T2552" s="35">
        <v>53610.263999999996</v>
      </c>
      <c r="U2552" s="35">
        <v>54146.366639999993</v>
      </c>
      <c r="V2552" s="35">
        <v>55229.293972799991</v>
      </c>
    </row>
    <row r="2553" spans="1:22" x14ac:dyDescent="0.25">
      <c r="A2553" s="10">
        <v>503091</v>
      </c>
      <c r="B2553" s="28" t="s">
        <v>22</v>
      </c>
      <c r="C2553" s="28" t="s">
        <v>2052</v>
      </c>
      <c r="D2553" s="28" t="s">
        <v>24</v>
      </c>
      <c r="E2553" s="28" t="str">
        <f>VLOOKUP(A2553,'[1]Sheet1 (2)'!$A$2:$H$6200,8,0)</f>
        <v>Function:Energy Sources:Core Function:Electricity</v>
      </c>
      <c r="F2553" s="28" t="s">
        <v>2053</v>
      </c>
      <c r="G2553" s="28" t="s">
        <v>294</v>
      </c>
      <c r="H2553" s="28" t="s">
        <v>2054</v>
      </c>
      <c r="I2553" s="28" t="s">
        <v>294</v>
      </c>
      <c r="J2553" s="28" t="s">
        <v>28</v>
      </c>
      <c r="K2553" s="25">
        <v>4300018000</v>
      </c>
      <c r="L2553" s="28" t="s">
        <v>89</v>
      </c>
      <c r="M2553" s="28" t="s">
        <v>2163</v>
      </c>
      <c r="N2553" s="28" t="s">
        <v>1836</v>
      </c>
      <c r="O2553" s="28" t="s">
        <v>68</v>
      </c>
      <c r="P2553" s="28" t="s">
        <v>32</v>
      </c>
      <c r="Q2553" s="28" t="s">
        <v>33</v>
      </c>
      <c r="R2553" s="25">
        <v>1000</v>
      </c>
      <c r="S2553" s="28" t="s">
        <v>34</v>
      </c>
      <c r="T2553" s="35">
        <v>1911861.6095999996</v>
      </c>
      <c r="U2553" s="35">
        <v>1930980.2256959996</v>
      </c>
      <c r="V2553" s="35">
        <v>1969599.8302099195</v>
      </c>
    </row>
    <row r="2554" spans="1:22" x14ac:dyDescent="0.25">
      <c r="A2554" s="10">
        <v>503094</v>
      </c>
      <c r="B2554" s="28" t="s">
        <v>22</v>
      </c>
      <c r="C2554" s="28" t="s">
        <v>2055</v>
      </c>
      <c r="D2554" s="28" t="s">
        <v>1052</v>
      </c>
      <c r="E2554" s="28" t="str">
        <f>VLOOKUP(A2554,'[1]Sheet1 (2)'!$A$2:$H$6200,8,0)</f>
        <v>Function:Road Transport:Core Function:Roads</v>
      </c>
      <c r="F2554" s="28" t="s">
        <v>2056</v>
      </c>
      <c r="G2554" s="28" t="s">
        <v>294</v>
      </c>
      <c r="H2554" s="28" t="s">
        <v>2057</v>
      </c>
      <c r="I2554" s="28" t="s">
        <v>294</v>
      </c>
      <c r="J2554" s="28" t="s">
        <v>1056</v>
      </c>
      <c r="K2554" s="25">
        <v>4300018000</v>
      </c>
      <c r="L2554" s="28" t="s">
        <v>89</v>
      </c>
      <c r="M2554" s="28" t="s">
        <v>2163</v>
      </c>
      <c r="N2554" s="28" t="s">
        <v>1836</v>
      </c>
      <c r="P2554" s="28" t="s">
        <v>32</v>
      </c>
      <c r="Q2554" s="28" t="s">
        <v>33</v>
      </c>
      <c r="R2554" s="25">
        <v>1000</v>
      </c>
      <c r="S2554" s="28" t="s">
        <v>34</v>
      </c>
      <c r="T2554" s="35">
        <v>1448160.8831999996</v>
      </c>
      <c r="U2554" s="35">
        <v>1462642.4920319996</v>
      </c>
      <c r="V2554" s="35">
        <v>1491895.3418726397</v>
      </c>
    </row>
    <row r="2555" spans="1:22" x14ac:dyDescent="0.25">
      <c r="A2555" s="10">
        <v>503096</v>
      </c>
      <c r="B2555" s="28" t="s">
        <v>22</v>
      </c>
      <c r="C2555" s="28" t="s">
        <v>2058</v>
      </c>
      <c r="D2555" s="28" t="s">
        <v>36</v>
      </c>
      <c r="E2555" s="28" t="str">
        <f>VLOOKUP(A2555,'[1]Sheet1 (2)'!$A$2:$H$6200,8,0)</f>
        <v>Function:Water Management:Core Function:Water Distribution</v>
      </c>
      <c r="F2555" s="28" t="s">
        <v>2059</v>
      </c>
      <c r="G2555" s="28" t="s">
        <v>1358</v>
      </c>
      <c r="H2555" s="28" t="s">
        <v>2060</v>
      </c>
      <c r="I2555" s="28" t="s">
        <v>1358</v>
      </c>
      <c r="J2555" s="28" t="s">
        <v>40</v>
      </c>
      <c r="K2555" s="25">
        <v>4300018000</v>
      </c>
      <c r="L2555" s="28" t="s">
        <v>89</v>
      </c>
      <c r="M2555" s="28" t="s">
        <v>2163</v>
      </c>
      <c r="N2555" s="28" t="s">
        <v>1836</v>
      </c>
      <c r="O2555" s="28" t="s">
        <v>68</v>
      </c>
      <c r="P2555" s="28" t="s">
        <v>43</v>
      </c>
      <c r="Q2555" s="28" t="s">
        <v>44</v>
      </c>
      <c r="R2555" s="25">
        <v>1000</v>
      </c>
      <c r="S2555" s="28" t="s">
        <v>34</v>
      </c>
      <c r="T2555" s="35">
        <v>3410327.6927999957</v>
      </c>
      <c r="U2555" s="35">
        <v>3444430.9697279958</v>
      </c>
      <c r="V2555" s="35">
        <v>3513319.5891225557</v>
      </c>
    </row>
    <row r="2556" spans="1:22" x14ac:dyDescent="0.25">
      <c r="A2556" s="10">
        <v>504080</v>
      </c>
      <c r="B2556" s="28" t="s">
        <v>22</v>
      </c>
      <c r="C2556" s="28" t="s">
        <v>2061</v>
      </c>
      <c r="D2556" s="28" t="s">
        <v>36</v>
      </c>
      <c r="E2556" s="28" t="str">
        <f>VLOOKUP(A2556,'[1]Sheet1 (2)'!$A$2:$H$6200,8,0)</f>
        <v>Function:Water Management:Core Function:Water Distribution</v>
      </c>
      <c r="F2556" s="28" t="s">
        <v>2062</v>
      </c>
      <c r="G2556" s="28" t="s">
        <v>1358</v>
      </c>
      <c r="H2556" s="28" t="s">
        <v>2063</v>
      </c>
      <c r="I2556" s="28" t="s">
        <v>1358</v>
      </c>
      <c r="J2556" s="28" t="s">
        <v>40</v>
      </c>
      <c r="K2556" s="25">
        <v>4300018000</v>
      </c>
      <c r="L2556" s="28" t="s">
        <v>89</v>
      </c>
      <c r="M2556" s="28" t="s">
        <v>2163</v>
      </c>
      <c r="N2556" s="28" t="s">
        <v>1836</v>
      </c>
      <c r="P2556" s="28" t="s">
        <v>43</v>
      </c>
      <c r="Q2556" s="28" t="s">
        <v>44</v>
      </c>
      <c r="R2556" s="25">
        <v>1000</v>
      </c>
      <c r="S2556" s="28" t="s">
        <v>34</v>
      </c>
      <c r="T2556" s="35">
        <v>65898.576000000001</v>
      </c>
      <c r="U2556" s="35">
        <v>66557.561759999997</v>
      </c>
      <c r="V2556" s="35">
        <v>67888.712995199996</v>
      </c>
    </row>
    <row r="2557" spans="1:22" x14ac:dyDescent="0.25">
      <c r="A2557" s="10">
        <v>504088</v>
      </c>
      <c r="B2557" s="28" t="s">
        <v>22</v>
      </c>
      <c r="C2557" s="28" t="s">
        <v>2064</v>
      </c>
      <c r="D2557" s="28" t="s">
        <v>24</v>
      </c>
      <c r="E2557" s="28" t="str">
        <f>VLOOKUP(A2557,'[1]Sheet1 (2)'!$A$2:$H$6200,8,0)</f>
        <v>Function:Energy Sources:Core Function:Electricity</v>
      </c>
      <c r="F2557" s="28" t="s">
        <v>2065</v>
      </c>
      <c r="G2557" s="28" t="s">
        <v>294</v>
      </c>
      <c r="H2557" s="28" t="s">
        <v>2066</v>
      </c>
      <c r="I2557" s="28" t="s">
        <v>294</v>
      </c>
      <c r="J2557" s="28" t="s">
        <v>28</v>
      </c>
      <c r="K2557" s="25">
        <v>4300018000</v>
      </c>
      <c r="L2557" s="28" t="s">
        <v>89</v>
      </c>
      <c r="M2557" s="28" t="s">
        <v>2163</v>
      </c>
      <c r="N2557" s="28" t="s">
        <v>1836</v>
      </c>
      <c r="P2557" s="28" t="s">
        <v>32</v>
      </c>
      <c r="Q2557" s="28" t="s">
        <v>33</v>
      </c>
      <c r="R2557" s="25">
        <v>1000</v>
      </c>
      <c r="S2557" s="28" t="s">
        <v>34</v>
      </c>
      <c r="T2557" s="35">
        <v>739317.35519999987</v>
      </c>
      <c r="U2557" s="35">
        <v>746710.52875199984</v>
      </c>
      <c r="V2557" s="35">
        <v>761644.7393270398</v>
      </c>
    </row>
    <row r="2558" spans="1:22" x14ac:dyDescent="0.25">
      <c r="A2558" s="10">
        <v>504093</v>
      </c>
      <c r="B2558" s="28" t="s">
        <v>22</v>
      </c>
      <c r="C2558" s="28" t="s">
        <v>2067</v>
      </c>
      <c r="D2558" s="28" t="s">
        <v>1052</v>
      </c>
      <c r="E2558" s="28" t="str">
        <f>VLOOKUP(A2558,'[1]Sheet1 (2)'!$A$2:$H$6200,8,0)</f>
        <v>Function:Road Transport:Core Function:Roads</v>
      </c>
      <c r="F2558" s="28" t="s">
        <v>2068</v>
      </c>
      <c r="G2558" s="28" t="s">
        <v>294</v>
      </c>
      <c r="H2558" s="28" t="s">
        <v>2069</v>
      </c>
      <c r="I2558" s="28" t="s">
        <v>294</v>
      </c>
      <c r="J2558" s="28" t="s">
        <v>1056</v>
      </c>
      <c r="K2558" s="25">
        <v>4300018000</v>
      </c>
      <c r="L2558" s="28" t="s">
        <v>89</v>
      </c>
      <c r="M2558" s="28" t="s">
        <v>2163</v>
      </c>
      <c r="N2558" s="28" t="s">
        <v>1836</v>
      </c>
      <c r="P2558" s="28" t="s">
        <v>32</v>
      </c>
      <c r="Q2558" s="28" t="s">
        <v>33</v>
      </c>
      <c r="R2558" s="25">
        <v>1000</v>
      </c>
      <c r="S2558" s="28" t="s">
        <v>34</v>
      </c>
      <c r="T2558" s="35">
        <v>216606.52800000002</v>
      </c>
      <c r="U2558" s="35">
        <v>218772.59328000003</v>
      </c>
      <c r="V2558" s="35">
        <v>223148.04514560004</v>
      </c>
    </row>
    <row r="2559" spans="1:22" x14ac:dyDescent="0.25">
      <c r="A2559" s="10">
        <v>504095</v>
      </c>
      <c r="B2559" s="28" t="s">
        <v>22</v>
      </c>
      <c r="C2559" s="28" t="s">
        <v>2070</v>
      </c>
      <c r="D2559" s="28" t="s">
        <v>36</v>
      </c>
      <c r="E2559" s="28" t="str">
        <f>VLOOKUP(A2559,'[1]Sheet1 (2)'!$A$2:$H$6200,8,0)</f>
        <v>Function:Water Management:Core Function:Water Distribution</v>
      </c>
      <c r="F2559" s="28" t="s">
        <v>2071</v>
      </c>
      <c r="G2559" s="28" t="s">
        <v>1358</v>
      </c>
      <c r="H2559" s="28" t="s">
        <v>2072</v>
      </c>
      <c r="I2559" s="28" t="s">
        <v>1358</v>
      </c>
      <c r="J2559" s="28" t="s">
        <v>40</v>
      </c>
      <c r="K2559" s="25">
        <v>4300018000</v>
      </c>
      <c r="L2559" s="28" t="s">
        <v>89</v>
      </c>
      <c r="M2559" s="28" t="s">
        <v>2163</v>
      </c>
      <c r="N2559" s="28" t="s">
        <v>1836</v>
      </c>
      <c r="P2559" s="28" t="s">
        <v>43</v>
      </c>
      <c r="Q2559" s="28" t="s">
        <v>44</v>
      </c>
      <c r="R2559" s="25">
        <v>1000</v>
      </c>
      <c r="S2559" s="28" t="s">
        <v>34</v>
      </c>
      <c r="T2559" s="35">
        <v>328565.88</v>
      </c>
      <c r="U2559" s="35">
        <v>331851.53879999998</v>
      </c>
      <c r="V2559" s="35">
        <v>338488.56957599998</v>
      </c>
    </row>
    <row r="2560" spans="1:22" x14ac:dyDescent="0.25">
      <c r="A2560" s="10">
        <v>504124</v>
      </c>
      <c r="B2560" s="28" t="s">
        <v>22</v>
      </c>
      <c r="C2560" s="28" t="s">
        <v>1063</v>
      </c>
      <c r="D2560" s="28" t="s">
        <v>1052</v>
      </c>
      <c r="E2560" s="28" t="str">
        <f>VLOOKUP(A2560,'[1]Sheet1 (2)'!$A$2:$H$6200,8,0)</f>
        <v>Function:Road Transport:Core Function:Roads</v>
      </c>
      <c r="F2560" s="28" t="s">
        <v>1066</v>
      </c>
      <c r="G2560" s="28" t="s">
        <v>294</v>
      </c>
      <c r="H2560" s="28" t="s">
        <v>1067</v>
      </c>
      <c r="I2560" s="28" t="s">
        <v>294</v>
      </c>
      <c r="J2560" s="28" t="s">
        <v>1056</v>
      </c>
      <c r="K2560" s="25">
        <v>4300018000</v>
      </c>
      <c r="L2560" s="28" t="s">
        <v>89</v>
      </c>
      <c r="M2560" s="28" t="s">
        <v>2163</v>
      </c>
      <c r="N2560" s="28" t="s">
        <v>1836</v>
      </c>
      <c r="O2560" s="28" t="s">
        <v>68</v>
      </c>
      <c r="P2560" s="28" t="s">
        <v>32</v>
      </c>
      <c r="Q2560" s="28" t="s">
        <v>33</v>
      </c>
      <c r="R2560" s="25">
        <v>1000</v>
      </c>
      <c r="S2560" s="28" t="s">
        <v>34</v>
      </c>
      <c r="T2560" s="35">
        <v>193959.54720000003</v>
      </c>
      <c r="U2560" s="35">
        <v>195899.14267200005</v>
      </c>
      <c r="V2560" s="35">
        <v>199817.12552544006</v>
      </c>
    </row>
    <row r="2561" spans="1:22" x14ac:dyDescent="0.25">
      <c r="A2561" s="10">
        <v>504131</v>
      </c>
      <c r="B2561" s="28" t="s">
        <v>22</v>
      </c>
      <c r="C2561" s="28" t="s">
        <v>1105</v>
      </c>
      <c r="D2561" s="28" t="s">
        <v>1052</v>
      </c>
      <c r="E2561" s="28" t="str">
        <f>VLOOKUP(A2561,'[1]Sheet1 (2)'!$A$2:$H$6200,8,0)</f>
        <v>Function:Road Transport:Core Function:Public Transport</v>
      </c>
      <c r="F2561" s="28" t="s">
        <v>1106</v>
      </c>
      <c r="G2561" s="28" t="s">
        <v>294</v>
      </c>
      <c r="H2561" s="28" t="s">
        <v>1107</v>
      </c>
      <c r="I2561" s="28" t="s">
        <v>294</v>
      </c>
      <c r="J2561" s="28" t="s">
        <v>530</v>
      </c>
      <c r="K2561" s="25">
        <v>4300018000</v>
      </c>
      <c r="L2561" s="28" t="s">
        <v>89</v>
      </c>
      <c r="M2561" s="28" t="s">
        <v>2163</v>
      </c>
      <c r="N2561" s="28" t="s">
        <v>1836</v>
      </c>
      <c r="P2561" s="28" t="s">
        <v>32</v>
      </c>
      <c r="Q2561" s="28" t="s">
        <v>33</v>
      </c>
      <c r="R2561" s="25">
        <v>1000</v>
      </c>
      <c r="S2561" s="28" t="s">
        <v>34</v>
      </c>
      <c r="T2561" s="35">
        <v>40350.455999999998</v>
      </c>
      <c r="U2561" s="35">
        <v>40753.96056</v>
      </c>
      <c r="V2561" s="35">
        <v>41569.039771199998</v>
      </c>
    </row>
    <row r="2562" spans="1:22" x14ac:dyDescent="0.25">
      <c r="A2562" s="10">
        <v>504136</v>
      </c>
      <c r="B2562" s="28" t="s">
        <v>22</v>
      </c>
      <c r="C2562" s="28" t="s">
        <v>1123</v>
      </c>
      <c r="D2562" s="28" t="s">
        <v>1052</v>
      </c>
      <c r="E2562" s="28" t="str">
        <f>VLOOKUP(A2562,'[1]Sheet1 (2)'!$A$2:$H$6200,8,0)</f>
        <v>Function:Road Transport:Core Function:Roads</v>
      </c>
      <c r="F2562" s="28" t="s">
        <v>2073</v>
      </c>
      <c r="G2562" s="28" t="s">
        <v>294</v>
      </c>
      <c r="H2562" s="28" t="s">
        <v>2074</v>
      </c>
      <c r="I2562" s="28" t="s">
        <v>294</v>
      </c>
      <c r="J2562" s="28" t="s">
        <v>1056</v>
      </c>
      <c r="K2562" s="25">
        <v>4300018000</v>
      </c>
      <c r="L2562" s="28" t="s">
        <v>89</v>
      </c>
      <c r="M2562" s="28" t="s">
        <v>2163</v>
      </c>
      <c r="N2562" s="28" t="s">
        <v>1836</v>
      </c>
      <c r="P2562" s="28" t="s">
        <v>32</v>
      </c>
      <c r="Q2562" s="28" t="s">
        <v>33</v>
      </c>
      <c r="R2562" s="25">
        <v>1000</v>
      </c>
      <c r="S2562" s="28" t="s">
        <v>34</v>
      </c>
      <c r="T2562" s="35">
        <v>1257593.4144000001</v>
      </c>
      <c r="U2562" s="35">
        <v>1270169.3485440002</v>
      </c>
      <c r="V2562" s="35">
        <v>1295572.7355148802</v>
      </c>
    </row>
    <row r="2563" spans="1:22" x14ac:dyDescent="0.25">
      <c r="A2563" s="10">
        <v>504136</v>
      </c>
      <c r="B2563" s="28" t="s">
        <v>22</v>
      </c>
      <c r="C2563" s="28" t="s">
        <v>1123</v>
      </c>
      <c r="D2563" s="28" t="s">
        <v>1052</v>
      </c>
      <c r="E2563" s="28" t="str">
        <f>VLOOKUP(A2563,'[1]Sheet1 (2)'!$A$2:$H$6200,8,0)</f>
        <v>Function:Road Transport:Core Function:Roads</v>
      </c>
      <c r="F2563" s="28" t="s">
        <v>2073</v>
      </c>
      <c r="G2563" s="28" t="s">
        <v>294</v>
      </c>
      <c r="H2563" s="28" t="s">
        <v>2074</v>
      </c>
      <c r="I2563" s="28" t="s">
        <v>294</v>
      </c>
      <c r="J2563" s="28" t="s">
        <v>1056</v>
      </c>
      <c r="K2563" s="25">
        <v>4300018000</v>
      </c>
      <c r="L2563" s="28" t="s">
        <v>89</v>
      </c>
      <c r="M2563" s="28" t="s">
        <v>2163</v>
      </c>
      <c r="N2563" s="28" t="s">
        <v>1836</v>
      </c>
      <c r="P2563" s="28" t="s">
        <v>32</v>
      </c>
      <c r="Q2563" s="28" t="s">
        <v>33</v>
      </c>
      <c r="R2563" s="25">
        <v>1000</v>
      </c>
      <c r="S2563" s="28" t="s">
        <v>34</v>
      </c>
      <c r="T2563" s="35">
        <v>112615.015392</v>
      </c>
      <c r="U2563" s="35">
        <v>113741.16554592</v>
      </c>
      <c r="V2563" s="35">
        <v>116015.9888568384</v>
      </c>
    </row>
    <row r="2564" spans="1:22" x14ac:dyDescent="0.25">
      <c r="A2564" s="10">
        <v>504143</v>
      </c>
      <c r="B2564" s="28" t="s">
        <v>985</v>
      </c>
      <c r="C2564" s="28" t="s">
        <v>1051</v>
      </c>
      <c r="D2564" s="28" t="s">
        <v>1052</v>
      </c>
      <c r="E2564" s="28" t="str">
        <f>VLOOKUP(A2564,'[1]Sheet1 (2)'!$A$2:$H$6200,8,0)</f>
        <v>Function:Road Transport:Core Function:Roads</v>
      </c>
      <c r="F2564" s="28" t="s">
        <v>1053</v>
      </c>
      <c r="G2564" s="28" t="s">
        <v>1054</v>
      </c>
      <c r="H2564" s="28" t="s">
        <v>1055</v>
      </c>
      <c r="I2564" s="28" t="s">
        <v>1054</v>
      </c>
      <c r="J2564" s="28" t="s">
        <v>1056</v>
      </c>
      <c r="K2564" s="25">
        <v>4300018000</v>
      </c>
      <c r="L2564" s="28" t="s">
        <v>89</v>
      </c>
      <c r="M2564" s="28" t="s">
        <v>2163</v>
      </c>
      <c r="N2564" s="28" t="s">
        <v>1836</v>
      </c>
      <c r="P2564" s="28" t="s">
        <v>151</v>
      </c>
      <c r="Q2564" s="28" t="s">
        <v>152</v>
      </c>
      <c r="R2564" s="25">
        <v>1000</v>
      </c>
      <c r="S2564" s="28" t="s">
        <v>34</v>
      </c>
      <c r="T2564" s="35">
        <v>179689.68000000002</v>
      </c>
      <c r="U2564" s="35">
        <v>181486.57680000001</v>
      </c>
      <c r="V2564" s="35">
        <v>185116.30833600002</v>
      </c>
    </row>
    <row r="2565" spans="1:22" x14ac:dyDescent="0.25">
      <c r="A2565" s="10">
        <v>504161</v>
      </c>
      <c r="B2565" s="28" t="s">
        <v>22</v>
      </c>
      <c r="C2565" s="28" t="s">
        <v>1163</v>
      </c>
      <c r="D2565" s="28" t="s">
        <v>24</v>
      </c>
      <c r="E2565" s="28" t="str">
        <f>VLOOKUP(A2565,'[1]Sheet1 (2)'!$A$2:$H$6200,8,0)</f>
        <v>Function:Finance and Administration:Core Function:Asset Management</v>
      </c>
      <c r="F2565" s="28" t="s">
        <v>1168</v>
      </c>
      <c r="G2565" s="28" t="s">
        <v>182</v>
      </c>
      <c r="H2565" s="28" t="s">
        <v>1169</v>
      </c>
      <c r="I2565" s="28" t="s">
        <v>374</v>
      </c>
      <c r="J2565" s="28" t="s">
        <v>277</v>
      </c>
      <c r="K2565" s="25">
        <v>4300018000</v>
      </c>
      <c r="L2565" s="28" t="s">
        <v>89</v>
      </c>
      <c r="M2565" s="28" t="s">
        <v>2163</v>
      </c>
      <c r="N2565" s="28" t="s">
        <v>1836</v>
      </c>
      <c r="P2565" s="28" t="s">
        <v>32</v>
      </c>
      <c r="Q2565" s="28" t="s">
        <v>33</v>
      </c>
      <c r="R2565" s="25">
        <v>1000</v>
      </c>
      <c r="S2565" s="28" t="s">
        <v>34</v>
      </c>
      <c r="T2565" s="35">
        <v>920238.09119999968</v>
      </c>
      <c r="U2565" s="35">
        <v>929440.47211199964</v>
      </c>
      <c r="V2565" s="35">
        <v>948029.28155423969</v>
      </c>
    </row>
    <row r="2566" spans="1:22" x14ac:dyDescent="0.25">
      <c r="A2566" s="10">
        <v>504167</v>
      </c>
      <c r="B2566" s="28" t="s">
        <v>22</v>
      </c>
      <c r="C2566" s="28" t="s">
        <v>1182</v>
      </c>
      <c r="D2566" s="28" t="s">
        <v>1052</v>
      </c>
      <c r="E2566" s="28" t="str">
        <f>VLOOKUP(A2566,'[1]Sheet1 (2)'!$A$2:$H$6200,8,0)</f>
        <v>Function:Road Transport:Core Function:Roads</v>
      </c>
      <c r="F2566" s="28" t="s">
        <v>1183</v>
      </c>
      <c r="G2566" s="28" t="s">
        <v>294</v>
      </c>
      <c r="H2566" s="28" t="s">
        <v>1184</v>
      </c>
      <c r="I2566" s="28" t="s">
        <v>294</v>
      </c>
      <c r="J2566" s="28" t="s">
        <v>1056</v>
      </c>
      <c r="K2566" s="25">
        <v>4300018000</v>
      </c>
      <c r="L2566" s="28" t="s">
        <v>89</v>
      </c>
      <c r="M2566" s="28" t="s">
        <v>2163</v>
      </c>
      <c r="N2566" s="28" t="s">
        <v>1836</v>
      </c>
      <c r="P2566" s="28" t="s">
        <v>32</v>
      </c>
      <c r="Q2566" s="28" t="s">
        <v>33</v>
      </c>
      <c r="R2566" s="25">
        <v>1000</v>
      </c>
      <c r="S2566" s="28" t="s">
        <v>34</v>
      </c>
      <c r="T2566" s="35">
        <v>58638.312000000005</v>
      </c>
      <c r="U2566" s="35">
        <v>59224.695120000004</v>
      </c>
      <c r="V2566" s="35">
        <v>60409.189022400002</v>
      </c>
    </row>
    <row r="2567" spans="1:22" x14ac:dyDescent="0.25">
      <c r="A2567" s="10">
        <v>504167</v>
      </c>
      <c r="B2567" s="28" t="s">
        <v>22</v>
      </c>
      <c r="C2567" s="28" t="s">
        <v>1182</v>
      </c>
      <c r="D2567" s="28" t="s">
        <v>1052</v>
      </c>
      <c r="E2567" s="28" t="str">
        <f>VLOOKUP(A2567,'[1]Sheet1 (2)'!$A$2:$H$6200,8,0)</f>
        <v>Function:Road Transport:Core Function:Roads</v>
      </c>
      <c r="F2567" s="28" t="s">
        <v>1183</v>
      </c>
      <c r="G2567" s="28" t="s">
        <v>294</v>
      </c>
      <c r="H2567" s="28" t="s">
        <v>1184</v>
      </c>
      <c r="I2567" s="28" t="s">
        <v>294</v>
      </c>
      <c r="J2567" s="28" t="s">
        <v>1056</v>
      </c>
      <c r="K2567" s="25">
        <v>4300018000</v>
      </c>
      <c r="L2567" s="28" t="s">
        <v>89</v>
      </c>
      <c r="M2567" s="28" t="s">
        <v>2163</v>
      </c>
      <c r="N2567" s="28" t="s">
        <v>1836</v>
      </c>
      <c r="P2567" s="28" t="s">
        <v>32</v>
      </c>
      <c r="Q2567" s="28" t="s">
        <v>33</v>
      </c>
      <c r="R2567" s="25">
        <v>1000</v>
      </c>
      <c r="S2567" s="28" t="s">
        <v>34</v>
      </c>
      <c r="T2567" s="35">
        <v>56307.507696000001</v>
      </c>
      <c r="U2567" s="35">
        <v>56870.582772959999</v>
      </c>
      <c r="V2567" s="35">
        <v>58007.994428419202</v>
      </c>
    </row>
    <row r="2568" spans="1:22" x14ac:dyDescent="0.25">
      <c r="A2568" s="10">
        <v>504168</v>
      </c>
      <c r="B2568" s="28" t="s">
        <v>22</v>
      </c>
      <c r="C2568" s="28" t="s">
        <v>2075</v>
      </c>
      <c r="D2568" s="28" t="s">
        <v>36</v>
      </c>
      <c r="E2568" s="28" t="str">
        <f>VLOOKUP(A2568,'[1]Sheet1 (2)'!$A$2:$H$6200,8,0)</f>
        <v>Function:Waste Water Management:Core Function:Sewerage</v>
      </c>
      <c r="F2568" s="28" t="s">
        <v>2076</v>
      </c>
      <c r="G2568" s="28" t="s">
        <v>514</v>
      </c>
      <c r="H2568" s="28" t="s">
        <v>2077</v>
      </c>
      <c r="I2568" s="28" t="s">
        <v>514</v>
      </c>
      <c r="J2568" s="28" t="s">
        <v>1194</v>
      </c>
      <c r="K2568" s="25">
        <v>4300018000</v>
      </c>
      <c r="L2568" s="28" t="s">
        <v>89</v>
      </c>
      <c r="M2568" s="28" t="s">
        <v>2163</v>
      </c>
      <c r="N2568" s="28" t="s">
        <v>1836</v>
      </c>
      <c r="O2568" s="28" t="s">
        <v>68</v>
      </c>
      <c r="P2568" s="28" t="s">
        <v>508</v>
      </c>
      <c r="Q2568" s="28" t="s">
        <v>509</v>
      </c>
      <c r="R2568" s="25">
        <v>1000</v>
      </c>
      <c r="S2568" s="28" t="s">
        <v>34</v>
      </c>
      <c r="T2568" s="35">
        <v>232291.36800000002</v>
      </c>
      <c r="U2568" s="35">
        <v>234614.28168000001</v>
      </c>
      <c r="V2568" s="35">
        <v>239306.56731360001</v>
      </c>
    </row>
    <row r="2569" spans="1:22" x14ac:dyDescent="0.25">
      <c r="A2569" s="10">
        <v>504169</v>
      </c>
      <c r="B2569" s="28" t="s">
        <v>22</v>
      </c>
      <c r="C2569" s="28" t="s">
        <v>1528</v>
      </c>
      <c r="D2569" s="28" t="s">
        <v>36</v>
      </c>
      <c r="E2569" s="28" t="str">
        <f>VLOOKUP(A2569,'[1]Sheet1 (2)'!$A$2:$H$6200,8,0)</f>
        <v>Function:Water Management:Core Function:Water Distribution</v>
      </c>
      <c r="F2569" s="28" t="s">
        <v>2078</v>
      </c>
      <c r="G2569" s="28" t="s">
        <v>1358</v>
      </c>
      <c r="H2569" s="28" t="s">
        <v>2079</v>
      </c>
      <c r="I2569" s="28" t="s">
        <v>1358</v>
      </c>
      <c r="J2569" s="28" t="s">
        <v>40</v>
      </c>
      <c r="K2569" s="25">
        <v>4300018000</v>
      </c>
      <c r="L2569" s="28" t="s">
        <v>89</v>
      </c>
      <c r="M2569" s="28" t="s">
        <v>2163</v>
      </c>
      <c r="N2569" s="28" t="s">
        <v>1836</v>
      </c>
      <c r="O2569" s="28" t="s">
        <v>68</v>
      </c>
      <c r="P2569" s="28" t="s">
        <v>43</v>
      </c>
      <c r="Q2569" s="28" t="s">
        <v>44</v>
      </c>
      <c r="R2569" s="25">
        <v>1000</v>
      </c>
      <c r="S2569" s="28" t="s">
        <v>34</v>
      </c>
      <c r="T2569" s="35">
        <v>250240.56</v>
      </c>
      <c r="U2569" s="35">
        <v>252742.9656</v>
      </c>
      <c r="V2569" s="35">
        <v>257797.82491200001</v>
      </c>
    </row>
    <row r="2570" spans="1:22" x14ac:dyDescent="0.25">
      <c r="A2570" s="10">
        <v>504171</v>
      </c>
      <c r="B2570" s="28" t="s">
        <v>22</v>
      </c>
      <c r="C2570" s="28" t="s">
        <v>1187</v>
      </c>
      <c r="D2570" s="28" t="s">
        <v>1052</v>
      </c>
      <c r="E2570" s="28" t="str">
        <f>VLOOKUP(A2570,'[1]Sheet1 (2)'!$A$2:$H$6200,8,0)</f>
        <v>Function:Waste Water Management:Core Function:Storm Water Management</v>
      </c>
      <c r="F2570" s="28" t="s">
        <v>1188</v>
      </c>
      <c r="G2570" s="28" t="s">
        <v>514</v>
      </c>
      <c r="H2570" s="28" t="s">
        <v>1189</v>
      </c>
      <c r="I2570" s="28" t="s">
        <v>514</v>
      </c>
      <c r="J2570" s="28" t="s">
        <v>1139</v>
      </c>
      <c r="K2570" s="25">
        <v>4300018000</v>
      </c>
      <c r="L2570" s="28" t="s">
        <v>89</v>
      </c>
      <c r="M2570" s="28" t="s">
        <v>2163</v>
      </c>
      <c r="N2570" s="28" t="s">
        <v>1836</v>
      </c>
      <c r="P2570" s="28" t="s">
        <v>151</v>
      </c>
      <c r="Q2570" s="28" t="s">
        <v>152</v>
      </c>
      <c r="R2570" s="25">
        <v>1000</v>
      </c>
      <c r="S2570" s="28" t="s">
        <v>34</v>
      </c>
      <c r="T2570" s="35">
        <v>29478.600000000002</v>
      </c>
      <c r="U2570" s="35">
        <v>29773.386000000002</v>
      </c>
      <c r="V2570" s="35">
        <v>30368.853720000003</v>
      </c>
    </row>
    <row r="2571" spans="1:22" x14ac:dyDescent="0.25">
      <c r="A2571" s="10">
        <v>504171</v>
      </c>
      <c r="B2571" s="28" t="s">
        <v>22</v>
      </c>
      <c r="C2571" s="28" t="s">
        <v>1187</v>
      </c>
      <c r="D2571" s="28" t="s">
        <v>1052</v>
      </c>
      <c r="E2571" s="28" t="str">
        <f>VLOOKUP(A2571,'[1]Sheet1 (2)'!$A$2:$H$6200,8,0)</f>
        <v>Function:Waste Water Management:Core Function:Storm Water Management</v>
      </c>
      <c r="F2571" s="28" t="s">
        <v>1188</v>
      </c>
      <c r="G2571" s="28" t="s">
        <v>514</v>
      </c>
      <c r="H2571" s="28" t="s">
        <v>1189</v>
      </c>
      <c r="I2571" s="28" t="s">
        <v>514</v>
      </c>
      <c r="J2571" s="28" t="s">
        <v>1139</v>
      </c>
      <c r="K2571" s="25">
        <v>4300018000</v>
      </c>
      <c r="L2571" s="28" t="s">
        <v>89</v>
      </c>
      <c r="M2571" s="28" t="s">
        <v>2163</v>
      </c>
      <c r="N2571" s="28" t="s">
        <v>1836</v>
      </c>
      <c r="P2571" s="28" t="s">
        <v>508</v>
      </c>
      <c r="Q2571" s="28" t="s">
        <v>509</v>
      </c>
      <c r="R2571" s="25">
        <v>1000</v>
      </c>
      <c r="S2571" s="28" t="s">
        <v>34</v>
      </c>
      <c r="T2571" s="35">
        <v>1081364.0400000005</v>
      </c>
      <c r="U2571" s="35">
        <v>1092177.6804000004</v>
      </c>
      <c r="V2571" s="35">
        <v>1114021.2340080005</v>
      </c>
    </row>
    <row r="2572" spans="1:22" x14ac:dyDescent="0.25">
      <c r="A2572" s="10">
        <v>504527</v>
      </c>
      <c r="B2572" s="28" t="s">
        <v>22</v>
      </c>
      <c r="C2572" s="28" t="s">
        <v>1209</v>
      </c>
      <c r="D2572" s="28" t="s">
        <v>1210</v>
      </c>
      <c r="E2572" s="28" t="str">
        <f>VLOOKUP(A2572,'[1]Sheet1 (2)'!$A$2:$H$6200,8,0)</f>
        <v>Function:Finance and Administration:Core Function:Human Resources</v>
      </c>
      <c r="F2572" s="28" t="s">
        <v>1213</v>
      </c>
      <c r="G2572" s="28" t="s">
        <v>182</v>
      </c>
      <c r="H2572" s="28" t="s">
        <v>1214</v>
      </c>
      <c r="I2572" s="28" t="s">
        <v>182</v>
      </c>
      <c r="J2572" s="28" t="s">
        <v>147</v>
      </c>
      <c r="K2572" s="25">
        <v>4300018000</v>
      </c>
      <c r="L2572" s="28" t="s">
        <v>89</v>
      </c>
      <c r="M2572" s="28" t="s">
        <v>2163</v>
      </c>
      <c r="N2572" s="28" t="s">
        <v>1836</v>
      </c>
      <c r="P2572" s="28" t="s">
        <v>151</v>
      </c>
      <c r="Q2572" s="28" t="s">
        <v>152</v>
      </c>
      <c r="R2572" s="25">
        <v>1000</v>
      </c>
      <c r="S2572" s="28" t="s">
        <v>34</v>
      </c>
      <c r="T2572" s="35">
        <v>252470.30400000003</v>
      </c>
      <c r="U2572" s="35">
        <v>254995.00704000003</v>
      </c>
      <c r="V2572" s="35">
        <v>260094.90718080004</v>
      </c>
    </row>
    <row r="2573" spans="1:22" x14ac:dyDescent="0.25">
      <c r="A2573" s="10">
        <v>504527</v>
      </c>
      <c r="B2573" s="28" t="s">
        <v>22</v>
      </c>
      <c r="C2573" s="28" t="s">
        <v>1209</v>
      </c>
      <c r="D2573" s="28" t="s">
        <v>1210</v>
      </c>
      <c r="E2573" s="28" t="str">
        <f>VLOOKUP(A2573,'[1]Sheet1 (2)'!$A$2:$H$6200,8,0)</f>
        <v>Function:Finance and Administration:Core Function:Human Resources</v>
      </c>
      <c r="F2573" s="28" t="s">
        <v>1213</v>
      </c>
      <c r="G2573" s="28" t="s">
        <v>182</v>
      </c>
      <c r="H2573" s="28" t="s">
        <v>1214</v>
      </c>
      <c r="I2573" s="28" t="s">
        <v>182</v>
      </c>
      <c r="J2573" s="28" t="s">
        <v>147</v>
      </c>
      <c r="K2573" s="25">
        <v>4300018000</v>
      </c>
      <c r="L2573" s="28" t="s">
        <v>89</v>
      </c>
      <c r="M2573" s="28" t="s">
        <v>2163</v>
      </c>
      <c r="N2573" s="28" t="s">
        <v>1836</v>
      </c>
      <c r="P2573" s="28" t="s">
        <v>1218</v>
      </c>
      <c r="Q2573" s="28" t="s">
        <v>1219</v>
      </c>
      <c r="R2573" s="25">
        <v>1000</v>
      </c>
      <c r="S2573" s="28" t="s">
        <v>34</v>
      </c>
      <c r="T2573" s="35">
        <v>194773.82400000002</v>
      </c>
      <c r="U2573" s="35">
        <v>196721.56224000003</v>
      </c>
      <c r="V2573" s="35">
        <v>200655.99348480004</v>
      </c>
    </row>
    <row r="2574" spans="1:22" x14ac:dyDescent="0.25">
      <c r="A2574" s="10">
        <v>504707</v>
      </c>
      <c r="B2574" s="28" t="s">
        <v>22</v>
      </c>
      <c r="C2574" s="28" t="s">
        <v>1283</v>
      </c>
      <c r="D2574" s="28" t="s">
        <v>24</v>
      </c>
      <c r="E2574" s="28" t="str">
        <f>VLOOKUP(A2574,'[1]Sheet1 (2)'!$A$2:$H$6200,8,0)</f>
        <v>Function:Energy Sources:Core Function:Electricity</v>
      </c>
      <c r="F2574" s="28" t="s">
        <v>2080</v>
      </c>
      <c r="G2574" s="28" t="s">
        <v>294</v>
      </c>
      <c r="H2574" s="28" t="s">
        <v>2081</v>
      </c>
      <c r="I2574" s="28" t="s">
        <v>294</v>
      </c>
      <c r="J2574" s="28" t="s">
        <v>28</v>
      </c>
      <c r="K2574" s="25">
        <v>4300018000</v>
      </c>
      <c r="L2574" s="28" t="s">
        <v>89</v>
      </c>
      <c r="M2574" s="28" t="s">
        <v>2163</v>
      </c>
      <c r="N2574" s="28" t="s">
        <v>1836</v>
      </c>
      <c r="P2574" s="28" t="s">
        <v>32</v>
      </c>
      <c r="Q2574" s="28" t="s">
        <v>33</v>
      </c>
      <c r="R2574" s="25">
        <v>1000</v>
      </c>
      <c r="S2574" s="28" t="s">
        <v>34</v>
      </c>
      <c r="T2574" s="35">
        <v>202731.19200000001</v>
      </c>
      <c r="U2574" s="35">
        <v>204758.50392000002</v>
      </c>
      <c r="V2574" s="35">
        <v>208853.67399840002</v>
      </c>
    </row>
    <row r="2575" spans="1:22" x14ac:dyDescent="0.25">
      <c r="A2575" s="10">
        <v>504709</v>
      </c>
      <c r="B2575" s="28" t="s">
        <v>22</v>
      </c>
      <c r="C2575" s="28" t="s">
        <v>1305</v>
      </c>
      <c r="D2575" s="28" t="s">
        <v>24</v>
      </c>
      <c r="E2575" s="28" t="str">
        <f>VLOOKUP(A2575,'[1]Sheet1 (2)'!$A$2:$H$6200,8,0)</f>
        <v>Function:Energy Sources:Core Function:Electricity</v>
      </c>
      <c r="F2575" s="28" t="s">
        <v>2082</v>
      </c>
      <c r="G2575" s="28" t="s">
        <v>294</v>
      </c>
      <c r="H2575" s="28" t="s">
        <v>2083</v>
      </c>
      <c r="I2575" s="28" t="s">
        <v>294</v>
      </c>
      <c r="J2575" s="28" t="s">
        <v>28</v>
      </c>
      <c r="K2575" s="25">
        <v>4300018000</v>
      </c>
      <c r="L2575" s="28" t="s">
        <v>89</v>
      </c>
      <c r="M2575" s="28" t="s">
        <v>2163</v>
      </c>
      <c r="N2575" s="28" t="s">
        <v>1836</v>
      </c>
      <c r="P2575" s="28" t="s">
        <v>32</v>
      </c>
      <c r="Q2575" s="28" t="s">
        <v>33</v>
      </c>
      <c r="R2575" s="25">
        <v>1000</v>
      </c>
      <c r="S2575" s="28" t="s">
        <v>34</v>
      </c>
      <c r="T2575" s="35">
        <v>544552.43039999995</v>
      </c>
      <c r="U2575" s="35">
        <v>549997.95470399992</v>
      </c>
      <c r="V2575" s="35">
        <v>560997.91379807994</v>
      </c>
    </row>
    <row r="2576" spans="1:22" x14ac:dyDescent="0.25">
      <c r="A2576" s="10">
        <v>504710</v>
      </c>
      <c r="B2576" s="28" t="s">
        <v>22</v>
      </c>
      <c r="C2576" s="28" t="s">
        <v>1314</v>
      </c>
      <c r="D2576" s="28" t="s">
        <v>24</v>
      </c>
      <c r="E2576" s="28" t="str">
        <f>VLOOKUP(A2576,'[1]Sheet1 (2)'!$A$2:$H$6200,8,0)</f>
        <v>Function:Energy Sources:Core Function:Electricity</v>
      </c>
      <c r="F2576" s="28" t="s">
        <v>1321</v>
      </c>
      <c r="G2576" s="28" t="s">
        <v>294</v>
      </c>
      <c r="H2576" s="28" t="s">
        <v>1322</v>
      </c>
      <c r="I2576" s="28" t="s">
        <v>294</v>
      </c>
      <c r="J2576" s="28" t="s">
        <v>28</v>
      </c>
      <c r="K2576" s="25">
        <v>4300018000</v>
      </c>
      <c r="L2576" s="28" t="s">
        <v>89</v>
      </c>
      <c r="M2576" s="28" t="s">
        <v>2163</v>
      </c>
      <c r="N2576" s="28" t="s">
        <v>1836</v>
      </c>
      <c r="P2576" s="28" t="s">
        <v>32</v>
      </c>
      <c r="Q2576" s="28" t="s">
        <v>33</v>
      </c>
      <c r="R2576" s="25">
        <v>1000</v>
      </c>
      <c r="S2576" s="28" t="s">
        <v>34</v>
      </c>
      <c r="T2576" s="35">
        <v>801997.38720000011</v>
      </c>
      <c r="U2576" s="35">
        <v>810017.36107200012</v>
      </c>
      <c r="V2576" s="35">
        <v>826217.70829344017</v>
      </c>
    </row>
    <row r="2577" spans="1:22" x14ac:dyDescent="0.25">
      <c r="A2577" s="10">
        <v>504786</v>
      </c>
      <c r="B2577" s="28" t="s">
        <v>22</v>
      </c>
      <c r="C2577" s="28" t="s">
        <v>1341</v>
      </c>
      <c r="D2577" s="28" t="s">
        <v>36</v>
      </c>
      <c r="E2577" s="28" t="str">
        <f>VLOOKUP(A2577,'[1]Sheet1 (2)'!$A$2:$H$6200,8,0)</f>
        <v>Function:Water Management:Core Function:Water Distribution</v>
      </c>
      <c r="F2577" s="28" t="s">
        <v>2084</v>
      </c>
      <c r="G2577" s="28" t="s">
        <v>1358</v>
      </c>
      <c r="H2577" s="28" t="s">
        <v>2085</v>
      </c>
      <c r="I2577" s="28" t="s">
        <v>1358</v>
      </c>
      <c r="J2577" s="28" t="s">
        <v>40</v>
      </c>
      <c r="K2577" s="25">
        <v>4300018000</v>
      </c>
      <c r="L2577" s="28" t="s">
        <v>89</v>
      </c>
      <c r="M2577" s="28" t="s">
        <v>2163</v>
      </c>
      <c r="N2577" s="28" t="s">
        <v>1836</v>
      </c>
      <c r="P2577" s="28" t="s">
        <v>43</v>
      </c>
      <c r="Q2577" s="28" t="s">
        <v>44</v>
      </c>
      <c r="R2577" s="25">
        <v>1000</v>
      </c>
      <c r="S2577" s="28" t="s">
        <v>34</v>
      </c>
      <c r="T2577" s="35">
        <v>160967.2464</v>
      </c>
      <c r="U2577" s="35">
        <v>162576.91886400001</v>
      </c>
      <c r="V2577" s="35">
        <v>165828.45724128</v>
      </c>
    </row>
    <row r="2578" spans="1:22" x14ac:dyDescent="0.25">
      <c r="A2578" s="10">
        <v>602097</v>
      </c>
      <c r="B2578" s="28" t="s">
        <v>45</v>
      </c>
      <c r="C2578" s="28" t="s">
        <v>932</v>
      </c>
      <c r="D2578" s="28" t="s">
        <v>933</v>
      </c>
      <c r="E2578" s="28" t="str">
        <f>VLOOKUP(A2578,'[1]Sheet1 (2)'!$A$2:$H$6200,8,0)</f>
        <v>Function:Planning and Development:Core Function:Economic Development/Planning</v>
      </c>
      <c r="F2578" s="28" t="s">
        <v>934</v>
      </c>
      <c r="G2578" s="28" t="s">
        <v>294</v>
      </c>
      <c r="H2578" s="28" t="s">
        <v>935</v>
      </c>
      <c r="I2578" s="28" t="s">
        <v>294</v>
      </c>
      <c r="J2578" s="28" t="s">
        <v>817</v>
      </c>
      <c r="K2578" s="25">
        <v>4300018000</v>
      </c>
      <c r="L2578" s="28" t="s">
        <v>89</v>
      </c>
      <c r="M2578" s="28" t="s">
        <v>2163</v>
      </c>
      <c r="N2578" s="28" t="s">
        <v>1836</v>
      </c>
      <c r="P2578" s="28" t="s">
        <v>32</v>
      </c>
      <c r="Q2578" s="28" t="s">
        <v>33</v>
      </c>
      <c r="R2578" s="25">
        <v>1000</v>
      </c>
      <c r="S2578" s="28" t="s">
        <v>34</v>
      </c>
      <c r="T2578" s="35">
        <v>17746.487999999998</v>
      </c>
      <c r="U2578" s="35">
        <v>17923.952879999997</v>
      </c>
      <c r="V2578" s="35">
        <v>18282.431937599998</v>
      </c>
    </row>
    <row r="2579" spans="1:22" x14ac:dyDescent="0.25">
      <c r="A2579" s="10">
        <v>603098</v>
      </c>
      <c r="B2579" s="28" t="s">
        <v>45</v>
      </c>
      <c r="C2579" s="28" t="s">
        <v>2141</v>
      </c>
      <c r="D2579" s="28" t="s">
        <v>798</v>
      </c>
      <c r="E2579" s="28" t="str">
        <f>VLOOKUP(A2579,'[1]Sheet1 (2)'!$A$2:$H$6200,8,0)</f>
        <v>Function:Planning and Development:Core Function:Economic Development/Planning</v>
      </c>
      <c r="F2579" s="28" t="s">
        <v>2142</v>
      </c>
      <c r="G2579" s="28" t="s">
        <v>294</v>
      </c>
      <c r="H2579" s="28" t="s">
        <v>2143</v>
      </c>
      <c r="I2579" s="28" t="s">
        <v>294</v>
      </c>
      <c r="J2579" s="28" t="s">
        <v>817</v>
      </c>
      <c r="K2579" s="25">
        <v>4300018000</v>
      </c>
      <c r="L2579" s="28" t="s">
        <v>89</v>
      </c>
      <c r="M2579" s="28" t="s">
        <v>2163</v>
      </c>
      <c r="N2579" s="28" t="s">
        <v>1836</v>
      </c>
      <c r="P2579" s="28" t="s">
        <v>32</v>
      </c>
      <c r="Q2579" s="28" t="s">
        <v>33</v>
      </c>
      <c r="R2579" s="25">
        <v>1000</v>
      </c>
      <c r="S2579" s="28" t="s">
        <v>34</v>
      </c>
      <c r="T2579" s="35">
        <v>22967.352000000003</v>
      </c>
      <c r="U2579" s="35">
        <v>23197.025520000003</v>
      </c>
      <c r="V2579" s="35">
        <v>23660.966030400003</v>
      </c>
    </row>
    <row r="2580" spans="1:22" x14ac:dyDescent="0.25">
      <c r="A2580" s="10">
        <v>603114</v>
      </c>
      <c r="B2580" s="28" t="s">
        <v>45</v>
      </c>
      <c r="C2580" s="28" t="s">
        <v>2086</v>
      </c>
      <c r="D2580" s="28" t="s">
        <v>47</v>
      </c>
      <c r="E2580" s="28" t="str">
        <f>VLOOKUP(A2580,'[1]Sheet1 (2)'!$A$2:$H$6200,8,0)</f>
        <v>Function:Other:Core Function:Air Transport</v>
      </c>
      <c r="F2580" s="28" t="s">
        <v>2087</v>
      </c>
      <c r="G2580" s="28" t="s">
        <v>294</v>
      </c>
      <c r="H2580" s="28" t="s">
        <v>2088</v>
      </c>
      <c r="I2580" s="28" t="s">
        <v>294</v>
      </c>
      <c r="J2580" s="28" t="s">
        <v>926</v>
      </c>
      <c r="K2580" s="25">
        <v>4300018000</v>
      </c>
      <c r="L2580" s="28" t="s">
        <v>89</v>
      </c>
      <c r="M2580" s="28" t="s">
        <v>2163</v>
      </c>
      <c r="N2580" s="28" t="s">
        <v>1836</v>
      </c>
      <c r="P2580" s="28" t="s">
        <v>32</v>
      </c>
      <c r="Q2580" s="28" t="s">
        <v>33</v>
      </c>
      <c r="R2580" s="25">
        <v>1000</v>
      </c>
      <c r="S2580" s="28" t="s">
        <v>34</v>
      </c>
      <c r="T2580" s="35">
        <v>87375.312000000005</v>
      </c>
      <c r="U2580" s="35">
        <v>88249.065119999999</v>
      </c>
      <c r="V2580" s="35">
        <v>90014.046422400002</v>
      </c>
    </row>
    <row r="2581" spans="1:22" x14ac:dyDescent="0.25">
      <c r="A2581" s="10">
        <v>603116</v>
      </c>
      <c r="B2581" s="28" t="s">
        <v>45</v>
      </c>
      <c r="C2581" s="28" t="s">
        <v>2089</v>
      </c>
      <c r="D2581" s="28" t="s">
        <v>831</v>
      </c>
      <c r="E2581" s="28" t="str">
        <f>VLOOKUP(A2581,'[1]Sheet1 (2)'!$A$2:$H$6200,8,0)</f>
        <v>Function:Planning and Development:Core Function:Town Planning, Building Regulations and Enforcement, and City Engineer</v>
      </c>
      <c r="F2581" s="28" t="s">
        <v>2090</v>
      </c>
      <c r="G2581" s="28" t="s">
        <v>294</v>
      </c>
      <c r="H2581" s="28" t="s">
        <v>2091</v>
      </c>
      <c r="I2581" s="28" t="s">
        <v>294</v>
      </c>
      <c r="J2581" s="28" t="s">
        <v>850</v>
      </c>
      <c r="K2581" s="25">
        <v>4300018000</v>
      </c>
      <c r="L2581" s="28" t="s">
        <v>89</v>
      </c>
      <c r="M2581" s="28" t="s">
        <v>2163</v>
      </c>
      <c r="N2581" s="28" t="s">
        <v>1836</v>
      </c>
      <c r="P2581" s="28" t="s">
        <v>32</v>
      </c>
      <c r="Q2581" s="28" t="s">
        <v>33</v>
      </c>
      <c r="R2581" s="25">
        <v>1000</v>
      </c>
      <c r="S2581" s="28" t="s">
        <v>34</v>
      </c>
      <c r="T2581" s="35">
        <v>56376.432000000001</v>
      </c>
      <c r="U2581" s="35">
        <v>56940.196320000003</v>
      </c>
      <c r="V2581" s="35">
        <v>58079.000246400006</v>
      </c>
    </row>
    <row r="2582" spans="1:22" x14ac:dyDescent="0.25">
      <c r="A2582" s="10">
        <v>604101</v>
      </c>
      <c r="B2582" s="28" t="s">
        <v>45</v>
      </c>
      <c r="C2582" s="28" t="s">
        <v>970</v>
      </c>
      <c r="D2582" s="28" t="s">
        <v>831</v>
      </c>
      <c r="E2582" s="28" t="str">
        <f>VLOOKUP(A2582,'[1]Sheet1 (2)'!$A$2:$H$6200,8,0)</f>
        <v>Function:Planning and Development:Core Function:Town Planning, Building Regulations and Enforcement, and City Engineer</v>
      </c>
      <c r="F2582" s="28" t="s">
        <v>971</v>
      </c>
      <c r="G2582" s="28" t="s">
        <v>294</v>
      </c>
      <c r="H2582" s="28" t="s">
        <v>972</v>
      </c>
      <c r="I2582" s="28" t="s">
        <v>294</v>
      </c>
      <c r="J2582" s="28" t="s">
        <v>850</v>
      </c>
      <c r="K2582" s="25">
        <v>4300018000</v>
      </c>
      <c r="L2582" s="28" t="s">
        <v>89</v>
      </c>
      <c r="M2582" s="28" t="s">
        <v>2163</v>
      </c>
      <c r="N2582" s="28" t="s">
        <v>1836</v>
      </c>
      <c r="P2582" s="28" t="s">
        <v>32</v>
      </c>
      <c r="Q2582" s="28" t="s">
        <v>33</v>
      </c>
      <c r="R2582" s="25">
        <v>1000</v>
      </c>
      <c r="S2582" s="28" t="s">
        <v>34</v>
      </c>
      <c r="T2582" s="35">
        <v>336241.44</v>
      </c>
      <c r="U2582" s="35">
        <v>339603.85440000001</v>
      </c>
      <c r="V2582" s="35">
        <v>346395.93148800003</v>
      </c>
    </row>
    <row r="2583" spans="1:22" x14ac:dyDescent="0.25">
      <c r="A2583" s="10">
        <v>604111</v>
      </c>
      <c r="B2583" s="28" t="s">
        <v>45</v>
      </c>
      <c r="C2583" s="28" t="s">
        <v>2092</v>
      </c>
      <c r="D2583" s="28" t="s">
        <v>831</v>
      </c>
      <c r="E2583" s="28" t="str">
        <f>VLOOKUP(A2583,'[1]Sheet1 (2)'!$A$2:$H$6200,8,0)</f>
        <v>Function:Housing:Core Function:Housing</v>
      </c>
      <c r="F2583" s="28" t="s">
        <v>2093</v>
      </c>
      <c r="G2583" s="28" t="s">
        <v>294</v>
      </c>
      <c r="H2583" s="28" t="s">
        <v>2094</v>
      </c>
      <c r="I2583" s="28" t="s">
        <v>294</v>
      </c>
      <c r="J2583" s="28" t="s">
        <v>538</v>
      </c>
      <c r="K2583" s="25">
        <v>4300018000</v>
      </c>
      <c r="L2583" s="28" t="s">
        <v>89</v>
      </c>
      <c r="M2583" s="28" t="s">
        <v>2163</v>
      </c>
      <c r="N2583" s="28" t="s">
        <v>1836</v>
      </c>
      <c r="P2583" s="28" t="s">
        <v>151</v>
      </c>
      <c r="Q2583" s="28" t="s">
        <v>152</v>
      </c>
      <c r="R2583" s="25">
        <v>1000</v>
      </c>
      <c r="S2583" s="28" t="s">
        <v>34</v>
      </c>
      <c r="T2583" s="35">
        <v>42975.72</v>
      </c>
      <c r="U2583" s="35">
        <v>43405.477200000001</v>
      </c>
      <c r="V2583" s="35">
        <v>44273.586744</v>
      </c>
    </row>
    <row r="2584" spans="1:22" x14ac:dyDescent="0.25">
      <c r="A2584" s="10">
        <v>604111</v>
      </c>
      <c r="B2584" s="28" t="s">
        <v>45</v>
      </c>
      <c r="C2584" s="28" t="s">
        <v>2092</v>
      </c>
      <c r="D2584" s="28" t="s">
        <v>831</v>
      </c>
      <c r="E2584" s="28" t="str">
        <f>VLOOKUP(A2584,'[1]Sheet1 (2)'!$A$2:$H$6200,8,0)</f>
        <v>Function:Housing:Core Function:Housing</v>
      </c>
      <c r="F2584" s="28" t="s">
        <v>2093</v>
      </c>
      <c r="G2584" s="28" t="s">
        <v>294</v>
      </c>
      <c r="H2584" s="28" t="s">
        <v>2094</v>
      </c>
      <c r="I2584" s="28" t="s">
        <v>294</v>
      </c>
      <c r="J2584" s="28" t="s">
        <v>538</v>
      </c>
      <c r="K2584" s="25">
        <v>4300018000</v>
      </c>
      <c r="L2584" s="28" t="s">
        <v>89</v>
      </c>
      <c r="M2584" s="28" t="s">
        <v>2163</v>
      </c>
      <c r="N2584" s="28" t="s">
        <v>1836</v>
      </c>
      <c r="P2584" s="28" t="s">
        <v>32</v>
      </c>
      <c r="Q2584" s="28" t="s">
        <v>33</v>
      </c>
      <c r="R2584" s="25">
        <v>1000</v>
      </c>
      <c r="S2584" s="28" t="s">
        <v>34</v>
      </c>
      <c r="T2584" s="35">
        <v>220010.47200000004</v>
      </c>
      <c r="U2584" s="35">
        <v>222210.57672000004</v>
      </c>
      <c r="V2584" s="35">
        <v>226654.78825440005</v>
      </c>
    </row>
    <row r="2585" spans="1:22" x14ac:dyDescent="0.25">
      <c r="A2585" s="10">
        <v>604115</v>
      </c>
      <c r="B2585" s="28" t="s">
        <v>45</v>
      </c>
      <c r="C2585" s="28" t="s">
        <v>868</v>
      </c>
      <c r="D2585" s="28" t="s">
        <v>831</v>
      </c>
      <c r="E2585" s="28" t="str">
        <f>VLOOKUP(A2585,'[1]Sheet1 (2)'!$A$2:$H$6200,8,0)</f>
        <v>Function:Environmental Protection:Non-core Function:Nature Conservation</v>
      </c>
      <c r="F2585" s="28" t="s">
        <v>2095</v>
      </c>
      <c r="G2585" s="28" t="s">
        <v>182</v>
      </c>
      <c r="H2585" s="28" t="s">
        <v>2096</v>
      </c>
      <c r="I2585" s="28" t="s">
        <v>182</v>
      </c>
      <c r="J2585" s="28" t="s">
        <v>872</v>
      </c>
      <c r="K2585" s="25">
        <v>4300018000</v>
      </c>
      <c r="L2585" s="28" t="s">
        <v>89</v>
      </c>
      <c r="M2585" s="28" t="s">
        <v>2163</v>
      </c>
      <c r="N2585" s="28" t="s">
        <v>1836</v>
      </c>
      <c r="P2585" s="28" t="s">
        <v>151</v>
      </c>
      <c r="Q2585" s="28" t="s">
        <v>152</v>
      </c>
      <c r="R2585" s="25">
        <v>1000</v>
      </c>
      <c r="S2585" s="28" t="s">
        <v>34</v>
      </c>
      <c r="T2585" s="35">
        <v>153815.25599999999</v>
      </c>
      <c r="U2585" s="35">
        <v>155353.40855999998</v>
      </c>
      <c r="V2585" s="35">
        <v>158460.47673119997</v>
      </c>
    </row>
    <row r="2586" spans="1:22" x14ac:dyDescent="0.25">
      <c r="A2586" s="10">
        <v>604247</v>
      </c>
      <c r="B2586" s="28" t="s">
        <v>45</v>
      </c>
      <c r="C2586" s="28" t="s">
        <v>897</v>
      </c>
      <c r="D2586" s="28" t="s">
        <v>798</v>
      </c>
      <c r="E2586" s="28" t="str">
        <f>VLOOKUP(A2586,'[1]Sheet1 (2)'!$A$2:$H$6200,8,0)</f>
        <v>Function:Planning and Development:Core Function:Economic Development/Planning</v>
      </c>
      <c r="F2586" s="28" t="s">
        <v>2097</v>
      </c>
      <c r="G2586" s="28" t="s">
        <v>2098</v>
      </c>
      <c r="H2586" s="28" t="s">
        <v>2099</v>
      </c>
      <c r="I2586" s="28" t="s">
        <v>2098</v>
      </c>
      <c r="J2586" s="28" t="s">
        <v>817</v>
      </c>
      <c r="K2586" s="25">
        <v>4300018000</v>
      </c>
      <c r="L2586" s="28" t="s">
        <v>89</v>
      </c>
      <c r="M2586" s="28" t="s">
        <v>2163</v>
      </c>
      <c r="N2586" s="28" t="s">
        <v>1836</v>
      </c>
      <c r="P2586" s="28" t="s">
        <v>32</v>
      </c>
      <c r="Q2586" s="28" t="s">
        <v>33</v>
      </c>
      <c r="R2586" s="25">
        <v>1000</v>
      </c>
      <c r="S2586" s="28" t="s">
        <v>34</v>
      </c>
      <c r="T2586" s="35">
        <v>42782.904000000002</v>
      </c>
      <c r="U2586" s="35">
        <v>43210.733039999999</v>
      </c>
      <c r="V2586" s="35">
        <v>44074.947700800003</v>
      </c>
    </row>
    <row r="2587" spans="1:22" x14ac:dyDescent="0.25">
      <c r="A2587" s="10">
        <v>604270</v>
      </c>
      <c r="B2587" s="28" t="s">
        <v>45</v>
      </c>
      <c r="C2587" s="28" t="s">
        <v>873</v>
      </c>
      <c r="D2587" s="28" t="s">
        <v>874</v>
      </c>
      <c r="E2587" s="28" t="str">
        <f>VLOOKUP(A2587,'[1]Sheet1 (2)'!$A$2:$H$6200,8,0)</f>
        <v>Function:Housing:Core Function:Housing</v>
      </c>
      <c r="F2587" s="28" t="s">
        <v>875</v>
      </c>
      <c r="G2587" s="28" t="s">
        <v>876</v>
      </c>
      <c r="H2587" s="28" t="s">
        <v>877</v>
      </c>
      <c r="I2587" s="28" t="s">
        <v>876</v>
      </c>
      <c r="J2587" s="28" t="s">
        <v>538</v>
      </c>
      <c r="K2587" s="25">
        <v>4300018000</v>
      </c>
      <c r="L2587" s="28" t="s">
        <v>89</v>
      </c>
      <c r="M2587" s="28" t="s">
        <v>2163</v>
      </c>
      <c r="N2587" s="28" t="s">
        <v>1836</v>
      </c>
      <c r="P2587" s="28" t="s">
        <v>878</v>
      </c>
      <c r="Q2587" s="28" t="s">
        <v>879</v>
      </c>
      <c r="R2587" s="25">
        <v>1000</v>
      </c>
      <c r="S2587" s="28" t="s">
        <v>34</v>
      </c>
    </row>
    <row r="2588" spans="1:22" x14ac:dyDescent="0.25">
      <c r="A2588" s="10">
        <v>604285</v>
      </c>
      <c r="B2588" s="28" t="s">
        <v>45</v>
      </c>
      <c r="C2588" s="28" t="s">
        <v>863</v>
      </c>
      <c r="D2588" s="28" t="s">
        <v>831</v>
      </c>
      <c r="E2588" s="28" t="str">
        <f>VLOOKUP(A2588,'[1]Sheet1 (2)'!$A$2:$H$6200,8,0)</f>
        <v>Function:Planning and Development:Core Function:Town Planning, Building Regulations and Enforcement, and City Engineer</v>
      </c>
      <c r="F2588" s="28" t="s">
        <v>864</v>
      </c>
      <c r="G2588" s="28" t="s">
        <v>294</v>
      </c>
      <c r="H2588" s="28" t="s">
        <v>865</v>
      </c>
      <c r="I2588" s="28" t="s">
        <v>294</v>
      </c>
      <c r="J2588" s="28" t="s">
        <v>850</v>
      </c>
      <c r="K2588" s="25">
        <v>4300018000</v>
      </c>
      <c r="L2588" s="28" t="s">
        <v>89</v>
      </c>
      <c r="M2588" s="28" t="s">
        <v>2163</v>
      </c>
      <c r="N2588" s="28" t="s">
        <v>1836</v>
      </c>
      <c r="P2588" s="28" t="s">
        <v>32</v>
      </c>
      <c r="Q2588" s="28" t="s">
        <v>33</v>
      </c>
      <c r="R2588" s="25">
        <v>1000</v>
      </c>
      <c r="S2588" s="28" t="s">
        <v>34</v>
      </c>
      <c r="T2588" s="35">
        <v>145257.19199999998</v>
      </c>
      <c r="U2588" s="35">
        <v>146709.76391999997</v>
      </c>
      <c r="V2588" s="35">
        <v>149643.95919839997</v>
      </c>
    </row>
    <row r="2589" spans="1:22" x14ac:dyDescent="0.25">
      <c r="A2589" s="10">
        <v>604347</v>
      </c>
      <c r="B2589" s="28" t="s">
        <v>45</v>
      </c>
      <c r="C2589" s="28" t="s">
        <v>830</v>
      </c>
      <c r="D2589" s="28" t="s">
        <v>831</v>
      </c>
      <c r="E2589" s="28" t="str">
        <f>VLOOKUP(A2589,'[1]Sheet1 (2)'!$A$2:$H$6200,8,0)</f>
        <v>Function:Environmental Protection:Non-core Function:Pollution Control</v>
      </c>
      <c r="F2589" s="28" t="s">
        <v>836</v>
      </c>
      <c r="G2589" s="28" t="s">
        <v>294</v>
      </c>
      <c r="H2589" s="28" t="s">
        <v>837</v>
      </c>
      <c r="I2589" s="28" t="s">
        <v>294</v>
      </c>
      <c r="J2589" s="28" t="s">
        <v>834</v>
      </c>
      <c r="K2589" s="25">
        <v>4300018000</v>
      </c>
      <c r="L2589" s="28" t="s">
        <v>89</v>
      </c>
      <c r="M2589" s="28" t="s">
        <v>2163</v>
      </c>
      <c r="N2589" s="28" t="s">
        <v>1836</v>
      </c>
      <c r="P2589" s="28" t="s">
        <v>32</v>
      </c>
      <c r="Q2589" s="28" t="s">
        <v>33</v>
      </c>
      <c r="R2589" s="25">
        <v>1000</v>
      </c>
      <c r="S2589" s="28" t="s">
        <v>34</v>
      </c>
      <c r="T2589" s="35">
        <v>858105.36</v>
      </c>
      <c r="U2589" s="35">
        <v>866686.41359999997</v>
      </c>
      <c r="V2589" s="35">
        <v>884020.14187199995</v>
      </c>
    </row>
    <row r="2590" spans="1:22" x14ac:dyDescent="0.25">
      <c r="A2590" s="10">
        <v>604480</v>
      </c>
      <c r="B2590" s="28" t="s">
        <v>45</v>
      </c>
      <c r="C2590" s="28" t="s">
        <v>842</v>
      </c>
      <c r="D2590" s="28" t="s">
        <v>47</v>
      </c>
      <c r="E2590" s="28" t="str">
        <f>VLOOKUP(A2590,'[1]Sheet1 (2)'!$A$2:$H$6200,8,0)</f>
        <v>Function:Community and Social Services:Core Function:Museums and Art Galleries</v>
      </c>
      <c r="F2590" s="28" t="s">
        <v>2113</v>
      </c>
      <c r="G2590" s="28" t="s">
        <v>294</v>
      </c>
      <c r="H2590" s="28" t="s">
        <v>2114</v>
      </c>
      <c r="I2590" s="28" t="s">
        <v>294</v>
      </c>
      <c r="J2590" s="28" t="s">
        <v>813</v>
      </c>
      <c r="K2590" s="25">
        <v>4300018000</v>
      </c>
      <c r="L2590" s="28" t="s">
        <v>89</v>
      </c>
      <c r="M2590" s="28" t="s">
        <v>2163</v>
      </c>
      <c r="N2590" s="28" t="s">
        <v>1836</v>
      </c>
      <c r="P2590" s="28" t="s">
        <v>32</v>
      </c>
      <c r="Q2590" s="28" t="s">
        <v>33</v>
      </c>
      <c r="R2590" s="25">
        <v>1000</v>
      </c>
      <c r="S2590" s="28" t="s">
        <v>34</v>
      </c>
      <c r="T2590" s="35">
        <v>100783.44000000002</v>
      </c>
      <c r="U2590" s="35">
        <v>101791.27440000002</v>
      </c>
      <c r="V2590" s="35">
        <v>103827.09988800003</v>
      </c>
    </row>
    <row r="2591" spans="1:22" x14ac:dyDescent="0.25">
      <c r="A2591" s="10">
        <v>604508</v>
      </c>
      <c r="B2591" s="28" t="s">
        <v>45</v>
      </c>
      <c r="C2591" s="28" t="s">
        <v>923</v>
      </c>
      <c r="D2591" s="28" t="s">
        <v>47</v>
      </c>
      <c r="E2591" s="28" t="str">
        <f>VLOOKUP(A2591,'[1]Sheet1 (2)'!$A$2:$H$6200,8,0)</f>
        <v>Function:Other:Core Function:Air Transport</v>
      </c>
      <c r="F2591" s="28" t="s">
        <v>927</v>
      </c>
      <c r="G2591" s="28" t="s">
        <v>294</v>
      </c>
      <c r="H2591" s="28" t="s">
        <v>928</v>
      </c>
      <c r="I2591" s="28" t="s">
        <v>294</v>
      </c>
      <c r="J2591" s="28" t="s">
        <v>926</v>
      </c>
      <c r="K2591" s="25">
        <v>4300018000</v>
      </c>
      <c r="L2591" s="28" t="s">
        <v>89</v>
      </c>
      <c r="M2591" s="28" t="s">
        <v>2163</v>
      </c>
      <c r="N2591" s="28" t="s">
        <v>1836</v>
      </c>
      <c r="P2591" s="28" t="s">
        <v>32</v>
      </c>
      <c r="Q2591" s="28" t="s">
        <v>33</v>
      </c>
      <c r="R2591" s="25">
        <v>1000</v>
      </c>
      <c r="S2591" s="28" t="s">
        <v>34</v>
      </c>
      <c r="T2591" s="35">
        <v>82169.279999999999</v>
      </c>
      <c r="U2591" s="35">
        <v>82990.972800000003</v>
      </c>
      <c r="V2591" s="35">
        <v>84650.792256000001</v>
      </c>
    </row>
    <row r="2592" spans="1:22" x14ac:dyDescent="0.25">
      <c r="A2592" s="10">
        <v>604515</v>
      </c>
      <c r="B2592" s="28" t="s">
        <v>45</v>
      </c>
      <c r="C2592" s="28" t="s">
        <v>797</v>
      </c>
      <c r="D2592" s="28" t="s">
        <v>798</v>
      </c>
      <c r="E2592" s="28" t="str">
        <f>VLOOKUP(A2592,'[1]Sheet1 (2)'!$A$2:$H$6200,8,0)</f>
        <v>Function:Other:Core Function:Licensing and Regulation</v>
      </c>
      <c r="F2592" s="28" t="s">
        <v>808</v>
      </c>
      <c r="G2592" s="28" t="s">
        <v>294</v>
      </c>
      <c r="H2592" s="28" t="s">
        <v>809</v>
      </c>
      <c r="I2592" s="28" t="s">
        <v>294</v>
      </c>
      <c r="J2592" s="28" t="s">
        <v>801</v>
      </c>
      <c r="K2592" s="25">
        <v>4300018000</v>
      </c>
      <c r="L2592" s="28" t="s">
        <v>89</v>
      </c>
      <c r="M2592" s="28" t="s">
        <v>2163</v>
      </c>
      <c r="N2592" s="28" t="s">
        <v>1836</v>
      </c>
      <c r="P2592" s="28" t="s">
        <v>32</v>
      </c>
      <c r="Q2592" s="28" t="s">
        <v>33</v>
      </c>
      <c r="R2592" s="25">
        <v>1000</v>
      </c>
      <c r="S2592" s="28" t="s">
        <v>34</v>
      </c>
      <c r="T2592" s="35">
        <v>193001.40000000002</v>
      </c>
      <c r="U2592" s="35">
        <v>194931.41400000002</v>
      </c>
      <c r="V2592" s="35">
        <v>198830.04228000002</v>
      </c>
    </row>
    <row r="2593" spans="1:22" x14ac:dyDescent="0.25">
      <c r="A2593" s="10">
        <v>604546</v>
      </c>
      <c r="B2593" s="28" t="s">
        <v>45</v>
      </c>
      <c r="C2593" s="28" t="s">
        <v>901</v>
      </c>
      <c r="D2593" s="28" t="s">
        <v>831</v>
      </c>
      <c r="E2593" s="28" t="str">
        <f>VLOOKUP(A2593,'[1]Sheet1 (2)'!$A$2:$H$6200,8,0)</f>
        <v>Function:Planning and Development:Core Function:Town Planning, Building Regulations and Enforcement, and City Engineer</v>
      </c>
      <c r="F2593" s="28" t="s">
        <v>902</v>
      </c>
      <c r="G2593" s="28" t="s">
        <v>294</v>
      </c>
      <c r="H2593" s="28" t="s">
        <v>903</v>
      </c>
      <c r="I2593" s="28" t="s">
        <v>294</v>
      </c>
      <c r="J2593" s="28" t="s">
        <v>850</v>
      </c>
      <c r="K2593" s="25">
        <v>4300018000</v>
      </c>
      <c r="L2593" s="28" t="s">
        <v>89</v>
      </c>
      <c r="M2593" s="28" t="s">
        <v>2163</v>
      </c>
      <c r="N2593" s="28" t="s">
        <v>1836</v>
      </c>
      <c r="P2593" s="28" t="s">
        <v>32</v>
      </c>
      <c r="Q2593" s="28" t="s">
        <v>33</v>
      </c>
      <c r="R2593" s="25">
        <v>1000</v>
      </c>
      <c r="S2593" s="28" t="s">
        <v>34</v>
      </c>
      <c r="T2593" s="35">
        <v>201034.4112</v>
      </c>
      <c r="U2593" s="35">
        <v>203044.75531199999</v>
      </c>
      <c r="V2593" s="35">
        <v>207105.65041823999</v>
      </c>
    </row>
    <row r="2594" spans="1:22" x14ac:dyDescent="0.25">
      <c r="A2594" s="10">
        <v>604547</v>
      </c>
      <c r="B2594" s="28" t="s">
        <v>45</v>
      </c>
      <c r="C2594" s="28" t="s">
        <v>2100</v>
      </c>
      <c r="D2594" s="28" t="s">
        <v>831</v>
      </c>
      <c r="E2594" s="28" t="str">
        <f>VLOOKUP(A2594,'[1]Sheet1 (2)'!$A$2:$H$6200,8,0)</f>
        <v>Function:Planning and Development:Core Function:Town Planning, Building Regulations and Enforcement, and City Engineer</v>
      </c>
      <c r="F2594" s="28" t="s">
        <v>2101</v>
      </c>
      <c r="G2594" s="28" t="s">
        <v>294</v>
      </c>
      <c r="H2594" s="28" t="s">
        <v>2102</v>
      </c>
      <c r="I2594" s="28" t="s">
        <v>294</v>
      </c>
      <c r="J2594" s="28" t="s">
        <v>850</v>
      </c>
      <c r="K2594" s="25">
        <v>4300018000</v>
      </c>
      <c r="L2594" s="28" t="s">
        <v>89</v>
      </c>
      <c r="M2594" s="28" t="s">
        <v>2163</v>
      </c>
      <c r="N2594" s="28" t="s">
        <v>1836</v>
      </c>
      <c r="P2594" s="28" t="s">
        <v>32</v>
      </c>
      <c r="Q2594" s="28" t="s">
        <v>33</v>
      </c>
      <c r="R2594" s="25">
        <v>1000</v>
      </c>
      <c r="S2594" s="28" t="s">
        <v>34</v>
      </c>
      <c r="T2594" s="35">
        <v>784185.63839999982</v>
      </c>
      <c r="U2594" s="35">
        <v>792027.49478399986</v>
      </c>
      <c r="V2594" s="35">
        <v>807868.04467967991</v>
      </c>
    </row>
    <row r="2595" spans="1:22" x14ac:dyDescent="0.25">
      <c r="A2595" s="10">
        <v>604548</v>
      </c>
      <c r="B2595" s="28" t="s">
        <v>45</v>
      </c>
      <c r="C2595" s="28" t="s">
        <v>915</v>
      </c>
      <c r="D2595" s="28" t="s">
        <v>831</v>
      </c>
      <c r="E2595" s="28" t="str">
        <f>VLOOKUP(A2595,'[1]Sheet1 (2)'!$A$2:$H$6200,8,0)</f>
        <v>Function:Planning and Development:Core Function:Town Planning, Building Regulations and Enforcement, and City Engineer</v>
      </c>
      <c r="F2595" s="28" t="s">
        <v>916</v>
      </c>
      <c r="G2595" s="28" t="s">
        <v>294</v>
      </c>
      <c r="H2595" s="28" t="s">
        <v>917</v>
      </c>
      <c r="I2595" s="28" t="s">
        <v>294</v>
      </c>
      <c r="J2595" s="28" t="s">
        <v>850</v>
      </c>
      <c r="K2595" s="25">
        <v>4300018000</v>
      </c>
      <c r="L2595" s="28" t="s">
        <v>89</v>
      </c>
      <c r="M2595" s="28" t="s">
        <v>2163</v>
      </c>
      <c r="N2595" s="28" t="s">
        <v>1836</v>
      </c>
      <c r="P2595" s="28" t="s">
        <v>32</v>
      </c>
      <c r="Q2595" s="28" t="s">
        <v>33</v>
      </c>
      <c r="R2595" s="25">
        <v>1000</v>
      </c>
      <c r="S2595" s="28" t="s">
        <v>34</v>
      </c>
      <c r="T2595" s="35">
        <v>345088.72800000006</v>
      </c>
      <c r="U2595" s="35">
        <v>348539.61528000009</v>
      </c>
      <c r="V2595" s="35">
        <v>355510.4075856001</v>
      </c>
    </row>
    <row r="2596" spans="1:22" x14ac:dyDescent="0.25">
      <c r="A2596" s="10">
        <v>604564</v>
      </c>
      <c r="B2596" s="28" t="s">
        <v>45</v>
      </c>
      <c r="C2596" s="28" t="s">
        <v>938</v>
      </c>
      <c r="D2596" s="28" t="s">
        <v>874</v>
      </c>
      <c r="E2596" s="28" t="str">
        <f>VLOOKUP(A2596,'[1]Sheet1 (2)'!$A$2:$H$6200,8,0)</f>
        <v>Function:Housing:Core Function:Housing</v>
      </c>
      <c r="F2596" s="28" t="s">
        <v>939</v>
      </c>
      <c r="G2596" s="28" t="s">
        <v>294</v>
      </c>
      <c r="H2596" s="28" t="s">
        <v>940</v>
      </c>
      <c r="I2596" s="28" t="s">
        <v>294</v>
      </c>
      <c r="J2596" s="28" t="s">
        <v>538</v>
      </c>
      <c r="K2596" s="25">
        <v>4300018000</v>
      </c>
      <c r="L2596" s="28" t="s">
        <v>89</v>
      </c>
      <c r="M2596" s="28" t="s">
        <v>2163</v>
      </c>
      <c r="N2596" s="28" t="s">
        <v>1836</v>
      </c>
      <c r="P2596" s="28" t="s">
        <v>32</v>
      </c>
      <c r="Q2596" s="28" t="s">
        <v>33</v>
      </c>
      <c r="R2596" s="25">
        <v>1000</v>
      </c>
      <c r="S2596" s="28" t="s">
        <v>34</v>
      </c>
      <c r="T2596" s="35">
        <v>17746.487999999998</v>
      </c>
      <c r="U2596" s="35">
        <v>17923.952879999997</v>
      </c>
      <c r="V2596" s="35">
        <v>18282.431937599998</v>
      </c>
    </row>
    <row r="2597" spans="1:22" x14ac:dyDescent="0.25">
      <c r="A2597" s="10">
        <v>604745</v>
      </c>
      <c r="B2597" s="28" t="s">
        <v>45</v>
      </c>
      <c r="C2597" s="28" t="s">
        <v>802</v>
      </c>
      <c r="D2597" s="28" t="s">
        <v>47</v>
      </c>
      <c r="E2597" s="28" t="str">
        <f>VLOOKUP(A2597,'[1]Sheet1 (2)'!$A$2:$H$6200,8,0)</f>
        <v>Function:Other:Core Function:Markets</v>
      </c>
      <c r="F2597" s="28" t="s">
        <v>861</v>
      </c>
      <c r="G2597" s="28" t="s">
        <v>294</v>
      </c>
      <c r="H2597" s="28" t="s">
        <v>862</v>
      </c>
      <c r="I2597" s="28" t="s">
        <v>294</v>
      </c>
      <c r="J2597" s="28" t="s">
        <v>805</v>
      </c>
      <c r="K2597" s="25">
        <v>4300018000</v>
      </c>
      <c r="L2597" s="28" t="s">
        <v>89</v>
      </c>
      <c r="M2597" s="28" t="s">
        <v>2163</v>
      </c>
      <c r="N2597" s="28" t="s">
        <v>1836</v>
      </c>
      <c r="P2597" s="28" t="s">
        <v>32</v>
      </c>
      <c r="Q2597" s="28" t="s">
        <v>33</v>
      </c>
      <c r="R2597" s="25">
        <v>1000</v>
      </c>
      <c r="S2597" s="28" t="s">
        <v>34</v>
      </c>
      <c r="T2597" s="35">
        <v>464487.81120000005</v>
      </c>
      <c r="U2597" s="35">
        <v>469132.68931200006</v>
      </c>
      <c r="V2597" s="35">
        <v>478515.34309824009</v>
      </c>
    </row>
    <row r="2598" spans="1:22" x14ac:dyDescent="0.25">
      <c r="A2598" s="10">
        <v>101011</v>
      </c>
      <c r="B2598" s="28" t="s">
        <v>985</v>
      </c>
      <c r="C2598" s="28" t="s">
        <v>986</v>
      </c>
      <c r="D2598" s="28" t="s">
        <v>987</v>
      </c>
      <c r="E2598" s="28" t="str">
        <f>VLOOKUP(A2598,'[1]Sheet1 (2)'!$A$2:$H$6200,8,0)</f>
        <v>Function:Executive and Council:Core Function:Municipal Manager, Town Secretary and Chief Executive</v>
      </c>
      <c r="F2598" s="28" t="s">
        <v>988</v>
      </c>
      <c r="G2598" s="28" t="s">
        <v>182</v>
      </c>
      <c r="H2598" s="28" t="s">
        <v>989</v>
      </c>
      <c r="I2598" s="28" t="s">
        <v>182</v>
      </c>
      <c r="J2598" s="28" t="s">
        <v>365</v>
      </c>
      <c r="K2598" s="25">
        <v>4300019000</v>
      </c>
      <c r="L2598" s="28" t="s">
        <v>90</v>
      </c>
      <c r="M2598" s="28" t="s">
        <v>2164</v>
      </c>
      <c r="N2598" s="28" t="s">
        <v>1836</v>
      </c>
      <c r="P2598" s="28" t="s">
        <v>151</v>
      </c>
      <c r="Q2598" s="28" t="s">
        <v>152</v>
      </c>
      <c r="R2598" s="25">
        <v>1000</v>
      </c>
      <c r="S2598" s="28" t="s">
        <v>34</v>
      </c>
      <c r="T2598" s="35">
        <v>115929.75480000002</v>
      </c>
      <c r="U2598" s="35">
        <v>117089.05234800003</v>
      </c>
      <c r="V2598" s="35">
        <v>119430.83339496003</v>
      </c>
    </row>
    <row r="2599" spans="1:22" x14ac:dyDescent="0.25">
      <c r="A2599" s="10">
        <v>103036</v>
      </c>
      <c r="B2599" s="28" t="s">
        <v>985</v>
      </c>
      <c r="C2599" s="28" t="s">
        <v>992</v>
      </c>
      <c r="D2599" s="28" t="s">
        <v>993</v>
      </c>
      <c r="E2599" s="28" t="str">
        <f>VLOOKUP(A2599,'[1]Sheet1 (2)'!$A$2:$H$6200,8,0)</f>
        <v>Function:Internal Audit:Core Function:Governance Function</v>
      </c>
      <c r="F2599" s="28" t="s">
        <v>994</v>
      </c>
      <c r="G2599" s="28" t="s">
        <v>182</v>
      </c>
      <c r="H2599" s="28" t="s">
        <v>995</v>
      </c>
      <c r="I2599" s="28" t="s">
        <v>182</v>
      </c>
      <c r="J2599" s="28" t="s">
        <v>996</v>
      </c>
      <c r="K2599" s="25">
        <v>4300019000</v>
      </c>
      <c r="L2599" s="28" t="s">
        <v>90</v>
      </c>
      <c r="M2599" s="28" t="s">
        <v>2164</v>
      </c>
      <c r="N2599" s="28" t="s">
        <v>1836</v>
      </c>
      <c r="P2599" s="28" t="s">
        <v>151</v>
      </c>
      <c r="Q2599" s="28" t="s">
        <v>152</v>
      </c>
      <c r="R2599" s="25">
        <v>1000</v>
      </c>
      <c r="S2599" s="28" t="s">
        <v>34</v>
      </c>
      <c r="T2599" s="35">
        <v>205282.66680000001</v>
      </c>
      <c r="U2599" s="35">
        <v>207335.493468</v>
      </c>
      <c r="V2599" s="35">
        <v>211482.20333736</v>
      </c>
    </row>
    <row r="2600" spans="1:22" x14ac:dyDescent="0.25">
      <c r="A2600" s="10">
        <v>103055</v>
      </c>
      <c r="B2600" s="28" t="s">
        <v>985</v>
      </c>
      <c r="C2600" s="28" t="s">
        <v>1930</v>
      </c>
      <c r="D2600" s="28" t="s">
        <v>987</v>
      </c>
      <c r="E2600" s="28" t="str">
        <f>VLOOKUP(A2600,'[1]Sheet1 (2)'!$A$2:$H$6200,8,0)</f>
        <v>Function:Finance and Administration:Core Function:Marketing, Customer Relations, Publicity and Media Co-ordination</v>
      </c>
      <c r="F2600" s="28" t="s">
        <v>1931</v>
      </c>
      <c r="G2600" s="28" t="s">
        <v>182</v>
      </c>
      <c r="H2600" s="28" t="s">
        <v>1932</v>
      </c>
      <c r="I2600" s="28" t="s">
        <v>182</v>
      </c>
      <c r="J2600" s="28" t="s">
        <v>1619</v>
      </c>
      <c r="K2600" s="25">
        <v>4300019000</v>
      </c>
      <c r="L2600" s="28" t="s">
        <v>90</v>
      </c>
      <c r="M2600" s="28" t="s">
        <v>2164</v>
      </c>
      <c r="N2600" s="28" t="s">
        <v>1836</v>
      </c>
      <c r="P2600" s="28" t="s">
        <v>151</v>
      </c>
      <c r="Q2600" s="28" t="s">
        <v>152</v>
      </c>
      <c r="R2600" s="25">
        <v>1000</v>
      </c>
      <c r="S2600" s="28" t="s">
        <v>34</v>
      </c>
      <c r="T2600" s="35">
        <v>1908452.7216000003</v>
      </c>
      <c r="U2600" s="35">
        <v>1927537.2488160003</v>
      </c>
      <c r="V2600" s="35">
        <v>1966087.9937923204</v>
      </c>
    </row>
    <row r="2601" spans="1:22" x14ac:dyDescent="0.25">
      <c r="A2601" s="10">
        <v>103058</v>
      </c>
      <c r="B2601" s="28" t="s">
        <v>985</v>
      </c>
      <c r="C2601" s="28" t="s">
        <v>2126</v>
      </c>
      <c r="D2601" s="28" t="s">
        <v>1027</v>
      </c>
      <c r="E2601" s="28" t="str">
        <f>VLOOKUP(A2601,'[1]Sheet1 (2)'!$A$2:$H$6200,8,0)</f>
        <v>Function:Planning and Development:Core Function:Corporate Wide Strategic Planning (IDPs, LEDs)</v>
      </c>
      <c r="F2601" s="28" t="s">
        <v>2127</v>
      </c>
      <c r="G2601" s="28" t="s">
        <v>182</v>
      </c>
      <c r="H2601" s="28" t="s">
        <v>2128</v>
      </c>
      <c r="I2601" s="28" t="s">
        <v>182</v>
      </c>
      <c r="J2601" s="28" t="s">
        <v>1030</v>
      </c>
      <c r="K2601" s="25">
        <v>4300019000</v>
      </c>
      <c r="L2601" s="28" t="s">
        <v>90</v>
      </c>
      <c r="M2601" s="28" t="s">
        <v>2164</v>
      </c>
      <c r="N2601" s="28" t="s">
        <v>1836</v>
      </c>
      <c r="P2601" s="28" t="s">
        <v>151</v>
      </c>
      <c r="Q2601" s="28" t="s">
        <v>152</v>
      </c>
      <c r="R2601" s="25">
        <v>1000</v>
      </c>
      <c r="S2601" s="28" t="s">
        <v>34</v>
      </c>
      <c r="T2601" s="35">
        <v>99879.553200000009</v>
      </c>
      <c r="U2601" s="35">
        <v>100878.34873200001</v>
      </c>
      <c r="V2601" s="35">
        <v>102895.91570664002</v>
      </c>
    </row>
    <row r="2602" spans="1:22" x14ac:dyDescent="0.25">
      <c r="A2602" s="10">
        <v>104010</v>
      </c>
      <c r="B2602" s="28" t="s">
        <v>985</v>
      </c>
      <c r="C2602" s="28" t="s">
        <v>1000</v>
      </c>
      <c r="D2602" s="28" t="s">
        <v>1001</v>
      </c>
      <c r="E2602" s="28" t="str">
        <f>VLOOKUP(A2602,'[1]Sheet1 (2)'!$A$2:$H$6200,8,0)</f>
        <v>Function:Executive and Council:Core Function:Mayor and Council</v>
      </c>
      <c r="F2602" s="28" t="s">
        <v>1009</v>
      </c>
      <c r="G2602" s="28" t="s">
        <v>182</v>
      </c>
      <c r="H2602" s="28" t="s">
        <v>1010</v>
      </c>
      <c r="I2602" s="28" t="s">
        <v>182</v>
      </c>
      <c r="J2602" s="28" t="s">
        <v>1004</v>
      </c>
      <c r="K2602" s="25">
        <v>4300019000</v>
      </c>
      <c r="L2602" s="28" t="s">
        <v>90</v>
      </c>
      <c r="M2602" s="28" t="s">
        <v>2164</v>
      </c>
      <c r="N2602" s="28" t="s">
        <v>1836</v>
      </c>
      <c r="P2602" s="28" t="s">
        <v>151</v>
      </c>
      <c r="Q2602" s="28" t="s">
        <v>152</v>
      </c>
      <c r="R2602" s="25">
        <v>1000</v>
      </c>
      <c r="S2602" s="28" t="s">
        <v>34</v>
      </c>
      <c r="T2602" s="35">
        <v>410419.36199999996</v>
      </c>
      <c r="U2602" s="35">
        <v>414523.55561999994</v>
      </c>
      <c r="V2602" s="35">
        <v>422814.02673239994</v>
      </c>
    </row>
    <row r="2603" spans="1:22" x14ac:dyDescent="0.25">
      <c r="A2603" s="10">
        <v>104014</v>
      </c>
      <c r="B2603" s="28" t="s">
        <v>985</v>
      </c>
      <c r="C2603" s="28" t="s">
        <v>1026</v>
      </c>
      <c r="D2603" s="28" t="s">
        <v>1027</v>
      </c>
      <c r="E2603" s="28" t="str">
        <f>VLOOKUP(A2603,'[1]Sheet1 (2)'!$A$2:$H$6200,8,0)</f>
        <v>Function:Planning and Development:Core Function:Corporate Wide Strategic Planning (IDPs, LEDs)</v>
      </c>
      <c r="F2603" s="28" t="s">
        <v>1028</v>
      </c>
      <c r="G2603" s="28" t="s">
        <v>182</v>
      </c>
      <c r="H2603" s="28" t="s">
        <v>1029</v>
      </c>
      <c r="I2603" s="28" t="s">
        <v>182</v>
      </c>
      <c r="J2603" s="28" t="s">
        <v>1030</v>
      </c>
      <c r="K2603" s="25">
        <v>4300019000</v>
      </c>
      <c r="L2603" s="28" t="s">
        <v>90</v>
      </c>
      <c r="M2603" s="28" t="s">
        <v>2164</v>
      </c>
      <c r="N2603" s="28" t="s">
        <v>1836</v>
      </c>
      <c r="P2603" s="28" t="s">
        <v>151</v>
      </c>
      <c r="Q2603" s="28" t="s">
        <v>152</v>
      </c>
      <c r="R2603" s="25">
        <v>1000</v>
      </c>
      <c r="S2603" s="28" t="s">
        <v>34</v>
      </c>
      <c r="T2603" s="35">
        <v>140289.09</v>
      </c>
      <c r="U2603" s="35">
        <v>141691.9809</v>
      </c>
      <c r="V2603" s="35">
        <v>144525.82051799999</v>
      </c>
    </row>
    <row r="2604" spans="1:22" x14ac:dyDescent="0.25">
      <c r="A2604" s="10">
        <v>104017</v>
      </c>
      <c r="B2604" s="28" t="s">
        <v>985</v>
      </c>
      <c r="C2604" s="28" t="s">
        <v>1933</v>
      </c>
      <c r="D2604" s="28" t="s">
        <v>1001</v>
      </c>
      <c r="E2604" s="28" t="str">
        <f>VLOOKUP(A2604,'[1]Sheet1 (2)'!$A$2:$H$6200,8,0)</f>
        <v>Function:Executive and Council:Core Function:Municipal Manager, Town Secretary and Chief Executive</v>
      </c>
      <c r="F2604" s="28" t="s">
        <v>1934</v>
      </c>
      <c r="G2604" s="28" t="s">
        <v>182</v>
      </c>
      <c r="H2604" s="28" t="s">
        <v>1935</v>
      </c>
      <c r="I2604" s="28" t="s">
        <v>182</v>
      </c>
      <c r="J2604" s="28" t="s">
        <v>365</v>
      </c>
      <c r="K2604" s="25">
        <v>4300019000</v>
      </c>
      <c r="L2604" s="28" t="s">
        <v>90</v>
      </c>
      <c r="M2604" s="28" t="s">
        <v>2164</v>
      </c>
      <c r="N2604" s="28" t="s">
        <v>1836</v>
      </c>
      <c r="P2604" s="28" t="s">
        <v>151</v>
      </c>
      <c r="Q2604" s="28" t="s">
        <v>152</v>
      </c>
      <c r="R2604" s="25">
        <v>1000</v>
      </c>
      <c r="S2604" s="28" t="s">
        <v>34</v>
      </c>
      <c r="T2604" s="35">
        <v>475277.59680000006</v>
      </c>
      <c r="U2604" s="35">
        <v>480030.37276800006</v>
      </c>
      <c r="V2604" s="35">
        <v>489630.98022336006</v>
      </c>
    </row>
    <row r="2605" spans="1:22" x14ac:dyDescent="0.25">
      <c r="A2605" s="10">
        <v>104018</v>
      </c>
      <c r="B2605" s="28" t="s">
        <v>985</v>
      </c>
      <c r="C2605" s="28" t="s">
        <v>1936</v>
      </c>
      <c r="D2605" s="28" t="s">
        <v>1027</v>
      </c>
      <c r="E2605" s="28" t="str">
        <f>VLOOKUP(A2605,'[1]Sheet1 (2)'!$A$2:$H$6200,8,0)</f>
        <v>Function:Planning and Development:Core Function:Corporate Wide Strategic Planning (IDPs, LEDs)</v>
      </c>
      <c r="F2605" s="28" t="s">
        <v>1937</v>
      </c>
      <c r="G2605" s="28" t="s">
        <v>182</v>
      </c>
      <c r="H2605" s="28" t="s">
        <v>1938</v>
      </c>
      <c r="I2605" s="28" t="s">
        <v>182</v>
      </c>
      <c r="J2605" s="28" t="s">
        <v>1030</v>
      </c>
      <c r="K2605" s="25">
        <v>4300019000</v>
      </c>
      <c r="L2605" s="28" t="s">
        <v>90</v>
      </c>
      <c r="M2605" s="28" t="s">
        <v>2164</v>
      </c>
      <c r="N2605" s="28" t="s">
        <v>1836</v>
      </c>
      <c r="P2605" s="28" t="s">
        <v>151</v>
      </c>
      <c r="Q2605" s="28" t="s">
        <v>152</v>
      </c>
      <c r="R2605" s="25">
        <v>1000</v>
      </c>
      <c r="S2605" s="28" t="s">
        <v>34</v>
      </c>
      <c r="T2605" s="35">
        <v>251352.21840000001</v>
      </c>
      <c r="U2605" s="35">
        <v>253865.74058400001</v>
      </c>
      <c r="V2605" s="35">
        <v>258943.05539568001</v>
      </c>
    </row>
    <row r="2606" spans="1:22" x14ac:dyDescent="0.25">
      <c r="A2606" s="10">
        <v>104019</v>
      </c>
      <c r="B2606" s="28" t="s">
        <v>985</v>
      </c>
      <c r="C2606" s="28" t="s">
        <v>1812</v>
      </c>
      <c r="D2606" s="28" t="s">
        <v>1027</v>
      </c>
      <c r="E2606" s="28" t="str">
        <f>VLOOKUP(A2606,'[1]Sheet1 (2)'!$A$2:$H$6200,8,0)</f>
        <v>Function:Planning and Development:Core Function:Corporate Wide Strategic Planning (IDPs, LEDs)</v>
      </c>
      <c r="F2606" s="28" t="s">
        <v>1813</v>
      </c>
      <c r="G2606" s="28" t="s">
        <v>182</v>
      </c>
      <c r="H2606" s="28" t="s">
        <v>1939</v>
      </c>
      <c r="I2606" s="28" t="s">
        <v>182</v>
      </c>
      <c r="J2606" s="28" t="s">
        <v>1030</v>
      </c>
      <c r="K2606" s="25">
        <v>4300019000</v>
      </c>
      <c r="L2606" s="28" t="s">
        <v>90</v>
      </c>
      <c r="M2606" s="28" t="s">
        <v>2164</v>
      </c>
      <c r="N2606" s="28" t="s">
        <v>1836</v>
      </c>
      <c r="P2606" s="28" t="s">
        <v>151</v>
      </c>
      <c r="Q2606" s="28" t="s">
        <v>152</v>
      </c>
      <c r="R2606" s="25">
        <v>1000</v>
      </c>
      <c r="S2606" s="28" t="s">
        <v>34</v>
      </c>
      <c r="T2606" s="35">
        <v>229071.09359999999</v>
      </c>
      <c r="U2606" s="35">
        <v>231361.80453599998</v>
      </c>
      <c r="V2606" s="35">
        <v>235989.04062671997</v>
      </c>
    </row>
    <row r="2607" spans="1:22" x14ac:dyDescent="0.25">
      <c r="A2607" s="10">
        <v>104053</v>
      </c>
      <c r="B2607" s="28" t="s">
        <v>985</v>
      </c>
      <c r="C2607" s="28" t="s">
        <v>1038</v>
      </c>
      <c r="D2607" s="28" t="s">
        <v>993</v>
      </c>
      <c r="E2607" s="28" t="str">
        <f>VLOOKUP(A2607,'[1]Sheet1 (2)'!$A$2:$H$6200,8,0)</f>
        <v>Function:Internal Audit:Core Function:Governance Function</v>
      </c>
      <c r="F2607" s="28" t="s">
        <v>1039</v>
      </c>
      <c r="G2607" s="28" t="s">
        <v>182</v>
      </c>
      <c r="H2607" s="28" t="s">
        <v>1040</v>
      </c>
      <c r="I2607" s="28" t="s">
        <v>182</v>
      </c>
      <c r="J2607" s="28" t="s">
        <v>996</v>
      </c>
      <c r="K2607" s="25">
        <v>4300019000</v>
      </c>
      <c r="L2607" s="28" t="s">
        <v>90</v>
      </c>
      <c r="M2607" s="28" t="s">
        <v>2164</v>
      </c>
      <c r="N2607" s="28" t="s">
        <v>1836</v>
      </c>
      <c r="P2607" s="28" t="s">
        <v>151</v>
      </c>
      <c r="Q2607" s="28" t="s">
        <v>152</v>
      </c>
      <c r="R2607" s="25">
        <v>1000</v>
      </c>
      <c r="S2607" s="28" t="s">
        <v>34</v>
      </c>
      <c r="T2607" s="35">
        <v>520603.57080000004</v>
      </c>
      <c r="U2607" s="35">
        <v>525809.60650800006</v>
      </c>
      <c r="V2607" s="35">
        <v>536325.79863816011</v>
      </c>
    </row>
    <row r="2608" spans="1:22" x14ac:dyDescent="0.25">
      <c r="A2608" s="10">
        <v>104056</v>
      </c>
      <c r="B2608" s="28" t="s">
        <v>985</v>
      </c>
      <c r="C2608" s="28" t="s">
        <v>1940</v>
      </c>
      <c r="D2608" s="28" t="s">
        <v>1001</v>
      </c>
      <c r="E2608" s="28" t="str">
        <f>VLOOKUP(A2608,'[1]Sheet1 (2)'!$A$2:$H$6200,8,0)</f>
        <v>Function:Executive and Council:Core Function:Municipal Manager, Town Secretary and Chief Executive</v>
      </c>
      <c r="F2608" s="28" t="s">
        <v>1941</v>
      </c>
      <c r="G2608" s="28" t="s">
        <v>182</v>
      </c>
      <c r="H2608" s="28" t="s">
        <v>1942</v>
      </c>
      <c r="I2608" s="28" t="s">
        <v>182</v>
      </c>
      <c r="J2608" s="28" t="s">
        <v>365</v>
      </c>
      <c r="K2608" s="25">
        <v>4300019000</v>
      </c>
      <c r="L2608" s="28" t="s">
        <v>90</v>
      </c>
      <c r="M2608" s="28" t="s">
        <v>2164</v>
      </c>
      <c r="N2608" s="28" t="s">
        <v>1836</v>
      </c>
      <c r="P2608" s="28" t="s">
        <v>151</v>
      </c>
      <c r="Q2608" s="28" t="s">
        <v>152</v>
      </c>
      <c r="R2608" s="25">
        <v>1000</v>
      </c>
      <c r="S2608" s="28" t="s">
        <v>34</v>
      </c>
      <c r="T2608" s="35">
        <v>460109.03399999999</v>
      </c>
      <c r="U2608" s="35">
        <v>464710.12433999998</v>
      </c>
      <c r="V2608" s="35">
        <v>474004.32682680001</v>
      </c>
    </row>
    <row r="2609" spans="1:22" x14ac:dyDescent="0.25">
      <c r="A2609" s="10">
        <v>104503</v>
      </c>
      <c r="B2609" s="28" t="s">
        <v>985</v>
      </c>
      <c r="C2609" s="28" t="s">
        <v>1816</v>
      </c>
      <c r="D2609" s="28" t="s">
        <v>987</v>
      </c>
      <c r="E2609" s="28" t="str">
        <f>VLOOKUP(A2609,'[1]Sheet1 (2)'!$A$2:$H$6200,8,0)</f>
        <v>Function:Executive and Council:Core Function:Municipal Manager, Town Secretary and Chief Executive</v>
      </c>
      <c r="F2609" s="28" t="s">
        <v>1943</v>
      </c>
      <c r="G2609" s="28" t="s">
        <v>182</v>
      </c>
      <c r="H2609" s="28" t="s">
        <v>1944</v>
      </c>
      <c r="I2609" s="28" t="s">
        <v>182</v>
      </c>
      <c r="J2609" s="28" t="s">
        <v>365</v>
      </c>
      <c r="K2609" s="25">
        <v>4300019000</v>
      </c>
      <c r="L2609" s="28" t="s">
        <v>90</v>
      </c>
      <c r="M2609" s="28" t="s">
        <v>2164</v>
      </c>
      <c r="N2609" s="28" t="s">
        <v>1836</v>
      </c>
      <c r="P2609" s="28" t="s">
        <v>151</v>
      </c>
      <c r="Q2609" s="28" t="s">
        <v>152</v>
      </c>
      <c r="R2609" s="25">
        <v>1000</v>
      </c>
      <c r="S2609" s="28" t="s">
        <v>34</v>
      </c>
      <c r="T2609" s="35">
        <v>205875.82320000001</v>
      </c>
      <c r="U2609" s="35">
        <v>207934.58143200001</v>
      </c>
      <c r="V2609" s="35">
        <v>212093.27306064</v>
      </c>
    </row>
    <row r="2610" spans="1:22" x14ac:dyDescent="0.25">
      <c r="A2610" s="10">
        <v>104510</v>
      </c>
      <c r="B2610" s="28" t="s">
        <v>985</v>
      </c>
      <c r="C2610" s="28" t="s">
        <v>1048</v>
      </c>
      <c r="D2610" s="28" t="s">
        <v>1001</v>
      </c>
      <c r="E2610" s="28" t="str">
        <f>VLOOKUP(A2610,'[1]Sheet1 (2)'!$A$2:$H$6200,8,0)</f>
        <v>Function:Executive and Council:Core Function:Mayor and Council</v>
      </c>
      <c r="F2610" s="28" t="s">
        <v>1945</v>
      </c>
      <c r="G2610" s="28" t="s">
        <v>182</v>
      </c>
      <c r="H2610" s="28" t="s">
        <v>1946</v>
      </c>
      <c r="I2610" s="28" t="s">
        <v>182</v>
      </c>
      <c r="J2610" s="28" t="s">
        <v>1004</v>
      </c>
      <c r="K2610" s="25">
        <v>4300019000</v>
      </c>
      <c r="L2610" s="28" t="s">
        <v>90</v>
      </c>
      <c r="M2610" s="28" t="s">
        <v>2164</v>
      </c>
      <c r="N2610" s="28" t="s">
        <v>1836</v>
      </c>
      <c r="P2610" s="28" t="s">
        <v>151</v>
      </c>
      <c r="Q2610" s="28" t="s">
        <v>152</v>
      </c>
      <c r="R2610" s="25">
        <v>1000</v>
      </c>
      <c r="S2610" s="28" t="s">
        <v>34</v>
      </c>
      <c r="T2610" s="35">
        <v>119072.77919999999</v>
      </c>
      <c r="U2610" s="35">
        <v>120263.506992</v>
      </c>
      <c r="V2610" s="35">
        <v>122668.77713183999</v>
      </c>
    </row>
    <row r="2611" spans="1:22" x14ac:dyDescent="0.25">
      <c r="A2611" s="10">
        <v>202035</v>
      </c>
      <c r="B2611" s="28" t="s">
        <v>252</v>
      </c>
      <c r="C2611" s="28" t="s">
        <v>253</v>
      </c>
      <c r="D2611" s="28" t="s">
        <v>254</v>
      </c>
      <c r="E2611" s="28" t="str">
        <f>VLOOKUP(A2611,'[1]Sheet1 (2)'!$A$2:$H$6200,8,0)</f>
        <v>Function:Finance and Administration:Core Function:Finance</v>
      </c>
      <c r="F2611" s="28" t="s">
        <v>257</v>
      </c>
      <c r="G2611" s="28" t="s">
        <v>182</v>
      </c>
      <c r="H2611" s="28" t="s">
        <v>258</v>
      </c>
      <c r="I2611" s="28" t="s">
        <v>182</v>
      </c>
      <c r="J2611" s="28" t="s">
        <v>167</v>
      </c>
      <c r="K2611" s="25">
        <v>4300019000</v>
      </c>
      <c r="L2611" s="28" t="s">
        <v>90</v>
      </c>
      <c r="M2611" s="28" t="s">
        <v>2164</v>
      </c>
      <c r="N2611" s="28" t="s">
        <v>1836</v>
      </c>
      <c r="P2611" s="28" t="s">
        <v>151</v>
      </c>
      <c r="Q2611" s="28" t="s">
        <v>152</v>
      </c>
      <c r="R2611" s="25">
        <v>1000</v>
      </c>
      <c r="S2611" s="28" t="s">
        <v>34</v>
      </c>
      <c r="T2611" s="35">
        <v>754925.19240000006</v>
      </c>
      <c r="U2611" s="35">
        <v>762474.44432400004</v>
      </c>
      <c r="V2611" s="35">
        <v>777723.93321048003</v>
      </c>
    </row>
    <row r="2612" spans="1:22" x14ac:dyDescent="0.25">
      <c r="A2612" s="10">
        <v>203012</v>
      </c>
      <c r="B2612" s="28" t="s">
        <v>252</v>
      </c>
      <c r="C2612" s="28" t="s">
        <v>342</v>
      </c>
      <c r="D2612" s="28" t="s">
        <v>343</v>
      </c>
      <c r="E2612" s="28" t="str">
        <f>VLOOKUP(A2612,'[1]Sheet1 (2)'!$A$2:$H$6200,8,0)</f>
        <v>Function:Finance and Administration:Core Function:Supply Chain Management</v>
      </c>
      <c r="F2612" s="28" t="s">
        <v>344</v>
      </c>
      <c r="G2612" s="28" t="s">
        <v>182</v>
      </c>
      <c r="H2612" s="28" t="s">
        <v>345</v>
      </c>
      <c r="I2612" s="28" t="s">
        <v>182</v>
      </c>
      <c r="J2612" s="28" t="s">
        <v>346</v>
      </c>
      <c r="K2612" s="25">
        <v>4300019000</v>
      </c>
      <c r="L2612" s="28" t="s">
        <v>90</v>
      </c>
      <c r="M2612" s="28" t="s">
        <v>2164</v>
      </c>
      <c r="N2612" s="28" t="s">
        <v>1836</v>
      </c>
      <c r="P2612" s="28" t="s">
        <v>151</v>
      </c>
      <c r="Q2612" s="28" t="s">
        <v>152</v>
      </c>
      <c r="R2612" s="25">
        <v>1000</v>
      </c>
      <c r="S2612" s="28" t="s">
        <v>34</v>
      </c>
      <c r="T2612" s="35">
        <v>322949.86679999996</v>
      </c>
      <c r="U2612" s="35">
        <v>326179.36546799995</v>
      </c>
      <c r="V2612" s="35">
        <v>332702.95277735993</v>
      </c>
    </row>
    <row r="2613" spans="1:22" x14ac:dyDescent="0.25">
      <c r="A2613" s="10">
        <v>203030</v>
      </c>
      <c r="B2613" s="28" t="s">
        <v>252</v>
      </c>
      <c r="C2613" s="28" t="s">
        <v>1947</v>
      </c>
      <c r="D2613" s="28" t="s">
        <v>307</v>
      </c>
      <c r="E2613" s="28" t="str">
        <f>VLOOKUP(A2613,'[1]Sheet1 (2)'!$A$2:$H$6200,8,0)</f>
        <v>Function:Finance and Administration:Core Function:Finance</v>
      </c>
      <c r="F2613" s="28" t="s">
        <v>1948</v>
      </c>
      <c r="G2613" s="28" t="s">
        <v>182</v>
      </c>
      <c r="H2613" s="28" t="s">
        <v>1949</v>
      </c>
      <c r="I2613" s="28" t="s">
        <v>182</v>
      </c>
      <c r="J2613" s="28" t="s">
        <v>167</v>
      </c>
      <c r="K2613" s="25">
        <v>4300019000</v>
      </c>
      <c r="L2613" s="28" t="s">
        <v>90</v>
      </c>
      <c r="M2613" s="28" t="s">
        <v>2164</v>
      </c>
      <c r="N2613" s="28" t="s">
        <v>1836</v>
      </c>
      <c r="P2613" s="28" t="s">
        <v>151</v>
      </c>
      <c r="Q2613" s="28" t="s">
        <v>152</v>
      </c>
      <c r="R2613" s="25">
        <v>1000</v>
      </c>
      <c r="S2613" s="28" t="s">
        <v>34</v>
      </c>
      <c r="T2613" s="35">
        <v>200231.5056</v>
      </c>
      <c r="U2613" s="35">
        <v>202233.820656</v>
      </c>
      <c r="V2613" s="35">
        <v>206278.49706912</v>
      </c>
    </row>
    <row r="2614" spans="1:22" x14ac:dyDescent="0.25">
      <c r="A2614" s="10">
        <v>203031</v>
      </c>
      <c r="B2614" s="28" t="s">
        <v>252</v>
      </c>
      <c r="C2614" s="28" t="s">
        <v>1950</v>
      </c>
      <c r="D2614" s="28" t="s">
        <v>254</v>
      </c>
      <c r="E2614" s="28" t="str">
        <f>VLOOKUP(A2614,'[1]Sheet1 (2)'!$A$2:$H$6200,8,0)</f>
        <v>Function:Finance and Administration:Core Function:Finance</v>
      </c>
      <c r="F2614" s="28" t="s">
        <v>1951</v>
      </c>
      <c r="G2614" s="28" t="s">
        <v>182</v>
      </c>
      <c r="H2614" s="28" t="s">
        <v>1952</v>
      </c>
      <c r="I2614" s="28" t="s">
        <v>182</v>
      </c>
      <c r="J2614" s="28" t="s">
        <v>167</v>
      </c>
      <c r="K2614" s="25">
        <v>4300019000</v>
      </c>
      <c r="L2614" s="28" t="s">
        <v>90</v>
      </c>
      <c r="M2614" s="28" t="s">
        <v>2164</v>
      </c>
      <c r="N2614" s="28" t="s">
        <v>1836</v>
      </c>
      <c r="P2614" s="28" t="s">
        <v>151</v>
      </c>
      <c r="Q2614" s="28" t="s">
        <v>152</v>
      </c>
      <c r="R2614" s="25">
        <v>1000</v>
      </c>
      <c r="S2614" s="28" t="s">
        <v>34</v>
      </c>
      <c r="T2614" s="35">
        <v>541399.51799999992</v>
      </c>
      <c r="U2614" s="35">
        <v>546813.51317999989</v>
      </c>
      <c r="V2614" s="35">
        <v>557749.78344359994</v>
      </c>
    </row>
    <row r="2615" spans="1:22" x14ac:dyDescent="0.25">
      <c r="A2615" s="10">
        <v>203049</v>
      </c>
      <c r="B2615" s="28" t="s">
        <v>252</v>
      </c>
      <c r="C2615" s="28" t="s">
        <v>1953</v>
      </c>
      <c r="D2615" s="28" t="s">
        <v>317</v>
      </c>
      <c r="E2615" s="28" t="str">
        <f>VLOOKUP(A2615,'[1]Sheet1 (2)'!$A$2:$H$6200,8,0)</f>
        <v>Function:Finance and Administration:Core Function:Finance</v>
      </c>
      <c r="F2615" s="28" t="s">
        <v>1954</v>
      </c>
      <c r="G2615" s="28" t="s">
        <v>182</v>
      </c>
      <c r="H2615" s="28" t="s">
        <v>1955</v>
      </c>
      <c r="I2615" s="28" t="s">
        <v>182</v>
      </c>
      <c r="J2615" s="28" t="s">
        <v>167</v>
      </c>
      <c r="K2615" s="25">
        <v>4300019000</v>
      </c>
      <c r="L2615" s="28" t="s">
        <v>90</v>
      </c>
      <c r="M2615" s="28" t="s">
        <v>2164</v>
      </c>
      <c r="N2615" s="28" t="s">
        <v>1836</v>
      </c>
      <c r="P2615" s="28" t="s">
        <v>151</v>
      </c>
      <c r="Q2615" s="28" t="s">
        <v>152</v>
      </c>
      <c r="R2615" s="25">
        <v>1000</v>
      </c>
      <c r="S2615" s="28" t="s">
        <v>34</v>
      </c>
      <c r="T2615" s="35">
        <v>43889.247600000002</v>
      </c>
      <c r="U2615" s="35">
        <v>44328.140076000003</v>
      </c>
      <c r="V2615" s="35">
        <v>45214.702877520001</v>
      </c>
    </row>
    <row r="2616" spans="1:22" x14ac:dyDescent="0.25">
      <c r="A2616" s="10">
        <v>203554</v>
      </c>
      <c r="B2616" s="28" t="s">
        <v>252</v>
      </c>
      <c r="C2616" s="28" t="s">
        <v>273</v>
      </c>
      <c r="D2616" s="28" t="s">
        <v>274</v>
      </c>
      <c r="E2616" s="28" t="str">
        <f>VLOOKUP(A2616,'[1]Sheet1 (2)'!$A$2:$H$6200,8,0)</f>
        <v>Function:Finance and Administration:Core Function:Asset Management</v>
      </c>
      <c r="F2616" s="28" t="s">
        <v>275</v>
      </c>
      <c r="G2616" s="28" t="s">
        <v>182</v>
      </c>
      <c r="H2616" s="28" t="s">
        <v>276</v>
      </c>
      <c r="I2616" s="28" t="s">
        <v>182</v>
      </c>
      <c r="J2616" s="28" t="s">
        <v>277</v>
      </c>
      <c r="K2616" s="25">
        <v>4300019000</v>
      </c>
      <c r="L2616" s="28" t="s">
        <v>90</v>
      </c>
      <c r="M2616" s="28" t="s">
        <v>2164</v>
      </c>
      <c r="N2616" s="28" t="s">
        <v>1836</v>
      </c>
      <c r="P2616" s="28" t="s">
        <v>151</v>
      </c>
      <c r="Q2616" s="28" t="s">
        <v>152</v>
      </c>
      <c r="R2616" s="25">
        <v>1000</v>
      </c>
      <c r="S2616" s="28" t="s">
        <v>34</v>
      </c>
      <c r="T2616" s="35">
        <v>518396.32200000004</v>
      </c>
      <c r="U2616" s="35">
        <v>523580.28522000002</v>
      </c>
      <c r="V2616" s="35">
        <v>534051.89092440007</v>
      </c>
    </row>
    <row r="2617" spans="1:22" x14ac:dyDescent="0.25">
      <c r="A2617" s="10">
        <v>204020</v>
      </c>
      <c r="B2617" s="28" t="s">
        <v>252</v>
      </c>
      <c r="C2617" s="28" t="s">
        <v>316</v>
      </c>
      <c r="D2617" s="28" t="s">
        <v>317</v>
      </c>
      <c r="E2617" s="28" t="str">
        <f>VLOOKUP(A2617,'[1]Sheet1 (2)'!$A$2:$H$6200,8,0)</f>
        <v>Function:Finance and Administration:Core Function:Finance</v>
      </c>
      <c r="F2617" s="28" t="s">
        <v>322</v>
      </c>
      <c r="G2617" s="28" t="s">
        <v>182</v>
      </c>
      <c r="H2617" s="28" t="s">
        <v>323</v>
      </c>
      <c r="I2617" s="28" t="s">
        <v>182</v>
      </c>
      <c r="J2617" s="28" t="s">
        <v>167</v>
      </c>
      <c r="K2617" s="25">
        <v>4300019000</v>
      </c>
      <c r="L2617" s="28" t="s">
        <v>90</v>
      </c>
      <c r="M2617" s="28" t="s">
        <v>2164</v>
      </c>
      <c r="N2617" s="28" t="s">
        <v>1836</v>
      </c>
      <c r="P2617" s="28" t="s">
        <v>151</v>
      </c>
      <c r="Q2617" s="28" t="s">
        <v>152</v>
      </c>
      <c r="R2617" s="25">
        <v>1000</v>
      </c>
      <c r="S2617" s="28" t="s">
        <v>34</v>
      </c>
      <c r="T2617" s="35">
        <v>4301177.5355999898</v>
      </c>
      <c r="U2617" s="35">
        <v>4344189.3109559901</v>
      </c>
      <c r="V2617" s="35">
        <v>4431073.0971751101</v>
      </c>
    </row>
    <row r="2618" spans="1:22" x14ac:dyDescent="0.25">
      <c r="A2618" s="10">
        <v>204022</v>
      </c>
      <c r="B2618" s="28" t="s">
        <v>252</v>
      </c>
      <c r="C2618" s="28" t="s">
        <v>324</v>
      </c>
      <c r="D2618" s="28" t="s">
        <v>317</v>
      </c>
      <c r="E2618" s="28" t="str">
        <f>VLOOKUP(A2618,'[1]Sheet1 (2)'!$A$2:$H$6200,8,0)</f>
        <v>Function:Finance and Administration:Core Function:Finance</v>
      </c>
      <c r="F2618" s="28" t="s">
        <v>325</v>
      </c>
      <c r="G2618" s="28" t="s">
        <v>182</v>
      </c>
      <c r="H2618" s="28" t="s">
        <v>326</v>
      </c>
      <c r="I2618" s="28" t="s">
        <v>182</v>
      </c>
      <c r="J2618" s="28" t="s">
        <v>167</v>
      </c>
      <c r="K2618" s="25">
        <v>4300019000</v>
      </c>
      <c r="L2618" s="28" t="s">
        <v>90</v>
      </c>
      <c r="M2618" s="28" t="s">
        <v>2164</v>
      </c>
      <c r="N2618" s="28" t="s">
        <v>1836</v>
      </c>
      <c r="P2618" s="28" t="s">
        <v>151</v>
      </c>
      <c r="Q2618" s="28" t="s">
        <v>152</v>
      </c>
      <c r="R2618" s="25">
        <v>1000</v>
      </c>
      <c r="S2618" s="28" t="s">
        <v>34</v>
      </c>
      <c r="T2618" s="35">
        <v>746373.80280000006</v>
      </c>
      <c r="U2618" s="35">
        <v>753837.54082800006</v>
      </c>
      <c r="V2618" s="35">
        <v>768914.29164456006</v>
      </c>
    </row>
    <row r="2619" spans="1:22" x14ac:dyDescent="0.25">
      <c r="A2619" s="10">
        <v>204023</v>
      </c>
      <c r="B2619" s="28" t="s">
        <v>252</v>
      </c>
      <c r="C2619" s="28" t="s">
        <v>327</v>
      </c>
      <c r="D2619" s="28" t="s">
        <v>317</v>
      </c>
      <c r="E2619" s="28" t="str">
        <f>VLOOKUP(A2619,'[1]Sheet1 (2)'!$A$2:$H$6200,8,0)</f>
        <v>Function:Finance and Administration:Core Function:Finance</v>
      </c>
      <c r="F2619" s="28" t="s">
        <v>328</v>
      </c>
      <c r="G2619" s="28" t="s">
        <v>182</v>
      </c>
      <c r="H2619" s="28" t="s">
        <v>329</v>
      </c>
      <c r="I2619" s="28" t="s">
        <v>182</v>
      </c>
      <c r="J2619" s="28" t="s">
        <v>167</v>
      </c>
      <c r="K2619" s="25">
        <v>4300019000</v>
      </c>
      <c r="L2619" s="28" t="s">
        <v>90</v>
      </c>
      <c r="M2619" s="28" t="s">
        <v>2164</v>
      </c>
      <c r="N2619" s="28" t="s">
        <v>1836</v>
      </c>
      <c r="P2619" s="28" t="s">
        <v>151</v>
      </c>
      <c r="Q2619" s="28" t="s">
        <v>152</v>
      </c>
      <c r="R2619" s="25">
        <v>1000</v>
      </c>
      <c r="S2619" s="28" t="s">
        <v>34</v>
      </c>
      <c r="T2619" s="35">
        <v>1315449.5856000006</v>
      </c>
      <c r="U2619" s="35">
        <v>1328604.0814560007</v>
      </c>
      <c r="V2619" s="35">
        <v>1355176.1630851207</v>
      </c>
    </row>
    <row r="2620" spans="1:22" x14ac:dyDescent="0.25">
      <c r="A2620" s="10">
        <v>204024</v>
      </c>
      <c r="B2620" s="28" t="s">
        <v>252</v>
      </c>
      <c r="C2620" s="28" t="s">
        <v>332</v>
      </c>
      <c r="D2620" s="28" t="s">
        <v>317</v>
      </c>
      <c r="E2620" s="28" t="str">
        <f>VLOOKUP(A2620,'[1]Sheet1 (2)'!$A$2:$H$6200,8,0)</f>
        <v>Function:Finance and Administration:Core Function:Finance</v>
      </c>
      <c r="F2620" s="28" t="s">
        <v>335</v>
      </c>
      <c r="G2620" s="28" t="s">
        <v>182</v>
      </c>
      <c r="H2620" s="28" t="s">
        <v>336</v>
      </c>
      <c r="I2620" s="28" t="s">
        <v>182</v>
      </c>
      <c r="J2620" s="28" t="s">
        <v>167</v>
      </c>
      <c r="K2620" s="25">
        <v>4300019000</v>
      </c>
      <c r="L2620" s="28" t="s">
        <v>90</v>
      </c>
      <c r="M2620" s="28" t="s">
        <v>2164</v>
      </c>
      <c r="N2620" s="28" t="s">
        <v>1836</v>
      </c>
      <c r="P2620" s="28" t="s">
        <v>151</v>
      </c>
      <c r="Q2620" s="28" t="s">
        <v>152</v>
      </c>
      <c r="R2620" s="25">
        <v>1000</v>
      </c>
      <c r="S2620" s="28" t="s">
        <v>34</v>
      </c>
      <c r="T2620" s="35">
        <v>3000137.1143999994</v>
      </c>
      <c r="U2620" s="35">
        <v>3030138.4855439994</v>
      </c>
      <c r="V2620" s="35">
        <v>3090741.2552548796</v>
      </c>
    </row>
    <row r="2621" spans="1:22" x14ac:dyDescent="0.25">
      <c r="A2621" s="10">
        <v>204025</v>
      </c>
      <c r="B2621" s="28" t="s">
        <v>252</v>
      </c>
      <c r="C2621" s="28" t="s">
        <v>1956</v>
      </c>
      <c r="D2621" s="28" t="s">
        <v>274</v>
      </c>
      <c r="E2621" s="28" t="str">
        <f>VLOOKUP(A2621,'[1]Sheet1 (2)'!$A$2:$H$6200,8,0)</f>
        <v>Function:Finance and Administration:Core Function:Asset Management</v>
      </c>
      <c r="F2621" s="28" t="s">
        <v>1957</v>
      </c>
      <c r="G2621" s="28" t="s">
        <v>182</v>
      </c>
      <c r="H2621" s="28" t="s">
        <v>1958</v>
      </c>
      <c r="I2621" s="28" t="s">
        <v>182</v>
      </c>
      <c r="J2621" s="28" t="s">
        <v>277</v>
      </c>
      <c r="K2621" s="25">
        <v>4300019000</v>
      </c>
      <c r="L2621" s="28" t="s">
        <v>90</v>
      </c>
      <c r="M2621" s="28" t="s">
        <v>2164</v>
      </c>
      <c r="N2621" s="28" t="s">
        <v>1836</v>
      </c>
      <c r="P2621" s="28" t="s">
        <v>151</v>
      </c>
      <c r="Q2621" s="28" t="s">
        <v>152</v>
      </c>
      <c r="R2621" s="25">
        <v>1000</v>
      </c>
      <c r="S2621" s="28" t="s">
        <v>34</v>
      </c>
      <c r="T2621" s="35">
        <v>165094.992</v>
      </c>
      <c r="U2621" s="35">
        <v>166745.94192000001</v>
      </c>
      <c r="V2621" s="35">
        <v>170080.86075840003</v>
      </c>
    </row>
    <row r="2622" spans="1:22" x14ac:dyDescent="0.25">
      <c r="A2622" s="10">
        <v>204026</v>
      </c>
      <c r="B2622" s="28" t="s">
        <v>252</v>
      </c>
      <c r="C2622" s="28" t="s">
        <v>1404</v>
      </c>
      <c r="D2622" s="28" t="s">
        <v>274</v>
      </c>
      <c r="E2622" s="28" t="str">
        <f>VLOOKUP(A2622,'[1]Sheet1 (2)'!$A$2:$H$6200,8,0)</f>
        <v>Function:Finance and Administration:Core Function:Asset Management</v>
      </c>
      <c r="F2622" s="28" t="s">
        <v>2133</v>
      </c>
      <c r="G2622" s="28" t="s">
        <v>182</v>
      </c>
      <c r="H2622" s="28" t="s">
        <v>2134</v>
      </c>
      <c r="I2622" s="28" t="s">
        <v>182</v>
      </c>
      <c r="J2622" s="28" t="s">
        <v>277</v>
      </c>
      <c r="K2622" s="25">
        <v>4300019000</v>
      </c>
      <c r="L2622" s="28" t="s">
        <v>90</v>
      </c>
      <c r="M2622" s="28" t="s">
        <v>2164</v>
      </c>
      <c r="N2622" s="28" t="s">
        <v>1836</v>
      </c>
      <c r="P2622" s="28" t="s">
        <v>151</v>
      </c>
      <c r="Q2622" s="28" t="s">
        <v>152</v>
      </c>
      <c r="R2622" s="25">
        <v>1000</v>
      </c>
      <c r="S2622" s="28" t="s">
        <v>34</v>
      </c>
      <c r="T2622" s="35">
        <v>295222.92600000004</v>
      </c>
      <c r="U2622" s="35">
        <v>298175.15526000003</v>
      </c>
      <c r="V2622" s="35">
        <v>304138.65836520004</v>
      </c>
    </row>
    <row r="2623" spans="1:22" x14ac:dyDescent="0.25">
      <c r="A2623" s="10">
        <v>204027</v>
      </c>
      <c r="B2623" s="28" t="s">
        <v>252</v>
      </c>
      <c r="C2623" s="28" t="s">
        <v>299</v>
      </c>
      <c r="D2623" s="28" t="s">
        <v>254</v>
      </c>
      <c r="E2623" s="28" t="str">
        <f>VLOOKUP(A2623,'[1]Sheet1 (2)'!$A$2:$H$6200,8,0)</f>
        <v>Function:Finance and Administration:Core Function:Budget and Treasury Office</v>
      </c>
      <c r="F2623" s="28" t="s">
        <v>300</v>
      </c>
      <c r="G2623" s="28" t="s">
        <v>182</v>
      </c>
      <c r="H2623" s="28" t="s">
        <v>301</v>
      </c>
      <c r="I2623" s="28" t="s">
        <v>182</v>
      </c>
      <c r="J2623" s="28" t="s">
        <v>302</v>
      </c>
      <c r="K2623" s="25">
        <v>4300019000</v>
      </c>
      <c r="L2623" s="28" t="s">
        <v>90</v>
      </c>
      <c r="M2623" s="28" t="s">
        <v>2164</v>
      </c>
      <c r="N2623" s="28" t="s">
        <v>1836</v>
      </c>
      <c r="P2623" s="28" t="s">
        <v>151</v>
      </c>
      <c r="Q2623" s="28" t="s">
        <v>152</v>
      </c>
      <c r="R2623" s="25">
        <v>1000</v>
      </c>
      <c r="S2623" s="28" t="s">
        <v>34</v>
      </c>
      <c r="T2623" s="35">
        <v>66996.638399999996</v>
      </c>
      <c r="U2623" s="35">
        <v>67666.604783999996</v>
      </c>
      <c r="V2623" s="35">
        <v>69019.936879679997</v>
      </c>
    </row>
    <row r="2624" spans="1:22" x14ac:dyDescent="0.25">
      <c r="A2624" s="10">
        <v>204032</v>
      </c>
      <c r="B2624" s="28" t="s">
        <v>252</v>
      </c>
      <c r="C2624" s="28" t="s">
        <v>1959</v>
      </c>
      <c r="D2624" s="28" t="s">
        <v>254</v>
      </c>
      <c r="E2624" s="28" t="str">
        <f>VLOOKUP(A2624,'[1]Sheet1 (2)'!$A$2:$H$6200,8,0)</f>
        <v>Function:Finance and Administration:Core Function:Finance</v>
      </c>
      <c r="F2624" s="28" t="s">
        <v>1960</v>
      </c>
      <c r="G2624" s="28" t="s">
        <v>182</v>
      </c>
      <c r="H2624" s="28" t="s">
        <v>1961</v>
      </c>
      <c r="I2624" s="28" t="s">
        <v>182</v>
      </c>
      <c r="J2624" s="28" t="s">
        <v>167</v>
      </c>
      <c r="K2624" s="25">
        <v>4300019000</v>
      </c>
      <c r="L2624" s="28" t="s">
        <v>90</v>
      </c>
      <c r="M2624" s="28" t="s">
        <v>2164</v>
      </c>
      <c r="N2624" s="28" t="s">
        <v>1836</v>
      </c>
      <c r="P2624" s="28" t="s">
        <v>151</v>
      </c>
      <c r="Q2624" s="28" t="s">
        <v>152</v>
      </c>
      <c r="R2624" s="25">
        <v>1000</v>
      </c>
      <c r="S2624" s="28" t="s">
        <v>34</v>
      </c>
      <c r="T2624" s="35">
        <v>409732.39319999999</v>
      </c>
      <c r="U2624" s="35">
        <v>413829.71713200002</v>
      </c>
      <c r="V2624" s="35">
        <v>422106.31147464004</v>
      </c>
    </row>
    <row r="2625" spans="1:22" x14ac:dyDescent="0.25">
      <c r="A2625" s="10">
        <v>204033</v>
      </c>
      <c r="B2625" s="28" t="s">
        <v>252</v>
      </c>
      <c r="C2625" s="28" t="s">
        <v>1962</v>
      </c>
      <c r="D2625" s="28" t="s">
        <v>254</v>
      </c>
      <c r="E2625" s="28" t="str">
        <f>VLOOKUP(A2625,'[1]Sheet1 (2)'!$A$2:$H$6200,8,0)</f>
        <v>Function:Finance and Administration:Core Function:Finance</v>
      </c>
      <c r="F2625" s="28" t="s">
        <v>1963</v>
      </c>
      <c r="G2625" s="28" t="s">
        <v>182</v>
      </c>
      <c r="H2625" s="28" t="s">
        <v>1964</v>
      </c>
      <c r="I2625" s="28" t="s">
        <v>182</v>
      </c>
      <c r="J2625" s="28" t="s">
        <v>167</v>
      </c>
      <c r="K2625" s="25">
        <v>4300019000</v>
      </c>
      <c r="L2625" s="28" t="s">
        <v>90</v>
      </c>
      <c r="M2625" s="28" t="s">
        <v>2164</v>
      </c>
      <c r="N2625" s="28" t="s">
        <v>1836</v>
      </c>
      <c r="P2625" s="28" t="s">
        <v>151</v>
      </c>
      <c r="Q2625" s="28" t="s">
        <v>152</v>
      </c>
      <c r="R2625" s="25">
        <v>1000</v>
      </c>
      <c r="S2625" s="28" t="s">
        <v>34</v>
      </c>
      <c r="T2625" s="35">
        <v>509118.16440000001</v>
      </c>
      <c r="U2625" s="35">
        <v>514209.34604400001</v>
      </c>
      <c r="V2625" s="35">
        <v>524493.53296488</v>
      </c>
    </row>
    <row r="2626" spans="1:22" x14ac:dyDescent="0.25">
      <c r="A2626" s="10">
        <v>204037</v>
      </c>
      <c r="B2626" s="28" t="s">
        <v>252</v>
      </c>
      <c r="C2626" s="28" t="s">
        <v>347</v>
      </c>
      <c r="D2626" s="28" t="s">
        <v>343</v>
      </c>
      <c r="E2626" s="28" t="str">
        <f>VLOOKUP(A2626,'[1]Sheet1 (2)'!$A$2:$H$6200,8,0)</f>
        <v>Function:Finance and Administration:Core Function:Supply Chain Management</v>
      </c>
      <c r="F2626" s="28" t="s">
        <v>354</v>
      </c>
      <c r="G2626" s="28" t="s">
        <v>182</v>
      </c>
      <c r="H2626" s="28" t="s">
        <v>355</v>
      </c>
      <c r="I2626" s="28" t="s">
        <v>182</v>
      </c>
      <c r="J2626" s="28" t="s">
        <v>346</v>
      </c>
      <c r="K2626" s="25">
        <v>4300019000</v>
      </c>
      <c r="L2626" s="28" t="s">
        <v>90</v>
      </c>
      <c r="M2626" s="28" t="s">
        <v>2164</v>
      </c>
      <c r="N2626" s="28" t="s">
        <v>1836</v>
      </c>
      <c r="P2626" s="28" t="s">
        <v>151</v>
      </c>
      <c r="Q2626" s="28" t="s">
        <v>152</v>
      </c>
      <c r="R2626" s="25">
        <v>1000</v>
      </c>
      <c r="S2626" s="28" t="s">
        <v>34</v>
      </c>
      <c r="T2626" s="35">
        <v>1299394.44</v>
      </c>
      <c r="U2626" s="35">
        <v>1312388.3843999999</v>
      </c>
      <c r="V2626" s="35">
        <v>1338636.152088</v>
      </c>
    </row>
    <row r="2627" spans="1:22" x14ac:dyDescent="0.25">
      <c r="A2627" s="10">
        <v>204039</v>
      </c>
      <c r="B2627" s="28" t="s">
        <v>252</v>
      </c>
      <c r="C2627" s="28" t="s">
        <v>313</v>
      </c>
      <c r="D2627" s="28" t="s">
        <v>254</v>
      </c>
      <c r="E2627" s="28" t="str">
        <f>VLOOKUP(A2627,'[1]Sheet1 (2)'!$A$2:$H$6200,8,0)</f>
        <v>Function:Finance and Administration:Core Function:Budget and Treasury Office</v>
      </c>
      <c r="F2627" s="28" t="s">
        <v>314</v>
      </c>
      <c r="G2627" s="28" t="s">
        <v>182</v>
      </c>
      <c r="H2627" s="28" t="s">
        <v>315</v>
      </c>
      <c r="I2627" s="28" t="s">
        <v>182</v>
      </c>
      <c r="J2627" s="28" t="s">
        <v>302</v>
      </c>
      <c r="K2627" s="25">
        <v>4300019000</v>
      </c>
      <c r="L2627" s="28" t="s">
        <v>90</v>
      </c>
      <c r="M2627" s="28" t="s">
        <v>2164</v>
      </c>
      <c r="N2627" s="28" t="s">
        <v>1836</v>
      </c>
      <c r="P2627" s="28" t="s">
        <v>151</v>
      </c>
      <c r="Q2627" s="28" t="s">
        <v>152</v>
      </c>
      <c r="R2627" s="25">
        <v>1000</v>
      </c>
      <c r="S2627" s="28" t="s">
        <v>34</v>
      </c>
      <c r="T2627" s="35">
        <v>233411.18400000001</v>
      </c>
      <c r="U2627" s="35">
        <v>235745.29584000001</v>
      </c>
      <c r="V2627" s="35">
        <v>240460.2017568</v>
      </c>
    </row>
    <row r="2628" spans="1:22" x14ac:dyDescent="0.25">
      <c r="A2628" s="10">
        <v>204041</v>
      </c>
      <c r="B2628" s="28" t="s">
        <v>252</v>
      </c>
      <c r="C2628" s="28" t="s">
        <v>310</v>
      </c>
      <c r="D2628" s="28" t="s">
        <v>307</v>
      </c>
      <c r="E2628" s="28" t="str">
        <f>VLOOKUP(A2628,'[1]Sheet1 (2)'!$A$2:$H$6200,8,0)</f>
        <v>Function:Finance and Administration:Core Function:Finance</v>
      </c>
      <c r="F2628" s="28" t="s">
        <v>311</v>
      </c>
      <c r="G2628" s="28" t="s">
        <v>182</v>
      </c>
      <c r="H2628" s="28" t="s">
        <v>312</v>
      </c>
      <c r="I2628" s="28" t="s">
        <v>182</v>
      </c>
      <c r="J2628" s="28" t="s">
        <v>167</v>
      </c>
      <c r="K2628" s="25">
        <v>4300019000</v>
      </c>
      <c r="L2628" s="28" t="s">
        <v>90</v>
      </c>
      <c r="M2628" s="28" t="s">
        <v>2164</v>
      </c>
      <c r="N2628" s="28" t="s">
        <v>1836</v>
      </c>
      <c r="P2628" s="28" t="s">
        <v>151</v>
      </c>
      <c r="Q2628" s="28" t="s">
        <v>152</v>
      </c>
      <c r="R2628" s="25">
        <v>1000</v>
      </c>
      <c r="S2628" s="28" t="s">
        <v>34</v>
      </c>
      <c r="T2628" s="35">
        <v>864970.22759999998</v>
      </c>
      <c r="U2628" s="35">
        <v>873619.92987600004</v>
      </c>
      <c r="V2628" s="35">
        <v>891092.32847352</v>
      </c>
    </row>
    <row r="2629" spans="1:22" x14ac:dyDescent="0.25">
      <c r="A2629" s="10">
        <v>204043</v>
      </c>
      <c r="B2629" s="28" t="s">
        <v>252</v>
      </c>
      <c r="C2629" s="28" t="s">
        <v>1446</v>
      </c>
      <c r="D2629" s="28" t="s">
        <v>307</v>
      </c>
      <c r="E2629" s="28" t="str">
        <f>VLOOKUP(A2629,'[1]Sheet1 (2)'!$A$2:$H$6200,8,0)</f>
        <v>Function:Finance and Administration:Core Function:Finance</v>
      </c>
      <c r="F2629" s="28" t="s">
        <v>1965</v>
      </c>
      <c r="G2629" s="28" t="s">
        <v>182</v>
      </c>
      <c r="H2629" s="28" t="s">
        <v>1966</v>
      </c>
      <c r="I2629" s="28" t="s">
        <v>182</v>
      </c>
      <c r="J2629" s="28" t="s">
        <v>167</v>
      </c>
      <c r="K2629" s="25">
        <v>4300019000</v>
      </c>
      <c r="L2629" s="28" t="s">
        <v>90</v>
      </c>
      <c r="M2629" s="28" t="s">
        <v>2164</v>
      </c>
      <c r="N2629" s="28" t="s">
        <v>1836</v>
      </c>
      <c r="P2629" s="28" t="s">
        <v>151</v>
      </c>
      <c r="Q2629" s="28" t="s">
        <v>152</v>
      </c>
      <c r="R2629" s="25">
        <v>1000</v>
      </c>
      <c r="S2629" s="28" t="s">
        <v>34</v>
      </c>
      <c r="T2629" s="35">
        <v>826022.38440000021</v>
      </c>
      <c r="U2629" s="35">
        <v>834282.60824400024</v>
      </c>
      <c r="V2629" s="35">
        <v>850968.26040888031</v>
      </c>
    </row>
    <row r="2630" spans="1:22" x14ac:dyDescent="0.25">
      <c r="A2630" s="10">
        <v>204048</v>
      </c>
      <c r="B2630" s="28" t="s">
        <v>252</v>
      </c>
      <c r="C2630" s="28" t="s">
        <v>303</v>
      </c>
      <c r="D2630" s="28" t="s">
        <v>254</v>
      </c>
      <c r="E2630" s="28" t="str">
        <f>VLOOKUP(A2630,'[1]Sheet1 (2)'!$A$2:$H$6200,8,0)</f>
        <v>Function:Finance and Administration:Core Function:Budget and Treasury Office</v>
      </c>
      <c r="F2630" s="28" t="s">
        <v>304</v>
      </c>
      <c r="G2630" s="28" t="s">
        <v>182</v>
      </c>
      <c r="H2630" s="28" t="s">
        <v>305</v>
      </c>
      <c r="I2630" s="28" t="s">
        <v>182</v>
      </c>
      <c r="J2630" s="28" t="s">
        <v>302</v>
      </c>
      <c r="K2630" s="25">
        <v>4300019000</v>
      </c>
      <c r="L2630" s="28" t="s">
        <v>90</v>
      </c>
      <c r="M2630" s="28" t="s">
        <v>2164</v>
      </c>
      <c r="N2630" s="28" t="s">
        <v>1836</v>
      </c>
      <c r="P2630" s="28" t="s">
        <v>151</v>
      </c>
      <c r="Q2630" s="28" t="s">
        <v>152</v>
      </c>
      <c r="R2630" s="25">
        <v>1000</v>
      </c>
      <c r="S2630" s="28" t="s">
        <v>34</v>
      </c>
      <c r="T2630" s="35">
        <v>1664298.8436</v>
      </c>
      <c r="U2630" s="35">
        <v>1680941.832036</v>
      </c>
      <c r="V2630" s="35">
        <v>1714560.66867672</v>
      </c>
    </row>
    <row r="2631" spans="1:22" x14ac:dyDescent="0.25">
      <c r="A2631" s="10">
        <v>204050</v>
      </c>
      <c r="B2631" s="28" t="s">
        <v>252</v>
      </c>
      <c r="C2631" s="28" t="s">
        <v>1967</v>
      </c>
      <c r="D2631" s="28" t="s">
        <v>343</v>
      </c>
      <c r="E2631" s="28" t="str">
        <f>VLOOKUP(A2631,'[1]Sheet1 (2)'!$A$2:$H$6200,8,0)</f>
        <v>Function:Finance and Administration:Core Function:Supply Chain Management</v>
      </c>
      <c r="F2631" s="28" t="s">
        <v>1968</v>
      </c>
      <c r="G2631" s="28" t="s">
        <v>182</v>
      </c>
      <c r="H2631" s="28" t="s">
        <v>1969</v>
      </c>
      <c r="I2631" s="28" t="s">
        <v>182</v>
      </c>
      <c r="J2631" s="28" t="s">
        <v>346</v>
      </c>
      <c r="K2631" s="25">
        <v>4300019000</v>
      </c>
      <c r="L2631" s="28" t="s">
        <v>90</v>
      </c>
      <c r="M2631" s="28" t="s">
        <v>2164</v>
      </c>
      <c r="N2631" s="28" t="s">
        <v>1836</v>
      </c>
      <c r="P2631" s="28" t="s">
        <v>151</v>
      </c>
      <c r="Q2631" s="28" t="s">
        <v>152</v>
      </c>
      <c r="R2631" s="25">
        <v>1000</v>
      </c>
      <c r="S2631" s="28" t="s">
        <v>34</v>
      </c>
      <c r="T2631" s="35">
        <v>872444.19600000023</v>
      </c>
      <c r="U2631" s="35">
        <v>881168.6379600002</v>
      </c>
      <c r="V2631" s="35">
        <v>898792.01071920025</v>
      </c>
    </row>
    <row r="2632" spans="1:22" x14ac:dyDescent="0.25">
      <c r="A2632" s="10">
        <v>204051</v>
      </c>
      <c r="B2632" s="28" t="s">
        <v>252</v>
      </c>
      <c r="C2632" s="28" t="s">
        <v>356</v>
      </c>
      <c r="D2632" s="28" t="s">
        <v>343</v>
      </c>
      <c r="E2632" s="28" t="str">
        <f>VLOOKUP(A2632,'[1]Sheet1 (2)'!$A$2:$H$6200,8,0)</f>
        <v>Function:Finance and Administration:Core Function:Supply Chain Management</v>
      </c>
      <c r="F2632" s="28" t="s">
        <v>357</v>
      </c>
      <c r="G2632" s="28" t="s">
        <v>182</v>
      </c>
      <c r="H2632" s="28" t="s">
        <v>358</v>
      </c>
      <c r="I2632" s="28" t="s">
        <v>182</v>
      </c>
      <c r="J2632" s="28" t="s">
        <v>346</v>
      </c>
      <c r="K2632" s="25">
        <v>4300019000</v>
      </c>
      <c r="L2632" s="28" t="s">
        <v>90</v>
      </c>
      <c r="M2632" s="28" t="s">
        <v>2164</v>
      </c>
      <c r="N2632" s="28" t="s">
        <v>1836</v>
      </c>
      <c r="P2632" s="28" t="s">
        <v>151</v>
      </c>
      <c r="Q2632" s="28" t="s">
        <v>152</v>
      </c>
      <c r="R2632" s="25">
        <v>1000</v>
      </c>
      <c r="S2632" s="28" t="s">
        <v>34</v>
      </c>
      <c r="T2632" s="35">
        <v>1021173.8064000001</v>
      </c>
      <c r="U2632" s="35">
        <v>1031385.5444640002</v>
      </c>
      <c r="V2632" s="35">
        <v>1052013.2553532801</v>
      </c>
    </row>
    <row r="2633" spans="1:22" x14ac:dyDescent="0.25">
      <c r="A2633" s="10">
        <v>204104</v>
      </c>
      <c r="B2633" s="28" t="s">
        <v>252</v>
      </c>
      <c r="C2633" s="28" t="s">
        <v>1439</v>
      </c>
      <c r="D2633" s="28" t="s">
        <v>254</v>
      </c>
      <c r="E2633" s="28" t="str">
        <f>VLOOKUP(A2633,'[1]Sheet1 (2)'!$A$2:$H$6200,8,0)</f>
        <v>Function:Finance and Administration:Core Function:Budget and Treasury Office</v>
      </c>
      <c r="F2633" s="28" t="s">
        <v>2105</v>
      </c>
      <c r="G2633" s="28" t="s">
        <v>182</v>
      </c>
      <c r="H2633" s="28" t="s">
        <v>2106</v>
      </c>
      <c r="I2633" s="28" t="s">
        <v>182</v>
      </c>
      <c r="J2633" s="28" t="s">
        <v>302</v>
      </c>
      <c r="K2633" s="25">
        <v>4300019000</v>
      </c>
      <c r="L2633" s="28" t="s">
        <v>90</v>
      </c>
      <c r="M2633" s="28" t="s">
        <v>2164</v>
      </c>
      <c r="N2633" s="28" t="s">
        <v>1836</v>
      </c>
      <c r="P2633" s="28" t="s">
        <v>151</v>
      </c>
      <c r="Q2633" s="28" t="s">
        <v>152</v>
      </c>
      <c r="R2633" s="25">
        <v>1000</v>
      </c>
      <c r="S2633" s="28" t="s">
        <v>34</v>
      </c>
      <c r="T2633" s="35">
        <v>464839.20600000001</v>
      </c>
      <c r="U2633" s="35">
        <v>469487.59805999999</v>
      </c>
      <c r="V2633" s="35">
        <v>478877.35002120002</v>
      </c>
    </row>
    <row r="2634" spans="1:22" x14ac:dyDescent="0.25">
      <c r="A2634" s="10">
        <v>204160</v>
      </c>
      <c r="B2634" s="28" t="s">
        <v>252</v>
      </c>
      <c r="C2634" s="28" t="s">
        <v>278</v>
      </c>
      <c r="D2634" s="28" t="s">
        <v>274</v>
      </c>
      <c r="E2634" s="28" t="str">
        <f>VLOOKUP(A2634,'[1]Sheet1 (2)'!$A$2:$H$6200,8,0)</f>
        <v>Function:Finance and Administration:Core Function:Asset Management</v>
      </c>
      <c r="F2634" s="28" t="s">
        <v>281</v>
      </c>
      <c r="G2634" s="28" t="s">
        <v>182</v>
      </c>
      <c r="H2634" s="28" t="s">
        <v>282</v>
      </c>
      <c r="I2634" s="28" t="s">
        <v>182</v>
      </c>
      <c r="J2634" s="28" t="s">
        <v>277</v>
      </c>
      <c r="K2634" s="25">
        <v>4300019000</v>
      </c>
      <c r="L2634" s="28" t="s">
        <v>90</v>
      </c>
      <c r="M2634" s="28" t="s">
        <v>2164</v>
      </c>
      <c r="N2634" s="28" t="s">
        <v>1836</v>
      </c>
      <c r="P2634" s="28" t="s">
        <v>151</v>
      </c>
      <c r="Q2634" s="28" t="s">
        <v>152</v>
      </c>
      <c r="R2634" s="25">
        <v>1000</v>
      </c>
      <c r="S2634" s="28" t="s">
        <v>34</v>
      </c>
      <c r="T2634" s="35">
        <v>1082854.9032000001</v>
      </c>
      <c r="U2634" s="35">
        <v>1093683.4522320002</v>
      </c>
      <c r="V2634" s="35">
        <v>1115557.1212766401</v>
      </c>
    </row>
    <row r="2635" spans="1:22" x14ac:dyDescent="0.25">
      <c r="A2635" s="10">
        <v>204242</v>
      </c>
      <c r="B2635" s="28" t="s">
        <v>252</v>
      </c>
      <c r="C2635" s="28" t="s">
        <v>296</v>
      </c>
      <c r="D2635" s="28" t="s">
        <v>274</v>
      </c>
      <c r="E2635" s="28" t="str">
        <f>VLOOKUP(A2635,'[1]Sheet1 (2)'!$A$2:$H$6200,8,0)</f>
        <v>Function:Finance and Administration:Core Function:Property Services</v>
      </c>
      <c r="F2635" s="28" t="s">
        <v>297</v>
      </c>
      <c r="G2635" s="28" t="s">
        <v>294</v>
      </c>
      <c r="H2635" s="28" t="s">
        <v>298</v>
      </c>
      <c r="I2635" s="28" t="s">
        <v>294</v>
      </c>
      <c r="J2635" s="28" t="s">
        <v>292</v>
      </c>
      <c r="K2635" s="25">
        <v>4300019000</v>
      </c>
      <c r="L2635" s="28" t="s">
        <v>90</v>
      </c>
      <c r="M2635" s="28" t="s">
        <v>2164</v>
      </c>
      <c r="N2635" s="28" t="s">
        <v>1836</v>
      </c>
      <c r="P2635" s="28" t="s">
        <v>32</v>
      </c>
      <c r="Q2635" s="28" t="s">
        <v>33</v>
      </c>
      <c r="R2635" s="25">
        <v>1000</v>
      </c>
      <c r="S2635" s="28" t="s">
        <v>34</v>
      </c>
      <c r="T2635" s="35">
        <v>1169825.1780000001</v>
      </c>
      <c r="U2635" s="35">
        <v>1181523.4297800001</v>
      </c>
      <c r="V2635" s="35">
        <v>1205153.8983756001</v>
      </c>
    </row>
    <row r="2636" spans="1:22" x14ac:dyDescent="0.25">
      <c r="A2636" s="10">
        <v>302501</v>
      </c>
      <c r="B2636" s="28" t="s">
        <v>141</v>
      </c>
      <c r="C2636" s="28" t="s">
        <v>142</v>
      </c>
      <c r="D2636" s="28" t="s">
        <v>143</v>
      </c>
      <c r="E2636" s="28" t="str">
        <f>VLOOKUP(A2636,'[1]Sheet1 (2)'!$A$2:$H$6200,8,0)</f>
        <v>Function:Finance and Administration:Core Function:Human Resources</v>
      </c>
      <c r="F2636" s="28" t="s">
        <v>1857</v>
      </c>
      <c r="G2636" s="28" t="s">
        <v>182</v>
      </c>
      <c r="H2636" s="28" t="s">
        <v>1858</v>
      </c>
      <c r="I2636" s="28" t="s">
        <v>182</v>
      </c>
      <c r="J2636" s="28" t="s">
        <v>147</v>
      </c>
      <c r="K2636" s="25">
        <v>4300019000</v>
      </c>
      <c r="L2636" s="28" t="s">
        <v>90</v>
      </c>
      <c r="M2636" s="28" t="s">
        <v>2164</v>
      </c>
      <c r="N2636" s="28" t="s">
        <v>1836</v>
      </c>
      <c r="P2636" s="28" t="s">
        <v>151</v>
      </c>
      <c r="Q2636" s="28" t="s">
        <v>152</v>
      </c>
      <c r="R2636" s="25">
        <v>1000</v>
      </c>
      <c r="S2636" s="28" t="s">
        <v>34</v>
      </c>
      <c r="T2636" s="35">
        <v>427083.11399999994</v>
      </c>
      <c r="U2636" s="35">
        <v>431353.94513999997</v>
      </c>
      <c r="V2636" s="35">
        <v>439981.02404279995</v>
      </c>
    </row>
    <row r="2637" spans="1:22" x14ac:dyDescent="0.25">
      <c r="A2637" s="10">
        <v>303070</v>
      </c>
      <c r="B2637" s="28" t="s">
        <v>141</v>
      </c>
      <c r="C2637" s="28" t="s">
        <v>1970</v>
      </c>
      <c r="D2637" s="28" t="s">
        <v>143</v>
      </c>
      <c r="E2637" s="28" t="str">
        <f>VLOOKUP(A2637,'[1]Sheet1 (2)'!$A$2:$H$6200,8,0)</f>
        <v>Function:Finance and Administration:Core Function:Human Resources</v>
      </c>
      <c r="F2637" s="28" t="s">
        <v>1971</v>
      </c>
      <c r="G2637" s="28" t="s">
        <v>182</v>
      </c>
      <c r="H2637" s="28" t="s">
        <v>1972</v>
      </c>
      <c r="I2637" s="28" t="s">
        <v>182</v>
      </c>
      <c r="J2637" s="28" t="s">
        <v>147</v>
      </c>
      <c r="K2637" s="25">
        <v>4300019000</v>
      </c>
      <c r="L2637" s="28" t="s">
        <v>90</v>
      </c>
      <c r="M2637" s="28" t="s">
        <v>2164</v>
      </c>
      <c r="N2637" s="28" t="s">
        <v>1836</v>
      </c>
      <c r="P2637" s="28" t="s">
        <v>151</v>
      </c>
      <c r="Q2637" s="28" t="s">
        <v>152</v>
      </c>
      <c r="R2637" s="25">
        <v>1000</v>
      </c>
      <c r="S2637" s="28" t="s">
        <v>34</v>
      </c>
      <c r="T2637" s="35">
        <v>970163.46840000013</v>
      </c>
      <c r="U2637" s="35">
        <v>979865.10308400018</v>
      </c>
      <c r="V2637" s="35">
        <v>999462.40514568018</v>
      </c>
    </row>
    <row r="2638" spans="1:22" x14ac:dyDescent="0.25">
      <c r="A2638" s="10">
        <v>303075</v>
      </c>
      <c r="B2638" s="28" t="s">
        <v>141</v>
      </c>
      <c r="C2638" s="28" t="s">
        <v>1973</v>
      </c>
      <c r="D2638" s="28" t="s">
        <v>240</v>
      </c>
      <c r="E2638" s="28" t="str">
        <f>VLOOKUP(A2638,'[1]Sheet1 (2)'!$A$2:$H$6200,8,0)</f>
        <v>Function:Finance and Administration:Core Function:Information Technology</v>
      </c>
      <c r="F2638" s="28" t="s">
        <v>1974</v>
      </c>
      <c r="G2638" s="28" t="s">
        <v>182</v>
      </c>
      <c r="H2638" s="28" t="s">
        <v>1975</v>
      </c>
      <c r="I2638" s="28" t="s">
        <v>182</v>
      </c>
      <c r="J2638" s="28" t="s">
        <v>243</v>
      </c>
      <c r="K2638" s="25">
        <v>4300019000</v>
      </c>
      <c r="L2638" s="28" t="s">
        <v>90</v>
      </c>
      <c r="M2638" s="28" t="s">
        <v>2164</v>
      </c>
      <c r="N2638" s="28" t="s">
        <v>1836</v>
      </c>
      <c r="P2638" s="28" t="s">
        <v>151</v>
      </c>
      <c r="Q2638" s="28" t="s">
        <v>152</v>
      </c>
      <c r="R2638" s="25">
        <v>1000</v>
      </c>
      <c r="S2638" s="28" t="s">
        <v>34</v>
      </c>
      <c r="T2638" s="35">
        <v>446721.91799999995</v>
      </c>
      <c r="U2638" s="35">
        <v>451189.13717999996</v>
      </c>
      <c r="V2638" s="35">
        <v>460212.91992359998</v>
      </c>
    </row>
    <row r="2639" spans="1:22" x14ac:dyDescent="0.25">
      <c r="A2639" s="10">
        <v>303077</v>
      </c>
      <c r="B2639" s="28" t="s">
        <v>141</v>
      </c>
      <c r="C2639" s="28" t="s">
        <v>1976</v>
      </c>
      <c r="D2639" s="28" t="s">
        <v>203</v>
      </c>
      <c r="E2639" s="28" t="str">
        <f>VLOOKUP(A2639,'[1]Sheet1 (2)'!$A$2:$H$6200,8,0)</f>
        <v>Function:Finance and Administration:Core Function:Administrative and Corporate Support</v>
      </c>
      <c r="F2639" s="28" t="s">
        <v>1977</v>
      </c>
      <c r="G2639" s="28" t="s">
        <v>182</v>
      </c>
      <c r="H2639" s="28" t="s">
        <v>1978</v>
      </c>
      <c r="I2639" s="28" t="s">
        <v>182</v>
      </c>
      <c r="J2639" s="28" t="s">
        <v>206</v>
      </c>
      <c r="K2639" s="25">
        <v>4300019000</v>
      </c>
      <c r="L2639" s="28" t="s">
        <v>90</v>
      </c>
      <c r="M2639" s="28" t="s">
        <v>2164</v>
      </c>
      <c r="N2639" s="28" t="s">
        <v>1836</v>
      </c>
      <c r="P2639" s="28" t="s">
        <v>151</v>
      </c>
      <c r="Q2639" s="28" t="s">
        <v>152</v>
      </c>
      <c r="R2639" s="25">
        <v>1000</v>
      </c>
      <c r="S2639" s="28" t="s">
        <v>34</v>
      </c>
      <c r="T2639" s="35">
        <v>243266.18280000001</v>
      </c>
      <c r="U2639" s="35">
        <v>245698.84462800002</v>
      </c>
      <c r="V2639" s="35">
        <v>250612.82152056001</v>
      </c>
    </row>
    <row r="2640" spans="1:22" x14ac:dyDescent="0.25">
      <c r="A2640" s="10">
        <v>304001</v>
      </c>
      <c r="B2640" s="28" t="s">
        <v>141</v>
      </c>
      <c r="C2640" s="28" t="s">
        <v>1979</v>
      </c>
      <c r="D2640" s="28" t="s">
        <v>143</v>
      </c>
      <c r="E2640" s="28" t="str">
        <f>VLOOKUP(A2640,'[1]Sheet1 (2)'!$A$2:$H$6200,8,0)</f>
        <v>Function:Finance and Administration:Core Function:Human Resources</v>
      </c>
      <c r="F2640" s="28" t="s">
        <v>1980</v>
      </c>
      <c r="G2640" s="28" t="s">
        <v>182</v>
      </c>
      <c r="H2640" s="28" t="s">
        <v>1981</v>
      </c>
      <c r="I2640" s="28" t="s">
        <v>182</v>
      </c>
      <c r="J2640" s="28" t="s">
        <v>147</v>
      </c>
      <c r="K2640" s="25">
        <v>4300019000</v>
      </c>
      <c r="L2640" s="28" t="s">
        <v>90</v>
      </c>
      <c r="M2640" s="28" t="s">
        <v>2164</v>
      </c>
      <c r="N2640" s="28" t="s">
        <v>1836</v>
      </c>
      <c r="P2640" s="28" t="s">
        <v>151</v>
      </c>
      <c r="Q2640" s="28" t="s">
        <v>152</v>
      </c>
      <c r="R2640" s="25">
        <v>1000</v>
      </c>
      <c r="S2640" s="28" t="s">
        <v>34</v>
      </c>
      <c r="T2640" s="35">
        <v>505730.65920000005</v>
      </c>
      <c r="U2640" s="35">
        <v>510787.96579200006</v>
      </c>
      <c r="V2640" s="35">
        <v>521003.72510784009</v>
      </c>
    </row>
    <row r="2641" spans="1:22" x14ac:dyDescent="0.25">
      <c r="A2641" s="10">
        <v>304038</v>
      </c>
      <c r="B2641" s="28" t="s">
        <v>141</v>
      </c>
      <c r="C2641" s="28" t="s">
        <v>163</v>
      </c>
      <c r="D2641" s="28" t="s">
        <v>143</v>
      </c>
      <c r="E2641" s="28" t="str">
        <f>VLOOKUP(A2641,'[1]Sheet1 (2)'!$A$2:$H$6200,8,0)</f>
        <v>Function:Finance and Administration:Core Function:Finance</v>
      </c>
      <c r="F2641" s="28" t="s">
        <v>1982</v>
      </c>
      <c r="G2641" s="28" t="s">
        <v>182</v>
      </c>
      <c r="H2641" s="28" t="s">
        <v>1983</v>
      </c>
      <c r="I2641" s="28" t="s">
        <v>182</v>
      </c>
      <c r="J2641" s="28" t="s">
        <v>167</v>
      </c>
      <c r="K2641" s="25">
        <v>4300019000</v>
      </c>
      <c r="L2641" s="28" t="s">
        <v>90</v>
      </c>
      <c r="M2641" s="28" t="s">
        <v>2164</v>
      </c>
      <c r="N2641" s="28" t="s">
        <v>1836</v>
      </c>
      <c r="P2641" s="28" t="s">
        <v>151</v>
      </c>
      <c r="Q2641" s="28" t="s">
        <v>152</v>
      </c>
      <c r="R2641" s="25">
        <v>1000</v>
      </c>
      <c r="S2641" s="28" t="s">
        <v>34</v>
      </c>
      <c r="T2641" s="35">
        <v>426669.30119999999</v>
      </c>
      <c r="U2641" s="35">
        <v>430935.99421199999</v>
      </c>
      <c r="V2641" s="35">
        <v>439554.71409624</v>
      </c>
    </row>
    <row r="2642" spans="1:22" x14ac:dyDescent="0.25">
      <c r="A2642" s="10">
        <v>304072</v>
      </c>
      <c r="B2642" s="28" t="s">
        <v>141</v>
      </c>
      <c r="C2642" s="28" t="s">
        <v>1984</v>
      </c>
      <c r="D2642" s="28" t="s">
        <v>240</v>
      </c>
      <c r="E2642" s="28" t="str">
        <f>VLOOKUP(A2642,'[1]Sheet1 (2)'!$A$2:$H$6200,8,0)</f>
        <v>Function:Finance and Administration:Core Function:Information Technology</v>
      </c>
      <c r="F2642" s="28" t="s">
        <v>1985</v>
      </c>
      <c r="G2642" s="28" t="s">
        <v>182</v>
      </c>
      <c r="H2642" s="28" t="s">
        <v>1986</v>
      </c>
      <c r="I2642" s="28" t="s">
        <v>182</v>
      </c>
      <c r="J2642" s="28" t="s">
        <v>243</v>
      </c>
      <c r="K2642" s="25">
        <v>4300019000</v>
      </c>
      <c r="L2642" s="28" t="s">
        <v>90</v>
      </c>
      <c r="M2642" s="28" t="s">
        <v>2164</v>
      </c>
      <c r="N2642" s="28" t="s">
        <v>1836</v>
      </c>
      <c r="P2642" s="28" t="s">
        <v>151</v>
      </c>
      <c r="Q2642" s="28" t="s">
        <v>152</v>
      </c>
      <c r="R2642" s="25">
        <v>1000</v>
      </c>
      <c r="S2642" s="28" t="s">
        <v>34</v>
      </c>
      <c r="T2642" s="35">
        <v>581078.08440000005</v>
      </c>
      <c r="U2642" s="35">
        <v>586888.8652440001</v>
      </c>
      <c r="V2642" s="35">
        <v>598626.64254888007</v>
      </c>
    </row>
    <row r="2643" spans="1:22" x14ac:dyDescent="0.25">
      <c r="A2643" s="10">
        <v>304073</v>
      </c>
      <c r="B2643" s="28" t="s">
        <v>141</v>
      </c>
      <c r="C2643" s="28" t="s">
        <v>1987</v>
      </c>
      <c r="D2643" s="28" t="s">
        <v>240</v>
      </c>
      <c r="E2643" s="28" t="str">
        <f>VLOOKUP(A2643,'[1]Sheet1 (2)'!$A$2:$H$6200,8,0)</f>
        <v>Function:Finance and Administration:Core Function:Information Technology</v>
      </c>
      <c r="F2643" s="28" t="s">
        <v>1988</v>
      </c>
      <c r="G2643" s="28" t="s">
        <v>182</v>
      </c>
      <c r="H2643" s="28" t="s">
        <v>1989</v>
      </c>
      <c r="I2643" s="28" t="s">
        <v>182</v>
      </c>
      <c r="J2643" s="28" t="s">
        <v>243</v>
      </c>
      <c r="K2643" s="25">
        <v>4300019000</v>
      </c>
      <c r="L2643" s="28" t="s">
        <v>90</v>
      </c>
      <c r="M2643" s="28" t="s">
        <v>2164</v>
      </c>
      <c r="N2643" s="28" t="s">
        <v>1836</v>
      </c>
      <c r="P2643" s="28" t="s">
        <v>151</v>
      </c>
      <c r="Q2643" s="28" t="s">
        <v>152</v>
      </c>
      <c r="R2643" s="25">
        <v>1000</v>
      </c>
      <c r="S2643" s="28" t="s">
        <v>34</v>
      </c>
      <c r="T2643" s="35">
        <v>166617.8676</v>
      </c>
      <c r="U2643" s="35">
        <v>168284.04627600001</v>
      </c>
      <c r="V2643" s="35">
        <v>171649.72720152</v>
      </c>
    </row>
    <row r="2644" spans="1:22" x14ac:dyDescent="0.25">
      <c r="A2644" s="10">
        <v>304103</v>
      </c>
      <c r="B2644" s="28" t="s">
        <v>141</v>
      </c>
      <c r="C2644" s="28" t="s">
        <v>1377</v>
      </c>
      <c r="D2644" s="28" t="s">
        <v>143</v>
      </c>
      <c r="E2644" s="28" t="str">
        <f>VLOOKUP(A2644,'[1]Sheet1 (2)'!$A$2:$H$6200,8,0)</f>
        <v>Function:Finance and Administration:Core Function:Administrative and Corporate Support</v>
      </c>
      <c r="F2644" s="28" t="s">
        <v>1990</v>
      </c>
      <c r="G2644" s="28" t="s">
        <v>294</v>
      </c>
      <c r="H2644" s="28" t="s">
        <v>1991</v>
      </c>
      <c r="I2644" s="28" t="s">
        <v>294</v>
      </c>
      <c r="J2644" s="28" t="s">
        <v>206</v>
      </c>
      <c r="K2644" s="25">
        <v>4300019000</v>
      </c>
      <c r="L2644" s="28" t="s">
        <v>90</v>
      </c>
      <c r="M2644" s="28" t="s">
        <v>2164</v>
      </c>
      <c r="N2644" s="28" t="s">
        <v>1836</v>
      </c>
      <c r="P2644" s="28" t="s">
        <v>32</v>
      </c>
      <c r="Q2644" s="28" t="s">
        <v>33</v>
      </c>
      <c r="R2644" s="25">
        <v>1000</v>
      </c>
      <c r="S2644" s="28" t="s">
        <v>34</v>
      </c>
      <c r="T2644" s="35">
        <v>544228.35120000003</v>
      </c>
      <c r="U2644" s="35">
        <v>549670.63471200003</v>
      </c>
      <c r="V2644" s="35">
        <v>560664.04740624002</v>
      </c>
    </row>
    <row r="2645" spans="1:22" x14ac:dyDescent="0.25">
      <c r="A2645" s="10">
        <v>304346</v>
      </c>
      <c r="B2645" s="28" t="s">
        <v>141</v>
      </c>
      <c r="C2645" s="28" t="s">
        <v>169</v>
      </c>
      <c r="D2645" s="28" t="s">
        <v>143</v>
      </c>
      <c r="E2645" s="28" t="str">
        <f>VLOOKUP(A2645,'[1]Sheet1 (2)'!$A$2:$H$6200,8,0)</f>
        <v>Function:Finance and Administration:Core Function:Human Resources</v>
      </c>
      <c r="F2645" s="28" t="s">
        <v>181</v>
      </c>
      <c r="G2645" s="28" t="s">
        <v>182</v>
      </c>
      <c r="H2645" s="28" t="s">
        <v>183</v>
      </c>
      <c r="I2645" s="28" t="s">
        <v>182</v>
      </c>
      <c r="J2645" s="28" t="s">
        <v>147</v>
      </c>
      <c r="K2645" s="25">
        <v>4300019000</v>
      </c>
      <c r="L2645" s="28" t="s">
        <v>90</v>
      </c>
      <c r="M2645" s="28" t="s">
        <v>2164</v>
      </c>
      <c r="N2645" s="28" t="s">
        <v>1836</v>
      </c>
      <c r="P2645" s="28" t="s">
        <v>151</v>
      </c>
      <c r="Q2645" s="28" t="s">
        <v>152</v>
      </c>
      <c r="R2645" s="25">
        <v>1000</v>
      </c>
      <c r="S2645" s="28" t="s">
        <v>34</v>
      </c>
      <c r="T2645" s="35">
        <v>803428.30439999991</v>
      </c>
      <c r="U2645" s="35">
        <v>811462.58744399995</v>
      </c>
      <c r="V2645" s="35">
        <v>827691.83919287997</v>
      </c>
    </row>
    <row r="2646" spans="1:22" x14ac:dyDescent="0.25">
      <c r="A2646" s="10">
        <v>304502</v>
      </c>
      <c r="B2646" s="28" t="s">
        <v>141</v>
      </c>
      <c r="C2646" s="28" t="s">
        <v>192</v>
      </c>
      <c r="D2646" s="28" t="s">
        <v>193</v>
      </c>
      <c r="E2646" s="28" t="str">
        <f>VLOOKUP(A2646,'[1]Sheet1 (2)'!$A$2:$H$6200,8,0)</f>
        <v>Function:Finance and Administration:Core Function:Legal Services</v>
      </c>
      <c r="F2646" s="28" t="s">
        <v>197</v>
      </c>
      <c r="G2646" s="28" t="s">
        <v>182</v>
      </c>
      <c r="H2646" s="28" t="s">
        <v>198</v>
      </c>
      <c r="I2646" s="28" t="s">
        <v>182</v>
      </c>
      <c r="J2646" s="28" t="s">
        <v>196</v>
      </c>
      <c r="K2646" s="25">
        <v>4300019000</v>
      </c>
      <c r="L2646" s="28" t="s">
        <v>90</v>
      </c>
      <c r="M2646" s="28" t="s">
        <v>2164</v>
      </c>
      <c r="N2646" s="28" t="s">
        <v>1836</v>
      </c>
      <c r="P2646" s="28" t="s">
        <v>151</v>
      </c>
      <c r="Q2646" s="28" t="s">
        <v>152</v>
      </c>
      <c r="R2646" s="25">
        <v>1000</v>
      </c>
      <c r="S2646" s="28" t="s">
        <v>34</v>
      </c>
      <c r="T2646" s="35">
        <v>1619308.9380000003</v>
      </c>
      <c r="U2646" s="35">
        <v>1635502.0273800003</v>
      </c>
      <c r="V2646" s="35">
        <v>1668212.0679276004</v>
      </c>
    </row>
    <row r="2647" spans="1:22" x14ac:dyDescent="0.25">
      <c r="A2647" s="10">
        <v>304505</v>
      </c>
      <c r="B2647" s="28" t="s">
        <v>141</v>
      </c>
      <c r="C2647" s="28" t="s">
        <v>202</v>
      </c>
      <c r="D2647" s="28" t="s">
        <v>203</v>
      </c>
      <c r="E2647" s="28" t="str">
        <f>VLOOKUP(A2647,'[1]Sheet1 (2)'!$A$2:$H$6200,8,0)</f>
        <v>Function:Finance and Administration:Core Function:Administrative and Corporate Support</v>
      </c>
      <c r="F2647" s="28" t="s">
        <v>207</v>
      </c>
      <c r="G2647" s="28" t="s">
        <v>182</v>
      </c>
      <c r="H2647" s="28" t="s">
        <v>208</v>
      </c>
      <c r="I2647" s="28" t="s">
        <v>182</v>
      </c>
      <c r="J2647" s="28" t="s">
        <v>206</v>
      </c>
      <c r="K2647" s="25">
        <v>4300019000</v>
      </c>
      <c r="L2647" s="28" t="s">
        <v>90</v>
      </c>
      <c r="M2647" s="28" t="s">
        <v>2164</v>
      </c>
      <c r="N2647" s="28" t="s">
        <v>1836</v>
      </c>
      <c r="P2647" s="28" t="s">
        <v>151</v>
      </c>
      <c r="Q2647" s="28" t="s">
        <v>152</v>
      </c>
      <c r="R2647" s="25">
        <v>1000</v>
      </c>
      <c r="S2647" s="28" t="s">
        <v>34</v>
      </c>
      <c r="T2647" s="35">
        <v>311076.48000000004</v>
      </c>
      <c r="U2647" s="35">
        <v>314187.24480000004</v>
      </c>
      <c r="V2647" s="35">
        <v>320470.98969600006</v>
      </c>
    </row>
    <row r="2648" spans="1:22" x14ac:dyDescent="0.25">
      <c r="A2648" s="10">
        <v>304506</v>
      </c>
      <c r="B2648" s="28" t="s">
        <v>141</v>
      </c>
      <c r="C2648" s="28" t="s">
        <v>209</v>
      </c>
      <c r="D2648" s="28" t="s">
        <v>203</v>
      </c>
      <c r="E2648" s="28" t="str">
        <f>VLOOKUP(A2648,'[1]Sheet1 (2)'!$A$2:$H$6200,8,0)</f>
        <v>Function:Finance and Administration:Core Function:Administrative and Corporate Support</v>
      </c>
      <c r="F2648" s="28" t="s">
        <v>2107</v>
      </c>
      <c r="G2648" s="28" t="s">
        <v>182</v>
      </c>
      <c r="H2648" s="28" t="s">
        <v>2108</v>
      </c>
      <c r="I2648" s="28" t="s">
        <v>182</v>
      </c>
      <c r="J2648" s="28" t="s">
        <v>206</v>
      </c>
      <c r="K2648" s="25">
        <v>4300019000</v>
      </c>
      <c r="L2648" s="28" t="s">
        <v>90</v>
      </c>
      <c r="M2648" s="28" t="s">
        <v>2164</v>
      </c>
      <c r="N2648" s="28" t="s">
        <v>1836</v>
      </c>
      <c r="P2648" s="28" t="s">
        <v>151</v>
      </c>
      <c r="Q2648" s="28" t="s">
        <v>152</v>
      </c>
      <c r="R2648" s="25">
        <v>1000</v>
      </c>
      <c r="S2648" s="28" t="s">
        <v>34</v>
      </c>
      <c r="T2648" s="35">
        <v>481667.59319999994</v>
      </c>
      <c r="U2648" s="35">
        <v>486484.26913199993</v>
      </c>
      <c r="V2648" s="35">
        <v>496213.95451463992</v>
      </c>
    </row>
    <row r="2649" spans="1:22" x14ac:dyDescent="0.25">
      <c r="A2649" s="10">
        <v>304507</v>
      </c>
      <c r="B2649" s="28" t="s">
        <v>141</v>
      </c>
      <c r="C2649" s="28" t="s">
        <v>215</v>
      </c>
      <c r="D2649" s="28" t="s">
        <v>203</v>
      </c>
      <c r="E2649" s="28" t="str">
        <f>VLOOKUP(A2649,'[1]Sheet1 (2)'!$A$2:$H$6200,8,0)</f>
        <v>Function:Finance and Administration:Core Function:Administrative and Corporate Support</v>
      </c>
      <c r="F2649" s="28" t="s">
        <v>219</v>
      </c>
      <c r="G2649" s="28" t="s">
        <v>182</v>
      </c>
      <c r="H2649" s="28" t="s">
        <v>220</v>
      </c>
      <c r="I2649" s="28" t="s">
        <v>182</v>
      </c>
      <c r="J2649" s="28" t="s">
        <v>206</v>
      </c>
      <c r="K2649" s="25">
        <v>4300019000</v>
      </c>
      <c r="L2649" s="28" t="s">
        <v>90</v>
      </c>
      <c r="M2649" s="28" t="s">
        <v>2164</v>
      </c>
      <c r="N2649" s="28" t="s">
        <v>1836</v>
      </c>
      <c r="P2649" s="28" t="s">
        <v>151</v>
      </c>
      <c r="Q2649" s="28" t="s">
        <v>152</v>
      </c>
      <c r="R2649" s="25">
        <v>1000</v>
      </c>
      <c r="S2649" s="28" t="s">
        <v>34</v>
      </c>
      <c r="T2649" s="35">
        <v>2778611.1827999991</v>
      </c>
      <c r="U2649" s="35">
        <v>2806397.294627999</v>
      </c>
      <c r="V2649" s="35">
        <v>2862525.2405205588</v>
      </c>
    </row>
    <row r="2650" spans="1:22" x14ac:dyDescent="0.25">
      <c r="A2650" s="10">
        <v>304525</v>
      </c>
      <c r="B2650" s="28" t="s">
        <v>141</v>
      </c>
      <c r="C2650" s="28" t="s">
        <v>223</v>
      </c>
      <c r="D2650" s="28" t="s">
        <v>143</v>
      </c>
      <c r="E2650" s="28" t="str">
        <f>VLOOKUP(A2650,'[1]Sheet1 (2)'!$A$2:$H$6200,8,0)</f>
        <v>Function:Finance and Administration:Core Function:Human Resources</v>
      </c>
      <c r="F2650" s="28" t="s">
        <v>224</v>
      </c>
      <c r="G2650" s="28" t="s">
        <v>182</v>
      </c>
      <c r="H2650" s="28" t="s">
        <v>225</v>
      </c>
      <c r="I2650" s="28" t="s">
        <v>182</v>
      </c>
      <c r="J2650" s="28" t="s">
        <v>147</v>
      </c>
      <c r="K2650" s="25">
        <v>4300019000</v>
      </c>
      <c r="L2650" s="28" t="s">
        <v>90</v>
      </c>
      <c r="M2650" s="28" t="s">
        <v>2164</v>
      </c>
      <c r="N2650" s="28" t="s">
        <v>1836</v>
      </c>
      <c r="P2650" s="28" t="s">
        <v>151</v>
      </c>
      <c r="Q2650" s="28" t="s">
        <v>152</v>
      </c>
      <c r="R2650" s="25">
        <v>1000</v>
      </c>
      <c r="S2650" s="28" t="s">
        <v>34</v>
      </c>
      <c r="T2650" s="35">
        <v>2247357.3707999997</v>
      </c>
      <c r="U2650" s="35">
        <v>2269830.9445079998</v>
      </c>
      <c r="V2650" s="35">
        <v>2315227.56339816</v>
      </c>
    </row>
    <row r="2651" spans="1:22" x14ac:dyDescent="0.25">
      <c r="A2651" s="10">
        <v>304526</v>
      </c>
      <c r="B2651" s="28" t="s">
        <v>141</v>
      </c>
      <c r="C2651" s="28" t="s">
        <v>239</v>
      </c>
      <c r="D2651" s="28" t="s">
        <v>240</v>
      </c>
      <c r="E2651" s="28" t="str">
        <f>VLOOKUP(A2651,'[1]Sheet1 (2)'!$A$2:$H$6200,8,0)</f>
        <v>Function:Finance and Administration:Core Function:Information Technology</v>
      </c>
      <c r="F2651" s="28" t="s">
        <v>244</v>
      </c>
      <c r="G2651" s="28" t="s">
        <v>182</v>
      </c>
      <c r="H2651" s="28" t="s">
        <v>245</v>
      </c>
      <c r="I2651" s="28" t="s">
        <v>182</v>
      </c>
      <c r="J2651" s="28" t="s">
        <v>243</v>
      </c>
      <c r="K2651" s="25">
        <v>4300019000</v>
      </c>
      <c r="L2651" s="28" t="s">
        <v>90</v>
      </c>
      <c r="M2651" s="28" t="s">
        <v>2164</v>
      </c>
      <c r="N2651" s="28" t="s">
        <v>1836</v>
      </c>
      <c r="P2651" s="28" t="s">
        <v>151</v>
      </c>
      <c r="Q2651" s="28" t="s">
        <v>152</v>
      </c>
      <c r="R2651" s="25">
        <v>1000</v>
      </c>
      <c r="S2651" s="28" t="s">
        <v>34</v>
      </c>
      <c r="T2651" s="35">
        <v>209575.29480000003</v>
      </c>
      <c r="U2651" s="35">
        <v>211671.04774800004</v>
      </c>
      <c r="V2651" s="35">
        <v>215904.46870296003</v>
      </c>
    </row>
    <row r="2652" spans="1:22" x14ac:dyDescent="0.25">
      <c r="A2652" s="10">
        <v>304530</v>
      </c>
      <c r="B2652" s="28" t="s">
        <v>141</v>
      </c>
      <c r="C2652" s="28" t="s">
        <v>248</v>
      </c>
      <c r="D2652" s="28" t="s">
        <v>143</v>
      </c>
      <c r="E2652" s="28" t="str">
        <f>VLOOKUP(A2652,'[1]Sheet1 (2)'!$A$2:$H$6200,8,0)</f>
        <v>Function:Finance and Administration:Core Function:Human Resources</v>
      </c>
      <c r="F2652" s="28" t="s">
        <v>249</v>
      </c>
      <c r="G2652" s="28" t="s">
        <v>182</v>
      </c>
      <c r="H2652" s="28" t="s">
        <v>250</v>
      </c>
      <c r="I2652" s="28" t="s">
        <v>182</v>
      </c>
      <c r="J2652" s="28" t="s">
        <v>147</v>
      </c>
      <c r="K2652" s="25">
        <v>4300019000</v>
      </c>
      <c r="L2652" s="28" t="s">
        <v>90</v>
      </c>
      <c r="M2652" s="28" t="s">
        <v>2164</v>
      </c>
      <c r="N2652" s="28" t="s">
        <v>1836</v>
      </c>
      <c r="P2652" s="28" t="s">
        <v>151</v>
      </c>
      <c r="Q2652" s="28" t="s">
        <v>152</v>
      </c>
      <c r="R2652" s="25">
        <v>1000</v>
      </c>
      <c r="S2652" s="28" t="s">
        <v>34</v>
      </c>
      <c r="T2652" s="35">
        <v>937830.94440000015</v>
      </c>
      <c r="U2652" s="35">
        <v>947209.25384400017</v>
      </c>
      <c r="V2652" s="35">
        <v>966153.4389208802</v>
      </c>
    </row>
    <row r="2653" spans="1:22" x14ac:dyDescent="0.25">
      <c r="A2653" s="10">
        <v>402284</v>
      </c>
      <c r="B2653" s="28" t="s">
        <v>359</v>
      </c>
      <c r="C2653" s="28" t="s">
        <v>360</v>
      </c>
      <c r="D2653" s="28" t="s">
        <v>361</v>
      </c>
      <c r="E2653" s="28" t="str">
        <f>VLOOKUP(A2653,'[1]Sheet1 (2)'!$A$2:$H$6200,8,0)</f>
        <v>Function:Executive and Council:Core Function:Municipal Manager, Town Secretary and Chief Executive</v>
      </c>
      <c r="F2653" s="28" t="s">
        <v>1849</v>
      </c>
      <c r="G2653" s="28" t="s">
        <v>294</v>
      </c>
      <c r="H2653" s="28" t="s">
        <v>1850</v>
      </c>
      <c r="I2653" s="28" t="s">
        <v>294</v>
      </c>
      <c r="J2653" s="28" t="s">
        <v>365</v>
      </c>
      <c r="K2653" s="25">
        <v>4300019000</v>
      </c>
      <c r="L2653" s="28" t="s">
        <v>90</v>
      </c>
      <c r="M2653" s="28" t="s">
        <v>2164</v>
      </c>
      <c r="N2653" s="28" t="s">
        <v>1836</v>
      </c>
      <c r="P2653" s="28" t="s">
        <v>151</v>
      </c>
      <c r="Q2653" s="28" t="s">
        <v>152</v>
      </c>
      <c r="R2653" s="25">
        <v>1000</v>
      </c>
      <c r="S2653" s="28" t="s">
        <v>34</v>
      </c>
      <c r="T2653" s="35">
        <v>242522.976</v>
      </c>
      <c r="U2653" s="35">
        <v>244948.20576000001</v>
      </c>
      <c r="V2653" s="35">
        <v>249847.16987520002</v>
      </c>
    </row>
    <row r="2654" spans="1:22" x14ac:dyDescent="0.25">
      <c r="A2654" s="10">
        <v>403066</v>
      </c>
      <c r="B2654" s="28" t="s">
        <v>359</v>
      </c>
      <c r="C2654" s="28" t="s">
        <v>1992</v>
      </c>
      <c r="D2654" s="28" t="s">
        <v>542</v>
      </c>
      <c r="E2654" s="28" t="str">
        <f>VLOOKUP(A2654,'[1]Sheet1 (2)'!$A$2:$H$6200,8,0)</f>
        <v>Function:Public Safety:Non-core Function:Fire Fighting and Protection</v>
      </c>
      <c r="F2654" s="28" t="s">
        <v>1993</v>
      </c>
      <c r="G2654" s="28" t="s">
        <v>294</v>
      </c>
      <c r="H2654" s="28" t="s">
        <v>1994</v>
      </c>
      <c r="I2654" s="28" t="s">
        <v>294</v>
      </c>
      <c r="J2654" s="28" t="s">
        <v>545</v>
      </c>
      <c r="K2654" s="25">
        <v>4300019000</v>
      </c>
      <c r="L2654" s="28" t="s">
        <v>90</v>
      </c>
      <c r="M2654" s="28" t="s">
        <v>2164</v>
      </c>
      <c r="N2654" s="28" t="s">
        <v>1836</v>
      </c>
      <c r="P2654" s="28" t="s">
        <v>32</v>
      </c>
      <c r="Q2654" s="28" t="s">
        <v>33</v>
      </c>
      <c r="R2654" s="25">
        <v>1000</v>
      </c>
      <c r="S2654" s="28" t="s">
        <v>34</v>
      </c>
      <c r="T2654" s="35">
        <v>1105575.5496</v>
      </c>
      <c r="U2654" s="35">
        <v>1116631.305096</v>
      </c>
      <c r="V2654" s="35">
        <v>1138963.9311979199</v>
      </c>
    </row>
    <row r="2655" spans="1:22" x14ac:dyDescent="0.25">
      <c r="A2655" s="10">
        <v>403068</v>
      </c>
      <c r="B2655" s="28" t="s">
        <v>359</v>
      </c>
      <c r="C2655" s="28" t="s">
        <v>1995</v>
      </c>
      <c r="D2655" s="28" t="s">
        <v>458</v>
      </c>
      <c r="E2655" s="28" t="str">
        <f>VLOOKUP(A2655,'[1]Sheet1 (2)'!$A$2:$H$6200,8,0)</f>
        <v>Function:Waste Management:Core Function:Solid Waste Removal</v>
      </c>
      <c r="F2655" s="28" t="s">
        <v>1996</v>
      </c>
      <c r="G2655" s="28" t="s">
        <v>779</v>
      </c>
      <c r="H2655" s="28" t="s">
        <v>1997</v>
      </c>
      <c r="I2655" s="28" t="s">
        <v>779</v>
      </c>
      <c r="J2655" s="28" t="s">
        <v>461</v>
      </c>
      <c r="K2655" s="25">
        <v>4300019000</v>
      </c>
      <c r="L2655" s="28" t="s">
        <v>90</v>
      </c>
      <c r="M2655" s="28" t="s">
        <v>2164</v>
      </c>
      <c r="N2655" s="28" t="s">
        <v>1836</v>
      </c>
      <c r="O2655" s="28" t="s">
        <v>68</v>
      </c>
      <c r="P2655" s="28" t="s">
        <v>151</v>
      </c>
      <c r="Q2655" s="28" t="s">
        <v>152</v>
      </c>
      <c r="R2655" s="25">
        <v>1000</v>
      </c>
      <c r="S2655" s="28" t="s">
        <v>34</v>
      </c>
      <c r="T2655" s="35">
        <v>808564.92857279989</v>
      </c>
      <c r="U2655" s="35">
        <v>816650.57785852789</v>
      </c>
      <c r="V2655" s="35">
        <v>832983.58941569843</v>
      </c>
    </row>
    <row r="2656" spans="1:22" x14ac:dyDescent="0.25">
      <c r="A2656" s="10">
        <v>403068</v>
      </c>
      <c r="B2656" s="28" t="s">
        <v>359</v>
      </c>
      <c r="C2656" s="28" t="s">
        <v>1995</v>
      </c>
      <c r="D2656" s="28" t="s">
        <v>458</v>
      </c>
      <c r="E2656" s="28" t="str">
        <f>VLOOKUP(A2656,'[1]Sheet1 (2)'!$A$2:$H$6200,8,0)</f>
        <v>Function:Waste Management:Core Function:Solid Waste Removal</v>
      </c>
      <c r="F2656" s="28" t="s">
        <v>1996</v>
      </c>
      <c r="G2656" s="28" t="s">
        <v>779</v>
      </c>
      <c r="H2656" s="28" t="s">
        <v>1997</v>
      </c>
      <c r="I2656" s="28" t="s">
        <v>779</v>
      </c>
      <c r="J2656" s="28" t="s">
        <v>461</v>
      </c>
      <c r="K2656" s="25">
        <v>4300019000</v>
      </c>
      <c r="L2656" s="28" t="s">
        <v>90</v>
      </c>
      <c r="M2656" s="28" t="s">
        <v>2164</v>
      </c>
      <c r="N2656" s="28" t="s">
        <v>1836</v>
      </c>
      <c r="O2656" s="28" t="s">
        <v>68</v>
      </c>
      <c r="P2656" s="28" t="s">
        <v>151</v>
      </c>
      <c r="Q2656" s="28" t="s">
        <v>152</v>
      </c>
      <c r="R2656" s="25">
        <v>1000</v>
      </c>
      <c r="S2656" s="28" t="s">
        <v>34</v>
      </c>
      <c r="T2656" s="35">
        <v>316429.34880000004</v>
      </c>
      <c r="U2656" s="35">
        <v>319593.64228800003</v>
      </c>
      <c r="V2656" s="35">
        <v>325985.51513376005</v>
      </c>
    </row>
    <row r="2657" spans="1:22" x14ac:dyDescent="0.25">
      <c r="A2657" s="10">
        <v>403068</v>
      </c>
      <c r="B2657" s="28" t="s">
        <v>359</v>
      </c>
      <c r="C2657" s="28" t="s">
        <v>1995</v>
      </c>
      <c r="D2657" s="28" t="s">
        <v>458</v>
      </c>
      <c r="E2657" s="28" t="str">
        <f>VLOOKUP(A2657,'[1]Sheet1 (2)'!$A$2:$H$6200,8,0)</f>
        <v>Function:Waste Management:Core Function:Solid Waste Removal</v>
      </c>
      <c r="F2657" s="28" t="s">
        <v>1996</v>
      </c>
      <c r="G2657" s="28" t="s">
        <v>779</v>
      </c>
      <c r="H2657" s="28" t="s">
        <v>1997</v>
      </c>
      <c r="I2657" s="28" t="s">
        <v>779</v>
      </c>
      <c r="J2657" s="28" t="s">
        <v>461</v>
      </c>
      <c r="K2657" s="25">
        <v>4300019000</v>
      </c>
      <c r="L2657" s="28" t="s">
        <v>90</v>
      </c>
      <c r="M2657" s="28" t="s">
        <v>2164</v>
      </c>
      <c r="N2657" s="28" t="s">
        <v>1836</v>
      </c>
      <c r="O2657" s="28" t="s">
        <v>68</v>
      </c>
      <c r="P2657" s="28" t="s">
        <v>784</v>
      </c>
      <c r="Q2657" s="28" t="s">
        <v>785</v>
      </c>
      <c r="R2657" s="25">
        <v>1000</v>
      </c>
      <c r="S2657" s="28" t="s">
        <v>34</v>
      </c>
      <c r="T2657" s="35">
        <v>588303.86399999994</v>
      </c>
      <c r="U2657" s="35">
        <v>594186.90263999999</v>
      </c>
      <c r="V2657" s="35">
        <v>606070.64069280005</v>
      </c>
    </row>
    <row r="2658" spans="1:22" x14ac:dyDescent="0.25">
      <c r="A2658" s="10">
        <v>403069</v>
      </c>
      <c r="B2658" s="28" t="s">
        <v>359</v>
      </c>
      <c r="C2658" s="28" t="s">
        <v>1998</v>
      </c>
      <c r="D2658" s="28" t="s">
        <v>369</v>
      </c>
      <c r="E2658" s="28" t="str">
        <f>VLOOKUP(A2658,'[1]Sheet1 (2)'!$A$2:$H$6200,8,0)</f>
        <v>Function:Sport and Recreation:Core Function:Recreational Facilities</v>
      </c>
      <c r="F2658" s="28" t="s">
        <v>1999</v>
      </c>
      <c r="G2658" s="28" t="s">
        <v>294</v>
      </c>
      <c r="H2658" s="28" t="s">
        <v>2000</v>
      </c>
      <c r="I2658" s="28" t="s">
        <v>294</v>
      </c>
      <c r="J2658" s="28" t="s">
        <v>2001</v>
      </c>
      <c r="K2658" s="25">
        <v>4300019000</v>
      </c>
      <c r="L2658" s="28" t="s">
        <v>90</v>
      </c>
      <c r="M2658" s="28" t="s">
        <v>2164</v>
      </c>
      <c r="N2658" s="28" t="s">
        <v>1836</v>
      </c>
      <c r="O2658" s="28" t="s">
        <v>68</v>
      </c>
      <c r="P2658" s="28" t="s">
        <v>151</v>
      </c>
      <c r="Q2658" s="28" t="s">
        <v>152</v>
      </c>
      <c r="R2658" s="25">
        <v>1000</v>
      </c>
      <c r="S2658" s="28" t="s">
        <v>34</v>
      </c>
      <c r="T2658" s="35">
        <v>78019.693983360004</v>
      </c>
      <c r="U2658" s="35">
        <v>78799.890923193612</v>
      </c>
      <c r="V2658" s="35">
        <v>80375.888741657487</v>
      </c>
    </row>
    <row r="2659" spans="1:22" x14ac:dyDescent="0.25">
      <c r="A2659" s="10">
        <v>403069</v>
      </c>
      <c r="B2659" s="28" t="s">
        <v>359</v>
      </c>
      <c r="C2659" s="28" t="s">
        <v>1998</v>
      </c>
      <c r="D2659" s="28" t="s">
        <v>369</v>
      </c>
      <c r="E2659" s="28" t="str">
        <f>VLOOKUP(A2659,'[1]Sheet1 (2)'!$A$2:$H$6200,8,0)</f>
        <v>Function:Sport and Recreation:Core Function:Recreational Facilities</v>
      </c>
      <c r="F2659" s="28" t="s">
        <v>1999</v>
      </c>
      <c r="G2659" s="28" t="s">
        <v>294</v>
      </c>
      <c r="H2659" s="28" t="s">
        <v>2000</v>
      </c>
      <c r="I2659" s="28" t="s">
        <v>294</v>
      </c>
      <c r="J2659" s="28" t="s">
        <v>2001</v>
      </c>
      <c r="K2659" s="25">
        <v>4300019000</v>
      </c>
      <c r="L2659" s="28" t="s">
        <v>90</v>
      </c>
      <c r="M2659" s="28" t="s">
        <v>2164</v>
      </c>
      <c r="N2659" s="28" t="s">
        <v>1836</v>
      </c>
      <c r="O2659" s="28" t="s">
        <v>68</v>
      </c>
      <c r="P2659" s="28" t="s">
        <v>32</v>
      </c>
      <c r="Q2659" s="28" t="s">
        <v>33</v>
      </c>
      <c r="R2659" s="25">
        <v>1000</v>
      </c>
      <c r="S2659" s="28" t="s">
        <v>34</v>
      </c>
      <c r="T2659" s="35">
        <v>3741309.0699993577</v>
      </c>
      <c r="U2659" s="35">
        <v>3778722.1606993512</v>
      </c>
      <c r="V2659" s="35">
        <v>3854296.6039133384</v>
      </c>
    </row>
    <row r="2660" spans="1:22" x14ac:dyDescent="0.25">
      <c r="A2660" s="10">
        <v>403243</v>
      </c>
      <c r="B2660" s="28" t="s">
        <v>359</v>
      </c>
      <c r="C2660" s="28" t="s">
        <v>368</v>
      </c>
      <c r="D2660" s="28" t="s">
        <v>369</v>
      </c>
      <c r="E2660" s="28" t="str">
        <f>VLOOKUP(A2660,'[1]Sheet1 (2)'!$A$2:$H$6200,8,0)</f>
        <v>Function:Community and Social Services:Core Function:Community Halls and Facilities</v>
      </c>
      <c r="F2660" s="28" t="s">
        <v>2002</v>
      </c>
      <c r="G2660" s="28" t="s">
        <v>182</v>
      </c>
      <c r="H2660" s="28" t="s">
        <v>2003</v>
      </c>
      <c r="I2660" s="28" t="s">
        <v>182</v>
      </c>
      <c r="J2660" s="28" t="s">
        <v>372</v>
      </c>
      <c r="K2660" s="25">
        <v>4300019000</v>
      </c>
      <c r="L2660" s="28" t="s">
        <v>90</v>
      </c>
      <c r="M2660" s="28" t="s">
        <v>2164</v>
      </c>
      <c r="N2660" s="28" t="s">
        <v>1836</v>
      </c>
      <c r="P2660" s="28" t="s">
        <v>151</v>
      </c>
      <c r="Q2660" s="28" t="s">
        <v>152</v>
      </c>
      <c r="R2660" s="25">
        <v>1000</v>
      </c>
      <c r="S2660" s="28" t="s">
        <v>34</v>
      </c>
      <c r="T2660" s="35">
        <v>156055.65481440001</v>
      </c>
      <c r="U2660" s="35">
        <v>157616.21136254401</v>
      </c>
      <c r="V2660" s="35">
        <v>160768.53558979489</v>
      </c>
    </row>
    <row r="2661" spans="1:22" x14ac:dyDescent="0.25">
      <c r="A2661" s="10">
        <v>403553</v>
      </c>
      <c r="B2661" s="28" t="s">
        <v>359</v>
      </c>
      <c r="C2661" s="28" t="s">
        <v>378</v>
      </c>
      <c r="D2661" s="28" t="s">
        <v>379</v>
      </c>
      <c r="E2661" s="28" t="str">
        <f>VLOOKUP(A2661,'[1]Sheet1 (2)'!$A$2:$H$6200,8,0)</f>
        <v>Function:Community and Social Services:Non-core Function:Population Development</v>
      </c>
      <c r="F2661" s="28" t="s">
        <v>386</v>
      </c>
      <c r="G2661" s="28" t="s">
        <v>294</v>
      </c>
      <c r="H2661" s="28" t="s">
        <v>387</v>
      </c>
      <c r="I2661" s="28" t="s">
        <v>294</v>
      </c>
      <c r="J2661" s="28" t="s">
        <v>206</v>
      </c>
      <c r="K2661" s="25">
        <v>4300019000</v>
      </c>
      <c r="L2661" s="28" t="s">
        <v>90</v>
      </c>
      <c r="M2661" s="28" t="s">
        <v>2164</v>
      </c>
      <c r="N2661" s="28" t="s">
        <v>1836</v>
      </c>
      <c r="P2661" s="28" t="s">
        <v>151</v>
      </c>
      <c r="Q2661" s="28" t="s">
        <v>152</v>
      </c>
      <c r="R2661" s="25">
        <v>1000</v>
      </c>
      <c r="S2661" s="28" t="s">
        <v>34</v>
      </c>
      <c r="T2661" s="35">
        <v>318129.70688064001</v>
      </c>
      <c r="U2661" s="35">
        <v>321311.00394944643</v>
      </c>
      <c r="V2661" s="35">
        <v>327737.22402843536</v>
      </c>
    </row>
    <row r="2662" spans="1:22" x14ac:dyDescent="0.25">
      <c r="A2662" s="10">
        <v>403553</v>
      </c>
      <c r="B2662" s="28" t="s">
        <v>359</v>
      </c>
      <c r="C2662" s="28" t="s">
        <v>378</v>
      </c>
      <c r="D2662" s="28" t="s">
        <v>379</v>
      </c>
      <c r="E2662" s="28" t="str">
        <f>VLOOKUP(A2662,'[1]Sheet1 (2)'!$A$2:$H$6200,8,0)</f>
        <v>Function:Community and Social Services:Non-core Function:Population Development</v>
      </c>
      <c r="F2662" s="28" t="s">
        <v>386</v>
      </c>
      <c r="G2662" s="28" t="s">
        <v>294</v>
      </c>
      <c r="H2662" s="28" t="s">
        <v>387</v>
      </c>
      <c r="I2662" s="28" t="s">
        <v>294</v>
      </c>
      <c r="J2662" s="28" t="s">
        <v>206</v>
      </c>
      <c r="K2662" s="25">
        <v>4300019000</v>
      </c>
      <c r="L2662" s="28" t="s">
        <v>90</v>
      </c>
      <c r="M2662" s="28" t="s">
        <v>2164</v>
      </c>
      <c r="N2662" s="28" t="s">
        <v>1836</v>
      </c>
      <c r="P2662" s="28" t="s">
        <v>32</v>
      </c>
      <c r="Q2662" s="28" t="s">
        <v>33</v>
      </c>
      <c r="R2662" s="25">
        <v>1000</v>
      </c>
      <c r="S2662" s="28" t="s">
        <v>34</v>
      </c>
      <c r="T2662" s="35">
        <v>519647.52479999996</v>
      </c>
      <c r="U2662" s="35">
        <v>524844.00004800002</v>
      </c>
      <c r="V2662" s="35">
        <v>535340.88004895998</v>
      </c>
    </row>
    <row r="2663" spans="1:22" x14ac:dyDescent="0.25">
      <c r="A2663" s="10">
        <v>404117</v>
      </c>
      <c r="B2663" s="28" t="s">
        <v>359</v>
      </c>
      <c r="C2663" s="28" t="s">
        <v>399</v>
      </c>
      <c r="D2663" s="28" t="s">
        <v>379</v>
      </c>
      <c r="E2663" s="28" t="str">
        <f>VLOOKUP(A2663,'[1]Sheet1 (2)'!$A$2:$H$6200,8,0)</f>
        <v>Function:Finance and Administration:Core Function:Administrative and Corporate Support</v>
      </c>
      <c r="F2663" s="28" t="s">
        <v>2004</v>
      </c>
      <c r="G2663" s="28" t="s">
        <v>2005</v>
      </c>
      <c r="H2663" s="28" t="s">
        <v>2006</v>
      </c>
      <c r="I2663" s="28" t="s">
        <v>2005</v>
      </c>
      <c r="J2663" s="28" t="s">
        <v>206</v>
      </c>
      <c r="K2663" s="25">
        <v>4300019000</v>
      </c>
      <c r="L2663" s="28" t="s">
        <v>90</v>
      </c>
      <c r="M2663" s="28" t="s">
        <v>2164</v>
      </c>
      <c r="N2663" s="28" t="s">
        <v>1836</v>
      </c>
      <c r="P2663" s="28" t="s">
        <v>151</v>
      </c>
      <c r="Q2663" s="28" t="s">
        <v>152</v>
      </c>
      <c r="R2663" s="25">
        <v>1000</v>
      </c>
      <c r="S2663" s="28" t="s">
        <v>34</v>
      </c>
      <c r="T2663" s="35">
        <v>19612.388010240003</v>
      </c>
      <c r="U2663" s="35">
        <v>19808.511890342405</v>
      </c>
      <c r="V2663" s="35">
        <v>20204.682128149252</v>
      </c>
    </row>
    <row r="2664" spans="1:22" x14ac:dyDescent="0.25">
      <c r="A2664" s="10">
        <v>404117</v>
      </c>
      <c r="B2664" s="28" t="s">
        <v>359</v>
      </c>
      <c r="C2664" s="28" t="s">
        <v>399</v>
      </c>
      <c r="D2664" s="28" t="s">
        <v>379</v>
      </c>
      <c r="E2664" s="28" t="str">
        <f>VLOOKUP(A2664,'[1]Sheet1 (2)'!$A$2:$H$6200,8,0)</f>
        <v>Function:Finance and Administration:Core Function:Administrative and Corporate Support</v>
      </c>
      <c r="F2664" s="28" t="s">
        <v>2004</v>
      </c>
      <c r="G2664" s="28" t="s">
        <v>2005</v>
      </c>
      <c r="H2664" s="28" t="s">
        <v>2006</v>
      </c>
      <c r="I2664" s="28" t="s">
        <v>2005</v>
      </c>
      <c r="J2664" s="28" t="s">
        <v>206</v>
      </c>
      <c r="K2664" s="25">
        <v>4300019000</v>
      </c>
      <c r="L2664" s="28" t="s">
        <v>90</v>
      </c>
      <c r="M2664" s="28" t="s">
        <v>2164</v>
      </c>
      <c r="N2664" s="28" t="s">
        <v>1836</v>
      </c>
      <c r="P2664" s="28" t="s">
        <v>151</v>
      </c>
      <c r="Q2664" s="28" t="s">
        <v>152</v>
      </c>
      <c r="R2664" s="25">
        <v>1000</v>
      </c>
      <c r="S2664" s="28" t="s">
        <v>34</v>
      </c>
      <c r="T2664" s="35">
        <v>758631.33840000001</v>
      </c>
      <c r="U2664" s="35">
        <v>766217.65178399999</v>
      </c>
      <c r="V2664" s="35">
        <v>781542.00481968001</v>
      </c>
    </row>
    <row r="2665" spans="1:22" x14ac:dyDescent="0.25">
      <c r="A2665" s="10">
        <v>404118</v>
      </c>
      <c r="B2665" s="28" t="s">
        <v>359</v>
      </c>
      <c r="C2665" s="28" t="s">
        <v>406</v>
      </c>
      <c r="D2665" s="28" t="s">
        <v>379</v>
      </c>
      <c r="E2665" s="28" t="str">
        <f>VLOOKUP(A2665,'[1]Sheet1 (2)'!$A$2:$H$6200,8,0)</f>
        <v>Function:Finance and Administration:Core Function:Administrative and Corporate Support</v>
      </c>
      <c r="F2665" s="28" t="s">
        <v>2007</v>
      </c>
      <c r="G2665" s="28" t="s">
        <v>2008</v>
      </c>
      <c r="H2665" s="28" t="s">
        <v>2009</v>
      </c>
      <c r="I2665" s="28" t="s">
        <v>2008</v>
      </c>
      <c r="J2665" s="28" t="s">
        <v>206</v>
      </c>
      <c r="K2665" s="25">
        <v>4300019000</v>
      </c>
      <c r="L2665" s="28" t="s">
        <v>90</v>
      </c>
      <c r="M2665" s="28" t="s">
        <v>2164</v>
      </c>
      <c r="N2665" s="28" t="s">
        <v>1836</v>
      </c>
      <c r="P2665" s="28" t="s">
        <v>151</v>
      </c>
      <c r="Q2665" s="28" t="s">
        <v>152</v>
      </c>
      <c r="R2665" s="25">
        <v>1000</v>
      </c>
      <c r="S2665" s="28" t="s">
        <v>34</v>
      </c>
      <c r="T2665" s="35">
        <v>136487.83844736003</v>
      </c>
      <c r="U2665" s="35">
        <v>137852.71683183362</v>
      </c>
      <c r="V2665" s="35">
        <v>140609.7711684703</v>
      </c>
    </row>
    <row r="2666" spans="1:22" x14ac:dyDescent="0.25">
      <c r="A2666" s="10">
        <v>404118</v>
      </c>
      <c r="B2666" s="28" t="s">
        <v>359</v>
      </c>
      <c r="C2666" s="28" t="s">
        <v>406</v>
      </c>
      <c r="D2666" s="28" t="s">
        <v>379</v>
      </c>
      <c r="E2666" s="28" t="str">
        <f>VLOOKUP(A2666,'[1]Sheet1 (2)'!$A$2:$H$6200,8,0)</f>
        <v>Function:Finance and Administration:Core Function:Administrative and Corporate Support</v>
      </c>
      <c r="F2666" s="28" t="s">
        <v>2007</v>
      </c>
      <c r="G2666" s="28" t="s">
        <v>2008</v>
      </c>
      <c r="H2666" s="28" t="s">
        <v>2009</v>
      </c>
      <c r="I2666" s="28" t="s">
        <v>2008</v>
      </c>
      <c r="J2666" s="28" t="s">
        <v>206</v>
      </c>
      <c r="K2666" s="25">
        <v>4300019000</v>
      </c>
      <c r="L2666" s="28" t="s">
        <v>90</v>
      </c>
      <c r="M2666" s="28" t="s">
        <v>2164</v>
      </c>
      <c r="N2666" s="28" t="s">
        <v>1836</v>
      </c>
      <c r="P2666" s="28" t="s">
        <v>151</v>
      </c>
      <c r="Q2666" s="28" t="s">
        <v>152</v>
      </c>
      <c r="R2666" s="25">
        <v>1000</v>
      </c>
      <c r="S2666" s="28" t="s">
        <v>34</v>
      </c>
      <c r="T2666" s="35">
        <v>1046970.2388000002</v>
      </c>
      <c r="U2666" s="35">
        <v>1057439.9411880001</v>
      </c>
      <c r="V2666" s="35">
        <v>1078588.7400117603</v>
      </c>
    </row>
    <row r="2667" spans="1:22" x14ac:dyDescent="0.25">
      <c r="A2667" s="10">
        <v>404119</v>
      </c>
      <c r="B2667" s="28" t="s">
        <v>359</v>
      </c>
      <c r="C2667" s="28" t="s">
        <v>416</v>
      </c>
      <c r="D2667" s="28" t="s">
        <v>379</v>
      </c>
      <c r="E2667" s="28" t="str">
        <f>VLOOKUP(A2667,'[1]Sheet1 (2)'!$A$2:$H$6200,8,0)</f>
        <v>Function:Finance and Administration:Core Function:Administrative and Corporate Support</v>
      </c>
      <c r="F2667" s="28" t="s">
        <v>2010</v>
      </c>
      <c r="G2667" s="28" t="s">
        <v>2011</v>
      </c>
      <c r="H2667" s="28" t="s">
        <v>2012</v>
      </c>
      <c r="I2667" s="28" t="s">
        <v>2011</v>
      </c>
      <c r="J2667" s="28" t="s">
        <v>206</v>
      </c>
      <c r="K2667" s="25">
        <v>4300019000</v>
      </c>
      <c r="L2667" s="28" t="s">
        <v>90</v>
      </c>
      <c r="M2667" s="28" t="s">
        <v>2164</v>
      </c>
      <c r="N2667" s="28" t="s">
        <v>1836</v>
      </c>
      <c r="P2667" s="28" t="s">
        <v>151</v>
      </c>
      <c r="Q2667" s="28" t="s">
        <v>152</v>
      </c>
      <c r="R2667" s="25">
        <v>1000</v>
      </c>
      <c r="S2667" s="28" t="s">
        <v>34</v>
      </c>
      <c r="T2667" s="35">
        <v>51853.616501759992</v>
      </c>
      <c r="U2667" s="35">
        <v>52372.152666777591</v>
      </c>
      <c r="V2667" s="35">
        <v>53419.595720113146</v>
      </c>
    </row>
    <row r="2668" spans="1:22" x14ac:dyDescent="0.25">
      <c r="A2668" s="10">
        <v>404119</v>
      </c>
      <c r="B2668" s="28" t="s">
        <v>359</v>
      </c>
      <c r="C2668" s="28" t="s">
        <v>416</v>
      </c>
      <c r="D2668" s="28" t="s">
        <v>379</v>
      </c>
      <c r="E2668" s="28" t="str">
        <f>VLOOKUP(A2668,'[1]Sheet1 (2)'!$A$2:$H$6200,8,0)</f>
        <v>Function:Finance and Administration:Core Function:Administrative and Corporate Support</v>
      </c>
      <c r="F2668" s="28" t="s">
        <v>2010</v>
      </c>
      <c r="G2668" s="28" t="s">
        <v>2011</v>
      </c>
      <c r="H2668" s="28" t="s">
        <v>2012</v>
      </c>
      <c r="I2668" s="28" t="s">
        <v>2011</v>
      </c>
      <c r="J2668" s="28" t="s">
        <v>206</v>
      </c>
      <c r="K2668" s="25">
        <v>4300019000</v>
      </c>
      <c r="L2668" s="28" t="s">
        <v>90</v>
      </c>
      <c r="M2668" s="28" t="s">
        <v>2164</v>
      </c>
      <c r="N2668" s="28" t="s">
        <v>1836</v>
      </c>
      <c r="P2668" s="28" t="s">
        <v>151</v>
      </c>
      <c r="Q2668" s="28" t="s">
        <v>152</v>
      </c>
      <c r="R2668" s="25">
        <v>1000</v>
      </c>
      <c r="S2668" s="28" t="s">
        <v>34</v>
      </c>
      <c r="T2668" s="35">
        <v>662933.29680000001</v>
      </c>
      <c r="U2668" s="35">
        <v>669562.62976799998</v>
      </c>
      <c r="V2668" s="35">
        <v>682953.88236336003</v>
      </c>
    </row>
    <row r="2669" spans="1:22" x14ac:dyDescent="0.25">
      <c r="A2669" s="10">
        <v>404120</v>
      </c>
      <c r="B2669" s="28" t="s">
        <v>359</v>
      </c>
      <c r="C2669" s="28" t="s">
        <v>426</v>
      </c>
      <c r="D2669" s="28" t="s">
        <v>379</v>
      </c>
      <c r="E2669" s="28" t="str">
        <f>VLOOKUP(A2669,'[1]Sheet1 (2)'!$A$2:$H$6200,8,0)</f>
        <v>Function:Finance and Administration:Core Function:Administrative and Corporate Support</v>
      </c>
      <c r="F2669" s="28" t="s">
        <v>2013</v>
      </c>
      <c r="G2669" s="28" t="s">
        <v>2014</v>
      </c>
      <c r="H2669" s="28" t="s">
        <v>2015</v>
      </c>
      <c r="I2669" s="28" t="s">
        <v>2014</v>
      </c>
      <c r="J2669" s="28" t="s">
        <v>206</v>
      </c>
      <c r="K2669" s="25">
        <v>4300019000</v>
      </c>
      <c r="L2669" s="28" t="s">
        <v>90</v>
      </c>
      <c r="M2669" s="28" t="s">
        <v>2164</v>
      </c>
      <c r="N2669" s="28" t="s">
        <v>1836</v>
      </c>
      <c r="P2669" s="28" t="s">
        <v>151</v>
      </c>
      <c r="Q2669" s="28" t="s">
        <v>152</v>
      </c>
      <c r="R2669" s="25">
        <v>1000</v>
      </c>
      <c r="S2669" s="28" t="s">
        <v>34</v>
      </c>
      <c r="T2669" s="35">
        <v>51853.616501759992</v>
      </c>
      <c r="U2669" s="35">
        <v>52372.152666777591</v>
      </c>
      <c r="V2669" s="35">
        <v>53419.595720113146</v>
      </c>
    </row>
    <row r="2670" spans="1:22" x14ac:dyDescent="0.25">
      <c r="A2670" s="10">
        <v>404120</v>
      </c>
      <c r="B2670" s="28" t="s">
        <v>359</v>
      </c>
      <c r="C2670" s="28" t="s">
        <v>426</v>
      </c>
      <c r="D2670" s="28" t="s">
        <v>379</v>
      </c>
      <c r="E2670" s="28" t="str">
        <f>VLOOKUP(A2670,'[1]Sheet1 (2)'!$A$2:$H$6200,8,0)</f>
        <v>Function:Finance and Administration:Core Function:Administrative and Corporate Support</v>
      </c>
      <c r="F2670" s="28" t="s">
        <v>2013</v>
      </c>
      <c r="G2670" s="28" t="s">
        <v>2014</v>
      </c>
      <c r="H2670" s="28" t="s">
        <v>2015</v>
      </c>
      <c r="I2670" s="28" t="s">
        <v>2014</v>
      </c>
      <c r="J2670" s="28" t="s">
        <v>206</v>
      </c>
      <c r="K2670" s="25">
        <v>4300019000</v>
      </c>
      <c r="L2670" s="28" t="s">
        <v>90</v>
      </c>
      <c r="M2670" s="28" t="s">
        <v>2164</v>
      </c>
      <c r="N2670" s="28" t="s">
        <v>1836</v>
      </c>
      <c r="P2670" s="28" t="s">
        <v>151</v>
      </c>
      <c r="Q2670" s="28" t="s">
        <v>152</v>
      </c>
      <c r="R2670" s="25">
        <v>1000</v>
      </c>
      <c r="S2670" s="28" t="s">
        <v>34</v>
      </c>
      <c r="T2670" s="35">
        <v>323272.9572</v>
      </c>
      <c r="U2670" s="35">
        <v>326505.68677199999</v>
      </c>
      <c r="V2670" s="35">
        <v>333035.80050744</v>
      </c>
    </row>
    <row r="2671" spans="1:22" x14ac:dyDescent="0.25">
      <c r="A2671" s="10">
        <v>404121</v>
      </c>
      <c r="B2671" s="28" t="s">
        <v>359</v>
      </c>
      <c r="C2671" s="28" t="s">
        <v>436</v>
      </c>
      <c r="D2671" s="28" t="s">
        <v>379</v>
      </c>
      <c r="E2671" s="28" t="str">
        <f>VLOOKUP(A2671,'[1]Sheet1 (2)'!$A$2:$H$6200,8,0)</f>
        <v>Function:Finance and Administration:Core Function:Administrative and Corporate Support</v>
      </c>
      <c r="F2671" s="28" t="s">
        <v>2016</v>
      </c>
      <c r="G2671" s="28" t="s">
        <v>2017</v>
      </c>
      <c r="H2671" s="28" t="s">
        <v>2018</v>
      </c>
      <c r="I2671" s="28" t="s">
        <v>2017</v>
      </c>
      <c r="J2671" s="28" t="s">
        <v>206</v>
      </c>
      <c r="K2671" s="25">
        <v>4300019000</v>
      </c>
      <c r="L2671" s="28" t="s">
        <v>90</v>
      </c>
      <c r="M2671" s="28" t="s">
        <v>2164</v>
      </c>
      <c r="N2671" s="28" t="s">
        <v>1836</v>
      </c>
      <c r="O2671" s="28" t="s">
        <v>68</v>
      </c>
      <c r="P2671" s="28" t="s">
        <v>151</v>
      </c>
      <c r="Q2671" s="28" t="s">
        <v>152</v>
      </c>
      <c r="R2671" s="25">
        <v>1000</v>
      </c>
      <c r="S2671" s="28" t="s">
        <v>34</v>
      </c>
      <c r="T2671" s="35">
        <v>122435.49261312002</v>
      </c>
      <c r="U2671" s="35">
        <v>123659.84753925122</v>
      </c>
      <c r="V2671" s="35">
        <v>126133.04449003625</v>
      </c>
    </row>
    <row r="2672" spans="1:22" x14ac:dyDescent="0.25">
      <c r="A2672" s="10">
        <v>404121</v>
      </c>
      <c r="B2672" s="28" t="s">
        <v>359</v>
      </c>
      <c r="C2672" s="28" t="s">
        <v>436</v>
      </c>
      <c r="D2672" s="28" t="s">
        <v>379</v>
      </c>
      <c r="E2672" s="28" t="str">
        <f>VLOOKUP(A2672,'[1]Sheet1 (2)'!$A$2:$H$6200,8,0)</f>
        <v>Function:Finance and Administration:Core Function:Administrative and Corporate Support</v>
      </c>
      <c r="F2672" s="28" t="s">
        <v>2016</v>
      </c>
      <c r="G2672" s="28" t="s">
        <v>2017</v>
      </c>
      <c r="H2672" s="28" t="s">
        <v>2018</v>
      </c>
      <c r="I2672" s="28" t="s">
        <v>2017</v>
      </c>
      <c r="J2672" s="28" t="s">
        <v>206</v>
      </c>
      <c r="K2672" s="25">
        <v>4300019000</v>
      </c>
      <c r="L2672" s="28" t="s">
        <v>90</v>
      </c>
      <c r="M2672" s="28" t="s">
        <v>2164</v>
      </c>
      <c r="N2672" s="28" t="s">
        <v>1836</v>
      </c>
      <c r="O2672" s="28" t="s">
        <v>68</v>
      </c>
      <c r="P2672" s="28" t="s">
        <v>151</v>
      </c>
      <c r="Q2672" s="28" t="s">
        <v>152</v>
      </c>
      <c r="R2672" s="25">
        <v>1000</v>
      </c>
      <c r="S2672" s="28" t="s">
        <v>34</v>
      </c>
      <c r="T2672" s="35">
        <v>222931.758</v>
      </c>
      <c r="U2672" s="35">
        <v>225161.07558</v>
      </c>
      <c r="V2672" s="35">
        <v>229664.29709160002</v>
      </c>
    </row>
    <row r="2673" spans="1:22" x14ac:dyDescent="0.25">
      <c r="A2673" s="10">
        <v>404166</v>
      </c>
      <c r="B2673" s="28" t="s">
        <v>359</v>
      </c>
      <c r="C2673" s="28" t="s">
        <v>454</v>
      </c>
      <c r="D2673" s="28" t="s">
        <v>369</v>
      </c>
      <c r="E2673" s="28" t="str">
        <f>VLOOKUP(A2673,'[1]Sheet1 (2)'!$A$2:$H$6200,8,0)</f>
        <v>Function:Finance and Administration:Core Function:Property Services</v>
      </c>
      <c r="F2673" s="28" t="s">
        <v>2019</v>
      </c>
      <c r="G2673" s="28" t="s">
        <v>182</v>
      </c>
      <c r="H2673" s="28" t="s">
        <v>2020</v>
      </c>
      <c r="I2673" s="28" t="s">
        <v>182</v>
      </c>
      <c r="J2673" s="28" t="s">
        <v>292</v>
      </c>
      <c r="K2673" s="25">
        <v>4300019000</v>
      </c>
      <c r="L2673" s="28" t="s">
        <v>90</v>
      </c>
      <c r="M2673" s="28" t="s">
        <v>2164</v>
      </c>
      <c r="N2673" s="28" t="s">
        <v>1836</v>
      </c>
      <c r="O2673" s="28" t="s">
        <v>68</v>
      </c>
      <c r="P2673" s="28" t="s">
        <v>151</v>
      </c>
      <c r="Q2673" s="28" t="s">
        <v>152</v>
      </c>
      <c r="R2673" s="25">
        <v>1000</v>
      </c>
      <c r="S2673" s="28" t="s">
        <v>34</v>
      </c>
      <c r="T2673" s="35">
        <v>133393.48515648002</v>
      </c>
      <c r="U2673" s="35">
        <v>134727.42000804481</v>
      </c>
      <c r="V2673" s="35">
        <v>137421.96840820569</v>
      </c>
    </row>
    <row r="2674" spans="1:22" x14ac:dyDescent="0.25">
      <c r="A2674" s="10">
        <v>404166</v>
      </c>
      <c r="B2674" s="28" t="s">
        <v>359</v>
      </c>
      <c r="C2674" s="28" t="s">
        <v>454</v>
      </c>
      <c r="D2674" s="28" t="s">
        <v>369</v>
      </c>
      <c r="E2674" s="28" t="str">
        <f>VLOOKUP(A2674,'[1]Sheet1 (2)'!$A$2:$H$6200,8,0)</f>
        <v>Function:Finance and Administration:Core Function:Property Services</v>
      </c>
      <c r="F2674" s="28" t="s">
        <v>2021</v>
      </c>
      <c r="G2674" s="28" t="s">
        <v>294</v>
      </c>
      <c r="H2674" s="28" t="s">
        <v>2022</v>
      </c>
      <c r="I2674" s="28" t="s">
        <v>294</v>
      </c>
      <c r="J2674" s="28" t="s">
        <v>292</v>
      </c>
      <c r="K2674" s="25">
        <v>4300019000</v>
      </c>
      <c r="L2674" s="28" t="s">
        <v>90</v>
      </c>
      <c r="M2674" s="28" t="s">
        <v>2164</v>
      </c>
      <c r="N2674" s="28" t="s">
        <v>1836</v>
      </c>
      <c r="O2674" s="28" t="s">
        <v>68</v>
      </c>
      <c r="P2674" s="28" t="s">
        <v>32</v>
      </c>
      <c r="Q2674" s="28" t="s">
        <v>33</v>
      </c>
      <c r="R2674" s="25">
        <v>1000</v>
      </c>
      <c r="S2674" s="28" t="s">
        <v>34</v>
      </c>
      <c r="T2674" s="35">
        <v>2034455.7527999997</v>
      </c>
      <c r="U2674" s="35">
        <v>2054800.3103279998</v>
      </c>
      <c r="V2674" s="35">
        <v>2095896.3165345597</v>
      </c>
    </row>
    <row r="2675" spans="1:22" x14ac:dyDescent="0.25">
      <c r="A2675" s="10">
        <v>404182</v>
      </c>
      <c r="B2675" s="28" t="s">
        <v>359</v>
      </c>
      <c r="C2675" s="28" t="s">
        <v>474</v>
      </c>
      <c r="D2675" s="28" t="s">
        <v>458</v>
      </c>
      <c r="E2675" s="28" t="str">
        <f>VLOOKUP(A2675,'[1]Sheet1 (2)'!$A$2:$H$6200,8,0)</f>
        <v>Function:Waste Management:Core Function:Solid Waste Removal</v>
      </c>
      <c r="F2675" s="28" t="s">
        <v>2117</v>
      </c>
      <c r="G2675" s="28" t="s">
        <v>182</v>
      </c>
      <c r="H2675" s="28" t="s">
        <v>2118</v>
      </c>
      <c r="I2675" s="28" t="s">
        <v>182</v>
      </c>
      <c r="J2675" s="28" t="s">
        <v>461</v>
      </c>
      <c r="K2675" s="25">
        <v>4300019000</v>
      </c>
      <c r="L2675" s="28" t="s">
        <v>90</v>
      </c>
      <c r="M2675" s="28" t="s">
        <v>2164</v>
      </c>
      <c r="N2675" s="28" t="s">
        <v>1836</v>
      </c>
      <c r="P2675" s="28" t="s">
        <v>151</v>
      </c>
      <c r="Q2675" s="28" t="s">
        <v>152</v>
      </c>
      <c r="R2675" s="25">
        <v>1000</v>
      </c>
      <c r="S2675" s="28" t="s">
        <v>34</v>
      </c>
      <c r="T2675" s="35">
        <v>123108.65657856</v>
      </c>
      <c r="U2675" s="35">
        <v>124339.7431443456</v>
      </c>
      <c r="V2675" s="35">
        <v>126826.53800723252</v>
      </c>
    </row>
    <row r="2676" spans="1:22" x14ac:dyDescent="0.25">
      <c r="A2676" s="10">
        <v>404182</v>
      </c>
      <c r="B2676" s="28" t="s">
        <v>359</v>
      </c>
      <c r="C2676" s="28" t="s">
        <v>474</v>
      </c>
      <c r="D2676" s="28" t="s">
        <v>458</v>
      </c>
      <c r="E2676" s="28" t="str">
        <f>VLOOKUP(A2676,'[1]Sheet1 (2)'!$A$2:$H$6200,8,0)</f>
        <v>Function:Waste Management:Core Function:Solid Waste Removal</v>
      </c>
      <c r="F2676" s="28" t="s">
        <v>477</v>
      </c>
      <c r="G2676" s="28" t="s">
        <v>294</v>
      </c>
      <c r="H2676" s="28" t="s">
        <v>478</v>
      </c>
      <c r="I2676" s="28" t="s">
        <v>294</v>
      </c>
      <c r="J2676" s="28" t="s">
        <v>461</v>
      </c>
      <c r="K2676" s="25">
        <v>4300019000</v>
      </c>
      <c r="L2676" s="28" t="s">
        <v>90</v>
      </c>
      <c r="M2676" s="28" t="s">
        <v>2164</v>
      </c>
      <c r="N2676" s="28" t="s">
        <v>1836</v>
      </c>
      <c r="P2676" s="28" t="s">
        <v>32</v>
      </c>
      <c r="Q2676" s="28" t="s">
        <v>33</v>
      </c>
      <c r="R2676" s="25">
        <v>1000</v>
      </c>
      <c r="S2676" s="28" t="s">
        <v>34</v>
      </c>
      <c r="T2676" s="35">
        <v>7517981.2475999892</v>
      </c>
      <c r="U2676" s="35">
        <v>7593161.060075989</v>
      </c>
      <c r="V2676" s="35">
        <v>7745024.2812775085</v>
      </c>
    </row>
    <row r="2677" spans="1:22" x14ac:dyDescent="0.25">
      <c r="A2677" s="10">
        <v>404185</v>
      </c>
      <c r="B2677" s="28" t="s">
        <v>359</v>
      </c>
      <c r="C2677" s="28" t="s">
        <v>777</v>
      </c>
      <c r="D2677" s="28" t="s">
        <v>458</v>
      </c>
      <c r="E2677" s="28" t="str">
        <f>VLOOKUP(A2677,'[1]Sheet1 (2)'!$A$2:$H$6200,8,0)</f>
        <v>Function:Waste Management:Core Function:Solid Waste Disposal (Landfill Sites)</v>
      </c>
      <c r="F2677" s="28" t="s">
        <v>778</v>
      </c>
      <c r="G2677" s="28" t="s">
        <v>779</v>
      </c>
      <c r="H2677" s="28" t="s">
        <v>780</v>
      </c>
      <c r="I2677" s="28" t="s">
        <v>779</v>
      </c>
      <c r="J2677" s="28" t="s">
        <v>781</v>
      </c>
      <c r="K2677" s="25">
        <v>4300019000</v>
      </c>
      <c r="L2677" s="28" t="s">
        <v>90</v>
      </c>
      <c r="M2677" s="28" t="s">
        <v>2164</v>
      </c>
      <c r="N2677" s="28" t="s">
        <v>1836</v>
      </c>
      <c r="O2677" s="28" t="s">
        <v>68</v>
      </c>
      <c r="P2677" s="28" t="s">
        <v>151</v>
      </c>
      <c r="Q2677" s="28" t="s">
        <v>152</v>
      </c>
      <c r="R2677" s="25">
        <v>1000</v>
      </c>
      <c r="S2677" s="28" t="s">
        <v>34</v>
      </c>
      <c r="T2677" s="35">
        <v>77310.00770111999</v>
      </c>
      <c r="U2677" s="35">
        <v>78083.107778131191</v>
      </c>
      <c r="V2677" s="35">
        <v>79644.769933693809</v>
      </c>
    </row>
    <row r="2678" spans="1:22" x14ac:dyDescent="0.25">
      <c r="A2678" s="10">
        <v>404185</v>
      </c>
      <c r="B2678" s="28" t="s">
        <v>359</v>
      </c>
      <c r="C2678" s="28" t="s">
        <v>777</v>
      </c>
      <c r="D2678" s="28" t="s">
        <v>458</v>
      </c>
      <c r="E2678" s="28" t="str">
        <f>VLOOKUP(A2678,'[1]Sheet1 (2)'!$A$2:$H$6200,8,0)</f>
        <v>Function:Waste Management:Core Function:Solid Waste Disposal (Landfill Sites)</v>
      </c>
      <c r="F2678" s="28" t="s">
        <v>778</v>
      </c>
      <c r="G2678" s="28" t="s">
        <v>779</v>
      </c>
      <c r="H2678" s="28" t="s">
        <v>780</v>
      </c>
      <c r="I2678" s="28" t="s">
        <v>779</v>
      </c>
      <c r="J2678" s="28" t="s">
        <v>781</v>
      </c>
      <c r="K2678" s="25">
        <v>4300019000</v>
      </c>
      <c r="L2678" s="28" t="s">
        <v>90</v>
      </c>
      <c r="M2678" s="28" t="s">
        <v>2164</v>
      </c>
      <c r="N2678" s="28" t="s">
        <v>1836</v>
      </c>
      <c r="O2678" s="28" t="s">
        <v>68</v>
      </c>
      <c r="P2678" s="28" t="s">
        <v>784</v>
      </c>
      <c r="Q2678" s="28" t="s">
        <v>785</v>
      </c>
      <c r="R2678" s="25">
        <v>1000</v>
      </c>
      <c r="S2678" s="28" t="s">
        <v>34</v>
      </c>
      <c r="T2678" s="35">
        <v>27967.713600000003</v>
      </c>
      <c r="U2678" s="35">
        <v>28247.390736000005</v>
      </c>
      <c r="V2678" s="35">
        <v>28812.338550720004</v>
      </c>
    </row>
    <row r="2679" spans="1:22" x14ac:dyDescent="0.25">
      <c r="A2679" s="10">
        <v>404186</v>
      </c>
      <c r="B2679" s="28" t="s">
        <v>359</v>
      </c>
      <c r="C2679" s="28" t="s">
        <v>497</v>
      </c>
      <c r="D2679" s="28" t="s">
        <v>458</v>
      </c>
      <c r="E2679" s="28" t="str">
        <f>VLOOKUP(A2679,'[1]Sheet1 (2)'!$A$2:$H$6200,8,0)</f>
        <v>Function:Waste Management:Core Function:Solid Waste Removal</v>
      </c>
      <c r="F2679" s="28" t="s">
        <v>2023</v>
      </c>
      <c r="G2679" s="28" t="s">
        <v>294</v>
      </c>
      <c r="H2679" s="28" t="s">
        <v>2024</v>
      </c>
      <c r="I2679" s="28" t="s">
        <v>294</v>
      </c>
      <c r="J2679" s="28" t="s">
        <v>461</v>
      </c>
      <c r="K2679" s="25">
        <v>4300019000</v>
      </c>
      <c r="L2679" s="28" t="s">
        <v>90</v>
      </c>
      <c r="M2679" s="28" t="s">
        <v>2164</v>
      </c>
      <c r="N2679" s="28" t="s">
        <v>1836</v>
      </c>
      <c r="O2679" s="28" t="s">
        <v>68</v>
      </c>
      <c r="P2679" s="28" t="s">
        <v>32</v>
      </c>
      <c r="Q2679" s="28" t="s">
        <v>33</v>
      </c>
      <c r="R2679" s="25">
        <v>1000</v>
      </c>
      <c r="S2679" s="28" t="s">
        <v>34</v>
      </c>
      <c r="T2679" s="35">
        <v>3704663.4226473607</v>
      </c>
      <c r="U2679" s="35">
        <v>3741710.0568738342</v>
      </c>
      <c r="V2679" s="35">
        <v>3816544.2580113108</v>
      </c>
    </row>
    <row r="2680" spans="1:22" x14ac:dyDescent="0.25">
      <c r="A2680" s="10">
        <v>404291</v>
      </c>
      <c r="B2680" s="28" t="s">
        <v>359</v>
      </c>
      <c r="C2680" s="28" t="s">
        <v>1648</v>
      </c>
      <c r="D2680" s="28" t="s">
        <v>542</v>
      </c>
      <c r="E2680" s="28" t="str">
        <f>VLOOKUP(A2680,'[1]Sheet1 (2)'!$A$2:$H$6200,8,0)</f>
        <v>Function:Public Safety:Non-core Function:Fire Fighting and Protection</v>
      </c>
      <c r="F2680" s="28" t="s">
        <v>2025</v>
      </c>
      <c r="G2680" s="28" t="s">
        <v>294</v>
      </c>
      <c r="H2680" s="28" t="s">
        <v>2026</v>
      </c>
      <c r="I2680" s="28" t="s">
        <v>294</v>
      </c>
      <c r="J2680" s="28" t="s">
        <v>545</v>
      </c>
      <c r="K2680" s="25">
        <v>4300019000</v>
      </c>
      <c r="L2680" s="28" t="s">
        <v>90</v>
      </c>
      <c r="M2680" s="28" t="s">
        <v>2164</v>
      </c>
      <c r="N2680" s="28" t="s">
        <v>1836</v>
      </c>
      <c r="P2680" s="28" t="s">
        <v>151</v>
      </c>
      <c r="Q2680" s="28" t="s">
        <v>152</v>
      </c>
      <c r="R2680" s="25">
        <v>1000</v>
      </c>
      <c r="S2680" s="28" t="s">
        <v>34</v>
      </c>
      <c r="T2680" s="35">
        <v>86674.137505920022</v>
      </c>
      <c r="U2680" s="35">
        <v>87540.878880979217</v>
      </c>
      <c r="V2680" s="35">
        <v>89291.696458598803</v>
      </c>
    </row>
    <row r="2681" spans="1:22" x14ac:dyDescent="0.25">
      <c r="A2681" s="10">
        <v>404291</v>
      </c>
      <c r="B2681" s="28" t="s">
        <v>359</v>
      </c>
      <c r="C2681" s="28" t="s">
        <v>1648</v>
      </c>
      <c r="D2681" s="28" t="s">
        <v>542</v>
      </c>
      <c r="E2681" s="28" t="str">
        <f>VLOOKUP(A2681,'[1]Sheet1 (2)'!$A$2:$H$6200,8,0)</f>
        <v>Function:Public Safety:Non-core Function:Fire Fighting and Protection</v>
      </c>
      <c r="F2681" s="28" t="s">
        <v>2025</v>
      </c>
      <c r="G2681" s="28" t="s">
        <v>294</v>
      </c>
      <c r="H2681" s="28" t="s">
        <v>2026</v>
      </c>
      <c r="I2681" s="28" t="s">
        <v>294</v>
      </c>
      <c r="J2681" s="28" t="s">
        <v>545</v>
      </c>
      <c r="K2681" s="25">
        <v>4300019000</v>
      </c>
      <c r="L2681" s="28" t="s">
        <v>90</v>
      </c>
      <c r="M2681" s="28" t="s">
        <v>2164</v>
      </c>
      <c r="N2681" s="28" t="s">
        <v>1836</v>
      </c>
      <c r="P2681" s="28" t="s">
        <v>32</v>
      </c>
      <c r="Q2681" s="28" t="s">
        <v>33</v>
      </c>
      <c r="R2681" s="25">
        <v>1000</v>
      </c>
      <c r="S2681" s="28" t="s">
        <v>34</v>
      </c>
      <c r="T2681" s="35">
        <v>369546.32520000002</v>
      </c>
      <c r="U2681" s="35">
        <v>373241.78845200001</v>
      </c>
      <c r="V2681" s="35">
        <v>380706.62422103999</v>
      </c>
    </row>
    <row r="2682" spans="1:22" x14ac:dyDescent="0.25">
      <c r="A2682" s="10">
        <v>404293</v>
      </c>
      <c r="B2682" s="28" t="s">
        <v>359</v>
      </c>
      <c r="C2682" s="28" t="s">
        <v>548</v>
      </c>
      <c r="D2682" s="28" t="s">
        <v>542</v>
      </c>
      <c r="E2682" s="28" t="str">
        <f>VLOOKUP(A2682,'[1]Sheet1 (2)'!$A$2:$H$6200,8,0)</f>
        <v>Function:Public Safety:Core Function:Civil Defence</v>
      </c>
      <c r="F2682" s="28" t="s">
        <v>2027</v>
      </c>
      <c r="G2682" s="28" t="s">
        <v>182</v>
      </c>
      <c r="H2682" s="28" t="s">
        <v>2028</v>
      </c>
      <c r="I2682" s="28" t="s">
        <v>182</v>
      </c>
      <c r="J2682" s="28" t="s">
        <v>551</v>
      </c>
      <c r="K2682" s="25">
        <v>4300019000</v>
      </c>
      <c r="L2682" s="28" t="s">
        <v>90</v>
      </c>
      <c r="M2682" s="28" t="s">
        <v>2164</v>
      </c>
      <c r="N2682" s="28" t="s">
        <v>1836</v>
      </c>
      <c r="P2682" s="28" t="s">
        <v>151</v>
      </c>
      <c r="Q2682" s="28" t="s">
        <v>152</v>
      </c>
      <c r="R2682" s="25">
        <v>1000</v>
      </c>
      <c r="S2682" s="28" t="s">
        <v>34</v>
      </c>
      <c r="T2682" s="35">
        <v>144104.08340064</v>
      </c>
      <c r="U2682" s="35">
        <v>145545.12423464638</v>
      </c>
      <c r="V2682" s="35">
        <v>148456.02671933931</v>
      </c>
    </row>
    <row r="2683" spans="1:22" x14ac:dyDescent="0.25">
      <c r="A2683" s="10">
        <v>404293</v>
      </c>
      <c r="B2683" s="28" t="s">
        <v>359</v>
      </c>
      <c r="C2683" s="28" t="s">
        <v>548</v>
      </c>
      <c r="D2683" s="28" t="s">
        <v>542</v>
      </c>
      <c r="E2683" s="28" t="str">
        <f>VLOOKUP(A2683,'[1]Sheet1 (2)'!$A$2:$H$6200,8,0)</f>
        <v>Function:Public Safety:Core Function:Civil Defence</v>
      </c>
      <c r="F2683" s="28" t="s">
        <v>2029</v>
      </c>
      <c r="G2683" s="28" t="s">
        <v>294</v>
      </c>
      <c r="H2683" s="28" t="s">
        <v>2030</v>
      </c>
      <c r="I2683" s="28" t="s">
        <v>294</v>
      </c>
      <c r="J2683" s="28" t="s">
        <v>551</v>
      </c>
      <c r="K2683" s="25">
        <v>4300019000</v>
      </c>
      <c r="L2683" s="28" t="s">
        <v>90</v>
      </c>
      <c r="M2683" s="28" t="s">
        <v>2164</v>
      </c>
      <c r="N2683" s="28" t="s">
        <v>1836</v>
      </c>
      <c r="P2683" s="28" t="s">
        <v>32</v>
      </c>
      <c r="Q2683" s="28" t="s">
        <v>33</v>
      </c>
      <c r="R2683" s="25">
        <v>1000</v>
      </c>
      <c r="S2683" s="28" t="s">
        <v>34</v>
      </c>
      <c r="T2683" s="35">
        <v>61217.74630656001</v>
      </c>
      <c r="U2683" s="35">
        <v>61829.92376962561</v>
      </c>
      <c r="V2683" s="35">
        <v>63066.522245018125</v>
      </c>
    </row>
    <row r="2684" spans="1:22" x14ac:dyDescent="0.25">
      <c r="A2684" s="10">
        <v>404294</v>
      </c>
      <c r="B2684" s="28" t="s">
        <v>359</v>
      </c>
      <c r="C2684" s="28" t="s">
        <v>556</v>
      </c>
      <c r="D2684" s="28" t="s">
        <v>542</v>
      </c>
      <c r="E2684" s="28" t="str">
        <f>VLOOKUP(A2684,'[1]Sheet1 (2)'!$A$2:$H$6200,8,0)</f>
        <v>Function:Public Safety:Non-core Function:Fire Fighting and Protection</v>
      </c>
      <c r="F2684" s="28" t="s">
        <v>2031</v>
      </c>
      <c r="G2684" s="28" t="s">
        <v>294</v>
      </c>
      <c r="H2684" s="28" t="s">
        <v>2032</v>
      </c>
      <c r="I2684" s="28" t="s">
        <v>294</v>
      </c>
      <c r="J2684" s="28" t="s">
        <v>545</v>
      </c>
      <c r="K2684" s="25">
        <v>4300019000</v>
      </c>
      <c r="L2684" s="28" t="s">
        <v>90</v>
      </c>
      <c r="M2684" s="28" t="s">
        <v>2164</v>
      </c>
      <c r="N2684" s="28" t="s">
        <v>1836</v>
      </c>
      <c r="P2684" s="28" t="s">
        <v>32</v>
      </c>
      <c r="Q2684" s="28" t="s">
        <v>33</v>
      </c>
      <c r="R2684" s="25">
        <v>1000</v>
      </c>
      <c r="S2684" s="28" t="s">
        <v>34</v>
      </c>
      <c r="T2684" s="35">
        <v>7191945.5832000049</v>
      </c>
      <c r="U2684" s="35">
        <v>7263865.0390320048</v>
      </c>
      <c r="V2684" s="35">
        <v>7409142.3398126448</v>
      </c>
    </row>
    <row r="2685" spans="1:22" x14ac:dyDescent="0.25">
      <c r="A2685" s="10">
        <v>404295</v>
      </c>
      <c r="B2685" s="28" t="s">
        <v>359</v>
      </c>
      <c r="C2685" s="28" t="s">
        <v>1659</v>
      </c>
      <c r="D2685" s="28" t="s">
        <v>542</v>
      </c>
      <c r="E2685" s="28" t="str">
        <f>VLOOKUP(A2685,'[1]Sheet1 (2)'!$A$2:$H$6200,8,0)</f>
        <v>Function:Public Safety:Non-core Function:Fire Fighting and Protection</v>
      </c>
      <c r="F2685" s="28" t="s">
        <v>2033</v>
      </c>
      <c r="G2685" s="28" t="s">
        <v>182</v>
      </c>
      <c r="H2685" s="28" t="s">
        <v>2034</v>
      </c>
      <c r="I2685" s="28" t="s">
        <v>182</v>
      </c>
      <c r="J2685" s="28" t="s">
        <v>545</v>
      </c>
      <c r="K2685" s="25">
        <v>4300019000</v>
      </c>
      <c r="L2685" s="28" t="s">
        <v>90</v>
      </c>
      <c r="M2685" s="28" t="s">
        <v>2164</v>
      </c>
      <c r="N2685" s="28" t="s">
        <v>1836</v>
      </c>
      <c r="P2685" s="28" t="s">
        <v>151</v>
      </c>
      <c r="Q2685" s="28" t="s">
        <v>152</v>
      </c>
      <c r="R2685" s="25">
        <v>1000</v>
      </c>
      <c r="S2685" s="28" t="s">
        <v>34</v>
      </c>
      <c r="T2685" s="35">
        <v>221787.07892063999</v>
      </c>
      <c r="U2685" s="35">
        <v>224004.94970984641</v>
      </c>
      <c r="V2685" s="35">
        <v>228485.04870404335</v>
      </c>
    </row>
    <row r="2686" spans="1:22" x14ac:dyDescent="0.25">
      <c r="A2686" s="10">
        <v>404295</v>
      </c>
      <c r="B2686" s="28" t="s">
        <v>359</v>
      </c>
      <c r="C2686" s="28" t="s">
        <v>1659</v>
      </c>
      <c r="D2686" s="28" t="s">
        <v>542</v>
      </c>
      <c r="E2686" s="28" t="str">
        <f>VLOOKUP(A2686,'[1]Sheet1 (2)'!$A$2:$H$6200,8,0)</f>
        <v>Function:Public Safety:Non-core Function:Fire Fighting and Protection</v>
      </c>
      <c r="F2686" s="28" t="s">
        <v>2035</v>
      </c>
      <c r="G2686" s="28" t="s">
        <v>294</v>
      </c>
      <c r="H2686" s="28" t="s">
        <v>2036</v>
      </c>
      <c r="I2686" s="28" t="s">
        <v>294</v>
      </c>
      <c r="J2686" s="28" t="s">
        <v>545</v>
      </c>
      <c r="K2686" s="25">
        <v>4300019000</v>
      </c>
      <c r="L2686" s="28" t="s">
        <v>90</v>
      </c>
      <c r="M2686" s="28" t="s">
        <v>2164</v>
      </c>
      <c r="N2686" s="28" t="s">
        <v>1836</v>
      </c>
      <c r="P2686" s="28" t="s">
        <v>32</v>
      </c>
      <c r="Q2686" s="28" t="s">
        <v>33</v>
      </c>
      <c r="R2686" s="25">
        <v>1000</v>
      </c>
      <c r="S2686" s="28" t="s">
        <v>34</v>
      </c>
      <c r="T2686" s="35">
        <v>468732.85320000001</v>
      </c>
      <c r="U2686" s="35">
        <v>473420.18173200003</v>
      </c>
      <c r="V2686" s="35">
        <v>482888.58536664001</v>
      </c>
    </row>
    <row r="2687" spans="1:22" x14ac:dyDescent="0.25">
      <c r="A2687" s="10">
        <v>404296</v>
      </c>
      <c r="B2687" s="28" t="s">
        <v>359</v>
      </c>
      <c r="C2687" s="28" t="s">
        <v>559</v>
      </c>
      <c r="D2687" s="28" t="s">
        <v>542</v>
      </c>
      <c r="E2687" s="28" t="str">
        <f>VLOOKUP(A2687,'[1]Sheet1 (2)'!$A$2:$H$6200,8,0)</f>
        <v>Function:Public Safety:Non-core Function:Fire Fighting and Protection</v>
      </c>
      <c r="F2687" s="28" t="s">
        <v>560</v>
      </c>
      <c r="G2687" s="28" t="s">
        <v>294</v>
      </c>
      <c r="H2687" s="28" t="s">
        <v>561</v>
      </c>
      <c r="I2687" s="28" t="s">
        <v>294</v>
      </c>
      <c r="J2687" s="28" t="s">
        <v>545</v>
      </c>
      <c r="K2687" s="25">
        <v>4300019000</v>
      </c>
      <c r="L2687" s="28" t="s">
        <v>90</v>
      </c>
      <c r="M2687" s="28" t="s">
        <v>2164</v>
      </c>
      <c r="N2687" s="28" t="s">
        <v>1836</v>
      </c>
      <c r="P2687" s="28" t="s">
        <v>32</v>
      </c>
      <c r="Q2687" s="28" t="s">
        <v>33</v>
      </c>
      <c r="R2687" s="25">
        <v>1000</v>
      </c>
      <c r="S2687" s="28" t="s">
        <v>34</v>
      </c>
      <c r="T2687" s="35">
        <v>963423.91359936004</v>
      </c>
      <c r="U2687" s="35">
        <v>973058.15273535368</v>
      </c>
      <c r="V2687" s="35">
        <v>992519.31579006079</v>
      </c>
    </row>
    <row r="2688" spans="1:22" x14ac:dyDescent="0.25">
      <c r="A2688" s="10">
        <v>404297</v>
      </c>
      <c r="B2688" s="28" t="s">
        <v>359</v>
      </c>
      <c r="C2688" s="28" t="s">
        <v>1664</v>
      </c>
      <c r="D2688" s="28" t="s">
        <v>542</v>
      </c>
      <c r="E2688" s="28" t="str">
        <f>VLOOKUP(A2688,'[1]Sheet1 (2)'!$A$2:$H$6200,8,0)</f>
        <v>Function:Public Safety:Non-core Function:Fire Fighting and Protection</v>
      </c>
      <c r="F2688" s="28" t="s">
        <v>2037</v>
      </c>
      <c r="G2688" s="28" t="s">
        <v>294</v>
      </c>
      <c r="H2688" s="28" t="s">
        <v>2038</v>
      </c>
      <c r="I2688" s="28" t="s">
        <v>294</v>
      </c>
      <c r="J2688" s="28" t="s">
        <v>545</v>
      </c>
      <c r="K2688" s="25">
        <v>4300019000</v>
      </c>
      <c r="L2688" s="28" t="s">
        <v>90</v>
      </c>
      <c r="M2688" s="28" t="s">
        <v>2164</v>
      </c>
      <c r="N2688" s="28" t="s">
        <v>1836</v>
      </c>
      <c r="P2688" s="28" t="s">
        <v>32</v>
      </c>
      <c r="Q2688" s="28" t="s">
        <v>33</v>
      </c>
      <c r="R2688" s="25">
        <v>1000</v>
      </c>
      <c r="S2688" s="28" t="s">
        <v>34</v>
      </c>
      <c r="T2688" s="35">
        <v>429780.68400000007</v>
      </c>
      <c r="U2688" s="35">
        <v>434078.49084000004</v>
      </c>
      <c r="V2688" s="35">
        <v>442760.06065680005</v>
      </c>
    </row>
    <row r="2689" spans="1:22" x14ac:dyDescent="0.25">
      <c r="A2689" s="10">
        <v>404302</v>
      </c>
      <c r="B2689" s="28" t="s">
        <v>359</v>
      </c>
      <c r="C2689" s="28" t="s">
        <v>571</v>
      </c>
      <c r="D2689" s="28" t="s">
        <v>542</v>
      </c>
      <c r="E2689" s="28" t="str">
        <f>VLOOKUP(A2689,'[1]Sheet1 (2)'!$A$2:$H$6200,8,0)</f>
        <v>Function:Public Safety:Non-core Function:Fire Fighting and Protection</v>
      </c>
      <c r="F2689" s="28" t="s">
        <v>572</v>
      </c>
      <c r="G2689" s="28" t="s">
        <v>294</v>
      </c>
      <c r="H2689" s="28" t="s">
        <v>573</v>
      </c>
      <c r="I2689" s="28" t="s">
        <v>294</v>
      </c>
      <c r="J2689" s="28" t="s">
        <v>545</v>
      </c>
      <c r="K2689" s="25">
        <v>4300019000</v>
      </c>
      <c r="L2689" s="28" t="s">
        <v>90</v>
      </c>
      <c r="M2689" s="28" t="s">
        <v>2164</v>
      </c>
      <c r="N2689" s="28" t="s">
        <v>1836</v>
      </c>
      <c r="P2689" s="28" t="s">
        <v>32</v>
      </c>
      <c r="Q2689" s="28" t="s">
        <v>33</v>
      </c>
      <c r="R2689" s="25">
        <v>1000</v>
      </c>
      <c r="S2689" s="28" t="s">
        <v>34</v>
      </c>
      <c r="T2689" s="35">
        <v>690402.58341311989</v>
      </c>
      <c r="U2689" s="35">
        <v>697306.60924725106</v>
      </c>
      <c r="V2689" s="35">
        <v>711252.74143219611</v>
      </c>
    </row>
    <row r="2690" spans="1:22" x14ac:dyDescent="0.25">
      <c r="A2690" s="10">
        <v>404325</v>
      </c>
      <c r="B2690" s="28" t="s">
        <v>359</v>
      </c>
      <c r="C2690" s="28" t="s">
        <v>576</v>
      </c>
      <c r="D2690" s="28" t="s">
        <v>542</v>
      </c>
      <c r="E2690" s="28" t="str">
        <f>VLOOKUP(A2690,'[1]Sheet1 (2)'!$A$2:$H$6200,8,0)</f>
        <v>Function:Road Transport:Core Function:Police Forces, Traffic and Street Parking Control</v>
      </c>
      <c r="F2690" s="28" t="s">
        <v>577</v>
      </c>
      <c r="G2690" s="28" t="s">
        <v>294</v>
      </c>
      <c r="H2690" s="28" t="s">
        <v>578</v>
      </c>
      <c r="I2690" s="28" t="s">
        <v>294</v>
      </c>
      <c r="J2690" s="28" t="s">
        <v>579</v>
      </c>
      <c r="K2690" s="25">
        <v>4300019000</v>
      </c>
      <c r="L2690" s="28" t="s">
        <v>90</v>
      </c>
      <c r="M2690" s="28" t="s">
        <v>2164</v>
      </c>
      <c r="N2690" s="28" t="s">
        <v>1836</v>
      </c>
      <c r="P2690" s="28" t="s">
        <v>32</v>
      </c>
      <c r="Q2690" s="28" t="s">
        <v>33</v>
      </c>
      <c r="R2690" s="25">
        <v>1000</v>
      </c>
      <c r="S2690" s="28" t="s">
        <v>34</v>
      </c>
      <c r="T2690" s="35">
        <v>1120788.1742179198</v>
      </c>
      <c r="U2690" s="35">
        <v>1131996.055960099</v>
      </c>
      <c r="V2690" s="35">
        <v>1154635.9770793009</v>
      </c>
    </row>
    <row r="2691" spans="1:22" x14ac:dyDescent="0.25">
      <c r="A2691" s="10">
        <v>404327</v>
      </c>
      <c r="B2691" s="28" t="s">
        <v>359</v>
      </c>
      <c r="C2691" s="28" t="s">
        <v>587</v>
      </c>
      <c r="D2691" s="28" t="s">
        <v>542</v>
      </c>
      <c r="E2691" s="28" t="str">
        <f>VLOOKUP(A2691,'[1]Sheet1 (2)'!$A$2:$H$6200,8,0)</f>
        <v>Function:Road Transport:Core Function:Police Forces, Traffic and Street Parking Control</v>
      </c>
      <c r="F2691" s="28" t="s">
        <v>592</v>
      </c>
      <c r="G2691" s="28" t="s">
        <v>294</v>
      </c>
      <c r="H2691" s="28" t="s">
        <v>593</v>
      </c>
      <c r="I2691" s="28" t="s">
        <v>294</v>
      </c>
      <c r="J2691" s="28" t="s">
        <v>579</v>
      </c>
      <c r="K2691" s="25">
        <v>4300019000</v>
      </c>
      <c r="L2691" s="28" t="s">
        <v>90</v>
      </c>
      <c r="M2691" s="28" t="s">
        <v>2164</v>
      </c>
      <c r="N2691" s="28" t="s">
        <v>1836</v>
      </c>
      <c r="P2691" s="28" t="s">
        <v>151</v>
      </c>
      <c r="Q2691" s="28" t="s">
        <v>152</v>
      </c>
      <c r="R2691" s="25">
        <v>1000</v>
      </c>
      <c r="S2691" s="28" t="s">
        <v>34</v>
      </c>
      <c r="T2691" s="35">
        <v>1657506.4055999992</v>
      </c>
      <c r="U2691" s="35">
        <v>1674081.4696559992</v>
      </c>
      <c r="V2691" s="35">
        <v>1707563.0990491193</v>
      </c>
    </row>
    <row r="2692" spans="1:22" x14ac:dyDescent="0.25">
      <c r="A2692" s="10">
        <v>404327</v>
      </c>
      <c r="B2692" s="28" t="s">
        <v>359</v>
      </c>
      <c r="C2692" s="28" t="s">
        <v>587</v>
      </c>
      <c r="D2692" s="28" t="s">
        <v>542</v>
      </c>
      <c r="E2692" s="28" t="str">
        <f>VLOOKUP(A2692,'[1]Sheet1 (2)'!$A$2:$H$6200,8,0)</f>
        <v>Function:Road Transport:Core Function:Police Forces, Traffic and Street Parking Control</v>
      </c>
      <c r="F2692" s="28" t="s">
        <v>592</v>
      </c>
      <c r="G2692" s="28" t="s">
        <v>294</v>
      </c>
      <c r="H2692" s="28" t="s">
        <v>593</v>
      </c>
      <c r="I2692" s="28" t="s">
        <v>294</v>
      </c>
      <c r="J2692" s="28" t="s">
        <v>579</v>
      </c>
      <c r="K2692" s="25">
        <v>4300019000</v>
      </c>
      <c r="L2692" s="28" t="s">
        <v>90</v>
      </c>
      <c r="M2692" s="28" t="s">
        <v>2164</v>
      </c>
      <c r="N2692" s="28" t="s">
        <v>1836</v>
      </c>
      <c r="P2692" s="28" t="s">
        <v>32</v>
      </c>
      <c r="Q2692" s="28" t="s">
        <v>33</v>
      </c>
      <c r="R2692" s="25">
        <v>1000</v>
      </c>
      <c r="S2692" s="28" t="s">
        <v>34</v>
      </c>
      <c r="T2692" s="35">
        <v>6743942.3706451179</v>
      </c>
      <c r="U2692" s="35">
        <v>6811381.7943515694</v>
      </c>
      <c r="V2692" s="35">
        <v>6947609.4302386008</v>
      </c>
    </row>
    <row r="2693" spans="1:22" x14ac:dyDescent="0.25">
      <c r="A2693" s="10">
        <v>404328</v>
      </c>
      <c r="B2693" s="28" t="s">
        <v>359</v>
      </c>
      <c r="C2693" s="28" t="s">
        <v>597</v>
      </c>
      <c r="D2693" s="28" t="s">
        <v>542</v>
      </c>
      <c r="E2693" s="28" t="str">
        <f>VLOOKUP(A2693,'[1]Sheet1 (2)'!$A$2:$H$6200,8,0)</f>
        <v>Function:Finance and Administration:Core Function:Security Services</v>
      </c>
      <c r="F2693" s="28" t="s">
        <v>603</v>
      </c>
      <c r="G2693" s="28" t="s">
        <v>294</v>
      </c>
      <c r="H2693" s="28" t="s">
        <v>604</v>
      </c>
      <c r="I2693" s="28" t="s">
        <v>294</v>
      </c>
      <c r="J2693" s="28" t="s">
        <v>600</v>
      </c>
      <c r="K2693" s="25">
        <v>4300019000</v>
      </c>
      <c r="L2693" s="28" t="s">
        <v>90</v>
      </c>
      <c r="M2693" s="28" t="s">
        <v>2164</v>
      </c>
      <c r="N2693" s="28" t="s">
        <v>1836</v>
      </c>
      <c r="P2693" s="28" t="s">
        <v>151</v>
      </c>
      <c r="Q2693" s="28" t="s">
        <v>152</v>
      </c>
      <c r="R2693" s="25">
        <v>1000</v>
      </c>
      <c r="S2693" s="28" t="s">
        <v>34</v>
      </c>
      <c r="T2693" s="35">
        <v>83923.534800000009</v>
      </c>
      <c r="U2693" s="35">
        <v>84762.770148000011</v>
      </c>
      <c r="V2693" s="35">
        <v>86458.02555096001</v>
      </c>
    </row>
    <row r="2694" spans="1:22" x14ac:dyDescent="0.25">
      <c r="A2694" s="10">
        <v>404328</v>
      </c>
      <c r="B2694" s="28" t="s">
        <v>359</v>
      </c>
      <c r="C2694" s="28" t="s">
        <v>597</v>
      </c>
      <c r="D2694" s="28" t="s">
        <v>542</v>
      </c>
      <c r="E2694" s="28" t="str">
        <f>VLOOKUP(A2694,'[1]Sheet1 (2)'!$A$2:$H$6200,8,0)</f>
        <v>Function:Finance and Administration:Core Function:Security Services</v>
      </c>
      <c r="F2694" s="28" t="s">
        <v>603</v>
      </c>
      <c r="G2694" s="28" t="s">
        <v>294</v>
      </c>
      <c r="H2694" s="28" t="s">
        <v>604</v>
      </c>
      <c r="I2694" s="28" t="s">
        <v>294</v>
      </c>
      <c r="J2694" s="28" t="s">
        <v>600</v>
      </c>
      <c r="K2694" s="25">
        <v>4300019000</v>
      </c>
      <c r="L2694" s="28" t="s">
        <v>90</v>
      </c>
      <c r="M2694" s="28" t="s">
        <v>2164</v>
      </c>
      <c r="N2694" s="28" t="s">
        <v>1836</v>
      </c>
      <c r="P2694" s="28" t="s">
        <v>32</v>
      </c>
      <c r="Q2694" s="28" t="s">
        <v>33</v>
      </c>
      <c r="R2694" s="25">
        <v>1000</v>
      </c>
      <c r="S2694" s="28" t="s">
        <v>34</v>
      </c>
      <c r="T2694" s="35">
        <v>10732905.354129577</v>
      </c>
      <c r="U2694" s="35">
        <v>10840234.407670872</v>
      </c>
      <c r="V2694" s="35">
        <v>11057039.09582429</v>
      </c>
    </row>
    <row r="2695" spans="1:22" x14ac:dyDescent="0.25">
      <c r="A2695" s="10">
        <v>404357</v>
      </c>
      <c r="B2695" s="28" t="s">
        <v>359</v>
      </c>
      <c r="C2695" s="28" t="s">
        <v>605</v>
      </c>
      <c r="D2695" s="28" t="s">
        <v>379</v>
      </c>
      <c r="E2695" s="28" t="str">
        <f>VLOOKUP(A2695,'[1]Sheet1 (2)'!$A$2:$H$6200,8,0)</f>
        <v>Function:Health:Non-core Function:Health Services</v>
      </c>
      <c r="F2695" s="28" t="s">
        <v>2039</v>
      </c>
      <c r="G2695" s="28" t="s">
        <v>182</v>
      </c>
      <c r="H2695" s="28" t="s">
        <v>2040</v>
      </c>
      <c r="I2695" s="28" t="s">
        <v>182</v>
      </c>
      <c r="J2695" s="28" t="s">
        <v>608</v>
      </c>
      <c r="K2695" s="25">
        <v>4300019000</v>
      </c>
      <c r="L2695" s="28" t="s">
        <v>90</v>
      </c>
      <c r="M2695" s="28" t="s">
        <v>2164</v>
      </c>
      <c r="N2695" s="28" t="s">
        <v>1836</v>
      </c>
      <c r="P2695" s="28" t="s">
        <v>151</v>
      </c>
      <c r="Q2695" s="28" t="s">
        <v>152</v>
      </c>
      <c r="R2695" s="25">
        <v>1000</v>
      </c>
      <c r="S2695" s="28" t="s">
        <v>34</v>
      </c>
      <c r="T2695" s="35">
        <v>1751966.3365075197</v>
      </c>
      <c r="U2695" s="35">
        <v>1769485.9998725948</v>
      </c>
      <c r="V2695" s="35">
        <v>1804875.7198700467</v>
      </c>
    </row>
    <row r="2696" spans="1:22" x14ac:dyDescent="0.25">
      <c r="A2696" s="10">
        <v>404390</v>
      </c>
      <c r="B2696" s="28" t="s">
        <v>359</v>
      </c>
      <c r="C2696" s="28" t="s">
        <v>619</v>
      </c>
      <c r="D2696" s="28" t="s">
        <v>369</v>
      </c>
      <c r="E2696" s="28" t="str">
        <f>VLOOKUP(A2696,'[1]Sheet1 (2)'!$A$2:$H$6200,8,0)</f>
        <v>Function:Sport and Recreation:Non-core Function:Recreational Facilities</v>
      </c>
      <c r="F2696" s="28" t="s">
        <v>2041</v>
      </c>
      <c r="G2696" s="28" t="s">
        <v>182</v>
      </c>
      <c r="H2696" s="28" t="s">
        <v>2042</v>
      </c>
      <c r="I2696" s="28" t="s">
        <v>182</v>
      </c>
      <c r="J2696" s="28" t="s">
        <v>622</v>
      </c>
      <c r="K2696" s="25">
        <v>4300019000</v>
      </c>
      <c r="L2696" s="28" t="s">
        <v>90</v>
      </c>
      <c r="M2696" s="28" t="s">
        <v>2164</v>
      </c>
      <c r="N2696" s="28" t="s">
        <v>1836</v>
      </c>
      <c r="P2696" s="28" t="s">
        <v>151</v>
      </c>
      <c r="Q2696" s="28" t="s">
        <v>152</v>
      </c>
      <c r="R2696" s="25">
        <v>1000</v>
      </c>
      <c r="S2696" s="28" t="s">
        <v>34</v>
      </c>
      <c r="T2696" s="35">
        <v>154911.97768607998</v>
      </c>
      <c r="U2696" s="35">
        <v>156461.09746294079</v>
      </c>
      <c r="V2696" s="35">
        <v>159590.31941219961</v>
      </c>
    </row>
    <row r="2697" spans="1:22" x14ac:dyDescent="0.25">
      <c r="A2697" s="10">
        <v>404390</v>
      </c>
      <c r="B2697" s="28" t="s">
        <v>359</v>
      </c>
      <c r="C2697" s="28" t="s">
        <v>619</v>
      </c>
      <c r="D2697" s="28" t="s">
        <v>369</v>
      </c>
      <c r="E2697" s="28" t="str">
        <f>VLOOKUP(A2697,'[1]Sheet1 (2)'!$A$2:$H$6200,8,0)</f>
        <v>Function:Sport and Recreation:Non-core Function:Recreational Facilities</v>
      </c>
      <c r="F2697" s="28" t="s">
        <v>2109</v>
      </c>
      <c r="G2697" s="28" t="s">
        <v>294</v>
      </c>
      <c r="H2697" s="28" t="s">
        <v>2110</v>
      </c>
      <c r="I2697" s="28" t="s">
        <v>294</v>
      </c>
      <c r="J2697" s="28" t="s">
        <v>622</v>
      </c>
      <c r="K2697" s="25">
        <v>4300019000</v>
      </c>
      <c r="L2697" s="28" t="s">
        <v>90</v>
      </c>
      <c r="M2697" s="28" t="s">
        <v>2164</v>
      </c>
      <c r="N2697" s="28" t="s">
        <v>1836</v>
      </c>
      <c r="P2697" s="28" t="s">
        <v>32</v>
      </c>
      <c r="Q2697" s="28" t="s">
        <v>33</v>
      </c>
      <c r="R2697" s="25">
        <v>1000</v>
      </c>
      <c r="S2697" s="28" t="s">
        <v>34</v>
      </c>
      <c r="T2697" s="35">
        <v>2264600.4847478373</v>
      </c>
      <c r="U2697" s="35">
        <v>2287246.4895953159</v>
      </c>
      <c r="V2697" s="35">
        <v>2332991.4193872223</v>
      </c>
    </row>
    <row r="2698" spans="1:22" x14ac:dyDescent="0.25">
      <c r="A2698" s="10">
        <v>404392</v>
      </c>
      <c r="B2698" s="28" t="s">
        <v>359</v>
      </c>
      <c r="C2698" s="28" t="s">
        <v>627</v>
      </c>
      <c r="D2698" s="28" t="s">
        <v>369</v>
      </c>
      <c r="E2698" s="28" t="str">
        <f>VLOOKUP(A2698,'[1]Sheet1 (2)'!$A$2:$H$6200,8,0)</f>
        <v>Function:Community and Social Services:Core Function:Cemeteries, Funeral Parlours and Crematoriums</v>
      </c>
      <c r="F2698" s="28" t="s">
        <v>628</v>
      </c>
      <c r="G2698" s="28" t="s">
        <v>294</v>
      </c>
      <c r="H2698" s="28" t="s">
        <v>629</v>
      </c>
      <c r="I2698" s="28" t="s">
        <v>294</v>
      </c>
      <c r="J2698" s="28" t="s">
        <v>630</v>
      </c>
      <c r="K2698" s="25">
        <v>4300019000</v>
      </c>
      <c r="L2698" s="28" t="s">
        <v>90</v>
      </c>
      <c r="M2698" s="28" t="s">
        <v>2164</v>
      </c>
      <c r="N2698" s="28" t="s">
        <v>1836</v>
      </c>
      <c r="P2698" s="28" t="s">
        <v>32</v>
      </c>
      <c r="Q2698" s="28" t="s">
        <v>33</v>
      </c>
      <c r="R2698" s="25">
        <v>1000</v>
      </c>
      <c r="S2698" s="28" t="s">
        <v>34</v>
      </c>
      <c r="T2698" s="35">
        <v>3518015.4195052735</v>
      </c>
      <c r="U2698" s="35">
        <v>3553195.573700326</v>
      </c>
      <c r="V2698" s="35">
        <v>3624259.4851743327</v>
      </c>
    </row>
    <row r="2699" spans="1:22" x14ac:dyDescent="0.25">
      <c r="A2699" s="10">
        <v>404400</v>
      </c>
      <c r="B2699" s="28" t="s">
        <v>359</v>
      </c>
      <c r="C2699" s="28" t="s">
        <v>639</v>
      </c>
      <c r="D2699" s="28" t="s">
        <v>369</v>
      </c>
      <c r="E2699" s="28" t="str">
        <f>VLOOKUP(A2699,'[1]Sheet1 (2)'!$A$2:$H$6200,8,0)</f>
        <v>Function:Sport and Recreation:Non-core Function:Recreational Facilities</v>
      </c>
      <c r="F2699" s="28" t="s">
        <v>2111</v>
      </c>
      <c r="G2699" s="28" t="s">
        <v>182</v>
      </c>
      <c r="H2699" s="28" t="s">
        <v>2112</v>
      </c>
      <c r="I2699" s="28" t="s">
        <v>182</v>
      </c>
      <c r="J2699" s="28" t="s">
        <v>622</v>
      </c>
      <c r="K2699" s="25">
        <v>4300019000</v>
      </c>
      <c r="L2699" s="28" t="s">
        <v>90</v>
      </c>
      <c r="M2699" s="28" t="s">
        <v>2164</v>
      </c>
      <c r="N2699" s="28" t="s">
        <v>1836</v>
      </c>
      <c r="P2699" s="28" t="s">
        <v>151</v>
      </c>
      <c r="Q2699" s="28" t="s">
        <v>152</v>
      </c>
      <c r="R2699" s="25">
        <v>1000</v>
      </c>
      <c r="S2699" s="28" t="s">
        <v>34</v>
      </c>
      <c r="T2699" s="35">
        <v>341353.9068</v>
      </c>
      <c r="U2699" s="35">
        <v>344767.44586799998</v>
      </c>
      <c r="V2699" s="35">
        <v>351662.79478535999</v>
      </c>
    </row>
    <row r="2700" spans="1:22" x14ac:dyDescent="0.25">
      <c r="A2700" s="10">
        <v>404400</v>
      </c>
      <c r="B2700" s="28" t="s">
        <v>359</v>
      </c>
      <c r="C2700" s="28" t="s">
        <v>639</v>
      </c>
      <c r="D2700" s="28" t="s">
        <v>369</v>
      </c>
      <c r="E2700" s="28" t="str">
        <f>VLOOKUP(A2700,'[1]Sheet1 (2)'!$A$2:$H$6200,8,0)</f>
        <v>Function:Sport and Recreation:Non-core Function:Recreational Facilities</v>
      </c>
      <c r="F2700" s="28" t="s">
        <v>642</v>
      </c>
      <c r="G2700" s="28" t="s">
        <v>294</v>
      </c>
      <c r="H2700" s="28" t="s">
        <v>643</v>
      </c>
      <c r="I2700" s="28" t="s">
        <v>294</v>
      </c>
      <c r="J2700" s="28" t="s">
        <v>622</v>
      </c>
      <c r="K2700" s="25">
        <v>4300019000</v>
      </c>
      <c r="L2700" s="28" t="s">
        <v>90</v>
      </c>
      <c r="M2700" s="28" t="s">
        <v>2164</v>
      </c>
      <c r="N2700" s="28" t="s">
        <v>1836</v>
      </c>
      <c r="P2700" s="28" t="s">
        <v>32</v>
      </c>
      <c r="Q2700" s="28" t="s">
        <v>33</v>
      </c>
      <c r="R2700" s="25">
        <v>1000</v>
      </c>
      <c r="S2700" s="28" t="s">
        <v>34</v>
      </c>
      <c r="T2700" s="35">
        <v>98873.095901759996</v>
      </c>
      <c r="U2700" s="35">
        <v>99861.826860777597</v>
      </c>
      <c r="V2700" s="35">
        <v>101859.06339799314</v>
      </c>
    </row>
    <row r="2701" spans="1:22" x14ac:dyDescent="0.25">
      <c r="A2701" s="10">
        <v>404402</v>
      </c>
      <c r="B2701" s="28" t="s">
        <v>359</v>
      </c>
      <c r="C2701" s="28" t="s">
        <v>648</v>
      </c>
      <c r="D2701" s="28" t="s">
        <v>369</v>
      </c>
      <c r="E2701" s="28" t="str">
        <f>VLOOKUP(A2701,'[1]Sheet1 (2)'!$A$2:$H$6200,8,0)</f>
        <v>Function:Sport and Recreation:Core Function:Community Parks (including Nurseries)</v>
      </c>
      <c r="F2701" s="28" t="s">
        <v>2043</v>
      </c>
      <c r="G2701" s="28" t="s">
        <v>182</v>
      </c>
      <c r="H2701" s="28" t="s">
        <v>2044</v>
      </c>
      <c r="I2701" s="28" t="s">
        <v>182</v>
      </c>
      <c r="J2701" s="28" t="s">
        <v>638</v>
      </c>
      <c r="K2701" s="25">
        <v>4300019000</v>
      </c>
      <c r="L2701" s="28" t="s">
        <v>90</v>
      </c>
      <c r="M2701" s="28" t="s">
        <v>2164</v>
      </c>
      <c r="N2701" s="28" t="s">
        <v>1836</v>
      </c>
      <c r="P2701" s="28" t="s">
        <v>151</v>
      </c>
      <c r="Q2701" s="28" t="s">
        <v>152</v>
      </c>
      <c r="R2701" s="25">
        <v>1000</v>
      </c>
      <c r="S2701" s="28" t="s">
        <v>34</v>
      </c>
      <c r="T2701" s="35">
        <v>1532375.3724000002</v>
      </c>
      <c r="U2701" s="35">
        <v>1547699.1261240002</v>
      </c>
      <c r="V2701" s="35">
        <v>1578653.1086464801</v>
      </c>
    </row>
    <row r="2702" spans="1:22" x14ac:dyDescent="0.25">
      <c r="A2702" s="10">
        <v>404402</v>
      </c>
      <c r="B2702" s="28" t="s">
        <v>359</v>
      </c>
      <c r="C2702" s="28" t="s">
        <v>648</v>
      </c>
      <c r="D2702" s="28" t="s">
        <v>369</v>
      </c>
      <c r="E2702" s="28" t="str">
        <f>VLOOKUP(A2702,'[1]Sheet1 (2)'!$A$2:$H$6200,8,0)</f>
        <v>Function:Sport and Recreation:Core Function:Community Parks (including Nurseries)</v>
      </c>
      <c r="F2702" s="28" t="s">
        <v>2135</v>
      </c>
      <c r="G2702" s="28" t="s">
        <v>294</v>
      </c>
      <c r="H2702" s="28" t="s">
        <v>2136</v>
      </c>
      <c r="I2702" s="28" t="s">
        <v>294</v>
      </c>
      <c r="J2702" s="28" t="s">
        <v>638</v>
      </c>
      <c r="K2702" s="25">
        <v>4300019000</v>
      </c>
      <c r="L2702" s="28" t="s">
        <v>90</v>
      </c>
      <c r="M2702" s="28" t="s">
        <v>2164</v>
      </c>
      <c r="N2702" s="28" t="s">
        <v>1836</v>
      </c>
      <c r="P2702" s="28" t="s">
        <v>32</v>
      </c>
      <c r="Q2702" s="28" t="s">
        <v>33</v>
      </c>
      <c r="R2702" s="25">
        <v>1000</v>
      </c>
      <c r="S2702" s="28" t="s">
        <v>34</v>
      </c>
      <c r="T2702" s="35">
        <v>181179.35654112004</v>
      </c>
      <c r="U2702" s="35">
        <v>182991.15010653125</v>
      </c>
      <c r="V2702" s="35">
        <v>186650.97310866188</v>
      </c>
    </row>
    <row r="2703" spans="1:22" x14ac:dyDescent="0.25">
      <c r="A2703" s="10">
        <v>404404</v>
      </c>
      <c r="B2703" s="28" t="s">
        <v>359</v>
      </c>
      <c r="C2703" s="28" t="s">
        <v>659</v>
      </c>
      <c r="D2703" s="28" t="s">
        <v>369</v>
      </c>
      <c r="E2703" s="28" t="str">
        <f>VLOOKUP(A2703,'[1]Sheet1 (2)'!$A$2:$H$6200,8,0)</f>
        <v>Function:Sport and Recreation:Core Function:Community Parks (including Nurseries)</v>
      </c>
      <c r="F2703" s="28" t="s">
        <v>2045</v>
      </c>
      <c r="G2703" s="28" t="s">
        <v>294</v>
      </c>
      <c r="H2703" s="28" t="s">
        <v>663</v>
      </c>
      <c r="I2703" s="28" t="s">
        <v>294</v>
      </c>
      <c r="J2703" s="28" t="s">
        <v>638</v>
      </c>
      <c r="K2703" s="25">
        <v>4300019000</v>
      </c>
      <c r="L2703" s="28" t="s">
        <v>90</v>
      </c>
      <c r="M2703" s="28" t="s">
        <v>2164</v>
      </c>
      <c r="N2703" s="28" t="s">
        <v>1836</v>
      </c>
      <c r="P2703" s="28" t="s">
        <v>32</v>
      </c>
      <c r="Q2703" s="28" t="s">
        <v>33</v>
      </c>
      <c r="R2703" s="25">
        <v>1000</v>
      </c>
      <c r="S2703" s="28" t="s">
        <v>34</v>
      </c>
      <c r="T2703" s="35">
        <v>2083844.6434089579</v>
      </c>
      <c r="U2703" s="35">
        <v>2104683.0898430473</v>
      </c>
      <c r="V2703" s="35">
        <v>2146776.7516399082</v>
      </c>
    </row>
    <row r="2704" spans="1:22" x14ac:dyDescent="0.25">
      <c r="A2704" s="10">
        <v>404406</v>
      </c>
      <c r="B2704" s="28" t="s">
        <v>359</v>
      </c>
      <c r="C2704" s="28" t="s">
        <v>666</v>
      </c>
      <c r="D2704" s="28" t="s">
        <v>369</v>
      </c>
      <c r="E2704" s="28" t="str">
        <f>VLOOKUP(A2704,'[1]Sheet1 (2)'!$A$2:$H$6200,8,0)</f>
        <v>Function:Sport and Recreation:Core Function:Community Parks (including Nurseries)</v>
      </c>
      <c r="F2704" s="28" t="s">
        <v>2046</v>
      </c>
      <c r="G2704" s="28" t="s">
        <v>294</v>
      </c>
      <c r="H2704" s="28" t="s">
        <v>2047</v>
      </c>
      <c r="I2704" s="28" t="s">
        <v>294</v>
      </c>
      <c r="J2704" s="28" t="s">
        <v>638</v>
      </c>
      <c r="K2704" s="25">
        <v>4300019000</v>
      </c>
      <c r="L2704" s="28" t="s">
        <v>90</v>
      </c>
      <c r="M2704" s="28" t="s">
        <v>2164</v>
      </c>
      <c r="N2704" s="28" t="s">
        <v>1836</v>
      </c>
      <c r="P2704" s="28" t="s">
        <v>32</v>
      </c>
      <c r="Q2704" s="28" t="s">
        <v>33</v>
      </c>
      <c r="R2704" s="25">
        <v>1000</v>
      </c>
      <c r="S2704" s="28" t="s">
        <v>34</v>
      </c>
      <c r="T2704" s="35">
        <v>1299070.4863775994</v>
      </c>
      <c r="U2704" s="35">
        <v>1312061.1912413754</v>
      </c>
      <c r="V2704" s="35">
        <v>1338302.4150662029</v>
      </c>
    </row>
    <row r="2705" spans="1:22" x14ac:dyDescent="0.25">
      <c r="A2705" s="10">
        <v>404412</v>
      </c>
      <c r="B2705" s="28" t="s">
        <v>359</v>
      </c>
      <c r="C2705" s="28" t="s">
        <v>673</v>
      </c>
      <c r="D2705" s="28" t="s">
        <v>369</v>
      </c>
      <c r="E2705" s="28" t="str">
        <f>VLOOKUP(A2705,'[1]Sheet1 (2)'!$A$2:$H$6200,8,0)</f>
        <v>Function:Sport and Recreation:Core Function:Community Parks (including Nurseries)</v>
      </c>
      <c r="F2705" s="28" t="s">
        <v>2119</v>
      </c>
      <c r="G2705" s="28" t="s">
        <v>182</v>
      </c>
      <c r="H2705" s="28" t="s">
        <v>2120</v>
      </c>
      <c r="I2705" s="28" t="s">
        <v>182</v>
      </c>
      <c r="J2705" s="28" t="s">
        <v>638</v>
      </c>
      <c r="K2705" s="25">
        <v>4300019000</v>
      </c>
      <c r="L2705" s="28" t="s">
        <v>90</v>
      </c>
      <c r="M2705" s="28" t="s">
        <v>2164</v>
      </c>
      <c r="N2705" s="28" t="s">
        <v>1836</v>
      </c>
      <c r="P2705" s="28" t="s">
        <v>151</v>
      </c>
      <c r="Q2705" s="28" t="s">
        <v>152</v>
      </c>
      <c r="R2705" s="25">
        <v>1000</v>
      </c>
      <c r="S2705" s="28" t="s">
        <v>34</v>
      </c>
      <c r="T2705" s="35">
        <v>724638.86640000006</v>
      </c>
      <c r="U2705" s="35">
        <v>731885.25506400003</v>
      </c>
      <c r="V2705" s="35">
        <v>746522.96016528003</v>
      </c>
    </row>
    <row r="2706" spans="1:22" x14ac:dyDescent="0.25">
      <c r="A2706" s="10">
        <v>404412</v>
      </c>
      <c r="B2706" s="28" t="s">
        <v>359</v>
      </c>
      <c r="C2706" s="28" t="s">
        <v>673</v>
      </c>
      <c r="D2706" s="28" t="s">
        <v>369</v>
      </c>
      <c r="E2706" s="28" t="str">
        <f>VLOOKUP(A2706,'[1]Sheet1 (2)'!$A$2:$H$6200,8,0)</f>
        <v>Function:Sport and Recreation:Core Function:Community Parks (including Nurseries)</v>
      </c>
      <c r="F2706" s="28" t="s">
        <v>2119</v>
      </c>
      <c r="G2706" s="28" t="s">
        <v>182</v>
      </c>
      <c r="H2706" s="28" t="s">
        <v>2120</v>
      </c>
      <c r="I2706" s="28" t="s">
        <v>182</v>
      </c>
      <c r="J2706" s="28" t="s">
        <v>638</v>
      </c>
      <c r="K2706" s="25">
        <v>4300019000</v>
      </c>
      <c r="L2706" s="28" t="s">
        <v>90</v>
      </c>
      <c r="M2706" s="28" t="s">
        <v>2164</v>
      </c>
      <c r="N2706" s="28" t="s">
        <v>1836</v>
      </c>
      <c r="P2706" s="28" t="s">
        <v>32</v>
      </c>
      <c r="Q2706" s="28" t="s">
        <v>33</v>
      </c>
      <c r="R2706" s="25">
        <v>1000</v>
      </c>
      <c r="S2706" s="28" t="s">
        <v>34</v>
      </c>
      <c r="T2706" s="35">
        <v>14794.6728</v>
      </c>
      <c r="U2706" s="35">
        <v>14942.619528000001</v>
      </c>
      <c r="V2706" s="35">
        <v>15241.471918560001</v>
      </c>
    </row>
    <row r="2707" spans="1:22" x14ac:dyDescent="0.25">
      <c r="A2707" s="10">
        <v>404412</v>
      </c>
      <c r="B2707" s="28" t="s">
        <v>359</v>
      </c>
      <c r="C2707" s="28" t="s">
        <v>673</v>
      </c>
      <c r="D2707" s="28" t="s">
        <v>369</v>
      </c>
      <c r="E2707" s="28" t="str">
        <f>VLOOKUP(A2707,'[1]Sheet1 (2)'!$A$2:$H$6200,8,0)</f>
        <v>Function:Sport and Recreation:Core Function:Community Parks (including Nurseries)</v>
      </c>
      <c r="F2707" s="28" t="s">
        <v>676</v>
      </c>
      <c r="G2707" s="28" t="s">
        <v>294</v>
      </c>
      <c r="H2707" s="28" t="s">
        <v>677</v>
      </c>
      <c r="I2707" s="28" t="s">
        <v>294</v>
      </c>
      <c r="J2707" s="28" t="s">
        <v>638</v>
      </c>
      <c r="K2707" s="25">
        <v>4300019000</v>
      </c>
      <c r="L2707" s="28" t="s">
        <v>90</v>
      </c>
      <c r="M2707" s="28" t="s">
        <v>2164</v>
      </c>
      <c r="N2707" s="28" t="s">
        <v>1836</v>
      </c>
      <c r="P2707" s="28" t="s">
        <v>32</v>
      </c>
      <c r="Q2707" s="28" t="s">
        <v>33</v>
      </c>
      <c r="R2707" s="25">
        <v>1000</v>
      </c>
      <c r="S2707" s="28" t="s">
        <v>34</v>
      </c>
      <c r="T2707" s="35">
        <v>73416.704702399991</v>
      </c>
      <c r="U2707" s="35">
        <v>74150.871749423997</v>
      </c>
      <c r="V2707" s="35">
        <v>75633.889184412474</v>
      </c>
    </row>
    <row r="2708" spans="1:22" x14ac:dyDescent="0.25">
      <c r="A2708" s="10">
        <v>404504</v>
      </c>
      <c r="B2708" s="28" t="s">
        <v>359</v>
      </c>
      <c r="C2708" s="28" t="s">
        <v>772</v>
      </c>
      <c r="D2708" s="28" t="s">
        <v>369</v>
      </c>
      <c r="E2708" s="28" t="str">
        <f>VLOOKUP(A2708,'[1]Sheet1 (2)'!$A$2:$H$6200,8,0)</f>
        <v>Function:Community and Social Services:Core Function:Community Halls and Facilities</v>
      </c>
      <c r="F2708" s="28" t="s">
        <v>2137</v>
      </c>
      <c r="G2708" s="28" t="s">
        <v>182</v>
      </c>
      <c r="H2708" s="28" t="s">
        <v>2138</v>
      </c>
      <c r="I2708" s="28" t="s">
        <v>182</v>
      </c>
      <c r="J2708" s="28" t="s">
        <v>372</v>
      </c>
      <c r="K2708" s="25">
        <v>4300019000</v>
      </c>
      <c r="L2708" s="28" t="s">
        <v>90</v>
      </c>
      <c r="M2708" s="28" t="s">
        <v>2164</v>
      </c>
      <c r="N2708" s="28" t="s">
        <v>1836</v>
      </c>
      <c r="P2708" s="28" t="s">
        <v>151</v>
      </c>
      <c r="Q2708" s="28" t="s">
        <v>152</v>
      </c>
      <c r="R2708" s="25">
        <v>1000</v>
      </c>
      <c r="S2708" s="28" t="s">
        <v>34</v>
      </c>
      <c r="T2708" s="35">
        <v>64140.489599999994</v>
      </c>
      <c r="U2708" s="35">
        <v>64781.894495999994</v>
      </c>
      <c r="V2708" s="35">
        <v>66077.53238592</v>
      </c>
    </row>
    <row r="2709" spans="1:22" x14ac:dyDescent="0.25">
      <c r="A2709" s="10">
        <v>404512</v>
      </c>
      <c r="B2709" s="28" t="s">
        <v>359</v>
      </c>
      <c r="C2709" s="28" t="s">
        <v>1786</v>
      </c>
      <c r="D2709" s="28" t="s">
        <v>369</v>
      </c>
      <c r="E2709" s="28" t="str">
        <f>VLOOKUP(A2709,'[1]Sheet1 (2)'!$A$2:$H$6200,8,0)</f>
        <v>Function:Community and Social Services:Core Function:Libraries and Archives</v>
      </c>
      <c r="F2709" s="28" t="s">
        <v>2048</v>
      </c>
      <c r="G2709" s="28" t="s">
        <v>182</v>
      </c>
      <c r="H2709" s="28" t="s">
        <v>2049</v>
      </c>
      <c r="I2709" s="28" t="s">
        <v>182</v>
      </c>
      <c r="J2709" s="28" t="s">
        <v>1789</v>
      </c>
      <c r="K2709" s="25">
        <v>4300019000</v>
      </c>
      <c r="L2709" s="28" t="s">
        <v>90</v>
      </c>
      <c r="M2709" s="28" t="s">
        <v>2164</v>
      </c>
      <c r="N2709" s="28" t="s">
        <v>1836</v>
      </c>
      <c r="P2709" s="28" t="s">
        <v>151</v>
      </c>
      <c r="Q2709" s="28" t="s">
        <v>152</v>
      </c>
      <c r="R2709" s="25">
        <v>1000</v>
      </c>
      <c r="S2709" s="28" t="s">
        <v>34</v>
      </c>
      <c r="T2709" s="35">
        <v>6434627.3711999878</v>
      </c>
      <c r="U2709" s="35">
        <v>6498973.6449119877</v>
      </c>
      <c r="V2709" s="35">
        <v>6628953.1178102279</v>
      </c>
    </row>
    <row r="2710" spans="1:22" x14ac:dyDescent="0.25">
      <c r="A2710" s="10">
        <v>404513</v>
      </c>
      <c r="B2710" s="28" t="s">
        <v>359</v>
      </c>
      <c r="C2710" s="28" t="s">
        <v>1790</v>
      </c>
      <c r="D2710" s="28" t="s">
        <v>369</v>
      </c>
      <c r="E2710" s="28" t="str">
        <f>VLOOKUP(A2710,'[1]Sheet1 (2)'!$A$2:$H$6200,8,0)</f>
        <v>Function:Community and Social Services:Core Function:Libraries and Archives</v>
      </c>
      <c r="F2710" s="28" t="s">
        <v>2050</v>
      </c>
      <c r="G2710" s="28" t="s">
        <v>294</v>
      </c>
      <c r="H2710" s="28" t="s">
        <v>2051</v>
      </c>
      <c r="I2710" s="28" t="s">
        <v>294</v>
      </c>
      <c r="J2710" s="28" t="s">
        <v>1789</v>
      </c>
      <c r="K2710" s="25">
        <v>4300019000</v>
      </c>
      <c r="L2710" s="28" t="s">
        <v>90</v>
      </c>
      <c r="M2710" s="28" t="s">
        <v>2164</v>
      </c>
      <c r="N2710" s="28" t="s">
        <v>1836</v>
      </c>
      <c r="P2710" s="28" t="s">
        <v>32</v>
      </c>
      <c r="Q2710" s="28" t="s">
        <v>33</v>
      </c>
      <c r="R2710" s="25">
        <v>1000</v>
      </c>
      <c r="S2710" s="28" t="s">
        <v>34</v>
      </c>
      <c r="T2710" s="35">
        <v>383443.75198080001</v>
      </c>
      <c r="U2710" s="35">
        <v>387278.18950060802</v>
      </c>
      <c r="V2710" s="35">
        <v>395023.75329062017</v>
      </c>
    </row>
    <row r="2711" spans="1:22" x14ac:dyDescent="0.25">
      <c r="A2711" s="10">
        <v>502100</v>
      </c>
      <c r="B2711" s="28" t="s">
        <v>22</v>
      </c>
      <c r="C2711" s="28" t="s">
        <v>1059</v>
      </c>
      <c r="D2711" s="28" t="s">
        <v>1060</v>
      </c>
      <c r="E2711" s="28" t="str">
        <f>VLOOKUP(A2711,'[1]Sheet1 (2)'!$A$2:$H$6200,8,0)</f>
        <v>Function:Executive and Council:Core Function:Municipal Manager, Town Secretary and Chief Executive</v>
      </c>
      <c r="F2711" s="28" t="s">
        <v>1061</v>
      </c>
      <c r="G2711" s="28" t="s">
        <v>294</v>
      </c>
      <c r="H2711" s="28" t="s">
        <v>1062</v>
      </c>
      <c r="I2711" s="28" t="s">
        <v>294</v>
      </c>
      <c r="J2711" s="28" t="s">
        <v>365</v>
      </c>
      <c r="K2711" s="25">
        <v>4300019000</v>
      </c>
      <c r="L2711" s="28" t="s">
        <v>90</v>
      </c>
      <c r="M2711" s="28" t="s">
        <v>2164</v>
      </c>
      <c r="N2711" s="28" t="s">
        <v>1836</v>
      </c>
      <c r="P2711" s="28" t="s">
        <v>151</v>
      </c>
      <c r="Q2711" s="28" t="s">
        <v>152</v>
      </c>
      <c r="R2711" s="25">
        <v>1000</v>
      </c>
      <c r="S2711" s="28" t="s">
        <v>34</v>
      </c>
      <c r="T2711" s="35">
        <v>235318.95</v>
      </c>
      <c r="U2711" s="35">
        <v>237672.13950000002</v>
      </c>
      <c r="V2711" s="35">
        <v>242425.58229000002</v>
      </c>
    </row>
    <row r="2712" spans="1:22" x14ac:dyDescent="0.25">
      <c r="A2712" s="10">
        <v>503091</v>
      </c>
      <c r="B2712" s="28" t="s">
        <v>22</v>
      </c>
      <c r="C2712" s="28" t="s">
        <v>2052</v>
      </c>
      <c r="D2712" s="28" t="s">
        <v>24</v>
      </c>
      <c r="E2712" s="28" t="str">
        <f>VLOOKUP(A2712,'[1]Sheet1 (2)'!$A$2:$H$6200,8,0)</f>
        <v>Function:Energy Sources:Core Function:Electricity</v>
      </c>
      <c r="F2712" s="28" t="s">
        <v>2053</v>
      </c>
      <c r="G2712" s="28" t="s">
        <v>294</v>
      </c>
      <c r="H2712" s="28" t="s">
        <v>2054</v>
      </c>
      <c r="I2712" s="28" t="s">
        <v>294</v>
      </c>
      <c r="J2712" s="28" t="s">
        <v>28</v>
      </c>
      <c r="K2712" s="25">
        <v>4300019000</v>
      </c>
      <c r="L2712" s="28" t="s">
        <v>90</v>
      </c>
      <c r="M2712" s="28" t="s">
        <v>2164</v>
      </c>
      <c r="N2712" s="28" t="s">
        <v>1836</v>
      </c>
      <c r="O2712" s="28" t="s">
        <v>68</v>
      </c>
      <c r="P2712" s="28" t="s">
        <v>32</v>
      </c>
      <c r="Q2712" s="28" t="s">
        <v>33</v>
      </c>
      <c r="R2712" s="25">
        <v>1000</v>
      </c>
      <c r="S2712" s="28" t="s">
        <v>34</v>
      </c>
      <c r="T2712" s="35">
        <v>12342948.762000032</v>
      </c>
      <c r="U2712" s="35">
        <v>12466378.249620032</v>
      </c>
      <c r="V2712" s="35">
        <v>12715705.814612433</v>
      </c>
    </row>
    <row r="2713" spans="1:22" x14ac:dyDescent="0.25">
      <c r="A2713" s="10">
        <v>503094</v>
      </c>
      <c r="B2713" s="28" t="s">
        <v>22</v>
      </c>
      <c r="C2713" s="28" t="s">
        <v>2055</v>
      </c>
      <c r="D2713" s="28" t="s">
        <v>1052</v>
      </c>
      <c r="E2713" s="28" t="str">
        <f>VLOOKUP(A2713,'[1]Sheet1 (2)'!$A$2:$H$6200,8,0)</f>
        <v>Function:Road Transport:Core Function:Roads</v>
      </c>
      <c r="F2713" s="28" t="s">
        <v>2056</v>
      </c>
      <c r="G2713" s="28" t="s">
        <v>294</v>
      </c>
      <c r="H2713" s="28" t="s">
        <v>2057</v>
      </c>
      <c r="I2713" s="28" t="s">
        <v>294</v>
      </c>
      <c r="J2713" s="28" t="s">
        <v>1056</v>
      </c>
      <c r="K2713" s="25">
        <v>4300019000</v>
      </c>
      <c r="L2713" s="28" t="s">
        <v>90</v>
      </c>
      <c r="M2713" s="28" t="s">
        <v>2164</v>
      </c>
      <c r="N2713" s="28" t="s">
        <v>1836</v>
      </c>
      <c r="P2713" s="28" t="s">
        <v>468</v>
      </c>
      <c r="Q2713" s="28" t="s">
        <v>469</v>
      </c>
      <c r="R2713" s="25">
        <v>1000</v>
      </c>
      <c r="S2713" s="28" t="s">
        <v>34</v>
      </c>
      <c r="T2713" s="35">
        <v>20651.4588</v>
      </c>
      <c r="U2713" s="35">
        <v>20857.973388000002</v>
      </c>
      <c r="V2713" s="35">
        <v>21275.132855760003</v>
      </c>
    </row>
    <row r="2714" spans="1:22" x14ac:dyDescent="0.25">
      <c r="A2714" s="10">
        <v>503094</v>
      </c>
      <c r="B2714" s="28" t="s">
        <v>22</v>
      </c>
      <c r="C2714" s="28" t="s">
        <v>2055</v>
      </c>
      <c r="D2714" s="28" t="s">
        <v>1052</v>
      </c>
      <c r="E2714" s="28" t="str">
        <f>VLOOKUP(A2714,'[1]Sheet1 (2)'!$A$2:$H$6200,8,0)</f>
        <v>Function:Road Transport:Core Function:Roads</v>
      </c>
      <c r="F2714" s="28" t="s">
        <v>2056</v>
      </c>
      <c r="G2714" s="28" t="s">
        <v>294</v>
      </c>
      <c r="H2714" s="28" t="s">
        <v>2057</v>
      </c>
      <c r="I2714" s="28" t="s">
        <v>294</v>
      </c>
      <c r="J2714" s="28" t="s">
        <v>1056</v>
      </c>
      <c r="K2714" s="25">
        <v>4300019000</v>
      </c>
      <c r="L2714" s="28" t="s">
        <v>90</v>
      </c>
      <c r="M2714" s="28" t="s">
        <v>2164</v>
      </c>
      <c r="N2714" s="28" t="s">
        <v>1836</v>
      </c>
      <c r="P2714" s="28" t="s">
        <v>32</v>
      </c>
      <c r="Q2714" s="28" t="s">
        <v>33</v>
      </c>
      <c r="R2714" s="25">
        <v>1000</v>
      </c>
      <c r="S2714" s="28" t="s">
        <v>34</v>
      </c>
      <c r="T2714" s="35">
        <v>6017355.3779999986</v>
      </c>
      <c r="U2714" s="35">
        <v>6077528.9317799984</v>
      </c>
      <c r="V2714" s="35">
        <v>6199079.5104155988</v>
      </c>
    </row>
    <row r="2715" spans="1:22" x14ac:dyDescent="0.25">
      <c r="A2715" s="10">
        <v>503096</v>
      </c>
      <c r="B2715" s="28" t="s">
        <v>22</v>
      </c>
      <c r="C2715" s="28" t="s">
        <v>2058</v>
      </c>
      <c r="D2715" s="28" t="s">
        <v>36</v>
      </c>
      <c r="E2715" s="28" t="str">
        <f>VLOOKUP(A2715,'[1]Sheet1 (2)'!$A$2:$H$6200,8,0)</f>
        <v>Function:Water Management:Core Function:Water Distribution</v>
      </c>
      <c r="F2715" s="28" t="s">
        <v>2059</v>
      </c>
      <c r="G2715" s="28" t="s">
        <v>1358</v>
      </c>
      <c r="H2715" s="28" t="s">
        <v>2060</v>
      </c>
      <c r="I2715" s="28" t="s">
        <v>1358</v>
      </c>
      <c r="J2715" s="28" t="s">
        <v>40</v>
      </c>
      <c r="K2715" s="25">
        <v>4300019000</v>
      </c>
      <c r="L2715" s="28" t="s">
        <v>90</v>
      </c>
      <c r="M2715" s="28" t="s">
        <v>2164</v>
      </c>
      <c r="N2715" s="28" t="s">
        <v>1836</v>
      </c>
      <c r="O2715" s="28" t="s">
        <v>68</v>
      </c>
      <c r="P2715" s="28" t="s">
        <v>43</v>
      </c>
      <c r="Q2715" s="28" t="s">
        <v>44</v>
      </c>
      <c r="R2715" s="25">
        <v>1000</v>
      </c>
      <c r="S2715" s="28" t="s">
        <v>34</v>
      </c>
      <c r="T2715" s="35">
        <v>11756687.758800063</v>
      </c>
      <c r="U2715" s="35">
        <v>11874254.636388063</v>
      </c>
      <c r="V2715" s="35">
        <v>12111739.729115825</v>
      </c>
    </row>
    <row r="2716" spans="1:22" x14ac:dyDescent="0.25">
      <c r="A2716" s="10">
        <v>504080</v>
      </c>
      <c r="B2716" s="28" t="s">
        <v>22</v>
      </c>
      <c r="C2716" s="28" t="s">
        <v>2061</v>
      </c>
      <c r="D2716" s="28" t="s">
        <v>36</v>
      </c>
      <c r="E2716" s="28" t="str">
        <f>VLOOKUP(A2716,'[1]Sheet1 (2)'!$A$2:$H$6200,8,0)</f>
        <v>Function:Water Management:Core Function:Water Distribution</v>
      </c>
      <c r="F2716" s="28" t="s">
        <v>2062</v>
      </c>
      <c r="G2716" s="28" t="s">
        <v>1358</v>
      </c>
      <c r="H2716" s="28" t="s">
        <v>2063</v>
      </c>
      <c r="I2716" s="28" t="s">
        <v>1358</v>
      </c>
      <c r="J2716" s="28" t="s">
        <v>40</v>
      </c>
      <c r="K2716" s="25">
        <v>4300019000</v>
      </c>
      <c r="L2716" s="28" t="s">
        <v>90</v>
      </c>
      <c r="M2716" s="28" t="s">
        <v>2164</v>
      </c>
      <c r="N2716" s="28" t="s">
        <v>1836</v>
      </c>
      <c r="P2716" s="28" t="s">
        <v>43</v>
      </c>
      <c r="Q2716" s="28" t="s">
        <v>44</v>
      </c>
      <c r="R2716" s="25">
        <v>1000</v>
      </c>
      <c r="S2716" s="28" t="s">
        <v>34</v>
      </c>
      <c r="T2716" s="35">
        <v>385271.45879999996</v>
      </c>
      <c r="U2716" s="35">
        <v>389124.173388</v>
      </c>
      <c r="V2716" s="35">
        <v>396906.65685576003</v>
      </c>
    </row>
    <row r="2717" spans="1:22" x14ac:dyDescent="0.25">
      <c r="A2717" s="10">
        <v>504088</v>
      </c>
      <c r="B2717" s="28" t="s">
        <v>22</v>
      </c>
      <c r="C2717" s="28" t="s">
        <v>2064</v>
      </c>
      <c r="D2717" s="28" t="s">
        <v>24</v>
      </c>
      <c r="E2717" s="28" t="str">
        <f>VLOOKUP(A2717,'[1]Sheet1 (2)'!$A$2:$H$6200,8,0)</f>
        <v>Function:Energy Sources:Core Function:Electricity</v>
      </c>
      <c r="F2717" s="28" t="s">
        <v>2065</v>
      </c>
      <c r="G2717" s="28" t="s">
        <v>294</v>
      </c>
      <c r="H2717" s="28" t="s">
        <v>2066</v>
      </c>
      <c r="I2717" s="28" t="s">
        <v>294</v>
      </c>
      <c r="J2717" s="28" t="s">
        <v>28</v>
      </c>
      <c r="K2717" s="25">
        <v>4300019000</v>
      </c>
      <c r="L2717" s="28" t="s">
        <v>90</v>
      </c>
      <c r="M2717" s="28" t="s">
        <v>2164</v>
      </c>
      <c r="N2717" s="28" t="s">
        <v>1836</v>
      </c>
      <c r="P2717" s="28" t="s">
        <v>32</v>
      </c>
      <c r="Q2717" s="28" t="s">
        <v>33</v>
      </c>
      <c r="R2717" s="25">
        <v>1000</v>
      </c>
      <c r="S2717" s="28" t="s">
        <v>34</v>
      </c>
      <c r="T2717" s="35">
        <v>3033331.6247999975</v>
      </c>
      <c r="U2717" s="35">
        <v>3063664.9410479977</v>
      </c>
      <c r="V2717" s="35">
        <v>3124938.2398689575</v>
      </c>
    </row>
    <row r="2718" spans="1:22" x14ac:dyDescent="0.25">
      <c r="A2718" s="10">
        <v>504093</v>
      </c>
      <c r="B2718" s="28" t="s">
        <v>22</v>
      </c>
      <c r="C2718" s="28" t="s">
        <v>2067</v>
      </c>
      <c r="D2718" s="28" t="s">
        <v>1052</v>
      </c>
      <c r="E2718" s="28" t="str">
        <f>VLOOKUP(A2718,'[1]Sheet1 (2)'!$A$2:$H$6200,8,0)</f>
        <v>Function:Road Transport:Core Function:Roads</v>
      </c>
      <c r="F2718" s="28" t="s">
        <v>2068</v>
      </c>
      <c r="G2718" s="28" t="s">
        <v>294</v>
      </c>
      <c r="H2718" s="28" t="s">
        <v>2069</v>
      </c>
      <c r="I2718" s="28" t="s">
        <v>294</v>
      </c>
      <c r="J2718" s="28" t="s">
        <v>1056</v>
      </c>
      <c r="K2718" s="25">
        <v>4300019000</v>
      </c>
      <c r="L2718" s="28" t="s">
        <v>90</v>
      </c>
      <c r="M2718" s="28" t="s">
        <v>2164</v>
      </c>
      <c r="N2718" s="28" t="s">
        <v>1836</v>
      </c>
      <c r="P2718" s="28" t="s">
        <v>32</v>
      </c>
      <c r="Q2718" s="28" t="s">
        <v>33</v>
      </c>
      <c r="R2718" s="25">
        <v>1000</v>
      </c>
      <c r="S2718" s="28" t="s">
        <v>34</v>
      </c>
      <c r="T2718" s="35">
        <v>861335.02800000017</v>
      </c>
      <c r="U2718" s="35">
        <v>869948.37828000018</v>
      </c>
      <c r="V2718" s="35">
        <v>887347.34584560024</v>
      </c>
    </row>
    <row r="2719" spans="1:22" x14ac:dyDescent="0.25">
      <c r="A2719" s="10">
        <v>504095</v>
      </c>
      <c r="B2719" s="28" t="s">
        <v>22</v>
      </c>
      <c r="C2719" s="28" t="s">
        <v>2070</v>
      </c>
      <c r="D2719" s="28" t="s">
        <v>36</v>
      </c>
      <c r="E2719" s="28" t="str">
        <f>VLOOKUP(A2719,'[1]Sheet1 (2)'!$A$2:$H$6200,8,0)</f>
        <v>Function:Water Management:Core Function:Water Distribution</v>
      </c>
      <c r="F2719" s="28" t="s">
        <v>2071</v>
      </c>
      <c r="G2719" s="28" t="s">
        <v>1358</v>
      </c>
      <c r="H2719" s="28" t="s">
        <v>2072</v>
      </c>
      <c r="I2719" s="28" t="s">
        <v>1358</v>
      </c>
      <c r="J2719" s="28" t="s">
        <v>40</v>
      </c>
      <c r="K2719" s="25">
        <v>4300019000</v>
      </c>
      <c r="L2719" s="28" t="s">
        <v>90</v>
      </c>
      <c r="M2719" s="28" t="s">
        <v>2164</v>
      </c>
      <c r="N2719" s="28" t="s">
        <v>1836</v>
      </c>
      <c r="P2719" s="28" t="s">
        <v>43</v>
      </c>
      <c r="Q2719" s="28" t="s">
        <v>44</v>
      </c>
      <c r="R2719" s="25">
        <v>1000</v>
      </c>
      <c r="S2719" s="28" t="s">
        <v>34</v>
      </c>
      <c r="T2719" s="35">
        <v>1065519.6324</v>
      </c>
      <c r="U2719" s="35">
        <v>1076174.8287239999</v>
      </c>
      <c r="V2719" s="35">
        <v>1097698.32529848</v>
      </c>
    </row>
    <row r="2720" spans="1:22" x14ac:dyDescent="0.25">
      <c r="A2720" s="10">
        <v>504124</v>
      </c>
      <c r="B2720" s="28" t="s">
        <v>22</v>
      </c>
      <c r="C2720" s="28" t="s">
        <v>1063</v>
      </c>
      <c r="D2720" s="28" t="s">
        <v>1052</v>
      </c>
      <c r="E2720" s="28" t="str">
        <f>VLOOKUP(A2720,'[1]Sheet1 (2)'!$A$2:$H$6200,8,0)</f>
        <v>Function:Road Transport:Core Function:Roads</v>
      </c>
      <c r="F2720" s="28" t="s">
        <v>1066</v>
      </c>
      <c r="G2720" s="28" t="s">
        <v>294</v>
      </c>
      <c r="H2720" s="28" t="s">
        <v>1067</v>
      </c>
      <c r="I2720" s="28" t="s">
        <v>294</v>
      </c>
      <c r="J2720" s="28" t="s">
        <v>1056</v>
      </c>
      <c r="K2720" s="25">
        <v>4300019000</v>
      </c>
      <c r="L2720" s="28" t="s">
        <v>90</v>
      </c>
      <c r="M2720" s="28" t="s">
        <v>2164</v>
      </c>
      <c r="N2720" s="28" t="s">
        <v>1836</v>
      </c>
      <c r="O2720" s="28" t="s">
        <v>68</v>
      </c>
      <c r="P2720" s="28" t="s">
        <v>32</v>
      </c>
      <c r="Q2720" s="28" t="s">
        <v>33</v>
      </c>
      <c r="R2720" s="25">
        <v>1000</v>
      </c>
      <c r="S2720" s="28" t="s">
        <v>34</v>
      </c>
      <c r="T2720" s="35">
        <v>642701.8308</v>
      </c>
      <c r="U2720" s="35">
        <v>649128.84910800005</v>
      </c>
      <c r="V2720" s="35">
        <v>662111.42609016004</v>
      </c>
    </row>
    <row r="2721" spans="1:22" x14ac:dyDescent="0.25">
      <c r="A2721" s="10">
        <v>504131</v>
      </c>
      <c r="B2721" s="28" t="s">
        <v>22</v>
      </c>
      <c r="C2721" s="28" t="s">
        <v>1105</v>
      </c>
      <c r="D2721" s="28" t="s">
        <v>1052</v>
      </c>
      <c r="E2721" s="28" t="str">
        <f>VLOOKUP(A2721,'[1]Sheet1 (2)'!$A$2:$H$6200,8,0)</f>
        <v>Function:Road Transport:Core Function:Public Transport</v>
      </c>
      <c r="F2721" s="28" t="s">
        <v>1106</v>
      </c>
      <c r="G2721" s="28" t="s">
        <v>294</v>
      </c>
      <c r="H2721" s="28" t="s">
        <v>1107</v>
      </c>
      <c r="I2721" s="28" t="s">
        <v>294</v>
      </c>
      <c r="J2721" s="28" t="s">
        <v>530</v>
      </c>
      <c r="K2721" s="25">
        <v>4300019000</v>
      </c>
      <c r="L2721" s="28" t="s">
        <v>90</v>
      </c>
      <c r="M2721" s="28" t="s">
        <v>2164</v>
      </c>
      <c r="N2721" s="28" t="s">
        <v>1836</v>
      </c>
      <c r="P2721" s="28" t="s">
        <v>32</v>
      </c>
      <c r="Q2721" s="28" t="s">
        <v>33</v>
      </c>
      <c r="R2721" s="25">
        <v>1000</v>
      </c>
      <c r="S2721" s="28" t="s">
        <v>34</v>
      </c>
      <c r="T2721" s="35">
        <v>110237.97480000001</v>
      </c>
      <c r="U2721" s="35">
        <v>111340.35454800002</v>
      </c>
      <c r="V2721" s="35">
        <v>113567.16163896002</v>
      </c>
    </row>
    <row r="2722" spans="1:22" x14ac:dyDescent="0.25">
      <c r="A2722" s="10">
        <v>504136</v>
      </c>
      <c r="B2722" s="28" t="s">
        <v>22</v>
      </c>
      <c r="C2722" s="28" t="s">
        <v>1123</v>
      </c>
      <c r="D2722" s="28" t="s">
        <v>1052</v>
      </c>
      <c r="E2722" s="28" t="str">
        <f>VLOOKUP(A2722,'[1]Sheet1 (2)'!$A$2:$H$6200,8,0)</f>
        <v>Function:Road Transport:Core Function:Roads</v>
      </c>
      <c r="F2722" s="28" t="s">
        <v>2073</v>
      </c>
      <c r="G2722" s="28" t="s">
        <v>294</v>
      </c>
      <c r="H2722" s="28" t="s">
        <v>2074</v>
      </c>
      <c r="I2722" s="28" t="s">
        <v>294</v>
      </c>
      <c r="J2722" s="28" t="s">
        <v>1056</v>
      </c>
      <c r="K2722" s="25">
        <v>4300019000</v>
      </c>
      <c r="L2722" s="28" t="s">
        <v>90</v>
      </c>
      <c r="M2722" s="28" t="s">
        <v>2164</v>
      </c>
      <c r="N2722" s="28" t="s">
        <v>1836</v>
      </c>
      <c r="P2722" s="28" t="s">
        <v>32</v>
      </c>
      <c r="Q2722" s="28" t="s">
        <v>33</v>
      </c>
      <c r="R2722" s="25">
        <v>1000</v>
      </c>
      <c r="S2722" s="28" t="s">
        <v>34</v>
      </c>
      <c r="T2722" s="35">
        <v>6209984.4947999883</v>
      </c>
      <c r="U2722" s="35">
        <v>6272084.3397479886</v>
      </c>
      <c r="V2722" s="35">
        <v>6397526.0265429486</v>
      </c>
    </row>
    <row r="2723" spans="1:22" x14ac:dyDescent="0.25">
      <c r="A2723" s="10">
        <v>504136</v>
      </c>
      <c r="B2723" s="28" t="s">
        <v>22</v>
      </c>
      <c r="C2723" s="28" t="s">
        <v>1123</v>
      </c>
      <c r="D2723" s="28" t="s">
        <v>1052</v>
      </c>
      <c r="E2723" s="28" t="str">
        <f>VLOOKUP(A2723,'[1]Sheet1 (2)'!$A$2:$H$6200,8,0)</f>
        <v>Function:Road Transport:Core Function:Roads</v>
      </c>
      <c r="F2723" s="28" t="s">
        <v>2073</v>
      </c>
      <c r="G2723" s="28" t="s">
        <v>294</v>
      </c>
      <c r="H2723" s="28" t="s">
        <v>2074</v>
      </c>
      <c r="I2723" s="28" t="s">
        <v>294</v>
      </c>
      <c r="J2723" s="28" t="s">
        <v>1056</v>
      </c>
      <c r="K2723" s="25">
        <v>4300019000</v>
      </c>
      <c r="L2723" s="28" t="s">
        <v>90</v>
      </c>
      <c r="M2723" s="28" t="s">
        <v>2164</v>
      </c>
      <c r="N2723" s="28" t="s">
        <v>1836</v>
      </c>
      <c r="P2723" s="28" t="s">
        <v>32</v>
      </c>
      <c r="Q2723" s="28" t="s">
        <v>33</v>
      </c>
      <c r="R2723" s="25">
        <v>1000</v>
      </c>
      <c r="S2723" s="28" t="s">
        <v>34</v>
      </c>
      <c r="T2723" s="35">
        <v>100227.59329824001</v>
      </c>
      <c r="U2723" s="35">
        <v>101229.86923122242</v>
      </c>
      <c r="V2723" s="35">
        <v>103254.46661584686</v>
      </c>
    </row>
    <row r="2724" spans="1:22" x14ac:dyDescent="0.25">
      <c r="A2724" s="10">
        <v>504143</v>
      </c>
      <c r="B2724" s="28" t="s">
        <v>985</v>
      </c>
      <c r="C2724" s="28" t="s">
        <v>1051</v>
      </c>
      <c r="D2724" s="28" t="s">
        <v>1052</v>
      </c>
      <c r="E2724" s="28" t="str">
        <f>VLOOKUP(A2724,'[1]Sheet1 (2)'!$A$2:$H$6200,8,0)</f>
        <v>Function:Road Transport:Core Function:Roads</v>
      </c>
      <c r="F2724" s="28" t="s">
        <v>1053</v>
      </c>
      <c r="G2724" s="28" t="s">
        <v>1054</v>
      </c>
      <c r="H2724" s="28" t="s">
        <v>1055</v>
      </c>
      <c r="I2724" s="28" t="s">
        <v>1054</v>
      </c>
      <c r="J2724" s="28" t="s">
        <v>1056</v>
      </c>
      <c r="K2724" s="25">
        <v>4300019000</v>
      </c>
      <c r="L2724" s="28" t="s">
        <v>90</v>
      </c>
      <c r="M2724" s="28" t="s">
        <v>2164</v>
      </c>
      <c r="N2724" s="28" t="s">
        <v>1836</v>
      </c>
      <c r="P2724" s="28" t="s">
        <v>151</v>
      </c>
      <c r="Q2724" s="28" t="s">
        <v>152</v>
      </c>
      <c r="R2724" s="25">
        <v>1000</v>
      </c>
      <c r="S2724" s="28" t="s">
        <v>34</v>
      </c>
      <c r="T2724" s="35">
        <v>707492.33279999997</v>
      </c>
      <c r="U2724" s="35">
        <v>714567.25612799998</v>
      </c>
      <c r="V2724" s="35">
        <v>728858.60125056002</v>
      </c>
    </row>
    <row r="2725" spans="1:22" x14ac:dyDescent="0.25">
      <c r="A2725" s="10">
        <v>504161</v>
      </c>
      <c r="B2725" s="28" t="s">
        <v>22</v>
      </c>
      <c r="C2725" s="28" t="s">
        <v>1163</v>
      </c>
      <c r="D2725" s="28" t="s">
        <v>24</v>
      </c>
      <c r="E2725" s="28" t="str">
        <f>VLOOKUP(A2725,'[1]Sheet1 (2)'!$A$2:$H$6200,8,0)</f>
        <v>Function:Finance and Administration:Core Function:Asset Management</v>
      </c>
      <c r="F2725" s="28" t="s">
        <v>1168</v>
      </c>
      <c r="G2725" s="28" t="s">
        <v>182</v>
      </c>
      <c r="H2725" s="28" t="s">
        <v>1169</v>
      </c>
      <c r="I2725" s="28" t="s">
        <v>374</v>
      </c>
      <c r="J2725" s="28" t="s">
        <v>277</v>
      </c>
      <c r="K2725" s="25">
        <v>4300019000</v>
      </c>
      <c r="L2725" s="28" t="s">
        <v>90</v>
      </c>
      <c r="M2725" s="28" t="s">
        <v>2164</v>
      </c>
      <c r="N2725" s="28" t="s">
        <v>1836</v>
      </c>
      <c r="P2725" s="28" t="s">
        <v>151</v>
      </c>
      <c r="Q2725" s="28" t="s">
        <v>152</v>
      </c>
      <c r="R2725" s="25">
        <v>1000</v>
      </c>
      <c r="S2725" s="28" t="s">
        <v>34</v>
      </c>
      <c r="T2725" s="35">
        <v>130846.66799999999</v>
      </c>
      <c r="U2725" s="35">
        <v>132155.13467999999</v>
      </c>
      <c r="V2725" s="35">
        <v>134798.23737359999</v>
      </c>
    </row>
    <row r="2726" spans="1:22" x14ac:dyDescent="0.25">
      <c r="A2726" s="10">
        <v>504161</v>
      </c>
      <c r="B2726" s="28" t="s">
        <v>22</v>
      </c>
      <c r="C2726" s="28" t="s">
        <v>1163</v>
      </c>
      <c r="D2726" s="28" t="s">
        <v>24</v>
      </c>
      <c r="E2726" s="28" t="str">
        <f>VLOOKUP(A2726,'[1]Sheet1 (2)'!$A$2:$H$6200,8,0)</f>
        <v>Function:Finance and Administration:Core Function:Asset Management</v>
      </c>
      <c r="F2726" s="28" t="s">
        <v>1168</v>
      </c>
      <c r="G2726" s="28" t="s">
        <v>182</v>
      </c>
      <c r="H2726" s="28" t="s">
        <v>1169</v>
      </c>
      <c r="I2726" s="28" t="s">
        <v>374</v>
      </c>
      <c r="J2726" s="28" t="s">
        <v>277</v>
      </c>
      <c r="K2726" s="25">
        <v>4300019000</v>
      </c>
      <c r="L2726" s="28" t="s">
        <v>90</v>
      </c>
      <c r="M2726" s="28" t="s">
        <v>2164</v>
      </c>
      <c r="N2726" s="28" t="s">
        <v>1836</v>
      </c>
      <c r="P2726" s="28" t="s">
        <v>32</v>
      </c>
      <c r="Q2726" s="28" t="s">
        <v>33</v>
      </c>
      <c r="R2726" s="25">
        <v>1000</v>
      </c>
      <c r="S2726" s="28" t="s">
        <v>34</v>
      </c>
      <c r="T2726" s="35">
        <v>2139751.5815999992</v>
      </c>
      <c r="U2726" s="35">
        <v>2161149.097415999</v>
      </c>
      <c r="V2726" s="35">
        <v>2204372.0793643189</v>
      </c>
    </row>
    <row r="2727" spans="1:22" x14ac:dyDescent="0.25">
      <c r="A2727" s="10">
        <v>504167</v>
      </c>
      <c r="B2727" s="28" t="s">
        <v>22</v>
      </c>
      <c r="C2727" s="28" t="s">
        <v>1182</v>
      </c>
      <c r="D2727" s="28" t="s">
        <v>1052</v>
      </c>
      <c r="E2727" s="28" t="str">
        <f>VLOOKUP(A2727,'[1]Sheet1 (2)'!$A$2:$H$6200,8,0)</f>
        <v>Function:Road Transport:Core Function:Roads</v>
      </c>
      <c r="F2727" s="28" t="s">
        <v>1183</v>
      </c>
      <c r="G2727" s="28" t="s">
        <v>294</v>
      </c>
      <c r="H2727" s="28" t="s">
        <v>1184</v>
      </c>
      <c r="I2727" s="28" t="s">
        <v>294</v>
      </c>
      <c r="J2727" s="28" t="s">
        <v>1056</v>
      </c>
      <c r="K2727" s="25">
        <v>4300019000</v>
      </c>
      <c r="L2727" s="28" t="s">
        <v>90</v>
      </c>
      <c r="M2727" s="28" t="s">
        <v>2164</v>
      </c>
      <c r="N2727" s="28" t="s">
        <v>1836</v>
      </c>
      <c r="P2727" s="28" t="s">
        <v>32</v>
      </c>
      <c r="Q2727" s="28" t="s">
        <v>33</v>
      </c>
      <c r="R2727" s="25">
        <v>1000</v>
      </c>
      <c r="S2727" s="28" t="s">
        <v>34</v>
      </c>
      <c r="T2727" s="35">
        <v>171715.62599999999</v>
      </c>
      <c r="U2727" s="35">
        <v>173432.78225999998</v>
      </c>
      <c r="V2727" s="35">
        <v>176901.43790519997</v>
      </c>
    </row>
    <row r="2728" spans="1:22" x14ac:dyDescent="0.25">
      <c r="A2728" s="10">
        <v>504167</v>
      </c>
      <c r="B2728" s="28" t="s">
        <v>22</v>
      </c>
      <c r="C2728" s="28" t="s">
        <v>1182</v>
      </c>
      <c r="D2728" s="28" t="s">
        <v>1052</v>
      </c>
      <c r="E2728" s="28" t="str">
        <f>VLOOKUP(A2728,'[1]Sheet1 (2)'!$A$2:$H$6200,8,0)</f>
        <v>Function:Road Transport:Core Function:Roads</v>
      </c>
      <c r="F2728" s="28" t="s">
        <v>1183</v>
      </c>
      <c r="G2728" s="28" t="s">
        <v>294</v>
      </c>
      <c r="H2728" s="28" t="s">
        <v>1184</v>
      </c>
      <c r="I2728" s="28" t="s">
        <v>294</v>
      </c>
      <c r="J2728" s="28" t="s">
        <v>1056</v>
      </c>
      <c r="K2728" s="25">
        <v>4300019000</v>
      </c>
      <c r="L2728" s="28" t="s">
        <v>90</v>
      </c>
      <c r="M2728" s="28" t="s">
        <v>2164</v>
      </c>
      <c r="N2728" s="28" t="s">
        <v>1836</v>
      </c>
      <c r="P2728" s="28" t="s">
        <v>32</v>
      </c>
      <c r="Q2728" s="28" t="s">
        <v>33</v>
      </c>
      <c r="R2728" s="25">
        <v>1000</v>
      </c>
      <c r="S2728" s="28" t="s">
        <v>34</v>
      </c>
      <c r="T2728" s="35">
        <v>73416.704702399991</v>
      </c>
      <c r="U2728" s="35">
        <v>74150.871749423997</v>
      </c>
      <c r="V2728" s="35">
        <v>75633.889184412474</v>
      </c>
    </row>
    <row r="2729" spans="1:22" x14ac:dyDescent="0.25">
      <c r="A2729" s="10">
        <v>504168</v>
      </c>
      <c r="B2729" s="28" t="s">
        <v>22</v>
      </c>
      <c r="C2729" s="28" t="s">
        <v>2075</v>
      </c>
      <c r="D2729" s="28" t="s">
        <v>36</v>
      </c>
      <c r="E2729" s="28" t="str">
        <f>VLOOKUP(A2729,'[1]Sheet1 (2)'!$A$2:$H$6200,8,0)</f>
        <v>Function:Waste Water Management:Core Function:Sewerage</v>
      </c>
      <c r="F2729" s="28" t="s">
        <v>2076</v>
      </c>
      <c r="G2729" s="28" t="s">
        <v>514</v>
      </c>
      <c r="H2729" s="28" t="s">
        <v>2077</v>
      </c>
      <c r="I2729" s="28" t="s">
        <v>514</v>
      </c>
      <c r="J2729" s="28" t="s">
        <v>1194</v>
      </c>
      <c r="K2729" s="25">
        <v>4300019000</v>
      </c>
      <c r="L2729" s="28" t="s">
        <v>90</v>
      </c>
      <c r="M2729" s="28" t="s">
        <v>2164</v>
      </c>
      <c r="N2729" s="28" t="s">
        <v>1836</v>
      </c>
      <c r="O2729" s="28" t="s">
        <v>68</v>
      </c>
      <c r="P2729" s="28" t="s">
        <v>508</v>
      </c>
      <c r="Q2729" s="28" t="s">
        <v>509</v>
      </c>
      <c r="R2729" s="25">
        <v>1000</v>
      </c>
      <c r="S2729" s="28" t="s">
        <v>34</v>
      </c>
      <c r="T2729" s="35">
        <v>1282214.0399999993</v>
      </c>
      <c r="U2729" s="35">
        <v>1295036.1803999993</v>
      </c>
      <c r="V2729" s="35">
        <v>1320936.9040079992</v>
      </c>
    </row>
    <row r="2730" spans="1:22" x14ac:dyDescent="0.25">
      <c r="A2730" s="10">
        <v>504169</v>
      </c>
      <c r="B2730" s="28" t="s">
        <v>22</v>
      </c>
      <c r="C2730" s="28" t="s">
        <v>1528</v>
      </c>
      <c r="D2730" s="28" t="s">
        <v>36</v>
      </c>
      <c r="E2730" s="28" t="str">
        <f>VLOOKUP(A2730,'[1]Sheet1 (2)'!$A$2:$H$6200,8,0)</f>
        <v>Function:Water Management:Core Function:Water Distribution</v>
      </c>
      <c r="F2730" s="28" t="s">
        <v>2078</v>
      </c>
      <c r="G2730" s="28" t="s">
        <v>1358</v>
      </c>
      <c r="H2730" s="28" t="s">
        <v>2079</v>
      </c>
      <c r="I2730" s="28" t="s">
        <v>1358</v>
      </c>
      <c r="J2730" s="28" t="s">
        <v>40</v>
      </c>
      <c r="K2730" s="25">
        <v>4300019000</v>
      </c>
      <c r="L2730" s="28" t="s">
        <v>90</v>
      </c>
      <c r="M2730" s="28" t="s">
        <v>2164</v>
      </c>
      <c r="N2730" s="28" t="s">
        <v>1836</v>
      </c>
      <c r="O2730" s="28" t="s">
        <v>68</v>
      </c>
      <c r="P2730" s="28" t="s">
        <v>43</v>
      </c>
      <c r="Q2730" s="28" t="s">
        <v>44</v>
      </c>
      <c r="R2730" s="25">
        <v>1000</v>
      </c>
      <c r="S2730" s="28" t="s">
        <v>34</v>
      </c>
      <c r="T2730" s="35">
        <v>338390.34960000007</v>
      </c>
      <c r="U2730" s="35">
        <v>341774.25309600006</v>
      </c>
      <c r="V2730" s="35">
        <v>348609.73815792007</v>
      </c>
    </row>
    <row r="2731" spans="1:22" x14ac:dyDescent="0.25">
      <c r="A2731" s="10">
        <v>504171</v>
      </c>
      <c r="B2731" s="28" t="s">
        <v>22</v>
      </c>
      <c r="C2731" s="28" t="s">
        <v>1187</v>
      </c>
      <c r="D2731" s="28" t="s">
        <v>1052</v>
      </c>
      <c r="E2731" s="28" t="str">
        <f>VLOOKUP(A2731,'[1]Sheet1 (2)'!$A$2:$H$6200,8,0)</f>
        <v>Function:Waste Water Management:Core Function:Storm Water Management</v>
      </c>
      <c r="F2731" s="28" t="s">
        <v>1188</v>
      </c>
      <c r="G2731" s="28" t="s">
        <v>514</v>
      </c>
      <c r="H2731" s="28" t="s">
        <v>1189</v>
      </c>
      <c r="I2731" s="28" t="s">
        <v>514</v>
      </c>
      <c r="J2731" s="28" t="s">
        <v>1139</v>
      </c>
      <c r="K2731" s="25">
        <v>4300019000</v>
      </c>
      <c r="L2731" s="28" t="s">
        <v>90</v>
      </c>
      <c r="M2731" s="28" t="s">
        <v>2164</v>
      </c>
      <c r="N2731" s="28" t="s">
        <v>1836</v>
      </c>
      <c r="P2731" s="28" t="s">
        <v>151</v>
      </c>
      <c r="Q2731" s="28" t="s">
        <v>152</v>
      </c>
      <c r="R2731" s="25">
        <v>1000</v>
      </c>
      <c r="S2731" s="28" t="s">
        <v>34</v>
      </c>
      <c r="T2731" s="35">
        <v>1112196.6780000001</v>
      </c>
      <c r="U2731" s="35">
        <v>1123318.64478</v>
      </c>
      <c r="V2731" s="35">
        <v>1145785.0176756</v>
      </c>
    </row>
    <row r="2732" spans="1:22" x14ac:dyDescent="0.25">
      <c r="A2732" s="10">
        <v>504171</v>
      </c>
      <c r="B2732" s="28" t="s">
        <v>22</v>
      </c>
      <c r="C2732" s="28" t="s">
        <v>1187</v>
      </c>
      <c r="D2732" s="28" t="s">
        <v>1052</v>
      </c>
      <c r="E2732" s="28" t="str">
        <f>VLOOKUP(A2732,'[1]Sheet1 (2)'!$A$2:$H$6200,8,0)</f>
        <v>Function:Waste Water Management:Core Function:Storm Water Management</v>
      </c>
      <c r="F2732" s="28" t="s">
        <v>1188</v>
      </c>
      <c r="G2732" s="28" t="s">
        <v>514</v>
      </c>
      <c r="H2732" s="28" t="s">
        <v>1189</v>
      </c>
      <c r="I2732" s="28" t="s">
        <v>514</v>
      </c>
      <c r="J2732" s="28" t="s">
        <v>1139</v>
      </c>
      <c r="K2732" s="25">
        <v>4300019000</v>
      </c>
      <c r="L2732" s="28" t="s">
        <v>90</v>
      </c>
      <c r="M2732" s="28" t="s">
        <v>2164</v>
      </c>
      <c r="N2732" s="28" t="s">
        <v>1836</v>
      </c>
      <c r="P2732" s="28" t="s">
        <v>508</v>
      </c>
      <c r="Q2732" s="28" t="s">
        <v>509</v>
      </c>
      <c r="R2732" s="25">
        <v>1000</v>
      </c>
      <c r="S2732" s="28" t="s">
        <v>34</v>
      </c>
      <c r="T2732" s="35">
        <v>3202476.7415999942</v>
      </c>
      <c r="U2732" s="35">
        <v>3234501.5090159941</v>
      </c>
      <c r="V2732" s="35">
        <v>3299191.5391963143</v>
      </c>
    </row>
    <row r="2733" spans="1:22" x14ac:dyDescent="0.25">
      <c r="A2733" s="10">
        <v>504527</v>
      </c>
      <c r="B2733" s="28" t="s">
        <v>22</v>
      </c>
      <c r="C2733" s="28" t="s">
        <v>1209</v>
      </c>
      <c r="D2733" s="28" t="s">
        <v>1210</v>
      </c>
      <c r="E2733" s="28" t="str">
        <f>VLOOKUP(A2733,'[1]Sheet1 (2)'!$A$2:$H$6200,8,0)</f>
        <v>Function:Finance and Administration:Core Function:Human Resources</v>
      </c>
      <c r="F2733" s="28" t="s">
        <v>1213</v>
      </c>
      <c r="G2733" s="28" t="s">
        <v>182</v>
      </c>
      <c r="H2733" s="28" t="s">
        <v>1214</v>
      </c>
      <c r="I2733" s="28" t="s">
        <v>182</v>
      </c>
      <c r="J2733" s="28" t="s">
        <v>147</v>
      </c>
      <c r="K2733" s="25">
        <v>4300019000</v>
      </c>
      <c r="L2733" s="28" t="s">
        <v>90</v>
      </c>
      <c r="M2733" s="28" t="s">
        <v>2164</v>
      </c>
      <c r="N2733" s="28" t="s">
        <v>1836</v>
      </c>
      <c r="P2733" s="28" t="s">
        <v>151</v>
      </c>
      <c r="Q2733" s="28" t="s">
        <v>152</v>
      </c>
      <c r="R2733" s="25">
        <v>1000</v>
      </c>
      <c r="S2733" s="28" t="s">
        <v>34</v>
      </c>
      <c r="T2733" s="35">
        <v>924611.80080000008</v>
      </c>
      <c r="U2733" s="35">
        <v>933857.91880800005</v>
      </c>
      <c r="V2733" s="35">
        <v>952535.07718416001</v>
      </c>
    </row>
    <row r="2734" spans="1:22" x14ac:dyDescent="0.25">
      <c r="A2734" s="10">
        <v>504527</v>
      </c>
      <c r="B2734" s="28" t="s">
        <v>22</v>
      </c>
      <c r="C2734" s="28" t="s">
        <v>1209</v>
      </c>
      <c r="D2734" s="28" t="s">
        <v>1210</v>
      </c>
      <c r="E2734" s="28" t="str">
        <f>VLOOKUP(A2734,'[1]Sheet1 (2)'!$A$2:$H$6200,8,0)</f>
        <v>Function:Finance and Administration:Core Function:Human Resources</v>
      </c>
      <c r="F2734" s="28" t="s">
        <v>1213</v>
      </c>
      <c r="G2734" s="28" t="s">
        <v>182</v>
      </c>
      <c r="H2734" s="28" t="s">
        <v>1214</v>
      </c>
      <c r="I2734" s="28" t="s">
        <v>182</v>
      </c>
      <c r="J2734" s="28" t="s">
        <v>147</v>
      </c>
      <c r="K2734" s="25">
        <v>4300019000</v>
      </c>
      <c r="L2734" s="28" t="s">
        <v>90</v>
      </c>
      <c r="M2734" s="28" t="s">
        <v>2164</v>
      </c>
      <c r="N2734" s="28" t="s">
        <v>1836</v>
      </c>
      <c r="P2734" s="28" t="s">
        <v>1218</v>
      </c>
      <c r="Q2734" s="28" t="s">
        <v>1219</v>
      </c>
      <c r="R2734" s="25">
        <v>1000</v>
      </c>
      <c r="S2734" s="28" t="s">
        <v>34</v>
      </c>
      <c r="T2734" s="35">
        <v>725799.34679999994</v>
      </c>
      <c r="U2734" s="35">
        <v>733057.34026799991</v>
      </c>
      <c r="V2734" s="35">
        <v>747718.48707335989</v>
      </c>
    </row>
    <row r="2735" spans="1:22" x14ac:dyDescent="0.25">
      <c r="A2735" s="10">
        <v>504707</v>
      </c>
      <c r="B2735" s="28" t="s">
        <v>22</v>
      </c>
      <c r="C2735" s="28" t="s">
        <v>1283</v>
      </c>
      <c r="D2735" s="28" t="s">
        <v>24</v>
      </c>
      <c r="E2735" s="28" t="str">
        <f>VLOOKUP(A2735,'[1]Sheet1 (2)'!$A$2:$H$6200,8,0)</f>
        <v>Function:Energy Sources:Core Function:Electricity</v>
      </c>
      <c r="F2735" s="28" t="s">
        <v>2080</v>
      </c>
      <c r="G2735" s="28" t="s">
        <v>294</v>
      </c>
      <c r="H2735" s="28" t="s">
        <v>2081</v>
      </c>
      <c r="I2735" s="28" t="s">
        <v>294</v>
      </c>
      <c r="J2735" s="28" t="s">
        <v>28</v>
      </c>
      <c r="K2735" s="25">
        <v>4300019000</v>
      </c>
      <c r="L2735" s="28" t="s">
        <v>90</v>
      </c>
      <c r="M2735" s="28" t="s">
        <v>2164</v>
      </c>
      <c r="N2735" s="28" t="s">
        <v>1836</v>
      </c>
      <c r="P2735" s="28" t="s">
        <v>32</v>
      </c>
      <c r="Q2735" s="28" t="s">
        <v>33</v>
      </c>
      <c r="R2735" s="25">
        <v>1000</v>
      </c>
      <c r="S2735" s="28" t="s">
        <v>34</v>
      </c>
      <c r="T2735" s="35">
        <v>1345540.3764000004</v>
      </c>
      <c r="U2735" s="35">
        <v>1358995.7801640003</v>
      </c>
      <c r="V2735" s="35">
        <v>1386175.6957672804</v>
      </c>
    </row>
    <row r="2736" spans="1:22" x14ac:dyDescent="0.25">
      <c r="A2736" s="10">
        <v>504709</v>
      </c>
      <c r="B2736" s="28" t="s">
        <v>22</v>
      </c>
      <c r="C2736" s="28" t="s">
        <v>1305</v>
      </c>
      <c r="D2736" s="28" t="s">
        <v>24</v>
      </c>
      <c r="E2736" s="28" t="str">
        <f>VLOOKUP(A2736,'[1]Sheet1 (2)'!$A$2:$H$6200,8,0)</f>
        <v>Function:Energy Sources:Core Function:Electricity</v>
      </c>
      <c r="F2736" s="28" t="s">
        <v>2082</v>
      </c>
      <c r="G2736" s="28" t="s">
        <v>294</v>
      </c>
      <c r="H2736" s="28" t="s">
        <v>2083</v>
      </c>
      <c r="I2736" s="28" t="s">
        <v>294</v>
      </c>
      <c r="J2736" s="28" t="s">
        <v>28</v>
      </c>
      <c r="K2736" s="25">
        <v>4300019000</v>
      </c>
      <c r="L2736" s="28" t="s">
        <v>90</v>
      </c>
      <c r="M2736" s="28" t="s">
        <v>2164</v>
      </c>
      <c r="N2736" s="28" t="s">
        <v>1836</v>
      </c>
      <c r="P2736" s="28" t="s">
        <v>32</v>
      </c>
      <c r="Q2736" s="28" t="s">
        <v>33</v>
      </c>
      <c r="R2736" s="25">
        <v>1000</v>
      </c>
      <c r="S2736" s="28" t="s">
        <v>34</v>
      </c>
      <c r="T2736" s="35">
        <v>1923413.8836000008</v>
      </c>
      <c r="U2736" s="35">
        <v>1942648.0224360009</v>
      </c>
      <c r="V2736" s="35">
        <v>1981500.9828847209</v>
      </c>
    </row>
    <row r="2737" spans="1:22" x14ac:dyDescent="0.25">
      <c r="A2737" s="10">
        <v>504710</v>
      </c>
      <c r="B2737" s="28" t="s">
        <v>22</v>
      </c>
      <c r="C2737" s="28" t="s">
        <v>1314</v>
      </c>
      <c r="D2737" s="28" t="s">
        <v>24</v>
      </c>
      <c r="E2737" s="28" t="str">
        <f>VLOOKUP(A2737,'[1]Sheet1 (2)'!$A$2:$H$6200,8,0)</f>
        <v>Function:Energy Sources:Core Function:Electricity</v>
      </c>
      <c r="F2737" s="28" t="s">
        <v>1321</v>
      </c>
      <c r="G2737" s="28" t="s">
        <v>294</v>
      </c>
      <c r="H2737" s="28" t="s">
        <v>1322</v>
      </c>
      <c r="I2737" s="28" t="s">
        <v>294</v>
      </c>
      <c r="J2737" s="28" t="s">
        <v>28</v>
      </c>
      <c r="K2737" s="25">
        <v>4300019000</v>
      </c>
      <c r="L2737" s="28" t="s">
        <v>90</v>
      </c>
      <c r="M2737" s="28" t="s">
        <v>2164</v>
      </c>
      <c r="N2737" s="28" t="s">
        <v>1836</v>
      </c>
      <c r="P2737" s="28" t="s">
        <v>32</v>
      </c>
      <c r="Q2737" s="28" t="s">
        <v>33</v>
      </c>
      <c r="R2737" s="25">
        <v>1000</v>
      </c>
      <c r="S2737" s="28" t="s">
        <v>34</v>
      </c>
      <c r="T2737" s="35">
        <v>3908668.060799995</v>
      </c>
      <c r="U2737" s="35">
        <v>3947754.7414079951</v>
      </c>
      <c r="V2737" s="35">
        <v>4026709.8362361551</v>
      </c>
    </row>
    <row r="2738" spans="1:22" x14ac:dyDescent="0.25">
      <c r="A2738" s="10">
        <v>504786</v>
      </c>
      <c r="B2738" s="28" t="s">
        <v>22</v>
      </c>
      <c r="C2738" s="28" t="s">
        <v>1341</v>
      </c>
      <c r="D2738" s="28" t="s">
        <v>36</v>
      </c>
      <c r="E2738" s="28" t="str">
        <f>VLOOKUP(A2738,'[1]Sheet1 (2)'!$A$2:$H$6200,8,0)</f>
        <v>Function:Water Management:Core Function:Water Distribution</v>
      </c>
      <c r="F2738" s="28" t="s">
        <v>2084</v>
      </c>
      <c r="G2738" s="28" t="s">
        <v>1358</v>
      </c>
      <c r="H2738" s="28" t="s">
        <v>2085</v>
      </c>
      <c r="I2738" s="28" t="s">
        <v>1358</v>
      </c>
      <c r="J2738" s="28" t="s">
        <v>40</v>
      </c>
      <c r="K2738" s="25">
        <v>4300019000</v>
      </c>
      <c r="L2738" s="28" t="s">
        <v>90</v>
      </c>
      <c r="M2738" s="28" t="s">
        <v>2164</v>
      </c>
      <c r="N2738" s="28" t="s">
        <v>1836</v>
      </c>
      <c r="P2738" s="28" t="s">
        <v>43</v>
      </c>
      <c r="Q2738" s="28" t="s">
        <v>44</v>
      </c>
      <c r="R2738" s="25">
        <v>1000</v>
      </c>
      <c r="S2738" s="28" t="s">
        <v>34</v>
      </c>
      <c r="T2738" s="35">
        <v>234362.16240000003</v>
      </c>
      <c r="U2738" s="35">
        <v>236705.78402400002</v>
      </c>
      <c r="V2738" s="35">
        <v>241439.89970448002</v>
      </c>
    </row>
    <row r="2739" spans="1:22" x14ac:dyDescent="0.25">
      <c r="A2739" s="10">
        <v>602097</v>
      </c>
      <c r="B2739" s="28" t="s">
        <v>45</v>
      </c>
      <c r="C2739" s="28" t="s">
        <v>932</v>
      </c>
      <c r="D2739" s="28" t="s">
        <v>933</v>
      </c>
      <c r="E2739" s="28" t="str">
        <f>VLOOKUP(A2739,'[1]Sheet1 (2)'!$A$2:$H$6200,8,0)</f>
        <v>Function:Planning and Development:Core Function:Economic Development/Planning</v>
      </c>
      <c r="F2739" s="28" t="s">
        <v>934</v>
      </c>
      <c r="G2739" s="28" t="s">
        <v>294</v>
      </c>
      <c r="H2739" s="28" t="s">
        <v>935</v>
      </c>
      <c r="I2739" s="28" t="s">
        <v>294</v>
      </c>
      <c r="J2739" s="28" t="s">
        <v>817</v>
      </c>
      <c r="K2739" s="25">
        <v>4300019000</v>
      </c>
      <c r="L2739" s="28" t="s">
        <v>90</v>
      </c>
      <c r="M2739" s="28" t="s">
        <v>2164</v>
      </c>
      <c r="N2739" s="28" t="s">
        <v>1836</v>
      </c>
      <c r="P2739" s="28" t="s">
        <v>32</v>
      </c>
      <c r="Q2739" s="28" t="s">
        <v>33</v>
      </c>
      <c r="R2739" s="25">
        <v>1000</v>
      </c>
      <c r="S2739" s="28" t="s">
        <v>34</v>
      </c>
      <c r="T2739" s="35">
        <v>48639.813600000001</v>
      </c>
      <c r="U2739" s="35">
        <v>49126.211736000005</v>
      </c>
      <c r="V2739" s="35">
        <v>50108.735970720008</v>
      </c>
    </row>
    <row r="2740" spans="1:22" x14ac:dyDescent="0.25">
      <c r="A2740" s="10">
        <v>603098</v>
      </c>
      <c r="B2740" s="28" t="s">
        <v>45</v>
      </c>
      <c r="C2740" s="28" t="s">
        <v>2141</v>
      </c>
      <c r="D2740" s="28" t="s">
        <v>798</v>
      </c>
      <c r="E2740" s="28" t="str">
        <f>VLOOKUP(A2740,'[1]Sheet1 (2)'!$A$2:$H$6200,8,0)</f>
        <v>Function:Planning and Development:Core Function:Economic Development/Planning</v>
      </c>
      <c r="F2740" s="28" t="s">
        <v>2142</v>
      </c>
      <c r="G2740" s="28" t="s">
        <v>294</v>
      </c>
      <c r="H2740" s="28" t="s">
        <v>2143</v>
      </c>
      <c r="I2740" s="28" t="s">
        <v>294</v>
      </c>
      <c r="J2740" s="28" t="s">
        <v>817</v>
      </c>
      <c r="K2740" s="25">
        <v>4300019000</v>
      </c>
      <c r="L2740" s="28" t="s">
        <v>90</v>
      </c>
      <c r="M2740" s="28" t="s">
        <v>2164</v>
      </c>
      <c r="N2740" s="28" t="s">
        <v>1836</v>
      </c>
      <c r="P2740" s="28" t="s">
        <v>32</v>
      </c>
      <c r="Q2740" s="28" t="s">
        <v>33</v>
      </c>
      <c r="R2740" s="25">
        <v>1000</v>
      </c>
      <c r="S2740" s="28" t="s">
        <v>34</v>
      </c>
      <c r="T2740" s="35">
        <v>46022.212800000001</v>
      </c>
      <c r="U2740" s="35">
        <v>46482.434928000002</v>
      </c>
      <c r="V2740" s="35">
        <v>47412.083626560001</v>
      </c>
    </row>
    <row r="2741" spans="1:22" x14ac:dyDescent="0.25">
      <c r="A2741" s="10">
        <v>603114</v>
      </c>
      <c r="B2741" s="28" t="s">
        <v>45</v>
      </c>
      <c r="C2741" s="28" t="s">
        <v>2086</v>
      </c>
      <c r="D2741" s="28" t="s">
        <v>47</v>
      </c>
      <c r="E2741" s="28" t="str">
        <f>VLOOKUP(A2741,'[1]Sheet1 (2)'!$A$2:$H$6200,8,0)</f>
        <v>Function:Other:Core Function:Air Transport</v>
      </c>
      <c r="F2741" s="28" t="s">
        <v>2087</v>
      </c>
      <c r="G2741" s="28" t="s">
        <v>294</v>
      </c>
      <c r="H2741" s="28" t="s">
        <v>2088</v>
      </c>
      <c r="I2741" s="28" t="s">
        <v>294</v>
      </c>
      <c r="J2741" s="28" t="s">
        <v>926</v>
      </c>
      <c r="K2741" s="25">
        <v>4300019000</v>
      </c>
      <c r="L2741" s="28" t="s">
        <v>90</v>
      </c>
      <c r="M2741" s="28" t="s">
        <v>2164</v>
      </c>
      <c r="N2741" s="28" t="s">
        <v>1836</v>
      </c>
      <c r="P2741" s="28" t="s">
        <v>32</v>
      </c>
      <c r="Q2741" s="28" t="s">
        <v>33</v>
      </c>
      <c r="R2741" s="25">
        <v>1000</v>
      </c>
      <c r="S2741" s="28" t="s">
        <v>34</v>
      </c>
      <c r="T2741" s="35">
        <v>430606.95</v>
      </c>
      <c r="U2741" s="35">
        <v>434913.01949999999</v>
      </c>
      <c r="V2741" s="35">
        <v>443611.27989000001</v>
      </c>
    </row>
    <row r="2742" spans="1:22" x14ac:dyDescent="0.25">
      <c r="A2742" s="10">
        <v>603116</v>
      </c>
      <c r="B2742" s="28" t="s">
        <v>45</v>
      </c>
      <c r="C2742" s="28" t="s">
        <v>2089</v>
      </c>
      <c r="D2742" s="28" t="s">
        <v>831</v>
      </c>
      <c r="E2742" s="28" t="str">
        <f>VLOOKUP(A2742,'[1]Sheet1 (2)'!$A$2:$H$6200,8,0)</f>
        <v>Function:Planning and Development:Core Function:Town Planning, Building Regulations and Enforcement, and City Engineer</v>
      </c>
      <c r="F2742" s="28" t="s">
        <v>2090</v>
      </c>
      <c r="G2742" s="28" t="s">
        <v>294</v>
      </c>
      <c r="H2742" s="28" t="s">
        <v>2091</v>
      </c>
      <c r="I2742" s="28" t="s">
        <v>294</v>
      </c>
      <c r="J2742" s="28" t="s">
        <v>850</v>
      </c>
      <c r="K2742" s="25">
        <v>4300019000</v>
      </c>
      <c r="L2742" s="28" t="s">
        <v>90</v>
      </c>
      <c r="M2742" s="28" t="s">
        <v>2164</v>
      </c>
      <c r="N2742" s="28" t="s">
        <v>1836</v>
      </c>
      <c r="P2742" s="28" t="s">
        <v>32</v>
      </c>
      <c r="Q2742" s="28" t="s">
        <v>33</v>
      </c>
      <c r="R2742" s="25">
        <v>1000</v>
      </c>
      <c r="S2742" s="28" t="s">
        <v>34</v>
      </c>
      <c r="T2742" s="35">
        <v>256620.29759999999</v>
      </c>
      <c r="U2742" s="35">
        <v>259186.50057599999</v>
      </c>
      <c r="V2742" s="35">
        <v>264370.23058752</v>
      </c>
    </row>
    <row r="2743" spans="1:22" x14ac:dyDescent="0.25">
      <c r="A2743" s="10">
        <v>604101</v>
      </c>
      <c r="B2743" s="28" t="s">
        <v>45</v>
      </c>
      <c r="C2743" s="28" t="s">
        <v>970</v>
      </c>
      <c r="D2743" s="28" t="s">
        <v>831</v>
      </c>
      <c r="E2743" s="28" t="str">
        <f>VLOOKUP(A2743,'[1]Sheet1 (2)'!$A$2:$H$6200,8,0)</f>
        <v>Function:Planning and Development:Core Function:Town Planning, Building Regulations and Enforcement, and City Engineer</v>
      </c>
      <c r="F2743" s="28" t="s">
        <v>971</v>
      </c>
      <c r="G2743" s="28" t="s">
        <v>294</v>
      </c>
      <c r="H2743" s="28" t="s">
        <v>972</v>
      </c>
      <c r="I2743" s="28" t="s">
        <v>294</v>
      </c>
      <c r="J2743" s="28" t="s">
        <v>850</v>
      </c>
      <c r="K2743" s="25">
        <v>4300019000</v>
      </c>
      <c r="L2743" s="28" t="s">
        <v>90</v>
      </c>
      <c r="M2743" s="28" t="s">
        <v>2164</v>
      </c>
      <c r="N2743" s="28" t="s">
        <v>1836</v>
      </c>
      <c r="P2743" s="28" t="s">
        <v>32</v>
      </c>
      <c r="Q2743" s="28" t="s">
        <v>33</v>
      </c>
      <c r="R2743" s="25">
        <v>1000</v>
      </c>
      <c r="S2743" s="28" t="s">
        <v>34</v>
      </c>
      <c r="T2743" s="35">
        <v>1296402.4547999997</v>
      </c>
      <c r="U2743" s="35">
        <v>1309366.4793479997</v>
      </c>
      <c r="V2743" s="35">
        <v>1335553.8089349596</v>
      </c>
    </row>
    <row r="2744" spans="1:22" x14ac:dyDescent="0.25">
      <c r="A2744" s="10">
        <v>604111</v>
      </c>
      <c r="B2744" s="28" t="s">
        <v>45</v>
      </c>
      <c r="C2744" s="28" t="s">
        <v>2092</v>
      </c>
      <c r="D2744" s="28" t="s">
        <v>831</v>
      </c>
      <c r="E2744" s="28" t="str">
        <f>VLOOKUP(A2744,'[1]Sheet1 (2)'!$A$2:$H$6200,8,0)</f>
        <v>Function:Housing:Core Function:Housing</v>
      </c>
      <c r="F2744" s="28" t="s">
        <v>2093</v>
      </c>
      <c r="G2744" s="28" t="s">
        <v>294</v>
      </c>
      <c r="H2744" s="28" t="s">
        <v>2094</v>
      </c>
      <c r="I2744" s="28" t="s">
        <v>294</v>
      </c>
      <c r="J2744" s="28" t="s">
        <v>538</v>
      </c>
      <c r="K2744" s="25">
        <v>4300019000</v>
      </c>
      <c r="L2744" s="28" t="s">
        <v>90</v>
      </c>
      <c r="M2744" s="28" t="s">
        <v>2164</v>
      </c>
      <c r="N2744" s="28" t="s">
        <v>1836</v>
      </c>
      <c r="P2744" s="28" t="s">
        <v>151</v>
      </c>
      <c r="Q2744" s="28" t="s">
        <v>152</v>
      </c>
      <c r="R2744" s="25">
        <v>1000</v>
      </c>
      <c r="S2744" s="28" t="s">
        <v>34</v>
      </c>
      <c r="T2744" s="35">
        <v>195536.1888</v>
      </c>
      <c r="U2744" s="35">
        <v>197491.55068800002</v>
      </c>
      <c r="V2744" s="35">
        <v>201441.38170176002</v>
      </c>
    </row>
    <row r="2745" spans="1:22" x14ac:dyDescent="0.25">
      <c r="A2745" s="10">
        <v>604111</v>
      </c>
      <c r="B2745" s="28" t="s">
        <v>45</v>
      </c>
      <c r="C2745" s="28" t="s">
        <v>2092</v>
      </c>
      <c r="D2745" s="28" t="s">
        <v>831</v>
      </c>
      <c r="E2745" s="28" t="str">
        <f>VLOOKUP(A2745,'[1]Sheet1 (2)'!$A$2:$H$6200,8,0)</f>
        <v>Function:Housing:Core Function:Housing</v>
      </c>
      <c r="F2745" s="28" t="s">
        <v>2093</v>
      </c>
      <c r="G2745" s="28" t="s">
        <v>294</v>
      </c>
      <c r="H2745" s="28" t="s">
        <v>2094</v>
      </c>
      <c r="I2745" s="28" t="s">
        <v>294</v>
      </c>
      <c r="J2745" s="28" t="s">
        <v>538</v>
      </c>
      <c r="K2745" s="25">
        <v>4300019000</v>
      </c>
      <c r="L2745" s="28" t="s">
        <v>90</v>
      </c>
      <c r="M2745" s="28" t="s">
        <v>2164</v>
      </c>
      <c r="N2745" s="28" t="s">
        <v>1836</v>
      </c>
      <c r="P2745" s="28" t="s">
        <v>32</v>
      </c>
      <c r="Q2745" s="28" t="s">
        <v>33</v>
      </c>
      <c r="R2745" s="25">
        <v>1000</v>
      </c>
      <c r="S2745" s="28" t="s">
        <v>34</v>
      </c>
      <c r="T2745" s="35">
        <v>678997.95960000018</v>
      </c>
      <c r="U2745" s="35">
        <v>685787.93919600022</v>
      </c>
      <c r="V2745" s="35">
        <v>699503.69797992019</v>
      </c>
    </row>
    <row r="2746" spans="1:22" x14ac:dyDescent="0.25">
      <c r="A2746" s="10">
        <v>604115</v>
      </c>
      <c r="B2746" s="28" t="s">
        <v>45</v>
      </c>
      <c r="C2746" s="28" t="s">
        <v>868</v>
      </c>
      <c r="D2746" s="28" t="s">
        <v>831</v>
      </c>
      <c r="E2746" s="28" t="str">
        <f>VLOOKUP(A2746,'[1]Sheet1 (2)'!$A$2:$H$6200,8,0)</f>
        <v>Function:Environmental Protection:Non-core Function:Nature Conservation</v>
      </c>
      <c r="F2746" s="28" t="s">
        <v>2095</v>
      </c>
      <c r="G2746" s="28" t="s">
        <v>182</v>
      </c>
      <c r="H2746" s="28" t="s">
        <v>2096</v>
      </c>
      <c r="I2746" s="28" t="s">
        <v>182</v>
      </c>
      <c r="J2746" s="28" t="s">
        <v>872</v>
      </c>
      <c r="K2746" s="25">
        <v>4300019000</v>
      </c>
      <c r="L2746" s="28" t="s">
        <v>90</v>
      </c>
      <c r="M2746" s="28" t="s">
        <v>2164</v>
      </c>
      <c r="N2746" s="28" t="s">
        <v>1836</v>
      </c>
      <c r="P2746" s="28" t="s">
        <v>151</v>
      </c>
      <c r="Q2746" s="28" t="s">
        <v>152</v>
      </c>
      <c r="R2746" s="25">
        <v>1000</v>
      </c>
      <c r="S2746" s="28" t="s">
        <v>34</v>
      </c>
      <c r="T2746" s="35">
        <v>556962.3648000001</v>
      </c>
      <c r="U2746" s="35">
        <v>562531.98844800005</v>
      </c>
      <c r="V2746" s="35">
        <v>573782.62821696</v>
      </c>
    </row>
    <row r="2747" spans="1:22" x14ac:dyDescent="0.25">
      <c r="A2747" s="10">
        <v>604247</v>
      </c>
      <c r="B2747" s="28" t="s">
        <v>45</v>
      </c>
      <c r="C2747" s="28" t="s">
        <v>897</v>
      </c>
      <c r="D2747" s="28" t="s">
        <v>798</v>
      </c>
      <c r="E2747" s="28" t="str">
        <f>VLOOKUP(A2747,'[1]Sheet1 (2)'!$A$2:$H$6200,8,0)</f>
        <v>Function:Planning and Development:Core Function:Economic Development/Planning</v>
      </c>
      <c r="F2747" s="28" t="s">
        <v>2097</v>
      </c>
      <c r="G2747" s="28" t="s">
        <v>2098</v>
      </c>
      <c r="H2747" s="28" t="s">
        <v>2099</v>
      </c>
      <c r="I2747" s="28" t="s">
        <v>2098</v>
      </c>
      <c r="J2747" s="28" t="s">
        <v>817</v>
      </c>
      <c r="K2747" s="25">
        <v>4300019000</v>
      </c>
      <c r="L2747" s="28" t="s">
        <v>90</v>
      </c>
      <c r="M2747" s="28" t="s">
        <v>2164</v>
      </c>
      <c r="N2747" s="28" t="s">
        <v>1836</v>
      </c>
      <c r="P2747" s="28" t="s">
        <v>32</v>
      </c>
      <c r="Q2747" s="28" t="s">
        <v>33</v>
      </c>
      <c r="R2747" s="25">
        <v>1000</v>
      </c>
      <c r="S2747" s="28" t="s">
        <v>34</v>
      </c>
      <c r="T2747" s="35">
        <v>83257.330799999996</v>
      </c>
      <c r="U2747" s="35">
        <v>84089.904108000002</v>
      </c>
      <c r="V2747" s="35">
        <v>85771.702190160009</v>
      </c>
    </row>
    <row r="2748" spans="1:22" x14ac:dyDescent="0.25">
      <c r="A2748" s="10">
        <v>604270</v>
      </c>
      <c r="B2748" s="28" t="s">
        <v>45</v>
      </c>
      <c r="C2748" s="28" t="s">
        <v>873</v>
      </c>
      <c r="D2748" s="28" t="s">
        <v>874</v>
      </c>
      <c r="E2748" s="28" t="str">
        <f>VLOOKUP(A2748,'[1]Sheet1 (2)'!$A$2:$H$6200,8,0)</f>
        <v>Function:Housing:Core Function:Housing</v>
      </c>
      <c r="F2748" s="28" t="s">
        <v>875</v>
      </c>
      <c r="G2748" s="28" t="s">
        <v>876</v>
      </c>
      <c r="H2748" s="28" t="s">
        <v>877</v>
      </c>
      <c r="I2748" s="28" t="s">
        <v>876</v>
      </c>
      <c r="J2748" s="28" t="s">
        <v>538</v>
      </c>
      <c r="K2748" s="25">
        <v>4300019000</v>
      </c>
      <c r="L2748" s="28" t="s">
        <v>90</v>
      </c>
      <c r="M2748" s="28" t="s">
        <v>2164</v>
      </c>
      <c r="N2748" s="28" t="s">
        <v>1836</v>
      </c>
      <c r="P2748" s="28" t="s">
        <v>878</v>
      </c>
      <c r="Q2748" s="28" t="s">
        <v>879</v>
      </c>
      <c r="R2748" s="25">
        <v>1000</v>
      </c>
      <c r="S2748" s="28" t="s">
        <v>34</v>
      </c>
    </row>
    <row r="2749" spans="1:22" x14ac:dyDescent="0.25">
      <c r="A2749" s="10">
        <v>604285</v>
      </c>
      <c r="B2749" s="28" t="s">
        <v>45</v>
      </c>
      <c r="C2749" s="28" t="s">
        <v>863</v>
      </c>
      <c r="D2749" s="28" t="s">
        <v>831</v>
      </c>
      <c r="E2749" s="28" t="str">
        <f>VLOOKUP(A2749,'[1]Sheet1 (2)'!$A$2:$H$6200,8,0)</f>
        <v>Function:Planning and Development:Core Function:Town Planning, Building Regulations and Enforcement, and City Engineer</v>
      </c>
      <c r="F2749" s="28" t="s">
        <v>864</v>
      </c>
      <c r="G2749" s="28" t="s">
        <v>294</v>
      </c>
      <c r="H2749" s="28" t="s">
        <v>865</v>
      </c>
      <c r="I2749" s="28" t="s">
        <v>294</v>
      </c>
      <c r="J2749" s="28" t="s">
        <v>850</v>
      </c>
      <c r="K2749" s="25">
        <v>4300019000</v>
      </c>
      <c r="L2749" s="28" t="s">
        <v>90</v>
      </c>
      <c r="M2749" s="28" t="s">
        <v>2164</v>
      </c>
      <c r="N2749" s="28" t="s">
        <v>1836</v>
      </c>
      <c r="P2749" s="28" t="s">
        <v>32</v>
      </c>
      <c r="Q2749" s="28" t="s">
        <v>33</v>
      </c>
      <c r="R2749" s="25">
        <v>1000</v>
      </c>
      <c r="S2749" s="28" t="s">
        <v>34</v>
      </c>
      <c r="T2749" s="35">
        <v>418660.14480000001</v>
      </c>
      <c r="U2749" s="35">
        <v>422846.74624800001</v>
      </c>
      <c r="V2749" s="35">
        <v>431303.68117296003</v>
      </c>
    </row>
    <row r="2750" spans="1:22" x14ac:dyDescent="0.25">
      <c r="A2750" s="10">
        <v>604347</v>
      </c>
      <c r="B2750" s="28" t="s">
        <v>45</v>
      </c>
      <c r="C2750" s="28" t="s">
        <v>830</v>
      </c>
      <c r="D2750" s="28" t="s">
        <v>831</v>
      </c>
      <c r="E2750" s="28" t="str">
        <f>VLOOKUP(A2750,'[1]Sheet1 (2)'!$A$2:$H$6200,8,0)</f>
        <v>Function:Environmental Protection:Non-core Function:Pollution Control</v>
      </c>
      <c r="F2750" s="28" t="s">
        <v>836</v>
      </c>
      <c r="G2750" s="28" t="s">
        <v>294</v>
      </c>
      <c r="H2750" s="28" t="s">
        <v>837</v>
      </c>
      <c r="I2750" s="28" t="s">
        <v>294</v>
      </c>
      <c r="J2750" s="28" t="s">
        <v>834</v>
      </c>
      <c r="K2750" s="25">
        <v>4300019000</v>
      </c>
      <c r="L2750" s="28" t="s">
        <v>90</v>
      </c>
      <c r="M2750" s="28" t="s">
        <v>2164</v>
      </c>
      <c r="N2750" s="28" t="s">
        <v>1836</v>
      </c>
      <c r="P2750" s="28" t="s">
        <v>32</v>
      </c>
      <c r="Q2750" s="28" t="s">
        <v>33</v>
      </c>
      <c r="R2750" s="25">
        <v>1000</v>
      </c>
      <c r="S2750" s="28" t="s">
        <v>34</v>
      </c>
      <c r="T2750" s="35">
        <v>2295885.0791999991</v>
      </c>
      <c r="U2750" s="35">
        <v>2318843.9299919992</v>
      </c>
      <c r="V2750" s="35">
        <v>2365220.8085918394</v>
      </c>
    </row>
    <row r="2751" spans="1:22" x14ac:dyDescent="0.25">
      <c r="A2751" s="10">
        <v>604480</v>
      </c>
      <c r="B2751" s="28" t="s">
        <v>45</v>
      </c>
      <c r="C2751" s="28" t="s">
        <v>842</v>
      </c>
      <c r="D2751" s="28" t="s">
        <v>47</v>
      </c>
      <c r="E2751" s="28" t="str">
        <f>VLOOKUP(A2751,'[1]Sheet1 (2)'!$A$2:$H$6200,8,0)</f>
        <v>Function:Community and Social Services:Core Function:Museums and Art Galleries</v>
      </c>
      <c r="F2751" s="28" t="s">
        <v>2113</v>
      </c>
      <c r="G2751" s="28" t="s">
        <v>294</v>
      </c>
      <c r="H2751" s="28" t="s">
        <v>2114</v>
      </c>
      <c r="I2751" s="28" t="s">
        <v>294</v>
      </c>
      <c r="J2751" s="28" t="s">
        <v>813</v>
      </c>
      <c r="K2751" s="25">
        <v>4300019000</v>
      </c>
      <c r="L2751" s="28" t="s">
        <v>90</v>
      </c>
      <c r="M2751" s="28" t="s">
        <v>2164</v>
      </c>
      <c r="N2751" s="28" t="s">
        <v>1836</v>
      </c>
      <c r="P2751" s="28" t="s">
        <v>32</v>
      </c>
      <c r="Q2751" s="28" t="s">
        <v>33</v>
      </c>
      <c r="R2751" s="25">
        <v>1000</v>
      </c>
      <c r="S2751" s="28" t="s">
        <v>34</v>
      </c>
      <c r="T2751" s="35">
        <v>373896.42719999998</v>
      </c>
      <c r="U2751" s="35">
        <v>377635.39147199999</v>
      </c>
      <c r="V2751" s="35">
        <v>385188.09930144</v>
      </c>
    </row>
    <row r="2752" spans="1:22" x14ac:dyDescent="0.25">
      <c r="A2752" s="10">
        <v>604508</v>
      </c>
      <c r="B2752" s="28" t="s">
        <v>45</v>
      </c>
      <c r="C2752" s="28" t="s">
        <v>923</v>
      </c>
      <c r="D2752" s="28" t="s">
        <v>47</v>
      </c>
      <c r="E2752" s="28" t="str">
        <f>VLOOKUP(A2752,'[1]Sheet1 (2)'!$A$2:$H$6200,8,0)</f>
        <v>Function:Other:Core Function:Air Transport</v>
      </c>
      <c r="F2752" s="28" t="s">
        <v>927</v>
      </c>
      <c r="G2752" s="28" t="s">
        <v>294</v>
      </c>
      <c r="H2752" s="28" t="s">
        <v>928</v>
      </c>
      <c r="I2752" s="28" t="s">
        <v>294</v>
      </c>
      <c r="J2752" s="28" t="s">
        <v>926</v>
      </c>
      <c r="K2752" s="25">
        <v>4300019000</v>
      </c>
      <c r="L2752" s="28" t="s">
        <v>90</v>
      </c>
      <c r="M2752" s="28" t="s">
        <v>2164</v>
      </c>
      <c r="N2752" s="28" t="s">
        <v>1836</v>
      </c>
      <c r="P2752" s="28" t="s">
        <v>32</v>
      </c>
      <c r="Q2752" s="28" t="s">
        <v>33</v>
      </c>
      <c r="R2752" s="25">
        <v>1000</v>
      </c>
      <c r="S2752" s="28" t="s">
        <v>34</v>
      </c>
      <c r="T2752" s="35">
        <v>318465.90600000002</v>
      </c>
      <c r="U2752" s="35">
        <v>321650.56505999999</v>
      </c>
      <c r="V2752" s="35">
        <v>328083.57636120002</v>
      </c>
    </row>
    <row r="2753" spans="1:22" x14ac:dyDescent="0.25">
      <c r="A2753" s="10">
        <v>604515</v>
      </c>
      <c r="B2753" s="28" t="s">
        <v>45</v>
      </c>
      <c r="C2753" s="28" t="s">
        <v>797</v>
      </c>
      <c r="D2753" s="28" t="s">
        <v>798</v>
      </c>
      <c r="E2753" s="28" t="str">
        <f>VLOOKUP(A2753,'[1]Sheet1 (2)'!$A$2:$H$6200,8,0)</f>
        <v>Function:Other:Core Function:Licensing and Regulation</v>
      </c>
      <c r="F2753" s="28" t="s">
        <v>808</v>
      </c>
      <c r="G2753" s="28" t="s">
        <v>294</v>
      </c>
      <c r="H2753" s="28" t="s">
        <v>809</v>
      </c>
      <c r="I2753" s="28" t="s">
        <v>294</v>
      </c>
      <c r="J2753" s="28" t="s">
        <v>801</v>
      </c>
      <c r="K2753" s="25">
        <v>4300019000</v>
      </c>
      <c r="L2753" s="28" t="s">
        <v>90</v>
      </c>
      <c r="M2753" s="28" t="s">
        <v>2164</v>
      </c>
      <c r="N2753" s="28" t="s">
        <v>1836</v>
      </c>
      <c r="P2753" s="28" t="s">
        <v>32</v>
      </c>
      <c r="Q2753" s="28" t="s">
        <v>33</v>
      </c>
      <c r="R2753" s="25">
        <v>1000</v>
      </c>
      <c r="S2753" s="28" t="s">
        <v>34</v>
      </c>
      <c r="T2753" s="35">
        <v>840167.29200000002</v>
      </c>
      <c r="U2753" s="35">
        <v>848568.96492000006</v>
      </c>
      <c r="V2753" s="35">
        <v>865540.34421840007</v>
      </c>
    </row>
    <row r="2754" spans="1:22" x14ac:dyDescent="0.25">
      <c r="A2754" s="10">
        <v>604546</v>
      </c>
      <c r="B2754" s="28" t="s">
        <v>45</v>
      </c>
      <c r="C2754" s="28" t="s">
        <v>901</v>
      </c>
      <c r="D2754" s="28" t="s">
        <v>831</v>
      </c>
      <c r="E2754" s="28" t="str">
        <f>VLOOKUP(A2754,'[1]Sheet1 (2)'!$A$2:$H$6200,8,0)</f>
        <v>Function:Planning and Development:Core Function:Town Planning, Building Regulations and Enforcement, and City Engineer</v>
      </c>
      <c r="F2754" s="28" t="s">
        <v>902</v>
      </c>
      <c r="G2754" s="28" t="s">
        <v>294</v>
      </c>
      <c r="H2754" s="28" t="s">
        <v>903</v>
      </c>
      <c r="I2754" s="28" t="s">
        <v>294</v>
      </c>
      <c r="J2754" s="28" t="s">
        <v>850</v>
      </c>
      <c r="K2754" s="25">
        <v>4300019000</v>
      </c>
      <c r="L2754" s="28" t="s">
        <v>90</v>
      </c>
      <c r="M2754" s="28" t="s">
        <v>2164</v>
      </c>
      <c r="N2754" s="28" t="s">
        <v>1836</v>
      </c>
      <c r="P2754" s="28" t="s">
        <v>32</v>
      </c>
      <c r="Q2754" s="28" t="s">
        <v>33</v>
      </c>
      <c r="R2754" s="25">
        <v>1000</v>
      </c>
      <c r="S2754" s="28" t="s">
        <v>34</v>
      </c>
      <c r="T2754" s="35">
        <v>482253.5808</v>
      </c>
      <c r="U2754" s="35">
        <v>487076.11660800001</v>
      </c>
      <c r="V2754" s="35">
        <v>496817.63894016005</v>
      </c>
    </row>
    <row r="2755" spans="1:22" x14ac:dyDescent="0.25">
      <c r="A2755" s="10">
        <v>604547</v>
      </c>
      <c r="B2755" s="28" t="s">
        <v>45</v>
      </c>
      <c r="C2755" s="28" t="s">
        <v>2100</v>
      </c>
      <c r="D2755" s="28" t="s">
        <v>831</v>
      </c>
      <c r="E2755" s="28" t="str">
        <f>VLOOKUP(A2755,'[1]Sheet1 (2)'!$A$2:$H$6200,8,0)</f>
        <v>Function:Planning and Development:Core Function:Town Planning, Building Regulations and Enforcement, and City Engineer</v>
      </c>
      <c r="F2755" s="28" t="s">
        <v>2101</v>
      </c>
      <c r="G2755" s="28" t="s">
        <v>294</v>
      </c>
      <c r="H2755" s="28" t="s">
        <v>2102</v>
      </c>
      <c r="I2755" s="28" t="s">
        <v>294</v>
      </c>
      <c r="J2755" s="28" t="s">
        <v>850</v>
      </c>
      <c r="K2755" s="25">
        <v>4300019000</v>
      </c>
      <c r="L2755" s="28" t="s">
        <v>90</v>
      </c>
      <c r="M2755" s="28" t="s">
        <v>2164</v>
      </c>
      <c r="N2755" s="28" t="s">
        <v>1836</v>
      </c>
      <c r="P2755" s="28" t="s">
        <v>32</v>
      </c>
      <c r="Q2755" s="28" t="s">
        <v>33</v>
      </c>
      <c r="R2755" s="25">
        <v>1000</v>
      </c>
      <c r="S2755" s="28" t="s">
        <v>34</v>
      </c>
      <c r="T2755" s="35">
        <v>1604512.2876000006</v>
      </c>
      <c r="U2755" s="35">
        <v>1620557.4104760007</v>
      </c>
      <c r="V2755" s="35">
        <v>1652968.5586855209</v>
      </c>
    </row>
    <row r="2756" spans="1:22" x14ac:dyDescent="0.25">
      <c r="A2756" s="10">
        <v>604548</v>
      </c>
      <c r="B2756" s="28" t="s">
        <v>45</v>
      </c>
      <c r="C2756" s="28" t="s">
        <v>915</v>
      </c>
      <c r="D2756" s="28" t="s">
        <v>831</v>
      </c>
      <c r="E2756" s="28" t="str">
        <f>VLOOKUP(A2756,'[1]Sheet1 (2)'!$A$2:$H$6200,8,0)</f>
        <v>Function:Planning and Development:Core Function:Town Planning, Building Regulations and Enforcement, and City Engineer</v>
      </c>
      <c r="F2756" s="28" t="s">
        <v>916</v>
      </c>
      <c r="G2756" s="28" t="s">
        <v>294</v>
      </c>
      <c r="H2756" s="28" t="s">
        <v>917</v>
      </c>
      <c r="I2756" s="28" t="s">
        <v>294</v>
      </c>
      <c r="J2756" s="28" t="s">
        <v>850</v>
      </c>
      <c r="K2756" s="25">
        <v>4300019000</v>
      </c>
      <c r="L2756" s="28" t="s">
        <v>90</v>
      </c>
      <c r="M2756" s="28" t="s">
        <v>2164</v>
      </c>
      <c r="N2756" s="28" t="s">
        <v>1836</v>
      </c>
      <c r="P2756" s="28" t="s">
        <v>32</v>
      </c>
      <c r="Q2756" s="28" t="s">
        <v>33</v>
      </c>
      <c r="R2756" s="25">
        <v>1000</v>
      </c>
      <c r="S2756" s="28" t="s">
        <v>34</v>
      </c>
      <c r="T2756" s="35">
        <v>1074257.6580000001</v>
      </c>
      <c r="U2756" s="35">
        <v>1085000.2345800002</v>
      </c>
      <c r="V2756" s="35">
        <v>1106700.2392716003</v>
      </c>
    </row>
    <row r="2757" spans="1:22" x14ac:dyDescent="0.25">
      <c r="A2757" s="10">
        <v>604564</v>
      </c>
      <c r="B2757" s="28" t="s">
        <v>45</v>
      </c>
      <c r="C2757" s="28" t="s">
        <v>938</v>
      </c>
      <c r="D2757" s="28" t="s">
        <v>874</v>
      </c>
      <c r="E2757" s="28" t="str">
        <f>VLOOKUP(A2757,'[1]Sheet1 (2)'!$A$2:$H$6200,8,0)</f>
        <v>Function:Housing:Core Function:Housing</v>
      </c>
      <c r="F2757" s="28" t="s">
        <v>939</v>
      </c>
      <c r="G2757" s="28" t="s">
        <v>294</v>
      </c>
      <c r="H2757" s="28" t="s">
        <v>940</v>
      </c>
      <c r="I2757" s="28" t="s">
        <v>294</v>
      </c>
      <c r="J2757" s="28" t="s">
        <v>538</v>
      </c>
      <c r="K2757" s="25">
        <v>4300019000</v>
      </c>
      <c r="L2757" s="28" t="s">
        <v>90</v>
      </c>
      <c r="M2757" s="28" t="s">
        <v>2164</v>
      </c>
      <c r="N2757" s="28" t="s">
        <v>1836</v>
      </c>
      <c r="P2757" s="28" t="s">
        <v>32</v>
      </c>
      <c r="Q2757" s="28" t="s">
        <v>33</v>
      </c>
      <c r="R2757" s="25">
        <v>1000</v>
      </c>
      <c r="S2757" s="28" t="s">
        <v>34</v>
      </c>
      <c r="T2757" s="35">
        <v>41853.926399999997</v>
      </c>
      <c r="U2757" s="35">
        <v>42272.465663999996</v>
      </c>
      <c r="V2757" s="35">
        <v>43117.914977279994</v>
      </c>
    </row>
    <row r="2758" spans="1:22" x14ac:dyDescent="0.25">
      <c r="A2758" s="10">
        <v>604745</v>
      </c>
      <c r="B2758" s="28" t="s">
        <v>45</v>
      </c>
      <c r="C2758" s="28" t="s">
        <v>802</v>
      </c>
      <c r="D2758" s="28" t="s">
        <v>47</v>
      </c>
      <c r="E2758" s="28" t="str">
        <f>VLOOKUP(A2758,'[1]Sheet1 (2)'!$A$2:$H$6200,8,0)</f>
        <v>Function:Other:Core Function:Markets</v>
      </c>
      <c r="F2758" s="28" t="s">
        <v>861</v>
      </c>
      <c r="G2758" s="28" t="s">
        <v>294</v>
      </c>
      <c r="H2758" s="28" t="s">
        <v>862</v>
      </c>
      <c r="I2758" s="28" t="s">
        <v>294</v>
      </c>
      <c r="J2758" s="28" t="s">
        <v>805</v>
      </c>
      <c r="K2758" s="25">
        <v>4300019000</v>
      </c>
      <c r="L2758" s="28" t="s">
        <v>90</v>
      </c>
      <c r="M2758" s="28" t="s">
        <v>2164</v>
      </c>
      <c r="N2758" s="28" t="s">
        <v>1836</v>
      </c>
      <c r="P2758" s="28" t="s">
        <v>32</v>
      </c>
      <c r="Q2758" s="28" t="s">
        <v>33</v>
      </c>
      <c r="R2758" s="25">
        <v>1000</v>
      </c>
      <c r="S2758" s="28" t="s">
        <v>34</v>
      </c>
      <c r="T2758" s="35">
        <v>1675295.1647999994</v>
      </c>
      <c r="U2758" s="35">
        <v>1692048.1164479994</v>
      </c>
      <c r="V2758" s="35">
        <v>1725889.0787769593</v>
      </c>
    </row>
    <row r="2759" spans="1:22" x14ac:dyDescent="0.25">
      <c r="A2759" s="10">
        <v>101011</v>
      </c>
      <c r="B2759" s="28" t="s">
        <v>985</v>
      </c>
      <c r="C2759" s="28" t="s">
        <v>986</v>
      </c>
      <c r="D2759" s="28" t="s">
        <v>987</v>
      </c>
      <c r="E2759" s="28" t="str">
        <f>VLOOKUP(A2759,'[1]Sheet1 (2)'!$A$2:$H$6200,8,0)</f>
        <v>Function:Executive and Council:Core Function:Municipal Manager, Town Secretary and Chief Executive</v>
      </c>
      <c r="F2759" s="28" t="s">
        <v>988</v>
      </c>
      <c r="G2759" s="28" t="s">
        <v>182</v>
      </c>
      <c r="H2759" s="28" t="s">
        <v>989</v>
      </c>
      <c r="I2759" s="28" t="s">
        <v>182</v>
      </c>
      <c r="J2759" s="28" t="s">
        <v>365</v>
      </c>
      <c r="K2759" s="25">
        <v>4300020000</v>
      </c>
      <c r="L2759" s="28" t="s">
        <v>2165</v>
      </c>
      <c r="M2759" s="28" t="s">
        <v>2166</v>
      </c>
      <c r="N2759" s="28" t="s">
        <v>1836</v>
      </c>
      <c r="P2759" s="28" t="s">
        <v>151</v>
      </c>
      <c r="Q2759" s="28" t="s">
        <v>152</v>
      </c>
      <c r="R2759" s="25">
        <v>1000</v>
      </c>
      <c r="S2759" s="28" t="s">
        <v>34</v>
      </c>
      <c r="T2759" s="35">
        <v>8769.48</v>
      </c>
      <c r="U2759" s="35">
        <v>8857.1747999999989</v>
      </c>
      <c r="V2759" s="35">
        <v>9034.3182959999995</v>
      </c>
    </row>
    <row r="2760" spans="1:22" x14ac:dyDescent="0.25">
      <c r="A2760" s="10">
        <v>103036</v>
      </c>
      <c r="B2760" s="28" t="s">
        <v>985</v>
      </c>
      <c r="C2760" s="28" t="s">
        <v>992</v>
      </c>
      <c r="D2760" s="28" t="s">
        <v>993</v>
      </c>
      <c r="E2760" s="28" t="str">
        <f>VLOOKUP(A2760,'[1]Sheet1 (2)'!$A$2:$H$6200,8,0)</f>
        <v>Function:Internal Audit:Core Function:Governance Function</v>
      </c>
      <c r="F2760" s="28" t="s">
        <v>994</v>
      </c>
      <c r="G2760" s="28" t="s">
        <v>182</v>
      </c>
      <c r="H2760" s="28" t="s">
        <v>995</v>
      </c>
      <c r="I2760" s="28" t="s">
        <v>182</v>
      </c>
      <c r="J2760" s="28" t="s">
        <v>996</v>
      </c>
      <c r="K2760" s="25">
        <v>4300020000</v>
      </c>
      <c r="L2760" s="28" t="s">
        <v>2165</v>
      </c>
      <c r="M2760" s="28" t="s">
        <v>2166</v>
      </c>
      <c r="N2760" s="28" t="s">
        <v>1836</v>
      </c>
      <c r="P2760" s="28" t="s">
        <v>151</v>
      </c>
      <c r="Q2760" s="28" t="s">
        <v>152</v>
      </c>
      <c r="R2760" s="25">
        <v>1000</v>
      </c>
      <c r="S2760" s="28" t="s">
        <v>34</v>
      </c>
      <c r="T2760" s="35">
        <v>5353.92</v>
      </c>
      <c r="U2760" s="35">
        <v>5407.4592000000002</v>
      </c>
      <c r="V2760" s="35">
        <v>5515.6083840000001</v>
      </c>
    </row>
    <row r="2761" spans="1:22" x14ac:dyDescent="0.25">
      <c r="A2761" s="10">
        <v>103055</v>
      </c>
      <c r="B2761" s="28" t="s">
        <v>985</v>
      </c>
      <c r="C2761" s="28" t="s">
        <v>1930</v>
      </c>
      <c r="D2761" s="28" t="s">
        <v>987</v>
      </c>
      <c r="E2761" s="28" t="str">
        <f>VLOOKUP(A2761,'[1]Sheet1 (2)'!$A$2:$H$6200,8,0)</f>
        <v>Function:Finance and Administration:Core Function:Marketing, Customer Relations, Publicity and Media Co-ordination</v>
      </c>
      <c r="F2761" s="28" t="s">
        <v>1931</v>
      </c>
      <c r="G2761" s="28" t="s">
        <v>182</v>
      </c>
      <c r="H2761" s="28" t="s">
        <v>1932</v>
      </c>
      <c r="I2761" s="28" t="s">
        <v>182</v>
      </c>
      <c r="J2761" s="28" t="s">
        <v>1619</v>
      </c>
      <c r="K2761" s="25">
        <v>4300020000</v>
      </c>
      <c r="L2761" s="28" t="s">
        <v>2165</v>
      </c>
      <c r="M2761" s="28" t="s">
        <v>2166</v>
      </c>
      <c r="N2761" s="28" t="s">
        <v>1836</v>
      </c>
      <c r="P2761" s="28" t="s">
        <v>151</v>
      </c>
      <c r="Q2761" s="28" t="s">
        <v>152</v>
      </c>
      <c r="R2761" s="25">
        <v>1000</v>
      </c>
      <c r="S2761" s="28" t="s">
        <v>34</v>
      </c>
      <c r="T2761" s="35">
        <v>65702.759999999995</v>
      </c>
      <c r="U2761" s="35">
        <v>66359.787599999996</v>
      </c>
      <c r="V2761" s="35">
        <v>67686.983351999996</v>
      </c>
    </row>
    <row r="2762" spans="1:22" x14ac:dyDescent="0.25">
      <c r="A2762" s="10">
        <v>103058</v>
      </c>
      <c r="B2762" s="28" t="s">
        <v>985</v>
      </c>
      <c r="C2762" s="28" t="s">
        <v>2126</v>
      </c>
      <c r="D2762" s="28" t="s">
        <v>1027</v>
      </c>
      <c r="E2762" s="28" t="str">
        <f>VLOOKUP(A2762,'[1]Sheet1 (2)'!$A$2:$H$6200,8,0)</f>
        <v>Function:Planning and Development:Core Function:Corporate Wide Strategic Planning (IDPs, LEDs)</v>
      </c>
      <c r="F2762" s="28" t="s">
        <v>2127</v>
      </c>
      <c r="G2762" s="28" t="s">
        <v>182</v>
      </c>
      <c r="H2762" s="28" t="s">
        <v>2128</v>
      </c>
      <c r="I2762" s="28" t="s">
        <v>182</v>
      </c>
      <c r="J2762" s="28" t="s">
        <v>1030</v>
      </c>
      <c r="K2762" s="25">
        <v>4300020000</v>
      </c>
      <c r="L2762" s="28" t="s">
        <v>2165</v>
      </c>
      <c r="M2762" s="28" t="s">
        <v>2166</v>
      </c>
      <c r="N2762" s="28" t="s">
        <v>1836</v>
      </c>
      <c r="P2762" s="28" t="s">
        <v>151</v>
      </c>
      <c r="Q2762" s="28" t="s">
        <v>152</v>
      </c>
      <c r="R2762" s="25">
        <v>1000</v>
      </c>
      <c r="S2762" s="28" t="s">
        <v>34</v>
      </c>
      <c r="T2762" s="35">
        <v>1784.6399999999999</v>
      </c>
      <c r="U2762" s="35">
        <v>1802.4863999999998</v>
      </c>
      <c r="V2762" s="35">
        <v>1838.5361279999997</v>
      </c>
    </row>
    <row r="2763" spans="1:22" x14ac:dyDescent="0.25">
      <c r="A2763" s="10">
        <v>104010</v>
      </c>
      <c r="B2763" s="28" t="s">
        <v>985</v>
      </c>
      <c r="C2763" s="28" t="s">
        <v>1000</v>
      </c>
      <c r="D2763" s="28" t="s">
        <v>1001</v>
      </c>
      <c r="E2763" s="28" t="str">
        <f>VLOOKUP(A2763,'[1]Sheet1 (2)'!$A$2:$H$6200,8,0)</f>
        <v>Function:Executive and Council:Core Function:Mayor and Council</v>
      </c>
      <c r="F2763" s="28" t="s">
        <v>1009</v>
      </c>
      <c r="G2763" s="28" t="s">
        <v>182</v>
      </c>
      <c r="H2763" s="28" t="s">
        <v>1010</v>
      </c>
      <c r="I2763" s="28" t="s">
        <v>182</v>
      </c>
      <c r="J2763" s="28" t="s">
        <v>1004</v>
      </c>
      <c r="K2763" s="25">
        <v>4300020000</v>
      </c>
      <c r="L2763" s="28" t="s">
        <v>2165</v>
      </c>
      <c r="M2763" s="28" t="s">
        <v>2166</v>
      </c>
      <c r="N2763" s="28" t="s">
        <v>1836</v>
      </c>
      <c r="P2763" s="28" t="s">
        <v>151</v>
      </c>
      <c r="Q2763" s="28" t="s">
        <v>152</v>
      </c>
      <c r="R2763" s="25">
        <v>1000</v>
      </c>
      <c r="S2763" s="28" t="s">
        <v>34</v>
      </c>
      <c r="T2763" s="35">
        <v>87995.279999999984</v>
      </c>
      <c r="U2763" s="35">
        <v>88875.232799999983</v>
      </c>
      <c r="V2763" s="35">
        <v>90652.737455999988</v>
      </c>
    </row>
    <row r="2764" spans="1:22" x14ac:dyDescent="0.25">
      <c r="A2764" s="10">
        <v>104014</v>
      </c>
      <c r="B2764" s="28" t="s">
        <v>985</v>
      </c>
      <c r="C2764" s="28" t="s">
        <v>1026</v>
      </c>
      <c r="D2764" s="28" t="s">
        <v>1027</v>
      </c>
      <c r="E2764" s="28" t="str">
        <f>VLOOKUP(A2764,'[1]Sheet1 (2)'!$A$2:$H$6200,8,0)</f>
        <v>Function:Planning and Development:Core Function:Corporate Wide Strategic Planning (IDPs, LEDs)</v>
      </c>
      <c r="F2764" s="28" t="s">
        <v>1028</v>
      </c>
      <c r="G2764" s="28" t="s">
        <v>182</v>
      </c>
      <c r="H2764" s="28" t="s">
        <v>1029</v>
      </c>
      <c r="I2764" s="28" t="s">
        <v>182</v>
      </c>
      <c r="J2764" s="28" t="s">
        <v>1030</v>
      </c>
      <c r="K2764" s="25">
        <v>4300020000</v>
      </c>
      <c r="L2764" s="28" t="s">
        <v>2165</v>
      </c>
      <c r="M2764" s="28" t="s">
        <v>2166</v>
      </c>
      <c r="N2764" s="28" t="s">
        <v>1836</v>
      </c>
      <c r="P2764" s="28" t="s">
        <v>151</v>
      </c>
      <c r="Q2764" s="28" t="s">
        <v>152</v>
      </c>
      <c r="R2764" s="25">
        <v>1000</v>
      </c>
      <c r="S2764" s="28" t="s">
        <v>34</v>
      </c>
      <c r="T2764" s="35">
        <v>1784.6399999999999</v>
      </c>
      <c r="U2764" s="35">
        <v>1802.4863999999998</v>
      </c>
      <c r="V2764" s="35">
        <v>1838.5361279999997</v>
      </c>
    </row>
    <row r="2765" spans="1:22" x14ac:dyDescent="0.25">
      <c r="A2765" s="10">
        <v>104016</v>
      </c>
      <c r="B2765" s="28" t="s">
        <v>985</v>
      </c>
      <c r="C2765" s="28" t="s">
        <v>2129</v>
      </c>
      <c r="D2765" s="28" t="s">
        <v>1001</v>
      </c>
      <c r="E2765" s="28" t="str">
        <f>VLOOKUP(A2765,'[1]Sheet1 (2)'!$A$2:$H$6200,8,0)</f>
        <v>Function:Executive and Council:Core Function:Municipal Manager, Town Secretary and Chief Executive</v>
      </c>
      <c r="F2765" s="28" t="s">
        <v>2130</v>
      </c>
      <c r="G2765" s="28" t="s">
        <v>2131</v>
      </c>
      <c r="H2765" s="28" t="s">
        <v>2132</v>
      </c>
      <c r="I2765" s="28" t="s">
        <v>2131</v>
      </c>
      <c r="J2765" s="28" t="s">
        <v>365</v>
      </c>
      <c r="K2765" s="25">
        <v>4300020000</v>
      </c>
      <c r="L2765" s="28" t="s">
        <v>2165</v>
      </c>
      <c r="M2765" s="28" t="s">
        <v>2166</v>
      </c>
      <c r="N2765" s="28" t="s">
        <v>1836</v>
      </c>
      <c r="P2765" s="28" t="s">
        <v>151</v>
      </c>
      <c r="Q2765" s="28" t="s">
        <v>152</v>
      </c>
      <c r="R2765" s="25">
        <v>1000</v>
      </c>
      <c r="S2765" s="28" t="s">
        <v>34</v>
      </c>
      <c r="T2765" s="35">
        <v>1784.6399999999999</v>
      </c>
      <c r="U2765" s="35">
        <v>1802.4863999999998</v>
      </c>
      <c r="V2765" s="35">
        <v>1838.5361279999997</v>
      </c>
    </row>
    <row r="2766" spans="1:22" x14ac:dyDescent="0.25">
      <c r="A2766" s="10">
        <v>104017</v>
      </c>
      <c r="B2766" s="28" t="s">
        <v>985</v>
      </c>
      <c r="C2766" s="28" t="s">
        <v>1933</v>
      </c>
      <c r="D2766" s="28" t="s">
        <v>1001</v>
      </c>
      <c r="E2766" s="28" t="str">
        <f>VLOOKUP(A2766,'[1]Sheet1 (2)'!$A$2:$H$6200,8,0)</f>
        <v>Function:Executive and Council:Core Function:Municipal Manager, Town Secretary and Chief Executive</v>
      </c>
      <c r="F2766" s="28" t="s">
        <v>1934</v>
      </c>
      <c r="G2766" s="28" t="s">
        <v>182</v>
      </c>
      <c r="H2766" s="28" t="s">
        <v>1935</v>
      </c>
      <c r="I2766" s="28" t="s">
        <v>182</v>
      </c>
      <c r="J2766" s="28" t="s">
        <v>365</v>
      </c>
      <c r="K2766" s="25">
        <v>4300020000</v>
      </c>
      <c r="L2766" s="28" t="s">
        <v>2165</v>
      </c>
      <c r="M2766" s="28" t="s">
        <v>2166</v>
      </c>
      <c r="N2766" s="28" t="s">
        <v>1836</v>
      </c>
      <c r="P2766" s="28" t="s">
        <v>151</v>
      </c>
      <c r="Q2766" s="28" t="s">
        <v>152</v>
      </c>
      <c r="R2766" s="25">
        <v>1000</v>
      </c>
      <c r="S2766" s="28" t="s">
        <v>34</v>
      </c>
      <c r="T2766" s="35">
        <v>8923.1999999999989</v>
      </c>
      <c r="U2766" s="35">
        <v>9012.4319999999989</v>
      </c>
      <c r="V2766" s="35">
        <v>9192.6806399999987</v>
      </c>
    </row>
    <row r="2767" spans="1:22" x14ac:dyDescent="0.25">
      <c r="A2767" s="10">
        <v>104018</v>
      </c>
      <c r="B2767" s="28" t="s">
        <v>985</v>
      </c>
      <c r="C2767" s="28" t="s">
        <v>1936</v>
      </c>
      <c r="D2767" s="28" t="s">
        <v>1027</v>
      </c>
      <c r="E2767" s="28" t="str">
        <f>VLOOKUP(A2767,'[1]Sheet1 (2)'!$A$2:$H$6200,8,0)</f>
        <v>Function:Planning and Development:Core Function:Corporate Wide Strategic Planning (IDPs, LEDs)</v>
      </c>
      <c r="F2767" s="28" t="s">
        <v>1937</v>
      </c>
      <c r="G2767" s="28" t="s">
        <v>182</v>
      </c>
      <c r="H2767" s="28" t="s">
        <v>1938</v>
      </c>
      <c r="I2767" s="28" t="s">
        <v>182</v>
      </c>
      <c r="J2767" s="28" t="s">
        <v>1030</v>
      </c>
      <c r="K2767" s="25">
        <v>4300020000</v>
      </c>
      <c r="L2767" s="28" t="s">
        <v>2165</v>
      </c>
      <c r="M2767" s="28" t="s">
        <v>2166</v>
      </c>
      <c r="N2767" s="28" t="s">
        <v>1836</v>
      </c>
      <c r="P2767" s="28" t="s">
        <v>151</v>
      </c>
      <c r="Q2767" s="28" t="s">
        <v>152</v>
      </c>
      <c r="R2767" s="25">
        <v>1000</v>
      </c>
      <c r="S2767" s="28" t="s">
        <v>34</v>
      </c>
      <c r="T2767" s="35">
        <v>17846.399999999998</v>
      </c>
      <c r="U2767" s="35">
        <v>18024.863999999998</v>
      </c>
      <c r="V2767" s="35">
        <v>18385.361279999997</v>
      </c>
    </row>
    <row r="2768" spans="1:22" x14ac:dyDescent="0.25">
      <c r="A2768" s="10">
        <v>104019</v>
      </c>
      <c r="B2768" s="28" t="s">
        <v>985</v>
      </c>
      <c r="C2768" s="28" t="s">
        <v>1812</v>
      </c>
      <c r="D2768" s="28" t="s">
        <v>1027</v>
      </c>
      <c r="E2768" s="28" t="str">
        <f>VLOOKUP(A2768,'[1]Sheet1 (2)'!$A$2:$H$6200,8,0)</f>
        <v>Function:Planning and Development:Core Function:Corporate Wide Strategic Planning (IDPs, LEDs)</v>
      </c>
      <c r="F2768" s="28" t="s">
        <v>1813</v>
      </c>
      <c r="G2768" s="28" t="s">
        <v>182</v>
      </c>
      <c r="H2768" s="28" t="s">
        <v>1939</v>
      </c>
      <c r="I2768" s="28" t="s">
        <v>182</v>
      </c>
      <c r="J2768" s="28" t="s">
        <v>1030</v>
      </c>
      <c r="K2768" s="25">
        <v>4300020000</v>
      </c>
      <c r="L2768" s="28" t="s">
        <v>2165</v>
      </c>
      <c r="M2768" s="28" t="s">
        <v>2166</v>
      </c>
      <c r="N2768" s="28" t="s">
        <v>1836</v>
      </c>
      <c r="P2768" s="28" t="s">
        <v>151</v>
      </c>
      <c r="Q2768" s="28" t="s">
        <v>152</v>
      </c>
      <c r="R2768" s="25">
        <v>1000</v>
      </c>
      <c r="S2768" s="28" t="s">
        <v>34</v>
      </c>
      <c r="T2768" s="35">
        <v>1784.6399999999999</v>
      </c>
      <c r="U2768" s="35">
        <v>1802.4863999999998</v>
      </c>
      <c r="V2768" s="35">
        <v>1838.5361279999997</v>
      </c>
    </row>
    <row r="2769" spans="1:22" x14ac:dyDescent="0.25">
      <c r="A2769" s="10">
        <v>104053</v>
      </c>
      <c r="B2769" s="28" t="s">
        <v>985</v>
      </c>
      <c r="C2769" s="28" t="s">
        <v>1038</v>
      </c>
      <c r="D2769" s="28" t="s">
        <v>993</v>
      </c>
      <c r="E2769" s="28" t="str">
        <f>VLOOKUP(A2769,'[1]Sheet1 (2)'!$A$2:$H$6200,8,0)</f>
        <v>Function:Internal Audit:Core Function:Governance Function</v>
      </c>
      <c r="F2769" s="28" t="s">
        <v>1039</v>
      </c>
      <c r="G2769" s="28" t="s">
        <v>182</v>
      </c>
      <c r="H2769" s="28" t="s">
        <v>1040</v>
      </c>
      <c r="I2769" s="28" t="s">
        <v>182</v>
      </c>
      <c r="J2769" s="28" t="s">
        <v>996</v>
      </c>
      <c r="K2769" s="25">
        <v>4300020000</v>
      </c>
      <c r="L2769" s="28" t="s">
        <v>2165</v>
      </c>
      <c r="M2769" s="28" t="s">
        <v>2166</v>
      </c>
      <c r="N2769" s="28" t="s">
        <v>1836</v>
      </c>
      <c r="P2769" s="28" t="s">
        <v>151</v>
      </c>
      <c r="Q2769" s="28" t="s">
        <v>152</v>
      </c>
      <c r="R2769" s="25">
        <v>1000</v>
      </c>
      <c r="S2769" s="28" t="s">
        <v>34</v>
      </c>
      <c r="T2769" s="35">
        <v>7138.5599999999995</v>
      </c>
      <c r="U2769" s="35">
        <v>7209.9455999999991</v>
      </c>
      <c r="V2769" s="35">
        <v>7354.1445119999989</v>
      </c>
    </row>
    <row r="2770" spans="1:22" x14ac:dyDescent="0.25">
      <c r="A2770" s="10">
        <v>104056</v>
      </c>
      <c r="B2770" s="28" t="s">
        <v>985</v>
      </c>
      <c r="C2770" s="28" t="s">
        <v>1940</v>
      </c>
      <c r="D2770" s="28" t="s">
        <v>1001</v>
      </c>
      <c r="E2770" s="28" t="str">
        <f>VLOOKUP(A2770,'[1]Sheet1 (2)'!$A$2:$H$6200,8,0)</f>
        <v>Function:Executive and Council:Core Function:Municipal Manager, Town Secretary and Chief Executive</v>
      </c>
      <c r="F2770" s="28" t="s">
        <v>1941</v>
      </c>
      <c r="G2770" s="28" t="s">
        <v>182</v>
      </c>
      <c r="H2770" s="28" t="s">
        <v>1942</v>
      </c>
      <c r="I2770" s="28" t="s">
        <v>182</v>
      </c>
      <c r="J2770" s="28" t="s">
        <v>365</v>
      </c>
      <c r="K2770" s="25">
        <v>4300020000</v>
      </c>
      <c r="L2770" s="28" t="s">
        <v>2165</v>
      </c>
      <c r="M2770" s="28" t="s">
        <v>2166</v>
      </c>
      <c r="N2770" s="28" t="s">
        <v>1836</v>
      </c>
      <c r="P2770" s="28" t="s">
        <v>151</v>
      </c>
      <c r="Q2770" s="28" t="s">
        <v>152</v>
      </c>
      <c r="R2770" s="25">
        <v>1000</v>
      </c>
      <c r="S2770" s="28" t="s">
        <v>34</v>
      </c>
      <c r="T2770" s="35">
        <v>23109.599999999995</v>
      </c>
      <c r="U2770" s="35">
        <v>23340.695999999996</v>
      </c>
      <c r="V2770" s="35">
        <v>23807.509919999997</v>
      </c>
    </row>
    <row r="2771" spans="1:22" x14ac:dyDescent="0.25">
      <c r="A2771" s="10">
        <v>104503</v>
      </c>
      <c r="B2771" s="28" t="s">
        <v>985</v>
      </c>
      <c r="C2771" s="28" t="s">
        <v>1816</v>
      </c>
      <c r="D2771" s="28" t="s">
        <v>987</v>
      </c>
      <c r="E2771" s="28" t="str">
        <f>VLOOKUP(A2771,'[1]Sheet1 (2)'!$A$2:$H$6200,8,0)</f>
        <v>Function:Executive and Council:Core Function:Municipal Manager, Town Secretary and Chief Executive</v>
      </c>
      <c r="F2771" s="28" t="s">
        <v>1943</v>
      </c>
      <c r="G2771" s="28" t="s">
        <v>182</v>
      </c>
      <c r="H2771" s="28" t="s">
        <v>1944</v>
      </c>
      <c r="I2771" s="28" t="s">
        <v>182</v>
      </c>
      <c r="J2771" s="28" t="s">
        <v>365</v>
      </c>
      <c r="K2771" s="25">
        <v>4300020000</v>
      </c>
      <c r="L2771" s="28" t="s">
        <v>2165</v>
      </c>
      <c r="M2771" s="28" t="s">
        <v>2166</v>
      </c>
      <c r="N2771" s="28" t="s">
        <v>1836</v>
      </c>
      <c r="P2771" s="28" t="s">
        <v>151</v>
      </c>
      <c r="Q2771" s="28" t="s">
        <v>152</v>
      </c>
      <c r="R2771" s="25">
        <v>1000</v>
      </c>
      <c r="S2771" s="28" t="s">
        <v>34</v>
      </c>
      <c r="T2771" s="35">
        <v>7138.5599999999995</v>
      </c>
      <c r="U2771" s="35">
        <v>7209.9455999999991</v>
      </c>
      <c r="V2771" s="35">
        <v>7354.1445119999989</v>
      </c>
    </row>
    <row r="2772" spans="1:22" x14ac:dyDescent="0.25">
      <c r="A2772" s="10">
        <v>104510</v>
      </c>
      <c r="B2772" s="28" t="s">
        <v>985</v>
      </c>
      <c r="C2772" s="28" t="s">
        <v>1048</v>
      </c>
      <c r="D2772" s="28" t="s">
        <v>1001</v>
      </c>
      <c r="E2772" s="28" t="str">
        <f>VLOOKUP(A2772,'[1]Sheet1 (2)'!$A$2:$H$6200,8,0)</f>
        <v>Function:Executive and Council:Core Function:Mayor and Council</v>
      </c>
      <c r="F2772" s="28" t="s">
        <v>1945</v>
      </c>
      <c r="G2772" s="28" t="s">
        <v>182</v>
      </c>
      <c r="H2772" s="28" t="s">
        <v>1946</v>
      </c>
      <c r="I2772" s="28" t="s">
        <v>182</v>
      </c>
      <c r="J2772" s="28" t="s">
        <v>1004</v>
      </c>
      <c r="K2772" s="25">
        <v>4300020000</v>
      </c>
      <c r="L2772" s="28" t="s">
        <v>2165</v>
      </c>
      <c r="M2772" s="28" t="s">
        <v>2166</v>
      </c>
      <c r="N2772" s="28" t="s">
        <v>1836</v>
      </c>
      <c r="P2772" s="28" t="s">
        <v>151</v>
      </c>
      <c r="Q2772" s="28" t="s">
        <v>152</v>
      </c>
      <c r="R2772" s="25">
        <v>1000</v>
      </c>
      <c r="S2772" s="28" t="s">
        <v>34</v>
      </c>
      <c r="T2772" s="35">
        <v>12265.680000000002</v>
      </c>
      <c r="U2772" s="35">
        <v>12388.336800000003</v>
      </c>
      <c r="V2772" s="35">
        <v>12636.103536000002</v>
      </c>
    </row>
    <row r="2773" spans="1:22" x14ac:dyDescent="0.25">
      <c r="A2773" s="10">
        <v>202035</v>
      </c>
      <c r="B2773" s="28" t="s">
        <v>252</v>
      </c>
      <c r="C2773" s="28" t="s">
        <v>253</v>
      </c>
      <c r="D2773" s="28" t="s">
        <v>254</v>
      </c>
      <c r="E2773" s="28" t="str">
        <f>VLOOKUP(A2773,'[1]Sheet1 (2)'!$A$2:$H$6200,8,0)</f>
        <v>Function:Finance and Administration:Core Function:Finance</v>
      </c>
      <c r="F2773" s="28" t="s">
        <v>257</v>
      </c>
      <c r="G2773" s="28" t="s">
        <v>182</v>
      </c>
      <c r="H2773" s="28" t="s">
        <v>258</v>
      </c>
      <c r="I2773" s="28" t="s">
        <v>182</v>
      </c>
      <c r="J2773" s="28" t="s">
        <v>167</v>
      </c>
      <c r="K2773" s="25">
        <v>4300020000</v>
      </c>
      <c r="L2773" s="28" t="s">
        <v>2165</v>
      </c>
      <c r="M2773" s="28" t="s">
        <v>2166</v>
      </c>
      <c r="N2773" s="28" t="s">
        <v>1836</v>
      </c>
      <c r="P2773" s="28" t="s">
        <v>151</v>
      </c>
      <c r="Q2773" s="28" t="s">
        <v>152</v>
      </c>
      <c r="R2773" s="25">
        <v>1000</v>
      </c>
      <c r="S2773" s="28" t="s">
        <v>34</v>
      </c>
      <c r="T2773" s="35">
        <v>24041.999999999996</v>
      </c>
      <c r="U2773" s="35">
        <v>24282.42</v>
      </c>
      <c r="V2773" s="35">
        <v>24768.0684</v>
      </c>
    </row>
    <row r="2774" spans="1:22" x14ac:dyDescent="0.25">
      <c r="A2774" s="10">
        <v>203012</v>
      </c>
      <c r="B2774" s="28" t="s">
        <v>252</v>
      </c>
      <c r="C2774" s="28" t="s">
        <v>342</v>
      </c>
      <c r="D2774" s="28" t="s">
        <v>343</v>
      </c>
      <c r="E2774" s="28" t="str">
        <f>VLOOKUP(A2774,'[1]Sheet1 (2)'!$A$2:$H$6200,8,0)</f>
        <v>Function:Finance and Administration:Core Function:Supply Chain Management</v>
      </c>
      <c r="F2774" s="28" t="s">
        <v>344</v>
      </c>
      <c r="G2774" s="28" t="s">
        <v>182</v>
      </c>
      <c r="H2774" s="28" t="s">
        <v>345</v>
      </c>
      <c r="I2774" s="28" t="s">
        <v>182</v>
      </c>
      <c r="J2774" s="28" t="s">
        <v>346</v>
      </c>
      <c r="K2774" s="25">
        <v>4300020000</v>
      </c>
      <c r="L2774" s="28" t="s">
        <v>2165</v>
      </c>
      <c r="M2774" s="28" t="s">
        <v>2166</v>
      </c>
      <c r="N2774" s="28" t="s">
        <v>1836</v>
      </c>
      <c r="P2774" s="28" t="s">
        <v>151</v>
      </c>
      <c r="Q2774" s="28" t="s">
        <v>152</v>
      </c>
      <c r="R2774" s="25">
        <v>1000</v>
      </c>
      <c r="S2774" s="28" t="s">
        <v>34</v>
      </c>
      <c r="T2774" s="35">
        <v>7138.5599999999995</v>
      </c>
      <c r="U2774" s="35">
        <v>7209.9455999999991</v>
      </c>
      <c r="V2774" s="35">
        <v>7354.1445119999989</v>
      </c>
    </row>
    <row r="2775" spans="1:22" x14ac:dyDescent="0.25">
      <c r="A2775" s="10">
        <v>203030</v>
      </c>
      <c r="B2775" s="28" t="s">
        <v>252</v>
      </c>
      <c r="C2775" s="28" t="s">
        <v>1947</v>
      </c>
      <c r="D2775" s="28" t="s">
        <v>307</v>
      </c>
      <c r="E2775" s="28" t="str">
        <f>VLOOKUP(A2775,'[1]Sheet1 (2)'!$A$2:$H$6200,8,0)</f>
        <v>Function:Finance and Administration:Core Function:Finance</v>
      </c>
      <c r="F2775" s="28" t="s">
        <v>1948</v>
      </c>
      <c r="G2775" s="28" t="s">
        <v>182</v>
      </c>
      <c r="H2775" s="28" t="s">
        <v>1949</v>
      </c>
      <c r="I2775" s="28" t="s">
        <v>182</v>
      </c>
      <c r="J2775" s="28" t="s">
        <v>167</v>
      </c>
      <c r="K2775" s="25">
        <v>4300020000</v>
      </c>
      <c r="L2775" s="28" t="s">
        <v>2165</v>
      </c>
      <c r="M2775" s="28" t="s">
        <v>2166</v>
      </c>
      <c r="N2775" s="28" t="s">
        <v>1836</v>
      </c>
      <c r="P2775" s="28" t="s">
        <v>151</v>
      </c>
      <c r="Q2775" s="28" t="s">
        <v>152</v>
      </c>
      <c r="R2775" s="25">
        <v>1000</v>
      </c>
      <c r="S2775" s="28" t="s">
        <v>34</v>
      </c>
      <c r="T2775" s="35">
        <v>1784.6399999999999</v>
      </c>
      <c r="U2775" s="35">
        <v>1802.4863999999998</v>
      </c>
      <c r="V2775" s="35">
        <v>1838.5361279999997</v>
      </c>
    </row>
    <row r="2776" spans="1:22" x14ac:dyDescent="0.25">
      <c r="A2776" s="10">
        <v>203031</v>
      </c>
      <c r="B2776" s="28" t="s">
        <v>252</v>
      </c>
      <c r="C2776" s="28" t="s">
        <v>1950</v>
      </c>
      <c r="D2776" s="28" t="s">
        <v>254</v>
      </c>
      <c r="E2776" s="28" t="str">
        <f>VLOOKUP(A2776,'[1]Sheet1 (2)'!$A$2:$H$6200,8,0)</f>
        <v>Function:Finance and Administration:Core Function:Finance</v>
      </c>
      <c r="F2776" s="28" t="s">
        <v>1951</v>
      </c>
      <c r="G2776" s="28" t="s">
        <v>182</v>
      </c>
      <c r="H2776" s="28" t="s">
        <v>1952</v>
      </c>
      <c r="I2776" s="28" t="s">
        <v>182</v>
      </c>
      <c r="J2776" s="28" t="s">
        <v>167</v>
      </c>
      <c r="K2776" s="25">
        <v>4300020000</v>
      </c>
      <c r="L2776" s="28" t="s">
        <v>2165</v>
      </c>
      <c r="M2776" s="28" t="s">
        <v>2166</v>
      </c>
      <c r="N2776" s="28" t="s">
        <v>1836</v>
      </c>
      <c r="P2776" s="28" t="s">
        <v>151</v>
      </c>
      <c r="Q2776" s="28" t="s">
        <v>152</v>
      </c>
      <c r="R2776" s="25">
        <v>1000</v>
      </c>
      <c r="S2776" s="28" t="s">
        <v>34</v>
      </c>
      <c r="T2776" s="35">
        <v>5353.92</v>
      </c>
      <c r="U2776" s="35">
        <v>5407.4592000000002</v>
      </c>
      <c r="V2776" s="35">
        <v>5515.6083840000001</v>
      </c>
    </row>
    <row r="2777" spans="1:22" x14ac:dyDescent="0.25">
      <c r="A2777" s="10">
        <v>203049</v>
      </c>
      <c r="B2777" s="28" t="s">
        <v>252</v>
      </c>
      <c r="C2777" s="28" t="s">
        <v>1953</v>
      </c>
      <c r="D2777" s="28" t="s">
        <v>317</v>
      </c>
      <c r="E2777" s="28" t="str">
        <f>VLOOKUP(A2777,'[1]Sheet1 (2)'!$A$2:$H$6200,8,0)</f>
        <v>Function:Finance and Administration:Core Function:Finance</v>
      </c>
      <c r="F2777" s="28" t="s">
        <v>1954</v>
      </c>
      <c r="G2777" s="28" t="s">
        <v>182</v>
      </c>
      <c r="H2777" s="28" t="s">
        <v>1955</v>
      </c>
      <c r="I2777" s="28" t="s">
        <v>182</v>
      </c>
      <c r="J2777" s="28" t="s">
        <v>167</v>
      </c>
      <c r="K2777" s="25">
        <v>4300020000</v>
      </c>
      <c r="L2777" s="28" t="s">
        <v>2165</v>
      </c>
      <c r="M2777" s="28" t="s">
        <v>2166</v>
      </c>
      <c r="N2777" s="28" t="s">
        <v>1836</v>
      </c>
      <c r="P2777" s="28" t="s">
        <v>151</v>
      </c>
      <c r="Q2777" s="28" t="s">
        <v>152</v>
      </c>
      <c r="R2777" s="25">
        <v>1000</v>
      </c>
      <c r="S2777" s="28" t="s">
        <v>34</v>
      </c>
      <c r="T2777" s="35">
        <v>14277.119999999997</v>
      </c>
      <c r="U2777" s="35">
        <v>14419.891199999996</v>
      </c>
      <c r="V2777" s="35">
        <v>14708.289023999996</v>
      </c>
    </row>
    <row r="2778" spans="1:22" x14ac:dyDescent="0.25">
      <c r="A2778" s="10">
        <v>203554</v>
      </c>
      <c r="B2778" s="28" t="s">
        <v>252</v>
      </c>
      <c r="C2778" s="28" t="s">
        <v>273</v>
      </c>
      <c r="D2778" s="28" t="s">
        <v>274</v>
      </c>
      <c r="E2778" s="28" t="str">
        <f>VLOOKUP(A2778,'[1]Sheet1 (2)'!$A$2:$H$6200,8,0)</f>
        <v>Function:Finance and Administration:Core Function:Asset Management</v>
      </c>
      <c r="F2778" s="28" t="s">
        <v>275</v>
      </c>
      <c r="G2778" s="28" t="s">
        <v>182</v>
      </c>
      <c r="H2778" s="28" t="s">
        <v>276</v>
      </c>
      <c r="I2778" s="28" t="s">
        <v>182</v>
      </c>
      <c r="J2778" s="28" t="s">
        <v>277</v>
      </c>
      <c r="K2778" s="25">
        <v>4300020000</v>
      </c>
      <c r="L2778" s="28" t="s">
        <v>2165</v>
      </c>
      <c r="M2778" s="28" t="s">
        <v>2166</v>
      </c>
      <c r="N2778" s="28" t="s">
        <v>1836</v>
      </c>
      <c r="P2778" s="28" t="s">
        <v>151</v>
      </c>
      <c r="Q2778" s="28" t="s">
        <v>152</v>
      </c>
      <c r="R2778" s="25">
        <v>1000</v>
      </c>
      <c r="S2778" s="28" t="s">
        <v>34</v>
      </c>
      <c r="T2778" s="35">
        <v>19543.919999999998</v>
      </c>
      <c r="U2778" s="35">
        <v>19739.359199999999</v>
      </c>
      <c r="V2778" s="35">
        <v>20134.146384</v>
      </c>
    </row>
    <row r="2779" spans="1:22" x14ac:dyDescent="0.25">
      <c r="A2779" s="10">
        <v>204020</v>
      </c>
      <c r="B2779" s="28" t="s">
        <v>252</v>
      </c>
      <c r="C2779" s="28" t="s">
        <v>316</v>
      </c>
      <c r="D2779" s="28" t="s">
        <v>317</v>
      </c>
      <c r="E2779" s="28" t="str">
        <f>VLOOKUP(A2779,'[1]Sheet1 (2)'!$A$2:$H$6200,8,0)</f>
        <v>Function:Finance and Administration:Core Function:Finance</v>
      </c>
      <c r="F2779" s="28" t="s">
        <v>322</v>
      </c>
      <c r="G2779" s="28" t="s">
        <v>182</v>
      </c>
      <c r="H2779" s="28" t="s">
        <v>323</v>
      </c>
      <c r="I2779" s="28" t="s">
        <v>182</v>
      </c>
      <c r="J2779" s="28" t="s">
        <v>167</v>
      </c>
      <c r="K2779" s="25">
        <v>4300020000</v>
      </c>
      <c r="L2779" s="28" t="s">
        <v>2165</v>
      </c>
      <c r="M2779" s="28" t="s">
        <v>2166</v>
      </c>
      <c r="N2779" s="28" t="s">
        <v>1836</v>
      </c>
      <c r="P2779" s="28" t="s">
        <v>151</v>
      </c>
      <c r="Q2779" s="28" t="s">
        <v>152</v>
      </c>
      <c r="R2779" s="25">
        <v>1000</v>
      </c>
      <c r="S2779" s="28" t="s">
        <v>34</v>
      </c>
      <c r="T2779" s="35">
        <v>263241.00000000081</v>
      </c>
      <c r="U2779" s="35">
        <v>265873.41000000085</v>
      </c>
      <c r="V2779" s="35">
        <v>271190.87820000085</v>
      </c>
    </row>
    <row r="2780" spans="1:22" x14ac:dyDescent="0.25">
      <c r="A2780" s="10">
        <v>204022</v>
      </c>
      <c r="B2780" s="28" t="s">
        <v>252</v>
      </c>
      <c r="C2780" s="28" t="s">
        <v>324</v>
      </c>
      <c r="D2780" s="28" t="s">
        <v>317</v>
      </c>
      <c r="E2780" s="28" t="str">
        <f>VLOOKUP(A2780,'[1]Sheet1 (2)'!$A$2:$H$6200,8,0)</f>
        <v>Function:Finance and Administration:Core Function:Finance</v>
      </c>
      <c r="F2780" s="28" t="s">
        <v>325</v>
      </c>
      <c r="G2780" s="28" t="s">
        <v>182</v>
      </c>
      <c r="H2780" s="28" t="s">
        <v>326</v>
      </c>
      <c r="I2780" s="28" t="s">
        <v>182</v>
      </c>
      <c r="J2780" s="28" t="s">
        <v>167</v>
      </c>
      <c r="K2780" s="25">
        <v>4300020000</v>
      </c>
      <c r="L2780" s="28" t="s">
        <v>2165</v>
      </c>
      <c r="M2780" s="28" t="s">
        <v>2166</v>
      </c>
      <c r="N2780" s="28" t="s">
        <v>1836</v>
      </c>
      <c r="P2780" s="28" t="s">
        <v>151</v>
      </c>
      <c r="Q2780" s="28" t="s">
        <v>152</v>
      </c>
      <c r="R2780" s="25">
        <v>1000</v>
      </c>
      <c r="S2780" s="28" t="s">
        <v>34</v>
      </c>
      <c r="T2780" s="35">
        <v>23200.319999999996</v>
      </c>
      <c r="U2780" s="35">
        <v>23432.323199999995</v>
      </c>
      <c r="V2780" s="35">
        <v>23900.969663999997</v>
      </c>
    </row>
    <row r="2781" spans="1:22" x14ac:dyDescent="0.25">
      <c r="A2781" s="10">
        <v>204023</v>
      </c>
      <c r="B2781" s="28" t="s">
        <v>252</v>
      </c>
      <c r="C2781" s="28" t="s">
        <v>327</v>
      </c>
      <c r="D2781" s="28" t="s">
        <v>317</v>
      </c>
      <c r="E2781" s="28" t="str">
        <f>VLOOKUP(A2781,'[1]Sheet1 (2)'!$A$2:$H$6200,8,0)</f>
        <v>Function:Finance and Administration:Core Function:Finance</v>
      </c>
      <c r="F2781" s="28" t="s">
        <v>328</v>
      </c>
      <c r="G2781" s="28" t="s">
        <v>182</v>
      </c>
      <c r="H2781" s="28" t="s">
        <v>329</v>
      </c>
      <c r="I2781" s="28" t="s">
        <v>182</v>
      </c>
      <c r="J2781" s="28" t="s">
        <v>167</v>
      </c>
      <c r="K2781" s="25">
        <v>4300020000</v>
      </c>
      <c r="L2781" s="28" t="s">
        <v>2165</v>
      </c>
      <c r="M2781" s="28" t="s">
        <v>2166</v>
      </c>
      <c r="N2781" s="28" t="s">
        <v>1836</v>
      </c>
      <c r="P2781" s="28" t="s">
        <v>151</v>
      </c>
      <c r="Q2781" s="28" t="s">
        <v>152</v>
      </c>
      <c r="R2781" s="25">
        <v>1000</v>
      </c>
      <c r="S2781" s="28" t="s">
        <v>34</v>
      </c>
      <c r="T2781" s="35">
        <v>62462.399999999987</v>
      </c>
      <c r="U2781" s="35">
        <v>63087.02399999999</v>
      </c>
      <c r="V2781" s="35">
        <v>64348.764479999991</v>
      </c>
    </row>
    <row r="2782" spans="1:22" x14ac:dyDescent="0.25">
      <c r="A2782" s="10">
        <v>204024</v>
      </c>
      <c r="B2782" s="28" t="s">
        <v>252</v>
      </c>
      <c r="C2782" s="28" t="s">
        <v>332</v>
      </c>
      <c r="D2782" s="28" t="s">
        <v>317</v>
      </c>
      <c r="E2782" s="28" t="str">
        <f>VLOOKUP(A2782,'[1]Sheet1 (2)'!$A$2:$H$6200,8,0)</f>
        <v>Function:Finance and Administration:Core Function:Finance</v>
      </c>
      <c r="F2782" s="28" t="s">
        <v>335</v>
      </c>
      <c r="G2782" s="28" t="s">
        <v>182</v>
      </c>
      <c r="H2782" s="28" t="s">
        <v>336</v>
      </c>
      <c r="I2782" s="28" t="s">
        <v>182</v>
      </c>
      <c r="J2782" s="28" t="s">
        <v>167</v>
      </c>
      <c r="K2782" s="25">
        <v>4300020000</v>
      </c>
      <c r="L2782" s="28" t="s">
        <v>2165</v>
      </c>
      <c r="M2782" s="28" t="s">
        <v>2166</v>
      </c>
      <c r="N2782" s="28" t="s">
        <v>1836</v>
      </c>
      <c r="P2782" s="28" t="s">
        <v>151</v>
      </c>
      <c r="Q2782" s="28" t="s">
        <v>152</v>
      </c>
      <c r="R2782" s="25">
        <v>1000</v>
      </c>
      <c r="S2782" s="28" t="s">
        <v>34</v>
      </c>
      <c r="T2782" s="35">
        <v>120420.59999999999</v>
      </c>
      <c r="U2782" s="35">
        <v>121624.806</v>
      </c>
      <c r="V2782" s="35">
        <v>124057.30211999999</v>
      </c>
    </row>
    <row r="2783" spans="1:22" x14ac:dyDescent="0.25">
      <c r="A2783" s="10">
        <v>204025</v>
      </c>
      <c r="B2783" s="28" t="s">
        <v>252</v>
      </c>
      <c r="C2783" s="28" t="s">
        <v>1956</v>
      </c>
      <c r="D2783" s="28" t="s">
        <v>274</v>
      </c>
      <c r="E2783" s="28" t="str">
        <f>VLOOKUP(A2783,'[1]Sheet1 (2)'!$A$2:$H$6200,8,0)</f>
        <v>Function:Finance and Administration:Core Function:Asset Management</v>
      </c>
      <c r="F2783" s="28" t="s">
        <v>1957</v>
      </c>
      <c r="G2783" s="28" t="s">
        <v>182</v>
      </c>
      <c r="H2783" s="28" t="s">
        <v>1958</v>
      </c>
      <c r="I2783" s="28" t="s">
        <v>182</v>
      </c>
      <c r="J2783" s="28" t="s">
        <v>277</v>
      </c>
      <c r="K2783" s="25">
        <v>4300020000</v>
      </c>
      <c r="L2783" s="28" t="s">
        <v>2165</v>
      </c>
      <c r="M2783" s="28" t="s">
        <v>2166</v>
      </c>
      <c r="N2783" s="28" t="s">
        <v>1836</v>
      </c>
      <c r="P2783" s="28" t="s">
        <v>151</v>
      </c>
      <c r="Q2783" s="28" t="s">
        <v>152</v>
      </c>
      <c r="R2783" s="25">
        <v>1000</v>
      </c>
      <c r="S2783" s="28" t="s">
        <v>34</v>
      </c>
      <c r="T2783" s="35">
        <v>3569.2799999999997</v>
      </c>
      <c r="U2783" s="35">
        <v>3604.9727999999996</v>
      </c>
      <c r="V2783" s="35">
        <v>3677.0722559999995</v>
      </c>
    </row>
    <row r="2784" spans="1:22" x14ac:dyDescent="0.25">
      <c r="A2784" s="10">
        <v>204026</v>
      </c>
      <c r="B2784" s="28" t="s">
        <v>252</v>
      </c>
      <c r="C2784" s="28" t="s">
        <v>1404</v>
      </c>
      <c r="D2784" s="28" t="s">
        <v>274</v>
      </c>
      <c r="E2784" s="28" t="str">
        <f>VLOOKUP(A2784,'[1]Sheet1 (2)'!$A$2:$H$6200,8,0)</f>
        <v>Function:Finance and Administration:Core Function:Asset Management</v>
      </c>
      <c r="F2784" s="28" t="s">
        <v>2133</v>
      </c>
      <c r="G2784" s="28" t="s">
        <v>182</v>
      </c>
      <c r="H2784" s="28" t="s">
        <v>2134</v>
      </c>
      <c r="I2784" s="28" t="s">
        <v>182</v>
      </c>
      <c r="J2784" s="28" t="s">
        <v>277</v>
      </c>
      <c r="K2784" s="25">
        <v>4300020000</v>
      </c>
      <c r="L2784" s="28" t="s">
        <v>2165</v>
      </c>
      <c r="M2784" s="28" t="s">
        <v>2166</v>
      </c>
      <c r="N2784" s="28" t="s">
        <v>1836</v>
      </c>
      <c r="P2784" s="28" t="s">
        <v>151</v>
      </c>
      <c r="Q2784" s="28" t="s">
        <v>152</v>
      </c>
      <c r="R2784" s="25">
        <v>1000</v>
      </c>
      <c r="S2784" s="28" t="s">
        <v>34</v>
      </c>
      <c r="T2784" s="35">
        <v>12492.479999999998</v>
      </c>
      <c r="U2784" s="35">
        <v>12617.404799999998</v>
      </c>
      <c r="V2784" s="35">
        <v>12869.752895999998</v>
      </c>
    </row>
    <row r="2785" spans="1:22" x14ac:dyDescent="0.25">
      <c r="A2785" s="10">
        <v>204027</v>
      </c>
      <c r="B2785" s="28" t="s">
        <v>252</v>
      </c>
      <c r="C2785" s="28" t="s">
        <v>299</v>
      </c>
      <c r="D2785" s="28" t="s">
        <v>254</v>
      </c>
      <c r="E2785" s="28" t="str">
        <f>VLOOKUP(A2785,'[1]Sheet1 (2)'!$A$2:$H$6200,8,0)</f>
        <v>Function:Finance and Administration:Core Function:Budget and Treasury Office</v>
      </c>
      <c r="F2785" s="28" t="s">
        <v>300</v>
      </c>
      <c r="G2785" s="28" t="s">
        <v>182</v>
      </c>
      <c r="H2785" s="28" t="s">
        <v>301</v>
      </c>
      <c r="I2785" s="28" t="s">
        <v>182</v>
      </c>
      <c r="J2785" s="28" t="s">
        <v>302</v>
      </c>
      <c r="K2785" s="25">
        <v>4300020000</v>
      </c>
      <c r="L2785" s="28" t="s">
        <v>2165</v>
      </c>
      <c r="M2785" s="28" t="s">
        <v>2166</v>
      </c>
      <c r="N2785" s="28" t="s">
        <v>1836</v>
      </c>
      <c r="P2785" s="28" t="s">
        <v>151</v>
      </c>
      <c r="Q2785" s="28" t="s">
        <v>152</v>
      </c>
      <c r="R2785" s="25">
        <v>1000</v>
      </c>
      <c r="S2785" s="28" t="s">
        <v>34</v>
      </c>
      <c r="T2785" s="35">
        <v>1784.6399999999999</v>
      </c>
      <c r="U2785" s="35">
        <v>1802.4863999999998</v>
      </c>
      <c r="V2785" s="35">
        <v>1838.5361279999997</v>
      </c>
    </row>
    <row r="2786" spans="1:22" x14ac:dyDescent="0.25">
      <c r="A2786" s="10">
        <v>204032</v>
      </c>
      <c r="B2786" s="28" t="s">
        <v>252</v>
      </c>
      <c r="C2786" s="28" t="s">
        <v>1959</v>
      </c>
      <c r="D2786" s="28" t="s">
        <v>254</v>
      </c>
      <c r="E2786" s="28" t="str">
        <f>VLOOKUP(A2786,'[1]Sheet1 (2)'!$A$2:$H$6200,8,0)</f>
        <v>Function:Finance and Administration:Core Function:Finance</v>
      </c>
      <c r="F2786" s="28" t="s">
        <v>1960</v>
      </c>
      <c r="G2786" s="28" t="s">
        <v>182</v>
      </c>
      <c r="H2786" s="28" t="s">
        <v>1961</v>
      </c>
      <c r="I2786" s="28" t="s">
        <v>182</v>
      </c>
      <c r="J2786" s="28" t="s">
        <v>167</v>
      </c>
      <c r="K2786" s="25">
        <v>4300020000</v>
      </c>
      <c r="L2786" s="28" t="s">
        <v>2165</v>
      </c>
      <c r="M2786" s="28" t="s">
        <v>2166</v>
      </c>
      <c r="N2786" s="28" t="s">
        <v>1836</v>
      </c>
      <c r="P2786" s="28" t="s">
        <v>151</v>
      </c>
      <c r="Q2786" s="28" t="s">
        <v>152</v>
      </c>
      <c r="R2786" s="25">
        <v>1000</v>
      </c>
      <c r="S2786" s="28" t="s">
        <v>34</v>
      </c>
      <c r="T2786" s="35">
        <v>8923.1999999999989</v>
      </c>
      <c r="U2786" s="35">
        <v>9012.4319999999989</v>
      </c>
      <c r="V2786" s="35">
        <v>9192.6806399999987</v>
      </c>
    </row>
    <row r="2787" spans="1:22" x14ac:dyDescent="0.25">
      <c r="A2787" s="10">
        <v>204033</v>
      </c>
      <c r="B2787" s="28" t="s">
        <v>252</v>
      </c>
      <c r="C2787" s="28" t="s">
        <v>1962</v>
      </c>
      <c r="D2787" s="28" t="s">
        <v>254</v>
      </c>
      <c r="E2787" s="28" t="str">
        <f>VLOOKUP(A2787,'[1]Sheet1 (2)'!$A$2:$H$6200,8,0)</f>
        <v>Function:Finance and Administration:Core Function:Finance</v>
      </c>
      <c r="F2787" s="28" t="s">
        <v>1963</v>
      </c>
      <c r="G2787" s="28" t="s">
        <v>182</v>
      </c>
      <c r="H2787" s="28" t="s">
        <v>1964</v>
      </c>
      <c r="I2787" s="28" t="s">
        <v>182</v>
      </c>
      <c r="J2787" s="28" t="s">
        <v>167</v>
      </c>
      <c r="K2787" s="25">
        <v>4300020000</v>
      </c>
      <c r="L2787" s="28" t="s">
        <v>2165</v>
      </c>
      <c r="M2787" s="28" t="s">
        <v>2166</v>
      </c>
      <c r="N2787" s="28" t="s">
        <v>1836</v>
      </c>
      <c r="P2787" s="28" t="s">
        <v>151</v>
      </c>
      <c r="Q2787" s="28" t="s">
        <v>152</v>
      </c>
      <c r="R2787" s="25">
        <v>1000</v>
      </c>
      <c r="S2787" s="28" t="s">
        <v>34</v>
      </c>
      <c r="T2787" s="35">
        <v>7138.5599999999995</v>
      </c>
      <c r="U2787" s="35">
        <v>7209.9455999999991</v>
      </c>
      <c r="V2787" s="35">
        <v>7354.1445119999989</v>
      </c>
    </row>
    <row r="2788" spans="1:22" x14ac:dyDescent="0.25">
      <c r="A2788" s="10">
        <v>204037</v>
      </c>
      <c r="B2788" s="28" t="s">
        <v>252</v>
      </c>
      <c r="C2788" s="28" t="s">
        <v>347</v>
      </c>
      <c r="D2788" s="28" t="s">
        <v>343</v>
      </c>
      <c r="E2788" s="28" t="str">
        <f>VLOOKUP(A2788,'[1]Sheet1 (2)'!$A$2:$H$6200,8,0)</f>
        <v>Function:Finance and Administration:Core Function:Supply Chain Management</v>
      </c>
      <c r="F2788" s="28" t="s">
        <v>354</v>
      </c>
      <c r="G2788" s="28" t="s">
        <v>182</v>
      </c>
      <c r="H2788" s="28" t="s">
        <v>355</v>
      </c>
      <c r="I2788" s="28" t="s">
        <v>182</v>
      </c>
      <c r="J2788" s="28" t="s">
        <v>346</v>
      </c>
      <c r="K2788" s="25">
        <v>4300020000</v>
      </c>
      <c r="L2788" s="28" t="s">
        <v>2165</v>
      </c>
      <c r="M2788" s="28" t="s">
        <v>2166</v>
      </c>
      <c r="N2788" s="28" t="s">
        <v>1836</v>
      </c>
      <c r="P2788" s="28" t="s">
        <v>151</v>
      </c>
      <c r="Q2788" s="28" t="s">
        <v>152</v>
      </c>
      <c r="R2788" s="25">
        <v>1000</v>
      </c>
      <c r="S2788" s="28" t="s">
        <v>34</v>
      </c>
      <c r="T2788" s="35">
        <v>54787.079999999994</v>
      </c>
      <c r="U2788" s="35">
        <v>55334.950799999991</v>
      </c>
      <c r="V2788" s="35">
        <v>56441.64981599999</v>
      </c>
    </row>
    <row r="2789" spans="1:22" x14ac:dyDescent="0.25">
      <c r="A2789" s="10">
        <v>204039</v>
      </c>
      <c r="B2789" s="28" t="s">
        <v>252</v>
      </c>
      <c r="C2789" s="28" t="s">
        <v>313</v>
      </c>
      <c r="D2789" s="28" t="s">
        <v>254</v>
      </c>
      <c r="E2789" s="28" t="str">
        <f>VLOOKUP(A2789,'[1]Sheet1 (2)'!$A$2:$H$6200,8,0)</f>
        <v>Function:Finance and Administration:Core Function:Budget and Treasury Office</v>
      </c>
      <c r="F2789" s="28" t="s">
        <v>314</v>
      </c>
      <c r="G2789" s="28" t="s">
        <v>182</v>
      </c>
      <c r="H2789" s="28" t="s">
        <v>315</v>
      </c>
      <c r="I2789" s="28" t="s">
        <v>182</v>
      </c>
      <c r="J2789" s="28" t="s">
        <v>302</v>
      </c>
      <c r="K2789" s="25">
        <v>4300020000</v>
      </c>
      <c r="L2789" s="28" t="s">
        <v>2165</v>
      </c>
      <c r="M2789" s="28" t="s">
        <v>2166</v>
      </c>
      <c r="N2789" s="28" t="s">
        <v>1836</v>
      </c>
      <c r="P2789" s="28" t="s">
        <v>151</v>
      </c>
      <c r="Q2789" s="28" t="s">
        <v>152</v>
      </c>
      <c r="R2789" s="25">
        <v>1000</v>
      </c>
      <c r="S2789" s="28" t="s">
        <v>34</v>
      </c>
      <c r="T2789" s="35">
        <v>5353.92</v>
      </c>
      <c r="U2789" s="35">
        <v>5407.4592000000002</v>
      </c>
      <c r="V2789" s="35">
        <v>5515.6083840000001</v>
      </c>
    </row>
    <row r="2790" spans="1:22" x14ac:dyDescent="0.25">
      <c r="A2790" s="10">
        <v>204041</v>
      </c>
      <c r="B2790" s="28" t="s">
        <v>252</v>
      </c>
      <c r="C2790" s="28" t="s">
        <v>310</v>
      </c>
      <c r="D2790" s="28" t="s">
        <v>307</v>
      </c>
      <c r="E2790" s="28" t="str">
        <f>VLOOKUP(A2790,'[1]Sheet1 (2)'!$A$2:$H$6200,8,0)</f>
        <v>Function:Finance and Administration:Core Function:Finance</v>
      </c>
      <c r="F2790" s="28" t="s">
        <v>311</v>
      </c>
      <c r="G2790" s="28" t="s">
        <v>182</v>
      </c>
      <c r="H2790" s="28" t="s">
        <v>312</v>
      </c>
      <c r="I2790" s="28" t="s">
        <v>182</v>
      </c>
      <c r="J2790" s="28" t="s">
        <v>167</v>
      </c>
      <c r="K2790" s="25">
        <v>4300020000</v>
      </c>
      <c r="L2790" s="28" t="s">
        <v>2165</v>
      </c>
      <c r="M2790" s="28" t="s">
        <v>2166</v>
      </c>
      <c r="N2790" s="28" t="s">
        <v>1836</v>
      </c>
      <c r="P2790" s="28" t="s">
        <v>151</v>
      </c>
      <c r="Q2790" s="28" t="s">
        <v>152</v>
      </c>
      <c r="R2790" s="25">
        <v>1000</v>
      </c>
      <c r="S2790" s="28" t="s">
        <v>34</v>
      </c>
      <c r="T2790" s="35">
        <v>23200.319999999996</v>
      </c>
      <c r="U2790" s="35">
        <v>23432.323199999995</v>
      </c>
      <c r="V2790" s="35">
        <v>23900.969663999997</v>
      </c>
    </row>
    <row r="2791" spans="1:22" x14ac:dyDescent="0.25">
      <c r="A2791" s="10">
        <v>204043</v>
      </c>
      <c r="B2791" s="28" t="s">
        <v>252</v>
      </c>
      <c r="C2791" s="28" t="s">
        <v>1446</v>
      </c>
      <c r="D2791" s="28" t="s">
        <v>307</v>
      </c>
      <c r="E2791" s="28" t="str">
        <f>VLOOKUP(A2791,'[1]Sheet1 (2)'!$A$2:$H$6200,8,0)</f>
        <v>Function:Finance and Administration:Core Function:Finance</v>
      </c>
      <c r="F2791" s="28" t="s">
        <v>1965</v>
      </c>
      <c r="G2791" s="28" t="s">
        <v>182</v>
      </c>
      <c r="H2791" s="28" t="s">
        <v>1966</v>
      </c>
      <c r="I2791" s="28" t="s">
        <v>182</v>
      </c>
      <c r="J2791" s="28" t="s">
        <v>167</v>
      </c>
      <c r="K2791" s="25">
        <v>4300020000</v>
      </c>
      <c r="L2791" s="28" t="s">
        <v>2165</v>
      </c>
      <c r="M2791" s="28" t="s">
        <v>2166</v>
      </c>
      <c r="N2791" s="28" t="s">
        <v>1836</v>
      </c>
      <c r="P2791" s="28" t="s">
        <v>151</v>
      </c>
      <c r="Q2791" s="28" t="s">
        <v>152</v>
      </c>
      <c r="R2791" s="25">
        <v>1000</v>
      </c>
      <c r="S2791" s="28" t="s">
        <v>34</v>
      </c>
      <c r="T2791" s="35">
        <v>33908.159999999996</v>
      </c>
      <c r="U2791" s="35">
        <v>34247.241599999994</v>
      </c>
      <c r="V2791" s="35">
        <v>34932.186431999995</v>
      </c>
    </row>
    <row r="2792" spans="1:22" x14ac:dyDescent="0.25">
      <c r="A2792" s="10">
        <v>204048</v>
      </c>
      <c r="B2792" s="28" t="s">
        <v>252</v>
      </c>
      <c r="C2792" s="28" t="s">
        <v>303</v>
      </c>
      <c r="D2792" s="28" t="s">
        <v>254</v>
      </c>
      <c r="E2792" s="28" t="str">
        <f>VLOOKUP(A2792,'[1]Sheet1 (2)'!$A$2:$H$6200,8,0)</f>
        <v>Function:Finance and Administration:Core Function:Budget and Treasury Office</v>
      </c>
      <c r="F2792" s="28" t="s">
        <v>304</v>
      </c>
      <c r="G2792" s="28" t="s">
        <v>182</v>
      </c>
      <c r="H2792" s="28" t="s">
        <v>305</v>
      </c>
      <c r="I2792" s="28" t="s">
        <v>182</v>
      </c>
      <c r="J2792" s="28" t="s">
        <v>302</v>
      </c>
      <c r="K2792" s="25">
        <v>4300020000</v>
      </c>
      <c r="L2792" s="28" t="s">
        <v>2165</v>
      </c>
      <c r="M2792" s="28" t="s">
        <v>2166</v>
      </c>
      <c r="N2792" s="28" t="s">
        <v>1836</v>
      </c>
      <c r="P2792" s="28" t="s">
        <v>151</v>
      </c>
      <c r="Q2792" s="28" t="s">
        <v>152</v>
      </c>
      <c r="R2792" s="25">
        <v>1000</v>
      </c>
      <c r="S2792" s="28" t="s">
        <v>34</v>
      </c>
      <c r="T2792" s="35">
        <v>22640.159999999996</v>
      </c>
      <c r="U2792" s="35">
        <v>22866.561599999997</v>
      </c>
      <c r="V2792" s="35">
        <v>23323.892831999998</v>
      </c>
    </row>
    <row r="2793" spans="1:22" x14ac:dyDescent="0.25">
      <c r="A2793" s="10">
        <v>204050</v>
      </c>
      <c r="B2793" s="28" t="s">
        <v>252</v>
      </c>
      <c r="C2793" s="28" t="s">
        <v>1967</v>
      </c>
      <c r="D2793" s="28" t="s">
        <v>343</v>
      </c>
      <c r="E2793" s="28" t="str">
        <f>VLOOKUP(A2793,'[1]Sheet1 (2)'!$A$2:$H$6200,8,0)</f>
        <v>Function:Finance and Administration:Core Function:Supply Chain Management</v>
      </c>
      <c r="F2793" s="28" t="s">
        <v>1968</v>
      </c>
      <c r="G2793" s="28" t="s">
        <v>182</v>
      </c>
      <c r="H2793" s="28" t="s">
        <v>1969</v>
      </c>
      <c r="I2793" s="28" t="s">
        <v>182</v>
      </c>
      <c r="J2793" s="28" t="s">
        <v>346</v>
      </c>
      <c r="K2793" s="25">
        <v>4300020000</v>
      </c>
      <c r="L2793" s="28" t="s">
        <v>2165</v>
      </c>
      <c r="M2793" s="28" t="s">
        <v>2166</v>
      </c>
      <c r="N2793" s="28" t="s">
        <v>1836</v>
      </c>
      <c r="P2793" s="28" t="s">
        <v>151</v>
      </c>
      <c r="Q2793" s="28" t="s">
        <v>152</v>
      </c>
      <c r="R2793" s="25">
        <v>1000</v>
      </c>
      <c r="S2793" s="28" t="s">
        <v>34</v>
      </c>
      <c r="T2793" s="35">
        <v>26368.199999999993</v>
      </c>
      <c r="U2793" s="35">
        <v>26631.881999999994</v>
      </c>
      <c r="V2793" s="35">
        <v>27164.519639999995</v>
      </c>
    </row>
    <row r="2794" spans="1:22" x14ac:dyDescent="0.25">
      <c r="A2794" s="10">
        <v>204051</v>
      </c>
      <c r="B2794" s="28" t="s">
        <v>252</v>
      </c>
      <c r="C2794" s="28" t="s">
        <v>356</v>
      </c>
      <c r="D2794" s="28" t="s">
        <v>343</v>
      </c>
      <c r="E2794" s="28" t="str">
        <f>VLOOKUP(A2794,'[1]Sheet1 (2)'!$A$2:$H$6200,8,0)</f>
        <v>Function:Finance and Administration:Core Function:Supply Chain Management</v>
      </c>
      <c r="F2794" s="28" t="s">
        <v>357</v>
      </c>
      <c r="G2794" s="28" t="s">
        <v>182</v>
      </c>
      <c r="H2794" s="28" t="s">
        <v>358</v>
      </c>
      <c r="I2794" s="28" t="s">
        <v>182</v>
      </c>
      <c r="J2794" s="28" t="s">
        <v>346</v>
      </c>
      <c r="K2794" s="25">
        <v>4300020000</v>
      </c>
      <c r="L2794" s="28" t="s">
        <v>2165</v>
      </c>
      <c r="M2794" s="28" t="s">
        <v>2166</v>
      </c>
      <c r="N2794" s="28" t="s">
        <v>1836</v>
      </c>
      <c r="P2794" s="28" t="s">
        <v>151</v>
      </c>
      <c r="Q2794" s="28" t="s">
        <v>152</v>
      </c>
      <c r="R2794" s="25">
        <v>1000</v>
      </c>
      <c r="S2794" s="28" t="s">
        <v>34</v>
      </c>
      <c r="T2794" s="35">
        <v>23200.319999999996</v>
      </c>
      <c r="U2794" s="35">
        <v>23432.323199999995</v>
      </c>
      <c r="V2794" s="35">
        <v>23900.969663999997</v>
      </c>
    </row>
    <row r="2795" spans="1:22" x14ac:dyDescent="0.25">
      <c r="A2795" s="10">
        <v>204104</v>
      </c>
      <c r="B2795" s="28" t="s">
        <v>252</v>
      </c>
      <c r="C2795" s="28" t="s">
        <v>1439</v>
      </c>
      <c r="D2795" s="28" t="s">
        <v>254</v>
      </c>
      <c r="E2795" s="28" t="str">
        <f>VLOOKUP(A2795,'[1]Sheet1 (2)'!$A$2:$H$6200,8,0)</f>
        <v>Function:Finance and Administration:Core Function:Budget and Treasury Office</v>
      </c>
      <c r="F2795" s="28" t="s">
        <v>2105</v>
      </c>
      <c r="G2795" s="28" t="s">
        <v>182</v>
      </c>
      <c r="H2795" s="28" t="s">
        <v>2106</v>
      </c>
      <c r="I2795" s="28" t="s">
        <v>182</v>
      </c>
      <c r="J2795" s="28" t="s">
        <v>302</v>
      </c>
      <c r="K2795" s="25">
        <v>4300020000</v>
      </c>
      <c r="L2795" s="28" t="s">
        <v>2165</v>
      </c>
      <c r="M2795" s="28" t="s">
        <v>2166</v>
      </c>
      <c r="N2795" s="28" t="s">
        <v>1836</v>
      </c>
      <c r="P2795" s="28" t="s">
        <v>151</v>
      </c>
      <c r="Q2795" s="28" t="s">
        <v>152</v>
      </c>
      <c r="R2795" s="25">
        <v>1000</v>
      </c>
      <c r="S2795" s="28" t="s">
        <v>34</v>
      </c>
      <c r="T2795" s="35">
        <v>8923.1999999999989</v>
      </c>
      <c r="U2795" s="35">
        <v>9012.4319999999989</v>
      </c>
      <c r="V2795" s="35">
        <v>9192.6806399999987</v>
      </c>
    </row>
    <row r="2796" spans="1:22" x14ac:dyDescent="0.25">
      <c r="A2796" s="10">
        <v>204160</v>
      </c>
      <c r="B2796" s="28" t="s">
        <v>252</v>
      </c>
      <c r="C2796" s="28" t="s">
        <v>278</v>
      </c>
      <c r="D2796" s="28" t="s">
        <v>274</v>
      </c>
      <c r="E2796" s="28" t="str">
        <f>VLOOKUP(A2796,'[1]Sheet1 (2)'!$A$2:$H$6200,8,0)</f>
        <v>Function:Finance and Administration:Core Function:Asset Management</v>
      </c>
      <c r="F2796" s="28" t="s">
        <v>281</v>
      </c>
      <c r="G2796" s="28" t="s">
        <v>182</v>
      </c>
      <c r="H2796" s="28" t="s">
        <v>282</v>
      </c>
      <c r="I2796" s="28" t="s">
        <v>182</v>
      </c>
      <c r="J2796" s="28" t="s">
        <v>277</v>
      </c>
      <c r="K2796" s="25">
        <v>4300020000</v>
      </c>
      <c r="L2796" s="28" t="s">
        <v>2165</v>
      </c>
      <c r="M2796" s="28" t="s">
        <v>2166</v>
      </c>
      <c r="N2796" s="28" t="s">
        <v>1836</v>
      </c>
      <c r="P2796" s="28" t="s">
        <v>151</v>
      </c>
      <c r="Q2796" s="28" t="s">
        <v>152</v>
      </c>
      <c r="R2796" s="25">
        <v>1000</v>
      </c>
      <c r="S2796" s="28" t="s">
        <v>34</v>
      </c>
      <c r="T2796" s="35">
        <v>35688.239999999991</v>
      </c>
      <c r="U2796" s="35">
        <v>36045.122399999993</v>
      </c>
      <c r="V2796" s="35">
        <v>36766.024847999994</v>
      </c>
    </row>
    <row r="2797" spans="1:22" x14ac:dyDescent="0.25">
      <c r="A2797" s="10">
        <v>204242</v>
      </c>
      <c r="B2797" s="28" t="s">
        <v>252</v>
      </c>
      <c r="C2797" s="28" t="s">
        <v>296</v>
      </c>
      <c r="D2797" s="28" t="s">
        <v>274</v>
      </c>
      <c r="E2797" s="28" t="str">
        <f>VLOOKUP(A2797,'[1]Sheet1 (2)'!$A$2:$H$6200,8,0)</f>
        <v>Function:Finance and Administration:Core Function:Property Services</v>
      </c>
      <c r="F2797" s="28" t="s">
        <v>297</v>
      </c>
      <c r="G2797" s="28" t="s">
        <v>294</v>
      </c>
      <c r="H2797" s="28" t="s">
        <v>298</v>
      </c>
      <c r="I2797" s="28" t="s">
        <v>294</v>
      </c>
      <c r="J2797" s="28" t="s">
        <v>292</v>
      </c>
      <c r="K2797" s="25">
        <v>4300020000</v>
      </c>
      <c r="L2797" s="28" t="s">
        <v>2165</v>
      </c>
      <c r="M2797" s="28" t="s">
        <v>2166</v>
      </c>
      <c r="N2797" s="28" t="s">
        <v>1836</v>
      </c>
      <c r="P2797" s="28" t="s">
        <v>32</v>
      </c>
      <c r="Q2797" s="28" t="s">
        <v>33</v>
      </c>
      <c r="R2797" s="25">
        <v>1000</v>
      </c>
      <c r="S2797" s="28" t="s">
        <v>34</v>
      </c>
      <c r="T2797" s="35">
        <v>30338.879999999994</v>
      </c>
      <c r="U2797" s="35">
        <v>30642.268799999994</v>
      </c>
      <c r="V2797" s="35">
        <v>31255.114175999995</v>
      </c>
    </row>
    <row r="2798" spans="1:22" x14ac:dyDescent="0.25">
      <c r="A2798" s="10">
        <v>302501</v>
      </c>
      <c r="B2798" s="28" t="s">
        <v>141</v>
      </c>
      <c r="C2798" s="28" t="s">
        <v>142</v>
      </c>
      <c r="D2798" s="28" t="s">
        <v>143</v>
      </c>
      <c r="E2798" s="28" t="str">
        <f>VLOOKUP(A2798,'[1]Sheet1 (2)'!$A$2:$H$6200,8,0)</f>
        <v>Function:Finance and Administration:Core Function:Human Resources</v>
      </c>
      <c r="F2798" s="28" t="s">
        <v>1857</v>
      </c>
      <c r="G2798" s="28" t="s">
        <v>182</v>
      </c>
      <c r="H2798" s="28" t="s">
        <v>1858</v>
      </c>
      <c r="I2798" s="28" t="s">
        <v>182</v>
      </c>
      <c r="J2798" s="28" t="s">
        <v>147</v>
      </c>
      <c r="K2798" s="25">
        <v>4300020000</v>
      </c>
      <c r="L2798" s="28" t="s">
        <v>2165</v>
      </c>
      <c r="M2798" s="28" t="s">
        <v>2166</v>
      </c>
      <c r="N2798" s="28" t="s">
        <v>1836</v>
      </c>
      <c r="P2798" s="28" t="s">
        <v>151</v>
      </c>
      <c r="Q2798" s="28" t="s">
        <v>152</v>
      </c>
      <c r="R2798" s="25">
        <v>1000</v>
      </c>
      <c r="S2798" s="28" t="s">
        <v>34</v>
      </c>
      <c r="T2798" s="35">
        <v>7138.5599999999995</v>
      </c>
      <c r="U2798" s="35">
        <v>7209.9455999999991</v>
      </c>
      <c r="V2798" s="35">
        <v>7354.1445119999989</v>
      </c>
    </row>
    <row r="2799" spans="1:22" x14ac:dyDescent="0.25">
      <c r="A2799" s="10">
        <v>303070</v>
      </c>
      <c r="B2799" s="28" t="s">
        <v>141</v>
      </c>
      <c r="C2799" s="28" t="s">
        <v>1970</v>
      </c>
      <c r="D2799" s="28" t="s">
        <v>143</v>
      </c>
      <c r="E2799" s="28" t="str">
        <f>VLOOKUP(A2799,'[1]Sheet1 (2)'!$A$2:$H$6200,8,0)</f>
        <v>Function:Finance and Administration:Core Function:Human Resources</v>
      </c>
      <c r="F2799" s="28" t="s">
        <v>1971</v>
      </c>
      <c r="G2799" s="28" t="s">
        <v>182</v>
      </c>
      <c r="H2799" s="28" t="s">
        <v>1972</v>
      </c>
      <c r="I2799" s="28" t="s">
        <v>182</v>
      </c>
      <c r="J2799" s="28" t="s">
        <v>147</v>
      </c>
      <c r="K2799" s="25">
        <v>4300020000</v>
      </c>
      <c r="L2799" s="28" t="s">
        <v>2165</v>
      </c>
      <c r="M2799" s="28" t="s">
        <v>2166</v>
      </c>
      <c r="N2799" s="28" t="s">
        <v>1836</v>
      </c>
      <c r="P2799" s="28" t="s">
        <v>151</v>
      </c>
      <c r="Q2799" s="28" t="s">
        <v>152</v>
      </c>
      <c r="R2799" s="25">
        <v>1000</v>
      </c>
      <c r="S2799" s="28" t="s">
        <v>34</v>
      </c>
      <c r="T2799" s="35">
        <v>32683.799999999985</v>
      </c>
      <c r="U2799" s="35">
        <v>33010.637999999984</v>
      </c>
      <c r="V2799" s="35">
        <v>33670.850759999987</v>
      </c>
    </row>
    <row r="2800" spans="1:22" x14ac:dyDescent="0.25">
      <c r="A2800" s="10">
        <v>303075</v>
      </c>
      <c r="B2800" s="28" t="s">
        <v>141</v>
      </c>
      <c r="C2800" s="28" t="s">
        <v>1973</v>
      </c>
      <c r="D2800" s="28" t="s">
        <v>240</v>
      </c>
      <c r="E2800" s="28" t="str">
        <f>VLOOKUP(A2800,'[1]Sheet1 (2)'!$A$2:$H$6200,8,0)</f>
        <v>Function:Finance and Administration:Core Function:Information Technology</v>
      </c>
      <c r="F2800" s="28" t="s">
        <v>1974</v>
      </c>
      <c r="G2800" s="28" t="s">
        <v>182</v>
      </c>
      <c r="H2800" s="28" t="s">
        <v>1975</v>
      </c>
      <c r="I2800" s="28" t="s">
        <v>182</v>
      </c>
      <c r="J2800" s="28" t="s">
        <v>243</v>
      </c>
      <c r="K2800" s="25">
        <v>4300020000</v>
      </c>
      <c r="L2800" s="28" t="s">
        <v>2165</v>
      </c>
      <c r="M2800" s="28" t="s">
        <v>2166</v>
      </c>
      <c r="N2800" s="28" t="s">
        <v>1836</v>
      </c>
      <c r="P2800" s="28" t="s">
        <v>151</v>
      </c>
      <c r="Q2800" s="28" t="s">
        <v>152</v>
      </c>
      <c r="R2800" s="25">
        <v>1000</v>
      </c>
      <c r="S2800" s="28" t="s">
        <v>34</v>
      </c>
      <c r="T2800" s="35">
        <v>8923.1999999999989</v>
      </c>
      <c r="U2800" s="35">
        <v>9012.4319999999989</v>
      </c>
      <c r="V2800" s="35">
        <v>9192.6806399999987</v>
      </c>
    </row>
    <row r="2801" spans="1:22" x14ac:dyDescent="0.25">
      <c r="A2801" s="10">
        <v>303077</v>
      </c>
      <c r="B2801" s="28" t="s">
        <v>141</v>
      </c>
      <c r="C2801" s="28" t="s">
        <v>1976</v>
      </c>
      <c r="D2801" s="28" t="s">
        <v>203</v>
      </c>
      <c r="E2801" s="28" t="str">
        <f>VLOOKUP(A2801,'[1]Sheet1 (2)'!$A$2:$H$6200,8,0)</f>
        <v>Function:Finance and Administration:Core Function:Administrative and Corporate Support</v>
      </c>
      <c r="F2801" s="28" t="s">
        <v>1977</v>
      </c>
      <c r="G2801" s="28" t="s">
        <v>182</v>
      </c>
      <c r="H2801" s="28" t="s">
        <v>1978</v>
      </c>
      <c r="I2801" s="28" t="s">
        <v>182</v>
      </c>
      <c r="J2801" s="28" t="s">
        <v>206</v>
      </c>
      <c r="K2801" s="25">
        <v>4300020000</v>
      </c>
      <c r="L2801" s="28" t="s">
        <v>2165</v>
      </c>
      <c r="M2801" s="28" t="s">
        <v>2166</v>
      </c>
      <c r="N2801" s="28" t="s">
        <v>1836</v>
      </c>
      <c r="P2801" s="28" t="s">
        <v>151</v>
      </c>
      <c r="Q2801" s="28" t="s">
        <v>152</v>
      </c>
      <c r="R2801" s="25">
        <v>1000</v>
      </c>
      <c r="S2801" s="28" t="s">
        <v>34</v>
      </c>
      <c r="T2801" s="35">
        <v>5308.5599999999995</v>
      </c>
      <c r="U2801" s="35">
        <v>5361.6455999999998</v>
      </c>
      <c r="V2801" s="35">
        <v>5468.8785120000002</v>
      </c>
    </row>
    <row r="2802" spans="1:22" x14ac:dyDescent="0.25">
      <c r="A2802" s="10">
        <v>304001</v>
      </c>
      <c r="B2802" s="28" t="s">
        <v>141</v>
      </c>
      <c r="C2802" s="28" t="s">
        <v>1979</v>
      </c>
      <c r="D2802" s="28" t="s">
        <v>143</v>
      </c>
      <c r="E2802" s="28" t="str">
        <f>VLOOKUP(A2802,'[1]Sheet1 (2)'!$A$2:$H$6200,8,0)</f>
        <v>Function:Finance and Administration:Core Function:Human Resources</v>
      </c>
      <c r="F2802" s="28" t="s">
        <v>1980</v>
      </c>
      <c r="G2802" s="28" t="s">
        <v>182</v>
      </c>
      <c r="H2802" s="28" t="s">
        <v>1981</v>
      </c>
      <c r="I2802" s="28" t="s">
        <v>182</v>
      </c>
      <c r="J2802" s="28" t="s">
        <v>147</v>
      </c>
      <c r="K2802" s="25">
        <v>4300020000</v>
      </c>
      <c r="L2802" s="28" t="s">
        <v>2165</v>
      </c>
      <c r="M2802" s="28" t="s">
        <v>2166</v>
      </c>
      <c r="N2802" s="28" t="s">
        <v>1836</v>
      </c>
      <c r="P2802" s="28" t="s">
        <v>151</v>
      </c>
      <c r="Q2802" s="28" t="s">
        <v>152</v>
      </c>
      <c r="R2802" s="25">
        <v>1000</v>
      </c>
      <c r="S2802" s="28" t="s">
        <v>34</v>
      </c>
      <c r="T2802" s="35">
        <v>10707.839999999998</v>
      </c>
      <c r="U2802" s="35">
        <v>10814.918399999999</v>
      </c>
      <c r="V2802" s="35">
        <v>11031.216767999998</v>
      </c>
    </row>
    <row r="2803" spans="1:22" x14ac:dyDescent="0.25">
      <c r="A2803" s="10">
        <v>304038</v>
      </c>
      <c r="B2803" s="28" t="s">
        <v>141</v>
      </c>
      <c r="C2803" s="28" t="s">
        <v>163</v>
      </c>
      <c r="D2803" s="28" t="s">
        <v>143</v>
      </c>
      <c r="E2803" s="28" t="str">
        <f>VLOOKUP(A2803,'[1]Sheet1 (2)'!$A$2:$H$6200,8,0)</f>
        <v>Function:Finance and Administration:Core Function:Finance</v>
      </c>
      <c r="F2803" s="28" t="s">
        <v>1982</v>
      </c>
      <c r="G2803" s="28" t="s">
        <v>182</v>
      </c>
      <c r="H2803" s="28" t="s">
        <v>1983</v>
      </c>
      <c r="I2803" s="28" t="s">
        <v>182</v>
      </c>
      <c r="J2803" s="28" t="s">
        <v>167</v>
      </c>
      <c r="K2803" s="25">
        <v>4300020000</v>
      </c>
      <c r="L2803" s="28" t="s">
        <v>2165</v>
      </c>
      <c r="M2803" s="28" t="s">
        <v>2166</v>
      </c>
      <c r="N2803" s="28" t="s">
        <v>1836</v>
      </c>
      <c r="P2803" s="28" t="s">
        <v>151</v>
      </c>
      <c r="Q2803" s="28" t="s">
        <v>152</v>
      </c>
      <c r="R2803" s="25">
        <v>1000</v>
      </c>
      <c r="S2803" s="28" t="s">
        <v>34</v>
      </c>
      <c r="T2803" s="35">
        <v>7138.5599999999995</v>
      </c>
      <c r="U2803" s="35">
        <v>7209.9455999999991</v>
      </c>
      <c r="V2803" s="35">
        <v>7354.1445119999989</v>
      </c>
    </row>
    <row r="2804" spans="1:22" x14ac:dyDescent="0.25">
      <c r="A2804" s="10">
        <v>304072</v>
      </c>
      <c r="B2804" s="28" t="s">
        <v>141</v>
      </c>
      <c r="C2804" s="28" t="s">
        <v>1984</v>
      </c>
      <c r="D2804" s="28" t="s">
        <v>240</v>
      </c>
      <c r="E2804" s="28" t="str">
        <f>VLOOKUP(A2804,'[1]Sheet1 (2)'!$A$2:$H$6200,8,0)</f>
        <v>Function:Finance and Administration:Core Function:Information Technology</v>
      </c>
      <c r="F2804" s="28" t="s">
        <v>1985</v>
      </c>
      <c r="G2804" s="28" t="s">
        <v>182</v>
      </c>
      <c r="H2804" s="28" t="s">
        <v>1986</v>
      </c>
      <c r="I2804" s="28" t="s">
        <v>182</v>
      </c>
      <c r="J2804" s="28" t="s">
        <v>243</v>
      </c>
      <c r="K2804" s="25">
        <v>4300020000</v>
      </c>
      <c r="L2804" s="28" t="s">
        <v>2165</v>
      </c>
      <c r="M2804" s="28" t="s">
        <v>2166</v>
      </c>
      <c r="N2804" s="28" t="s">
        <v>1836</v>
      </c>
      <c r="P2804" s="28" t="s">
        <v>151</v>
      </c>
      <c r="Q2804" s="28" t="s">
        <v>152</v>
      </c>
      <c r="R2804" s="25">
        <v>1000</v>
      </c>
      <c r="S2804" s="28" t="s">
        <v>34</v>
      </c>
      <c r="T2804" s="35">
        <v>16061.759999999997</v>
      </c>
      <c r="U2804" s="35">
        <v>16222.377599999996</v>
      </c>
      <c r="V2804" s="35">
        <v>16546.825151999998</v>
      </c>
    </row>
    <row r="2805" spans="1:22" x14ac:dyDescent="0.25">
      <c r="A2805" s="10">
        <v>304073</v>
      </c>
      <c r="B2805" s="28" t="s">
        <v>141</v>
      </c>
      <c r="C2805" s="28" t="s">
        <v>1987</v>
      </c>
      <c r="D2805" s="28" t="s">
        <v>240</v>
      </c>
      <c r="E2805" s="28" t="str">
        <f>VLOOKUP(A2805,'[1]Sheet1 (2)'!$A$2:$H$6200,8,0)</f>
        <v>Function:Finance and Administration:Core Function:Information Technology</v>
      </c>
      <c r="F2805" s="28" t="s">
        <v>1988</v>
      </c>
      <c r="G2805" s="28" t="s">
        <v>182</v>
      </c>
      <c r="H2805" s="28" t="s">
        <v>1989</v>
      </c>
      <c r="I2805" s="28" t="s">
        <v>182</v>
      </c>
      <c r="J2805" s="28" t="s">
        <v>243</v>
      </c>
      <c r="K2805" s="25">
        <v>4300020000</v>
      </c>
      <c r="L2805" s="28" t="s">
        <v>2165</v>
      </c>
      <c r="M2805" s="28" t="s">
        <v>2166</v>
      </c>
      <c r="N2805" s="28" t="s">
        <v>1836</v>
      </c>
      <c r="P2805" s="28" t="s">
        <v>151</v>
      </c>
      <c r="Q2805" s="28" t="s">
        <v>152</v>
      </c>
      <c r="R2805" s="25">
        <v>1000</v>
      </c>
      <c r="S2805" s="28" t="s">
        <v>34</v>
      </c>
      <c r="T2805" s="35">
        <v>5353.92</v>
      </c>
      <c r="U2805" s="35">
        <v>5407.4592000000002</v>
      </c>
      <c r="V2805" s="35">
        <v>5515.6083840000001</v>
      </c>
    </row>
    <row r="2806" spans="1:22" x14ac:dyDescent="0.25">
      <c r="A2806" s="10">
        <v>304103</v>
      </c>
      <c r="B2806" s="28" t="s">
        <v>141</v>
      </c>
      <c r="C2806" s="28" t="s">
        <v>1377</v>
      </c>
      <c r="D2806" s="28" t="s">
        <v>143</v>
      </c>
      <c r="E2806" s="28" t="str">
        <f>VLOOKUP(A2806,'[1]Sheet1 (2)'!$A$2:$H$6200,8,0)</f>
        <v>Function:Finance and Administration:Core Function:Administrative and Corporate Support</v>
      </c>
      <c r="F2806" s="28" t="s">
        <v>1990</v>
      </c>
      <c r="G2806" s="28" t="s">
        <v>294</v>
      </c>
      <c r="H2806" s="28" t="s">
        <v>1991</v>
      </c>
      <c r="I2806" s="28" t="s">
        <v>294</v>
      </c>
      <c r="J2806" s="28" t="s">
        <v>206</v>
      </c>
      <c r="K2806" s="25">
        <v>4300020000</v>
      </c>
      <c r="L2806" s="28" t="s">
        <v>2165</v>
      </c>
      <c r="M2806" s="28" t="s">
        <v>2166</v>
      </c>
      <c r="N2806" s="28" t="s">
        <v>1836</v>
      </c>
      <c r="P2806" s="28" t="s">
        <v>32</v>
      </c>
      <c r="Q2806" s="28" t="s">
        <v>33</v>
      </c>
      <c r="R2806" s="25">
        <v>1000</v>
      </c>
      <c r="S2806" s="28" t="s">
        <v>34</v>
      </c>
      <c r="T2806" s="35">
        <v>10707.839999999998</v>
      </c>
      <c r="U2806" s="35">
        <v>10814.918399999999</v>
      </c>
      <c r="V2806" s="35">
        <v>11031.216767999998</v>
      </c>
    </row>
    <row r="2807" spans="1:22" x14ac:dyDescent="0.25">
      <c r="A2807" s="10">
        <v>304346</v>
      </c>
      <c r="B2807" s="28" t="s">
        <v>141</v>
      </c>
      <c r="C2807" s="28" t="s">
        <v>169</v>
      </c>
      <c r="D2807" s="28" t="s">
        <v>143</v>
      </c>
      <c r="E2807" s="28" t="str">
        <f>VLOOKUP(A2807,'[1]Sheet1 (2)'!$A$2:$H$6200,8,0)</f>
        <v>Function:Finance and Administration:Core Function:Human Resources</v>
      </c>
      <c r="F2807" s="28" t="s">
        <v>181</v>
      </c>
      <c r="G2807" s="28" t="s">
        <v>182</v>
      </c>
      <c r="H2807" s="28" t="s">
        <v>183</v>
      </c>
      <c r="I2807" s="28" t="s">
        <v>182</v>
      </c>
      <c r="J2807" s="28" t="s">
        <v>147</v>
      </c>
      <c r="K2807" s="25">
        <v>4300020000</v>
      </c>
      <c r="L2807" s="28" t="s">
        <v>2165</v>
      </c>
      <c r="M2807" s="28" t="s">
        <v>2166</v>
      </c>
      <c r="N2807" s="28" t="s">
        <v>1836</v>
      </c>
      <c r="P2807" s="28" t="s">
        <v>151</v>
      </c>
      <c r="Q2807" s="28" t="s">
        <v>152</v>
      </c>
      <c r="R2807" s="25">
        <v>1000</v>
      </c>
      <c r="S2807" s="28" t="s">
        <v>34</v>
      </c>
      <c r="T2807" s="35">
        <v>24522.959999999995</v>
      </c>
      <c r="U2807" s="35">
        <v>24768.189599999994</v>
      </c>
      <c r="V2807" s="35">
        <v>25263.553391999994</v>
      </c>
    </row>
    <row r="2808" spans="1:22" x14ac:dyDescent="0.25">
      <c r="A2808" s="10">
        <v>304502</v>
      </c>
      <c r="B2808" s="28" t="s">
        <v>141</v>
      </c>
      <c r="C2808" s="28" t="s">
        <v>192</v>
      </c>
      <c r="D2808" s="28" t="s">
        <v>193</v>
      </c>
      <c r="E2808" s="28" t="str">
        <f>VLOOKUP(A2808,'[1]Sheet1 (2)'!$A$2:$H$6200,8,0)</f>
        <v>Function:Finance and Administration:Core Function:Legal Services</v>
      </c>
      <c r="F2808" s="28" t="s">
        <v>197</v>
      </c>
      <c r="G2808" s="28" t="s">
        <v>182</v>
      </c>
      <c r="H2808" s="28" t="s">
        <v>198</v>
      </c>
      <c r="I2808" s="28" t="s">
        <v>182</v>
      </c>
      <c r="J2808" s="28" t="s">
        <v>196</v>
      </c>
      <c r="K2808" s="25">
        <v>4300020000</v>
      </c>
      <c r="L2808" s="28" t="s">
        <v>2165</v>
      </c>
      <c r="M2808" s="28" t="s">
        <v>2166</v>
      </c>
      <c r="N2808" s="28" t="s">
        <v>1836</v>
      </c>
      <c r="P2808" s="28" t="s">
        <v>151</v>
      </c>
      <c r="Q2808" s="28" t="s">
        <v>152</v>
      </c>
      <c r="R2808" s="25">
        <v>1000</v>
      </c>
      <c r="S2808" s="28" t="s">
        <v>34</v>
      </c>
      <c r="T2808" s="35">
        <v>34274.159999999989</v>
      </c>
      <c r="U2808" s="35">
        <v>34616.90159999999</v>
      </c>
      <c r="V2808" s="35">
        <v>35309.23963199999</v>
      </c>
    </row>
    <row r="2809" spans="1:22" x14ac:dyDescent="0.25">
      <c r="A2809" s="10">
        <v>304505</v>
      </c>
      <c r="B2809" s="28" t="s">
        <v>141</v>
      </c>
      <c r="C2809" s="28" t="s">
        <v>202</v>
      </c>
      <c r="D2809" s="28" t="s">
        <v>203</v>
      </c>
      <c r="E2809" s="28" t="str">
        <f>VLOOKUP(A2809,'[1]Sheet1 (2)'!$A$2:$H$6200,8,0)</f>
        <v>Function:Finance and Administration:Core Function:Administrative and Corporate Support</v>
      </c>
      <c r="F2809" s="28" t="s">
        <v>207</v>
      </c>
      <c r="G2809" s="28" t="s">
        <v>182</v>
      </c>
      <c r="H2809" s="28" t="s">
        <v>208</v>
      </c>
      <c r="I2809" s="28" t="s">
        <v>182</v>
      </c>
      <c r="J2809" s="28" t="s">
        <v>206</v>
      </c>
      <c r="K2809" s="25">
        <v>4300020000</v>
      </c>
      <c r="L2809" s="28" t="s">
        <v>2165</v>
      </c>
      <c r="M2809" s="28" t="s">
        <v>2166</v>
      </c>
      <c r="N2809" s="28" t="s">
        <v>1836</v>
      </c>
      <c r="P2809" s="28" t="s">
        <v>151</v>
      </c>
      <c r="Q2809" s="28" t="s">
        <v>152</v>
      </c>
      <c r="R2809" s="25">
        <v>1000</v>
      </c>
      <c r="S2809" s="28" t="s">
        <v>34</v>
      </c>
      <c r="T2809" s="35">
        <v>7138.5599999999995</v>
      </c>
      <c r="U2809" s="35">
        <v>7209.9455999999991</v>
      </c>
      <c r="V2809" s="35">
        <v>7354.1445119999989</v>
      </c>
    </row>
    <row r="2810" spans="1:22" x14ac:dyDescent="0.25">
      <c r="A2810" s="10">
        <v>304506</v>
      </c>
      <c r="B2810" s="28" t="s">
        <v>141</v>
      </c>
      <c r="C2810" s="28" t="s">
        <v>209</v>
      </c>
      <c r="D2810" s="28" t="s">
        <v>203</v>
      </c>
      <c r="E2810" s="28" t="str">
        <f>VLOOKUP(A2810,'[1]Sheet1 (2)'!$A$2:$H$6200,8,0)</f>
        <v>Function:Finance and Administration:Core Function:Administrative and Corporate Support</v>
      </c>
      <c r="F2810" s="28" t="s">
        <v>2107</v>
      </c>
      <c r="G2810" s="28" t="s">
        <v>182</v>
      </c>
      <c r="H2810" s="28" t="s">
        <v>2108</v>
      </c>
      <c r="I2810" s="28" t="s">
        <v>182</v>
      </c>
      <c r="J2810" s="28" t="s">
        <v>206</v>
      </c>
      <c r="K2810" s="25">
        <v>4300020000</v>
      </c>
      <c r="L2810" s="28" t="s">
        <v>2165</v>
      </c>
      <c r="M2810" s="28" t="s">
        <v>2166</v>
      </c>
      <c r="N2810" s="28" t="s">
        <v>1836</v>
      </c>
      <c r="P2810" s="28" t="s">
        <v>151</v>
      </c>
      <c r="Q2810" s="28" t="s">
        <v>152</v>
      </c>
      <c r="R2810" s="25">
        <v>1000</v>
      </c>
      <c r="S2810" s="28" t="s">
        <v>34</v>
      </c>
      <c r="T2810" s="35">
        <v>16061.759999999997</v>
      </c>
      <c r="U2810" s="35">
        <v>16222.377599999996</v>
      </c>
      <c r="V2810" s="35">
        <v>16546.825151999998</v>
      </c>
    </row>
    <row r="2811" spans="1:22" x14ac:dyDescent="0.25">
      <c r="A2811" s="10">
        <v>304507</v>
      </c>
      <c r="B2811" s="28" t="s">
        <v>141</v>
      </c>
      <c r="C2811" s="28" t="s">
        <v>215</v>
      </c>
      <c r="D2811" s="28" t="s">
        <v>203</v>
      </c>
      <c r="E2811" s="28" t="str">
        <f>VLOOKUP(A2811,'[1]Sheet1 (2)'!$A$2:$H$6200,8,0)</f>
        <v>Function:Finance and Administration:Core Function:Administrative and Corporate Support</v>
      </c>
      <c r="F2811" s="28" t="s">
        <v>219</v>
      </c>
      <c r="G2811" s="28" t="s">
        <v>182</v>
      </c>
      <c r="H2811" s="28" t="s">
        <v>220</v>
      </c>
      <c r="I2811" s="28" t="s">
        <v>182</v>
      </c>
      <c r="J2811" s="28" t="s">
        <v>206</v>
      </c>
      <c r="K2811" s="25">
        <v>4300020000</v>
      </c>
      <c r="L2811" s="28" t="s">
        <v>2165</v>
      </c>
      <c r="M2811" s="28" t="s">
        <v>2166</v>
      </c>
      <c r="N2811" s="28" t="s">
        <v>1836</v>
      </c>
      <c r="P2811" s="28" t="s">
        <v>151</v>
      </c>
      <c r="Q2811" s="28" t="s">
        <v>152</v>
      </c>
      <c r="R2811" s="25">
        <v>1000</v>
      </c>
      <c r="S2811" s="28" t="s">
        <v>34</v>
      </c>
      <c r="T2811" s="35">
        <v>60677.759999999987</v>
      </c>
      <c r="U2811" s="35">
        <v>61284.537599999989</v>
      </c>
      <c r="V2811" s="35">
        <v>62510.228351999991</v>
      </c>
    </row>
    <row r="2812" spans="1:22" x14ac:dyDescent="0.25">
      <c r="A2812" s="10">
        <v>304525</v>
      </c>
      <c r="B2812" s="28" t="s">
        <v>141</v>
      </c>
      <c r="C2812" s="28" t="s">
        <v>223</v>
      </c>
      <c r="D2812" s="28" t="s">
        <v>143</v>
      </c>
      <c r="E2812" s="28" t="str">
        <f>VLOOKUP(A2812,'[1]Sheet1 (2)'!$A$2:$H$6200,8,0)</f>
        <v>Function:Finance and Administration:Core Function:Human Resources</v>
      </c>
      <c r="F2812" s="28" t="s">
        <v>224</v>
      </c>
      <c r="G2812" s="28" t="s">
        <v>182</v>
      </c>
      <c r="H2812" s="28" t="s">
        <v>225</v>
      </c>
      <c r="I2812" s="28" t="s">
        <v>182</v>
      </c>
      <c r="J2812" s="28" t="s">
        <v>147</v>
      </c>
      <c r="K2812" s="25">
        <v>4300020000</v>
      </c>
      <c r="L2812" s="28" t="s">
        <v>2165</v>
      </c>
      <c r="M2812" s="28" t="s">
        <v>2166</v>
      </c>
      <c r="N2812" s="28" t="s">
        <v>1836</v>
      </c>
      <c r="P2812" s="28" t="s">
        <v>151</v>
      </c>
      <c r="Q2812" s="28" t="s">
        <v>152</v>
      </c>
      <c r="R2812" s="25">
        <v>1000</v>
      </c>
      <c r="S2812" s="28" t="s">
        <v>34</v>
      </c>
      <c r="T2812" s="35">
        <v>69085.08</v>
      </c>
      <c r="U2812" s="35">
        <v>69775.930800000002</v>
      </c>
      <c r="V2812" s="35">
        <v>71171.449416000003</v>
      </c>
    </row>
    <row r="2813" spans="1:22" x14ac:dyDescent="0.25">
      <c r="A2813" s="10">
        <v>304526</v>
      </c>
      <c r="B2813" s="28" t="s">
        <v>141</v>
      </c>
      <c r="C2813" s="28" t="s">
        <v>239</v>
      </c>
      <c r="D2813" s="28" t="s">
        <v>240</v>
      </c>
      <c r="E2813" s="28" t="str">
        <f>VLOOKUP(A2813,'[1]Sheet1 (2)'!$A$2:$H$6200,8,0)</f>
        <v>Function:Finance and Administration:Core Function:Information Technology</v>
      </c>
      <c r="F2813" s="28" t="s">
        <v>244</v>
      </c>
      <c r="G2813" s="28" t="s">
        <v>182</v>
      </c>
      <c r="H2813" s="28" t="s">
        <v>245</v>
      </c>
      <c r="I2813" s="28" t="s">
        <v>182</v>
      </c>
      <c r="J2813" s="28" t="s">
        <v>243</v>
      </c>
      <c r="K2813" s="25">
        <v>4300020000</v>
      </c>
      <c r="L2813" s="28" t="s">
        <v>2165</v>
      </c>
      <c r="M2813" s="28" t="s">
        <v>2166</v>
      </c>
      <c r="N2813" s="28" t="s">
        <v>1836</v>
      </c>
      <c r="P2813" s="28" t="s">
        <v>151</v>
      </c>
      <c r="Q2813" s="28" t="s">
        <v>152</v>
      </c>
      <c r="R2813" s="25">
        <v>1000</v>
      </c>
      <c r="S2813" s="28" t="s">
        <v>34</v>
      </c>
      <c r="T2813" s="35">
        <v>9983.159999999998</v>
      </c>
      <c r="U2813" s="35">
        <v>10082.991599999998</v>
      </c>
      <c r="V2813" s="35">
        <v>10284.651431999997</v>
      </c>
    </row>
    <row r="2814" spans="1:22" x14ac:dyDescent="0.25">
      <c r="A2814" s="10">
        <v>304530</v>
      </c>
      <c r="B2814" s="28" t="s">
        <v>141</v>
      </c>
      <c r="C2814" s="28" t="s">
        <v>248</v>
      </c>
      <c r="D2814" s="28" t="s">
        <v>143</v>
      </c>
      <c r="E2814" s="28" t="str">
        <f>VLOOKUP(A2814,'[1]Sheet1 (2)'!$A$2:$H$6200,8,0)</f>
        <v>Function:Finance and Administration:Core Function:Human Resources</v>
      </c>
      <c r="F2814" s="28" t="s">
        <v>249</v>
      </c>
      <c r="G2814" s="28" t="s">
        <v>182</v>
      </c>
      <c r="H2814" s="28" t="s">
        <v>250</v>
      </c>
      <c r="I2814" s="28" t="s">
        <v>182</v>
      </c>
      <c r="J2814" s="28" t="s">
        <v>147</v>
      </c>
      <c r="K2814" s="25">
        <v>4300020000</v>
      </c>
      <c r="L2814" s="28" t="s">
        <v>2165</v>
      </c>
      <c r="M2814" s="28" t="s">
        <v>2166</v>
      </c>
      <c r="N2814" s="28" t="s">
        <v>1836</v>
      </c>
      <c r="P2814" s="28" t="s">
        <v>151</v>
      </c>
      <c r="Q2814" s="28" t="s">
        <v>152</v>
      </c>
      <c r="R2814" s="25">
        <v>1000</v>
      </c>
      <c r="S2814" s="28" t="s">
        <v>34</v>
      </c>
      <c r="T2814" s="35">
        <v>20869.439999999999</v>
      </c>
      <c r="U2814" s="35">
        <v>21078.134399999999</v>
      </c>
      <c r="V2814" s="35">
        <v>21499.697088000001</v>
      </c>
    </row>
    <row r="2815" spans="1:22" x14ac:dyDescent="0.25">
      <c r="A2815" s="10">
        <v>402284</v>
      </c>
      <c r="B2815" s="28" t="s">
        <v>359</v>
      </c>
      <c r="C2815" s="28" t="s">
        <v>360</v>
      </c>
      <c r="D2815" s="28" t="s">
        <v>361</v>
      </c>
      <c r="E2815" s="28" t="str">
        <f>VLOOKUP(A2815,'[1]Sheet1 (2)'!$A$2:$H$6200,8,0)</f>
        <v>Function:Executive and Council:Core Function:Municipal Manager, Town Secretary and Chief Executive</v>
      </c>
      <c r="F2815" s="28" t="s">
        <v>1849</v>
      </c>
      <c r="G2815" s="28" t="s">
        <v>294</v>
      </c>
      <c r="H2815" s="28" t="s">
        <v>1850</v>
      </c>
      <c r="I2815" s="28" t="s">
        <v>294</v>
      </c>
      <c r="J2815" s="28" t="s">
        <v>365</v>
      </c>
      <c r="K2815" s="25">
        <v>4300020000</v>
      </c>
      <c r="L2815" s="28" t="s">
        <v>2165</v>
      </c>
      <c r="M2815" s="28" t="s">
        <v>2166</v>
      </c>
      <c r="N2815" s="28" t="s">
        <v>1836</v>
      </c>
      <c r="P2815" s="28" t="s">
        <v>151</v>
      </c>
      <c r="Q2815" s="28" t="s">
        <v>152</v>
      </c>
      <c r="R2815" s="25">
        <v>1000</v>
      </c>
      <c r="S2815" s="28" t="s">
        <v>34</v>
      </c>
      <c r="T2815" s="35">
        <v>1784.6399999999999</v>
      </c>
      <c r="U2815" s="35">
        <v>1802.4863999999998</v>
      </c>
      <c r="V2815" s="35">
        <v>1838.5361279999997</v>
      </c>
    </row>
    <row r="2816" spans="1:22" x14ac:dyDescent="0.25">
      <c r="A2816" s="10">
        <v>403066</v>
      </c>
      <c r="B2816" s="28" t="s">
        <v>359</v>
      </c>
      <c r="C2816" s="28" t="s">
        <v>1992</v>
      </c>
      <c r="D2816" s="28" t="s">
        <v>542</v>
      </c>
      <c r="E2816" s="28" t="str">
        <f>VLOOKUP(A2816,'[1]Sheet1 (2)'!$A$2:$H$6200,8,0)</f>
        <v>Function:Public Safety:Non-core Function:Fire Fighting and Protection</v>
      </c>
      <c r="F2816" s="28" t="s">
        <v>1993</v>
      </c>
      <c r="G2816" s="28" t="s">
        <v>294</v>
      </c>
      <c r="H2816" s="28" t="s">
        <v>1994</v>
      </c>
      <c r="I2816" s="28" t="s">
        <v>294</v>
      </c>
      <c r="J2816" s="28" t="s">
        <v>545</v>
      </c>
      <c r="K2816" s="25">
        <v>4300020000</v>
      </c>
      <c r="L2816" s="28" t="s">
        <v>2165</v>
      </c>
      <c r="M2816" s="28" t="s">
        <v>2166</v>
      </c>
      <c r="N2816" s="28" t="s">
        <v>1836</v>
      </c>
      <c r="P2816" s="28" t="s">
        <v>32</v>
      </c>
      <c r="Q2816" s="28" t="s">
        <v>33</v>
      </c>
      <c r="R2816" s="25">
        <v>1000</v>
      </c>
      <c r="S2816" s="28" t="s">
        <v>34</v>
      </c>
      <c r="T2816" s="35">
        <v>27516</v>
      </c>
      <c r="U2816" s="35">
        <v>27791.16</v>
      </c>
      <c r="V2816" s="35">
        <v>28346.983199999999</v>
      </c>
    </row>
    <row r="2817" spans="1:22" x14ac:dyDescent="0.25">
      <c r="A2817" s="10">
        <v>403068</v>
      </c>
      <c r="B2817" s="28" t="s">
        <v>359</v>
      </c>
      <c r="C2817" s="28" t="s">
        <v>1995</v>
      </c>
      <c r="D2817" s="28" t="s">
        <v>458</v>
      </c>
      <c r="E2817" s="28" t="str">
        <f>VLOOKUP(A2817,'[1]Sheet1 (2)'!$A$2:$H$6200,8,0)</f>
        <v>Function:Waste Management:Core Function:Solid Waste Removal</v>
      </c>
      <c r="F2817" s="28" t="s">
        <v>1996</v>
      </c>
      <c r="G2817" s="28" t="s">
        <v>779</v>
      </c>
      <c r="H2817" s="28" t="s">
        <v>1997</v>
      </c>
      <c r="I2817" s="28" t="s">
        <v>779</v>
      </c>
      <c r="J2817" s="28" t="s">
        <v>461</v>
      </c>
      <c r="K2817" s="25">
        <v>4300020000</v>
      </c>
      <c r="L2817" s="28" t="s">
        <v>2165</v>
      </c>
      <c r="M2817" s="28" t="s">
        <v>2166</v>
      </c>
      <c r="N2817" s="28" t="s">
        <v>1836</v>
      </c>
      <c r="O2817" s="28" t="s">
        <v>68</v>
      </c>
      <c r="P2817" s="28" t="s">
        <v>151</v>
      </c>
      <c r="Q2817" s="28" t="s">
        <v>152</v>
      </c>
      <c r="R2817" s="25">
        <v>1000</v>
      </c>
      <c r="S2817" s="28" t="s">
        <v>34</v>
      </c>
      <c r="T2817" s="35">
        <v>49969.919999999991</v>
      </c>
      <c r="U2817" s="35">
        <v>50469.619199999994</v>
      </c>
      <c r="V2817" s="35">
        <v>51479.011583999993</v>
      </c>
    </row>
    <row r="2818" spans="1:22" x14ac:dyDescent="0.25">
      <c r="A2818" s="10">
        <v>403068</v>
      </c>
      <c r="B2818" s="28" t="s">
        <v>359</v>
      </c>
      <c r="C2818" s="28" t="s">
        <v>1995</v>
      </c>
      <c r="D2818" s="28" t="s">
        <v>458</v>
      </c>
      <c r="E2818" s="28" t="str">
        <f>VLOOKUP(A2818,'[1]Sheet1 (2)'!$A$2:$H$6200,8,0)</f>
        <v>Function:Waste Management:Core Function:Solid Waste Removal</v>
      </c>
      <c r="F2818" s="28" t="s">
        <v>1996</v>
      </c>
      <c r="G2818" s="28" t="s">
        <v>779</v>
      </c>
      <c r="H2818" s="28" t="s">
        <v>1997</v>
      </c>
      <c r="I2818" s="28" t="s">
        <v>779</v>
      </c>
      <c r="J2818" s="28" t="s">
        <v>461</v>
      </c>
      <c r="K2818" s="25">
        <v>4300020000</v>
      </c>
      <c r="L2818" s="28" t="s">
        <v>2165</v>
      </c>
      <c r="M2818" s="28" t="s">
        <v>2166</v>
      </c>
      <c r="N2818" s="28" t="s">
        <v>1836</v>
      </c>
      <c r="O2818" s="28" t="s">
        <v>68</v>
      </c>
      <c r="P2818" s="28" t="s">
        <v>151</v>
      </c>
      <c r="Q2818" s="28" t="s">
        <v>152</v>
      </c>
      <c r="R2818" s="25">
        <v>1000</v>
      </c>
      <c r="S2818" s="28" t="s">
        <v>34</v>
      </c>
      <c r="T2818" s="35">
        <v>1784.6399999999999</v>
      </c>
      <c r="U2818" s="35">
        <v>1802.4863999999998</v>
      </c>
      <c r="V2818" s="35">
        <v>1838.5361279999997</v>
      </c>
    </row>
    <row r="2819" spans="1:22" x14ac:dyDescent="0.25">
      <c r="A2819" s="10">
        <v>403068</v>
      </c>
      <c r="B2819" s="28" t="s">
        <v>359</v>
      </c>
      <c r="C2819" s="28" t="s">
        <v>1995</v>
      </c>
      <c r="D2819" s="28" t="s">
        <v>458</v>
      </c>
      <c r="E2819" s="28" t="str">
        <f>VLOOKUP(A2819,'[1]Sheet1 (2)'!$A$2:$H$6200,8,0)</f>
        <v>Function:Waste Management:Core Function:Solid Waste Removal</v>
      </c>
      <c r="F2819" s="28" t="s">
        <v>1996</v>
      </c>
      <c r="G2819" s="28" t="s">
        <v>779</v>
      </c>
      <c r="H2819" s="28" t="s">
        <v>1997</v>
      </c>
      <c r="I2819" s="28" t="s">
        <v>779</v>
      </c>
      <c r="J2819" s="28" t="s">
        <v>461</v>
      </c>
      <c r="K2819" s="25">
        <v>4300020000</v>
      </c>
      <c r="L2819" s="28" t="s">
        <v>2165</v>
      </c>
      <c r="M2819" s="28" t="s">
        <v>2166</v>
      </c>
      <c r="N2819" s="28" t="s">
        <v>1836</v>
      </c>
      <c r="O2819" s="28" t="s">
        <v>68</v>
      </c>
      <c r="P2819" s="28" t="s">
        <v>784</v>
      </c>
      <c r="Q2819" s="28" t="s">
        <v>785</v>
      </c>
      <c r="R2819" s="25">
        <v>1000</v>
      </c>
      <c r="S2819" s="28" t="s">
        <v>34</v>
      </c>
      <c r="T2819" s="35">
        <v>19631.039999999997</v>
      </c>
      <c r="U2819" s="35">
        <v>19827.350399999996</v>
      </c>
      <c r="V2819" s="35">
        <v>20223.897407999997</v>
      </c>
    </row>
    <row r="2820" spans="1:22" x14ac:dyDescent="0.25">
      <c r="A2820" s="10">
        <v>403069</v>
      </c>
      <c r="B2820" s="28" t="s">
        <v>359</v>
      </c>
      <c r="C2820" s="28" t="s">
        <v>1998</v>
      </c>
      <c r="D2820" s="28" t="s">
        <v>369</v>
      </c>
      <c r="E2820" s="28" t="str">
        <f>VLOOKUP(A2820,'[1]Sheet1 (2)'!$A$2:$H$6200,8,0)</f>
        <v>Function:Sport and Recreation:Core Function:Recreational Facilities</v>
      </c>
      <c r="F2820" s="28" t="s">
        <v>1999</v>
      </c>
      <c r="G2820" s="28" t="s">
        <v>294</v>
      </c>
      <c r="H2820" s="28" t="s">
        <v>2000</v>
      </c>
      <c r="I2820" s="28" t="s">
        <v>294</v>
      </c>
      <c r="J2820" s="28" t="s">
        <v>2001</v>
      </c>
      <c r="K2820" s="25">
        <v>4300020000</v>
      </c>
      <c r="L2820" s="28" t="s">
        <v>2165</v>
      </c>
      <c r="M2820" s="28" t="s">
        <v>2166</v>
      </c>
      <c r="N2820" s="28" t="s">
        <v>1836</v>
      </c>
      <c r="O2820" s="28" t="s">
        <v>68</v>
      </c>
      <c r="P2820" s="28" t="s">
        <v>151</v>
      </c>
      <c r="Q2820" s="28" t="s">
        <v>152</v>
      </c>
      <c r="R2820" s="25">
        <v>1000</v>
      </c>
      <c r="S2820" s="28" t="s">
        <v>34</v>
      </c>
      <c r="T2820" s="35">
        <v>3569.2799999999997</v>
      </c>
      <c r="U2820" s="35">
        <v>3604.9727999999996</v>
      </c>
      <c r="V2820" s="35">
        <v>3677.0722559999995</v>
      </c>
    </row>
    <row r="2821" spans="1:22" x14ac:dyDescent="0.25">
      <c r="A2821" s="10">
        <v>403069</v>
      </c>
      <c r="B2821" s="28" t="s">
        <v>359</v>
      </c>
      <c r="C2821" s="28" t="s">
        <v>1998</v>
      </c>
      <c r="D2821" s="28" t="s">
        <v>369</v>
      </c>
      <c r="E2821" s="28" t="str">
        <f>VLOOKUP(A2821,'[1]Sheet1 (2)'!$A$2:$H$6200,8,0)</f>
        <v>Function:Sport and Recreation:Core Function:Recreational Facilities</v>
      </c>
      <c r="F2821" s="28" t="s">
        <v>1999</v>
      </c>
      <c r="G2821" s="28" t="s">
        <v>294</v>
      </c>
      <c r="H2821" s="28" t="s">
        <v>2000</v>
      </c>
      <c r="I2821" s="28" t="s">
        <v>294</v>
      </c>
      <c r="J2821" s="28" t="s">
        <v>2001</v>
      </c>
      <c r="K2821" s="25">
        <v>4300020000</v>
      </c>
      <c r="L2821" s="28" t="s">
        <v>2165</v>
      </c>
      <c r="M2821" s="28" t="s">
        <v>2166</v>
      </c>
      <c r="N2821" s="28" t="s">
        <v>1836</v>
      </c>
      <c r="O2821" s="28" t="s">
        <v>68</v>
      </c>
      <c r="P2821" s="28" t="s">
        <v>32</v>
      </c>
      <c r="Q2821" s="28" t="s">
        <v>33</v>
      </c>
      <c r="R2821" s="25">
        <v>1000</v>
      </c>
      <c r="S2821" s="28" t="s">
        <v>34</v>
      </c>
      <c r="T2821" s="35">
        <v>153545.28000000006</v>
      </c>
      <c r="U2821" s="35">
        <v>155080.73280000006</v>
      </c>
      <c r="V2821" s="35">
        <v>158182.34745600005</v>
      </c>
    </row>
    <row r="2822" spans="1:22" x14ac:dyDescent="0.25">
      <c r="A2822" s="10">
        <v>403243</v>
      </c>
      <c r="B2822" s="28" t="s">
        <v>359</v>
      </c>
      <c r="C2822" s="28" t="s">
        <v>368</v>
      </c>
      <c r="D2822" s="28" t="s">
        <v>369</v>
      </c>
      <c r="E2822" s="28" t="str">
        <f>VLOOKUP(A2822,'[1]Sheet1 (2)'!$A$2:$H$6200,8,0)</f>
        <v>Function:Community and Social Services:Core Function:Community Halls and Facilities</v>
      </c>
      <c r="F2822" s="28" t="s">
        <v>2002</v>
      </c>
      <c r="G2822" s="28" t="s">
        <v>182</v>
      </c>
      <c r="H2822" s="28" t="s">
        <v>2003</v>
      </c>
      <c r="I2822" s="28" t="s">
        <v>182</v>
      </c>
      <c r="J2822" s="28" t="s">
        <v>372</v>
      </c>
      <c r="K2822" s="25">
        <v>4300020000</v>
      </c>
      <c r="L2822" s="28" t="s">
        <v>2165</v>
      </c>
      <c r="M2822" s="28" t="s">
        <v>2166</v>
      </c>
      <c r="N2822" s="28" t="s">
        <v>1836</v>
      </c>
      <c r="P2822" s="28" t="s">
        <v>151</v>
      </c>
      <c r="Q2822" s="28" t="s">
        <v>152</v>
      </c>
      <c r="R2822" s="25">
        <v>1000</v>
      </c>
      <c r="S2822" s="28" t="s">
        <v>34</v>
      </c>
      <c r="T2822" s="35">
        <v>7138.5599999999995</v>
      </c>
      <c r="U2822" s="35">
        <v>7209.9455999999991</v>
      </c>
      <c r="V2822" s="35">
        <v>7354.1445119999989</v>
      </c>
    </row>
    <row r="2823" spans="1:22" x14ac:dyDescent="0.25">
      <c r="A2823" s="10">
        <v>403553</v>
      </c>
      <c r="B2823" s="28" t="s">
        <v>359</v>
      </c>
      <c r="C2823" s="28" t="s">
        <v>378</v>
      </c>
      <c r="D2823" s="28" t="s">
        <v>379</v>
      </c>
      <c r="E2823" s="28" t="str">
        <f>VLOOKUP(A2823,'[1]Sheet1 (2)'!$A$2:$H$6200,8,0)</f>
        <v>Function:Community and Social Services:Non-core Function:Population Development</v>
      </c>
      <c r="F2823" s="28" t="s">
        <v>386</v>
      </c>
      <c r="G2823" s="28" t="s">
        <v>294</v>
      </c>
      <c r="H2823" s="28" t="s">
        <v>387</v>
      </c>
      <c r="I2823" s="28" t="s">
        <v>294</v>
      </c>
      <c r="J2823" s="28" t="s">
        <v>206</v>
      </c>
      <c r="K2823" s="25">
        <v>4300020000</v>
      </c>
      <c r="L2823" s="28" t="s">
        <v>2165</v>
      </c>
      <c r="M2823" s="28" t="s">
        <v>2166</v>
      </c>
      <c r="N2823" s="28" t="s">
        <v>1836</v>
      </c>
      <c r="P2823" s="28" t="s">
        <v>151</v>
      </c>
      <c r="Q2823" s="28" t="s">
        <v>152</v>
      </c>
      <c r="R2823" s="25">
        <v>1000</v>
      </c>
      <c r="S2823" s="28" t="s">
        <v>34</v>
      </c>
      <c r="T2823" s="35">
        <v>19631.039999999997</v>
      </c>
      <c r="U2823" s="35">
        <v>19827.350399999996</v>
      </c>
      <c r="V2823" s="35">
        <v>20223.897407999997</v>
      </c>
    </row>
    <row r="2824" spans="1:22" x14ac:dyDescent="0.25">
      <c r="A2824" s="10">
        <v>403553</v>
      </c>
      <c r="B2824" s="28" t="s">
        <v>359</v>
      </c>
      <c r="C2824" s="28" t="s">
        <v>378</v>
      </c>
      <c r="D2824" s="28" t="s">
        <v>379</v>
      </c>
      <c r="E2824" s="28" t="str">
        <f>VLOOKUP(A2824,'[1]Sheet1 (2)'!$A$2:$H$6200,8,0)</f>
        <v>Function:Community and Social Services:Non-core Function:Population Development</v>
      </c>
      <c r="F2824" s="28" t="s">
        <v>386</v>
      </c>
      <c r="G2824" s="28" t="s">
        <v>294</v>
      </c>
      <c r="H2824" s="28" t="s">
        <v>387</v>
      </c>
      <c r="I2824" s="28" t="s">
        <v>294</v>
      </c>
      <c r="J2824" s="28" t="s">
        <v>206</v>
      </c>
      <c r="K2824" s="25">
        <v>4300020000</v>
      </c>
      <c r="L2824" s="28" t="s">
        <v>2165</v>
      </c>
      <c r="M2824" s="28" t="s">
        <v>2166</v>
      </c>
      <c r="N2824" s="28" t="s">
        <v>1836</v>
      </c>
      <c r="P2824" s="28" t="s">
        <v>151</v>
      </c>
      <c r="Q2824" s="28" t="s">
        <v>152</v>
      </c>
      <c r="R2824" s="25">
        <v>1000</v>
      </c>
      <c r="S2824" s="28" t="s">
        <v>34</v>
      </c>
      <c r="T2824" s="35">
        <v>4534.5600000000004</v>
      </c>
      <c r="U2824" s="35">
        <v>4579.9056</v>
      </c>
      <c r="V2824" s="35">
        <v>4671.5037119999997</v>
      </c>
    </row>
    <row r="2825" spans="1:22" x14ac:dyDescent="0.25">
      <c r="A2825" s="10">
        <v>403553</v>
      </c>
      <c r="B2825" s="28" t="s">
        <v>359</v>
      </c>
      <c r="C2825" s="28" t="s">
        <v>378</v>
      </c>
      <c r="D2825" s="28" t="s">
        <v>379</v>
      </c>
      <c r="E2825" s="28" t="str">
        <f>VLOOKUP(A2825,'[1]Sheet1 (2)'!$A$2:$H$6200,8,0)</f>
        <v>Function:Community and Social Services:Non-core Function:Population Development</v>
      </c>
      <c r="F2825" s="28" t="s">
        <v>386</v>
      </c>
      <c r="G2825" s="28" t="s">
        <v>294</v>
      </c>
      <c r="H2825" s="28" t="s">
        <v>387</v>
      </c>
      <c r="I2825" s="28" t="s">
        <v>294</v>
      </c>
      <c r="J2825" s="28" t="s">
        <v>206</v>
      </c>
      <c r="K2825" s="25">
        <v>4300020000</v>
      </c>
      <c r="L2825" s="28" t="s">
        <v>2165</v>
      </c>
      <c r="M2825" s="28" t="s">
        <v>2166</v>
      </c>
      <c r="N2825" s="28" t="s">
        <v>1836</v>
      </c>
      <c r="P2825" s="28" t="s">
        <v>32</v>
      </c>
      <c r="Q2825" s="28" t="s">
        <v>33</v>
      </c>
      <c r="R2825" s="25">
        <v>1000</v>
      </c>
      <c r="S2825" s="28" t="s">
        <v>34</v>
      </c>
      <c r="T2825" s="35">
        <v>15320.279999999999</v>
      </c>
      <c r="U2825" s="35">
        <v>15473.4828</v>
      </c>
      <c r="V2825" s="35">
        <v>15782.952456000001</v>
      </c>
    </row>
    <row r="2826" spans="1:22" x14ac:dyDescent="0.25">
      <c r="A2826" s="10">
        <v>404117</v>
      </c>
      <c r="B2826" s="28" t="s">
        <v>359</v>
      </c>
      <c r="C2826" s="28" t="s">
        <v>399</v>
      </c>
      <c r="D2826" s="28" t="s">
        <v>379</v>
      </c>
      <c r="E2826" s="28" t="str">
        <f>VLOOKUP(A2826,'[1]Sheet1 (2)'!$A$2:$H$6200,8,0)</f>
        <v>Function:Finance and Administration:Core Function:Administrative and Corporate Support</v>
      </c>
      <c r="F2826" s="28" t="s">
        <v>2004</v>
      </c>
      <c r="G2826" s="28" t="s">
        <v>2005</v>
      </c>
      <c r="H2826" s="28" t="s">
        <v>2006</v>
      </c>
      <c r="I2826" s="28" t="s">
        <v>2005</v>
      </c>
      <c r="J2826" s="28" t="s">
        <v>206</v>
      </c>
      <c r="K2826" s="25">
        <v>4300020000</v>
      </c>
      <c r="L2826" s="28" t="s">
        <v>2165</v>
      </c>
      <c r="M2826" s="28" t="s">
        <v>2166</v>
      </c>
      <c r="N2826" s="28" t="s">
        <v>1836</v>
      </c>
      <c r="P2826" s="28" t="s">
        <v>151</v>
      </c>
      <c r="Q2826" s="28" t="s">
        <v>152</v>
      </c>
      <c r="R2826" s="25">
        <v>1000</v>
      </c>
      <c r="S2826" s="28" t="s">
        <v>34</v>
      </c>
      <c r="T2826" s="35">
        <v>1784.6399999999999</v>
      </c>
      <c r="U2826" s="35">
        <v>1802.4863999999998</v>
      </c>
      <c r="V2826" s="35">
        <v>1838.5361279999997</v>
      </c>
    </row>
    <row r="2827" spans="1:22" x14ac:dyDescent="0.25">
      <c r="A2827" s="10">
        <v>404117</v>
      </c>
      <c r="B2827" s="28" t="s">
        <v>359</v>
      </c>
      <c r="C2827" s="28" t="s">
        <v>399</v>
      </c>
      <c r="D2827" s="28" t="s">
        <v>379</v>
      </c>
      <c r="E2827" s="28" t="str">
        <f>VLOOKUP(A2827,'[1]Sheet1 (2)'!$A$2:$H$6200,8,0)</f>
        <v>Function:Finance and Administration:Core Function:Administrative and Corporate Support</v>
      </c>
      <c r="F2827" s="28" t="s">
        <v>2004</v>
      </c>
      <c r="G2827" s="28" t="s">
        <v>2005</v>
      </c>
      <c r="H2827" s="28" t="s">
        <v>2006</v>
      </c>
      <c r="I2827" s="28" t="s">
        <v>2005</v>
      </c>
      <c r="J2827" s="28" t="s">
        <v>206</v>
      </c>
      <c r="K2827" s="25">
        <v>4300020000</v>
      </c>
      <c r="L2827" s="28" t="s">
        <v>2165</v>
      </c>
      <c r="M2827" s="28" t="s">
        <v>2166</v>
      </c>
      <c r="N2827" s="28" t="s">
        <v>1836</v>
      </c>
      <c r="P2827" s="28" t="s">
        <v>151</v>
      </c>
      <c r="Q2827" s="28" t="s">
        <v>152</v>
      </c>
      <c r="R2827" s="25">
        <v>1000</v>
      </c>
      <c r="S2827" s="28" t="s">
        <v>34</v>
      </c>
      <c r="T2827" s="35">
        <v>17481.959999999995</v>
      </c>
      <c r="U2827" s="35">
        <v>17656.779599999994</v>
      </c>
      <c r="V2827" s="35">
        <v>18009.915191999993</v>
      </c>
    </row>
    <row r="2828" spans="1:22" x14ac:dyDescent="0.25">
      <c r="A2828" s="10">
        <v>404118</v>
      </c>
      <c r="B2828" s="28" t="s">
        <v>359</v>
      </c>
      <c r="C2828" s="28" t="s">
        <v>406</v>
      </c>
      <c r="D2828" s="28" t="s">
        <v>379</v>
      </c>
      <c r="E2828" s="28" t="str">
        <f>VLOOKUP(A2828,'[1]Sheet1 (2)'!$A$2:$H$6200,8,0)</f>
        <v>Function:Finance and Administration:Core Function:Administrative and Corporate Support</v>
      </c>
      <c r="F2828" s="28" t="s">
        <v>2007</v>
      </c>
      <c r="G2828" s="28" t="s">
        <v>2008</v>
      </c>
      <c r="H2828" s="28" t="s">
        <v>2009</v>
      </c>
      <c r="I2828" s="28" t="s">
        <v>2008</v>
      </c>
      <c r="J2828" s="28" t="s">
        <v>206</v>
      </c>
      <c r="K2828" s="25">
        <v>4300020000</v>
      </c>
      <c r="L2828" s="28" t="s">
        <v>2165</v>
      </c>
      <c r="M2828" s="28" t="s">
        <v>2166</v>
      </c>
      <c r="N2828" s="28" t="s">
        <v>1836</v>
      </c>
      <c r="P2828" s="28" t="s">
        <v>151</v>
      </c>
      <c r="Q2828" s="28" t="s">
        <v>152</v>
      </c>
      <c r="R2828" s="25">
        <v>1000</v>
      </c>
      <c r="S2828" s="28" t="s">
        <v>34</v>
      </c>
      <c r="T2828" s="35">
        <v>5353.92</v>
      </c>
      <c r="U2828" s="35">
        <v>5407.4592000000002</v>
      </c>
      <c r="V2828" s="35">
        <v>5515.6083840000001</v>
      </c>
    </row>
    <row r="2829" spans="1:22" x14ac:dyDescent="0.25">
      <c r="A2829" s="10">
        <v>404118</v>
      </c>
      <c r="B2829" s="28" t="s">
        <v>359</v>
      </c>
      <c r="C2829" s="28" t="s">
        <v>406</v>
      </c>
      <c r="D2829" s="28" t="s">
        <v>379</v>
      </c>
      <c r="E2829" s="28" t="str">
        <f>VLOOKUP(A2829,'[1]Sheet1 (2)'!$A$2:$H$6200,8,0)</f>
        <v>Function:Finance and Administration:Core Function:Administrative and Corporate Support</v>
      </c>
      <c r="F2829" s="28" t="s">
        <v>2007</v>
      </c>
      <c r="G2829" s="28" t="s">
        <v>2008</v>
      </c>
      <c r="H2829" s="28" t="s">
        <v>2009</v>
      </c>
      <c r="I2829" s="28" t="s">
        <v>2008</v>
      </c>
      <c r="J2829" s="28" t="s">
        <v>206</v>
      </c>
      <c r="K2829" s="25">
        <v>4300020000</v>
      </c>
      <c r="L2829" s="28" t="s">
        <v>2165</v>
      </c>
      <c r="M2829" s="28" t="s">
        <v>2166</v>
      </c>
      <c r="N2829" s="28" t="s">
        <v>1836</v>
      </c>
      <c r="P2829" s="28" t="s">
        <v>151</v>
      </c>
      <c r="Q2829" s="28" t="s">
        <v>152</v>
      </c>
      <c r="R2829" s="25">
        <v>1000</v>
      </c>
      <c r="S2829" s="28" t="s">
        <v>34</v>
      </c>
      <c r="T2829" s="35">
        <v>22908.839999999997</v>
      </c>
      <c r="U2829" s="35">
        <v>23137.928399999997</v>
      </c>
      <c r="V2829" s="35">
        <v>23600.686967999998</v>
      </c>
    </row>
    <row r="2830" spans="1:22" x14ac:dyDescent="0.25">
      <c r="A2830" s="10">
        <v>404119</v>
      </c>
      <c r="B2830" s="28" t="s">
        <v>359</v>
      </c>
      <c r="C2830" s="28" t="s">
        <v>416</v>
      </c>
      <c r="D2830" s="28" t="s">
        <v>379</v>
      </c>
      <c r="E2830" s="28" t="str">
        <f>VLOOKUP(A2830,'[1]Sheet1 (2)'!$A$2:$H$6200,8,0)</f>
        <v>Function:Finance and Administration:Core Function:Administrative and Corporate Support</v>
      </c>
      <c r="F2830" s="28" t="s">
        <v>2010</v>
      </c>
      <c r="G2830" s="28" t="s">
        <v>2011</v>
      </c>
      <c r="H2830" s="28" t="s">
        <v>2012</v>
      </c>
      <c r="I2830" s="28" t="s">
        <v>2011</v>
      </c>
      <c r="J2830" s="28" t="s">
        <v>206</v>
      </c>
      <c r="K2830" s="25">
        <v>4300020000</v>
      </c>
      <c r="L2830" s="28" t="s">
        <v>2165</v>
      </c>
      <c r="M2830" s="28" t="s">
        <v>2166</v>
      </c>
      <c r="N2830" s="28" t="s">
        <v>1836</v>
      </c>
      <c r="P2830" s="28" t="s">
        <v>151</v>
      </c>
      <c r="Q2830" s="28" t="s">
        <v>152</v>
      </c>
      <c r="R2830" s="25">
        <v>1000</v>
      </c>
      <c r="S2830" s="28" t="s">
        <v>34</v>
      </c>
      <c r="T2830" s="35">
        <v>1784.6399999999999</v>
      </c>
      <c r="U2830" s="35">
        <v>1802.4863999999998</v>
      </c>
      <c r="V2830" s="35">
        <v>1838.5361279999997</v>
      </c>
    </row>
    <row r="2831" spans="1:22" x14ac:dyDescent="0.25">
      <c r="A2831" s="10">
        <v>404119</v>
      </c>
      <c r="B2831" s="28" t="s">
        <v>359</v>
      </c>
      <c r="C2831" s="28" t="s">
        <v>416</v>
      </c>
      <c r="D2831" s="28" t="s">
        <v>379</v>
      </c>
      <c r="E2831" s="28" t="str">
        <f>VLOOKUP(A2831,'[1]Sheet1 (2)'!$A$2:$H$6200,8,0)</f>
        <v>Function:Finance and Administration:Core Function:Administrative and Corporate Support</v>
      </c>
      <c r="F2831" s="28" t="s">
        <v>2010</v>
      </c>
      <c r="G2831" s="28" t="s">
        <v>2011</v>
      </c>
      <c r="H2831" s="28" t="s">
        <v>2012</v>
      </c>
      <c r="I2831" s="28" t="s">
        <v>2011</v>
      </c>
      <c r="J2831" s="28" t="s">
        <v>206</v>
      </c>
      <c r="K2831" s="25">
        <v>4300020000</v>
      </c>
      <c r="L2831" s="28" t="s">
        <v>2165</v>
      </c>
      <c r="M2831" s="28" t="s">
        <v>2166</v>
      </c>
      <c r="N2831" s="28" t="s">
        <v>1836</v>
      </c>
      <c r="P2831" s="28" t="s">
        <v>151</v>
      </c>
      <c r="Q2831" s="28" t="s">
        <v>152</v>
      </c>
      <c r="R2831" s="25">
        <v>1000</v>
      </c>
      <c r="S2831" s="28" t="s">
        <v>34</v>
      </c>
      <c r="T2831" s="35">
        <v>15950.759999999997</v>
      </c>
      <c r="U2831" s="35">
        <v>16110.267599999997</v>
      </c>
      <c r="V2831" s="35">
        <v>16432.472951999996</v>
      </c>
    </row>
    <row r="2832" spans="1:22" x14ac:dyDescent="0.25">
      <c r="A2832" s="10">
        <v>404120</v>
      </c>
      <c r="B2832" s="28" t="s">
        <v>359</v>
      </c>
      <c r="C2832" s="28" t="s">
        <v>426</v>
      </c>
      <c r="D2832" s="28" t="s">
        <v>379</v>
      </c>
      <c r="E2832" s="28" t="str">
        <f>VLOOKUP(A2832,'[1]Sheet1 (2)'!$A$2:$H$6200,8,0)</f>
        <v>Function:Finance and Administration:Core Function:Administrative and Corporate Support</v>
      </c>
      <c r="F2832" s="28" t="s">
        <v>2013</v>
      </c>
      <c r="G2832" s="28" t="s">
        <v>2014</v>
      </c>
      <c r="H2832" s="28" t="s">
        <v>2015</v>
      </c>
      <c r="I2832" s="28" t="s">
        <v>2014</v>
      </c>
      <c r="J2832" s="28" t="s">
        <v>206</v>
      </c>
      <c r="K2832" s="25">
        <v>4300020000</v>
      </c>
      <c r="L2832" s="28" t="s">
        <v>2165</v>
      </c>
      <c r="M2832" s="28" t="s">
        <v>2166</v>
      </c>
      <c r="N2832" s="28" t="s">
        <v>1836</v>
      </c>
      <c r="P2832" s="28" t="s">
        <v>151</v>
      </c>
      <c r="Q2832" s="28" t="s">
        <v>152</v>
      </c>
      <c r="R2832" s="25">
        <v>1000</v>
      </c>
      <c r="S2832" s="28" t="s">
        <v>34</v>
      </c>
      <c r="T2832" s="35">
        <v>1784.6399999999999</v>
      </c>
      <c r="U2832" s="35">
        <v>1802.4863999999998</v>
      </c>
      <c r="V2832" s="35">
        <v>1838.5361279999997</v>
      </c>
    </row>
    <row r="2833" spans="1:22" x14ac:dyDescent="0.25">
      <c r="A2833" s="10">
        <v>404120</v>
      </c>
      <c r="B2833" s="28" t="s">
        <v>359</v>
      </c>
      <c r="C2833" s="28" t="s">
        <v>426</v>
      </c>
      <c r="D2833" s="28" t="s">
        <v>379</v>
      </c>
      <c r="E2833" s="28" t="str">
        <f>VLOOKUP(A2833,'[1]Sheet1 (2)'!$A$2:$H$6200,8,0)</f>
        <v>Function:Finance and Administration:Core Function:Administrative and Corporate Support</v>
      </c>
      <c r="F2833" s="28" t="s">
        <v>2013</v>
      </c>
      <c r="G2833" s="28" t="s">
        <v>2014</v>
      </c>
      <c r="H2833" s="28" t="s">
        <v>2015</v>
      </c>
      <c r="I2833" s="28" t="s">
        <v>2014</v>
      </c>
      <c r="J2833" s="28" t="s">
        <v>206</v>
      </c>
      <c r="K2833" s="25">
        <v>4300020000</v>
      </c>
      <c r="L2833" s="28" t="s">
        <v>2165</v>
      </c>
      <c r="M2833" s="28" t="s">
        <v>2166</v>
      </c>
      <c r="N2833" s="28" t="s">
        <v>1836</v>
      </c>
      <c r="P2833" s="28" t="s">
        <v>151</v>
      </c>
      <c r="Q2833" s="28" t="s">
        <v>152</v>
      </c>
      <c r="R2833" s="25">
        <v>1000</v>
      </c>
      <c r="S2833" s="28" t="s">
        <v>34</v>
      </c>
      <c r="T2833" s="35">
        <v>7134</v>
      </c>
      <c r="U2833" s="35">
        <v>7205.34</v>
      </c>
      <c r="V2833" s="35">
        <v>7349.4468000000006</v>
      </c>
    </row>
    <row r="2834" spans="1:22" x14ac:dyDescent="0.25">
      <c r="A2834" s="10">
        <v>404121</v>
      </c>
      <c r="B2834" s="28" t="s">
        <v>359</v>
      </c>
      <c r="C2834" s="28" t="s">
        <v>436</v>
      </c>
      <c r="D2834" s="28" t="s">
        <v>379</v>
      </c>
      <c r="E2834" s="28" t="str">
        <f>VLOOKUP(A2834,'[1]Sheet1 (2)'!$A$2:$H$6200,8,0)</f>
        <v>Function:Finance and Administration:Core Function:Administrative and Corporate Support</v>
      </c>
      <c r="F2834" s="28" t="s">
        <v>2016</v>
      </c>
      <c r="G2834" s="28" t="s">
        <v>2017</v>
      </c>
      <c r="H2834" s="28" t="s">
        <v>2018</v>
      </c>
      <c r="I2834" s="28" t="s">
        <v>2017</v>
      </c>
      <c r="J2834" s="28" t="s">
        <v>206</v>
      </c>
      <c r="K2834" s="25">
        <v>4300020000</v>
      </c>
      <c r="L2834" s="28" t="s">
        <v>2165</v>
      </c>
      <c r="M2834" s="28" t="s">
        <v>2166</v>
      </c>
      <c r="N2834" s="28" t="s">
        <v>1836</v>
      </c>
      <c r="O2834" s="28" t="s">
        <v>68</v>
      </c>
      <c r="P2834" s="28" t="s">
        <v>151</v>
      </c>
      <c r="Q2834" s="28" t="s">
        <v>152</v>
      </c>
      <c r="R2834" s="25">
        <v>1000</v>
      </c>
      <c r="S2834" s="28" t="s">
        <v>34</v>
      </c>
      <c r="T2834" s="35">
        <v>3569.2799999999997</v>
      </c>
      <c r="U2834" s="35">
        <v>3604.9727999999996</v>
      </c>
      <c r="V2834" s="35">
        <v>3677.0722559999995</v>
      </c>
    </row>
    <row r="2835" spans="1:22" x14ac:dyDescent="0.25">
      <c r="A2835" s="10">
        <v>404121</v>
      </c>
      <c r="B2835" s="28" t="s">
        <v>359</v>
      </c>
      <c r="C2835" s="28" t="s">
        <v>436</v>
      </c>
      <c r="D2835" s="28" t="s">
        <v>379</v>
      </c>
      <c r="E2835" s="28" t="str">
        <f>VLOOKUP(A2835,'[1]Sheet1 (2)'!$A$2:$H$6200,8,0)</f>
        <v>Function:Finance and Administration:Core Function:Administrative and Corporate Support</v>
      </c>
      <c r="F2835" s="28" t="s">
        <v>2016</v>
      </c>
      <c r="G2835" s="28" t="s">
        <v>2017</v>
      </c>
      <c r="H2835" s="28" t="s">
        <v>2018</v>
      </c>
      <c r="I2835" s="28" t="s">
        <v>2017</v>
      </c>
      <c r="J2835" s="28" t="s">
        <v>206</v>
      </c>
      <c r="K2835" s="25">
        <v>4300020000</v>
      </c>
      <c r="L2835" s="28" t="s">
        <v>2165</v>
      </c>
      <c r="M2835" s="28" t="s">
        <v>2166</v>
      </c>
      <c r="N2835" s="28" t="s">
        <v>1836</v>
      </c>
      <c r="O2835" s="28" t="s">
        <v>68</v>
      </c>
      <c r="P2835" s="28" t="s">
        <v>151</v>
      </c>
      <c r="Q2835" s="28" t="s">
        <v>152</v>
      </c>
      <c r="R2835" s="25">
        <v>1000</v>
      </c>
      <c r="S2835" s="28" t="s">
        <v>34</v>
      </c>
      <c r="T2835" s="35">
        <v>5353.92</v>
      </c>
      <c r="U2835" s="35">
        <v>5407.4592000000002</v>
      </c>
      <c r="V2835" s="35">
        <v>5515.6083840000001</v>
      </c>
    </row>
    <row r="2836" spans="1:22" x14ac:dyDescent="0.25">
      <c r="A2836" s="10">
        <v>404166</v>
      </c>
      <c r="B2836" s="28" t="s">
        <v>359</v>
      </c>
      <c r="C2836" s="28" t="s">
        <v>454</v>
      </c>
      <c r="D2836" s="28" t="s">
        <v>369</v>
      </c>
      <c r="E2836" s="28" t="str">
        <f>VLOOKUP(A2836,'[1]Sheet1 (2)'!$A$2:$H$6200,8,0)</f>
        <v>Function:Finance and Administration:Core Function:Property Services</v>
      </c>
      <c r="F2836" s="28" t="s">
        <v>2019</v>
      </c>
      <c r="G2836" s="28" t="s">
        <v>182</v>
      </c>
      <c r="H2836" s="28" t="s">
        <v>2020</v>
      </c>
      <c r="I2836" s="28" t="s">
        <v>182</v>
      </c>
      <c r="J2836" s="28" t="s">
        <v>292</v>
      </c>
      <c r="K2836" s="25">
        <v>4300020000</v>
      </c>
      <c r="L2836" s="28" t="s">
        <v>2165</v>
      </c>
      <c r="M2836" s="28" t="s">
        <v>2166</v>
      </c>
      <c r="N2836" s="28" t="s">
        <v>1836</v>
      </c>
      <c r="O2836" s="28" t="s">
        <v>68</v>
      </c>
      <c r="P2836" s="28" t="s">
        <v>151</v>
      </c>
      <c r="Q2836" s="28" t="s">
        <v>152</v>
      </c>
      <c r="R2836" s="25">
        <v>1000</v>
      </c>
      <c r="S2836" s="28" t="s">
        <v>34</v>
      </c>
      <c r="T2836" s="35">
        <v>3569.2799999999997</v>
      </c>
      <c r="U2836" s="35">
        <v>3604.9727999999996</v>
      </c>
      <c r="V2836" s="35">
        <v>3677.0722559999995</v>
      </c>
    </row>
    <row r="2837" spans="1:22" x14ac:dyDescent="0.25">
      <c r="A2837" s="10">
        <v>404166</v>
      </c>
      <c r="B2837" s="28" t="s">
        <v>359</v>
      </c>
      <c r="C2837" s="28" t="s">
        <v>454</v>
      </c>
      <c r="D2837" s="28" t="s">
        <v>369</v>
      </c>
      <c r="E2837" s="28" t="str">
        <f>VLOOKUP(A2837,'[1]Sheet1 (2)'!$A$2:$H$6200,8,0)</f>
        <v>Function:Finance and Administration:Core Function:Property Services</v>
      </c>
      <c r="F2837" s="28" t="s">
        <v>2021</v>
      </c>
      <c r="G2837" s="28" t="s">
        <v>294</v>
      </c>
      <c r="H2837" s="28" t="s">
        <v>2022</v>
      </c>
      <c r="I2837" s="28" t="s">
        <v>294</v>
      </c>
      <c r="J2837" s="28" t="s">
        <v>292</v>
      </c>
      <c r="K2837" s="25">
        <v>4300020000</v>
      </c>
      <c r="L2837" s="28" t="s">
        <v>2165</v>
      </c>
      <c r="M2837" s="28" t="s">
        <v>2166</v>
      </c>
      <c r="N2837" s="28" t="s">
        <v>1836</v>
      </c>
      <c r="O2837" s="28" t="s">
        <v>68</v>
      </c>
      <c r="P2837" s="28" t="s">
        <v>151</v>
      </c>
      <c r="Q2837" s="28" t="s">
        <v>152</v>
      </c>
      <c r="R2837" s="25">
        <v>1000</v>
      </c>
      <c r="S2837" s="28" t="s">
        <v>34</v>
      </c>
      <c r="T2837" s="35">
        <v>1438.56</v>
      </c>
      <c r="U2837" s="35">
        <v>1452.9456</v>
      </c>
      <c r="V2837" s="35">
        <v>1482.004512</v>
      </c>
    </row>
    <row r="2838" spans="1:22" x14ac:dyDescent="0.25">
      <c r="A2838" s="10">
        <v>404166</v>
      </c>
      <c r="B2838" s="28" t="s">
        <v>359</v>
      </c>
      <c r="C2838" s="28" t="s">
        <v>454</v>
      </c>
      <c r="D2838" s="28" t="s">
        <v>369</v>
      </c>
      <c r="E2838" s="28" t="str">
        <f>VLOOKUP(A2838,'[1]Sheet1 (2)'!$A$2:$H$6200,8,0)</f>
        <v>Function:Finance and Administration:Core Function:Property Services</v>
      </c>
      <c r="F2838" s="28" t="s">
        <v>2021</v>
      </c>
      <c r="G2838" s="28" t="s">
        <v>294</v>
      </c>
      <c r="H2838" s="28" t="s">
        <v>2022</v>
      </c>
      <c r="I2838" s="28" t="s">
        <v>294</v>
      </c>
      <c r="J2838" s="28" t="s">
        <v>292</v>
      </c>
      <c r="K2838" s="25">
        <v>4300020000</v>
      </c>
      <c r="L2838" s="28" t="s">
        <v>2165</v>
      </c>
      <c r="M2838" s="28" t="s">
        <v>2166</v>
      </c>
      <c r="N2838" s="28" t="s">
        <v>1836</v>
      </c>
      <c r="O2838" s="28" t="s">
        <v>68</v>
      </c>
      <c r="P2838" s="28" t="s">
        <v>32</v>
      </c>
      <c r="Q2838" s="28" t="s">
        <v>33</v>
      </c>
      <c r="R2838" s="25">
        <v>1000</v>
      </c>
      <c r="S2838" s="28" t="s">
        <v>34</v>
      </c>
      <c r="T2838" s="35">
        <v>67505.51999999999</v>
      </c>
      <c r="U2838" s="35">
        <v>68180.575199999992</v>
      </c>
      <c r="V2838" s="35">
        <v>69544.186703999992</v>
      </c>
    </row>
    <row r="2839" spans="1:22" x14ac:dyDescent="0.25">
      <c r="A2839" s="10">
        <v>404182</v>
      </c>
      <c r="B2839" s="28" t="s">
        <v>359</v>
      </c>
      <c r="C2839" s="28" t="s">
        <v>474</v>
      </c>
      <c r="D2839" s="28" t="s">
        <v>458</v>
      </c>
      <c r="E2839" s="28" t="str">
        <f>VLOOKUP(A2839,'[1]Sheet1 (2)'!$A$2:$H$6200,8,0)</f>
        <v>Function:Waste Management:Core Function:Solid Waste Removal</v>
      </c>
      <c r="F2839" s="28" t="s">
        <v>2117</v>
      </c>
      <c r="G2839" s="28" t="s">
        <v>182</v>
      </c>
      <c r="H2839" s="28" t="s">
        <v>2118</v>
      </c>
      <c r="I2839" s="28" t="s">
        <v>182</v>
      </c>
      <c r="J2839" s="28" t="s">
        <v>461</v>
      </c>
      <c r="K2839" s="25">
        <v>4300020000</v>
      </c>
      <c r="L2839" s="28" t="s">
        <v>2165</v>
      </c>
      <c r="M2839" s="28" t="s">
        <v>2166</v>
      </c>
      <c r="N2839" s="28" t="s">
        <v>1836</v>
      </c>
      <c r="P2839" s="28" t="s">
        <v>151</v>
      </c>
      <c r="Q2839" s="28" t="s">
        <v>152</v>
      </c>
      <c r="R2839" s="25">
        <v>1000</v>
      </c>
      <c r="S2839" s="28" t="s">
        <v>34</v>
      </c>
      <c r="T2839" s="35">
        <v>7138.5599999999995</v>
      </c>
      <c r="U2839" s="35">
        <v>7209.9455999999991</v>
      </c>
      <c r="V2839" s="35">
        <v>7354.1445119999989</v>
      </c>
    </row>
    <row r="2840" spans="1:22" x14ac:dyDescent="0.25">
      <c r="A2840" s="10">
        <v>404182</v>
      </c>
      <c r="B2840" s="28" t="s">
        <v>359</v>
      </c>
      <c r="C2840" s="28" t="s">
        <v>474</v>
      </c>
      <c r="D2840" s="28" t="s">
        <v>458</v>
      </c>
      <c r="E2840" s="28" t="str">
        <f>VLOOKUP(A2840,'[1]Sheet1 (2)'!$A$2:$H$6200,8,0)</f>
        <v>Function:Waste Management:Core Function:Solid Waste Removal</v>
      </c>
      <c r="F2840" s="28" t="s">
        <v>477</v>
      </c>
      <c r="G2840" s="28" t="s">
        <v>294</v>
      </c>
      <c r="H2840" s="28" t="s">
        <v>478</v>
      </c>
      <c r="I2840" s="28" t="s">
        <v>294</v>
      </c>
      <c r="J2840" s="28" t="s">
        <v>461</v>
      </c>
      <c r="K2840" s="25">
        <v>4300020000</v>
      </c>
      <c r="L2840" s="28" t="s">
        <v>2165</v>
      </c>
      <c r="M2840" s="28" t="s">
        <v>2166</v>
      </c>
      <c r="N2840" s="28" t="s">
        <v>1836</v>
      </c>
      <c r="P2840" s="28" t="s">
        <v>32</v>
      </c>
      <c r="Q2840" s="28" t="s">
        <v>33</v>
      </c>
      <c r="R2840" s="25">
        <v>1000</v>
      </c>
      <c r="S2840" s="28" t="s">
        <v>34</v>
      </c>
      <c r="T2840" s="35">
        <v>360198.48000000167</v>
      </c>
      <c r="U2840" s="35">
        <v>363800.4648000017</v>
      </c>
      <c r="V2840" s="35">
        <v>371076.47409600177</v>
      </c>
    </row>
    <row r="2841" spans="1:22" x14ac:dyDescent="0.25">
      <c r="A2841" s="10">
        <v>404185</v>
      </c>
      <c r="B2841" s="28" t="s">
        <v>359</v>
      </c>
      <c r="C2841" s="28" t="s">
        <v>777</v>
      </c>
      <c r="D2841" s="28" t="s">
        <v>458</v>
      </c>
      <c r="E2841" s="28" t="str">
        <f>VLOOKUP(A2841,'[1]Sheet1 (2)'!$A$2:$H$6200,8,0)</f>
        <v>Function:Waste Management:Core Function:Solid Waste Disposal (Landfill Sites)</v>
      </c>
      <c r="F2841" s="28" t="s">
        <v>778</v>
      </c>
      <c r="G2841" s="28" t="s">
        <v>779</v>
      </c>
      <c r="H2841" s="28" t="s">
        <v>780</v>
      </c>
      <c r="I2841" s="28" t="s">
        <v>779</v>
      </c>
      <c r="J2841" s="28" t="s">
        <v>781</v>
      </c>
      <c r="K2841" s="25">
        <v>4300020000</v>
      </c>
      <c r="L2841" s="28" t="s">
        <v>2165</v>
      </c>
      <c r="M2841" s="28" t="s">
        <v>2166</v>
      </c>
      <c r="N2841" s="28" t="s">
        <v>1836</v>
      </c>
      <c r="O2841" s="28" t="s">
        <v>68</v>
      </c>
      <c r="P2841" s="28" t="s">
        <v>151</v>
      </c>
      <c r="Q2841" s="28" t="s">
        <v>152</v>
      </c>
      <c r="R2841" s="25">
        <v>1000</v>
      </c>
      <c r="S2841" s="28" t="s">
        <v>34</v>
      </c>
      <c r="T2841" s="35">
        <v>3569.2799999999997</v>
      </c>
      <c r="U2841" s="35">
        <v>3604.9727999999996</v>
      </c>
      <c r="V2841" s="35">
        <v>3677.0722559999995</v>
      </c>
    </row>
    <row r="2842" spans="1:22" x14ac:dyDescent="0.25">
      <c r="A2842" s="10">
        <v>404185</v>
      </c>
      <c r="B2842" s="28" t="s">
        <v>359</v>
      </c>
      <c r="C2842" s="28" t="s">
        <v>777</v>
      </c>
      <c r="D2842" s="28" t="s">
        <v>458</v>
      </c>
      <c r="E2842" s="28" t="str">
        <f>VLOOKUP(A2842,'[1]Sheet1 (2)'!$A$2:$H$6200,8,0)</f>
        <v>Function:Waste Management:Core Function:Solid Waste Disposal (Landfill Sites)</v>
      </c>
      <c r="F2842" s="28" t="s">
        <v>778</v>
      </c>
      <c r="G2842" s="28" t="s">
        <v>779</v>
      </c>
      <c r="H2842" s="28" t="s">
        <v>780</v>
      </c>
      <c r="I2842" s="28" t="s">
        <v>779</v>
      </c>
      <c r="J2842" s="28" t="s">
        <v>781</v>
      </c>
      <c r="K2842" s="25">
        <v>4300020000</v>
      </c>
      <c r="L2842" s="28" t="s">
        <v>2165</v>
      </c>
      <c r="M2842" s="28" t="s">
        <v>2166</v>
      </c>
      <c r="N2842" s="28" t="s">
        <v>1836</v>
      </c>
      <c r="O2842" s="28" t="s">
        <v>68</v>
      </c>
      <c r="P2842" s="28" t="s">
        <v>784</v>
      </c>
      <c r="Q2842" s="28" t="s">
        <v>785</v>
      </c>
      <c r="R2842" s="25">
        <v>1000</v>
      </c>
      <c r="S2842" s="28" t="s">
        <v>34</v>
      </c>
      <c r="T2842" s="35">
        <v>1784.6399999999999</v>
      </c>
      <c r="U2842" s="35">
        <v>1802.4863999999998</v>
      </c>
      <c r="V2842" s="35">
        <v>1838.5361279999997</v>
      </c>
    </row>
    <row r="2843" spans="1:22" x14ac:dyDescent="0.25">
      <c r="A2843" s="10">
        <v>404186</v>
      </c>
      <c r="B2843" s="28" t="s">
        <v>359</v>
      </c>
      <c r="C2843" s="28" t="s">
        <v>497</v>
      </c>
      <c r="D2843" s="28" t="s">
        <v>458</v>
      </c>
      <c r="E2843" s="28" t="str">
        <f>VLOOKUP(A2843,'[1]Sheet1 (2)'!$A$2:$H$6200,8,0)</f>
        <v>Function:Waste Management:Core Function:Solid Waste Removal</v>
      </c>
      <c r="F2843" s="28" t="s">
        <v>2023</v>
      </c>
      <c r="G2843" s="28" t="s">
        <v>294</v>
      </c>
      <c r="H2843" s="28" t="s">
        <v>2024</v>
      </c>
      <c r="I2843" s="28" t="s">
        <v>294</v>
      </c>
      <c r="J2843" s="28" t="s">
        <v>461</v>
      </c>
      <c r="K2843" s="25">
        <v>4300020000</v>
      </c>
      <c r="L2843" s="28" t="s">
        <v>2165</v>
      </c>
      <c r="M2843" s="28" t="s">
        <v>2166</v>
      </c>
      <c r="N2843" s="28" t="s">
        <v>1836</v>
      </c>
      <c r="O2843" s="28" t="s">
        <v>68</v>
      </c>
      <c r="P2843" s="28" t="s">
        <v>32</v>
      </c>
      <c r="Q2843" s="28" t="s">
        <v>33</v>
      </c>
      <c r="R2843" s="25">
        <v>1000</v>
      </c>
      <c r="S2843" s="28" t="s">
        <v>34</v>
      </c>
      <c r="T2843" s="35">
        <v>163764.60000000021</v>
      </c>
      <c r="U2843" s="35">
        <v>165402.24600000022</v>
      </c>
      <c r="V2843" s="35">
        <v>168710.29092000023</v>
      </c>
    </row>
    <row r="2844" spans="1:22" x14ac:dyDescent="0.25">
      <c r="A2844" s="10">
        <v>404291</v>
      </c>
      <c r="B2844" s="28" t="s">
        <v>359</v>
      </c>
      <c r="C2844" s="28" t="s">
        <v>1648</v>
      </c>
      <c r="D2844" s="28" t="s">
        <v>542</v>
      </c>
      <c r="E2844" s="28" t="str">
        <f>VLOOKUP(A2844,'[1]Sheet1 (2)'!$A$2:$H$6200,8,0)</f>
        <v>Function:Public Safety:Non-core Function:Fire Fighting and Protection</v>
      </c>
      <c r="F2844" s="28" t="s">
        <v>2025</v>
      </c>
      <c r="G2844" s="28" t="s">
        <v>294</v>
      </c>
      <c r="H2844" s="28" t="s">
        <v>2026</v>
      </c>
      <c r="I2844" s="28" t="s">
        <v>294</v>
      </c>
      <c r="J2844" s="28" t="s">
        <v>545</v>
      </c>
      <c r="K2844" s="25">
        <v>4300020000</v>
      </c>
      <c r="L2844" s="28" t="s">
        <v>2165</v>
      </c>
      <c r="M2844" s="28" t="s">
        <v>2166</v>
      </c>
      <c r="N2844" s="28" t="s">
        <v>1836</v>
      </c>
      <c r="P2844" s="28" t="s">
        <v>151</v>
      </c>
      <c r="Q2844" s="28" t="s">
        <v>152</v>
      </c>
      <c r="R2844" s="25">
        <v>1000</v>
      </c>
      <c r="S2844" s="28" t="s">
        <v>34</v>
      </c>
      <c r="T2844" s="35">
        <v>3569.2799999999997</v>
      </c>
      <c r="U2844" s="35">
        <v>3604.9727999999996</v>
      </c>
      <c r="V2844" s="35">
        <v>3677.0722559999995</v>
      </c>
    </row>
    <row r="2845" spans="1:22" x14ac:dyDescent="0.25">
      <c r="A2845" s="10">
        <v>404291</v>
      </c>
      <c r="B2845" s="28" t="s">
        <v>359</v>
      </c>
      <c r="C2845" s="28" t="s">
        <v>1648</v>
      </c>
      <c r="D2845" s="28" t="s">
        <v>542</v>
      </c>
      <c r="E2845" s="28" t="str">
        <f>VLOOKUP(A2845,'[1]Sheet1 (2)'!$A$2:$H$6200,8,0)</f>
        <v>Function:Public Safety:Non-core Function:Fire Fighting and Protection</v>
      </c>
      <c r="F2845" s="28" t="s">
        <v>2025</v>
      </c>
      <c r="G2845" s="28" t="s">
        <v>294</v>
      </c>
      <c r="H2845" s="28" t="s">
        <v>2026</v>
      </c>
      <c r="I2845" s="28" t="s">
        <v>294</v>
      </c>
      <c r="J2845" s="28" t="s">
        <v>545</v>
      </c>
      <c r="K2845" s="25">
        <v>4300020000</v>
      </c>
      <c r="L2845" s="28" t="s">
        <v>2165</v>
      </c>
      <c r="M2845" s="28" t="s">
        <v>2166</v>
      </c>
      <c r="N2845" s="28" t="s">
        <v>1836</v>
      </c>
      <c r="P2845" s="28" t="s">
        <v>32</v>
      </c>
      <c r="Q2845" s="28" t="s">
        <v>33</v>
      </c>
      <c r="R2845" s="25">
        <v>1000</v>
      </c>
      <c r="S2845" s="28" t="s">
        <v>34</v>
      </c>
      <c r="T2845" s="35">
        <v>12492.479999999998</v>
      </c>
      <c r="U2845" s="35">
        <v>12617.404799999998</v>
      </c>
      <c r="V2845" s="35">
        <v>12869.752895999998</v>
      </c>
    </row>
    <row r="2846" spans="1:22" x14ac:dyDescent="0.25">
      <c r="A2846" s="10">
        <v>404293</v>
      </c>
      <c r="B2846" s="28" t="s">
        <v>359</v>
      </c>
      <c r="C2846" s="28" t="s">
        <v>548</v>
      </c>
      <c r="D2846" s="28" t="s">
        <v>542</v>
      </c>
      <c r="E2846" s="28" t="str">
        <f>VLOOKUP(A2846,'[1]Sheet1 (2)'!$A$2:$H$6200,8,0)</f>
        <v>Function:Public Safety:Core Function:Civil Defence</v>
      </c>
      <c r="F2846" s="28" t="s">
        <v>2027</v>
      </c>
      <c r="G2846" s="28" t="s">
        <v>182</v>
      </c>
      <c r="H2846" s="28" t="s">
        <v>2028</v>
      </c>
      <c r="I2846" s="28" t="s">
        <v>182</v>
      </c>
      <c r="J2846" s="28" t="s">
        <v>551</v>
      </c>
      <c r="K2846" s="25">
        <v>4300020000</v>
      </c>
      <c r="L2846" s="28" t="s">
        <v>2165</v>
      </c>
      <c r="M2846" s="28" t="s">
        <v>2166</v>
      </c>
      <c r="N2846" s="28" t="s">
        <v>1836</v>
      </c>
      <c r="P2846" s="28" t="s">
        <v>151</v>
      </c>
      <c r="Q2846" s="28" t="s">
        <v>152</v>
      </c>
      <c r="R2846" s="25">
        <v>1000</v>
      </c>
      <c r="S2846" s="28" t="s">
        <v>34</v>
      </c>
      <c r="T2846" s="35">
        <v>3569.2799999999997</v>
      </c>
      <c r="U2846" s="35">
        <v>3604.9727999999996</v>
      </c>
      <c r="V2846" s="35">
        <v>3677.0722559999995</v>
      </c>
    </row>
    <row r="2847" spans="1:22" x14ac:dyDescent="0.25">
      <c r="A2847" s="10">
        <v>404293</v>
      </c>
      <c r="B2847" s="28" t="s">
        <v>359</v>
      </c>
      <c r="C2847" s="28" t="s">
        <v>548</v>
      </c>
      <c r="D2847" s="28" t="s">
        <v>542</v>
      </c>
      <c r="E2847" s="28" t="str">
        <f>VLOOKUP(A2847,'[1]Sheet1 (2)'!$A$2:$H$6200,8,0)</f>
        <v>Function:Public Safety:Core Function:Civil Defence</v>
      </c>
      <c r="F2847" s="28" t="s">
        <v>2027</v>
      </c>
      <c r="G2847" s="28" t="s">
        <v>182</v>
      </c>
      <c r="H2847" s="28" t="s">
        <v>2028</v>
      </c>
      <c r="I2847" s="28" t="s">
        <v>182</v>
      </c>
      <c r="J2847" s="28" t="s">
        <v>551</v>
      </c>
      <c r="K2847" s="25">
        <v>4300020000</v>
      </c>
      <c r="L2847" s="28" t="s">
        <v>2165</v>
      </c>
      <c r="M2847" s="28" t="s">
        <v>2166</v>
      </c>
      <c r="N2847" s="28" t="s">
        <v>1836</v>
      </c>
      <c r="P2847" s="28" t="s">
        <v>32</v>
      </c>
      <c r="Q2847" s="28" t="s">
        <v>33</v>
      </c>
      <c r="R2847" s="25">
        <v>1000</v>
      </c>
      <c r="S2847" s="28" t="s">
        <v>34</v>
      </c>
      <c r="T2847" s="35">
        <v>2877.12</v>
      </c>
      <c r="U2847" s="35">
        <v>2905.8912</v>
      </c>
      <c r="V2847" s="35">
        <v>2964.009024</v>
      </c>
    </row>
    <row r="2848" spans="1:22" x14ac:dyDescent="0.25">
      <c r="A2848" s="10">
        <v>404293</v>
      </c>
      <c r="B2848" s="28" t="s">
        <v>359</v>
      </c>
      <c r="C2848" s="28" t="s">
        <v>548</v>
      </c>
      <c r="D2848" s="28" t="s">
        <v>542</v>
      </c>
      <c r="E2848" s="28" t="str">
        <f>VLOOKUP(A2848,'[1]Sheet1 (2)'!$A$2:$H$6200,8,0)</f>
        <v>Function:Public Safety:Core Function:Civil Defence</v>
      </c>
      <c r="F2848" s="28" t="s">
        <v>2029</v>
      </c>
      <c r="G2848" s="28" t="s">
        <v>294</v>
      </c>
      <c r="H2848" s="28" t="s">
        <v>2030</v>
      </c>
      <c r="I2848" s="28" t="s">
        <v>294</v>
      </c>
      <c r="J2848" s="28" t="s">
        <v>551</v>
      </c>
      <c r="K2848" s="25">
        <v>4300020000</v>
      </c>
      <c r="L2848" s="28" t="s">
        <v>2165</v>
      </c>
      <c r="M2848" s="28" t="s">
        <v>2166</v>
      </c>
      <c r="N2848" s="28" t="s">
        <v>1836</v>
      </c>
      <c r="P2848" s="28" t="s">
        <v>32</v>
      </c>
      <c r="Q2848" s="28" t="s">
        <v>33</v>
      </c>
      <c r="R2848" s="25">
        <v>1000</v>
      </c>
      <c r="S2848" s="28" t="s">
        <v>34</v>
      </c>
      <c r="T2848" s="35">
        <v>1784.6399999999999</v>
      </c>
      <c r="U2848" s="35">
        <v>1802.4863999999998</v>
      </c>
      <c r="V2848" s="35">
        <v>1838.5361279999997</v>
      </c>
    </row>
    <row r="2849" spans="1:22" x14ac:dyDescent="0.25">
      <c r="A2849" s="10">
        <v>404294</v>
      </c>
      <c r="B2849" s="28" t="s">
        <v>359</v>
      </c>
      <c r="C2849" s="28" t="s">
        <v>556</v>
      </c>
      <c r="D2849" s="28" t="s">
        <v>542</v>
      </c>
      <c r="E2849" s="28" t="str">
        <f>VLOOKUP(A2849,'[1]Sheet1 (2)'!$A$2:$H$6200,8,0)</f>
        <v>Function:Public Safety:Non-core Function:Fire Fighting and Protection</v>
      </c>
      <c r="F2849" s="28" t="s">
        <v>2031</v>
      </c>
      <c r="G2849" s="28" t="s">
        <v>294</v>
      </c>
      <c r="H2849" s="28" t="s">
        <v>2032</v>
      </c>
      <c r="I2849" s="28" t="s">
        <v>294</v>
      </c>
      <c r="J2849" s="28" t="s">
        <v>545</v>
      </c>
      <c r="K2849" s="25">
        <v>4300020000</v>
      </c>
      <c r="L2849" s="28" t="s">
        <v>2165</v>
      </c>
      <c r="M2849" s="28" t="s">
        <v>2166</v>
      </c>
      <c r="N2849" s="28" t="s">
        <v>1836</v>
      </c>
      <c r="P2849" s="28" t="s">
        <v>32</v>
      </c>
      <c r="Q2849" s="28" t="s">
        <v>33</v>
      </c>
      <c r="R2849" s="25">
        <v>1000</v>
      </c>
      <c r="S2849" s="28" t="s">
        <v>34</v>
      </c>
      <c r="T2849" s="35">
        <v>151694.40000000014</v>
      </c>
      <c r="U2849" s="35">
        <v>153211.34400000013</v>
      </c>
      <c r="V2849" s="35">
        <v>156275.57088000013</v>
      </c>
    </row>
    <row r="2850" spans="1:22" x14ac:dyDescent="0.25">
      <c r="A2850" s="10">
        <v>404295</v>
      </c>
      <c r="B2850" s="28" t="s">
        <v>359</v>
      </c>
      <c r="C2850" s="28" t="s">
        <v>1659</v>
      </c>
      <c r="D2850" s="28" t="s">
        <v>542</v>
      </c>
      <c r="E2850" s="28" t="str">
        <f>VLOOKUP(A2850,'[1]Sheet1 (2)'!$A$2:$H$6200,8,0)</f>
        <v>Function:Public Safety:Non-core Function:Fire Fighting and Protection</v>
      </c>
      <c r="F2850" s="28" t="s">
        <v>2033</v>
      </c>
      <c r="G2850" s="28" t="s">
        <v>182</v>
      </c>
      <c r="H2850" s="28" t="s">
        <v>2034</v>
      </c>
      <c r="I2850" s="28" t="s">
        <v>182</v>
      </c>
      <c r="J2850" s="28" t="s">
        <v>545</v>
      </c>
      <c r="K2850" s="25">
        <v>4300020000</v>
      </c>
      <c r="L2850" s="28" t="s">
        <v>2165</v>
      </c>
      <c r="M2850" s="28" t="s">
        <v>2166</v>
      </c>
      <c r="N2850" s="28" t="s">
        <v>1836</v>
      </c>
      <c r="P2850" s="28" t="s">
        <v>151</v>
      </c>
      <c r="Q2850" s="28" t="s">
        <v>152</v>
      </c>
      <c r="R2850" s="25">
        <v>1000</v>
      </c>
      <c r="S2850" s="28" t="s">
        <v>34</v>
      </c>
      <c r="T2850" s="35">
        <v>8923.1999999999989</v>
      </c>
      <c r="U2850" s="35">
        <v>9012.4319999999989</v>
      </c>
      <c r="V2850" s="35">
        <v>9192.6806399999987</v>
      </c>
    </row>
    <row r="2851" spans="1:22" x14ac:dyDescent="0.25">
      <c r="A2851" s="10">
        <v>404295</v>
      </c>
      <c r="B2851" s="28" t="s">
        <v>359</v>
      </c>
      <c r="C2851" s="28" t="s">
        <v>1659</v>
      </c>
      <c r="D2851" s="28" t="s">
        <v>542</v>
      </c>
      <c r="E2851" s="28" t="str">
        <f>VLOOKUP(A2851,'[1]Sheet1 (2)'!$A$2:$H$6200,8,0)</f>
        <v>Function:Public Safety:Non-core Function:Fire Fighting and Protection</v>
      </c>
      <c r="F2851" s="28" t="s">
        <v>2035</v>
      </c>
      <c r="G2851" s="28" t="s">
        <v>294</v>
      </c>
      <c r="H2851" s="28" t="s">
        <v>2036</v>
      </c>
      <c r="I2851" s="28" t="s">
        <v>294</v>
      </c>
      <c r="J2851" s="28" t="s">
        <v>545</v>
      </c>
      <c r="K2851" s="25">
        <v>4300020000</v>
      </c>
      <c r="L2851" s="28" t="s">
        <v>2165</v>
      </c>
      <c r="M2851" s="28" t="s">
        <v>2166</v>
      </c>
      <c r="N2851" s="28" t="s">
        <v>1836</v>
      </c>
      <c r="P2851" s="28" t="s">
        <v>32</v>
      </c>
      <c r="Q2851" s="28" t="s">
        <v>33</v>
      </c>
      <c r="R2851" s="25">
        <v>1000</v>
      </c>
      <c r="S2851" s="28" t="s">
        <v>34</v>
      </c>
      <c r="T2851" s="35">
        <v>7138.5599999999995</v>
      </c>
      <c r="U2851" s="35">
        <v>7209.9455999999991</v>
      </c>
      <c r="V2851" s="35">
        <v>7354.1445119999989</v>
      </c>
    </row>
    <row r="2852" spans="1:22" x14ac:dyDescent="0.25">
      <c r="A2852" s="10">
        <v>404296</v>
      </c>
      <c r="B2852" s="28" t="s">
        <v>359</v>
      </c>
      <c r="C2852" s="28" t="s">
        <v>559</v>
      </c>
      <c r="D2852" s="28" t="s">
        <v>542</v>
      </c>
      <c r="E2852" s="28" t="str">
        <f>VLOOKUP(A2852,'[1]Sheet1 (2)'!$A$2:$H$6200,8,0)</f>
        <v>Function:Public Safety:Non-core Function:Fire Fighting and Protection</v>
      </c>
      <c r="F2852" s="28" t="s">
        <v>560</v>
      </c>
      <c r="G2852" s="28" t="s">
        <v>294</v>
      </c>
      <c r="H2852" s="28" t="s">
        <v>561</v>
      </c>
      <c r="I2852" s="28" t="s">
        <v>294</v>
      </c>
      <c r="J2852" s="28" t="s">
        <v>545</v>
      </c>
      <c r="K2852" s="25">
        <v>4300020000</v>
      </c>
      <c r="L2852" s="28" t="s">
        <v>2165</v>
      </c>
      <c r="M2852" s="28" t="s">
        <v>2166</v>
      </c>
      <c r="N2852" s="28" t="s">
        <v>1836</v>
      </c>
      <c r="P2852" s="28" t="s">
        <v>32</v>
      </c>
      <c r="Q2852" s="28" t="s">
        <v>33</v>
      </c>
      <c r="R2852" s="25">
        <v>1000</v>
      </c>
      <c r="S2852" s="28" t="s">
        <v>34</v>
      </c>
      <c r="T2852" s="35">
        <v>31812.119999999995</v>
      </c>
      <c r="U2852" s="35">
        <v>32130.241199999997</v>
      </c>
      <c r="V2852" s="35">
        <v>32772.846023999999</v>
      </c>
    </row>
    <row r="2853" spans="1:22" x14ac:dyDescent="0.25">
      <c r="A2853" s="10">
        <v>404297</v>
      </c>
      <c r="B2853" s="28" t="s">
        <v>359</v>
      </c>
      <c r="C2853" s="28" t="s">
        <v>1664</v>
      </c>
      <c r="D2853" s="28" t="s">
        <v>542</v>
      </c>
      <c r="E2853" s="28" t="str">
        <f>VLOOKUP(A2853,'[1]Sheet1 (2)'!$A$2:$H$6200,8,0)</f>
        <v>Function:Public Safety:Non-core Function:Fire Fighting and Protection</v>
      </c>
      <c r="F2853" s="28" t="s">
        <v>2037</v>
      </c>
      <c r="G2853" s="28" t="s">
        <v>294</v>
      </c>
      <c r="H2853" s="28" t="s">
        <v>2038</v>
      </c>
      <c r="I2853" s="28" t="s">
        <v>294</v>
      </c>
      <c r="J2853" s="28" t="s">
        <v>545</v>
      </c>
      <c r="K2853" s="25">
        <v>4300020000</v>
      </c>
      <c r="L2853" s="28" t="s">
        <v>2165</v>
      </c>
      <c r="M2853" s="28" t="s">
        <v>2166</v>
      </c>
      <c r="N2853" s="28" t="s">
        <v>1836</v>
      </c>
      <c r="P2853" s="28" t="s">
        <v>32</v>
      </c>
      <c r="Q2853" s="28" t="s">
        <v>33</v>
      </c>
      <c r="R2853" s="25">
        <v>1000</v>
      </c>
      <c r="S2853" s="28" t="s">
        <v>34</v>
      </c>
      <c r="T2853" s="35">
        <v>5353.92</v>
      </c>
      <c r="U2853" s="35">
        <v>5407.4592000000002</v>
      </c>
      <c r="V2853" s="35">
        <v>5515.6083840000001</v>
      </c>
    </row>
    <row r="2854" spans="1:22" x14ac:dyDescent="0.25">
      <c r="A2854" s="10">
        <v>404302</v>
      </c>
      <c r="B2854" s="28" t="s">
        <v>359</v>
      </c>
      <c r="C2854" s="28" t="s">
        <v>571</v>
      </c>
      <c r="D2854" s="28" t="s">
        <v>542</v>
      </c>
      <c r="E2854" s="28" t="str">
        <f>VLOOKUP(A2854,'[1]Sheet1 (2)'!$A$2:$H$6200,8,0)</f>
        <v>Function:Public Safety:Non-core Function:Fire Fighting and Protection</v>
      </c>
      <c r="F2854" s="28" t="s">
        <v>572</v>
      </c>
      <c r="G2854" s="28" t="s">
        <v>294</v>
      </c>
      <c r="H2854" s="28" t="s">
        <v>573</v>
      </c>
      <c r="I2854" s="28" t="s">
        <v>294</v>
      </c>
      <c r="J2854" s="28" t="s">
        <v>545</v>
      </c>
      <c r="K2854" s="25">
        <v>4300020000</v>
      </c>
      <c r="L2854" s="28" t="s">
        <v>2165</v>
      </c>
      <c r="M2854" s="28" t="s">
        <v>2166</v>
      </c>
      <c r="N2854" s="28" t="s">
        <v>1836</v>
      </c>
      <c r="P2854" s="28" t="s">
        <v>32</v>
      </c>
      <c r="Q2854" s="28" t="s">
        <v>33</v>
      </c>
      <c r="R2854" s="25">
        <v>1000</v>
      </c>
      <c r="S2854" s="28" t="s">
        <v>34</v>
      </c>
      <c r="T2854" s="35">
        <v>17846.399999999998</v>
      </c>
      <c r="U2854" s="35">
        <v>18024.863999999998</v>
      </c>
      <c r="V2854" s="35">
        <v>18385.361279999997</v>
      </c>
    </row>
    <row r="2855" spans="1:22" x14ac:dyDescent="0.25">
      <c r="A2855" s="10">
        <v>404325</v>
      </c>
      <c r="B2855" s="28" t="s">
        <v>359</v>
      </c>
      <c r="C2855" s="28" t="s">
        <v>576</v>
      </c>
      <c r="D2855" s="28" t="s">
        <v>542</v>
      </c>
      <c r="E2855" s="28" t="str">
        <f>VLOOKUP(A2855,'[1]Sheet1 (2)'!$A$2:$H$6200,8,0)</f>
        <v>Function:Road Transport:Core Function:Police Forces, Traffic and Street Parking Control</v>
      </c>
      <c r="F2855" s="28" t="s">
        <v>577</v>
      </c>
      <c r="G2855" s="28" t="s">
        <v>294</v>
      </c>
      <c r="H2855" s="28" t="s">
        <v>578</v>
      </c>
      <c r="I2855" s="28" t="s">
        <v>294</v>
      </c>
      <c r="J2855" s="28" t="s">
        <v>579</v>
      </c>
      <c r="K2855" s="25">
        <v>4300020000</v>
      </c>
      <c r="L2855" s="28" t="s">
        <v>2165</v>
      </c>
      <c r="M2855" s="28" t="s">
        <v>2166</v>
      </c>
      <c r="N2855" s="28" t="s">
        <v>1836</v>
      </c>
      <c r="P2855" s="28" t="s">
        <v>32</v>
      </c>
      <c r="Q2855" s="28" t="s">
        <v>33</v>
      </c>
      <c r="R2855" s="25">
        <v>1000</v>
      </c>
      <c r="S2855" s="28" t="s">
        <v>34</v>
      </c>
      <c r="T2855" s="35">
        <v>57089.399999999987</v>
      </c>
      <c r="U2855" s="35">
        <v>57660.293999999987</v>
      </c>
      <c r="V2855" s="35">
        <v>58813.499879999988</v>
      </c>
    </row>
    <row r="2856" spans="1:22" x14ac:dyDescent="0.25">
      <c r="A2856" s="10">
        <v>404327</v>
      </c>
      <c r="B2856" s="28" t="s">
        <v>359</v>
      </c>
      <c r="C2856" s="28" t="s">
        <v>587</v>
      </c>
      <c r="D2856" s="28" t="s">
        <v>542</v>
      </c>
      <c r="E2856" s="28" t="str">
        <f>VLOOKUP(A2856,'[1]Sheet1 (2)'!$A$2:$H$6200,8,0)</f>
        <v>Function:Road Transport:Core Function:Police Forces, Traffic and Street Parking Control</v>
      </c>
      <c r="F2856" s="28" t="s">
        <v>592</v>
      </c>
      <c r="G2856" s="28" t="s">
        <v>294</v>
      </c>
      <c r="H2856" s="28" t="s">
        <v>593</v>
      </c>
      <c r="I2856" s="28" t="s">
        <v>294</v>
      </c>
      <c r="J2856" s="28" t="s">
        <v>579</v>
      </c>
      <c r="K2856" s="25">
        <v>4300020000</v>
      </c>
      <c r="L2856" s="28" t="s">
        <v>2165</v>
      </c>
      <c r="M2856" s="28" t="s">
        <v>2166</v>
      </c>
      <c r="N2856" s="28" t="s">
        <v>1836</v>
      </c>
      <c r="P2856" s="28" t="s">
        <v>151</v>
      </c>
      <c r="Q2856" s="28" t="s">
        <v>152</v>
      </c>
      <c r="R2856" s="25">
        <v>1000</v>
      </c>
      <c r="S2856" s="28" t="s">
        <v>34</v>
      </c>
      <c r="T2856" s="35">
        <v>116968.07999999986</v>
      </c>
      <c r="U2856" s="35">
        <v>118137.76079999986</v>
      </c>
      <c r="V2856" s="35">
        <v>120500.51601599986</v>
      </c>
    </row>
    <row r="2857" spans="1:22" x14ac:dyDescent="0.25">
      <c r="A2857" s="10">
        <v>404327</v>
      </c>
      <c r="B2857" s="28" t="s">
        <v>359</v>
      </c>
      <c r="C2857" s="28" t="s">
        <v>587</v>
      </c>
      <c r="D2857" s="28" t="s">
        <v>542</v>
      </c>
      <c r="E2857" s="28" t="str">
        <f>VLOOKUP(A2857,'[1]Sheet1 (2)'!$A$2:$H$6200,8,0)</f>
        <v>Function:Road Transport:Core Function:Police Forces, Traffic and Street Parking Control</v>
      </c>
      <c r="F2857" s="28" t="s">
        <v>592</v>
      </c>
      <c r="G2857" s="28" t="s">
        <v>294</v>
      </c>
      <c r="H2857" s="28" t="s">
        <v>593</v>
      </c>
      <c r="I2857" s="28" t="s">
        <v>294</v>
      </c>
      <c r="J2857" s="28" t="s">
        <v>579</v>
      </c>
      <c r="K2857" s="25">
        <v>4300020000</v>
      </c>
      <c r="L2857" s="28" t="s">
        <v>2165</v>
      </c>
      <c r="M2857" s="28" t="s">
        <v>2166</v>
      </c>
      <c r="N2857" s="28" t="s">
        <v>1836</v>
      </c>
      <c r="P2857" s="28" t="s">
        <v>32</v>
      </c>
      <c r="Q2857" s="28" t="s">
        <v>33</v>
      </c>
      <c r="R2857" s="25">
        <v>1000</v>
      </c>
      <c r="S2857" s="28" t="s">
        <v>34</v>
      </c>
      <c r="T2857" s="35">
        <v>193963.32000000047</v>
      </c>
      <c r="U2857" s="35">
        <v>195902.95320000048</v>
      </c>
      <c r="V2857" s="35">
        <v>199821.01226400048</v>
      </c>
    </row>
    <row r="2858" spans="1:22" x14ac:dyDescent="0.25">
      <c r="A2858" s="10">
        <v>404328</v>
      </c>
      <c r="B2858" s="28" t="s">
        <v>359</v>
      </c>
      <c r="C2858" s="28" t="s">
        <v>597</v>
      </c>
      <c r="D2858" s="28" t="s">
        <v>542</v>
      </c>
      <c r="E2858" s="28" t="str">
        <f>VLOOKUP(A2858,'[1]Sheet1 (2)'!$A$2:$H$6200,8,0)</f>
        <v>Function:Finance and Administration:Core Function:Security Services</v>
      </c>
      <c r="F2858" s="28" t="s">
        <v>603</v>
      </c>
      <c r="G2858" s="28" t="s">
        <v>294</v>
      </c>
      <c r="H2858" s="28" t="s">
        <v>604</v>
      </c>
      <c r="I2858" s="28" t="s">
        <v>294</v>
      </c>
      <c r="J2858" s="28" t="s">
        <v>600</v>
      </c>
      <c r="K2858" s="25">
        <v>4300020000</v>
      </c>
      <c r="L2858" s="28" t="s">
        <v>2165</v>
      </c>
      <c r="M2858" s="28" t="s">
        <v>2166</v>
      </c>
      <c r="N2858" s="28" t="s">
        <v>1836</v>
      </c>
      <c r="P2858" s="28" t="s">
        <v>151</v>
      </c>
      <c r="Q2858" s="28" t="s">
        <v>152</v>
      </c>
      <c r="R2858" s="25">
        <v>1000</v>
      </c>
      <c r="S2858" s="28" t="s">
        <v>34</v>
      </c>
      <c r="T2858" s="35">
        <v>1784.6399999999999</v>
      </c>
      <c r="U2858" s="35">
        <v>1802.4863999999998</v>
      </c>
      <c r="V2858" s="35">
        <v>1838.5361279999997</v>
      </c>
    </row>
    <row r="2859" spans="1:22" x14ac:dyDescent="0.25">
      <c r="A2859" s="10">
        <v>404328</v>
      </c>
      <c r="B2859" s="28" t="s">
        <v>359</v>
      </c>
      <c r="C2859" s="28" t="s">
        <v>597</v>
      </c>
      <c r="D2859" s="28" t="s">
        <v>542</v>
      </c>
      <c r="E2859" s="28" t="str">
        <f>VLOOKUP(A2859,'[1]Sheet1 (2)'!$A$2:$H$6200,8,0)</f>
        <v>Function:Finance and Administration:Core Function:Security Services</v>
      </c>
      <c r="F2859" s="28" t="s">
        <v>603</v>
      </c>
      <c r="G2859" s="28" t="s">
        <v>294</v>
      </c>
      <c r="H2859" s="28" t="s">
        <v>604</v>
      </c>
      <c r="I2859" s="28" t="s">
        <v>294</v>
      </c>
      <c r="J2859" s="28" t="s">
        <v>600</v>
      </c>
      <c r="K2859" s="25">
        <v>4300020000</v>
      </c>
      <c r="L2859" s="28" t="s">
        <v>2165</v>
      </c>
      <c r="M2859" s="28" t="s">
        <v>2166</v>
      </c>
      <c r="N2859" s="28" t="s">
        <v>1836</v>
      </c>
      <c r="P2859" s="28" t="s">
        <v>32</v>
      </c>
      <c r="Q2859" s="28" t="s">
        <v>33</v>
      </c>
      <c r="R2859" s="25">
        <v>1000</v>
      </c>
      <c r="S2859" s="28" t="s">
        <v>34</v>
      </c>
      <c r="T2859" s="35">
        <v>265911.36000000103</v>
      </c>
      <c r="U2859" s="35">
        <v>268570.47360000107</v>
      </c>
      <c r="V2859" s="35">
        <v>273941.8830720011</v>
      </c>
    </row>
    <row r="2860" spans="1:22" x14ac:dyDescent="0.25">
      <c r="A2860" s="10">
        <v>404357</v>
      </c>
      <c r="B2860" s="28" t="s">
        <v>359</v>
      </c>
      <c r="C2860" s="28" t="s">
        <v>605</v>
      </c>
      <c r="D2860" s="28" t="s">
        <v>379</v>
      </c>
      <c r="E2860" s="28" t="str">
        <f>VLOOKUP(A2860,'[1]Sheet1 (2)'!$A$2:$H$6200,8,0)</f>
        <v>Function:Health:Non-core Function:Health Services</v>
      </c>
      <c r="F2860" s="28" t="s">
        <v>2039</v>
      </c>
      <c r="G2860" s="28" t="s">
        <v>182</v>
      </c>
      <c r="H2860" s="28" t="s">
        <v>2040</v>
      </c>
      <c r="I2860" s="28" t="s">
        <v>182</v>
      </c>
      <c r="J2860" s="28" t="s">
        <v>608</v>
      </c>
      <c r="K2860" s="25">
        <v>4300020000</v>
      </c>
      <c r="L2860" s="28" t="s">
        <v>2165</v>
      </c>
      <c r="M2860" s="28" t="s">
        <v>2166</v>
      </c>
      <c r="N2860" s="28" t="s">
        <v>1836</v>
      </c>
      <c r="P2860" s="28" t="s">
        <v>151</v>
      </c>
      <c r="Q2860" s="28" t="s">
        <v>152</v>
      </c>
      <c r="R2860" s="25">
        <v>1000</v>
      </c>
      <c r="S2860" s="28" t="s">
        <v>34</v>
      </c>
      <c r="T2860" s="35">
        <v>52638.479999999989</v>
      </c>
      <c r="U2860" s="35">
        <v>53164.864799999988</v>
      </c>
      <c r="V2860" s="35">
        <v>54228.162095999993</v>
      </c>
    </row>
    <row r="2861" spans="1:22" x14ac:dyDescent="0.25">
      <c r="A2861" s="10">
        <v>404390</v>
      </c>
      <c r="B2861" s="28" t="s">
        <v>359</v>
      </c>
      <c r="C2861" s="28" t="s">
        <v>619</v>
      </c>
      <c r="D2861" s="28" t="s">
        <v>369</v>
      </c>
      <c r="E2861" s="28" t="str">
        <f>VLOOKUP(A2861,'[1]Sheet1 (2)'!$A$2:$H$6200,8,0)</f>
        <v>Function:Sport and Recreation:Non-core Function:Recreational Facilities</v>
      </c>
      <c r="F2861" s="28" t="s">
        <v>2041</v>
      </c>
      <c r="G2861" s="28" t="s">
        <v>182</v>
      </c>
      <c r="H2861" s="28" t="s">
        <v>2042</v>
      </c>
      <c r="I2861" s="28" t="s">
        <v>182</v>
      </c>
      <c r="J2861" s="28" t="s">
        <v>622</v>
      </c>
      <c r="K2861" s="25">
        <v>4300020000</v>
      </c>
      <c r="L2861" s="28" t="s">
        <v>2165</v>
      </c>
      <c r="M2861" s="28" t="s">
        <v>2166</v>
      </c>
      <c r="N2861" s="28" t="s">
        <v>1836</v>
      </c>
      <c r="P2861" s="28" t="s">
        <v>151</v>
      </c>
      <c r="Q2861" s="28" t="s">
        <v>152</v>
      </c>
      <c r="R2861" s="25">
        <v>1000</v>
      </c>
      <c r="S2861" s="28" t="s">
        <v>34</v>
      </c>
      <c r="T2861" s="35">
        <v>5353.92</v>
      </c>
      <c r="U2861" s="35">
        <v>5407.4592000000002</v>
      </c>
      <c r="V2861" s="35">
        <v>5515.6083840000001</v>
      </c>
    </row>
    <row r="2862" spans="1:22" x14ac:dyDescent="0.25">
      <c r="A2862" s="10">
        <v>404390</v>
      </c>
      <c r="B2862" s="28" t="s">
        <v>359</v>
      </c>
      <c r="C2862" s="28" t="s">
        <v>619</v>
      </c>
      <c r="D2862" s="28" t="s">
        <v>369</v>
      </c>
      <c r="E2862" s="28" t="str">
        <f>VLOOKUP(A2862,'[1]Sheet1 (2)'!$A$2:$H$6200,8,0)</f>
        <v>Function:Sport and Recreation:Non-core Function:Recreational Facilities</v>
      </c>
      <c r="F2862" s="28" t="s">
        <v>2109</v>
      </c>
      <c r="G2862" s="28" t="s">
        <v>294</v>
      </c>
      <c r="H2862" s="28" t="s">
        <v>2110</v>
      </c>
      <c r="I2862" s="28" t="s">
        <v>294</v>
      </c>
      <c r="J2862" s="28" t="s">
        <v>622</v>
      </c>
      <c r="K2862" s="25">
        <v>4300020000</v>
      </c>
      <c r="L2862" s="28" t="s">
        <v>2165</v>
      </c>
      <c r="M2862" s="28" t="s">
        <v>2166</v>
      </c>
      <c r="N2862" s="28" t="s">
        <v>1836</v>
      </c>
      <c r="P2862" s="28" t="s">
        <v>32</v>
      </c>
      <c r="Q2862" s="28" t="s">
        <v>33</v>
      </c>
      <c r="R2862" s="25">
        <v>1000</v>
      </c>
      <c r="S2862" s="28" t="s">
        <v>34</v>
      </c>
      <c r="T2862" s="35">
        <v>136210.08000000005</v>
      </c>
      <c r="U2862" s="35">
        <v>137572.18080000006</v>
      </c>
      <c r="V2862" s="35">
        <v>140323.62441600006</v>
      </c>
    </row>
    <row r="2863" spans="1:22" x14ac:dyDescent="0.25">
      <c r="A2863" s="10">
        <v>404392</v>
      </c>
      <c r="B2863" s="28" t="s">
        <v>359</v>
      </c>
      <c r="C2863" s="28" t="s">
        <v>627</v>
      </c>
      <c r="D2863" s="28" t="s">
        <v>369</v>
      </c>
      <c r="E2863" s="28" t="str">
        <f>VLOOKUP(A2863,'[1]Sheet1 (2)'!$A$2:$H$6200,8,0)</f>
        <v>Function:Community and Social Services:Core Function:Cemeteries, Funeral Parlours and Crematoriums</v>
      </c>
      <c r="F2863" s="28" t="s">
        <v>628</v>
      </c>
      <c r="G2863" s="28" t="s">
        <v>294</v>
      </c>
      <c r="H2863" s="28" t="s">
        <v>629</v>
      </c>
      <c r="I2863" s="28" t="s">
        <v>294</v>
      </c>
      <c r="J2863" s="28" t="s">
        <v>630</v>
      </c>
      <c r="K2863" s="25">
        <v>4300020000</v>
      </c>
      <c r="L2863" s="28" t="s">
        <v>2165</v>
      </c>
      <c r="M2863" s="28" t="s">
        <v>2166</v>
      </c>
      <c r="N2863" s="28" t="s">
        <v>1836</v>
      </c>
      <c r="P2863" s="28" t="s">
        <v>32</v>
      </c>
      <c r="Q2863" s="28" t="s">
        <v>33</v>
      </c>
      <c r="R2863" s="25">
        <v>1000</v>
      </c>
      <c r="S2863" s="28" t="s">
        <v>34</v>
      </c>
      <c r="T2863" s="35">
        <v>208740.48000000033</v>
      </c>
      <c r="U2863" s="35">
        <v>210827.88480000035</v>
      </c>
      <c r="V2863" s="35">
        <v>215044.44249600035</v>
      </c>
    </row>
    <row r="2864" spans="1:22" x14ac:dyDescent="0.25">
      <c r="A2864" s="10">
        <v>404400</v>
      </c>
      <c r="B2864" s="28" t="s">
        <v>359</v>
      </c>
      <c r="C2864" s="28" t="s">
        <v>639</v>
      </c>
      <c r="D2864" s="28" t="s">
        <v>369</v>
      </c>
      <c r="E2864" s="28" t="str">
        <f>VLOOKUP(A2864,'[1]Sheet1 (2)'!$A$2:$H$6200,8,0)</f>
        <v>Function:Sport and Recreation:Non-core Function:Recreational Facilities</v>
      </c>
      <c r="F2864" s="28" t="s">
        <v>2111</v>
      </c>
      <c r="G2864" s="28" t="s">
        <v>182</v>
      </c>
      <c r="H2864" s="28" t="s">
        <v>2112</v>
      </c>
      <c r="I2864" s="28" t="s">
        <v>182</v>
      </c>
      <c r="J2864" s="28" t="s">
        <v>622</v>
      </c>
      <c r="K2864" s="25">
        <v>4300020000</v>
      </c>
      <c r="L2864" s="28" t="s">
        <v>2165</v>
      </c>
      <c r="M2864" s="28" t="s">
        <v>2166</v>
      </c>
      <c r="N2864" s="28" t="s">
        <v>1836</v>
      </c>
      <c r="P2864" s="28" t="s">
        <v>151</v>
      </c>
      <c r="Q2864" s="28" t="s">
        <v>152</v>
      </c>
      <c r="R2864" s="25">
        <v>1000</v>
      </c>
      <c r="S2864" s="28" t="s">
        <v>34</v>
      </c>
      <c r="T2864" s="35">
        <v>22879.439999999995</v>
      </c>
      <c r="U2864" s="35">
        <v>23108.234399999994</v>
      </c>
      <c r="V2864" s="35">
        <v>23570.399087999995</v>
      </c>
    </row>
    <row r="2865" spans="1:22" x14ac:dyDescent="0.25">
      <c r="A2865" s="10">
        <v>404400</v>
      </c>
      <c r="B2865" s="28" t="s">
        <v>359</v>
      </c>
      <c r="C2865" s="28" t="s">
        <v>639</v>
      </c>
      <c r="D2865" s="28" t="s">
        <v>369</v>
      </c>
      <c r="E2865" s="28" t="str">
        <f>VLOOKUP(A2865,'[1]Sheet1 (2)'!$A$2:$H$6200,8,0)</f>
        <v>Function:Sport and Recreation:Non-core Function:Recreational Facilities</v>
      </c>
      <c r="F2865" s="28" t="s">
        <v>642</v>
      </c>
      <c r="G2865" s="28" t="s">
        <v>294</v>
      </c>
      <c r="H2865" s="28" t="s">
        <v>643</v>
      </c>
      <c r="I2865" s="28" t="s">
        <v>294</v>
      </c>
      <c r="J2865" s="28" t="s">
        <v>622</v>
      </c>
      <c r="K2865" s="25">
        <v>4300020000</v>
      </c>
      <c r="L2865" s="28" t="s">
        <v>2165</v>
      </c>
      <c r="M2865" s="28" t="s">
        <v>2166</v>
      </c>
      <c r="N2865" s="28" t="s">
        <v>1836</v>
      </c>
      <c r="P2865" s="28" t="s">
        <v>32</v>
      </c>
      <c r="Q2865" s="28" t="s">
        <v>33</v>
      </c>
      <c r="R2865" s="25">
        <v>1000</v>
      </c>
      <c r="S2865" s="28" t="s">
        <v>34</v>
      </c>
      <c r="T2865" s="35">
        <v>5353.92</v>
      </c>
      <c r="U2865" s="35">
        <v>5407.4592000000002</v>
      </c>
      <c r="V2865" s="35">
        <v>5515.6083840000001</v>
      </c>
    </row>
    <row r="2866" spans="1:22" x14ac:dyDescent="0.25">
      <c r="A2866" s="10">
        <v>404402</v>
      </c>
      <c r="B2866" s="28" t="s">
        <v>359</v>
      </c>
      <c r="C2866" s="28" t="s">
        <v>648</v>
      </c>
      <c r="D2866" s="28" t="s">
        <v>369</v>
      </c>
      <c r="E2866" s="28" t="str">
        <f>VLOOKUP(A2866,'[1]Sheet1 (2)'!$A$2:$H$6200,8,0)</f>
        <v>Function:Sport and Recreation:Core Function:Community Parks (including Nurseries)</v>
      </c>
      <c r="F2866" s="28" t="s">
        <v>2043</v>
      </c>
      <c r="G2866" s="28" t="s">
        <v>182</v>
      </c>
      <c r="H2866" s="28" t="s">
        <v>2044</v>
      </c>
      <c r="I2866" s="28" t="s">
        <v>182</v>
      </c>
      <c r="J2866" s="28" t="s">
        <v>638</v>
      </c>
      <c r="K2866" s="25">
        <v>4300020000</v>
      </c>
      <c r="L2866" s="28" t="s">
        <v>2165</v>
      </c>
      <c r="M2866" s="28" t="s">
        <v>2166</v>
      </c>
      <c r="N2866" s="28" t="s">
        <v>1836</v>
      </c>
      <c r="P2866" s="28" t="s">
        <v>151</v>
      </c>
      <c r="Q2866" s="28" t="s">
        <v>152</v>
      </c>
      <c r="R2866" s="25">
        <v>1000</v>
      </c>
      <c r="S2866" s="28" t="s">
        <v>34</v>
      </c>
      <c r="T2866" s="35">
        <v>72610.919999999984</v>
      </c>
      <c r="U2866" s="35">
        <v>73337.02919999999</v>
      </c>
      <c r="V2866" s="35">
        <v>74803.769783999989</v>
      </c>
    </row>
    <row r="2867" spans="1:22" x14ac:dyDescent="0.25">
      <c r="A2867" s="10">
        <v>404402</v>
      </c>
      <c r="B2867" s="28" t="s">
        <v>359</v>
      </c>
      <c r="C2867" s="28" t="s">
        <v>648</v>
      </c>
      <c r="D2867" s="28" t="s">
        <v>369</v>
      </c>
      <c r="E2867" s="28" t="str">
        <f>VLOOKUP(A2867,'[1]Sheet1 (2)'!$A$2:$H$6200,8,0)</f>
        <v>Function:Sport and Recreation:Core Function:Community Parks (including Nurseries)</v>
      </c>
      <c r="F2867" s="28" t="s">
        <v>2135</v>
      </c>
      <c r="G2867" s="28" t="s">
        <v>294</v>
      </c>
      <c r="H2867" s="28" t="s">
        <v>2136</v>
      </c>
      <c r="I2867" s="28" t="s">
        <v>294</v>
      </c>
      <c r="J2867" s="28" t="s">
        <v>638</v>
      </c>
      <c r="K2867" s="25">
        <v>4300020000</v>
      </c>
      <c r="L2867" s="28" t="s">
        <v>2165</v>
      </c>
      <c r="M2867" s="28" t="s">
        <v>2166</v>
      </c>
      <c r="N2867" s="28" t="s">
        <v>1836</v>
      </c>
      <c r="P2867" s="28" t="s">
        <v>32</v>
      </c>
      <c r="Q2867" s="28" t="s">
        <v>33</v>
      </c>
      <c r="R2867" s="25">
        <v>1000</v>
      </c>
      <c r="S2867" s="28" t="s">
        <v>34</v>
      </c>
      <c r="T2867" s="35">
        <v>14277.119999999997</v>
      </c>
      <c r="U2867" s="35">
        <v>14419.891199999996</v>
      </c>
      <c r="V2867" s="35">
        <v>14708.289023999996</v>
      </c>
    </row>
    <row r="2868" spans="1:22" x14ac:dyDescent="0.25">
      <c r="A2868" s="10">
        <v>404404</v>
      </c>
      <c r="B2868" s="28" t="s">
        <v>359</v>
      </c>
      <c r="C2868" s="28" t="s">
        <v>659</v>
      </c>
      <c r="D2868" s="28" t="s">
        <v>369</v>
      </c>
      <c r="E2868" s="28" t="str">
        <f>VLOOKUP(A2868,'[1]Sheet1 (2)'!$A$2:$H$6200,8,0)</f>
        <v>Function:Sport and Recreation:Core Function:Community Parks (including Nurseries)</v>
      </c>
      <c r="F2868" s="28" t="s">
        <v>2045</v>
      </c>
      <c r="G2868" s="28" t="s">
        <v>294</v>
      </c>
      <c r="H2868" s="28" t="s">
        <v>663</v>
      </c>
      <c r="I2868" s="28" t="s">
        <v>294</v>
      </c>
      <c r="J2868" s="28" t="s">
        <v>638</v>
      </c>
      <c r="K2868" s="25">
        <v>4300020000</v>
      </c>
      <c r="L2868" s="28" t="s">
        <v>2165</v>
      </c>
      <c r="M2868" s="28" t="s">
        <v>2166</v>
      </c>
      <c r="N2868" s="28" t="s">
        <v>1836</v>
      </c>
      <c r="P2868" s="28" t="s">
        <v>32</v>
      </c>
      <c r="Q2868" s="28" t="s">
        <v>33</v>
      </c>
      <c r="R2868" s="25">
        <v>1000</v>
      </c>
      <c r="S2868" s="28" t="s">
        <v>34</v>
      </c>
      <c r="T2868" s="35">
        <v>111951.12000000002</v>
      </c>
      <c r="U2868" s="35">
        <v>113070.63120000003</v>
      </c>
      <c r="V2868" s="35">
        <v>115332.04382400004</v>
      </c>
    </row>
    <row r="2869" spans="1:22" x14ac:dyDescent="0.25">
      <c r="A2869" s="10">
        <v>404406</v>
      </c>
      <c r="B2869" s="28" t="s">
        <v>359</v>
      </c>
      <c r="C2869" s="28" t="s">
        <v>666</v>
      </c>
      <c r="D2869" s="28" t="s">
        <v>369</v>
      </c>
      <c r="E2869" s="28" t="str">
        <f>VLOOKUP(A2869,'[1]Sheet1 (2)'!$A$2:$H$6200,8,0)</f>
        <v>Function:Sport and Recreation:Core Function:Community Parks (including Nurseries)</v>
      </c>
      <c r="F2869" s="28" t="s">
        <v>2046</v>
      </c>
      <c r="G2869" s="28" t="s">
        <v>294</v>
      </c>
      <c r="H2869" s="28" t="s">
        <v>2047</v>
      </c>
      <c r="I2869" s="28" t="s">
        <v>294</v>
      </c>
      <c r="J2869" s="28" t="s">
        <v>638</v>
      </c>
      <c r="K2869" s="25">
        <v>4300020000</v>
      </c>
      <c r="L2869" s="28" t="s">
        <v>2165</v>
      </c>
      <c r="M2869" s="28" t="s">
        <v>2166</v>
      </c>
      <c r="N2869" s="28" t="s">
        <v>1836</v>
      </c>
      <c r="P2869" s="28" t="s">
        <v>32</v>
      </c>
      <c r="Q2869" s="28" t="s">
        <v>33</v>
      </c>
      <c r="R2869" s="25">
        <v>1000</v>
      </c>
      <c r="S2869" s="28" t="s">
        <v>34</v>
      </c>
      <c r="T2869" s="35">
        <v>58529.159999999982</v>
      </c>
      <c r="U2869" s="35">
        <v>59114.451599999978</v>
      </c>
      <c r="V2869" s="35">
        <v>60296.740631999979</v>
      </c>
    </row>
    <row r="2870" spans="1:22" x14ac:dyDescent="0.25">
      <c r="A2870" s="10">
        <v>404412</v>
      </c>
      <c r="B2870" s="28" t="s">
        <v>359</v>
      </c>
      <c r="C2870" s="28" t="s">
        <v>673</v>
      </c>
      <c r="D2870" s="28" t="s">
        <v>369</v>
      </c>
      <c r="E2870" s="28" t="str">
        <f>VLOOKUP(A2870,'[1]Sheet1 (2)'!$A$2:$H$6200,8,0)</f>
        <v>Function:Sport and Recreation:Core Function:Community Parks (including Nurseries)</v>
      </c>
      <c r="F2870" s="28" t="s">
        <v>2119</v>
      </c>
      <c r="G2870" s="28" t="s">
        <v>182</v>
      </c>
      <c r="H2870" s="28" t="s">
        <v>2120</v>
      </c>
      <c r="I2870" s="28" t="s">
        <v>182</v>
      </c>
      <c r="J2870" s="28" t="s">
        <v>638</v>
      </c>
      <c r="K2870" s="25">
        <v>4300020000</v>
      </c>
      <c r="L2870" s="28" t="s">
        <v>2165</v>
      </c>
      <c r="M2870" s="28" t="s">
        <v>2166</v>
      </c>
      <c r="N2870" s="28" t="s">
        <v>1836</v>
      </c>
      <c r="P2870" s="28" t="s">
        <v>151</v>
      </c>
      <c r="Q2870" s="28" t="s">
        <v>152</v>
      </c>
      <c r="R2870" s="25">
        <v>1000</v>
      </c>
      <c r="S2870" s="28" t="s">
        <v>34</v>
      </c>
      <c r="T2870" s="35">
        <v>40454.879999999997</v>
      </c>
      <c r="U2870" s="35">
        <v>40859.428799999994</v>
      </c>
      <c r="V2870" s="35">
        <v>41676.617375999995</v>
      </c>
    </row>
    <row r="2871" spans="1:22" x14ac:dyDescent="0.25">
      <c r="A2871" s="10">
        <v>404412</v>
      </c>
      <c r="B2871" s="28" t="s">
        <v>359</v>
      </c>
      <c r="C2871" s="28" t="s">
        <v>673</v>
      </c>
      <c r="D2871" s="28" t="s">
        <v>369</v>
      </c>
      <c r="E2871" s="28" t="str">
        <f>VLOOKUP(A2871,'[1]Sheet1 (2)'!$A$2:$H$6200,8,0)</f>
        <v>Function:Sport and Recreation:Core Function:Community Parks (including Nurseries)</v>
      </c>
      <c r="F2871" s="28" t="s">
        <v>2119</v>
      </c>
      <c r="G2871" s="28" t="s">
        <v>182</v>
      </c>
      <c r="H2871" s="28" t="s">
        <v>2120</v>
      </c>
      <c r="I2871" s="28" t="s">
        <v>182</v>
      </c>
      <c r="J2871" s="28" t="s">
        <v>638</v>
      </c>
      <c r="K2871" s="25">
        <v>4300020000</v>
      </c>
      <c r="L2871" s="28" t="s">
        <v>2165</v>
      </c>
      <c r="M2871" s="28" t="s">
        <v>2166</v>
      </c>
      <c r="N2871" s="28" t="s">
        <v>1836</v>
      </c>
      <c r="P2871" s="28" t="s">
        <v>32</v>
      </c>
      <c r="Q2871" s="28" t="s">
        <v>33</v>
      </c>
      <c r="R2871" s="25">
        <v>1000</v>
      </c>
      <c r="S2871" s="28" t="s">
        <v>34</v>
      </c>
      <c r="T2871" s="35">
        <v>1784.6399999999999</v>
      </c>
      <c r="U2871" s="35">
        <v>1802.4863999999998</v>
      </c>
      <c r="V2871" s="35">
        <v>1838.5361279999997</v>
      </c>
    </row>
    <row r="2872" spans="1:22" x14ac:dyDescent="0.25">
      <c r="A2872" s="10">
        <v>404412</v>
      </c>
      <c r="B2872" s="28" t="s">
        <v>359</v>
      </c>
      <c r="C2872" s="28" t="s">
        <v>673</v>
      </c>
      <c r="D2872" s="28" t="s">
        <v>369</v>
      </c>
      <c r="E2872" s="28" t="str">
        <f>VLOOKUP(A2872,'[1]Sheet1 (2)'!$A$2:$H$6200,8,0)</f>
        <v>Function:Sport and Recreation:Core Function:Community Parks (including Nurseries)</v>
      </c>
      <c r="F2872" s="28" t="s">
        <v>676</v>
      </c>
      <c r="G2872" s="28" t="s">
        <v>294</v>
      </c>
      <c r="H2872" s="28" t="s">
        <v>677</v>
      </c>
      <c r="I2872" s="28" t="s">
        <v>294</v>
      </c>
      <c r="J2872" s="28" t="s">
        <v>638</v>
      </c>
      <c r="K2872" s="25">
        <v>4300020000</v>
      </c>
      <c r="L2872" s="28" t="s">
        <v>2165</v>
      </c>
      <c r="M2872" s="28" t="s">
        <v>2166</v>
      </c>
      <c r="N2872" s="28" t="s">
        <v>1836</v>
      </c>
      <c r="P2872" s="28" t="s">
        <v>32</v>
      </c>
      <c r="Q2872" s="28" t="s">
        <v>33</v>
      </c>
      <c r="R2872" s="25">
        <v>1000</v>
      </c>
      <c r="S2872" s="28" t="s">
        <v>34</v>
      </c>
      <c r="T2872" s="35">
        <v>3569.2799999999997</v>
      </c>
      <c r="U2872" s="35">
        <v>3604.9727999999996</v>
      </c>
      <c r="V2872" s="35">
        <v>3677.0722559999995</v>
      </c>
    </row>
    <row r="2873" spans="1:22" x14ac:dyDescent="0.25">
      <c r="A2873" s="10">
        <v>404504</v>
      </c>
      <c r="B2873" s="28" t="s">
        <v>359</v>
      </c>
      <c r="C2873" s="28" t="s">
        <v>772</v>
      </c>
      <c r="D2873" s="28" t="s">
        <v>369</v>
      </c>
      <c r="E2873" s="28" t="str">
        <f>VLOOKUP(A2873,'[1]Sheet1 (2)'!$A$2:$H$6200,8,0)</f>
        <v>Function:Community and Social Services:Core Function:Community Halls and Facilities</v>
      </c>
      <c r="F2873" s="28" t="s">
        <v>2137</v>
      </c>
      <c r="G2873" s="28" t="s">
        <v>182</v>
      </c>
      <c r="H2873" s="28" t="s">
        <v>2138</v>
      </c>
      <c r="I2873" s="28" t="s">
        <v>182</v>
      </c>
      <c r="J2873" s="28" t="s">
        <v>372</v>
      </c>
      <c r="K2873" s="25">
        <v>4300020000</v>
      </c>
      <c r="L2873" s="28" t="s">
        <v>2165</v>
      </c>
      <c r="M2873" s="28" t="s">
        <v>2166</v>
      </c>
      <c r="N2873" s="28" t="s">
        <v>1836</v>
      </c>
      <c r="P2873" s="28" t="s">
        <v>151</v>
      </c>
      <c r="Q2873" s="28" t="s">
        <v>152</v>
      </c>
      <c r="R2873" s="25">
        <v>1000</v>
      </c>
      <c r="S2873" s="28" t="s">
        <v>34</v>
      </c>
      <c r="T2873" s="35">
        <v>1784.6399999999999</v>
      </c>
      <c r="U2873" s="35">
        <v>1802.4863999999998</v>
      </c>
      <c r="V2873" s="35">
        <v>1838.5361279999997</v>
      </c>
    </row>
    <row r="2874" spans="1:22" x14ac:dyDescent="0.25">
      <c r="A2874" s="10">
        <v>404512</v>
      </c>
      <c r="B2874" s="28" t="s">
        <v>359</v>
      </c>
      <c r="C2874" s="28" t="s">
        <v>1786</v>
      </c>
      <c r="D2874" s="28" t="s">
        <v>369</v>
      </c>
      <c r="E2874" s="28" t="str">
        <f>VLOOKUP(A2874,'[1]Sheet1 (2)'!$A$2:$H$6200,8,0)</f>
        <v>Function:Community and Social Services:Core Function:Libraries and Archives</v>
      </c>
      <c r="F2874" s="28" t="s">
        <v>2048</v>
      </c>
      <c r="G2874" s="28" t="s">
        <v>182</v>
      </c>
      <c r="H2874" s="28" t="s">
        <v>2049</v>
      </c>
      <c r="I2874" s="28" t="s">
        <v>182</v>
      </c>
      <c r="J2874" s="28" t="s">
        <v>1789</v>
      </c>
      <c r="K2874" s="25">
        <v>4300020000</v>
      </c>
      <c r="L2874" s="28" t="s">
        <v>2165</v>
      </c>
      <c r="M2874" s="28" t="s">
        <v>2166</v>
      </c>
      <c r="N2874" s="28" t="s">
        <v>1836</v>
      </c>
      <c r="P2874" s="28" t="s">
        <v>151</v>
      </c>
      <c r="Q2874" s="28" t="s">
        <v>152</v>
      </c>
      <c r="R2874" s="25">
        <v>1000</v>
      </c>
      <c r="S2874" s="28" t="s">
        <v>34</v>
      </c>
      <c r="T2874" s="35">
        <v>181849.20000000036</v>
      </c>
      <c r="U2874" s="35">
        <v>183667.69200000036</v>
      </c>
      <c r="V2874" s="35">
        <v>187341.04584000036</v>
      </c>
    </row>
    <row r="2875" spans="1:22" x14ac:dyDescent="0.25">
      <c r="A2875" s="10">
        <v>404513</v>
      </c>
      <c r="B2875" s="28" t="s">
        <v>359</v>
      </c>
      <c r="C2875" s="28" t="s">
        <v>1790</v>
      </c>
      <c r="D2875" s="28" t="s">
        <v>369</v>
      </c>
      <c r="E2875" s="28" t="str">
        <f>VLOOKUP(A2875,'[1]Sheet1 (2)'!$A$2:$H$6200,8,0)</f>
        <v>Function:Community and Social Services:Core Function:Libraries and Archives</v>
      </c>
      <c r="F2875" s="28" t="s">
        <v>2050</v>
      </c>
      <c r="G2875" s="28" t="s">
        <v>294</v>
      </c>
      <c r="H2875" s="28" t="s">
        <v>2051</v>
      </c>
      <c r="I2875" s="28" t="s">
        <v>294</v>
      </c>
      <c r="J2875" s="28" t="s">
        <v>1789</v>
      </c>
      <c r="K2875" s="25">
        <v>4300020000</v>
      </c>
      <c r="L2875" s="28" t="s">
        <v>2165</v>
      </c>
      <c r="M2875" s="28" t="s">
        <v>2166</v>
      </c>
      <c r="N2875" s="28" t="s">
        <v>1836</v>
      </c>
      <c r="P2875" s="28" t="s">
        <v>151</v>
      </c>
      <c r="Q2875" s="28" t="s">
        <v>152</v>
      </c>
      <c r="R2875" s="25">
        <v>1000</v>
      </c>
      <c r="S2875" s="28" t="s">
        <v>34</v>
      </c>
      <c r="T2875" s="35">
        <v>79464.359999999971</v>
      </c>
      <c r="U2875" s="35">
        <v>80259.003599999967</v>
      </c>
      <c r="V2875" s="35">
        <v>81864.18367199997</v>
      </c>
    </row>
    <row r="2876" spans="1:22" x14ac:dyDescent="0.25">
      <c r="A2876" s="10">
        <v>404513</v>
      </c>
      <c r="B2876" s="28" t="s">
        <v>359</v>
      </c>
      <c r="C2876" s="28" t="s">
        <v>1790</v>
      </c>
      <c r="D2876" s="28" t="s">
        <v>369</v>
      </c>
      <c r="E2876" s="28" t="str">
        <f>VLOOKUP(A2876,'[1]Sheet1 (2)'!$A$2:$H$6200,8,0)</f>
        <v>Function:Community and Social Services:Core Function:Libraries and Archives</v>
      </c>
      <c r="F2876" s="28" t="s">
        <v>2050</v>
      </c>
      <c r="G2876" s="28" t="s">
        <v>294</v>
      </c>
      <c r="H2876" s="28" t="s">
        <v>2051</v>
      </c>
      <c r="I2876" s="28" t="s">
        <v>294</v>
      </c>
      <c r="J2876" s="28" t="s">
        <v>1789</v>
      </c>
      <c r="K2876" s="25">
        <v>4300020000</v>
      </c>
      <c r="L2876" s="28" t="s">
        <v>2165</v>
      </c>
      <c r="M2876" s="28" t="s">
        <v>2166</v>
      </c>
      <c r="N2876" s="28" t="s">
        <v>1836</v>
      </c>
      <c r="P2876" s="28" t="s">
        <v>32</v>
      </c>
      <c r="Q2876" s="28" t="s">
        <v>33</v>
      </c>
      <c r="R2876" s="25">
        <v>1000</v>
      </c>
      <c r="S2876" s="28" t="s">
        <v>34</v>
      </c>
      <c r="T2876" s="35">
        <v>16061.759999999997</v>
      </c>
      <c r="U2876" s="35">
        <v>16222.377599999996</v>
      </c>
      <c r="V2876" s="35">
        <v>16546.825151999998</v>
      </c>
    </row>
    <row r="2877" spans="1:22" x14ac:dyDescent="0.25">
      <c r="A2877" s="10">
        <v>404513</v>
      </c>
      <c r="B2877" s="28" t="s">
        <v>359</v>
      </c>
      <c r="C2877" s="28" t="s">
        <v>1790</v>
      </c>
      <c r="D2877" s="28" t="s">
        <v>369</v>
      </c>
      <c r="E2877" s="28" t="str">
        <f>VLOOKUP(A2877,'[1]Sheet1 (2)'!$A$2:$H$6200,8,0)</f>
        <v>Function:Community and Social Services:Core Function:Libraries and Archives</v>
      </c>
      <c r="F2877" s="28" t="s">
        <v>2050</v>
      </c>
      <c r="G2877" s="28" t="s">
        <v>294</v>
      </c>
      <c r="H2877" s="28" t="s">
        <v>2051</v>
      </c>
      <c r="I2877" s="28" t="s">
        <v>294</v>
      </c>
      <c r="J2877" s="28" t="s">
        <v>1789</v>
      </c>
      <c r="K2877" s="25">
        <v>4300020000</v>
      </c>
      <c r="L2877" s="28" t="s">
        <v>2165</v>
      </c>
      <c r="M2877" s="28" t="s">
        <v>2166</v>
      </c>
      <c r="N2877" s="28" t="s">
        <v>1836</v>
      </c>
      <c r="P2877" s="28" t="s">
        <v>2139</v>
      </c>
      <c r="Q2877" s="28" t="s">
        <v>2140</v>
      </c>
      <c r="R2877" s="25">
        <v>1000</v>
      </c>
      <c r="S2877" s="28" t="s">
        <v>34</v>
      </c>
    </row>
    <row r="2878" spans="1:22" x14ac:dyDescent="0.25">
      <c r="A2878" s="10">
        <v>502100</v>
      </c>
      <c r="B2878" s="28" t="s">
        <v>22</v>
      </c>
      <c r="C2878" s="28" t="s">
        <v>1059</v>
      </c>
      <c r="D2878" s="28" t="s">
        <v>1060</v>
      </c>
      <c r="E2878" s="28" t="str">
        <f>VLOOKUP(A2878,'[1]Sheet1 (2)'!$A$2:$H$6200,8,0)</f>
        <v>Function:Executive and Council:Core Function:Municipal Manager, Town Secretary and Chief Executive</v>
      </c>
      <c r="F2878" s="28" t="s">
        <v>1061</v>
      </c>
      <c r="G2878" s="28" t="s">
        <v>294</v>
      </c>
      <c r="H2878" s="28" t="s">
        <v>1062</v>
      </c>
      <c r="I2878" s="28" t="s">
        <v>294</v>
      </c>
      <c r="J2878" s="28" t="s">
        <v>365</v>
      </c>
      <c r="K2878" s="25">
        <v>4300020000</v>
      </c>
      <c r="L2878" s="28" t="s">
        <v>2165</v>
      </c>
      <c r="M2878" s="28" t="s">
        <v>2166</v>
      </c>
      <c r="N2878" s="28" t="s">
        <v>1836</v>
      </c>
      <c r="P2878" s="28" t="s">
        <v>151</v>
      </c>
      <c r="Q2878" s="28" t="s">
        <v>152</v>
      </c>
      <c r="R2878" s="25">
        <v>1000</v>
      </c>
      <c r="S2878" s="28" t="s">
        <v>34</v>
      </c>
      <c r="T2878" s="35">
        <v>5353.92</v>
      </c>
      <c r="U2878" s="35">
        <v>5407.4592000000002</v>
      </c>
      <c r="V2878" s="35">
        <v>5515.6083840000001</v>
      </c>
    </row>
    <row r="2879" spans="1:22" x14ac:dyDescent="0.25">
      <c r="A2879" s="10">
        <v>503091</v>
      </c>
      <c r="B2879" s="28" t="s">
        <v>22</v>
      </c>
      <c r="C2879" s="28" t="s">
        <v>2052</v>
      </c>
      <c r="D2879" s="28" t="s">
        <v>24</v>
      </c>
      <c r="E2879" s="28" t="str">
        <f>VLOOKUP(A2879,'[1]Sheet1 (2)'!$A$2:$H$6200,8,0)</f>
        <v>Function:Energy Sources:Core Function:Electricity</v>
      </c>
      <c r="F2879" s="28" t="s">
        <v>2053</v>
      </c>
      <c r="G2879" s="28" t="s">
        <v>294</v>
      </c>
      <c r="H2879" s="28" t="s">
        <v>2054</v>
      </c>
      <c r="I2879" s="28" t="s">
        <v>294</v>
      </c>
      <c r="J2879" s="28" t="s">
        <v>28</v>
      </c>
      <c r="K2879" s="25">
        <v>4300020000</v>
      </c>
      <c r="L2879" s="28" t="s">
        <v>2165</v>
      </c>
      <c r="M2879" s="28" t="s">
        <v>2166</v>
      </c>
      <c r="N2879" s="28" t="s">
        <v>1836</v>
      </c>
      <c r="O2879" s="28" t="s">
        <v>68</v>
      </c>
      <c r="P2879" s="28" t="s">
        <v>32</v>
      </c>
      <c r="Q2879" s="28" t="s">
        <v>33</v>
      </c>
      <c r="R2879" s="25">
        <v>1000</v>
      </c>
      <c r="S2879" s="28" t="s">
        <v>34</v>
      </c>
      <c r="T2879" s="35">
        <v>354781.92000000173</v>
      </c>
      <c r="U2879" s="35">
        <v>358329.73920000176</v>
      </c>
      <c r="V2879" s="35">
        <v>365496.33398400177</v>
      </c>
    </row>
    <row r="2880" spans="1:22" x14ac:dyDescent="0.25">
      <c r="A2880" s="10">
        <v>503094</v>
      </c>
      <c r="B2880" s="28" t="s">
        <v>22</v>
      </c>
      <c r="C2880" s="28" t="s">
        <v>2055</v>
      </c>
      <c r="D2880" s="28" t="s">
        <v>1052</v>
      </c>
      <c r="E2880" s="28" t="str">
        <f>VLOOKUP(A2880,'[1]Sheet1 (2)'!$A$2:$H$6200,8,0)</f>
        <v>Function:Road Transport:Core Function:Roads</v>
      </c>
      <c r="F2880" s="28" t="s">
        <v>2056</v>
      </c>
      <c r="G2880" s="28" t="s">
        <v>294</v>
      </c>
      <c r="H2880" s="28" t="s">
        <v>2057</v>
      </c>
      <c r="I2880" s="28" t="s">
        <v>294</v>
      </c>
      <c r="J2880" s="28" t="s">
        <v>1056</v>
      </c>
      <c r="K2880" s="25">
        <v>4300020000</v>
      </c>
      <c r="L2880" s="28" t="s">
        <v>2165</v>
      </c>
      <c r="M2880" s="28" t="s">
        <v>2166</v>
      </c>
      <c r="N2880" s="28" t="s">
        <v>1836</v>
      </c>
      <c r="P2880" s="28" t="s">
        <v>468</v>
      </c>
      <c r="Q2880" s="28" t="s">
        <v>469</v>
      </c>
      <c r="R2880" s="25">
        <v>1000</v>
      </c>
      <c r="S2880" s="28" t="s">
        <v>34</v>
      </c>
      <c r="T2880" s="35">
        <v>1407.24</v>
      </c>
      <c r="U2880" s="35">
        <v>1421.3124</v>
      </c>
      <c r="V2880" s="35">
        <v>1449.738648</v>
      </c>
    </row>
    <row r="2881" spans="1:22" x14ac:dyDescent="0.25">
      <c r="A2881" s="10">
        <v>503094</v>
      </c>
      <c r="B2881" s="28" t="s">
        <v>22</v>
      </c>
      <c r="C2881" s="28" t="s">
        <v>2055</v>
      </c>
      <c r="D2881" s="28" t="s">
        <v>1052</v>
      </c>
      <c r="E2881" s="28" t="str">
        <f>VLOOKUP(A2881,'[1]Sheet1 (2)'!$A$2:$H$6200,8,0)</f>
        <v>Function:Road Transport:Core Function:Roads</v>
      </c>
      <c r="F2881" s="28" t="s">
        <v>2056</v>
      </c>
      <c r="G2881" s="28" t="s">
        <v>294</v>
      </c>
      <c r="H2881" s="28" t="s">
        <v>2057</v>
      </c>
      <c r="I2881" s="28" t="s">
        <v>294</v>
      </c>
      <c r="J2881" s="28" t="s">
        <v>1056</v>
      </c>
      <c r="K2881" s="25">
        <v>4300020000</v>
      </c>
      <c r="L2881" s="28" t="s">
        <v>2165</v>
      </c>
      <c r="M2881" s="28" t="s">
        <v>2166</v>
      </c>
      <c r="N2881" s="28" t="s">
        <v>1836</v>
      </c>
      <c r="P2881" s="28" t="s">
        <v>32</v>
      </c>
      <c r="Q2881" s="28" t="s">
        <v>33</v>
      </c>
      <c r="R2881" s="25">
        <v>1000</v>
      </c>
      <c r="S2881" s="28" t="s">
        <v>34</v>
      </c>
      <c r="T2881" s="35">
        <v>194820.72000000047</v>
      </c>
      <c r="U2881" s="35">
        <v>196768.92720000047</v>
      </c>
      <c r="V2881" s="35">
        <v>200704.30574400048</v>
      </c>
    </row>
    <row r="2882" spans="1:22" x14ac:dyDescent="0.25">
      <c r="A2882" s="10">
        <v>503096</v>
      </c>
      <c r="B2882" s="28" t="s">
        <v>22</v>
      </c>
      <c r="C2882" s="28" t="s">
        <v>2058</v>
      </c>
      <c r="D2882" s="28" t="s">
        <v>36</v>
      </c>
      <c r="E2882" s="28" t="str">
        <f>VLOOKUP(A2882,'[1]Sheet1 (2)'!$A$2:$H$6200,8,0)</f>
        <v>Function:Water Management:Core Function:Water Distribution</v>
      </c>
      <c r="F2882" s="28" t="s">
        <v>2059</v>
      </c>
      <c r="G2882" s="28" t="s">
        <v>1358</v>
      </c>
      <c r="H2882" s="28" t="s">
        <v>2060</v>
      </c>
      <c r="I2882" s="28" t="s">
        <v>1358</v>
      </c>
      <c r="J2882" s="28" t="s">
        <v>40</v>
      </c>
      <c r="K2882" s="25">
        <v>4300020000</v>
      </c>
      <c r="L2882" s="28" t="s">
        <v>2165</v>
      </c>
      <c r="M2882" s="28" t="s">
        <v>2166</v>
      </c>
      <c r="N2882" s="28" t="s">
        <v>1836</v>
      </c>
      <c r="O2882" s="28" t="s">
        <v>68</v>
      </c>
      <c r="P2882" s="28" t="s">
        <v>43</v>
      </c>
      <c r="Q2882" s="28" t="s">
        <v>44</v>
      </c>
      <c r="R2882" s="25">
        <v>1000</v>
      </c>
      <c r="S2882" s="28" t="s">
        <v>34</v>
      </c>
      <c r="T2882" s="35">
        <v>513817.44000000251</v>
      </c>
      <c r="U2882" s="35">
        <v>518955.61440000252</v>
      </c>
      <c r="V2882" s="35">
        <v>529334.72668800259</v>
      </c>
    </row>
    <row r="2883" spans="1:22" x14ac:dyDescent="0.25">
      <c r="A2883" s="10">
        <v>504080</v>
      </c>
      <c r="B2883" s="28" t="s">
        <v>22</v>
      </c>
      <c r="C2883" s="28" t="s">
        <v>2061</v>
      </c>
      <c r="D2883" s="28" t="s">
        <v>36</v>
      </c>
      <c r="E2883" s="28" t="str">
        <f>VLOOKUP(A2883,'[1]Sheet1 (2)'!$A$2:$H$6200,8,0)</f>
        <v>Function:Water Management:Core Function:Water Distribution</v>
      </c>
      <c r="F2883" s="28" t="s">
        <v>2062</v>
      </c>
      <c r="G2883" s="28" t="s">
        <v>1358</v>
      </c>
      <c r="H2883" s="28" t="s">
        <v>2063</v>
      </c>
      <c r="I2883" s="28" t="s">
        <v>1358</v>
      </c>
      <c r="J2883" s="28" t="s">
        <v>40</v>
      </c>
      <c r="K2883" s="25">
        <v>4300020000</v>
      </c>
      <c r="L2883" s="28" t="s">
        <v>2165</v>
      </c>
      <c r="M2883" s="28" t="s">
        <v>2166</v>
      </c>
      <c r="N2883" s="28" t="s">
        <v>1836</v>
      </c>
      <c r="P2883" s="28" t="s">
        <v>43</v>
      </c>
      <c r="Q2883" s="28" t="s">
        <v>44</v>
      </c>
      <c r="R2883" s="25">
        <v>1000</v>
      </c>
      <c r="S2883" s="28" t="s">
        <v>34</v>
      </c>
      <c r="T2883" s="35">
        <v>5353.92</v>
      </c>
      <c r="U2883" s="35">
        <v>5407.4592000000002</v>
      </c>
      <c r="V2883" s="35">
        <v>5515.6083840000001</v>
      </c>
    </row>
    <row r="2884" spans="1:22" x14ac:dyDescent="0.25">
      <c r="A2884" s="10">
        <v>504088</v>
      </c>
      <c r="B2884" s="28" t="s">
        <v>22</v>
      </c>
      <c r="C2884" s="28" t="s">
        <v>2064</v>
      </c>
      <c r="D2884" s="28" t="s">
        <v>24</v>
      </c>
      <c r="E2884" s="28" t="str">
        <f>VLOOKUP(A2884,'[1]Sheet1 (2)'!$A$2:$H$6200,8,0)</f>
        <v>Function:Energy Sources:Core Function:Electricity</v>
      </c>
      <c r="F2884" s="28" t="s">
        <v>2065</v>
      </c>
      <c r="G2884" s="28" t="s">
        <v>294</v>
      </c>
      <c r="H2884" s="28" t="s">
        <v>2066</v>
      </c>
      <c r="I2884" s="28" t="s">
        <v>294</v>
      </c>
      <c r="J2884" s="28" t="s">
        <v>28</v>
      </c>
      <c r="K2884" s="25">
        <v>4300020000</v>
      </c>
      <c r="L2884" s="28" t="s">
        <v>2165</v>
      </c>
      <c r="M2884" s="28" t="s">
        <v>2166</v>
      </c>
      <c r="N2884" s="28" t="s">
        <v>1836</v>
      </c>
      <c r="P2884" s="28" t="s">
        <v>32</v>
      </c>
      <c r="Q2884" s="28" t="s">
        <v>33</v>
      </c>
      <c r="R2884" s="25">
        <v>1000</v>
      </c>
      <c r="S2884" s="28" t="s">
        <v>34</v>
      </c>
      <c r="T2884" s="35">
        <v>76739.51999999999</v>
      </c>
      <c r="U2884" s="35">
        <v>77506.915199999989</v>
      </c>
      <c r="V2884" s="35">
        <v>79057.053503999996</v>
      </c>
    </row>
    <row r="2885" spans="1:22" x14ac:dyDescent="0.25">
      <c r="A2885" s="10">
        <v>504093</v>
      </c>
      <c r="B2885" s="28" t="s">
        <v>22</v>
      </c>
      <c r="C2885" s="28" t="s">
        <v>2067</v>
      </c>
      <c r="D2885" s="28" t="s">
        <v>1052</v>
      </c>
      <c r="E2885" s="28" t="str">
        <f>VLOOKUP(A2885,'[1]Sheet1 (2)'!$A$2:$H$6200,8,0)</f>
        <v>Function:Road Transport:Core Function:Roads</v>
      </c>
      <c r="F2885" s="28" t="s">
        <v>2068</v>
      </c>
      <c r="G2885" s="28" t="s">
        <v>294</v>
      </c>
      <c r="H2885" s="28" t="s">
        <v>2069</v>
      </c>
      <c r="I2885" s="28" t="s">
        <v>294</v>
      </c>
      <c r="J2885" s="28" t="s">
        <v>1056</v>
      </c>
      <c r="K2885" s="25">
        <v>4300020000</v>
      </c>
      <c r="L2885" s="28" t="s">
        <v>2165</v>
      </c>
      <c r="M2885" s="28" t="s">
        <v>2166</v>
      </c>
      <c r="N2885" s="28" t="s">
        <v>1836</v>
      </c>
      <c r="P2885" s="28" t="s">
        <v>32</v>
      </c>
      <c r="Q2885" s="28" t="s">
        <v>33</v>
      </c>
      <c r="R2885" s="25">
        <v>1000</v>
      </c>
      <c r="S2885" s="28" t="s">
        <v>34</v>
      </c>
      <c r="T2885" s="35">
        <v>19631.039999999997</v>
      </c>
      <c r="U2885" s="35">
        <v>19827.350399999996</v>
      </c>
      <c r="V2885" s="35">
        <v>20223.897407999997</v>
      </c>
    </row>
    <row r="2886" spans="1:22" x14ac:dyDescent="0.25">
      <c r="A2886" s="10">
        <v>504095</v>
      </c>
      <c r="B2886" s="28" t="s">
        <v>22</v>
      </c>
      <c r="C2886" s="28" t="s">
        <v>2070</v>
      </c>
      <c r="D2886" s="28" t="s">
        <v>36</v>
      </c>
      <c r="E2886" s="28" t="str">
        <f>VLOOKUP(A2886,'[1]Sheet1 (2)'!$A$2:$H$6200,8,0)</f>
        <v>Function:Water Management:Core Function:Water Distribution</v>
      </c>
      <c r="F2886" s="28" t="s">
        <v>2071</v>
      </c>
      <c r="G2886" s="28" t="s">
        <v>1358</v>
      </c>
      <c r="H2886" s="28" t="s">
        <v>2072</v>
      </c>
      <c r="I2886" s="28" t="s">
        <v>1358</v>
      </c>
      <c r="J2886" s="28" t="s">
        <v>40</v>
      </c>
      <c r="K2886" s="25">
        <v>4300020000</v>
      </c>
      <c r="L2886" s="28" t="s">
        <v>2165</v>
      </c>
      <c r="M2886" s="28" t="s">
        <v>2166</v>
      </c>
      <c r="N2886" s="28" t="s">
        <v>1836</v>
      </c>
      <c r="P2886" s="28" t="s">
        <v>43</v>
      </c>
      <c r="Q2886" s="28" t="s">
        <v>44</v>
      </c>
      <c r="R2886" s="25">
        <v>1000</v>
      </c>
      <c r="S2886" s="28" t="s">
        <v>34</v>
      </c>
      <c r="T2886" s="35">
        <v>23200.319999999996</v>
      </c>
      <c r="U2886" s="35">
        <v>23432.323199999995</v>
      </c>
      <c r="V2886" s="35">
        <v>23900.969663999997</v>
      </c>
    </row>
    <row r="2887" spans="1:22" x14ac:dyDescent="0.25">
      <c r="A2887" s="10">
        <v>504124</v>
      </c>
      <c r="B2887" s="28" t="s">
        <v>22</v>
      </c>
      <c r="C2887" s="28" t="s">
        <v>1063</v>
      </c>
      <c r="D2887" s="28" t="s">
        <v>1052</v>
      </c>
      <c r="E2887" s="28" t="str">
        <f>VLOOKUP(A2887,'[1]Sheet1 (2)'!$A$2:$H$6200,8,0)</f>
        <v>Function:Road Transport:Core Function:Roads</v>
      </c>
      <c r="F2887" s="28" t="s">
        <v>1066</v>
      </c>
      <c r="G2887" s="28" t="s">
        <v>294</v>
      </c>
      <c r="H2887" s="28" t="s">
        <v>1067</v>
      </c>
      <c r="I2887" s="28" t="s">
        <v>294</v>
      </c>
      <c r="J2887" s="28" t="s">
        <v>1056</v>
      </c>
      <c r="K2887" s="25">
        <v>4300020000</v>
      </c>
      <c r="L2887" s="28" t="s">
        <v>2165</v>
      </c>
      <c r="M2887" s="28" t="s">
        <v>2166</v>
      </c>
      <c r="N2887" s="28" t="s">
        <v>1836</v>
      </c>
      <c r="O2887" s="28" t="s">
        <v>68</v>
      </c>
      <c r="P2887" s="28" t="s">
        <v>32</v>
      </c>
      <c r="Q2887" s="28" t="s">
        <v>33</v>
      </c>
      <c r="R2887" s="25">
        <v>1000</v>
      </c>
      <c r="S2887" s="28" t="s">
        <v>34</v>
      </c>
      <c r="T2887" s="35">
        <v>17846.399999999998</v>
      </c>
      <c r="U2887" s="35">
        <v>18024.863999999998</v>
      </c>
      <c r="V2887" s="35">
        <v>18385.361279999997</v>
      </c>
    </row>
    <row r="2888" spans="1:22" x14ac:dyDescent="0.25">
      <c r="A2888" s="10">
        <v>504131</v>
      </c>
      <c r="B2888" s="28" t="s">
        <v>22</v>
      </c>
      <c r="C2888" s="28" t="s">
        <v>1105</v>
      </c>
      <c r="D2888" s="28" t="s">
        <v>1052</v>
      </c>
      <c r="E2888" s="28" t="str">
        <f>VLOOKUP(A2888,'[1]Sheet1 (2)'!$A$2:$H$6200,8,0)</f>
        <v>Function:Road Transport:Core Function:Public Transport</v>
      </c>
      <c r="F2888" s="28" t="s">
        <v>1106</v>
      </c>
      <c r="G2888" s="28" t="s">
        <v>294</v>
      </c>
      <c r="H2888" s="28" t="s">
        <v>1107</v>
      </c>
      <c r="I2888" s="28" t="s">
        <v>294</v>
      </c>
      <c r="J2888" s="28" t="s">
        <v>530</v>
      </c>
      <c r="K2888" s="25">
        <v>4300020000</v>
      </c>
      <c r="L2888" s="28" t="s">
        <v>2165</v>
      </c>
      <c r="M2888" s="28" t="s">
        <v>2166</v>
      </c>
      <c r="N2888" s="28" t="s">
        <v>1836</v>
      </c>
      <c r="P2888" s="28" t="s">
        <v>32</v>
      </c>
      <c r="Q2888" s="28" t="s">
        <v>33</v>
      </c>
      <c r="R2888" s="25">
        <v>1000</v>
      </c>
      <c r="S2888" s="28" t="s">
        <v>34</v>
      </c>
      <c r="T2888" s="35">
        <v>1784.6399999999999</v>
      </c>
      <c r="U2888" s="35">
        <v>1802.4863999999998</v>
      </c>
      <c r="V2888" s="35">
        <v>1838.5361279999997</v>
      </c>
    </row>
    <row r="2889" spans="1:22" x14ac:dyDescent="0.25">
      <c r="A2889" s="10">
        <v>504136</v>
      </c>
      <c r="B2889" s="28" t="s">
        <v>22</v>
      </c>
      <c r="C2889" s="28" t="s">
        <v>1123</v>
      </c>
      <c r="D2889" s="28" t="s">
        <v>1052</v>
      </c>
      <c r="E2889" s="28" t="str">
        <f>VLOOKUP(A2889,'[1]Sheet1 (2)'!$A$2:$H$6200,8,0)</f>
        <v>Function:Road Transport:Core Function:Roads</v>
      </c>
      <c r="F2889" s="28" t="s">
        <v>2073</v>
      </c>
      <c r="G2889" s="28" t="s">
        <v>294</v>
      </c>
      <c r="H2889" s="28" t="s">
        <v>2074</v>
      </c>
      <c r="I2889" s="28" t="s">
        <v>294</v>
      </c>
      <c r="J2889" s="28" t="s">
        <v>1056</v>
      </c>
      <c r="K2889" s="25">
        <v>4300020000</v>
      </c>
      <c r="L2889" s="28" t="s">
        <v>2165</v>
      </c>
      <c r="M2889" s="28" t="s">
        <v>2166</v>
      </c>
      <c r="N2889" s="28" t="s">
        <v>1836</v>
      </c>
      <c r="P2889" s="28" t="s">
        <v>32</v>
      </c>
      <c r="Q2889" s="28" t="s">
        <v>33</v>
      </c>
      <c r="R2889" s="25">
        <v>1000</v>
      </c>
      <c r="S2889" s="28" t="s">
        <v>34</v>
      </c>
      <c r="T2889" s="35">
        <v>219183.60000000068</v>
      </c>
      <c r="U2889" s="35">
        <v>221375.43600000069</v>
      </c>
      <c r="V2889" s="35">
        <v>225802.9447200007</v>
      </c>
    </row>
    <row r="2890" spans="1:22" x14ac:dyDescent="0.25">
      <c r="A2890" s="10">
        <v>504136</v>
      </c>
      <c r="B2890" s="28" t="s">
        <v>22</v>
      </c>
      <c r="C2890" s="28" t="s">
        <v>1123</v>
      </c>
      <c r="D2890" s="28" t="s">
        <v>1052</v>
      </c>
      <c r="E2890" s="28" t="str">
        <f>VLOOKUP(A2890,'[1]Sheet1 (2)'!$A$2:$H$6200,8,0)</f>
        <v>Function:Road Transport:Core Function:Roads</v>
      </c>
      <c r="F2890" s="28" t="s">
        <v>2073</v>
      </c>
      <c r="G2890" s="28" t="s">
        <v>294</v>
      </c>
      <c r="H2890" s="28" t="s">
        <v>2074</v>
      </c>
      <c r="I2890" s="28" t="s">
        <v>294</v>
      </c>
      <c r="J2890" s="28" t="s">
        <v>1056</v>
      </c>
      <c r="K2890" s="25">
        <v>4300020000</v>
      </c>
      <c r="L2890" s="28" t="s">
        <v>2165</v>
      </c>
      <c r="M2890" s="28" t="s">
        <v>2166</v>
      </c>
      <c r="N2890" s="28" t="s">
        <v>1836</v>
      </c>
      <c r="P2890" s="28" t="s">
        <v>32</v>
      </c>
      <c r="Q2890" s="28" t="s">
        <v>33</v>
      </c>
      <c r="R2890" s="25">
        <v>1000</v>
      </c>
      <c r="S2890" s="28" t="s">
        <v>34</v>
      </c>
      <c r="T2890" s="35">
        <v>3569.2799999999997</v>
      </c>
      <c r="U2890" s="35">
        <v>3604.9727999999996</v>
      </c>
      <c r="V2890" s="35">
        <v>3677.0722559999995</v>
      </c>
    </row>
    <row r="2891" spans="1:22" x14ac:dyDescent="0.25">
      <c r="A2891" s="10">
        <v>504143</v>
      </c>
      <c r="B2891" s="28" t="s">
        <v>985</v>
      </c>
      <c r="C2891" s="28" t="s">
        <v>1051</v>
      </c>
      <c r="D2891" s="28" t="s">
        <v>1052</v>
      </c>
      <c r="E2891" s="28" t="str">
        <f>VLOOKUP(A2891,'[1]Sheet1 (2)'!$A$2:$H$6200,8,0)</f>
        <v>Function:Road Transport:Core Function:Roads</v>
      </c>
      <c r="F2891" s="28" t="s">
        <v>1053</v>
      </c>
      <c r="G2891" s="28" t="s">
        <v>1054</v>
      </c>
      <c r="H2891" s="28" t="s">
        <v>1055</v>
      </c>
      <c r="I2891" s="28" t="s">
        <v>1054</v>
      </c>
      <c r="J2891" s="28" t="s">
        <v>1056</v>
      </c>
      <c r="K2891" s="25">
        <v>4300020000</v>
      </c>
      <c r="L2891" s="28" t="s">
        <v>2165</v>
      </c>
      <c r="M2891" s="28" t="s">
        <v>2166</v>
      </c>
      <c r="N2891" s="28" t="s">
        <v>1836</v>
      </c>
      <c r="P2891" s="28" t="s">
        <v>151</v>
      </c>
      <c r="Q2891" s="28" t="s">
        <v>152</v>
      </c>
      <c r="R2891" s="25">
        <v>1000</v>
      </c>
      <c r="S2891" s="28" t="s">
        <v>34</v>
      </c>
      <c r="T2891" s="35">
        <v>8461.1999999999989</v>
      </c>
      <c r="U2891" s="35">
        <v>8545.8119999999981</v>
      </c>
      <c r="V2891" s="35">
        <v>8716.7282399999986</v>
      </c>
    </row>
    <row r="2892" spans="1:22" x14ac:dyDescent="0.25">
      <c r="A2892" s="10">
        <v>504161</v>
      </c>
      <c r="B2892" s="28" t="s">
        <v>22</v>
      </c>
      <c r="C2892" s="28" t="s">
        <v>1163</v>
      </c>
      <c r="D2892" s="28" t="s">
        <v>24</v>
      </c>
      <c r="E2892" s="28" t="str">
        <f>VLOOKUP(A2892,'[1]Sheet1 (2)'!$A$2:$H$6200,8,0)</f>
        <v>Function:Finance and Administration:Core Function:Asset Management</v>
      </c>
      <c r="F2892" s="28" t="s">
        <v>1168</v>
      </c>
      <c r="G2892" s="28" t="s">
        <v>182</v>
      </c>
      <c r="H2892" s="28" t="s">
        <v>1169</v>
      </c>
      <c r="I2892" s="28" t="s">
        <v>374</v>
      </c>
      <c r="J2892" s="28" t="s">
        <v>277</v>
      </c>
      <c r="K2892" s="25">
        <v>4300020000</v>
      </c>
      <c r="L2892" s="28" t="s">
        <v>2165</v>
      </c>
      <c r="M2892" s="28" t="s">
        <v>2166</v>
      </c>
      <c r="N2892" s="28" t="s">
        <v>1836</v>
      </c>
      <c r="P2892" s="28" t="s">
        <v>151</v>
      </c>
      <c r="Q2892" s="28" t="s">
        <v>152</v>
      </c>
      <c r="R2892" s="25">
        <v>1000</v>
      </c>
      <c r="S2892" s="28" t="s">
        <v>34</v>
      </c>
      <c r="T2892" s="35">
        <v>4230.6000000000004</v>
      </c>
      <c r="U2892" s="35">
        <v>4272.9060000000009</v>
      </c>
      <c r="V2892" s="35">
        <v>4358.3641200000011</v>
      </c>
    </row>
    <row r="2893" spans="1:22" x14ac:dyDescent="0.25">
      <c r="A2893" s="10">
        <v>504161</v>
      </c>
      <c r="B2893" s="28" t="s">
        <v>22</v>
      </c>
      <c r="C2893" s="28" t="s">
        <v>1163</v>
      </c>
      <c r="D2893" s="28" t="s">
        <v>24</v>
      </c>
      <c r="E2893" s="28" t="str">
        <f>VLOOKUP(A2893,'[1]Sheet1 (2)'!$A$2:$H$6200,8,0)</f>
        <v>Function:Finance and Administration:Core Function:Asset Management</v>
      </c>
      <c r="F2893" s="28" t="s">
        <v>1168</v>
      </c>
      <c r="G2893" s="28" t="s">
        <v>182</v>
      </c>
      <c r="H2893" s="28" t="s">
        <v>1169</v>
      </c>
      <c r="I2893" s="28" t="s">
        <v>374</v>
      </c>
      <c r="J2893" s="28" t="s">
        <v>277</v>
      </c>
      <c r="K2893" s="25">
        <v>4300020000</v>
      </c>
      <c r="L2893" s="28" t="s">
        <v>2165</v>
      </c>
      <c r="M2893" s="28" t="s">
        <v>2166</v>
      </c>
      <c r="N2893" s="28" t="s">
        <v>1836</v>
      </c>
      <c r="P2893" s="28" t="s">
        <v>32</v>
      </c>
      <c r="Q2893" s="28" t="s">
        <v>33</v>
      </c>
      <c r="R2893" s="25">
        <v>1000</v>
      </c>
      <c r="S2893" s="28" t="s">
        <v>34</v>
      </c>
      <c r="T2893" s="35">
        <v>77756.999999999985</v>
      </c>
      <c r="U2893" s="35">
        <v>78534.569999999992</v>
      </c>
      <c r="V2893" s="35">
        <v>80105.261399999988</v>
      </c>
    </row>
    <row r="2894" spans="1:22" x14ac:dyDescent="0.25">
      <c r="A2894" s="10">
        <v>504167</v>
      </c>
      <c r="B2894" s="28" t="s">
        <v>22</v>
      </c>
      <c r="C2894" s="28" t="s">
        <v>1182</v>
      </c>
      <c r="D2894" s="28" t="s">
        <v>1052</v>
      </c>
      <c r="E2894" s="28" t="str">
        <f>VLOOKUP(A2894,'[1]Sheet1 (2)'!$A$2:$H$6200,8,0)</f>
        <v>Function:Road Transport:Core Function:Roads</v>
      </c>
      <c r="F2894" s="28" t="s">
        <v>1183</v>
      </c>
      <c r="G2894" s="28" t="s">
        <v>294</v>
      </c>
      <c r="H2894" s="28" t="s">
        <v>1184</v>
      </c>
      <c r="I2894" s="28" t="s">
        <v>294</v>
      </c>
      <c r="J2894" s="28" t="s">
        <v>1056</v>
      </c>
      <c r="K2894" s="25">
        <v>4300020000</v>
      </c>
      <c r="L2894" s="28" t="s">
        <v>2165</v>
      </c>
      <c r="M2894" s="28" t="s">
        <v>2166</v>
      </c>
      <c r="N2894" s="28" t="s">
        <v>1836</v>
      </c>
      <c r="P2894" s="28" t="s">
        <v>32</v>
      </c>
      <c r="Q2894" s="28" t="s">
        <v>33</v>
      </c>
      <c r="R2894" s="25">
        <v>1000</v>
      </c>
      <c r="S2894" s="28" t="s">
        <v>34</v>
      </c>
      <c r="T2894" s="35">
        <v>3569.2799999999997</v>
      </c>
      <c r="U2894" s="35">
        <v>3604.9727999999996</v>
      </c>
      <c r="V2894" s="35">
        <v>3677.0722559999995</v>
      </c>
    </row>
    <row r="2895" spans="1:22" x14ac:dyDescent="0.25">
      <c r="A2895" s="10">
        <v>504167</v>
      </c>
      <c r="B2895" s="28" t="s">
        <v>22</v>
      </c>
      <c r="C2895" s="28" t="s">
        <v>1182</v>
      </c>
      <c r="D2895" s="28" t="s">
        <v>1052</v>
      </c>
      <c r="E2895" s="28" t="str">
        <f>VLOOKUP(A2895,'[1]Sheet1 (2)'!$A$2:$H$6200,8,0)</f>
        <v>Function:Road Transport:Core Function:Roads</v>
      </c>
      <c r="F2895" s="28" t="s">
        <v>1183</v>
      </c>
      <c r="G2895" s="28" t="s">
        <v>294</v>
      </c>
      <c r="H2895" s="28" t="s">
        <v>1184</v>
      </c>
      <c r="I2895" s="28" t="s">
        <v>294</v>
      </c>
      <c r="J2895" s="28" t="s">
        <v>1056</v>
      </c>
      <c r="K2895" s="25">
        <v>4300020000</v>
      </c>
      <c r="L2895" s="28" t="s">
        <v>2165</v>
      </c>
      <c r="M2895" s="28" t="s">
        <v>2166</v>
      </c>
      <c r="N2895" s="28" t="s">
        <v>1836</v>
      </c>
      <c r="P2895" s="28" t="s">
        <v>32</v>
      </c>
      <c r="Q2895" s="28" t="s">
        <v>33</v>
      </c>
      <c r="R2895" s="25">
        <v>1000</v>
      </c>
      <c r="S2895" s="28" t="s">
        <v>34</v>
      </c>
      <c r="T2895" s="35">
        <v>3569.2799999999997</v>
      </c>
      <c r="U2895" s="35">
        <v>3604.9727999999996</v>
      </c>
      <c r="V2895" s="35">
        <v>3677.0722559999995</v>
      </c>
    </row>
    <row r="2896" spans="1:22" x14ac:dyDescent="0.25">
      <c r="A2896" s="10">
        <v>504168</v>
      </c>
      <c r="B2896" s="28" t="s">
        <v>22</v>
      </c>
      <c r="C2896" s="28" t="s">
        <v>2075</v>
      </c>
      <c r="D2896" s="28" t="s">
        <v>36</v>
      </c>
      <c r="E2896" s="28" t="str">
        <f>VLOOKUP(A2896,'[1]Sheet1 (2)'!$A$2:$H$6200,8,0)</f>
        <v>Function:Waste Water Management:Core Function:Sewerage</v>
      </c>
      <c r="F2896" s="28" t="s">
        <v>2076</v>
      </c>
      <c r="G2896" s="28" t="s">
        <v>514</v>
      </c>
      <c r="H2896" s="28" t="s">
        <v>2077</v>
      </c>
      <c r="I2896" s="28" t="s">
        <v>514</v>
      </c>
      <c r="J2896" s="28" t="s">
        <v>1194</v>
      </c>
      <c r="K2896" s="25">
        <v>4300020000</v>
      </c>
      <c r="L2896" s="28" t="s">
        <v>2165</v>
      </c>
      <c r="M2896" s="28" t="s">
        <v>2166</v>
      </c>
      <c r="N2896" s="28" t="s">
        <v>1836</v>
      </c>
      <c r="O2896" s="28" t="s">
        <v>68</v>
      </c>
      <c r="P2896" s="28" t="s">
        <v>508</v>
      </c>
      <c r="Q2896" s="28" t="s">
        <v>509</v>
      </c>
      <c r="R2896" s="25">
        <v>1000</v>
      </c>
      <c r="S2896" s="28" t="s">
        <v>34</v>
      </c>
      <c r="T2896" s="35">
        <v>48105.719999999987</v>
      </c>
      <c r="U2896" s="35">
        <v>48586.77719999999</v>
      </c>
      <c r="V2896" s="35">
        <v>49558.512743999992</v>
      </c>
    </row>
    <row r="2897" spans="1:22" x14ac:dyDescent="0.25">
      <c r="A2897" s="10">
        <v>504169</v>
      </c>
      <c r="B2897" s="28" t="s">
        <v>22</v>
      </c>
      <c r="C2897" s="28" t="s">
        <v>1528</v>
      </c>
      <c r="D2897" s="28" t="s">
        <v>36</v>
      </c>
      <c r="E2897" s="28" t="str">
        <f>VLOOKUP(A2897,'[1]Sheet1 (2)'!$A$2:$H$6200,8,0)</f>
        <v>Function:Water Management:Core Function:Water Distribution</v>
      </c>
      <c r="F2897" s="28" t="s">
        <v>2078</v>
      </c>
      <c r="G2897" s="28" t="s">
        <v>1358</v>
      </c>
      <c r="H2897" s="28" t="s">
        <v>2079</v>
      </c>
      <c r="I2897" s="28" t="s">
        <v>1358</v>
      </c>
      <c r="J2897" s="28" t="s">
        <v>40</v>
      </c>
      <c r="K2897" s="25">
        <v>4300020000</v>
      </c>
      <c r="L2897" s="28" t="s">
        <v>2165</v>
      </c>
      <c r="M2897" s="28" t="s">
        <v>2166</v>
      </c>
      <c r="N2897" s="28" t="s">
        <v>1836</v>
      </c>
      <c r="O2897" s="28" t="s">
        <v>68</v>
      </c>
      <c r="P2897" s="28" t="s">
        <v>43</v>
      </c>
      <c r="Q2897" s="28" t="s">
        <v>44</v>
      </c>
      <c r="R2897" s="25">
        <v>1000</v>
      </c>
      <c r="S2897" s="28" t="s">
        <v>34</v>
      </c>
      <c r="T2897" s="35">
        <v>10707.839999999998</v>
      </c>
      <c r="U2897" s="35">
        <v>10814.918399999999</v>
      </c>
      <c r="V2897" s="35">
        <v>11031.216767999998</v>
      </c>
    </row>
    <row r="2898" spans="1:22" x14ac:dyDescent="0.25">
      <c r="A2898" s="10">
        <v>504171</v>
      </c>
      <c r="B2898" s="28" t="s">
        <v>22</v>
      </c>
      <c r="C2898" s="28" t="s">
        <v>1187</v>
      </c>
      <c r="D2898" s="28" t="s">
        <v>1052</v>
      </c>
      <c r="E2898" s="28" t="str">
        <f>VLOOKUP(A2898,'[1]Sheet1 (2)'!$A$2:$H$6200,8,0)</f>
        <v>Function:Waste Water Management:Core Function:Storm Water Management</v>
      </c>
      <c r="F2898" s="28" t="s">
        <v>1188</v>
      </c>
      <c r="G2898" s="28" t="s">
        <v>514</v>
      </c>
      <c r="H2898" s="28" t="s">
        <v>1189</v>
      </c>
      <c r="I2898" s="28" t="s">
        <v>514</v>
      </c>
      <c r="J2898" s="28" t="s">
        <v>1139</v>
      </c>
      <c r="K2898" s="25">
        <v>4300020000</v>
      </c>
      <c r="L2898" s="28" t="s">
        <v>2165</v>
      </c>
      <c r="M2898" s="28" t="s">
        <v>2166</v>
      </c>
      <c r="N2898" s="28" t="s">
        <v>1836</v>
      </c>
      <c r="P2898" s="28" t="s">
        <v>151</v>
      </c>
      <c r="Q2898" s="28" t="s">
        <v>152</v>
      </c>
      <c r="R2898" s="25">
        <v>1000</v>
      </c>
      <c r="S2898" s="28" t="s">
        <v>34</v>
      </c>
      <c r="T2898" s="35">
        <v>33645.479999999996</v>
      </c>
      <c r="U2898" s="35">
        <v>33981.934799999995</v>
      </c>
      <c r="V2898" s="35">
        <v>34661.573495999997</v>
      </c>
    </row>
    <row r="2899" spans="1:22" x14ac:dyDescent="0.25">
      <c r="A2899" s="10">
        <v>504171</v>
      </c>
      <c r="B2899" s="28" t="s">
        <v>22</v>
      </c>
      <c r="C2899" s="28" t="s">
        <v>1187</v>
      </c>
      <c r="D2899" s="28" t="s">
        <v>1052</v>
      </c>
      <c r="E2899" s="28" t="str">
        <f>VLOOKUP(A2899,'[1]Sheet1 (2)'!$A$2:$H$6200,8,0)</f>
        <v>Function:Waste Water Management:Core Function:Storm Water Management</v>
      </c>
      <c r="F2899" s="28" t="s">
        <v>1188</v>
      </c>
      <c r="G2899" s="28" t="s">
        <v>514</v>
      </c>
      <c r="H2899" s="28" t="s">
        <v>1189</v>
      </c>
      <c r="I2899" s="28" t="s">
        <v>514</v>
      </c>
      <c r="J2899" s="28" t="s">
        <v>1139</v>
      </c>
      <c r="K2899" s="25">
        <v>4300020000</v>
      </c>
      <c r="L2899" s="28" t="s">
        <v>2165</v>
      </c>
      <c r="M2899" s="28" t="s">
        <v>2166</v>
      </c>
      <c r="N2899" s="28" t="s">
        <v>1836</v>
      </c>
      <c r="P2899" s="28" t="s">
        <v>508</v>
      </c>
      <c r="Q2899" s="28" t="s">
        <v>509</v>
      </c>
      <c r="R2899" s="25">
        <v>1000</v>
      </c>
      <c r="S2899" s="28" t="s">
        <v>34</v>
      </c>
      <c r="T2899" s="35">
        <v>212876.1600000005</v>
      </c>
      <c r="U2899" s="35">
        <v>215004.9216000005</v>
      </c>
      <c r="V2899" s="35">
        <v>219305.02003200052</v>
      </c>
    </row>
    <row r="2900" spans="1:22" x14ac:dyDescent="0.25">
      <c r="A2900" s="10">
        <v>504527</v>
      </c>
      <c r="B2900" s="28" t="s">
        <v>22</v>
      </c>
      <c r="C2900" s="28" t="s">
        <v>1209</v>
      </c>
      <c r="D2900" s="28" t="s">
        <v>1210</v>
      </c>
      <c r="E2900" s="28" t="str">
        <f>VLOOKUP(A2900,'[1]Sheet1 (2)'!$A$2:$H$6200,8,0)</f>
        <v>Function:Finance and Administration:Core Function:Human Resources</v>
      </c>
      <c r="F2900" s="28" t="s">
        <v>1213</v>
      </c>
      <c r="G2900" s="28" t="s">
        <v>182</v>
      </c>
      <c r="H2900" s="28" t="s">
        <v>1214</v>
      </c>
      <c r="I2900" s="28" t="s">
        <v>182</v>
      </c>
      <c r="J2900" s="28" t="s">
        <v>147</v>
      </c>
      <c r="K2900" s="25">
        <v>4300020000</v>
      </c>
      <c r="L2900" s="28" t="s">
        <v>2165</v>
      </c>
      <c r="M2900" s="28" t="s">
        <v>2166</v>
      </c>
      <c r="N2900" s="28" t="s">
        <v>1836</v>
      </c>
      <c r="P2900" s="28" t="s">
        <v>151</v>
      </c>
      <c r="Q2900" s="28" t="s">
        <v>152</v>
      </c>
      <c r="R2900" s="25">
        <v>1000</v>
      </c>
      <c r="S2900" s="28" t="s">
        <v>34</v>
      </c>
      <c r="T2900" s="35">
        <v>21415.679999999997</v>
      </c>
      <c r="U2900" s="35">
        <v>21629.836799999997</v>
      </c>
      <c r="V2900" s="35">
        <v>22062.433535999997</v>
      </c>
    </row>
    <row r="2901" spans="1:22" x14ac:dyDescent="0.25">
      <c r="A2901" s="10">
        <v>504527</v>
      </c>
      <c r="B2901" s="28" t="s">
        <v>22</v>
      </c>
      <c r="C2901" s="28" t="s">
        <v>1209</v>
      </c>
      <c r="D2901" s="28" t="s">
        <v>1210</v>
      </c>
      <c r="E2901" s="28" t="str">
        <f>VLOOKUP(A2901,'[1]Sheet1 (2)'!$A$2:$H$6200,8,0)</f>
        <v>Function:Finance and Administration:Core Function:Human Resources</v>
      </c>
      <c r="F2901" s="28" t="s">
        <v>1213</v>
      </c>
      <c r="G2901" s="28" t="s">
        <v>182</v>
      </c>
      <c r="H2901" s="28" t="s">
        <v>1214</v>
      </c>
      <c r="I2901" s="28" t="s">
        <v>182</v>
      </c>
      <c r="J2901" s="28" t="s">
        <v>147</v>
      </c>
      <c r="K2901" s="25">
        <v>4300020000</v>
      </c>
      <c r="L2901" s="28" t="s">
        <v>2165</v>
      </c>
      <c r="M2901" s="28" t="s">
        <v>2166</v>
      </c>
      <c r="N2901" s="28" t="s">
        <v>1836</v>
      </c>
      <c r="P2901" s="28" t="s">
        <v>1218</v>
      </c>
      <c r="Q2901" s="28" t="s">
        <v>1219</v>
      </c>
      <c r="R2901" s="25">
        <v>1000</v>
      </c>
      <c r="S2901" s="28" t="s">
        <v>34</v>
      </c>
      <c r="T2901" s="35">
        <v>8923.1999999999989</v>
      </c>
      <c r="U2901" s="35">
        <v>9012.4319999999989</v>
      </c>
      <c r="V2901" s="35">
        <v>9192.6806399999987</v>
      </c>
    </row>
    <row r="2902" spans="1:22" x14ac:dyDescent="0.25">
      <c r="A2902" s="10">
        <v>504707</v>
      </c>
      <c r="B2902" s="28" t="s">
        <v>22</v>
      </c>
      <c r="C2902" s="28" t="s">
        <v>1283</v>
      </c>
      <c r="D2902" s="28" t="s">
        <v>24</v>
      </c>
      <c r="E2902" s="28" t="str">
        <f>VLOOKUP(A2902,'[1]Sheet1 (2)'!$A$2:$H$6200,8,0)</f>
        <v>Function:Energy Sources:Core Function:Electricity</v>
      </c>
      <c r="F2902" s="28" t="s">
        <v>2080</v>
      </c>
      <c r="G2902" s="28" t="s">
        <v>294</v>
      </c>
      <c r="H2902" s="28" t="s">
        <v>2081</v>
      </c>
      <c r="I2902" s="28" t="s">
        <v>294</v>
      </c>
      <c r="J2902" s="28" t="s">
        <v>28</v>
      </c>
      <c r="K2902" s="25">
        <v>4300020000</v>
      </c>
      <c r="L2902" s="28" t="s">
        <v>2165</v>
      </c>
      <c r="M2902" s="28" t="s">
        <v>2166</v>
      </c>
      <c r="N2902" s="28" t="s">
        <v>1836</v>
      </c>
      <c r="P2902" s="28" t="s">
        <v>32</v>
      </c>
      <c r="Q2902" s="28" t="s">
        <v>33</v>
      </c>
      <c r="R2902" s="25">
        <v>1000</v>
      </c>
      <c r="S2902" s="28" t="s">
        <v>34</v>
      </c>
      <c r="T2902" s="35">
        <v>37192.319999999992</v>
      </c>
      <c r="U2902" s="35">
        <v>37564.24319999999</v>
      </c>
      <c r="V2902" s="35">
        <v>38315.528063999991</v>
      </c>
    </row>
    <row r="2903" spans="1:22" x14ac:dyDescent="0.25">
      <c r="A2903" s="10">
        <v>504709</v>
      </c>
      <c r="B2903" s="28" t="s">
        <v>22</v>
      </c>
      <c r="C2903" s="28" t="s">
        <v>1305</v>
      </c>
      <c r="D2903" s="28" t="s">
        <v>24</v>
      </c>
      <c r="E2903" s="28" t="str">
        <f>VLOOKUP(A2903,'[1]Sheet1 (2)'!$A$2:$H$6200,8,0)</f>
        <v>Function:Energy Sources:Core Function:Electricity</v>
      </c>
      <c r="F2903" s="28" t="s">
        <v>2082</v>
      </c>
      <c r="G2903" s="28" t="s">
        <v>294</v>
      </c>
      <c r="H2903" s="28" t="s">
        <v>2083</v>
      </c>
      <c r="I2903" s="28" t="s">
        <v>294</v>
      </c>
      <c r="J2903" s="28" t="s">
        <v>28</v>
      </c>
      <c r="K2903" s="25">
        <v>4300020000</v>
      </c>
      <c r="L2903" s="28" t="s">
        <v>2165</v>
      </c>
      <c r="M2903" s="28" t="s">
        <v>2166</v>
      </c>
      <c r="N2903" s="28" t="s">
        <v>1836</v>
      </c>
      <c r="P2903" s="28" t="s">
        <v>32</v>
      </c>
      <c r="Q2903" s="28" t="s">
        <v>33</v>
      </c>
      <c r="R2903" s="25">
        <v>1000</v>
      </c>
      <c r="S2903" s="28" t="s">
        <v>34</v>
      </c>
      <c r="T2903" s="35">
        <v>58422.839999999989</v>
      </c>
      <c r="U2903" s="35">
        <v>59007.068399999989</v>
      </c>
      <c r="V2903" s="35">
        <v>60187.209767999993</v>
      </c>
    </row>
    <row r="2904" spans="1:22" x14ac:dyDescent="0.25">
      <c r="A2904" s="10">
        <v>504710</v>
      </c>
      <c r="B2904" s="28" t="s">
        <v>22</v>
      </c>
      <c r="C2904" s="28" t="s">
        <v>1314</v>
      </c>
      <c r="D2904" s="28" t="s">
        <v>24</v>
      </c>
      <c r="E2904" s="28" t="str">
        <f>VLOOKUP(A2904,'[1]Sheet1 (2)'!$A$2:$H$6200,8,0)</f>
        <v>Function:Energy Sources:Core Function:Electricity</v>
      </c>
      <c r="F2904" s="28" t="s">
        <v>1321</v>
      </c>
      <c r="G2904" s="28" t="s">
        <v>294</v>
      </c>
      <c r="H2904" s="28" t="s">
        <v>1322</v>
      </c>
      <c r="I2904" s="28" t="s">
        <v>294</v>
      </c>
      <c r="J2904" s="28" t="s">
        <v>28</v>
      </c>
      <c r="K2904" s="25">
        <v>4300020000</v>
      </c>
      <c r="L2904" s="28" t="s">
        <v>2165</v>
      </c>
      <c r="M2904" s="28" t="s">
        <v>2166</v>
      </c>
      <c r="N2904" s="28" t="s">
        <v>1836</v>
      </c>
      <c r="P2904" s="28" t="s">
        <v>32</v>
      </c>
      <c r="Q2904" s="28" t="s">
        <v>33</v>
      </c>
      <c r="R2904" s="25">
        <v>1000</v>
      </c>
      <c r="S2904" s="28" t="s">
        <v>34</v>
      </c>
      <c r="T2904" s="35">
        <v>130800.95999999998</v>
      </c>
      <c r="U2904" s="35">
        <v>132108.96959999998</v>
      </c>
      <c r="V2904" s="35">
        <v>134751.14899199997</v>
      </c>
    </row>
    <row r="2905" spans="1:22" x14ac:dyDescent="0.25">
      <c r="A2905" s="10">
        <v>504786</v>
      </c>
      <c r="B2905" s="28" t="s">
        <v>22</v>
      </c>
      <c r="C2905" s="28" t="s">
        <v>1341</v>
      </c>
      <c r="D2905" s="28" t="s">
        <v>36</v>
      </c>
      <c r="E2905" s="28" t="str">
        <f>VLOOKUP(A2905,'[1]Sheet1 (2)'!$A$2:$H$6200,8,0)</f>
        <v>Function:Water Management:Core Function:Water Distribution</v>
      </c>
      <c r="F2905" s="28" t="s">
        <v>2084</v>
      </c>
      <c r="G2905" s="28" t="s">
        <v>1358</v>
      </c>
      <c r="H2905" s="28" t="s">
        <v>2085</v>
      </c>
      <c r="I2905" s="28" t="s">
        <v>1358</v>
      </c>
      <c r="J2905" s="28" t="s">
        <v>40</v>
      </c>
      <c r="K2905" s="25">
        <v>4300020000</v>
      </c>
      <c r="L2905" s="28" t="s">
        <v>2165</v>
      </c>
      <c r="M2905" s="28" t="s">
        <v>2166</v>
      </c>
      <c r="N2905" s="28" t="s">
        <v>1836</v>
      </c>
      <c r="P2905" s="28" t="s">
        <v>43</v>
      </c>
      <c r="Q2905" s="28" t="s">
        <v>44</v>
      </c>
      <c r="R2905" s="25">
        <v>1000</v>
      </c>
      <c r="S2905" s="28" t="s">
        <v>34</v>
      </c>
      <c r="T2905" s="35">
        <v>5353.92</v>
      </c>
      <c r="U2905" s="35">
        <v>5407.4592000000002</v>
      </c>
      <c r="V2905" s="35">
        <v>5515.6083840000001</v>
      </c>
    </row>
    <row r="2906" spans="1:22" x14ac:dyDescent="0.25">
      <c r="A2906" s="10">
        <v>504789</v>
      </c>
      <c r="B2906" s="28" t="s">
        <v>22</v>
      </c>
      <c r="C2906" s="28" t="s">
        <v>1360</v>
      </c>
      <c r="D2906" s="28" t="s">
        <v>36</v>
      </c>
      <c r="E2906" s="28" t="str">
        <f>VLOOKUP(A2906,'[1]Sheet1 (2)'!$A$2:$H$6200,8,0)</f>
        <v>Function:Water Management:Core Function:Water Distribution</v>
      </c>
      <c r="F2906" s="28" t="s">
        <v>2121</v>
      </c>
      <c r="G2906" s="28" t="s">
        <v>1358</v>
      </c>
      <c r="H2906" s="28" t="s">
        <v>2122</v>
      </c>
      <c r="I2906" s="28" t="s">
        <v>1358</v>
      </c>
      <c r="J2906" s="28" t="s">
        <v>40</v>
      </c>
      <c r="K2906" s="25">
        <v>4300020000</v>
      </c>
      <c r="L2906" s="28" t="s">
        <v>2165</v>
      </c>
      <c r="M2906" s="28" t="s">
        <v>2166</v>
      </c>
      <c r="N2906" s="28" t="s">
        <v>1836</v>
      </c>
      <c r="O2906" s="28" t="s">
        <v>68</v>
      </c>
      <c r="P2906" s="28" t="s">
        <v>151</v>
      </c>
      <c r="Q2906" s="28" t="s">
        <v>152</v>
      </c>
      <c r="R2906" s="25">
        <v>1000</v>
      </c>
      <c r="S2906" s="28" t="s">
        <v>34</v>
      </c>
      <c r="T2906" s="35">
        <v>1711.1999999999998</v>
      </c>
      <c r="U2906" s="35">
        <v>1728.3119999999999</v>
      </c>
      <c r="V2906" s="35">
        <v>1762.87824</v>
      </c>
    </row>
    <row r="2907" spans="1:22" x14ac:dyDescent="0.25">
      <c r="A2907" s="10">
        <v>602097</v>
      </c>
      <c r="B2907" s="28" t="s">
        <v>45</v>
      </c>
      <c r="C2907" s="28" t="s">
        <v>932</v>
      </c>
      <c r="D2907" s="28" t="s">
        <v>933</v>
      </c>
      <c r="E2907" s="28" t="str">
        <f>VLOOKUP(A2907,'[1]Sheet1 (2)'!$A$2:$H$6200,8,0)</f>
        <v>Function:Planning and Development:Core Function:Economic Development/Planning</v>
      </c>
      <c r="F2907" s="28" t="s">
        <v>934</v>
      </c>
      <c r="G2907" s="28" t="s">
        <v>294</v>
      </c>
      <c r="H2907" s="28" t="s">
        <v>935</v>
      </c>
      <c r="I2907" s="28" t="s">
        <v>294</v>
      </c>
      <c r="J2907" s="28" t="s">
        <v>817</v>
      </c>
      <c r="K2907" s="25">
        <v>4300020000</v>
      </c>
      <c r="L2907" s="28" t="s">
        <v>2165</v>
      </c>
      <c r="M2907" s="28" t="s">
        <v>2166</v>
      </c>
      <c r="N2907" s="28" t="s">
        <v>1836</v>
      </c>
      <c r="P2907" s="28" t="s">
        <v>32</v>
      </c>
      <c r="Q2907" s="28" t="s">
        <v>33</v>
      </c>
      <c r="R2907" s="25">
        <v>1000</v>
      </c>
      <c r="S2907" s="28" t="s">
        <v>34</v>
      </c>
      <c r="T2907" s="35">
        <v>1784.6399999999999</v>
      </c>
      <c r="U2907" s="35">
        <v>1802.4863999999998</v>
      </c>
      <c r="V2907" s="35">
        <v>1838.5361279999997</v>
      </c>
    </row>
    <row r="2908" spans="1:22" x14ac:dyDescent="0.25">
      <c r="A2908" s="10">
        <v>603098</v>
      </c>
      <c r="B2908" s="28" t="s">
        <v>45</v>
      </c>
      <c r="C2908" s="28" t="s">
        <v>2141</v>
      </c>
      <c r="D2908" s="28" t="s">
        <v>798</v>
      </c>
      <c r="E2908" s="28" t="str">
        <f>VLOOKUP(A2908,'[1]Sheet1 (2)'!$A$2:$H$6200,8,0)</f>
        <v>Function:Planning and Development:Core Function:Economic Development/Planning</v>
      </c>
      <c r="F2908" s="28" t="s">
        <v>2142</v>
      </c>
      <c r="G2908" s="28" t="s">
        <v>294</v>
      </c>
      <c r="H2908" s="28" t="s">
        <v>2143</v>
      </c>
      <c r="I2908" s="28" t="s">
        <v>294</v>
      </c>
      <c r="J2908" s="28" t="s">
        <v>817</v>
      </c>
      <c r="K2908" s="25">
        <v>4300020000</v>
      </c>
      <c r="L2908" s="28" t="s">
        <v>2165</v>
      </c>
      <c r="M2908" s="28" t="s">
        <v>2166</v>
      </c>
      <c r="N2908" s="28" t="s">
        <v>1836</v>
      </c>
      <c r="P2908" s="28" t="s">
        <v>32</v>
      </c>
      <c r="Q2908" s="28" t="s">
        <v>33</v>
      </c>
      <c r="R2908" s="25">
        <v>1000</v>
      </c>
      <c r="S2908" s="28" t="s">
        <v>34</v>
      </c>
      <c r="T2908" s="35">
        <v>1784.6399999999999</v>
      </c>
      <c r="U2908" s="35">
        <v>1802.4863999999998</v>
      </c>
      <c r="V2908" s="35">
        <v>1838.5361279999997</v>
      </c>
    </row>
    <row r="2909" spans="1:22" x14ac:dyDescent="0.25">
      <c r="A2909" s="10">
        <v>603114</v>
      </c>
      <c r="B2909" s="28" t="s">
        <v>45</v>
      </c>
      <c r="C2909" s="28" t="s">
        <v>2086</v>
      </c>
      <c r="D2909" s="28" t="s">
        <v>47</v>
      </c>
      <c r="E2909" s="28" t="str">
        <f>VLOOKUP(A2909,'[1]Sheet1 (2)'!$A$2:$H$6200,8,0)</f>
        <v>Function:Other:Core Function:Air Transport</v>
      </c>
      <c r="F2909" s="28" t="s">
        <v>2087</v>
      </c>
      <c r="G2909" s="28" t="s">
        <v>294</v>
      </c>
      <c r="H2909" s="28" t="s">
        <v>2088</v>
      </c>
      <c r="I2909" s="28" t="s">
        <v>294</v>
      </c>
      <c r="J2909" s="28" t="s">
        <v>926</v>
      </c>
      <c r="K2909" s="25">
        <v>4300020000</v>
      </c>
      <c r="L2909" s="28" t="s">
        <v>2165</v>
      </c>
      <c r="M2909" s="28" t="s">
        <v>2166</v>
      </c>
      <c r="N2909" s="28" t="s">
        <v>1836</v>
      </c>
      <c r="P2909" s="28" t="s">
        <v>32</v>
      </c>
      <c r="Q2909" s="28" t="s">
        <v>33</v>
      </c>
      <c r="R2909" s="25">
        <v>1000</v>
      </c>
      <c r="S2909" s="28" t="s">
        <v>34</v>
      </c>
      <c r="T2909" s="35">
        <v>5353.92</v>
      </c>
      <c r="U2909" s="35">
        <v>5407.4592000000002</v>
      </c>
      <c r="V2909" s="35">
        <v>5515.6083840000001</v>
      </c>
    </row>
    <row r="2910" spans="1:22" x14ac:dyDescent="0.25">
      <c r="A2910" s="10">
        <v>603116</v>
      </c>
      <c r="B2910" s="28" t="s">
        <v>45</v>
      </c>
      <c r="C2910" s="28" t="s">
        <v>2089</v>
      </c>
      <c r="D2910" s="28" t="s">
        <v>831</v>
      </c>
      <c r="E2910" s="28" t="str">
        <f>VLOOKUP(A2910,'[1]Sheet1 (2)'!$A$2:$H$6200,8,0)</f>
        <v>Function:Planning and Development:Core Function:Town Planning, Building Regulations and Enforcement, and City Engineer</v>
      </c>
      <c r="F2910" s="28" t="s">
        <v>2090</v>
      </c>
      <c r="G2910" s="28" t="s">
        <v>294</v>
      </c>
      <c r="H2910" s="28" t="s">
        <v>2091</v>
      </c>
      <c r="I2910" s="28" t="s">
        <v>294</v>
      </c>
      <c r="J2910" s="28" t="s">
        <v>850</v>
      </c>
      <c r="K2910" s="25">
        <v>4300020000</v>
      </c>
      <c r="L2910" s="28" t="s">
        <v>2165</v>
      </c>
      <c r="M2910" s="28" t="s">
        <v>2166</v>
      </c>
      <c r="N2910" s="28" t="s">
        <v>1836</v>
      </c>
      <c r="P2910" s="28" t="s">
        <v>32</v>
      </c>
      <c r="Q2910" s="28" t="s">
        <v>33</v>
      </c>
      <c r="R2910" s="25">
        <v>1000</v>
      </c>
      <c r="S2910" s="28" t="s">
        <v>34</v>
      </c>
      <c r="T2910" s="35">
        <v>7093.2</v>
      </c>
      <c r="U2910" s="35">
        <v>7164.1319999999996</v>
      </c>
      <c r="V2910" s="35">
        <v>7307.41464</v>
      </c>
    </row>
    <row r="2911" spans="1:22" x14ac:dyDescent="0.25">
      <c r="A2911" s="10">
        <v>604101</v>
      </c>
      <c r="B2911" s="28" t="s">
        <v>45</v>
      </c>
      <c r="C2911" s="28" t="s">
        <v>970</v>
      </c>
      <c r="D2911" s="28" t="s">
        <v>831</v>
      </c>
      <c r="E2911" s="28" t="str">
        <f>VLOOKUP(A2911,'[1]Sheet1 (2)'!$A$2:$H$6200,8,0)</f>
        <v>Function:Planning and Development:Core Function:Town Planning, Building Regulations and Enforcement, and City Engineer</v>
      </c>
      <c r="F2911" s="28" t="s">
        <v>971</v>
      </c>
      <c r="G2911" s="28" t="s">
        <v>294</v>
      </c>
      <c r="H2911" s="28" t="s">
        <v>972</v>
      </c>
      <c r="I2911" s="28" t="s">
        <v>294</v>
      </c>
      <c r="J2911" s="28" t="s">
        <v>850</v>
      </c>
      <c r="K2911" s="25">
        <v>4300020000</v>
      </c>
      <c r="L2911" s="28" t="s">
        <v>2165</v>
      </c>
      <c r="M2911" s="28" t="s">
        <v>2166</v>
      </c>
      <c r="N2911" s="28" t="s">
        <v>1836</v>
      </c>
      <c r="P2911" s="28" t="s">
        <v>151</v>
      </c>
      <c r="Q2911" s="28" t="s">
        <v>152</v>
      </c>
      <c r="R2911" s="25">
        <v>1000</v>
      </c>
      <c r="S2911" s="28" t="s">
        <v>34</v>
      </c>
      <c r="T2911" s="35">
        <v>1983.9599999999998</v>
      </c>
      <c r="U2911" s="35">
        <v>2003.7995999999998</v>
      </c>
      <c r="V2911" s="35">
        <v>2043.8755919999999</v>
      </c>
    </row>
    <row r="2912" spans="1:22" x14ac:dyDescent="0.25">
      <c r="A2912" s="10">
        <v>604101</v>
      </c>
      <c r="B2912" s="28" t="s">
        <v>45</v>
      </c>
      <c r="C2912" s="28" t="s">
        <v>970</v>
      </c>
      <c r="D2912" s="28" t="s">
        <v>831</v>
      </c>
      <c r="E2912" s="28" t="str">
        <f>VLOOKUP(A2912,'[1]Sheet1 (2)'!$A$2:$H$6200,8,0)</f>
        <v>Function:Planning and Development:Core Function:Town Planning, Building Regulations and Enforcement, and City Engineer</v>
      </c>
      <c r="F2912" s="28" t="s">
        <v>971</v>
      </c>
      <c r="G2912" s="28" t="s">
        <v>294</v>
      </c>
      <c r="H2912" s="28" t="s">
        <v>972</v>
      </c>
      <c r="I2912" s="28" t="s">
        <v>294</v>
      </c>
      <c r="J2912" s="28" t="s">
        <v>850</v>
      </c>
      <c r="K2912" s="25">
        <v>4300020000</v>
      </c>
      <c r="L2912" s="28" t="s">
        <v>2165</v>
      </c>
      <c r="M2912" s="28" t="s">
        <v>2166</v>
      </c>
      <c r="N2912" s="28" t="s">
        <v>1836</v>
      </c>
      <c r="P2912" s="28" t="s">
        <v>32</v>
      </c>
      <c r="Q2912" s="28" t="s">
        <v>33</v>
      </c>
      <c r="R2912" s="25">
        <v>1000</v>
      </c>
      <c r="S2912" s="28" t="s">
        <v>34</v>
      </c>
      <c r="T2912" s="35">
        <v>32333.639999999996</v>
      </c>
      <c r="U2912" s="35">
        <v>32656.976399999996</v>
      </c>
      <c r="V2912" s="35">
        <v>33310.115927999999</v>
      </c>
    </row>
    <row r="2913" spans="1:22" x14ac:dyDescent="0.25">
      <c r="A2913" s="10">
        <v>604111</v>
      </c>
      <c r="B2913" s="28" t="s">
        <v>45</v>
      </c>
      <c r="C2913" s="28" t="s">
        <v>2092</v>
      </c>
      <c r="D2913" s="28" t="s">
        <v>831</v>
      </c>
      <c r="E2913" s="28" t="str">
        <f>VLOOKUP(A2913,'[1]Sheet1 (2)'!$A$2:$H$6200,8,0)</f>
        <v>Function:Housing:Core Function:Housing</v>
      </c>
      <c r="F2913" s="28" t="s">
        <v>2093</v>
      </c>
      <c r="G2913" s="28" t="s">
        <v>294</v>
      </c>
      <c r="H2913" s="28" t="s">
        <v>2094</v>
      </c>
      <c r="I2913" s="28" t="s">
        <v>294</v>
      </c>
      <c r="J2913" s="28" t="s">
        <v>538</v>
      </c>
      <c r="K2913" s="25">
        <v>4300020000</v>
      </c>
      <c r="L2913" s="28" t="s">
        <v>2165</v>
      </c>
      <c r="M2913" s="28" t="s">
        <v>2166</v>
      </c>
      <c r="N2913" s="28" t="s">
        <v>1836</v>
      </c>
      <c r="P2913" s="28" t="s">
        <v>151</v>
      </c>
      <c r="Q2913" s="28" t="s">
        <v>152</v>
      </c>
      <c r="R2913" s="25">
        <v>1000</v>
      </c>
      <c r="S2913" s="28" t="s">
        <v>34</v>
      </c>
      <c r="T2913" s="35">
        <v>1784.6399999999999</v>
      </c>
      <c r="U2913" s="35">
        <v>1802.4863999999998</v>
      </c>
      <c r="V2913" s="35">
        <v>1838.5361279999997</v>
      </c>
    </row>
    <row r="2914" spans="1:22" x14ac:dyDescent="0.25">
      <c r="A2914" s="10">
        <v>604111</v>
      </c>
      <c r="B2914" s="28" t="s">
        <v>45</v>
      </c>
      <c r="C2914" s="28" t="s">
        <v>2092</v>
      </c>
      <c r="D2914" s="28" t="s">
        <v>831</v>
      </c>
      <c r="E2914" s="28" t="str">
        <f>VLOOKUP(A2914,'[1]Sheet1 (2)'!$A$2:$H$6200,8,0)</f>
        <v>Function:Housing:Core Function:Housing</v>
      </c>
      <c r="F2914" s="28" t="s">
        <v>2093</v>
      </c>
      <c r="G2914" s="28" t="s">
        <v>294</v>
      </c>
      <c r="H2914" s="28" t="s">
        <v>2094</v>
      </c>
      <c r="I2914" s="28" t="s">
        <v>294</v>
      </c>
      <c r="J2914" s="28" t="s">
        <v>538</v>
      </c>
      <c r="K2914" s="25">
        <v>4300020000</v>
      </c>
      <c r="L2914" s="28" t="s">
        <v>2165</v>
      </c>
      <c r="M2914" s="28" t="s">
        <v>2166</v>
      </c>
      <c r="N2914" s="28" t="s">
        <v>1836</v>
      </c>
      <c r="P2914" s="28" t="s">
        <v>32</v>
      </c>
      <c r="Q2914" s="28" t="s">
        <v>33</v>
      </c>
      <c r="R2914" s="25">
        <v>1000</v>
      </c>
      <c r="S2914" s="28" t="s">
        <v>34</v>
      </c>
      <c r="T2914" s="35">
        <v>17846.399999999998</v>
      </c>
      <c r="U2914" s="35">
        <v>18024.863999999998</v>
      </c>
      <c r="V2914" s="35">
        <v>18385.361279999997</v>
      </c>
    </row>
    <row r="2915" spans="1:22" x14ac:dyDescent="0.25">
      <c r="A2915" s="10">
        <v>604115</v>
      </c>
      <c r="B2915" s="28" t="s">
        <v>45</v>
      </c>
      <c r="C2915" s="28" t="s">
        <v>868</v>
      </c>
      <c r="D2915" s="28" t="s">
        <v>831</v>
      </c>
      <c r="E2915" s="28" t="str">
        <f>VLOOKUP(A2915,'[1]Sheet1 (2)'!$A$2:$H$6200,8,0)</f>
        <v>Function:Environmental Protection:Non-core Function:Nature Conservation</v>
      </c>
      <c r="F2915" s="28" t="s">
        <v>2095</v>
      </c>
      <c r="G2915" s="28" t="s">
        <v>182</v>
      </c>
      <c r="H2915" s="28" t="s">
        <v>2096</v>
      </c>
      <c r="I2915" s="28" t="s">
        <v>182</v>
      </c>
      <c r="J2915" s="28" t="s">
        <v>872</v>
      </c>
      <c r="K2915" s="25">
        <v>4300020000</v>
      </c>
      <c r="L2915" s="28" t="s">
        <v>2165</v>
      </c>
      <c r="M2915" s="28" t="s">
        <v>2166</v>
      </c>
      <c r="N2915" s="28" t="s">
        <v>1836</v>
      </c>
      <c r="P2915" s="28" t="s">
        <v>151</v>
      </c>
      <c r="Q2915" s="28" t="s">
        <v>152</v>
      </c>
      <c r="R2915" s="25">
        <v>1000</v>
      </c>
      <c r="S2915" s="28" t="s">
        <v>34</v>
      </c>
      <c r="T2915" s="35">
        <v>13153.799999999997</v>
      </c>
      <c r="U2915" s="35">
        <v>13285.337999999998</v>
      </c>
      <c r="V2915" s="35">
        <v>13551.044759999999</v>
      </c>
    </row>
    <row r="2916" spans="1:22" x14ac:dyDescent="0.25">
      <c r="A2916" s="10">
        <v>604247</v>
      </c>
      <c r="B2916" s="28" t="s">
        <v>45</v>
      </c>
      <c r="C2916" s="28" t="s">
        <v>897</v>
      </c>
      <c r="D2916" s="28" t="s">
        <v>798</v>
      </c>
      <c r="E2916" s="28" t="str">
        <f>VLOOKUP(A2916,'[1]Sheet1 (2)'!$A$2:$H$6200,8,0)</f>
        <v>Function:Planning and Development:Core Function:Economic Development/Planning</v>
      </c>
      <c r="F2916" s="28" t="s">
        <v>2097</v>
      </c>
      <c r="G2916" s="28" t="s">
        <v>2098</v>
      </c>
      <c r="H2916" s="28" t="s">
        <v>2099</v>
      </c>
      <c r="I2916" s="28" t="s">
        <v>2098</v>
      </c>
      <c r="J2916" s="28" t="s">
        <v>817</v>
      </c>
      <c r="K2916" s="25">
        <v>4300020000</v>
      </c>
      <c r="L2916" s="28" t="s">
        <v>2165</v>
      </c>
      <c r="M2916" s="28" t="s">
        <v>2166</v>
      </c>
      <c r="N2916" s="28" t="s">
        <v>1836</v>
      </c>
      <c r="P2916" s="28" t="s">
        <v>151</v>
      </c>
      <c r="Q2916" s="28" t="s">
        <v>152</v>
      </c>
      <c r="R2916" s="25">
        <v>1000</v>
      </c>
      <c r="S2916" s="28" t="s">
        <v>34</v>
      </c>
      <c r="T2916" s="35">
        <v>755.76</v>
      </c>
      <c r="U2916" s="35">
        <v>763.31759999999997</v>
      </c>
      <c r="V2916" s="35">
        <v>778.58395199999995</v>
      </c>
    </row>
    <row r="2917" spans="1:22" x14ac:dyDescent="0.25">
      <c r="A2917" s="10">
        <v>604247</v>
      </c>
      <c r="B2917" s="28" t="s">
        <v>45</v>
      </c>
      <c r="C2917" s="28" t="s">
        <v>897</v>
      </c>
      <c r="D2917" s="28" t="s">
        <v>798</v>
      </c>
      <c r="E2917" s="28" t="str">
        <f>VLOOKUP(A2917,'[1]Sheet1 (2)'!$A$2:$H$6200,8,0)</f>
        <v>Function:Planning and Development:Core Function:Economic Development/Planning</v>
      </c>
      <c r="F2917" s="28" t="s">
        <v>2097</v>
      </c>
      <c r="G2917" s="28" t="s">
        <v>2098</v>
      </c>
      <c r="H2917" s="28" t="s">
        <v>2099</v>
      </c>
      <c r="I2917" s="28" t="s">
        <v>2098</v>
      </c>
      <c r="J2917" s="28" t="s">
        <v>817</v>
      </c>
      <c r="K2917" s="25">
        <v>4300020000</v>
      </c>
      <c r="L2917" s="28" t="s">
        <v>2165</v>
      </c>
      <c r="M2917" s="28" t="s">
        <v>2166</v>
      </c>
      <c r="N2917" s="28" t="s">
        <v>1836</v>
      </c>
      <c r="P2917" s="28" t="s">
        <v>32</v>
      </c>
      <c r="Q2917" s="28" t="s">
        <v>33</v>
      </c>
      <c r="R2917" s="25">
        <v>1000</v>
      </c>
      <c r="S2917" s="28" t="s">
        <v>34</v>
      </c>
      <c r="T2917" s="35">
        <v>1784.6399999999999</v>
      </c>
      <c r="U2917" s="35">
        <v>1802.4863999999998</v>
      </c>
      <c r="V2917" s="35">
        <v>1838.5361279999997</v>
      </c>
    </row>
    <row r="2918" spans="1:22" x14ac:dyDescent="0.25">
      <c r="A2918" s="10">
        <v>604265</v>
      </c>
      <c r="B2918" s="28" t="s">
        <v>45</v>
      </c>
      <c r="C2918" s="28" t="s">
        <v>882</v>
      </c>
      <c r="D2918" s="28" t="s">
        <v>874</v>
      </c>
      <c r="E2918" s="28" t="str">
        <f>VLOOKUP(A2918,'[1]Sheet1 (2)'!$A$2:$H$6200,8,0)</f>
        <v>Function:Housing:Core Function:Housing</v>
      </c>
      <c r="F2918" s="28" t="s">
        <v>883</v>
      </c>
      <c r="G2918" s="28" t="s">
        <v>294</v>
      </c>
      <c r="H2918" s="28" t="s">
        <v>884</v>
      </c>
      <c r="I2918" s="28" t="s">
        <v>294</v>
      </c>
      <c r="J2918" s="28" t="s">
        <v>538</v>
      </c>
      <c r="K2918" s="25">
        <v>4300020000</v>
      </c>
      <c r="L2918" s="28" t="s">
        <v>2165</v>
      </c>
      <c r="M2918" s="28" t="s">
        <v>2166</v>
      </c>
      <c r="N2918" s="28" t="s">
        <v>1836</v>
      </c>
      <c r="P2918" s="28" t="s">
        <v>32</v>
      </c>
      <c r="Q2918" s="28" t="s">
        <v>33</v>
      </c>
      <c r="R2918" s="25">
        <v>1000</v>
      </c>
      <c r="S2918" s="28" t="s">
        <v>34</v>
      </c>
      <c r="T2918" s="35">
        <v>4315.68</v>
      </c>
      <c r="U2918" s="35">
        <v>4358.8368</v>
      </c>
      <c r="V2918" s="35">
        <v>4446.0135360000004</v>
      </c>
    </row>
    <row r="2919" spans="1:22" x14ac:dyDescent="0.25">
      <c r="A2919" s="10">
        <v>604270</v>
      </c>
      <c r="B2919" s="28" t="s">
        <v>45</v>
      </c>
      <c r="C2919" s="28" t="s">
        <v>873</v>
      </c>
      <c r="D2919" s="28" t="s">
        <v>874</v>
      </c>
      <c r="E2919" s="28" t="str">
        <f>VLOOKUP(A2919,'[1]Sheet1 (2)'!$A$2:$H$6200,8,0)</f>
        <v>Function:Housing:Core Function:Housing</v>
      </c>
      <c r="F2919" s="28" t="s">
        <v>875</v>
      </c>
      <c r="G2919" s="28" t="s">
        <v>876</v>
      </c>
      <c r="H2919" s="28" t="s">
        <v>877</v>
      </c>
      <c r="I2919" s="28" t="s">
        <v>876</v>
      </c>
      <c r="J2919" s="28" t="s">
        <v>538</v>
      </c>
      <c r="K2919" s="25">
        <v>4300020000</v>
      </c>
      <c r="L2919" s="28" t="s">
        <v>2165</v>
      </c>
      <c r="M2919" s="28" t="s">
        <v>2166</v>
      </c>
      <c r="N2919" s="28" t="s">
        <v>1836</v>
      </c>
      <c r="P2919" s="28" t="s">
        <v>151</v>
      </c>
      <c r="Q2919" s="28" t="s">
        <v>152</v>
      </c>
      <c r="R2919" s="25">
        <v>1000</v>
      </c>
      <c r="S2919" s="28" t="s">
        <v>34</v>
      </c>
      <c r="T2919" s="35">
        <v>6875.8799999999992</v>
      </c>
      <c r="U2919" s="35">
        <v>6944.6387999999988</v>
      </c>
      <c r="V2919" s="35">
        <v>7083.5315759999985</v>
      </c>
    </row>
    <row r="2920" spans="1:22" x14ac:dyDescent="0.25">
      <c r="A2920" s="10">
        <v>604270</v>
      </c>
      <c r="B2920" s="28" t="s">
        <v>45</v>
      </c>
      <c r="C2920" s="28" t="s">
        <v>873</v>
      </c>
      <c r="D2920" s="28" t="s">
        <v>874</v>
      </c>
      <c r="E2920" s="28" t="str">
        <f>VLOOKUP(A2920,'[1]Sheet1 (2)'!$A$2:$H$6200,8,0)</f>
        <v>Function:Housing:Core Function:Housing</v>
      </c>
      <c r="F2920" s="28" t="s">
        <v>875</v>
      </c>
      <c r="G2920" s="28" t="s">
        <v>876</v>
      </c>
      <c r="H2920" s="28" t="s">
        <v>877</v>
      </c>
      <c r="I2920" s="28" t="s">
        <v>876</v>
      </c>
      <c r="J2920" s="28" t="s">
        <v>538</v>
      </c>
      <c r="K2920" s="25">
        <v>4300020000</v>
      </c>
      <c r="L2920" s="28" t="s">
        <v>2165</v>
      </c>
      <c r="M2920" s="28" t="s">
        <v>2166</v>
      </c>
      <c r="N2920" s="28" t="s">
        <v>1836</v>
      </c>
      <c r="P2920" s="28" t="s">
        <v>878</v>
      </c>
      <c r="Q2920" s="28" t="s">
        <v>879</v>
      </c>
      <c r="R2920" s="25">
        <v>1000</v>
      </c>
      <c r="S2920" s="28" t="s">
        <v>34</v>
      </c>
    </row>
    <row r="2921" spans="1:22" x14ac:dyDescent="0.25">
      <c r="A2921" s="10">
        <v>604285</v>
      </c>
      <c r="B2921" s="28" t="s">
        <v>45</v>
      </c>
      <c r="C2921" s="28" t="s">
        <v>863</v>
      </c>
      <c r="D2921" s="28" t="s">
        <v>831</v>
      </c>
      <c r="E2921" s="28" t="str">
        <f>VLOOKUP(A2921,'[1]Sheet1 (2)'!$A$2:$H$6200,8,0)</f>
        <v>Function:Planning and Development:Core Function:Town Planning, Building Regulations and Enforcement, and City Engineer</v>
      </c>
      <c r="F2921" s="28" t="s">
        <v>864</v>
      </c>
      <c r="G2921" s="28" t="s">
        <v>294</v>
      </c>
      <c r="H2921" s="28" t="s">
        <v>865</v>
      </c>
      <c r="I2921" s="28" t="s">
        <v>294</v>
      </c>
      <c r="J2921" s="28" t="s">
        <v>850</v>
      </c>
      <c r="K2921" s="25">
        <v>4300020000</v>
      </c>
      <c r="L2921" s="28" t="s">
        <v>2165</v>
      </c>
      <c r="M2921" s="28" t="s">
        <v>2166</v>
      </c>
      <c r="N2921" s="28" t="s">
        <v>1836</v>
      </c>
      <c r="P2921" s="28" t="s">
        <v>151</v>
      </c>
      <c r="Q2921" s="28" t="s">
        <v>152</v>
      </c>
      <c r="R2921" s="25">
        <v>1000</v>
      </c>
      <c r="S2921" s="28" t="s">
        <v>34</v>
      </c>
      <c r="T2921" s="35">
        <v>3250.08</v>
      </c>
      <c r="U2921" s="35">
        <v>3282.5808000000002</v>
      </c>
      <c r="V2921" s="35">
        <v>3348.2324160000003</v>
      </c>
    </row>
    <row r="2922" spans="1:22" x14ac:dyDescent="0.25">
      <c r="A2922" s="10">
        <v>604285</v>
      </c>
      <c r="B2922" s="28" t="s">
        <v>45</v>
      </c>
      <c r="C2922" s="28" t="s">
        <v>863</v>
      </c>
      <c r="D2922" s="28" t="s">
        <v>831</v>
      </c>
      <c r="E2922" s="28" t="str">
        <f>VLOOKUP(A2922,'[1]Sheet1 (2)'!$A$2:$H$6200,8,0)</f>
        <v>Function:Planning and Development:Core Function:Town Planning, Building Regulations and Enforcement, and City Engineer</v>
      </c>
      <c r="F2922" s="28" t="s">
        <v>864</v>
      </c>
      <c r="G2922" s="28" t="s">
        <v>294</v>
      </c>
      <c r="H2922" s="28" t="s">
        <v>865</v>
      </c>
      <c r="I2922" s="28" t="s">
        <v>294</v>
      </c>
      <c r="J2922" s="28" t="s">
        <v>850</v>
      </c>
      <c r="K2922" s="25">
        <v>4300020000</v>
      </c>
      <c r="L2922" s="28" t="s">
        <v>2165</v>
      </c>
      <c r="M2922" s="28" t="s">
        <v>2166</v>
      </c>
      <c r="N2922" s="28" t="s">
        <v>1836</v>
      </c>
      <c r="P2922" s="28" t="s">
        <v>32</v>
      </c>
      <c r="Q2922" s="28" t="s">
        <v>33</v>
      </c>
      <c r="R2922" s="25">
        <v>1000</v>
      </c>
      <c r="S2922" s="28" t="s">
        <v>34</v>
      </c>
      <c r="T2922" s="35">
        <v>12487.919999999998</v>
      </c>
      <c r="U2922" s="35">
        <v>12612.799199999998</v>
      </c>
      <c r="V2922" s="35">
        <v>12865.055183999997</v>
      </c>
    </row>
    <row r="2923" spans="1:22" x14ac:dyDescent="0.25">
      <c r="A2923" s="10">
        <v>604347</v>
      </c>
      <c r="B2923" s="28" t="s">
        <v>45</v>
      </c>
      <c r="C2923" s="28" t="s">
        <v>830</v>
      </c>
      <c r="D2923" s="28" t="s">
        <v>831</v>
      </c>
      <c r="E2923" s="28" t="str">
        <f>VLOOKUP(A2923,'[1]Sheet1 (2)'!$A$2:$H$6200,8,0)</f>
        <v>Function:Environmental Protection:Non-core Function:Pollution Control</v>
      </c>
      <c r="F2923" s="28" t="s">
        <v>836</v>
      </c>
      <c r="G2923" s="28" t="s">
        <v>294</v>
      </c>
      <c r="H2923" s="28" t="s">
        <v>837</v>
      </c>
      <c r="I2923" s="28" t="s">
        <v>294</v>
      </c>
      <c r="J2923" s="28" t="s">
        <v>834</v>
      </c>
      <c r="K2923" s="25">
        <v>4300020000</v>
      </c>
      <c r="L2923" s="28" t="s">
        <v>2165</v>
      </c>
      <c r="M2923" s="28" t="s">
        <v>2166</v>
      </c>
      <c r="N2923" s="28" t="s">
        <v>1836</v>
      </c>
      <c r="P2923" s="28" t="s">
        <v>32</v>
      </c>
      <c r="Q2923" s="28" t="s">
        <v>33</v>
      </c>
      <c r="R2923" s="25">
        <v>1000</v>
      </c>
      <c r="S2923" s="28" t="s">
        <v>34</v>
      </c>
      <c r="T2923" s="35">
        <v>62346.239999999991</v>
      </c>
      <c r="U2923" s="35">
        <v>62969.702399999995</v>
      </c>
      <c r="V2923" s="35">
        <v>64229.096447999997</v>
      </c>
    </row>
    <row r="2924" spans="1:22" x14ac:dyDescent="0.25">
      <c r="A2924" s="10">
        <v>604480</v>
      </c>
      <c r="B2924" s="28" t="s">
        <v>45</v>
      </c>
      <c r="C2924" s="28" t="s">
        <v>842</v>
      </c>
      <c r="D2924" s="28" t="s">
        <v>47</v>
      </c>
      <c r="E2924" s="28" t="str">
        <f>VLOOKUP(A2924,'[1]Sheet1 (2)'!$A$2:$H$6200,8,0)</f>
        <v>Function:Community and Social Services:Core Function:Museums and Art Galleries</v>
      </c>
      <c r="F2924" s="28" t="s">
        <v>2113</v>
      </c>
      <c r="G2924" s="28" t="s">
        <v>294</v>
      </c>
      <c r="H2924" s="28" t="s">
        <v>2114</v>
      </c>
      <c r="I2924" s="28" t="s">
        <v>294</v>
      </c>
      <c r="J2924" s="28" t="s">
        <v>813</v>
      </c>
      <c r="K2924" s="25">
        <v>4300020000</v>
      </c>
      <c r="L2924" s="28" t="s">
        <v>2165</v>
      </c>
      <c r="M2924" s="28" t="s">
        <v>2166</v>
      </c>
      <c r="N2924" s="28" t="s">
        <v>1836</v>
      </c>
      <c r="P2924" s="28" t="s">
        <v>32</v>
      </c>
      <c r="Q2924" s="28" t="s">
        <v>33</v>
      </c>
      <c r="R2924" s="25">
        <v>1000</v>
      </c>
      <c r="S2924" s="28" t="s">
        <v>34</v>
      </c>
      <c r="T2924" s="35">
        <v>8923.1999999999989</v>
      </c>
      <c r="U2924" s="35">
        <v>9012.4319999999989</v>
      </c>
      <c r="V2924" s="35">
        <v>9192.6806399999987</v>
      </c>
    </row>
    <row r="2925" spans="1:22" x14ac:dyDescent="0.25">
      <c r="A2925" s="10">
        <v>604508</v>
      </c>
      <c r="B2925" s="28" t="s">
        <v>45</v>
      </c>
      <c r="C2925" s="28" t="s">
        <v>923</v>
      </c>
      <c r="D2925" s="28" t="s">
        <v>47</v>
      </c>
      <c r="E2925" s="28" t="str">
        <f>VLOOKUP(A2925,'[1]Sheet1 (2)'!$A$2:$H$6200,8,0)</f>
        <v>Function:Other:Core Function:Air Transport</v>
      </c>
      <c r="F2925" s="28" t="s">
        <v>927</v>
      </c>
      <c r="G2925" s="28" t="s">
        <v>294</v>
      </c>
      <c r="H2925" s="28" t="s">
        <v>928</v>
      </c>
      <c r="I2925" s="28" t="s">
        <v>294</v>
      </c>
      <c r="J2925" s="28" t="s">
        <v>926</v>
      </c>
      <c r="K2925" s="25">
        <v>4300020000</v>
      </c>
      <c r="L2925" s="28" t="s">
        <v>2165</v>
      </c>
      <c r="M2925" s="28" t="s">
        <v>2166</v>
      </c>
      <c r="N2925" s="28" t="s">
        <v>1836</v>
      </c>
      <c r="P2925" s="28" t="s">
        <v>32</v>
      </c>
      <c r="Q2925" s="28" t="s">
        <v>33</v>
      </c>
      <c r="R2925" s="25">
        <v>1000</v>
      </c>
      <c r="S2925" s="28" t="s">
        <v>34</v>
      </c>
      <c r="T2925" s="35">
        <v>14277.119999999997</v>
      </c>
      <c r="U2925" s="35">
        <v>14419.891199999996</v>
      </c>
      <c r="V2925" s="35">
        <v>14708.289023999996</v>
      </c>
    </row>
    <row r="2926" spans="1:22" x14ac:dyDescent="0.25">
      <c r="A2926" s="10">
        <v>604514</v>
      </c>
      <c r="B2926" s="28" t="s">
        <v>45</v>
      </c>
      <c r="C2926" s="28" t="s">
        <v>2144</v>
      </c>
      <c r="D2926" s="28" t="s">
        <v>47</v>
      </c>
      <c r="E2926" s="28" t="str">
        <f>VLOOKUP(A2926,'[1]Sheet1 (2)'!$A$2:$H$6200,8,0)</f>
        <v>Function:Other:Core Function:Tourism</v>
      </c>
      <c r="F2926" s="28" t="s">
        <v>2145</v>
      </c>
      <c r="G2926" s="28" t="s">
        <v>294</v>
      </c>
      <c r="H2926" s="28" t="s">
        <v>2146</v>
      </c>
      <c r="I2926" s="28" t="s">
        <v>294</v>
      </c>
      <c r="J2926" s="28" t="s">
        <v>2147</v>
      </c>
      <c r="K2926" s="25">
        <v>4300020000</v>
      </c>
      <c r="L2926" s="28" t="s">
        <v>2165</v>
      </c>
      <c r="M2926" s="28" t="s">
        <v>2166</v>
      </c>
      <c r="N2926" s="28" t="s">
        <v>1836</v>
      </c>
      <c r="P2926" s="28" t="s">
        <v>151</v>
      </c>
      <c r="Q2926" s="28" t="s">
        <v>152</v>
      </c>
      <c r="R2926" s="25">
        <v>1000</v>
      </c>
      <c r="S2926" s="28" t="s">
        <v>34</v>
      </c>
      <c r="T2926" s="35">
        <v>2739.7199999999993</v>
      </c>
      <c r="U2926" s="35">
        <v>2767.1171999999992</v>
      </c>
      <c r="V2926" s="35">
        <v>2822.4595439999994</v>
      </c>
    </row>
    <row r="2927" spans="1:22" x14ac:dyDescent="0.25">
      <c r="A2927" s="10">
        <v>604515</v>
      </c>
      <c r="B2927" s="28" t="s">
        <v>45</v>
      </c>
      <c r="C2927" s="28" t="s">
        <v>797</v>
      </c>
      <c r="D2927" s="28" t="s">
        <v>798</v>
      </c>
      <c r="E2927" s="28" t="str">
        <f>VLOOKUP(A2927,'[1]Sheet1 (2)'!$A$2:$H$6200,8,0)</f>
        <v>Function:Other:Core Function:Licensing and Regulation</v>
      </c>
      <c r="F2927" s="28" t="s">
        <v>808</v>
      </c>
      <c r="G2927" s="28" t="s">
        <v>294</v>
      </c>
      <c r="H2927" s="28" t="s">
        <v>809</v>
      </c>
      <c r="I2927" s="28" t="s">
        <v>294</v>
      </c>
      <c r="J2927" s="28" t="s">
        <v>801</v>
      </c>
      <c r="K2927" s="25">
        <v>4300020000</v>
      </c>
      <c r="L2927" s="28" t="s">
        <v>2165</v>
      </c>
      <c r="M2927" s="28" t="s">
        <v>2166</v>
      </c>
      <c r="N2927" s="28" t="s">
        <v>1836</v>
      </c>
      <c r="P2927" s="28" t="s">
        <v>32</v>
      </c>
      <c r="Q2927" s="28" t="s">
        <v>33</v>
      </c>
      <c r="R2927" s="25">
        <v>1000</v>
      </c>
      <c r="S2927" s="28" t="s">
        <v>34</v>
      </c>
      <c r="T2927" s="35">
        <v>15715.679999999997</v>
      </c>
      <c r="U2927" s="35">
        <v>15872.836799999997</v>
      </c>
      <c r="V2927" s="35">
        <v>16190.293535999997</v>
      </c>
    </row>
    <row r="2928" spans="1:22" x14ac:dyDescent="0.25">
      <c r="A2928" s="10">
        <v>604546</v>
      </c>
      <c r="B2928" s="28" t="s">
        <v>45</v>
      </c>
      <c r="C2928" s="28" t="s">
        <v>901</v>
      </c>
      <c r="D2928" s="28" t="s">
        <v>831</v>
      </c>
      <c r="E2928" s="28" t="str">
        <f>VLOOKUP(A2928,'[1]Sheet1 (2)'!$A$2:$H$6200,8,0)</f>
        <v>Function:Planning and Development:Core Function:Town Planning, Building Regulations and Enforcement, and City Engineer</v>
      </c>
      <c r="F2928" s="28" t="s">
        <v>902</v>
      </c>
      <c r="G2928" s="28" t="s">
        <v>294</v>
      </c>
      <c r="H2928" s="28" t="s">
        <v>903</v>
      </c>
      <c r="I2928" s="28" t="s">
        <v>294</v>
      </c>
      <c r="J2928" s="28" t="s">
        <v>850</v>
      </c>
      <c r="K2928" s="25">
        <v>4300020000</v>
      </c>
      <c r="L2928" s="28" t="s">
        <v>2165</v>
      </c>
      <c r="M2928" s="28" t="s">
        <v>2166</v>
      </c>
      <c r="N2928" s="28" t="s">
        <v>1836</v>
      </c>
      <c r="P2928" s="28" t="s">
        <v>32</v>
      </c>
      <c r="Q2928" s="28" t="s">
        <v>33</v>
      </c>
      <c r="R2928" s="25">
        <v>1000</v>
      </c>
      <c r="S2928" s="28" t="s">
        <v>34</v>
      </c>
      <c r="T2928" s="35">
        <v>10707.839999999998</v>
      </c>
      <c r="U2928" s="35">
        <v>10814.918399999999</v>
      </c>
      <c r="V2928" s="35">
        <v>11031.216767999998</v>
      </c>
    </row>
    <row r="2929" spans="1:22" x14ac:dyDescent="0.25">
      <c r="A2929" s="10">
        <v>604547</v>
      </c>
      <c r="B2929" s="28" t="s">
        <v>45</v>
      </c>
      <c r="C2929" s="28" t="s">
        <v>2100</v>
      </c>
      <c r="D2929" s="28" t="s">
        <v>831</v>
      </c>
      <c r="E2929" s="28" t="str">
        <f>VLOOKUP(A2929,'[1]Sheet1 (2)'!$A$2:$H$6200,8,0)</f>
        <v>Function:Planning and Development:Core Function:Town Planning, Building Regulations and Enforcement, and City Engineer</v>
      </c>
      <c r="F2929" s="28" t="s">
        <v>2101</v>
      </c>
      <c r="G2929" s="28" t="s">
        <v>294</v>
      </c>
      <c r="H2929" s="28" t="s">
        <v>2102</v>
      </c>
      <c r="I2929" s="28" t="s">
        <v>294</v>
      </c>
      <c r="J2929" s="28" t="s">
        <v>850</v>
      </c>
      <c r="K2929" s="25">
        <v>4300020000</v>
      </c>
      <c r="L2929" s="28" t="s">
        <v>2165</v>
      </c>
      <c r="M2929" s="28" t="s">
        <v>2166</v>
      </c>
      <c r="N2929" s="28" t="s">
        <v>1836</v>
      </c>
      <c r="P2929" s="28" t="s">
        <v>32</v>
      </c>
      <c r="Q2929" s="28" t="s">
        <v>33</v>
      </c>
      <c r="R2929" s="25">
        <v>1000</v>
      </c>
      <c r="S2929" s="28" t="s">
        <v>34</v>
      </c>
      <c r="T2929" s="35">
        <v>49969.919999999991</v>
      </c>
      <c r="U2929" s="35">
        <v>50469.619199999994</v>
      </c>
      <c r="V2929" s="35">
        <v>51479.011583999993</v>
      </c>
    </row>
    <row r="2930" spans="1:22" x14ac:dyDescent="0.25">
      <c r="A2930" s="10">
        <v>604548</v>
      </c>
      <c r="B2930" s="28" t="s">
        <v>45</v>
      </c>
      <c r="C2930" s="28" t="s">
        <v>915</v>
      </c>
      <c r="D2930" s="28" t="s">
        <v>831</v>
      </c>
      <c r="E2930" s="28" t="str">
        <f>VLOOKUP(A2930,'[1]Sheet1 (2)'!$A$2:$H$6200,8,0)</f>
        <v>Function:Planning and Development:Core Function:Town Planning, Building Regulations and Enforcement, and City Engineer</v>
      </c>
      <c r="F2930" s="28" t="s">
        <v>916</v>
      </c>
      <c r="G2930" s="28" t="s">
        <v>294</v>
      </c>
      <c r="H2930" s="28" t="s">
        <v>917</v>
      </c>
      <c r="I2930" s="28" t="s">
        <v>294</v>
      </c>
      <c r="J2930" s="28" t="s">
        <v>850</v>
      </c>
      <c r="K2930" s="25">
        <v>4300020000</v>
      </c>
      <c r="L2930" s="28" t="s">
        <v>2165</v>
      </c>
      <c r="M2930" s="28" t="s">
        <v>2166</v>
      </c>
      <c r="N2930" s="28" t="s">
        <v>1836</v>
      </c>
      <c r="P2930" s="28" t="s">
        <v>32</v>
      </c>
      <c r="Q2930" s="28" t="s">
        <v>33</v>
      </c>
      <c r="R2930" s="25">
        <v>1000</v>
      </c>
      <c r="S2930" s="28" t="s">
        <v>34</v>
      </c>
      <c r="T2930" s="35">
        <v>24984.959999999995</v>
      </c>
      <c r="U2930" s="35">
        <v>25234.809599999997</v>
      </c>
      <c r="V2930" s="35">
        <v>25739.505791999996</v>
      </c>
    </row>
    <row r="2931" spans="1:22" x14ac:dyDescent="0.25">
      <c r="A2931" s="10">
        <v>604549</v>
      </c>
      <c r="B2931" s="28" t="s">
        <v>45</v>
      </c>
      <c r="C2931" s="28" t="s">
        <v>847</v>
      </c>
      <c r="D2931" s="28" t="s">
        <v>831</v>
      </c>
      <c r="E2931" s="28" t="str">
        <f>VLOOKUP(A2931,'[1]Sheet1 (2)'!$A$2:$H$6200,8,0)</f>
        <v>Function:Planning and Development:Core Function:Town Planning, Building Regulations and Enforcement, and City Engineer</v>
      </c>
      <c r="F2931" s="28" t="s">
        <v>949</v>
      </c>
      <c r="G2931" s="28" t="s">
        <v>294</v>
      </c>
      <c r="H2931" s="28" t="s">
        <v>950</v>
      </c>
      <c r="I2931" s="28" t="s">
        <v>294</v>
      </c>
      <c r="J2931" s="28" t="s">
        <v>850</v>
      </c>
      <c r="K2931" s="25">
        <v>4300020000</v>
      </c>
      <c r="L2931" s="28" t="s">
        <v>2165</v>
      </c>
      <c r="M2931" s="28" t="s">
        <v>2166</v>
      </c>
      <c r="N2931" s="28" t="s">
        <v>1836</v>
      </c>
      <c r="P2931" s="28" t="s">
        <v>151</v>
      </c>
      <c r="Q2931" s="28" t="s">
        <v>152</v>
      </c>
      <c r="R2931" s="25">
        <v>1000</v>
      </c>
      <c r="S2931" s="28" t="s">
        <v>34</v>
      </c>
      <c r="T2931" s="35">
        <v>661.31999999999994</v>
      </c>
      <c r="U2931" s="35">
        <v>667.93319999999994</v>
      </c>
      <c r="V2931" s="35">
        <v>681.29186399999992</v>
      </c>
    </row>
    <row r="2932" spans="1:22" x14ac:dyDescent="0.25">
      <c r="A2932" s="10">
        <v>604564</v>
      </c>
      <c r="B2932" s="28" t="s">
        <v>45</v>
      </c>
      <c r="C2932" s="28" t="s">
        <v>938</v>
      </c>
      <c r="D2932" s="28" t="s">
        <v>874</v>
      </c>
      <c r="E2932" s="28" t="str">
        <f>VLOOKUP(A2932,'[1]Sheet1 (2)'!$A$2:$H$6200,8,0)</f>
        <v>Function:Housing:Core Function:Housing</v>
      </c>
      <c r="F2932" s="28" t="s">
        <v>939</v>
      </c>
      <c r="G2932" s="28" t="s">
        <v>294</v>
      </c>
      <c r="H2932" s="28" t="s">
        <v>940</v>
      </c>
      <c r="I2932" s="28" t="s">
        <v>294</v>
      </c>
      <c r="J2932" s="28" t="s">
        <v>538</v>
      </c>
      <c r="K2932" s="25">
        <v>4300020000</v>
      </c>
      <c r="L2932" s="28" t="s">
        <v>2165</v>
      </c>
      <c r="M2932" s="28" t="s">
        <v>2166</v>
      </c>
      <c r="N2932" s="28" t="s">
        <v>1836</v>
      </c>
      <c r="P2932" s="28" t="s">
        <v>32</v>
      </c>
      <c r="Q2932" s="28" t="s">
        <v>33</v>
      </c>
      <c r="R2932" s="25">
        <v>1000</v>
      </c>
      <c r="S2932" s="28" t="s">
        <v>34</v>
      </c>
      <c r="T2932" s="35">
        <v>1784.6399999999999</v>
      </c>
      <c r="U2932" s="35">
        <v>1802.4863999999998</v>
      </c>
      <c r="V2932" s="35">
        <v>1838.5361279999997</v>
      </c>
    </row>
    <row r="2933" spans="1:22" x14ac:dyDescent="0.25">
      <c r="A2933" s="10">
        <v>604745</v>
      </c>
      <c r="B2933" s="28" t="s">
        <v>45</v>
      </c>
      <c r="C2933" s="28" t="s">
        <v>802</v>
      </c>
      <c r="D2933" s="28" t="s">
        <v>47</v>
      </c>
      <c r="E2933" s="28" t="str">
        <f>VLOOKUP(A2933,'[1]Sheet1 (2)'!$A$2:$H$6200,8,0)</f>
        <v>Function:Other:Core Function:Markets</v>
      </c>
      <c r="F2933" s="28" t="s">
        <v>861</v>
      </c>
      <c r="G2933" s="28" t="s">
        <v>294</v>
      </c>
      <c r="H2933" s="28" t="s">
        <v>862</v>
      </c>
      <c r="I2933" s="28" t="s">
        <v>294</v>
      </c>
      <c r="J2933" s="28" t="s">
        <v>805</v>
      </c>
      <c r="K2933" s="25">
        <v>4300020000</v>
      </c>
      <c r="L2933" s="28" t="s">
        <v>2165</v>
      </c>
      <c r="M2933" s="28" t="s">
        <v>2166</v>
      </c>
      <c r="N2933" s="28" t="s">
        <v>1836</v>
      </c>
      <c r="P2933" s="28" t="s">
        <v>32</v>
      </c>
      <c r="Q2933" s="28" t="s">
        <v>33</v>
      </c>
      <c r="R2933" s="25">
        <v>1000</v>
      </c>
      <c r="S2933" s="28" t="s">
        <v>34</v>
      </c>
      <c r="T2933" s="35">
        <v>71230.439999999973</v>
      </c>
      <c r="U2933" s="35">
        <v>71942.744399999967</v>
      </c>
      <c r="V2933" s="35">
        <v>73381.599287999969</v>
      </c>
    </row>
    <row r="2934" spans="1:22" x14ac:dyDescent="0.25">
      <c r="A2934" s="10">
        <v>103055</v>
      </c>
      <c r="B2934" s="28" t="s">
        <v>985</v>
      </c>
      <c r="C2934" s="28" t="s">
        <v>1930</v>
      </c>
      <c r="D2934" s="28" t="s">
        <v>987</v>
      </c>
      <c r="E2934" s="28" t="str">
        <f>VLOOKUP(A2934,'[1]Sheet1 (2)'!$A$2:$H$6200,8,0)</f>
        <v>Function:Finance and Administration:Core Function:Marketing, Customer Relations, Publicity and Media Co-ordination</v>
      </c>
      <c r="F2934" s="28" t="s">
        <v>1931</v>
      </c>
      <c r="G2934" s="28" t="s">
        <v>182</v>
      </c>
      <c r="H2934" s="28" t="s">
        <v>1932</v>
      </c>
      <c r="I2934" s="28" t="s">
        <v>182</v>
      </c>
      <c r="J2934" s="28" t="s">
        <v>1619</v>
      </c>
      <c r="K2934" s="25">
        <v>4300006010</v>
      </c>
      <c r="L2934" s="28" t="s">
        <v>2167</v>
      </c>
      <c r="M2934" s="28" t="s">
        <v>2168</v>
      </c>
      <c r="N2934" s="28" t="s">
        <v>1836</v>
      </c>
      <c r="P2934" s="28" t="s">
        <v>151</v>
      </c>
      <c r="Q2934" s="28" t="s">
        <v>152</v>
      </c>
      <c r="R2934" s="25">
        <v>1000</v>
      </c>
      <c r="S2934" s="28" t="s">
        <v>34</v>
      </c>
      <c r="T2934" s="35">
        <v>378442.9200000001</v>
      </c>
      <c r="U2934" s="35">
        <v>378442.9200000001</v>
      </c>
      <c r="V2934" s="35">
        <v>378442.9200000001</v>
      </c>
    </row>
    <row r="2935" spans="1:22" x14ac:dyDescent="0.25">
      <c r="A2935" s="10">
        <v>104010</v>
      </c>
      <c r="B2935" s="28" t="s">
        <v>985</v>
      </c>
      <c r="C2935" s="28" t="s">
        <v>1000</v>
      </c>
      <c r="D2935" s="28" t="s">
        <v>1001</v>
      </c>
      <c r="E2935" s="28" t="str">
        <f>VLOOKUP(A2935,'[1]Sheet1 (2)'!$A$2:$H$6200,8,0)</f>
        <v>Function:Executive and Council:Core Function:Mayor and Council</v>
      </c>
      <c r="F2935" s="28" t="s">
        <v>1009</v>
      </c>
      <c r="G2935" s="28" t="s">
        <v>182</v>
      </c>
      <c r="H2935" s="28" t="s">
        <v>1010</v>
      </c>
      <c r="I2935" s="28" t="s">
        <v>182</v>
      </c>
      <c r="J2935" s="28" t="s">
        <v>1004</v>
      </c>
      <c r="K2935" s="25">
        <v>4300006010</v>
      </c>
      <c r="L2935" s="28" t="s">
        <v>2167</v>
      </c>
      <c r="M2935" s="28" t="s">
        <v>2168</v>
      </c>
      <c r="N2935" s="28" t="s">
        <v>1836</v>
      </c>
      <c r="P2935" s="28" t="s">
        <v>151</v>
      </c>
      <c r="Q2935" s="28" t="s">
        <v>152</v>
      </c>
      <c r="R2935" s="25">
        <v>1000</v>
      </c>
      <c r="S2935" s="28" t="s">
        <v>34</v>
      </c>
      <c r="T2935" s="35">
        <v>15114.48</v>
      </c>
      <c r="U2935" s="35">
        <v>15114.48</v>
      </c>
      <c r="V2935" s="35">
        <v>15114.48</v>
      </c>
    </row>
    <row r="2936" spans="1:22" x14ac:dyDescent="0.25">
      <c r="A2936" s="10">
        <v>403066</v>
      </c>
      <c r="B2936" s="28" t="s">
        <v>359</v>
      </c>
      <c r="C2936" s="28" t="s">
        <v>1992</v>
      </c>
      <c r="D2936" s="28" t="s">
        <v>542</v>
      </c>
      <c r="E2936" s="28" t="str">
        <f>VLOOKUP(A2936,'[1]Sheet1 (2)'!$A$2:$H$6200,8,0)</f>
        <v>Function:Public Safety:Non-core Function:Fire Fighting and Protection</v>
      </c>
      <c r="F2936" s="28" t="s">
        <v>1993</v>
      </c>
      <c r="G2936" s="28" t="s">
        <v>294</v>
      </c>
      <c r="H2936" s="28" t="s">
        <v>1994</v>
      </c>
      <c r="I2936" s="28" t="s">
        <v>294</v>
      </c>
      <c r="J2936" s="28" t="s">
        <v>545</v>
      </c>
      <c r="K2936" s="25">
        <v>4300006010</v>
      </c>
      <c r="L2936" s="28" t="s">
        <v>2167</v>
      </c>
      <c r="M2936" s="28" t="s">
        <v>2168</v>
      </c>
      <c r="N2936" s="28" t="s">
        <v>1836</v>
      </c>
      <c r="P2936" s="28" t="s">
        <v>32</v>
      </c>
      <c r="Q2936" s="28" t="s">
        <v>33</v>
      </c>
      <c r="R2936" s="25">
        <v>1000</v>
      </c>
      <c r="S2936" s="28" t="s">
        <v>34</v>
      </c>
      <c r="T2936" s="35">
        <v>56022.479999999996</v>
      </c>
      <c r="U2936" s="35">
        <v>56022.479999999996</v>
      </c>
      <c r="V2936" s="35">
        <v>56022.479999999996</v>
      </c>
    </row>
    <row r="2937" spans="1:22" x14ac:dyDescent="0.25">
      <c r="A2937" s="10">
        <v>404296</v>
      </c>
      <c r="B2937" s="28" t="s">
        <v>359</v>
      </c>
      <c r="C2937" s="28" t="s">
        <v>559</v>
      </c>
      <c r="D2937" s="28" t="s">
        <v>542</v>
      </c>
      <c r="E2937" s="28" t="str">
        <f>VLOOKUP(A2937,'[1]Sheet1 (2)'!$A$2:$H$6200,8,0)</f>
        <v>Function:Public Safety:Non-core Function:Fire Fighting and Protection</v>
      </c>
      <c r="F2937" s="28" t="s">
        <v>560</v>
      </c>
      <c r="G2937" s="28" t="s">
        <v>294</v>
      </c>
      <c r="H2937" s="28" t="s">
        <v>561</v>
      </c>
      <c r="I2937" s="28" t="s">
        <v>294</v>
      </c>
      <c r="J2937" s="28" t="s">
        <v>545</v>
      </c>
      <c r="K2937" s="25">
        <v>4300006010</v>
      </c>
      <c r="L2937" s="28" t="s">
        <v>2167</v>
      </c>
      <c r="M2937" s="28" t="s">
        <v>2168</v>
      </c>
      <c r="N2937" s="28" t="s">
        <v>1836</v>
      </c>
      <c r="P2937" s="28" t="s">
        <v>32</v>
      </c>
      <c r="Q2937" s="28" t="s">
        <v>33</v>
      </c>
      <c r="R2937" s="25">
        <v>1000</v>
      </c>
      <c r="S2937" s="28" t="s">
        <v>34</v>
      </c>
      <c r="T2937" s="35">
        <v>34595.760000000002</v>
      </c>
      <c r="U2937" s="35">
        <v>34595.760000000002</v>
      </c>
      <c r="V2937" s="35">
        <v>34595.760000000002</v>
      </c>
    </row>
    <row r="2938" spans="1:22" x14ac:dyDescent="0.25">
      <c r="A2938" s="10">
        <v>404327</v>
      </c>
      <c r="B2938" s="28" t="s">
        <v>359</v>
      </c>
      <c r="C2938" s="28" t="s">
        <v>587</v>
      </c>
      <c r="D2938" s="28" t="s">
        <v>542</v>
      </c>
      <c r="E2938" s="28" t="str">
        <f>VLOOKUP(A2938,'[1]Sheet1 (2)'!$A$2:$H$6200,8,0)</f>
        <v>Function:Road Transport:Core Function:Police Forces, Traffic and Street Parking Control</v>
      </c>
      <c r="F2938" s="28" t="s">
        <v>592</v>
      </c>
      <c r="G2938" s="28" t="s">
        <v>294</v>
      </c>
      <c r="H2938" s="28" t="s">
        <v>593</v>
      </c>
      <c r="I2938" s="28" t="s">
        <v>294</v>
      </c>
      <c r="J2938" s="28" t="s">
        <v>579</v>
      </c>
      <c r="K2938" s="25">
        <v>4300006010</v>
      </c>
      <c r="L2938" s="28" t="s">
        <v>2167</v>
      </c>
      <c r="M2938" s="28" t="s">
        <v>2168</v>
      </c>
      <c r="N2938" s="28" t="s">
        <v>1836</v>
      </c>
      <c r="P2938" s="28" t="s">
        <v>32</v>
      </c>
      <c r="Q2938" s="28" t="s">
        <v>33</v>
      </c>
      <c r="R2938" s="25">
        <v>1000</v>
      </c>
      <c r="S2938" s="28" t="s">
        <v>34</v>
      </c>
      <c r="T2938" s="35">
        <v>1747404</v>
      </c>
      <c r="U2938" s="35">
        <v>1747404</v>
      </c>
      <c r="V2938" s="35">
        <v>1747404</v>
      </c>
    </row>
    <row r="2939" spans="1:22" x14ac:dyDescent="0.25">
      <c r="A2939" s="10">
        <v>404328</v>
      </c>
      <c r="B2939" s="28" t="s">
        <v>359</v>
      </c>
      <c r="C2939" s="28" t="s">
        <v>597</v>
      </c>
      <c r="D2939" s="28" t="s">
        <v>542</v>
      </c>
      <c r="E2939" s="28" t="str">
        <f>VLOOKUP(A2939,'[1]Sheet1 (2)'!$A$2:$H$6200,8,0)</f>
        <v>Function:Finance and Administration:Core Function:Security Services</v>
      </c>
      <c r="F2939" s="28" t="s">
        <v>603</v>
      </c>
      <c r="G2939" s="28" t="s">
        <v>294</v>
      </c>
      <c r="H2939" s="28" t="s">
        <v>604</v>
      </c>
      <c r="I2939" s="28" t="s">
        <v>294</v>
      </c>
      <c r="J2939" s="28" t="s">
        <v>600</v>
      </c>
      <c r="K2939" s="25">
        <v>4300006010</v>
      </c>
      <c r="L2939" s="28" t="s">
        <v>2167</v>
      </c>
      <c r="M2939" s="28" t="s">
        <v>2168</v>
      </c>
      <c r="N2939" s="28" t="s">
        <v>1836</v>
      </c>
      <c r="P2939" s="28" t="s">
        <v>32</v>
      </c>
      <c r="Q2939" s="28" t="s">
        <v>33</v>
      </c>
      <c r="R2939" s="25">
        <v>1000</v>
      </c>
      <c r="S2939" s="28" t="s">
        <v>34</v>
      </c>
      <c r="T2939" s="35">
        <v>1683780.4800000009</v>
      </c>
      <c r="U2939" s="35">
        <v>1683780.4800000009</v>
      </c>
      <c r="V2939" s="35">
        <v>1683780.4800000009</v>
      </c>
    </row>
    <row r="2940" spans="1:22" x14ac:dyDescent="0.25">
      <c r="A2940" s="10">
        <v>503091</v>
      </c>
      <c r="B2940" s="28" t="s">
        <v>22</v>
      </c>
      <c r="C2940" s="28" t="s">
        <v>2052</v>
      </c>
      <c r="D2940" s="28" t="s">
        <v>24</v>
      </c>
      <c r="E2940" s="28" t="str">
        <f>VLOOKUP(A2940,'[1]Sheet1 (2)'!$A$2:$H$6200,8,0)</f>
        <v>Function:Energy Sources:Core Function:Electricity</v>
      </c>
      <c r="F2940" s="28" t="s">
        <v>2053</v>
      </c>
      <c r="G2940" s="28" t="s">
        <v>294</v>
      </c>
      <c r="H2940" s="28" t="s">
        <v>2054</v>
      </c>
      <c r="I2940" s="28" t="s">
        <v>294</v>
      </c>
      <c r="J2940" s="28" t="s">
        <v>28</v>
      </c>
      <c r="K2940" s="25">
        <v>4300006010</v>
      </c>
      <c r="L2940" s="28" t="s">
        <v>2167</v>
      </c>
      <c r="M2940" s="28" t="s">
        <v>2168</v>
      </c>
      <c r="N2940" s="28" t="s">
        <v>1836</v>
      </c>
      <c r="O2940" s="28" t="s">
        <v>68</v>
      </c>
      <c r="P2940" s="28" t="s">
        <v>32</v>
      </c>
      <c r="Q2940" s="28" t="s">
        <v>33</v>
      </c>
      <c r="R2940" s="25">
        <v>1000</v>
      </c>
      <c r="S2940" s="28" t="s">
        <v>34</v>
      </c>
      <c r="T2940" s="35">
        <v>13719.119999999999</v>
      </c>
      <c r="U2940" s="35">
        <v>13719.119999999999</v>
      </c>
      <c r="V2940" s="35">
        <v>13719.119999999999</v>
      </c>
    </row>
    <row r="2941" spans="1:22" x14ac:dyDescent="0.25">
      <c r="A2941" s="10">
        <v>503096</v>
      </c>
      <c r="B2941" s="28" t="s">
        <v>22</v>
      </c>
      <c r="C2941" s="28" t="s">
        <v>2058</v>
      </c>
      <c r="D2941" s="28" t="s">
        <v>36</v>
      </c>
      <c r="E2941" s="28" t="str">
        <f>VLOOKUP(A2941,'[1]Sheet1 (2)'!$A$2:$H$6200,8,0)</f>
        <v>Function:Water Management:Core Function:Water Distribution</v>
      </c>
      <c r="F2941" s="28" t="s">
        <v>2059</v>
      </c>
      <c r="G2941" s="28" t="s">
        <v>1358</v>
      </c>
      <c r="H2941" s="28" t="s">
        <v>2060</v>
      </c>
      <c r="I2941" s="28" t="s">
        <v>1358</v>
      </c>
      <c r="J2941" s="28" t="s">
        <v>40</v>
      </c>
      <c r="K2941" s="25">
        <v>4300006010</v>
      </c>
      <c r="L2941" s="28" t="s">
        <v>2167</v>
      </c>
      <c r="M2941" s="28" t="s">
        <v>2168</v>
      </c>
      <c r="N2941" s="28" t="s">
        <v>1836</v>
      </c>
      <c r="O2941" s="28" t="s">
        <v>68</v>
      </c>
      <c r="P2941" s="28" t="s">
        <v>43</v>
      </c>
      <c r="Q2941" s="28" t="s">
        <v>44</v>
      </c>
      <c r="R2941" s="25">
        <v>1000</v>
      </c>
      <c r="S2941" s="28" t="s">
        <v>34</v>
      </c>
      <c r="T2941" s="35">
        <v>76328.28</v>
      </c>
      <c r="U2941" s="35">
        <v>76328.28</v>
      </c>
      <c r="V2941" s="35">
        <v>76328.28</v>
      </c>
    </row>
    <row r="2942" spans="1:22" x14ac:dyDescent="0.25">
      <c r="A2942" s="10">
        <v>504136</v>
      </c>
      <c r="B2942" s="28" t="s">
        <v>22</v>
      </c>
      <c r="C2942" s="28" t="s">
        <v>1123</v>
      </c>
      <c r="D2942" s="28" t="s">
        <v>1052</v>
      </c>
      <c r="E2942" s="28" t="str">
        <f>VLOOKUP(A2942,'[1]Sheet1 (2)'!$A$2:$H$6200,8,0)</f>
        <v>Function:Road Transport:Core Function:Roads</v>
      </c>
      <c r="F2942" s="28" t="s">
        <v>2073</v>
      </c>
      <c r="G2942" s="28" t="s">
        <v>294</v>
      </c>
      <c r="H2942" s="28" t="s">
        <v>2074</v>
      </c>
      <c r="I2942" s="28" t="s">
        <v>294</v>
      </c>
      <c r="J2942" s="28" t="s">
        <v>1056</v>
      </c>
      <c r="K2942" s="25">
        <v>4300006010</v>
      </c>
      <c r="L2942" s="28" t="s">
        <v>2167</v>
      </c>
      <c r="M2942" s="28" t="s">
        <v>2168</v>
      </c>
      <c r="N2942" s="28" t="s">
        <v>1836</v>
      </c>
      <c r="P2942" s="28" t="s">
        <v>32</v>
      </c>
      <c r="Q2942" s="28" t="s">
        <v>33</v>
      </c>
      <c r="R2942" s="25">
        <v>1000</v>
      </c>
      <c r="S2942" s="28" t="s">
        <v>34</v>
      </c>
      <c r="T2942" s="35">
        <v>49595.64</v>
      </c>
      <c r="U2942" s="35">
        <v>49595.64</v>
      </c>
      <c r="V2942" s="35">
        <v>49595.64</v>
      </c>
    </row>
    <row r="2943" spans="1:22" x14ac:dyDescent="0.25">
      <c r="A2943" s="10">
        <v>504709</v>
      </c>
      <c r="B2943" s="28" t="s">
        <v>22</v>
      </c>
      <c r="C2943" s="28" t="s">
        <v>1305</v>
      </c>
      <c r="D2943" s="28" t="s">
        <v>24</v>
      </c>
      <c r="E2943" s="28" t="str">
        <f>VLOOKUP(A2943,'[1]Sheet1 (2)'!$A$2:$H$6200,8,0)</f>
        <v>Function:Energy Sources:Core Function:Electricity</v>
      </c>
      <c r="F2943" s="28" t="s">
        <v>2082</v>
      </c>
      <c r="G2943" s="28" t="s">
        <v>294</v>
      </c>
      <c r="H2943" s="28" t="s">
        <v>2083</v>
      </c>
      <c r="I2943" s="28" t="s">
        <v>294</v>
      </c>
      <c r="J2943" s="28" t="s">
        <v>28</v>
      </c>
      <c r="K2943" s="25">
        <v>4300006010</v>
      </c>
      <c r="L2943" s="28" t="s">
        <v>2167</v>
      </c>
      <c r="M2943" s="28" t="s">
        <v>2168</v>
      </c>
      <c r="N2943" s="28" t="s">
        <v>1836</v>
      </c>
      <c r="P2943" s="28" t="s">
        <v>32</v>
      </c>
      <c r="Q2943" s="28" t="s">
        <v>33</v>
      </c>
      <c r="R2943" s="25">
        <v>1000</v>
      </c>
      <c r="S2943" s="28" t="s">
        <v>34</v>
      </c>
      <c r="T2943" s="35">
        <v>27438.239999999998</v>
      </c>
      <c r="U2943" s="35">
        <v>27438.239999999998</v>
      </c>
      <c r="V2943" s="35">
        <v>27438.239999999998</v>
      </c>
    </row>
    <row r="2944" spans="1:22" x14ac:dyDescent="0.25">
      <c r="A2944" s="10">
        <v>504789</v>
      </c>
      <c r="B2944" s="28" t="s">
        <v>22</v>
      </c>
      <c r="C2944" s="28" t="s">
        <v>1360</v>
      </c>
      <c r="D2944" s="28" t="s">
        <v>36</v>
      </c>
      <c r="E2944" s="28" t="str">
        <f>VLOOKUP(A2944,'[1]Sheet1 (2)'!$A$2:$H$6200,8,0)</f>
        <v>Function:Water Management:Core Function:Water Distribution</v>
      </c>
      <c r="F2944" s="28" t="s">
        <v>2121</v>
      </c>
      <c r="G2944" s="28" t="s">
        <v>1358</v>
      </c>
      <c r="H2944" s="28" t="s">
        <v>2122</v>
      </c>
      <c r="I2944" s="28" t="s">
        <v>1358</v>
      </c>
      <c r="J2944" s="28" t="s">
        <v>40</v>
      </c>
      <c r="K2944" s="25">
        <v>4300006010</v>
      </c>
      <c r="L2944" s="28" t="s">
        <v>2167</v>
      </c>
      <c r="M2944" s="28" t="s">
        <v>2168</v>
      </c>
      <c r="N2944" s="28" t="s">
        <v>1836</v>
      </c>
      <c r="O2944" s="28" t="s">
        <v>68</v>
      </c>
      <c r="P2944" s="28" t="s">
        <v>151</v>
      </c>
      <c r="Q2944" s="28" t="s">
        <v>152</v>
      </c>
      <c r="R2944" s="25">
        <v>1000</v>
      </c>
      <c r="S2944" s="28" t="s">
        <v>34</v>
      </c>
      <c r="T2944" s="35">
        <v>7557.24</v>
      </c>
      <c r="U2944" s="35">
        <v>7557.24</v>
      </c>
      <c r="V2944" s="35">
        <v>7557.24</v>
      </c>
    </row>
    <row r="2945" spans="1:22" x14ac:dyDescent="0.25">
      <c r="A2945" s="10">
        <v>604285</v>
      </c>
      <c r="B2945" s="28" t="s">
        <v>45</v>
      </c>
      <c r="C2945" s="28" t="s">
        <v>863</v>
      </c>
      <c r="D2945" s="28" t="s">
        <v>831</v>
      </c>
      <c r="E2945" s="28" t="str">
        <f>VLOOKUP(A2945,'[1]Sheet1 (2)'!$A$2:$H$6200,8,0)</f>
        <v>Function:Planning and Development:Core Function:Town Planning, Building Regulations and Enforcement, and City Engineer</v>
      </c>
      <c r="F2945" s="28" t="s">
        <v>864</v>
      </c>
      <c r="G2945" s="28" t="s">
        <v>294</v>
      </c>
      <c r="H2945" s="28" t="s">
        <v>865</v>
      </c>
      <c r="I2945" s="28" t="s">
        <v>294</v>
      </c>
      <c r="J2945" s="28" t="s">
        <v>850</v>
      </c>
      <c r="K2945" s="25">
        <v>4300006010</v>
      </c>
      <c r="L2945" s="28" t="s">
        <v>2167</v>
      </c>
      <c r="M2945" s="28" t="s">
        <v>2168</v>
      </c>
      <c r="N2945" s="28" t="s">
        <v>1836</v>
      </c>
      <c r="P2945" s="28" t="s">
        <v>151</v>
      </c>
      <c r="Q2945" s="28" t="s">
        <v>152</v>
      </c>
      <c r="R2945" s="25">
        <v>1000</v>
      </c>
      <c r="S2945" s="28" t="s">
        <v>34</v>
      </c>
      <c r="T2945" s="35">
        <v>7557.24</v>
      </c>
      <c r="U2945" s="35">
        <v>7557.24</v>
      </c>
      <c r="V2945" s="35">
        <v>7557.24</v>
      </c>
    </row>
    <row r="2946" spans="1:22" x14ac:dyDescent="0.25">
      <c r="A2946" s="10">
        <v>402284</v>
      </c>
      <c r="B2946" s="28" t="s">
        <v>359</v>
      </c>
      <c r="C2946" s="28" t="s">
        <v>360</v>
      </c>
      <c r="D2946" s="28" t="s">
        <v>361</v>
      </c>
      <c r="E2946" s="28" t="str">
        <f>VLOOKUP(A2946,'[1]Sheet1 (2)'!$A$2:$H$6200,8,0)</f>
        <v>Function:Executive and Council:Core Function:Municipal Manager, Town Secretary and Chief Executive</v>
      </c>
      <c r="F2946" s="28" t="s">
        <v>2169</v>
      </c>
      <c r="G2946" s="28" t="s">
        <v>2170</v>
      </c>
      <c r="H2946" s="28" t="s">
        <v>2171</v>
      </c>
      <c r="K2946" s="25">
        <v>4300000000</v>
      </c>
      <c r="N2946" s="28" t="s">
        <v>1836</v>
      </c>
      <c r="P2946" s="25" t="s">
        <v>2172</v>
      </c>
      <c r="Q2946" s="28" t="s">
        <v>2173</v>
      </c>
      <c r="R2946" s="2">
        <v>1000</v>
      </c>
      <c r="S2946" s="2" t="s">
        <v>34</v>
      </c>
      <c r="T2946" s="3">
        <v>3034800</v>
      </c>
      <c r="U2946" s="3"/>
      <c r="V2946" s="3"/>
    </row>
    <row r="2947" spans="1:22" x14ac:dyDescent="0.25">
      <c r="A2947" s="10">
        <v>504704</v>
      </c>
      <c r="B2947" s="2" t="s">
        <v>22</v>
      </c>
      <c r="C2947" s="2" t="s">
        <v>1242</v>
      </c>
      <c r="D2947" s="28" t="s">
        <v>24</v>
      </c>
      <c r="E2947" s="28" t="str">
        <f>VLOOKUP(A2947,'[1]Sheet1 (2)'!$A$2:$H$6200,8,0)</f>
        <v>Function:Energy Sources:Core Function:Electricity</v>
      </c>
      <c r="F2947" s="2" t="s">
        <v>2174</v>
      </c>
      <c r="G2947" s="2" t="s">
        <v>2175</v>
      </c>
      <c r="H2947" s="2" t="s">
        <v>2176</v>
      </c>
      <c r="I2947" s="2" t="s">
        <v>2175</v>
      </c>
      <c r="J2947" s="2" t="s">
        <v>28</v>
      </c>
      <c r="K2947" s="2">
        <v>4801100000</v>
      </c>
      <c r="L2947" s="2" t="s">
        <v>2177</v>
      </c>
      <c r="M2947" s="2" t="s">
        <v>2178</v>
      </c>
      <c r="N2947" s="2" t="s">
        <v>2179</v>
      </c>
      <c r="O2947" s="2"/>
      <c r="P2947" s="2" t="s">
        <v>2180</v>
      </c>
      <c r="Q2947" s="2"/>
      <c r="R2947" s="25">
        <v>1000</v>
      </c>
      <c r="S2947" s="28" t="s">
        <v>34</v>
      </c>
      <c r="T2947" s="3">
        <v>3562576.7154509355</v>
      </c>
      <c r="U2947" s="3">
        <v>3990085.9213050483</v>
      </c>
      <c r="V2947" s="3">
        <v>4389094.5134355538</v>
      </c>
    </row>
    <row r="2948" spans="1:22" x14ac:dyDescent="0.25">
      <c r="A2948" s="10">
        <v>204022</v>
      </c>
      <c r="B2948" s="2" t="s">
        <v>252</v>
      </c>
      <c r="C2948" s="2" t="s">
        <v>324</v>
      </c>
      <c r="D2948" s="28" t="s">
        <v>317</v>
      </c>
      <c r="E2948" s="28" t="str">
        <f>VLOOKUP(A2948,'[1]Sheet1 (2)'!$A$2:$H$6200,8,0)</f>
        <v>Function:Finance and Administration:Core Function:Finance</v>
      </c>
      <c r="F2948" s="2" t="s">
        <v>2181</v>
      </c>
      <c r="G2948" s="2" t="s">
        <v>2182</v>
      </c>
      <c r="H2948" s="2" t="s">
        <v>2183</v>
      </c>
      <c r="I2948" s="2" t="s">
        <v>2182</v>
      </c>
      <c r="J2948" s="2" t="s">
        <v>167</v>
      </c>
      <c r="K2948" s="2">
        <v>4800600000</v>
      </c>
      <c r="L2948" s="2" t="s">
        <v>2184</v>
      </c>
      <c r="M2948" s="2" t="s">
        <v>2185</v>
      </c>
      <c r="N2948" s="2" t="s">
        <v>2186</v>
      </c>
      <c r="O2948" s="2"/>
      <c r="P2948" s="2" t="s">
        <v>151</v>
      </c>
      <c r="Q2948" s="2"/>
      <c r="R2948" s="25">
        <v>1000</v>
      </c>
      <c r="S2948" s="28" t="s">
        <v>34</v>
      </c>
      <c r="T2948" s="3">
        <v>105662918.03078</v>
      </c>
      <c r="U2948" s="3">
        <v>110312086.42413433</v>
      </c>
      <c r="V2948" s="3">
        <v>115276130.31322037</v>
      </c>
    </row>
    <row r="2949" spans="1:22" x14ac:dyDescent="0.25">
      <c r="A2949" s="10">
        <v>404182</v>
      </c>
      <c r="B2949" s="2" t="s">
        <v>359</v>
      </c>
      <c r="C2949" s="2" t="s">
        <v>474</v>
      </c>
      <c r="D2949" s="28" t="s">
        <v>458</v>
      </c>
      <c r="E2949" s="28" t="str">
        <f>VLOOKUP(A2949,'[1]Sheet1 (2)'!$A$2:$H$6200,8,0)</f>
        <v>Function:Waste Management:Core Function:Solid Waste Removal</v>
      </c>
      <c r="F2949" s="2" t="s">
        <v>2187</v>
      </c>
      <c r="G2949" s="2" t="s">
        <v>2188</v>
      </c>
      <c r="H2949" s="2" t="s">
        <v>2189</v>
      </c>
      <c r="I2949" s="2" t="s">
        <v>2188</v>
      </c>
      <c r="J2949" s="2" t="s">
        <v>461</v>
      </c>
      <c r="K2949" s="2">
        <v>4801400000</v>
      </c>
      <c r="L2949" s="2" t="s">
        <v>2190</v>
      </c>
      <c r="M2949" s="2" t="s">
        <v>2191</v>
      </c>
      <c r="N2949" s="2" t="s">
        <v>2192</v>
      </c>
      <c r="O2949" s="2"/>
      <c r="P2949" s="2" t="s">
        <v>2180</v>
      </c>
      <c r="Q2949" s="2"/>
      <c r="R2949" s="25">
        <v>1000</v>
      </c>
      <c r="S2949" s="28" t="s">
        <v>34</v>
      </c>
      <c r="T2949" s="3">
        <v>6977655.2643413004</v>
      </c>
      <c r="U2949" s="3">
        <v>7391430.2215167386</v>
      </c>
      <c r="V2949" s="3">
        <v>7837133.4638741985</v>
      </c>
    </row>
    <row r="2950" spans="1:22" x14ac:dyDescent="0.25">
      <c r="A2950" s="10">
        <v>504202</v>
      </c>
      <c r="B2950" s="2" t="s">
        <v>22</v>
      </c>
      <c r="C2950" s="2" t="s">
        <v>1190</v>
      </c>
      <c r="D2950" s="28" t="s">
        <v>36</v>
      </c>
      <c r="E2950" s="28" t="str">
        <f>VLOOKUP(A2950,'[1]Sheet1 (2)'!$A$2:$H$6200,8,0)</f>
        <v>Function:Waste Water Management:Core Function:Sewerage</v>
      </c>
      <c r="F2950" s="2" t="s">
        <v>2193</v>
      </c>
      <c r="G2950" s="2" t="s">
        <v>2194</v>
      </c>
      <c r="H2950" s="2" t="s">
        <v>2195</v>
      </c>
      <c r="I2950" s="2" t="s">
        <v>2194</v>
      </c>
      <c r="J2950" s="2" t="s">
        <v>1194</v>
      </c>
      <c r="K2950" s="2">
        <v>4801300000</v>
      </c>
      <c r="L2950" s="2" t="s">
        <v>2196</v>
      </c>
      <c r="M2950" s="2" t="s">
        <v>2197</v>
      </c>
      <c r="N2950" s="2" t="s">
        <v>2198</v>
      </c>
      <c r="O2950" s="2"/>
      <c r="P2950" s="2" t="s">
        <v>2180</v>
      </c>
      <c r="Q2950" s="2"/>
      <c r="R2950" s="25">
        <v>1000</v>
      </c>
      <c r="S2950" s="28" t="s">
        <v>34</v>
      </c>
      <c r="T2950" s="3">
        <v>13255972.543341</v>
      </c>
      <c r="U2950" s="3">
        <v>14183890.62137487</v>
      </c>
      <c r="V2950" s="3">
        <v>15176762.964871112</v>
      </c>
    </row>
    <row r="2951" spans="1:22" x14ac:dyDescent="0.25">
      <c r="A2951" s="10">
        <v>504787</v>
      </c>
      <c r="B2951" s="2" t="s">
        <v>22</v>
      </c>
      <c r="C2951" s="2" t="s">
        <v>1345</v>
      </c>
      <c r="D2951" s="28" t="s">
        <v>36</v>
      </c>
      <c r="E2951" s="28" t="str">
        <f>VLOOKUP(A2951,'[1]Sheet1 (2)'!$A$2:$H$6200,8,0)</f>
        <v>Function:Water Management:Core Function:Water Distribution</v>
      </c>
      <c r="F2951" s="2" t="s">
        <v>2199</v>
      </c>
      <c r="G2951" s="2" t="s">
        <v>2200</v>
      </c>
      <c r="H2951" s="2" t="s">
        <v>2201</v>
      </c>
      <c r="I2951" s="2" t="s">
        <v>2200</v>
      </c>
      <c r="J2951" s="2" t="s">
        <v>40</v>
      </c>
      <c r="K2951" s="2">
        <v>4801500000</v>
      </c>
      <c r="L2951" s="2" t="s">
        <v>2202</v>
      </c>
      <c r="M2951" s="2" t="s">
        <v>2203</v>
      </c>
      <c r="N2951" s="2" t="s">
        <v>2204</v>
      </c>
      <c r="O2951" s="2"/>
      <c r="P2951" s="2" t="s">
        <v>2180</v>
      </c>
      <c r="Q2951" s="2"/>
      <c r="R2951" s="25">
        <v>1000</v>
      </c>
      <c r="S2951" s="28" t="s">
        <v>34</v>
      </c>
      <c r="T2951" s="3">
        <v>190902259.70322087</v>
      </c>
      <c r="U2951" s="3">
        <v>204265417.88244635</v>
      </c>
      <c r="V2951" s="3">
        <v>218563997.13421762</v>
      </c>
    </row>
    <row r="2952" spans="1:22" x14ac:dyDescent="0.25">
      <c r="A2952" s="10">
        <v>304506</v>
      </c>
      <c r="B2952" s="2" t="s">
        <v>141</v>
      </c>
      <c r="C2952" s="2" t="s">
        <v>209</v>
      </c>
      <c r="D2952" s="28" t="s">
        <v>203</v>
      </c>
      <c r="E2952" s="28" t="str">
        <f>VLOOKUP(A2952,'[1]Sheet1 (2)'!$A$2:$H$6200,8,0)</f>
        <v>Function:Finance and Administration:Core Function:Administrative and Corporate Support</v>
      </c>
      <c r="F2952" s="2" t="s">
        <v>2107</v>
      </c>
      <c r="G2952" s="2" t="s">
        <v>182</v>
      </c>
      <c r="H2952" s="2" t="s">
        <v>2108</v>
      </c>
      <c r="I2952" s="2" t="s">
        <v>182</v>
      </c>
      <c r="J2952" s="2" t="s">
        <v>206</v>
      </c>
      <c r="K2952" s="2">
        <v>4560106010</v>
      </c>
      <c r="L2952" s="2" t="s">
        <v>2205</v>
      </c>
      <c r="M2952" s="2" t="s">
        <v>2206</v>
      </c>
      <c r="N2952" s="2" t="s">
        <v>2207</v>
      </c>
      <c r="O2952" s="2"/>
      <c r="P2952" s="2" t="s">
        <v>151</v>
      </c>
      <c r="Q2952" s="2" t="s">
        <v>152</v>
      </c>
      <c r="R2952" s="2">
        <v>1000</v>
      </c>
      <c r="S2952" s="2" t="s">
        <v>34</v>
      </c>
      <c r="T2952" s="3">
        <v>0</v>
      </c>
      <c r="U2952" s="3">
        <v>0</v>
      </c>
      <c r="V2952" s="3">
        <v>0</v>
      </c>
    </row>
    <row r="2953" spans="1:22" x14ac:dyDescent="0.25">
      <c r="A2953" s="10">
        <v>304525</v>
      </c>
      <c r="B2953" s="2" t="s">
        <v>141</v>
      </c>
      <c r="C2953" s="2" t="s">
        <v>223</v>
      </c>
      <c r="D2953" s="28" t="s">
        <v>143</v>
      </c>
      <c r="E2953" s="28" t="str">
        <f>VLOOKUP(A2953,'[1]Sheet1 (2)'!$A$2:$H$6200,8,0)</f>
        <v>Function:Finance and Administration:Core Function:Human Resources</v>
      </c>
      <c r="F2953" s="2" t="s">
        <v>224</v>
      </c>
      <c r="G2953" s="2" t="s">
        <v>182</v>
      </c>
      <c r="H2953" s="2" t="s">
        <v>225</v>
      </c>
      <c r="I2953" s="2" t="s">
        <v>182</v>
      </c>
      <c r="J2953" s="2" t="s">
        <v>147</v>
      </c>
      <c r="K2953" s="2">
        <v>4560106010</v>
      </c>
      <c r="L2953" s="2" t="s">
        <v>2205</v>
      </c>
      <c r="M2953" s="2" t="s">
        <v>2206</v>
      </c>
      <c r="N2953" s="2" t="s">
        <v>2207</v>
      </c>
      <c r="O2953" s="2"/>
      <c r="P2953" s="2" t="s">
        <v>151</v>
      </c>
      <c r="Q2953" s="2" t="s">
        <v>152</v>
      </c>
      <c r="R2953" s="2">
        <v>1000</v>
      </c>
      <c r="S2953" s="2" t="s">
        <v>34</v>
      </c>
      <c r="T2953" s="3">
        <v>0</v>
      </c>
      <c r="U2953" s="3">
        <v>0</v>
      </c>
      <c r="V2953" s="3">
        <v>0</v>
      </c>
    </row>
    <row r="2954" spans="1:22" x14ac:dyDescent="0.25">
      <c r="A2954" s="10">
        <v>304530</v>
      </c>
      <c r="B2954" s="2" t="s">
        <v>141</v>
      </c>
      <c r="C2954" s="2" t="s">
        <v>248</v>
      </c>
      <c r="D2954" s="28" t="s">
        <v>143</v>
      </c>
      <c r="E2954" s="28" t="str">
        <f>VLOOKUP(A2954,'[1]Sheet1 (2)'!$A$2:$H$6200,8,0)</f>
        <v>Function:Finance and Administration:Core Function:Human Resources</v>
      </c>
      <c r="F2954" s="2" t="s">
        <v>249</v>
      </c>
      <c r="G2954" s="2" t="s">
        <v>182</v>
      </c>
      <c r="H2954" s="2" t="s">
        <v>250</v>
      </c>
      <c r="I2954" s="2" t="s">
        <v>182</v>
      </c>
      <c r="J2954" s="2" t="s">
        <v>147</v>
      </c>
      <c r="K2954" s="2">
        <v>4560105030</v>
      </c>
      <c r="L2954" s="2" t="s">
        <v>2208</v>
      </c>
      <c r="M2954" s="2" t="s">
        <v>2209</v>
      </c>
      <c r="N2954" s="2" t="s">
        <v>2207</v>
      </c>
      <c r="O2954" s="2"/>
      <c r="P2954" s="2" t="s">
        <v>151</v>
      </c>
      <c r="Q2954" s="2" t="s">
        <v>152</v>
      </c>
      <c r="R2954" s="2">
        <v>1000</v>
      </c>
      <c r="S2954" s="2" t="s">
        <v>34</v>
      </c>
      <c r="T2954" s="3">
        <v>600000</v>
      </c>
      <c r="U2954" s="3">
        <v>700000</v>
      </c>
      <c r="V2954" s="3">
        <v>800000</v>
      </c>
    </row>
    <row r="2955" spans="1:22" x14ac:dyDescent="0.25">
      <c r="A2955" s="10">
        <v>204065</v>
      </c>
      <c r="B2955" s="2" t="s">
        <v>252</v>
      </c>
      <c r="C2955" s="2" t="s">
        <v>2210</v>
      </c>
      <c r="D2955" s="28" t="s">
        <v>307</v>
      </c>
      <c r="E2955" s="28" t="str">
        <f>VLOOKUP(A2955,'[1]Sheet1 (2)'!$A$2:$H$6200,8,0)</f>
        <v>Function:Road Transport:Core Function:Roads</v>
      </c>
      <c r="F2955" s="2" t="s">
        <v>2211</v>
      </c>
      <c r="G2955" s="2" t="s">
        <v>294</v>
      </c>
      <c r="H2955" s="2" t="s">
        <v>2212</v>
      </c>
      <c r="I2955" s="2" t="s">
        <v>294</v>
      </c>
      <c r="J2955" s="2" t="s">
        <v>1056</v>
      </c>
      <c r="K2955" s="2">
        <v>4560106010</v>
      </c>
      <c r="L2955" s="2" t="s">
        <v>2205</v>
      </c>
      <c r="M2955" s="2" t="s">
        <v>2206</v>
      </c>
      <c r="N2955" s="2" t="s">
        <v>2207</v>
      </c>
      <c r="O2955" s="2"/>
      <c r="P2955" s="2" t="s">
        <v>32</v>
      </c>
      <c r="Q2955" s="2" t="s">
        <v>33</v>
      </c>
      <c r="R2955" s="2">
        <v>1000</v>
      </c>
      <c r="S2955" s="2" t="s">
        <v>34</v>
      </c>
      <c r="T2955" s="3">
        <v>73800</v>
      </c>
      <c r="U2955" s="3">
        <v>79704</v>
      </c>
      <c r="V2955" s="3">
        <v>86080</v>
      </c>
    </row>
    <row r="2956" spans="1:22" x14ac:dyDescent="0.25">
      <c r="A2956" s="10">
        <v>203060</v>
      </c>
      <c r="B2956" s="2" t="s">
        <v>252</v>
      </c>
      <c r="C2956" s="2" t="s">
        <v>1449</v>
      </c>
      <c r="D2956" s="28" t="s">
        <v>254</v>
      </c>
      <c r="E2956" s="28" t="str">
        <f>VLOOKUP(A2956,'[1]Sheet1 (2)'!$A$2:$H$6200,8,0)</f>
        <v>Function:Finance and Administration:Core Function:Finance</v>
      </c>
      <c r="F2956" s="2" t="s">
        <v>2213</v>
      </c>
      <c r="G2956" s="2" t="s">
        <v>182</v>
      </c>
      <c r="H2956" s="2" t="s">
        <v>2214</v>
      </c>
      <c r="I2956" s="2" t="s">
        <v>182</v>
      </c>
      <c r="J2956" s="2" t="s">
        <v>167</v>
      </c>
      <c r="K2956" s="2">
        <v>4560106000</v>
      </c>
      <c r="L2956" s="2" t="s">
        <v>2215</v>
      </c>
      <c r="M2956" s="2" t="s">
        <v>2216</v>
      </c>
      <c r="N2956" s="2" t="s">
        <v>2207</v>
      </c>
      <c r="O2956" s="2"/>
      <c r="P2956" s="2" t="s">
        <v>151</v>
      </c>
      <c r="Q2956" s="2" t="s">
        <v>152</v>
      </c>
      <c r="R2956" s="2">
        <v>1000</v>
      </c>
      <c r="S2956" s="2" t="s">
        <v>34</v>
      </c>
      <c r="T2956" s="3">
        <v>495667</v>
      </c>
      <c r="U2956" s="3">
        <v>547604</v>
      </c>
      <c r="V2956" s="3">
        <v>598744</v>
      </c>
    </row>
    <row r="2957" spans="1:22" x14ac:dyDescent="0.25">
      <c r="A2957" s="10">
        <v>203060</v>
      </c>
      <c r="B2957" s="2" t="s">
        <v>252</v>
      </c>
      <c r="C2957" s="2" t="s">
        <v>1449</v>
      </c>
      <c r="D2957" s="28" t="s">
        <v>254</v>
      </c>
      <c r="E2957" s="28" t="str">
        <f>VLOOKUP(A2957,'[1]Sheet1 (2)'!$A$2:$H$6200,8,0)</f>
        <v>Function:Finance and Administration:Core Function:Finance</v>
      </c>
      <c r="F2957" s="2" t="s">
        <v>2213</v>
      </c>
      <c r="G2957" s="2" t="s">
        <v>182</v>
      </c>
      <c r="H2957" s="2" t="s">
        <v>2214</v>
      </c>
      <c r="I2957" s="2" t="s">
        <v>182</v>
      </c>
      <c r="J2957" s="2" t="s">
        <v>167</v>
      </c>
      <c r="K2957" s="2">
        <v>4560106010</v>
      </c>
      <c r="L2957" s="2" t="s">
        <v>2205</v>
      </c>
      <c r="M2957" s="2" t="s">
        <v>2206</v>
      </c>
      <c r="N2957" s="2" t="s">
        <v>2207</v>
      </c>
      <c r="O2957" s="2"/>
      <c r="P2957" s="2" t="s">
        <v>151</v>
      </c>
      <c r="Q2957" s="2" t="s">
        <v>152</v>
      </c>
      <c r="R2957" s="2">
        <v>1000</v>
      </c>
      <c r="S2957" s="2" t="s">
        <v>34</v>
      </c>
      <c r="T2957" s="3">
        <v>37388541.426052198</v>
      </c>
      <c r="U2957" s="3">
        <v>43050019.998470068</v>
      </c>
      <c r="V2957" s="3">
        <v>46063521.39836292</v>
      </c>
    </row>
    <row r="2958" spans="1:22" x14ac:dyDescent="0.25">
      <c r="A2958" s="10">
        <v>203060</v>
      </c>
      <c r="B2958" s="2" t="s">
        <v>252</v>
      </c>
      <c r="C2958" s="2" t="s">
        <v>1449</v>
      </c>
      <c r="D2958" s="28" t="s">
        <v>254</v>
      </c>
      <c r="E2958" s="28" t="str">
        <f>VLOOKUP(A2958,'[1]Sheet1 (2)'!$A$2:$H$6200,8,0)</f>
        <v>Function:Finance and Administration:Core Function:Finance</v>
      </c>
      <c r="F2958" s="2" t="s">
        <v>2213</v>
      </c>
      <c r="G2958" s="2" t="s">
        <v>182</v>
      </c>
      <c r="H2958" s="2" t="s">
        <v>2214</v>
      </c>
      <c r="I2958" s="2" t="s">
        <v>182</v>
      </c>
      <c r="J2958" s="2" t="s">
        <v>167</v>
      </c>
      <c r="K2958" s="2">
        <v>4560106020</v>
      </c>
      <c r="L2958" s="2" t="s">
        <v>2217</v>
      </c>
      <c r="M2958" s="2" t="s">
        <v>2206</v>
      </c>
      <c r="N2958" s="2" t="s">
        <v>2207</v>
      </c>
      <c r="O2958" s="2"/>
      <c r="P2958" s="2" t="s">
        <v>151</v>
      </c>
      <c r="Q2958" s="2" t="s">
        <v>152</v>
      </c>
      <c r="R2958" s="2">
        <v>1000</v>
      </c>
      <c r="S2958" s="2" t="s">
        <v>34</v>
      </c>
      <c r="T2958" s="3">
        <v>349759.03200000006</v>
      </c>
      <c r="U2958" s="3">
        <v>374242.16424000007</v>
      </c>
      <c r="V2958" s="3">
        <v>400439.1157367999</v>
      </c>
    </row>
    <row r="2959" spans="1:22" x14ac:dyDescent="0.25">
      <c r="A2959" s="10">
        <v>204020</v>
      </c>
      <c r="B2959" s="2" t="s">
        <v>252</v>
      </c>
      <c r="C2959" s="2" t="s">
        <v>316</v>
      </c>
      <c r="D2959" s="28" t="s">
        <v>317</v>
      </c>
      <c r="E2959" s="28" t="str">
        <f>VLOOKUP(A2959,'[1]Sheet1 (2)'!$A$2:$H$6200,8,0)</f>
        <v>Function:Finance and Administration:Core Function:Finance</v>
      </c>
      <c r="F2959" s="2" t="s">
        <v>322</v>
      </c>
      <c r="G2959" s="2" t="s">
        <v>182</v>
      </c>
      <c r="H2959" s="2" t="s">
        <v>323</v>
      </c>
      <c r="I2959" s="2" t="s">
        <v>182</v>
      </c>
      <c r="J2959" s="2" t="s">
        <v>167</v>
      </c>
      <c r="K2959" s="2">
        <v>4560106000</v>
      </c>
      <c r="L2959" s="2" t="s">
        <v>2215</v>
      </c>
      <c r="M2959" s="2" t="s">
        <v>2216</v>
      </c>
      <c r="N2959" s="2" t="s">
        <v>2207</v>
      </c>
      <c r="O2959" s="2"/>
      <c r="P2959" s="2" t="s">
        <v>151</v>
      </c>
      <c r="Q2959" s="2" t="s">
        <v>152</v>
      </c>
      <c r="R2959" s="2">
        <v>1000</v>
      </c>
      <c r="S2959" s="2" t="s">
        <v>34</v>
      </c>
      <c r="T2959" s="3">
        <v>1267254.7807499999</v>
      </c>
      <c r="U2959" s="3">
        <v>1330617.5197874999</v>
      </c>
      <c r="V2959" s="3">
        <v>1397148.3957768751</v>
      </c>
    </row>
    <row r="2960" spans="1:22" x14ac:dyDescent="0.25">
      <c r="A2960" s="10">
        <v>204020</v>
      </c>
      <c r="B2960" s="2" t="s">
        <v>252</v>
      </c>
      <c r="C2960" s="2" t="s">
        <v>316</v>
      </c>
      <c r="D2960" s="28" t="s">
        <v>317</v>
      </c>
      <c r="E2960" s="28" t="str">
        <f>VLOOKUP(A2960,'[1]Sheet1 (2)'!$A$2:$H$6200,8,0)</f>
        <v>Function:Finance and Administration:Core Function:Finance</v>
      </c>
      <c r="F2960" s="2" t="s">
        <v>322</v>
      </c>
      <c r="G2960" s="2" t="s">
        <v>182</v>
      </c>
      <c r="H2960" s="2" t="s">
        <v>323</v>
      </c>
      <c r="I2960" s="2" t="s">
        <v>182</v>
      </c>
      <c r="J2960" s="2" t="s">
        <v>167</v>
      </c>
      <c r="K2960" s="2">
        <v>4560106010</v>
      </c>
      <c r="L2960" s="2" t="s">
        <v>2218</v>
      </c>
      <c r="M2960" s="2" t="s">
        <v>2206</v>
      </c>
      <c r="N2960" s="2" t="s">
        <v>2207</v>
      </c>
      <c r="O2960" s="2"/>
      <c r="P2960" s="2" t="s">
        <v>151</v>
      </c>
      <c r="Q2960" s="2" t="s">
        <v>152</v>
      </c>
      <c r="R2960" s="2">
        <v>1000</v>
      </c>
      <c r="S2960" s="2" t="s">
        <v>34</v>
      </c>
      <c r="T2960" s="3">
        <v>3103632.656117999</v>
      </c>
      <c r="U2960" s="3">
        <v>3320886.9420462605</v>
      </c>
      <c r="V2960" s="3">
        <v>3553349.0279894997</v>
      </c>
    </row>
    <row r="2961" spans="1:22" x14ac:dyDescent="0.25">
      <c r="A2961" s="10">
        <v>204020</v>
      </c>
      <c r="B2961" s="2" t="s">
        <v>252</v>
      </c>
      <c r="C2961" s="2" t="s">
        <v>316</v>
      </c>
      <c r="D2961" s="28" t="s">
        <v>317</v>
      </c>
      <c r="E2961" s="28" t="str">
        <f>VLOOKUP(A2961,'[1]Sheet1 (2)'!$A$2:$H$6200,8,0)</f>
        <v>Function:Finance and Administration:Core Function:Finance</v>
      </c>
      <c r="F2961" s="2" t="s">
        <v>322</v>
      </c>
      <c r="G2961" s="2" t="s">
        <v>182</v>
      </c>
      <c r="H2961" s="2" t="s">
        <v>323</v>
      </c>
      <c r="I2961" s="2" t="s">
        <v>182</v>
      </c>
      <c r="J2961" s="2" t="s">
        <v>167</v>
      </c>
      <c r="K2961" s="2">
        <v>4560106020</v>
      </c>
      <c r="L2961" s="2" t="s">
        <v>2217</v>
      </c>
      <c r="M2961" s="2" t="s">
        <v>2206</v>
      </c>
      <c r="N2961" s="2" t="s">
        <v>2207</v>
      </c>
      <c r="O2961" s="2"/>
      <c r="P2961" s="2" t="s">
        <v>151</v>
      </c>
      <c r="Q2961" s="2" t="s">
        <v>152</v>
      </c>
      <c r="R2961" s="2">
        <v>1000</v>
      </c>
      <c r="S2961" s="2" t="s">
        <v>34</v>
      </c>
      <c r="T2961" s="3">
        <v>371004</v>
      </c>
      <c r="U2961" s="3">
        <v>393260</v>
      </c>
      <c r="V2961" s="3">
        <v>400000</v>
      </c>
    </row>
    <row r="2962" spans="1:22" x14ac:dyDescent="0.25">
      <c r="A2962" s="10">
        <v>403553</v>
      </c>
      <c r="B2962" s="2" t="s">
        <v>359</v>
      </c>
      <c r="C2962" s="2" t="s">
        <v>378</v>
      </c>
      <c r="D2962" s="28" t="s">
        <v>379</v>
      </c>
      <c r="E2962" s="28" t="str">
        <f>VLOOKUP(A2962,'[1]Sheet1 (2)'!$A$2:$H$6200,8,0)</f>
        <v>Function:Community and Social Services:Non-core Function:Population Development</v>
      </c>
      <c r="F2962" s="2" t="s">
        <v>386</v>
      </c>
      <c r="G2962" s="2" t="s">
        <v>294</v>
      </c>
      <c r="H2962" s="2" t="s">
        <v>387</v>
      </c>
      <c r="I2962" s="2" t="s">
        <v>294</v>
      </c>
      <c r="J2962" s="2" t="s">
        <v>382</v>
      </c>
      <c r="K2962" s="2">
        <v>4560106010</v>
      </c>
      <c r="L2962" s="2" t="s">
        <v>2205</v>
      </c>
      <c r="M2962" s="2" t="s">
        <v>2206</v>
      </c>
      <c r="N2962" s="2" t="s">
        <v>2207</v>
      </c>
      <c r="O2962" s="2"/>
      <c r="P2962" s="2" t="s">
        <v>32</v>
      </c>
      <c r="Q2962" s="2" t="s">
        <v>33</v>
      </c>
      <c r="R2962" s="2">
        <v>1000</v>
      </c>
      <c r="S2962" s="2" t="s">
        <v>34</v>
      </c>
      <c r="T2962" s="3">
        <v>6000</v>
      </c>
      <c r="U2962" s="3">
        <v>7200</v>
      </c>
      <c r="V2962" s="3">
        <v>8640</v>
      </c>
    </row>
    <row r="2963" spans="1:22" x14ac:dyDescent="0.25">
      <c r="A2963" s="10">
        <v>404327</v>
      </c>
      <c r="B2963" s="2" t="s">
        <v>359</v>
      </c>
      <c r="C2963" s="2" t="s">
        <v>587</v>
      </c>
      <c r="D2963" s="28" t="s">
        <v>542</v>
      </c>
      <c r="E2963" s="28" t="str">
        <f>VLOOKUP(A2963,'[1]Sheet1 (2)'!$A$2:$H$6200,8,0)</f>
        <v>Function:Road Transport:Core Function:Police Forces, Traffic and Street Parking Control</v>
      </c>
      <c r="F2963" s="2" t="s">
        <v>592</v>
      </c>
      <c r="G2963" s="2" t="s">
        <v>294</v>
      </c>
      <c r="H2963" s="2" t="s">
        <v>593</v>
      </c>
      <c r="I2963" s="2" t="s">
        <v>294</v>
      </c>
      <c r="J2963" s="2" t="s">
        <v>579</v>
      </c>
      <c r="K2963" s="2">
        <v>4560106010</v>
      </c>
      <c r="L2963" s="2" t="s">
        <v>2205</v>
      </c>
      <c r="M2963" s="2" t="s">
        <v>2206</v>
      </c>
      <c r="N2963" s="2" t="s">
        <v>2207</v>
      </c>
      <c r="O2963" s="2"/>
      <c r="P2963" s="2" t="s">
        <v>32</v>
      </c>
      <c r="Q2963" s="2" t="s">
        <v>33</v>
      </c>
      <c r="R2963" s="2">
        <v>1000</v>
      </c>
      <c r="S2963" s="2" t="s">
        <v>34</v>
      </c>
      <c r="T2963" s="3">
        <v>56158.32</v>
      </c>
      <c r="U2963" s="3">
        <v>58000</v>
      </c>
      <c r="V2963" s="3">
        <v>60000</v>
      </c>
    </row>
    <row r="2964" spans="1:22" x14ac:dyDescent="0.25">
      <c r="A2964" s="10">
        <v>404328</v>
      </c>
      <c r="B2964" s="2" t="s">
        <v>359</v>
      </c>
      <c r="C2964" s="2" t="s">
        <v>597</v>
      </c>
      <c r="D2964" s="28" t="s">
        <v>542</v>
      </c>
      <c r="E2964" s="28" t="str">
        <f>VLOOKUP(A2964,'[1]Sheet1 (2)'!$A$2:$H$6200,8,0)</f>
        <v>Function:Finance and Administration:Core Function:Security Services</v>
      </c>
      <c r="F2964" s="2" t="s">
        <v>603</v>
      </c>
      <c r="G2964" s="2" t="s">
        <v>294</v>
      </c>
      <c r="H2964" s="2" t="s">
        <v>604</v>
      </c>
      <c r="I2964" s="2" t="s">
        <v>294</v>
      </c>
      <c r="J2964" s="2" t="s">
        <v>600</v>
      </c>
      <c r="K2964" s="2">
        <v>4560106010</v>
      </c>
      <c r="L2964" s="2" t="s">
        <v>2205</v>
      </c>
      <c r="M2964" s="2" t="s">
        <v>2206</v>
      </c>
      <c r="N2964" s="2" t="s">
        <v>2207</v>
      </c>
      <c r="O2964" s="2"/>
      <c r="P2964" s="2" t="s">
        <v>32</v>
      </c>
      <c r="Q2964" s="2" t="s">
        <v>33</v>
      </c>
      <c r="R2964" s="2">
        <v>1000</v>
      </c>
      <c r="S2964" s="2" t="s">
        <v>34</v>
      </c>
      <c r="T2964" s="3">
        <v>66633.719999999987</v>
      </c>
      <c r="U2964" s="3">
        <v>70000</v>
      </c>
      <c r="V2964" s="3">
        <v>75000</v>
      </c>
    </row>
    <row r="2965" spans="1:22" x14ac:dyDescent="0.25">
      <c r="A2965" s="10">
        <v>604265</v>
      </c>
      <c r="B2965" s="28" t="s">
        <v>45</v>
      </c>
      <c r="C2965" s="28" t="s">
        <v>882</v>
      </c>
      <c r="D2965" s="28" t="s">
        <v>874</v>
      </c>
      <c r="E2965" s="28" t="str">
        <f>VLOOKUP(A2965,'[1]Sheet1 (2)'!$A$2:$H$6200,8,0)</f>
        <v>Function:Housing:Core Function:Housing</v>
      </c>
      <c r="F2965" s="28" t="s">
        <v>883</v>
      </c>
      <c r="G2965" s="28" t="s">
        <v>294</v>
      </c>
      <c r="H2965" s="28" t="s">
        <v>884</v>
      </c>
      <c r="I2965" s="28" t="s">
        <v>294</v>
      </c>
      <c r="J2965" s="28" t="s">
        <v>538</v>
      </c>
      <c r="K2965" s="25">
        <v>4560106010</v>
      </c>
      <c r="L2965" s="28" t="s">
        <v>2205</v>
      </c>
      <c r="M2965" s="28" t="s">
        <v>2206</v>
      </c>
      <c r="N2965" s="28" t="s">
        <v>2207</v>
      </c>
      <c r="P2965" s="28" t="s">
        <v>32</v>
      </c>
      <c r="Q2965" s="28" t="s">
        <v>33</v>
      </c>
      <c r="R2965" s="25">
        <v>1000</v>
      </c>
      <c r="S2965" s="28" t="s">
        <v>34</v>
      </c>
      <c r="T2965" s="52">
        <v>52245</v>
      </c>
      <c r="U2965" s="52">
        <v>52245</v>
      </c>
      <c r="V2965" s="52">
        <v>52245</v>
      </c>
    </row>
    <row r="2966" spans="1:22" x14ac:dyDescent="0.25">
      <c r="A2966" s="10">
        <v>604745</v>
      </c>
      <c r="B2966" s="28" t="s">
        <v>45</v>
      </c>
      <c r="C2966" s="28" t="s">
        <v>802</v>
      </c>
      <c r="D2966" s="28" t="s">
        <v>47</v>
      </c>
      <c r="E2966" s="28" t="str">
        <f>VLOOKUP(A2966,'[1]Sheet1 (2)'!$A$2:$H$6200,8,0)</f>
        <v>Function:Other:Core Function:Markets</v>
      </c>
      <c r="F2966" s="28" t="s">
        <v>861</v>
      </c>
      <c r="G2966" s="28" t="s">
        <v>294</v>
      </c>
      <c r="H2966" s="28" t="s">
        <v>862</v>
      </c>
      <c r="I2966" s="28" t="s">
        <v>294</v>
      </c>
      <c r="J2966" s="28" t="s">
        <v>805</v>
      </c>
      <c r="K2966" s="25">
        <v>4560106010</v>
      </c>
      <c r="L2966" s="28" t="s">
        <v>2205</v>
      </c>
      <c r="M2966" s="28" t="s">
        <v>2206</v>
      </c>
      <c r="N2966" s="28" t="s">
        <v>2207</v>
      </c>
      <c r="P2966" s="28" t="s">
        <v>32</v>
      </c>
      <c r="Q2966" s="28" t="s">
        <v>33</v>
      </c>
      <c r="R2966" s="25">
        <v>1000</v>
      </c>
      <c r="S2966" s="28" t="s">
        <v>34</v>
      </c>
      <c r="T2966" s="52">
        <v>715020</v>
      </c>
      <c r="U2966" s="52">
        <v>757921.2</v>
      </c>
      <c r="V2966" s="52">
        <v>803396.47199999995</v>
      </c>
    </row>
    <row r="2967" spans="1:22" x14ac:dyDescent="0.25">
      <c r="A2967" s="10">
        <v>604265</v>
      </c>
      <c r="B2967" s="28" t="s">
        <v>45</v>
      </c>
      <c r="C2967" s="28" t="s">
        <v>882</v>
      </c>
      <c r="D2967" s="28" t="s">
        <v>874</v>
      </c>
      <c r="E2967" s="28" t="str">
        <f>VLOOKUP(A2967,'[1]Sheet1 (2)'!$A$2:$H$6200,8,0)</f>
        <v>Function:Housing:Core Function:Housing</v>
      </c>
      <c r="F2967" s="28" t="s">
        <v>883</v>
      </c>
      <c r="G2967" s="28" t="s">
        <v>294</v>
      </c>
      <c r="H2967" s="28" t="s">
        <v>884</v>
      </c>
      <c r="I2967" s="28" t="s">
        <v>294</v>
      </c>
      <c r="J2967" s="28" t="s">
        <v>538</v>
      </c>
      <c r="K2967" s="25">
        <v>4560106000</v>
      </c>
      <c r="L2967" s="28" t="s">
        <v>2215</v>
      </c>
      <c r="M2967" s="28" t="s">
        <v>2216</v>
      </c>
      <c r="N2967" s="28" t="s">
        <v>2207</v>
      </c>
      <c r="P2967" s="28" t="s">
        <v>32</v>
      </c>
      <c r="Q2967" s="28" t="s">
        <v>33</v>
      </c>
      <c r="R2967" s="25">
        <v>1000</v>
      </c>
      <c r="S2967" s="28" t="s">
        <v>34</v>
      </c>
      <c r="T2967" s="52">
        <v>1317166.9200000002</v>
      </c>
      <c r="U2967" s="52">
        <v>1317166.9200000002</v>
      </c>
      <c r="V2967" s="52">
        <v>1317166.9200000002</v>
      </c>
    </row>
    <row r="2968" spans="1:22" x14ac:dyDescent="0.25">
      <c r="A2968" s="10">
        <v>504161</v>
      </c>
      <c r="B2968" s="28" t="s">
        <v>22</v>
      </c>
      <c r="C2968" s="28" t="s">
        <v>1163</v>
      </c>
      <c r="D2968" s="28" t="s">
        <v>24</v>
      </c>
      <c r="E2968" s="28" t="str">
        <f>VLOOKUP(A2968,'[1]Sheet1 (2)'!$A$2:$H$6200,8,0)</f>
        <v>Function:Finance and Administration:Core Function:Asset Management</v>
      </c>
      <c r="F2968" s="28" t="s">
        <v>1168</v>
      </c>
      <c r="G2968" s="28" t="s">
        <v>182</v>
      </c>
      <c r="H2968" s="28" t="s">
        <v>1169</v>
      </c>
      <c r="I2968" s="28" t="s">
        <v>182</v>
      </c>
      <c r="J2968" s="28" t="s">
        <v>277</v>
      </c>
      <c r="K2968" s="25">
        <v>4560106010</v>
      </c>
      <c r="L2968" s="28" t="s">
        <v>2205</v>
      </c>
      <c r="M2968" s="28" t="s">
        <v>2206</v>
      </c>
      <c r="N2968" s="28" t="s">
        <v>2207</v>
      </c>
      <c r="P2968" s="28" t="s">
        <v>151</v>
      </c>
      <c r="Q2968" s="28" t="s">
        <v>152</v>
      </c>
      <c r="R2968" s="25">
        <v>1000</v>
      </c>
      <c r="S2968" s="28" t="s">
        <v>34</v>
      </c>
    </row>
    <row r="2969" spans="1:22" x14ac:dyDescent="0.25">
      <c r="A2969" s="10">
        <v>204026</v>
      </c>
      <c r="B2969" s="2" t="s">
        <v>252</v>
      </c>
      <c r="C2969" s="2" t="s">
        <v>1404</v>
      </c>
      <c r="D2969" s="28" t="s">
        <v>274</v>
      </c>
      <c r="E2969" s="28" t="str">
        <f>VLOOKUP(A2969,'[1]Sheet1 (2)'!$A$2:$H$6200,8,0)</f>
        <v>Function:Finance and Administration:Core Function:Asset Management</v>
      </c>
      <c r="F2969" s="2" t="s">
        <v>2219</v>
      </c>
      <c r="G2969" s="2" t="s">
        <v>2220</v>
      </c>
      <c r="H2969" s="2" t="s">
        <v>2221</v>
      </c>
      <c r="I2969" s="2" t="s">
        <v>2220</v>
      </c>
      <c r="J2969" s="2" t="s">
        <v>277</v>
      </c>
      <c r="K2969" s="2">
        <v>4400002000</v>
      </c>
      <c r="L2969" s="2" t="s">
        <v>2222</v>
      </c>
      <c r="M2969" s="2" t="s">
        <v>2223</v>
      </c>
      <c r="N2969" s="2" t="s">
        <v>2224</v>
      </c>
      <c r="O2969" s="2"/>
      <c r="P2969" s="2" t="s">
        <v>2225</v>
      </c>
      <c r="Q2969" s="2" t="s">
        <v>2226</v>
      </c>
      <c r="R2969" s="2">
        <v>1000</v>
      </c>
      <c r="S2969" s="2" t="s">
        <v>34</v>
      </c>
      <c r="T2969" s="3">
        <v>15</v>
      </c>
      <c r="U2969" s="3">
        <v>1316643.9370000002</v>
      </c>
      <c r="V2969" s="3">
        <v>741569.68479999993</v>
      </c>
    </row>
    <row r="2970" spans="1:22" x14ac:dyDescent="0.25">
      <c r="A2970" s="10">
        <v>404186</v>
      </c>
      <c r="B2970" s="2" t="s">
        <v>359</v>
      </c>
      <c r="C2970" s="2" t="s">
        <v>497</v>
      </c>
      <c r="D2970" s="28" t="s">
        <v>458</v>
      </c>
      <c r="E2970" s="28" t="str">
        <f>VLOOKUP(A2970,'[1]Sheet1 (2)'!$A$2:$H$6200,8,0)</f>
        <v>Function:Waste Management:Core Function:Solid Waste Removal</v>
      </c>
      <c r="F2970" s="2" t="s">
        <v>2227</v>
      </c>
      <c r="G2970" s="2" t="s">
        <v>2222</v>
      </c>
      <c r="H2970" s="2"/>
      <c r="I2970" s="2"/>
      <c r="J2970" s="2"/>
      <c r="K2970" s="2">
        <v>4400002000</v>
      </c>
      <c r="L2970" s="2" t="s">
        <v>2222</v>
      </c>
      <c r="M2970" s="2" t="s">
        <v>2223</v>
      </c>
      <c r="N2970" s="2" t="s">
        <v>2224</v>
      </c>
      <c r="O2970" s="2"/>
      <c r="P2970" s="2" t="s">
        <v>2225</v>
      </c>
      <c r="Q2970" s="2" t="s">
        <v>2226</v>
      </c>
      <c r="R2970" s="2"/>
      <c r="S2970" s="5"/>
      <c r="T2970" s="3">
        <v>1086417.2420000001</v>
      </c>
      <c r="U2970" s="3">
        <v>752367.96400000004</v>
      </c>
      <c r="V2970" s="3">
        <v>423754.10559999995</v>
      </c>
    </row>
    <row r="2971" spans="1:22" x14ac:dyDescent="0.25">
      <c r="A2971" s="10">
        <v>104528</v>
      </c>
      <c r="B2971" s="28" t="s">
        <v>985</v>
      </c>
      <c r="C2971" s="28" t="s">
        <v>1824</v>
      </c>
      <c r="D2971" s="28" t="s">
        <v>987</v>
      </c>
      <c r="E2971" s="28" t="str">
        <f>VLOOKUP(A2971,'[1]Sheet1 (2)'!$A$2:$H$6200,8,0)</f>
        <v>Function:Finance and Administration:Core Function:Information Technology</v>
      </c>
      <c r="F2971" s="28" t="s">
        <v>2228</v>
      </c>
      <c r="G2971" s="28" t="s">
        <v>182</v>
      </c>
      <c r="H2971" s="28" t="s">
        <v>2229</v>
      </c>
      <c r="I2971" s="28" t="s">
        <v>182</v>
      </c>
      <c r="J2971" s="28" t="s">
        <v>243</v>
      </c>
      <c r="K2971" s="25">
        <v>4400018000</v>
      </c>
      <c r="L2971" s="28" t="s">
        <v>2230</v>
      </c>
      <c r="M2971" s="28" t="s">
        <v>2231</v>
      </c>
      <c r="N2971" s="28" t="s">
        <v>2224</v>
      </c>
      <c r="P2971" s="28" t="s">
        <v>151</v>
      </c>
      <c r="Q2971" s="28" t="s">
        <v>152</v>
      </c>
      <c r="R2971" s="25">
        <v>1000</v>
      </c>
      <c r="S2971" s="28" t="s">
        <v>34</v>
      </c>
      <c r="T2971" s="35">
        <v>100000</v>
      </c>
      <c r="U2971" s="35">
        <v>120000</v>
      </c>
      <c r="V2971" s="35">
        <v>110000</v>
      </c>
    </row>
    <row r="2972" spans="1:22" x14ac:dyDescent="0.25">
      <c r="A2972" s="10">
        <v>104528</v>
      </c>
      <c r="B2972" s="28" t="s">
        <v>985</v>
      </c>
      <c r="C2972" s="28" t="s">
        <v>1824</v>
      </c>
      <c r="D2972" s="28" t="s">
        <v>987</v>
      </c>
      <c r="E2972" s="28" t="str">
        <f>VLOOKUP(A2972,'[1]Sheet1 (2)'!$A$2:$H$6200,8,0)</f>
        <v>Function:Finance and Administration:Core Function:Information Technology</v>
      </c>
      <c r="F2972" s="28" t="s">
        <v>2228</v>
      </c>
      <c r="G2972" s="28" t="s">
        <v>182</v>
      </c>
      <c r="H2972" s="28" t="s">
        <v>2229</v>
      </c>
      <c r="I2972" s="28" t="s">
        <v>182</v>
      </c>
      <c r="J2972" s="28" t="s">
        <v>243</v>
      </c>
      <c r="K2972" s="25">
        <v>4400017010</v>
      </c>
      <c r="L2972" s="28" t="s">
        <v>2232</v>
      </c>
      <c r="M2972" s="28" t="s">
        <v>2233</v>
      </c>
      <c r="N2972" s="28" t="s">
        <v>2224</v>
      </c>
      <c r="P2972" s="28" t="s">
        <v>151</v>
      </c>
      <c r="Q2972" s="28" t="s">
        <v>152</v>
      </c>
      <c r="R2972" s="25">
        <v>1000</v>
      </c>
      <c r="S2972" s="28" t="s">
        <v>34</v>
      </c>
      <c r="T2972" s="35">
        <v>40000</v>
      </c>
      <c r="U2972" s="35">
        <v>45000</v>
      </c>
      <c r="V2972" s="35">
        <v>50000</v>
      </c>
    </row>
    <row r="2973" spans="1:22" x14ac:dyDescent="0.25">
      <c r="A2973" s="10">
        <v>504124</v>
      </c>
      <c r="B2973" s="2" t="s">
        <v>22</v>
      </c>
      <c r="C2973" s="2" t="s">
        <v>1063</v>
      </c>
      <c r="D2973" s="28" t="s">
        <v>1052</v>
      </c>
      <c r="E2973" s="28" t="str">
        <f>VLOOKUP(A2973,'[1]Sheet1 (2)'!$A$2:$H$6200,8,0)</f>
        <v>Function:Road Transport:Core Function:Roads</v>
      </c>
      <c r="F2973" s="2" t="s">
        <v>2234</v>
      </c>
      <c r="G2973" s="2" t="s">
        <v>2235</v>
      </c>
      <c r="H2973" s="2" t="s">
        <v>2236</v>
      </c>
      <c r="I2973" s="2" t="s">
        <v>2235</v>
      </c>
      <c r="J2973" s="2" t="s">
        <v>1056</v>
      </c>
      <c r="K2973" s="2">
        <v>4400002000</v>
      </c>
      <c r="L2973" s="2" t="s">
        <v>2222</v>
      </c>
      <c r="M2973" s="2" t="s">
        <v>2223</v>
      </c>
      <c r="N2973" s="2" t="s">
        <v>2224</v>
      </c>
      <c r="O2973" s="2"/>
      <c r="P2973" s="2" t="s">
        <v>2225</v>
      </c>
      <c r="Q2973" s="2" t="s">
        <v>2226</v>
      </c>
      <c r="R2973" s="25">
        <v>1000</v>
      </c>
      <c r="S2973" s="2" t="s">
        <v>34</v>
      </c>
      <c r="T2973" s="35">
        <v>13127516.397</v>
      </c>
      <c r="U2973" s="35">
        <v>20328465.223999999</v>
      </c>
      <c r="V2973" s="35">
        <v>17792989.819600001</v>
      </c>
    </row>
    <row r="2974" spans="1:22" x14ac:dyDescent="0.25">
      <c r="A2974" s="10">
        <v>504205</v>
      </c>
      <c r="B2974" s="2" t="s">
        <v>22</v>
      </c>
      <c r="C2974" s="2" t="s">
        <v>1206</v>
      </c>
      <c r="D2974" s="28" t="s">
        <v>36</v>
      </c>
      <c r="E2974" s="28" t="str">
        <f>VLOOKUP(A2974,'[1]Sheet1 (2)'!$A$2:$H$6200,8,0)</f>
        <v>Function:Waste Water Management:Core Function:Sewerage</v>
      </c>
      <c r="F2974" s="2" t="s">
        <v>2237</v>
      </c>
      <c r="G2974" s="2" t="s">
        <v>171</v>
      </c>
      <c r="H2974" s="2" t="s">
        <v>1548</v>
      </c>
      <c r="I2974" s="2" t="s">
        <v>171</v>
      </c>
      <c r="J2974" s="2" t="s">
        <v>1194</v>
      </c>
      <c r="K2974" s="2">
        <v>4400002000</v>
      </c>
      <c r="L2974" s="2" t="s">
        <v>2222</v>
      </c>
      <c r="M2974" s="2" t="s">
        <v>2223</v>
      </c>
      <c r="N2974" s="2" t="s">
        <v>2224</v>
      </c>
      <c r="O2974" s="2"/>
      <c r="P2974" s="2" t="s">
        <v>2225</v>
      </c>
      <c r="Q2974" s="2" t="s">
        <v>2226</v>
      </c>
      <c r="R2974" s="25">
        <v>1000</v>
      </c>
      <c r="S2974" s="2" t="s">
        <v>34</v>
      </c>
      <c r="T2974" s="7">
        <v>4074064.6574999997</v>
      </c>
      <c r="U2974" s="7">
        <v>2821379.8650000002</v>
      </c>
      <c r="V2974" s="7">
        <v>1589077.8959999997</v>
      </c>
    </row>
    <row r="2975" spans="1:22" x14ac:dyDescent="0.25">
      <c r="A2975" s="10">
        <v>504701</v>
      </c>
      <c r="B2975" s="2" t="s">
        <v>22</v>
      </c>
      <c r="C2975" s="2" t="s">
        <v>1220</v>
      </c>
      <c r="D2975" s="28" t="s">
        <v>24</v>
      </c>
      <c r="E2975" s="28" t="str">
        <f>VLOOKUP(A2975,'[1]Sheet1 (2)'!$A$2:$H$6200,8,0)</f>
        <v>Function:Energy Sources:Core Function:Electricity</v>
      </c>
      <c r="F2975" s="2" t="s">
        <v>2238</v>
      </c>
      <c r="G2975" s="2" t="s">
        <v>294</v>
      </c>
      <c r="H2975" s="2" t="s">
        <v>1222</v>
      </c>
      <c r="I2975" s="2" t="s">
        <v>294</v>
      </c>
      <c r="J2975" s="2" t="s">
        <v>28</v>
      </c>
      <c r="K2975" s="2">
        <v>4400002000</v>
      </c>
      <c r="L2975" s="2" t="s">
        <v>2222</v>
      </c>
      <c r="M2975" s="2" t="s">
        <v>2223</v>
      </c>
      <c r="N2975" s="2" t="s">
        <v>2224</v>
      </c>
      <c r="O2975" s="2"/>
      <c r="P2975" s="2" t="s">
        <v>2225</v>
      </c>
      <c r="Q2975" s="2" t="s">
        <v>2226</v>
      </c>
      <c r="R2975" s="25">
        <v>1000</v>
      </c>
      <c r="S2975" s="2" t="s">
        <v>34</v>
      </c>
      <c r="T2975" s="7">
        <v>11678985.351500001</v>
      </c>
      <c r="U2975" s="7">
        <v>8087955.6130000008</v>
      </c>
      <c r="V2975" s="7">
        <v>4555356.6351999994</v>
      </c>
    </row>
    <row r="2976" spans="1:22" x14ac:dyDescent="0.25">
      <c r="A2976" s="10">
        <v>504789</v>
      </c>
      <c r="B2976" s="2" t="s">
        <v>22</v>
      </c>
      <c r="C2976" s="2" t="s">
        <v>1360</v>
      </c>
      <c r="D2976" s="28" t="s">
        <v>36</v>
      </c>
      <c r="E2976" s="28" t="str">
        <f>VLOOKUP(A2976,'[1]Sheet1 (2)'!$A$2:$H$6200,8,0)</f>
        <v>Function:Water Management:Core Function:Water Distribution</v>
      </c>
      <c r="F2976" s="2" t="s">
        <v>2239</v>
      </c>
      <c r="G2976" s="2" t="s">
        <v>171</v>
      </c>
      <c r="H2976" s="2" t="s">
        <v>1598</v>
      </c>
      <c r="I2976" s="2" t="s">
        <v>171</v>
      </c>
      <c r="J2976" s="2" t="s">
        <v>40</v>
      </c>
      <c r="K2976" s="2">
        <v>4400002000</v>
      </c>
      <c r="L2976" s="2" t="s">
        <v>2222</v>
      </c>
      <c r="M2976" s="2" t="s">
        <v>2223</v>
      </c>
      <c r="N2976" s="2" t="s">
        <v>2224</v>
      </c>
      <c r="O2976" s="2"/>
      <c r="P2976" s="2" t="s">
        <v>2225</v>
      </c>
      <c r="Q2976" s="2" t="s">
        <v>2226</v>
      </c>
      <c r="R2976" s="25">
        <v>1000</v>
      </c>
      <c r="S2976" s="2" t="s">
        <v>34</v>
      </c>
      <c r="T2976" s="7">
        <v>4617273.2785</v>
      </c>
      <c r="U2976" s="7">
        <v>3197563.8470000005</v>
      </c>
      <c r="V2976" s="7">
        <v>1800954.9487999999</v>
      </c>
    </row>
    <row r="2977" spans="1:22" x14ac:dyDescent="0.25">
      <c r="A2977" s="10">
        <v>302501</v>
      </c>
      <c r="B2977" s="2" t="s">
        <v>141</v>
      </c>
      <c r="C2977" s="2" t="s">
        <v>142</v>
      </c>
      <c r="D2977" s="28" t="s">
        <v>143</v>
      </c>
      <c r="E2977" s="28" t="str">
        <f>VLOOKUP(A2977,'[1]Sheet1 (2)'!$A$2:$H$6200,8,0)</f>
        <v>Function:Finance and Administration:Core Function:Human Resources</v>
      </c>
      <c r="F2977" s="2" t="s">
        <v>1857</v>
      </c>
      <c r="G2977" s="2" t="s">
        <v>182</v>
      </c>
      <c r="H2977" s="2" t="s">
        <v>1858</v>
      </c>
      <c r="I2977" s="2" t="s">
        <v>182</v>
      </c>
      <c r="J2977" s="2" t="s">
        <v>147</v>
      </c>
      <c r="K2977" s="2">
        <v>4500470000</v>
      </c>
      <c r="L2977" s="2" t="s">
        <v>2240</v>
      </c>
      <c r="M2977" s="2" t="s">
        <v>2241</v>
      </c>
      <c r="N2977" s="2" t="s">
        <v>125</v>
      </c>
      <c r="O2977" s="2"/>
      <c r="P2977" s="2" t="s">
        <v>151</v>
      </c>
      <c r="Q2977" s="2" t="s">
        <v>152</v>
      </c>
      <c r="R2977" s="2">
        <v>1000</v>
      </c>
      <c r="S2977" s="2" t="s">
        <v>34</v>
      </c>
      <c r="T2977" s="3">
        <v>12957024.7106959</v>
      </c>
      <c r="U2977" s="3">
        <v>16500000</v>
      </c>
      <c r="V2977" s="3">
        <v>17000000</v>
      </c>
    </row>
    <row r="2978" spans="1:22" x14ac:dyDescent="0.25">
      <c r="A2978" s="10">
        <v>302501</v>
      </c>
      <c r="B2978" s="2" t="s">
        <v>141</v>
      </c>
      <c r="C2978" s="2" t="s">
        <v>142</v>
      </c>
      <c r="D2978" s="28" t="s">
        <v>143</v>
      </c>
      <c r="E2978" s="28" t="str">
        <f>VLOOKUP(A2978,'[1]Sheet1 (2)'!$A$2:$H$6200,8,0)</f>
        <v>Function:Finance and Administration:Core Function:Human Resources</v>
      </c>
      <c r="F2978" s="2" t="s">
        <v>1857</v>
      </c>
      <c r="G2978" s="2" t="s">
        <v>182</v>
      </c>
      <c r="H2978" s="2" t="s">
        <v>1858</v>
      </c>
      <c r="I2978" s="2" t="s">
        <v>182</v>
      </c>
      <c r="J2978" s="2" t="s">
        <v>147</v>
      </c>
      <c r="K2978" s="2">
        <v>4700003000</v>
      </c>
      <c r="L2978" s="2" t="s">
        <v>2242</v>
      </c>
      <c r="M2978" s="2" t="s">
        <v>2243</v>
      </c>
      <c r="N2978" s="2" t="s">
        <v>125</v>
      </c>
      <c r="O2978" s="2"/>
      <c r="P2978" s="2" t="s">
        <v>151</v>
      </c>
      <c r="Q2978" s="2" t="s">
        <v>152</v>
      </c>
      <c r="R2978" s="2">
        <v>1000</v>
      </c>
      <c r="S2978" s="2" t="s">
        <v>34</v>
      </c>
      <c r="T2978" s="3">
        <v>24000</v>
      </c>
      <c r="U2978" s="3">
        <v>24000</v>
      </c>
      <c r="V2978" s="3">
        <v>26000</v>
      </c>
    </row>
    <row r="2979" spans="1:22" x14ac:dyDescent="0.25">
      <c r="A2979" s="10">
        <v>302501</v>
      </c>
      <c r="B2979" s="2" t="s">
        <v>141</v>
      </c>
      <c r="C2979" s="2" t="s">
        <v>142</v>
      </c>
      <c r="D2979" s="28" t="s">
        <v>143</v>
      </c>
      <c r="E2979" s="28" t="str">
        <f>VLOOKUP(A2979,'[1]Sheet1 (2)'!$A$2:$H$6200,8,0)</f>
        <v>Function:Finance and Administration:Core Function:Human Resources</v>
      </c>
      <c r="F2979" s="2" t="s">
        <v>1857</v>
      </c>
      <c r="G2979" s="2" t="s">
        <v>182</v>
      </c>
      <c r="H2979" s="2" t="s">
        <v>1858</v>
      </c>
      <c r="I2979" s="2" t="s">
        <v>182</v>
      </c>
      <c r="J2979" s="2" t="s">
        <v>147</v>
      </c>
      <c r="K2979" s="2">
        <v>4500454030</v>
      </c>
      <c r="L2979" s="2" t="s">
        <v>2244</v>
      </c>
      <c r="M2979" s="2" t="s">
        <v>2245</v>
      </c>
      <c r="N2979" s="2" t="s">
        <v>125</v>
      </c>
      <c r="O2979" s="2"/>
      <c r="P2979" s="2" t="s">
        <v>151</v>
      </c>
      <c r="Q2979" s="2" t="s">
        <v>152</v>
      </c>
      <c r="R2979" s="2">
        <v>1000</v>
      </c>
      <c r="S2979" s="2" t="s">
        <v>34</v>
      </c>
      <c r="T2979" s="3">
        <v>0</v>
      </c>
      <c r="U2979" s="3">
        <v>0</v>
      </c>
      <c r="V2979" s="3">
        <v>0</v>
      </c>
    </row>
    <row r="2980" spans="1:22" x14ac:dyDescent="0.25">
      <c r="A2980" s="10">
        <v>302501</v>
      </c>
      <c r="B2980" s="2" t="s">
        <v>141</v>
      </c>
      <c r="C2980" s="2" t="s">
        <v>142</v>
      </c>
      <c r="D2980" s="28" t="s">
        <v>143</v>
      </c>
      <c r="E2980" s="28" t="str">
        <f>VLOOKUP(A2980,'[1]Sheet1 (2)'!$A$2:$H$6200,8,0)</f>
        <v>Function:Finance and Administration:Core Function:Human Resources</v>
      </c>
      <c r="F2980" s="2" t="s">
        <v>153</v>
      </c>
      <c r="G2980" s="2" t="s">
        <v>154</v>
      </c>
      <c r="H2980" s="2" t="s">
        <v>155</v>
      </c>
      <c r="I2980" s="2" t="s">
        <v>154</v>
      </c>
      <c r="J2980" s="2" t="s">
        <v>147</v>
      </c>
      <c r="K2980" s="2">
        <v>4550004000</v>
      </c>
      <c r="L2980" s="2" t="s">
        <v>112</v>
      </c>
      <c r="M2980" s="2" t="s">
        <v>2246</v>
      </c>
      <c r="N2980" s="2" t="s">
        <v>125</v>
      </c>
      <c r="O2980" s="2"/>
      <c r="P2980" s="2" t="s">
        <v>151</v>
      </c>
      <c r="Q2980" s="2" t="s">
        <v>152</v>
      </c>
      <c r="R2980" s="2">
        <v>1000</v>
      </c>
      <c r="S2980" s="2" t="s">
        <v>34</v>
      </c>
      <c r="T2980" s="3">
        <v>5000</v>
      </c>
      <c r="U2980" s="3">
        <v>5200</v>
      </c>
      <c r="V2980" s="3">
        <v>5500</v>
      </c>
    </row>
    <row r="2981" spans="1:22" x14ac:dyDescent="0.25">
      <c r="A2981" s="10">
        <v>302501</v>
      </c>
      <c r="B2981" s="2" t="s">
        <v>141</v>
      </c>
      <c r="C2981" s="2" t="s">
        <v>142</v>
      </c>
      <c r="D2981" s="28" t="s">
        <v>143</v>
      </c>
      <c r="E2981" s="28" t="str">
        <f>VLOOKUP(A2981,'[1]Sheet1 (2)'!$A$2:$H$6200,8,0)</f>
        <v>Function:Finance and Administration:Core Function:Human Resources</v>
      </c>
      <c r="F2981" s="2" t="s">
        <v>153</v>
      </c>
      <c r="G2981" s="2" t="s">
        <v>154</v>
      </c>
      <c r="H2981" s="2" t="s">
        <v>155</v>
      </c>
      <c r="I2981" s="2" t="s">
        <v>154</v>
      </c>
      <c r="J2981" s="2" t="s">
        <v>147</v>
      </c>
      <c r="K2981" s="2">
        <v>4550002000</v>
      </c>
      <c r="L2981" s="2" t="s">
        <v>2247</v>
      </c>
      <c r="M2981" s="2" t="s">
        <v>2248</v>
      </c>
      <c r="N2981" s="2" t="s">
        <v>125</v>
      </c>
      <c r="O2981" s="2"/>
      <c r="P2981" s="2" t="s">
        <v>151</v>
      </c>
      <c r="Q2981" s="2" t="s">
        <v>152</v>
      </c>
      <c r="R2981" s="2">
        <v>1000</v>
      </c>
      <c r="S2981" s="2" t="s">
        <v>34</v>
      </c>
      <c r="T2981" s="3"/>
      <c r="U2981" s="3"/>
      <c r="V2981" s="3"/>
    </row>
    <row r="2982" spans="1:22" x14ac:dyDescent="0.25">
      <c r="A2982" s="10">
        <v>302501</v>
      </c>
      <c r="B2982" s="2" t="s">
        <v>141</v>
      </c>
      <c r="C2982" s="2" t="s">
        <v>142</v>
      </c>
      <c r="D2982" s="28" t="s">
        <v>143</v>
      </c>
      <c r="E2982" s="28" t="str">
        <f>VLOOKUP(A2982,'[1]Sheet1 (2)'!$A$2:$H$6200,8,0)</f>
        <v>Function:Finance and Administration:Core Function:Human Resources</v>
      </c>
      <c r="F2982" s="2" t="s">
        <v>1857</v>
      </c>
      <c r="G2982" s="2" t="s">
        <v>182</v>
      </c>
      <c r="H2982" s="2" t="s">
        <v>1858</v>
      </c>
      <c r="I2982" s="2" t="s">
        <v>182</v>
      </c>
      <c r="J2982" s="2" t="s">
        <v>147</v>
      </c>
      <c r="K2982" s="2">
        <v>4500460000</v>
      </c>
      <c r="L2982" s="2" t="s">
        <v>2249</v>
      </c>
      <c r="M2982" s="2" t="s">
        <v>2250</v>
      </c>
      <c r="N2982" s="2" t="s">
        <v>125</v>
      </c>
      <c r="O2982" s="2"/>
      <c r="P2982" s="2" t="s">
        <v>151</v>
      </c>
      <c r="Q2982" s="2" t="s">
        <v>152</v>
      </c>
      <c r="R2982" s="2">
        <v>1000</v>
      </c>
      <c r="S2982" s="2" t="s">
        <v>34</v>
      </c>
      <c r="T2982" s="3">
        <v>25000</v>
      </c>
      <c r="U2982" s="3">
        <v>28000</v>
      </c>
      <c r="V2982" s="3">
        <v>28000</v>
      </c>
    </row>
    <row r="2983" spans="1:22" x14ac:dyDescent="0.25">
      <c r="A2983" s="10">
        <v>302501</v>
      </c>
      <c r="B2983" s="2" t="s">
        <v>141</v>
      </c>
      <c r="C2983" s="2" t="s">
        <v>142</v>
      </c>
      <c r="D2983" s="28" t="s">
        <v>143</v>
      </c>
      <c r="E2983" s="28" t="str">
        <f>VLOOKUP(A2983,'[1]Sheet1 (2)'!$A$2:$H$6200,8,0)</f>
        <v>Function:Finance and Administration:Core Function:Human Resources</v>
      </c>
      <c r="F2983" s="2" t="s">
        <v>153</v>
      </c>
      <c r="G2983" s="2" t="s">
        <v>154</v>
      </c>
      <c r="H2983" s="2" t="s">
        <v>155</v>
      </c>
      <c r="I2983" s="2" t="s">
        <v>154</v>
      </c>
      <c r="J2983" s="2" t="s">
        <v>147</v>
      </c>
      <c r="K2983" s="2">
        <v>4550006000</v>
      </c>
      <c r="L2983" s="2" t="s">
        <v>2251</v>
      </c>
      <c r="M2983" s="2" t="s">
        <v>2252</v>
      </c>
      <c r="N2983" s="2" t="s">
        <v>125</v>
      </c>
      <c r="O2983" s="2"/>
      <c r="P2983" s="2" t="s">
        <v>151</v>
      </c>
      <c r="Q2983" s="2" t="s">
        <v>152</v>
      </c>
      <c r="R2983" s="2">
        <v>1000</v>
      </c>
      <c r="S2983" s="2" t="s">
        <v>34</v>
      </c>
      <c r="T2983" s="3">
        <v>5000</v>
      </c>
      <c r="U2983" s="3">
        <v>5200</v>
      </c>
      <c r="V2983" s="3">
        <v>5500</v>
      </c>
    </row>
    <row r="2984" spans="1:22" x14ac:dyDescent="0.25">
      <c r="A2984" s="10">
        <v>302501</v>
      </c>
      <c r="B2984" s="2" t="s">
        <v>141</v>
      </c>
      <c r="C2984" s="2" t="s">
        <v>142</v>
      </c>
      <c r="D2984" s="28" t="s">
        <v>143</v>
      </c>
      <c r="E2984" s="28" t="str">
        <f>VLOOKUP(A2984,'[1]Sheet1 (2)'!$A$2:$H$6200,8,0)</f>
        <v>Function:Finance and Administration:Core Function:Human Resources</v>
      </c>
      <c r="F2984" s="2" t="s">
        <v>1857</v>
      </c>
      <c r="G2984" s="2" t="s">
        <v>182</v>
      </c>
      <c r="H2984" s="2" t="s">
        <v>1858</v>
      </c>
      <c r="I2984" s="2" t="s">
        <v>182</v>
      </c>
      <c r="J2984" s="2" t="s">
        <v>147</v>
      </c>
      <c r="K2984" s="2">
        <v>4500496020</v>
      </c>
      <c r="L2984" s="2" t="s">
        <v>2253</v>
      </c>
      <c r="M2984" s="2" t="s">
        <v>2254</v>
      </c>
      <c r="N2984" s="2" t="s">
        <v>125</v>
      </c>
      <c r="O2984" s="2"/>
      <c r="P2984" s="2" t="s">
        <v>151</v>
      </c>
      <c r="Q2984" s="2" t="s">
        <v>152</v>
      </c>
      <c r="R2984" s="2">
        <v>1000</v>
      </c>
      <c r="S2984" s="2" t="s">
        <v>34</v>
      </c>
      <c r="T2984" s="3"/>
      <c r="U2984" s="3"/>
      <c r="V2984" s="3"/>
    </row>
    <row r="2985" spans="1:22" x14ac:dyDescent="0.25">
      <c r="A2985" s="10">
        <v>302501</v>
      </c>
      <c r="B2985" s="2" t="s">
        <v>141</v>
      </c>
      <c r="C2985" s="2" t="s">
        <v>142</v>
      </c>
      <c r="D2985" s="28" t="s">
        <v>143</v>
      </c>
      <c r="E2985" s="28" t="str">
        <f>VLOOKUP(A2985,'[1]Sheet1 (2)'!$A$2:$H$6200,8,0)</f>
        <v>Function:Finance and Administration:Core Function:Human Resources</v>
      </c>
      <c r="F2985" s="2" t="s">
        <v>153</v>
      </c>
      <c r="G2985" s="2" t="s">
        <v>154</v>
      </c>
      <c r="H2985" s="2" t="s">
        <v>155</v>
      </c>
      <c r="I2985" s="2" t="s">
        <v>154</v>
      </c>
      <c r="J2985" s="2" t="s">
        <v>147</v>
      </c>
      <c r="K2985" s="2">
        <v>4550008000</v>
      </c>
      <c r="L2985" s="2" t="s">
        <v>113</v>
      </c>
      <c r="M2985" s="2" t="s">
        <v>2255</v>
      </c>
      <c r="N2985" s="2" t="s">
        <v>125</v>
      </c>
      <c r="O2985" s="2"/>
      <c r="P2985" s="2" t="s">
        <v>151</v>
      </c>
      <c r="Q2985" s="2" t="s">
        <v>152</v>
      </c>
      <c r="R2985" s="2">
        <v>1000</v>
      </c>
      <c r="S2985" s="2" t="s">
        <v>34</v>
      </c>
      <c r="T2985" s="3">
        <v>10000</v>
      </c>
      <c r="U2985" s="3">
        <v>10200</v>
      </c>
      <c r="V2985" s="3">
        <v>10500</v>
      </c>
    </row>
    <row r="2986" spans="1:22" x14ac:dyDescent="0.25">
      <c r="A2986" s="10">
        <v>302501</v>
      </c>
      <c r="B2986" s="2" t="s">
        <v>141</v>
      </c>
      <c r="C2986" s="2" t="s">
        <v>142</v>
      </c>
      <c r="D2986" s="28" t="s">
        <v>143</v>
      </c>
      <c r="E2986" s="28" t="str">
        <f>VLOOKUP(A2986,'[1]Sheet1 (2)'!$A$2:$H$6200,8,0)</f>
        <v>Function:Finance and Administration:Core Function:Human Resources</v>
      </c>
      <c r="F2986" s="2" t="s">
        <v>1857</v>
      </c>
      <c r="G2986" s="2" t="s">
        <v>182</v>
      </c>
      <c r="H2986" s="2" t="s">
        <v>1858</v>
      </c>
      <c r="I2986" s="2" t="s">
        <v>182</v>
      </c>
      <c r="J2986" s="2" t="s">
        <v>147</v>
      </c>
      <c r="K2986" s="2">
        <v>4500453000</v>
      </c>
      <c r="L2986" s="2" t="s">
        <v>101</v>
      </c>
      <c r="M2986" s="2" t="s">
        <v>2256</v>
      </c>
      <c r="N2986" s="2" t="s">
        <v>125</v>
      </c>
      <c r="O2986" s="2"/>
      <c r="P2986" s="2" t="s">
        <v>151</v>
      </c>
      <c r="Q2986" s="2" t="s">
        <v>152</v>
      </c>
      <c r="R2986" s="2">
        <v>1000</v>
      </c>
      <c r="S2986" s="2" t="s">
        <v>34</v>
      </c>
      <c r="T2986" s="3">
        <v>25000</v>
      </c>
      <c r="U2986" s="3">
        <v>50000</v>
      </c>
      <c r="V2986" s="3">
        <v>50000</v>
      </c>
    </row>
    <row r="2987" spans="1:22" x14ac:dyDescent="0.25">
      <c r="A2987" s="10">
        <v>302501</v>
      </c>
      <c r="B2987" s="2" t="s">
        <v>141</v>
      </c>
      <c r="C2987" s="2" t="s">
        <v>142</v>
      </c>
      <c r="D2987" s="28" t="s">
        <v>143</v>
      </c>
      <c r="E2987" s="28" t="str">
        <f>VLOOKUP(A2987,'[1]Sheet1 (2)'!$A$2:$H$6200,8,0)</f>
        <v>Function:Finance and Administration:Core Function:Human Resources</v>
      </c>
      <c r="F2987" s="2" t="s">
        <v>1857</v>
      </c>
      <c r="G2987" s="2" t="s">
        <v>182</v>
      </c>
      <c r="H2987" s="2" t="s">
        <v>1858</v>
      </c>
      <c r="I2987" s="2" t="s">
        <v>182</v>
      </c>
      <c r="J2987" s="2" t="s">
        <v>147</v>
      </c>
      <c r="K2987" s="2">
        <v>4500181000</v>
      </c>
      <c r="L2987" s="2" t="s">
        <v>95</v>
      </c>
      <c r="M2987" s="2" t="s">
        <v>821</v>
      </c>
      <c r="N2987" s="2" t="s">
        <v>125</v>
      </c>
      <c r="O2987" s="2"/>
      <c r="P2987" s="2" t="s">
        <v>151</v>
      </c>
      <c r="Q2987" s="2" t="s">
        <v>152</v>
      </c>
      <c r="R2987" s="2">
        <v>1000</v>
      </c>
      <c r="S2987" s="2" t="s">
        <v>34</v>
      </c>
      <c r="T2987" s="3">
        <v>9910</v>
      </c>
      <c r="U2987" s="3">
        <v>10000</v>
      </c>
      <c r="V2987" s="3">
        <v>15000</v>
      </c>
    </row>
    <row r="2988" spans="1:22" x14ac:dyDescent="0.25">
      <c r="A2988" s="10">
        <v>302501</v>
      </c>
      <c r="B2988" s="2" t="s">
        <v>141</v>
      </c>
      <c r="C2988" s="2" t="s">
        <v>142</v>
      </c>
      <c r="D2988" s="28" t="s">
        <v>143</v>
      </c>
      <c r="E2988" s="28" t="str">
        <f>VLOOKUP(A2988,'[1]Sheet1 (2)'!$A$2:$H$6200,8,0)</f>
        <v>Function:Finance and Administration:Core Function:Human Resources</v>
      </c>
      <c r="F2988" s="2" t="s">
        <v>153</v>
      </c>
      <c r="G2988" s="2" t="s">
        <v>154</v>
      </c>
      <c r="H2988" s="2" t="s">
        <v>155</v>
      </c>
      <c r="I2988" s="2" t="s">
        <v>154</v>
      </c>
      <c r="J2988" s="2" t="s">
        <v>147</v>
      </c>
      <c r="K2988" s="2">
        <v>4550003000</v>
      </c>
      <c r="L2988" s="2" t="s">
        <v>2257</v>
      </c>
      <c r="M2988" s="2" t="s">
        <v>2258</v>
      </c>
      <c r="N2988" s="2" t="s">
        <v>125</v>
      </c>
      <c r="O2988" s="2"/>
      <c r="P2988" s="2" t="s">
        <v>151</v>
      </c>
      <c r="Q2988" s="2" t="s">
        <v>152</v>
      </c>
      <c r="R2988" s="2">
        <v>1000</v>
      </c>
      <c r="S2988" s="2" t="s">
        <v>34</v>
      </c>
      <c r="T2988" s="3">
        <v>3000</v>
      </c>
      <c r="U2988" s="3">
        <v>3200</v>
      </c>
      <c r="V2988" s="3">
        <v>3500</v>
      </c>
    </row>
    <row r="2989" spans="1:22" x14ac:dyDescent="0.25">
      <c r="A2989" s="10">
        <v>302501</v>
      </c>
      <c r="B2989" s="2" t="s">
        <v>141</v>
      </c>
      <c r="C2989" s="2" t="s">
        <v>142</v>
      </c>
      <c r="D2989" s="28" t="s">
        <v>143</v>
      </c>
      <c r="E2989" s="28" t="str">
        <f>VLOOKUP(A2989,'[1]Sheet1 (2)'!$A$2:$H$6200,8,0)</f>
        <v>Function:Finance and Administration:Core Function:Human Resources</v>
      </c>
      <c r="F2989" s="2" t="s">
        <v>1857</v>
      </c>
      <c r="G2989" s="2" t="s">
        <v>182</v>
      </c>
      <c r="H2989" s="2" t="s">
        <v>1858</v>
      </c>
      <c r="I2989" s="2" t="s">
        <v>182</v>
      </c>
      <c r="J2989" s="2" t="s">
        <v>147</v>
      </c>
      <c r="K2989" s="2">
        <v>4550003000</v>
      </c>
      <c r="L2989" s="2" t="s">
        <v>2257</v>
      </c>
      <c r="M2989" s="2" t="s">
        <v>2258</v>
      </c>
      <c r="N2989" s="2" t="s">
        <v>125</v>
      </c>
      <c r="O2989" s="2"/>
      <c r="P2989" s="2" t="s">
        <v>151</v>
      </c>
      <c r="Q2989" s="2" t="s">
        <v>152</v>
      </c>
      <c r="R2989" s="2">
        <v>1000</v>
      </c>
      <c r="S2989" s="2" t="s">
        <v>34</v>
      </c>
      <c r="T2989" s="3">
        <v>0</v>
      </c>
      <c r="U2989" s="3">
        <v>0</v>
      </c>
      <c r="V2989" s="3">
        <v>0</v>
      </c>
    </row>
    <row r="2990" spans="1:22" x14ac:dyDescent="0.25">
      <c r="A2990" s="10">
        <v>302501</v>
      </c>
      <c r="B2990" s="2" t="s">
        <v>141</v>
      </c>
      <c r="C2990" s="2" t="s">
        <v>142</v>
      </c>
      <c r="D2990" s="28" t="s">
        <v>143</v>
      </c>
      <c r="E2990" s="28" t="str">
        <f>VLOOKUP(A2990,'[1]Sheet1 (2)'!$A$2:$H$6200,8,0)</f>
        <v>Function:Finance and Administration:Core Function:Human Resources</v>
      </c>
      <c r="F2990" s="2" t="s">
        <v>1857</v>
      </c>
      <c r="G2990" s="2" t="s">
        <v>182</v>
      </c>
      <c r="H2990" s="2" t="s">
        <v>1858</v>
      </c>
      <c r="I2990" s="2" t="s">
        <v>182</v>
      </c>
      <c r="J2990" s="2" t="s">
        <v>147</v>
      </c>
      <c r="K2990" s="2">
        <v>4500177010</v>
      </c>
      <c r="L2990" s="2" t="s">
        <v>2259</v>
      </c>
      <c r="M2990" s="2" t="s">
        <v>2260</v>
      </c>
      <c r="N2990" s="2" t="s">
        <v>125</v>
      </c>
      <c r="O2990" s="2"/>
      <c r="P2990" s="2" t="s">
        <v>151</v>
      </c>
      <c r="Q2990" s="2" t="s">
        <v>152</v>
      </c>
      <c r="R2990" s="2">
        <v>1000</v>
      </c>
      <c r="S2990" s="2" t="s">
        <v>34</v>
      </c>
      <c r="T2990" s="3">
        <v>24000</v>
      </c>
      <c r="U2990" s="3">
        <v>30000</v>
      </c>
      <c r="V2990" s="3">
        <v>30000</v>
      </c>
    </row>
    <row r="2991" spans="1:22" x14ac:dyDescent="0.25">
      <c r="A2991" s="10">
        <v>302501</v>
      </c>
      <c r="B2991" s="2" t="s">
        <v>141</v>
      </c>
      <c r="C2991" s="2" t="s">
        <v>142</v>
      </c>
      <c r="D2991" s="28" t="s">
        <v>143</v>
      </c>
      <c r="E2991" s="28" t="str">
        <f>VLOOKUP(A2991,'[1]Sheet1 (2)'!$A$2:$H$6200,8,0)</f>
        <v>Function:Finance and Administration:Core Function:Human Resources</v>
      </c>
      <c r="F2991" s="2" t="s">
        <v>153</v>
      </c>
      <c r="G2991" s="2" t="s">
        <v>154</v>
      </c>
      <c r="H2991" s="2" t="s">
        <v>155</v>
      </c>
      <c r="I2991" s="2" t="s">
        <v>154</v>
      </c>
      <c r="J2991" s="2" t="s">
        <v>147</v>
      </c>
      <c r="K2991" s="2">
        <v>4500215000</v>
      </c>
      <c r="L2991" s="2" t="s">
        <v>2261</v>
      </c>
      <c r="M2991" s="2" t="s">
        <v>2262</v>
      </c>
      <c r="N2991" s="2" t="s">
        <v>125</v>
      </c>
      <c r="O2991" s="2"/>
      <c r="P2991" s="2" t="s">
        <v>151</v>
      </c>
      <c r="Q2991" s="2" t="s">
        <v>152</v>
      </c>
      <c r="R2991" s="2">
        <v>1000</v>
      </c>
      <c r="S2991" s="2" t="s">
        <v>34</v>
      </c>
      <c r="T2991" s="3">
        <v>30000</v>
      </c>
      <c r="U2991" s="3">
        <v>30000</v>
      </c>
      <c r="V2991" s="3">
        <v>30000</v>
      </c>
    </row>
    <row r="2992" spans="1:22" x14ac:dyDescent="0.25">
      <c r="A2992" s="10">
        <v>302501</v>
      </c>
      <c r="B2992" s="2" t="s">
        <v>141</v>
      </c>
      <c r="C2992" s="2" t="s">
        <v>142</v>
      </c>
      <c r="D2992" s="28" t="s">
        <v>143</v>
      </c>
      <c r="E2992" s="28" t="str">
        <f>VLOOKUP(A2992,'[1]Sheet1 (2)'!$A$2:$H$6200,8,0)</f>
        <v>Function:Finance and Administration:Core Function:Human Resources</v>
      </c>
      <c r="F2992" s="2" t="s">
        <v>1857</v>
      </c>
      <c r="G2992" s="2" t="s">
        <v>182</v>
      </c>
      <c r="H2992" s="2" t="s">
        <v>1858</v>
      </c>
      <c r="I2992" s="2" t="s">
        <v>182</v>
      </c>
      <c r="J2992" s="2" t="s">
        <v>147</v>
      </c>
      <c r="K2992" s="2">
        <v>4500411000</v>
      </c>
      <c r="L2992" s="2" t="s">
        <v>97</v>
      </c>
      <c r="M2992" s="2" t="s">
        <v>2263</v>
      </c>
      <c r="N2992" s="2" t="s">
        <v>125</v>
      </c>
      <c r="O2992" s="2"/>
      <c r="P2992" s="2" t="s">
        <v>151</v>
      </c>
      <c r="Q2992" s="2" t="s">
        <v>152</v>
      </c>
      <c r="R2992" s="2">
        <v>1000</v>
      </c>
      <c r="S2992" s="2" t="s">
        <v>34</v>
      </c>
      <c r="T2992" s="3">
        <v>39513</v>
      </c>
      <c r="U2992" s="3">
        <v>41331</v>
      </c>
      <c r="V2992" s="3">
        <v>43232</v>
      </c>
    </row>
    <row r="2993" spans="1:22" x14ac:dyDescent="0.25">
      <c r="A2993" s="10">
        <v>302501</v>
      </c>
      <c r="B2993" s="2" t="s">
        <v>141</v>
      </c>
      <c r="C2993" s="2" t="s">
        <v>142</v>
      </c>
      <c r="D2993" s="28" t="s">
        <v>143</v>
      </c>
      <c r="E2993" s="28" t="str">
        <f>VLOOKUP(A2993,'[1]Sheet1 (2)'!$A$2:$H$6200,8,0)</f>
        <v>Function:Finance and Administration:Core Function:Human Resources</v>
      </c>
      <c r="F2993" s="2" t="s">
        <v>1857</v>
      </c>
      <c r="G2993" s="2" t="s">
        <v>182</v>
      </c>
      <c r="H2993" s="2" t="s">
        <v>1858</v>
      </c>
      <c r="I2993" s="2" t="s">
        <v>182</v>
      </c>
      <c r="J2993" s="2" t="s">
        <v>147</v>
      </c>
      <c r="K2993" s="2">
        <v>4500150000</v>
      </c>
      <c r="L2993" s="2" t="s">
        <v>838</v>
      </c>
      <c r="M2993" s="2" t="s">
        <v>839</v>
      </c>
      <c r="N2993" s="2" t="s">
        <v>125</v>
      </c>
      <c r="O2993" s="2"/>
      <c r="P2993" s="2" t="s">
        <v>151</v>
      </c>
      <c r="Q2993" s="2" t="s">
        <v>152</v>
      </c>
      <c r="R2993" s="2">
        <v>1000</v>
      </c>
      <c r="S2993" s="2" t="s">
        <v>34</v>
      </c>
      <c r="T2993" s="3"/>
      <c r="U2993" s="3"/>
      <c r="V2993" s="3"/>
    </row>
    <row r="2994" spans="1:22" x14ac:dyDescent="0.25">
      <c r="A2994" s="10">
        <v>302501</v>
      </c>
      <c r="B2994" s="2" t="s">
        <v>141</v>
      </c>
      <c r="C2994" s="2" t="s">
        <v>142</v>
      </c>
      <c r="D2994" s="28" t="s">
        <v>143</v>
      </c>
      <c r="E2994" s="28" t="str">
        <f>VLOOKUP(A2994,'[1]Sheet1 (2)'!$A$2:$H$6200,8,0)</f>
        <v>Function:Finance and Administration:Core Function:Human Resources</v>
      </c>
      <c r="F2994" s="2" t="s">
        <v>153</v>
      </c>
      <c r="G2994" s="2" t="s">
        <v>154</v>
      </c>
      <c r="H2994" s="2" t="s">
        <v>155</v>
      </c>
      <c r="I2994" s="2" t="s">
        <v>154</v>
      </c>
      <c r="J2994" s="2" t="s">
        <v>147</v>
      </c>
      <c r="K2994" s="2">
        <v>4550000000</v>
      </c>
      <c r="L2994" s="2" t="s">
        <v>110</v>
      </c>
      <c r="M2994" s="2" t="s">
        <v>2264</v>
      </c>
      <c r="N2994" s="2" t="s">
        <v>125</v>
      </c>
      <c r="O2994" s="2"/>
      <c r="P2994" s="2" t="s">
        <v>151</v>
      </c>
      <c r="Q2994" s="2" t="s">
        <v>152</v>
      </c>
      <c r="R2994" s="2">
        <v>1000</v>
      </c>
      <c r="S2994" s="2" t="s">
        <v>34</v>
      </c>
      <c r="T2994" s="3"/>
      <c r="U2994" s="3"/>
      <c r="V2994" s="3"/>
    </row>
    <row r="2995" spans="1:22" x14ac:dyDescent="0.25">
      <c r="A2995" s="10">
        <v>302501</v>
      </c>
      <c r="B2995" s="2" t="s">
        <v>141</v>
      </c>
      <c r="C2995" s="2" t="s">
        <v>142</v>
      </c>
      <c r="D2995" s="28" t="s">
        <v>143</v>
      </c>
      <c r="E2995" s="28" t="str">
        <f>VLOOKUP(A2995,'[1]Sheet1 (2)'!$A$2:$H$6200,8,0)</f>
        <v>Function:Finance and Administration:Core Function:Human Resources</v>
      </c>
      <c r="F2995" s="2" t="s">
        <v>1857</v>
      </c>
      <c r="G2995" s="2" t="s">
        <v>182</v>
      </c>
      <c r="H2995" s="2" t="s">
        <v>1858</v>
      </c>
      <c r="I2995" s="2" t="s">
        <v>182</v>
      </c>
      <c r="J2995" s="2" t="s">
        <v>147</v>
      </c>
      <c r="K2995" s="2">
        <v>4500454020</v>
      </c>
      <c r="L2995" s="2" t="s">
        <v>2265</v>
      </c>
      <c r="M2995" s="2" t="s">
        <v>2266</v>
      </c>
      <c r="N2995" s="2" t="s">
        <v>125</v>
      </c>
      <c r="O2995" s="2"/>
      <c r="P2995" s="2" t="s">
        <v>151</v>
      </c>
      <c r="Q2995" s="2" t="s">
        <v>152</v>
      </c>
      <c r="R2995" s="2">
        <v>1000</v>
      </c>
      <c r="S2995" s="2" t="s">
        <v>34</v>
      </c>
      <c r="T2995" s="3"/>
      <c r="U2995" s="3"/>
      <c r="V2995" s="3"/>
    </row>
    <row r="2996" spans="1:22" x14ac:dyDescent="0.25">
      <c r="A2996" s="10">
        <v>302501</v>
      </c>
      <c r="B2996" s="2" t="s">
        <v>141</v>
      </c>
      <c r="C2996" s="2" t="s">
        <v>142</v>
      </c>
      <c r="D2996" s="28" t="s">
        <v>143</v>
      </c>
      <c r="E2996" s="28" t="str">
        <f>VLOOKUP(A2996,'[1]Sheet1 (2)'!$A$2:$H$6200,8,0)</f>
        <v>Function:Finance and Administration:Core Function:Human Resources</v>
      </c>
      <c r="F2996" s="2" t="s">
        <v>153</v>
      </c>
      <c r="G2996" s="2" t="s">
        <v>154</v>
      </c>
      <c r="H2996" s="2" t="s">
        <v>155</v>
      </c>
      <c r="I2996" s="2" t="s">
        <v>154</v>
      </c>
      <c r="J2996" s="2" t="s">
        <v>147</v>
      </c>
      <c r="K2996" s="2">
        <v>4500494020</v>
      </c>
      <c r="L2996" s="2" t="s">
        <v>2267</v>
      </c>
      <c r="M2996" s="2" t="s">
        <v>2268</v>
      </c>
      <c r="N2996" s="2" t="s">
        <v>125</v>
      </c>
      <c r="O2996" s="2"/>
      <c r="P2996" s="2" t="s">
        <v>151</v>
      </c>
      <c r="Q2996" s="2" t="s">
        <v>152</v>
      </c>
      <c r="R2996" s="2">
        <v>1000</v>
      </c>
      <c r="S2996" s="2" t="s">
        <v>34</v>
      </c>
      <c r="T2996" s="3"/>
      <c r="U2996" s="3"/>
      <c r="V2996" s="3"/>
    </row>
    <row r="2997" spans="1:22" x14ac:dyDescent="0.25">
      <c r="A2997" s="10">
        <v>302501</v>
      </c>
      <c r="B2997" s="2" t="s">
        <v>141</v>
      </c>
      <c r="C2997" s="2" t="s">
        <v>142</v>
      </c>
      <c r="D2997" s="28" t="s">
        <v>143</v>
      </c>
      <c r="E2997" s="28" t="str">
        <f>VLOOKUP(A2997,'[1]Sheet1 (2)'!$A$2:$H$6200,8,0)</f>
        <v>Function:Finance and Administration:Core Function:Human Resources</v>
      </c>
      <c r="F2997" s="2" t="s">
        <v>153</v>
      </c>
      <c r="G2997" s="2" t="s">
        <v>154</v>
      </c>
      <c r="H2997" s="2" t="s">
        <v>155</v>
      </c>
      <c r="I2997" s="2" t="s">
        <v>154</v>
      </c>
      <c r="J2997" s="2" t="s">
        <v>147</v>
      </c>
      <c r="K2997" s="2">
        <v>4550001000</v>
      </c>
      <c r="L2997" s="2" t="s">
        <v>111</v>
      </c>
      <c r="M2997" s="2" t="s">
        <v>2269</v>
      </c>
      <c r="N2997" s="2" t="s">
        <v>125</v>
      </c>
      <c r="O2997" s="2"/>
      <c r="P2997" s="2" t="s">
        <v>151</v>
      </c>
      <c r="Q2997" s="2" t="s">
        <v>152</v>
      </c>
      <c r="R2997" s="2">
        <v>1000</v>
      </c>
      <c r="S2997" s="2" t="s">
        <v>34</v>
      </c>
      <c r="T2997" s="3"/>
      <c r="U2997" s="3"/>
      <c r="V2997" s="3"/>
    </row>
    <row r="2998" spans="1:22" x14ac:dyDescent="0.25">
      <c r="A2998" s="10">
        <v>302501</v>
      </c>
      <c r="B2998" s="2" t="s">
        <v>141</v>
      </c>
      <c r="C2998" s="2" t="s">
        <v>142</v>
      </c>
      <c r="D2998" s="28" t="s">
        <v>143</v>
      </c>
      <c r="E2998" s="28" t="str">
        <f>VLOOKUP(A2998,'[1]Sheet1 (2)'!$A$2:$H$6200,8,0)</f>
        <v>Function:Finance and Administration:Core Function:Human Resources</v>
      </c>
      <c r="F2998" s="2" t="s">
        <v>1857</v>
      </c>
      <c r="G2998" s="2" t="s">
        <v>182</v>
      </c>
      <c r="H2998" s="2" t="s">
        <v>1858</v>
      </c>
      <c r="I2998" s="2" t="s">
        <v>182</v>
      </c>
      <c r="J2998" s="2" t="s">
        <v>147</v>
      </c>
      <c r="K2998" s="2">
        <v>4550001000</v>
      </c>
      <c r="L2998" s="2" t="s">
        <v>111</v>
      </c>
      <c r="M2998" s="2" t="s">
        <v>2269</v>
      </c>
      <c r="N2998" s="2" t="s">
        <v>125</v>
      </c>
      <c r="O2998" s="2"/>
      <c r="P2998" s="2" t="s">
        <v>151</v>
      </c>
      <c r="Q2998" s="2" t="s">
        <v>152</v>
      </c>
      <c r="R2998" s="2">
        <v>1000</v>
      </c>
      <c r="S2998" s="2" t="s">
        <v>34</v>
      </c>
      <c r="T2998" s="3">
        <v>0</v>
      </c>
      <c r="U2998" s="3">
        <v>0</v>
      </c>
      <c r="V2998" s="3">
        <v>0</v>
      </c>
    </row>
    <row r="2999" spans="1:22" x14ac:dyDescent="0.25">
      <c r="A2999" s="10">
        <v>304038</v>
      </c>
      <c r="B2999" s="2" t="s">
        <v>141</v>
      </c>
      <c r="C2999" s="2" t="s">
        <v>163</v>
      </c>
      <c r="D2999" s="28" t="s">
        <v>143</v>
      </c>
      <c r="E2999" s="28" t="str">
        <f>VLOOKUP(A2999,'[1]Sheet1 (2)'!$A$2:$H$6200,8,0)</f>
        <v>Function:Finance and Administration:Core Function:Finance</v>
      </c>
      <c r="F2999" s="2" t="s">
        <v>1982</v>
      </c>
      <c r="G2999" s="2" t="s">
        <v>182</v>
      </c>
      <c r="H2999" s="2" t="s">
        <v>1983</v>
      </c>
      <c r="I2999" s="2" t="s">
        <v>182</v>
      </c>
      <c r="J2999" s="2" t="s">
        <v>167</v>
      </c>
      <c r="K2999" s="2">
        <v>4700003000</v>
      </c>
      <c r="L2999" s="2" t="s">
        <v>2242</v>
      </c>
      <c r="M2999" s="2" t="s">
        <v>2243</v>
      </c>
      <c r="N2999" s="2" t="s">
        <v>125</v>
      </c>
      <c r="O2999" s="2"/>
      <c r="P2999" s="2" t="s">
        <v>151</v>
      </c>
      <c r="Q2999" s="2" t="s">
        <v>152</v>
      </c>
      <c r="R2999" s="2">
        <v>1000</v>
      </c>
      <c r="S2999" s="2" t="s">
        <v>34</v>
      </c>
      <c r="T2999" s="3">
        <v>42312</v>
      </c>
      <c r="U2999" s="3">
        <v>42312</v>
      </c>
      <c r="V2999" s="3">
        <v>42312</v>
      </c>
    </row>
    <row r="3000" spans="1:22" x14ac:dyDescent="0.25">
      <c r="A3000" s="10">
        <v>304038</v>
      </c>
      <c r="B3000" s="2" t="s">
        <v>141</v>
      </c>
      <c r="C3000" s="2" t="s">
        <v>163</v>
      </c>
      <c r="D3000" s="28" t="s">
        <v>143</v>
      </c>
      <c r="E3000" s="28" t="str">
        <f>VLOOKUP(A3000,'[1]Sheet1 (2)'!$A$2:$H$6200,8,0)</f>
        <v>Function:Finance and Administration:Core Function:Finance</v>
      </c>
      <c r="F3000" s="2" t="s">
        <v>2270</v>
      </c>
      <c r="G3000" s="2" t="s">
        <v>154</v>
      </c>
      <c r="H3000" s="2" t="s">
        <v>2271</v>
      </c>
      <c r="I3000" s="2" t="s">
        <v>154</v>
      </c>
      <c r="J3000" s="2" t="s">
        <v>167</v>
      </c>
      <c r="K3000" s="2">
        <v>4550004000</v>
      </c>
      <c r="L3000" s="2" t="s">
        <v>112</v>
      </c>
      <c r="M3000" s="2" t="s">
        <v>2246</v>
      </c>
      <c r="N3000" s="2" t="s">
        <v>125</v>
      </c>
      <c r="O3000" s="2"/>
      <c r="P3000" s="2" t="s">
        <v>151</v>
      </c>
      <c r="Q3000" s="2" t="s">
        <v>152</v>
      </c>
      <c r="R3000" s="2">
        <v>1000</v>
      </c>
      <c r="S3000" s="2" t="s">
        <v>34</v>
      </c>
      <c r="T3000" s="3">
        <v>10000</v>
      </c>
      <c r="U3000" s="3">
        <v>15000</v>
      </c>
      <c r="V3000" s="3">
        <v>15000</v>
      </c>
    </row>
    <row r="3001" spans="1:22" x14ac:dyDescent="0.25">
      <c r="A3001" s="10">
        <v>304038</v>
      </c>
      <c r="B3001" s="2" t="s">
        <v>141</v>
      </c>
      <c r="C3001" s="2" t="s">
        <v>163</v>
      </c>
      <c r="D3001" s="28" t="s">
        <v>143</v>
      </c>
      <c r="E3001" s="28" t="str">
        <f>VLOOKUP(A3001,'[1]Sheet1 (2)'!$A$2:$H$6200,8,0)</f>
        <v>Function:Finance and Administration:Core Function:Finance</v>
      </c>
      <c r="F3001" s="2" t="s">
        <v>2270</v>
      </c>
      <c r="G3001" s="2" t="s">
        <v>154</v>
      </c>
      <c r="H3001" s="2" t="s">
        <v>2271</v>
      </c>
      <c r="I3001" s="2" t="s">
        <v>154</v>
      </c>
      <c r="J3001" s="2" t="s">
        <v>167</v>
      </c>
      <c r="K3001" s="2">
        <v>4550002000</v>
      </c>
      <c r="L3001" s="2" t="s">
        <v>2247</v>
      </c>
      <c r="M3001" s="2" t="s">
        <v>2248</v>
      </c>
      <c r="N3001" s="2" t="s">
        <v>125</v>
      </c>
      <c r="O3001" s="2"/>
      <c r="P3001" s="2" t="s">
        <v>151</v>
      </c>
      <c r="Q3001" s="2" t="s">
        <v>152</v>
      </c>
      <c r="R3001" s="2">
        <v>1000</v>
      </c>
      <c r="S3001" s="2" t="s">
        <v>34</v>
      </c>
      <c r="T3001" s="3">
        <v>3000</v>
      </c>
      <c r="U3001" s="3">
        <v>3200</v>
      </c>
      <c r="V3001" s="3">
        <v>3500</v>
      </c>
    </row>
    <row r="3002" spans="1:22" x14ac:dyDescent="0.25">
      <c r="A3002" s="10">
        <v>304038</v>
      </c>
      <c r="B3002" s="2" t="s">
        <v>141</v>
      </c>
      <c r="C3002" s="2" t="s">
        <v>163</v>
      </c>
      <c r="D3002" s="28" t="s">
        <v>143</v>
      </c>
      <c r="E3002" s="28" t="str">
        <f>VLOOKUP(A3002,'[1]Sheet1 (2)'!$A$2:$H$6200,8,0)</f>
        <v>Function:Finance and Administration:Core Function:Finance</v>
      </c>
      <c r="F3002" s="2" t="s">
        <v>1982</v>
      </c>
      <c r="G3002" s="2" t="s">
        <v>182</v>
      </c>
      <c r="H3002" s="2" t="s">
        <v>1983</v>
      </c>
      <c r="I3002" s="2" t="s">
        <v>182</v>
      </c>
      <c r="J3002" s="2" t="s">
        <v>206</v>
      </c>
      <c r="K3002" s="2">
        <v>4500056000</v>
      </c>
      <c r="L3002" s="2" t="s">
        <v>2272</v>
      </c>
      <c r="M3002" s="2" t="s">
        <v>2273</v>
      </c>
      <c r="N3002" s="2" t="s">
        <v>125</v>
      </c>
      <c r="O3002" s="2"/>
      <c r="P3002" s="2" t="s">
        <v>151</v>
      </c>
      <c r="Q3002" s="2" t="s">
        <v>152</v>
      </c>
      <c r="R3002" s="2">
        <v>1000</v>
      </c>
      <c r="S3002" s="2" t="s">
        <v>34</v>
      </c>
      <c r="T3002" s="3">
        <v>55000</v>
      </c>
      <c r="U3002" s="3">
        <v>50000</v>
      </c>
      <c r="V3002" s="3">
        <v>50000</v>
      </c>
    </row>
    <row r="3003" spans="1:22" x14ac:dyDescent="0.25">
      <c r="A3003" s="10">
        <v>304038</v>
      </c>
      <c r="B3003" s="2" t="s">
        <v>141</v>
      </c>
      <c r="C3003" s="2" t="s">
        <v>163</v>
      </c>
      <c r="D3003" s="28" t="s">
        <v>143</v>
      </c>
      <c r="E3003" s="28" t="str">
        <f>VLOOKUP(A3003,'[1]Sheet1 (2)'!$A$2:$H$6200,8,0)</f>
        <v>Function:Finance and Administration:Core Function:Finance</v>
      </c>
      <c r="F3003" s="2" t="s">
        <v>1982</v>
      </c>
      <c r="G3003" s="2" t="s">
        <v>182</v>
      </c>
      <c r="H3003" s="2" t="s">
        <v>1983</v>
      </c>
      <c r="I3003" s="2" t="s">
        <v>182</v>
      </c>
      <c r="J3003" s="2" t="s">
        <v>167</v>
      </c>
      <c r="K3003" s="2">
        <v>4500460000</v>
      </c>
      <c r="L3003" s="2" t="s">
        <v>2249</v>
      </c>
      <c r="M3003" s="2" t="s">
        <v>2250</v>
      </c>
      <c r="N3003" s="2" t="s">
        <v>125</v>
      </c>
      <c r="O3003" s="2"/>
      <c r="P3003" s="2" t="s">
        <v>151</v>
      </c>
      <c r="Q3003" s="2" t="s">
        <v>152</v>
      </c>
      <c r="R3003" s="2">
        <v>1000</v>
      </c>
      <c r="S3003" s="2" t="s">
        <v>34</v>
      </c>
      <c r="T3003" s="3">
        <v>13000</v>
      </c>
      <c r="U3003" s="3">
        <v>15000</v>
      </c>
      <c r="V3003" s="3">
        <v>16000</v>
      </c>
    </row>
    <row r="3004" spans="1:22" x14ac:dyDescent="0.25">
      <c r="A3004" s="10">
        <v>304038</v>
      </c>
      <c r="B3004" s="2" t="s">
        <v>141</v>
      </c>
      <c r="C3004" s="2" t="s">
        <v>163</v>
      </c>
      <c r="D3004" s="28" t="s">
        <v>143</v>
      </c>
      <c r="E3004" s="28" t="str">
        <f>VLOOKUP(A3004,'[1]Sheet1 (2)'!$A$2:$H$6200,8,0)</f>
        <v>Function:Finance and Administration:Core Function:Finance</v>
      </c>
      <c r="F3004" s="2" t="s">
        <v>1982</v>
      </c>
      <c r="G3004" s="2" t="s">
        <v>182</v>
      </c>
      <c r="H3004" s="2" t="s">
        <v>1983</v>
      </c>
      <c r="I3004" s="2" t="s">
        <v>182</v>
      </c>
      <c r="J3004" s="2" t="s">
        <v>167</v>
      </c>
      <c r="K3004" s="2">
        <v>4500175000</v>
      </c>
      <c r="L3004" s="2" t="s">
        <v>2274</v>
      </c>
      <c r="M3004" s="2" t="s">
        <v>2275</v>
      </c>
      <c r="N3004" s="2" t="s">
        <v>125</v>
      </c>
      <c r="O3004" s="2"/>
      <c r="P3004" s="2" t="s">
        <v>151</v>
      </c>
      <c r="Q3004" s="2" t="s">
        <v>152</v>
      </c>
      <c r="R3004" s="2">
        <v>1000</v>
      </c>
      <c r="S3004" s="2" t="s">
        <v>34</v>
      </c>
      <c r="T3004" s="3">
        <v>5000</v>
      </c>
      <c r="U3004" s="3">
        <v>6000</v>
      </c>
      <c r="V3004" s="3">
        <v>6500</v>
      </c>
    </row>
    <row r="3005" spans="1:22" x14ac:dyDescent="0.25">
      <c r="A3005" s="10">
        <v>304038</v>
      </c>
      <c r="B3005" s="2" t="s">
        <v>141</v>
      </c>
      <c r="C3005" s="2" t="s">
        <v>163</v>
      </c>
      <c r="D3005" s="28" t="s">
        <v>143</v>
      </c>
      <c r="E3005" s="28" t="str">
        <f>VLOOKUP(A3005,'[1]Sheet1 (2)'!$A$2:$H$6200,8,0)</f>
        <v>Function:Finance and Administration:Core Function:Finance</v>
      </c>
      <c r="F3005" s="2" t="s">
        <v>2270</v>
      </c>
      <c r="G3005" s="2" t="s">
        <v>154</v>
      </c>
      <c r="H3005" s="2" t="s">
        <v>2271</v>
      </c>
      <c r="I3005" s="2" t="s">
        <v>154</v>
      </c>
      <c r="J3005" s="2" t="s">
        <v>167</v>
      </c>
      <c r="K3005" s="2">
        <v>4550006000</v>
      </c>
      <c r="L3005" s="2" t="s">
        <v>2251</v>
      </c>
      <c r="M3005" s="2" t="s">
        <v>2252</v>
      </c>
      <c r="N3005" s="2" t="s">
        <v>125</v>
      </c>
      <c r="O3005" s="2"/>
      <c r="P3005" s="2" t="s">
        <v>151</v>
      </c>
      <c r="Q3005" s="2" t="s">
        <v>152</v>
      </c>
      <c r="R3005" s="2">
        <v>1000</v>
      </c>
      <c r="S3005" s="2" t="s">
        <v>34</v>
      </c>
      <c r="T3005" s="3">
        <v>10000</v>
      </c>
      <c r="U3005" s="3">
        <v>10000</v>
      </c>
      <c r="V3005" s="3">
        <v>10000</v>
      </c>
    </row>
    <row r="3006" spans="1:22" x14ac:dyDescent="0.25">
      <c r="A3006" s="10">
        <v>304038</v>
      </c>
      <c r="B3006" s="2" t="s">
        <v>141</v>
      </c>
      <c r="C3006" s="2" t="s">
        <v>163</v>
      </c>
      <c r="D3006" s="28" t="s">
        <v>143</v>
      </c>
      <c r="E3006" s="28" t="str">
        <f>VLOOKUP(A3006,'[1]Sheet1 (2)'!$A$2:$H$6200,8,0)</f>
        <v>Function:Finance and Administration:Core Function:Finance</v>
      </c>
      <c r="F3006" s="2" t="s">
        <v>2270</v>
      </c>
      <c r="G3006" s="2" t="s">
        <v>154</v>
      </c>
      <c r="H3006" s="2" t="s">
        <v>2271</v>
      </c>
      <c r="I3006" s="2" t="s">
        <v>154</v>
      </c>
      <c r="J3006" s="2" t="s">
        <v>167</v>
      </c>
      <c r="K3006" s="2">
        <v>4550008000</v>
      </c>
      <c r="L3006" s="2" t="s">
        <v>113</v>
      </c>
      <c r="M3006" s="2" t="s">
        <v>2255</v>
      </c>
      <c r="N3006" s="2" t="s">
        <v>125</v>
      </c>
      <c r="O3006" s="2"/>
      <c r="P3006" s="2" t="s">
        <v>151</v>
      </c>
      <c r="Q3006" s="2" t="s">
        <v>152</v>
      </c>
      <c r="R3006" s="2">
        <v>1000</v>
      </c>
      <c r="S3006" s="2" t="s">
        <v>34</v>
      </c>
      <c r="T3006" s="3">
        <v>20000</v>
      </c>
      <c r="U3006" s="3">
        <v>25000</v>
      </c>
      <c r="V3006" s="3">
        <v>20000</v>
      </c>
    </row>
    <row r="3007" spans="1:22" x14ac:dyDescent="0.25">
      <c r="A3007" s="10">
        <v>304038</v>
      </c>
      <c r="B3007" s="2" t="s">
        <v>141</v>
      </c>
      <c r="C3007" s="2" t="s">
        <v>163</v>
      </c>
      <c r="D3007" s="28" t="s">
        <v>143</v>
      </c>
      <c r="E3007" s="28" t="str">
        <f>VLOOKUP(A3007,'[1]Sheet1 (2)'!$A$2:$H$6200,8,0)</f>
        <v>Function:Finance and Administration:Core Function:Finance</v>
      </c>
      <c r="F3007" s="2" t="s">
        <v>2270</v>
      </c>
      <c r="G3007" s="2" t="s">
        <v>154</v>
      </c>
      <c r="H3007" s="2" t="s">
        <v>2271</v>
      </c>
      <c r="I3007" s="2" t="s">
        <v>154</v>
      </c>
      <c r="J3007" s="2" t="s">
        <v>167</v>
      </c>
      <c r="K3007" s="2">
        <v>4550003000</v>
      </c>
      <c r="L3007" s="2" t="s">
        <v>2257</v>
      </c>
      <c r="M3007" s="2" t="s">
        <v>2258</v>
      </c>
      <c r="N3007" s="2" t="s">
        <v>125</v>
      </c>
      <c r="O3007" s="2"/>
      <c r="P3007" s="2" t="s">
        <v>151</v>
      </c>
      <c r="Q3007" s="2" t="s">
        <v>152</v>
      </c>
      <c r="R3007" s="2">
        <v>1000</v>
      </c>
      <c r="S3007" s="2" t="s">
        <v>34</v>
      </c>
      <c r="T3007" s="3">
        <v>3000</v>
      </c>
      <c r="U3007" s="3">
        <v>1000</v>
      </c>
      <c r="V3007" s="3">
        <v>1000</v>
      </c>
    </row>
    <row r="3008" spans="1:22" x14ac:dyDescent="0.25">
      <c r="A3008" s="10">
        <v>304038</v>
      </c>
      <c r="B3008" s="2" t="s">
        <v>141</v>
      </c>
      <c r="C3008" s="2" t="s">
        <v>163</v>
      </c>
      <c r="D3008" s="28" t="s">
        <v>143</v>
      </c>
      <c r="E3008" s="28" t="str">
        <f>VLOOKUP(A3008,'[1]Sheet1 (2)'!$A$2:$H$6200,8,0)</f>
        <v>Function:Finance and Administration:Core Function:Finance</v>
      </c>
      <c r="F3008" s="2" t="s">
        <v>2270</v>
      </c>
      <c r="G3008" s="2" t="s">
        <v>154</v>
      </c>
      <c r="H3008" s="2" t="s">
        <v>2271</v>
      </c>
      <c r="I3008" s="2" t="s">
        <v>154</v>
      </c>
      <c r="J3008" s="2" t="s">
        <v>167</v>
      </c>
      <c r="K3008" s="2">
        <v>4500215000</v>
      </c>
      <c r="L3008" s="2" t="s">
        <v>2261</v>
      </c>
      <c r="M3008" s="2" t="s">
        <v>2262</v>
      </c>
      <c r="N3008" s="2" t="s">
        <v>125</v>
      </c>
      <c r="O3008" s="2"/>
      <c r="P3008" s="2" t="s">
        <v>151</v>
      </c>
      <c r="Q3008" s="2" t="s">
        <v>152</v>
      </c>
      <c r="R3008" s="2">
        <v>1000</v>
      </c>
      <c r="S3008" s="2" t="s">
        <v>34</v>
      </c>
      <c r="T3008" s="3">
        <v>0</v>
      </c>
      <c r="U3008" s="3">
        <v>0</v>
      </c>
      <c r="V3008" s="3">
        <v>0</v>
      </c>
    </row>
    <row r="3009" spans="1:22" x14ac:dyDescent="0.25">
      <c r="A3009" s="10">
        <v>304038</v>
      </c>
      <c r="B3009" s="2" t="s">
        <v>141</v>
      </c>
      <c r="C3009" s="2" t="s">
        <v>163</v>
      </c>
      <c r="D3009" s="28" t="s">
        <v>143</v>
      </c>
      <c r="E3009" s="28" t="str">
        <f>VLOOKUP(A3009,'[1]Sheet1 (2)'!$A$2:$H$6200,8,0)</f>
        <v>Function:Finance and Administration:Core Function:Finance</v>
      </c>
      <c r="F3009" s="2" t="s">
        <v>2270</v>
      </c>
      <c r="G3009" s="2" t="s">
        <v>154</v>
      </c>
      <c r="H3009" s="2" t="s">
        <v>2271</v>
      </c>
      <c r="I3009" s="2" t="s">
        <v>154</v>
      </c>
      <c r="J3009" s="2" t="s">
        <v>167</v>
      </c>
      <c r="K3009" s="2">
        <v>4550000000</v>
      </c>
      <c r="L3009" s="2" t="s">
        <v>110</v>
      </c>
      <c r="M3009" s="2" t="s">
        <v>2264</v>
      </c>
      <c r="N3009" s="2" t="s">
        <v>125</v>
      </c>
      <c r="O3009" s="2"/>
      <c r="P3009" s="2" t="s">
        <v>151</v>
      </c>
      <c r="Q3009" s="2" t="s">
        <v>152</v>
      </c>
      <c r="R3009" s="2">
        <v>1000</v>
      </c>
      <c r="S3009" s="2" t="s">
        <v>34</v>
      </c>
      <c r="T3009" s="3"/>
      <c r="U3009" s="3"/>
      <c r="V3009" s="3"/>
    </row>
    <row r="3010" spans="1:22" x14ac:dyDescent="0.25">
      <c r="A3010" s="10">
        <v>304038</v>
      </c>
      <c r="B3010" s="2" t="s">
        <v>141</v>
      </c>
      <c r="C3010" s="2" t="s">
        <v>163</v>
      </c>
      <c r="D3010" s="28" t="s">
        <v>143</v>
      </c>
      <c r="E3010" s="28" t="str">
        <f>VLOOKUP(A3010,'[1]Sheet1 (2)'!$A$2:$H$6200,8,0)</f>
        <v>Function:Finance and Administration:Core Function:Finance</v>
      </c>
      <c r="F3010" s="2" t="s">
        <v>2270</v>
      </c>
      <c r="G3010" s="2" t="s">
        <v>154</v>
      </c>
      <c r="H3010" s="2" t="s">
        <v>2271</v>
      </c>
      <c r="I3010" s="2" t="s">
        <v>154</v>
      </c>
      <c r="J3010" s="2" t="s">
        <v>167</v>
      </c>
      <c r="K3010" s="2">
        <v>4500494020</v>
      </c>
      <c r="L3010" s="2" t="s">
        <v>2267</v>
      </c>
      <c r="M3010" s="2" t="s">
        <v>2268</v>
      </c>
      <c r="N3010" s="2" t="s">
        <v>125</v>
      </c>
      <c r="O3010" s="2"/>
      <c r="P3010" s="2" t="s">
        <v>151</v>
      </c>
      <c r="Q3010" s="2" t="s">
        <v>152</v>
      </c>
      <c r="R3010" s="2">
        <v>1000</v>
      </c>
      <c r="S3010" s="2" t="s">
        <v>34</v>
      </c>
      <c r="T3010" s="3">
        <v>500</v>
      </c>
      <c r="U3010" s="3">
        <v>500</v>
      </c>
      <c r="V3010" s="3">
        <v>500</v>
      </c>
    </row>
    <row r="3011" spans="1:22" x14ac:dyDescent="0.25">
      <c r="A3011" s="10">
        <v>304038</v>
      </c>
      <c r="B3011" s="2" t="s">
        <v>141</v>
      </c>
      <c r="C3011" s="2" t="s">
        <v>163</v>
      </c>
      <c r="D3011" s="28" t="s">
        <v>143</v>
      </c>
      <c r="E3011" s="28" t="str">
        <f>VLOOKUP(A3011,'[1]Sheet1 (2)'!$A$2:$H$6200,8,0)</f>
        <v>Function:Finance and Administration:Core Function:Finance</v>
      </c>
      <c r="F3011" s="2" t="s">
        <v>2270</v>
      </c>
      <c r="G3011" s="2" t="s">
        <v>154</v>
      </c>
      <c r="H3011" s="2" t="s">
        <v>2271</v>
      </c>
      <c r="I3011" s="2" t="s">
        <v>154</v>
      </c>
      <c r="J3011" s="2" t="s">
        <v>167</v>
      </c>
      <c r="K3011" s="2">
        <v>4550001000</v>
      </c>
      <c r="L3011" s="2" t="s">
        <v>111</v>
      </c>
      <c r="M3011" s="2" t="s">
        <v>2269</v>
      </c>
      <c r="N3011" s="2" t="s">
        <v>125</v>
      </c>
      <c r="O3011" s="2"/>
      <c r="P3011" s="2" t="s">
        <v>151</v>
      </c>
      <c r="Q3011" s="2" t="s">
        <v>152</v>
      </c>
      <c r="R3011" s="2">
        <v>1000</v>
      </c>
      <c r="S3011" s="2" t="s">
        <v>34</v>
      </c>
      <c r="T3011" s="3">
        <v>1300</v>
      </c>
      <c r="U3011" s="3">
        <v>1000</v>
      </c>
      <c r="V3011" s="3">
        <v>1000</v>
      </c>
    </row>
    <row r="3012" spans="1:22" x14ac:dyDescent="0.25">
      <c r="A3012" s="10">
        <v>304103</v>
      </c>
      <c r="B3012" s="2" t="s">
        <v>141</v>
      </c>
      <c r="C3012" s="2" t="s">
        <v>1377</v>
      </c>
      <c r="D3012" s="28" t="s">
        <v>143</v>
      </c>
      <c r="E3012" s="28" t="str">
        <f>VLOOKUP(A3012,'[1]Sheet1 (2)'!$A$2:$H$6200,8,0)</f>
        <v>Function:Finance and Administration:Core Function:Administrative and Corporate Support</v>
      </c>
      <c r="F3012" s="2" t="s">
        <v>1990</v>
      </c>
      <c r="G3012" s="2" t="s">
        <v>294</v>
      </c>
      <c r="H3012" s="2" t="s">
        <v>1991</v>
      </c>
      <c r="I3012" s="2" t="s">
        <v>294</v>
      </c>
      <c r="J3012" s="2" t="s">
        <v>206</v>
      </c>
      <c r="K3012" s="2">
        <v>4700003000</v>
      </c>
      <c r="L3012" s="2" t="s">
        <v>2242</v>
      </c>
      <c r="M3012" s="2" t="s">
        <v>2243</v>
      </c>
      <c r="N3012" s="2" t="s">
        <v>125</v>
      </c>
      <c r="O3012" s="2"/>
      <c r="P3012" s="2" t="s">
        <v>32</v>
      </c>
      <c r="Q3012" s="2" t="s">
        <v>33</v>
      </c>
      <c r="R3012" s="2">
        <v>1000</v>
      </c>
      <c r="S3012" s="2" t="s">
        <v>34</v>
      </c>
      <c r="T3012" s="3">
        <v>42312</v>
      </c>
      <c r="U3012" s="3">
        <v>42312</v>
      </c>
      <c r="V3012" s="3">
        <v>48000</v>
      </c>
    </row>
    <row r="3013" spans="1:22" x14ac:dyDescent="0.25">
      <c r="A3013" s="10">
        <v>304103</v>
      </c>
      <c r="B3013" s="2" t="s">
        <v>141</v>
      </c>
      <c r="C3013" s="2" t="s">
        <v>1377</v>
      </c>
      <c r="D3013" s="28" t="s">
        <v>143</v>
      </c>
      <c r="E3013" s="28" t="str">
        <f>VLOOKUP(A3013,'[1]Sheet1 (2)'!$A$2:$H$6200,8,0)</f>
        <v>Function:Finance and Administration:Core Function:Administrative and Corporate Support</v>
      </c>
      <c r="F3013" s="2" t="s">
        <v>1990</v>
      </c>
      <c r="G3013" s="2" t="s">
        <v>294</v>
      </c>
      <c r="H3013" s="2" t="s">
        <v>1991</v>
      </c>
      <c r="I3013" s="2" t="s">
        <v>294</v>
      </c>
      <c r="J3013" s="2" t="s">
        <v>206</v>
      </c>
      <c r="K3013" s="2">
        <v>4500460000</v>
      </c>
      <c r="L3013" s="2" t="s">
        <v>2249</v>
      </c>
      <c r="M3013" s="2" t="s">
        <v>2250</v>
      </c>
      <c r="N3013" s="2" t="s">
        <v>125</v>
      </c>
      <c r="O3013" s="2"/>
      <c r="P3013" s="2" t="s">
        <v>32</v>
      </c>
      <c r="Q3013" s="2" t="s">
        <v>33</v>
      </c>
      <c r="R3013" s="2">
        <v>1000</v>
      </c>
      <c r="S3013" s="2" t="s">
        <v>34</v>
      </c>
      <c r="T3013" s="3">
        <v>16800</v>
      </c>
      <c r="U3013" s="3">
        <v>18000</v>
      </c>
      <c r="V3013" s="3">
        <v>19000</v>
      </c>
    </row>
    <row r="3014" spans="1:22" x14ac:dyDescent="0.25">
      <c r="A3014" s="10">
        <v>304103</v>
      </c>
      <c r="B3014" s="2" t="s">
        <v>141</v>
      </c>
      <c r="C3014" s="2" t="s">
        <v>1377</v>
      </c>
      <c r="D3014" s="28" t="s">
        <v>143</v>
      </c>
      <c r="E3014" s="28" t="str">
        <f>VLOOKUP(A3014,'[1]Sheet1 (2)'!$A$2:$H$6200,8,0)</f>
        <v>Function:Finance and Administration:Core Function:Administrative and Corporate Support</v>
      </c>
      <c r="F3014" s="2" t="s">
        <v>1990</v>
      </c>
      <c r="G3014" s="2" t="s">
        <v>294</v>
      </c>
      <c r="H3014" s="2" t="s">
        <v>1991</v>
      </c>
      <c r="I3014" s="2" t="s">
        <v>294</v>
      </c>
      <c r="J3014" s="2" t="s">
        <v>206</v>
      </c>
      <c r="K3014" s="2">
        <v>4500175000</v>
      </c>
      <c r="L3014" s="2" t="s">
        <v>2274</v>
      </c>
      <c r="M3014" s="2" t="s">
        <v>2275</v>
      </c>
      <c r="N3014" s="2" t="s">
        <v>125</v>
      </c>
      <c r="O3014" s="2"/>
      <c r="P3014" s="2" t="s">
        <v>32</v>
      </c>
      <c r="Q3014" s="2" t="s">
        <v>33</v>
      </c>
      <c r="R3014" s="2">
        <v>1000</v>
      </c>
      <c r="S3014" s="2" t="s">
        <v>34</v>
      </c>
      <c r="T3014" s="3">
        <v>5200</v>
      </c>
      <c r="U3014" s="3">
        <v>5200</v>
      </c>
      <c r="V3014" s="3">
        <v>5200</v>
      </c>
    </row>
    <row r="3015" spans="1:22" x14ac:dyDescent="0.25">
      <c r="A3015" s="10">
        <v>304103</v>
      </c>
      <c r="B3015" s="2" t="s">
        <v>141</v>
      </c>
      <c r="C3015" s="2" t="s">
        <v>1377</v>
      </c>
      <c r="D3015" s="28" t="s">
        <v>143</v>
      </c>
      <c r="E3015" s="28" t="str">
        <f>VLOOKUP(A3015,'[1]Sheet1 (2)'!$A$2:$H$6200,8,0)</f>
        <v>Function:Finance and Administration:Core Function:Administrative and Corporate Support</v>
      </c>
      <c r="F3015" s="2" t="s">
        <v>1990</v>
      </c>
      <c r="G3015" s="2" t="s">
        <v>294</v>
      </c>
      <c r="H3015" s="2" t="s">
        <v>1991</v>
      </c>
      <c r="I3015" s="2" t="s">
        <v>294</v>
      </c>
      <c r="J3015" s="2" t="s">
        <v>206</v>
      </c>
      <c r="K3015" s="2">
        <v>4500410000</v>
      </c>
      <c r="L3015" s="2" t="s">
        <v>2276</v>
      </c>
      <c r="M3015" s="2" t="s">
        <v>2277</v>
      </c>
      <c r="N3015" s="2" t="s">
        <v>125</v>
      </c>
      <c r="O3015" s="2"/>
      <c r="P3015" s="2" t="s">
        <v>32</v>
      </c>
      <c r="Q3015" s="2" t="s">
        <v>33</v>
      </c>
      <c r="R3015" s="2">
        <v>1000</v>
      </c>
      <c r="S3015" s="2" t="s">
        <v>34</v>
      </c>
      <c r="T3015" s="3">
        <v>8521.92</v>
      </c>
      <c r="U3015" s="3">
        <v>8914</v>
      </c>
      <c r="V3015" s="3">
        <v>9324</v>
      </c>
    </row>
    <row r="3016" spans="1:22" x14ac:dyDescent="0.25">
      <c r="A3016" s="10">
        <v>304103</v>
      </c>
      <c r="B3016" s="2" t="s">
        <v>141</v>
      </c>
      <c r="C3016" s="2" t="s">
        <v>1377</v>
      </c>
      <c r="D3016" s="28" t="s">
        <v>143</v>
      </c>
      <c r="E3016" s="28" t="str">
        <f>VLOOKUP(A3016,'[1]Sheet1 (2)'!$A$2:$H$6200,8,0)</f>
        <v>Function:Finance and Administration:Core Function:Administrative and Corporate Support</v>
      </c>
      <c r="F3016" s="2" t="s">
        <v>1990</v>
      </c>
      <c r="G3016" s="2" t="s">
        <v>294</v>
      </c>
      <c r="H3016" s="2" t="s">
        <v>1991</v>
      </c>
      <c r="I3016" s="2" t="s">
        <v>294</v>
      </c>
      <c r="J3016" s="2" t="s">
        <v>206</v>
      </c>
      <c r="K3016" s="2">
        <v>4500181000</v>
      </c>
      <c r="L3016" s="2" t="s">
        <v>95</v>
      </c>
      <c r="M3016" s="2" t="s">
        <v>821</v>
      </c>
      <c r="N3016" s="2" t="s">
        <v>125</v>
      </c>
      <c r="O3016" s="2"/>
      <c r="P3016" s="2" t="s">
        <v>32</v>
      </c>
      <c r="Q3016" s="2" t="s">
        <v>33</v>
      </c>
      <c r="R3016" s="2">
        <v>1000</v>
      </c>
      <c r="S3016" s="2" t="s">
        <v>34</v>
      </c>
      <c r="T3016" s="3">
        <v>2800</v>
      </c>
      <c r="U3016" s="3">
        <v>2800</v>
      </c>
      <c r="V3016" s="3">
        <v>2800</v>
      </c>
    </row>
    <row r="3017" spans="1:22" x14ac:dyDescent="0.25">
      <c r="A3017" s="10">
        <v>304103</v>
      </c>
      <c r="B3017" s="2" t="s">
        <v>141</v>
      </c>
      <c r="C3017" s="2" t="s">
        <v>1377</v>
      </c>
      <c r="D3017" s="28" t="s">
        <v>143</v>
      </c>
      <c r="E3017" s="28" t="str">
        <f>VLOOKUP(A3017,'[1]Sheet1 (2)'!$A$2:$H$6200,8,0)</f>
        <v>Function:Finance and Administration:Core Function:Administrative and Corporate Support</v>
      </c>
      <c r="F3017" s="2" t="s">
        <v>1990</v>
      </c>
      <c r="G3017" s="2" t="s">
        <v>294</v>
      </c>
      <c r="H3017" s="2" t="s">
        <v>1991</v>
      </c>
      <c r="I3017" s="2" t="s">
        <v>294</v>
      </c>
      <c r="J3017" s="2" t="s">
        <v>206</v>
      </c>
      <c r="K3017" s="2">
        <v>4560100000</v>
      </c>
      <c r="L3017" s="2" t="s">
        <v>114</v>
      </c>
      <c r="M3017" s="2" t="s">
        <v>2278</v>
      </c>
      <c r="N3017" s="2" t="s">
        <v>125</v>
      </c>
      <c r="O3017" s="2"/>
      <c r="P3017" s="2" t="s">
        <v>32</v>
      </c>
      <c r="Q3017" s="2" t="s">
        <v>33</v>
      </c>
      <c r="R3017" s="2">
        <v>1000</v>
      </c>
      <c r="S3017" s="2" t="s">
        <v>34</v>
      </c>
      <c r="T3017" s="3">
        <v>2000</v>
      </c>
      <c r="U3017" s="3">
        <v>2500</v>
      </c>
      <c r="V3017" s="3">
        <v>3000</v>
      </c>
    </row>
    <row r="3018" spans="1:22" x14ac:dyDescent="0.25">
      <c r="A3018" s="10">
        <v>304346</v>
      </c>
      <c r="B3018" s="2" t="s">
        <v>141</v>
      </c>
      <c r="C3018" s="2" t="s">
        <v>169</v>
      </c>
      <c r="D3018" s="28" t="s">
        <v>143</v>
      </c>
      <c r="E3018" s="28" t="str">
        <f>VLOOKUP(A3018,'[1]Sheet1 (2)'!$A$2:$H$6200,8,0)</f>
        <v>Function:Finance and Administration:Core Function:Human Resources</v>
      </c>
      <c r="F3018" s="2" t="s">
        <v>181</v>
      </c>
      <c r="G3018" s="2" t="s">
        <v>182</v>
      </c>
      <c r="H3018" s="2" t="s">
        <v>183</v>
      </c>
      <c r="I3018" s="2" t="s">
        <v>182</v>
      </c>
      <c r="J3018" s="2" t="s">
        <v>147</v>
      </c>
      <c r="K3018" s="2">
        <v>4500422010</v>
      </c>
      <c r="L3018" s="2" t="s">
        <v>2279</v>
      </c>
      <c r="M3018" s="2" t="s">
        <v>2280</v>
      </c>
      <c r="N3018" s="2" t="s">
        <v>125</v>
      </c>
      <c r="O3018" s="2"/>
      <c r="P3018" s="2" t="s">
        <v>151</v>
      </c>
      <c r="Q3018" s="2" t="s">
        <v>152</v>
      </c>
      <c r="R3018" s="2">
        <v>1000</v>
      </c>
      <c r="S3018" s="2" t="s">
        <v>34</v>
      </c>
      <c r="T3018" s="3">
        <v>60000</v>
      </c>
      <c r="U3018" s="3">
        <v>65000</v>
      </c>
      <c r="V3018" s="3">
        <v>25000</v>
      </c>
    </row>
    <row r="3019" spans="1:22" x14ac:dyDescent="0.25">
      <c r="A3019" s="10">
        <v>304346</v>
      </c>
      <c r="B3019" s="2" t="s">
        <v>141</v>
      </c>
      <c r="C3019" s="2" t="s">
        <v>169</v>
      </c>
      <c r="D3019" s="28" t="s">
        <v>143</v>
      </c>
      <c r="E3019" s="28" t="str">
        <f>VLOOKUP(A3019,'[1]Sheet1 (2)'!$A$2:$H$6200,8,0)</f>
        <v>Function:Finance and Administration:Core Function:Human Resources</v>
      </c>
      <c r="F3019" s="2" t="s">
        <v>181</v>
      </c>
      <c r="G3019" s="2" t="s">
        <v>182</v>
      </c>
      <c r="H3019" s="2" t="s">
        <v>183</v>
      </c>
      <c r="I3019" s="2" t="s">
        <v>182</v>
      </c>
      <c r="J3019" s="2" t="s">
        <v>147</v>
      </c>
      <c r="K3019" s="2">
        <v>4700003000</v>
      </c>
      <c r="L3019" s="2" t="s">
        <v>2242</v>
      </c>
      <c r="M3019" s="2" t="s">
        <v>2243</v>
      </c>
      <c r="N3019" s="2" t="s">
        <v>125</v>
      </c>
      <c r="O3019" s="2"/>
      <c r="P3019" s="2" t="s">
        <v>151</v>
      </c>
      <c r="Q3019" s="2" t="s">
        <v>152</v>
      </c>
      <c r="R3019" s="2">
        <v>1000</v>
      </c>
      <c r="S3019" s="2" t="s">
        <v>34</v>
      </c>
      <c r="T3019" s="3">
        <v>84624</v>
      </c>
      <c r="U3019" s="3">
        <v>84624</v>
      </c>
      <c r="V3019" s="3">
        <v>90000</v>
      </c>
    </row>
    <row r="3020" spans="1:22" x14ac:dyDescent="0.25">
      <c r="A3020" s="10">
        <v>304346</v>
      </c>
      <c r="B3020" s="2" t="s">
        <v>141</v>
      </c>
      <c r="C3020" s="2" t="s">
        <v>169</v>
      </c>
      <c r="D3020" s="28" t="s">
        <v>143</v>
      </c>
      <c r="E3020" s="28" t="str">
        <f>VLOOKUP(A3020,'[1]Sheet1 (2)'!$A$2:$H$6200,8,0)</f>
        <v>Function:Finance and Administration:Core Function:Human Resources</v>
      </c>
      <c r="F3020" s="2" t="s">
        <v>181</v>
      </c>
      <c r="G3020" s="2" t="s">
        <v>182</v>
      </c>
      <c r="H3020" s="2" t="s">
        <v>183</v>
      </c>
      <c r="I3020" s="2" t="s">
        <v>182</v>
      </c>
      <c r="J3020" s="2" t="s">
        <v>147</v>
      </c>
      <c r="K3020" s="2">
        <v>4500454030</v>
      </c>
      <c r="L3020" s="2" t="s">
        <v>2244</v>
      </c>
      <c r="M3020" s="2" t="s">
        <v>2245</v>
      </c>
      <c r="N3020" s="2" t="s">
        <v>125</v>
      </c>
      <c r="O3020" s="2"/>
      <c r="P3020" s="2" t="s">
        <v>151</v>
      </c>
      <c r="Q3020" s="2" t="s">
        <v>152</v>
      </c>
      <c r="R3020" s="2">
        <v>1000</v>
      </c>
      <c r="S3020" s="2" t="s">
        <v>34</v>
      </c>
      <c r="T3020" s="3">
        <v>0</v>
      </c>
      <c r="U3020" s="3">
        <v>0</v>
      </c>
      <c r="V3020" s="3">
        <v>0</v>
      </c>
    </row>
    <row r="3021" spans="1:22" x14ac:dyDescent="0.25">
      <c r="A3021" s="10">
        <v>304346</v>
      </c>
      <c r="B3021" s="2" t="s">
        <v>141</v>
      </c>
      <c r="C3021" s="2" t="s">
        <v>169</v>
      </c>
      <c r="D3021" s="28" t="s">
        <v>143</v>
      </c>
      <c r="E3021" s="28" t="str">
        <f>VLOOKUP(A3021,'[1]Sheet1 (2)'!$A$2:$H$6200,8,0)</f>
        <v>Function:Finance and Administration:Core Function:Human Resources</v>
      </c>
      <c r="F3021" s="2" t="s">
        <v>181</v>
      </c>
      <c r="G3021" s="2" t="s">
        <v>182</v>
      </c>
      <c r="H3021" s="2" t="s">
        <v>183</v>
      </c>
      <c r="I3021" s="2" t="s">
        <v>182</v>
      </c>
      <c r="J3021" s="2" t="s">
        <v>147</v>
      </c>
      <c r="K3021" s="2">
        <v>4560103000</v>
      </c>
      <c r="L3021" s="2" t="s">
        <v>116</v>
      </c>
      <c r="M3021" s="2" t="s">
        <v>2281</v>
      </c>
      <c r="N3021" s="2" t="s">
        <v>125</v>
      </c>
      <c r="O3021" s="2"/>
      <c r="P3021" s="2" t="s">
        <v>151</v>
      </c>
      <c r="Q3021" s="2" t="s">
        <v>152</v>
      </c>
      <c r="R3021" s="2">
        <v>1000</v>
      </c>
      <c r="S3021" s="2" t="s">
        <v>34</v>
      </c>
      <c r="T3021" s="3">
        <v>2250000</v>
      </c>
      <c r="U3021" s="3">
        <v>2500000</v>
      </c>
      <c r="V3021" s="3">
        <v>2550000</v>
      </c>
    </row>
    <row r="3022" spans="1:22" x14ac:dyDescent="0.25">
      <c r="A3022" s="10">
        <v>304346</v>
      </c>
      <c r="B3022" s="2" t="s">
        <v>141</v>
      </c>
      <c r="C3022" s="2" t="s">
        <v>169</v>
      </c>
      <c r="D3022" s="28" t="s">
        <v>143</v>
      </c>
      <c r="E3022" s="28" t="str">
        <f>VLOOKUP(A3022,'[1]Sheet1 (2)'!$A$2:$H$6200,8,0)</f>
        <v>Function:Finance and Administration:Core Function:Human Resources</v>
      </c>
      <c r="F3022" s="2" t="s">
        <v>2282</v>
      </c>
      <c r="G3022" s="2" t="s">
        <v>154</v>
      </c>
      <c r="H3022" s="2" t="s">
        <v>2283</v>
      </c>
      <c r="I3022" s="2" t="s">
        <v>154</v>
      </c>
      <c r="J3022" s="2" t="s">
        <v>147</v>
      </c>
      <c r="K3022" s="2">
        <v>4550004000</v>
      </c>
      <c r="L3022" s="2" t="s">
        <v>112</v>
      </c>
      <c r="M3022" s="2" t="s">
        <v>2246</v>
      </c>
      <c r="N3022" s="2" t="s">
        <v>125</v>
      </c>
      <c r="O3022" s="2"/>
      <c r="P3022" s="2" t="s">
        <v>151</v>
      </c>
      <c r="Q3022" s="2" t="s">
        <v>152</v>
      </c>
      <c r="R3022" s="2">
        <v>1000</v>
      </c>
      <c r="S3022" s="2" t="s">
        <v>34</v>
      </c>
      <c r="T3022" s="3">
        <v>10000</v>
      </c>
      <c r="U3022" s="3">
        <v>10000</v>
      </c>
      <c r="V3022" s="3">
        <v>12000</v>
      </c>
    </row>
    <row r="3023" spans="1:22" x14ac:dyDescent="0.25">
      <c r="A3023" s="10">
        <v>304346</v>
      </c>
      <c r="B3023" s="2" t="s">
        <v>141</v>
      </c>
      <c r="C3023" s="2" t="s">
        <v>169</v>
      </c>
      <c r="D3023" s="28" t="s">
        <v>143</v>
      </c>
      <c r="E3023" s="28" t="str">
        <f>VLOOKUP(A3023,'[1]Sheet1 (2)'!$A$2:$H$6200,8,0)</f>
        <v>Function:Finance and Administration:Core Function:Human Resources</v>
      </c>
      <c r="F3023" s="2" t="s">
        <v>2282</v>
      </c>
      <c r="G3023" s="2" t="s">
        <v>154</v>
      </c>
      <c r="H3023" s="2" t="s">
        <v>2283</v>
      </c>
      <c r="I3023" s="2" t="s">
        <v>154</v>
      </c>
      <c r="J3023" s="2" t="s">
        <v>147</v>
      </c>
      <c r="K3023" s="2">
        <v>4550002000</v>
      </c>
      <c r="L3023" s="2" t="s">
        <v>2247</v>
      </c>
      <c r="M3023" s="2" t="s">
        <v>2248</v>
      </c>
      <c r="N3023" s="2" t="s">
        <v>125</v>
      </c>
      <c r="O3023" s="2"/>
      <c r="P3023" s="2" t="s">
        <v>151</v>
      </c>
      <c r="Q3023" s="2" t="s">
        <v>152</v>
      </c>
      <c r="R3023" s="2">
        <v>1000</v>
      </c>
      <c r="S3023" s="2" t="s">
        <v>34</v>
      </c>
      <c r="T3023" s="3"/>
      <c r="U3023" s="3"/>
      <c r="V3023" s="3"/>
    </row>
    <row r="3024" spans="1:22" x14ac:dyDescent="0.25">
      <c r="A3024" s="10">
        <v>304346</v>
      </c>
      <c r="B3024" s="2" t="s">
        <v>141</v>
      </c>
      <c r="C3024" s="2" t="s">
        <v>169</v>
      </c>
      <c r="D3024" s="28" t="s">
        <v>143</v>
      </c>
      <c r="E3024" s="28" t="str">
        <f>VLOOKUP(A3024,'[1]Sheet1 (2)'!$A$2:$H$6200,8,0)</f>
        <v>Function:Finance and Administration:Core Function:Human Resources</v>
      </c>
      <c r="F3024" s="2" t="s">
        <v>181</v>
      </c>
      <c r="G3024" s="2" t="s">
        <v>182</v>
      </c>
      <c r="H3024" s="2" t="s">
        <v>183</v>
      </c>
      <c r="I3024" s="2" t="s">
        <v>182</v>
      </c>
      <c r="J3024" s="2" t="s">
        <v>147</v>
      </c>
      <c r="K3024" s="2">
        <v>4500460000</v>
      </c>
      <c r="L3024" s="2" t="s">
        <v>2249</v>
      </c>
      <c r="M3024" s="2" t="s">
        <v>2250</v>
      </c>
      <c r="N3024" s="2" t="s">
        <v>125</v>
      </c>
      <c r="O3024" s="2"/>
      <c r="P3024" s="2" t="s">
        <v>151</v>
      </c>
      <c r="Q3024" s="2" t="s">
        <v>152</v>
      </c>
      <c r="R3024" s="2">
        <v>1000</v>
      </c>
      <c r="S3024" s="2" t="s">
        <v>34</v>
      </c>
      <c r="T3024" s="3">
        <v>50000</v>
      </c>
      <c r="U3024" s="3">
        <v>60000</v>
      </c>
      <c r="V3024" s="3">
        <v>60000</v>
      </c>
    </row>
    <row r="3025" spans="1:22" x14ac:dyDescent="0.25">
      <c r="A3025" s="10">
        <v>304346</v>
      </c>
      <c r="B3025" s="2" t="s">
        <v>141</v>
      </c>
      <c r="C3025" s="2" t="s">
        <v>169</v>
      </c>
      <c r="D3025" s="28" t="s">
        <v>143</v>
      </c>
      <c r="E3025" s="28" t="str">
        <f>VLOOKUP(A3025,'[1]Sheet1 (2)'!$A$2:$H$6200,8,0)</f>
        <v>Function:Finance and Administration:Core Function:Human Resources</v>
      </c>
      <c r="F3025" s="2" t="s">
        <v>181</v>
      </c>
      <c r="G3025" s="2" t="s">
        <v>182</v>
      </c>
      <c r="H3025" s="2" t="s">
        <v>183</v>
      </c>
      <c r="I3025" s="2" t="s">
        <v>182</v>
      </c>
      <c r="J3025" s="2" t="s">
        <v>147</v>
      </c>
      <c r="K3025" s="2">
        <v>4500175000</v>
      </c>
      <c r="L3025" s="2" t="s">
        <v>2274</v>
      </c>
      <c r="M3025" s="2" t="s">
        <v>2275</v>
      </c>
      <c r="N3025" s="2" t="s">
        <v>125</v>
      </c>
      <c r="O3025" s="2"/>
      <c r="P3025" s="2" t="s">
        <v>151</v>
      </c>
      <c r="Q3025" s="2" t="s">
        <v>152</v>
      </c>
      <c r="R3025" s="2">
        <v>1000</v>
      </c>
      <c r="S3025" s="2" t="s">
        <v>34</v>
      </c>
      <c r="T3025" s="3">
        <v>3000</v>
      </c>
      <c r="U3025" s="3">
        <v>3000</v>
      </c>
      <c r="V3025" s="3">
        <v>3000</v>
      </c>
    </row>
    <row r="3026" spans="1:22" x14ac:dyDescent="0.25">
      <c r="A3026" s="10">
        <v>304346</v>
      </c>
      <c r="B3026" s="2" t="s">
        <v>141</v>
      </c>
      <c r="C3026" s="2" t="s">
        <v>169</v>
      </c>
      <c r="D3026" s="28" t="s">
        <v>143</v>
      </c>
      <c r="E3026" s="28" t="str">
        <f>VLOOKUP(A3026,'[1]Sheet1 (2)'!$A$2:$H$6200,8,0)</f>
        <v>Function:Finance and Administration:Core Function:Human Resources</v>
      </c>
      <c r="F3026" s="2" t="s">
        <v>2282</v>
      </c>
      <c r="G3026" s="2" t="s">
        <v>154</v>
      </c>
      <c r="H3026" s="2" t="s">
        <v>2283</v>
      </c>
      <c r="I3026" s="2" t="s">
        <v>154</v>
      </c>
      <c r="J3026" s="2" t="s">
        <v>147</v>
      </c>
      <c r="K3026" s="2">
        <v>4550006000</v>
      </c>
      <c r="L3026" s="2" t="s">
        <v>2251</v>
      </c>
      <c r="M3026" s="2" t="s">
        <v>2252</v>
      </c>
      <c r="N3026" s="2" t="s">
        <v>125</v>
      </c>
      <c r="O3026" s="2"/>
      <c r="P3026" s="2" t="s">
        <v>151</v>
      </c>
      <c r="Q3026" s="2" t="s">
        <v>152</v>
      </c>
      <c r="R3026" s="2">
        <v>1000</v>
      </c>
      <c r="S3026" s="2" t="s">
        <v>34</v>
      </c>
      <c r="T3026" s="3">
        <v>10000</v>
      </c>
      <c r="U3026" s="3">
        <v>15000</v>
      </c>
      <c r="V3026" s="3">
        <v>15000</v>
      </c>
    </row>
    <row r="3027" spans="1:22" x14ac:dyDescent="0.25">
      <c r="A3027" s="10">
        <v>304346</v>
      </c>
      <c r="B3027" s="2" t="s">
        <v>141</v>
      </c>
      <c r="C3027" s="2" t="s">
        <v>169</v>
      </c>
      <c r="D3027" s="28" t="s">
        <v>143</v>
      </c>
      <c r="E3027" s="28" t="str">
        <f>VLOOKUP(A3027,'[1]Sheet1 (2)'!$A$2:$H$6200,8,0)</f>
        <v>Function:Finance and Administration:Core Function:Human Resources</v>
      </c>
      <c r="F3027" s="2" t="s">
        <v>2282</v>
      </c>
      <c r="G3027" s="2" t="s">
        <v>154</v>
      </c>
      <c r="H3027" s="2" t="s">
        <v>2283</v>
      </c>
      <c r="I3027" s="2" t="s">
        <v>154</v>
      </c>
      <c r="J3027" s="2" t="s">
        <v>147</v>
      </c>
      <c r="K3027" s="2">
        <v>4550008000</v>
      </c>
      <c r="L3027" s="2" t="s">
        <v>113</v>
      </c>
      <c r="M3027" s="2" t="s">
        <v>2255</v>
      </c>
      <c r="N3027" s="2" t="s">
        <v>125</v>
      </c>
      <c r="O3027" s="2"/>
      <c r="P3027" s="2" t="s">
        <v>151</v>
      </c>
      <c r="Q3027" s="2" t="s">
        <v>152</v>
      </c>
      <c r="R3027" s="2">
        <v>1000</v>
      </c>
      <c r="S3027" s="2" t="s">
        <v>34</v>
      </c>
      <c r="T3027" s="3">
        <v>15000</v>
      </c>
      <c r="U3027" s="3">
        <v>30000</v>
      </c>
      <c r="V3027" s="3">
        <v>32000</v>
      </c>
    </row>
    <row r="3028" spans="1:22" x14ac:dyDescent="0.25">
      <c r="A3028" s="10">
        <v>304346</v>
      </c>
      <c r="B3028" s="2" t="s">
        <v>141</v>
      </c>
      <c r="C3028" s="2" t="s">
        <v>169</v>
      </c>
      <c r="D3028" s="28" t="s">
        <v>143</v>
      </c>
      <c r="E3028" s="28" t="str">
        <f>VLOOKUP(A3028,'[1]Sheet1 (2)'!$A$2:$H$6200,8,0)</f>
        <v>Function:Finance and Administration:Core Function:Human Resources</v>
      </c>
      <c r="F3028" s="2" t="s">
        <v>181</v>
      </c>
      <c r="G3028" s="2" t="s">
        <v>182</v>
      </c>
      <c r="H3028" s="2" t="s">
        <v>183</v>
      </c>
      <c r="I3028" s="2" t="s">
        <v>182</v>
      </c>
      <c r="J3028" s="2" t="s">
        <v>147</v>
      </c>
      <c r="K3028" s="2">
        <v>4500453000</v>
      </c>
      <c r="L3028" s="2" t="s">
        <v>101</v>
      </c>
      <c r="M3028" s="2" t="s">
        <v>2256</v>
      </c>
      <c r="N3028" s="2" t="s">
        <v>125</v>
      </c>
      <c r="O3028" s="2"/>
      <c r="P3028" s="2" t="s">
        <v>151</v>
      </c>
      <c r="Q3028" s="2" t="s">
        <v>152</v>
      </c>
      <c r="R3028" s="2">
        <v>1000</v>
      </c>
      <c r="S3028" s="2" t="s">
        <v>34</v>
      </c>
      <c r="T3028" s="3">
        <v>80000</v>
      </c>
      <c r="U3028" s="3">
        <v>50000</v>
      </c>
      <c r="V3028" s="3">
        <v>50000</v>
      </c>
    </row>
    <row r="3029" spans="1:22" x14ac:dyDescent="0.25">
      <c r="A3029" s="10">
        <v>304346</v>
      </c>
      <c r="B3029" s="2" t="s">
        <v>141</v>
      </c>
      <c r="C3029" s="2" t="s">
        <v>169</v>
      </c>
      <c r="D3029" s="28" t="s">
        <v>143</v>
      </c>
      <c r="E3029" s="28" t="str">
        <f>VLOOKUP(A3029,'[1]Sheet1 (2)'!$A$2:$H$6200,8,0)</f>
        <v>Function:Finance and Administration:Core Function:Human Resources</v>
      </c>
      <c r="F3029" s="2" t="s">
        <v>181</v>
      </c>
      <c r="G3029" s="2" t="s">
        <v>182</v>
      </c>
      <c r="H3029" s="2" t="s">
        <v>183</v>
      </c>
      <c r="I3029" s="2" t="s">
        <v>182</v>
      </c>
      <c r="J3029" s="2" t="s">
        <v>147</v>
      </c>
      <c r="K3029" s="2">
        <v>4500155000</v>
      </c>
      <c r="L3029" s="2" t="s">
        <v>2284</v>
      </c>
      <c r="M3029" s="2" t="s">
        <v>2285</v>
      </c>
      <c r="N3029" s="2" t="s">
        <v>125</v>
      </c>
      <c r="O3029" s="2"/>
      <c r="P3029" s="2" t="s">
        <v>151</v>
      </c>
      <c r="Q3029" s="2" t="s">
        <v>152</v>
      </c>
      <c r="R3029" s="2">
        <v>1000</v>
      </c>
      <c r="S3029" s="2" t="s">
        <v>34</v>
      </c>
      <c r="T3029" s="3">
        <v>11500</v>
      </c>
      <c r="U3029" s="3">
        <v>15000</v>
      </c>
      <c r="V3029" s="3">
        <v>16000</v>
      </c>
    </row>
    <row r="3030" spans="1:22" x14ac:dyDescent="0.25">
      <c r="A3030" s="10">
        <v>304346</v>
      </c>
      <c r="B3030" s="2" t="s">
        <v>141</v>
      </c>
      <c r="C3030" s="2" t="s">
        <v>169</v>
      </c>
      <c r="D3030" s="28" t="s">
        <v>143</v>
      </c>
      <c r="E3030" s="28" t="str">
        <f>VLOOKUP(A3030,'[1]Sheet1 (2)'!$A$2:$H$6200,8,0)</f>
        <v>Function:Finance and Administration:Core Function:Human Resources</v>
      </c>
      <c r="F3030" s="2" t="s">
        <v>181</v>
      </c>
      <c r="G3030" s="2" t="s">
        <v>182</v>
      </c>
      <c r="H3030" s="2" t="s">
        <v>183</v>
      </c>
      <c r="I3030" s="2" t="s">
        <v>182</v>
      </c>
      <c r="J3030" s="2" t="s">
        <v>147</v>
      </c>
      <c r="K3030" s="2">
        <v>4560100000</v>
      </c>
      <c r="L3030" s="2" t="s">
        <v>114</v>
      </c>
      <c r="M3030" s="2" t="s">
        <v>2278</v>
      </c>
      <c r="N3030" s="2" t="s">
        <v>125</v>
      </c>
      <c r="O3030" s="2"/>
      <c r="P3030" s="2" t="s">
        <v>151</v>
      </c>
      <c r="Q3030" s="2" t="s">
        <v>152</v>
      </c>
      <c r="R3030" s="2">
        <v>1000</v>
      </c>
      <c r="S3030" s="2" t="s">
        <v>34</v>
      </c>
      <c r="T3030" s="3">
        <v>52000</v>
      </c>
      <c r="U3030" s="3">
        <v>60000</v>
      </c>
      <c r="V3030" s="3">
        <v>60000</v>
      </c>
    </row>
    <row r="3031" spans="1:22" x14ac:dyDescent="0.25">
      <c r="A3031" s="10">
        <v>304346</v>
      </c>
      <c r="B3031" s="2" t="s">
        <v>141</v>
      </c>
      <c r="C3031" s="2" t="s">
        <v>169</v>
      </c>
      <c r="D3031" s="28" t="s">
        <v>143</v>
      </c>
      <c r="E3031" s="28" t="str">
        <f>VLOOKUP(A3031,'[1]Sheet1 (2)'!$A$2:$H$6200,8,0)</f>
        <v>Function:Finance and Administration:Core Function:Human Resources</v>
      </c>
      <c r="F3031" s="2" t="s">
        <v>181</v>
      </c>
      <c r="G3031" s="2" t="s">
        <v>182</v>
      </c>
      <c r="H3031" s="2" t="s">
        <v>183</v>
      </c>
      <c r="I3031" s="2" t="s">
        <v>182</v>
      </c>
      <c r="J3031" s="2" t="s">
        <v>147</v>
      </c>
      <c r="K3031" s="2">
        <v>4500411000</v>
      </c>
      <c r="L3031" s="2" t="s">
        <v>97</v>
      </c>
      <c r="M3031" s="2" t="s">
        <v>2263</v>
      </c>
      <c r="N3031" s="2" t="s">
        <v>125</v>
      </c>
      <c r="O3031" s="2"/>
      <c r="P3031" s="2" t="s">
        <v>151</v>
      </c>
      <c r="Q3031" s="2" t="s">
        <v>152</v>
      </c>
      <c r="R3031" s="2">
        <v>1000</v>
      </c>
      <c r="S3031" s="2" t="s">
        <v>34</v>
      </c>
      <c r="T3031" s="3">
        <v>155094.96</v>
      </c>
      <c r="U3031" s="3">
        <v>162230</v>
      </c>
      <c r="V3031" s="3">
        <v>169692</v>
      </c>
    </row>
    <row r="3032" spans="1:22" x14ac:dyDescent="0.25">
      <c r="A3032" s="10">
        <v>304346</v>
      </c>
      <c r="B3032" s="2" t="s">
        <v>141</v>
      </c>
      <c r="C3032" s="2" t="s">
        <v>169</v>
      </c>
      <c r="D3032" s="28" t="s">
        <v>143</v>
      </c>
      <c r="E3032" s="28" t="str">
        <f>VLOOKUP(A3032,'[1]Sheet1 (2)'!$A$2:$H$6200,8,0)</f>
        <v>Function:Finance and Administration:Core Function:Human Resources</v>
      </c>
      <c r="F3032" s="2" t="s">
        <v>181</v>
      </c>
      <c r="G3032" s="2" t="s">
        <v>182</v>
      </c>
      <c r="H3032" s="2" t="s">
        <v>183</v>
      </c>
      <c r="I3032" s="2" t="s">
        <v>182</v>
      </c>
      <c r="J3032" s="2" t="s">
        <v>147</v>
      </c>
      <c r="K3032" s="2">
        <v>4500450000</v>
      </c>
      <c r="L3032" s="2" t="s">
        <v>2286</v>
      </c>
      <c r="M3032" s="2" t="s">
        <v>2287</v>
      </c>
      <c r="N3032" s="2" t="s">
        <v>125</v>
      </c>
      <c r="O3032" s="2"/>
      <c r="P3032" s="2" t="s">
        <v>151</v>
      </c>
      <c r="Q3032" s="2" t="s">
        <v>152</v>
      </c>
      <c r="R3032" s="2">
        <v>1000</v>
      </c>
      <c r="S3032" s="2" t="s">
        <v>34</v>
      </c>
      <c r="T3032" s="3">
        <v>11000</v>
      </c>
      <c r="U3032" s="3">
        <v>15000</v>
      </c>
      <c r="V3032" s="3">
        <v>15000</v>
      </c>
    </row>
    <row r="3033" spans="1:22" x14ac:dyDescent="0.25">
      <c r="A3033" s="10">
        <v>304346</v>
      </c>
      <c r="B3033" s="2" t="s">
        <v>141</v>
      </c>
      <c r="C3033" s="2" t="s">
        <v>169</v>
      </c>
      <c r="D3033" s="28" t="s">
        <v>143</v>
      </c>
      <c r="E3033" s="28" t="str">
        <f>VLOOKUP(A3033,'[1]Sheet1 (2)'!$A$2:$H$6200,8,0)</f>
        <v>Function:Finance and Administration:Core Function:Human Resources</v>
      </c>
      <c r="F3033" s="2" t="s">
        <v>181</v>
      </c>
      <c r="G3033" s="2" t="s">
        <v>182</v>
      </c>
      <c r="H3033" s="2" t="s">
        <v>183</v>
      </c>
      <c r="I3033" s="2" t="s">
        <v>182</v>
      </c>
      <c r="J3033" s="2" t="s">
        <v>147</v>
      </c>
      <c r="K3033" s="2">
        <v>4500150000</v>
      </c>
      <c r="L3033" s="2" t="s">
        <v>838</v>
      </c>
      <c r="M3033" s="2" t="s">
        <v>839</v>
      </c>
      <c r="N3033" s="2" t="s">
        <v>125</v>
      </c>
      <c r="O3033" s="2"/>
      <c r="P3033" s="2" t="s">
        <v>151</v>
      </c>
      <c r="Q3033" s="2" t="s">
        <v>152</v>
      </c>
      <c r="R3033" s="2">
        <v>1000</v>
      </c>
      <c r="S3033" s="2" t="s">
        <v>34</v>
      </c>
      <c r="T3033" s="3"/>
      <c r="U3033" s="3"/>
      <c r="V3033" s="3"/>
    </row>
    <row r="3034" spans="1:22" x14ac:dyDescent="0.25">
      <c r="A3034" s="10">
        <v>304346</v>
      </c>
      <c r="B3034" s="2" t="s">
        <v>141</v>
      </c>
      <c r="C3034" s="2" t="s">
        <v>169</v>
      </c>
      <c r="D3034" s="28" t="s">
        <v>143</v>
      </c>
      <c r="E3034" s="28" t="str">
        <f>VLOOKUP(A3034,'[1]Sheet1 (2)'!$A$2:$H$6200,8,0)</f>
        <v>Function:Finance and Administration:Core Function:Human Resources</v>
      </c>
      <c r="F3034" s="2" t="s">
        <v>2282</v>
      </c>
      <c r="G3034" s="2" t="s">
        <v>154</v>
      </c>
      <c r="H3034" s="2" t="s">
        <v>2283</v>
      </c>
      <c r="I3034" s="2" t="s">
        <v>154</v>
      </c>
      <c r="J3034" s="2" t="s">
        <v>147</v>
      </c>
      <c r="K3034" s="2">
        <v>4550000000</v>
      </c>
      <c r="L3034" s="2" t="s">
        <v>110</v>
      </c>
      <c r="M3034" s="2" t="s">
        <v>2264</v>
      </c>
      <c r="N3034" s="2" t="s">
        <v>125</v>
      </c>
      <c r="O3034" s="2"/>
      <c r="P3034" s="2" t="s">
        <v>151</v>
      </c>
      <c r="Q3034" s="2" t="s">
        <v>152</v>
      </c>
      <c r="R3034" s="2">
        <v>1000</v>
      </c>
      <c r="S3034" s="2" t="s">
        <v>34</v>
      </c>
      <c r="T3034" s="3">
        <v>7000</v>
      </c>
      <c r="U3034" s="3">
        <v>30000</v>
      </c>
      <c r="V3034" s="3">
        <v>20000</v>
      </c>
    </row>
    <row r="3035" spans="1:22" x14ac:dyDescent="0.25">
      <c r="A3035" s="10">
        <v>304346</v>
      </c>
      <c r="B3035" s="2" t="s">
        <v>141</v>
      </c>
      <c r="C3035" s="2" t="s">
        <v>169</v>
      </c>
      <c r="D3035" s="28" t="s">
        <v>143</v>
      </c>
      <c r="E3035" s="28" t="str">
        <f>VLOOKUP(A3035,'[1]Sheet1 (2)'!$A$2:$H$6200,8,0)</f>
        <v>Function:Finance and Administration:Core Function:Human Resources</v>
      </c>
      <c r="F3035" s="2" t="s">
        <v>2282</v>
      </c>
      <c r="G3035" s="2" t="s">
        <v>154</v>
      </c>
      <c r="H3035" s="2" t="s">
        <v>2283</v>
      </c>
      <c r="I3035" s="2" t="s">
        <v>154</v>
      </c>
      <c r="J3035" s="2" t="s">
        <v>147</v>
      </c>
      <c r="K3035" s="2">
        <v>4500494020</v>
      </c>
      <c r="L3035" s="2" t="s">
        <v>2267</v>
      </c>
      <c r="M3035" s="2" t="s">
        <v>2268</v>
      </c>
      <c r="N3035" s="2" t="s">
        <v>125</v>
      </c>
      <c r="O3035" s="2"/>
      <c r="P3035" s="2" t="s">
        <v>151</v>
      </c>
      <c r="Q3035" s="2" t="s">
        <v>152</v>
      </c>
      <c r="R3035" s="2">
        <v>1000</v>
      </c>
      <c r="S3035" s="2" t="s">
        <v>34</v>
      </c>
      <c r="T3035" s="3">
        <v>500</v>
      </c>
      <c r="U3035" s="3">
        <v>1500</v>
      </c>
      <c r="V3035" s="3">
        <v>1500</v>
      </c>
    </row>
    <row r="3036" spans="1:22" x14ac:dyDescent="0.25">
      <c r="A3036" s="10">
        <v>304346</v>
      </c>
      <c r="B3036" s="2" t="s">
        <v>141</v>
      </c>
      <c r="C3036" s="2" t="s">
        <v>169</v>
      </c>
      <c r="D3036" s="28" t="s">
        <v>143</v>
      </c>
      <c r="E3036" s="28" t="str">
        <f>VLOOKUP(A3036,'[1]Sheet1 (2)'!$A$2:$H$6200,8,0)</f>
        <v>Function:Finance and Administration:Core Function:Human Resources</v>
      </c>
      <c r="F3036" s="2" t="s">
        <v>2282</v>
      </c>
      <c r="G3036" s="2" t="s">
        <v>154</v>
      </c>
      <c r="H3036" s="2" t="s">
        <v>2283</v>
      </c>
      <c r="I3036" s="2" t="s">
        <v>154</v>
      </c>
      <c r="J3036" s="2" t="s">
        <v>147</v>
      </c>
      <c r="K3036" s="2">
        <v>4550001000</v>
      </c>
      <c r="L3036" s="2" t="s">
        <v>111</v>
      </c>
      <c r="M3036" s="2" t="s">
        <v>2269</v>
      </c>
      <c r="N3036" s="2" t="s">
        <v>125</v>
      </c>
      <c r="O3036" s="2"/>
      <c r="P3036" s="2" t="s">
        <v>151</v>
      </c>
      <c r="Q3036" s="2" t="s">
        <v>152</v>
      </c>
      <c r="R3036" s="2">
        <v>1000</v>
      </c>
      <c r="S3036" s="2" t="s">
        <v>34</v>
      </c>
      <c r="T3036" s="3">
        <v>700</v>
      </c>
      <c r="U3036" s="3">
        <v>1500</v>
      </c>
      <c r="V3036" s="3">
        <v>1500</v>
      </c>
    </row>
    <row r="3037" spans="1:22" x14ac:dyDescent="0.25">
      <c r="A3037" s="10">
        <v>304502</v>
      </c>
      <c r="B3037" s="2" t="s">
        <v>141</v>
      </c>
      <c r="C3037" s="2" t="s">
        <v>192</v>
      </c>
      <c r="D3037" s="28" t="s">
        <v>193</v>
      </c>
      <c r="E3037" s="28" t="str">
        <f>VLOOKUP(A3037,'[1]Sheet1 (2)'!$A$2:$H$6200,8,0)</f>
        <v>Function:Finance and Administration:Core Function:Legal Services</v>
      </c>
      <c r="F3037" s="2" t="s">
        <v>197</v>
      </c>
      <c r="G3037" s="2" t="s">
        <v>182</v>
      </c>
      <c r="H3037" s="2" t="s">
        <v>198</v>
      </c>
      <c r="I3037" s="2" t="s">
        <v>182</v>
      </c>
      <c r="J3037" s="2" t="s">
        <v>147</v>
      </c>
      <c r="K3037" s="2">
        <v>4500056000</v>
      </c>
      <c r="L3037" s="2" t="s">
        <v>2272</v>
      </c>
      <c r="M3037" s="2" t="s">
        <v>2273</v>
      </c>
      <c r="N3037" s="2" t="s">
        <v>125</v>
      </c>
      <c r="O3037" s="2"/>
      <c r="P3037" s="2" t="s">
        <v>151</v>
      </c>
      <c r="Q3037" s="2" t="s">
        <v>152</v>
      </c>
      <c r="R3037" s="2">
        <v>1000</v>
      </c>
      <c r="S3037" s="2" t="s">
        <v>34</v>
      </c>
      <c r="T3037" s="3"/>
      <c r="U3037" s="3"/>
      <c r="V3037" s="3"/>
    </row>
    <row r="3038" spans="1:22" x14ac:dyDescent="0.25">
      <c r="A3038" s="10">
        <v>304502</v>
      </c>
      <c r="B3038" s="2" t="s">
        <v>141</v>
      </c>
      <c r="C3038" s="2" t="s">
        <v>192</v>
      </c>
      <c r="D3038" s="28" t="s">
        <v>193</v>
      </c>
      <c r="E3038" s="28" t="str">
        <f>VLOOKUP(A3038,'[1]Sheet1 (2)'!$A$2:$H$6200,8,0)</f>
        <v>Function:Finance and Administration:Core Function:Legal Services</v>
      </c>
      <c r="F3038" s="2" t="s">
        <v>197</v>
      </c>
      <c r="G3038" s="2" t="s">
        <v>182</v>
      </c>
      <c r="H3038" s="2" t="s">
        <v>198</v>
      </c>
      <c r="I3038" s="2" t="s">
        <v>182</v>
      </c>
      <c r="J3038" s="2" t="s">
        <v>147</v>
      </c>
      <c r="K3038" s="2">
        <v>4550006000</v>
      </c>
      <c r="L3038" s="2" t="s">
        <v>2251</v>
      </c>
      <c r="M3038" s="2" t="s">
        <v>2252</v>
      </c>
      <c r="N3038" s="2" t="s">
        <v>125</v>
      </c>
      <c r="O3038" s="2"/>
      <c r="P3038" s="2" t="s">
        <v>151</v>
      </c>
      <c r="Q3038" s="2" t="s">
        <v>152</v>
      </c>
      <c r="R3038" s="2">
        <v>1000</v>
      </c>
      <c r="S3038" s="2" t="s">
        <v>34</v>
      </c>
      <c r="T3038" s="3">
        <v>10000</v>
      </c>
      <c r="U3038" s="3">
        <v>12000</v>
      </c>
      <c r="V3038" s="3">
        <v>20000</v>
      </c>
    </row>
    <row r="3039" spans="1:22" x14ac:dyDescent="0.25">
      <c r="A3039" s="10">
        <v>304502</v>
      </c>
      <c r="B3039" s="2" t="s">
        <v>141</v>
      </c>
      <c r="C3039" s="2" t="s">
        <v>192</v>
      </c>
      <c r="D3039" s="28" t="s">
        <v>193</v>
      </c>
      <c r="E3039" s="28" t="str">
        <f>VLOOKUP(A3039,'[1]Sheet1 (2)'!$A$2:$H$6200,8,0)</f>
        <v>Function:Finance and Administration:Core Function:Legal Services</v>
      </c>
      <c r="F3039" s="2" t="s">
        <v>197</v>
      </c>
      <c r="G3039" s="2" t="s">
        <v>182</v>
      </c>
      <c r="H3039" s="2" t="s">
        <v>198</v>
      </c>
      <c r="I3039" s="2" t="s">
        <v>182</v>
      </c>
      <c r="J3039" s="2" t="s">
        <v>196</v>
      </c>
      <c r="K3039" s="2">
        <v>4500422000</v>
      </c>
      <c r="L3039" s="2" t="s">
        <v>2288</v>
      </c>
      <c r="M3039" s="2" t="s">
        <v>2280</v>
      </c>
      <c r="N3039" s="2" t="s">
        <v>125</v>
      </c>
      <c r="O3039" s="2"/>
      <c r="P3039" s="2" t="s">
        <v>151</v>
      </c>
      <c r="Q3039" s="2" t="s">
        <v>152</v>
      </c>
      <c r="R3039" s="2">
        <v>1000</v>
      </c>
      <c r="S3039" s="2" t="s">
        <v>34</v>
      </c>
      <c r="T3039" s="3">
        <v>0</v>
      </c>
      <c r="U3039" s="3">
        <v>0</v>
      </c>
      <c r="V3039" s="3">
        <v>0</v>
      </c>
    </row>
    <row r="3040" spans="1:22" x14ac:dyDescent="0.25">
      <c r="A3040" s="10">
        <v>304502</v>
      </c>
      <c r="B3040" s="2" t="s">
        <v>141</v>
      </c>
      <c r="C3040" s="2" t="s">
        <v>192</v>
      </c>
      <c r="D3040" s="28" t="s">
        <v>193</v>
      </c>
      <c r="E3040" s="28" t="str">
        <f>VLOOKUP(A3040,'[1]Sheet1 (2)'!$A$2:$H$6200,8,0)</f>
        <v>Function:Finance and Administration:Core Function:Legal Services</v>
      </c>
      <c r="F3040" s="2" t="s">
        <v>197</v>
      </c>
      <c r="G3040" s="2" t="s">
        <v>182</v>
      </c>
      <c r="H3040" s="2" t="s">
        <v>198</v>
      </c>
      <c r="I3040" s="2" t="s">
        <v>182</v>
      </c>
      <c r="J3040" s="2" t="s">
        <v>196</v>
      </c>
      <c r="K3040" s="2">
        <v>4700003000</v>
      </c>
      <c r="L3040" s="2" t="s">
        <v>2242</v>
      </c>
      <c r="M3040" s="2" t="s">
        <v>2243</v>
      </c>
      <c r="N3040" s="2" t="s">
        <v>125</v>
      </c>
      <c r="O3040" s="2"/>
      <c r="P3040" s="2" t="s">
        <v>151</v>
      </c>
      <c r="Q3040" s="2" t="s">
        <v>152</v>
      </c>
      <c r="R3040" s="2">
        <v>1000</v>
      </c>
      <c r="S3040" s="2" t="s">
        <v>34</v>
      </c>
      <c r="T3040" s="3">
        <v>42312</v>
      </c>
      <c r="U3040" s="3">
        <v>42312</v>
      </c>
      <c r="V3040" s="3">
        <v>40000</v>
      </c>
    </row>
    <row r="3041" spans="1:22" x14ac:dyDescent="0.25">
      <c r="A3041" s="10">
        <v>304502</v>
      </c>
      <c r="B3041" s="2" t="s">
        <v>141</v>
      </c>
      <c r="C3041" s="2" t="s">
        <v>192</v>
      </c>
      <c r="D3041" s="28" t="s">
        <v>193</v>
      </c>
      <c r="E3041" s="28" t="str">
        <f>VLOOKUP(A3041,'[1]Sheet1 (2)'!$A$2:$H$6200,8,0)</f>
        <v>Function:Finance and Administration:Core Function:Legal Services</v>
      </c>
      <c r="F3041" s="2" t="s">
        <v>197</v>
      </c>
      <c r="G3041" s="2" t="s">
        <v>182</v>
      </c>
      <c r="H3041" s="2" t="s">
        <v>198</v>
      </c>
      <c r="I3041" s="2" t="s">
        <v>182</v>
      </c>
      <c r="J3041" s="2" t="s">
        <v>196</v>
      </c>
      <c r="K3041" s="2">
        <v>4500460000</v>
      </c>
      <c r="L3041" s="2" t="s">
        <v>2249</v>
      </c>
      <c r="M3041" s="2" t="s">
        <v>2250</v>
      </c>
      <c r="N3041" s="2" t="s">
        <v>125</v>
      </c>
      <c r="O3041" s="2"/>
      <c r="P3041" s="2" t="s">
        <v>151</v>
      </c>
      <c r="Q3041" s="2" t="s">
        <v>152</v>
      </c>
      <c r="R3041" s="2">
        <v>1000</v>
      </c>
      <c r="S3041" s="2" t="s">
        <v>34</v>
      </c>
      <c r="T3041" s="3">
        <v>100000</v>
      </c>
      <c r="U3041" s="3">
        <v>110000</v>
      </c>
      <c r="V3041" s="3">
        <v>115000</v>
      </c>
    </row>
    <row r="3042" spans="1:22" x14ac:dyDescent="0.25">
      <c r="A3042" s="10">
        <v>304502</v>
      </c>
      <c r="B3042" s="2" t="s">
        <v>141</v>
      </c>
      <c r="C3042" s="2" t="s">
        <v>192</v>
      </c>
      <c r="D3042" s="28" t="s">
        <v>193</v>
      </c>
      <c r="E3042" s="28" t="str">
        <f>VLOOKUP(A3042,'[1]Sheet1 (2)'!$A$2:$H$6200,8,0)</f>
        <v>Function:Finance and Administration:Core Function:Legal Services</v>
      </c>
      <c r="F3042" s="2" t="s">
        <v>197</v>
      </c>
      <c r="G3042" s="2" t="s">
        <v>182</v>
      </c>
      <c r="H3042" s="2" t="s">
        <v>198</v>
      </c>
      <c r="I3042" s="2" t="s">
        <v>182</v>
      </c>
      <c r="J3042" s="2" t="s">
        <v>196</v>
      </c>
      <c r="K3042" s="2">
        <v>4500306000</v>
      </c>
      <c r="L3042" s="2" t="s">
        <v>2289</v>
      </c>
      <c r="M3042" s="2" t="s">
        <v>2290</v>
      </c>
      <c r="N3042" s="2" t="s">
        <v>125</v>
      </c>
      <c r="O3042" s="2"/>
      <c r="P3042" s="2" t="s">
        <v>151</v>
      </c>
      <c r="Q3042" s="2" t="s">
        <v>152</v>
      </c>
      <c r="R3042" s="2">
        <v>1000</v>
      </c>
      <c r="S3042" s="2" t="s">
        <v>34</v>
      </c>
      <c r="T3042" s="3">
        <v>200000</v>
      </c>
      <c r="U3042" s="3">
        <v>200000</v>
      </c>
      <c r="V3042" s="3">
        <v>200000</v>
      </c>
    </row>
    <row r="3043" spans="1:22" x14ac:dyDescent="0.25">
      <c r="A3043" s="10">
        <v>304502</v>
      </c>
      <c r="B3043" s="2" t="s">
        <v>141</v>
      </c>
      <c r="C3043" s="2" t="s">
        <v>192</v>
      </c>
      <c r="D3043" s="28" t="s">
        <v>193</v>
      </c>
      <c r="E3043" s="28" t="str">
        <f>VLOOKUP(A3043,'[1]Sheet1 (2)'!$A$2:$H$6200,8,0)</f>
        <v>Function:Finance and Administration:Core Function:Legal Services</v>
      </c>
      <c r="F3043" s="2" t="s">
        <v>2291</v>
      </c>
      <c r="G3043" s="2" t="s">
        <v>154</v>
      </c>
      <c r="H3043" s="2" t="s">
        <v>2292</v>
      </c>
      <c r="I3043" s="2" t="s">
        <v>154</v>
      </c>
      <c r="J3043" s="2" t="s">
        <v>196</v>
      </c>
      <c r="K3043" s="2">
        <v>4550008000</v>
      </c>
      <c r="L3043" s="2" t="s">
        <v>113</v>
      </c>
      <c r="M3043" s="2" t="s">
        <v>2255</v>
      </c>
      <c r="N3043" s="2" t="s">
        <v>125</v>
      </c>
      <c r="O3043" s="2"/>
      <c r="P3043" s="2" t="s">
        <v>151</v>
      </c>
      <c r="Q3043" s="2" t="s">
        <v>152</v>
      </c>
      <c r="R3043" s="2">
        <v>1000</v>
      </c>
      <c r="S3043" s="2" t="s">
        <v>34</v>
      </c>
      <c r="T3043" s="3">
        <v>0</v>
      </c>
      <c r="U3043" s="3">
        <v>0</v>
      </c>
      <c r="V3043" s="3">
        <v>0</v>
      </c>
    </row>
    <row r="3044" spans="1:22" x14ac:dyDescent="0.25">
      <c r="A3044" s="10">
        <v>304502</v>
      </c>
      <c r="B3044" s="2" t="s">
        <v>141</v>
      </c>
      <c r="C3044" s="2" t="s">
        <v>192</v>
      </c>
      <c r="D3044" s="28" t="s">
        <v>193</v>
      </c>
      <c r="E3044" s="28" t="str">
        <f>VLOOKUP(A3044,'[1]Sheet1 (2)'!$A$2:$H$6200,8,0)</f>
        <v>Function:Finance and Administration:Core Function:Legal Services</v>
      </c>
      <c r="F3044" s="2" t="s">
        <v>197</v>
      </c>
      <c r="G3044" s="2" t="s">
        <v>182</v>
      </c>
      <c r="H3044" s="2" t="s">
        <v>198</v>
      </c>
      <c r="I3044" s="2" t="s">
        <v>182</v>
      </c>
      <c r="J3044" s="2" t="s">
        <v>196</v>
      </c>
      <c r="K3044" s="2">
        <v>4500453000</v>
      </c>
      <c r="L3044" s="2" t="s">
        <v>101</v>
      </c>
      <c r="M3044" s="2" t="s">
        <v>2256</v>
      </c>
      <c r="N3044" s="2" t="s">
        <v>125</v>
      </c>
      <c r="O3044" s="2"/>
      <c r="P3044" s="2" t="s">
        <v>151</v>
      </c>
      <c r="Q3044" s="2" t="s">
        <v>152</v>
      </c>
      <c r="R3044" s="2">
        <v>1000</v>
      </c>
      <c r="S3044" s="2" t="s">
        <v>34</v>
      </c>
      <c r="T3044" s="3">
        <v>50000</v>
      </c>
      <c r="U3044" s="3">
        <v>50000</v>
      </c>
      <c r="V3044" s="3">
        <v>50000</v>
      </c>
    </row>
    <row r="3045" spans="1:22" x14ac:dyDescent="0.25">
      <c r="A3045" s="10">
        <v>304502</v>
      </c>
      <c r="B3045" s="2" t="s">
        <v>141</v>
      </c>
      <c r="C3045" s="2" t="s">
        <v>192</v>
      </c>
      <c r="D3045" s="28" t="s">
        <v>193</v>
      </c>
      <c r="E3045" s="28" t="str">
        <f>VLOOKUP(A3045,'[1]Sheet1 (2)'!$A$2:$H$6200,8,0)</f>
        <v>Function:Finance and Administration:Core Function:Legal Services</v>
      </c>
      <c r="F3045" s="2" t="s">
        <v>197</v>
      </c>
      <c r="G3045" s="2" t="s">
        <v>182</v>
      </c>
      <c r="H3045" s="2" t="s">
        <v>198</v>
      </c>
      <c r="I3045" s="2" t="s">
        <v>182</v>
      </c>
      <c r="J3045" s="2" t="s">
        <v>196</v>
      </c>
      <c r="K3045" s="2">
        <v>4500181000</v>
      </c>
      <c r="L3045" s="2" t="s">
        <v>95</v>
      </c>
      <c r="M3045" s="2" t="s">
        <v>821</v>
      </c>
      <c r="N3045" s="2" t="s">
        <v>125</v>
      </c>
      <c r="O3045" s="2"/>
      <c r="P3045" s="2" t="s">
        <v>151</v>
      </c>
      <c r="Q3045" s="2" t="s">
        <v>152</v>
      </c>
      <c r="R3045" s="2">
        <v>1000</v>
      </c>
      <c r="S3045" s="2" t="s">
        <v>34</v>
      </c>
      <c r="T3045" s="3">
        <v>0</v>
      </c>
      <c r="U3045" s="3">
        <v>0</v>
      </c>
      <c r="V3045" s="3">
        <v>0</v>
      </c>
    </row>
    <row r="3046" spans="1:22" x14ac:dyDescent="0.25">
      <c r="A3046" s="10">
        <v>304502</v>
      </c>
      <c r="B3046" s="2" t="s">
        <v>141</v>
      </c>
      <c r="C3046" s="2" t="s">
        <v>192</v>
      </c>
      <c r="D3046" s="28" t="s">
        <v>193</v>
      </c>
      <c r="E3046" s="28" t="str">
        <f>VLOOKUP(A3046,'[1]Sheet1 (2)'!$A$2:$H$6200,8,0)</f>
        <v>Function:Finance and Administration:Core Function:Legal Services</v>
      </c>
      <c r="F3046" s="2" t="s">
        <v>2291</v>
      </c>
      <c r="G3046" s="2" t="s">
        <v>154</v>
      </c>
      <c r="H3046" s="2" t="s">
        <v>2292</v>
      </c>
      <c r="I3046" s="2" t="s">
        <v>154</v>
      </c>
      <c r="J3046" s="2" t="s">
        <v>196</v>
      </c>
      <c r="K3046" s="2">
        <v>4550003000</v>
      </c>
      <c r="L3046" s="2" t="s">
        <v>2257</v>
      </c>
      <c r="M3046" s="2" t="s">
        <v>2258</v>
      </c>
      <c r="N3046" s="2" t="s">
        <v>125</v>
      </c>
      <c r="O3046" s="2"/>
      <c r="P3046" s="2" t="s">
        <v>151</v>
      </c>
      <c r="Q3046" s="2" t="s">
        <v>152</v>
      </c>
      <c r="R3046" s="2">
        <v>1000</v>
      </c>
      <c r="S3046" s="2" t="s">
        <v>34</v>
      </c>
      <c r="T3046" s="3">
        <v>0</v>
      </c>
      <c r="U3046" s="3">
        <v>0</v>
      </c>
      <c r="V3046" s="3">
        <v>0</v>
      </c>
    </row>
    <row r="3047" spans="1:22" x14ac:dyDescent="0.25">
      <c r="A3047" s="10">
        <v>304502</v>
      </c>
      <c r="B3047" s="2" t="s">
        <v>141</v>
      </c>
      <c r="C3047" s="2" t="s">
        <v>192</v>
      </c>
      <c r="D3047" s="28" t="s">
        <v>193</v>
      </c>
      <c r="E3047" s="28" t="str">
        <f>VLOOKUP(A3047,'[1]Sheet1 (2)'!$A$2:$H$6200,8,0)</f>
        <v>Function:Finance and Administration:Core Function:Legal Services</v>
      </c>
      <c r="F3047" s="2" t="s">
        <v>197</v>
      </c>
      <c r="G3047" s="2" t="s">
        <v>182</v>
      </c>
      <c r="H3047" s="2" t="s">
        <v>198</v>
      </c>
      <c r="I3047" s="2" t="s">
        <v>182</v>
      </c>
      <c r="J3047" s="2" t="s">
        <v>196</v>
      </c>
      <c r="K3047" s="2">
        <v>4500411000</v>
      </c>
      <c r="L3047" s="2" t="s">
        <v>97</v>
      </c>
      <c r="M3047" s="2" t="s">
        <v>2263</v>
      </c>
      <c r="N3047" s="2" t="s">
        <v>125</v>
      </c>
      <c r="O3047" s="2"/>
      <c r="P3047" s="2" t="s">
        <v>151</v>
      </c>
      <c r="Q3047" s="2" t="s">
        <v>152</v>
      </c>
      <c r="R3047" s="2">
        <v>1000</v>
      </c>
      <c r="S3047" s="2" t="s">
        <v>34</v>
      </c>
      <c r="T3047" s="3">
        <v>20636</v>
      </c>
      <c r="U3047" s="3">
        <v>21585</v>
      </c>
      <c r="V3047" s="3">
        <v>22578</v>
      </c>
    </row>
    <row r="3048" spans="1:22" x14ac:dyDescent="0.25">
      <c r="A3048" s="10">
        <v>304502</v>
      </c>
      <c r="B3048" s="2" t="s">
        <v>141</v>
      </c>
      <c r="C3048" s="2" t="s">
        <v>192</v>
      </c>
      <c r="D3048" s="28" t="s">
        <v>193</v>
      </c>
      <c r="E3048" s="28" t="str">
        <f>VLOOKUP(A3048,'[1]Sheet1 (2)'!$A$2:$H$6200,8,0)</f>
        <v>Function:Finance and Administration:Core Function:Legal Services</v>
      </c>
      <c r="F3048" s="2" t="s">
        <v>197</v>
      </c>
      <c r="G3048" s="2" t="s">
        <v>182</v>
      </c>
      <c r="H3048" s="2" t="s">
        <v>198</v>
      </c>
      <c r="I3048" s="2" t="s">
        <v>182</v>
      </c>
      <c r="J3048" s="2" t="s">
        <v>196</v>
      </c>
      <c r="K3048" s="2">
        <v>4500018000</v>
      </c>
      <c r="L3048" s="2" t="s">
        <v>2293</v>
      </c>
      <c r="M3048" s="2" t="s">
        <v>2294</v>
      </c>
      <c r="N3048" s="2" t="s">
        <v>125</v>
      </c>
      <c r="O3048" s="2"/>
      <c r="P3048" s="2" t="s">
        <v>151</v>
      </c>
      <c r="Q3048" s="2" t="s">
        <v>152</v>
      </c>
      <c r="R3048" s="2">
        <v>1000</v>
      </c>
      <c r="S3048" s="2" t="s">
        <v>34</v>
      </c>
      <c r="T3048" s="3">
        <v>60000</v>
      </c>
      <c r="U3048" s="3">
        <v>65000</v>
      </c>
      <c r="V3048" s="3">
        <v>65000</v>
      </c>
    </row>
    <row r="3049" spans="1:22" x14ac:dyDescent="0.25">
      <c r="A3049" s="10">
        <v>304502</v>
      </c>
      <c r="B3049" s="2" t="s">
        <v>141</v>
      </c>
      <c r="C3049" s="2" t="s">
        <v>192</v>
      </c>
      <c r="D3049" s="28" t="s">
        <v>193</v>
      </c>
      <c r="E3049" s="28" t="str">
        <f>VLOOKUP(A3049,'[1]Sheet1 (2)'!$A$2:$H$6200,8,0)</f>
        <v>Function:Finance and Administration:Core Function:Legal Services</v>
      </c>
      <c r="F3049" s="2" t="s">
        <v>2291</v>
      </c>
      <c r="G3049" s="2" t="s">
        <v>154</v>
      </c>
      <c r="H3049" s="2" t="s">
        <v>2292</v>
      </c>
      <c r="I3049" s="2" t="s">
        <v>154</v>
      </c>
      <c r="J3049" s="2" t="s">
        <v>196</v>
      </c>
      <c r="K3049" s="2">
        <v>4550000000</v>
      </c>
      <c r="L3049" s="2" t="s">
        <v>110</v>
      </c>
      <c r="M3049" s="2" t="s">
        <v>2264</v>
      </c>
      <c r="N3049" s="2" t="s">
        <v>125</v>
      </c>
      <c r="O3049" s="2"/>
      <c r="P3049" s="2" t="s">
        <v>151</v>
      </c>
      <c r="Q3049" s="2" t="s">
        <v>152</v>
      </c>
      <c r="R3049" s="2">
        <v>1000</v>
      </c>
      <c r="S3049" s="2" t="s">
        <v>34</v>
      </c>
      <c r="T3049" s="3">
        <v>0</v>
      </c>
      <c r="U3049" s="3">
        <v>0</v>
      </c>
      <c r="V3049" s="3">
        <v>0</v>
      </c>
    </row>
    <row r="3050" spans="1:22" x14ac:dyDescent="0.25">
      <c r="A3050" s="10">
        <v>304502</v>
      </c>
      <c r="B3050" s="2" t="s">
        <v>141</v>
      </c>
      <c r="C3050" s="2" t="s">
        <v>192</v>
      </c>
      <c r="D3050" s="28" t="s">
        <v>193</v>
      </c>
      <c r="E3050" s="28" t="str">
        <f>VLOOKUP(A3050,'[1]Sheet1 (2)'!$A$2:$H$6200,8,0)</f>
        <v>Function:Finance and Administration:Core Function:Legal Services</v>
      </c>
      <c r="F3050" s="2" t="s">
        <v>197</v>
      </c>
      <c r="G3050" s="2" t="s">
        <v>182</v>
      </c>
      <c r="H3050" s="2" t="s">
        <v>198</v>
      </c>
      <c r="I3050" s="2" t="s">
        <v>182</v>
      </c>
      <c r="J3050" s="2" t="s">
        <v>196</v>
      </c>
      <c r="K3050" s="2">
        <v>4500454020</v>
      </c>
      <c r="L3050" s="2" t="s">
        <v>2265</v>
      </c>
      <c r="M3050" s="2" t="s">
        <v>2266</v>
      </c>
      <c r="N3050" s="2" t="s">
        <v>125</v>
      </c>
      <c r="O3050" s="2"/>
      <c r="P3050" s="2" t="s">
        <v>151</v>
      </c>
      <c r="Q3050" s="2" t="s">
        <v>152</v>
      </c>
      <c r="R3050" s="2">
        <v>1000</v>
      </c>
      <c r="S3050" s="2" t="s">
        <v>34</v>
      </c>
      <c r="T3050" s="3">
        <v>0</v>
      </c>
      <c r="U3050" s="3">
        <v>0</v>
      </c>
      <c r="V3050" s="3">
        <v>0</v>
      </c>
    </row>
    <row r="3051" spans="1:22" x14ac:dyDescent="0.25">
      <c r="A3051" s="10">
        <v>304502</v>
      </c>
      <c r="B3051" s="2" t="s">
        <v>141</v>
      </c>
      <c r="C3051" s="2" t="s">
        <v>192</v>
      </c>
      <c r="D3051" s="28" t="s">
        <v>193</v>
      </c>
      <c r="E3051" s="28" t="str">
        <f>VLOOKUP(A3051,'[1]Sheet1 (2)'!$A$2:$H$6200,8,0)</f>
        <v>Function:Finance and Administration:Core Function:Legal Services</v>
      </c>
      <c r="F3051" s="2" t="s">
        <v>2291</v>
      </c>
      <c r="G3051" s="2" t="s">
        <v>154</v>
      </c>
      <c r="H3051" s="2" t="s">
        <v>2292</v>
      </c>
      <c r="I3051" s="2" t="s">
        <v>154</v>
      </c>
      <c r="J3051" s="2" t="s">
        <v>196</v>
      </c>
      <c r="K3051" s="2">
        <v>4500494020</v>
      </c>
      <c r="L3051" s="2" t="s">
        <v>2267</v>
      </c>
      <c r="M3051" s="2" t="s">
        <v>2268</v>
      </c>
      <c r="N3051" s="2" t="s">
        <v>125</v>
      </c>
      <c r="O3051" s="2"/>
      <c r="P3051" s="2" t="s">
        <v>151</v>
      </c>
      <c r="Q3051" s="2" t="s">
        <v>152</v>
      </c>
      <c r="R3051" s="2">
        <v>1000</v>
      </c>
      <c r="S3051" s="2" t="s">
        <v>34</v>
      </c>
      <c r="T3051" s="3">
        <v>1000</v>
      </c>
      <c r="U3051" s="3">
        <v>1000</v>
      </c>
      <c r="V3051" s="3">
        <v>1000</v>
      </c>
    </row>
    <row r="3052" spans="1:22" x14ac:dyDescent="0.25">
      <c r="A3052" s="10">
        <v>304502</v>
      </c>
      <c r="B3052" s="2" t="s">
        <v>141</v>
      </c>
      <c r="C3052" s="2" t="s">
        <v>192</v>
      </c>
      <c r="D3052" s="28" t="s">
        <v>193</v>
      </c>
      <c r="E3052" s="28" t="str">
        <f>VLOOKUP(A3052,'[1]Sheet1 (2)'!$A$2:$H$6200,8,0)</f>
        <v>Function:Finance and Administration:Core Function:Legal Services</v>
      </c>
      <c r="F3052" s="2" t="s">
        <v>2291</v>
      </c>
      <c r="G3052" s="2" t="s">
        <v>154</v>
      </c>
      <c r="H3052" s="2" t="s">
        <v>2292</v>
      </c>
      <c r="I3052" s="2" t="s">
        <v>154</v>
      </c>
      <c r="J3052" s="2" t="s">
        <v>196</v>
      </c>
      <c r="K3052" s="2">
        <v>4550001000</v>
      </c>
      <c r="L3052" s="2" t="s">
        <v>111</v>
      </c>
      <c r="M3052" s="2" t="s">
        <v>2269</v>
      </c>
      <c r="N3052" s="2" t="s">
        <v>125</v>
      </c>
      <c r="O3052" s="2"/>
      <c r="P3052" s="2" t="s">
        <v>151</v>
      </c>
      <c r="Q3052" s="2" t="s">
        <v>152</v>
      </c>
      <c r="R3052" s="2">
        <v>1000</v>
      </c>
      <c r="S3052" s="2" t="s">
        <v>34</v>
      </c>
      <c r="T3052" s="3">
        <v>0</v>
      </c>
      <c r="U3052" s="3">
        <v>300</v>
      </c>
      <c r="V3052" s="3">
        <v>300</v>
      </c>
    </row>
    <row r="3053" spans="1:22" x14ac:dyDescent="0.25">
      <c r="A3053" s="10">
        <v>304505</v>
      </c>
      <c r="B3053" s="2" t="s">
        <v>141</v>
      </c>
      <c r="C3053" s="2" t="s">
        <v>202</v>
      </c>
      <c r="D3053" s="28" t="s">
        <v>203</v>
      </c>
      <c r="E3053" s="28" t="str">
        <f>VLOOKUP(A3053,'[1]Sheet1 (2)'!$A$2:$H$6200,8,0)</f>
        <v>Function:Finance and Administration:Core Function:Administrative and Corporate Support</v>
      </c>
      <c r="F3053" s="2" t="s">
        <v>207</v>
      </c>
      <c r="G3053" s="2" t="s">
        <v>182</v>
      </c>
      <c r="H3053" s="2" t="s">
        <v>208</v>
      </c>
      <c r="I3053" s="2" t="s">
        <v>182</v>
      </c>
      <c r="J3053" s="2" t="s">
        <v>206</v>
      </c>
      <c r="K3053" s="2">
        <v>4700003000</v>
      </c>
      <c r="L3053" s="2" t="s">
        <v>2242</v>
      </c>
      <c r="M3053" s="2" t="s">
        <v>2243</v>
      </c>
      <c r="N3053" s="2" t="s">
        <v>125</v>
      </c>
      <c r="O3053" s="2"/>
      <c r="P3053" s="2" t="s">
        <v>151</v>
      </c>
      <c r="Q3053" s="2" t="s">
        <v>152</v>
      </c>
      <c r="R3053" s="2">
        <v>1000</v>
      </c>
      <c r="S3053" s="2" t="s">
        <v>34</v>
      </c>
      <c r="T3053" s="3">
        <v>42312</v>
      </c>
      <c r="U3053" s="3">
        <v>42312</v>
      </c>
      <c r="V3053" s="3">
        <v>45000</v>
      </c>
    </row>
    <row r="3054" spans="1:22" x14ac:dyDescent="0.25">
      <c r="A3054" s="10">
        <v>304505</v>
      </c>
      <c r="B3054" s="2" t="s">
        <v>141</v>
      </c>
      <c r="C3054" s="2" t="s">
        <v>202</v>
      </c>
      <c r="D3054" s="28" t="s">
        <v>203</v>
      </c>
      <c r="E3054" s="28" t="str">
        <f>VLOOKUP(A3054,'[1]Sheet1 (2)'!$A$2:$H$6200,8,0)</f>
        <v>Function:Finance and Administration:Core Function:Administrative and Corporate Support</v>
      </c>
      <c r="F3054" s="2" t="s">
        <v>2295</v>
      </c>
      <c r="G3054" s="2" t="s">
        <v>154</v>
      </c>
      <c r="H3054" s="2" t="s">
        <v>2296</v>
      </c>
      <c r="I3054" s="2" t="s">
        <v>154</v>
      </c>
      <c r="J3054" s="2" t="s">
        <v>206</v>
      </c>
      <c r="K3054" s="2">
        <v>4550004000</v>
      </c>
      <c r="L3054" s="2" t="s">
        <v>112</v>
      </c>
      <c r="M3054" s="2" t="s">
        <v>2246</v>
      </c>
      <c r="N3054" s="2" t="s">
        <v>125</v>
      </c>
      <c r="O3054" s="2"/>
      <c r="P3054" s="2" t="s">
        <v>151</v>
      </c>
      <c r="Q3054" s="2" t="s">
        <v>152</v>
      </c>
      <c r="R3054" s="2">
        <v>1000</v>
      </c>
      <c r="S3054" s="2" t="s">
        <v>34</v>
      </c>
      <c r="T3054" s="3">
        <v>0</v>
      </c>
      <c r="U3054" s="3">
        <v>0</v>
      </c>
      <c r="V3054" s="3">
        <v>0</v>
      </c>
    </row>
    <row r="3055" spans="1:22" x14ac:dyDescent="0.25">
      <c r="A3055" s="10">
        <v>304505</v>
      </c>
      <c r="B3055" s="2" t="s">
        <v>141</v>
      </c>
      <c r="C3055" s="2" t="s">
        <v>202</v>
      </c>
      <c r="D3055" s="28" t="s">
        <v>203</v>
      </c>
      <c r="E3055" s="28" t="str">
        <f>VLOOKUP(A3055,'[1]Sheet1 (2)'!$A$2:$H$6200,8,0)</f>
        <v>Function:Finance and Administration:Core Function:Administrative and Corporate Support</v>
      </c>
      <c r="F3055" s="2" t="s">
        <v>207</v>
      </c>
      <c r="G3055" s="2" t="s">
        <v>182</v>
      </c>
      <c r="H3055" s="2" t="s">
        <v>208</v>
      </c>
      <c r="I3055" s="2" t="s">
        <v>182</v>
      </c>
      <c r="J3055" s="2" t="s">
        <v>206</v>
      </c>
      <c r="K3055" s="2">
        <v>4500460000</v>
      </c>
      <c r="L3055" s="2" t="s">
        <v>2249</v>
      </c>
      <c r="M3055" s="2" t="s">
        <v>2250</v>
      </c>
      <c r="N3055" s="2" t="s">
        <v>125</v>
      </c>
      <c r="O3055" s="2"/>
      <c r="P3055" s="2" t="s">
        <v>151</v>
      </c>
      <c r="Q3055" s="2" t="s">
        <v>152</v>
      </c>
      <c r="R3055" s="2">
        <v>1000</v>
      </c>
      <c r="S3055" s="2" t="s">
        <v>34</v>
      </c>
      <c r="T3055" s="3">
        <v>20000</v>
      </c>
      <c r="U3055" s="3">
        <v>25000</v>
      </c>
      <c r="V3055" s="3">
        <v>30000</v>
      </c>
    </row>
    <row r="3056" spans="1:22" x14ac:dyDescent="0.25">
      <c r="A3056" s="10">
        <v>304505</v>
      </c>
      <c r="B3056" s="2" t="s">
        <v>141</v>
      </c>
      <c r="C3056" s="2" t="s">
        <v>202</v>
      </c>
      <c r="D3056" s="28" t="s">
        <v>203</v>
      </c>
      <c r="E3056" s="28" t="str">
        <f>VLOOKUP(A3056,'[1]Sheet1 (2)'!$A$2:$H$6200,8,0)</f>
        <v>Function:Finance and Administration:Core Function:Administrative and Corporate Support</v>
      </c>
      <c r="F3056" s="2" t="s">
        <v>207</v>
      </c>
      <c r="G3056" s="2" t="s">
        <v>182</v>
      </c>
      <c r="H3056" s="2" t="s">
        <v>208</v>
      </c>
      <c r="I3056" s="2" t="s">
        <v>182</v>
      </c>
      <c r="J3056" s="2" t="s">
        <v>206</v>
      </c>
      <c r="K3056" s="2">
        <v>4500175000</v>
      </c>
      <c r="L3056" s="2" t="s">
        <v>2274</v>
      </c>
      <c r="M3056" s="2" t="s">
        <v>2275</v>
      </c>
      <c r="N3056" s="2" t="s">
        <v>125</v>
      </c>
      <c r="O3056" s="2"/>
      <c r="P3056" s="2" t="s">
        <v>151</v>
      </c>
      <c r="Q3056" s="2" t="s">
        <v>152</v>
      </c>
      <c r="R3056" s="2">
        <v>1000</v>
      </c>
      <c r="S3056" s="2" t="s">
        <v>34</v>
      </c>
      <c r="T3056" s="3">
        <v>45000</v>
      </c>
      <c r="U3056" s="3">
        <v>50000</v>
      </c>
      <c r="V3056" s="3">
        <v>55000</v>
      </c>
    </row>
    <row r="3057" spans="1:22" x14ac:dyDescent="0.25">
      <c r="A3057" s="10">
        <v>304505</v>
      </c>
      <c r="B3057" s="2" t="s">
        <v>141</v>
      </c>
      <c r="C3057" s="2" t="s">
        <v>202</v>
      </c>
      <c r="D3057" s="28" t="s">
        <v>203</v>
      </c>
      <c r="E3057" s="28" t="str">
        <f>VLOOKUP(A3057,'[1]Sheet1 (2)'!$A$2:$H$6200,8,0)</f>
        <v>Function:Finance and Administration:Core Function:Administrative and Corporate Support</v>
      </c>
      <c r="F3057" s="2" t="s">
        <v>207</v>
      </c>
      <c r="G3057" s="2" t="s">
        <v>182</v>
      </c>
      <c r="H3057" s="2" t="s">
        <v>208</v>
      </c>
      <c r="I3057" s="2" t="s">
        <v>182</v>
      </c>
      <c r="J3057" s="2" t="s">
        <v>206</v>
      </c>
      <c r="K3057" s="2">
        <v>4500453000</v>
      </c>
      <c r="L3057" s="2" t="s">
        <v>101</v>
      </c>
      <c r="M3057" s="2" t="s">
        <v>2256</v>
      </c>
      <c r="N3057" s="2" t="s">
        <v>125</v>
      </c>
      <c r="O3057" s="2"/>
      <c r="P3057" s="2" t="s">
        <v>151</v>
      </c>
      <c r="Q3057" s="2" t="s">
        <v>152</v>
      </c>
      <c r="R3057" s="2">
        <v>1000</v>
      </c>
      <c r="S3057" s="2" t="s">
        <v>34</v>
      </c>
      <c r="T3057" s="3">
        <v>0</v>
      </c>
      <c r="U3057" s="3">
        <v>20000</v>
      </c>
      <c r="V3057" s="3">
        <v>20000</v>
      </c>
    </row>
    <row r="3058" spans="1:22" x14ac:dyDescent="0.25">
      <c r="A3058" s="10">
        <v>304505</v>
      </c>
      <c r="B3058" s="2" t="s">
        <v>141</v>
      </c>
      <c r="C3058" s="2" t="s">
        <v>202</v>
      </c>
      <c r="D3058" s="28" t="s">
        <v>203</v>
      </c>
      <c r="E3058" s="28" t="str">
        <f>VLOOKUP(A3058,'[1]Sheet1 (2)'!$A$2:$H$6200,8,0)</f>
        <v>Function:Finance and Administration:Core Function:Administrative and Corporate Support</v>
      </c>
      <c r="F3058" s="2" t="s">
        <v>207</v>
      </c>
      <c r="G3058" s="2" t="s">
        <v>182</v>
      </c>
      <c r="H3058" s="2" t="s">
        <v>208</v>
      </c>
      <c r="I3058" s="2" t="s">
        <v>182</v>
      </c>
      <c r="J3058" s="2" t="s">
        <v>206</v>
      </c>
      <c r="K3058" s="2">
        <v>4500493010</v>
      </c>
      <c r="L3058" s="2" t="s">
        <v>2297</v>
      </c>
      <c r="M3058" s="2" t="s">
        <v>2298</v>
      </c>
      <c r="N3058" s="2" t="s">
        <v>125</v>
      </c>
      <c r="O3058" s="2"/>
      <c r="P3058" s="2" t="s">
        <v>151</v>
      </c>
      <c r="Q3058" s="2" t="s">
        <v>152</v>
      </c>
      <c r="R3058" s="2">
        <v>1000</v>
      </c>
      <c r="S3058" s="2" t="s">
        <v>34</v>
      </c>
      <c r="T3058" s="3">
        <v>9600</v>
      </c>
      <c r="U3058" s="3">
        <v>12000</v>
      </c>
      <c r="V3058" s="3">
        <v>15000</v>
      </c>
    </row>
    <row r="3059" spans="1:22" x14ac:dyDescent="0.25">
      <c r="A3059" s="10">
        <v>304505</v>
      </c>
      <c r="B3059" s="2" t="s">
        <v>141</v>
      </c>
      <c r="C3059" s="2" t="s">
        <v>202</v>
      </c>
      <c r="D3059" s="28" t="s">
        <v>203</v>
      </c>
      <c r="E3059" s="28" t="str">
        <f>VLOOKUP(A3059,'[1]Sheet1 (2)'!$A$2:$H$6200,8,0)</f>
        <v>Function:Finance and Administration:Core Function:Administrative and Corporate Support</v>
      </c>
      <c r="F3059" s="2" t="s">
        <v>207</v>
      </c>
      <c r="G3059" s="2" t="s">
        <v>182</v>
      </c>
      <c r="H3059" s="2" t="s">
        <v>208</v>
      </c>
      <c r="I3059" s="2" t="s">
        <v>182</v>
      </c>
      <c r="J3059" s="2" t="s">
        <v>206</v>
      </c>
      <c r="K3059" s="2">
        <v>4500411000</v>
      </c>
      <c r="L3059" s="2" t="s">
        <v>97</v>
      </c>
      <c r="M3059" s="2" t="s">
        <v>2263</v>
      </c>
      <c r="N3059" s="2" t="s">
        <v>125</v>
      </c>
      <c r="O3059" s="2"/>
      <c r="P3059" s="2" t="s">
        <v>151</v>
      </c>
      <c r="Q3059" s="2" t="s">
        <v>152</v>
      </c>
      <c r="R3059" s="2">
        <v>1000</v>
      </c>
      <c r="S3059" s="2" t="s">
        <v>34</v>
      </c>
      <c r="T3059" s="3">
        <v>1981</v>
      </c>
      <c r="U3059" s="3">
        <v>2072</v>
      </c>
      <c r="V3059" s="3">
        <v>2167</v>
      </c>
    </row>
    <row r="3060" spans="1:22" x14ac:dyDescent="0.25">
      <c r="A3060" s="10">
        <v>304505</v>
      </c>
      <c r="B3060" s="2" t="s">
        <v>141</v>
      </c>
      <c r="C3060" s="2" t="s">
        <v>202</v>
      </c>
      <c r="D3060" s="28" t="s">
        <v>203</v>
      </c>
      <c r="E3060" s="28" t="str">
        <f>VLOOKUP(A3060,'[1]Sheet1 (2)'!$A$2:$H$6200,8,0)</f>
        <v>Function:Finance and Administration:Core Function:Administrative and Corporate Support</v>
      </c>
      <c r="F3060" s="2" t="s">
        <v>207</v>
      </c>
      <c r="G3060" s="2" t="s">
        <v>182</v>
      </c>
      <c r="H3060" s="2" t="s">
        <v>208</v>
      </c>
      <c r="I3060" s="2" t="s">
        <v>182</v>
      </c>
      <c r="J3060" s="2" t="s">
        <v>206</v>
      </c>
      <c r="K3060" s="2">
        <v>4500056000</v>
      </c>
      <c r="L3060" s="2" t="s">
        <v>2272</v>
      </c>
      <c r="M3060" s="2" t="s">
        <v>2273</v>
      </c>
      <c r="N3060" s="2" t="s">
        <v>125</v>
      </c>
      <c r="O3060" s="2"/>
      <c r="P3060" s="2" t="s">
        <v>151</v>
      </c>
      <c r="Q3060" s="2" t="s">
        <v>152</v>
      </c>
      <c r="R3060" s="2">
        <v>1000</v>
      </c>
      <c r="S3060" s="2" t="s">
        <v>34</v>
      </c>
      <c r="T3060" s="3">
        <v>0</v>
      </c>
      <c r="U3060" s="3">
        <v>25000</v>
      </c>
      <c r="V3060" s="3">
        <v>25000</v>
      </c>
    </row>
    <row r="3061" spans="1:22" x14ac:dyDescent="0.25">
      <c r="A3061" s="10">
        <v>304505</v>
      </c>
      <c r="B3061" s="2" t="s">
        <v>141</v>
      </c>
      <c r="C3061" s="2" t="s">
        <v>202</v>
      </c>
      <c r="D3061" s="28" t="s">
        <v>203</v>
      </c>
      <c r="E3061" s="28" t="str">
        <f>VLOOKUP(A3061,'[1]Sheet1 (2)'!$A$2:$H$6200,8,0)</f>
        <v>Function:Finance and Administration:Core Function:Administrative and Corporate Support</v>
      </c>
      <c r="F3061" s="2" t="s">
        <v>207</v>
      </c>
      <c r="G3061" s="2" t="s">
        <v>182</v>
      </c>
      <c r="H3061" s="2" t="s">
        <v>208</v>
      </c>
      <c r="I3061" s="2" t="s">
        <v>182</v>
      </c>
      <c r="J3061" s="2" t="s">
        <v>206</v>
      </c>
      <c r="K3061" s="2">
        <v>4500172000</v>
      </c>
      <c r="L3061" s="2" t="s">
        <v>2299</v>
      </c>
      <c r="M3061" s="2" t="s">
        <v>2300</v>
      </c>
      <c r="N3061" s="2" t="s">
        <v>125</v>
      </c>
      <c r="O3061" s="2"/>
      <c r="P3061" s="2" t="s">
        <v>151</v>
      </c>
      <c r="Q3061" s="2" t="s">
        <v>152</v>
      </c>
      <c r="R3061" s="2">
        <v>1000</v>
      </c>
      <c r="S3061" s="2" t="s">
        <v>34</v>
      </c>
      <c r="T3061" s="3">
        <v>0</v>
      </c>
      <c r="U3061" s="3">
        <v>0</v>
      </c>
      <c r="V3061" s="3">
        <v>0</v>
      </c>
    </row>
    <row r="3062" spans="1:22" x14ac:dyDescent="0.25">
      <c r="A3062" s="10">
        <v>304505</v>
      </c>
      <c r="B3062" s="2" t="s">
        <v>141</v>
      </c>
      <c r="C3062" s="2" t="s">
        <v>202</v>
      </c>
      <c r="D3062" s="28" t="s">
        <v>203</v>
      </c>
      <c r="E3062" s="28" t="str">
        <f>VLOOKUP(A3062,'[1]Sheet1 (2)'!$A$2:$H$6200,8,0)</f>
        <v>Function:Finance and Administration:Core Function:Administrative and Corporate Support</v>
      </c>
      <c r="F3062" s="2" t="s">
        <v>207</v>
      </c>
      <c r="G3062" s="2" t="s">
        <v>182</v>
      </c>
      <c r="H3062" s="2" t="s">
        <v>208</v>
      </c>
      <c r="I3062" s="2" t="s">
        <v>182</v>
      </c>
      <c r="J3062" s="2" t="s">
        <v>206</v>
      </c>
      <c r="K3062" s="2">
        <v>4500454020</v>
      </c>
      <c r="L3062" s="2" t="s">
        <v>2265</v>
      </c>
      <c r="M3062" s="2" t="s">
        <v>2266</v>
      </c>
      <c r="N3062" s="2" t="s">
        <v>125</v>
      </c>
      <c r="O3062" s="2"/>
      <c r="P3062" s="2" t="s">
        <v>151</v>
      </c>
      <c r="Q3062" s="2" t="s">
        <v>152</v>
      </c>
      <c r="R3062" s="2">
        <v>1000</v>
      </c>
      <c r="S3062" s="2" t="s">
        <v>34</v>
      </c>
      <c r="T3062" s="3">
        <v>0</v>
      </c>
      <c r="U3062" s="3">
        <v>0</v>
      </c>
      <c r="V3062" s="3">
        <v>0</v>
      </c>
    </row>
    <row r="3063" spans="1:22" x14ac:dyDescent="0.25">
      <c r="A3063" s="10">
        <v>304505</v>
      </c>
      <c r="B3063" s="2" t="s">
        <v>141</v>
      </c>
      <c r="C3063" s="2" t="s">
        <v>202</v>
      </c>
      <c r="D3063" s="28" t="s">
        <v>203</v>
      </c>
      <c r="E3063" s="28" t="str">
        <f>VLOOKUP(A3063,'[1]Sheet1 (2)'!$A$2:$H$6200,8,0)</f>
        <v>Function:Finance and Administration:Core Function:Administrative and Corporate Support</v>
      </c>
      <c r="F3063" s="2" t="s">
        <v>2295</v>
      </c>
      <c r="G3063" s="2" t="s">
        <v>154</v>
      </c>
      <c r="H3063" s="2" t="s">
        <v>2296</v>
      </c>
      <c r="I3063" s="2" t="s">
        <v>154</v>
      </c>
      <c r="J3063" s="2" t="s">
        <v>206</v>
      </c>
      <c r="K3063" s="2">
        <v>4500494020</v>
      </c>
      <c r="L3063" s="2" t="s">
        <v>2267</v>
      </c>
      <c r="M3063" s="2" t="s">
        <v>2268</v>
      </c>
      <c r="N3063" s="2" t="s">
        <v>125</v>
      </c>
      <c r="O3063" s="2"/>
      <c r="P3063" s="2" t="s">
        <v>151</v>
      </c>
      <c r="Q3063" s="2" t="s">
        <v>152</v>
      </c>
      <c r="R3063" s="2">
        <v>1000</v>
      </c>
      <c r="S3063" s="2" t="s">
        <v>34</v>
      </c>
      <c r="T3063" s="3">
        <v>0</v>
      </c>
      <c r="U3063" s="3">
        <v>0</v>
      </c>
      <c r="V3063" s="3">
        <v>0</v>
      </c>
    </row>
    <row r="3064" spans="1:22" x14ac:dyDescent="0.25">
      <c r="A3064" s="10">
        <v>304506</v>
      </c>
      <c r="B3064" s="2" t="s">
        <v>141</v>
      </c>
      <c r="C3064" s="2" t="s">
        <v>209</v>
      </c>
      <c r="D3064" s="28" t="s">
        <v>203</v>
      </c>
      <c r="E3064" s="28" t="str">
        <f>VLOOKUP(A3064,'[1]Sheet1 (2)'!$A$2:$H$6200,8,0)</f>
        <v>Function:Finance and Administration:Core Function:Administrative and Corporate Support</v>
      </c>
      <c r="F3064" s="2" t="s">
        <v>2107</v>
      </c>
      <c r="G3064" s="2" t="s">
        <v>182</v>
      </c>
      <c r="H3064" s="2" t="s">
        <v>2108</v>
      </c>
      <c r="I3064" s="2" t="s">
        <v>182</v>
      </c>
      <c r="J3064" s="2" t="s">
        <v>206</v>
      </c>
      <c r="K3064" s="2">
        <v>4700003000</v>
      </c>
      <c r="L3064" s="2" t="s">
        <v>2242</v>
      </c>
      <c r="M3064" s="2" t="s">
        <v>2243</v>
      </c>
      <c r="N3064" s="2" t="s">
        <v>125</v>
      </c>
      <c r="O3064" s="2"/>
      <c r="P3064" s="2" t="s">
        <v>151</v>
      </c>
      <c r="Q3064" s="2" t="s">
        <v>152</v>
      </c>
      <c r="R3064" s="2">
        <v>1000</v>
      </c>
      <c r="S3064" s="2" t="s">
        <v>34</v>
      </c>
      <c r="T3064" s="3">
        <v>210258</v>
      </c>
      <c r="U3064" s="3">
        <v>450000</v>
      </c>
      <c r="V3064" s="3">
        <v>450000</v>
      </c>
    </row>
    <row r="3065" spans="1:22" x14ac:dyDescent="0.25">
      <c r="A3065" s="10">
        <v>304506</v>
      </c>
      <c r="B3065" s="2" t="s">
        <v>141</v>
      </c>
      <c r="C3065" s="2" t="s">
        <v>209</v>
      </c>
      <c r="D3065" s="28" t="s">
        <v>203</v>
      </c>
      <c r="E3065" s="28" t="str">
        <f>VLOOKUP(A3065,'[1]Sheet1 (2)'!$A$2:$H$6200,8,0)</f>
        <v>Function:Finance and Administration:Core Function:Administrative and Corporate Support</v>
      </c>
      <c r="F3065" s="2" t="s">
        <v>2107</v>
      </c>
      <c r="G3065" s="2" t="s">
        <v>182</v>
      </c>
      <c r="H3065" s="2" t="s">
        <v>2108</v>
      </c>
      <c r="I3065" s="2" t="s">
        <v>182</v>
      </c>
      <c r="J3065" s="2" t="s">
        <v>206</v>
      </c>
      <c r="K3065" s="2">
        <v>4500460000</v>
      </c>
      <c r="L3065" s="2" t="s">
        <v>2249</v>
      </c>
      <c r="M3065" s="2" t="s">
        <v>2250</v>
      </c>
      <c r="N3065" s="2" t="s">
        <v>125</v>
      </c>
      <c r="O3065" s="2"/>
      <c r="P3065" s="2" t="s">
        <v>151</v>
      </c>
      <c r="Q3065" s="2" t="s">
        <v>152</v>
      </c>
      <c r="R3065" s="2">
        <v>1000</v>
      </c>
      <c r="S3065" s="2" t="s">
        <v>34</v>
      </c>
      <c r="T3065" s="3">
        <v>600000</v>
      </c>
      <c r="U3065" s="3">
        <v>750000</v>
      </c>
      <c r="V3065" s="3">
        <v>760000</v>
      </c>
    </row>
    <row r="3066" spans="1:22" x14ac:dyDescent="0.25">
      <c r="A3066" s="10">
        <v>304506</v>
      </c>
      <c r="B3066" s="2" t="s">
        <v>141</v>
      </c>
      <c r="C3066" s="2" t="s">
        <v>209</v>
      </c>
      <c r="D3066" s="28" t="s">
        <v>203</v>
      </c>
      <c r="E3066" s="28" t="str">
        <f>VLOOKUP(A3066,'[1]Sheet1 (2)'!$A$2:$H$6200,8,0)</f>
        <v>Function:Finance and Administration:Core Function:Administrative and Corporate Support</v>
      </c>
      <c r="F3066" s="2" t="s">
        <v>2107</v>
      </c>
      <c r="G3066" s="2" t="s">
        <v>182</v>
      </c>
      <c r="H3066" s="2" t="s">
        <v>2108</v>
      </c>
      <c r="I3066" s="2" t="s">
        <v>182</v>
      </c>
      <c r="J3066" s="2" t="s">
        <v>206</v>
      </c>
      <c r="K3066" s="2">
        <v>4560100000</v>
      </c>
      <c r="L3066" s="2" t="s">
        <v>114</v>
      </c>
      <c r="M3066" s="2" t="s">
        <v>2278</v>
      </c>
      <c r="N3066" s="2" t="s">
        <v>125</v>
      </c>
      <c r="O3066" s="2"/>
      <c r="P3066" s="2" t="s">
        <v>151</v>
      </c>
      <c r="Q3066" s="2" t="s">
        <v>152</v>
      </c>
      <c r="R3066" s="2">
        <v>1000</v>
      </c>
      <c r="S3066" s="2" t="s">
        <v>34</v>
      </c>
      <c r="T3066" s="3">
        <v>15000</v>
      </c>
      <c r="U3066" s="3">
        <v>20000</v>
      </c>
      <c r="V3066" s="3">
        <v>20000</v>
      </c>
    </row>
    <row r="3067" spans="1:22" x14ac:dyDescent="0.25">
      <c r="A3067" s="10">
        <v>304506</v>
      </c>
      <c r="B3067" s="2" t="s">
        <v>141</v>
      </c>
      <c r="C3067" s="2" t="s">
        <v>209</v>
      </c>
      <c r="D3067" s="28" t="s">
        <v>203</v>
      </c>
      <c r="E3067" s="28" t="str">
        <f>VLOOKUP(A3067,'[1]Sheet1 (2)'!$A$2:$H$6200,8,0)</f>
        <v>Function:Finance and Administration:Core Function:Administrative and Corporate Support</v>
      </c>
      <c r="F3067" s="2" t="s">
        <v>2107</v>
      </c>
      <c r="G3067" s="2" t="s">
        <v>182</v>
      </c>
      <c r="H3067" s="2" t="s">
        <v>2108</v>
      </c>
      <c r="I3067" s="2" t="s">
        <v>182</v>
      </c>
      <c r="J3067" s="2" t="s">
        <v>206</v>
      </c>
      <c r="K3067" s="2">
        <v>4500411000</v>
      </c>
      <c r="L3067" s="2" t="s">
        <v>97</v>
      </c>
      <c r="M3067" s="2" t="s">
        <v>2263</v>
      </c>
      <c r="N3067" s="2" t="s">
        <v>125</v>
      </c>
      <c r="O3067" s="2"/>
      <c r="P3067" s="2" t="s">
        <v>151</v>
      </c>
      <c r="Q3067" s="2" t="s">
        <v>152</v>
      </c>
      <c r="R3067" s="2">
        <v>1000</v>
      </c>
      <c r="S3067" s="2" t="s">
        <v>34</v>
      </c>
      <c r="T3067" s="3">
        <v>2365</v>
      </c>
      <c r="U3067" s="3">
        <v>2473</v>
      </c>
      <c r="V3067" s="3">
        <v>2587</v>
      </c>
    </row>
    <row r="3068" spans="1:22" x14ac:dyDescent="0.25">
      <c r="A3068" s="10">
        <v>304506</v>
      </c>
      <c r="B3068" s="2" t="s">
        <v>141</v>
      </c>
      <c r="C3068" s="2" t="s">
        <v>209</v>
      </c>
      <c r="D3068" s="28" t="s">
        <v>203</v>
      </c>
      <c r="E3068" s="28" t="str">
        <f>VLOOKUP(A3068,'[1]Sheet1 (2)'!$A$2:$H$6200,8,0)</f>
        <v>Function:Finance and Administration:Core Function:Administrative and Corporate Support</v>
      </c>
      <c r="F3068" s="2" t="s">
        <v>2107</v>
      </c>
      <c r="G3068" s="2" t="s">
        <v>182</v>
      </c>
      <c r="H3068" s="2" t="s">
        <v>2108</v>
      </c>
      <c r="I3068" s="2" t="s">
        <v>182</v>
      </c>
      <c r="J3068" s="2" t="s">
        <v>206</v>
      </c>
      <c r="K3068" s="2">
        <v>4500056000</v>
      </c>
      <c r="L3068" s="2" t="s">
        <v>2272</v>
      </c>
      <c r="M3068" s="2" t="s">
        <v>2273</v>
      </c>
      <c r="N3068" s="2" t="s">
        <v>125</v>
      </c>
      <c r="O3068" s="2"/>
      <c r="P3068" s="2" t="s">
        <v>151</v>
      </c>
      <c r="Q3068" s="2" t="s">
        <v>152</v>
      </c>
      <c r="R3068" s="2">
        <v>1000</v>
      </c>
      <c r="S3068" s="2" t="s">
        <v>34</v>
      </c>
      <c r="T3068" s="3">
        <v>60000</v>
      </c>
      <c r="U3068" s="3">
        <v>100000</v>
      </c>
      <c r="V3068" s="3">
        <v>100000</v>
      </c>
    </row>
    <row r="3069" spans="1:22" x14ac:dyDescent="0.25">
      <c r="A3069" s="10">
        <v>304507</v>
      </c>
      <c r="B3069" s="2" t="s">
        <v>141</v>
      </c>
      <c r="C3069" s="2" t="s">
        <v>215</v>
      </c>
      <c r="D3069" s="28" t="s">
        <v>203</v>
      </c>
      <c r="E3069" s="28" t="str">
        <f>VLOOKUP(A3069,'[1]Sheet1 (2)'!$A$2:$H$6200,8,0)</f>
        <v>Function:Finance and Administration:Core Function:Administrative and Corporate Support</v>
      </c>
      <c r="F3069" s="2" t="s">
        <v>219</v>
      </c>
      <c r="G3069" s="2" t="s">
        <v>182</v>
      </c>
      <c r="H3069" s="2" t="s">
        <v>220</v>
      </c>
      <c r="I3069" s="2" t="s">
        <v>182</v>
      </c>
      <c r="J3069" s="2" t="s">
        <v>206</v>
      </c>
      <c r="K3069" s="2">
        <v>4700003000</v>
      </c>
      <c r="L3069" s="2" t="s">
        <v>2242</v>
      </c>
      <c r="M3069" s="2" t="s">
        <v>2243</v>
      </c>
      <c r="N3069" s="2" t="s">
        <v>125</v>
      </c>
      <c r="O3069" s="2"/>
      <c r="P3069" s="2" t="s">
        <v>151</v>
      </c>
      <c r="Q3069" s="2" t="s">
        <v>152</v>
      </c>
      <c r="R3069" s="2">
        <v>1000</v>
      </c>
      <c r="S3069" s="2" t="s">
        <v>34</v>
      </c>
      <c r="T3069" s="3">
        <v>87000</v>
      </c>
      <c r="U3069" s="3">
        <v>87000</v>
      </c>
      <c r="V3069" s="3">
        <v>90000</v>
      </c>
    </row>
    <row r="3070" spans="1:22" x14ac:dyDescent="0.25">
      <c r="A3070" s="10">
        <v>304507</v>
      </c>
      <c r="B3070" s="2" t="s">
        <v>141</v>
      </c>
      <c r="C3070" s="2" t="s">
        <v>215</v>
      </c>
      <c r="D3070" s="28" t="s">
        <v>203</v>
      </c>
      <c r="E3070" s="28" t="str">
        <f>VLOOKUP(A3070,'[1]Sheet1 (2)'!$A$2:$H$6200,8,0)</f>
        <v>Function:Finance and Administration:Core Function:Administrative and Corporate Support</v>
      </c>
      <c r="F3070" s="2" t="s">
        <v>2301</v>
      </c>
      <c r="G3070" s="2" t="s">
        <v>154</v>
      </c>
      <c r="H3070" s="2" t="s">
        <v>2302</v>
      </c>
      <c r="I3070" s="2" t="s">
        <v>154</v>
      </c>
      <c r="J3070" s="2" t="s">
        <v>206</v>
      </c>
      <c r="K3070" s="2">
        <v>4550004000</v>
      </c>
      <c r="L3070" s="2" t="s">
        <v>112</v>
      </c>
      <c r="M3070" s="2" t="s">
        <v>2246</v>
      </c>
      <c r="N3070" s="2" t="s">
        <v>125</v>
      </c>
      <c r="O3070" s="2"/>
      <c r="P3070" s="2" t="s">
        <v>151</v>
      </c>
      <c r="Q3070" s="2" t="s">
        <v>152</v>
      </c>
      <c r="R3070" s="2">
        <v>1000</v>
      </c>
      <c r="S3070" s="2" t="s">
        <v>34</v>
      </c>
      <c r="T3070" s="3">
        <v>5000</v>
      </c>
      <c r="U3070" s="3">
        <v>8000</v>
      </c>
      <c r="V3070" s="3">
        <v>12000</v>
      </c>
    </row>
    <row r="3071" spans="1:22" x14ac:dyDescent="0.25">
      <c r="A3071" s="10">
        <v>304507</v>
      </c>
      <c r="B3071" s="2" t="s">
        <v>141</v>
      </c>
      <c r="C3071" s="2" t="s">
        <v>215</v>
      </c>
      <c r="D3071" s="28" t="s">
        <v>203</v>
      </c>
      <c r="E3071" s="28" t="str">
        <f>VLOOKUP(A3071,'[1]Sheet1 (2)'!$A$2:$H$6200,8,0)</f>
        <v>Function:Finance and Administration:Core Function:Administrative and Corporate Support</v>
      </c>
      <c r="F3071" s="2" t="s">
        <v>219</v>
      </c>
      <c r="G3071" s="2" t="s">
        <v>182</v>
      </c>
      <c r="H3071" s="2" t="s">
        <v>220</v>
      </c>
      <c r="I3071" s="2" t="s">
        <v>182</v>
      </c>
      <c r="J3071" s="2" t="s">
        <v>206</v>
      </c>
      <c r="K3071" s="2">
        <v>4500460000</v>
      </c>
      <c r="L3071" s="2" t="s">
        <v>2249</v>
      </c>
      <c r="M3071" s="2" t="s">
        <v>2250</v>
      </c>
      <c r="N3071" s="2" t="s">
        <v>125</v>
      </c>
      <c r="O3071" s="2"/>
      <c r="P3071" s="2" t="s">
        <v>151</v>
      </c>
      <c r="Q3071" s="2" t="s">
        <v>152</v>
      </c>
      <c r="R3071" s="2">
        <v>1000</v>
      </c>
      <c r="S3071" s="2" t="s">
        <v>34</v>
      </c>
      <c r="T3071" s="3">
        <v>135000</v>
      </c>
      <c r="U3071" s="3">
        <v>150000</v>
      </c>
      <c r="V3071" s="3">
        <v>180000</v>
      </c>
    </row>
    <row r="3072" spans="1:22" x14ac:dyDescent="0.25">
      <c r="A3072" s="10">
        <v>304507</v>
      </c>
      <c r="B3072" s="2" t="s">
        <v>141</v>
      </c>
      <c r="C3072" s="2" t="s">
        <v>215</v>
      </c>
      <c r="D3072" s="28" t="s">
        <v>203</v>
      </c>
      <c r="E3072" s="28" t="str">
        <f>VLOOKUP(A3072,'[1]Sheet1 (2)'!$A$2:$H$6200,8,0)</f>
        <v>Function:Finance and Administration:Core Function:Administrative and Corporate Support</v>
      </c>
      <c r="F3072" s="2" t="s">
        <v>219</v>
      </c>
      <c r="G3072" s="2" t="s">
        <v>182</v>
      </c>
      <c r="H3072" s="2" t="s">
        <v>220</v>
      </c>
      <c r="I3072" s="2" t="s">
        <v>182</v>
      </c>
      <c r="J3072" s="2" t="s">
        <v>206</v>
      </c>
      <c r="K3072" s="2">
        <v>4500181000</v>
      </c>
      <c r="L3072" s="2" t="s">
        <v>95</v>
      </c>
      <c r="M3072" s="2" t="s">
        <v>821</v>
      </c>
      <c r="N3072" s="2" t="s">
        <v>125</v>
      </c>
      <c r="O3072" s="2"/>
      <c r="P3072" s="2" t="s">
        <v>151</v>
      </c>
      <c r="Q3072" s="2" t="s">
        <v>152</v>
      </c>
      <c r="R3072" s="2">
        <v>1000</v>
      </c>
      <c r="S3072" s="2" t="s">
        <v>34</v>
      </c>
      <c r="T3072" s="3">
        <v>42000</v>
      </c>
      <c r="U3072" s="3">
        <v>50000</v>
      </c>
      <c r="V3072" s="3">
        <v>55000</v>
      </c>
    </row>
    <row r="3073" spans="1:22" x14ac:dyDescent="0.25">
      <c r="A3073" s="10">
        <v>304507</v>
      </c>
      <c r="B3073" s="2" t="s">
        <v>141</v>
      </c>
      <c r="C3073" s="2" t="s">
        <v>215</v>
      </c>
      <c r="D3073" s="28" t="s">
        <v>203</v>
      </c>
      <c r="E3073" s="28" t="str">
        <f>VLOOKUP(A3073,'[1]Sheet1 (2)'!$A$2:$H$6200,8,0)</f>
        <v>Function:Finance and Administration:Core Function:Administrative and Corporate Support</v>
      </c>
      <c r="F3073" s="2" t="s">
        <v>219</v>
      </c>
      <c r="G3073" s="2" t="s">
        <v>182</v>
      </c>
      <c r="H3073" s="2" t="s">
        <v>220</v>
      </c>
      <c r="I3073" s="2" t="s">
        <v>182</v>
      </c>
      <c r="J3073" s="2" t="s">
        <v>206</v>
      </c>
      <c r="K3073" s="2">
        <v>4500411000</v>
      </c>
      <c r="L3073" s="2" t="s">
        <v>97</v>
      </c>
      <c r="M3073" s="2" t="s">
        <v>2263</v>
      </c>
      <c r="N3073" s="2" t="s">
        <v>125</v>
      </c>
      <c r="O3073" s="2"/>
      <c r="P3073" s="2" t="s">
        <v>151</v>
      </c>
      <c r="Q3073" s="2" t="s">
        <v>152</v>
      </c>
      <c r="R3073" s="2">
        <v>1000</v>
      </c>
      <c r="S3073" s="2" t="s">
        <v>34</v>
      </c>
      <c r="T3073" s="3">
        <v>11700.33</v>
      </c>
      <c r="U3073" s="3">
        <v>12239</v>
      </c>
      <c r="V3073" s="3">
        <v>12802</v>
      </c>
    </row>
    <row r="3074" spans="1:22" x14ac:dyDescent="0.25">
      <c r="A3074" s="10">
        <v>304507</v>
      </c>
      <c r="B3074" s="2" t="s">
        <v>141</v>
      </c>
      <c r="C3074" s="2" t="s">
        <v>215</v>
      </c>
      <c r="D3074" s="28" t="s">
        <v>203</v>
      </c>
      <c r="E3074" s="28" t="str">
        <f>VLOOKUP(A3074,'[1]Sheet1 (2)'!$A$2:$H$6200,8,0)</f>
        <v>Function:Finance and Administration:Core Function:Administrative and Corporate Support</v>
      </c>
      <c r="F3074" s="2" t="s">
        <v>219</v>
      </c>
      <c r="G3074" s="2" t="s">
        <v>182</v>
      </c>
      <c r="H3074" s="2" t="s">
        <v>220</v>
      </c>
      <c r="I3074" s="2" t="s">
        <v>182</v>
      </c>
      <c r="J3074" s="2" t="s">
        <v>206</v>
      </c>
      <c r="K3074" s="2">
        <v>4500056000</v>
      </c>
      <c r="L3074" s="2" t="s">
        <v>2272</v>
      </c>
      <c r="M3074" s="2" t="s">
        <v>2273</v>
      </c>
      <c r="N3074" s="2" t="s">
        <v>125</v>
      </c>
      <c r="O3074" s="2"/>
      <c r="P3074" s="2" t="s">
        <v>151</v>
      </c>
      <c r="Q3074" s="2" t="s">
        <v>152</v>
      </c>
      <c r="R3074" s="2">
        <v>1000</v>
      </c>
      <c r="S3074" s="2" t="s">
        <v>34</v>
      </c>
      <c r="T3074" s="3">
        <v>0</v>
      </c>
      <c r="U3074" s="3">
        <v>25000</v>
      </c>
      <c r="V3074" s="3">
        <v>25000</v>
      </c>
    </row>
    <row r="3075" spans="1:22" x14ac:dyDescent="0.25">
      <c r="A3075" s="10">
        <v>304507</v>
      </c>
      <c r="B3075" s="2" t="s">
        <v>141</v>
      </c>
      <c r="C3075" s="2" t="s">
        <v>215</v>
      </c>
      <c r="D3075" s="28" t="s">
        <v>203</v>
      </c>
      <c r="E3075" s="28" t="str">
        <f>VLOOKUP(A3075,'[1]Sheet1 (2)'!$A$2:$H$6200,8,0)</f>
        <v>Function:Finance and Administration:Core Function:Administrative and Corporate Support</v>
      </c>
      <c r="F3075" s="2" t="s">
        <v>2301</v>
      </c>
      <c r="G3075" s="2" t="s">
        <v>154</v>
      </c>
      <c r="H3075" s="2" t="s">
        <v>2302</v>
      </c>
      <c r="I3075" s="2" t="s">
        <v>154</v>
      </c>
      <c r="J3075" s="2" t="s">
        <v>206</v>
      </c>
      <c r="K3075" s="2">
        <v>4500494020</v>
      </c>
      <c r="L3075" s="2" t="s">
        <v>2267</v>
      </c>
      <c r="M3075" s="2" t="s">
        <v>2268</v>
      </c>
      <c r="N3075" s="2" t="s">
        <v>125</v>
      </c>
      <c r="O3075" s="2"/>
      <c r="P3075" s="2" t="s">
        <v>151</v>
      </c>
      <c r="Q3075" s="2" t="s">
        <v>152</v>
      </c>
      <c r="R3075" s="2">
        <v>1000</v>
      </c>
      <c r="S3075" s="2" t="s">
        <v>34</v>
      </c>
      <c r="T3075" s="3">
        <v>2000</v>
      </c>
      <c r="U3075" s="3">
        <v>5000</v>
      </c>
      <c r="V3075" s="3">
        <v>6000</v>
      </c>
    </row>
    <row r="3076" spans="1:22" x14ac:dyDescent="0.25">
      <c r="A3076" s="10">
        <v>304525</v>
      </c>
      <c r="B3076" s="2" t="s">
        <v>141</v>
      </c>
      <c r="C3076" s="2" t="s">
        <v>223</v>
      </c>
      <c r="D3076" s="28" t="s">
        <v>143</v>
      </c>
      <c r="E3076" s="28" t="str">
        <f>VLOOKUP(A3076,'[1]Sheet1 (2)'!$A$2:$H$6200,8,0)</f>
        <v>Function:Finance and Administration:Core Function:Human Resources</v>
      </c>
      <c r="F3076" s="2" t="s">
        <v>224</v>
      </c>
      <c r="G3076" s="2" t="s">
        <v>182</v>
      </c>
      <c r="H3076" s="2" t="s">
        <v>225</v>
      </c>
      <c r="I3076" s="2" t="s">
        <v>182</v>
      </c>
      <c r="J3076" s="2" t="s">
        <v>147</v>
      </c>
      <c r="K3076" s="2">
        <v>4500422000</v>
      </c>
      <c r="L3076" s="2" t="s">
        <v>2288</v>
      </c>
      <c r="M3076" s="2" t="s">
        <v>2280</v>
      </c>
      <c r="N3076" s="2" t="s">
        <v>125</v>
      </c>
      <c r="O3076" s="2"/>
      <c r="P3076" s="2" t="s">
        <v>151</v>
      </c>
      <c r="Q3076" s="2" t="s">
        <v>152</v>
      </c>
      <c r="R3076" s="2">
        <v>1000</v>
      </c>
      <c r="S3076" s="2" t="s">
        <v>34</v>
      </c>
      <c r="T3076" s="3">
        <v>0</v>
      </c>
      <c r="U3076" s="3">
        <v>0</v>
      </c>
      <c r="V3076" s="3">
        <v>0</v>
      </c>
    </row>
    <row r="3077" spans="1:22" x14ac:dyDescent="0.25">
      <c r="A3077" s="10">
        <v>304525</v>
      </c>
      <c r="B3077" s="2" t="s">
        <v>141</v>
      </c>
      <c r="C3077" s="2" t="s">
        <v>248</v>
      </c>
      <c r="D3077" s="28" t="s">
        <v>143</v>
      </c>
      <c r="E3077" s="28" t="str">
        <f>VLOOKUP(A3077,'[1]Sheet1 (2)'!$A$2:$H$6200,8,0)</f>
        <v>Function:Finance and Administration:Core Function:Human Resources</v>
      </c>
      <c r="F3077" s="2" t="s">
        <v>224</v>
      </c>
      <c r="G3077" s="2" t="s">
        <v>182</v>
      </c>
      <c r="H3077" s="2" t="s">
        <v>250</v>
      </c>
      <c r="I3077" s="2" t="s">
        <v>182</v>
      </c>
      <c r="J3077" s="2" t="s">
        <v>147</v>
      </c>
      <c r="K3077" s="2">
        <v>4500422010</v>
      </c>
      <c r="L3077" s="2" t="s">
        <v>2279</v>
      </c>
      <c r="M3077" s="2" t="s">
        <v>2280</v>
      </c>
      <c r="N3077" s="2" t="s">
        <v>125</v>
      </c>
      <c r="O3077" s="2"/>
      <c r="P3077" s="2" t="s">
        <v>151</v>
      </c>
      <c r="Q3077" s="2" t="s">
        <v>152</v>
      </c>
      <c r="R3077" s="2">
        <v>1000</v>
      </c>
      <c r="S3077" s="2" t="s">
        <v>34</v>
      </c>
      <c r="T3077" s="3">
        <v>80000</v>
      </c>
      <c r="U3077" s="3">
        <v>80000</v>
      </c>
      <c r="V3077" s="3">
        <v>80000</v>
      </c>
    </row>
    <row r="3078" spans="1:22" x14ac:dyDescent="0.25">
      <c r="A3078" s="10">
        <v>304525</v>
      </c>
      <c r="B3078" s="2" t="s">
        <v>141</v>
      </c>
      <c r="C3078" s="2" t="s">
        <v>223</v>
      </c>
      <c r="D3078" s="28" t="s">
        <v>143</v>
      </c>
      <c r="E3078" s="28" t="str">
        <f>VLOOKUP(A3078,'[1]Sheet1 (2)'!$A$2:$H$6200,8,0)</f>
        <v>Function:Finance and Administration:Core Function:Human Resources</v>
      </c>
      <c r="F3078" s="2" t="s">
        <v>224</v>
      </c>
      <c r="G3078" s="2" t="s">
        <v>182</v>
      </c>
      <c r="H3078" s="2" t="s">
        <v>225</v>
      </c>
      <c r="I3078" s="2" t="s">
        <v>182</v>
      </c>
      <c r="J3078" s="2" t="s">
        <v>147</v>
      </c>
      <c r="K3078" s="2">
        <v>4700003000</v>
      </c>
      <c r="L3078" s="2" t="s">
        <v>2242</v>
      </c>
      <c r="M3078" s="2" t="s">
        <v>2243</v>
      </c>
      <c r="N3078" s="2" t="s">
        <v>125</v>
      </c>
      <c r="O3078" s="2"/>
      <c r="P3078" s="2" t="s">
        <v>151</v>
      </c>
      <c r="Q3078" s="2" t="s">
        <v>152</v>
      </c>
      <c r="R3078" s="2">
        <v>1000</v>
      </c>
      <c r="S3078" s="2" t="s">
        <v>34</v>
      </c>
      <c r="T3078" s="3">
        <v>116064</v>
      </c>
      <c r="U3078" s="3">
        <v>120000</v>
      </c>
      <c r="V3078" s="3">
        <v>120000</v>
      </c>
    </row>
    <row r="3079" spans="1:22" x14ac:dyDescent="0.25">
      <c r="A3079" s="10">
        <v>304525</v>
      </c>
      <c r="B3079" s="2" t="s">
        <v>141</v>
      </c>
      <c r="C3079" s="2" t="s">
        <v>223</v>
      </c>
      <c r="D3079" s="28" t="s">
        <v>143</v>
      </c>
      <c r="E3079" s="28" t="str">
        <f>VLOOKUP(A3079,'[1]Sheet1 (2)'!$A$2:$H$6200,8,0)</f>
        <v>Function:Finance and Administration:Core Function:Human Resources</v>
      </c>
      <c r="F3079" s="2" t="s">
        <v>224</v>
      </c>
      <c r="G3079" s="2" t="s">
        <v>182</v>
      </c>
      <c r="H3079" s="2" t="s">
        <v>225</v>
      </c>
      <c r="I3079" s="2" t="s">
        <v>182</v>
      </c>
      <c r="J3079" s="2" t="s">
        <v>147</v>
      </c>
      <c r="K3079" s="2">
        <v>4550004000</v>
      </c>
      <c r="L3079" s="2" t="s">
        <v>112</v>
      </c>
      <c r="M3079" s="2" t="s">
        <v>2246</v>
      </c>
      <c r="N3079" s="2" t="s">
        <v>125</v>
      </c>
      <c r="O3079" s="2"/>
      <c r="P3079" s="2" t="s">
        <v>151</v>
      </c>
      <c r="Q3079" s="2" t="s">
        <v>152</v>
      </c>
      <c r="R3079" s="2">
        <v>1000</v>
      </c>
      <c r="S3079" s="2" t="s">
        <v>34</v>
      </c>
      <c r="T3079" s="3">
        <v>20000</v>
      </c>
      <c r="U3079" s="3">
        <v>20000</v>
      </c>
      <c r="V3079" s="3">
        <v>20000</v>
      </c>
    </row>
    <row r="3080" spans="1:22" x14ac:dyDescent="0.25">
      <c r="A3080" s="10">
        <v>304525</v>
      </c>
      <c r="B3080" s="2" t="s">
        <v>141</v>
      </c>
      <c r="C3080" s="2" t="s">
        <v>223</v>
      </c>
      <c r="D3080" s="28" t="s">
        <v>143</v>
      </c>
      <c r="E3080" s="28" t="str">
        <f>VLOOKUP(A3080,'[1]Sheet1 (2)'!$A$2:$H$6200,8,0)</f>
        <v>Function:Finance and Administration:Core Function:Human Resources</v>
      </c>
      <c r="F3080" s="2" t="s">
        <v>224</v>
      </c>
      <c r="G3080" s="2" t="s">
        <v>182</v>
      </c>
      <c r="H3080" s="2" t="s">
        <v>225</v>
      </c>
      <c r="I3080" s="2" t="s">
        <v>182</v>
      </c>
      <c r="J3080" s="2" t="s">
        <v>147</v>
      </c>
      <c r="K3080" s="2">
        <v>4550002000</v>
      </c>
      <c r="L3080" s="2" t="s">
        <v>2247</v>
      </c>
      <c r="M3080" s="2" t="s">
        <v>2248</v>
      </c>
      <c r="N3080" s="2" t="s">
        <v>125</v>
      </c>
      <c r="O3080" s="2"/>
      <c r="P3080" s="2" t="s">
        <v>151</v>
      </c>
      <c r="Q3080" s="2" t="s">
        <v>152</v>
      </c>
      <c r="R3080" s="2">
        <v>1000</v>
      </c>
      <c r="S3080" s="2" t="s">
        <v>34</v>
      </c>
      <c r="T3080" s="3">
        <v>5000</v>
      </c>
      <c r="U3080" s="3">
        <v>10000</v>
      </c>
      <c r="V3080" s="3">
        <v>10000</v>
      </c>
    </row>
    <row r="3081" spans="1:22" x14ac:dyDescent="0.25">
      <c r="A3081" s="10">
        <v>304525</v>
      </c>
      <c r="B3081" s="2" t="s">
        <v>141</v>
      </c>
      <c r="C3081" s="2" t="s">
        <v>223</v>
      </c>
      <c r="D3081" s="28" t="s">
        <v>143</v>
      </c>
      <c r="E3081" s="28" t="str">
        <f>VLOOKUP(A3081,'[1]Sheet1 (2)'!$A$2:$H$6200,8,0)</f>
        <v>Function:Finance and Administration:Core Function:Human Resources</v>
      </c>
      <c r="F3081" s="2" t="s">
        <v>224</v>
      </c>
      <c r="G3081" s="2" t="s">
        <v>182</v>
      </c>
      <c r="H3081" s="2" t="s">
        <v>225</v>
      </c>
      <c r="I3081" s="2" t="s">
        <v>182</v>
      </c>
      <c r="J3081" s="2" t="s">
        <v>147</v>
      </c>
      <c r="K3081" s="2">
        <v>4500460000</v>
      </c>
      <c r="L3081" s="2" t="s">
        <v>2249</v>
      </c>
      <c r="M3081" s="2" t="s">
        <v>2250</v>
      </c>
      <c r="N3081" s="2" t="s">
        <v>125</v>
      </c>
      <c r="O3081" s="2"/>
      <c r="P3081" s="2" t="s">
        <v>151</v>
      </c>
      <c r="Q3081" s="2" t="s">
        <v>152</v>
      </c>
      <c r="R3081" s="2">
        <v>1000</v>
      </c>
      <c r="S3081" s="2" t="s">
        <v>34</v>
      </c>
      <c r="T3081" s="3">
        <v>100000</v>
      </c>
      <c r="U3081" s="3">
        <v>120000</v>
      </c>
      <c r="V3081" s="3">
        <v>12000</v>
      </c>
    </row>
    <row r="3082" spans="1:22" x14ac:dyDescent="0.25">
      <c r="A3082" s="10">
        <v>304525</v>
      </c>
      <c r="B3082" s="2" t="s">
        <v>141</v>
      </c>
      <c r="C3082" s="2" t="s">
        <v>223</v>
      </c>
      <c r="D3082" s="28" t="s">
        <v>143</v>
      </c>
      <c r="E3082" s="28" t="str">
        <f>VLOOKUP(A3082,'[1]Sheet1 (2)'!$A$2:$H$6200,8,0)</f>
        <v>Function:Finance and Administration:Core Function:Human Resources</v>
      </c>
      <c r="F3082" s="2" t="s">
        <v>224</v>
      </c>
      <c r="G3082" s="2" t="s">
        <v>182</v>
      </c>
      <c r="H3082" s="2" t="s">
        <v>225</v>
      </c>
      <c r="I3082" s="2" t="s">
        <v>182</v>
      </c>
      <c r="J3082" s="2" t="s">
        <v>147</v>
      </c>
      <c r="K3082" s="2">
        <v>4500306000</v>
      </c>
      <c r="L3082" s="2" t="s">
        <v>2289</v>
      </c>
      <c r="M3082" s="2" t="s">
        <v>2290</v>
      </c>
      <c r="N3082" s="2" t="s">
        <v>125</v>
      </c>
      <c r="O3082" s="2"/>
      <c r="P3082" s="2" t="s">
        <v>151</v>
      </c>
      <c r="Q3082" s="2" t="s">
        <v>152</v>
      </c>
      <c r="R3082" s="2">
        <v>1000</v>
      </c>
      <c r="S3082" s="2" t="s">
        <v>34</v>
      </c>
      <c r="T3082" s="3">
        <v>0</v>
      </c>
      <c r="U3082" s="3">
        <v>0</v>
      </c>
      <c r="V3082" s="3">
        <v>0</v>
      </c>
    </row>
    <row r="3083" spans="1:22" x14ac:dyDescent="0.25">
      <c r="A3083" s="10">
        <v>304525</v>
      </c>
      <c r="B3083" s="2" t="s">
        <v>141</v>
      </c>
      <c r="C3083" s="2" t="s">
        <v>223</v>
      </c>
      <c r="D3083" s="28" t="s">
        <v>143</v>
      </c>
      <c r="E3083" s="28" t="str">
        <f>VLOOKUP(A3083,'[1]Sheet1 (2)'!$A$2:$H$6200,8,0)</f>
        <v>Function:Finance and Administration:Core Function:Human Resources</v>
      </c>
      <c r="F3083" s="2" t="s">
        <v>224</v>
      </c>
      <c r="G3083" s="2" t="s">
        <v>182</v>
      </c>
      <c r="H3083" s="2" t="s">
        <v>225</v>
      </c>
      <c r="I3083" s="2" t="s">
        <v>182</v>
      </c>
      <c r="J3083" s="2" t="s">
        <v>147</v>
      </c>
      <c r="K3083" s="2">
        <v>4550006000</v>
      </c>
      <c r="L3083" s="2" t="s">
        <v>2251</v>
      </c>
      <c r="M3083" s="2" t="s">
        <v>2252</v>
      </c>
      <c r="N3083" s="2" t="s">
        <v>125</v>
      </c>
      <c r="O3083" s="2"/>
      <c r="P3083" s="2" t="s">
        <v>151</v>
      </c>
      <c r="Q3083" s="2" t="s">
        <v>152</v>
      </c>
      <c r="R3083" s="2">
        <v>1000</v>
      </c>
      <c r="S3083" s="2" t="s">
        <v>34</v>
      </c>
      <c r="T3083" s="3">
        <v>10000</v>
      </c>
      <c r="U3083" s="3">
        <v>15000</v>
      </c>
      <c r="V3083" s="3">
        <v>15000</v>
      </c>
    </row>
    <row r="3084" spans="1:22" x14ac:dyDescent="0.25">
      <c r="A3084" s="10">
        <v>304525</v>
      </c>
      <c r="B3084" s="2" t="s">
        <v>141</v>
      </c>
      <c r="C3084" s="2" t="s">
        <v>223</v>
      </c>
      <c r="D3084" s="28" t="s">
        <v>143</v>
      </c>
      <c r="E3084" s="28" t="str">
        <f>VLOOKUP(A3084,'[1]Sheet1 (2)'!$A$2:$H$6200,8,0)</f>
        <v>Function:Finance and Administration:Core Function:Human Resources</v>
      </c>
      <c r="F3084" s="2" t="s">
        <v>224</v>
      </c>
      <c r="G3084" s="2" t="s">
        <v>182</v>
      </c>
      <c r="H3084" s="2" t="s">
        <v>225</v>
      </c>
      <c r="I3084" s="2" t="s">
        <v>182</v>
      </c>
      <c r="J3084" s="2" t="s">
        <v>147</v>
      </c>
      <c r="K3084" s="2">
        <v>4550008000</v>
      </c>
      <c r="L3084" s="2" t="s">
        <v>113</v>
      </c>
      <c r="M3084" s="2" t="s">
        <v>2255</v>
      </c>
      <c r="N3084" s="2" t="s">
        <v>125</v>
      </c>
      <c r="O3084" s="2"/>
      <c r="P3084" s="2" t="s">
        <v>151</v>
      </c>
      <c r="Q3084" s="2" t="s">
        <v>152</v>
      </c>
      <c r="R3084" s="2">
        <v>1000</v>
      </c>
      <c r="S3084" s="2" t="s">
        <v>34</v>
      </c>
      <c r="T3084" s="3">
        <v>35000</v>
      </c>
      <c r="U3084" s="3">
        <v>40000</v>
      </c>
      <c r="V3084" s="3">
        <v>40000</v>
      </c>
    </row>
    <row r="3085" spans="1:22" x14ac:dyDescent="0.25">
      <c r="A3085" s="10">
        <v>304525</v>
      </c>
      <c r="B3085" s="2" t="s">
        <v>141</v>
      </c>
      <c r="C3085" s="2" t="s">
        <v>223</v>
      </c>
      <c r="D3085" s="28" t="s">
        <v>143</v>
      </c>
      <c r="E3085" s="28" t="str">
        <f>VLOOKUP(A3085,'[1]Sheet1 (2)'!$A$2:$H$6200,8,0)</f>
        <v>Function:Finance and Administration:Core Function:Human Resources</v>
      </c>
      <c r="F3085" s="2" t="s">
        <v>224</v>
      </c>
      <c r="G3085" s="2" t="s">
        <v>182</v>
      </c>
      <c r="H3085" s="2" t="s">
        <v>225</v>
      </c>
      <c r="I3085" s="2" t="s">
        <v>182</v>
      </c>
      <c r="J3085" s="2" t="s">
        <v>147</v>
      </c>
      <c r="K3085" s="2">
        <v>4500453000</v>
      </c>
      <c r="L3085" s="2" t="s">
        <v>101</v>
      </c>
      <c r="M3085" s="2" t="s">
        <v>2256</v>
      </c>
      <c r="N3085" s="2" t="s">
        <v>125</v>
      </c>
      <c r="O3085" s="2"/>
      <c r="P3085" s="2" t="s">
        <v>151</v>
      </c>
      <c r="Q3085" s="2" t="s">
        <v>152</v>
      </c>
      <c r="R3085" s="2">
        <v>1000</v>
      </c>
      <c r="S3085" s="2" t="s">
        <v>34</v>
      </c>
      <c r="T3085" s="3">
        <v>40000</v>
      </c>
      <c r="U3085" s="3">
        <v>50000</v>
      </c>
      <c r="V3085" s="3">
        <v>50000</v>
      </c>
    </row>
    <row r="3086" spans="1:22" x14ac:dyDescent="0.25">
      <c r="A3086" s="10">
        <v>304525</v>
      </c>
      <c r="B3086" s="2" t="s">
        <v>141</v>
      </c>
      <c r="C3086" s="2" t="s">
        <v>223</v>
      </c>
      <c r="D3086" s="28" t="s">
        <v>143</v>
      </c>
      <c r="E3086" s="28" t="str">
        <f>VLOOKUP(A3086,'[1]Sheet1 (2)'!$A$2:$H$6200,8,0)</f>
        <v>Function:Finance and Administration:Core Function:Human Resources</v>
      </c>
      <c r="F3086" s="2" t="s">
        <v>224</v>
      </c>
      <c r="G3086" s="2" t="s">
        <v>182</v>
      </c>
      <c r="H3086" s="2" t="s">
        <v>225</v>
      </c>
      <c r="I3086" s="2" t="s">
        <v>182</v>
      </c>
      <c r="J3086" s="2" t="s">
        <v>147</v>
      </c>
      <c r="K3086" s="2">
        <v>4500181000</v>
      </c>
      <c r="L3086" s="2" t="s">
        <v>95</v>
      </c>
      <c r="M3086" s="2" t="s">
        <v>821</v>
      </c>
      <c r="N3086" s="2" t="s">
        <v>125</v>
      </c>
      <c r="O3086" s="2"/>
      <c r="P3086" s="2" t="s">
        <v>151</v>
      </c>
      <c r="Q3086" s="2" t="s">
        <v>152</v>
      </c>
      <c r="R3086" s="2">
        <v>1000</v>
      </c>
      <c r="S3086" s="2" t="s">
        <v>34</v>
      </c>
      <c r="T3086" s="3">
        <v>0</v>
      </c>
      <c r="U3086" s="3">
        <v>0</v>
      </c>
      <c r="V3086" s="3">
        <v>0</v>
      </c>
    </row>
    <row r="3087" spans="1:22" x14ac:dyDescent="0.25">
      <c r="A3087" s="10">
        <v>304525</v>
      </c>
      <c r="B3087" s="2" t="s">
        <v>141</v>
      </c>
      <c r="C3087" s="2" t="s">
        <v>223</v>
      </c>
      <c r="D3087" s="28" t="s">
        <v>143</v>
      </c>
      <c r="E3087" s="28" t="str">
        <f>VLOOKUP(A3087,'[1]Sheet1 (2)'!$A$2:$H$6200,8,0)</f>
        <v>Function:Finance and Administration:Core Function:Human Resources</v>
      </c>
      <c r="F3087" s="2" t="s">
        <v>224</v>
      </c>
      <c r="G3087" s="2" t="s">
        <v>182</v>
      </c>
      <c r="H3087" s="2" t="s">
        <v>225</v>
      </c>
      <c r="I3087" s="2" t="s">
        <v>182</v>
      </c>
      <c r="J3087" s="2" t="s">
        <v>147</v>
      </c>
      <c r="K3087" s="2">
        <v>4500009000</v>
      </c>
      <c r="L3087" s="2" t="s">
        <v>2303</v>
      </c>
      <c r="M3087" s="2" t="s">
        <v>2304</v>
      </c>
      <c r="N3087" s="2" t="s">
        <v>125</v>
      </c>
      <c r="O3087" s="2"/>
      <c r="P3087" s="2" t="s">
        <v>151</v>
      </c>
      <c r="Q3087" s="2" t="s">
        <v>152</v>
      </c>
      <c r="R3087" s="2">
        <v>1000</v>
      </c>
      <c r="S3087" s="2" t="s">
        <v>34</v>
      </c>
      <c r="T3087" s="3">
        <v>15000</v>
      </c>
      <c r="U3087" s="3">
        <v>25000</v>
      </c>
      <c r="V3087" s="3">
        <v>25000</v>
      </c>
    </row>
    <row r="3088" spans="1:22" x14ac:dyDescent="0.25">
      <c r="A3088" s="10">
        <v>304525</v>
      </c>
      <c r="B3088" s="2" t="s">
        <v>141</v>
      </c>
      <c r="C3088" s="2" t="s">
        <v>223</v>
      </c>
      <c r="D3088" s="28" t="s">
        <v>143</v>
      </c>
      <c r="E3088" s="28" t="str">
        <f>VLOOKUP(A3088,'[1]Sheet1 (2)'!$A$2:$H$6200,8,0)</f>
        <v>Function:Finance and Administration:Core Function:Human Resources</v>
      </c>
      <c r="F3088" s="2" t="s">
        <v>224</v>
      </c>
      <c r="G3088" s="2" t="s">
        <v>182</v>
      </c>
      <c r="H3088" s="2" t="s">
        <v>225</v>
      </c>
      <c r="I3088" s="2" t="s">
        <v>182</v>
      </c>
      <c r="J3088" s="2" t="s">
        <v>147</v>
      </c>
      <c r="K3088" s="2">
        <v>4550003000</v>
      </c>
      <c r="L3088" s="2" t="s">
        <v>2257</v>
      </c>
      <c r="M3088" s="2" t="s">
        <v>2258</v>
      </c>
      <c r="N3088" s="2" t="s">
        <v>125</v>
      </c>
      <c r="O3088" s="2"/>
      <c r="P3088" s="2" t="s">
        <v>151</v>
      </c>
      <c r="Q3088" s="2" t="s">
        <v>152</v>
      </c>
      <c r="R3088" s="2">
        <v>1000</v>
      </c>
      <c r="S3088" s="2" t="s">
        <v>34</v>
      </c>
      <c r="T3088" s="3">
        <v>1000</v>
      </c>
      <c r="U3088" s="3">
        <v>1000</v>
      </c>
      <c r="V3088" s="3">
        <v>1000</v>
      </c>
    </row>
    <row r="3089" spans="1:22" x14ac:dyDescent="0.25">
      <c r="A3089" s="10">
        <v>304525</v>
      </c>
      <c r="B3089" s="2" t="s">
        <v>141</v>
      </c>
      <c r="C3089" s="2" t="s">
        <v>223</v>
      </c>
      <c r="D3089" s="28" t="s">
        <v>143</v>
      </c>
      <c r="E3089" s="28" t="str">
        <f>VLOOKUP(A3089,'[1]Sheet1 (2)'!$A$2:$H$6200,8,0)</f>
        <v>Function:Finance and Administration:Core Function:Human Resources</v>
      </c>
      <c r="F3089" s="2" t="s">
        <v>224</v>
      </c>
      <c r="G3089" s="2" t="s">
        <v>182</v>
      </c>
      <c r="H3089" s="2" t="s">
        <v>225</v>
      </c>
      <c r="I3089" s="2" t="s">
        <v>182</v>
      </c>
      <c r="J3089" s="2" t="s">
        <v>147</v>
      </c>
      <c r="K3089" s="2">
        <v>4500215000</v>
      </c>
      <c r="L3089" s="2" t="s">
        <v>2261</v>
      </c>
      <c r="M3089" s="2" t="s">
        <v>2262</v>
      </c>
      <c r="N3089" s="2" t="s">
        <v>125</v>
      </c>
      <c r="O3089" s="2"/>
      <c r="P3089" s="2" t="s">
        <v>151</v>
      </c>
      <c r="Q3089" s="2" t="s">
        <v>152</v>
      </c>
      <c r="R3089" s="2">
        <v>1000</v>
      </c>
      <c r="S3089" s="2" t="s">
        <v>34</v>
      </c>
      <c r="T3089" s="3">
        <v>12000</v>
      </c>
      <c r="U3089" s="3">
        <v>15000</v>
      </c>
      <c r="V3089" s="3">
        <v>15000</v>
      </c>
    </row>
    <row r="3090" spans="1:22" x14ac:dyDescent="0.25">
      <c r="A3090" s="10">
        <v>304525</v>
      </c>
      <c r="B3090" s="2" t="s">
        <v>141</v>
      </c>
      <c r="C3090" s="2" t="s">
        <v>223</v>
      </c>
      <c r="D3090" s="28" t="s">
        <v>143</v>
      </c>
      <c r="E3090" s="28" t="str">
        <f>VLOOKUP(A3090,'[1]Sheet1 (2)'!$A$2:$H$6200,8,0)</f>
        <v>Function:Finance and Administration:Core Function:Human Resources</v>
      </c>
      <c r="F3090" s="2" t="s">
        <v>224</v>
      </c>
      <c r="G3090" s="2" t="s">
        <v>182</v>
      </c>
      <c r="H3090" s="2" t="s">
        <v>225</v>
      </c>
      <c r="I3090" s="2" t="s">
        <v>182</v>
      </c>
      <c r="J3090" s="2" t="s">
        <v>147</v>
      </c>
      <c r="K3090" s="2">
        <v>4500411000</v>
      </c>
      <c r="L3090" s="2" t="s">
        <v>97</v>
      </c>
      <c r="M3090" s="2" t="s">
        <v>2263</v>
      </c>
      <c r="N3090" s="2" t="s">
        <v>125</v>
      </c>
      <c r="O3090" s="2"/>
      <c r="P3090" s="2" t="s">
        <v>151</v>
      </c>
      <c r="Q3090" s="2" t="s">
        <v>152</v>
      </c>
      <c r="R3090" s="2">
        <v>1000</v>
      </c>
      <c r="S3090" s="2" t="s">
        <v>34</v>
      </c>
      <c r="T3090" s="3">
        <v>18942.580000000002</v>
      </c>
      <c r="U3090" s="3">
        <v>18914</v>
      </c>
      <c r="V3090" s="3">
        <v>20726</v>
      </c>
    </row>
    <row r="3091" spans="1:22" x14ac:dyDescent="0.25">
      <c r="A3091" s="10">
        <v>304525</v>
      </c>
      <c r="B3091" s="2" t="s">
        <v>141</v>
      </c>
      <c r="C3091" s="2" t="s">
        <v>223</v>
      </c>
      <c r="D3091" s="28" t="s">
        <v>143</v>
      </c>
      <c r="E3091" s="28" t="str">
        <f>VLOOKUP(A3091,'[1]Sheet1 (2)'!$A$2:$H$6200,8,0)</f>
        <v>Function:Finance and Administration:Core Function:Human Resources</v>
      </c>
      <c r="F3091" s="2" t="s">
        <v>224</v>
      </c>
      <c r="G3091" s="2" t="s">
        <v>182</v>
      </c>
      <c r="H3091" s="2" t="s">
        <v>225</v>
      </c>
      <c r="I3091" s="2" t="s">
        <v>182</v>
      </c>
      <c r="J3091" s="2" t="s">
        <v>147</v>
      </c>
      <c r="K3091" s="2">
        <v>4500150000</v>
      </c>
      <c r="L3091" s="2" t="s">
        <v>838</v>
      </c>
      <c r="M3091" s="2" t="s">
        <v>839</v>
      </c>
      <c r="N3091" s="2" t="s">
        <v>125</v>
      </c>
      <c r="O3091" s="2"/>
      <c r="P3091" s="2" t="s">
        <v>151</v>
      </c>
      <c r="Q3091" s="2" t="s">
        <v>152</v>
      </c>
      <c r="R3091" s="2">
        <v>1000</v>
      </c>
      <c r="S3091" s="2" t="s">
        <v>34</v>
      </c>
      <c r="T3091" s="3">
        <v>20000</v>
      </c>
      <c r="U3091" s="3">
        <v>20000</v>
      </c>
      <c r="V3091" s="3">
        <v>20000</v>
      </c>
    </row>
    <row r="3092" spans="1:22" x14ac:dyDescent="0.25">
      <c r="A3092" s="10">
        <v>304525</v>
      </c>
      <c r="B3092" s="2" t="s">
        <v>141</v>
      </c>
      <c r="C3092" s="2" t="s">
        <v>223</v>
      </c>
      <c r="D3092" s="28" t="s">
        <v>143</v>
      </c>
      <c r="E3092" s="28" t="str">
        <f>VLOOKUP(A3092,'[1]Sheet1 (2)'!$A$2:$H$6200,8,0)</f>
        <v>Function:Finance and Administration:Core Function:Human Resources</v>
      </c>
      <c r="F3092" s="2" t="s">
        <v>224</v>
      </c>
      <c r="G3092" s="2" t="s">
        <v>182</v>
      </c>
      <c r="H3092" s="2" t="s">
        <v>225</v>
      </c>
      <c r="I3092" s="2" t="s">
        <v>182</v>
      </c>
      <c r="J3092" s="2" t="s">
        <v>147</v>
      </c>
      <c r="K3092" s="2">
        <v>4500018000</v>
      </c>
      <c r="L3092" s="2" t="s">
        <v>2293</v>
      </c>
      <c r="M3092" s="2" t="s">
        <v>2294</v>
      </c>
      <c r="N3092" s="2" t="s">
        <v>125</v>
      </c>
      <c r="O3092" s="2"/>
      <c r="P3092" s="2" t="s">
        <v>151</v>
      </c>
      <c r="Q3092" s="2" t="s">
        <v>152</v>
      </c>
      <c r="R3092" s="2">
        <v>1000</v>
      </c>
      <c r="S3092" s="2" t="s">
        <v>34</v>
      </c>
      <c r="T3092" s="3">
        <v>500000</v>
      </c>
      <c r="U3092" s="3">
        <v>1000000</v>
      </c>
      <c r="V3092" s="3">
        <v>1500000</v>
      </c>
    </row>
    <row r="3093" spans="1:22" x14ac:dyDescent="0.25">
      <c r="A3093" s="10">
        <v>304525</v>
      </c>
      <c r="B3093" s="2" t="s">
        <v>141</v>
      </c>
      <c r="C3093" s="2" t="s">
        <v>223</v>
      </c>
      <c r="D3093" s="28" t="s">
        <v>143</v>
      </c>
      <c r="E3093" s="28" t="str">
        <f>VLOOKUP(A3093,'[1]Sheet1 (2)'!$A$2:$H$6200,8,0)</f>
        <v>Function:Finance and Administration:Core Function:Human Resources</v>
      </c>
      <c r="F3093" s="2" t="s">
        <v>224</v>
      </c>
      <c r="G3093" s="2" t="s">
        <v>182</v>
      </c>
      <c r="H3093" s="2" t="s">
        <v>225</v>
      </c>
      <c r="I3093" s="2" t="s">
        <v>182</v>
      </c>
      <c r="J3093" s="2" t="s">
        <v>147</v>
      </c>
      <c r="K3093" s="2">
        <v>4550000000</v>
      </c>
      <c r="L3093" s="2" t="s">
        <v>110</v>
      </c>
      <c r="M3093" s="2" t="s">
        <v>2264</v>
      </c>
      <c r="N3093" s="2" t="s">
        <v>125</v>
      </c>
      <c r="O3093" s="2"/>
      <c r="P3093" s="2" t="s">
        <v>151</v>
      </c>
      <c r="Q3093" s="2" t="s">
        <v>152</v>
      </c>
      <c r="R3093" s="2">
        <v>1000</v>
      </c>
      <c r="S3093" s="2" t="s">
        <v>34</v>
      </c>
      <c r="T3093" s="3">
        <v>15000</v>
      </c>
      <c r="U3093" s="3">
        <v>50000</v>
      </c>
      <c r="V3093" s="3">
        <v>50000</v>
      </c>
    </row>
    <row r="3094" spans="1:22" x14ac:dyDescent="0.25">
      <c r="A3094" s="10">
        <v>304525</v>
      </c>
      <c r="B3094" s="2" t="s">
        <v>141</v>
      </c>
      <c r="C3094" s="2" t="s">
        <v>223</v>
      </c>
      <c r="D3094" s="28" t="s">
        <v>143</v>
      </c>
      <c r="E3094" s="28" t="str">
        <f>VLOOKUP(A3094,'[1]Sheet1 (2)'!$A$2:$H$6200,8,0)</f>
        <v>Function:Finance and Administration:Core Function:Human Resources</v>
      </c>
      <c r="F3094" s="2" t="s">
        <v>224</v>
      </c>
      <c r="G3094" s="2" t="s">
        <v>182</v>
      </c>
      <c r="H3094" s="2" t="s">
        <v>225</v>
      </c>
      <c r="I3094" s="2" t="s">
        <v>182</v>
      </c>
      <c r="J3094" s="2" t="s">
        <v>147</v>
      </c>
      <c r="K3094" s="2">
        <v>4500056000</v>
      </c>
      <c r="L3094" s="2" t="s">
        <v>2272</v>
      </c>
      <c r="M3094" s="2" t="s">
        <v>2273</v>
      </c>
      <c r="N3094" s="2" t="s">
        <v>125</v>
      </c>
      <c r="O3094" s="2"/>
      <c r="P3094" s="2" t="s">
        <v>151</v>
      </c>
      <c r="Q3094" s="2" t="s">
        <v>152</v>
      </c>
      <c r="R3094" s="2">
        <v>1000</v>
      </c>
      <c r="S3094" s="2" t="s">
        <v>34</v>
      </c>
      <c r="T3094" s="3">
        <v>200000</v>
      </c>
      <c r="U3094" s="3">
        <v>200000</v>
      </c>
      <c r="V3094" s="3">
        <v>200000</v>
      </c>
    </row>
    <row r="3095" spans="1:22" x14ac:dyDescent="0.25">
      <c r="A3095" s="10">
        <v>304525</v>
      </c>
      <c r="B3095" s="2" t="s">
        <v>141</v>
      </c>
      <c r="C3095" s="2" t="s">
        <v>223</v>
      </c>
      <c r="D3095" s="28" t="s">
        <v>143</v>
      </c>
      <c r="E3095" s="28" t="str">
        <f>VLOOKUP(A3095,'[1]Sheet1 (2)'!$A$2:$H$6200,8,0)</f>
        <v>Function:Finance and Administration:Core Function:Human Resources</v>
      </c>
      <c r="F3095" s="2" t="s">
        <v>224</v>
      </c>
      <c r="G3095" s="2" t="s">
        <v>182</v>
      </c>
      <c r="H3095" s="2" t="s">
        <v>225</v>
      </c>
      <c r="I3095" s="2" t="s">
        <v>182</v>
      </c>
      <c r="J3095" s="2" t="s">
        <v>147</v>
      </c>
      <c r="K3095" s="2">
        <v>4500454020</v>
      </c>
      <c r="L3095" s="2" t="s">
        <v>2265</v>
      </c>
      <c r="M3095" s="2" t="s">
        <v>2266</v>
      </c>
      <c r="N3095" s="2" t="s">
        <v>125</v>
      </c>
      <c r="O3095" s="2"/>
      <c r="P3095" s="2" t="s">
        <v>151</v>
      </c>
      <c r="Q3095" s="2" t="s">
        <v>152</v>
      </c>
      <c r="R3095" s="2">
        <v>1000</v>
      </c>
      <c r="S3095" s="2" t="s">
        <v>34</v>
      </c>
      <c r="T3095" s="3">
        <v>2000</v>
      </c>
      <c r="U3095" s="3">
        <v>5000</v>
      </c>
      <c r="V3095" s="3">
        <v>5000</v>
      </c>
    </row>
    <row r="3096" spans="1:22" x14ac:dyDescent="0.25">
      <c r="A3096" s="10">
        <v>304525</v>
      </c>
      <c r="B3096" s="2" t="s">
        <v>141</v>
      </c>
      <c r="C3096" s="2" t="s">
        <v>223</v>
      </c>
      <c r="D3096" s="28" t="s">
        <v>143</v>
      </c>
      <c r="E3096" s="28" t="str">
        <f>VLOOKUP(A3096,'[1]Sheet1 (2)'!$A$2:$H$6200,8,0)</f>
        <v>Function:Finance and Administration:Core Function:Human Resources</v>
      </c>
      <c r="F3096" s="2" t="s">
        <v>224</v>
      </c>
      <c r="G3096" s="2" t="s">
        <v>182</v>
      </c>
      <c r="H3096" s="2" t="s">
        <v>225</v>
      </c>
      <c r="I3096" s="2" t="s">
        <v>182</v>
      </c>
      <c r="J3096" s="2" t="s">
        <v>147</v>
      </c>
      <c r="K3096" s="2">
        <v>4560050000</v>
      </c>
      <c r="L3096" s="2" t="s">
        <v>2305</v>
      </c>
      <c r="M3096" s="2" t="s">
        <v>2306</v>
      </c>
      <c r="N3096" s="2" t="s">
        <v>125</v>
      </c>
      <c r="O3096" s="2"/>
      <c r="P3096" s="2" t="s">
        <v>151</v>
      </c>
      <c r="Q3096" s="2" t="s">
        <v>152</v>
      </c>
      <c r="R3096" s="2">
        <v>1000</v>
      </c>
      <c r="S3096" s="2" t="s">
        <v>34</v>
      </c>
      <c r="T3096" s="3">
        <v>70000</v>
      </c>
      <c r="U3096" s="3">
        <v>100000</v>
      </c>
      <c r="V3096" s="3">
        <v>100000</v>
      </c>
    </row>
    <row r="3097" spans="1:22" x14ac:dyDescent="0.25">
      <c r="A3097" s="10">
        <v>304525</v>
      </c>
      <c r="B3097" s="2" t="s">
        <v>141</v>
      </c>
      <c r="C3097" s="2" t="s">
        <v>223</v>
      </c>
      <c r="D3097" s="28" t="s">
        <v>143</v>
      </c>
      <c r="E3097" s="28" t="str">
        <f>VLOOKUP(A3097,'[1]Sheet1 (2)'!$A$2:$H$6200,8,0)</f>
        <v>Function:Finance and Administration:Core Function:Human Resources</v>
      </c>
      <c r="F3097" s="2" t="s">
        <v>224</v>
      </c>
      <c r="G3097" s="2" t="s">
        <v>182</v>
      </c>
      <c r="H3097" s="2" t="s">
        <v>225</v>
      </c>
      <c r="I3097" s="2" t="s">
        <v>182</v>
      </c>
      <c r="J3097" s="2" t="s">
        <v>147</v>
      </c>
      <c r="K3097" s="2">
        <v>4500494020</v>
      </c>
      <c r="L3097" s="2" t="s">
        <v>2267</v>
      </c>
      <c r="M3097" s="2" t="s">
        <v>2268</v>
      </c>
      <c r="N3097" s="2" t="s">
        <v>125</v>
      </c>
      <c r="O3097" s="2"/>
      <c r="P3097" s="2" t="s">
        <v>151</v>
      </c>
      <c r="Q3097" s="2" t="s">
        <v>152</v>
      </c>
      <c r="R3097" s="2">
        <v>1000</v>
      </c>
      <c r="S3097" s="2" t="s">
        <v>34</v>
      </c>
      <c r="T3097" s="3">
        <v>1000</v>
      </c>
      <c r="U3097" s="3">
        <v>1000</v>
      </c>
      <c r="V3097" s="3">
        <v>1000</v>
      </c>
    </row>
    <row r="3098" spans="1:22" x14ac:dyDescent="0.25">
      <c r="A3098" s="10">
        <v>304525</v>
      </c>
      <c r="B3098" s="2" t="s">
        <v>141</v>
      </c>
      <c r="C3098" s="2" t="s">
        <v>223</v>
      </c>
      <c r="D3098" s="28" t="s">
        <v>143</v>
      </c>
      <c r="E3098" s="28" t="str">
        <f>VLOOKUP(A3098,'[1]Sheet1 (2)'!$A$2:$H$6200,8,0)</f>
        <v>Function:Finance and Administration:Core Function:Human Resources</v>
      </c>
      <c r="F3098" s="2" t="s">
        <v>224</v>
      </c>
      <c r="G3098" s="2" t="s">
        <v>182</v>
      </c>
      <c r="H3098" s="2" t="s">
        <v>225</v>
      </c>
      <c r="I3098" s="2" t="s">
        <v>182</v>
      </c>
      <c r="J3098" s="2" t="s">
        <v>147</v>
      </c>
      <c r="K3098" s="2">
        <v>4550001000</v>
      </c>
      <c r="L3098" s="2" t="s">
        <v>111</v>
      </c>
      <c r="M3098" s="2" t="s">
        <v>2269</v>
      </c>
      <c r="N3098" s="2" t="s">
        <v>125</v>
      </c>
      <c r="O3098" s="2"/>
      <c r="P3098" s="2" t="s">
        <v>151</v>
      </c>
      <c r="Q3098" s="2" t="s">
        <v>152</v>
      </c>
      <c r="R3098" s="2">
        <v>1000</v>
      </c>
      <c r="S3098" s="2" t="s">
        <v>34</v>
      </c>
      <c r="T3098" s="3">
        <v>1000</v>
      </c>
      <c r="U3098" s="3">
        <v>1000</v>
      </c>
      <c r="V3098" s="3">
        <v>1000</v>
      </c>
    </row>
    <row r="3099" spans="1:22" x14ac:dyDescent="0.25">
      <c r="A3099" s="10">
        <v>304526</v>
      </c>
      <c r="B3099" s="2" t="s">
        <v>141</v>
      </c>
      <c r="C3099" s="2" t="s">
        <v>239</v>
      </c>
      <c r="D3099" s="28" t="s">
        <v>240</v>
      </c>
      <c r="E3099" s="28" t="str">
        <f>VLOOKUP(A3099,'[1]Sheet1 (2)'!$A$2:$H$6200,8,0)</f>
        <v>Function:Finance and Administration:Core Function:Information Technology</v>
      </c>
      <c r="F3099" s="2" t="s">
        <v>244</v>
      </c>
      <c r="G3099" s="2" t="s">
        <v>182</v>
      </c>
      <c r="H3099" s="2" t="s">
        <v>245</v>
      </c>
      <c r="I3099" s="2" t="s">
        <v>182</v>
      </c>
      <c r="J3099" s="2" t="s">
        <v>243</v>
      </c>
      <c r="K3099" s="2">
        <v>4500422000</v>
      </c>
      <c r="L3099" s="2" t="s">
        <v>2288</v>
      </c>
      <c r="M3099" s="2" t="s">
        <v>2280</v>
      </c>
      <c r="N3099" s="2" t="s">
        <v>125</v>
      </c>
      <c r="O3099" s="2"/>
      <c r="P3099" s="2" t="s">
        <v>151</v>
      </c>
      <c r="Q3099" s="2" t="s">
        <v>152</v>
      </c>
      <c r="R3099" s="2">
        <v>1000</v>
      </c>
      <c r="S3099" s="2" t="s">
        <v>34</v>
      </c>
      <c r="T3099" s="3">
        <v>0</v>
      </c>
      <c r="U3099" s="3">
        <v>0</v>
      </c>
      <c r="V3099" s="3">
        <v>0</v>
      </c>
    </row>
    <row r="3100" spans="1:22" x14ac:dyDescent="0.25">
      <c r="A3100" s="10">
        <v>304526</v>
      </c>
      <c r="B3100" s="2" t="s">
        <v>141</v>
      </c>
      <c r="C3100" s="2" t="s">
        <v>239</v>
      </c>
      <c r="D3100" s="28" t="s">
        <v>240</v>
      </c>
      <c r="E3100" s="28" t="str">
        <f>VLOOKUP(A3100,'[1]Sheet1 (2)'!$A$2:$H$6200,8,0)</f>
        <v>Function:Finance and Administration:Core Function:Information Technology</v>
      </c>
      <c r="F3100" s="2" t="s">
        <v>244</v>
      </c>
      <c r="G3100" s="2" t="s">
        <v>182</v>
      </c>
      <c r="H3100" s="2" t="s">
        <v>245</v>
      </c>
      <c r="I3100" s="2" t="s">
        <v>182</v>
      </c>
      <c r="J3100" s="2" t="s">
        <v>243</v>
      </c>
      <c r="K3100" s="2">
        <v>4700003000</v>
      </c>
      <c r="L3100" s="2" t="s">
        <v>2242</v>
      </c>
      <c r="M3100" s="2" t="s">
        <v>2243</v>
      </c>
      <c r="N3100" s="2" t="s">
        <v>125</v>
      </c>
      <c r="O3100" s="2"/>
      <c r="P3100" s="2" t="s">
        <v>151</v>
      </c>
      <c r="Q3100" s="2" t="s">
        <v>152</v>
      </c>
      <c r="R3100" s="2">
        <v>1000</v>
      </c>
      <c r="S3100" s="2" t="s">
        <v>34</v>
      </c>
      <c r="T3100" s="3">
        <v>84624</v>
      </c>
      <c r="U3100" s="3">
        <v>84624</v>
      </c>
      <c r="V3100" s="3">
        <v>93086.400000000009</v>
      </c>
    </row>
    <row r="3101" spans="1:22" x14ac:dyDescent="0.25">
      <c r="A3101" s="10">
        <v>304526</v>
      </c>
      <c r="B3101" s="2" t="s">
        <v>141</v>
      </c>
      <c r="C3101" s="2" t="s">
        <v>239</v>
      </c>
      <c r="D3101" s="28" t="s">
        <v>240</v>
      </c>
      <c r="E3101" s="28" t="str">
        <f>VLOOKUP(A3101,'[1]Sheet1 (2)'!$A$2:$H$6200,8,0)</f>
        <v>Function:Finance and Administration:Core Function:Information Technology</v>
      </c>
      <c r="F3101" s="2" t="s">
        <v>244</v>
      </c>
      <c r="G3101" s="2" t="s">
        <v>182</v>
      </c>
      <c r="H3101" s="2" t="s">
        <v>245</v>
      </c>
      <c r="I3101" s="2" t="s">
        <v>182</v>
      </c>
      <c r="J3101" s="2" t="s">
        <v>243</v>
      </c>
      <c r="K3101" s="2">
        <v>4500454030</v>
      </c>
      <c r="L3101" s="2" t="s">
        <v>2244</v>
      </c>
      <c r="M3101" s="2" t="s">
        <v>2245</v>
      </c>
      <c r="N3101" s="2" t="s">
        <v>125</v>
      </c>
      <c r="O3101" s="2"/>
      <c r="P3101" s="2" t="s">
        <v>151</v>
      </c>
      <c r="Q3101" s="2" t="s">
        <v>152</v>
      </c>
      <c r="R3101" s="2">
        <v>1000</v>
      </c>
      <c r="S3101" s="2" t="s">
        <v>34</v>
      </c>
      <c r="T3101" s="3">
        <v>0</v>
      </c>
      <c r="U3101" s="3">
        <v>0</v>
      </c>
      <c r="V3101" s="3">
        <v>0</v>
      </c>
    </row>
    <row r="3102" spans="1:22" x14ac:dyDescent="0.25">
      <c r="A3102" s="10">
        <v>304526</v>
      </c>
      <c r="B3102" s="2" t="s">
        <v>141</v>
      </c>
      <c r="C3102" s="2" t="s">
        <v>239</v>
      </c>
      <c r="D3102" s="28" t="s">
        <v>240</v>
      </c>
      <c r="E3102" s="28" t="str">
        <f>VLOOKUP(A3102,'[1]Sheet1 (2)'!$A$2:$H$6200,8,0)</f>
        <v>Function:Finance and Administration:Core Function:Information Technology</v>
      </c>
      <c r="F3102" s="2" t="s">
        <v>2307</v>
      </c>
      <c r="G3102" s="2" t="s">
        <v>154</v>
      </c>
      <c r="H3102" s="2" t="s">
        <v>2308</v>
      </c>
      <c r="I3102" s="2" t="s">
        <v>154</v>
      </c>
      <c r="J3102" s="2" t="s">
        <v>243</v>
      </c>
      <c r="K3102" s="2">
        <v>4550004000</v>
      </c>
      <c r="L3102" s="2" t="s">
        <v>112</v>
      </c>
      <c r="M3102" s="2" t="s">
        <v>2246</v>
      </c>
      <c r="N3102" s="2" t="s">
        <v>125</v>
      </c>
      <c r="O3102" s="2"/>
      <c r="P3102" s="2" t="s">
        <v>151</v>
      </c>
      <c r="Q3102" s="2" t="s">
        <v>152</v>
      </c>
      <c r="R3102" s="2">
        <v>1000</v>
      </c>
      <c r="S3102" s="2" t="s">
        <v>34</v>
      </c>
      <c r="T3102" s="3">
        <v>10000</v>
      </c>
      <c r="U3102" s="3">
        <v>11000</v>
      </c>
      <c r="V3102" s="3">
        <v>20000</v>
      </c>
    </row>
    <row r="3103" spans="1:22" x14ac:dyDescent="0.25">
      <c r="A3103" s="10">
        <v>304526</v>
      </c>
      <c r="B3103" s="2" t="s">
        <v>141</v>
      </c>
      <c r="C3103" s="2" t="s">
        <v>239</v>
      </c>
      <c r="D3103" s="28" t="s">
        <v>240</v>
      </c>
      <c r="E3103" s="28" t="str">
        <f>VLOOKUP(A3103,'[1]Sheet1 (2)'!$A$2:$H$6200,8,0)</f>
        <v>Function:Finance and Administration:Core Function:Information Technology</v>
      </c>
      <c r="F3103" s="2" t="s">
        <v>2307</v>
      </c>
      <c r="G3103" s="2" t="s">
        <v>154</v>
      </c>
      <c r="H3103" s="2" t="s">
        <v>2308</v>
      </c>
      <c r="I3103" s="2" t="s">
        <v>154</v>
      </c>
      <c r="J3103" s="2" t="s">
        <v>243</v>
      </c>
      <c r="K3103" s="2">
        <v>4550002000</v>
      </c>
      <c r="L3103" s="2" t="s">
        <v>2247</v>
      </c>
      <c r="M3103" s="2" t="s">
        <v>2248</v>
      </c>
      <c r="N3103" s="2" t="s">
        <v>125</v>
      </c>
      <c r="O3103" s="2"/>
      <c r="P3103" s="2" t="s">
        <v>151</v>
      </c>
      <c r="Q3103" s="2" t="s">
        <v>152</v>
      </c>
      <c r="R3103" s="2">
        <v>1000</v>
      </c>
      <c r="S3103" s="2" t="s">
        <v>34</v>
      </c>
      <c r="T3103" s="3">
        <v>8000</v>
      </c>
      <c r="U3103" s="3">
        <v>9000</v>
      </c>
      <c r="V3103" s="3">
        <v>12000</v>
      </c>
    </row>
    <row r="3104" spans="1:22" x14ac:dyDescent="0.25">
      <c r="A3104" s="10">
        <v>304526</v>
      </c>
      <c r="B3104" s="2" t="s">
        <v>141</v>
      </c>
      <c r="C3104" s="2" t="s">
        <v>239</v>
      </c>
      <c r="D3104" s="28" t="s">
        <v>240</v>
      </c>
      <c r="E3104" s="28" t="str">
        <f>VLOOKUP(A3104,'[1]Sheet1 (2)'!$A$2:$H$6200,8,0)</f>
        <v>Function:Finance and Administration:Core Function:Information Technology</v>
      </c>
      <c r="F3104" s="2" t="s">
        <v>244</v>
      </c>
      <c r="G3104" s="2" t="s">
        <v>182</v>
      </c>
      <c r="H3104" s="2" t="s">
        <v>245</v>
      </c>
      <c r="I3104" s="2" t="s">
        <v>182</v>
      </c>
      <c r="J3104" s="2" t="s">
        <v>243</v>
      </c>
      <c r="K3104" s="2">
        <v>4500460000</v>
      </c>
      <c r="L3104" s="2" t="s">
        <v>2249</v>
      </c>
      <c r="M3104" s="2" t="s">
        <v>2250</v>
      </c>
      <c r="N3104" s="2" t="s">
        <v>125</v>
      </c>
      <c r="O3104" s="2"/>
      <c r="P3104" s="2" t="s">
        <v>151</v>
      </c>
      <c r="Q3104" s="2" t="s">
        <v>152</v>
      </c>
      <c r="R3104" s="2">
        <v>1000</v>
      </c>
      <c r="S3104" s="2" t="s">
        <v>34</v>
      </c>
      <c r="T3104" s="3">
        <v>50400</v>
      </c>
      <c r="U3104" s="3">
        <v>55440.000000000007</v>
      </c>
      <c r="V3104" s="3">
        <v>58212.000000000007</v>
      </c>
    </row>
    <row r="3105" spans="1:22" x14ac:dyDescent="0.25">
      <c r="A3105" s="10">
        <v>304526</v>
      </c>
      <c r="B3105" s="2" t="s">
        <v>141</v>
      </c>
      <c r="C3105" s="2" t="s">
        <v>239</v>
      </c>
      <c r="D3105" s="28" t="s">
        <v>240</v>
      </c>
      <c r="E3105" s="28" t="str">
        <f>VLOOKUP(A3105,'[1]Sheet1 (2)'!$A$2:$H$6200,8,0)</f>
        <v>Function:Finance and Administration:Core Function:Information Technology</v>
      </c>
      <c r="F3105" s="2" t="s">
        <v>244</v>
      </c>
      <c r="G3105" s="2" t="s">
        <v>182</v>
      </c>
      <c r="H3105" s="2" t="s">
        <v>245</v>
      </c>
      <c r="I3105" s="2" t="s">
        <v>182</v>
      </c>
      <c r="J3105" s="2" t="s">
        <v>243</v>
      </c>
      <c r="K3105" s="2">
        <v>4500306000</v>
      </c>
      <c r="L3105" s="2" t="s">
        <v>2289</v>
      </c>
      <c r="M3105" s="2" t="s">
        <v>2290</v>
      </c>
      <c r="N3105" s="2" t="s">
        <v>125</v>
      </c>
      <c r="O3105" s="2"/>
      <c r="P3105" s="2" t="s">
        <v>151</v>
      </c>
      <c r="Q3105" s="2" t="s">
        <v>152</v>
      </c>
      <c r="R3105" s="2">
        <v>1000</v>
      </c>
      <c r="S3105" s="2" t="s">
        <v>34</v>
      </c>
      <c r="T3105" s="3">
        <v>4950000</v>
      </c>
      <c r="U3105" s="3">
        <v>7645000.0000000009</v>
      </c>
      <c r="V3105" s="3">
        <v>8409500.0000000019</v>
      </c>
    </row>
    <row r="3106" spans="1:22" x14ac:dyDescent="0.25">
      <c r="A3106" s="10">
        <v>304526</v>
      </c>
      <c r="B3106" s="2" t="s">
        <v>141</v>
      </c>
      <c r="C3106" s="2" t="s">
        <v>239</v>
      </c>
      <c r="D3106" s="28" t="s">
        <v>240</v>
      </c>
      <c r="E3106" s="28" t="str">
        <f>VLOOKUP(A3106,'[1]Sheet1 (2)'!$A$2:$H$6200,8,0)</f>
        <v>Function:Finance and Administration:Core Function:Information Technology</v>
      </c>
      <c r="F3106" s="2" t="s">
        <v>2307</v>
      </c>
      <c r="G3106" s="2" t="s">
        <v>154</v>
      </c>
      <c r="H3106" s="2" t="s">
        <v>2308</v>
      </c>
      <c r="I3106" s="2" t="s">
        <v>154</v>
      </c>
      <c r="J3106" s="2" t="s">
        <v>243</v>
      </c>
      <c r="K3106" s="2">
        <v>4550006000</v>
      </c>
      <c r="L3106" s="2" t="s">
        <v>2251</v>
      </c>
      <c r="M3106" s="2" t="s">
        <v>2252</v>
      </c>
      <c r="N3106" s="2" t="s">
        <v>125</v>
      </c>
      <c r="O3106" s="2"/>
      <c r="P3106" s="2" t="s">
        <v>151</v>
      </c>
      <c r="Q3106" s="2" t="s">
        <v>152</v>
      </c>
      <c r="R3106" s="2">
        <v>1000</v>
      </c>
      <c r="S3106" s="2" t="s">
        <v>34</v>
      </c>
      <c r="T3106" s="3">
        <v>25000</v>
      </c>
      <c r="U3106" s="3">
        <v>27500.000000000004</v>
      </c>
      <c r="V3106" s="3">
        <v>29150.000000000004</v>
      </c>
    </row>
    <row r="3107" spans="1:22" x14ac:dyDescent="0.25">
      <c r="A3107" s="10">
        <v>304526</v>
      </c>
      <c r="B3107" s="2" t="s">
        <v>141</v>
      </c>
      <c r="C3107" s="2" t="s">
        <v>239</v>
      </c>
      <c r="D3107" s="28" t="s">
        <v>240</v>
      </c>
      <c r="E3107" s="28" t="str">
        <f>VLOOKUP(A3107,'[1]Sheet1 (2)'!$A$2:$H$6200,8,0)</f>
        <v>Function:Finance and Administration:Core Function:Information Technology</v>
      </c>
      <c r="F3107" s="2" t="s">
        <v>2307</v>
      </c>
      <c r="G3107" s="2" t="s">
        <v>154</v>
      </c>
      <c r="H3107" s="2" t="s">
        <v>2308</v>
      </c>
      <c r="I3107" s="2" t="s">
        <v>154</v>
      </c>
      <c r="J3107" s="2" t="s">
        <v>243</v>
      </c>
      <c r="K3107" s="2">
        <v>4550008000</v>
      </c>
      <c r="L3107" s="2" t="s">
        <v>113</v>
      </c>
      <c r="M3107" s="2" t="s">
        <v>2255</v>
      </c>
      <c r="N3107" s="2" t="s">
        <v>125</v>
      </c>
      <c r="O3107" s="2"/>
      <c r="P3107" s="2" t="s">
        <v>151</v>
      </c>
      <c r="Q3107" s="2" t="s">
        <v>152</v>
      </c>
      <c r="R3107" s="2">
        <v>1000</v>
      </c>
      <c r="S3107" s="2" t="s">
        <v>34</v>
      </c>
      <c r="T3107" s="3">
        <v>50000</v>
      </c>
      <c r="U3107" s="3">
        <v>55000.000000000007</v>
      </c>
      <c r="V3107" s="3">
        <v>60500.000000000015</v>
      </c>
    </row>
    <row r="3108" spans="1:22" x14ac:dyDescent="0.25">
      <c r="A3108" s="10">
        <v>304526</v>
      </c>
      <c r="B3108" s="2" t="s">
        <v>141</v>
      </c>
      <c r="C3108" s="2" t="s">
        <v>239</v>
      </c>
      <c r="D3108" s="28" t="s">
        <v>240</v>
      </c>
      <c r="E3108" s="28" t="str">
        <f>VLOOKUP(A3108,'[1]Sheet1 (2)'!$A$2:$H$6200,8,0)</f>
        <v>Function:Finance and Administration:Core Function:Information Technology</v>
      </c>
      <c r="F3108" s="2" t="s">
        <v>244</v>
      </c>
      <c r="G3108" s="2" t="s">
        <v>182</v>
      </c>
      <c r="H3108" s="2" t="s">
        <v>245</v>
      </c>
      <c r="I3108" s="2" t="s">
        <v>182</v>
      </c>
      <c r="J3108" s="2" t="s">
        <v>243</v>
      </c>
      <c r="K3108" s="2">
        <v>4700001000</v>
      </c>
      <c r="L3108" s="2" t="s">
        <v>2309</v>
      </c>
      <c r="M3108" s="2" t="s">
        <v>2310</v>
      </c>
      <c r="N3108" s="2" t="s">
        <v>125</v>
      </c>
      <c r="O3108" s="2"/>
      <c r="P3108" s="2" t="s">
        <v>151</v>
      </c>
      <c r="Q3108" s="2" t="s">
        <v>152</v>
      </c>
      <c r="R3108" s="2">
        <v>1000</v>
      </c>
      <c r="S3108" s="2" t="s">
        <v>34</v>
      </c>
      <c r="T3108" s="3">
        <v>0</v>
      </c>
      <c r="U3108" s="3">
        <v>0</v>
      </c>
      <c r="V3108" s="3">
        <v>0</v>
      </c>
    </row>
    <row r="3109" spans="1:22" x14ac:dyDescent="0.25">
      <c r="A3109" s="10">
        <v>304526</v>
      </c>
      <c r="B3109" s="2" t="s">
        <v>141</v>
      </c>
      <c r="C3109" s="2" t="s">
        <v>239</v>
      </c>
      <c r="D3109" s="28" t="s">
        <v>240</v>
      </c>
      <c r="E3109" s="28" t="str">
        <f>VLOOKUP(A3109,'[1]Sheet1 (2)'!$A$2:$H$6200,8,0)</f>
        <v>Function:Finance and Administration:Core Function:Information Technology</v>
      </c>
      <c r="F3109" s="2" t="s">
        <v>244</v>
      </c>
      <c r="G3109" s="2" t="s">
        <v>182</v>
      </c>
      <c r="H3109" s="2" t="s">
        <v>245</v>
      </c>
      <c r="I3109" s="2" t="s">
        <v>182</v>
      </c>
      <c r="J3109" s="2" t="s">
        <v>243</v>
      </c>
      <c r="K3109" s="2">
        <v>4500453000</v>
      </c>
      <c r="L3109" s="2" t="s">
        <v>101</v>
      </c>
      <c r="M3109" s="2" t="s">
        <v>2256</v>
      </c>
      <c r="N3109" s="2" t="s">
        <v>125</v>
      </c>
      <c r="O3109" s="2"/>
      <c r="P3109" s="2" t="s">
        <v>151</v>
      </c>
      <c r="Q3109" s="2" t="s">
        <v>152</v>
      </c>
      <c r="R3109" s="2">
        <v>1000</v>
      </c>
      <c r="S3109" s="2" t="s">
        <v>34</v>
      </c>
      <c r="T3109" s="3">
        <v>70000</v>
      </c>
      <c r="U3109" s="3">
        <v>70000</v>
      </c>
      <c r="V3109" s="3">
        <v>70000</v>
      </c>
    </row>
    <row r="3110" spans="1:22" x14ac:dyDescent="0.25">
      <c r="A3110" s="10">
        <v>304526</v>
      </c>
      <c r="B3110" s="2" t="s">
        <v>141</v>
      </c>
      <c r="C3110" s="2" t="s">
        <v>239</v>
      </c>
      <c r="D3110" s="28" t="s">
        <v>240</v>
      </c>
      <c r="E3110" s="28" t="str">
        <f>VLOOKUP(A3110,'[1]Sheet1 (2)'!$A$2:$H$6200,8,0)</f>
        <v>Function:Finance and Administration:Core Function:Information Technology</v>
      </c>
      <c r="F3110" s="2" t="s">
        <v>244</v>
      </c>
      <c r="G3110" s="2" t="s">
        <v>182</v>
      </c>
      <c r="H3110" s="2" t="s">
        <v>245</v>
      </c>
      <c r="I3110" s="2" t="s">
        <v>182</v>
      </c>
      <c r="J3110" s="2" t="s">
        <v>243</v>
      </c>
      <c r="K3110" s="2">
        <v>4500181000</v>
      </c>
      <c r="L3110" s="2" t="s">
        <v>95</v>
      </c>
      <c r="M3110" s="2" t="s">
        <v>821</v>
      </c>
      <c r="N3110" s="2" t="s">
        <v>125</v>
      </c>
      <c r="O3110" s="2"/>
      <c r="P3110" s="2" t="s">
        <v>151</v>
      </c>
      <c r="Q3110" s="2" t="s">
        <v>152</v>
      </c>
      <c r="R3110" s="2">
        <v>1000</v>
      </c>
      <c r="S3110" s="2" t="s">
        <v>34</v>
      </c>
      <c r="T3110" s="3">
        <v>115800</v>
      </c>
      <c r="U3110" s="3">
        <v>127380.00000000001</v>
      </c>
      <c r="V3110" s="3">
        <v>137570.40000000002</v>
      </c>
    </row>
    <row r="3111" spans="1:22" x14ac:dyDescent="0.25">
      <c r="A3111" s="10">
        <v>304526</v>
      </c>
      <c r="B3111" s="2" t="s">
        <v>141</v>
      </c>
      <c r="C3111" s="2" t="s">
        <v>239</v>
      </c>
      <c r="D3111" s="28" t="s">
        <v>240</v>
      </c>
      <c r="E3111" s="28" t="str">
        <f>VLOOKUP(A3111,'[1]Sheet1 (2)'!$A$2:$H$6200,8,0)</f>
        <v>Function:Finance and Administration:Core Function:Information Technology</v>
      </c>
      <c r="F3111" s="2" t="s">
        <v>244</v>
      </c>
      <c r="G3111" s="2" t="s">
        <v>182</v>
      </c>
      <c r="H3111" s="2" t="s">
        <v>245</v>
      </c>
      <c r="I3111" s="2" t="s">
        <v>182</v>
      </c>
      <c r="J3111" s="2" t="s">
        <v>243</v>
      </c>
      <c r="K3111" s="2">
        <v>4500009000</v>
      </c>
      <c r="L3111" s="2" t="s">
        <v>2303</v>
      </c>
      <c r="M3111" s="2" t="s">
        <v>2304</v>
      </c>
      <c r="N3111" s="2" t="s">
        <v>125</v>
      </c>
      <c r="O3111" s="2"/>
      <c r="P3111" s="2" t="s">
        <v>151</v>
      </c>
      <c r="Q3111" s="2" t="s">
        <v>152</v>
      </c>
      <c r="R3111" s="2">
        <v>1000</v>
      </c>
      <c r="S3111" s="2" t="s">
        <v>34</v>
      </c>
      <c r="T3111" s="3">
        <v>0</v>
      </c>
      <c r="U3111" s="3">
        <v>0</v>
      </c>
      <c r="V3111" s="3">
        <v>0</v>
      </c>
    </row>
    <row r="3112" spans="1:22" x14ac:dyDescent="0.25">
      <c r="A3112" s="10">
        <v>304526</v>
      </c>
      <c r="B3112" s="2" t="s">
        <v>141</v>
      </c>
      <c r="C3112" s="2" t="s">
        <v>239</v>
      </c>
      <c r="D3112" s="28" t="s">
        <v>240</v>
      </c>
      <c r="E3112" s="28" t="str">
        <f>VLOOKUP(A3112,'[1]Sheet1 (2)'!$A$2:$H$6200,8,0)</f>
        <v>Function:Finance and Administration:Core Function:Information Technology</v>
      </c>
      <c r="F3112" s="2" t="s">
        <v>2307</v>
      </c>
      <c r="G3112" s="2" t="s">
        <v>154</v>
      </c>
      <c r="H3112" s="2" t="s">
        <v>2308</v>
      </c>
      <c r="I3112" s="2" t="s">
        <v>154</v>
      </c>
      <c r="J3112" s="2" t="s">
        <v>243</v>
      </c>
      <c r="K3112" s="2">
        <v>4550003000</v>
      </c>
      <c r="L3112" s="2" t="s">
        <v>2257</v>
      </c>
      <c r="M3112" s="2" t="s">
        <v>2258</v>
      </c>
      <c r="N3112" s="2" t="s">
        <v>125</v>
      </c>
      <c r="O3112" s="2"/>
      <c r="P3112" s="2" t="s">
        <v>151</v>
      </c>
      <c r="Q3112" s="2" t="s">
        <v>152</v>
      </c>
      <c r="R3112" s="2">
        <v>1000</v>
      </c>
      <c r="S3112" s="2" t="s">
        <v>34</v>
      </c>
      <c r="T3112" s="3">
        <v>1000</v>
      </c>
      <c r="U3112" s="3">
        <v>1000</v>
      </c>
      <c r="V3112" s="3">
        <v>1000</v>
      </c>
    </row>
    <row r="3113" spans="1:22" x14ac:dyDescent="0.25">
      <c r="A3113" s="10">
        <v>304526</v>
      </c>
      <c r="B3113" s="2" t="s">
        <v>141</v>
      </c>
      <c r="C3113" s="2" t="s">
        <v>239</v>
      </c>
      <c r="D3113" s="28" t="s">
        <v>240</v>
      </c>
      <c r="E3113" s="28" t="str">
        <f>VLOOKUP(A3113,'[1]Sheet1 (2)'!$A$2:$H$6200,8,0)</f>
        <v>Function:Finance and Administration:Core Function:Information Technology</v>
      </c>
      <c r="F3113" s="2" t="s">
        <v>244</v>
      </c>
      <c r="G3113" s="2" t="s">
        <v>182</v>
      </c>
      <c r="H3113" s="2" t="s">
        <v>245</v>
      </c>
      <c r="I3113" s="2" t="s">
        <v>182</v>
      </c>
      <c r="J3113" s="2" t="s">
        <v>243</v>
      </c>
      <c r="K3113" s="2">
        <v>4500310000</v>
      </c>
      <c r="L3113" s="2" t="s">
        <v>2311</v>
      </c>
      <c r="M3113" s="2" t="s">
        <v>2312</v>
      </c>
      <c r="N3113" s="2" t="s">
        <v>125</v>
      </c>
      <c r="O3113" s="2"/>
      <c r="P3113" s="2" t="s">
        <v>151</v>
      </c>
      <c r="Q3113" s="2" t="s">
        <v>152</v>
      </c>
      <c r="R3113" s="2">
        <v>1000</v>
      </c>
      <c r="S3113" s="2" t="s">
        <v>34</v>
      </c>
      <c r="T3113" s="3">
        <v>264000</v>
      </c>
      <c r="U3113" s="3">
        <v>300000</v>
      </c>
      <c r="V3113" s="3">
        <v>300000</v>
      </c>
    </row>
    <row r="3114" spans="1:22" x14ac:dyDescent="0.25">
      <c r="A3114" s="10">
        <v>304526</v>
      </c>
      <c r="B3114" s="2" t="s">
        <v>141</v>
      </c>
      <c r="C3114" s="2" t="s">
        <v>239</v>
      </c>
      <c r="D3114" s="28" t="s">
        <v>240</v>
      </c>
      <c r="E3114" s="28" t="str">
        <f>VLOOKUP(A3114,'[1]Sheet1 (2)'!$A$2:$H$6200,8,0)</f>
        <v>Function:Finance and Administration:Core Function:Information Technology</v>
      </c>
      <c r="F3114" s="2" t="s">
        <v>2307</v>
      </c>
      <c r="G3114" s="2" t="s">
        <v>154</v>
      </c>
      <c r="H3114" s="2" t="s">
        <v>2308</v>
      </c>
      <c r="I3114" s="2" t="s">
        <v>154</v>
      </c>
      <c r="J3114" s="2" t="s">
        <v>243</v>
      </c>
      <c r="K3114" s="2">
        <v>4500215000</v>
      </c>
      <c r="L3114" s="2" t="s">
        <v>2261</v>
      </c>
      <c r="M3114" s="2" t="s">
        <v>2262</v>
      </c>
      <c r="N3114" s="2" t="s">
        <v>125</v>
      </c>
      <c r="O3114" s="2"/>
      <c r="P3114" s="2" t="s">
        <v>151</v>
      </c>
      <c r="Q3114" s="2" t="s">
        <v>152</v>
      </c>
      <c r="R3114" s="2">
        <v>1000</v>
      </c>
      <c r="S3114" s="2" t="s">
        <v>34</v>
      </c>
      <c r="T3114" s="3">
        <v>12000</v>
      </c>
      <c r="U3114" s="3">
        <v>12000</v>
      </c>
      <c r="V3114" s="3">
        <v>12000</v>
      </c>
    </row>
    <row r="3115" spans="1:22" x14ac:dyDescent="0.25">
      <c r="A3115" s="10">
        <v>304526</v>
      </c>
      <c r="B3115" s="2" t="s">
        <v>141</v>
      </c>
      <c r="C3115" s="2" t="s">
        <v>239</v>
      </c>
      <c r="D3115" s="28" t="s">
        <v>240</v>
      </c>
      <c r="E3115" s="28" t="str">
        <f>VLOOKUP(A3115,'[1]Sheet1 (2)'!$A$2:$H$6200,8,0)</f>
        <v>Function:Finance and Administration:Core Function:Information Technology</v>
      </c>
      <c r="F3115" s="2" t="s">
        <v>244</v>
      </c>
      <c r="G3115" s="2" t="s">
        <v>182</v>
      </c>
      <c r="H3115" s="2" t="s">
        <v>245</v>
      </c>
      <c r="I3115" s="2" t="s">
        <v>182</v>
      </c>
      <c r="J3115" s="2" t="s">
        <v>243</v>
      </c>
      <c r="K3115" s="2">
        <v>4500411000</v>
      </c>
      <c r="L3115" s="2" t="s">
        <v>97</v>
      </c>
      <c r="M3115" s="2" t="s">
        <v>2263</v>
      </c>
      <c r="N3115" s="2" t="s">
        <v>125</v>
      </c>
      <c r="O3115" s="2"/>
      <c r="P3115" s="2" t="s">
        <v>151</v>
      </c>
      <c r="Q3115" s="2" t="s">
        <v>152</v>
      </c>
      <c r="R3115" s="2">
        <v>1000</v>
      </c>
      <c r="S3115" s="2" t="s">
        <v>34</v>
      </c>
      <c r="T3115" s="3">
        <v>137145</v>
      </c>
      <c r="U3115" s="3">
        <v>150859.5</v>
      </c>
      <c r="V3115" s="3">
        <v>150053</v>
      </c>
    </row>
    <row r="3116" spans="1:22" x14ac:dyDescent="0.25">
      <c r="A3116" s="10">
        <v>304526</v>
      </c>
      <c r="B3116" s="2" t="s">
        <v>141</v>
      </c>
      <c r="C3116" s="2" t="s">
        <v>239</v>
      </c>
      <c r="D3116" s="28" t="s">
        <v>240</v>
      </c>
      <c r="E3116" s="28" t="str">
        <f>VLOOKUP(A3116,'[1]Sheet1 (2)'!$A$2:$H$6200,8,0)</f>
        <v>Function:Finance and Administration:Core Function:Information Technology</v>
      </c>
      <c r="F3116" s="2" t="s">
        <v>244</v>
      </c>
      <c r="G3116" s="2" t="s">
        <v>182</v>
      </c>
      <c r="H3116" s="2" t="s">
        <v>245</v>
      </c>
      <c r="I3116" s="2" t="s">
        <v>182</v>
      </c>
      <c r="J3116" s="2" t="s">
        <v>243</v>
      </c>
      <c r="K3116" s="2">
        <v>4500150000</v>
      </c>
      <c r="L3116" s="2" t="s">
        <v>838</v>
      </c>
      <c r="M3116" s="2" t="s">
        <v>839</v>
      </c>
      <c r="N3116" s="2" t="s">
        <v>125</v>
      </c>
      <c r="O3116" s="2"/>
      <c r="P3116" s="2" t="s">
        <v>151</v>
      </c>
      <c r="Q3116" s="2" t="s">
        <v>152</v>
      </c>
      <c r="R3116" s="2">
        <v>1000</v>
      </c>
      <c r="S3116" s="2" t="s">
        <v>34</v>
      </c>
      <c r="T3116" s="3">
        <v>0</v>
      </c>
      <c r="U3116" s="3">
        <v>0</v>
      </c>
      <c r="V3116" s="3">
        <v>0</v>
      </c>
    </row>
    <row r="3117" spans="1:22" x14ac:dyDescent="0.25">
      <c r="A3117" s="10">
        <v>304526</v>
      </c>
      <c r="B3117" s="2" t="s">
        <v>141</v>
      </c>
      <c r="C3117" s="2" t="s">
        <v>239</v>
      </c>
      <c r="D3117" s="28" t="s">
        <v>240</v>
      </c>
      <c r="E3117" s="28" t="str">
        <f>VLOOKUP(A3117,'[1]Sheet1 (2)'!$A$2:$H$6200,8,0)</f>
        <v>Function:Finance and Administration:Core Function:Information Technology</v>
      </c>
      <c r="F3117" s="2" t="s">
        <v>2307</v>
      </c>
      <c r="G3117" s="2" t="s">
        <v>154</v>
      </c>
      <c r="H3117" s="2" t="s">
        <v>2308</v>
      </c>
      <c r="I3117" s="2" t="s">
        <v>154</v>
      </c>
      <c r="J3117" s="2" t="s">
        <v>243</v>
      </c>
      <c r="K3117" s="2">
        <v>4550000000</v>
      </c>
      <c r="L3117" s="2" t="s">
        <v>110</v>
      </c>
      <c r="M3117" s="2" t="s">
        <v>2264</v>
      </c>
      <c r="N3117" s="2" t="s">
        <v>125</v>
      </c>
      <c r="O3117" s="2"/>
      <c r="P3117" s="2" t="s">
        <v>151</v>
      </c>
      <c r="Q3117" s="2" t="s">
        <v>152</v>
      </c>
      <c r="R3117" s="2">
        <v>1000</v>
      </c>
      <c r="S3117" s="2" t="s">
        <v>34</v>
      </c>
      <c r="T3117" s="3">
        <v>30000</v>
      </c>
      <c r="U3117" s="3">
        <v>30000</v>
      </c>
      <c r="V3117" s="3">
        <v>30000</v>
      </c>
    </row>
    <row r="3118" spans="1:22" x14ac:dyDescent="0.25">
      <c r="A3118" s="10">
        <v>304526</v>
      </c>
      <c r="B3118" s="2" t="s">
        <v>141</v>
      </c>
      <c r="C3118" s="2" t="s">
        <v>2313</v>
      </c>
      <c r="D3118" s="28" t="s">
        <v>240</v>
      </c>
      <c r="E3118" s="28" t="str">
        <f>VLOOKUP(A3118,'[1]Sheet1 (2)'!$A$2:$H$6200,8,0)</f>
        <v>Function:Finance and Administration:Core Function:Information Technology</v>
      </c>
      <c r="F3118" s="2" t="s">
        <v>244</v>
      </c>
      <c r="G3118" s="2" t="s">
        <v>182</v>
      </c>
      <c r="H3118" s="2" t="s">
        <v>245</v>
      </c>
      <c r="I3118" s="2" t="s">
        <v>182</v>
      </c>
      <c r="J3118" s="2" t="s">
        <v>147</v>
      </c>
      <c r="K3118" s="2">
        <v>4500422010</v>
      </c>
      <c r="L3118" s="2" t="s">
        <v>2279</v>
      </c>
      <c r="M3118" s="2" t="s">
        <v>191</v>
      </c>
      <c r="N3118" s="2" t="s">
        <v>125</v>
      </c>
      <c r="O3118" s="2"/>
      <c r="P3118" s="2" t="s">
        <v>151</v>
      </c>
      <c r="Q3118" s="2" t="s">
        <v>152</v>
      </c>
      <c r="R3118" s="2">
        <v>1000</v>
      </c>
      <c r="S3118" s="2" t="s">
        <v>34</v>
      </c>
      <c r="T3118" s="3">
        <v>500000</v>
      </c>
      <c r="U3118" s="3">
        <v>500000</v>
      </c>
      <c r="V3118" s="3">
        <v>400000</v>
      </c>
    </row>
    <row r="3119" spans="1:22" x14ac:dyDescent="0.25">
      <c r="A3119" s="10">
        <v>304526</v>
      </c>
      <c r="B3119" s="2" t="s">
        <v>141</v>
      </c>
      <c r="C3119" s="2" t="s">
        <v>239</v>
      </c>
      <c r="D3119" s="28" t="s">
        <v>240</v>
      </c>
      <c r="E3119" s="28" t="str">
        <f>VLOOKUP(A3119,'[1]Sheet1 (2)'!$A$2:$H$6200,8,0)</f>
        <v>Function:Finance and Administration:Core Function:Information Technology</v>
      </c>
      <c r="F3119" s="2" t="s">
        <v>244</v>
      </c>
      <c r="G3119" s="2" t="s">
        <v>182</v>
      </c>
      <c r="H3119" s="2" t="s">
        <v>245</v>
      </c>
      <c r="I3119" s="2" t="s">
        <v>182</v>
      </c>
      <c r="J3119" s="2" t="s">
        <v>147</v>
      </c>
      <c r="K3119" s="2">
        <v>4500450000</v>
      </c>
      <c r="L3119" s="2" t="s">
        <v>2286</v>
      </c>
      <c r="M3119" s="2" t="s">
        <v>2287</v>
      </c>
      <c r="N3119" s="2" t="s">
        <v>125</v>
      </c>
      <c r="O3119" s="2"/>
      <c r="P3119" s="2" t="s">
        <v>151</v>
      </c>
      <c r="Q3119" s="2" t="s">
        <v>152</v>
      </c>
      <c r="R3119" s="2">
        <v>1000</v>
      </c>
      <c r="S3119" s="2" t="s">
        <v>34</v>
      </c>
      <c r="T3119" s="3">
        <v>5000</v>
      </c>
      <c r="U3119" s="3">
        <v>5000</v>
      </c>
      <c r="V3119" s="3">
        <v>5000</v>
      </c>
    </row>
    <row r="3120" spans="1:22" x14ac:dyDescent="0.25">
      <c r="A3120" s="10">
        <v>304526</v>
      </c>
      <c r="B3120" s="2" t="s">
        <v>141</v>
      </c>
      <c r="C3120" s="2" t="s">
        <v>239</v>
      </c>
      <c r="D3120" s="28" t="s">
        <v>240</v>
      </c>
      <c r="E3120" s="28" t="str">
        <f>VLOOKUP(A3120,'[1]Sheet1 (2)'!$A$2:$H$6200,8,0)</f>
        <v>Function:Finance and Administration:Core Function:Information Technology</v>
      </c>
      <c r="F3120" s="2" t="s">
        <v>244</v>
      </c>
      <c r="G3120" s="2" t="s">
        <v>182</v>
      </c>
      <c r="H3120" s="2" t="s">
        <v>245</v>
      </c>
      <c r="I3120" s="2" t="s">
        <v>182</v>
      </c>
      <c r="J3120" s="2" t="s">
        <v>243</v>
      </c>
      <c r="K3120" s="2">
        <v>4500056000</v>
      </c>
      <c r="L3120" s="2" t="s">
        <v>2272</v>
      </c>
      <c r="M3120" s="2" t="s">
        <v>2273</v>
      </c>
      <c r="N3120" s="2" t="s">
        <v>125</v>
      </c>
      <c r="O3120" s="2"/>
      <c r="P3120" s="2" t="s">
        <v>151</v>
      </c>
      <c r="Q3120" s="2" t="s">
        <v>152</v>
      </c>
      <c r="R3120" s="2">
        <v>1000</v>
      </c>
      <c r="S3120" s="2" t="s">
        <v>34</v>
      </c>
      <c r="T3120" s="3">
        <v>310000</v>
      </c>
      <c r="U3120" s="3">
        <v>310000</v>
      </c>
      <c r="V3120" s="3">
        <v>310000</v>
      </c>
    </row>
    <row r="3121" spans="1:22" x14ac:dyDescent="0.25">
      <c r="A3121" s="10">
        <v>304526</v>
      </c>
      <c r="B3121" s="2" t="s">
        <v>141</v>
      </c>
      <c r="C3121" s="2" t="s">
        <v>239</v>
      </c>
      <c r="D3121" s="28" t="s">
        <v>240</v>
      </c>
      <c r="E3121" s="28" t="str">
        <f>VLOOKUP(A3121,'[1]Sheet1 (2)'!$A$2:$H$6200,8,0)</f>
        <v>Function:Finance and Administration:Core Function:Information Technology</v>
      </c>
      <c r="F3121" s="2" t="s">
        <v>244</v>
      </c>
      <c r="G3121" s="2" t="s">
        <v>182</v>
      </c>
      <c r="H3121" s="2" t="s">
        <v>245</v>
      </c>
      <c r="I3121" s="2" t="s">
        <v>182</v>
      </c>
      <c r="J3121" s="2" t="s">
        <v>243</v>
      </c>
      <c r="K3121" s="2">
        <v>4500454020</v>
      </c>
      <c r="L3121" s="2" t="s">
        <v>2265</v>
      </c>
      <c r="M3121" s="2" t="s">
        <v>2266</v>
      </c>
      <c r="N3121" s="2" t="s">
        <v>125</v>
      </c>
      <c r="O3121" s="2"/>
      <c r="P3121" s="2" t="s">
        <v>151</v>
      </c>
      <c r="Q3121" s="2" t="s">
        <v>152</v>
      </c>
      <c r="R3121" s="2">
        <v>1000</v>
      </c>
      <c r="S3121" s="2" t="s">
        <v>34</v>
      </c>
      <c r="T3121" s="3">
        <v>12000</v>
      </c>
      <c r="U3121" s="3">
        <v>12000</v>
      </c>
      <c r="V3121" s="3">
        <v>12000</v>
      </c>
    </row>
    <row r="3122" spans="1:22" x14ac:dyDescent="0.25">
      <c r="A3122" s="10">
        <v>304526</v>
      </c>
      <c r="B3122" s="2" t="s">
        <v>141</v>
      </c>
      <c r="C3122" s="2" t="s">
        <v>239</v>
      </c>
      <c r="D3122" s="28" t="s">
        <v>240</v>
      </c>
      <c r="E3122" s="28" t="str">
        <f>VLOOKUP(A3122,'[1]Sheet1 (2)'!$A$2:$H$6200,8,0)</f>
        <v>Function:Finance and Administration:Core Function:Information Technology</v>
      </c>
      <c r="F3122" s="2" t="s">
        <v>244</v>
      </c>
      <c r="G3122" s="2" t="s">
        <v>182</v>
      </c>
      <c r="H3122" s="2" t="s">
        <v>245</v>
      </c>
      <c r="I3122" s="2" t="s">
        <v>182</v>
      </c>
      <c r="J3122" s="2" t="s">
        <v>243</v>
      </c>
      <c r="K3122" s="2">
        <v>4500300000</v>
      </c>
      <c r="L3122" s="2" t="s">
        <v>96</v>
      </c>
      <c r="M3122" s="2" t="s">
        <v>2314</v>
      </c>
      <c r="N3122" s="2" t="s">
        <v>125</v>
      </c>
      <c r="O3122" s="2"/>
      <c r="P3122" s="2" t="s">
        <v>151</v>
      </c>
      <c r="Q3122" s="2" t="s">
        <v>152</v>
      </c>
      <c r="R3122" s="2">
        <v>1000</v>
      </c>
      <c r="S3122" s="2" t="s">
        <v>34</v>
      </c>
      <c r="T3122" s="3">
        <v>720000</v>
      </c>
      <c r="U3122" s="3">
        <v>792000.00000000012</v>
      </c>
      <c r="V3122" s="3">
        <v>871200.00000000023</v>
      </c>
    </row>
    <row r="3123" spans="1:22" x14ac:dyDescent="0.25">
      <c r="A3123" s="10">
        <v>304526</v>
      </c>
      <c r="B3123" s="2" t="s">
        <v>141</v>
      </c>
      <c r="C3123" s="2" t="s">
        <v>239</v>
      </c>
      <c r="D3123" s="28" t="s">
        <v>240</v>
      </c>
      <c r="E3123" s="28" t="str">
        <f>VLOOKUP(A3123,'[1]Sheet1 (2)'!$A$2:$H$6200,8,0)</f>
        <v>Function:Finance and Administration:Core Function:Information Technology</v>
      </c>
      <c r="F3123" s="2" t="s">
        <v>2307</v>
      </c>
      <c r="G3123" s="2" t="s">
        <v>154</v>
      </c>
      <c r="H3123" s="2" t="s">
        <v>2308</v>
      </c>
      <c r="I3123" s="2" t="s">
        <v>154</v>
      </c>
      <c r="J3123" s="2" t="s">
        <v>243</v>
      </c>
      <c r="K3123" s="2">
        <v>4500494020</v>
      </c>
      <c r="L3123" s="2" t="s">
        <v>2267</v>
      </c>
      <c r="M3123" s="2" t="s">
        <v>2268</v>
      </c>
      <c r="N3123" s="2" t="s">
        <v>125</v>
      </c>
      <c r="O3123" s="2"/>
      <c r="P3123" s="2" t="s">
        <v>151</v>
      </c>
      <c r="Q3123" s="2" t="s">
        <v>152</v>
      </c>
      <c r="R3123" s="2">
        <v>1000</v>
      </c>
      <c r="S3123" s="2" t="s">
        <v>34</v>
      </c>
      <c r="T3123" s="3">
        <v>2500</v>
      </c>
      <c r="U3123" s="3">
        <v>2500</v>
      </c>
      <c r="V3123" s="3">
        <v>2500</v>
      </c>
    </row>
    <row r="3124" spans="1:22" x14ac:dyDescent="0.25">
      <c r="A3124" s="10">
        <v>304526</v>
      </c>
      <c r="B3124" s="2" t="s">
        <v>141</v>
      </c>
      <c r="C3124" s="2" t="s">
        <v>239</v>
      </c>
      <c r="D3124" s="28" t="s">
        <v>240</v>
      </c>
      <c r="E3124" s="28" t="str">
        <f>VLOOKUP(A3124,'[1]Sheet1 (2)'!$A$2:$H$6200,8,0)</f>
        <v>Function:Finance and Administration:Core Function:Information Technology</v>
      </c>
      <c r="F3124" s="2" t="s">
        <v>2307</v>
      </c>
      <c r="G3124" s="2" t="s">
        <v>154</v>
      </c>
      <c r="H3124" s="2" t="s">
        <v>2308</v>
      </c>
      <c r="I3124" s="2" t="s">
        <v>154</v>
      </c>
      <c r="J3124" s="2" t="s">
        <v>243</v>
      </c>
      <c r="K3124" s="2">
        <v>4550001000</v>
      </c>
      <c r="L3124" s="2" t="s">
        <v>111</v>
      </c>
      <c r="M3124" s="2" t="s">
        <v>2269</v>
      </c>
      <c r="N3124" s="2" t="s">
        <v>125</v>
      </c>
      <c r="O3124" s="2"/>
      <c r="P3124" s="2" t="s">
        <v>151</v>
      </c>
      <c r="Q3124" s="2" t="s">
        <v>152</v>
      </c>
      <c r="R3124" s="2">
        <v>1000</v>
      </c>
      <c r="S3124" s="2" t="s">
        <v>34</v>
      </c>
      <c r="T3124" s="3">
        <v>5000</v>
      </c>
      <c r="U3124" s="3">
        <v>5000</v>
      </c>
      <c r="V3124" s="3">
        <v>5000</v>
      </c>
    </row>
    <row r="3125" spans="1:22" x14ac:dyDescent="0.25">
      <c r="A3125" s="10">
        <v>304530</v>
      </c>
      <c r="B3125" s="2" t="s">
        <v>141</v>
      </c>
      <c r="C3125" s="2" t="s">
        <v>248</v>
      </c>
      <c r="D3125" s="28" t="s">
        <v>143</v>
      </c>
      <c r="E3125" s="28" t="str">
        <f>VLOOKUP(A3125,'[1]Sheet1 (2)'!$A$2:$H$6200,8,0)</f>
        <v>Function:Finance and Administration:Core Function:Human Resources</v>
      </c>
      <c r="F3125" s="2" t="s">
        <v>249</v>
      </c>
      <c r="G3125" s="2" t="s">
        <v>182</v>
      </c>
      <c r="H3125" s="2" t="s">
        <v>250</v>
      </c>
      <c r="I3125" s="2" t="s">
        <v>182</v>
      </c>
      <c r="J3125" s="2" t="s">
        <v>147</v>
      </c>
      <c r="K3125" s="2">
        <v>4500422000</v>
      </c>
      <c r="L3125" s="2" t="s">
        <v>2288</v>
      </c>
      <c r="M3125" s="2" t="s">
        <v>2280</v>
      </c>
      <c r="N3125" s="2" t="s">
        <v>125</v>
      </c>
      <c r="O3125" s="2"/>
      <c r="P3125" s="2" t="s">
        <v>151</v>
      </c>
      <c r="Q3125" s="2" t="s">
        <v>152</v>
      </c>
      <c r="R3125" s="2">
        <v>1000</v>
      </c>
      <c r="S3125" s="2" t="s">
        <v>34</v>
      </c>
      <c r="T3125" s="3">
        <v>0</v>
      </c>
      <c r="U3125" s="3">
        <v>0</v>
      </c>
      <c r="V3125" s="3">
        <v>0</v>
      </c>
    </row>
    <row r="3126" spans="1:22" x14ac:dyDescent="0.25">
      <c r="A3126" s="10">
        <v>304530</v>
      </c>
      <c r="B3126" s="2" t="s">
        <v>141</v>
      </c>
      <c r="C3126" s="2" t="s">
        <v>248</v>
      </c>
      <c r="D3126" s="28" t="s">
        <v>143</v>
      </c>
      <c r="E3126" s="28" t="str">
        <f>VLOOKUP(A3126,'[1]Sheet1 (2)'!$A$2:$H$6200,8,0)</f>
        <v>Function:Finance and Administration:Core Function:Human Resources</v>
      </c>
      <c r="F3126" s="2" t="s">
        <v>249</v>
      </c>
      <c r="G3126" s="2" t="s">
        <v>182</v>
      </c>
      <c r="H3126" s="2" t="s">
        <v>250</v>
      </c>
      <c r="I3126" s="2" t="s">
        <v>182</v>
      </c>
      <c r="J3126" s="2" t="s">
        <v>147</v>
      </c>
      <c r="K3126" s="2">
        <v>4500422010</v>
      </c>
      <c r="L3126" s="2" t="s">
        <v>2279</v>
      </c>
      <c r="M3126" s="2" t="s">
        <v>191</v>
      </c>
      <c r="N3126" s="2" t="s">
        <v>125</v>
      </c>
      <c r="O3126" s="2"/>
      <c r="P3126" s="2" t="s">
        <v>151</v>
      </c>
      <c r="Q3126" s="2" t="s">
        <v>152</v>
      </c>
      <c r="R3126" s="2">
        <v>1000</v>
      </c>
      <c r="S3126" s="2" t="s">
        <v>34</v>
      </c>
      <c r="T3126" s="3">
        <v>1000000</v>
      </c>
      <c r="U3126" s="3">
        <v>1500000</v>
      </c>
      <c r="V3126" s="3">
        <v>2000000</v>
      </c>
    </row>
    <row r="3127" spans="1:22" x14ac:dyDescent="0.25">
      <c r="A3127" s="10">
        <v>304530</v>
      </c>
      <c r="B3127" s="2" t="s">
        <v>141</v>
      </c>
      <c r="C3127" s="2" t="s">
        <v>248</v>
      </c>
      <c r="D3127" s="28" t="s">
        <v>143</v>
      </c>
      <c r="E3127" s="28" t="str">
        <f>VLOOKUP(A3127,'[1]Sheet1 (2)'!$A$2:$H$6200,8,0)</f>
        <v>Function:Finance and Administration:Core Function:Human Resources</v>
      </c>
      <c r="F3127" s="2" t="s">
        <v>249</v>
      </c>
      <c r="G3127" s="2" t="s">
        <v>182</v>
      </c>
      <c r="H3127" s="2" t="s">
        <v>250</v>
      </c>
      <c r="I3127" s="2" t="s">
        <v>182</v>
      </c>
      <c r="J3127" s="2" t="s">
        <v>147</v>
      </c>
      <c r="K3127" s="2">
        <v>4700003000</v>
      </c>
      <c r="L3127" s="2" t="s">
        <v>2242</v>
      </c>
      <c r="M3127" s="2" t="s">
        <v>2243</v>
      </c>
      <c r="N3127" s="2" t="s">
        <v>125</v>
      </c>
      <c r="O3127" s="2"/>
      <c r="P3127" s="2" t="s">
        <v>151</v>
      </c>
      <c r="Q3127" s="2" t="s">
        <v>152</v>
      </c>
      <c r="R3127" s="2">
        <v>1000</v>
      </c>
      <c r="S3127" s="2" t="s">
        <v>34</v>
      </c>
      <c r="T3127" s="3">
        <v>61740</v>
      </c>
      <c r="U3127" s="3">
        <v>61740</v>
      </c>
      <c r="V3127" s="3">
        <v>80000</v>
      </c>
    </row>
    <row r="3128" spans="1:22" x14ac:dyDescent="0.25">
      <c r="A3128" s="10">
        <v>304530</v>
      </c>
      <c r="B3128" s="2" t="s">
        <v>141</v>
      </c>
      <c r="C3128" s="2" t="s">
        <v>248</v>
      </c>
      <c r="D3128" s="28" t="s">
        <v>143</v>
      </c>
      <c r="E3128" s="28" t="str">
        <f>VLOOKUP(A3128,'[1]Sheet1 (2)'!$A$2:$H$6200,8,0)</f>
        <v>Function:Finance and Administration:Core Function:Human Resources</v>
      </c>
      <c r="F3128" s="2" t="s">
        <v>2315</v>
      </c>
      <c r="G3128" s="2" t="s">
        <v>154</v>
      </c>
      <c r="H3128" s="2" t="s">
        <v>2316</v>
      </c>
      <c r="I3128" s="2" t="s">
        <v>154</v>
      </c>
      <c r="J3128" s="2" t="s">
        <v>147</v>
      </c>
      <c r="K3128" s="2">
        <v>4550004000</v>
      </c>
      <c r="L3128" s="2" t="s">
        <v>112</v>
      </c>
      <c r="M3128" s="2" t="s">
        <v>2246</v>
      </c>
      <c r="N3128" s="2" t="s">
        <v>125</v>
      </c>
      <c r="O3128" s="2"/>
      <c r="P3128" s="2" t="s">
        <v>151</v>
      </c>
      <c r="Q3128" s="2" t="s">
        <v>152</v>
      </c>
      <c r="R3128" s="2">
        <v>1000</v>
      </c>
      <c r="S3128" s="2" t="s">
        <v>34</v>
      </c>
      <c r="T3128" s="3">
        <v>13887</v>
      </c>
      <c r="U3128" s="3">
        <v>15000</v>
      </c>
      <c r="V3128" s="3">
        <v>20000</v>
      </c>
    </row>
    <row r="3129" spans="1:22" x14ac:dyDescent="0.25">
      <c r="A3129" s="10">
        <v>304530</v>
      </c>
      <c r="B3129" s="2" t="s">
        <v>141</v>
      </c>
      <c r="C3129" s="2" t="s">
        <v>248</v>
      </c>
      <c r="D3129" s="28" t="s">
        <v>143</v>
      </c>
      <c r="E3129" s="28" t="str">
        <f>VLOOKUP(A3129,'[1]Sheet1 (2)'!$A$2:$H$6200,8,0)</f>
        <v>Function:Finance and Administration:Core Function:Human Resources</v>
      </c>
      <c r="F3129" s="2" t="s">
        <v>2315</v>
      </c>
      <c r="G3129" s="2" t="s">
        <v>154</v>
      </c>
      <c r="H3129" s="2" t="s">
        <v>2316</v>
      </c>
      <c r="I3129" s="2" t="s">
        <v>154</v>
      </c>
      <c r="J3129" s="2" t="s">
        <v>147</v>
      </c>
      <c r="K3129" s="2">
        <v>4550002000</v>
      </c>
      <c r="L3129" s="2" t="s">
        <v>2247</v>
      </c>
      <c r="M3129" s="2" t="s">
        <v>2248</v>
      </c>
      <c r="N3129" s="2" t="s">
        <v>125</v>
      </c>
      <c r="O3129" s="2"/>
      <c r="P3129" s="2" t="s">
        <v>151</v>
      </c>
      <c r="Q3129" s="2" t="s">
        <v>152</v>
      </c>
      <c r="R3129" s="2">
        <v>1000</v>
      </c>
      <c r="S3129" s="2" t="s">
        <v>34</v>
      </c>
      <c r="T3129" s="3">
        <v>4629</v>
      </c>
      <c r="U3129" s="3">
        <v>5000</v>
      </c>
      <c r="V3129" s="3">
        <v>6000</v>
      </c>
    </row>
    <row r="3130" spans="1:22" x14ac:dyDescent="0.25">
      <c r="A3130" s="10">
        <v>304530</v>
      </c>
      <c r="B3130" s="2" t="s">
        <v>141</v>
      </c>
      <c r="C3130" s="2" t="s">
        <v>248</v>
      </c>
      <c r="D3130" s="28" t="s">
        <v>143</v>
      </c>
      <c r="E3130" s="28" t="str">
        <f>VLOOKUP(A3130,'[1]Sheet1 (2)'!$A$2:$H$6200,8,0)</f>
        <v>Function:Finance and Administration:Core Function:Human Resources</v>
      </c>
      <c r="F3130" s="2" t="s">
        <v>249</v>
      </c>
      <c r="G3130" s="2" t="s">
        <v>182</v>
      </c>
      <c r="H3130" s="2" t="s">
        <v>250</v>
      </c>
      <c r="I3130" s="2" t="s">
        <v>182</v>
      </c>
      <c r="J3130" s="2" t="s">
        <v>147</v>
      </c>
      <c r="K3130" s="2">
        <v>4500460000</v>
      </c>
      <c r="L3130" s="2" t="s">
        <v>2249</v>
      </c>
      <c r="M3130" s="2" t="s">
        <v>2250</v>
      </c>
      <c r="N3130" s="2" t="s">
        <v>125</v>
      </c>
      <c r="O3130" s="2"/>
      <c r="P3130" s="2" t="s">
        <v>151</v>
      </c>
      <c r="Q3130" s="2" t="s">
        <v>152</v>
      </c>
      <c r="R3130" s="2">
        <v>1000</v>
      </c>
      <c r="S3130" s="2" t="s">
        <v>34</v>
      </c>
      <c r="T3130" s="3">
        <v>50000</v>
      </c>
      <c r="U3130" s="3">
        <v>60000</v>
      </c>
      <c r="V3130" s="3">
        <v>70000</v>
      </c>
    </row>
    <row r="3131" spans="1:22" x14ac:dyDescent="0.25">
      <c r="A3131" s="10">
        <v>304530</v>
      </c>
      <c r="B3131" s="2" t="s">
        <v>141</v>
      </c>
      <c r="C3131" s="2" t="s">
        <v>248</v>
      </c>
      <c r="D3131" s="28" t="s">
        <v>143</v>
      </c>
      <c r="E3131" s="28" t="str">
        <f>VLOOKUP(A3131,'[1]Sheet1 (2)'!$A$2:$H$6200,8,0)</f>
        <v>Function:Finance and Administration:Core Function:Human Resources</v>
      </c>
      <c r="F3131" s="2" t="s">
        <v>249</v>
      </c>
      <c r="G3131" s="2" t="s">
        <v>182</v>
      </c>
      <c r="H3131" s="2" t="s">
        <v>250</v>
      </c>
      <c r="I3131" s="2" t="s">
        <v>182</v>
      </c>
      <c r="J3131" s="2" t="s">
        <v>147</v>
      </c>
      <c r="K3131" s="2">
        <v>4500175000</v>
      </c>
      <c r="L3131" s="2" t="s">
        <v>2274</v>
      </c>
      <c r="M3131" s="2" t="s">
        <v>2275</v>
      </c>
      <c r="N3131" s="2" t="s">
        <v>125</v>
      </c>
      <c r="O3131" s="2"/>
      <c r="P3131" s="2" t="s">
        <v>151</v>
      </c>
      <c r="Q3131" s="2" t="s">
        <v>152</v>
      </c>
      <c r="R3131" s="2">
        <v>1000</v>
      </c>
      <c r="S3131" s="2" t="s">
        <v>34</v>
      </c>
      <c r="T3131" s="3">
        <v>3900</v>
      </c>
      <c r="U3131" s="3">
        <v>4000</v>
      </c>
      <c r="V3131" s="3">
        <v>4500</v>
      </c>
    </row>
    <row r="3132" spans="1:22" x14ac:dyDescent="0.25">
      <c r="A3132" s="10">
        <v>304530</v>
      </c>
      <c r="B3132" s="2" t="s">
        <v>141</v>
      </c>
      <c r="C3132" s="2" t="s">
        <v>248</v>
      </c>
      <c r="D3132" s="28" t="s">
        <v>143</v>
      </c>
      <c r="E3132" s="28" t="str">
        <f>VLOOKUP(A3132,'[1]Sheet1 (2)'!$A$2:$H$6200,8,0)</f>
        <v>Function:Finance and Administration:Core Function:Human Resources</v>
      </c>
      <c r="F3132" s="2" t="s">
        <v>2315</v>
      </c>
      <c r="G3132" s="2" t="s">
        <v>154</v>
      </c>
      <c r="H3132" s="2" t="s">
        <v>2316</v>
      </c>
      <c r="I3132" s="2" t="s">
        <v>154</v>
      </c>
      <c r="J3132" s="2" t="s">
        <v>147</v>
      </c>
      <c r="K3132" s="2">
        <v>4550006000</v>
      </c>
      <c r="L3132" s="2" t="s">
        <v>2251</v>
      </c>
      <c r="M3132" s="2" t="s">
        <v>2252</v>
      </c>
      <c r="N3132" s="2" t="s">
        <v>125</v>
      </c>
      <c r="O3132" s="2"/>
      <c r="P3132" s="2" t="s">
        <v>151</v>
      </c>
      <c r="Q3132" s="2" t="s">
        <v>152</v>
      </c>
      <c r="R3132" s="2">
        <v>1000</v>
      </c>
      <c r="S3132" s="2" t="s">
        <v>34</v>
      </c>
      <c r="T3132" s="3">
        <v>18517</v>
      </c>
      <c r="U3132" s="3">
        <v>20000</v>
      </c>
      <c r="V3132" s="3">
        <v>22000</v>
      </c>
    </row>
    <row r="3133" spans="1:22" x14ac:dyDescent="0.25">
      <c r="A3133" s="10">
        <v>304530</v>
      </c>
      <c r="B3133" s="2" t="s">
        <v>141</v>
      </c>
      <c r="C3133" s="2" t="s">
        <v>248</v>
      </c>
      <c r="D3133" s="28" t="s">
        <v>143</v>
      </c>
      <c r="E3133" s="28" t="str">
        <f>VLOOKUP(A3133,'[1]Sheet1 (2)'!$A$2:$H$6200,8,0)</f>
        <v>Function:Finance and Administration:Core Function:Human Resources</v>
      </c>
      <c r="F3133" s="2" t="s">
        <v>2315</v>
      </c>
      <c r="G3133" s="2" t="s">
        <v>154</v>
      </c>
      <c r="H3133" s="2" t="s">
        <v>2316</v>
      </c>
      <c r="I3133" s="2" t="s">
        <v>154</v>
      </c>
      <c r="J3133" s="2" t="s">
        <v>147</v>
      </c>
      <c r="K3133" s="2">
        <v>4550008000</v>
      </c>
      <c r="L3133" s="2" t="s">
        <v>113</v>
      </c>
      <c r="M3133" s="2" t="s">
        <v>2255</v>
      </c>
      <c r="N3133" s="2" t="s">
        <v>125</v>
      </c>
      <c r="O3133" s="2"/>
      <c r="P3133" s="2" t="s">
        <v>151</v>
      </c>
      <c r="Q3133" s="2" t="s">
        <v>152</v>
      </c>
      <c r="R3133" s="2">
        <v>1000</v>
      </c>
      <c r="S3133" s="2" t="s">
        <v>34</v>
      </c>
      <c r="T3133" s="3">
        <v>34670</v>
      </c>
      <c r="U3133" s="3">
        <v>50000</v>
      </c>
      <c r="V3133" s="3">
        <v>51000</v>
      </c>
    </row>
    <row r="3134" spans="1:22" x14ac:dyDescent="0.25">
      <c r="A3134" s="10">
        <v>304530</v>
      </c>
      <c r="B3134" s="2" t="s">
        <v>141</v>
      </c>
      <c r="C3134" s="2" t="s">
        <v>248</v>
      </c>
      <c r="D3134" s="28" t="s">
        <v>143</v>
      </c>
      <c r="E3134" s="28" t="str">
        <f>VLOOKUP(A3134,'[1]Sheet1 (2)'!$A$2:$H$6200,8,0)</f>
        <v>Function:Finance and Administration:Core Function:Human Resources</v>
      </c>
      <c r="F3134" s="2" t="s">
        <v>249</v>
      </c>
      <c r="G3134" s="2" t="s">
        <v>182</v>
      </c>
      <c r="H3134" s="2" t="s">
        <v>250</v>
      </c>
      <c r="I3134" s="2" t="s">
        <v>182</v>
      </c>
      <c r="J3134" s="2" t="s">
        <v>147</v>
      </c>
      <c r="K3134" s="2">
        <v>4500450000</v>
      </c>
      <c r="L3134" s="2" t="s">
        <v>2286</v>
      </c>
      <c r="M3134" s="2" t="s">
        <v>2287</v>
      </c>
      <c r="N3134" s="2" t="s">
        <v>125</v>
      </c>
      <c r="O3134" s="2"/>
      <c r="P3134" s="2" t="s">
        <v>151</v>
      </c>
      <c r="Q3134" s="2" t="s">
        <v>152</v>
      </c>
      <c r="R3134" s="2">
        <v>1000</v>
      </c>
      <c r="S3134" s="2" t="s">
        <v>34</v>
      </c>
      <c r="T3134" s="3">
        <v>4000</v>
      </c>
      <c r="U3134" s="3">
        <v>4000</v>
      </c>
      <c r="V3134" s="3">
        <v>4000</v>
      </c>
    </row>
    <row r="3135" spans="1:22" x14ac:dyDescent="0.25">
      <c r="A3135" s="10">
        <v>304530</v>
      </c>
      <c r="B3135" s="2" t="s">
        <v>141</v>
      </c>
      <c r="C3135" s="2" t="s">
        <v>248</v>
      </c>
      <c r="D3135" s="28" t="s">
        <v>143</v>
      </c>
      <c r="E3135" s="28" t="str">
        <f>VLOOKUP(A3135,'[1]Sheet1 (2)'!$A$2:$H$6200,8,0)</f>
        <v>Function:Finance and Administration:Core Function:Human Resources</v>
      </c>
      <c r="F3135" s="2" t="s">
        <v>249</v>
      </c>
      <c r="G3135" s="2" t="s">
        <v>182</v>
      </c>
      <c r="H3135" s="2" t="s">
        <v>250</v>
      </c>
      <c r="I3135" s="2" t="s">
        <v>182</v>
      </c>
      <c r="J3135" s="2" t="s">
        <v>147</v>
      </c>
      <c r="K3135" s="2">
        <v>4500453000</v>
      </c>
      <c r="L3135" s="2" t="s">
        <v>101</v>
      </c>
      <c r="M3135" s="2" t="s">
        <v>2256</v>
      </c>
      <c r="N3135" s="2" t="s">
        <v>125</v>
      </c>
      <c r="O3135" s="2"/>
      <c r="P3135" s="2" t="s">
        <v>151</v>
      </c>
      <c r="Q3135" s="2" t="s">
        <v>152</v>
      </c>
      <c r="R3135" s="2">
        <v>1000</v>
      </c>
      <c r="S3135" s="2" t="s">
        <v>34</v>
      </c>
      <c r="T3135" s="3">
        <v>20000</v>
      </c>
      <c r="U3135" s="3">
        <v>30000</v>
      </c>
      <c r="V3135" s="3">
        <v>35000</v>
      </c>
    </row>
    <row r="3136" spans="1:22" x14ac:dyDescent="0.25">
      <c r="A3136" s="10">
        <v>304530</v>
      </c>
      <c r="B3136" s="2" t="s">
        <v>141</v>
      </c>
      <c r="C3136" s="2" t="s">
        <v>248</v>
      </c>
      <c r="D3136" s="28" t="s">
        <v>143</v>
      </c>
      <c r="E3136" s="28" t="str">
        <f>VLOOKUP(A3136,'[1]Sheet1 (2)'!$A$2:$H$6200,8,0)</f>
        <v>Function:Finance and Administration:Core Function:Human Resources</v>
      </c>
      <c r="F3136" s="2" t="s">
        <v>249</v>
      </c>
      <c r="G3136" s="2" t="s">
        <v>182</v>
      </c>
      <c r="H3136" s="2" t="s">
        <v>250</v>
      </c>
      <c r="I3136" s="2" t="s">
        <v>182</v>
      </c>
      <c r="J3136" s="2" t="s">
        <v>147</v>
      </c>
      <c r="K3136" s="2">
        <v>4500009000</v>
      </c>
      <c r="L3136" s="2" t="s">
        <v>2303</v>
      </c>
      <c r="M3136" s="2" t="s">
        <v>2304</v>
      </c>
      <c r="N3136" s="2" t="s">
        <v>125</v>
      </c>
      <c r="O3136" s="2"/>
      <c r="P3136" s="2" t="s">
        <v>151</v>
      </c>
      <c r="Q3136" s="2" t="s">
        <v>152</v>
      </c>
      <c r="R3136" s="2">
        <v>1000</v>
      </c>
      <c r="S3136" s="2" t="s">
        <v>34</v>
      </c>
      <c r="T3136" s="3">
        <v>25000</v>
      </c>
      <c r="U3136" s="3">
        <v>25000</v>
      </c>
      <c r="V3136" s="3">
        <v>25000</v>
      </c>
    </row>
    <row r="3137" spans="1:22" x14ac:dyDescent="0.25">
      <c r="A3137" s="10">
        <v>304530</v>
      </c>
      <c r="B3137" s="2" t="s">
        <v>141</v>
      </c>
      <c r="C3137" s="2" t="s">
        <v>248</v>
      </c>
      <c r="D3137" s="28" t="s">
        <v>143</v>
      </c>
      <c r="E3137" s="28" t="str">
        <f>VLOOKUP(A3137,'[1]Sheet1 (2)'!$A$2:$H$6200,8,0)</f>
        <v>Function:Finance and Administration:Core Function:Human Resources</v>
      </c>
      <c r="F3137" s="2" t="s">
        <v>2315</v>
      </c>
      <c r="G3137" s="2" t="s">
        <v>154</v>
      </c>
      <c r="H3137" s="2" t="s">
        <v>2316</v>
      </c>
      <c r="I3137" s="2" t="s">
        <v>154</v>
      </c>
      <c r="J3137" s="2" t="s">
        <v>147</v>
      </c>
      <c r="K3137" s="2">
        <v>4550003000</v>
      </c>
      <c r="L3137" s="2" t="s">
        <v>2257</v>
      </c>
      <c r="M3137" s="2" t="s">
        <v>2258</v>
      </c>
      <c r="N3137" s="2" t="s">
        <v>125</v>
      </c>
      <c r="O3137" s="2"/>
      <c r="P3137" s="2" t="s">
        <v>151</v>
      </c>
      <c r="Q3137" s="2" t="s">
        <v>152</v>
      </c>
      <c r="R3137" s="2">
        <v>1000</v>
      </c>
      <c r="S3137" s="2" t="s">
        <v>34</v>
      </c>
      <c r="T3137" s="3">
        <v>6126</v>
      </c>
      <c r="U3137" s="3">
        <v>7000</v>
      </c>
      <c r="V3137" s="3">
        <v>8000</v>
      </c>
    </row>
    <row r="3138" spans="1:22" x14ac:dyDescent="0.25">
      <c r="A3138" s="10">
        <v>304530</v>
      </c>
      <c r="B3138" s="2" t="s">
        <v>141</v>
      </c>
      <c r="C3138" s="2" t="s">
        <v>248</v>
      </c>
      <c r="D3138" s="28" t="s">
        <v>143</v>
      </c>
      <c r="E3138" s="28" t="str">
        <f>VLOOKUP(A3138,'[1]Sheet1 (2)'!$A$2:$H$6200,8,0)</f>
        <v>Function:Finance and Administration:Core Function:Human Resources</v>
      </c>
      <c r="F3138" s="2" t="s">
        <v>249</v>
      </c>
      <c r="G3138" s="2" t="s">
        <v>182</v>
      </c>
      <c r="H3138" s="2" t="s">
        <v>250</v>
      </c>
      <c r="I3138" s="2" t="s">
        <v>182</v>
      </c>
      <c r="J3138" s="2" t="s">
        <v>147</v>
      </c>
      <c r="K3138" s="2">
        <v>4500411000</v>
      </c>
      <c r="L3138" s="2" t="s">
        <v>97</v>
      </c>
      <c r="M3138" s="2" t="s">
        <v>2263</v>
      </c>
      <c r="N3138" s="2" t="s">
        <v>125</v>
      </c>
      <c r="O3138" s="2"/>
      <c r="P3138" s="2" t="s">
        <v>151</v>
      </c>
      <c r="Q3138" s="2" t="s">
        <v>152</v>
      </c>
      <c r="R3138" s="2">
        <v>1000</v>
      </c>
      <c r="S3138" s="2" t="s">
        <v>34</v>
      </c>
      <c r="T3138" s="3">
        <v>18345</v>
      </c>
      <c r="U3138" s="3">
        <v>19189</v>
      </c>
      <c r="V3138" s="3">
        <v>20071</v>
      </c>
    </row>
    <row r="3139" spans="1:22" x14ac:dyDescent="0.25">
      <c r="A3139" s="10">
        <v>304530</v>
      </c>
      <c r="B3139" s="2" t="s">
        <v>141</v>
      </c>
      <c r="C3139" s="2" t="s">
        <v>248</v>
      </c>
      <c r="D3139" s="28" t="s">
        <v>143</v>
      </c>
      <c r="E3139" s="28" t="str">
        <f>VLOOKUP(A3139,'[1]Sheet1 (2)'!$A$2:$H$6200,8,0)</f>
        <v>Function:Finance and Administration:Core Function:Human Resources</v>
      </c>
      <c r="F3139" s="2" t="s">
        <v>249</v>
      </c>
      <c r="G3139" s="2" t="s">
        <v>182</v>
      </c>
      <c r="H3139" s="2" t="s">
        <v>250</v>
      </c>
      <c r="I3139" s="2" t="s">
        <v>182</v>
      </c>
      <c r="J3139" s="2" t="s">
        <v>147</v>
      </c>
      <c r="K3139" s="2">
        <v>4500007000</v>
      </c>
      <c r="L3139" s="2" t="s">
        <v>2317</v>
      </c>
      <c r="M3139" s="2" t="s">
        <v>2318</v>
      </c>
      <c r="N3139" s="2" t="s">
        <v>125</v>
      </c>
      <c r="O3139" s="2"/>
      <c r="P3139" s="2" t="s">
        <v>151</v>
      </c>
      <c r="Q3139" s="2" t="s">
        <v>152</v>
      </c>
      <c r="R3139" s="2">
        <v>1000</v>
      </c>
      <c r="S3139" s="2" t="s">
        <v>34</v>
      </c>
      <c r="T3139" s="3">
        <v>100000</v>
      </c>
      <c r="U3139" s="3">
        <v>150000</v>
      </c>
      <c r="V3139" s="3">
        <v>175000</v>
      </c>
    </row>
    <row r="3140" spans="1:22" x14ac:dyDescent="0.25">
      <c r="A3140" s="10">
        <v>304530</v>
      </c>
      <c r="B3140" s="2" t="s">
        <v>141</v>
      </c>
      <c r="C3140" s="2" t="s">
        <v>248</v>
      </c>
      <c r="D3140" s="28" t="s">
        <v>143</v>
      </c>
      <c r="E3140" s="28" t="str">
        <f>VLOOKUP(A3140,'[1]Sheet1 (2)'!$A$2:$H$6200,8,0)</f>
        <v>Function:Finance and Administration:Core Function:Human Resources</v>
      </c>
      <c r="F3140" s="2" t="s">
        <v>249</v>
      </c>
      <c r="G3140" s="2" t="s">
        <v>182</v>
      </c>
      <c r="H3140" s="2" t="s">
        <v>250</v>
      </c>
      <c r="I3140" s="2" t="s">
        <v>182</v>
      </c>
      <c r="J3140" s="2" t="s">
        <v>147</v>
      </c>
      <c r="K3140" s="2">
        <v>4500150000</v>
      </c>
      <c r="L3140" s="2" t="s">
        <v>838</v>
      </c>
      <c r="M3140" s="2" t="s">
        <v>839</v>
      </c>
      <c r="N3140" s="2" t="s">
        <v>125</v>
      </c>
      <c r="O3140" s="2"/>
      <c r="P3140" s="2" t="s">
        <v>151</v>
      </c>
      <c r="Q3140" s="2" t="s">
        <v>152</v>
      </c>
      <c r="R3140" s="2">
        <v>1000</v>
      </c>
      <c r="S3140" s="2" t="s">
        <v>34</v>
      </c>
      <c r="T3140" s="3">
        <v>5000</v>
      </c>
      <c r="U3140" s="3">
        <v>6000</v>
      </c>
      <c r="V3140" s="3">
        <v>7000</v>
      </c>
    </row>
    <row r="3141" spans="1:22" x14ac:dyDescent="0.25">
      <c r="A3141" s="10">
        <v>304530</v>
      </c>
      <c r="B3141" s="2" t="s">
        <v>141</v>
      </c>
      <c r="C3141" s="2" t="s">
        <v>248</v>
      </c>
      <c r="D3141" s="28" t="s">
        <v>143</v>
      </c>
      <c r="E3141" s="28" t="str">
        <f>VLOOKUP(A3141,'[1]Sheet1 (2)'!$A$2:$H$6200,8,0)</f>
        <v>Function:Finance and Administration:Core Function:Human Resources</v>
      </c>
      <c r="F3141" s="2" t="s">
        <v>2315</v>
      </c>
      <c r="G3141" s="2" t="s">
        <v>154</v>
      </c>
      <c r="H3141" s="2" t="s">
        <v>2316</v>
      </c>
      <c r="I3141" s="2" t="s">
        <v>154</v>
      </c>
      <c r="J3141" s="2" t="s">
        <v>147</v>
      </c>
      <c r="K3141" s="2">
        <v>4550000000</v>
      </c>
      <c r="L3141" s="2" t="s">
        <v>110</v>
      </c>
      <c r="M3141" s="2" t="s">
        <v>2264</v>
      </c>
      <c r="N3141" s="2" t="s">
        <v>125</v>
      </c>
      <c r="O3141" s="2"/>
      <c r="P3141" s="2" t="s">
        <v>151</v>
      </c>
      <c r="Q3141" s="2" t="s">
        <v>152</v>
      </c>
      <c r="R3141" s="2">
        <v>1000</v>
      </c>
      <c r="S3141" s="2" t="s">
        <v>34</v>
      </c>
      <c r="T3141" s="3">
        <v>15000</v>
      </c>
      <c r="U3141" s="3">
        <v>20000</v>
      </c>
      <c r="V3141" s="3">
        <v>25000</v>
      </c>
    </row>
    <row r="3142" spans="1:22" x14ac:dyDescent="0.25">
      <c r="A3142" s="10">
        <v>304530</v>
      </c>
      <c r="B3142" s="2" t="s">
        <v>141</v>
      </c>
      <c r="C3142" s="2" t="s">
        <v>248</v>
      </c>
      <c r="D3142" s="28" t="s">
        <v>143</v>
      </c>
      <c r="E3142" s="28" t="str">
        <f>VLOOKUP(A3142,'[1]Sheet1 (2)'!$A$2:$H$6200,8,0)</f>
        <v>Function:Finance and Administration:Core Function:Human Resources</v>
      </c>
      <c r="F3142" s="2" t="s">
        <v>249</v>
      </c>
      <c r="G3142" s="2" t="s">
        <v>182</v>
      </c>
      <c r="H3142" s="2" t="s">
        <v>250</v>
      </c>
      <c r="I3142" s="2" t="s">
        <v>182</v>
      </c>
      <c r="J3142" s="2" t="s">
        <v>147</v>
      </c>
      <c r="K3142" s="2">
        <v>4500056000</v>
      </c>
      <c r="L3142" s="2" t="s">
        <v>2272</v>
      </c>
      <c r="M3142" s="2" t="s">
        <v>2273</v>
      </c>
      <c r="N3142" s="2" t="s">
        <v>125</v>
      </c>
      <c r="O3142" s="2"/>
      <c r="P3142" s="2" t="s">
        <v>151</v>
      </c>
      <c r="Q3142" s="2" t="s">
        <v>152</v>
      </c>
      <c r="R3142" s="2">
        <v>1000</v>
      </c>
      <c r="S3142" s="2" t="s">
        <v>34</v>
      </c>
      <c r="T3142" s="3">
        <v>47300</v>
      </c>
      <c r="U3142" s="3">
        <v>60000</v>
      </c>
      <c r="V3142" s="3">
        <v>65000</v>
      </c>
    </row>
    <row r="3143" spans="1:22" x14ac:dyDescent="0.25">
      <c r="A3143" s="10">
        <v>304530</v>
      </c>
      <c r="B3143" s="2" t="s">
        <v>141</v>
      </c>
      <c r="C3143" s="2" t="s">
        <v>248</v>
      </c>
      <c r="D3143" s="28" t="s">
        <v>143</v>
      </c>
      <c r="E3143" s="28" t="str">
        <f>VLOOKUP(A3143,'[1]Sheet1 (2)'!$A$2:$H$6200,8,0)</f>
        <v>Function:Finance and Administration:Core Function:Human Resources</v>
      </c>
      <c r="F3143" s="2" t="s">
        <v>249</v>
      </c>
      <c r="G3143" s="2" t="s">
        <v>182</v>
      </c>
      <c r="H3143" s="2" t="s">
        <v>250</v>
      </c>
      <c r="I3143" s="2" t="s">
        <v>182</v>
      </c>
      <c r="J3143" s="2" t="s">
        <v>147</v>
      </c>
      <c r="K3143" s="2">
        <v>4500454020</v>
      </c>
      <c r="L3143" s="2" t="s">
        <v>2265</v>
      </c>
      <c r="M3143" s="2" t="s">
        <v>2266</v>
      </c>
      <c r="N3143" s="2" t="s">
        <v>125</v>
      </c>
      <c r="O3143" s="2"/>
      <c r="P3143" s="2" t="s">
        <v>151</v>
      </c>
      <c r="Q3143" s="2" t="s">
        <v>152</v>
      </c>
      <c r="R3143" s="2">
        <v>1000</v>
      </c>
      <c r="S3143" s="2" t="s">
        <v>34</v>
      </c>
      <c r="T3143" s="3">
        <v>2000</v>
      </c>
      <c r="U3143" s="3">
        <v>5000</v>
      </c>
      <c r="V3143" s="3">
        <v>7000</v>
      </c>
    </row>
    <row r="3144" spans="1:22" x14ac:dyDescent="0.25">
      <c r="A3144" s="10">
        <v>304530</v>
      </c>
      <c r="B3144" s="2" t="s">
        <v>141</v>
      </c>
      <c r="C3144" s="2" t="s">
        <v>248</v>
      </c>
      <c r="D3144" s="28" t="s">
        <v>143</v>
      </c>
      <c r="E3144" s="28" t="str">
        <f>VLOOKUP(A3144,'[1]Sheet1 (2)'!$A$2:$H$6200,8,0)</f>
        <v>Function:Finance and Administration:Core Function:Human Resources</v>
      </c>
      <c r="F3144" s="2" t="s">
        <v>2315</v>
      </c>
      <c r="G3144" s="2" t="s">
        <v>154</v>
      </c>
      <c r="H3144" s="2" t="s">
        <v>2316</v>
      </c>
      <c r="I3144" s="2" t="s">
        <v>154</v>
      </c>
      <c r="J3144" s="2" t="s">
        <v>147</v>
      </c>
      <c r="K3144" s="2">
        <v>4500494020</v>
      </c>
      <c r="L3144" s="2" t="s">
        <v>2267</v>
      </c>
      <c r="M3144" s="2" t="s">
        <v>2268</v>
      </c>
      <c r="N3144" s="2" t="s">
        <v>125</v>
      </c>
      <c r="O3144" s="2"/>
      <c r="P3144" s="2" t="s">
        <v>151</v>
      </c>
      <c r="Q3144" s="2" t="s">
        <v>152</v>
      </c>
      <c r="R3144" s="2">
        <v>1000</v>
      </c>
      <c r="S3144" s="2" t="s">
        <v>34</v>
      </c>
      <c r="T3144" s="3">
        <v>1045</v>
      </c>
      <c r="U3144" s="3">
        <v>2000</v>
      </c>
      <c r="V3144" s="3">
        <v>3500</v>
      </c>
    </row>
    <row r="3145" spans="1:22" x14ac:dyDescent="0.25">
      <c r="A3145" s="10">
        <v>304530</v>
      </c>
      <c r="B3145" s="2" t="s">
        <v>141</v>
      </c>
      <c r="C3145" s="2" t="s">
        <v>248</v>
      </c>
      <c r="D3145" s="28" t="s">
        <v>143</v>
      </c>
      <c r="E3145" s="28" t="str">
        <f>VLOOKUP(A3145,'[1]Sheet1 (2)'!$A$2:$H$6200,8,0)</f>
        <v>Function:Finance and Administration:Core Function:Human Resources</v>
      </c>
      <c r="F3145" s="2" t="s">
        <v>2315</v>
      </c>
      <c r="G3145" s="2" t="s">
        <v>154</v>
      </c>
      <c r="H3145" s="2" t="s">
        <v>2316</v>
      </c>
      <c r="I3145" s="2" t="s">
        <v>154</v>
      </c>
      <c r="J3145" s="2" t="s">
        <v>147</v>
      </c>
      <c r="K3145" s="2">
        <v>4550001000</v>
      </c>
      <c r="L3145" s="2" t="s">
        <v>111</v>
      </c>
      <c r="M3145" s="2" t="s">
        <v>2269</v>
      </c>
      <c r="N3145" s="2" t="s">
        <v>125</v>
      </c>
      <c r="O3145" s="2"/>
      <c r="P3145" s="2" t="s">
        <v>151</v>
      </c>
      <c r="Q3145" s="2" t="s">
        <v>152</v>
      </c>
      <c r="R3145" s="2">
        <v>1000</v>
      </c>
      <c r="S3145" s="2" t="s">
        <v>34</v>
      </c>
      <c r="T3145" s="3">
        <v>2090</v>
      </c>
      <c r="U3145" s="3">
        <v>4000</v>
      </c>
      <c r="V3145" s="3">
        <v>5000</v>
      </c>
    </row>
    <row r="3146" spans="1:22" x14ac:dyDescent="0.25">
      <c r="A3146" s="10">
        <v>202035</v>
      </c>
      <c r="B3146" s="2" t="s">
        <v>252</v>
      </c>
      <c r="C3146" s="2" t="s">
        <v>253</v>
      </c>
      <c r="D3146" s="28" t="s">
        <v>254</v>
      </c>
      <c r="E3146" s="28" t="str">
        <f>VLOOKUP(A3146,'[1]Sheet1 (2)'!$A$2:$H$6200,8,0)</f>
        <v>Function:Finance and Administration:Core Function:Finance</v>
      </c>
      <c r="F3146" s="2" t="s">
        <v>257</v>
      </c>
      <c r="G3146" s="2" t="s">
        <v>182</v>
      </c>
      <c r="H3146" s="2" t="s">
        <v>258</v>
      </c>
      <c r="I3146" s="2" t="s">
        <v>182</v>
      </c>
      <c r="J3146" s="2" t="s">
        <v>302</v>
      </c>
      <c r="K3146" s="2">
        <v>4500018000</v>
      </c>
      <c r="L3146" s="2" t="s">
        <v>2293</v>
      </c>
      <c r="M3146" s="2" t="s">
        <v>2294</v>
      </c>
      <c r="N3146" s="2" t="s">
        <v>125</v>
      </c>
      <c r="O3146" s="2"/>
      <c r="P3146" s="2" t="s">
        <v>151</v>
      </c>
      <c r="Q3146" s="2" t="s">
        <v>152</v>
      </c>
      <c r="R3146" s="2">
        <v>1000</v>
      </c>
      <c r="S3146" s="2" t="s">
        <v>34</v>
      </c>
      <c r="T3146" s="3">
        <v>150000</v>
      </c>
      <c r="U3146" s="3">
        <v>150000</v>
      </c>
      <c r="V3146" s="3">
        <v>150000</v>
      </c>
    </row>
    <row r="3147" spans="1:22" ht="12.45" customHeight="1" x14ac:dyDescent="0.25">
      <c r="A3147" s="10">
        <v>202035</v>
      </c>
      <c r="B3147" s="2" t="s">
        <v>252</v>
      </c>
      <c r="C3147" s="2" t="s">
        <v>253</v>
      </c>
      <c r="D3147" s="28" t="s">
        <v>254</v>
      </c>
      <c r="E3147" s="28" t="str">
        <f>VLOOKUP(A3147,'[1]Sheet1 (2)'!$A$2:$H$6200,8,0)</f>
        <v>Function:Finance and Administration:Core Function:Finance</v>
      </c>
      <c r="F3147" s="2" t="s">
        <v>257</v>
      </c>
      <c r="G3147" s="2" t="s">
        <v>182</v>
      </c>
      <c r="H3147" s="2" t="s">
        <v>258</v>
      </c>
      <c r="I3147" s="2" t="s">
        <v>182</v>
      </c>
      <c r="J3147" s="2" t="s">
        <v>167</v>
      </c>
      <c r="K3147" s="2">
        <v>4500050000</v>
      </c>
      <c r="L3147" s="2" t="s">
        <v>92</v>
      </c>
      <c r="M3147" s="2" t="s">
        <v>2319</v>
      </c>
      <c r="N3147" s="2" t="s">
        <v>125</v>
      </c>
      <c r="O3147" s="2"/>
      <c r="P3147" s="2" t="s">
        <v>151</v>
      </c>
      <c r="Q3147" s="2" t="s">
        <v>152</v>
      </c>
      <c r="R3147" s="2">
        <v>1000</v>
      </c>
      <c r="S3147" s="2" t="s">
        <v>34</v>
      </c>
      <c r="T3147" s="3">
        <v>10518647.418920003</v>
      </c>
      <c r="U3147" s="3">
        <v>10533542.17888</v>
      </c>
      <c r="V3147" s="3">
        <v>11749853.656399999</v>
      </c>
    </row>
    <row r="3148" spans="1:22" x14ac:dyDescent="0.25">
      <c r="A3148" s="10">
        <v>202035</v>
      </c>
      <c r="B3148" s="2" t="s">
        <v>252</v>
      </c>
      <c r="C3148" s="2" t="s">
        <v>253</v>
      </c>
      <c r="D3148" s="28" t="s">
        <v>254</v>
      </c>
      <c r="E3148" s="28" t="str">
        <f>VLOOKUP(A3148,'[1]Sheet1 (2)'!$A$2:$H$6200,8,0)</f>
        <v>Function:Finance and Administration:Core Function:Finance</v>
      </c>
      <c r="F3148" s="2" t="s">
        <v>257</v>
      </c>
      <c r="G3148" s="2" t="s">
        <v>182</v>
      </c>
      <c r="H3148" s="2" t="s">
        <v>258</v>
      </c>
      <c r="I3148" s="2" t="s">
        <v>182</v>
      </c>
      <c r="J3148" s="2" t="s">
        <v>167</v>
      </c>
      <c r="K3148" s="2">
        <v>4500150000</v>
      </c>
      <c r="L3148" s="2" t="s">
        <v>838</v>
      </c>
      <c r="M3148" s="2" t="s">
        <v>839</v>
      </c>
      <c r="N3148" s="2" t="s">
        <v>125</v>
      </c>
      <c r="O3148" s="2"/>
      <c r="P3148" s="2" t="s">
        <v>151</v>
      </c>
      <c r="Q3148" s="2" t="s">
        <v>152</v>
      </c>
      <c r="R3148" s="2">
        <v>1000</v>
      </c>
      <c r="S3148" s="2" t="s">
        <v>34</v>
      </c>
      <c r="T3148" s="3">
        <v>50000</v>
      </c>
      <c r="U3148" s="3">
        <v>50000</v>
      </c>
      <c r="V3148" s="3">
        <v>50000</v>
      </c>
    </row>
    <row r="3149" spans="1:22" x14ac:dyDescent="0.25">
      <c r="A3149" s="10">
        <v>202035</v>
      </c>
      <c r="B3149" s="2" t="s">
        <v>252</v>
      </c>
      <c r="C3149" s="2" t="s">
        <v>253</v>
      </c>
      <c r="D3149" s="28" t="s">
        <v>254</v>
      </c>
      <c r="E3149" s="28" t="str">
        <f>VLOOKUP(A3149,'[1]Sheet1 (2)'!$A$2:$H$6200,8,0)</f>
        <v>Function:Finance and Administration:Core Function:Finance</v>
      </c>
      <c r="F3149" s="2" t="s">
        <v>257</v>
      </c>
      <c r="G3149" s="2" t="s">
        <v>182</v>
      </c>
      <c r="H3149" s="2" t="s">
        <v>258</v>
      </c>
      <c r="I3149" s="2" t="s">
        <v>182</v>
      </c>
      <c r="J3149" s="2" t="s">
        <v>167</v>
      </c>
      <c r="K3149" s="2">
        <v>4500181000</v>
      </c>
      <c r="L3149" s="2" t="s">
        <v>95</v>
      </c>
      <c r="M3149" s="2" t="s">
        <v>821</v>
      </c>
      <c r="N3149" s="2" t="s">
        <v>125</v>
      </c>
      <c r="O3149" s="2"/>
      <c r="P3149" s="2" t="s">
        <v>151</v>
      </c>
      <c r="Q3149" s="2" t="s">
        <v>152</v>
      </c>
      <c r="R3149" s="2">
        <v>1000</v>
      </c>
      <c r="S3149" s="2" t="s">
        <v>34</v>
      </c>
      <c r="T3149" s="3">
        <v>30000</v>
      </c>
      <c r="U3149" s="3">
        <v>32000</v>
      </c>
      <c r="V3149" s="3">
        <v>35000</v>
      </c>
    </row>
    <row r="3150" spans="1:22" x14ac:dyDescent="0.25">
      <c r="A3150" s="10">
        <v>202035</v>
      </c>
      <c r="B3150" s="2" t="s">
        <v>252</v>
      </c>
      <c r="C3150" s="2" t="s">
        <v>253</v>
      </c>
      <c r="D3150" s="28" t="s">
        <v>254</v>
      </c>
      <c r="E3150" s="28" t="str">
        <f>VLOOKUP(A3150,'[1]Sheet1 (2)'!$A$2:$H$6200,8,0)</f>
        <v>Function:Finance and Administration:Core Function:Finance</v>
      </c>
      <c r="F3150" s="5" t="s">
        <v>257</v>
      </c>
      <c r="G3150" s="5" t="s">
        <v>182</v>
      </c>
      <c r="H3150" s="5" t="s">
        <v>258</v>
      </c>
      <c r="I3150" s="5" t="s">
        <v>182</v>
      </c>
      <c r="J3150" s="5" t="s">
        <v>167</v>
      </c>
      <c r="K3150" s="2">
        <v>4500422000</v>
      </c>
      <c r="L3150" s="5" t="s">
        <v>2288</v>
      </c>
      <c r="M3150" s="5" t="s">
        <v>2280</v>
      </c>
      <c r="N3150" s="5" t="s">
        <v>125</v>
      </c>
      <c r="O3150" s="5"/>
      <c r="P3150" s="5" t="s">
        <v>151</v>
      </c>
      <c r="Q3150" s="5" t="s">
        <v>152</v>
      </c>
      <c r="R3150" s="2">
        <v>1000</v>
      </c>
      <c r="S3150" s="2" t="s">
        <v>34</v>
      </c>
      <c r="T3150" s="3">
        <v>156000</v>
      </c>
      <c r="U3150" s="4">
        <v>165360</v>
      </c>
      <c r="V3150" s="4">
        <v>175282</v>
      </c>
    </row>
    <row r="3151" spans="1:22" ht="12.45" customHeight="1" x14ac:dyDescent="0.25">
      <c r="A3151" s="10">
        <v>202035</v>
      </c>
      <c r="B3151" s="2" t="s">
        <v>252</v>
      </c>
      <c r="C3151" s="2" t="s">
        <v>253</v>
      </c>
      <c r="D3151" s="28" t="s">
        <v>254</v>
      </c>
      <c r="E3151" s="28" t="str">
        <f>VLOOKUP(A3151,'[1]Sheet1 (2)'!$A$2:$H$6200,8,0)</f>
        <v>Function:Finance and Administration:Core Function:Finance</v>
      </c>
      <c r="F3151" s="2" t="s">
        <v>257</v>
      </c>
      <c r="G3151" s="2" t="s">
        <v>182</v>
      </c>
      <c r="H3151" s="2" t="s">
        <v>258</v>
      </c>
      <c r="I3151" s="2" t="s">
        <v>182</v>
      </c>
      <c r="J3151" s="2" t="s">
        <v>167</v>
      </c>
      <c r="K3151" s="2">
        <v>4500422010</v>
      </c>
      <c r="L3151" s="2" t="s">
        <v>2279</v>
      </c>
      <c r="M3151" s="2" t="s">
        <v>2280</v>
      </c>
      <c r="N3151" s="2" t="s">
        <v>125</v>
      </c>
      <c r="O3151" s="2"/>
      <c r="P3151" s="2" t="s">
        <v>151</v>
      </c>
      <c r="Q3151" s="2" t="s">
        <v>152</v>
      </c>
      <c r="R3151" s="2">
        <v>1000</v>
      </c>
      <c r="S3151" s="2" t="s">
        <v>34</v>
      </c>
      <c r="T3151" s="3">
        <v>1300000</v>
      </c>
      <c r="U3151" s="3">
        <v>1300000</v>
      </c>
      <c r="V3151" s="3">
        <v>1300000</v>
      </c>
    </row>
    <row r="3152" spans="1:22" x14ac:dyDescent="0.25">
      <c r="A3152" s="10">
        <v>202035</v>
      </c>
      <c r="B3152" s="2" t="s">
        <v>252</v>
      </c>
      <c r="C3152" s="2" t="s">
        <v>253</v>
      </c>
      <c r="D3152" s="28" t="s">
        <v>254</v>
      </c>
      <c r="E3152" s="28" t="str">
        <f>VLOOKUP(A3152,'[1]Sheet1 (2)'!$A$2:$H$6200,8,0)</f>
        <v>Function:Finance and Administration:Core Function:Finance</v>
      </c>
      <c r="F3152" s="2" t="s">
        <v>257</v>
      </c>
      <c r="G3152" s="2" t="s">
        <v>182</v>
      </c>
      <c r="H3152" s="2" t="s">
        <v>258</v>
      </c>
      <c r="I3152" s="2" t="s">
        <v>182</v>
      </c>
      <c r="J3152" s="2" t="s">
        <v>167</v>
      </c>
      <c r="K3152" s="2">
        <v>4500450000</v>
      </c>
      <c r="L3152" s="2" t="s">
        <v>2286</v>
      </c>
      <c r="M3152" s="2" t="s">
        <v>2287</v>
      </c>
      <c r="N3152" s="2" t="s">
        <v>125</v>
      </c>
      <c r="O3152" s="2"/>
      <c r="P3152" s="2" t="s">
        <v>151</v>
      </c>
      <c r="Q3152" s="2" t="s">
        <v>152</v>
      </c>
      <c r="R3152" s="2">
        <v>1000</v>
      </c>
      <c r="S3152" s="2" t="s">
        <v>34</v>
      </c>
      <c r="T3152" s="3">
        <v>50000</v>
      </c>
      <c r="U3152" s="4">
        <v>50000</v>
      </c>
      <c r="V3152" s="4">
        <v>50000</v>
      </c>
    </row>
    <row r="3153" spans="1:22" ht="12.45" customHeight="1" x14ac:dyDescent="0.25">
      <c r="A3153" s="10">
        <v>202035</v>
      </c>
      <c r="B3153" s="2" t="s">
        <v>252</v>
      </c>
      <c r="C3153" s="2" t="s">
        <v>253</v>
      </c>
      <c r="D3153" s="28" t="s">
        <v>254</v>
      </c>
      <c r="E3153" s="28" t="str">
        <f>VLOOKUP(A3153,'[1]Sheet1 (2)'!$A$2:$H$6200,8,0)</f>
        <v>Function:Finance and Administration:Core Function:Finance</v>
      </c>
      <c r="F3153" s="2" t="s">
        <v>257</v>
      </c>
      <c r="G3153" s="2" t="s">
        <v>182</v>
      </c>
      <c r="H3153" s="2" t="s">
        <v>258</v>
      </c>
      <c r="I3153" s="2" t="s">
        <v>182</v>
      </c>
      <c r="J3153" s="2" t="s">
        <v>167</v>
      </c>
      <c r="K3153" s="2">
        <v>4500453000</v>
      </c>
      <c r="L3153" s="2" t="s">
        <v>101</v>
      </c>
      <c r="M3153" s="2" t="s">
        <v>2256</v>
      </c>
      <c r="N3153" s="2" t="s">
        <v>125</v>
      </c>
      <c r="O3153" s="2"/>
      <c r="P3153" s="2" t="s">
        <v>151</v>
      </c>
      <c r="Q3153" s="2" t="s">
        <v>152</v>
      </c>
      <c r="R3153" s="2">
        <v>1000</v>
      </c>
      <c r="S3153" s="2" t="s">
        <v>34</v>
      </c>
      <c r="T3153" s="3">
        <v>50000</v>
      </c>
      <c r="U3153" s="3">
        <v>50000</v>
      </c>
      <c r="V3153" s="3">
        <v>50000</v>
      </c>
    </row>
    <row r="3154" spans="1:22" ht="12.45" customHeight="1" x14ac:dyDescent="0.25">
      <c r="A3154" s="10">
        <v>202035</v>
      </c>
      <c r="B3154" s="2" t="s">
        <v>252</v>
      </c>
      <c r="C3154" s="2" t="s">
        <v>253</v>
      </c>
      <c r="D3154" s="28" t="s">
        <v>254</v>
      </c>
      <c r="E3154" s="28" t="str">
        <f>VLOOKUP(A3154,'[1]Sheet1 (2)'!$A$2:$H$6200,8,0)</f>
        <v>Function:Finance and Administration:Core Function:Finance</v>
      </c>
      <c r="F3154" s="2" t="s">
        <v>257</v>
      </c>
      <c r="G3154" s="2" t="s">
        <v>182</v>
      </c>
      <c r="H3154" s="2" t="s">
        <v>258</v>
      </c>
      <c r="I3154" s="2" t="s">
        <v>182</v>
      </c>
      <c r="J3154" s="2" t="s">
        <v>167</v>
      </c>
      <c r="K3154" s="2">
        <v>4500454020</v>
      </c>
      <c r="L3154" s="2" t="s">
        <v>2265</v>
      </c>
      <c r="M3154" s="2" t="s">
        <v>2266</v>
      </c>
      <c r="N3154" s="2" t="s">
        <v>125</v>
      </c>
      <c r="O3154" s="2"/>
      <c r="P3154" s="2" t="s">
        <v>151</v>
      </c>
      <c r="Q3154" s="2" t="s">
        <v>152</v>
      </c>
      <c r="R3154" s="2">
        <v>1000</v>
      </c>
      <c r="S3154" s="2" t="s">
        <v>34</v>
      </c>
      <c r="T3154" s="3">
        <v>8000</v>
      </c>
      <c r="U3154" s="3">
        <v>8000</v>
      </c>
      <c r="V3154" s="3">
        <v>8000</v>
      </c>
    </row>
    <row r="3155" spans="1:22" ht="12.45" customHeight="1" x14ac:dyDescent="0.25">
      <c r="A3155" s="10">
        <v>202035</v>
      </c>
      <c r="B3155" s="2" t="s">
        <v>252</v>
      </c>
      <c r="C3155" s="2" t="s">
        <v>253</v>
      </c>
      <c r="D3155" s="28" t="s">
        <v>254</v>
      </c>
      <c r="E3155" s="28" t="str">
        <f>VLOOKUP(A3155,'[1]Sheet1 (2)'!$A$2:$H$6200,8,0)</f>
        <v>Function:Finance and Administration:Core Function:Finance</v>
      </c>
      <c r="F3155" s="2" t="s">
        <v>257</v>
      </c>
      <c r="G3155" s="2" t="s">
        <v>182</v>
      </c>
      <c r="H3155" s="2" t="s">
        <v>258</v>
      </c>
      <c r="I3155" s="2" t="s">
        <v>182</v>
      </c>
      <c r="J3155" s="2" t="s">
        <v>167</v>
      </c>
      <c r="K3155" s="2">
        <v>4500460000</v>
      </c>
      <c r="L3155" s="2" t="s">
        <v>2249</v>
      </c>
      <c r="M3155" s="2" t="s">
        <v>2250</v>
      </c>
      <c r="N3155" s="2" t="s">
        <v>125</v>
      </c>
      <c r="O3155" s="2"/>
      <c r="P3155" s="2" t="s">
        <v>151</v>
      </c>
      <c r="Q3155" s="2" t="s">
        <v>152</v>
      </c>
      <c r="R3155" s="2">
        <v>1000</v>
      </c>
      <c r="S3155" s="2" t="s">
        <v>34</v>
      </c>
      <c r="T3155" s="3">
        <v>75005.75999999998</v>
      </c>
      <c r="U3155" s="3">
        <v>78756</v>
      </c>
      <c r="V3155" s="3">
        <v>82700</v>
      </c>
    </row>
    <row r="3156" spans="1:22" ht="12.45" customHeight="1" x14ac:dyDescent="0.25">
      <c r="A3156" s="10">
        <v>202035</v>
      </c>
      <c r="B3156" s="2" t="s">
        <v>252</v>
      </c>
      <c r="C3156" s="2" t="s">
        <v>253</v>
      </c>
      <c r="D3156" s="28" t="s">
        <v>254</v>
      </c>
      <c r="E3156" s="28" t="str">
        <f>VLOOKUP(A3156,'[1]Sheet1 (2)'!$A$2:$H$6200,8,0)</f>
        <v>Function:Finance and Administration:Core Function:Finance</v>
      </c>
      <c r="F3156" s="2" t="s">
        <v>257</v>
      </c>
      <c r="G3156" s="2" t="s">
        <v>182</v>
      </c>
      <c r="H3156" s="2" t="s">
        <v>258</v>
      </c>
      <c r="I3156" s="2" t="s">
        <v>182</v>
      </c>
      <c r="J3156" s="2" t="s">
        <v>167</v>
      </c>
      <c r="K3156" s="2">
        <v>4700003000</v>
      </c>
      <c r="L3156" s="2" t="s">
        <v>2242</v>
      </c>
      <c r="M3156" s="2" t="s">
        <v>2243</v>
      </c>
      <c r="N3156" s="2" t="s">
        <v>125</v>
      </c>
      <c r="O3156" s="2"/>
      <c r="P3156" s="2" t="s">
        <v>151</v>
      </c>
      <c r="Q3156" s="2" t="s">
        <v>152</v>
      </c>
      <c r="R3156" s="2">
        <v>1000</v>
      </c>
      <c r="S3156" s="2" t="s">
        <v>34</v>
      </c>
      <c r="T3156" s="3">
        <v>64542.12</v>
      </c>
      <c r="U3156" s="3">
        <v>68415</v>
      </c>
      <c r="V3156" s="3">
        <v>72520</v>
      </c>
    </row>
    <row r="3157" spans="1:22" ht="12.45" customHeight="1" x14ac:dyDescent="0.25">
      <c r="A3157" s="10">
        <v>202035</v>
      </c>
      <c r="B3157" s="2" t="s">
        <v>252</v>
      </c>
      <c r="C3157" s="2" t="s">
        <v>253</v>
      </c>
      <c r="D3157" s="28" t="s">
        <v>254</v>
      </c>
      <c r="E3157" s="28" t="str">
        <f>VLOOKUP(A3157,'[1]Sheet1 (2)'!$A$2:$H$6200,8,0)</f>
        <v>Function:Finance and Administration:Core Function:Finance</v>
      </c>
      <c r="F3157" s="2" t="s">
        <v>2320</v>
      </c>
      <c r="G3157" s="2" t="s">
        <v>154</v>
      </c>
      <c r="H3157" s="2" t="s">
        <v>2321</v>
      </c>
      <c r="I3157" s="2" t="s">
        <v>154</v>
      </c>
      <c r="J3157" s="2" t="s">
        <v>167</v>
      </c>
      <c r="K3157" s="2">
        <v>4500494020</v>
      </c>
      <c r="L3157" s="2" t="s">
        <v>2267</v>
      </c>
      <c r="M3157" s="2" t="s">
        <v>2268</v>
      </c>
      <c r="N3157" s="2" t="s">
        <v>125</v>
      </c>
      <c r="O3157" s="2"/>
      <c r="P3157" s="2" t="s">
        <v>151</v>
      </c>
      <c r="Q3157" s="2" t="s">
        <v>152</v>
      </c>
      <c r="R3157" s="2">
        <v>1000</v>
      </c>
      <c r="S3157" s="2" t="s">
        <v>34</v>
      </c>
      <c r="T3157" s="3">
        <v>500</v>
      </c>
      <c r="U3157" s="3">
        <v>500</v>
      </c>
      <c r="V3157" s="3">
        <v>500</v>
      </c>
    </row>
    <row r="3158" spans="1:22" ht="12.45" customHeight="1" x14ac:dyDescent="0.25">
      <c r="A3158" s="10">
        <v>202035</v>
      </c>
      <c r="B3158" s="2" t="s">
        <v>252</v>
      </c>
      <c r="C3158" s="2" t="s">
        <v>253</v>
      </c>
      <c r="D3158" s="28" t="s">
        <v>254</v>
      </c>
      <c r="E3158" s="28" t="str">
        <f>VLOOKUP(A3158,'[1]Sheet1 (2)'!$A$2:$H$6200,8,0)</f>
        <v>Function:Finance and Administration:Core Function:Finance</v>
      </c>
      <c r="F3158" s="2" t="s">
        <v>2320</v>
      </c>
      <c r="G3158" s="2" t="s">
        <v>154</v>
      </c>
      <c r="H3158" s="2" t="s">
        <v>2321</v>
      </c>
      <c r="I3158" s="2" t="s">
        <v>154</v>
      </c>
      <c r="J3158" s="2" t="s">
        <v>167</v>
      </c>
      <c r="K3158" s="2">
        <v>4550000000</v>
      </c>
      <c r="L3158" s="2" t="s">
        <v>110</v>
      </c>
      <c r="M3158" s="2" t="s">
        <v>2264</v>
      </c>
      <c r="N3158" s="2" t="s">
        <v>125</v>
      </c>
      <c r="O3158" s="2"/>
      <c r="P3158" s="2" t="s">
        <v>151</v>
      </c>
      <c r="Q3158" s="2" t="s">
        <v>152</v>
      </c>
      <c r="R3158" s="2">
        <v>1000</v>
      </c>
      <c r="S3158" s="2" t="s">
        <v>34</v>
      </c>
      <c r="T3158" s="3">
        <v>100000</v>
      </c>
      <c r="U3158" s="3">
        <v>100000</v>
      </c>
      <c r="V3158" s="3">
        <v>100000</v>
      </c>
    </row>
    <row r="3159" spans="1:22" ht="12.45" customHeight="1" x14ac:dyDescent="0.25">
      <c r="A3159" s="10">
        <v>202035</v>
      </c>
      <c r="B3159" s="2" t="s">
        <v>252</v>
      </c>
      <c r="C3159" s="2" t="s">
        <v>253</v>
      </c>
      <c r="D3159" s="28" t="s">
        <v>254</v>
      </c>
      <c r="E3159" s="28" t="str">
        <f>VLOOKUP(A3159,'[1]Sheet1 (2)'!$A$2:$H$6200,8,0)</f>
        <v>Function:Finance and Administration:Core Function:Finance</v>
      </c>
      <c r="F3159" s="2" t="s">
        <v>2320</v>
      </c>
      <c r="G3159" s="2" t="s">
        <v>154</v>
      </c>
      <c r="H3159" s="2" t="s">
        <v>2321</v>
      </c>
      <c r="I3159" s="2" t="s">
        <v>154</v>
      </c>
      <c r="J3159" s="2" t="s">
        <v>167</v>
      </c>
      <c r="K3159" s="2">
        <v>4550002000</v>
      </c>
      <c r="L3159" s="2" t="s">
        <v>2247</v>
      </c>
      <c r="M3159" s="2" t="s">
        <v>2248</v>
      </c>
      <c r="N3159" s="2" t="s">
        <v>125</v>
      </c>
      <c r="O3159" s="2"/>
      <c r="P3159" s="2" t="s">
        <v>151</v>
      </c>
      <c r="Q3159" s="2" t="s">
        <v>152</v>
      </c>
      <c r="R3159" s="2">
        <v>1000</v>
      </c>
      <c r="S3159" s="2" t="s">
        <v>34</v>
      </c>
      <c r="T3159" s="3">
        <v>15000</v>
      </c>
      <c r="U3159" s="3">
        <v>15000</v>
      </c>
      <c r="V3159" s="3">
        <v>15000</v>
      </c>
    </row>
    <row r="3160" spans="1:22" ht="12.45" customHeight="1" x14ac:dyDescent="0.25">
      <c r="A3160" s="10">
        <v>202035</v>
      </c>
      <c r="B3160" s="2" t="s">
        <v>252</v>
      </c>
      <c r="C3160" s="2" t="s">
        <v>253</v>
      </c>
      <c r="D3160" s="28" t="s">
        <v>254</v>
      </c>
      <c r="E3160" s="28" t="str">
        <f>VLOOKUP(A3160,'[1]Sheet1 (2)'!$A$2:$H$6200,8,0)</f>
        <v>Function:Finance and Administration:Core Function:Finance</v>
      </c>
      <c r="F3160" s="2" t="s">
        <v>2320</v>
      </c>
      <c r="G3160" s="2" t="s">
        <v>154</v>
      </c>
      <c r="H3160" s="2" t="s">
        <v>2321</v>
      </c>
      <c r="I3160" s="2" t="s">
        <v>154</v>
      </c>
      <c r="J3160" s="2" t="s">
        <v>167</v>
      </c>
      <c r="K3160" s="2">
        <v>4550003000</v>
      </c>
      <c r="L3160" s="2" t="s">
        <v>2257</v>
      </c>
      <c r="M3160" s="2" t="s">
        <v>2258</v>
      </c>
      <c r="N3160" s="2" t="s">
        <v>125</v>
      </c>
      <c r="O3160" s="2"/>
      <c r="P3160" s="2" t="s">
        <v>151</v>
      </c>
      <c r="Q3160" s="2" t="s">
        <v>152</v>
      </c>
      <c r="R3160" s="2">
        <v>1000</v>
      </c>
      <c r="S3160" s="2" t="s">
        <v>34</v>
      </c>
      <c r="T3160" s="3">
        <v>10000</v>
      </c>
      <c r="U3160" s="3">
        <v>10000</v>
      </c>
      <c r="V3160" s="3">
        <v>10000</v>
      </c>
    </row>
    <row r="3161" spans="1:22" ht="12.45" customHeight="1" x14ac:dyDescent="0.25">
      <c r="A3161" s="10">
        <v>202035</v>
      </c>
      <c r="B3161" s="2" t="s">
        <v>252</v>
      </c>
      <c r="C3161" s="2" t="s">
        <v>253</v>
      </c>
      <c r="D3161" s="28" t="s">
        <v>254</v>
      </c>
      <c r="E3161" s="28" t="str">
        <f>VLOOKUP(A3161,'[1]Sheet1 (2)'!$A$2:$H$6200,8,0)</f>
        <v>Function:Finance and Administration:Core Function:Finance</v>
      </c>
      <c r="F3161" s="2" t="s">
        <v>2320</v>
      </c>
      <c r="G3161" s="2" t="s">
        <v>154</v>
      </c>
      <c r="H3161" s="2" t="s">
        <v>2321</v>
      </c>
      <c r="I3161" s="2" t="s">
        <v>154</v>
      </c>
      <c r="J3161" s="2" t="s">
        <v>167</v>
      </c>
      <c r="K3161" s="2">
        <v>4550004000</v>
      </c>
      <c r="L3161" s="2" t="s">
        <v>112</v>
      </c>
      <c r="M3161" s="2" t="s">
        <v>2246</v>
      </c>
      <c r="N3161" s="2" t="s">
        <v>125</v>
      </c>
      <c r="O3161" s="2"/>
      <c r="P3161" s="2" t="s">
        <v>151</v>
      </c>
      <c r="Q3161" s="2" t="s">
        <v>152</v>
      </c>
      <c r="R3161" s="2">
        <v>1000</v>
      </c>
      <c r="S3161" s="2" t="s">
        <v>34</v>
      </c>
      <c r="T3161" s="3">
        <v>18000</v>
      </c>
      <c r="U3161" s="3">
        <v>18000</v>
      </c>
      <c r="V3161" s="3">
        <v>18000</v>
      </c>
    </row>
    <row r="3162" spans="1:22" ht="12.45" customHeight="1" x14ac:dyDescent="0.25">
      <c r="A3162" s="10">
        <v>202035</v>
      </c>
      <c r="B3162" s="2" t="s">
        <v>252</v>
      </c>
      <c r="C3162" s="2" t="s">
        <v>253</v>
      </c>
      <c r="D3162" s="28" t="s">
        <v>254</v>
      </c>
      <c r="E3162" s="28" t="str">
        <f>VLOOKUP(A3162,'[1]Sheet1 (2)'!$A$2:$H$6200,8,0)</f>
        <v>Function:Finance and Administration:Core Function:Finance</v>
      </c>
      <c r="F3162" s="2" t="s">
        <v>2320</v>
      </c>
      <c r="G3162" s="2" t="s">
        <v>154</v>
      </c>
      <c r="H3162" s="2" t="s">
        <v>2321</v>
      </c>
      <c r="I3162" s="2" t="s">
        <v>154</v>
      </c>
      <c r="J3162" s="2" t="s">
        <v>167</v>
      </c>
      <c r="K3162" s="2">
        <v>4550006000</v>
      </c>
      <c r="L3162" s="2" t="s">
        <v>2251</v>
      </c>
      <c r="M3162" s="2" t="s">
        <v>2252</v>
      </c>
      <c r="N3162" s="2" t="s">
        <v>125</v>
      </c>
      <c r="O3162" s="2"/>
      <c r="P3162" s="2" t="s">
        <v>151</v>
      </c>
      <c r="Q3162" s="2" t="s">
        <v>152</v>
      </c>
      <c r="R3162" s="2">
        <v>1000</v>
      </c>
      <c r="S3162" s="2" t="s">
        <v>34</v>
      </c>
      <c r="T3162" s="3">
        <v>20000</v>
      </c>
      <c r="U3162" s="3">
        <v>20000</v>
      </c>
      <c r="V3162" s="3">
        <v>20000</v>
      </c>
    </row>
    <row r="3163" spans="1:22" ht="12.45" customHeight="1" x14ac:dyDescent="0.25">
      <c r="A3163" s="10">
        <v>202035</v>
      </c>
      <c r="B3163" s="2" t="s">
        <v>252</v>
      </c>
      <c r="C3163" s="2" t="s">
        <v>253</v>
      </c>
      <c r="D3163" s="28" t="s">
        <v>254</v>
      </c>
      <c r="E3163" s="28" t="str">
        <f>VLOOKUP(A3163,'[1]Sheet1 (2)'!$A$2:$H$6200,8,0)</f>
        <v>Function:Finance and Administration:Core Function:Finance</v>
      </c>
      <c r="F3163" s="2" t="s">
        <v>2320</v>
      </c>
      <c r="G3163" s="2" t="s">
        <v>154</v>
      </c>
      <c r="H3163" s="2" t="s">
        <v>2321</v>
      </c>
      <c r="I3163" s="2" t="s">
        <v>154</v>
      </c>
      <c r="J3163" s="2" t="s">
        <v>167</v>
      </c>
      <c r="K3163" s="2">
        <v>4550008000</v>
      </c>
      <c r="L3163" s="2" t="s">
        <v>113</v>
      </c>
      <c r="M3163" s="2" t="s">
        <v>2255</v>
      </c>
      <c r="N3163" s="2" t="s">
        <v>125</v>
      </c>
      <c r="O3163" s="2"/>
      <c r="P3163" s="2" t="s">
        <v>151</v>
      </c>
      <c r="Q3163" s="2" t="s">
        <v>152</v>
      </c>
      <c r="R3163" s="2">
        <v>1000</v>
      </c>
      <c r="S3163" s="2" t="s">
        <v>34</v>
      </c>
      <c r="T3163" s="3">
        <v>75000</v>
      </c>
      <c r="U3163" s="3">
        <v>75000</v>
      </c>
      <c r="V3163" s="3">
        <v>75000</v>
      </c>
    </row>
    <row r="3164" spans="1:22" ht="12.45" customHeight="1" x14ac:dyDescent="0.25">
      <c r="A3164" s="10">
        <v>202035</v>
      </c>
      <c r="B3164" s="2" t="s">
        <v>252</v>
      </c>
      <c r="C3164" s="2" t="s">
        <v>253</v>
      </c>
      <c r="D3164" s="28" t="s">
        <v>254</v>
      </c>
      <c r="E3164" s="28" t="str">
        <f>VLOOKUP(A3164,'[1]Sheet1 (2)'!$A$2:$H$6200,8,0)</f>
        <v>Function:Finance and Administration:Core Function:Finance</v>
      </c>
      <c r="F3164" s="2" t="s">
        <v>264</v>
      </c>
      <c r="G3164" s="2" t="s">
        <v>265</v>
      </c>
      <c r="H3164" s="2" t="s">
        <v>266</v>
      </c>
      <c r="I3164" s="2" t="s">
        <v>265</v>
      </c>
      <c r="J3164" s="2" t="s">
        <v>167</v>
      </c>
      <c r="K3164" s="2">
        <v>4500306000</v>
      </c>
      <c r="L3164" s="2" t="s">
        <v>2289</v>
      </c>
      <c r="M3164" s="2" t="s">
        <v>2290</v>
      </c>
      <c r="N3164" s="2" t="s">
        <v>125</v>
      </c>
      <c r="O3164" s="2"/>
      <c r="P3164" s="2" t="s">
        <v>269</v>
      </c>
      <c r="Q3164" s="2" t="s">
        <v>270</v>
      </c>
      <c r="R3164" s="2">
        <v>1000</v>
      </c>
      <c r="S3164" s="2" t="s">
        <v>34</v>
      </c>
      <c r="T3164" s="3">
        <v>150800.38235294117</v>
      </c>
      <c r="U3164" s="3">
        <v>154667.0588235294</v>
      </c>
      <c r="V3164" s="3">
        <v>158533.73529411765</v>
      </c>
    </row>
    <row r="3165" spans="1:22" ht="12.45" customHeight="1" x14ac:dyDescent="0.25">
      <c r="A3165" s="10">
        <v>203554</v>
      </c>
      <c r="B3165" s="2" t="s">
        <v>252</v>
      </c>
      <c r="C3165" s="2" t="s">
        <v>273</v>
      </c>
      <c r="D3165" s="28" t="s">
        <v>274</v>
      </c>
      <c r="E3165" s="28" t="str">
        <f>VLOOKUP(A3165,'[1]Sheet1 (2)'!$A$2:$H$6200,8,0)</f>
        <v>Function:Finance and Administration:Core Function:Asset Management</v>
      </c>
      <c r="F3165" s="2" t="s">
        <v>275</v>
      </c>
      <c r="G3165" s="2" t="s">
        <v>182</v>
      </c>
      <c r="H3165" s="2" t="s">
        <v>276</v>
      </c>
      <c r="I3165" s="2" t="s">
        <v>182</v>
      </c>
      <c r="J3165" s="2" t="s">
        <v>277</v>
      </c>
      <c r="K3165" s="2">
        <v>4500006000</v>
      </c>
      <c r="L3165" s="2" t="s">
        <v>2322</v>
      </c>
      <c r="M3165" s="2" t="s">
        <v>2323</v>
      </c>
      <c r="N3165" s="2" t="s">
        <v>125</v>
      </c>
      <c r="O3165" s="2"/>
      <c r="P3165" s="2" t="s">
        <v>151</v>
      </c>
      <c r="Q3165" s="2" t="s">
        <v>152</v>
      </c>
      <c r="R3165" s="2">
        <v>1000</v>
      </c>
      <c r="S3165" s="2" t="s">
        <v>34</v>
      </c>
      <c r="T3165" s="3">
        <v>17070.04</v>
      </c>
      <c r="U3165" s="3">
        <v>18777.044000000002</v>
      </c>
      <c r="V3165" s="3">
        <v>20654.748400000004</v>
      </c>
    </row>
    <row r="3166" spans="1:22" ht="12.45" customHeight="1" x14ac:dyDescent="0.25">
      <c r="A3166" s="10">
        <v>203554</v>
      </c>
      <c r="B3166" s="2" t="s">
        <v>252</v>
      </c>
      <c r="C3166" s="2" t="s">
        <v>273</v>
      </c>
      <c r="D3166" s="28" t="s">
        <v>274</v>
      </c>
      <c r="E3166" s="28" t="str">
        <f>VLOOKUP(A3166,'[1]Sheet1 (2)'!$A$2:$H$6200,8,0)</f>
        <v>Function:Finance and Administration:Core Function:Asset Management</v>
      </c>
      <c r="F3166" s="2" t="s">
        <v>275</v>
      </c>
      <c r="G3166" s="2" t="s">
        <v>182</v>
      </c>
      <c r="H3166" s="2" t="s">
        <v>276</v>
      </c>
      <c r="I3166" s="2" t="s">
        <v>182</v>
      </c>
      <c r="J3166" s="2" t="s">
        <v>277</v>
      </c>
      <c r="K3166" s="2">
        <v>4500460000</v>
      </c>
      <c r="L3166" s="2" t="s">
        <v>2249</v>
      </c>
      <c r="M3166" s="2" t="s">
        <v>2250</v>
      </c>
      <c r="N3166" s="2" t="s">
        <v>125</v>
      </c>
      <c r="O3166" s="2"/>
      <c r="P3166" s="2" t="s">
        <v>151</v>
      </c>
      <c r="Q3166" s="2" t="s">
        <v>152</v>
      </c>
      <c r="R3166" s="2">
        <v>1000</v>
      </c>
      <c r="S3166" s="2" t="s">
        <v>34</v>
      </c>
      <c r="T3166" s="3">
        <v>43784</v>
      </c>
      <c r="U3166" s="3">
        <v>48162.400000000001</v>
      </c>
      <c r="V3166" s="3">
        <v>52978.640000000007</v>
      </c>
    </row>
    <row r="3167" spans="1:22" ht="12.45" customHeight="1" x14ac:dyDescent="0.25">
      <c r="A3167" s="10">
        <v>204026</v>
      </c>
      <c r="B3167" s="2" t="s">
        <v>252</v>
      </c>
      <c r="C3167" s="2" t="s">
        <v>1404</v>
      </c>
      <c r="D3167" s="28" t="s">
        <v>274</v>
      </c>
      <c r="E3167" s="28" t="str">
        <f>VLOOKUP(A3167,'[1]Sheet1 (2)'!$A$2:$H$6200,8,0)</f>
        <v>Function:Finance and Administration:Core Function:Asset Management</v>
      </c>
      <c r="F3167" s="5" t="s">
        <v>2133</v>
      </c>
      <c r="G3167" s="5" t="s">
        <v>182</v>
      </c>
      <c r="H3167" s="5" t="s">
        <v>2134</v>
      </c>
      <c r="I3167" s="5" t="s">
        <v>182</v>
      </c>
      <c r="J3167" s="5" t="s">
        <v>167</v>
      </c>
      <c r="K3167" s="2">
        <v>4500422000</v>
      </c>
      <c r="L3167" s="5" t="s">
        <v>2288</v>
      </c>
      <c r="M3167" s="5" t="s">
        <v>2280</v>
      </c>
      <c r="N3167" s="5" t="s">
        <v>125</v>
      </c>
      <c r="O3167" s="5"/>
      <c r="P3167" s="5" t="s">
        <v>151</v>
      </c>
      <c r="Q3167" s="5" t="s">
        <v>152</v>
      </c>
      <c r="R3167" s="2">
        <v>1000</v>
      </c>
      <c r="S3167" s="2" t="s">
        <v>34</v>
      </c>
      <c r="T3167" s="3"/>
      <c r="U3167" s="3"/>
      <c r="V3167" s="3"/>
    </row>
    <row r="3168" spans="1:22" ht="12.45" customHeight="1" x14ac:dyDescent="0.25">
      <c r="A3168" s="10">
        <v>204040</v>
      </c>
      <c r="B3168" s="2" t="s">
        <v>252</v>
      </c>
      <c r="C3168" s="2" t="s">
        <v>1407</v>
      </c>
      <c r="D3168" s="28" t="s">
        <v>274</v>
      </c>
      <c r="E3168" s="28" t="str">
        <f>VLOOKUP(A3168,'[1]Sheet1 (2)'!$A$2:$H$6200,8,0)</f>
        <v>Function:Finance and Administration:Core Function:Finance</v>
      </c>
      <c r="F3168" s="2" t="s">
        <v>2324</v>
      </c>
      <c r="G3168" s="2" t="s">
        <v>182</v>
      </c>
      <c r="H3168" s="2" t="s">
        <v>2325</v>
      </c>
      <c r="I3168" s="2" t="s">
        <v>182</v>
      </c>
      <c r="J3168" s="2" t="s">
        <v>167</v>
      </c>
      <c r="K3168" s="2">
        <v>4500175000</v>
      </c>
      <c r="L3168" s="2" t="s">
        <v>2274</v>
      </c>
      <c r="M3168" s="2" t="s">
        <v>2275</v>
      </c>
      <c r="N3168" s="2" t="s">
        <v>125</v>
      </c>
      <c r="O3168" s="2"/>
      <c r="P3168" s="2" t="s">
        <v>151</v>
      </c>
      <c r="Q3168" s="2" t="s">
        <v>152</v>
      </c>
      <c r="R3168" s="2">
        <v>1000</v>
      </c>
      <c r="S3168" s="2" t="s">
        <v>34</v>
      </c>
      <c r="T3168" s="3">
        <v>1000</v>
      </c>
      <c r="U3168" s="3">
        <v>1000</v>
      </c>
      <c r="V3168" s="3">
        <v>1400</v>
      </c>
    </row>
    <row r="3169" spans="1:22" ht="12.45" customHeight="1" x14ac:dyDescent="0.25">
      <c r="A3169" s="10">
        <v>204040</v>
      </c>
      <c r="B3169" s="2" t="s">
        <v>252</v>
      </c>
      <c r="C3169" s="2" t="s">
        <v>1407</v>
      </c>
      <c r="D3169" s="28" t="s">
        <v>274</v>
      </c>
      <c r="E3169" s="28" t="str">
        <f>VLOOKUP(A3169,'[1]Sheet1 (2)'!$A$2:$H$6200,8,0)</f>
        <v>Function:Finance and Administration:Core Function:Finance</v>
      </c>
      <c r="F3169" s="2" t="s">
        <v>2324</v>
      </c>
      <c r="G3169" s="2" t="s">
        <v>182</v>
      </c>
      <c r="H3169" s="2" t="s">
        <v>2325</v>
      </c>
      <c r="I3169" s="2" t="s">
        <v>182</v>
      </c>
      <c r="J3169" s="2" t="s">
        <v>167</v>
      </c>
      <c r="K3169" s="2" t="s">
        <v>2326</v>
      </c>
      <c r="L3169" s="2" t="s">
        <v>2327</v>
      </c>
      <c r="M3169" s="2" t="s">
        <v>2328</v>
      </c>
      <c r="N3169" s="2" t="s">
        <v>125</v>
      </c>
      <c r="O3169" s="2"/>
      <c r="P3169" s="2" t="s">
        <v>151</v>
      </c>
      <c r="Q3169" s="2"/>
      <c r="R3169" s="2"/>
      <c r="S3169" s="2" t="s">
        <v>34</v>
      </c>
      <c r="T3169" s="3">
        <v>2150000</v>
      </c>
      <c r="U3169" s="3">
        <v>2500000</v>
      </c>
      <c r="V3169" s="3">
        <v>2500000</v>
      </c>
    </row>
    <row r="3170" spans="1:22" ht="12.45" customHeight="1" x14ac:dyDescent="0.25">
      <c r="A3170" s="10">
        <v>204040</v>
      </c>
      <c r="B3170" s="2" t="s">
        <v>252</v>
      </c>
      <c r="C3170" s="2" t="s">
        <v>1407</v>
      </c>
      <c r="D3170" s="28" t="s">
        <v>274</v>
      </c>
      <c r="E3170" s="28" t="str">
        <f>VLOOKUP(A3170,'[1]Sheet1 (2)'!$A$2:$H$6200,8,0)</f>
        <v>Function:Finance and Administration:Core Function:Finance</v>
      </c>
      <c r="F3170" s="2" t="s">
        <v>2324</v>
      </c>
      <c r="G3170" s="2" t="s">
        <v>182</v>
      </c>
      <c r="H3170" s="2" t="s">
        <v>2325</v>
      </c>
      <c r="I3170" s="2" t="s">
        <v>182</v>
      </c>
      <c r="J3170" s="2" t="s">
        <v>167</v>
      </c>
      <c r="K3170" s="2" t="s">
        <v>2329</v>
      </c>
      <c r="L3170" s="2" t="s">
        <v>2330</v>
      </c>
      <c r="M3170" s="2" t="s">
        <v>2331</v>
      </c>
      <c r="N3170" s="2" t="s">
        <v>125</v>
      </c>
      <c r="O3170" s="2"/>
      <c r="P3170" s="2" t="s">
        <v>151</v>
      </c>
      <c r="Q3170" s="2"/>
      <c r="R3170" s="2"/>
      <c r="S3170" s="2" t="s">
        <v>34</v>
      </c>
      <c r="T3170" s="3">
        <v>200000</v>
      </c>
      <c r="U3170" s="3">
        <v>200000</v>
      </c>
      <c r="V3170" s="3">
        <v>200000</v>
      </c>
    </row>
    <row r="3171" spans="1:22" ht="12.45" customHeight="1" x14ac:dyDescent="0.25">
      <c r="A3171" s="10">
        <v>204040</v>
      </c>
      <c r="B3171" s="2" t="s">
        <v>252</v>
      </c>
      <c r="C3171" s="2" t="s">
        <v>1407</v>
      </c>
      <c r="D3171" s="28" t="s">
        <v>274</v>
      </c>
      <c r="E3171" s="28" t="str">
        <f>VLOOKUP(A3171,'[1]Sheet1 (2)'!$A$2:$H$6200,8,0)</f>
        <v>Function:Finance and Administration:Core Function:Finance</v>
      </c>
      <c r="F3171" s="2" t="s">
        <v>2324</v>
      </c>
      <c r="G3171" s="2" t="s">
        <v>182</v>
      </c>
      <c r="H3171" s="2" t="s">
        <v>2325</v>
      </c>
      <c r="I3171" s="2" t="s">
        <v>182</v>
      </c>
      <c r="J3171" s="2" t="s">
        <v>167</v>
      </c>
      <c r="K3171" s="2" t="s">
        <v>2329</v>
      </c>
      <c r="L3171" s="2" t="s">
        <v>2332</v>
      </c>
      <c r="M3171" s="2" t="s">
        <v>2331</v>
      </c>
      <c r="N3171" s="2" t="s">
        <v>125</v>
      </c>
      <c r="O3171" s="2"/>
      <c r="P3171" s="2" t="s">
        <v>151</v>
      </c>
      <c r="Q3171" s="2"/>
      <c r="R3171" s="2"/>
      <c r="S3171" s="2" t="s">
        <v>34</v>
      </c>
      <c r="T3171" s="3">
        <v>7000000</v>
      </c>
      <c r="U3171" s="3">
        <v>7500000</v>
      </c>
      <c r="V3171" s="3">
        <v>8000000</v>
      </c>
    </row>
    <row r="3172" spans="1:22" ht="12.45" customHeight="1" x14ac:dyDescent="0.25">
      <c r="A3172" s="10">
        <v>204040</v>
      </c>
      <c r="B3172" s="2" t="s">
        <v>252</v>
      </c>
      <c r="C3172" s="2" t="s">
        <v>1407</v>
      </c>
      <c r="D3172" s="28" t="s">
        <v>274</v>
      </c>
      <c r="E3172" s="28" t="str">
        <f>VLOOKUP(A3172,'[1]Sheet1 (2)'!$A$2:$H$6200,8,0)</f>
        <v>Function:Finance and Administration:Core Function:Finance</v>
      </c>
      <c r="F3172" s="2" t="s">
        <v>2324</v>
      </c>
      <c r="G3172" s="2" t="s">
        <v>182</v>
      </c>
      <c r="H3172" s="2" t="s">
        <v>2325</v>
      </c>
      <c r="I3172" s="2" t="s">
        <v>182</v>
      </c>
      <c r="J3172" s="2" t="s">
        <v>167</v>
      </c>
      <c r="K3172" s="2">
        <v>4500410030</v>
      </c>
      <c r="L3172" s="2" t="s">
        <v>2333</v>
      </c>
      <c r="M3172" s="2" t="s">
        <v>2334</v>
      </c>
      <c r="N3172" s="2" t="s">
        <v>125</v>
      </c>
      <c r="O3172" s="2"/>
      <c r="P3172" s="2" t="s">
        <v>151</v>
      </c>
      <c r="Q3172" s="2"/>
      <c r="R3172" s="2"/>
      <c r="S3172" s="2" t="s">
        <v>34</v>
      </c>
      <c r="T3172" s="3">
        <v>600000</v>
      </c>
      <c r="U3172" s="3">
        <v>600000</v>
      </c>
      <c r="V3172" s="3">
        <v>600000</v>
      </c>
    </row>
    <row r="3173" spans="1:22" ht="12.45" customHeight="1" x14ac:dyDescent="0.25">
      <c r="A3173" s="10">
        <v>204040</v>
      </c>
      <c r="B3173" s="8" t="s">
        <v>252</v>
      </c>
      <c r="C3173" s="8" t="s">
        <v>1407</v>
      </c>
      <c r="D3173" s="28" t="s">
        <v>274</v>
      </c>
      <c r="E3173" s="28" t="str">
        <f>VLOOKUP(A3173,'[1]Sheet1 (2)'!$A$2:$H$6200,8,0)</f>
        <v>Function:Finance and Administration:Core Function:Finance</v>
      </c>
      <c r="F3173" s="8" t="s">
        <v>2324</v>
      </c>
      <c r="G3173" s="8" t="s">
        <v>182</v>
      </c>
      <c r="H3173" s="8"/>
      <c r="I3173" s="8"/>
      <c r="J3173" s="8"/>
      <c r="K3173" s="8" t="s">
        <v>2335</v>
      </c>
      <c r="L3173" s="8" t="s">
        <v>2249</v>
      </c>
      <c r="M3173" s="8" t="s">
        <v>2250</v>
      </c>
      <c r="N3173" s="8" t="s">
        <v>125</v>
      </c>
      <c r="O3173" s="8"/>
      <c r="P3173" s="2" t="s">
        <v>151</v>
      </c>
      <c r="Q3173" s="8" t="s">
        <v>152</v>
      </c>
      <c r="R3173" s="2">
        <v>1000</v>
      </c>
      <c r="S3173" s="2" t="s">
        <v>34</v>
      </c>
      <c r="T3173" s="9">
        <v>1500</v>
      </c>
      <c r="U3173" s="3">
        <v>1500</v>
      </c>
      <c r="V3173" s="3">
        <v>1600</v>
      </c>
    </row>
    <row r="3174" spans="1:22" ht="12.45" customHeight="1" x14ac:dyDescent="0.25">
      <c r="A3174" s="10">
        <v>204160</v>
      </c>
      <c r="B3174" s="2" t="s">
        <v>252</v>
      </c>
      <c r="C3174" s="2" t="s">
        <v>278</v>
      </c>
      <c r="D3174" s="28" t="s">
        <v>274</v>
      </c>
      <c r="E3174" s="28" t="str">
        <f>VLOOKUP(A3174,'[1]Sheet1 (2)'!$A$2:$H$6200,8,0)</f>
        <v>Function:Finance and Administration:Core Function:Asset Management</v>
      </c>
      <c r="F3174" s="2" t="s">
        <v>281</v>
      </c>
      <c r="G3174" s="2" t="s">
        <v>182</v>
      </c>
      <c r="H3174" s="2" t="s">
        <v>282</v>
      </c>
      <c r="I3174" s="2" t="s">
        <v>182</v>
      </c>
      <c r="J3174" s="2" t="s">
        <v>277</v>
      </c>
      <c r="K3174" s="2">
        <v>4500201000</v>
      </c>
      <c r="L3174" s="2" t="s">
        <v>2336</v>
      </c>
      <c r="M3174" s="2" t="s">
        <v>2337</v>
      </c>
      <c r="N3174" s="2" t="s">
        <v>125</v>
      </c>
      <c r="O3174" s="2"/>
      <c r="P3174" s="2" t="s">
        <v>151</v>
      </c>
      <c r="Q3174" s="2" t="s">
        <v>152</v>
      </c>
      <c r="R3174" s="2">
        <v>1000</v>
      </c>
      <c r="S3174" s="2" t="s">
        <v>34</v>
      </c>
      <c r="T3174" s="3">
        <v>3000</v>
      </c>
      <c r="U3174" s="3">
        <v>3300</v>
      </c>
      <c r="V3174" s="3">
        <v>3650</v>
      </c>
    </row>
    <row r="3175" spans="1:22" ht="12.45" customHeight="1" x14ac:dyDescent="0.25">
      <c r="A3175" s="10">
        <v>204160</v>
      </c>
      <c r="B3175" s="2" t="s">
        <v>252</v>
      </c>
      <c r="C3175" s="2" t="s">
        <v>278</v>
      </c>
      <c r="D3175" s="28" t="s">
        <v>274</v>
      </c>
      <c r="E3175" s="28" t="str">
        <f>VLOOKUP(A3175,'[1]Sheet1 (2)'!$A$2:$H$6200,8,0)</f>
        <v>Function:Finance and Administration:Core Function:Asset Management</v>
      </c>
      <c r="F3175" s="2" t="s">
        <v>281</v>
      </c>
      <c r="G3175" s="2" t="s">
        <v>182</v>
      </c>
      <c r="H3175" s="2" t="s">
        <v>282</v>
      </c>
      <c r="I3175" s="2" t="s">
        <v>182</v>
      </c>
      <c r="J3175" s="2" t="s">
        <v>277</v>
      </c>
      <c r="K3175" s="2">
        <v>4500431000</v>
      </c>
      <c r="L3175" s="2" t="s">
        <v>98</v>
      </c>
      <c r="M3175" s="2" t="s">
        <v>2338</v>
      </c>
      <c r="N3175" s="2" t="s">
        <v>125</v>
      </c>
      <c r="O3175" s="2"/>
      <c r="P3175" s="2" t="s">
        <v>151</v>
      </c>
      <c r="Q3175" s="2" t="s">
        <v>152</v>
      </c>
      <c r="R3175" s="2">
        <v>1000</v>
      </c>
      <c r="S3175" s="2" t="s">
        <v>34</v>
      </c>
      <c r="T3175" s="3">
        <v>3273580</v>
      </c>
      <c r="U3175" s="3">
        <v>5</v>
      </c>
      <c r="V3175" s="3">
        <v>7365555</v>
      </c>
    </row>
    <row r="3176" spans="1:22" ht="12.45" customHeight="1" x14ac:dyDescent="0.25">
      <c r="A3176" s="10">
        <v>204160</v>
      </c>
      <c r="B3176" s="2" t="s">
        <v>252</v>
      </c>
      <c r="C3176" s="2" t="s">
        <v>278</v>
      </c>
      <c r="D3176" s="28" t="s">
        <v>274</v>
      </c>
      <c r="E3176" s="28" t="str">
        <f>VLOOKUP(A3176,'[1]Sheet1 (2)'!$A$2:$H$6200,8,0)</f>
        <v>Function:Finance and Administration:Core Function:Asset Management</v>
      </c>
      <c r="F3176" s="2" t="s">
        <v>281</v>
      </c>
      <c r="G3176" s="2" t="s">
        <v>182</v>
      </c>
      <c r="H3176" s="2" t="s">
        <v>282</v>
      </c>
      <c r="I3176" s="2" t="s">
        <v>182</v>
      </c>
      <c r="J3176" s="2" t="s">
        <v>277</v>
      </c>
      <c r="K3176" s="2">
        <v>4500460000</v>
      </c>
      <c r="L3176" s="2" t="s">
        <v>2249</v>
      </c>
      <c r="M3176" s="2" t="s">
        <v>2250</v>
      </c>
      <c r="N3176" s="2" t="s">
        <v>125</v>
      </c>
      <c r="O3176" s="2"/>
      <c r="P3176" s="2" t="s">
        <v>151</v>
      </c>
      <c r="Q3176" s="2" t="s">
        <v>152</v>
      </c>
      <c r="R3176" s="2">
        <v>1000</v>
      </c>
      <c r="S3176" s="2" t="s">
        <v>34</v>
      </c>
      <c r="T3176" s="3">
        <v>16428</v>
      </c>
      <c r="U3176" s="3">
        <v>18070</v>
      </c>
      <c r="V3176" s="3">
        <v>19877</v>
      </c>
    </row>
    <row r="3177" spans="1:22" ht="12.45" customHeight="1" x14ac:dyDescent="0.25">
      <c r="A3177" s="10">
        <v>204160</v>
      </c>
      <c r="B3177" s="2" t="s">
        <v>252</v>
      </c>
      <c r="C3177" s="2" t="s">
        <v>278</v>
      </c>
      <c r="D3177" s="28" t="s">
        <v>274</v>
      </c>
      <c r="E3177" s="28" t="str">
        <f>VLOOKUP(A3177,'[1]Sheet1 (2)'!$A$2:$H$6200,8,0)</f>
        <v>Function:Finance and Administration:Core Function:Asset Management</v>
      </c>
      <c r="F3177" s="2" t="s">
        <v>281</v>
      </c>
      <c r="G3177" s="2" t="s">
        <v>182</v>
      </c>
      <c r="H3177" s="2" t="s">
        <v>282</v>
      </c>
      <c r="I3177" s="2" t="s">
        <v>182</v>
      </c>
      <c r="J3177" s="2" t="s">
        <v>277</v>
      </c>
      <c r="K3177" s="2">
        <v>4560100000</v>
      </c>
      <c r="L3177" s="2" t="s">
        <v>114</v>
      </c>
      <c r="M3177" s="2" t="s">
        <v>2278</v>
      </c>
      <c r="N3177" s="2" t="s">
        <v>125</v>
      </c>
      <c r="O3177" s="2"/>
      <c r="P3177" s="2" t="s">
        <v>151</v>
      </c>
      <c r="Q3177" s="2" t="s">
        <v>152</v>
      </c>
      <c r="R3177" s="2">
        <v>1000</v>
      </c>
      <c r="S3177" s="2" t="s">
        <v>34</v>
      </c>
      <c r="T3177" s="3">
        <v>63639.69</v>
      </c>
      <c r="U3177" s="3">
        <v>70004</v>
      </c>
      <c r="V3177" s="3">
        <v>77004.399999999994</v>
      </c>
    </row>
    <row r="3178" spans="1:22" ht="12.45" customHeight="1" x14ac:dyDescent="0.25">
      <c r="A3178" s="10">
        <v>204160</v>
      </c>
      <c r="B3178" s="2" t="s">
        <v>252</v>
      </c>
      <c r="C3178" s="2" t="s">
        <v>278</v>
      </c>
      <c r="D3178" s="28" t="s">
        <v>274</v>
      </c>
      <c r="E3178" s="28" t="str">
        <f>VLOOKUP(A3178,'[1]Sheet1 (2)'!$A$2:$H$6200,8,0)</f>
        <v>Function:Finance and Administration:Core Function:Asset Management</v>
      </c>
      <c r="F3178" s="2" t="s">
        <v>281</v>
      </c>
      <c r="G3178" s="2" t="s">
        <v>182</v>
      </c>
      <c r="H3178" s="2" t="s">
        <v>282</v>
      </c>
      <c r="I3178" s="2" t="s">
        <v>182</v>
      </c>
      <c r="J3178" s="2" t="s">
        <v>277</v>
      </c>
      <c r="K3178" s="2">
        <v>4560101000</v>
      </c>
      <c r="L3178" s="2" t="s">
        <v>115</v>
      </c>
      <c r="M3178" s="2" t="s">
        <v>2339</v>
      </c>
      <c r="N3178" s="2" t="s">
        <v>125</v>
      </c>
      <c r="O3178" s="2"/>
      <c r="P3178" s="2" t="s">
        <v>151</v>
      </c>
      <c r="Q3178" s="2" t="s">
        <v>152</v>
      </c>
      <c r="R3178" s="2">
        <v>1000</v>
      </c>
      <c r="S3178" s="2" t="s">
        <v>34</v>
      </c>
      <c r="T3178" s="3">
        <v>2388792</v>
      </c>
      <c r="U3178" s="3">
        <v>3600000</v>
      </c>
      <c r="V3178" s="3">
        <v>3900000</v>
      </c>
    </row>
    <row r="3179" spans="1:22" ht="12.45" customHeight="1" x14ac:dyDescent="0.25">
      <c r="A3179" s="10">
        <v>204170</v>
      </c>
      <c r="B3179" s="2" t="s">
        <v>252</v>
      </c>
      <c r="C3179" s="2" t="s">
        <v>1418</v>
      </c>
      <c r="D3179" s="28" t="s">
        <v>274</v>
      </c>
      <c r="E3179" s="28" t="str">
        <f>VLOOKUP(A3179,'[1]Sheet1 (2)'!$A$2:$H$6200,8,0)</f>
        <v>Function:Finance and Administration:Core Function:Asset Management</v>
      </c>
      <c r="F3179" s="2" t="s">
        <v>2340</v>
      </c>
      <c r="G3179" s="2" t="s">
        <v>182</v>
      </c>
      <c r="H3179" s="2" t="s">
        <v>2341</v>
      </c>
      <c r="I3179" s="2" t="s">
        <v>182</v>
      </c>
      <c r="J3179" s="2" t="s">
        <v>277</v>
      </c>
      <c r="K3179" s="2">
        <v>4500460000</v>
      </c>
      <c r="L3179" s="2" t="s">
        <v>2249</v>
      </c>
      <c r="M3179" s="2" t="s">
        <v>2250</v>
      </c>
      <c r="N3179" s="2" t="s">
        <v>125</v>
      </c>
      <c r="O3179" s="2"/>
      <c r="P3179" s="2" t="s">
        <v>151</v>
      </c>
      <c r="Q3179" s="2" t="s">
        <v>152</v>
      </c>
      <c r="R3179" s="2">
        <v>1000</v>
      </c>
      <c r="S3179" s="2" t="s">
        <v>34</v>
      </c>
      <c r="T3179" s="3">
        <v>11500</v>
      </c>
      <c r="U3179" s="3">
        <v>12650</v>
      </c>
      <c r="V3179" s="3">
        <v>13915</v>
      </c>
    </row>
    <row r="3180" spans="1:22" ht="12.45" customHeight="1" x14ac:dyDescent="0.25">
      <c r="A3180" s="10">
        <v>204240</v>
      </c>
      <c r="B3180" s="2" t="s">
        <v>252</v>
      </c>
      <c r="C3180" s="2" t="s">
        <v>288</v>
      </c>
      <c r="D3180" s="28" t="s">
        <v>274</v>
      </c>
      <c r="E3180" s="28" t="str">
        <f>VLOOKUP(A3180,'[1]Sheet1 (2)'!$A$2:$H$6200,8,0)</f>
        <v>Function:Finance and Administration:Core Function:Property Services</v>
      </c>
      <c r="F3180" s="2" t="s">
        <v>293</v>
      </c>
      <c r="G3180" s="2" t="s">
        <v>294</v>
      </c>
      <c r="H3180" s="2" t="s">
        <v>295</v>
      </c>
      <c r="I3180" s="2" t="s">
        <v>294</v>
      </c>
      <c r="J3180" s="2" t="s">
        <v>292</v>
      </c>
      <c r="K3180" s="2">
        <v>4500306000</v>
      </c>
      <c r="L3180" s="2" t="s">
        <v>2289</v>
      </c>
      <c r="M3180" s="2" t="s">
        <v>2290</v>
      </c>
      <c r="N3180" s="2" t="s">
        <v>125</v>
      </c>
      <c r="O3180" s="2"/>
      <c r="P3180" s="2" t="s">
        <v>32</v>
      </c>
      <c r="Q3180" s="2" t="s">
        <v>33</v>
      </c>
      <c r="R3180" s="2">
        <v>1000</v>
      </c>
      <c r="S3180" s="2" t="s">
        <v>34</v>
      </c>
      <c r="T3180" s="3">
        <v>1000000</v>
      </c>
      <c r="U3180" s="3">
        <v>700000</v>
      </c>
      <c r="V3180" s="3">
        <v>750000</v>
      </c>
    </row>
    <row r="3181" spans="1:22" ht="12.45" customHeight="1" x14ac:dyDescent="0.25">
      <c r="A3181" s="10">
        <v>204240</v>
      </c>
      <c r="B3181" s="2" t="s">
        <v>252</v>
      </c>
      <c r="C3181" s="2" t="s">
        <v>288</v>
      </c>
      <c r="D3181" s="28" t="s">
        <v>274</v>
      </c>
      <c r="E3181" s="28" t="str">
        <f>VLOOKUP(A3181,'[1]Sheet1 (2)'!$A$2:$H$6200,8,0)</f>
        <v>Function:Finance and Administration:Core Function:Property Services</v>
      </c>
      <c r="F3181" s="2" t="s">
        <v>293</v>
      </c>
      <c r="G3181" s="2" t="s">
        <v>294</v>
      </c>
      <c r="H3181" s="2" t="s">
        <v>295</v>
      </c>
      <c r="I3181" s="2" t="s">
        <v>294</v>
      </c>
      <c r="J3181" s="2" t="s">
        <v>292</v>
      </c>
      <c r="K3181" s="2">
        <v>4500460000</v>
      </c>
      <c r="L3181" s="2" t="s">
        <v>2249</v>
      </c>
      <c r="M3181" s="2" t="s">
        <v>2250</v>
      </c>
      <c r="N3181" s="2" t="s">
        <v>125</v>
      </c>
      <c r="O3181" s="2"/>
      <c r="P3181" s="2" t="s">
        <v>32</v>
      </c>
      <c r="Q3181" s="2" t="s">
        <v>33</v>
      </c>
      <c r="R3181" s="2">
        <v>1000</v>
      </c>
      <c r="S3181" s="2" t="s">
        <v>34</v>
      </c>
      <c r="T3181" s="3">
        <v>21024</v>
      </c>
      <c r="U3181" s="3">
        <v>23600</v>
      </c>
      <c r="V3181" s="3">
        <v>23000</v>
      </c>
    </row>
    <row r="3182" spans="1:22" ht="12.45" customHeight="1" x14ac:dyDescent="0.25">
      <c r="A3182" s="10">
        <v>204240</v>
      </c>
      <c r="B3182" s="2" t="s">
        <v>252</v>
      </c>
      <c r="C3182" s="2" t="s">
        <v>288</v>
      </c>
      <c r="D3182" s="28" t="s">
        <v>274</v>
      </c>
      <c r="E3182" s="28" t="str">
        <f>VLOOKUP(A3182,'[1]Sheet1 (2)'!$A$2:$H$6200,8,0)</f>
        <v>Function:Finance and Administration:Core Function:Property Services</v>
      </c>
      <c r="F3182" s="2" t="s">
        <v>293</v>
      </c>
      <c r="G3182" s="2" t="s">
        <v>294</v>
      </c>
      <c r="H3182" s="2" t="s">
        <v>295</v>
      </c>
      <c r="I3182" s="2" t="s">
        <v>294</v>
      </c>
      <c r="J3182" s="2" t="s">
        <v>292</v>
      </c>
      <c r="K3182" s="2">
        <v>4700003000</v>
      </c>
      <c r="L3182" s="2" t="s">
        <v>2242</v>
      </c>
      <c r="M3182" s="2" t="s">
        <v>2243</v>
      </c>
      <c r="N3182" s="2" t="s">
        <v>125</v>
      </c>
      <c r="O3182" s="2"/>
      <c r="P3182" s="2" t="s">
        <v>32</v>
      </c>
      <c r="Q3182" s="2" t="s">
        <v>33</v>
      </c>
      <c r="R3182" s="2">
        <v>1000</v>
      </c>
      <c r="S3182" s="2" t="s">
        <v>34</v>
      </c>
      <c r="T3182" s="3">
        <v>46542.120000000017</v>
      </c>
      <c r="U3182" s="3">
        <v>51196.33</v>
      </c>
      <c r="V3182" s="3">
        <v>56315.96</v>
      </c>
    </row>
    <row r="3183" spans="1:22" ht="12.45" customHeight="1" x14ac:dyDescent="0.25">
      <c r="A3183" s="10">
        <v>204242</v>
      </c>
      <c r="B3183" s="2" t="s">
        <v>252</v>
      </c>
      <c r="C3183" s="2" t="s">
        <v>296</v>
      </c>
      <c r="D3183" s="28" t="s">
        <v>274</v>
      </c>
      <c r="E3183" s="28" t="str">
        <f>VLOOKUP(A3183,'[1]Sheet1 (2)'!$A$2:$H$6200,8,0)</f>
        <v>Function:Finance and Administration:Core Function:Property Services</v>
      </c>
      <c r="F3183" s="2" t="s">
        <v>297</v>
      </c>
      <c r="G3183" s="2" t="s">
        <v>294</v>
      </c>
      <c r="H3183" s="2" t="s">
        <v>298</v>
      </c>
      <c r="I3183" s="2" t="s">
        <v>294</v>
      </c>
      <c r="J3183" s="2" t="s">
        <v>292</v>
      </c>
      <c r="K3183" s="2">
        <v>4500012000</v>
      </c>
      <c r="L3183" s="2" t="s">
        <v>2342</v>
      </c>
      <c r="M3183" s="2" t="s">
        <v>2343</v>
      </c>
      <c r="N3183" s="2" t="s">
        <v>125</v>
      </c>
      <c r="O3183" s="2"/>
      <c r="P3183" s="2" t="s">
        <v>32</v>
      </c>
      <c r="Q3183" s="2" t="s">
        <v>33</v>
      </c>
      <c r="R3183" s="2">
        <v>1000</v>
      </c>
      <c r="S3183" s="2" t="s">
        <v>34</v>
      </c>
      <c r="T3183" s="3">
        <v>315000</v>
      </c>
      <c r="U3183" s="3">
        <v>315000</v>
      </c>
      <c r="V3183" s="3">
        <v>350000</v>
      </c>
    </row>
    <row r="3184" spans="1:22" ht="12.45" customHeight="1" x14ac:dyDescent="0.25">
      <c r="A3184" s="10">
        <v>204242</v>
      </c>
      <c r="B3184" s="2" t="s">
        <v>252</v>
      </c>
      <c r="C3184" s="2" t="s">
        <v>296</v>
      </c>
      <c r="D3184" s="28" t="s">
        <v>274</v>
      </c>
      <c r="E3184" s="28" t="str">
        <f>VLOOKUP(A3184,'[1]Sheet1 (2)'!$A$2:$H$6200,8,0)</f>
        <v>Function:Finance and Administration:Core Function:Property Services</v>
      </c>
      <c r="F3184" s="2" t="s">
        <v>297</v>
      </c>
      <c r="G3184" s="2" t="s">
        <v>294</v>
      </c>
      <c r="H3184" s="2" t="s">
        <v>298</v>
      </c>
      <c r="I3184" s="2" t="s">
        <v>294</v>
      </c>
      <c r="J3184" s="2" t="s">
        <v>292</v>
      </c>
      <c r="K3184" s="2">
        <v>4500150000</v>
      </c>
      <c r="L3184" s="2" t="s">
        <v>838</v>
      </c>
      <c r="M3184" s="2" t="s">
        <v>839</v>
      </c>
      <c r="N3184" s="2" t="s">
        <v>125</v>
      </c>
      <c r="O3184" s="2"/>
      <c r="P3184" s="2" t="s">
        <v>32</v>
      </c>
      <c r="Q3184" s="2" t="s">
        <v>33</v>
      </c>
      <c r="R3184" s="2">
        <v>1000</v>
      </c>
      <c r="S3184" s="2" t="s">
        <v>34</v>
      </c>
      <c r="T3184" s="3"/>
      <c r="U3184" s="3"/>
      <c r="V3184" s="3"/>
    </row>
    <row r="3185" spans="1:22" ht="12.45" customHeight="1" x14ac:dyDescent="0.25">
      <c r="A3185" s="10">
        <v>204242</v>
      </c>
      <c r="B3185" s="2" t="s">
        <v>252</v>
      </c>
      <c r="C3185" s="2" t="s">
        <v>296</v>
      </c>
      <c r="D3185" s="28" t="s">
        <v>274</v>
      </c>
      <c r="E3185" s="28" t="str">
        <f>VLOOKUP(A3185,'[1]Sheet1 (2)'!$A$2:$H$6200,8,0)</f>
        <v>Function:Finance and Administration:Core Function:Property Services</v>
      </c>
      <c r="F3185" s="2" t="s">
        <v>297</v>
      </c>
      <c r="G3185" s="2" t="s">
        <v>294</v>
      </c>
      <c r="H3185" s="2" t="s">
        <v>298</v>
      </c>
      <c r="I3185" s="2" t="s">
        <v>294</v>
      </c>
      <c r="J3185" s="2" t="s">
        <v>292</v>
      </c>
      <c r="K3185" s="2">
        <v>4500170000</v>
      </c>
      <c r="L3185" s="2" t="s">
        <v>2344</v>
      </c>
      <c r="M3185" s="2" t="s">
        <v>2345</v>
      </c>
      <c r="N3185" s="2" t="s">
        <v>125</v>
      </c>
      <c r="O3185" s="2"/>
      <c r="P3185" s="2" t="s">
        <v>32</v>
      </c>
      <c r="Q3185" s="2" t="s">
        <v>33</v>
      </c>
      <c r="R3185" s="2">
        <v>1000</v>
      </c>
      <c r="S3185" s="2" t="s">
        <v>34</v>
      </c>
      <c r="T3185" s="3">
        <v>21600</v>
      </c>
      <c r="U3185" s="3">
        <v>46800</v>
      </c>
      <c r="V3185" s="3">
        <v>46800</v>
      </c>
    </row>
    <row r="3186" spans="1:22" ht="12.45" customHeight="1" x14ac:dyDescent="0.25">
      <c r="A3186" s="10">
        <v>204242</v>
      </c>
      <c r="B3186" s="2" t="s">
        <v>252</v>
      </c>
      <c r="C3186" s="2" t="s">
        <v>296</v>
      </c>
      <c r="D3186" s="28" t="s">
        <v>274</v>
      </c>
      <c r="E3186" s="28" t="str">
        <f>VLOOKUP(A3186,'[1]Sheet1 (2)'!$A$2:$H$6200,8,0)</f>
        <v>Function:Finance and Administration:Core Function:Property Services</v>
      </c>
      <c r="F3186" s="2" t="s">
        <v>297</v>
      </c>
      <c r="G3186" s="2" t="s">
        <v>294</v>
      </c>
      <c r="H3186" s="2" t="s">
        <v>298</v>
      </c>
      <c r="I3186" s="2" t="s">
        <v>294</v>
      </c>
      <c r="J3186" s="2" t="s">
        <v>292</v>
      </c>
      <c r="K3186" s="2">
        <v>4500200000</v>
      </c>
      <c r="L3186" s="2" t="s">
        <v>2346</v>
      </c>
      <c r="M3186" s="2" t="s">
        <v>2347</v>
      </c>
      <c r="N3186" s="2" t="s">
        <v>125</v>
      </c>
      <c r="O3186" s="2"/>
      <c r="P3186" s="2" t="s">
        <v>32</v>
      </c>
      <c r="Q3186" s="2" t="s">
        <v>33</v>
      </c>
      <c r="R3186" s="2">
        <v>1000</v>
      </c>
      <c r="S3186" s="2" t="s">
        <v>34</v>
      </c>
      <c r="T3186" s="3">
        <v>65000</v>
      </c>
      <c r="U3186" s="3">
        <v>65000</v>
      </c>
      <c r="V3186" s="3">
        <v>65000</v>
      </c>
    </row>
    <row r="3187" spans="1:22" ht="12.45" customHeight="1" x14ac:dyDescent="0.25">
      <c r="A3187" s="10">
        <v>204242</v>
      </c>
      <c r="B3187" s="2" t="s">
        <v>252</v>
      </c>
      <c r="C3187" s="2" t="s">
        <v>296</v>
      </c>
      <c r="D3187" s="28" t="s">
        <v>274</v>
      </c>
      <c r="E3187" s="28" t="str">
        <f>VLOOKUP(A3187,'[1]Sheet1 (2)'!$A$2:$H$6200,8,0)</f>
        <v>Function:Finance and Administration:Core Function:Property Services</v>
      </c>
      <c r="F3187" s="5" t="s">
        <v>297</v>
      </c>
      <c r="G3187" s="5" t="s">
        <v>294</v>
      </c>
      <c r="H3187" s="5" t="s">
        <v>298</v>
      </c>
      <c r="I3187" s="5" t="s">
        <v>294</v>
      </c>
      <c r="J3187" s="5" t="s">
        <v>292</v>
      </c>
      <c r="K3187" s="2">
        <v>4500422000</v>
      </c>
      <c r="L3187" s="5" t="s">
        <v>2288</v>
      </c>
      <c r="M3187" s="5" t="s">
        <v>2280</v>
      </c>
      <c r="N3187" s="5" t="s">
        <v>125</v>
      </c>
      <c r="O3187" s="5"/>
      <c r="P3187" s="10" t="s">
        <v>32</v>
      </c>
      <c r="Q3187" s="5" t="s">
        <v>33</v>
      </c>
      <c r="R3187" s="2">
        <v>1000</v>
      </c>
      <c r="S3187" s="2" t="s">
        <v>34</v>
      </c>
      <c r="T3187" s="3">
        <v>172800</v>
      </c>
      <c r="U3187" s="3">
        <v>180000</v>
      </c>
      <c r="V3187" s="3">
        <v>180000</v>
      </c>
    </row>
    <row r="3188" spans="1:22" ht="12.45" customHeight="1" x14ac:dyDescent="0.25">
      <c r="A3188" s="10">
        <v>204242</v>
      </c>
      <c r="B3188" s="2" t="s">
        <v>252</v>
      </c>
      <c r="C3188" s="2" t="s">
        <v>296</v>
      </c>
      <c r="D3188" s="28" t="s">
        <v>274</v>
      </c>
      <c r="E3188" s="28" t="str">
        <f>VLOOKUP(A3188,'[1]Sheet1 (2)'!$A$2:$H$6200,8,0)</f>
        <v>Function:Finance and Administration:Core Function:Property Services</v>
      </c>
      <c r="F3188" s="2" t="s">
        <v>297</v>
      </c>
      <c r="G3188" s="2" t="s">
        <v>294</v>
      </c>
      <c r="H3188" s="2" t="s">
        <v>298</v>
      </c>
      <c r="I3188" s="2" t="s">
        <v>294</v>
      </c>
      <c r="J3188" s="2" t="s">
        <v>292</v>
      </c>
      <c r="K3188" s="2">
        <v>4500453000</v>
      </c>
      <c r="L3188" s="2" t="s">
        <v>101</v>
      </c>
      <c r="M3188" s="2" t="s">
        <v>2256</v>
      </c>
      <c r="N3188" s="2" t="s">
        <v>125</v>
      </c>
      <c r="O3188" s="2"/>
      <c r="P3188" s="2" t="s">
        <v>32</v>
      </c>
      <c r="Q3188" s="2" t="s">
        <v>33</v>
      </c>
      <c r="R3188" s="2">
        <v>1000</v>
      </c>
      <c r="S3188" s="2" t="s">
        <v>34</v>
      </c>
      <c r="T3188" s="3">
        <v>5000</v>
      </c>
      <c r="U3188" s="3">
        <v>20000</v>
      </c>
      <c r="V3188" s="3">
        <v>20000</v>
      </c>
    </row>
    <row r="3189" spans="1:22" ht="12.45" customHeight="1" x14ac:dyDescent="0.25">
      <c r="A3189" s="10">
        <v>204242</v>
      </c>
      <c r="B3189" s="2" t="s">
        <v>252</v>
      </c>
      <c r="C3189" s="2" t="s">
        <v>296</v>
      </c>
      <c r="D3189" s="28" t="s">
        <v>274</v>
      </c>
      <c r="E3189" s="28" t="str">
        <f>VLOOKUP(A3189,'[1]Sheet1 (2)'!$A$2:$H$6200,8,0)</f>
        <v>Function:Finance and Administration:Core Function:Property Services</v>
      </c>
      <c r="F3189" s="2" t="s">
        <v>297</v>
      </c>
      <c r="G3189" s="2" t="s">
        <v>294</v>
      </c>
      <c r="H3189" s="2" t="s">
        <v>298</v>
      </c>
      <c r="I3189" s="2" t="s">
        <v>294</v>
      </c>
      <c r="J3189" s="2" t="s">
        <v>292</v>
      </c>
      <c r="K3189" s="2">
        <v>4500454020</v>
      </c>
      <c r="L3189" s="2" t="s">
        <v>2265</v>
      </c>
      <c r="M3189" s="2" t="s">
        <v>2266</v>
      </c>
      <c r="N3189" s="2" t="s">
        <v>125</v>
      </c>
      <c r="O3189" s="2"/>
      <c r="P3189" s="2" t="s">
        <v>32</v>
      </c>
      <c r="Q3189" s="2" t="s">
        <v>33</v>
      </c>
      <c r="R3189" s="2">
        <v>1000</v>
      </c>
      <c r="S3189" s="2" t="s">
        <v>34</v>
      </c>
      <c r="T3189" s="3">
        <v>5000</v>
      </c>
      <c r="U3189" s="3">
        <v>5000</v>
      </c>
      <c r="V3189" s="3">
        <v>5000</v>
      </c>
    </row>
    <row r="3190" spans="1:22" ht="12.45" customHeight="1" x14ac:dyDescent="0.25">
      <c r="A3190" s="10">
        <v>204242</v>
      </c>
      <c r="B3190" s="2" t="s">
        <v>252</v>
      </c>
      <c r="C3190" s="2" t="s">
        <v>296</v>
      </c>
      <c r="D3190" s="28" t="s">
        <v>274</v>
      </c>
      <c r="E3190" s="28" t="str">
        <f>VLOOKUP(A3190,'[1]Sheet1 (2)'!$A$2:$H$6200,8,0)</f>
        <v>Function:Finance and Administration:Core Function:Property Services</v>
      </c>
      <c r="F3190" s="2" t="s">
        <v>297</v>
      </c>
      <c r="G3190" s="2" t="s">
        <v>294</v>
      </c>
      <c r="H3190" s="2" t="s">
        <v>298</v>
      </c>
      <c r="I3190" s="2" t="s">
        <v>294</v>
      </c>
      <c r="J3190" s="2" t="s">
        <v>292</v>
      </c>
      <c r="K3190" s="2">
        <v>4500460000</v>
      </c>
      <c r="L3190" s="2" t="s">
        <v>2249</v>
      </c>
      <c r="M3190" s="2" t="s">
        <v>2250</v>
      </c>
      <c r="N3190" s="2" t="s">
        <v>125</v>
      </c>
      <c r="O3190" s="2"/>
      <c r="P3190" s="2" t="s">
        <v>32</v>
      </c>
      <c r="Q3190" s="2" t="s">
        <v>33</v>
      </c>
      <c r="R3190" s="2">
        <v>1000</v>
      </c>
      <c r="S3190" s="2" t="s">
        <v>34</v>
      </c>
      <c r="T3190" s="3">
        <v>2000</v>
      </c>
      <c r="U3190" s="3">
        <v>2000</v>
      </c>
      <c r="V3190" s="3">
        <v>2000</v>
      </c>
    </row>
    <row r="3191" spans="1:22" ht="12.45" customHeight="1" x14ac:dyDescent="0.25">
      <c r="A3191" s="10">
        <v>204242</v>
      </c>
      <c r="B3191" s="2" t="s">
        <v>252</v>
      </c>
      <c r="C3191" s="2" t="s">
        <v>296</v>
      </c>
      <c r="D3191" s="28" t="s">
        <v>274</v>
      </c>
      <c r="E3191" s="28" t="str">
        <f>VLOOKUP(A3191,'[1]Sheet1 (2)'!$A$2:$H$6200,8,0)</f>
        <v>Function:Finance and Administration:Core Function:Property Services</v>
      </c>
      <c r="F3191" s="2" t="s">
        <v>2348</v>
      </c>
      <c r="G3191" s="2" t="s">
        <v>2098</v>
      </c>
      <c r="H3191" s="2" t="s">
        <v>2349</v>
      </c>
      <c r="I3191" s="2" t="s">
        <v>2098</v>
      </c>
      <c r="J3191" s="2" t="s">
        <v>292</v>
      </c>
      <c r="K3191" s="2">
        <v>4550000000</v>
      </c>
      <c r="L3191" s="2" t="s">
        <v>110</v>
      </c>
      <c r="M3191" s="2" t="s">
        <v>2264</v>
      </c>
      <c r="N3191" s="2" t="s">
        <v>125</v>
      </c>
      <c r="O3191" s="2"/>
      <c r="P3191" s="2" t="s">
        <v>32</v>
      </c>
      <c r="Q3191" s="2" t="s">
        <v>33</v>
      </c>
      <c r="R3191" s="2">
        <v>1000</v>
      </c>
      <c r="S3191" s="2" t="s">
        <v>34</v>
      </c>
      <c r="T3191" s="3">
        <v>20000</v>
      </c>
      <c r="U3191" s="3">
        <v>20000</v>
      </c>
      <c r="V3191" s="3">
        <v>20000</v>
      </c>
    </row>
    <row r="3192" spans="1:22" ht="12.45" customHeight="1" x14ac:dyDescent="0.25">
      <c r="A3192" s="10">
        <v>204242</v>
      </c>
      <c r="B3192" s="2" t="s">
        <v>252</v>
      </c>
      <c r="C3192" s="2" t="s">
        <v>296</v>
      </c>
      <c r="D3192" s="28" t="s">
        <v>274</v>
      </c>
      <c r="E3192" s="28" t="str">
        <f>VLOOKUP(A3192,'[1]Sheet1 (2)'!$A$2:$H$6200,8,0)</f>
        <v>Function:Finance and Administration:Core Function:Property Services</v>
      </c>
      <c r="F3192" s="2" t="s">
        <v>2348</v>
      </c>
      <c r="G3192" s="2" t="s">
        <v>2098</v>
      </c>
      <c r="H3192" s="2" t="s">
        <v>2349</v>
      </c>
      <c r="I3192" s="2" t="s">
        <v>2098</v>
      </c>
      <c r="J3192" s="2" t="s">
        <v>292</v>
      </c>
      <c r="K3192" s="2">
        <v>4550006000</v>
      </c>
      <c r="L3192" s="2" t="s">
        <v>2251</v>
      </c>
      <c r="M3192" s="2" t="s">
        <v>2252</v>
      </c>
      <c r="N3192" s="2" t="s">
        <v>125</v>
      </c>
      <c r="O3192" s="2"/>
      <c r="P3192" s="2" t="s">
        <v>32</v>
      </c>
      <c r="Q3192" s="2" t="s">
        <v>33</v>
      </c>
      <c r="R3192" s="2">
        <v>1000</v>
      </c>
      <c r="S3192" s="2" t="s">
        <v>34</v>
      </c>
      <c r="T3192" s="3">
        <v>2000</v>
      </c>
      <c r="U3192" s="3">
        <v>2000</v>
      </c>
      <c r="V3192" s="3">
        <v>2000</v>
      </c>
    </row>
    <row r="3193" spans="1:22" ht="12.45" customHeight="1" x14ac:dyDescent="0.25">
      <c r="A3193" s="10">
        <v>204242</v>
      </c>
      <c r="B3193" s="2" t="s">
        <v>252</v>
      </c>
      <c r="C3193" s="2" t="s">
        <v>296</v>
      </c>
      <c r="D3193" s="28" t="s">
        <v>274</v>
      </c>
      <c r="E3193" s="28" t="str">
        <f>VLOOKUP(A3193,'[1]Sheet1 (2)'!$A$2:$H$6200,8,0)</f>
        <v>Function:Finance and Administration:Core Function:Property Services</v>
      </c>
      <c r="F3193" s="2" t="s">
        <v>2348</v>
      </c>
      <c r="G3193" s="2" t="s">
        <v>2098</v>
      </c>
      <c r="H3193" s="2" t="s">
        <v>2349</v>
      </c>
      <c r="I3193" s="2" t="s">
        <v>2098</v>
      </c>
      <c r="J3193" s="2" t="s">
        <v>292</v>
      </c>
      <c r="K3193" s="2">
        <v>4550008000</v>
      </c>
      <c r="L3193" s="2" t="s">
        <v>113</v>
      </c>
      <c r="M3193" s="2" t="s">
        <v>2255</v>
      </c>
      <c r="N3193" s="2" t="s">
        <v>125</v>
      </c>
      <c r="O3193" s="2"/>
      <c r="P3193" s="2" t="s">
        <v>32</v>
      </c>
      <c r="Q3193" s="2" t="s">
        <v>33</v>
      </c>
      <c r="R3193" s="2">
        <v>1000</v>
      </c>
      <c r="S3193" s="2" t="s">
        <v>34</v>
      </c>
      <c r="T3193" s="3">
        <v>10000</v>
      </c>
      <c r="U3193" s="3">
        <v>10000</v>
      </c>
      <c r="V3193" s="3">
        <v>10000</v>
      </c>
    </row>
    <row r="3194" spans="1:22" ht="12.45" customHeight="1" x14ac:dyDescent="0.25">
      <c r="A3194" s="10">
        <v>204027</v>
      </c>
      <c r="B3194" s="2" t="s">
        <v>252</v>
      </c>
      <c r="C3194" s="2" t="s">
        <v>299</v>
      </c>
      <c r="D3194" s="28" t="s">
        <v>254</v>
      </c>
      <c r="E3194" s="28" t="str">
        <f>VLOOKUP(A3194,'[1]Sheet1 (2)'!$A$2:$H$6200,8,0)</f>
        <v>Function:Finance and Administration:Core Function:Budget and Treasury Office</v>
      </c>
      <c r="F3194" s="2" t="s">
        <v>300</v>
      </c>
      <c r="G3194" s="2" t="s">
        <v>182</v>
      </c>
      <c r="H3194" s="2" t="s">
        <v>301</v>
      </c>
      <c r="I3194" s="2" t="s">
        <v>182</v>
      </c>
      <c r="J3194" s="2" t="s">
        <v>302</v>
      </c>
      <c r="K3194" s="2">
        <v>4500009000</v>
      </c>
      <c r="L3194" s="2" t="s">
        <v>2303</v>
      </c>
      <c r="M3194" s="2" t="s">
        <v>2304</v>
      </c>
      <c r="N3194" s="2" t="s">
        <v>125</v>
      </c>
      <c r="O3194" s="2"/>
      <c r="P3194" s="2" t="s">
        <v>151</v>
      </c>
      <c r="Q3194" s="2" t="s">
        <v>152</v>
      </c>
      <c r="R3194" s="2">
        <v>1000</v>
      </c>
      <c r="S3194" s="2" t="s">
        <v>34</v>
      </c>
      <c r="T3194" s="3">
        <v>10000</v>
      </c>
      <c r="U3194" s="3">
        <v>15000</v>
      </c>
      <c r="V3194" s="3">
        <v>20000</v>
      </c>
    </row>
    <row r="3195" spans="1:22" ht="12.45" customHeight="1" x14ac:dyDescent="0.25">
      <c r="A3195" s="10">
        <v>204027</v>
      </c>
      <c r="B3195" s="2" t="s">
        <v>252</v>
      </c>
      <c r="C3195" s="2" t="s">
        <v>299</v>
      </c>
      <c r="D3195" s="28" t="s">
        <v>254</v>
      </c>
      <c r="E3195" s="28" t="str">
        <f>VLOOKUP(A3195,'[1]Sheet1 (2)'!$A$2:$H$6200,8,0)</f>
        <v>Function:Finance and Administration:Core Function:Budget and Treasury Office</v>
      </c>
      <c r="F3195" s="2" t="s">
        <v>300</v>
      </c>
      <c r="G3195" s="2" t="s">
        <v>182</v>
      </c>
      <c r="H3195" s="2" t="s">
        <v>301</v>
      </c>
      <c r="I3195" s="2" t="s">
        <v>182</v>
      </c>
      <c r="J3195" s="2" t="s">
        <v>302</v>
      </c>
      <c r="K3195" s="2">
        <v>4500018000</v>
      </c>
      <c r="L3195" s="2" t="s">
        <v>2293</v>
      </c>
      <c r="M3195" s="2" t="s">
        <v>2294</v>
      </c>
      <c r="N3195" s="2" t="s">
        <v>125</v>
      </c>
      <c r="O3195" s="2"/>
      <c r="P3195" s="2" t="s">
        <v>151</v>
      </c>
      <c r="Q3195" s="2" t="s">
        <v>152</v>
      </c>
      <c r="R3195" s="2">
        <v>1000</v>
      </c>
      <c r="S3195" s="2" t="s">
        <v>34</v>
      </c>
      <c r="T3195" s="3">
        <v>50000</v>
      </c>
      <c r="U3195" s="3">
        <v>30000</v>
      </c>
      <c r="V3195" s="3">
        <v>45000</v>
      </c>
    </row>
    <row r="3196" spans="1:22" ht="12.45" customHeight="1" x14ac:dyDescent="0.25">
      <c r="A3196" s="10">
        <v>204027</v>
      </c>
      <c r="B3196" s="2" t="s">
        <v>252</v>
      </c>
      <c r="C3196" s="2" t="s">
        <v>299</v>
      </c>
      <c r="D3196" s="28" t="s">
        <v>254</v>
      </c>
      <c r="E3196" s="28" t="str">
        <f>VLOOKUP(A3196,'[1]Sheet1 (2)'!$A$2:$H$6200,8,0)</f>
        <v>Function:Finance and Administration:Core Function:Budget and Treasury Office</v>
      </c>
      <c r="F3196" s="2" t="s">
        <v>300</v>
      </c>
      <c r="G3196" s="2" t="s">
        <v>182</v>
      </c>
      <c r="H3196" s="2" t="s">
        <v>301</v>
      </c>
      <c r="I3196" s="2" t="s">
        <v>182</v>
      </c>
      <c r="J3196" s="2" t="s">
        <v>302</v>
      </c>
      <c r="K3196" s="2">
        <v>4500181000</v>
      </c>
      <c r="L3196" s="2" t="s">
        <v>95</v>
      </c>
      <c r="M3196" s="2" t="s">
        <v>821</v>
      </c>
      <c r="N3196" s="2" t="s">
        <v>125</v>
      </c>
      <c r="O3196" s="2"/>
      <c r="P3196" s="2" t="s">
        <v>151</v>
      </c>
      <c r="Q3196" s="2" t="s">
        <v>152</v>
      </c>
      <c r="R3196" s="2">
        <v>1000</v>
      </c>
      <c r="S3196" s="2" t="s">
        <v>34</v>
      </c>
      <c r="T3196" s="3">
        <v>25000</v>
      </c>
      <c r="U3196" s="3">
        <v>30000</v>
      </c>
      <c r="V3196" s="3">
        <v>35000</v>
      </c>
    </row>
    <row r="3197" spans="1:22" ht="12.45" customHeight="1" x14ac:dyDescent="0.25">
      <c r="A3197" s="10">
        <v>204027</v>
      </c>
      <c r="B3197" s="2" t="s">
        <v>252</v>
      </c>
      <c r="C3197" s="2" t="s">
        <v>299</v>
      </c>
      <c r="D3197" s="28" t="s">
        <v>254</v>
      </c>
      <c r="E3197" s="28" t="str">
        <f>VLOOKUP(A3197,'[1]Sheet1 (2)'!$A$2:$H$6200,8,0)</f>
        <v>Function:Finance and Administration:Core Function:Budget and Treasury Office</v>
      </c>
      <c r="F3197" s="2" t="s">
        <v>300</v>
      </c>
      <c r="G3197" s="2" t="s">
        <v>182</v>
      </c>
      <c r="H3197" s="2" t="s">
        <v>301</v>
      </c>
      <c r="I3197" s="2" t="s">
        <v>182</v>
      </c>
      <c r="J3197" s="2" t="s">
        <v>302</v>
      </c>
      <c r="K3197" s="2">
        <v>4500450000</v>
      </c>
      <c r="L3197" s="2" t="s">
        <v>2286</v>
      </c>
      <c r="M3197" s="2" t="s">
        <v>2287</v>
      </c>
      <c r="N3197" s="2" t="s">
        <v>125</v>
      </c>
      <c r="O3197" s="2"/>
      <c r="P3197" s="2" t="s">
        <v>151</v>
      </c>
      <c r="Q3197" s="2" t="s">
        <v>152</v>
      </c>
      <c r="R3197" s="2">
        <v>1000</v>
      </c>
      <c r="S3197" s="2" t="s">
        <v>34</v>
      </c>
      <c r="T3197" s="3">
        <v>3500</v>
      </c>
      <c r="U3197" s="3">
        <v>4000</v>
      </c>
      <c r="V3197" s="3">
        <v>4000</v>
      </c>
    </row>
    <row r="3198" spans="1:22" ht="12.45" customHeight="1" x14ac:dyDescent="0.25">
      <c r="A3198" s="10">
        <v>204027</v>
      </c>
      <c r="B3198" s="2" t="s">
        <v>252</v>
      </c>
      <c r="C3198" s="2" t="s">
        <v>299</v>
      </c>
      <c r="D3198" s="28" t="s">
        <v>254</v>
      </c>
      <c r="E3198" s="28" t="str">
        <f>VLOOKUP(A3198,'[1]Sheet1 (2)'!$A$2:$H$6200,8,0)</f>
        <v>Function:Finance and Administration:Core Function:Budget and Treasury Office</v>
      </c>
      <c r="F3198" s="2" t="s">
        <v>300</v>
      </c>
      <c r="G3198" s="2" t="s">
        <v>182</v>
      </c>
      <c r="H3198" s="2" t="s">
        <v>301</v>
      </c>
      <c r="I3198" s="2" t="s">
        <v>182</v>
      </c>
      <c r="J3198" s="2" t="s">
        <v>302</v>
      </c>
      <c r="K3198" s="2">
        <v>4500460000</v>
      </c>
      <c r="L3198" s="2" t="s">
        <v>2249</v>
      </c>
      <c r="M3198" s="2" t="s">
        <v>2250</v>
      </c>
      <c r="N3198" s="2" t="s">
        <v>125</v>
      </c>
      <c r="O3198" s="2"/>
      <c r="P3198" s="2" t="s">
        <v>151</v>
      </c>
      <c r="Q3198" s="2" t="s">
        <v>152</v>
      </c>
      <c r="R3198" s="2">
        <v>1000</v>
      </c>
      <c r="S3198" s="2" t="s">
        <v>34</v>
      </c>
      <c r="T3198" s="3">
        <v>350000</v>
      </c>
      <c r="U3198" s="3">
        <v>350000</v>
      </c>
      <c r="V3198" s="3">
        <v>400000</v>
      </c>
    </row>
    <row r="3199" spans="1:22" ht="12.45" customHeight="1" x14ac:dyDescent="0.25">
      <c r="A3199" s="10">
        <v>204027</v>
      </c>
      <c r="B3199" s="2" t="s">
        <v>252</v>
      </c>
      <c r="C3199" s="2" t="s">
        <v>299</v>
      </c>
      <c r="D3199" s="28" t="s">
        <v>254</v>
      </c>
      <c r="E3199" s="28" t="str">
        <f>VLOOKUP(A3199,'[1]Sheet1 (2)'!$A$2:$H$6200,8,0)</f>
        <v>Function:Finance and Administration:Core Function:Budget and Treasury Office</v>
      </c>
      <c r="F3199" s="2" t="s">
        <v>2350</v>
      </c>
      <c r="G3199" s="2" t="s">
        <v>154</v>
      </c>
      <c r="H3199" s="2" t="s">
        <v>2351</v>
      </c>
      <c r="I3199" s="2" t="s">
        <v>154</v>
      </c>
      <c r="J3199" s="2" t="s">
        <v>302</v>
      </c>
      <c r="K3199" s="2">
        <v>4550002000</v>
      </c>
      <c r="L3199" s="2" t="s">
        <v>2247</v>
      </c>
      <c r="M3199" s="2" t="s">
        <v>2248</v>
      </c>
      <c r="N3199" s="2" t="s">
        <v>125</v>
      </c>
      <c r="O3199" s="2"/>
      <c r="P3199" s="2" t="s">
        <v>151</v>
      </c>
      <c r="Q3199" s="2" t="s">
        <v>152</v>
      </c>
      <c r="R3199" s="2">
        <v>1000</v>
      </c>
      <c r="S3199" s="2" t="s">
        <v>34</v>
      </c>
      <c r="T3199" s="3"/>
      <c r="U3199" s="3"/>
      <c r="V3199" s="3"/>
    </row>
    <row r="3200" spans="1:22" ht="12.45" customHeight="1" x14ac:dyDescent="0.25">
      <c r="A3200" s="10">
        <v>204027</v>
      </c>
      <c r="B3200" s="2" t="s">
        <v>252</v>
      </c>
      <c r="C3200" s="2" t="s">
        <v>299</v>
      </c>
      <c r="D3200" s="28" t="s">
        <v>254</v>
      </c>
      <c r="E3200" s="28" t="str">
        <f>VLOOKUP(A3200,'[1]Sheet1 (2)'!$A$2:$H$6200,8,0)</f>
        <v>Function:Finance and Administration:Core Function:Budget and Treasury Office</v>
      </c>
      <c r="F3200" s="2" t="s">
        <v>2350</v>
      </c>
      <c r="G3200" s="2" t="s">
        <v>154</v>
      </c>
      <c r="H3200" s="2" t="s">
        <v>2351</v>
      </c>
      <c r="I3200" s="2" t="s">
        <v>154</v>
      </c>
      <c r="J3200" s="2" t="s">
        <v>302</v>
      </c>
      <c r="K3200" s="2">
        <v>4550008000</v>
      </c>
      <c r="L3200" s="2" t="s">
        <v>113</v>
      </c>
      <c r="M3200" s="2" t="s">
        <v>2255</v>
      </c>
      <c r="N3200" s="2" t="s">
        <v>125</v>
      </c>
      <c r="O3200" s="2"/>
      <c r="P3200" s="2" t="s">
        <v>151</v>
      </c>
      <c r="Q3200" s="2" t="s">
        <v>152</v>
      </c>
      <c r="R3200" s="2">
        <v>1000</v>
      </c>
      <c r="S3200" s="2" t="s">
        <v>34</v>
      </c>
      <c r="T3200" s="3"/>
      <c r="U3200" s="3"/>
      <c r="V3200" s="3"/>
    </row>
    <row r="3201" spans="1:22" ht="12.45" customHeight="1" x14ac:dyDescent="0.25">
      <c r="A3201" s="10">
        <v>204048</v>
      </c>
      <c r="B3201" s="2" t="s">
        <v>252</v>
      </c>
      <c r="C3201" s="2" t="s">
        <v>303</v>
      </c>
      <c r="D3201" s="28" t="s">
        <v>254</v>
      </c>
      <c r="E3201" s="28" t="str">
        <f>VLOOKUP(A3201,'[1]Sheet1 (2)'!$A$2:$H$6200,8,0)</f>
        <v>Function:Finance and Administration:Core Function:Budget and Treasury Office</v>
      </c>
      <c r="F3201" s="2" t="s">
        <v>304</v>
      </c>
      <c r="G3201" s="2" t="s">
        <v>182</v>
      </c>
      <c r="H3201" s="2" t="s">
        <v>305</v>
      </c>
      <c r="I3201" s="2" t="s">
        <v>182</v>
      </c>
      <c r="J3201" s="2" t="s">
        <v>302</v>
      </c>
      <c r="K3201" s="2">
        <v>4500450000</v>
      </c>
      <c r="L3201" s="2" t="s">
        <v>2286</v>
      </c>
      <c r="M3201" s="2" t="s">
        <v>2287</v>
      </c>
      <c r="N3201" s="2" t="s">
        <v>125</v>
      </c>
      <c r="O3201" s="2"/>
      <c r="P3201" s="2" t="s">
        <v>151</v>
      </c>
      <c r="Q3201" s="2" t="s">
        <v>152</v>
      </c>
      <c r="R3201" s="2">
        <v>1000</v>
      </c>
      <c r="S3201" s="2" t="s">
        <v>34</v>
      </c>
      <c r="T3201" s="3">
        <v>3500</v>
      </c>
      <c r="U3201" s="3">
        <v>4000</v>
      </c>
      <c r="V3201" s="3">
        <v>4000</v>
      </c>
    </row>
    <row r="3202" spans="1:22" ht="12.45" customHeight="1" x14ac:dyDescent="0.25">
      <c r="A3202" s="10">
        <v>204048</v>
      </c>
      <c r="B3202" s="2" t="s">
        <v>252</v>
      </c>
      <c r="C3202" s="2" t="s">
        <v>303</v>
      </c>
      <c r="D3202" s="28" t="s">
        <v>254</v>
      </c>
      <c r="E3202" s="28" t="str">
        <f>VLOOKUP(A3202,'[1]Sheet1 (2)'!$A$2:$H$6200,8,0)</f>
        <v>Function:Finance and Administration:Core Function:Budget and Treasury Office</v>
      </c>
      <c r="F3202" s="2" t="s">
        <v>2352</v>
      </c>
      <c r="G3202" s="2" t="s">
        <v>154</v>
      </c>
      <c r="H3202" s="2" t="s">
        <v>2353</v>
      </c>
      <c r="I3202" s="2" t="s">
        <v>154</v>
      </c>
      <c r="J3202" s="2" t="s">
        <v>302</v>
      </c>
      <c r="K3202" s="2">
        <v>4550008000</v>
      </c>
      <c r="L3202" s="2" t="s">
        <v>113</v>
      </c>
      <c r="M3202" s="2" t="s">
        <v>2255</v>
      </c>
      <c r="N3202" s="2" t="s">
        <v>125</v>
      </c>
      <c r="O3202" s="2"/>
      <c r="P3202" s="2" t="s">
        <v>151</v>
      </c>
      <c r="Q3202" s="2" t="s">
        <v>152</v>
      </c>
      <c r="R3202" s="2">
        <v>1000</v>
      </c>
      <c r="S3202" s="2" t="s">
        <v>34</v>
      </c>
      <c r="T3202" s="3"/>
      <c r="U3202" s="3"/>
      <c r="V3202" s="3"/>
    </row>
    <row r="3203" spans="1:22" ht="12.45" customHeight="1" x14ac:dyDescent="0.25">
      <c r="A3203" s="10">
        <v>204104</v>
      </c>
      <c r="B3203" s="2" t="s">
        <v>252</v>
      </c>
      <c r="C3203" s="2" t="s">
        <v>1439</v>
      </c>
      <c r="D3203" s="28" t="s">
        <v>254</v>
      </c>
      <c r="E3203" s="28" t="str">
        <f>VLOOKUP(A3203,'[1]Sheet1 (2)'!$A$2:$H$6200,8,0)</f>
        <v>Function:Finance and Administration:Core Function:Budget and Treasury Office</v>
      </c>
      <c r="F3203" s="2" t="s">
        <v>2105</v>
      </c>
      <c r="G3203" s="2" t="s">
        <v>182</v>
      </c>
      <c r="H3203" s="2" t="s">
        <v>2106</v>
      </c>
      <c r="I3203" s="2" t="s">
        <v>182</v>
      </c>
      <c r="J3203" s="2" t="s">
        <v>302</v>
      </c>
      <c r="K3203" s="2">
        <v>4500460000</v>
      </c>
      <c r="L3203" s="2" t="s">
        <v>2249</v>
      </c>
      <c r="M3203" s="2" t="s">
        <v>2250</v>
      </c>
      <c r="N3203" s="2" t="s">
        <v>125</v>
      </c>
      <c r="O3203" s="2"/>
      <c r="P3203" s="2" t="s">
        <v>151</v>
      </c>
      <c r="Q3203" s="2" t="s">
        <v>152</v>
      </c>
      <c r="R3203" s="2">
        <v>1000</v>
      </c>
      <c r="S3203" s="2" t="s">
        <v>34</v>
      </c>
      <c r="T3203" s="3">
        <v>18000</v>
      </c>
      <c r="U3203" s="3">
        <v>18900</v>
      </c>
      <c r="V3203" s="3">
        <v>19845</v>
      </c>
    </row>
    <row r="3204" spans="1:22" ht="12.45" customHeight="1" x14ac:dyDescent="0.25">
      <c r="A3204" s="10">
        <v>203045</v>
      </c>
      <c r="B3204" s="2" t="s">
        <v>252</v>
      </c>
      <c r="C3204" s="2" t="s">
        <v>306</v>
      </c>
      <c r="D3204" s="28" t="s">
        <v>307</v>
      </c>
      <c r="E3204" s="28" t="str">
        <f>VLOOKUP(A3204,'[1]Sheet1 (2)'!$A$2:$H$6200,8,0)</f>
        <v>Function:Finance and Administration:Core Function:Finance</v>
      </c>
      <c r="F3204" s="2" t="s">
        <v>308</v>
      </c>
      <c r="G3204" s="2" t="s">
        <v>182</v>
      </c>
      <c r="H3204" s="2" t="s">
        <v>309</v>
      </c>
      <c r="I3204" s="2" t="s">
        <v>182</v>
      </c>
      <c r="J3204" s="2" t="s">
        <v>167</v>
      </c>
      <c r="K3204" s="2">
        <v>4500306000</v>
      </c>
      <c r="L3204" s="2" t="s">
        <v>2289</v>
      </c>
      <c r="M3204" s="2" t="s">
        <v>2290</v>
      </c>
      <c r="N3204" s="2" t="s">
        <v>125</v>
      </c>
      <c r="O3204" s="2"/>
      <c r="P3204" s="2" t="s">
        <v>151</v>
      </c>
      <c r="Q3204" s="2" t="s">
        <v>152</v>
      </c>
      <c r="R3204" s="2">
        <v>1000</v>
      </c>
      <c r="S3204" s="2" t="s">
        <v>34</v>
      </c>
      <c r="T3204" s="3">
        <v>1100000</v>
      </c>
      <c r="U3204" s="3">
        <v>1200000</v>
      </c>
      <c r="V3204" s="3">
        <v>1300000</v>
      </c>
    </row>
    <row r="3205" spans="1:22" ht="12.45" customHeight="1" x14ac:dyDescent="0.25">
      <c r="A3205" s="10">
        <v>203045</v>
      </c>
      <c r="B3205" s="2" t="s">
        <v>252</v>
      </c>
      <c r="C3205" s="2" t="s">
        <v>306</v>
      </c>
      <c r="D3205" s="28" t="s">
        <v>307</v>
      </c>
      <c r="E3205" s="28" t="str">
        <f>VLOOKUP(A3205,'[1]Sheet1 (2)'!$A$2:$H$6200,8,0)</f>
        <v>Function:Finance and Administration:Core Function:Finance</v>
      </c>
      <c r="F3205" s="2" t="s">
        <v>308</v>
      </c>
      <c r="G3205" s="2" t="s">
        <v>182</v>
      </c>
      <c r="H3205" s="2" t="s">
        <v>309</v>
      </c>
      <c r="I3205" s="2" t="s">
        <v>182</v>
      </c>
      <c r="J3205" s="2" t="s">
        <v>167</v>
      </c>
      <c r="K3205" s="2">
        <v>4500422010</v>
      </c>
      <c r="L3205" s="2" t="s">
        <v>2279</v>
      </c>
      <c r="M3205" s="2" t="s">
        <v>2280</v>
      </c>
      <c r="N3205" s="2" t="s">
        <v>125</v>
      </c>
      <c r="O3205" s="2"/>
      <c r="P3205" s="2" t="s">
        <v>151</v>
      </c>
      <c r="Q3205" s="2" t="s">
        <v>152</v>
      </c>
      <c r="R3205" s="2">
        <v>1000</v>
      </c>
      <c r="S3205" s="2" t="s">
        <v>34</v>
      </c>
      <c r="T3205" s="3">
        <v>500000</v>
      </c>
      <c r="U3205" s="3">
        <v>520000</v>
      </c>
      <c r="V3205" s="3">
        <v>550000</v>
      </c>
    </row>
    <row r="3206" spans="1:22" ht="12.45" customHeight="1" x14ac:dyDescent="0.25">
      <c r="A3206" s="10">
        <v>204041</v>
      </c>
      <c r="B3206" s="2" t="s">
        <v>252</v>
      </c>
      <c r="C3206" s="2" t="s">
        <v>310</v>
      </c>
      <c r="D3206" s="28" t="s">
        <v>307</v>
      </c>
      <c r="E3206" s="28" t="str">
        <f>VLOOKUP(A3206,'[1]Sheet1 (2)'!$A$2:$H$6200,8,0)</f>
        <v>Function:Finance and Administration:Core Function:Finance</v>
      </c>
      <c r="F3206" s="2" t="s">
        <v>311</v>
      </c>
      <c r="G3206" s="2" t="s">
        <v>182</v>
      </c>
      <c r="H3206" s="2" t="s">
        <v>312</v>
      </c>
      <c r="I3206" s="2" t="s">
        <v>182</v>
      </c>
      <c r="J3206" s="2" t="s">
        <v>167</v>
      </c>
      <c r="K3206" s="2">
        <v>4500181000</v>
      </c>
      <c r="L3206" s="2" t="s">
        <v>95</v>
      </c>
      <c r="M3206" s="2" t="s">
        <v>821</v>
      </c>
      <c r="N3206" s="2" t="s">
        <v>125</v>
      </c>
      <c r="O3206" s="2"/>
      <c r="P3206" s="2" t="s">
        <v>151</v>
      </c>
      <c r="Q3206" s="2" t="s">
        <v>152</v>
      </c>
      <c r="R3206" s="2">
        <v>1000</v>
      </c>
      <c r="S3206" s="2" t="s">
        <v>34</v>
      </c>
      <c r="T3206" s="3">
        <v>15600</v>
      </c>
      <c r="U3206" s="3">
        <v>16380</v>
      </c>
      <c r="V3206" s="3">
        <v>17199</v>
      </c>
    </row>
    <row r="3207" spans="1:22" ht="12.45" customHeight="1" x14ac:dyDescent="0.25">
      <c r="A3207" s="10">
        <v>204041</v>
      </c>
      <c r="B3207" s="2" t="s">
        <v>252</v>
      </c>
      <c r="C3207" s="2" t="s">
        <v>310</v>
      </c>
      <c r="D3207" s="28" t="s">
        <v>307</v>
      </c>
      <c r="E3207" s="28" t="str">
        <f>VLOOKUP(A3207,'[1]Sheet1 (2)'!$A$2:$H$6200,8,0)</f>
        <v>Function:Finance and Administration:Core Function:Finance</v>
      </c>
      <c r="F3207" s="2" t="s">
        <v>311</v>
      </c>
      <c r="G3207" s="2" t="s">
        <v>182</v>
      </c>
      <c r="H3207" s="2" t="s">
        <v>312</v>
      </c>
      <c r="I3207" s="2" t="s">
        <v>182</v>
      </c>
      <c r="J3207" s="2" t="s">
        <v>167</v>
      </c>
      <c r="K3207" s="2">
        <v>4500460000</v>
      </c>
      <c r="L3207" s="2" t="s">
        <v>2249</v>
      </c>
      <c r="M3207" s="2" t="s">
        <v>2250</v>
      </c>
      <c r="N3207" s="2" t="s">
        <v>125</v>
      </c>
      <c r="O3207" s="2"/>
      <c r="P3207" s="2" t="s">
        <v>151</v>
      </c>
      <c r="Q3207" s="2" t="s">
        <v>152</v>
      </c>
      <c r="R3207" s="2">
        <v>1000</v>
      </c>
      <c r="S3207" s="2" t="s">
        <v>34</v>
      </c>
      <c r="T3207" s="3">
        <v>65424</v>
      </c>
      <c r="U3207" s="3">
        <v>68670</v>
      </c>
      <c r="V3207" s="3">
        <v>72130</v>
      </c>
    </row>
    <row r="3208" spans="1:22" ht="12.45" customHeight="1" x14ac:dyDescent="0.25">
      <c r="A3208" s="10">
        <v>204041</v>
      </c>
      <c r="B3208" s="2" t="s">
        <v>252</v>
      </c>
      <c r="C3208" s="2" t="s">
        <v>310</v>
      </c>
      <c r="D3208" s="28" t="s">
        <v>307</v>
      </c>
      <c r="E3208" s="28" t="str">
        <f>VLOOKUP(A3208,'[1]Sheet1 (2)'!$A$2:$H$6200,8,0)</f>
        <v>Function:Finance and Administration:Core Function:Finance</v>
      </c>
      <c r="F3208" s="2" t="s">
        <v>311</v>
      </c>
      <c r="G3208" s="2" t="s">
        <v>182</v>
      </c>
      <c r="H3208" s="2" t="s">
        <v>312</v>
      </c>
      <c r="I3208" s="2" t="s">
        <v>182</v>
      </c>
      <c r="J3208" s="2" t="s">
        <v>167</v>
      </c>
      <c r="K3208" s="2">
        <v>4700003000</v>
      </c>
      <c r="L3208" s="2" t="s">
        <v>2242</v>
      </c>
      <c r="M3208" s="2" t="s">
        <v>2243</v>
      </c>
      <c r="N3208" s="2" t="s">
        <v>125</v>
      </c>
      <c r="O3208" s="2"/>
      <c r="P3208" s="2" t="s">
        <v>151</v>
      </c>
      <c r="Q3208" s="2" t="s">
        <v>152</v>
      </c>
      <c r="R3208" s="2">
        <v>1000</v>
      </c>
      <c r="S3208" s="2" t="s">
        <v>34</v>
      </c>
      <c r="T3208" s="3">
        <v>46542.120000000017</v>
      </c>
      <c r="U3208" s="3">
        <v>51196.33</v>
      </c>
      <c r="V3208" s="3">
        <v>56315.96</v>
      </c>
    </row>
    <row r="3209" spans="1:22" ht="12.45" customHeight="1" x14ac:dyDescent="0.25">
      <c r="A3209" s="10">
        <v>204043</v>
      </c>
      <c r="B3209" s="2" t="s">
        <v>252</v>
      </c>
      <c r="C3209" s="2" t="s">
        <v>1446</v>
      </c>
      <c r="D3209" s="28" t="s">
        <v>307</v>
      </c>
      <c r="E3209" s="28" t="str">
        <f>VLOOKUP(A3209,'[1]Sheet1 (2)'!$A$2:$H$6200,8,0)</f>
        <v>Function:Finance and Administration:Core Function:Finance</v>
      </c>
      <c r="F3209" s="2" t="s">
        <v>1965</v>
      </c>
      <c r="G3209" s="2" t="s">
        <v>182</v>
      </c>
      <c r="H3209" s="2" t="s">
        <v>1966</v>
      </c>
      <c r="I3209" s="2" t="s">
        <v>182</v>
      </c>
      <c r="J3209" s="2" t="s">
        <v>167</v>
      </c>
      <c r="K3209" s="2">
        <v>4500175000</v>
      </c>
      <c r="L3209" s="2" t="s">
        <v>2274</v>
      </c>
      <c r="M3209" s="2" t="s">
        <v>2275</v>
      </c>
      <c r="N3209" s="2" t="s">
        <v>125</v>
      </c>
      <c r="O3209" s="2"/>
      <c r="P3209" s="2" t="s">
        <v>151</v>
      </c>
      <c r="Q3209" s="2" t="s">
        <v>152</v>
      </c>
      <c r="R3209" s="2">
        <v>1000</v>
      </c>
      <c r="S3209" s="2" t="s">
        <v>34</v>
      </c>
      <c r="T3209" s="3">
        <v>6000</v>
      </c>
      <c r="U3209" s="3">
        <v>6000</v>
      </c>
      <c r="V3209" s="3">
        <v>6000</v>
      </c>
    </row>
    <row r="3210" spans="1:22" ht="12.45" customHeight="1" x14ac:dyDescent="0.25">
      <c r="A3210" s="10">
        <v>204043</v>
      </c>
      <c r="B3210" s="2" t="s">
        <v>252</v>
      </c>
      <c r="C3210" s="2" t="s">
        <v>1446</v>
      </c>
      <c r="D3210" s="28" t="s">
        <v>307</v>
      </c>
      <c r="E3210" s="28" t="str">
        <f>VLOOKUP(A3210,'[1]Sheet1 (2)'!$A$2:$H$6200,8,0)</f>
        <v>Function:Finance and Administration:Core Function:Finance</v>
      </c>
      <c r="F3210" s="2" t="s">
        <v>1965</v>
      </c>
      <c r="G3210" s="2" t="s">
        <v>182</v>
      </c>
      <c r="H3210" s="2" t="s">
        <v>1966</v>
      </c>
      <c r="I3210" s="2" t="s">
        <v>182</v>
      </c>
      <c r="J3210" s="2" t="s">
        <v>167</v>
      </c>
      <c r="K3210" s="2">
        <v>4500181000</v>
      </c>
      <c r="L3210" s="2" t="s">
        <v>95</v>
      </c>
      <c r="M3210" s="2" t="s">
        <v>821</v>
      </c>
      <c r="N3210" s="2" t="s">
        <v>125</v>
      </c>
      <c r="O3210" s="2"/>
      <c r="P3210" s="2" t="s">
        <v>151</v>
      </c>
      <c r="Q3210" s="2" t="s">
        <v>152</v>
      </c>
      <c r="R3210" s="2">
        <v>1000</v>
      </c>
      <c r="S3210" s="2" t="s">
        <v>34</v>
      </c>
      <c r="T3210" s="3">
        <v>6000</v>
      </c>
      <c r="U3210" s="3">
        <v>6000</v>
      </c>
      <c r="V3210" s="3">
        <v>6000</v>
      </c>
    </row>
    <row r="3211" spans="1:22" ht="12.45" customHeight="1" x14ac:dyDescent="0.25">
      <c r="A3211" s="10">
        <v>204043</v>
      </c>
      <c r="B3211" s="2" t="s">
        <v>252</v>
      </c>
      <c r="C3211" s="2" t="s">
        <v>1446</v>
      </c>
      <c r="D3211" s="28" t="s">
        <v>307</v>
      </c>
      <c r="E3211" s="28" t="str">
        <f>VLOOKUP(A3211,'[1]Sheet1 (2)'!$A$2:$H$6200,8,0)</f>
        <v>Function:Finance and Administration:Core Function:Finance</v>
      </c>
      <c r="F3211" s="2" t="s">
        <v>1965</v>
      </c>
      <c r="G3211" s="2" t="s">
        <v>182</v>
      </c>
      <c r="H3211" s="2" t="s">
        <v>1966</v>
      </c>
      <c r="I3211" s="2" t="s">
        <v>182</v>
      </c>
      <c r="J3211" s="2" t="s">
        <v>167</v>
      </c>
      <c r="K3211" s="2">
        <v>4500460000</v>
      </c>
      <c r="L3211" s="2" t="s">
        <v>2249</v>
      </c>
      <c r="M3211" s="2" t="s">
        <v>2250</v>
      </c>
      <c r="N3211" s="2" t="s">
        <v>125</v>
      </c>
      <c r="O3211" s="2"/>
      <c r="P3211" s="2" t="s">
        <v>151</v>
      </c>
      <c r="Q3211" s="2" t="s">
        <v>152</v>
      </c>
      <c r="R3211" s="2">
        <v>1000</v>
      </c>
      <c r="S3211" s="2" t="s">
        <v>34</v>
      </c>
      <c r="T3211" s="3">
        <v>18678.480000000003</v>
      </c>
      <c r="U3211" s="3">
        <v>19200</v>
      </c>
      <c r="V3211" s="3">
        <v>19750</v>
      </c>
    </row>
    <row r="3212" spans="1:22" ht="12.45" customHeight="1" x14ac:dyDescent="0.25">
      <c r="A3212" s="10">
        <v>204043</v>
      </c>
      <c r="B3212" s="2" t="s">
        <v>252</v>
      </c>
      <c r="C3212" s="2" t="s">
        <v>1446</v>
      </c>
      <c r="D3212" s="28" t="s">
        <v>307</v>
      </c>
      <c r="E3212" s="28" t="str">
        <f>VLOOKUP(A3212,'[1]Sheet1 (2)'!$A$2:$H$6200,8,0)</f>
        <v>Function:Finance and Administration:Core Function:Finance</v>
      </c>
      <c r="F3212" s="2" t="s">
        <v>1965</v>
      </c>
      <c r="G3212" s="2" t="s">
        <v>182</v>
      </c>
      <c r="H3212" s="2" t="s">
        <v>1966</v>
      </c>
      <c r="I3212" s="2" t="s">
        <v>182</v>
      </c>
      <c r="J3212" s="2" t="s">
        <v>167</v>
      </c>
      <c r="K3212" s="2">
        <v>4700003000</v>
      </c>
      <c r="L3212" s="2" t="s">
        <v>2242</v>
      </c>
      <c r="M3212" s="2" t="s">
        <v>2243</v>
      </c>
      <c r="N3212" s="2" t="s">
        <v>125</v>
      </c>
      <c r="O3212" s="2"/>
      <c r="P3212" s="2" t="s">
        <v>151</v>
      </c>
      <c r="Q3212" s="2" t="s">
        <v>152</v>
      </c>
      <c r="R3212" s="2">
        <v>1000</v>
      </c>
      <c r="S3212" s="2" t="s">
        <v>34</v>
      </c>
      <c r="T3212" s="3">
        <v>46542.120000000017</v>
      </c>
      <c r="U3212" s="3">
        <v>51196.33</v>
      </c>
      <c r="V3212" s="3">
        <v>56315.96</v>
      </c>
    </row>
    <row r="3213" spans="1:22" ht="12.45" customHeight="1" x14ac:dyDescent="0.25">
      <c r="A3213" s="10">
        <v>204039</v>
      </c>
      <c r="B3213" s="2" t="s">
        <v>252</v>
      </c>
      <c r="C3213" s="2" t="s">
        <v>313</v>
      </c>
      <c r="D3213" s="28" t="s">
        <v>254</v>
      </c>
      <c r="E3213" s="28" t="str">
        <f>VLOOKUP(A3213,'[1]Sheet1 (2)'!$A$2:$H$6200,8,0)</f>
        <v>Function:Finance and Administration:Core Function:Budget and Treasury Office</v>
      </c>
      <c r="F3213" s="2" t="s">
        <v>314</v>
      </c>
      <c r="G3213" s="2" t="s">
        <v>182</v>
      </c>
      <c r="H3213" s="2" t="s">
        <v>315</v>
      </c>
      <c r="I3213" s="2" t="s">
        <v>182</v>
      </c>
      <c r="J3213" s="2" t="s">
        <v>302</v>
      </c>
      <c r="K3213" s="2">
        <v>4500051000</v>
      </c>
      <c r="L3213" s="2" t="s">
        <v>93</v>
      </c>
      <c r="M3213" s="2" t="s">
        <v>2354</v>
      </c>
      <c r="N3213" s="2" t="s">
        <v>125</v>
      </c>
      <c r="O3213" s="2"/>
      <c r="P3213" s="2" t="s">
        <v>151</v>
      </c>
      <c r="Q3213" s="2" t="s">
        <v>152</v>
      </c>
      <c r="R3213" s="2">
        <v>1000</v>
      </c>
      <c r="S3213" s="2" t="s">
        <v>34</v>
      </c>
      <c r="T3213" s="3">
        <v>4259134.5716850003</v>
      </c>
      <c r="U3213" s="3">
        <v>6035573.0311258789</v>
      </c>
      <c r="V3213" s="3">
        <v>6331316.1096510468</v>
      </c>
    </row>
    <row r="3214" spans="1:22" ht="12.45" customHeight="1" x14ac:dyDescent="0.25">
      <c r="A3214" s="10">
        <v>204020</v>
      </c>
      <c r="B3214" s="2" t="s">
        <v>252</v>
      </c>
      <c r="C3214" s="2" t="s">
        <v>316</v>
      </c>
      <c r="D3214" s="28" t="s">
        <v>317</v>
      </c>
      <c r="E3214" s="28" t="str">
        <f>VLOOKUP(A3214,'[1]Sheet1 (2)'!$A$2:$H$6200,8,0)</f>
        <v>Function:Finance and Administration:Core Function:Finance</v>
      </c>
      <c r="F3214" s="2" t="s">
        <v>322</v>
      </c>
      <c r="G3214" s="2" t="s">
        <v>182</v>
      </c>
      <c r="H3214" s="2" t="s">
        <v>323</v>
      </c>
      <c r="I3214" s="2" t="s">
        <v>182</v>
      </c>
      <c r="J3214" s="2" t="s">
        <v>167</v>
      </c>
      <c r="K3214" s="2">
        <v>4500012000</v>
      </c>
      <c r="L3214" s="2" t="s">
        <v>2342</v>
      </c>
      <c r="M3214" s="2" t="s">
        <v>2343</v>
      </c>
      <c r="N3214" s="2" t="s">
        <v>125</v>
      </c>
      <c r="O3214" s="2"/>
      <c r="P3214" s="2" t="s">
        <v>151</v>
      </c>
      <c r="Q3214" s="2" t="s">
        <v>152</v>
      </c>
      <c r="R3214" s="2">
        <v>1000</v>
      </c>
      <c r="S3214" s="2" t="s">
        <v>34</v>
      </c>
      <c r="T3214" s="3">
        <v>35000</v>
      </c>
      <c r="U3214" s="4">
        <v>35000</v>
      </c>
      <c r="V3214" s="4">
        <v>35000</v>
      </c>
    </row>
    <row r="3215" spans="1:22" ht="12.45" customHeight="1" x14ac:dyDescent="0.25">
      <c r="A3215" s="10">
        <v>204020</v>
      </c>
      <c r="B3215" s="2" t="s">
        <v>252</v>
      </c>
      <c r="C3215" s="2" t="s">
        <v>316</v>
      </c>
      <c r="D3215" s="28" t="s">
        <v>317</v>
      </c>
      <c r="E3215" s="28" t="str">
        <f>VLOOKUP(A3215,'[1]Sheet1 (2)'!$A$2:$H$6200,8,0)</f>
        <v>Function:Finance and Administration:Core Function:Finance</v>
      </c>
      <c r="F3215" s="2" t="s">
        <v>322</v>
      </c>
      <c r="G3215" s="2" t="s">
        <v>182</v>
      </c>
      <c r="H3215" s="2" t="s">
        <v>323</v>
      </c>
      <c r="I3215" s="2" t="s">
        <v>182</v>
      </c>
      <c r="J3215" s="2" t="s">
        <v>302</v>
      </c>
      <c r="K3215" s="2">
        <v>4500018000</v>
      </c>
      <c r="L3215" s="2" t="s">
        <v>2293</v>
      </c>
      <c r="M3215" s="2" t="s">
        <v>2294</v>
      </c>
      <c r="N3215" s="2" t="s">
        <v>125</v>
      </c>
      <c r="O3215" s="2"/>
      <c r="P3215" s="2" t="s">
        <v>151</v>
      </c>
      <c r="Q3215" s="2" t="s">
        <v>152</v>
      </c>
      <c r="R3215" s="2">
        <v>1000</v>
      </c>
      <c r="S3215" s="2" t="s">
        <v>34</v>
      </c>
      <c r="T3215" s="3">
        <v>100000</v>
      </c>
      <c r="U3215" s="3">
        <v>100000</v>
      </c>
      <c r="V3215" s="3">
        <v>100000</v>
      </c>
    </row>
    <row r="3216" spans="1:22" ht="12.45" customHeight="1" x14ac:dyDescent="0.25">
      <c r="A3216" s="10">
        <v>204020</v>
      </c>
      <c r="B3216" s="2" t="s">
        <v>252</v>
      </c>
      <c r="C3216" s="2" t="s">
        <v>316</v>
      </c>
      <c r="D3216" s="28" t="s">
        <v>317</v>
      </c>
      <c r="E3216" s="28" t="str">
        <f>VLOOKUP(A3216,'[1]Sheet1 (2)'!$A$2:$H$6200,8,0)</f>
        <v>Function:Finance and Administration:Core Function:Finance</v>
      </c>
      <c r="F3216" s="2" t="s">
        <v>322</v>
      </c>
      <c r="G3216" s="2" t="s">
        <v>182</v>
      </c>
      <c r="H3216" s="2" t="s">
        <v>323</v>
      </c>
      <c r="I3216" s="2" t="s">
        <v>182</v>
      </c>
      <c r="J3216" s="2" t="s">
        <v>167</v>
      </c>
      <c r="K3216" s="2">
        <v>4500150000</v>
      </c>
      <c r="L3216" s="2" t="s">
        <v>838</v>
      </c>
      <c r="M3216" s="2" t="s">
        <v>839</v>
      </c>
      <c r="N3216" s="2" t="s">
        <v>125</v>
      </c>
      <c r="O3216" s="2"/>
      <c r="P3216" s="2" t="s">
        <v>151</v>
      </c>
      <c r="Q3216" s="2" t="s">
        <v>152</v>
      </c>
      <c r="R3216" s="2">
        <v>1000</v>
      </c>
      <c r="S3216" s="2" t="s">
        <v>34</v>
      </c>
      <c r="T3216" s="3">
        <v>3600</v>
      </c>
      <c r="U3216" s="3">
        <v>3600</v>
      </c>
      <c r="V3216" s="3">
        <v>3600</v>
      </c>
    </row>
    <row r="3217" spans="1:22" ht="12.45" customHeight="1" x14ac:dyDescent="0.25">
      <c r="A3217" s="10">
        <v>204020</v>
      </c>
      <c r="B3217" s="2" t="s">
        <v>252</v>
      </c>
      <c r="C3217" s="2" t="s">
        <v>316</v>
      </c>
      <c r="D3217" s="28" t="s">
        <v>317</v>
      </c>
      <c r="E3217" s="28" t="str">
        <f>VLOOKUP(A3217,'[1]Sheet1 (2)'!$A$2:$H$6200,8,0)</f>
        <v>Function:Finance and Administration:Core Function:Finance</v>
      </c>
      <c r="F3217" s="2" t="s">
        <v>322</v>
      </c>
      <c r="G3217" s="2" t="s">
        <v>182</v>
      </c>
      <c r="H3217" s="2" t="s">
        <v>323</v>
      </c>
      <c r="I3217" s="2" t="s">
        <v>182</v>
      </c>
      <c r="J3217" s="2" t="s">
        <v>167</v>
      </c>
      <c r="K3217" s="2">
        <v>4500175000</v>
      </c>
      <c r="L3217" s="2" t="s">
        <v>2274</v>
      </c>
      <c r="M3217" s="2" t="s">
        <v>2275</v>
      </c>
      <c r="N3217" s="2" t="s">
        <v>125</v>
      </c>
      <c r="O3217" s="2"/>
      <c r="P3217" s="2" t="s">
        <v>151</v>
      </c>
      <c r="Q3217" s="2" t="s">
        <v>152</v>
      </c>
      <c r="R3217" s="2">
        <v>1000</v>
      </c>
      <c r="S3217" s="2" t="s">
        <v>34</v>
      </c>
      <c r="T3217" s="3">
        <v>3861357.96</v>
      </c>
      <c r="U3217" s="3">
        <v>5683039.4500000002</v>
      </c>
      <c r="V3217" s="3">
        <v>6024022</v>
      </c>
    </row>
    <row r="3218" spans="1:22" ht="12.45" customHeight="1" x14ac:dyDescent="0.25">
      <c r="A3218" s="10">
        <v>204020</v>
      </c>
      <c r="B3218" s="2" t="s">
        <v>252</v>
      </c>
      <c r="C3218" s="2" t="s">
        <v>316</v>
      </c>
      <c r="D3218" s="28" t="s">
        <v>317</v>
      </c>
      <c r="E3218" s="28" t="str">
        <f>VLOOKUP(A3218,'[1]Sheet1 (2)'!$A$2:$H$6200,8,0)</f>
        <v>Function:Finance and Administration:Core Function:Finance</v>
      </c>
      <c r="F3218" s="2" t="s">
        <v>322</v>
      </c>
      <c r="G3218" s="2" t="s">
        <v>182</v>
      </c>
      <c r="H3218" s="2" t="s">
        <v>323</v>
      </c>
      <c r="I3218" s="2" t="s">
        <v>182</v>
      </c>
      <c r="J3218" s="2" t="s">
        <v>167</v>
      </c>
      <c r="K3218" s="2">
        <v>4500181000</v>
      </c>
      <c r="L3218" s="2" t="s">
        <v>95</v>
      </c>
      <c r="M3218" s="2" t="s">
        <v>821</v>
      </c>
      <c r="N3218" s="2" t="s">
        <v>125</v>
      </c>
      <c r="O3218" s="2"/>
      <c r="P3218" s="2" t="s">
        <v>151</v>
      </c>
      <c r="Q3218" s="2" t="s">
        <v>152</v>
      </c>
      <c r="R3218" s="2">
        <v>1000</v>
      </c>
      <c r="S3218" s="2" t="s">
        <v>34</v>
      </c>
      <c r="T3218" s="3">
        <v>15000</v>
      </c>
      <c r="U3218" s="3">
        <v>15900</v>
      </c>
      <c r="V3218" s="3">
        <v>16854</v>
      </c>
    </row>
    <row r="3219" spans="1:22" ht="12.45" customHeight="1" x14ac:dyDescent="0.25">
      <c r="A3219" s="10">
        <v>204020</v>
      </c>
      <c r="B3219" s="2" t="s">
        <v>252</v>
      </c>
      <c r="C3219" s="2" t="s">
        <v>316</v>
      </c>
      <c r="D3219" s="28" t="s">
        <v>317</v>
      </c>
      <c r="E3219" s="28" t="str">
        <f>VLOOKUP(A3219,'[1]Sheet1 (2)'!$A$2:$H$6200,8,0)</f>
        <v>Function:Finance and Administration:Core Function:Finance</v>
      </c>
      <c r="F3219" s="5" t="s">
        <v>322</v>
      </c>
      <c r="G3219" s="5" t="s">
        <v>182</v>
      </c>
      <c r="H3219" s="5" t="s">
        <v>323</v>
      </c>
      <c r="I3219" s="5" t="s">
        <v>182</v>
      </c>
      <c r="J3219" s="5" t="s">
        <v>167</v>
      </c>
      <c r="K3219" s="2">
        <v>4500422000</v>
      </c>
      <c r="L3219" s="5" t="s">
        <v>2288</v>
      </c>
      <c r="M3219" s="5" t="s">
        <v>2280</v>
      </c>
      <c r="N3219" s="5" t="s">
        <v>125</v>
      </c>
      <c r="O3219" s="5"/>
      <c r="P3219" s="5" t="s">
        <v>151</v>
      </c>
      <c r="Q3219" s="5" t="s">
        <v>152</v>
      </c>
      <c r="R3219" s="2">
        <v>1000</v>
      </c>
      <c r="S3219" s="2" t="s">
        <v>34</v>
      </c>
      <c r="T3219" s="3">
        <v>312000</v>
      </c>
      <c r="U3219" s="3">
        <v>330720</v>
      </c>
      <c r="V3219" s="3">
        <v>351000</v>
      </c>
    </row>
    <row r="3220" spans="1:22" ht="12.45" customHeight="1" x14ac:dyDescent="0.25">
      <c r="A3220" s="10">
        <v>204020</v>
      </c>
      <c r="B3220" s="2" t="s">
        <v>252</v>
      </c>
      <c r="C3220" s="2" t="s">
        <v>316</v>
      </c>
      <c r="D3220" s="28" t="s">
        <v>317</v>
      </c>
      <c r="E3220" s="28" t="str">
        <f>VLOOKUP(A3220,'[1]Sheet1 (2)'!$A$2:$H$6200,8,0)</f>
        <v>Function:Finance and Administration:Core Function:Finance</v>
      </c>
      <c r="F3220" s="2" t="s">
        <v>322</v>
      </c>
      <c r="G3220" s="2" t="s">
        <v>182</v>
      </c>
      <c r="H3220" s="2" t="s">
        <v>323</v>
      </c>
      <c r="I3220" s="2" t="s">
        <v>182</v>
      </c>
      <c r="J3220" s="2" t="s">
        <v>167</v>
      </c>
      <c r="K3220" s="2">
        <v>4500422010</v>
      </c>
      <c r="L3220" s="2" t="s">
        <v>2279</v>
      </c>
      <c r="M3220" s="2" t="s">
        <v>2280</v>
      </c>
      <c r="N3220" s="2" t="s">
        <v>125</v>
      </c>
      <c r="O3220" s="2"/>
      <c r="P3220" s="2" t="s">
        <v>151</v>
      </c>
      <c r="Q3220" s="2" t="s">
        <v>152</v>
      </c>
      <c r="R3220" s="2">
        <v>1000</v>
      </c>
      <c r="S3220" s="2" t="s">
        <v>34</v>
      </c>
      <c r="T3220" s="3">
        <v>222600</v>
      </c>
      <c r="U3220" s="3">
        <v>235956</v>
      </c>
      <c r="V3220" s="3">
        <v>250113</v>
      </c>
    </row>
    <row r="3221" spans="1:22" ht="12.45" customHeight="1" x14ac:dyDescent="0.25">
      <c r="A3221" s="10">
        <v>204020</v>
      </c>
      <c r="B3221" s="2" t="s">
        <v>252</v>
      </c>
      <c r="C3221" s="2" t="s">
        <v>316</v>
      </c>
      <c r="D3221" s="28" t="s">
        <v>317</v>
      </c>
      <c r="E3221" s="28" t="str">
        <f>VLOOKUP(A3221,'[1]Sheet1 (2)'!$A$2:$H$6200,8,0)</f>
        <v>Function:Finance and Administration:Core Function:Finance</v>
      </c>
      <c r="F3221" s="2" t="s">
        <v>322</v>
      </c>
      <c r="G3221" s="2" t="s">
        <v>182</v>
      </c>
      <c r="H3221" s="2" t="s">
        <v>323</v>
      </c>
      <c r="I3221" s="2" t="s">
        <v>182</v>
      </c>
      <c r="J3221" s="2" t="s">
        <v>167</v>
      </c>
      <c r="K3221" s="2">
        <v>4500441010</v>
      </c>
      <c r="L3221" s="2" t="s">
        <v>2355</v>
      </c>
      <c r="M3221" s="2" t="s">
        <v>2356</v>
      </c>
      <c r="N3221" s="2" t="s">
        <v>125</v>
      </c>
      <c r="O3221" s="2"/>
      <c r="P3221" s="2" t="s">
        <v>151</v>
      </c>
      <c r="Q3221" s="2" t="s">
        <v>152</v>
      </c>
      <c r="R3221" s="2">
        <v>1000</v>
      </c>
      <c r="S3221" s="2" t="s">
        <v>34</v>
      </c>
      <c r="T3221" s="3">
        <v>126996</v>
      </c>
      <c r="U3221" s="3">
        <v>134620</v>
      </c>
      <c r="V3221" s="3">
        <v>142697</v>
      </c>
    </row>
    <row r="3222" spans="1:22" ht="12.45" customHeight="1" x14ac:dyDescent="0.25">
      <c r="A3222" s="10">
        <v>204020</v>
      </c>
      <c r="B3222" s="2" t="s">
        <v>252</v>
      </c>
      <c r="C3222" s="2" t="s">
        <v>316</v>
      </c>
      <c r="D3222" s="28" t="s">
        <v>317</v>
      </c>
      <c r="E3222" s="28" t="str">
        <f>VLOOKUP(A3222,'[1]Sheet1 (2)'!$A$2:$H$6200,8,0)</f>
        <v>Function:Finance and Administration:Core Function:Finance</v>
      </c>
      <c r="F3222" s="2" t="s">
        <v>322</v>
      </c>
      <c r="G3222" s="2" t="s">
        <v>182</v>
      </c>
      <c r="H3222" s="2" t="s">
        <v>323</v>
      </c>
      <c r="I3222" s="2" t="s">
        <v>182</v>
      </c>
      <c r="J3222" s="2" t="s">
        <v>167</v>
      </c>
      <c r="K3222" s="2">
        <v>4500453000</v>
      </c>
      <c r="L3222" s="2" t="s">
        <v>101</v>
      </c>
      <c r="M3222" s="2" t="s">
        <v>2256</v>
      </c>
      <c r="N3222" s="2" t="s">
        <v>125</v>
      </c>
      <c r="O3222" s="2"/>
      <c r="P3222" s="2" t="s">
        <v>151</v>
      </c>
      <c r="Q3222" s="2" t="s">
        <v>152</v>
      </c>
      <c r="R3222" s="2">
        <v>1000</v>
      </c>
      <c r="S3222" s="2" t="s">
        <v>34</v>
      </c>
      <c r="T3222" s="3">
        <v>35000</v>
      </c>
      <c r="U3222" s="3">
        <v>37100</v>
      </c>
      <c r="V3222" s="3">
        <v>39326</v>
      </c>
    </row>
    <row r="3223" spans="1:22" ht="12.45" customHeight="1" x14ac:dyDescent="0.25">
      <c r="A3223" s="10">
        <v>204020</v>
      </c>
      <c r="B3223" s="2" t="s">
        <v>252</v>
      </c>
      <c r="C3223" s="2" t="s">
        <v>316</v>
      </c>
      <c r="D3223" s="28" t="s">
        <v>317</v>
      </c>
      <c r="E3223" s="28" t="str">
        <f>VLOOKUP(A3223,'[1]Sheet1 (2)'!$A$2:$H$6200,8,0)</f>
        <v>Function:Finance and Administration:Core Function:Finance</v>
      </c>
      <c r="F3223" s="2" t="s">
        <v>322</v>
      </c>
      <c r="G3223" s="2" t="s">
        <v>182</v>
      </c>
      <c r="H3223" s="2" t="s">
        <v>323</v>
      </c>
      <c r="I3223" s="2" t="s">
        <v>182</v>
      </c>
      <c r="J3223" s="2" t="s">
        <v>167</v>
      </c>
      <c r="K3223" s="2">
        <v>4500454020</v>
      </c>
      <c r="L3223" s="2" t="s">
        <v>2265</v>
      </c>
      <c r="M3223" s="2" t="s">
        <v>2266</v>
      </c>
      <c r="N3223" s="2" t="s">
        <v>125</v>
      </c>
      <c r="O3223" s="2"/>
      <c r="P3223" s="2" t="s">
        <v>151</v>
      </c>
      <c r="Q3223" s="2" t="s">
        <v>152</v>
      </c>
      <c r="R3223" s="2">
        <v>1000</v>
      </c>
      <c r="S3223" s="2" t="s">
        <v>34</v>
      </c>
      <c r="T3223" s="3">
        <v>2000</v>
      </c>
      <c r="U3223" s="3">
        <v>2200</v>
      </c>
      <c r="V3223" s="3">
        <v>2500</v>
      </c>
    </row>
    <row r="3224" spans="1:22" ht="12.45" customHeight="1" x14ac:dyDescent="0.25">
      <c r="A3224" s="10">
        <v>204020</v>
      </c>
      <c r="B3224" s="2" t="s">
        <v>252</v>
      </c>
      <c r="C3224" s="2" t="s">
        <v>316</v>
      </c>
      <c r="D3224" s="28" t="s">
        <v>317</v>
      </c>
      <c r="E3224" s="28" t="str">
        <f>VLOOKUP(A3224,'[1]Sheet1 (2)'!$A$2:$H$6200,8,0)</f>
        <v>Function:Finance and Administration:Core Function:Finance</v>
      </c>
      <c r="F3224" s="2" t="s">
        <v>322</v>
      </c>
      <c r="G3224" s="2" t="s">
        <v>182</v>
      </c>
      <c r="H3224" s="2" t="s">
        <v>323</v>
      </c>
      <c r="I3224" s="2" t="s">
        <v>182</v>
      </c>
      <c r="J3224" s="2" t="s">
        <v>167</v>
      </c>
      <c r="K3224" s="2">
        <v>4500460000</v>
      </c>
      <c r="L3224" s="2" t="s">
        <v>2249</v>
      </c>
      <c r="M3224" s="2" t="s">
        <v>2250</v>
      </c>
      <c r="N3224" s="2" t="s">
        <v>125</v>
      </c>
      <c r="O3224" s="2"/>
      <c r="P3224" s="2" t="s">
        <v>151</v>
      </c>
      <c r="Q3224" s="2" t="s">
        <v>152</v>
      </c>
      <c r="R3224" s="2">
        <v>1000</v>
      </c>
      <c r="S3224" s="2" t="s">
        <v>34</v>
      </c>
      <c r="T3224" s="3">
        <v>243799.99999999997</v>
      </c>
      <c r="U3224" s="3">
        <v>258428</v>
      </c>
      <c r="V3224" s="3">
        <v>273934</v>
      </c>
    </row>
    <row r="3225" spans="1:22" ht="12.45" customHeight="1" x14ac:dyDescent="0.25">
      <c r="A3225" s="10">
        <v>204020</v>
      </c>
      <c r="B3225" s="2" t="s">
        <v>252</v>
      </c>
      <c r="C3225" s="2" t="s">
        <v>316</v>
      </c>
      <c r="D3225" s="28" t="s">
        <v>317</v>
      </c>
      <c r="E3225" s="28" t="str">
        <f>VLOOKUP(A3225,'[1]Sheet1 (2)'!$A$2:$H$6200,8,0)</f>
        <v>Function:Finance and Administration:Core Function:Finance</v>
      </c>
      <c r="F3225" s="2" t="s">
        <v>322</v>
      </c>
      <c r="G3225" s="2" t="s">
        <v>182</v>
      </c>
      <c r="H3225" s="2" t="s">
        <v>323</v>
      </c>
      <c r="I3225" s="2" t="s">
        <v>182</v>
      </c>
      <c r="J3225" s="2" t="s">
        <v>167</v>
      </c>
      <c r="K3225" s="2">
        <v>4560100000</v>
      </c>
      <c r="L3225" s="2" t="s">
        <v>114</v>
      </c>
      <c r="M3225" s="2" t="s">
        <v>2278</v>
      </c>
      <c r="N3225" s="2" t="s">
        <v>125</v>
      </c>
      <c r="O3225" s="2"/>
      <c r="P3225" s="2" t="s">
        <v>151</v>
      </c>
      <c r="Q3225" s="2" t="s">
        <v>152</v>
      </c>
      <c r="R3225" s="2">
        <v>1000</v>
      </c>
      <c r="S3225" s="2" t="s">
        <v>34</v>
      </c>
      <c r="T3225" s="3">
        <v>433584</v>
      </c>
      <c r="U3225" s="3">
        <v>459599</v>
      </c>
      <c r="V3225" s="3">
        <v>487175</v>
      </c>
    </row>
    <row r="3226" spans="1:22" ht="12.45" customHeight="1" x14ac:dyDescent="0.25">
      <c r="A3226" s="10">
        <v>204020</v>
      </c>
      <c r="B3226" s="2" t="s">
        <v>252</v>
      </c>
      <c r="C3226" s="2" t="s">
        <v>316</v>
      </c>
      <c r="D3226" s="28" t="s">
        <v>317</v>
      </c>
      <c r="E3226" s="28" t="str">
        <f>VLOOKUP(A3226,'[1]Sheet1 (2)'!$A$2:$H$6200,8,0)</f>
        <v>Function:Finance and Administration:Core Function:Finance</v>
      </c>
      <c r="F3226" s="2" t="s">
        <v>322</v>
      </c>
      <c r="G3226" s="2" t="s">
        <v>182</v>
      </c>
      <c r="H3226" s="2" t="s">
        <v>323</v>
      </c>
      <c r="I3226" s="2" t="s">
        <v>182</v>
      </c>
      <c r="J3226" s="2" t="s">
        <v>167</v>
      </c>
      <c r="K3226" s="2">
        <v>4700000000</v>
      </c>
      <c r="L3226" s="2" t="s">
        <v>2357</v>
      </c>
      <c r="M3226" s="2" t="s">
        <v>2358</v>
      </c>
      <c r="N3226" s="2" t="s">
        <v>125</v>
      </c>
      <c r="O3226" s="2"/>
      <c r="P3226" s="2" t="s">
        <v>151</v>
      </c>
      <c r="Q3226" s="2" t="s">
        <v>152</v>
      </c>
      <c r="R3226" s="2">
        <v>1000</v>
      </c>
      <c r="S3226" s="2" t="s">
        <v>34</v>
      </c>
      <c r="T3226" s="3">
        <v>177702</v>
      </c>
      <c r="U3226" s="3">
        <v>201243</v>
      </c>
      <c r="V3226" s="3">
        <v>213317.5</v>
      </c>
    </row>
    <row r="3227" spans="1:22" ht="12.45" customHeight="1" x14ac:dyDescent="0.25">
      <c r="A3227" s="10">
        <v>204020</v>
      </c>
      <c r="B3227" s="2" t="s">
        <v>252</v>
      </c>
      <c r="C3227" s="2" t="s">
        <v>316</v>
      </c>
      <c r="D3227" s="28" t="s">
        <v>317</v>
      </c>
      <c r="E3227" s="28" t="str">
        <f>VLOOKUP(A3227,'[1]Sheet1 (2)'!$A$2:$H$6200,8,0)</f>
        <v>Function:Finance and Administration:Core Function:Finance</v>
      </c>
      <c r="F3227" s="2" t="s">
        <v>322</v>
      </c>
      <c r="G3227" s="2" t="s">
        <v>182</v>
      </c>
      <c r="H3227" s="2" t="s">
        <v>323</v>
      </c>
      <c r="I3227" s="2" t="s">
        <v>182</v>
      </c>
      <c r="J3227" s="2" t="s">
        <v>167</v>
      </c>
      <c r="K3227" s="2">
        <v>4700003000</v>
      </c>
      <c r="L3227" s="2" t="s">
        <v>2242</v>
      </c>
      <c r="M3227" s="2" t="s">
        <v>2243</v>
      </c>
      <c r="N3227" s="2" t="s">
        <v>125</v>
      </c>
      <c r="O3227" s="2"/>
      <c r="P3227" s="2" t="s">
        <v>151</v>
      </c>
      <c r="Q3227" s="2" t="s">
        <v>152</v>
      </c>
      <c r="R3227" s="2">
        <v>1000</v>
      </c>
      <c r="S3227" s="2" t="s">
        <v>34</v>
      </c>
      <c r="T3227" s="3">
        <v>168324.84</v>
      </c>
      <c r="U3227" s="3">
        <v>185157.32500000001</v>
      </c>
      <c r="V3227" s="3">
        <v>203673.06</v>
      </c>
    </row>
    <row r="3228" spans="1:22" ht="12.45" customHeight="1" x14ac:dyDescent="0.25">
      <c r="A3228" s="10">
        <v>204020</v>
      </c>
      <c r="B3228" s="2" t="s">
        <v>252</v>
      </c>
      <c r="C3228" s="2" t="s">
        <v>316</v>
      </c>
      <c r="D3228" s="28" t="s">
        <v>317</v>
      </c>
      <c r="E3228" s="28" t="str">
        <f>VLOOKUP(A3228,'[1]Sheet1 (2)'!$A$2:$H$6200,8,0)</f>
        <v>Function:Finance and Administration:Core Function:Finance</v>
      </c>
      <c r="F3228" s="2" t="s">
        <v>2359</v>
      </c>
      <c r="G3228" s="2" t="s">
        <v>154</v>
      </c>
      <c r="H3228" s="2" t="s">
        <v>2360</v>
      </c>
      <c r="I3228" s="2" t="s">
        <v>154</v>
      </c>
      <c r="J3228" s="2" t="s">
        <v>167</v>
      </c>
      <c r="K3228" s="2">
        <v>4550000000</v>
      </c>
      <c r="L3228" s="2" t="s">
        <v>110</v>
      </c>
      <c r="M3228" s="2" t="s">
        <v>2264</v>
      </c>
      <c r="N3228" s="2" t="s">
        <v>125</v>
      </c>
      <c r="O3228" s="2"/>
      <c r="P3228" s="2" t="s">
        <v>151</v>
      </c>
      <c r="Q3228" s="2" t="s">
        <v>152</v>
      </c>
      <c r="R3228" s="2">
        <v>1000</v>
      </c>
      <c r="S3228" s="2" t="s">
        <v>34</v>
      </c>
      <c r="T3228" s="3">
        <v>28500</v>
      </c>
      <c r="U3228" s="3">
        <v>30210</v>
      </c>
      <c r="V3228" s="3">
        <v>32223</v>
      </c>
    </row>
    <row r="3229" spans="1:22" ht="12.45" customHeight="1" x14ac:dyDescent="0.25">
      <c r="A3229" s="10">
        <v>204020</v>
      </c>
      <c r="B3229" s="2" t="s">
        <v>252</v>
      </c>
      <c r="C3229" s="2" t="s">
        <v>316</v>
      </c>
      <c r="D3229" s="28" t="s">
        <v>317</v>
      </c>
      <c r="E3229" s="28" t="str">
        <f>VLOOKUP(A3229,'[1]Sheet1 (2)'!$A$2:$H$6200,8,0)</f>
        <v>Function:Finance and Administration:Core Function:Finance</v>
      </c>
      <c r="F3229" s="2" t="s">
        <v>2359</v>
      </c>
      <c r="G3229" s="2" t="s">
        <v>154</v>
      </c>
      <c r="H3229" s="2" t="s">
        <v>2360</v>
      </c>
      <c r="I3229" s="2" t="s">
        <v>154</v>
      </c>
      <c r="J3229" s="2" t="s">
        <v>167</v>
      </c>
      <c r="K3229" s="2">
        <v>4550004000</v>
      </c>
      <c r="L3229" s="2" t="s">
        <v>112</v>
      </c>
      <c r="M3229" s="2" t="s">
        <v>2246</v>
      </c>
      <c r="N3229" s="2" t="s">
        <v>125</v>
      </c>
      <c r="O3229" s="2"/>
      <c r="P3229" s="2" t="s">
        <v>151</v>
      </c>
      <c r="Q3229" s="2" t="s">
        <v>152</v>
      </c>
      <c r="R3229" s="2">
        <v>1000</v>
      </c>
      <c r="S3229" s="2" t="s">
        <v>34</v>
      </c>
      <c r="T3229" s="3">
        <v>12000</v>
      </c>
      <c r="U3229" s="3">
        <v>12000</v>
      </c>
      <c r="V3229" s="3">
        <v>13000</v>
      </c>
    </row>
    <row r="3230" spans="1:22" ht="12.45" customHeight="1" x14ac:dyDescent="0.25">
      <c r="A3230" s="10">
        <v>204020</v>
      </c>
      <c r="B3230" s="2" t="s">
        <v>252</v>
      </c>
      <c r="C3230" s="2" t="s">
        <v>316</v>
      </c>
      <c r="D3230" s="28" t="s">
        <v>317</v>
      </c>
      <c r="E3230" s="28" t="str">
        <f>VLOOKUP(A3230,'[1]Sheet1 (2)'!$A$2:$H$6200,8,0)</f>
        <v>Function:Finance and Administration:Core Function:Finance</v>
      </c>
      <c r="F3230" s="2" t="s">
        <v>2359</v>
      </c>
      <c r="G3230" s="2" t="s">
        <v>154</v>
      </c>
      <c r="H3230" s="2" t="s">
        <v>2360</v>
      </c>
      <c r="I3230" s="2" t="s">
        <v>154</v>
      </c>
      <c r="J3230" s="2" t="s">
        <v>167</v>
      </c>
      <c r="K3230" s="2">
        <v>4550008000</v>
      </c>
      <c r="L3230" s="2" t="s">
        <v>113</v>
      </c>
      <c r="M3230" s="2" t="s">
        <v>2255</v>
      </c>
      <c r="N3230" s="2" t="s">
        <v>125</v>
      </c>
      <c r="O3230" s="2"/>
      <c r="P3230" s="2" t="s">
        <v>151</v>
      </c>
      <c r="Q3230" s="2" t="s">
        <v>152</v>
      </c>
      <c r="R3230" s="2">
        <v>1000</v>
      </c>
      <c r="S3230" s="2" t="s">
        <v>34</v>
      </c>
      <c r="T3230" s="3">
        <v>30000</v>
      </c>
      <c r="U3230" s="3">
        <v>30000</v>
      </c>
      <c r="V3230" s="3">
        <v>30000</v>
      </c>
    </row>
    <row r="3231" spans="1:22" ht="12.45" customHeight="1" x14ac:dyDescent="0.25">
      <c r="A3231" s="10">
        <v>204022</v>
      </c>
      <c r="B3231" s="2" t="s">
        <v>252</v>
      </c>
      <c r="C3231" s="2" t="s">
        <v>324</v>
      </c>
      <c r="D3231" s="28" t="s">
        <v>317</v>
      </c>
      <c r="E3231" s="28" t="str">
        <f>VLOOKUP(A3231,'[1]Sheet1 (2)'!$A$2:$H$6200,8,0)</f>
        <v>Function:Finance and Administration:Core Function:Finance</v>
      </c>
      <c r="F3231" s="2" t="s">
        <v>325</v>
      </c>
      <c r="G3231" s="2" t="s">
        <v>182</v>
      </c>
      <c r="H3231" s="2" t="s">
        <v>326</v>
      </c>
      <c r="I3231" s="2" t="s">
        <v>182</v>
      </c>
      <c r="J3231" s="2" t="s">
        <v>167</v>
      </c>
      <c r="K3231" s="2">
        <v>4500012000</v>
      </c>
      <c r="L3231" s="2" t="s">
        <v>2342</v>
      </c>
      <c r="M3231" s="2" t="s">
        <v>2343</v>
      </c>
      <c r="N3231" s="2" t="s">
        <v>125</v>
      </c>
      <c r="O3231" s="2"/>
      <c r="P3231" s="2" t="s">
        <v>151</v>
      </c>
      <c r="Q3231" s="2" t="s">
        <v>152</v>
      </c>
      <c r="R3231" s="2">
        <v>1000</v>
      </c>
      <c r="S3231" s="2" t="s">
        <v>34</v>
      </c>
      <c r="T3231" s="3">
        <v>15000</v>
      </c>
      <c r="U3231" s="3">
        <v>15750</v>
      </c>
      <c r="V3231" s="3">
        <v>16538</v>
      </c>
    </row>
    <row r="3232" spans="1:22" ht="12.45" customHeight="1" x14ac:dyDescent="0.25">
      <c r="A3232" s="10">
        <v>204022</v>
      </c>
      <c r="B3232" s="2" t="s">
        <v>252</v>
      </c>
      <c r="C3232" s="2" t="s">
        <v>324</v>
      </c>
      <c r="D3232" s="28" t="s">
        <v>317</v>
      </c>
      <c r="E3232" s="28" t="str">
        <f>VLOOKUP(A3232,'[1]Sheet1 (2)'!$A$2:$H$6200,8,0)</f>
        <v>Function:Finance and Administration:Core Function:Finance</v>
      </c>
      <c r="F3232" s="2" t="s">
        <v>325</v>
      </c>
      <c r="G3232" s="2" t="s">
        <v>182</v>
      </c>
      <c r="H3232" s="2" t="s">
        <v>326</v>
      </c>
      <c r="I3232" s="2" t="s">
        <v>182</v>
      </c>
      <c r="J3232" s="2" t="s">
        <v>167</v>
      </c>
      <c r="K3232" s="2">
        <v>4500200000</v>
      </c>
      <c r="L3232" s="2" t="s">
        <v>2346</v>
      </c>
      <c r="M3232" s="2" t="s">
        <v>2347</v>
      </c>
      <c r="N3232" s="2" t="s">
        <v>125</v>
      </c>
      <c r="O3232" s="2"/>
      <c r="P3232" s="2" t="s">
        <v>151</v>
      </c>
      <c r="Q3232" s="2" t="s">
        <v>152</v>
      </c>
      <c r="R3232" s="2">
        <v>1000</v>
      </c>
      <c r="S3232" s="2" t="s">
        <v>34</v>
      </c>
      <c r="T3232" s="3">
        <v>20000</v>
      </c>
      <c r="U3232" s="3">
        <v>21000</v>
      </c>
      <c r="V3232" s="3">
        <v>22050</v>
      </c>
    </row>
    <row r="3233" spans="1:22" ht="12.45" customHeight="1" x14ac:dyDescent="0.25">
      <c r="A3233" s="10">
        <v>204022</v>
      </c>
      <c r="B3233" s="2" t="s">
        <v>252</v>
      </c>
      <c r="C3233" s="2" t="s">
        <v>324</v>
      </c>
      <c r="D3233" s="28" t="s">
        <v>317</v>
      </c>
      <c r="E3233" s="28" t="str">
        <f>VLOOKUP(A3233,'[1]Sheet1 (2)'!$A$2:$H$6200,8,0)</f>
        <v>Function:Finance and Administration:Core Function:Finance</v>
      </c>
      <c r="F3233" s="2" t="s">
        <v>325</v>
      </c>
      <c r="G3233" s="2" t="s">
        <v>182</v>
      </c>
      <c r="H3233" s="2" t="s">
        <v>326</v>
      </c>
      <c r="I3233" s="2" t="s">
        <v>182</v>
      </c>
      <c r="J3233" s="2" t="s">
        <v>167</v>
      </c>
      <c r="K3233" s="2">
        <v>4500460000</v>
      </c>
      <c r="L3233" s="2" t="s">
        <v>2249</v>
      </c>
      <c r="M3233" s="2" t="s">
        <v>2250</v>
      </c>
      <c r="N3233" s="2" t="s">
        <v>125</v>
      </c>
      <c r="O3233" s="2"/>
      <c r="P3233" s="2" t="s">
        <v>151</v>
      </c>
      <c r="Q3233" s="2" t="s">
        <v>152</v>
      </c>
      <c r="R3233" s="2">
        <v>1000</v>
      </c>
      <c r="S3233" s="2" t="s">
        <v>34</v>
      </c>
      <c r="T3233" s="3">
        <v>17424</v>
      </c>
      <c r="U3233" s="3">
        <v>17800</v>
      </c>
      <c r="V3233" s="3">
        <v>18300</v>
      </c>
    </row>
    <row r="3234" spans="1:22" ht="12.45" customHeight="1" x14ac:dyDescent="0.25">
      <c r="A3234" s="10">
        <v>204022</v>
      </c>
      <c r="B3234" s="2" t="s">
        <v>252</v>
      </c>
      <c r="C3234" s="2" t="s">
        <v>324</v>
      </c>
      <c r="D3234" s="28" t="s">
        <v>317</v>
      </c>
      <c r="E3234" s="28" t="str">
        <f>VLOOKUP(A3234,'[1]Sheet1 (2)'!$A$2:$H$6200,8,0)</f>
        <v>Function:Finance and Administration:Core Function:Finance</v>
      </c>
      <c r="F3234" s="2" t="s">
        <v>325</v>
      </c>
      <c r="G3234" s="2" t="s">
        <v>182</v>
      </c>
      <c r="H3234" s="2" t="s">
        <v>326</v>
      </c>
      <c r="I3234" s="2" t="s">
        <v>182</v>
      </c>
      <c r="J3234" s="2" t="s">
        <v>167</v>
      </c>
      <c r="K3234" s="2">
        <v>4700003000</v>
      </c>
      <c r="L3234" s="2" t="s">
        <v>2242</v>
      </c>
      <c r="M3234" s="2" t="s">
        <v>2243</v>
      </c>
      <c r="N3234" s="2" t="s">
        <v>125</v>
      </c>
      <c r="O3234" s="2"/>
      <c r="P3234" s="2" t="s">
        <v>151</v>
      </c>
      <c r="Q3234" s="2" t="s">
        <v>152</v>
      </c>
      <c r="R3234" s="2">
        <v>1000</v>
      </c>
      <c r="S3234" s="2" t="s">
        <v>34</v>
      </c>
      <c r="T3234" s="3">
        <v>46542.120000000017</v>
      </c>
      <c r="U3234" s="3">
        <v>51196.33</v>
      </c>
      <c r="V3234" s="3">
        <v>56315.96</v>
      </c>
    </row>
    <row r="3235" spans="1:22" ht="12.45" customHeight="1" x14ac:dyDescent="0.25">
      <c r="A3235" s="10">
        <v>204023</v>
      </c>
      <c r="B3235" s="2" t="s">
        <v>252</v>
      </c>
      <c r="C3235" s="2" t="s">
        <v>327</v>
      </c>
      <c r="D3235" s="28" t="s">
        <v>317</v>
      </c>
      <c r="E3235" s="28" t="str">
        <f>VLOOKUP(A3235,'[1]Sheet1 (2)'!$A$2:$H$6200,8,0)</f>
        <v>Function:Finance and Administration:Core Function:Finance</v>
      </c>
      <c r="F3235" s="5" t="s">
        <v>328</v>
      </c>
      <c r="G3235" s="5" t="s">
        <v>182</v>
      </c>
      <c r="H3235" s="5" t="s">
        <v>329</v>
      </c>
      <c r="I3235" s="5" t="s">
        <v>182</v>
      </c>
      <c r="J3235" s="5" t="s">
        <v>167</v>
      </c>
      <c r="K3235" s="2">
        <v>4500422000</v>
      </c>
      <c r="L3235" s="5" t="s">
        <v>2288</v>
      </c>
      <c r="M3235" s="5" t="s">
        <v>2280</v>
      </c>
      <c r="N3235" s="5" t="s">
        <v>125</v>
      </c>
      <c r="O3235" s="5"/>
      <c r="P3235" s="5" t="s">
        <v>151</v>
      </c>
      <c r="Q3235" s="5" t="s">
        <v>152</v>
      </c>
      <c r="R3235" s="2">
        <v>1000</v>
      </c>
      <c r="S3235" s="2" t="s">
        <v>34</v>
      </c>
      <c r="T3235" s="3">
        <v>156000</v>
      </c>
      <c r="U3235" s="3">
        <v>165360</v>
      </c>
      <c r="V3235" s="3">
        <v>175282</v>
      </c>
    </row>
    <row r="3236" spans="1:22" ht="12.45" customHeight="1" x14ac:dyDescent="0.25">
      <c r="A3236" s="10">
        <v>204023</v>
      </c>
      <c r="B3236" s="2" t="s">
        <v>252</v>
      </c>
      <c r="C3236" s="2" t="s">
        <v>327</v>
      </c>
      <c r="D3236" s="28" t="s">
        <v>317</v>
      </c>
      <c r="E3236" s="28" t="str">
        <f>VLOOKUP(A3236,'[1]Sheet1 (2)'!$A$2:$H$6200,8,0)</f>
        <v>Function:Finance and Administration:Core Function:Finance</v>
      </c>
      <c r="F3236" s="2" t="s">
        <v>328</v>
      </c>
      <c r="G3236" s="2" t="s">
        <v>182</v>
      </c>
      <c r="H3236" s="2" t="s">
        <v>329</v>
      </c>
      <c r="I3236" s="2" t="s">
        <v>182</v>
      </c>
      <c r="J3236" s="2" t="s">
        <v>167</v>
      </c>
      <c r="K3236" s="2">
        <v>4500460000</v>
      </c>
      <c r="L3236" s="2" t="s">
        <v>2249</v>
      </c>
      <c r="M3236" s="2" t="s">
        <v>2250</v>
      </c>
      <c r="N3236" s="2" t="s">
        <v>125</v>
      </c>
      <c r="O3236" s="2"/>
      <c r="P3236" s="2" t="s">
        <v>151</v>
      </c>
      <c r="Q3236" s="2" t="s">
        <v>152</v>
      </c>
      <c r="R3236" s="2">
        <v>1000</v>
      </c>
      <c r="S3236" s="2" t="s">
        <v>34</v>
      </c>
      <c r="T3236" s="3">
        <v>15840</v>
      </c>
      <c r="U3236" s="3">
        <v>16632</v>
      </c>
      <c r="V3236" s="3">
        <v>17464</v>
      </c>
    </row>
    <row r="3237" spans="1:22" ht="12.45" customHeight="1" x14ac:dyDescent="0.25">
      <c r="A3237" s="10">
        <v>204024</v>
      </c>
      <c r="B3237" s="2" t="s">
        <v>252</v>
      </c>
      <c r="C3237" s="2" t="s">
        <v>332</v>
      </c>
      <c r="D3237" s="28" t="s">
        <v>317</v>
      </c>
      <c r="E3237" s="28" t="str">
        <f>VLOOKUP(A3237,'[1]Sheet1 (2)'!$A$2:$H$6200,8,0)</f>
        <v>Function:Finance and Administration:Core Function:Finance</v>
      </c>
      <c r="F3237" s="2" t="s">
        <v>335</v>
      </c>
      <c r="G3237" s="2" t="s">
        <v>182</v>
      </c>
      <c r="H3237" s="2" t="s">
        <v>336</v>
      </c>
      <c r="I3237" s="2" t="s">
        <v>182</v>
      </c>
      <c r="J3237" s="2" t="s">
        <v>167</v>
      </c>
      <c r="K3237" s="2">
        <v>4500160000</v>
      </c>
      <c r="L3237" s="2" t="s">
        <v>2361</v>
      </c>
      <c r="M3237" s="2" t="s">
        <v>2362</v>
      </c>
      <c r="N3237" s="2" t="s">
        <v>125</v>
      </c>
      <c r="O3237" s="2"/>
      <c r="P3237" s="2" t="s">
        <v>151</v>
      </c>
      <c r="Q3237" s="2" t="s">
        <v>152</v>
      </c>
      <c r="R3237" s="2">
        <v>1000</v>
      </c>
      <c r="S3237" s="2" t="s">
        <v>34</v>
      </c>
      <c r="T3237" s="3">
        <v>15204000</v>
      </c>
      <c r="U3237" s="3">
        <v>20024400</v>
      </c>
      <c r="V3237" s="3">
        <v>22026840</v>
      </c>
    </row>
    <row r="3238" spans="1:22" ht="12.45" customHeight="1" x14ac:dyDescent="0.25">
      <c r="A3238" s="10">
        <v>204024</v>
      </c>
      <c r="B3238" s="2" t="s">
        <v>252</v>
      </c>
      <c r="C3238" s="2" t="s">
        <v>332</v>
      </c>
      <c r="D3238" s="28" t="s">
        <v>317</v>
      </c>
      <c r="E3238" s="28" t="str">
        <f>VLOOKUP(A3238,'[1]Sheet1 (2)'!$A$2:$H$6200,8,0)</f>
        <v>Function:Finance and Administration:Core Function:Finance</v>
      </c>
      <c r="F3238" s="2" t="s">
        <v>335</v>
      </c>
      <c r="G3238" s="2" t="s">
        <v>182</v>
      </c>
      <c r="H3238" s="2" t="s">
        <v>336</v>
      </c>
      <c r="I3238" s="2" t="s">
        <v>182</v>
      </c>
      <c r="J3238" s="2" t="s">
        <v>167</v>
      </c>
      <c r="K3238" s="2">
        <v>4500306000</v>
      </c>
      <c r="L3238" s="2" t="s">
        <v>2289</v>
      </c>
      <c r="M3238" s="2" t="s">
        <v>2290</v>
      </c>
      <c r="N3238" s="2" t="s">
        <v>125</v>
      </c>
      <c r="O3238" s="2"/>
      <c r="P3238" s="2" t="s">
        <v>151</v>
      </c>
      <c r="Q3238" s="2" t="s">
        <v>152</v>
      </c>
      <c r="R3238" s="2">
        <v>1000</v>
      </c>
      <c r="S3238" s="2" t="s">
        <v>34</v>
      </c>
      <c r="T3238" s="3">
        <v>45000</v>
      </c>
      <c r="U3238" s="3">
        <v>49500.000000000007</v>
      </c>
      <c r="V3238" s="3">
        <v>54450.000000000015</v>
      </c>
    </row>
    <row r="3239" spans="1:22" ht="12.45" customHeight="1" x14ac:dyDescent="0.25">
      <c r="A3239" s="10">
        <v>204024</v>
      </c>
      <c r="B3239" s="2" t="s">
        <v>252</v>
      </c>
      <c r="C3239" s="2" t="s">
        <v>332</v>
      </c>
      <c r="D3239" s="28" t="s">
        <v>317</v>
      </c>
      <c r="E3239" s="28" t="str">
        <f>VLOOKUP(A3239,'[1]Sheet1 (2)'!$A$2:$H$6200,8,0)</f>
        <v>Function:Finance and Administration:Core Function:Finance</v>
      </c>
      <c r="F3239" s="2" t="s">
        <v>335</v>
      </c>
      <c r="G3239" s="2" t="s">
        <v>182</v>
      </c>
      <c r="H3239" s="2" t="s">
        <v>336</v>
      </c>
      <c r="I3239" s="2" t="s">
        <v>182</v>
      </c>
      <c r="J3239" s="2" t="s">
        <v>167</v>
      </c>
      <c r="K3239" s="2">
        <v>4500460000</v>
      </c>
      <c r="L3239" s="2" t="s">
        <v>2249</v>
      </c>
      <c r="M3239" s="2" t="s">
        <v>2250</v>
      </c>
      <c r="N3239" s="2" t="s">
        <v>125</v>
      </c>
      <c r="O3239" s="2"/>
      <c r="P3239" s="2" t="s">
        <v>151</v>
      </c>
      <c r="Q3239" s="2" t="s">
        <v>152</v>
      </c>
      <c r="R3239" s="2">
        <v>1000</v>
      </c>
      <c r="S3239" s="2" t="s">
        <v>34</v>
      </c>
      <c r="T3239" s="3">
        <v>89696</v>
      </c>
      <c r="U3239" s="3">
        <v>93000</v>
      </c>
      <c r="V3239" s="3">
        <v>95000</v>
      </c>
    </row>
    <row r="3240" spans="1:22" ht="12.45" customHeight="1" x14ac:dyDescent="0.25">
      <c r="A3240" s="10">
        <v>204024</v>
      </c>
      <c r="B3240" s="2" t="s">
        <v>252</v>
      </c>
      <c r="C3240" s="2" t="s">
        <v>332</v>
      </c>
      <c r="D3240" s="28" t="s">
        <v>317</v>
      </c>
      <c r="E3240" s="28" t="str">
        <f>VLOOKUP(A3240,'[1]Sheet1 (2)'!$A$2:$H$6200,8,0)</f>
        <v>Function:Finance and Administration:Core Function:Finance</v>
      </c>
      <c r="F3240" s="2" t="s">
        <v>335</v>
      </c>
      <c r="G3240" s="2" t="s">
        <v>182</v>
      </c>
      <c r="H3240" s="2" t="s">
        <v>336</v>
      </c>
      <c r="I3240" s="2" t="s">
        <v>182</v>
      </c>
      <c r="J3240" s="2" t="s">
        <v>167</v>
      </c>
      <c r="K3240" s="2">
        <v>4700003000</v>
      </c>
      <c r="L3240" s="2" t="s">
        <v>2242</v>
      </c>
      <c r="M3240" s="2" t="s">
        <v>2243</v>
      </c>
      <c r="N3240" s="2" t="s">
        <v>125</v>
      </c>
      <c r="O3240" s="2"/>
      <c r="P3240" s="2" t="s">
        <v>151</v>
      </c>
      <c r="Q3240" s="2" t="s">
        <v>152</v>
      </c>
      <c r="R3240" s="2">
        <v>1000</v>
      </c>
      <c r="S3240" s="2" t="s">
        <v>34</v>
      </c>
      <c r="T3240" s="3">
        <v>186168.59999999998</v>
      </c>
      <c r="U3240" s="3">
        <v>204785.46</v>
      </c>
      <c r="V3240" s="3">
        <v>225264.01</v>
      </c>
    </row>
    <row r="3241" spans="1:22" ht="12.45" customHeight="1" x14ac:dyDescent="0.25">
      <c r="A3241" s="10">
        <v>204046</v>
      </c>
      <c r="B3241" s="2" t="s">
        <v>252</v>
      </c>
      <c r="C3241" s="2" t="s">
        <v>1466</v>
      </c>
      <c r="D3241" s="28" t="s">
        <v>317</v>
      </c>
      <c r="E3241" s="28" t="str">
        <f>VLOOKUP(A3241,'[1]Sheet1 (2)'!$A$2:$H$6200,8,0)</f>
        <v>Function:Finance and Administration:Core Function:Finance</v>
      </c>
      <c r="F3241" s="2" t="s">
        <v>2363</v>
      </c>
      <c r="G3241" s="2" t="s">
        <v>182</v>
      </c>
      <c r="H3241" s="2" t="s">
        <v>2364</v>
      </c>
      <c r="I3241" s="2" t="s">
        <v>182</v>
      </c>
      <c r="J3241" s="2" t="s">
        <v>167</v>
      </c>
      <c r="K3241" s="2">
        <v>4500306000</v>
      </c>
      <c r="L3241" s="2" t="s">
        <v>2289</v>
      </c>
      <c r="M3241" s="2" t="s">
        <v>2290</v>
      </c>
      <c r="N3241" s="2" t="s">
        <v>125</v>
      </c>
      <c r="O3241" s="2"/>
      <c r="P3241" s="2" t="s">
        <v>151</v>
      </c>
      <c r="Q3241" s="2" t="s">
        <v>152</v>
      </c>
      <c r="R3241" s="2">
        <v>1000</v>
      </c>
      <c r="S3241" s="2" t="s">
        <v>34</v>
      </c>
      <c r="T3241" s="3">
        <v>396107</v>
      </c>
      <c r="U3241" s="3"/>
      <c r="V3241" s="3"/>
    </row>
    <row r="3242" spans="1:22" ht="12.45" customHeight="1" x14ac:dyDescent="0.25">
      <c r="A3242" s="10">
        <v>204046</v>
      </c>
      <c r="B3242" s="2" t="s">
        <v>252</v>
      </c>
      <c r="C3242" s="2" t="s">
        <v>1466</v>
      </c>
      <c r="D3242" s="28" t="s">
        <v>317</v>
      </c>
      <c r="E3242" s="28" t="str">
        <f>VLOOKUP(A3242,'[1]Sheet1 (2)'!$A$2:$H$6200,8,0)</f>
        <v>Function:Finance and Administration:Core Function:Finance</v>
      </c>
      <c r="F3242" s="2" t="s">
        <v>2363</v>
      </c>
      <c r="G3242" s="2" t="s">
        <v>182</v>
      </c>
      <c r="H3242" s="2" t="s">
        <v>2364</v>
      </c>
      <c r="I3242" s="2" t="s">
        <v>182</v>
      </c>
      <c r="J3242" s="2" t="s">
        <v>167</v>
      </c>
      <c r="K3242" s="2">
        <v>4500453000</v>
      </c>
      <c r="L3242" s="2" t="s">
        <v>101</v>
      </c>
      <c r="M3242" s="2" t="s">
        <v>2256</v>
      </c>
      <c r="N3242" s="2" t="s">
        <v>125</v>
      </c>
      <c r="O3242" s="2"/>
      <c r="P3242" s="2" t="s">
        <v>151</v>
      </c>
      <c r="Q3242" s="2" t="s">
        <v>152</v>
      </c>
      <c r="R3242" s="2">
        <v>1000</v>
      </c>
      <c r="S3242" s="2" t="s">
        <v>34</v>
      </c>
      <c r="T3242" s="3">
        <v>12000</v>
      </c>
      <c r="U3242" s="3">
        <v>12480</v>
      </c>
      <c r="V3242" s="3">
        <v>12979.2</v>
      </c>
    </row>
    <row r="3243" spans="1:22" ht="12.45" customHeight="1" x14ac:dyDescent="0.25">
      <c r="A3243" s="10">
        <v>204046</v>
      </c>
      <c r="B3243" s="2" t="s">
        <v>252</v>
      </c>
      <c r="C3243" s="2" t="s">
        <v>1466</v>
      </c>
      <c r="D3243" s="28" t="s">
        <v>317</v>
      </c>
      <c r="E3243" s="28" t="str">
        <f>VLOOKUP(A3243,'[1]Sheet1 (2)'!$A$2:$H$6200,8,0)</f>
        <v>Function:Finance and Administration:Core Function:Finance</v>
      </c>
      <c r="F3243" s="2" t="s">
        <v>2363</v>
      </c>
      <c r="G3243" s="2" t="s">
        <v>182</v>
      </c>
      <c r="H3243" s="2" t="s">
        <v>2364</v>
      </c>
      <c r="I3243" s="2" t="s">
        <v>182</v>
      </c>
      <c r="J3243" s="2" t="s">
        <v>167</v>
      </c>
      <c r="K3243" s="2">
        <v>4500460000</v>
      </c>
      <c r="L3243" s="2" t="s">
        <v>2249</v>
      </c>
      <c r="M3243" s="2" t="s">
        <v>2250</v>
      </c>
      <c r="N3243" s="2" t="s">
        <v>125</v>
      </c>
      <c r="O3243" s="2"/>
      <c r="P3243" s="2" t="s">
        <v>151</v>
      </c>
      <c r="Q3243" s="2" t="s">
        <v>152</v>
      </c>
      <c r="R3243" s="2">
        <v>1000</v>
      </c>
      <c r="S3243" s="2" t="s">
        <v>34</v>
      </c>
      <c r="T3243" s="3">
        <v>6600</v>
      </c>
      <c r="U3243" s="3">
        <v>6864</v>
      </c>
      <c r="V3243" s="3">
        <v>7138.56</v>
      </c>
    </row>
    <row r="3244" spans="1:22" ht="12.45" customHeight="1" x14ac:dyDescent="0.25">
      <c r="A3244" s="10">
        <v>203012</v>
      </c>
      <c r="B3244" s="2" t="s">
        <v>252</v>
      </c>
      <c r="C3244" s="2" t="s">
        <v>342</v>
      </c>
      <c r="D3244" s="28" t="s">
        <v>343</v>
      </c>
      <c r="E3244" s="28" t="str">
        <f>VLOOKUP(A3244,'[1]Sheet1 (2)'!$A$2:$H$6200,8,0)</f>
        <v>Function:Finance and Administration:Core Function:Supply Chain Management</v>
      </c>
      <c r="F3244" s="5" t="s">
        <v>344</v>
      </c>
      <c r="G3244" s="5" t="s">
        <v>182</v>
      </c>
      <c r="H3244" s="5" t="s">
        <v>345</v>
      </c>
      <c r="I3244" s="5" t="s">
        <v>182</v>
      </c>
      <c r="J3244" s="5" t="s">
        <v>346</v>
      </c>
      <c r="K3244" s="2">
        <v>4500422000</v>
      </c>
      <c r="L3244" s="5" t="s">
        <v>2288</v>
      </c>
      <c r="M3244" s="5" t="s">
        <v>2280</v>
      </c>
      <c r="N3244" s="5" t="s">
        <v>125</v>
      </c>
      <c r="O3244" s="5"/>
      <c r="P3244" s="5" t="s">
        <v>151</v>
      </c>
      <c r="Q3244" s="5" t="s">
        <v>152</v>
      </c>
      <c r="R3244" s="2">
        <v>1000</v>
      </c>
      <c r="S3244" s="2" t="s">
        <v>34</v>
      </c>
      <c r="T3244" s="3">
        <v>156000</v>
      </c>
      <c r="U3244" s="3">
        <v>165360</v>
      </c>
      <c r="V3244" s="3">
        <v>175282</v>
      </c>
    </row>
    <row r="3245" spans="1:22" ht="12.45" customHeight="1" x14ac:dyDescent="0.25">
      <c r="A3245" s="10">
        <v>204037</v>
      </c>
      <c r="B3245" s="2" t="s">
        <v>252</v>
      </c>
      <c r="C3245" s="2" t="s">
        <v>347</v>
      </c>
      <c r="D3245" s="28" t="s">
        <v>343</v>
      </c>
      <c r="E3245" s="28" t="str">
        <f>VLOOKUP(A3245,'[1]Sheet1 (2)'!$A$2:$H$6200,8,0)</f>
        <v>Function:Finance and Administration:Core Function:Supply Chain Management</v>
      </c>
      <c r="F3245" s="2" t="s">
        <v>354</v>
      </c>
      <c r="G3245" s="2" t="s">
        <v>182</v>
      </c>
      <c r="H3245" s="2" t="s">
        <v>355</v>
      </c>
      <c r="I3245" s="2" t="s">
        <v>182</v>
      </c>
      <c r="J3245" s="2" t="s">
        <v>346</v>
      </c>
      <c r="K3245" s="2">
        <v>4500460000</v>
      </c>
      <c r="L3245" s="2" t="s">
        <v>2249</v>
      </c>
      <c r="M3245" s="2" t="s">
        <v>2250</v>
      </c>
      <c r="N3245" s="2" t="s">
        <v>125</v>
      </c>
      <c r="O3245" s="2"/>
      <c r="P3245" s="2" t="s">
        <v>151</v>
      </c>
      <c r="Q3245" s="2" t="s">
        <v>152</v>
      </c>
      <c r="R3245" s="2">
        <v>1000</v>
      </c>
      <c r="S3245" s="2" t="s">
        <v>34</v>
      </c>
      <c r="T3245" s="3">
        <v>39949</v>
      </c>
      <c r="U3245" s="3">
        <v>40000</v>
      </c>
      <c r="V3245" s="3">
        <v>41200</v>
      </c>
    </row>
    <row r="3246" spans="1:22" ht="12.45" customHeight="1" x14ac:dyDescent="0.25">
      <c r="A3246" s="10">
        <v>204037</v>
      </c>
      <c r="B3246" s="2" t="s">
        <v>252</v>
      </c>
      <c r="C3246" s="2" t="s">
        <v>347</v>
      </c>
      <c r="D3246" s="28" t="s">
        <v>343</v>
      </c>
      <c r="E3246" s="28" t="str">
        <f>VLOOKUP(A3246,'[1]Sheet1 (2)'!$A$2:$H$6200,8,0)</f>
        <v>Function:Finance and Administration:Core Function:Supply Chain Management</v>
      </c>
      <c r="F3246" s="2" t="s">
        <v>354</v>
      </c>
      <c r="G3246" s="2" t="s">
        <v>182</v>
      </c>
      <c r="H3246" s="2" t="s">
        <v>355</v>
      </c>
      <c r="I3246" s="2" t="s">
        <v>182</v>
      </c>
      <c r="J3246" s="2" t="s">
        <v>346</v>
      </c>
      <c r="K3246" s="2">
        <v>4560100000</v>
      </c>
      <c r="L3246" s="2" t="s">
        <v>114</v>
      </c>
      <c r="M3246" s="2" t="s">
        <v>2278</v>
      </c>
      <c r="N3246" s="2" t="s">
        <v>125</v>
      </c>
      <c r="O3246" s="2"/>
      <c r="P3246" s="2" t="s">
        <v>151</v>
      </c>
      <c r="Q3246" s="2" t="s">
        <v>152</v>
      </c>
      <c r="R3246" s="2">
        <v>1000</v>
      </c>
      <c r="S3246" s="2" t="s">
        <v>34</v>
      </c>
      <c r="T3246" s="3">
        <v>59560</v>
      </c>
      <c r="U3246" s="3">
        <v>60000</v>
      </c>
      <c r="V3246" s="3">
        <v>62000</v>
      </c>
    </row>
    <row r="3247" spans="1:22" ht="12.45" customHeight="1" x14ac:dyDescent="0.25">
      <c r="A3247" s="10">
        <v>204037</v>
      </c>
      <c r="B3247" s="2" t="s">
        <v>252</v>
      </c>
      <c r="C3247" s="2" t="s">
        <v>347</v>
      </c>
      <c r="D3247" s="28" t="s">
        <v>343</v>
      </c>
      <c r="E3247" s="28" t="str">
        <f>VLOOKUP(A3247,'[1]Sheet1 (2)'!$A$2:$H$6200,8,0)</f>
        <v>Function:Finance and Administration:Core Function:Supply Chain Management</v>
      </c>
      <c r="F3247" s="2" t="s">
        <v>354</v>
      </c>
      <c r="G3247" s="2" t="s">
        <v>182</v>
      </c>
      <c r="H3247" s="2" t="s">
        <v>355</v>
      </c>
      <c r="I3247" s="2" t="s">
        <v>182</v>
      </c>
      <c r="J3247" s="2" t="s">
        <v>346</v>
      </c>
      <c r="K3247" s="2">
        <v>4700003000</v>
      </c>
      <c r="L3247" s="2" t="s">
        <v>2242</v>
      </c>
      <c r="M3247" s="2" t="s">
        <v>2243</v>
      </c>
      <c r="N3247" s="2" t="s">
        <v>125</v>
      </c>
      <c r="O3247" s="2"/>
      <c r="P3247" s="2" t="s">
        <v>151</v>
      </c>
      <c r="Q3247" s="2" t="s">
        <v>152</v>
      </c>
      <c r="R3247" s="2">
        <v>1000</v>
      </c>
      <c r="S3247" s="2" t="s">
        <v>34</v>
      </c>
      <c r="T3247" s="3">
        <v>46542.120000000017</v>
      </c>
      <c r="U3247" s="3">
        <v>51196.33</v>
      </c>
      <c r="V3247" s="3">
        <v>56315.96</v>
      </c>
    </row>
    <row r="3248" spans="1:22" ht="12.45" customHeight="1" x14ac:dyDescent="0.25">
      <c r="A3248" s="10">
        <v>204051</v>
      </c>
      <c r="B3248" s="2" t="s">
        <v>252</v>
      </c>
      <c r="C3248" s="2" t="s">
        <v>356</v>
      </c>
      <c r="D3248" s="28" t="s">
        <v>343</v>
      </c>
      <c r="E3248" s="28" t="str">
        <f>VLOOKUP(A3248,'[1]Sheet1 (2)'!$A$2:$H$6200,8,0)</f>
        <v>Function:Finance and Administration:Core Function:Supply Chain Management</v>
      </c>
      <c r="F3248" s="2" t="s">
        <v>357</v>
      </c>
      <c r="G3248" s="2" t="s">
        <v>182</v>
      </c>
      <c r="H3248" s="2" t="s">
        <v>358</v>
      </c>
      <c r="I3248" s="2" t="s">
        <v>182</v>
      </c>
      <c r="J3248" s="2" t="s">
        <v>346</v>
      </c>
      <c r="K3248" s="2">
        <v>4500019000</v>
      </c>
      <c r="L3248" s="2" t="s">
        <v>2365</v>
      </c>
      <c r="M3248" s="2" t="s">
        <v>2366</v>
      </c>
      <c r="N3248" s="2" t="s">
        <v>125</v>
      </c>
      <c r="O3248" s="2"/>
      <c r="P3248" s="2" t="s">
        <v>151</v>
      </c>
      <c r="Q3248" s="2" t="s">
        <v>152</v>
      </c>
      <c r="R3248" s="2">
        <v>1000</v>
      </c>
      <c r="S3248" s="2" t="s">
        <v>34</v>
      </c>
      <c r="T3248" s="3">
        <v>1200000</v>
      </c>
      <c r="U3248" s="3">
        <v>1260000</v>
      </c>
      <c r="V3248" s="3">
        <v>1323000</v>
      </c>
    </row>
    <row r="3249" spans="1:22" ht="12.45" customHeight="1" x14ac:dyDescent="0.25">
      <c r="A3249" s="10">
        <v>204051</v>
      </c>
      <c r="B3249" s="2" t="s">
        <v>252</v>
      </c>
      <c r="C3249" s="2" t="s">
        <v>356</v>
      </c>
      <c r="D3249" s="28" t="s">
        <v>343</v>
      </c>
      <c r="E3249" s="28" t="str">
        <f>VLOOKUP(A3249,'[1]Sheet1 (2)'!$A$2:$H$6200,8,0)</f>
        <v>Function:Finance and Administration:Core Function:Supply Chain Management</v>
      </c>
      <c r="F3249" s="2" t="s">
        <v>357</v>
      </c>
      <c r="G3249" s="2" t="s">
        <v>182</v>
      </c>
      <c r="H3249" s="2" t="s">
        <v>358</v>
      </c>
      <c r="I3249" s="2" t="s">
        <v>182</v>
      </c>
      <c r="J3249" s="2" t="s">
        <v>346</v>
      </c>
      <c r="K3249" s="2">
        <v>4500150000</v>
      </c>
      <c r="L3249" s="2" t="s">
        <v>838</v>
      </c>
      <c r="M3249" s="2" t="s">
        <v>839</v>
      </c>
      <c r="N3249" s="2" t="s">
        <v>125</v>
      </c>
      <c r="O3249" s="2"/>
      <c r="P3249" s="2" t="s">
        <v>151</v>
      </c>
      <c r="Q3249" s="2" t="s">
        <v>152</v>
      </c>
      <c r="R3249" s="2">
        <v>1000</v>
      </c>
      <c r="S3249" s="2" t="s">
        <v>34</v>
      </c>
      <c r="T3249" s="3">
        <v>7500</v>
      </c>
      <c r="U3249" s="3">
        <v>8500</v>
      </c>
      <c r="V3249" s="3">
        <v>10000</v>
      </c>
    </row>
    <row r="3250" spans="1:22" ht="12.45" customHeight="1" x14ac:dyDescent="0.25">
      <c r="A3250" s="10">
        <v>204051</v>
      </c>
      <c r="B3250" s="2" t="s">
        <v>252</v>
      </c>
      <c r="C3250" s="2" t="s">
        <v>356</v>
      </c>
      <c r="D3250" s="28" t="s">
        <v>343</v>
      </c>
      <c r="E3250" s="28" t="str">
        <f>VLOOKUP(A3250,'[1]Sheet1 (2)'!$A$2:$H$6200,8,0)</f>
        <v>Function:Finance and Administration:Core Function:Supply Chain Management</v>
      </c>
      <c r="F3250" s="2" t="s">
        <v>357</v>
      </c>
      <c r="G3250" s="2" t="s">
        <v>182</v>
      </c>
      <c r="H3250" s="2" t="s">
        <v>358</v>
      </c>
      <c r="I3250" s="2" t="s">
        <v>182</v>
      </c>
      <c r="J3250" s="2" t="s">
        <v>346</v>
      </c>
      <c r="K3250" s="2">
        <v>4500175000</v>
      </c>
      <c r="L3250" s="2" t="s">
        <v>2274</v>
      </c>
      <c r="M3250" s="2" t="s">
        <v>2275</v>
      </c>
      <c r="N3250" s="2" t="s">
        <v>125</v>
      </c>
      <c r="O3250" s="2"/>
      <c r="P3250" s="2" t="s">
        <v>151</v>
      </c>
      <c r="Q3250" s="2" t="s">
        <v>152</v>
      </c>
      <c r="R3250" s="2">
        <v>1000</v>
      </c>
      <c r="S3250" s="2" t="s">
        <v>34</v>
      </c>
      <c r="T3250" s="3">
        <v>2000</v>
      </c>
      <c r="U3250" s="3">
        <v>2100</v>
      </c>
      <c r="V3250" s="3">
        <v>2205</v>
      </c>
    </row>
    <row r="3251" spans="1:22" ht="12.45" customHeight="1" x14ac:dyDescent="0.25">
      <c r="A3251" s="10">
        <v>204051</v>
      </c>
      <c r="B3251" s="2" t="s">
        <v>252</v>
      </c>
      <c r="C3251" s="2" t="s">
        <v>356</v>
      </c>
      <c r="D3251" s="28" t="s">
        <v>343</v>
      </c>
      <c r="E3251" s="28" t="str">
        <f>VLOOKUP(A3251,'[1]Sheet1 (2)'!$A$2:$H$6200,8,0)</f>
        <v>Function:Finance and Administration:Core Function:Supply Chain Management</v>
      </c>
      <c r="F3251" s="2" t="s">
        <v>357</v>
      </c>
      <c r="G3251" s="2" t="s">
        <v>182</v>
      </c>
      <c r="H3251" s="2" t="s">
        <v>358</v>
      </c>
      <c r="I3251" s="2" t="s">
        <v>182</v>
      </c>
      <c r="J3251" s="2" t="s">
        <v>346</v>
      </c>
      <c r="K3251" s="2">
        <v>4500181000</v>
      </c>
      <c r="L3251" s="2" t="s">
        <v>95</v>
      </c>
      <c r="M3251" s="2" t="s">
        <v>821</v>
      </c>
      <c r="N3251" s="2" t="s">
        <v>125</v>
      </c>
      <c r="O3251" s="2"/>
      <c r="P3251" s="2" t="s">
        <v>151</v>
      </c>
      <c r="Q3251" s="2" t="s">
        <v>152</v>
      </c>
      <c r="R3251" s="2">
        <v>1000</v>
      </c>
      <c r="S3251" s="2" t="s">
        <v>34</v>
      </c>
      <c r="T3251" s="3">
        <v>1000</v>
      </c>
      <c r="U3251" s="3">
        <v>1050</v>
      </c>
      <c r="V3251" s="3">
        <v>1100</v>
      </c>
    </row>
    <row r="3252" spans="1:22" ht="12.45" customHeight="1" x14ac:dyDescent="0.25">
      <c r="A3252" s="10">
        <v>204051</v>
      </c>
      <c r="B3252" s="2" t="s">
        <v>252</v>
      </c>
      <c r="C3252" s="2" t="s">
        <v>356</v>
      </c>
      <c r="D3252" s="28" t="s">
        <v>343</v>
      </c>
      <c r="E3252" s="28" t="str">
        <f>VLOOKUP(A3252,'[1]Sheet1 (2)'!$A$2:$H$6200,8,0)</f>
        <v>Function:Finance and Administration:Core Function:Supply Chain Management</v>
      </c>
      <c r="F3252" s="2" t="s">
        <v>357</v>
      </c>
      <c r="G3252" s="2" t="s">
        <v>182</v>
      </c>
      <c r="H3252" s="2" t="s">
        <v>358</v>
      </c>
      <c r="I3252" s="2" t="s">
        <v>182</v>
      </c>
      <c r="J3252" s="2" t="s">
        <v>346</v>
      </c>
      <c r="K3252" s="2">
        <v>4500450000</v>
      </c>
      <c r="L3252" s="2" t="s">
        <v>2286</v>
      </c>
      <c r="M3252" s="2" t="s">
        <v>2287</v>
      </c>
      <c r="N3252" s="2" t="s">
        <v>125</v>
      </c>
      <c r="O3252" s="2"/>
      <c r="P3252" s="2" t="s">
        <v>151</v>
      </c>
      <c r="Q3252" s="2" t="s">
        <v>152</v>
      </c>
      <c r="R3252" s="2">
        <v>1000</v>
      </c>
      <c r="S3252" s="2" t="s">
        <v>34</v>
      </c>
      <c r="T3252" s="3">
        <v>10000</v>
      </c>
      <c r="U3252" s="3">
        <v>12000</v>
      </c>
      <c r="V3252" s="3">
        <v>14000</v>
      </c>
    </row>
    <row r="3253" spans="1:22" ht="12.45" customHeight="1" x14ac:dyDescent="0.25">
      <c r="A3253" s="10">
        <v>204051</v>
      </c>
      <c r="B3253" s="2" t="s">
        <v>252</v>
      </c>
      <c r="C3253" s="2" t="s">
        <v>356</v>
      </c>
      <c r="D3253" s="28" t="s">
        <v>343</v>
      </c>
      <c r="E3253" s="28" t="str">
        <f>VLOOKUP(A3253,'[1]Sheet1 (2)'!$A$2:$H$6200,8,0)</f>
        <v>Function:Finance and Administration:Core Function:Supply Chain Management</v>
      </c>
      <c r="F3253" s="2" t="s">
        <v>357</v>
      </c>
      <c r="G3253" s="2" t="s">
        <v>182</v>
      </c>
      <c r="H3253" s="2" t="s">
        <v>358</v>
      </c>
      <c r="I3253" s="2" t="s">
        <v>182</v>
      </c>
      <c r="J3253" s="2" t="s">
        <v>346</v>
      </c>
      <c r="K3253" s="2">
        <v>4500453000</v>
      </c>
      <c r="L3253" s="2" t="s">
        <v>101</v>
      </c>
      <c r="M3253" s="2" t="s">
        <v>2256</v>
      </c>
      <c r="N3253" s="2" t="s">
        <v>125</v>
      </c>
      <c r="O3253" s="2"/>
      <c r="P3253" s="2" t="s">
        <v>151</v>
      </c>
      <c r="Q3253" s="2" t="s">
        <v>152</v>
      </c>
      <c r="R3253" s="2">
        <v>1000</v>
      </c>
      <c r="S3253" s="2" t="s">
        <v>34</v>
      </c>
      <c r="T3253" s="3">
        <v>10000</v>
      </c>
      <c r="U3253" s="3">
        <v>15000</v>
      </c>
      <c r="V3253" s="3">
        <v>20000</v>
      </c>
    </row>
    <row r="3254" spans="1:22" ht="12.45" customHeight="1" x14ac:dyDescent="0.25">
      <c r="A3254" s="10">
        <v>204051</v>
      </c>
      <c r="B3254" s="2" t="s">
        <v>252</v>
      </c>
      <c r="C3254" s="2" t="s">
        <v>356</v>
      </c>
      <c r="D3254" s="28" t="s">
        <v>343</v>
      </c>
      <c r="E3254" s="28" t="str">
        <f>VLOOKUP(A3254,'[1]Sheet1 (2)'!$A$2:$H$6200,8,0)</f>
        <v>Function:Finance and Administration:Core Function:Supply Chain Management</v>
      </c>
      <c r="F3254" s="2" t="s">
        <v>357</v>
      </c>
      <c r="G3254" s="2" t="s">
        <v>182</v>
      </c>
      <c r="H3254" s="2" t="s">
        <v>358</v>
      </c>
      <c r="I3254" s="2" t="s">
        <v>182</v>
      </c>
      <c r="J3254" s="2" t="s">
        <v>346</v>
      </c>
      <c r="K3254" s="2">
        <v>4500454030</v>
      </c>
      <c r="L3254" s="2" t="s">
        <v>2244</v>
      </c>
      <c r="M3254" s="2" t="s">
        <v>2245</v>
      </c>
      <c r="N3254" s="2" t="s">
        <v>125</v>
      </c>
      <c r="O3254" s="2"/>
      <c r="P3254" s="2" t="s">
        <v>151</v>
      </c>
      <c r="Q3254" s="2" t="s">
        <v>152</v>
      </c>
      <c r="R3254" s="2">
        <v>1000</v>
      </c>
      <c r="S3254" s="2" t="s">
        <v>34</v>
      </c>
      <c r="T3254" s="3">
        <v>0</v>
      </c>
      <c r="U3254" s="3">
        <v>747</v>
      </c>
      <c r="V3254" s="3">
        <v>1494</v>
      </c>
    </row>
    <row r="3255" spans="1:22" ht="12.45" customHeight="1" x14ac:dyDescent="0.25">
      <c r="A3255" s="10">
        <v>204051</v>
      </c>
      <c r="B3255" s="2" t="s">
        <v>252</v>
      </c>
      <c r="C3255" s="2" t="s">
        <v>356</v>
      </c>
      <c r="D3255" s="28" t="s">
        <v>343</v>
      </c>
      <c r="E3255" s="28" t="str">
        <f>VLOOKUP(A3255,'[1]Sheet1 (2)'!$A$2:$H$6200,8,0)</f>
        <v>Function:Finance and Administration:Core Function:Supply Chain Management</v>
      </c>
      <c r="F3255" s="2" t="s">
        <v>357</v>
      </c>
      <c r="G3255" s="2" t="s">
        <v>182</v>
      </c>
      <c r="H3255" s="2" t="s">
        <v>358</v>
      </c>
      <c r="I3255" s="2" t="s">
        <v>182</v>
      </c>
      <c r="J3255" s="2" t="s">
        <v>346</v>
      </c>
      <c r="K3255" s="2">
        <v>4500460000</v>
      </c>
      <c r="L3255" s="2" t="s">
        <v>2249</v>
      </c>
      <c r="M3255" s="2" t="s">
        <v>2250</v>
      </c>
      <c r="N3255" s="2" t="s">
        <v>125</v>
      </c>
      <c r="O3255" s="2"/>
      <c r="P3255" s="2" t="s">
        <v>151</v>
      </c>
      <c r="Q3255" s="2" t="s">
        <v>152</v>
      </c>
      <c r="R3255" s="2">
        <v>1000</v>
      </c>
      <c r="S3255" s="2" t="s">
        <v>34</v>
      </c>
      <c r="T3255" s="3">
        <v>77679</v>
      </c>
      <c r="U3255" s="3">
        <v>81565</v>
      </c>
      <c r="V3255" s="3">
        <v>86460</v>
      </c>
    </row>
    <row r="3256" spans="1:22" ht="12.45" customHeight="1" x14ac:dyDescent="0.25">
      <c r="A3256" s="10">
        <v>204051</v>
      </c>
      <c r="B3256" s="2" t="s">
        <v>252</v>
      </c>
      <c r="C3256" s="2" t="s">
        <v>356</v>
      </c>
      <c r="D3256" s="28" t="s">
        <v>343</v>
      </c>
      <c r="E3256" s="28" t="str">
        <f>VLOOKUP(A3256,'[1]Sheet1 (2)'!$A$2:$H$6200,8,0)</f>
        <v>Function:Finance and Administration:Core Function:Supply Chain Management</v>
      </c>
      <c r="F3256" s="2" t="s">
        <v>357</v>
      </c>
      <c r="G3256" s="2" t="s">
        <v>182</v>
      </c>
      <c r="H3256" s="2" t="s">
        <v>358</v>
      </c>
      <c r="I3256" s="2" t="s">
        <v>182</v>
      </c>
      <c r="J3256" s="2" t="s">
        <v>346</v>
      </c>
      <c r="K3256" s="2">
        <v>4700003000</v>
      </c>
      <c r="L3256" s="2" t="s">
        <v>2242</v>
      </c>
      <c r="M3256" s="2" t="s">
        <v>2243</v>
      </c>
      <c r="N3256" s="2" t="s">
        <v>125</v>
      </c>
      <c r="O3256" s="2"/>
      <c r="P3256" s="2" t="s">
        <v>151</v>
      </c>
      <c r="Q3256" s="2" t="s">
        <v>152</v>
      </c>
      <c r="R3256" s="2">
        <v>1000</v>
      </c>
      <c r="S3256" s="2" t="s">
        <v>34</v>
      </c>
      <c r="T3256" s="3">
        <v>72000</v>
      </c>
      <c r="U3256" s="3">
        <v>151200</v>
      </c>
      <c r="V3256" s="3">
        <v>158760</v>
      </c>
    </row>
    <row r="3257" spans="1:22" ht="12.45" customHeight="1" x14ac:dyDescent="0.25">
      <c r="A3257" s="10">
        <v>402284</v>
      </c>
      <c r="B3257" s="2" t="s">
        <v>359</v>
      </c>
      <c r="C3257" s="2" t="s">
        <v>360</v>
      </c>
      <c r="D3257" s="28" t="s">
        <v>361</v>
      </c>
      <c r="E3257" s="28" t="str">
        <f>VLOOKUP(A3257,'[1]Sheet1 (2)'!$A$2:$H$6200,8,0)</f>
        <v>Function:Executive and Council:Core Function:Municipal Manager, Town Secretary and Chief Executive</v>
      </c>
      <c r="F3257" s="2" t="s">
        <v>1849</v>
      </c>
      <c r="G3257" s="2" t="s">
        <v>294</v>
      </c>
      <c r="H3257" s="2" t="s">
        <v>1850</v>
      </c>
      <c r="I3257" s="2" t="s">
        <v>294</v>
      </c>
      <c r="J3257" s="2" t="s">
        <v>365</v>
      </c>
      <c r="K3257" s="2">
        <v>4500454020</v>
      </c>
      <c r="L3257" s="2" t="s">
        <v>2265</v>
      </c>
      <c r="M3257" s="2" t="s">
        <v>2266</v>
      </c>
      <c r="N3257" s="2" t="s">
        <v>125</v>
      </c>
      <c r="O3257" s="2"/>
      <c r="P3257" s="2" t="s">
        <v>32</v>
      </c>
      <c r="Q3257" s="2" t="s">
        <v>33</v>
      </c>
      <c r="R3257" s="2">
        <v>1000</v>
      </c>
      <c r="S3257" s="2" t="s">
        <v>34</v>
      </c>
      <c r="T3257" s="3">
        <v>1000</v>
      </c>
      <c r="U3257" s="3">
        <v>1050</v>
      </c>
      <c r="V3257" s="3">
        <v>1102.5</v>
      </c>
    </row>
    <row r="3258" spans="1:22" ht="12.45" customHeight="1" x14ac:dyDescent="0.25">
      <c r="A3258" s="10">
        <v>402284</v>
      </c>
      <c r="B3258" s="2" t="s">
        <v>359</v>
      </c>
      <c r="C3258" s="2" t="s">
        <v>360</v>
      </c>
      <c r="D3258" s="28" t="s">
        <v>361</v>
      </c>
      <c r="E3258" s="28" t="str">
        <f>VLOOKUP(A3258,'[1]Sheet1 (2)'!$A$2:$H$6200,8,0)</f>
        <v>Function:Executive and Council:Core Function:Municipal Manager, Town Secretary and Chief Executive</v>
      </c>
      <c r="F3258" s="2" t="s">
        <v>1849</v>
      </c>
      <c r="G3258" s="2" t="s">
        <v>294</v>
      </c>
      <c r="H3258" s="2" t="s">
        <v>1850</v>
      </c>
      <c r="I3258" s="2" t="s">
        <v>294</v>
      </c>
      <c r="J3258" s="2" t="s">
        <v>365</v>
      </c>
      <c r="K3258" s="2">
        <v>4500454030</v>
      </c>
      <c r="L3258" s="2" t="s">
        <v>2244</v>
      </c>
      <c r="M3258" s="2" t="s">
        <v>2245</v>
      </c>
      <c r="N3258" s="2" t="s">
        <v>125</v>
      </c>
      <c r="O3258" s="2"/>
      <c r="P3258" s="2" t="s">
        <v>32</v>
      </c>
      <c r="Q3258" s="2" t="s">
        <v>33</v>
      </c>
      <c r="R3258" s="2">
        <v>1000</v>
      </c>
      <c r="S3258" s="2" t="s">
        <v>34</v>
      </c>
      <c r="T3258" s="3">
        <v>1375</v>
      </c>
      <c r="U3258" s="3">
        <v>1443.75</v>
      </c>
      <c r="V3258" s="3">
        <v>1515.9375</v>
      </c>
    </row>
    <row r="3259" spans="1:22" ht="12.45" customHeight="1" x14ac:dyDescent="0.25">
      <c r="A3259" s="10">
        <v>402284</v>
      </c>
      <c r="B3259" s="2" t="s">
        <v>359</v>
      </c>
      <c r="C3259" s="2" t="s">
        <v>360</v>
      </c>
      <c r="D3259" s="28" t="s">
        <v>361</v>
      </c>
      <c r="E3259" s="28" t="str">
        <f>VLOOKUP(A3259,'[1]Sheet1 (2)'!$A$2:$H$6200,8,0)</f>
        <v>Function:Executive and Council:Core Function:Municipal Manager, Town Secretary and Chief Executive</v>
      </c>
      <c r="F3259" s="2" t="s">
        <v>2367</v>
      </c>
      <c r="G3259" s="2" t="s">
        <v>2098</v>
      </c>
      <c r="H3259" s="2" t="s">
        <v>2368</v>
      </c>
      <c r="I3259" s="2" t="s">
        <v>2098</v>
      </c>
      <c r="J3259" s="2" t="s">
        <v>365</v>
      </c>
      <c r="K3259" s="2">
        <v>4550004000</v>
      </c>
      <c r="L3259" s="2" t="s">
        <v>112</v>
      </c>
      <c r="M3259" s="2" t="s">
        <v>2246</v>
      </c>
      <c r="N3259" s="2" t="s">
        <v>125</v>
      </c>
      <c r="O3259" s="2"/>
      <c r="P3259" s="2" t="s">
        <v>32</v>
      </c>
      <c r="Q3259" s="2" t="s">
        <v>33</v>
      </c>
      <c r="R3259" s="2">
        <v>1000</v>
      </c>
      <c r="S3259" s="2" t="s">
        <v>34</v>
      </c>
      <c r="T3259" s="3">
        <v>3000</v>
      </c>
      <c r="U3259" s="3">
        <v>3150</v>
      </c>
      <c r="V3259" s="3">
        <v>3307.5</v>
      </c>
    </row>
    <row r="3260" spans="1:22" ht="12.45" customHeight="1" x14ac:dyDescent="0.25">
      <c r="A3260" s="10">
        <v>402284</v>
      </c>
      <c r="B3260" s="2" t="s">
        <v>359</v>
      </c>
      <c r="C3260" s="2" t="s">
        <v>360</v>
      </c>
      <c r="D3260" s="28" t="s">
        <v>361</v>
      </c>
      <c r="E3260" s="28" t="str">
        <f>VLOOKUP(A3260,'[1]Sheet1 (2)'!$A$2:$H$6200,8,0)</f>
        <v>Function:Executive and Council:Core Function:Municipal Manager, Town Secretary and Chief Executive</v>
      </c>
      <c r="F3260" s="2" t="s">
        <v>1849</v>
      </c>
      <c r="G3260" s="2" t="s">
        <v>294</v>
      </c>
      <c r="H3260" s="2" t="s">
        <v>1850</v>
      </c>
      <c r="I3260" s="2" t="s">
        <v>294</v>
      </c>
      <c r="J3260" s="2" t="s">
        <v>365</v>
      </c>
      <c r="K3260" s="2">
        <v>4500150000</v>
      </c>
      <c r="L3260" s="2" t="s">
        <v>838</v>
      </c>
      <c r="M3260" s="2" t="s">
        <v>839</v>
      </c>
      <c r="N3260" s="2" t="s">
        <v>125</v>
      </c>
      <c r="O3260" s="2"/>
      <c r="P3260" s="2" t="s">
        <v>32</v>
      </c>
      <c r="Q3260" s="2" t="s">
        <v>33</v>
      </c>
      <c r="R3260" s="2">
        <v>1000</v>
      </c>
      <c r="S3260" s="2" t="s">
        <v>34</v>
      </c>
      <c r="T3260" s="3">
        <v>3999.9599999999996</v>
      </c>
      <c r="U3260" s="3">
        <v>4000</v>
      </c>
      <c r="V3260" s="3">
        <v>4000</v>
      </c>
    </row>
    <row r="3261" spans="1:22" ht="12.45" customHeight="1" x14ac:dyDescent="0.25">
      <c r="A3261" s="10">
        <v>402284</v>
      </c>
      <c r="B3261" s="2" t="s">
        <v>359</v>
      </c>
      <c r="C3261" s="2" t="s">
        <v>360</v>
      </c>
      <c r="D3261" s="28" t="s">
        <v>361</v>
      </c>
      <c r="E3261" s="28" t="str">
        <f>VLOOKUP(A3261,'[1]Sheet1 (2)'!$A$2:$H$6200,8,0)</f>
        <v>Function:Executive and Council:Core Function:Municipal Manager, Town Secretary and Chief Executive</v>
      </c>
      <c r="F3261" s="2" t="s">
        <v>2367</v>
      </c>
      <c r="G3261" s="2" t="s">
        <v>2098</v>
      </c>
      <c r="H3261" s="2" t="s">
        <v>2368</v>
      </c>
      <c r="I3261" s="2" t="s">
        <v>2098</v>
      </c>
      <c r="J3261" s="2" t="s">
        <v>365</v>
      </c>
      <c r="K3261" s="2">
        <v>4550006000</v>
      </c>
      <c r="L3261" s="2" t="s">
        <v>2251</v>
      </c>
      <c r="M3261" s="2" t="s">
        <v>2252</v>
      </c>
      <c r="N3261" s="2" t="s">
        <v>125</v>
      </c>
      <c r="O3261" s="2"/>
      <c r="P3261" s="2" t="s">
        <v>32</v>
      </c>
      <c r="Q3261" s="2" t="s">
        <v>33</v>
      </c>
      <c r="R3261" s="2">
        <v>1000</v>
      </c>
      <c r="S3261" s="2" t="s">
        <v>34</v>
      </c>
      <c r="T3261" s="3">
        <v>8000</v>
      </c>
      <c r="U3261" s="3">
        <v>8400</v>
      </c>
      <c r="V3261" s="3">
        <v>8820</v>
      </c>
    </row>
    <row r="3262" spans="1:22" ht="12.45" customHeight="1" x14ac:dyDescent="0.25">
      <c r="A3262" s="10">
        <v>402284</v>
      </c>
      <c r="B3262" s="2" t="s">
        <v>359</v>
      </c>
      <c r="C3262" s="2" t="s">
        <v>360</v>
      </c>
      <c r="D3262" s="28" t="s">
        <v>361</v>
      </c>
      <c r="E3262" s="28" t="str">
        <f>VLOOKUP(A3262,'[1]Sheet1 (2)'!$A$2:$H$6200,8,0)</f>
        <v>Function:Executive and Council:Core Function:Municipal Manager, Town Secretary and Chief Executive</v>
      </c>
      <c r="F3262" s="2" t="s">
        <v>1849</v>
      </c>
      <c r="G3262" s="2" t="s">
        <v>294</v>
      </c>
      <c r="H3262" s="2" t="s">
        <v>1850</v>
      </c>
      <c r="I3262" s="2" t="s">
        <v>294</v>
      </c>
      <c r="J3262" s="2" t="s">
        <v>365</v>
      </c>
      <c r="K3262" s="2">
        <v>4500453000</v>
      </c>
      <c r="L3262" s="2" t="s">
        <v>101</v>
      </c>
      <c r="M3262" s="2" t="s">
        <v>2256</v>
      </c>
      <c r="N3262" s="2" t="s">
        <v>125</v>
      </c>
      <c r="O3262" s="2"/>
      <c r="P3262" s="2" t="s">
        <v>32</v>
      </c>
      <c r="Q3262" s="2" t="s">
        <v>33</v>
      </c>
      <c r="R3262" s="2">
        <v>1000</v>
      </c>
      <c r="S3262" s="2" t="s">
        <v>34</v>
      </c>
      <c r="T3262" s="3">
        <v>27600</v>
      </c>
      <c r="U3262" s="3">
        <v>28980</v>
      </c>
      <c r="V3262" s="3">
        <v>30429</v>
      </c>
    </row>
    <row r="3263" spans="1:22" ht="12.45" customHeight="1" x14ac:dyDescent="0.25">
      <c r="A3263" s="10">
        <v>402284</v>
      </c>
      <c r="B3263" s="2" t="s">
        <v>359</v>
      </c>
      <c r="C3263" s="2" t="s">
        <v>360</v>
      </c>
      <c r="D3263" s="28" t="s">
        <v>361</v>
      </c>
      <c r="E3263" s="28" t="str">
        <f>VLOOKUP(A3263,'[1]Sheet1 (2)'!$A$2:$H$6200,8,0)</f>
        <v>Function:Executive and Council:Core Function:Municipal Manager, Town Secretary and Chief Executive</v>
      </c>
      <c r="F3263" s="2" t="s">
        <v>2369</v>
      </c>
      <c r="G3263" s="2" t="s">
        <v>182</v>
      </c>
      <c r="H3263" s="2" t="s">
        <v>2370</v>
      </c>
      <c r="I3263" s="2" t="s">
        <v>182</v>
      </c>
      <c r="J3263" s="2" t="s">
        <v>365</v>
      </c>
      <c r="K3263" s="2">
        <v>4500411000</v>
      </c>
      <c r="L3263" s="2" t="s">
        <v>97</v>
      </c>
      <c r="M3263" s="2" t="s">
        <v>2263</v>
      </c>
      <c r="N3263" s="2" t="s">
        <v>125</v>
      </c>
      <c r="O3263" s="2"/>
      <c r="P3263" s="2" t="s">
        <v>151</v>
      </c>
      <c r="Q3263" s="2" t="s">
        <v>152</v>
      </c>
      <c r="R3263" s="2">
        <v>1000</v>
      </c>
      <c r="S3263" s="2" t="s">
        <v>34</v>
      </c>
      <c r="T3263" s="3">
        <v>29188.92</v>
      </c>
      <c r="U3263" s="3">
        <v>30532</v>
      </c>
      <c r="V3263" s="3">
        <v>31936.472000000002</v>
      </c>
    </row>
    <row r="3264" spans="1:22" ht="12.45" customHeight="1" x14ac:dyDescent="0.25">
      <c r="A3264" s="10">
        <v>402284</v>
      </c>
      <c r="B3264" s="2" t="s">
        <v>359</v>
      </c>
      <c r="C3264" s="2" t="s">
        <v>360</v>
      </c>
      <c r="D3264" s="28" t="s">
        <v>361</v>
      </c>
      <c r="E3264" s="28" t="str">
        <f>VLOOKUP(A3264,'[1]Sheet1 (2)'!$A$2:$H$6200,8,0)</f>
        <v>Function:Executive and Council:Core Function:Municipal Manager, Town Secretary and Chief Executive</v>
      </c>
      <c r="F3264" s="2" t="s">
        <v>1849</v>
      </c>
      <c r="G3264" s="2" t="s">
        <v>294</v>
      </c>
      <c r="H3264" s="2" t="s">
        <v>1850</v>
      </c>
      <c r="I3264" s="2" t="s">
        <v>294</v>
      </c>
      <c r="J3264" s="2" t="s">
        <v>365</v>
      </c>
      <c r="K3264" s="2">
        <v>4500460000</v>
      </c>
      <c r="L3264" s="2" t="s">
        <v>2249</v>
      </c>
      <c r="M3264" s="2" t="s">
        <v>2250</v>
      </c>
      <c r="N3264" s="2" t="s">
        <v>125</v>
      </c>
      <c r="O3264" s="2"/>
      <c r="P3264" s="2" t="s">
        <v>32</v>
      </c>
      <c r="Q3264" s="2" t="s">
        <v>33</v>
      </c>
      <c r="R3264" s="2">
        <v>1000</v>
      </c>
      <c r="S3264" s="2" t="s">
        <v>34</v>
      </c>
      <c r="T3264" s="3">
        <v>31680</v>
      </c>
      <c r="U3264" s="3">
        <v>31680</v>
      </c>
      <c r="V3264" s="3">
        <v>33264</v>
      </c>
    </row>
    <row r="3265" spans="1:22" ht="12.45" customHeight="1" x14ac:dyDescent="0.25">
      <c r="A3265" s="10">
        <v>402284</v>
      </c>
      <c r="B3265" s="2" t="s">
        <v>359</v>
      </c>
      <c r="C3265" s="2" t="s">
        <v>360</v>
      </c>
      <c r="D3265" s="28" t="s">
        <v>361</v>
      </c>
      <c r="E3265" s="28" t="str">
        <f>VLOOKUP(A3265,'[1]Sheet1 (2)'!$A$2:$H$6200,8,0)</f>
        <v>Function:Executive and Council:Core Function:Municipal Manager, Town Secretary and Chief Executive</v>
      </c>
      <c r="F3265" s="2" t="s">
        <v>2367</v>
      </c>
      <c r="G3265" s="2" t="s">
        <v>2098</v>
      </c>
      <c r="H3265" s="2" t="s">
        <v>2368</v>
      </c>
      <c r="I3265" s="2" t="s">
        <v>2098</v>
      </c>
      <c r="J3265" s="2" t="s">
        <v>365</v>
      </c>
      <c r="K3265" s="2">
        <v>4550000000</v>
      </c>
      <c r="L3265" s="2" t="s">
        <v>110</v>
      </c>
      <c r="M3265" s="2" t="s">
        <v>2264</v>
      </c>
      <c r="N3265" s="2" t="s">
        <v>125</v>
      </c>
      <c r="O3265" s="2"/>
      <c r="P3265" s="2" t="s">
        <v>32</v>
      </c>
      <c r="Q3265" s="2" t="s">
        <v>33</v>
      </c>
      <c r="R3265" s="2">
        <v>1000</v>
      </c>
      <c r="S3265" s="2" t="s">
        <v>34</v>
      </c>
      <c r="T3265" s="3">
        <v>32152</v>
      </c>
      <c r="U3265" s="3">
        <v>33759.599999999999</v>
      </c>
      <c r="V3265" s="3">
        <v>35447.58</v>
      </c>
    </row>
    <row r="3266" spans="1:22" ht="12.45" customHeight="1" x14ac:dyDescent="0.25">
      <c r="A3266" s="10">
        <v>402284</v>
      </c>
      <c r="B3266" s="2" t="s">
        <v>359</v>
      </c>
      <c r="C3266" s="2" t="s">
        <v>360</v>
      </c>
      <c r="D3266" s="28" t="s">
        <v>361</v>
      </c>
      <c r="E3266" s="28" t="str">
        <f>VLOOKUP(A3266,'[1]Sheet1 (2)'!$A$2:$H$6200,8,0)</f>
        <v>Function:Executive and Council:Core Function:Municipal Manager, Town Secretary and Chief Executive</v>
      </c>
      <c r="F3266" s="2" t="s">
        <v>2367</v>
      </c>
      <c r="G3266" s="2" t="s">
        <v>2098</v>
      </c>
      <c r="H3266" s="2" t="s">
        <v>2368</v>
      </c>
      <c r="I3266" s="2" t="s">
        <v>2098</v>
      </c>
      <c r="J3266" s="2" t="s">
        <v>365</v>
      </c>
      <c r="K3266" s="2">
        <v>4550008000</v>
      </c>
      <c r="L3266" s="2" t="s">
        <v>113</v>
      </c>
      <c r="M3266" s="2" t="s">
        <v>2255</v>
      </c>
      <c r="N3266" s="2" t="s">
        <v>125</v>
      </c>
      <c r="O3266" s="2"/>
      <c r="P3266" s="2" t="s">
        <v>32</v>
      </c>
      <c r="Q3266" s="2" t="s">
        <v>33</v>
      </c>
      <c r="R3266" s="2">
        <v>1000</v>
      </c>
      <c r="S3266" s="2" t="s">
        <v>34</v>
      </c>
      <c r="T3266" s="3">
        <v>48000</v>
      </c>
      <c r="U3266" s="3">
        <v>50400</v>
      </c>
      <c r="V3266" s="3">
        <v>52920</v>
      </c>
    </row>
    <row r="3267" spans="1:22" ht="12.45" customHeight="1" x14ac:dyDescent="0.25">
      <c r="A3267" s="10">
        <v>402284</v>
      </c>
      <c r="B3267" s="2" t="s">
        <v>359</v>
      </c>
      <c r="C3267" s="2" t="s">
        <v>360</v>
      </c>
      <c r="D3267" s="28" t="s">
        <v>361</v>
      </c>
      <c r="E3267" s="28" t="str">
        <f>VLOOKUP(A3267,'[1]Sheet1 (2)'!$A$2:$H$6200,8,0)</f>
        <v>Function:Executive and Council:Core Function:Municipal Manager, Town Secretary and Chief Executive</v>
      </c>
      <c r="F3267" s="2" t="s">
        <v>1849</v>
      </c>
      <c r="G3267" s="2" t="s">
        <v>294</v>
      </c>
      <c r="H3267" s="2" t="s">
        <v>1850</v>
      </c>
      <c r="I3267" s="2" t="s">
        <v>294</v>
      </c>
      <c r="J3267" s="2" t="s">
        <v>365</v>
      </c>
      <c r="K3267" s="2">
        <v>4700003000</v>
      </c>
      <c r="L3267" s="2" t="s">
        <v>2242</v>
      </c>
      <c r="M3267" s="2" t="s">
        <v>2243</v>
      </c>
      <c r="N3267" s="2" t="s">
        <v>125</v>
      </c>
      <c r="O3267" s="2"/>
      <c r="P3267" s="2" t="s">
        <v>32</v>
      </c>
      <c r="Q3267" s="2" t="s">
        <v>33</v>
      </c>
      <c r="R3267" s="2">
        <v>1000</v>
      </c>
      <c r="S3267" s="2" t="s">
        <v>34</v>
      </c>
      <c r="T3267" s="3">
        <v>77570.239999999976</v>
      </c>
      <c r="U3267" s="3">
        <v>84622.079999999973</v>
      </c>
      <c r="V3267" s="3">
        <v>88853.183999999979</v>
      </c>
    </row>
    <row r="3268" spans="1:22" ht="12.45" customHeight="1" x14ac:dyDescent="0.25">
      <c r="A3268" s="10">
        <v>402284</v>
      </c>
      <c r="B3268" s="2" t="s">
        <v>359</v>
      </c>
      <c r="C3268" s="2" t="s">
        <v>360</v>
      </c>
      <c r="D3268" s="28" t="s">
        <v>361</v>
      </c>
      <c r="E3268" s="28" t="str">
        <f>VLOOKUP(A3268,'[1]Sheet1 (2)'!$A$2:$H$6200,8,0)</f>
        <v>Function:Executive and Council:Core Function:Municipal Manager, Town Secretary and Chief Executive</v>
      </c>
      <c r="F3268" s="2" t="s">
        <v>1849</v>
      </c>
      <c r="G3268" s="2" t="s">
        <v>294</v>
      </c>
      <c r="H3268" s="2" t="s">
        <v>1850</v>
      </c>
      <c r="I3268" s="2" t="s">
        <v>294</v>
      </c>
      <c r="J3268" s="2" t="s">
        <v>365</v>
      </c>
      <c r="K3268" s="2">
        <v>4500056000</v>
      </c>
      <c r="L3268" s="2" t="s">
        <v>2272</v>
      </c>
      <c r="M3268" s="2" t="s">
        <v>2273</v>
      </c>
      <c r="N3268" s="2" t="s">
        <v>125</v>
      </c>
      <c r="O3268" s="2"/>
      <c r="P3268" s="2" t="s">
        <v>32</v>
      </c>
      <c r="Q3268" s="2" t="s">
        <v>33</v>
      </c>
      <c r="R3268" s="2">
        <v>1000</v>
      </c>
      <c r="S3268" s="2" t="s">
        <v>34</v>
      </c>
      <c r="T3268" s="3">
        <v>180000</v>
      </c>
      <c r="U3268" s="3"/>
      <c r="V3268" s="3"/>
    </row>
    <row r="3269" spans="1:22" ht="12.45" customHeight="1" x14ac:dyDescent="0.25">
      <c r="A3269" s="10">
        <v>402284</v>
      </c>
      <c r="B3269" s="28" t="s">
        <v>359</v>
      </c>
      <c r="C3269" s="28" t="s">
        <v>360</v>
      </c>
      <c r="D3269" s="28" t="s">
        <v>361</v>
      </c>
      <c r="E3269" s="28" t="str">
        <f>VLOOKUP(A3269,'[1]Sheet1 (2)'!$A$2:$H$6200,8,0)</f>
        <v>Function:Executive and Council:Core Function:Municipal Manager, Town Secretary and Chief Executive</v>
      </c>
      <c r="F3269" s="28" t="s">
        <v>2169</v>
      </c>
      <c r="G3269" s="28" t="s">
        <v>2170</v>
      </c>
      <c r="H3269" s="28" t="s">
        <v>2171</v>
      </c>
      <c r="K3269" s="25">
        <v>4560100000</v>
      </c>
      <c r="N3269" s="28" t="s">
        <v>125</v>
      </c>
      <c r="P3269" s="25" t="s">
        <v>2172</v>
      </c>
      <c r="Q3269" s="28" t="s">
        <v>2173</v>
      </c>
      <c r="R3269" s="2">
        <v>1000</v>
      </c>
      <c r="S3269" s="2" t="s">
        <v>34</v>
      </c>
      <c r="T3269" s="3">
        <v>481200</v>
      </c>
      <c r="U3269" s="3"/>
      <c r="V3269" s="3"/>
    </row>
    <row r="3270" spans="1:22" ht="12.45" customHeight="1" x14ac:dyDescent="0.25">
      <c r="A3270" s="10">
        <v>403243</v>
      </c>
      <c r="B3270" s="2" t="s">
        <v>359</v>
      </c>
      <c r="C3270" s="2" t="s">
        <v>368</v>
      </c>
      <c r="D3270" s="28" t="s">
        <v>369</v>
      </c>
      <c r="E3270" s="28" t="str">
        <f>VLOOKUP(A3270,'[1]Sheet1 (2)'!$A$2:$H$6200,8,0)</f>
        <v>Function:Community and Social Services:Core Function:Community Halls and Facilities</v>
      </c>
      <c r="F3270" s="2" t="s">
        <v>2371</v>
      </c>
      <c r="G3270" s="2" t="s">
        <v>294</v>
      </c>
      <c r="H3270" s="2" t="s">
        <v>2372</v>
      </c>
      <c r="I3270" s="2" t="s">
        <v>294</v>
      </c>
      <c r="J3270" s="2" t="s">
        <v>372</v>
      </c>
      <c r="K3270" s="2">
        <v>4500181000</v>
      </c>
      <c r="L3270" s="2" t="s">
        <v>95</v>
      </c>
      <c r="M3270" s="2" t="s">
        <v>821</v>
      </c>
      <c r="N3270" s="2" t="s">
        <v>125</v>
      </c>
      <c r="O3270" s="2"/>
      <c r="P3270" s="2" t="s">
        <v>32</v>
      </c>
      <c r="Q3270" s="2" t="s">
        <v>33</v>
      </c>
      <c r="R3270" s="2">
        <v>1000</v>
      </c>
      <c r="S3270" s="2" t="s">
        <v>34</v>
      </c>
      <c r="T3270" s="3">
        <v>2950</v>
      </c>
      <c r="U3270" s="3">
        <v>3540</v>
      </c>
      <c r="V3270" s="3">
        <v>4248</v>
      </c>
    </row>
    <row r="3271" spans="1:22" ht="12.45" customHeight="1" x14ac:dyDescent="0.25">
      <c r="A3271" s="10">
        <v>403243</v>
      </c>
      <c r="B3271" s="2" t="s">
        <v>359</v>
      </c>
      <c r="C3271" s="2" t="s">
        <v>368</v>
      </c>
      <c r="D3271" s="28" t="s">
        <v>369</v>
      </c>
      <c r="E3271" s="28" t="str">
        <f>VLOOKUP(A3271,'[1]Sheet1 (2)'!$A$2:$H$6200,8,0)</f>
        <v>Function:Community and Social Services:Core Function:Community Halls and Facilities</v>
      </c>
      <c r="F3271" s="2" t="s">
        <v>2373</v>
      </c>
      <c r="G3271" s="2" t="s">
        <v>2098</v>
      </c>
      <c r="H3271" s="2" t="s">
        <v>2374</v>
      </c>
      <c r="I3271" s="2" t="s">
        <v>2098</v>
      </c>
      <c r="J3271" s="2" t="s">
        <v>372</v>
      </c>
      <c r="K3271" s="2">
        <v>4550006000</v>
      </c>
      <c r="L3271" s="2" t="s">
        <v>2251</v>
      </c>
      <c r="M3271" s="2" t="s">
        <v>2252</v>
      </c>
      <c r="N3271" s="2" t="s">
        <v>125</v>
      </c>
      <c r="O3271" s="2"/>
      <c r="P3271" s="2" t="s">
        <v>32</v>
      </c>
      <c r="Q3271" s="2" t="s">
        <v>33</v>
      </c>
      <c r="R3271" s="2">
        <v>1000</v>
      </c>
      <c r="S3271" s="2" t="s">
        <v>34</v>
      </c>
      <c r="T3271" s="3">
        <v>3800</v>
      </c>
      <c r="U3271" s="3">
        <v>4560</v>
      </c>
      <c r="V3271" s="3">
        <v>5472</v>
      </c>
    </row>
    <row r="3272" spans="1:22" ht="12.45" customHeight="1" x14ac:dyDescent="0.25">
      <c r="A3272" s="10">
        <v>403243</v>
      </c>
      <c r="B3272" s="2" t="s">
        <v>359</v>
      </c>
      <c r="C3272" s="2" t="s">
        <v>368</v>
      </c>
      <c r="D3272" s="28" t="s">
        <v>369</v>
      </c>
      <c r="E3272" s="28" t="str">
        <f>VLOOKUP(A3272,'[1]Sheet1 (2)'!$A$2:$H$6200,8,0)</f>
        <v>Function:Community and Social Services:Core Function:Community Halls and Facilities</v>
      </c>
      <c r="F3272" s="2" t="s">
        <v>2371</v>
      </c>
      <c r="G3272" s="2" t="s">
        <v>294</v>
      </c>
      <c r="H3272" s="2" t="s">
        <v>2372</v>
      </c>
      <c r="I3272" s="2" t="s">
        <v>294</v>
      </c>
      <c r="J3272" s="2" t="s">
        <v>372</v>
      </c>
      <c r="K3272" s="2">
        <v>4700004000</v>
      </c>
      <c r="L3272" s="2" t="s">
        <v>117</v>
      </c>
      <c r="M3272" s="2" t="s">
        <v>2375</v>
      </c>
      <c r="N3272" s="2" t="s">
        <v>125</v>
      </c>
      <c r="O3272" s="2"/>
      <c r="P3272" s="2" t="s">
        <v>32</v>
      </c>
      <c r="Q3272" s="2" t="s">
        <v>33</v>
      </c>
      <c r="R3272" s="2">
        <v>1000</v>
      </c>
      <c r="S3272" s="2" t="s">
        <v>34</v>
      </c>
      <c r="T3272" s="3">
        <v>8040</v>
      </c>
      <c r="U3272" s="3">
        <v>9648</v>
      </c>
      <c r="V3272" s="3">
        <v>11577.6</v>
      </c>
    </row>
    <row r="3273" spans="1:22" ht="12.45" customHeight="1" x14ac:dyDescent="0.25">
      <c r="A3273" s="10">
        <v>403243</v>
      </c>
      <c r="B3273" s="2" t="s">
        <v>359</v>
      </c>
      <c r="C3273" s="2" t="s">
        <v>368</v>
      </c>
      <c r="D3273" s="28" t="s">
        <v>369</v>
      </c>
      <c r="E3273" s="28" t="str">
        <f>VLOOKUP(A3273,'[1]Sheet1 (2)'!$A$2:$H$6200,8,0)</f>
        <v>Function:Community and Social Services:Core Function:Community Halls and Facilities</v>
      </c>
      <c r="F3273" s="2" t="s">
        <v>2371</v>
      </c>
      <c r="G3273" s="2" t="s">
        <v>294</v>
      </c>
      <c r="H3273" s="2" t="s">
        <v>2372</v>
      </c>
      <c r="I3273" s="2" t="s">
        <v>294</v>
      </c>
      <c r="J3273" s="2" t="s">
        <v>372</v>
      </c>
      <c r="K3273" s="2">
        <v>4500454030</v>
      </c>
      <c r="L3273" s="2" t="s">
        <v>2244</v>
      </c>
      <c r="M3273" s="2" t="s">
        <v>2245</v>
      </c>
      <c r="N3273" s="2" t="s">
        <v>125</v>
      </c>
      <c r="O3273" s="2"/>
      <c r="P3273" s="2" t="s">
        <v>32</v>
      </c>
      <c r="Q3273" s="2" t="s">
        <v>33</v>
      </c>
      <c r="R3273" s="2">
        <v>1000</v>
      </c>
      <c r="S3273" s="2" t="s">
        <v>34</v>
      </c>
      <c r="T3273" s="3">
        <v>9000</v>
      </c>
      <c r="U3273" s="3">
        <v>10800</v>
      </c>
      <c r="V3273" s="3">
        <v>12960</v>
      </c>
    </row>
    <row r="3274" spans="1:22" ht="12.45" customHeight="1" x14ac:dyDescent="0.25">
      <c r="A3274" s="10">
        <v>403243</v>
      </c>
      <c r="B3274" s="2" t="s">
        <v>359</v>
      </c>
      <c r="C3274" s="2" t="s">
        <v>368</v>
      </c>
      <c r="D3274" s="28" t="s">
        <v>369</v>
      </c>
      <c r="E3274" s="28" t="str">
        <f>VLOOKUP(A3274,'[1]Sheet1 (2)'!$A$2:$H$6200,8,0)</f>
        <v>Function:Community and Social Services:Core Function:Community Halls and Facilities</v>
      </c>
      <c r="F3274" s="2" t="s">
        <v>2371</v>
      </c>
      <c r="G3274" s="2" t="s">
        <v>294</v>
      </c>
      <c r="H3274" s="2" t="s">
        <v>2372</v>
      </c>
      <c r="I3274" s="2" t="s">
        <v>294</v>
      </c>
      <c r="J3274" s="2" t="s">
        <v>372</v>
      </c>
      <c r="K3274" s="2">
        <v>4560100000</v>
      </c>
      <c r="L3274" s="2" t="s">
        <v>114</v>
      </c>
      <c r="M3274" s="2" t="s">
        <v>2278</v>
      </c>
      <c r="N3274" s="2" t="s">
        <v>125</v>
      </c>
      <c r="O3274" s="2"/>
      <c r="P3274" s="2" t="s">
        <v>32</v>
      </c>
      <c r="Q3274" s="2" t="s">
        <v>33</v>
      </c>
      <c r="R3274" s="2">
        <v>1000</v>
      </c>
      <c r="S3274" s="2" t="s">
        <v>34</v>
      </c>
      <c r="T3274" s="3">
        <v>62000</v>
      </c>
      <c r="U3274" s="3">
        <v>74400</v>
      </c>
      <c r="V3274" s="3">
        <v>89280</v>
      </c>
    </row>
    <row r="3275" spans="1:22" ht="12.45" customHeight="1" x14ac:dyDescent="0.25">
      <c r="A3275" s="10">
        <v>403243</v>
      </c>
      <c r="B3275" s="2" t="s">
        <v>359</v>
      </c>
      <c r="C3275" s="2" t="s">
        <v>368</v>
      </c>
      <c r="D3275" s="28" t="s">
        <v>369</v>
      </c>
      <c r="E3275" s="28" t="str">
        <f>VLOOKUP(A3275,'[1]Sheet1 (2)'!$A$2:$H$6200,8,0)</f>
        <v>Function:Community and Social Services:Core Function:Community Halls and Facilities</v>
      </c>
      <c r="F3275" s="2" t="s">
        <v>2371</v>
      </c>
      <c r="G3275" s="2" t="s">
        <v>294</v>
      </c>
      <c r="H3275" s="2" t="s">
        <v>2372</v>
      </c>
      <c r="I3275" s="2" t="s">
        <v>294</v>
      </c>
      <c r="J3275" s="2" t="s">
        <v>372</v>
      </c>
      <c r="K3275" s="2">
        <v>4500441010</v>
      </c>
      <c r="L3275" s="2" t="s">
        <v>2355</v>
      </c>
      <c r="M3275" s="2" t="s">
        <v>2356</v>
      </c>
      <c r="N3275" s="2" t="s">
        <v>125</v>
      </c>
      <c r="O3275" s="2"/>
      <c r="P3275" s="2" t="s">
        <v>32</v>
      </c>
      <c r="Q3275" s="2" t="s">
        <v>33</v>
      </c>
      <c r="R3275" s="2">
        <v>1000</v>
      </c>
      <c r="S3275" s="2" t="s">
        <v>34</v>
      </c>
      <c r="T3275" s="3">
        <v>150000</v>
      </c>
      <c r="U3275" s="3">
        <v>180000</v>
      </c>
      <c r="V3275" s="3">
        <v>216000</v>
      </c>
    </row>
    <row r="3276" spans="1:22" ht="12.45" customHeight="1" x14ac:dyDescent="0.25">
      <c r="A3276" s="10">
        <v>403243</v>
      </c>
      <c r="B3276" s="2" t="s">
        <v>359</v>
      </c>
      <c r="C3276" s="2" t="s">
        <v>368</v>
      </c>
      <c r="D3276" s="28" t="s">
        <v>369</v>
      </c>
      <c r="E3276" s="28" t="str">
        <f>VLOOKUP(A3276,'[1]Sheet1 (2)'!$A$2:$H$6200,8,0)</f>
        <v>Function:Community and Social Services:Core Function:Community Halls and Facilities</v>
      </c>
      <c r="F3276" s="2" t="s">
        <v>2002</v>
      </c>
      <c r="G3276" s="2" t="s">
        <v>182</v>
      </c>
      <c r="H3276" s="2" t="s">
        <v>2003</v>
      </c>
      <c r="I3276" s="2" t="s">
        <v>182</v>
      </c>
      <c r="J3276" s="2" t="s">
        <v>372</v>
      </c>
      <c r="K3276" s="2">
        <v>4500411000</v>
      </c>
      <c r="L3276" s="2" t="s">
        <v>97</v>
      </c>
      <c r="M3276" s="2" t="s">
        <v>2263</v>
      </c>
      <c r="N3276" s="2" t="s">
        <v>125</v>
      </c>
      <c r="O3276" s="2"/>
      <c r="P3276" s="2" t="s">
        <v>151</v>
      </c>
      <c r="Q3276" s="2" t="s">
        <v>152</v>
      </c>
      <c r="R3276" s="2">
        <v>1000</v>
      </c>
      <c r="S3276" s="2" t="s">
        <v>34</v>
      </c>
      <c r="T3276" s="3">
        <v>303937.91999999998</v>
      </c>
      <c r="U3276" s="3">
        <v>319134.81599999999</v>
      </c>
      <c r="V3276" s="3">
        <v>335091.55680000002</v>
      </c>
    </row>
    <row r="3277" spans="1:22" ht="12.45" customHeight="1" x14ac:dyDescent="0.25">
      <c r="A3277" s="10">
        <v>403553</v>
      </c>
      <c r="B3277" s="2" t="s">
        <v>359</v>
      </c>
      <c r="C3277" s="2" t="s">
        <v>378</v>
      </c>
      <c r="D3277" s="28" t="s">
        <v>379</v>
      </c>
      <c r="E3277" s="28" t="str">
        <f>VLOOKUP(A3277,'[1]Sheet1 (2)'!$A$2:$H$6200,8,0)</f>
        <v>Function:Community and Social Services:Non-core Function:Population Development</v>
      </c>
      <c r="F3277" s="2" t="s">
        <v>386</v>
      </c>
      <c r="G3277" s="2" t="s">
        <v>294</v>
      </c>
      <c r="H3277" s="2" t="s">
        <v>387</v>
      </c>
      <c r="I3277" s="2" t="s">
        <v>294</v>
      </c>
      <c r="J3277" s="2" t="s">
        <v>382</v>
      </c>
      <c r="K3277" s="2">
        <v>4500454020</v>
      </c>
      <c r="L3277" s="2" t="s">
        <v>2265</v>
      </c>
      <c r="M3277" s="2" t="s">
        <v>2266</v>
      </c>
      <c r="N3277" s="2" t="s">
        <v>125</v>
      </c>
      <c r="O3277" s="2"/>
      <c r="P3277" s="2" t="s">
        <v>32</v>
      </c>
      <c r="Q3277" s="2" t="s">
        <v>33</v>
      </c>
      <c r="R3277" s="2">
        <v>1000</v>
      </c>
      <c r="S3277" s="2" t="s">
        <v>34</v>
      </c>
      <c r="T3277" s="3">
        <v>10000</v>
      </c>
      <c r="U3277" s="3">
        <v>12000</v>
      </c>
      <c r="V3277" s="3">
        <v>14400</v>
      </c>
    </row>
    <row r="3278" spans="1:22" ht="12.45" customHeight="1" x14ac:dyDescent="0.25">
      <c r="A3278" s="10">
        <v>403553</v>
      </c>
      <c r="B3278" s="2" t="s">
        <v>359</v>
      </c>
      <c r="C3278" s="2" t="s">
        <v>378</v>
      </c>
      <c r="D3278" s="28" t="s">
        <v>379</v>
      </c>
      <c r="E3278" s="28" t="str">
        <f>VLOOKUP(A3278,'[1]Sheet1 (2)'!$A$2:$H$6200,8,0)</f>
        <v>Function:Community and Social Services:Non-core Function:Population Development</v>
      </c>
      <c r="F3278" s="2" t="s">
        <v>386</v>
      </c>
      <c r="G3278" s="2" t="s">
        <v>294</v>
      </c>
      <c r="H3278" s="2" t="s">
        <v>387</v>
      </c>
      <c r="I3278" s="2" t="s">
        <v>294</v>
      </c>
      <c r="J3278" s="2" t="s">
        <v>382</v>
      </c>
      <c r="K3278" s="2">
        <v>4500460000</v>
      </c>
      <c r="L3278" s="2" t="s">
        <v>2249</v>
      </c>
      <c r="M3278" s="2" t="s">
        <v>2250</v>
      </c>
      <c r="N3278" s="2" t="s">
        <v>125</v>
      </c>
      <c r="O3278" s="2"/>
      <c r="P3278" s="2" t="s">
        <v>32</v>
      </c>
      <c r="Q3278" s="2" t="s">
        <v>33</v>
      </c>
      <c r="R3278" s="2">
        <v>1000</v>
      </c>
      <c r="S3278" s="2" t="s">
        <v>34</v>
      </c>
      <c r="T3278" s="3">
        <v>14400</v>
      </c>
      <c r="U3278" s="3">
        <v>17280</v>
      </c>
      <c r="V3278" s="3">
        <v>20736</v>
      </c>
    </row>
    <row r="3279" spans="1:22" ht="12.45" customHeight="1" x14ac:dyDescent="0.25">
      <c r="A3279" s="10">
        <v>403553</v>
      </c>
      <c r="B3279" s="2" t="s">
        <v>359</v>
      </c>
      <c r="C3279" s="2" t="s">
        <v>378</v>
      </c>
      <c r="D3279" s="28" t="s">
        <v>379</v>
      </c>
      <c r="E3279" s="28" t="str">
        <f>VLOOKUP(A3279,'[1]Sheet1 (2)'!$A$2:$H$6200,8,0)</f>
        <v>Function:Community and Social Services:Non-core Function:Population Development</v>
      </c>
      <c r="F3279" s="2" t="s">
        <v>386</v>
      </c>
      <c r="G3279" s="2" t="s">
        <v>294</v>
      </c>
      <c r="H3279" s="2" t="s">
        <v>387</v>
      </c>
      <c r="I3279" s="2" t="s">
        <v>294</v>
      </c>
      <c r="J3279" s="2" t="s">
        <v>382</v>
      </c>
      <c r="K3279" s="2">
        <v>4500453000</v>
      </c>
      <c r="L3279" s="2" t="s">
        <v>101</v>
      </c>
      <c r="M3279" s="2" t="s">
        <v>2256</v>
      </c>
      <c r="N3279" s="2" t="s">
        <v>125</v>
      </c>
      <c r="O3279" s="2"/>
      <c r="P3279" s="2" t="s">
        <v>32</v>
      </c>
      <c r="Q3279" s="2" t="s">
        <v>33</v>
      </c>
      <c r="R3279" s="2">
        <v>1000</v>
      </c>
      <c r="S3279" s="2" t="s">
        <v>34</v>
      </c>
      <c r="T3279" s="3">
        <v>17000</v>
      </c>
      <c r="U3279" s="3">
        <v>20400</v>
      </c>
      <c r="V3279" s="3">
        <v>24480</v>
      </c>
    </row>
    <row r="3280" spans="1:22" ht="12.45" customHeight="1" x14ac:dyDescent="0.25">
      <c r="A3280" s="10">
        <v>403553</v>
      </c>
      <c r="B3280" s="2" t="s">
        <v>359</v>
      </c>
      <c r="C3280" s="2" t="s">
        <v>378</v>
      </c>
      <c r="D3280" s="28" t="s">
        <v>379</v>
      </c>
      <c r="E3280" s="28" t="str">
        <f>VLOOKUP(A3280,'[1]Sheet1 (2)'!$A$2:$H$6200,8,0)</f>
        <v>Function:Community and Social Services:Non-core Function:Population Development</v>
      </c>
      <c r="F3280" s="2" t="s">
        <v>2376</v>
      </c>
      <c r="G3280" s="2" t="s">
        <v>2098</v>
      </c>
      <c r="H3280" s="2" t="s">
        <v>2377</v>
      </c>
      <c r="I3280" s="2" t="s">
        <v>2098</v>
      </c>
      <c r="J3280" s="2" t="s">
        <v>382</v>
      </c>
      <c r="K3280" s="2">
        <v>4550000000</v>
      </c>
      <c r="L3280" s="2" t="s">
        <v>110</v>
      </c>
      <c r="M3280" s="2" t="s">
        <v>2264</v>
      </c>
      <c r="N3280" s="2" t="s">
        <v>125</v>
      </c>
      <c r="O3280" s="2"/>
      <c r="P3280" s="2" t="s">
        <v>32</v>
      </c>
      <c r="Q3280" s="2" t="s">
        <v>33</v>
      </c>
      <c r="R3280" s="2">
        <v>1000</v>
      </c>
      <c r="S3280" s="2" t="s">
        <v>34</v>
      </c>
      <c r="T3280" s="3">
        <v>20000</v>
      </c>
      <c r="U3280" s="3">
        <v>24000</v>
      </c>
      <c r="V3280" s="3">
        <v>28800</v>
      </c>
    </row>
    <row r="3281" spans="1:22" ht="12.45" customHeight="1" x14ac:dyDescent="0.25">
      <c r="A3281" s="10">
        <v>403553</v>
      </c>
      <c r="B3281" s="2" t="s">
        <v>359</v>
      </c>
      <c r="C3281" s="2" t="s">
        <v>378</v>
      </c>
      <c r="D3281" s="28" t="s">
        <v>379</v>
      </c>
      <c r="E3281" s="28" t="str">
        <f>VLOOKUP(A3281,'[1]Sheet1 (2)'!$A$2:$H$6200,8,0)</f>
        <v>Function:Community and Social Services:Non-core Function:Population Development</v>
      </c>
      <c r="F3281" s="2" t="s">
        <v>2376</v>
      </c>
      <c r="G3281" s="2" t="s">
        <v>2098</v>
      </c>
      <c r="H3281" s="2" t="s">
        <v>2377</v>
      </c>
      <c r="I3281" s="2" t="s">
        <v>2098</v>
      </c>
      <c r="J3281" s="2" t="s">
        <v>382</v>
      </c>
      <c r="K3281" s="2">
        <v>4550008000</v>
      </c>
      <c r="L3281" s="2" t="s">
        <v>113</v>
      </c>
      <c r="M3281" s="2" t="s">
        <v>2255</v>
      </c>
      <c r="N3281" s="2" t="s">
        <v>125</v>
      </c>
      <c r="O3281" s="2"/>
      <c r="P3281" s="2" t="s">
        <v>32</v>
      </c>
      <c r="Q3281" s="2" t="s">
        <v>33</v>
      </c>
      <c r="R3281" s="2">
        <v>1000</v>
      </c>
      <c r="S3281" s="2" t="s">
        <v>34</v>
      </c>
      <c r="T3281" s="3">
        <v>24000</v>
      </c>
      <c r="U3281" s="3">
        <v>28800</v>
      </c>
      <c r="V3281" s="3">
        <v>34560</v>
      </c>
    </row>
    <row r="3282" spans="1:22" ht="12.45" customHeight="1" x14ac:dyDescent="0.25">
      <c r="A3282" s="10">
        <v>403553</v>
      </c>
      <c r="B3282" s="2" t="s">
        <v>359</v>
      </c>
      <c r="C3282" s="2" t="s">
        <v>378</v>
      </c>
      <c r="D3282" s="28" t="s">
        <v>379</v>
      </c>
      <c r="E3282" s="28" t="str">
        <f>VLOOKUP(A3282,'[1]Sheet1 (2)'!$A$2:$H$6200,8,0)</f>
        <v>Function:Community and Social Services:Non-core Function:Population Development</v>
      </c>
      <c r="F3282" s="2" t="s">
        <v>386</v>
      </c>
      <c r="G3282" s="2" t="s">
        <v>294</v>
      </c>
      <c r="H3282" s="2" t="s">
        <v>387</v>
      </c>
      <c r="I3282" s="2" t="s">
        <v>294</v>
      </c>
      <c r="J3282" s="2" t="s">
        <v>382</v>
      </c>
      <c r="K3282" s="2">
        <v>4500150000</v>
      </c>
      <c r="L3282" s="2" t="s">
        <v>838</v>
      </c>
      <c r="M3282" s="2" t="s">
        <v>839</v>
      </c>
      <c r="N3282" s="2" t="s">
        <v>125</v>
      </c>
      <c r="O3282" s="2"/>
      <c r="P3282" s="2" t="s">
        <v>32</v>
      </c>
      <c r="Q3282" s="2" t="s">
        <v>33</v>
      </c>
      <c r="R3282" s="2">
        <v>1000</v>
      </c>
      <c r="S3282" s="2" t="s">
        <v>34</v>
      </c>
      <c r="T3282" s="3">
        <v>45000</v>
      </c>
      <c r="U3282" s="3">
        <v>54000</v>
      </c>
      <c r="V3282" s="3">
        <v>64800</v>
      </c>
    </row>
    <row r="3283" spans="1:22" ht="12.45" customHeight="1" x14ac:dyDescent="0.25">
      <c r="A3283" s="10">
        <v>403553</v>
      </c>
      <c r="B3283" s="2" t="s">
        <v>359</v>
      </c>
      <c r="C3283" s="2" t="s">
        <v>378</v>
      </c>
      <c r="D3283" s="28" t="s">
        <v>379</v>
      </c>
      <c r="E3283" s="28" t="str">
        <f>VLOOKUP(A3283,'[1]Sheet1 (2)'!$A$2:$H$6200,8,0)</f>
        <v>Function:Community and Social Services:Non-core Function:Population Development</v>
      </c>
      <c r="F3283" s="2" t="s">
        <v>386</v>
      </c>
      <c r="G3283" s="2" t="s">
        <v>294</v>
      </c>
      <c r="H3283" s="2" t="s">
        <v>387</v>
      </c>
      <c r="I3283" s="2" t="s">
        <v>294</v>
      </c>
      <c r="J3283" s="2" t="s">
        <v>382</v>
      </c>
      <c r="K3283" s="2">
        <v>4700003000</v>
      </c>
      <c r="L3283" s="2" t="s">
        <v>2242</v>
      </c>
      <c r="M3283" s="2" t="s">
        <v>2243</v>
      </c>
      <c r="N3283" s="2" t="s">
        <v>125</v>
      </c>
      <c r="O3283" s="2"/>
      <c r="P3283" s="2" t="s">
        <v>32</v>
      </c>
      <c r="Q3283" s="2" t="s">
        <v>33</v>
      </c>
      <c r="R3283" s="2">
        <v>1000</v>
      </c>
      <c r="S3283" s="2" t="s">
        <v>34</v>
      </c>
      <c r="T3283" s="3">
        <v>60000</v>
      </c>
      <c r="U3283" s="3">
        <v>72000</v>
      </c>
      <c r="V3283" s="3">
        <v>86400</v>
      </c>
    </row>
    <row r="3284" spans="1:22" ht="12.45" customHeight="1" x14ac:dyDescent="0.25">
      <c r="A3284" s="10">
        <v>403553</v>
      </c>
      <c r="B3284" s="2" t="s">
        <v>359</v>
      </c>
      <c r="C3284" s="2" t="s">
        <v>378</v>
      </c>
      <c r="D3284" s="28" t="s">
        <v>379</v>
      </c>
      <c r="E3284" s="28" t="str">
        <f>VLOOKUP(A3284,'[1]Sheet1 (2)'!$A$2:$H$6200,8,0)</f>
        <v>Function:Community and Social Services:Non-core Function:Population Development</v>
      </c>
      <c r="F3284" s="2" t="s">
        <v>386</v>
      </c>
      <c r="G3284" s="2" t="s">
        <v>294</v>
      </c>
      <c r="H3284" s="2" t="s">
        <v>387</v>
      </c>
      <c r="I3284" s="2" t="s">
        <v>294</v>
      </c>
      <c r="J3284" s="2" t="s">
        <v>382</v>
      </c>
      <c r="K3284" s="2">
        <v>4500422010</v>
      </c>
      <c r="L3284" s="2" t="s">
        <v>2279</v>
      </c>
      <c r="M3284" s="2" t="s">
        <v>2280</v>
      </c>
      <c r="N3284" s="2" t="s">
        <v>125</v>
      </c>
      <c r="O3284" s="2"/>
      <c r="P3284" s="2" t="s">
        <v>32</v>
      </c>
      <c r="Q3284" s="2" t="s">
        <v>33</v>
      </c>
      <c r="R3284" s="2">
        <v>1000</v>
      </c>
      <c r="S3284" s="2" t="s">
        <v>34</v>
      </c>
      <c r="T3284" s="3">
        <v>65000</v>
      </c>
      <c r="U3284" s="3">
        <v>78000</v>
      </c>
      <c r="V3284" s="3">
        <v>93600</v>
      </c>
    </row>
    <row r="3285" spans="1:22" ht="12.45" customHeight="1" x14ac:dyDescent="0.25">
      <c r="A3285" s="10">
        <v>403553</v>
      </c>
      <c r="B3285" s="2" t="s">
        <v>359</v>
      </c>
      <c r="C3285" s="2" t="s">
        <v>378</v>
      </c>
      <c r="D3285" s="28" t="s">
        <v>379</v>
      </c>
      <c r="E3285" s="28" t="str">
        <f>VLOOKUP(A3285,'[1]Sheet1 (2)'!$A$2:$H$6200,8,0)</f>
        <v>Function:Community and Social Services:Non-core Function:Population Development</v>
      </c>
      <c r="F3285" s="2" t="s">
        <v>386</v>
      </c>
      <c r="G3285" s="2" t="s">
        <v>294</v>
      </c>
      <c r="H3285" s="2" t="s">
        <v>387</v>
      </c>
      <c r="I3285" s="2" t="s">
        <v>294</v>
      </c>
      <c r="J3285" s="2" t="s">
        <v>382</v>
      </c>
      <c r="K3285" s="2">
        <v>4500009000</v>
      </c>
      <c r="L3285" s="2" t="s">
        <v>2303</v>
      </c>
      <c r="M3285" s="2" t="s">
        <v>2304</v>
      </c>
      <c r="N3285" s="2" t="s">
        <v>125</v>
      </c>
      <c r="O3285" s="2"/>
      <c r="P3285" s="2" t="s">
        <v>32</v>
      </c>
      <c r="Q3285" s="2" t="s">
        <v>33</v>
      </c>
      <c r="R3285" s="2">
        <v>1000</v>
      </c>
      <c r="S3285" s="2" t="s">
        <v>34</v>
      </c>
      <c r="T3285" s="3">
        <v>80000</v>
      </c>
      <c r="U3285" s="3">
        <v>96000</v>
      </c>
      <c r="V3285" s="3">
        <v>115200</v>
      </c>
    </row>
    <row r="3286" spans="1:22" ht="12.45" customHeight="1" x14ac:dyDescent="0.25">
      <c r="A3286" s="10">
        <v>403553</v>
      </c>
      <c r="B3286" s="2" t="s">
        <v>359</v>
      </c>
      <c r="C3286" s="2" t="s">
        <v>378</v>
      </c>
      <c r="D3286" s="28" t="s">
        <v>379</v>
      </c>
      <c r="E3286" s="28" t="str">
        <f>VLOOKUP(A3286,'[1]Sheet1 (2)'!$A$2:$H$6200,8,0)</f>
        <v>Function:Community and Social Services:Non-core Function:Population Development</v>
      </c>
      <c r="F3286" s="2" t="s">
        <v>2378</v>
      </c>
      <c r="G3286" s="2" t="s">
        <v>2235</v>
      </c>
      <c r="H3286" s="2" t="s">
        <v>2379</v>
      </c>
      <c r="I3286" s="2" t="s">
        <v>2235</v>
      </c>
      <c r="J3286" s="2" t="s">
        <v>382</v>
      </c>
      <c r="K3286" s="2">
        <v>4500410000</v>
      </c>
      <c r="L3286" s="2" t="s">
        <v>2276</v>
      </c>
      <c r="M3286" s="2" t="s">
        <v>2277</v>
      </c>
      <c r="N3286" s="2" t="s">
        <v>125</v>
      </c>
      <c r="O3286" s="2"/>
      <c r="P3286" s="2" t="s">
        <v>2380</v>
      </c>
      <c r="Q3286" s="2" t="s">
        <v>2381</v>
      </c>
      <c r="R3286" s="2">
        <v>1000</v>
      </c>
      <c r="S3286" s="2" t="s">
        <v>34</v>
      </c>
      <c r="T3286" s="3">
        <v>241021.92</v>
      </c>
      <c r="U3286" s="3">
        <v>253073.01600000003</v>
      </c>
      <c r="V3286" s="3">
        <v>265726.66680000006</v>
      </c>
    </row>
    <row r="3287" spans="1:22" ht="12.45" customHeight="1" x14ac:dyDescent="0.25">
      <c r="A3287" s="10">
        <v>404106</v>
      </c>
      <c r="B3287" s="2" t="s">
        <v>359</v>
      </c>
      <c r="C3287" s="2" t="s">
        <v>390</v>
      </c>
      <c r="D3287" s="28" t="s">
        <v>369</v>
      </c>
      <c r="E3287" s="28" t="str">
        <f>VLOOKUP(A3287,'[1]Sheet1 (2)'!$A$2:$H$6200,8,0)</f>
        <v>Function:Finance and Administration:Core Function:Property Services</v>
      </c>
      <c r="F3287" s="2" t="s">
        <v>393</v>
      </c>
      <c r="G3287" s="2" t="s">
        <v>294</v>
      </c>
      <c r="H3287" s="2" t="s">
        <v>394</v>
      </c>
      <c r="I3287" s="2" t="s">
        <v>294</v>
      </c>
      <c r="J3287" s="2" t="s">
        <v>292</v>
      </c>
      <c r="K3287" s="2">
        <v>4560100000</v>
      </c>
      <c r="L3287" s="2" t="s">
        <v>114</v>
      </c>
      <c r="M3287" s="2" t="s">
        <v>2278</v>
      </c>
      <c r="N3287" s="2" t="s">
        <v>125</v>
      </c>
      <c r="O3287" s="2"/>
      <c r="P3287" s="2" t="s">
        <v>32</v>
      </c>
      <c r="Q3287" s="2" t="s">
        <v>33</v>
      </c>
      <c r="R3287" s="2">
        <v>1000</v>
      </c>
      <c r="S3287" s="2" t="s">
        <v>34</v>
      </c>
      <c r="T3287" s="3">
        <v>90000</v>
      </c>
      <c r="U3287" s="3">
        <v>99000.000000000015</v>
      </c>
      <c r="V3287" s="3">
        <v>99000.000000000015</v>
      </c>
    </row>
    <row r="3288" spans="1:22" ht="12.45" customHeight="1" x14ac:dyDescent="0.25">
      <c r="A3288" s="10">
        <v>404117</v>
      </c>
      <c r="B3288" s="2" t="s">
        <v>359</v>
      </c>
      <c r="C3288" s="2" t="s">
        <v>399</v>
      </c>
      <c r="D3288" s="28" t="s">
        <v>379</v>
      </c>
      <c r="E3288" s="28" t="str">
        <f>VLOOKUP(A3288,'[1]Sheet1 (2)'!$A$2:$H$6200,8,0)</f>
        <v>Function:Finance and Administration:Core Function:Administrative and Corporate Support</v>
      </c>
      <c r="F3288" s="2" t="s">
        <v>2004</v>
      </c>
      <c r="G3288" s="2" t="s">
        <v>2005</v>
      </c>
      <c r="H3288" s="2" t="s">
        <v>2006</v>
      </c>
      <c r="I3288" s="2" t="s">
        <v>2005</v>
      </c>
      <c r="J3288" s="2" t="s">
        <v>206</v>
      </c>
      <c r="K3288" s="2">
        <v>4700005000</v>
      </c>
      <c r="L3288" s="2" t="s">
        <v>2382</v>
      </c>
      <c r="M3288" s="2" t="s">
        <v>2383</v>
      </c>
      <c r="N3288" s="2" t="s">
        <v>125</v>
      </c>
      <c r="O3288" s="2"/>
      <c r="P3288" s="2" t="s">
        <v>151</v>
      </c>
      <c r="Q3288" s="2" t="s">
        <v>152</v>
      </c>
      <c r="R3288" s="2">
        <v>1000</v>
      </c>
      <c r="S3288" s="2" t="s">
        <v>34</v>
      </c>
      <c r="T3288" s="3">
        <v>3600</v>
      </c>
      <c r="U3288" s="3">
        <v>4320</v>
      </c>
      <c r="V3288" s="3">
        <v>5184</v>
      </c>
    </row>
    <row r="3289" spans="1:22" ht="12.45" customHeight="1" x14ac:dyDescent="0.25">
      <c r="A3289" s="10">
        <v>404117</v>
      </c>
      <c r="B3289" s="2" t="s">
        <v>359</v>
      </c>
      <c r="C3289" s="2" t="s">
        <v>399</v>
      </c>
      <c r="D3289" s="28" t="s">
        <v>379</v>
      </c>
      <c r="E3289" s="28" t="str">
        <f>VLOOKUP(A3289,'[1]Sheet1 (2)'!$A$2:$H$6200,8,0)</f>
        <v>Function:Finance and Administration:Core Function:Administrative and Corporate Support</v>
      </c>
      <c r="F3289" s="2" t="s">
        <v>2384</v>
      </c>
      <c r="G3289" s="2" t="s">
        <v>2385</v>
      </c>
      <c r="H3289" s="2" t="s">
        <v>2386</v>
      </c>
      <c r="I3289" s="2" t="s">
        <v>2385</v>
      </c>
      <c r="J3289" s="2" t="s">
        <v>206</v>
      </c>
      <c r="K3289" s="2">
        <v>4550006000</v>
      </c>
      <c r="L3289" s="2" t="s">
        <v>2251</v>
      </c>
      <c r="M3289" s="2" t="s">
        <v>2252</v>
      </c>
      <c r="N3289" s="2" t="s">
        <v>125</v>
      </c>
      <c r="O3289" s="2"/>
      <c r="P3289" s="2" t="s">
        <v>151</v>
      </c>
      <c r="Q3289" s="2" t="s">
        <v>152</v>
      </c>
      <c r="R3289" s="2">
        <v>1000</v>
      </c>
      <c r="S3289" s="2" t="e">
        <v>#N/A</v>
      </c>
      <c r="T3289" s="3">
        <v>9500</v>
      </c>
      <c r="U3289" s="3">
        <v>11400</v>
      </c>
      <c r="V3289" s="3">
        <v>13680</v>
      </c>
    </row>
    <row r="3290" spans="1:22" ht="12.45" customHeight="1" x14ac:dyDescent="0.25">
      <c r="A3290" s="10">
        <v>404117</v>
      </c>
      <c r="B3290" s="2" t="s">
        <v>359</v>
      </c>
      <c r="C3290" s="2" t="s">
        <v>399</v>
      </c>
      <c r="D3290" s="28" t="s">
        <v>379</v>
      </c>
      <c r="E3290" s="28" t="str">
        <f>VLOOKUP(A3290,'[1]Sheet1 (2)'!$A$2:$H$6200,8,0)</f>
        <v>Function:Finance and Administration:Core Function:Administrative and Corporate Support</v>
      </c>
      <c r="F3290" s="2" t="s">
        <v>2004</v>
      </c>
      <c r="G3290" s="2" t="s">
        <v>2005</v>
      </c>
      <c r="H3290" s="2" t="s">
        <v>2006</v>
      </c>
      <c r="I3290" s="2" t="s">
        <v>2005</v>
      </c>
      <c r="J3290" s="2" t="s">
        <v>206</v>
      </c>
      <c r="K3290" s="2">
        <v>4500005000</v>
      </c>
      <c r="L3290" s="2" t="s">
        <v>91</v>
      </c>
      <c r="M3290" s="2" t="s">
        <v>2304</v>
      </c>
      <c r="N3290" s="2" t="s">
        <v>125</v>
      </c>
      <c r="O3290" s="2"/>
      <c r="P3290" s="2" t="s">
        <v>151</v>
      </c>
      <c r="Q3290" s="2" t="s">
        <v>152</v>
      </c>
      <c r="R3290" s="2">
        <v>1000</v>
      </c>
      <c r="S3290" s="2" t="s">
        <v>34</v>
      </c>
      <c r="T3290" s="3">
        <v>12000</v>
      </c>
      <c r="U3290" s="3">
        <v>14400</v>
      </c>
      <c r="V3290" s="3">
        <v>17280</v>
      </c>
    </row>
    <row r="3291" spans="1:22" ht="12.45" customHeight="1" x14ac:dyDescent="0.25">
      <c r="A3291" s="10">
        <v>404117</v>
      </c>
      <c r="B3291" s="2" t="s">
        <v>359</v>
      </c>
      <c r="C3291" s="2" t="s">
        <v>399</v>
      </c>
      <c r="D3291" s="28" t="s">
        <v>379</v>
      </c>
      <c r="E3291" s="28" t="str">
        <f>VLOOKUP(A3291,'[1]Sheet1 (2)'!$A$2:$H$6200,8,0)</f>
        <v>Function:Finance and Administration:Core Function:Administrative and Corporate Support</v>
      </c>
      <c r="F3291" s="2" t="s">
        <v>2004</v>
      </c>
      <c r="G3291" s="2" t="s">
        <v>2005</v>
      </c>
      <c r="H3291" s="2" t="s">
        <v>2006</v>
      </c>
      <c r="I3291" s="2" t="s">
        <v>2005</v>
      </c>
      <c r="J3291" s="2" t="s">
        <v>206</v>
      </c>
      <c r="K3291" s="2">
        <v>4500181000</v>
      </c>
      <c r="L3291" s="2" t="s">
        <v>95</v>
      </c>
      <c r="M3291" s="2" t="s">
        <v>821</v>
      </c>
      <c r="N3291" s="2" t="s">
        <v>125</v>
      </c>
      <c r="O3291" s="2"/>
      <c r="P3291" s="2" t="s">
        <v>151</v>
      </c>
      <c r="Q3291" s="2" t="s">
        <v>152</v>
      </c>
      <c r="R3291" s="2">
        <v>1000</v>
      </c>
      <c r="S3291" s="2" t="s">
        <v>34</v>
      </c>
      <c r="T3291" s="3">
        <v>12000</v>
      </c>
      <c r="U3291" s="3">
        <v>14400</v>
      </c>
      <c r="V3291" s="3">
        <v>17280</v>
      </c>
    </row>
    <row r="3292" spans="1:22" ht="12.45" customHeight="1" x14ac:dyDescent="0.25">
      <c r="A3292" s="10">
        <v>404117</v>
      </c>
      <c r="B3292" s="2" t="s">
        <v>359</v>
      </c>
      <c r="C3292" s="2" t="s">
        <v>399</v>
      </c>
      <c r="D3292" s="28" t="s">
        <v>379</v>
      </c>
      <c r="E3292" s="28" t="str">
        <f>VLOOKUP(A3292,'[1]Sheet1 (2)'!$A$2:$H$6200,8,0)</f>
        <v>Function:Finance and Administration:Core Function:Administrative and Corporate Support</v>
      </c>
      <c r="F3292" s="2" t="s">
        <v>2004</v>
      </c>
      <c r="G3292" s="2" t="s">
        <v>2005</v>
      </c>
      <c r="H3292" s="2" t="s">
        <v>2006</v>
      </c>
      <c r="I3292" s="2" t="s">
        <v>2005</v>
      </c>
      <c r="J3292" s="2" t="s">
        <v>206</v>
      </c>
      <c r="K3292" s="2">
        <v>4500411000</v>
      </c>
      <c r="L3292" s="2" t="s">
        <v>97</v>
      </c>
      <c r="M3292" s="2" t="s">
        <v>2263</v>
      </c>
      <c r="N3292" s="2" t="s">
        <v>125</v>
      </c>
      <c r="O3292" s="2"/>
      <c r="P3292" s="2" t="s">
        <v>151</v>
      </c>
      <c r="Q3292" s="2" t="s">
        <v>152</v>
      </c>
      <c r="R3292" s="2">
        <v>1000</v>
      </c>
      <c r="S3292" s="2" t="s">
        <v>34</v>
      </c>
      <c r="T3292" s="3">
        <v>16857</v>
      </c>
      <c r="U3292" s="3">
        <v>17699.850000000002</v>
      </c>
      <c r="V3292" s="3">
        <v>18584.842500000002</v>
      </c>
    </row>
    <row r="3293" spans="1:22" ht="12.45" customHeight="1" x14ac:dyDescent="0.25">
      <c r="A3293" s="10">
        <v>404117</v>
      </c>
      <c r="B3293" s="2" t="s">
        <v>359</v>
      </c>
      <c r="C3293" s="2" t="s">
        <v>399</v>
      </c>
      <c r="D3293" s="28" t="s">
        <v>379</v>
      </c>
      <c r="E3293" s="28" t="str">
        <f>VLOOKUP(A3293,'[1]Sheet1 (2)'!$A$2:$H$6200,8,0)</f>
        <v>Function:Finance and Administration:Core Function:Administrative and Corporate Support</v>
      </c>
      <c r="F3293" s="2" t="s">
        <v>2004</v>
      </c>
      <c r="G3293" s="2" t="s">
        <v>2005</v>
      </c>
      <c r="H3293" s="2" t="s">
        <v>2006</v>
      </c>
      <c r="I3293" s="2" t="s">
        <v>2005</v>
      </c>
      <c r="J3293" s="2" t="s">
        <v>206</v>
      </c>
      <c r="K3293" s="2">
        <v>4700004000</v>
      </c>
      <c r="L3293" s="2" t="s">
        <v>117</v>
      </c>
      <c r="M3293" s="2" t="s">
        <v>2375</v>
      </c>
      <c r="N3293" s="2" t="s">
        <v>125</v>
      </c>
      <c r="O3293" s="2"/>
      <c r="P3293" s="2" t="s">
        <v>151</v>
      </c>
      <c r="Q3293" s="2" t="s">
        <v>152</v>
      </c>
      <c r="R3293" s="2">
        <v>1000</v>
      </c>
      <c r="S3293" s="2" t="s">
        <v>34</v>
      </c>
      <c r="T3293" s="3">
        <v>9000</v>
      </c>
      <c r="U3293" s="3">
        <v>21600</v>
      </c>
      <c r="V3293" s="3">
        <v>25920</v>
      </c>
    </row>
    <row r="3294" spans="1:22" ht="12.45" customHeight="1" x14ac:dyDescent="0.25">
      <c r="A3294" s="10">
        <v>404117</v>
      </c>
      <c r="B3294" s="2" t="s">
        <v>359</v>
      </c>
      <c r="C3294" s="2" t="s">
        <v>399</v>
      </c>
      <c r="D3294" s="28" t="s">
        <v>379</v>
      </c>
      <c r="E3294" s="28" t="str">
        <f>VLOOKUP(A3294,'[1]Sheet1 (2)'!$A$2:$H$6200,8,0)</f>
        <v>Function:Finance and Administration:Core Function:Administrative and Corporate Support</v>
      </c>
      <c r="F3294" s="2" t="s">
        <v>2004</v>
      </c>
      <c r="G3294" s="2" t="s">
        <v>2005</v>
      </c>
      <c r="H3294" s="2" t="s">
        <v>2006</v>
      </c>
      <c r="I3294" s="2" t="s">
        <v>2005</v>
      </c>
      <c r="J3294" s="2" t="s">
        <v>206</v>
      </c>
      <c r="K3294" s="2">
        <v>4700003000</v>
      </c>
      <c r="L3294" s="2" t="s">
        <v>2242</v>
      </c>
      <c r="M3294" s="2" t="s">
        <v>2243</v>
      </c>
      <c r="N3294" s="2" t="s">
        <v>125</v>
      </c>
      <c r="O3294" s="2"/>
      <c r="P3294" s="2" t="s">
        <v>151</v>
      </c>
      <c r="Q3294" s="2" t="s">
        <v>152</v>
      </c>
      <c r="R3294" s="2">
        <v>1000</v>
      </c>
      <c r="S3294" s="2" t="s">
        <v>34</v>
      </c>
      <c r="T3294" s="3">
        <v>48000</v>
      </c>
      <c r="U3294" s="3">
        <v>57600</v>
      </c>
      <c r="V3294" s="3">
        <v>69120</v>
      </c>
    </row>
    <row r="3295" spans="1:22" ht="12.45" customHeight="1" x14ac:dyDescent="0.25">
      <c r="A3295" s="10">
        <v>404117</v>
      </c>
      <c r="B3295" s="2" t="s">
        <v>359</v>
      </c>
      <c r="C3295" s="2" t="s">
        <v>399</v>
      </c>
      <c r="D3295" s="28" t="s">
        <v>379</v>
      </c>
      <c r="E3295" s="28" t="str">
        <f>VLOOKUP(A3295,'[1]Sheet1 (2)'!$A$2:$H$6200,8,0)</f>
        <v>Function:Finance and Administration:Core Function:Administrative and Corporate Support</v>
      </c>
      <c r="F3295" s="2" t="s">
        <v>2004</v>
      </c>
      <c r="G3295" s="2" t="s">
        <v>2005</v>
      </c>
      <c r="H3295" s="2" t="s">
        <v>2006</v>
      </c>
      <c r="I3295" s="2" t="s">
        <v>2005</v>
      </c>
      <c r="J3295" s="2" t="s">
        <v>206</v>
      </c>
      <c r="K3295" s="2">
        <v>4500441010</v>
      </c>
      <c r="L3295" s="2" t="s">
        <v>2355</v>
      </c>
      <c r="M3295" s="2" t="s">
        <v>2356</v>
      </c>
      <c r="N3295" s="2" t="s">
        <v>125</v>
      </c>
      <c r="O3295" s="2"/>
      <c r="P3295" s="2" t="s">
        <v>151</v>
      </c>
      <c r="Q3295" s="2" t="s">
        <v>152</v>
      </c>
      <c r="R3295" s="2">
        <v>1000</v>
      </c>
      <c r="S3295" s="2" t="s">
        <v>34</v>
      </c>
      <c r="T3295" s="3">
        <v>60000</v>
      </c>
      <c r="U3295" s="3">
        <v>72000</v>
      </c>
      <c r="V3295" s="3">
        <v>86400</v>
      </c>
    </row>
    <row r="3296" spans="1:22" ht="12.45" customHeight="1" x14ac:dyDescent="0.25">
      <c r="A3296" s="10">
        <v>404117</v>
      </c>
      <c r="B3296" s="2" t="s">
        <v>359</v>
      </c>
      <c r="C3296" s="2" t="s">
        <v>399</v>
      </c>
      <c r="D3296" s="28" t="s">
        <v>379</v>
      </c>
      <c r="E3296" s="28" t="str">
        <f>VLOOKUP(A3296,'[1]Sheet1 (2)'!$A$2:$H$6200,8,0)</f>
        <v>Function:Finance and Administration:Core Function:Administrative and Corporate Support</v>
      </c>
      <c r="F3296" s="2" t="s">
        <v>2004</v>
      </c>
      <c r="G3296" s="2" t="s">
        <v>2005</v>
      </c>
      <c r="H3296" s="2" t="s">
        <v>2006</v>
      </c>
      <c r="I3296" s="2" t="s">
        <v>2005</v>
      </c>
      <c r="J3296" s="2" t="s">
        <v>206</v>
      </c>
      <c r="K3296" s="2">
        <v>4560100000</v>
      </c>
      <c r="L3296" s="2" t="s">
        <v>114</v>
      </c>
      <c r="M3296" s="2" t="s">
        <v>2278</v>
      </c>
      <c r="N3296" s="2" t="s">
        <v>125</v>
      </c>
      <c r="O3296" s="2"/>
      <c r="P3296" s="2" t="s">
        <v>151</v>
      </c>
      <c r="Q3296" s="2" t="s">
        <v>152</v>
      </c>
      <c r="R3296" s="2">
        <v>1000</v>
      </c>
      <c r="S3296" s="2" t="s">
        <v>34</v>
      </c>
      <c r="T3296" s="3">
        <v>60000</v>
      </c>
      <c r="U3296" s="3">
        <v>72000</v>
      </c>
      <c r="V3296" s="3">
        <v>86400</v>
      </c>
    </row>
    <row r="3297" spans="1:22" ht="12.45" customHeight="1" x14ac:dyDescent="0.25">
      <c r="A3297" s="10">
        <v>404118</v>
      </c>
      <c r="B3297" s="2" t="s">
        <v>359</v>
      </c>
      <c r="C3297" s="2" t="s">
        <v>406</v>
      </c>
      <c r="D3297" s="28" t="s">
        <v>379</v>
      </c>
      <c r="E3297" s="28" t="str">
        <f>VLOOKUP(A3297,'[1]Sheet1 (2)'!$A$2:$H$6200,8,0)</f>
        <v>Function:Finance and Administration:Core Function:Administrative and Corporate Support</v>
      </c>
      <c r="F3297" s="2" t="s">
        <v>2007</v>
      </c>
      <c r="G3297" s="2" t="s">
        <v>2008</v>
      </c>
      <c r="H3297" s="2" t="s">
        <v>2009</v>
      </c>
      <c r="I3297" s="2" t="s">
        <v>2008</v>
      </c>
      <c r="J3297" s="2" t="s">
        <v>206</v>
      </c>
      <c r="K3297" s="2">
        <v>4700005000</v>
      </c>
      <c r="L3297" s="2" t="s">
        <v>2382</v>
      </c>
      <c r="M3297" s="2" t="s">
        <v>2383</v>
      </c>
      <c r="N3297" s="2" t="s">
        <v>125</v>
      </c>
      <c r="O3297" s="2"/>
      <c r="P3297" s="2" t="s">
        <v>151</v>
      </c>
      <c r="Q3297" s="2" t="s">
        <v>152</v>
      </c>
      <c r="R3297" s="2">
        <v>1000</v>
      </c>
      <c r="S3297" s="2" t="s">
        <v>34</v>
      </c>
      <c r="T3297" s="3">
        <v>3600</v>
      </c>
      <c r="U3297" s="3">
        <v>4320</v>
      </c>
      <c r="V3297" s="3">
        <v>5184</v>
      </c>
    </row>
    <row r="3298" spans="1:22" ht="12.45" customHeight="1" x14ac:dyDescent="0.25">
      <c r="A3298" s="10">
        <v>404118</v>
      </c>
      <c r="B3298" s="2" t="s">
        <v>359</v>
      </c>
      <c r="C3298" s="2" t="s">
        <v>406</v>
      </c>
      <c r="D3298" s="28" t="s">
        <v>379</v>
      </c>
      <c r="E3298" s="28" t="str">
        <f>VLOOKUP(A3298,'[1]Sheet1 (2)'!$A$2:$H$6200,8,0)</f>
        <v>Function:Finance and Administration:Core Function:Administrative and Corporate Support</v>
      </c>
      <c r="F3298" s="2" t="s">
        <v>2007</v>
      </c>
      <c r="G3298" s="2" t="s">
        <v>2008</v>
      </c>
      <c r="H3298" s="2" t="s">
        <v>2009</v>
      </c>
      <c r="I3298" s="2" t="s">
        <v>2008</v>
      </c>
      <c r="J3298" s="2" t="s">
        <v>206</v>
      </c>
      <c r="K3298" s="2">
        <v>4500454030</v>
      </c>
      <c r="L3298" s="2" t="s">
        <v>2244</v>
      </c>
      <c r="M3298" s="2" t="s">
        <v>2245</v>
      </c>
      <c r="N3298" s="2" t="s">
        <v>125</v>
      </c>
      <c r="O3298" s="2"/>
      <c r="P3298" s="2" t="s">
        <v>151</v>
      </c>
      <c r="Q3298" s="2" t="s">
        <v>152</v>
      </c>
      <c r="R3298" s="2">
        <v>1000</v>
      </c>
      <c r="S3298" s="2" t="s">
        <v>34</v>
      </c>
      <c r="T3298" s="3">
        <v>6500</v>
      </c>
      <c r="U3298" s="3">
        <v>7800</v>
      </c>
      <c r="V3298" s="3">
        <v>9360</v>
      </c>
    </row>
    <row r="3299" spans="1:22" ht="12.45" customHeight="1" x14ac:dyDescent="0.25">
      <c r="A3299" s="10">
        <v>404118</v>
      </c>
      <c r="B3299" s="2" t="s">
        <v>359</v>
      </c>
      <c r="C3299" s="2" t="s">
        <v>406</v>
      </c>
      <c r="D3299" s="28" t="s">
        <v>379</v>
      </c>
      <c r="E3299" s="28" t="str">
        <f>VLOOKUP(A3299,'[1]Sheet1 (2)'!$A$2:$H$6200,8,0)</f>
        <v>Function:Finance and Administration:Core Function:Administrative and Corporate Support</v>
      </c>
      <c r="F3299" s="2" t="s">
        <v>2387</v>
      </c>
      <c r="G3299" s="2" t="s">
        <v>2388</v>
      </c>
      <c r="H3299" s="2" t="s">
        <v>2389</v>
      </c>
      <c r="I3299" s="2" t="s">
        <v>2388</v>
      </c>
      <c r="J3299" s="2" t="s">
        <v>206</v>
      </c>
      <c r="K3299" s="2">
        <v>4550006000</v>
      </c>
      <c r="L3299" s="2" t="s">
        <v>2251</v>
      </c>
      <c r="M3299" s="2" t="s">
        <v>2252</v>
      </c>
      <c r="N3299" s="2" t="s">
        <v>125</v>
      </c>
      <c r="O3299" s="2"/>
      <c r="P3299" s="2" t="s">
        <v>151</v>
      </c>
      <c r="Q3299" s="2" t="s">
        <v>152</v>
      </c>
      <c r="R3299" s="2">
        <v>1000</v>
      </c>
      <c r="S3299" s="2" t="e">
        <v>#N/A</v>
      </c>
      <c r="T3299" s="3">
        <v>8900</v>
      </c>
      <c r="U3299" s="3">
        <v>10680</v>
      </c>
      <c r="V3299" s="3">
        <v>12816</v>
      </c>
    </row>
    <row r="3300" spans="1:22" ht="12.45" customHeight="1" x14ac:dyDescent="0.25">
      <c r="A3300" s="10">
        <v>404118</v>
      </c>
      <c r="B3300" s="2" t="s">
        <v>359</v>
      </c>
      <c r="C3300" s="2" t="s">
        <v>406</v>
      </c>
      <c r="D3300" s="28" t="s">
        <v>379</v>
      </c>
      <c r="E3300" s="28" t="str">
        <f>VLOOKUP(A3300,'[1]Sheet1 (2)'!$A$2:$H$6200,8,0)</f>
        <v>Function:Finance and Administration:Core Function:Administrative and Corporate Support</v>
      </c>
      <c r="F3300" s="2" t="s">
        <v>2007</v>
      </c>
      <c r="G3300" s="2" t="s">
        <v>2008</v>
      </c>
      <c r="H3300" s="2" t="s">
        <v>2009</v>
      </c>
      <c r="I3300" s="2" t="s">
        <v>2008</v>
      </c>
      <c r="J3300" s="2" t="s">
        <v>206</v>
      </c>
      <c r="K3300" s="2">
        <v>4500005000</v>
      </c>
      <c r="L3300" s="2" t="s">
        <v>91</v>
      </c>
      <c r="M3300" s="2" t="s">
        <v>2304</v>
      </c>
      <c r="N3300" s="2" t="s">
        <v>125</v>
      </c>
      <c r="O3300" s="2"/>
      <c r="P3300" s="2" t="s">
        <v>151</v>
      </c>
      <c r="Q3300" s="2" t="s">
        <v>152</v>
      </c>
      <c r="R3300" s="2">
        <v>1000</v>
      </c>
      <c r="S3300" s="2" t="s">
        <v>34</v>
      </c>
      <c r="T3300" s="3">
        <v>9000</v>
      </c>
      <c r="U3300" s="3">
        <v>10800</v>
      </c>
      <c r="V3300" s="3">
        <v>12960</v>
      </c>
    </row>
    <row r="3301" spans="1:22" ht="12.45" customHeight="1" x14ac:dyDescent="0.25">
      <c r="A3301" s="10">
        <v>404118</v>
      </c>
      <c r="B3301" s="2" t="s">
        <v>359</v>
      </c>
      <c r="C3301" s="2" t="s">
        <v>406</v>
      </c>
      <c r="D3301" s="28" t="s">
        <v>379</v>
      </c>
      <c r="E3301" s="28" t="str">
        <f>VLOOKUP(A3301,'[1]Sheet1 (2)'!$A$2:$H$6200,8,0)</f>
        <v>Function:Finance and Administration:Core Function:Administrative and Corporate Support</v>
      </c>
      <c r="F3301" s="2" t="s">
        <v>2007</v>
      </c>
      <c r="G3301" s="2" t="s">
        <v>2008</v>
      </c>
      <c r="H3301" s="2" t="s">
        <v>2009</v>
      </c>
      <c r="I3301" s="2" t="s">
        <v>2008</v>
      </c>
      <c r="J3301" s="2" t="s">
        <v>206</v>
      </c>
      <c r="K3301" s="2">
        <v>4500181000</v>
      </c>
      <c r="L3301" s="2" t="s">
        <v>95</v>
      </c>
      <c r="M3301" s="2" t="s">
        <v>821</v>
      </c>
      <c r="N3301" s="2" t="s">
        <v>125</v>
      </c>
      <c r="O3301" s="2"/>
      <c r="P3301" s="2" t="s">
        <v>151</v>
      </c>
      <c r="Q3301" s="2" t="s">
        <v>152</v>
      </c>
      <c r="R3301" s="2">
        <v>1000</v>
      </c>
      <c r="S3301" s="2" t="s">
        <v>34</v>
      </c>
      <c r="T3301" s="3">
        <v>12000</v>
      </c>
      <c r="U3301" s="3">
        <v>14400</v>
      </c>
      <c r="V3301" s="3">
        <v>17280</v>
      </c>
    </row>
    <row r="3302" spans="1:22" ht="12.45" customHeight="1" x14ac:dyDescent="0.25">
      <c r="A3302" s="10">
        <v>404118</v>
      </c>
      <c r="B3302" s="2" t="s">
        <v>359</v>
      </c>
      <c r="C3302" s="2" t="s">
        <v>406</v>
      </c>
      <c r="D3302" s="28" t="s">
        <v>379</v>
      </c>
      <c r="E3302" s="28" t="str">
        <f>VLOOKUP(A3302,'[1]Sheet1 (2)'!$A$2:$H$6200,8,0)</f>
        <v>Function:Finance and Administration:Core Function:Administrative and Corporate Support</v>
      </c>
      <c r="F3302" s="2" t="s">
        <v>2007</v>
      </c>
      <c r="G3302" s="2" t="s">
        <v>2008</v>
      </c>
      <c r="H3302" s="2" t="s">
        <v>2009</v>
      </c>
      <c r="I3302" s="2" t="s">
        <v>2008</v>
      </c>
      <c r="J3302" s="2" t="s">
        <v>206</v>
      </c>
      <c r="K3302" s="2">
        <v>4500411000</v>
      </c>
      <c r="L3302" s="2" t="s">
        <v>97</v>
      </c>
      <c r="M3302" s="2" t="s">
        <v>2263</v>
      </c>
      <c r="N3302" s="2" t="s">
        <v>125</v>
      </c>
      <c r="O3302" s="2"/>
      <c r="P3302" s="2" t="s">
        <v>151</v>
      </c>
      <c r="Q3302" s="2" t="s">
        <v>152</v>
      </c>
      <c r="R3302" s="2">
        <v>1000</v>
      </c>
      <c r="S3302" s="2" t="s">
        <v>34</v>
      </c>
      <c r="T3302" s="3">
        <v>16857</v>
      </c>
      <c r="U3302" s="3">
        <v>17699.850000000002</v>
      </c>
      <c r="V3302" s="3">
        <v>18584.842500000002</v>
      </c>
    </row>
    <row r="3303" spans="1:22" ht="12.45" customHeight="1" x14ac:dyDescent="0.25">
      <c r="A3303" s="10">
        <v>404118</v>
      </c>
      <c r="B3303" s="2" t="s">
        <v>359</v>
      </c>
      <c r="C3303" s="2" t="s">
        <v>406</v>
      </c>
      <c r="D3303" s="28" t="s">
        <v>379</v>
      </c>
      <c r="E3303" s="28" t="str">
        <f>VLOOKUP(A3303,'[1]Sheet1 (2)'!$A$2:$H$6200,8,0)</f>
        <v>Function:Finance and Administration:Core Function:Administrative and Corporate Support</v>
      </c>
      <c r="F3303" s="2" t="s">
        <v>2007</v>
      </c>
      <c r="G3303" s="2" t="s">
        <v>2008</v>
      </c>
      <c r="H3303" s="2" t="s">
        <v>2009</v>
      </c>
      <c r="I3303" s="2" t="s">
        <v>2008</v>
      </c>
      <c r="J3303" s="2" t="s">
        <v>206</v>
      </c>
      <c r="K3303" s="2">
        <v>4700004000</v>
      </c>
      <c r="L3303" s="2" t="s">
        <v>117</v>
      </c>
      <c r="M3303" s="2" t="s">
        <v>2375</v>
      </c>
      <c r="N3303" s="2" t="s">
        <v>125</v>
      </c>
      <c r="O3303" s="2"/>
      <c r="P3303" s="2" t="s">
        <v>151</v>
      </c>
      <c r="Q3303" s="2" t="s">
        <v>152</v>
      </c>
      <c r="R3303" s="2">
        <v>1000</v>
      </c>
      <c r="S3303" s="2" t="s">
        <v>34</v>
      </c>
      <c r="T3303" s="3">
        <v>18000</v>
      </c>
      <c r="U3303" s="3">
        <v>21600</v>
      </c>
      <c r="V3303" s="3">
        <v>25920</v>
      </c>
    </row>
    <row r="3304" spans="1:22" ht="12.45" customHeight="1" x14ac:dyDescent="0.25">
      <c r="A3304" s="10">
        <v>404118</v>
      </c>
      <c r="B3304" s="2" t="s">
        <v>359</v>
      </c>
      <c r="C3304" s="2" t="s">
        <v>406</v>
      </c>
      <c r="D3304" s="28" t="s">
        <v>379</v>
      </c>
      <c r="E3304" s="28" t="str">
        <f>VLOOKUP(A3304,'[1]Sheet1 (2)'!$A$2:$H$6200,8,0)</f>
        <v>Function:Finance and Administration:Core Function:Administrative and Corporate Support</v>
      </c>
      <c r="F3304" s="2" t="s">
        <v>2007</v>
      </c>
      <c r="G3304" s="2" t="s">
        <v>2008</v>
      </c>
      <c r="H3304" s="2" t="s">
        <v>2009</v>
      </c>
      <c r="I3304" s="2" t="s">
        <v>2008</v>
      </c>
      <c r="J3304" s="2" t="s">
        <v>206</v>
      </c>
      <c r="K3304" s="2">
        <v>4700003000</v>
      </c>
      <c r="L3304" s="2" t="s">
        <v>2242</v>
      </c>
      <c r="M3304" s="2" t="s">
        <v>2243</v>
      </c>
      <c r="N3304" s="2" t="s">
        <v>125</v>
      </c>
      <c r="O3304" s="2"/>
      <c r="P3304" s="2" t="s">
        <v>151</v>
      </c>
      <c r="Q3304" s="2" t="s">
        <v>152</v>
      </c>
      <c r="R3304" s="2">
        <v>1000</v>
      </c>
      <c r="S3304" s="2" t="s">
        <v>34</v>
      </c>
      <c r="T3304" s="3">
        <v>48000</v>
      </c>
      <c r="U3304" s="3">
        <v>57600</v>
      </c>
      <c r="V3304" s="3">
        <v>69120</v>
      </c>
    </row>
    <row r="3305" spans="1:22" ht="12.45" customHeight="1" x14ac:dyDescent="0.25">
      <c r="A3305" s="10">
        <v>404118</v>
      </c>
      <c r="B3305" s="2" t="s">
        <v>359</v>
      </c>
      <c r="C3305" s="2" t="s">
        <v>406</v>
      </c>
      <c r="D3305" s="28" t="s">
        <v>379</v>
      </c>
      <c r="E3305" s="28" t="str">
        <f>VLOOKUP(A3305,'[1]Sheet1 (2)'!$A$2:$H$6200,8,0)</f>
        <v>Function:Finance and Administration:Core Function:Administrative and Corporate Support</v>
      </c>
      <c r="F3305" s="2" t="s">
        <v>2007</v>
      </c>
      <c r="G3305" s="2" t="s">
        <v>2008</v>
      </c>
      <c r="H3305" s="2" t="s">
        <v>2009</v>
      </c>
      <c r="I3305" s="2" t="s">
        <v>2008</v>
      </c>
      <c r="J3305" s="2" t="s">
        <v>206</v>
      </c>
      <c r="K3305" s="2">
        <v>4500441010</v>
      </c>
      <c r="L3305" s="2" t="s">
        <v>2355</v>
      </c>
      <c r="M3305" s="2" t="s">
        <v>2356</v>
      </c>
      <c r="N3305" s="2" t="s">
        <v>125</v>
      </c>
      <c r="O3305" s="2"/>
      <c r="P3305" s="2" t="s">
        <v>151</v>
      </c>
      <c r="Q3305" s="2" t="s">
        <v>152</v>
      </c>
      <c r="R3305" s="2">
        <v>1000</v>
      </c>
      <c r="S3305" s="2" t="s">
        <v>34</v>
      </c>
      <c r="T3305" s="3">
        <v>60000</v>
      </c>
      <c r="U3305" s="3">
        <v>72000</v>
      </c>
      <c r="V3305" s="3">
        <v>86400</v>
      </c>
    </row>
    <row r="3306" spans="1:22" ht="12.45" customHeight="1" x14ac:dyDescent="0.25">
      <c r="A3306" s="10">
        <v>404119</v>
      </c>
      <c r="B3306" s="2" t="s">
        <v>359</v>
      </c>
      <c r="C3306" s="2" t="s">
        <v>416</v>
      </c>
      <c r="D3306" s="28" t="s">
        <v>379</v>
      </c>
      <c r="E3306" s="28" t="str">
        <f>VLOOKUP(A3306,'[1]Sheet1 (2)'!$A$2:$H$6200,8,0)</f>
        <v>Function:Finance and Administration:Core Function:Administrative and Corporate Support</v>
      </c>
      <c r="F3306" s="2" t="s">
        <v>2010</v>
      </c>
      <c r="G3306" s="2" t="s">
        <v>2011</v>
      </c>
      <c r="H3306" s="2" t="s">
        <v>2012</v>
      </c>
      <c r="I3306" s="2" t="s">
        <v>2011</v>
      </c>
      <c r="J3306" s="2" t="s">
        <v>206</v>
      </c>
      <c r="K3306" s="2">
        <v>4700005000</v>
      </c>
      <c r="L3306" s="2" t="s">
        <v>2382</v>
      </c>
      <c r="M3306" s="2" t="s">
        <v>2383</v>
      </c>
      <c r="N3306" s="2" t="s">
        <v>125</v>
      </c>
      <c r="O3306" s="2"/>
      <c r="P3306" s="2" t="s">
        <v>151</v>
      </c>
      <c r="Q3306" s="2" t="s">
        <v>152</v>
      </c>
      <c r="R3306" s="2">
        <v>1000</v>
      </c>
      <c r="S3306" s="2" t="s">
        <v>34</v>
      </c>
      <c r="T3306" s="3">
        <v>3600</v>
      </c>
      <c r="U3306" s="3">
        <v>4320</v>
      </c>
      <c r="V3306" s="3">
        <v>5184</v>
      </c>
    </row>
    <row r="3307" spans="1:22" ht="12.45" customHeight="1" x14ac:dyDescent="0.25">
      <c r="A3307" s="10">
        <v>404119</v>
      </c>
      <c r="B3307" s="2" t="s">
        <v>359</v>
      </c>
      <c r="C3307" s="2" t="s">
        <v>416</v>
      </c>
      <c r="D3307" s="28" t="s">
        <v>379</v>
      </c>
      <c r="E3307" s="28" t="str">
        <f>VLOOKUP(A3307,'[1]Sheet1 (2)'!$A$2:$H$6200,8,0)</f>
        <v>Function:Finance and Administration:Core Function:Administrative and Corporate Support</v>
      </c>
      <c r="F3307" s="2" t="s">
        <v>2390</v>
      </c>
      <c r="G3307" s="2" t="s">
        <v>2391</v>
      </c>
      <c r="H3307" s="2" t="s">
        <v>2392</v>
      </c>
      <c r="I3307" s="2" t="s">
        <v>2391</v>
      </c>
      <c r="J3307" s="2" t="s">
        <v>206</v>
      </c>
      <c r="K3307" s="2">
        <v>4550006000</v>
      </c>
      <c r="L3307" s="2" t="s">
        <v>2251</v>
      </c>
      <c r="M3307" s="2" t="s">
        <v>2252</v>
      </c>
      <c r="N3307" s="2" t="s">
        <v>125</v>
      </c>
      <c r="O3307" s="2"/>
      <c r="P3307" s="2" t="s">
        <v>151</v>
      </c>
      <c r="Q3307" s="2" t="s">
        <v>152</v>
      </c>
      <c r="R3307" s="2">
        <v>1000</v>
      </c>
      <c r="S3307" s="2" t="e">
        <v>#N/A</v>
      </c>
      <c r="T3307" s="3">
        <v>8400</v>
      </c>
      <c r="U3307" s="3">
        <v>10080</v>
      </c>
      <c r="V3307" s="3">
        <v>12096</v>
      </c>
    </row>
    <row r="3308" spans="1:22" ht="12.45" customHeight="1" x14ac:dyDescent="0.25">
      <c r="A3308" s="10">
        <v>404119</v>
      </c>
      <c r="B3308" s="2" t="s">
        <v>359</v>
      </c>
      <c r="C3308" s="2" t="s">
        <v>416</v>
      </c>
      <c r="D3308" s="28" t="s">
        <v>379</v>
      </c>
      <c r="E3308" s="28" t="str">
        <f>VLOOKUP(A3308,'[1]Sheet1 (2)'!$A$2:$H$6200,8,0)</f>
        <v>Function:Finance and Administration:Core Function:Administrative and Corporate Support</v>
      </c>
      <c r="F3308" s="2" t="s">
        <v>2010</v>
      </c>
      <c r="G3308" s="2" t="s">
        <v>2011</v>
      </c>
      <c r="H3308" s="2" t="s">
        <v>2012</v>
      </c>
      <c r="I3308" s="2" t="s">
        <v>2011</v>
      </c>
      <c r="J3308" s="2" t="s">
        <v>206</v>
      </c>
      <c r="K3308" s="2">
        <v>4500411000</v>
      </c>
      <c r="L3308" s="2" t="s">
        <v>97</v>
      </c>
      <c r="M3308" s="2" t="s">
        <v>2263</v>
      </c>
      <c r="N3308" s="2" t="s">
        <v>125</v>
      </c>
      <c r="O3308" s="2"/>
      <c r="P3308" s="2" t="s">
        <v>151</v>
      </c>
      <c r="Q3308" s="2" t="s">
        <v>152</v>
      </c>
      <c r="R3308" s="2">
        <v>1000</v>
      </c>
      <c r="S3308" s="2" t="s">
        <v>34</v>
      </c>
      <c r="T3308" s="3">
        <v>16857</v>
      </c>
      <c r="U3308" s="3">
        <v>17699.850000000002</v>
      </c>
      <c r="V3308" s="3">
        <v>18584.842500000002</v>
      </c>
    </row>
    <row r="3309" spans="1:22" ht="12.45" customHeight="1" x14ac:dyDescent="0.25">
      <c r="A3309" s="10">
        <v>404119</v>
      </c>
      <c r="B3309" s="2" t="s">
        <v>359</v>
      </c>
      <c r="C3309" s="2" t="s">
        <v>416</v>
      </c>
      <c r="D3309" s="28" t="s">
        <v>379</v>
      </c>
      <c r="E3309" s="28" t="str">
        <f>VLOOKUP(A3309,'[1]Sheet1 (2)'!$A$2:$H$6200,8,0)</f>
        <v>Function:Finance and Administration:Core Function:Administrative and Corporate Support</v>
      </c>
      <c r="F3309" s="2" t="s">
        <v>2010</v>
      </c>
      <c r="G3309" s="2" t="s">
        <v>2011</v>
      </c>
      <c r="H3309" s="2" t="s">
        <v>2012</v>
      </c>
      <c r="I3309" s="2" t="s">
        <v>2011</v>
      </c>
      <c r="J3309" s="2" t="s">
        <v>206</v>
      </c>
      <c r="K3309" s="2">
        <v>4700004000</v>
      </c>
      <c r="L3309" s="2" t="s">
        <v>117</v>
      </c>
      <c r="M3309" s="2" t="s">
        <v>2375</v>
      </c>
      <c r="N3309" s="2" t="s">
        <v>125</v>
      </c>
      <c r="O3309" s="2"/>
      <c r="P3309" s="2" t="s">
        <v>151</v>
      </c>
      <c r="Q3309" s="2" t="s">
        <v>152</v>
      </c>
      <c r="R3309" s="2">
        <v>1000</v>
      </c>
      <c r="S3309" s="2" t="s">
        <v>34</v>
      </c>
      <c r="T3309" s="3">
        <v>18000</v>
      </c>
      <c r="U3309" s="3">
        <v>21600</v>
      </c>
      <c r="V3309" s="3">
        <v>25920</v>
      </c>
    </row>
    <row r="3310" spans="1:22" ht="12.45" customHeight="1" x14ac:dyDescent="0.25">
      <c r="A3310" s="10">
        <v>404119</v>
      </c>
      <c r="B3310" s="2" t="s">
        <v>359</v>
      </c>
      <c r="C3310" s="2" t="s">
        <v>416</v>
      </c>
      <c r="D3310" s="28" t="s">
        <v>379</v>
      </c>
      <c r="E3310" s="28" t="str">
        <f>VLOOKUP(A3310,'[1]Sheet1 (2)'!$A$2:$H$6200,8,0)</f>
        <v>Function:Finance and Administration:Core Function:Administrative and Corporate Support</v>
      </c>
      <c r="F3310" s="2" t="s">
        <v>2010</v>
      </c>
      <c r="G3310" s="2" t="s">
        <v>2011</v>
      </c>
      <c r="H3310" s="2" t="s">
        <v>2012</v>
      </c>
      <c r="I3310" s="2" t="s">
        <v>2011</v>
      </c>
      <c r="J3310" s="2" t="s">
        <v>206</v>
      </c>
      <c r="K3310" s="2">
        <v>4700003000</v>
      </c>
      <c r="L3310" s="2" t="s">
        <v>2242</v>
      </c>
      <c r="M3310" s="2" t="s">
        <v>2243</v>
      </c>
      <c r="N3310" s="2" t="s">
        <v>125</v>
      </c>
      <c r="O3310" s="2"/>
      <c r="P3310" s="2" t="s">
        <v>151</v>
      </c>
      <c r="Q3310" s="2" t="s">
        <v>152</v>
      </c>
      <c r="R3310" s="2">
        <v>1000</v>
      </c>
      <c r="S3310" s="2" t="s">
        <v>34</v>
      </c>
      <c r="T3310" s="3">
        <v>24000</v>
      </c>
      <c r="U3310" s="3">
        <v>28800</v>
      </c>
      <c r="V3310" s="3">
        <v>34560</v>
      </c>
    </row>
    <row r="3311" spans="1:22" ht="12.45" customHeight="1" x14ac:dyDescent="0.25">
      <c r="A3311" s="10">
        <v>404119</v>
      </c>
      <c r="B3311" s="2" t="s">
        <v>359</v>
      </c>
      <c r="C3311" s="2" t="s">
        <v>416</v>
      </c>
      <c r="D3311" s="28" t="s">
        <v>379</v>
      </c>
      <c r="E3311" s="28" t="str">
        <f>VLOOKUP(A3311,'[1]Sheet1 (2)'!$A$2:$H$6200,8,0)</f>
        <v>Function:Finance and Administration:Core Function:Administrative and Corporate Support</v>
      </c>
      <c r="F3311" s="2" t="s">
        <v>2010</v>
      </c>
      <c r="G3311" s="2" t="s">
        <v>2011</v>
      </c>
      <c r="H3311" s="2" t="s">
        <v>2012</v>
      </c>
      <c r="I3311" s="2" t="s">
        <v>2011</v>
      </c>
      <c r="J3311" s="2" t="s">
        <v>206</v>
      </c>
      <c r="K3311" s="2">
        <v>4500441010</v>
      </c>
      <c r="L3311" s="2" t="s">
        <v>2355</v>
      </c>
      <c r="M3311" s="2" t="s">
        <v>2356</v>
      </c>
      <c r="N3311" s="2" t="s">
        <v>125</v>
      </c>
      <c r="O3311" s="2"/>
      <c r="P3311" s="2" t="s">
        <v>151</v>
      </c>
      <c r="Q3311" s="2" t="s">
        <v>152</v>
      </c>
      <c r="R3311" s="2">
        <v>1000</v>
      </c>
      <c r="S3311" s="2" t="s">
        <v>34</v>
      </c>
      <c r="T3311" s="3">
        <v>100000</v>
      </c>
      <c r="U3311" s="3">
        <v>120000</v>
      </c>
      <c r="V3311" s="3">
        <v>144000</v>
      </c>
    </row>
    <row r="3312" spans="1:22" ht="12.45" customHeight="1" x14ac:dyDescent="0.25">
      <c r="A3312" s="10">
        <v>404120</v>
      </c>
      <c r="B3312" s="2" t="s">
        <v>359</v>
      </c>
      <c r="C3312" s="2" t="s">
        <v>426</v>
      </c>
      <c r="D3312" s="28" t="s">
        <v>379</v>
      </c>
      <c r="E3312" s="28" t="str">
        <f>VLOOKUP(A3312,'[1]Sheet1 (2)'!$A$2:$H$6200,8,0)</f>
        <v>Function:Finance and Administration:Core Function:Administrative and Corporate Support</v>
      </c>
      <c r="F3312" s="2" t="s">
        <v>2393</v>
      </c>
      <c r="G3312" s="2" t="s">
        <v>2394</v>
      </c>
      <c r="H3312" s="2" t="s">
        <v>2395</v>
      </c>
      <c r="I3312" s="2" t="s">
        <v>2394</v>
      </c>
      <c r="J3312" s="2" t="s">
        <v>206</v>
      </c>
      <c r="K3312" s="2">
        <v>4550006000</v>
      </c>
      <c r="L3312" s="2" t="s">
        <v>2251</v>
      </c>
      <c r="M3312" s="2" t="s">
        <v>2252</v>
      </c>
      <c r="N3312" s="2" t="s">
        <v>125</v>
      </c>
      <c r="O3312" s="2"/>
      <c r="P3312" s="2" t="s">
        <v>151</v>
      </c>
      <c r="Q3312" s="2" t="s">
        <v>152</v>
      </c>
      <c r="R3312" s="2">
        <v>1000</v>
      </c>
      <c r="S3312" s="2" t="s">
        <v>34</v>
      </c>
      <c r="T3312" s="3">
        <v>10000</v>
      </c>
      <c r="U3312" s="3">
        <v>12000</v>
      </c>
      <c r="V3312" s="3">
        <v>14400</v>
      </c>
    </row>
    <row r="3313" spans="1:22" ht="12.45" customHeight="1" x14ac:dyDescent="0.25">
      <c r="A3313" s="10">
        <v>404120</v>
      </c>
      <c r="B3313" s="2" t="s">
        <v>359</v>
      </c>
      <c r="C3313" s="2" t="s">
        <v>426</v>
      </c>
      <c r="D3313" s="28" t="s">
        <v>379</v>
      </c>
      <c r="E3313" s="28" t="str">
        <f>VLOOKUP(A3313,'[1]Sheet1 (2)'!$A$2:$H$6200,8,0)</f>
        <v>Function:Finance and Administration:Core Function:Administrative and Corporate Support</v>
      </c>
      <c r="F3313" s="2" t="s">
        <v>2013</v>
      </c>
      <c r="G3313" s="2" t="s">
        <v>2014</v>
      </c>
      <c r="H3313" s="2" t="s">
        <v>2015</v>
      </c>
      <c r="I3313" s="2" t="s">
        <v>2014</v>
      </c>
      <c r="J3313" s="2" t="s">
        <v>206</v>
      </c>
      <c r="K3313" s="2">
        <v>4500181000</v>
      </c>
      <c r="L3313" s="2" t="s">
        <v>95</v>
      </c>
      <c r="M3313" s="2" t="s">
        <v>821</v>
      </c>
      <c r="N3313" s="2" t="s">
        <v>125</v>
      </c>
      <c r="O3313" s="2"/>
      <c r="P3313" s="2" t="s">
        <v>151</v>
      </c>
      <c r="Q3313" s="2" t="s">
        <v>152</v>
      </c>
      <c r="R3313" s="2">
        <v>1000</v>
      </c>
      <c r="S3313" s="2" t="s">
        <v>34</v>
      </c>
      <c r="T3313" s="3">
        <v>12000</v>
      </c>
      <c r="U3313" s="3">
        <v>14400</v>
      </c>
      <c r="V3313" s="3">
        <v>17280</v>
      </c>
    </row>
    <row r="3314" spans="1:22" ht="12.45" customHeight="1" x14ac:dyDescent="0.25">
      <c r="A3314" s="10">
        <v>404120</v>
      </c>
      <c r="B3314" s="2" t="s">
        <v>359</v>
      </c>
      <c r="C3314" s="2" t="s">
        <v>426</v>
      </c>
      <c r="D3314" s="28" t="s">
        <v>379</v>
      </c>
      <c r="E3314" s="28" t="str">
        <f>VLOOKUP(A3314,'[1]Sheet1 (2)'!$A$2:$H$6200,8,0)</f>
        <v>Function:Finance and Administration:Core Function:Administrative and Corporate Support</v>
      </c>
      <c r="F3314" s="2" t="s">
        <v>2013</v>
      </c>
      <c r="G3314" s="2" t="s">
        <v>2014</v>
      </c>
      <c r="H3314" s="2" t="s">
        <v>2015</v>
      </c>
      <c r="I3314" s="2" t="s">
        <v>2014</v>
      </c>
      <c r="J3314" s="2" t="s">
        <v>206</v>
      </c>
      <c r="K3314" s="2">
        <v>4500411000</v>
      </c>
      <c r="L3314" s="2" t="s">
        <v>97</v>
      </c>
      <c r="M3314" s="2" t="s">
        <v>2263</v>
      </c>
      <c r="N3314" s="2" t="s">
        <v>125</v>
      </c>
      <c r="O3314" s="2"/>
      <c r="P3314" s="2" t="s">
        <v>151</v>
      </c>
      <c r="Q3314" s="2" t="s">
        <v>152</v>
      </c>
      <c r="R3314" s="2">
        <v>1000</v>
      </c>
      <c r="S3314" s="2" t="s">
        <v>34</v>
      </c>
      <c r="T3314" s="3">
        <v>16857</v>
      </c>
      <c r="U3314" s="3">
        <v>17699.850000000002</v>
      </c>
      <c r="V3314" s="3">
        <v>18584.842500000002</v>
      </c>
    </row>
    <row r="3315" spans="1:22" ht="12.45" customHeight="1" x14ac:dyDescent="0.25">
      <c r="A3315" s="10">
        <v>404120</v>
      </c>
      <c r="B3315" s="2" t="s">
        <v>359</v>
      </c>
      <c r="C3315" s="2" t="s">
        <v>426</v>
      </c>
      <c r="D3315" s="28" t="s">
        <v>379</v>
      </c>
      <c r="E3315" s="28" t="str">
        <f>VLOOKUP(A3315,'[1]Sheet1 (2)'!$A$2:$H$6200,8,0)</f>
        <v>Function:Finance and Administration:Core Function:Administrative and Corporate Support</v>
      </c>
      <c r="F3315" s="2" t="s">
        <v>2013</v>
      </c>
      <c r="G3315" s="2" t="s">
        <v>2014</v>
      </c>
      <c r="H3315" s="2" t="s">
        <v>2015</v>
      </c>
      <c r="I3315" s="2" t="s">
        <v>2014</v>
      </c>
      <c r="J3315" s="2" t="s">
        <v>206</v>
      </c>
      <c r="K3315" s="2">
        <v>4700004000</v>
      </c>
      <c r="L3315" s="2" t="s">
        <v>117</v>
      </c>
      <c r="M3315" s="2" t="s">
        <v>2375</v>
      </c>
      <c r="N3315" s="2" t="s">
        <v>125</v>
      </c>
      <c r="O3315" s="2"/>
      <c r="P3315" s="2" t="s">
        <v>151</v>
      </c>
      <c r="Q3315" s="2" t="s">
        <v>152</v>
      </c>
      <c r="R3315" s="2">
        <v>1000</v>
      </c>
      <c r="S3315" s="2" t="s">
        <v>34</v>
      </c>
      <c r="T3315" s="3">
        <v>18000</v>
      </c>
      <c r="U3315" s="3">
        <v>21600</v>
      </c>
      <c r="V3315" s="3">
        <v>25920</v>
      </c>
    </row>
    <row r="3316" spans="1:22" ht="12.45" customHeight="1" x14ac:dyDescent="0.25">
      <c r="A3316" s="10">
        <v>404120</v>
      </c>
      <c r="B3316" s="2" t="s">
        <v>359</v>
      </c>
      <c r="C3316" s="2" t="s">
        <v>426</v>
      </c>
      <c r="D3316" s="28" t="s">
        <v>379</v>
      </c>
      <c r="E3316" s="28" t="str">
        <f>VLOOKUP(A3316,'[1]Sheet1 (2)'!$A$2:$H$6200,8,0)</f>
        <v>Function:Finance and Administration:Core Function:Administrative and Corporate Support</v>
      </c>
      <c r="F3316" s="2" t="s">
        <v>2013</v>
      </c>
      <c r="G3316" s="2" t="s">
        <v>2014</v>
      </c>
      <c r="H3316" s="2" t="s">
        <v>2015</v>
      </c>
      <c r="I3316" s="2" t="s">
        <v>2014</v>
      </c>
      <c r="J3316" s="2" t="s">
        <v>206</v>
      </c>
      <c r="K3316" s="2">
        <v>4700003000</v>
      </c>
      <c r="L3316" s="2" t="s">
        <v>2242</v>
      </c>
      <c r="M3316" s="2" t="s">
        <v>2243</v>
      </c>
      <c r="N3316" s="2" t="s">
        <v>125</v>
      </c>
      <c r="O3316" s="2"/>
      <c r="P3316" s="2" t="s">
        <v>151</v>
      </c>
      <c r="Q3316" s="2" t="s">
        <v>152</v>
      </c>
      <c r="R3316" s="2">
        <v>1000</v>
      </c>
      <c r="S3316" s="2" t="s">
        <v>34</v>
      </c>
      <c r="T3316" s="3">
        <v>48000</v>
      </c>
      <c r="U3316" s="3">
        <v>57600</v>
      </c>
      <c r="V3316" s="3">
        <v>69120</v>
      </c>
    </row>
    <row r="3317" spans="1:22" ht="12.45" customHeight="1" x14ac:dyDescent="0.25">
      <c r="A3317" s="10">
        <v>404120</v>
      </c>
      <c r="B3317" s="2" t="s">
        <v>359</v>
      </c>
      <c r="C3317" s="2" t="s">
        <v>426</v>
      </c>
      <c r="D3317" s="28" t="s">
        <v>379</v>
      </c>
      <c r="E3317" s="28" t="str">
        <f>VLOOKUP(A3317,'[1]Sheet1 (2)'!$A$2:$H$6200,8,0)</f>
        <v>Function:Finance and Administration:Core Function:Administrative and Corporate Support</v>
      </c>
      <c r="F3317" s="2" t="s">
        <v>2013</v>
      </c>
      <c r="G3317" s="2" t="s">
        <v>2014</v>
      </c>
      <c r="H3317" s="2" t="s">
        <v>2015</v>
      </c>
      <c r="I3317" s="2" t="s">
        <v>2014</v>
      </c>
      <c r="J3317" s="2" t="s">
        <v>206</v>
      </c>
      <c r="K3317" s="2">
        <v>4500441010</v>
      </c>
      <c r="L3317" s="2" t="s">
        <v>2355</v>
      </c>
      <c r="M3317" s="2" t="s">
        <v>2356</v>
      </c>
      <c r="N3317" s="2" t="s">
        <v>125</v>
      </c>
      <c r="O3317" s="2"/>
      <c r="P3317" s="2" t="s">
        <v>151</v>
      </c>
      <c r="Q3317" s="2" t="s">
        <v>152</v>
      </c>
      <c r="R3317" s="2">
        <v>1000</v>
      </c>
      <c r="S3317" s="2" t="s">
        <v>34</v>
      </c>
      <c r="T3317" s="3">
        <v>276000</v>
      </c>
      <c r="U3317" s="3">
        <v>331200</v>
      </c>
      <c r="V3317" s="3">
        <v>397440</v>
      </c>
    </row>
    <row r="3318" spans="1:22" ht="12.45" customHeight="1" x14ac:dyDescent="0.25">
      <c r="A3318" s="10">
        <v>404121</v>
      </c>
      <c r="B3318" s="2" t="s">
        <v>359</v>
      </c>
      <c r="C3318" s="2" t="s">
        <v>436</v>
      </c>
      <c r="D3318" s="28" t="s">
        <v>379</v>
      </c>
      <c r="E3318" s="28" t="str">
        <f>VLOOKUP(A3318,'[1]Sheet1 (2)'!$A$2:$H$6200,8,0)</f>
        <v>Function:Finance and Administration:Core Function:Administrative and Corporate Support</v>
      </c>
      <c r="F3318" s="2" t="s">
        <v>2016</v>
      </c>
      <c r="G3318" s="2" t="s">
        <v>2017</v>
      </c>
      <c r="H3318" s="2" t="s">
        <v>2018</v>
      </c>
      <c r="I3318" s="2" t="s">
        <v>2017</v>
      </c>
      <c r="J3318" s="2" t="s">
        <v>206</v>
      </c>
      <c r="K3318" s="2">
        <v>4700005000</v>
      </c>
      <c r="L3318" s="2" t="s">
        <v>2382</v>
      </c>
      <c r="M3318" s="2" t="s">
        <v>2383</v>
      </c>
      <c r="N3318" s="2" t="s">
        <v>125</v>
      </c>
      <c r="O3318" s="2"/>
      <c r="P3318" s="2" t="s">
        <v>151</v>
      </c>
      <c r="Q3318" s="2" t="s">
        <v>152</v>
      </c>
      <c r="R3318" s="2">
        <v>1000</v>
      </c>
      <c r="S3318" s="2" t="s">
        <v>34</v>
      </c>
      <c r="T3318" s="3">
        <v>6000</v>
      </c>
      <c r="U3318" s="3">
        <v>7200</v>
      </c>
      <c r="V3318" s="3">
        <v>8640</v>
      </c>
    </row>
    <row r="3319" spans="1:22" ht="12.45" customHeight="1" x14ac:dyDescent="0.25">
      <c r="A3319" s="10">
        <v>404121</v>
      </c>
      <c r="B3319" s="2" t="s">
        <v>359</v>
      </c>
      <c r="C3319" s="2" t="s">
        <v>436</v>
      </c>
      <c r="D3319" s="28" t="s">
        <v>379</v>
      </c>
      <c r="E3319" s="28" t="str">
        <f>VLOOKUP(A3319,'[1]Sheet1 (2)'!$A$2:$H$6200,8,0)</f>
        <v>Function:Finance and Administration:Core Function:Administrative and Corporate Support</v>
      </c>
      <c r="F3319" s="2" t="s">
        <v>2396</v>
      </c>
      <c r="G3319" s="2" t="s">
        <v>2397</v>
      </c>
      <c r="H3319" s="2" t="s">
        <v>2398</v>
      </c>
      <c r="I3319" s="2" t="s">
        <v>2397</v>
      </c>
      <c r="J3319" s="2" t="s">
        <v>206</v>
      </c>
      <c r="K3319" s="2">
        <v>4550006000</v>
      </c>
      <c r="L3319" s="2" t="s">
        <v>2251</v>
      </c>
      <c r="M3319" s="2" t="s">
        <v>2252</v>
      </c>
      <c r="N3319" s="2" t="s">
        <v>125</v>
      </c>
      <c r="O3319" s="2"/>
      <c r="P3319" s="2" t="s">
        <v>151</v>
      </c>
      <c r="Q3319" s="2" t="s">
        <v>152</v>
      </c>
      <c r="R3319" s="2">
        <v>1000</v>
      </c>
      <c r="S3319" s="2" t="s">
        <v>34</v>
      </c>
      <c r="T3319" s="3">
        <v>8300</v>
      </c>
      <c r="U3319" s="3">
        <v>9960</v>
      </c>
      <c r="V3319" s="3">
        <v>11952</v>
      </c>
    </row>
    <row r="3320" spans="1:22" ht="12.45" customHeight="1" x14ac:dyDescent="0.25">
      <c r="A3320" s="10">
        <v>404121</v>
      </c>
      <c r="B3320" s="2" t="s">
        <v>359</v>
      </c>
      <c r="C3320" s="2" t="s">
        <v>436</v>
      </c>
      <c r="D3320" s="28" t="s">
        <v>379</v>
      </c>
      <c r="E3320" s="28" t="str">
        <f>VLOOKUP(A3320,'[1]Sheet1 (2)'!$A$2:$H$6200,8,0)</f>
        <v>Function:Finance and Administration:Core Function:Administrative and Corporate Support</v>
      </c>
      <c r="F3320" s="2" t="s">
        <v>2016</v>
      </c>
      <c r="G3320" s="2" t="s">
        <v>2017</v>
      </c>
      <c r="H3320" s="2" t="s">
        <v>2018</v>
      </c>
      <c r="I3320" s="2" t="s">
        <v>2017</v>
      </c>
      <c r="J3320" s="2" t="s">
        <v>206</v>
      </c>
      <c r="K3320" s="2">
        <v>4500005000</v>
      </c>
      <c r="L3320" s="2" t="s">
        <v>91</v>
      </c>
      <c r="M3320" s="2" t="s">
        <v>2304</v>
      </c>
      <c r="N3320" s="2" t="s">
        <v>125</v>
      </c>
      <c r="O3320" s="2"/>
      <c r="P3320" s="2" t="s">
        <v>151</v>
      </c>
      <c r="Q3320" s="2" t="s">
        <v>152</v>
      </c>
      <c r="R3320" s="2">
        <v>1000</v>
      </c>
      <c r="S3320" s="2" t="s">
        <v>34</v>
      </c>
      <c r="T3320" s="3">
        <v>8400</v>
      </c>
      <c r="U3320" s="3">
        <v>10080</v>
      </c>
      <c r="V3320" s="3">
        <v>12096</v>
      </c>
    </row>
    <row r="3321" spans="1:22" ht="12.45" customHeight="1" x14ac:dyDescent="0.25">
      <c r="A3321" s="10">
        <v>404121</v>
      </c>
      <c r="B3321" s="2" t="s">
        <v>359</v>
      </c>
      <c r="C3321" s="2" t="s">
        <v>436</v>
      </c>
      <c r="D3321" s="28" t="s">
        <v>379</v>
      </c>
      <c r="E3321" s="28" t="str">
        <f>VLOOKUP(A3321,'[1]Sheet1 (2)'!$A$2:$H$6200,8,0)</f>
        <v>Function:Finance and Administration:Core Function:Administrative and Corporate Support</v>
      </c>
      <c r="F3321" s="2" t="s">
        <v>2016</v>
      </c>
      <c r="G3321" s="2" t="s">
        <v>2017</v>
      </c>
      <c r="H3321" s="2" t="s">
        <v>2018</v>
      </c>
      <c r="I3321" s="2" t="s">
        <v>2017</v>
      </c>
      <c r="J3321" s="2" t="s">
        <v>206</v>
      </c>
      <c r="K3321" s="2">
        <v>4500181000</v>
      </c>
      <c r="L3321" s="2" t="s">
        <v>95</v>
      </c>
      <c r="M3321" s="2" t="s">
        <v>821</v>
      </c>
      <c r="N3321" s="2" t="s">
        <v>125</v>
      </c>
      <c r="O3321" s="2"/>
      <c r="P3321" s="2" t="s">
        <v>151</v>
      </c>
      <c r="Q3321" s="2" t="s">
        <v>152</v>
      </c>
      <c r="R3321" s="2">
        <v>1000</v>
      </c>
      <c r="S3321" s="2" t="s">
        <v>34</v>
      </c>
      <c r="T3321" s="3">
        <v>12000</v>
      </c>
      <c r="U3321" s="3">
        <v>14400</v>
      </c>
      <c r="V3321" s="3">
        <v>17280</v>
      </c>
    </row>
    <row r="3322" spans="1:22" ht="12.45" customHeight="1" x14ac:dyDescent="0.25">
      <c r="A3322" s="10">
        <v>404121</v>
      </c>
      <c r="B3322" s="2" t="s">
        <v>359</v>
      </c>
      <c r="C3322" s="2" t="s">
        <v>436</v>
      </c>
      <c r="D3322" s="28" t="s">
        <v>379</v>
      </c>
      <c r="E3322" s="28" t="str">
        <f>VLOOKUP(A3322,'[1]Sheet1 (2)'!$A$2:$H$6200,8,0)</f>
        <v>Function:Finance and Administration:Core Function:Administrative and Corporate Support</v>
      </c>
      <c r="F3322" s="2" t="s">
        <v>2016</v>
      </c>
      <c r="G3322" s="2" t="s">
        <v>2017</v>
      </c>
      <c r="H3322" s="2" t="s">
        <v>2018</v>
      </c>
      <c r="I3322" s="2" t="s">
        <v>2017</v>
      </c>
      <c r="J3322" s="2" t="s">
        <v>206</v>
      </c>
      <c r="K3322" s="2">
        <v>4500411000</v>
      </c>
      <c r="L3322" s="2" t="s">
        <v>97</v>
      </c>
      <c r="M3322" s="2" t="s">
        <v>2263</v>
      </c>
      <c r="N3322" s="2" t="s">
        <v>125</v>
      </c>
      <c r="O3322" s="2"/>
      <c r="P3322" s="2" t="s">
        <v>151</v>
      </c>
      <c r="Q3322" s="2" t="s">
        <v>152</v>
      </c>
      <c r="R3322" s="2">
        <v>1000</v>
      </c>
      <c r="S3322" s="2" t="s">
        <v>34</v>
      </c>
      <c r="T3322" s="3">
        <v>16857</v>
      </c>
      <c r="U3322" s="3">
        <v>17699.850000000002</v>
      </c>
      <c r="V3322" s="3">
        <v>18584.842500000002</v>
      </c>
    </row>
    <row r="3323" spans="1:22" ht="12.45" customHeight="1" x14ac:dyDescent="0.25">
      <c r="A3323" s="10">
        <v>404121</v>
      </c>
      <c r="B3323" s="2" t="s">
        <v>359</v>
      </c>
      <c r="C3323" s="2" t="s">
        <v>436</v>
      </c>
      <c r="D3323" s="28" t="s">
        <v>379</v>
      </c>
      <c r="E3323" s="28" t="str">
        <f>VLOOKUP(A3323,'[1]Sheet1 (2)'!$A$2:$H$6200,8,0)</f>
        <v>Function:Finance and Administration:Core Function:Administrative and Corporate Support</v>
      </c>
      <c r="F3323" s="2" t="s">
        <v>2016</v>
      </c>
      <c r="G3323" s="2" t="s">
        <v>2017</v>
      </c>
      <c r="H3323" s="2" t="s">
        <v>2018</v>
      </c>
      <c r="I3323" s="2" t="s">
        <v>2017</v>
      </c>
      <c r="J3323" s="2" t="s">
        <v>206</v>
      </c>
      <c r="K3323" s="2">
        <v>4700004000</v>
      </c>
      <c r="L3323" s="2" t="s">
        <v>117</v>
      </c>
      <c r="M3323" s="2" t="s">
        <v>2375</v>
      </c>
      <c r="N3323" s="2" t="s">
        <v>125</v>
      </c>
      <c r="O3323" s="2"/>
      <c r="P3323" s="2" t="s">
        <v>151</v>
      </c>
      <c r="Q3323" s="2" t="s">
        <v>152</v>
      </c>
      <c r="R3323" s="2">
        <v>1000</v>
      </c>
      <c r="S3323" s="2" t="s">
        <v>34</v>
      </c>
      <c r="T3323" s="3">
        <v>18000</v>
      </c>
      <c r="U3323" s="3">
        <v>21600</v>
      </c>
      <c r="V3323" s="3">
        <v>25920</v>
      </c>
    </row>
    <row r="3324" spans="1:22" ht="12.45" customHeight="1" x14ac:dyDescent="0.25">
      <c r="A3324" s="10">
        <v>404121</v>
      </c>
      <c r="B3324" s="2" t="s">
        <v>359</v>
      </c>
      <c r="C3324" s="2" t="s">
        <v>436</v>
      </c>
      <c r="D3324" s="28" t="s">
        <v>379</v>
      </c>
      <c r="E3324" s="28" t="str">
        <f>VLOOKUP(A3324,'[1]Sheet1 (2)'!$A$2:$H$6200,8,0)</f>
        <v>Function:Finance and Administration:Core Function:Administrative and Corporate Support</v>
      </c>
      <c r="F3324" s="2" t="s">
        <v>2016</v>
      </c>
      <c r="G3324" s="2" t="s">
        <v>2017</v>
      </c>
      <c r="H3324" s="2" t="s">
        <v>2018</v>
      </c>
      <c r="I3324" s="2" t="s">
        <v>2017</v>
      </c>
      <c r="J3324" s="2" t="s">
        <v>206</v>
      </c>
      <c r="K3324" s="2">
        <v>4700003000</v>
      </c>
      <c r="L3324" s="2" t="s">
        <v>2242</v>
      </c>
      <c r="M3324" s="2" t="s">
        <v>2243</v>
      </c>
      <c r="N3324" s="2" t="s">
        <v>125</v>
      </c>
      <c r="O3324" s="2"/>
      <c r="P3324" s="2" t="s">
        <v>151</v>
      </c>
      <c r="Q3324" s="2" t="s">
        <v>152</v>
      </c>
      <c r="R3324" s="2">
        <v>1000</v>
      </c>
      <c r="S3324" s="2" t="s">
        <v>34</v>
      </c>
      <c r="T3324" s="3">
        <v>48000</v>
      </c>
      <c r="U3324" s="3">
        <v>57600</v>
      </c>
      <c r="V3324" s="3">
        <v>69120</v>
      </c>
    </row>
    <row r="3325" spans="1:22" ht="12.45" customHeight="1" x14ac:dyDescent="0.25">
      <c r="A3325" s="10">
        <v>404121</v>
      </c>
      <c r="B3325" s="2" t="s">
        <v>359</v>
      </c>
      <c r="C3325" s="2" t="s">
        <v>436</v>
      </c>
      <c r="D3325" s="28" t="s">
        <v>379</v>
      </c>
      <c r="E3325" s="28" t="str">
        <f>VLOOKUP(A3325,'[1]Sheet1 (2)'!$A$2:$H$6200,8,0)</f>
        <v>Function:Finance and Administration:Core Function:Administrative and Corporate Support</v>
      </c>
      <c r="F3325" s="2" t="s">
        <v>2016</v>
      </c>
      <c r="G3325" s="2" t="s">
        <v>2017</v>
      </c>
      <c r="H3325" s="2" t="s">
        <v>2018</v>
      </c>
      <c r="I3325" s="2" t="s">
        <v>2017</v>
      </c>
      <c r="J3325" s="2" t="s">
        <v>206</v>
      </c>
      <c r="K3325" s="2">
        <v>4500441010</v>
      </c>
      <c r="L3325" s="2" t="s">
        <v>2355</v>
      </c>
      <c r="M3325" s="2" t="s">
        <v>2356</v>
      </c>
      <c r="N3325" s="2" t="s">
        <v>125</v>
      </c>
      <c r="O3325" s="2"/>
      <c r="P3325" s="2" t="s">
        <v>151</v>
      </c>
      <c r="Q3325" s="2" t="s">
        <v>152</v>
      </c>
      <c r="R3325" s="2">
        <v>1000</v>
      </c>
      <c r="S3325" s="2" t="s">
        <v>34</v>
      </c>
      <c r="T3325" s="3">
        <v>72000</v>
      </c>
      <c r="U3325" s="3">
        <v>86400</v>
      </c>
      <c r="V3325" s="3">
        <v>103680</v>
      </c>
    </row>
    <row r="3326" spans="1:22" ht="12.45" customHeight="1" x14ac:dyDescent="0.25">
      <c r="A3326" s="10">
        <v>404123</v>
      </c>
      <c r="B3326" s="2" t="s">
        <v>359</v>
      </c>
      <c r="C3326" s="2" t="s">
        <v>772</v>
      </c>
      <c r="D3326" s="28" t="s">
        <v>379</v>
      </c>
      <c r="E3326" s="28" t="str">
        <f>VLOOKUP(A3326,'[1]Sheet1 (2)'!$A$2:$H$6200,8,0)</f>
        <v>Function:Community and Social Services:Core Function:Community Halls and Facilities</v>
      </c>
      <c r="F3326" s="2" t="s">
        <v>2399</v>
      </c>
      <c r="G3326" s="2" t="s">
        <v>2005</v>
      </c>
      <c r="H3326" s="2" t="s">
        <v>2400</v>
      </c>
      <c r="I3326" s="2" t="s">
        <v>2005</v>
      </c>
      <c r="J3326" s="2" t="s">
        <v>372</v>
      </c>
      <c r="K3326" s="2">
        <v>4500411000</v>
      </c>
      <c r="L3326" s="2" t="s">
        <v>97</v>
      </c>
      <c r="M3326" s="2" t="s">
        <v>2263</v>
      </c>
      <c r="N3326" s="2" t="s">
        <v>125</v>
      </c>
      <c r="O3326" s="2"/>
      <c r="P3326" s="2" t="s">
        <v>151</v>
      </c>
      <c r="Q3326" s="2" t="s">
        <v>152</v>
      </c>
      <c r="R3326" s="2">
        <v>1000</v>
      </c>
      <c r="S3326" s="2" t="s">
        <v>34</v>
      </c>
      <c r="T3326" s="3">
        <v>238537.92</v>
      </c>
      <c r="U3326" s="3">
        <v>250464.81600000002</v>
      </c>
      <c r="V3326" s="3">
        <v>262988.05680000002</v>
      </c>
    </row>
    <row r="3327" spans="1:22" ht="12.45" customHeight="1" x14ac:dyDescent="0.25">
      <c r="A3327" s="10">
        <v>404166</v>
      </c>
      <c r="B3327" s="2" t="s">
        <v>359</v>
      </c>
      <c r="C3327" s="2" t="s">
        <v>454</v>
      </c>
      <c r="D3327" s="28" t="s">
        <v>369</v>
      </c>
      <c r="E3327" s="28" t="str">
        <f>VLOOKUP(A3327,'[1]Sheet1 (2)'!$A$2:$H$6200,8,0)</f>
        <v>Function:Finance and Administration:Core Function:Property Services</v>
      </c>
      <c r="F3327" s="2" t="s">
        <v>2019</v>
      </c>
      <c r="G3327" s="2" t="s">
        <v>182</v>
      </c>
      <c r="H3327" s="2" t="s">
        <v>2020</v>
      </c>
      <c r="I3327" s="2" t="s">
        <v>182</v>
      </c>
      <c r="J3327" s="2" t="s">
        <v>292</v>
      </c>
      <c r="K3327" s="2">
        <v>4500411000</v>
      </c>
      <c r="L3327" s="2" t="s">
        <v>97</v>
      </c>
      <c r="M3327" s="2" t="s">
        <v>2263</v>
      </c>
      <c r="N3327" s="2" t="s">
        <v>125</v>
      </c>
      <c r="O3327" s="2"/>
      <c r="P3327" s="2" t="s">
        <v>151</v>
      </c>
      <c r="Q3327" s="2" t="s">
        <v>152</v>
      </c>
      <c r="R3327" s="2">
        <v>1000</v>
      </c>
      <c r="S3327" s="2" t="s">
        <v>34</v>
      </c>
      <c r="T3327" s="3">
        <v>46747.920000000013</v>
      </c>
      <c r="U3327" s="3">
        <v>49085.316000000013</v>
      </c>
      <c r="V3327" s="3">
        <v>51539.581800000014</v>
      </c>
    </row>
    <row r="3328" spans="1:22" ht="12.45" customHeight="1" x14ac:dyDescent="0.25">
      <c r="A3328" s="10">
        <v>404166</v>
      </c>
      <c r="B3328" s="2" t="s">
        <v>359</v>
      </c>
      <c r="C3328" s="2" t="s">
        <v>454</v>
      </c>
      <c r="D3328" s="28" t="s">
        <v>369</v>
      </c>
      <c r="E3328" s="28" t="str">
        <f>VLOOKUP(A3328,'[1]Sheet1 (2)'!$A$2:$H$6200,8,0)</f>
        <v>Function:Finance and Administration:Core Function:Property Services</v>
      </c>
      <c r="F3328" s="2" t="s">
        <v>2021</v>
      </c>
      <c r="G3328" s="2" t="s">
        <v>294</v>
      </c>
      <c r="H3328" s="2" t="s">
        <v>2022</v>
      </c>
      <c r="I3328" s="2" t="s">
        <v>294</v>
      </c>
      <c r="J3328" s="2" t="s">
        <v>292</v>
      </c>
      <c r="K3328" s="2">
        <v>4560100000</v>
      </c>
      <c r="L3328" s="2" t="s">
        <v>114</v>
      </c>
      <c r="M3328" s="2" t="s">
        <v>2278</v>
      </c>
      <c r="N3328" s="2" t="s">
        <v>125</v>
      </c>
      <c r="O3328" s="2"/>
      <c r="P3328" s="2" t="s">
        <v>32</v>
      </c>
      <c r="Q3328" s="2" t="s">
        <v>33</v>
      </c>
      <c r="R3328" s="2">
        <v>1000</v>
      </c>
      <c r="S3328" s="2" t="s">
        <v>34</v>
      </c>
      <c r="T3328" s="3">
        <v>180000</v>
      </c>
      <c r="U3328" s="3">
        <v>198000.00000000003</v>
      </c>
      <c r="V3328" s="3">
        <v>198000.00000000003</v>
      </c>
    </row>
    <row r="3329" spans="1:22" ht="12.45" customHeight="1" x14ac:dyDescent="0.25">
      <c r="A3329" s="10">
        <v>404173</v>
      </c>
      <c r="B3329" s="2" t="s">
        <v>359</v>
      </c>
      <c r="C3329" s="2" t="s">
        <v>1624</v>
      </c>
      <c r="D3329" s="28" t="s">
        <v>458</v>
      </c>
      <c r="E3329" s="28" t="str">
        <f>VLOOKUP(A3329,'[1]Sheet1 (2)'!$A$2:$H$6200,8,0)</f>
        <v>Function:Waste Management:Core Function:Solid Waste Removal</v>
      </c>
      <c r="F3329" s="2" t="s">
        <v>2401</v>
      </c>
      <c r="G3329" s="2" t="s">
        <v>182</v>
      </c>
      <c r="H3329" s="2" t="s">
        <v>2402</v>
      </c>
      <c r="I3329" s="2" t="s">
        <v>182</v>
      </c>
      <c r="J3329" s="2" t="s">
        <v>461</v>
      </c>
      <c r="K3329" s="2">
        <v>4500411000</v>
      </c>
      <c r="L3329" s="2" t="s">
        <v>97</v>
      </c>
      <c r="M3329" s="2" t="s">
        <v>2263</v>
      </c>
      <c r="N3329" s="2" t="s">
        <v>125</v>
      </c>
      <c r="O3329" s="2"/>
      <c r="P3329" s="2" t="s">
        <v>151</v>
      </c>
      <c r="Q3329" s="2" t="s">
        <v>152</v>
      </c>
      <c r="R3329" s="2">
        <v>1000</v>
      </c>
      <c r="S3329" s="2" t="s">
        <v>34</v>
      </c>
      <c r="T3329" s="3">
        <v>147</v>
      </c>
      <c r="U3329" s="3">
        <v>154.35</v>
      </c>
      <c r="V3329" s="3">
        <v>162.0675</v>
      </c>
    </row>
    <row r="3330" spans="1:22" ht="12.45" customHeight="1" x14ac:dyDescent="0.25">
      <c r="A3330" s="10">
        <v>404174</v>
      </c>
      <c r="B3330" s="2" t="s">
        <v>359</v>
      </c>
      <c r="C3330" s="2" t="s">
        <v>1627</v>
      </c>
      <c r="D3330" s="28" t="s">
        <v>458</v>
      </c>
      <c r="E3330" s="28" t="str">
        <f>VLOOKUP(A3330,'[1]Sheet1 (2)'!$A$2:$H$6200,8,0)</f>
        <v>Function:Waste Management:Core Function:Solid Waste Removal</v>
      </c>
      <c r="F3330" s="2" t="s">
        <v>2403</v>
      </c>
      <c r="G3330" s="2" t="s">
        <v>182</v>
      </c>
      <c r="H3330" s="2" t="s">
        <v>2404</v>
      </c>
      <c r="I3330" s="2" t="s">
        <v>182</v>
      </c>
      <c r="J3330" s="2" t="s">
        <v>461</v>
      </c>
      <c r="K3330" s="2">
        <v>4500411000</v>
      </c>
      <c r="L3330" s="2" t="s">
        <v>97</v>
      </c>
      <c r="M3330" s="2" t="s">
        <v>2263</v>
      </c>
      <c r="N3330" s="2" t="s">
        <v>125</v>
      </c>
      <c r="O3330" s="2"/>
      <c r="P3330" s="2" t="s">
        <v>151</v>
      </c>
      <c r="Q3330" s="2" t="s">
        <v>152</v>
      </c>
      <c r="R3330" s="2">
        <v>1000</v>
      </c>
      <c r="S3330" s="2" t="s">
        <v>34</v>
      </c>
      <c r="T3330" s="3">
        <v>3664.9199999999996</v>
      </c>
      <c r="U3330" s="3">
        <v>3848.1659999999997</v>
      </c>
      <c r="V3330" s="3">
        <v>4040.5742999999998</v>
      </c>
    </row>
    <row r="3331" spans="1:22" ht="12.45" customHeight="1" x14ac:dyDescent="0.25">
      <c r="A3331" s="10">
        <v>404180</v>
      </c>
      <c r="B3331" s="2" t="s">
        <v>359</v>
      </c>
      <c r="C3331" s="2" t="s">
        <v>457</v>
      </c>
      <c r="D3331" s="28" t="s">
        <v>458</v>
      </c>
      <c r="E3331" s="28" t="str">
        <f>VLOOKUP(A3331,'[1]Sheet1 (2)'!$A$2:$H$6200,8,0)</f>
        <v>Function:Waste Management:Core Function:Solid Waste Removal</v>
      </c>
      <c r="F3331" s="2" t="s">
        <v>2405</v>
      </c>
      <c r="G3331" s="2" t="s">
        <v>294</v>
      </c>
      <c r="H3331" s="2" t="s">
        <v>2406</v>
      </c>
      <c r="I3331" s="2" t="s">
        <v>294</v>
      </c>
      <c r="J3331" s="2" t="s">
        <v>461</v>
      </c>
      <c r="K3331" s="2">
        <v>4500181000</v>
      </c>
      <c r="L3331" s="2" t="s">
        <v>95</v>
      </c>
      <c r="M3331" s="2" t="s">
        <v>821</v>
      </c>
      <c r="N3331" s="2" t="s">
        <v>125</v>
      </c>
      <c r="O3331" s="2"/>
      <c r="P3331" s="2" t="s">
        <v>32</v>
      </c>
      <c r="Q3331" s="2" t="s">
        <v>33</v>
      </c>
      <c r="R3331" s="2">
        <v>1000</v>
      </c>
      <c r="S3331" s="2" t="s">
        <v>34</v>
      </c>
      <c r="T3331" s="3">
        <v>5294.04</v>
      </c>
      <c r="U3331" s="3">
        <v>5824</v>
      </c>
      <c r="V3331" s="3">
        <v>6407</v>
      </c>
    </row>
    <row r="3332" spans="1:22" ht="12.45" customHeight="1" x14ac:dyDescent="0.25">
      <c r="A3332" s="10">
        <v>404180</v>
      </c>
      <c r="B3332" s="2" t="s">
        <v>359</v>
      </c>
      <c r="C3332" s="2" t="s">
        <v>457</v>
      </c>
      <c r="D3332" s="28" t="s">
        <v>458</v>
      </c>
      <c r="E3332" s="28" t="str">
        <f>VLOOKUP(A3332,'[1]Sheet1 (2)'!$A$2:$H$6200,8,0)</f>
        <v>Function:Waste Management:Core Function:Solid Waste Removal</v>
      </c>
      <c r="F3332" s="2" t="s">
        <v>2407</v>
      </c>
      <c r="G3332" s="2" t="s">
        <v>182</v>
      </c>
      <c r="H3332" s="2" t="s">
        <v>2408</v>
      </c>
      <c r="I3332" s="2" t="s">
        <v>182</v>
      </c>
      <c r="J3332" s="2" t="s">
        <v>461</v>
      </c>
      <c r="K3332" s="2">
        <v>4500411000</v>
      </c>
      <c r="L3332" s="2" t="s">
        <v>97</v>
      </c>
      <c r="M3332" s="2" t="s">
        <v>2263</v>
      </c>
      <c r="N3332" s="2" t="s">
        <v>125</v>
      </c>
      <c r="O3332" s="2"/>
      <c r="P3332" s="2" t="s">
        <v>151</v>
      </c>
      <c r="Q3332" s="2" t="s">
        <v>152</v>
      </c>
      <c r="R3332" s="2">
        <v>1000</v>
      </c>
      <c r="S3332" s="2" t="s">
        <v>34</v>
      </c>
      <c r="T3332" s="3">
        <v>79869.960000000006</v>
      </c>
      <c r="U3332" s="3">
        <v>83863.458000000013</v>
      </c>
      <c r="V3332" s="3">
        <v>88056.630900000018</v>
      </c>
    </row>
    <row r="3333" spans="1:22" ht="12.45" customHeight="1" x14ac:dyDescent="0.25">
      <c r="A3333" s="10">
        <v>404181</v>
      </c>
      <c r="B3333" s="2" t="s">
        <v>359</v>
      </c>
      <c r="C3333" s="2" t="s">
        <v>464</v>
      </c>
      <c r="D3333" s="28" t="s">
        <v>458</v>
      </c>
      <c r="E3333" s="28" t="str">
        <f>VLOOKUP(A3333,'[1]Sheet1 (2)'!$A$2:$H$6200,8,0)</f>
        <v>Function:Waste Water Management:Core Function:Public Toilets</v>
      </c>
      <c r="F3333" s="2" t="s">
        <v>2409</v>
      </c>
      <c r="G3333" s="2" t="s">
        <v>182</v>
      </c>
      <c r="H3333" s="2" t="s">
        <v>2410</v>
      </c>
      <c r="I3333" s="2" t="s">
        <v>182</v>
      </c>
      <c r="J3333" s="2" t="s">
        <v>467</v>
      </c>
      <c r="K3333" s="2">
        <v>4500411000</v>
      </c>
      <c r="L3333" s="2" t="s">
        <v>97</v>
      </c>
      <c r="M3333" s="2" t="s">
        <v>2263</v>
      </c>
      <c r="N3333" s="2" t="s">
        <v>125</v>
      </c>
      <c r="O3333" s="2"/>
      <c r="P3333" s="2" t="s">
        <v>151</v>
      </c>
      <c r="Q3333" s="2" t="s">
        <v>152</v>
      </c>
      <c r="R3333" s="2">
        <v>1000</v>
      </c>
      <c r="S3333" s="2" t="s">
        <v>34</v>
      </c>
      <c r="T3333" s="3">
        <v>4030.9199999999996</v>
      </c>
      <c r="U3333" s="3">
        <v>4232.4659999999994</v>
      </c>
      <c r="V3333" s="3">
        <v>4444.0892999999996</v>
      </c>
    </row>
    <row r="3334" spans="1:22" ht="12.45" customHeight="1" x14ac:dyDescent="0.25">
      <c r="A3334" s="10">
        <v>404181</v>
      </c>
      <c r="B3334" s="2" t="s">
        <v>359</v>
      </c>
      <c r="C3334" s="2" t="s">
        <v>464</v>
      </c>
      <c r="D3334" s="28" t="s">
        <v>458</v>
      </c>
      <c r="E3334" s="28" t="str">
        <f>VLOOKUP(A3334,'[1]Sheet1 (2)'!$A$2:$H$6200,8,0)</f>
        <v>Function:Waste Water Management:Core Function:Public Toilets</v>
      </c>
      <c r="F3334" s="2" t="s">
        <v>2411</v>
      </c>
      <c r="G3334" s="2" t="s">
        <v>294</v>
      </c>
      <c r="H3334" s="2" t="s">
        <v>2412</v>
      </c>
      <c r="I3334" s="2" t="s">
        <v>294</v>
      </c>
      <c r="J3334" s="2" t="s">
        <v>467</v>
      </c>
      <c r="K3334" s="2">
        <v>4500306000</v>
      </c>
      <c r="L3334" s="2" t="s">
        <v>2289</v>
      </c>
      <c r="M3334" s="2" t="s">
        <v>2290</v>
      </c>
      <c r="N3334" s="2" t="s">
        <v>125</v>
      </c>
      <c r="O3334" s="2"/>
      <c r="P3334" s="2" t="s">
        <v>32</v>
      </c>
      <c r="Q3334" s="2" t="s">
        <v>33</v>
      </c>
      <c r="R3334" s="2">
        <v>1000</v>
      </c>
      <c r="S3334" s="2" t="s">
        <v>34</v>
      </c>
      <c r="T3334" s="3">
        <v>83207.039999999994</v>
      </c>
      <c r="U3334" s="3">
        <v>91528</v>
      </c>
      <c r="V3334" s="3">
        <v>100681</v>
      </c>
    </row>
    <row r="3335" spans="1:22" ht="12.45" customHeight="1" x14ac:dyDescent="0.25">
      <c r="A3335" s="10">
        <v>404182</v>
      </c>
      <c r="B3335" s="2" t="s">
        <v>359</v>
      </c>
      <c r="C3335" s="2" t="s">
        <v>474</v>
      </c>
      <c r="D3335" s="28" t="s">
        <v>458</v>
      </c>
      <c r="E3335" s="28" t="str">
        <f>VLOOKUP(A3335,'[1]Sheet1 (2)'!$A$2:$H$6200,8,0)</f>
        <v>Function:Waste Management:Core Function:Solid Waste Removal</v>
      </c>
      <c r="F3335" s="2" t="s">
        <v>477</v>
      </c>
      <c r="G3335" s="2" t="s">
        <v>294</v>
      </c>
      <c r="H3335" s="2" t="s">
        <v>478</v>
      </c>
      <c r="I3335" s="2" t="s">
        <v>294</v>
      </c>
      <c r="J3335" s="2" t="s">
        <v>461</v>
      </c>
      <c r="K3335" s="2">
        <v>4500460000</v>
      </c>
      <c r="L3335" s="2" t="s">
        <v>2249</v>
      </c>
      <c r="M3335" s="2" t="s">
        <v>2250</v>
      </c>
      <c r="N3335" s="2" t="s">
        <v>125</v>
      </c>
      <c r="O3335" s="2"/>
      <c r="P3335" s="2" t="s">
        <v>32</v>
      </c>
      <c r="Q3335" s="2" t="s">
        <v>33</v>
      </c>
      <c r="R3335" s="2">
        <v>1000</v>
      </c>
      <c r="S3335" s="2" t="s">
        <v>34</v>
      </c>
      <c r="T3335" s="3">
        <v>3237</v>
      </c>
      <c r="U3335" s="3">
        <v>3561</v>
      </c>
      <c r="V3335" s="3">
        <v>3918</v>
      </c>
    </row>
    <row r="3336" spans="1:22" ht="12.45" customHeight="1" x14ac:dyDescent="0.25">
      <c r="A3336" s="10">
        <v>404182</v>
      </c>
      <c r="B3336" s="2" t="s">
        <v>359</v>
      </c>
      <c r="C3336" s="2" t="s">
        <v>474</v>
      </c>
      <c r="D3336" s="28" t="s">
        <v>458</v>
      </c>
      <c r="E3336" s="28" t="str">
        <f>VLOOKUP(A3336,'[1]Sheet1 (2)'!$A$2:$H$6200,8,0)</f>
        <v>Function:Waste Management:Core Function:Solid Waste Removal</v>
      </c>
      <c r="F3336" s="2" t="s">
        <v>477</v>
      </c>
      <c r="G3336" s="2" t="s">
        <v>294</v>
      </c>
      <c r="H3336" s="2" t="s">
        <v>478</v>
      </c>
      <c r="I3336" s="2" t="s">
        <v>294</v>
      </c>
      <c r="J3336" s="2" t="s">
        <v>461</v>
      </c>
      <c r="K3336" s="2">
        <v>4500000000</v>
      </c>
      <c r="L3336" s="2" t="s">
        <v>2413</v>
      </c>
      <c r="M3336" s="2" t="s">
        <v>2414</v>
      </c>
      <c r="N3336" s="2" t="s">
        <v>125</v>
      </c>
      <c r="O3336" s="2"/>
      <c r="P3336" s="2" t="s">
        <v>32</v>
      </c>
      <c r="Q3336" s="2" t="s">
        <v>33</v>
      </c>
      <c r="R3336" s="2">
        <v>1000</v>
      </c>
      <c r="S3336" s="2" t="s">
        <v>34</v>
      </c>
      <c r="T3336" s="3">
        <v>3714.9599999999996</v>
      </c>
      <c r="U3336" s="3">
        <v>4087</v>
      </c>
      <c r="V3336" s="3">
        <v>4496</v>
      </c>
    </row>
    <row r="3337" spans="1:22" ht="12.45" customHeight="1" x14ac:dyDescent="0.25">
      <c r="A3337" s="10">
        <v>404182</v>
      </c>
      <c r="B3337" s="2" t="s">
        <v>359</v>
      </c>
      <c r="C3337" s="2" t="s">
        <v>474</v>
      </c>
      <c r="D3337" s="28" t="s">
        <v>458</v>
      </c>
      <c r="E3337" s="28" t="str">
        <f>VLOOKUP(A3337,'[1]Sheet1 (2)'!$A$2:$H$6200,8,0)</f>
        <v>Function:Waste Management:Core Function:Solid Waste Removal</v>
      </c>
      <c r="F3337" s="2" t="s">
        <v>477</v>
      </c>
      <c r="G3337" s="2" t="s">
        <v>294</v>
      </c>
      <c r="H3337" s="2" t="s">
        <v>478</v>
      </c>
      <c r="I3337" s="2" t="s">
        <v>294</v>
      </c>
      <c r="J3337" s="2" t="s">
        <v>461</v>
      </c>
      <c r="K3337" s="2">
        <v>4500201000</v>
      </c>
      <c r="L3337" s="2" t="s">
        <v>2336</v>
      </c>
      <c r="M3337" s="2" t="s">
        <v>2337</v>
      </c>
      <c r="N3337" s="2" t="s">
        <v>125</v>
      </c>
      <c r="O3337" s="2"/>
      <c r="P3337" s="2" t="s">
        <v>32</v>
      </c>
      <c r="Q3337" s="2" t="s">
        <v>33</v>
      </c>
      <c r="R3337" s="2">
        <v>1000</v>
      </c>
      <c r="S3337" s="2" t="s">
        <v>34</v>
      </c>
      <c r="T3337" s="3">
        <v>5940.3599999999979</v>
      </c>
      <c r="U3337" s="3">
        <v>6534</v>
      </c>
      <c r="V3337" s="3">
        <v>7188</v>
      </c>
    </row>
    <row r="3338" spans="1:22" ht="12.45" customHeight="1" x14ac:dyDescent="0.25">
      <c r="A3338" s="10">
        <v>404182</v>
      </c>
      <c r="B3338" s="2" t="s">
        <v>359</v>
      </c>
      <c r="C3338" s="2" t="s">
        <v>474</v>
      </c>
      <c r="D3338" s="28" t="s">
        <v>458</v>
      </c>
      <c r="E3338" s="28" t="str">
        <f>VLOOKUP(A3338,'[1]Sheet1 (2)'!$A$2:$H$6200,8,0)</f>
        <v>Function:Waste Management:Core Function:Solid Waste Removal</v>
      </c>
      <c r="F3338" s="2" t="s">
        <v>477</v>
      </c>
      <c r="G3338" s="2" t="s">
        <v>294</v>
      </c>
      <c r="H3338" s="2" t="s">
        <v>478</v>
      </c>
      <c r="I3338" s="2" t="s">
        <v>294</v>
      </c>
      <c r="J3338" s="2" t="s">
        <v>461</v>
      </c>
      <c r="K3338" s="2">
        <v>4500181000</v>
      </c>
      <c r="L3338" s="2" t="s">
        <v>95</v>
      </c>
      <c r="M3338" s="2" t="s">
        <v>821</v>
      </c>
      <c r="N3338" s="2" t="s">
        <v>125</v>
      </c>
      <c r="O3338" s="2"/>
      <c r="P3338" s="2" t="s">
        <v>32</v>
      </c>
      <c r="Q3338" s="2" t="s">
        <v>33</v>
      </c>
      <c r="R3338" s="2">
        <v>1000</v>
      </c>
      <c r="S3338" s="2" t="s">
        <v>34</v>
      </c>
      <c r="T3338" s="3">
        <v>6096.96</v>
      </c>
      <c r="U3338" s="3">
        <v>6707</v>
      </c>
      <c r="V3338" s="3">
        <v>7378</v>
      </c>
    </row>
    <row r="3339" spans="1:22" ht="12.45" customHeight="1" x14ac:dyDescent="0.25">
      <c r="A3339" s="10">
        <v>404182</v>
      </c>
      <c r="B3339" s="2" t="s">
        <v>359</v>
      </c>
      <c r="C3339" s="2" t="s">
        <v>474</v>
      </c>
      <c r="D3339" s="28" t="s">
        <v>458</v>
      </c>
      <c r="E3339" s="28" t="str">
        <f>VLOOKUP(A3339,'[1]Sheet1 (2)'!$A$2:$H$6200,8,0)</f>
        <v>Function:Waste Management:Core Function:Solid Waste Removal</v>
      </c>
      <c r="F3339" s="2" t="s">
        <v>2117</v>
      </c>
      <c r="G3339" s="2" t="s">
        <v>182</v>
      </c>
      <c r="H3339" s="2" t="s">
        <v>2118</v>
      </c>
      <c r="I3339" s="2" t="s">
        <v>182</v>
      </c>
      <c r="J3339" s="2" t="s">
        <v>461</v>
      </c>
      <c r="K3339" s="2">
        <v>4500411000</v>
      </c>
      <c r="L3339" s="2" t="s">
        <v>97</v>
      </c>
      <c r="M3339" s="2" t="s">
        <v>2263</v>
      </c>
      <c r="N3339" s="2" t="s">
        <v>125</v>
      </c>
      <c r="O3339" s="2"/>
      <c r="P3339" s="2" t="s">
        <v>151</v>
      </c>
      <c r="Q3339" s="2" t="s">
        <v>152</v>
      </c>
      <c r="R3339" s="2">
        <v>1000</v>
      </c>
      <c r="S3339" s="2" t="s">
        <v>34</v>
      </c>
      <c r="T3339" s="3">
        <v>308655</v>
      </c>
      <c r="U3339" s="3">
        <v>324087.75</v>
      </c>
      <c r="V3339" s="3">
        <v>340292.13750000001</v>
      </c>
    </row>
    <row r="3340" spans="1:22" ht="12.45" customHeight="1" x14ac:dyDescent="0.25">
      <c r="A3340" s="10">
        <v>404182</v>
      </c>
      <c r="B3340" s="2" t="s">
        <v>359</v>
      </c>
      <c r="C3340" s="2" t="s">
        <v>474</v>
      </c>
      <c r="D3340" s="28" t="s">
        <v>458</v>
      </c>
      <c r="E3340" s="28" t="str">
        <f>VLOOKUP(A3340,'[1]Sheet1 (2)'!$A$2:$H$6200,8,0)</f>
        <v>Function:Waste Management:Core Function:Solid Waste Removal</v>
      </c>
      <c r="F3340" s="2" t="s">
        <v>477</v>
      </c>
      <c r="G3340" s="2" t="s">
        <v>294</v>
      </c>
      <c r="H3340" s="2" t="s">
        <v>478</v>
      </c>
      <c r="I3340" s="2" t="s">
        <v>294</v>
      </c>
      <c r="J3340" s="2" t="s">
        <v>461</v>
      </c>
      <c r="K3340" s="2">
        <v>4700004000</v>
      </c>
      <c r="L3340" s="2" t="s">
        <v>117</v>
      </c>
      <c r="M3340" s="2" t="s">
        <v>2375</v>
      </c>
      <c r="N3340" s="2" t="s">
        <v>125</v>
      </c>
      <c r="O3340" s="2"/>
      <c r="P3340" s="2" t="s">
        <v>32</v>
      </c>
      <c r="Q3340" s="2" t="s">
        <v>33</v>
      </c>
      <c r="R3340" s="2">
        <v>1000</v>
      </c>
      <c r="S3340" s="2" t="s">
        <v>34</v>
      </c>
      <c r="T3340" s="3">
        <v>200000</v>
      </c>
      <c r="U3340" s="3">
        <v>210000</v>
      </c>
      <c r="V3340" s="3">
        <v>230000</v>
      </c>
    </row>
    <row r="3341" spans="1:22" ht="12.45" customHeight="1" x14ac:dyDescent="0.25">
      <c r="A3341" s="10">
        <v>404183</v>
      </c>
      <c r="B3341" s="2" t="s">
        <v>359</v>
      </c>
      <c r="C3341" s="2" t="s">
        <v>487</v>
      </c>
      <c r="D3341" s="28" t="s">
        <v>458</v>
      </c>
      <c r="E3341" s="28" t="str">
        <f>VLOOKUP(A3341,'[1]Sheet1 (2)'!$A$2:$H$6200,8,0)</f>
        <v>Function:Waste Management:Core Function:Solid Waste Removal</v>
      </c>
      <c r="F3341" s="2" t="s">
        <v>2415</v>
      </c>
      <c r="G3341" s="2" t="s">
        <v>182</v>
      </c>
      <c r="H3341" s="2" t="s">
        <v>2416</v>
      </c>
      <c r="I3341" s="2" t="s">
        <v>182</v>
      </c>
      <c r="J3341" s="2" t="s">
        <v>461</v>
      </c>
      <c r="K3341" s="2">
        <v>4500411000</v>
      </c>
      <c r="L3341" s="2" t="s">
        <v>97</v>
      </c>
      <c r="M3341" s="2" t="s">
        <v>2263</v>
      </c>
      <c r="N3341" s="2" t="s">
        <v>125</v>
      </c>
      <c r="O3341" s="2"/>
      <c r="P3341" s="2" t="s">
        <v>151</v>
      </c>
      <c r="Q3341" s="2" t="s">
        <v>152</v>
      </c>
      <c r="R3341" s="2">
        <v>1000</v>
      </c>
      <c r="S3341" s="2" t="s">
        <v>34</v>
      </c>
      <c r="T3341" s="3">
        <v>39816</v>
      </c>
      <c r="U3341" s="3">
        <v>41806.800000000003</v>
      </c>
      <c r="V3341" s="3">
        <v>43897.140000000007</v>
      </c>
    </row>
    <row r="3342" spans="1:22" ht="12.45" customHeight="1" x14ac:dyDescent="0.25">
      <c r="A3342" s="10">
        <v>404184</v>
      </c>
      <c r="B3342" s="2" t="s">
        <v>359</v>
      </c>
      <c r="C3342" s="2" t="s">
        <v>492</v>
      </c>
      <c r="D3342" s="28" t="s">
        <v>458</v>
      </c>
      <c r="E3342" s="28" t="str">
        <f>VLOOKUP(A3342,'[1]Sheet1 (2)'!$A$2:$H$6200,8,0)</f>
        <v>Function:Waste Management:Core Function:Solid Waste Removal</v>
      </c>
      <c r="F3342" s="2" t="s">
        <v>2417</v>
      </c>
      <c r="G3342" s="2" t="s">
        <v>294</v>
      </c>
      <c r="H3342" s="2" t="s">
        <v>2418</v>
      </c>
      <c r="I3342" s="2" t="s">
        <v>294</v>
      </c>
      <c r="J3342" s="2" t="s">
        <v>461</v>
      </c>
      <c r="K3342" s="2">
        <v>4500172000</v>
      </c>
      <c r="L3342" s="2" t="s">
        <v>2299</v>
      </c>
      <c r="M3342" s="2" t="s">
        <v>2300</v>
      </c>
      <c r="N3342" s="2" t="s">
        <v>125</v>
      </c>
      <c r="O3342" s="2"/>
      <c r="P3342" s="2" t="s">
        <v>32</v>
      </c>
      <c r="Q3342" s="2" t="s">
        <v>33</v>
      </c>
      <c r="R3342" s="2">
        <v>1000</v>
      </c>
      <c r="S3342" s="2" t="s">
        <v>34</v>
      </c>
      <c r="T3342" s="3">
        <v>2172.9599999999996</v>
      </c>
      <c r="U3342" s="3">
        <v>2391</v>
      </c>
      <c r="V3342" s="3">
        <v>2631</v>
      </c>
    </row>
    <row r="3343" spans="1:22" ht="12.45" customHeight="1" x14ac:dyDescent="0.25">
      <c r="A3343" s="10">
        <v>404184</v>
      </c>
      <c r="B3343" s="2" t="s">
        <v>359</v>
      </c>
      <c r="C3343" s="2" t="s">
        <v>492</v>
      </c>
      <c r="D3343" s="28" t="s">
        <v>458</v>
      </c>
      <c r="E3343" s="28" t="str">
        <f>VLOOKUP(A3343,'[1]Sheet1 (2)'!$A$2:$H$6200,8,0)</f>
        <v>Function:Waste Management:Core Function:Solid Waste Removal</v>
      </c>
      <c r="F3343" s="2" t="s">
        <v>2417</v>
      </c>
      <c r="G3343" s="2" t="s">
        <v>294</v>
      </c>
      <c r="H3343" s="2" t="s">
        <v>2418</v>
      </c>
      <c r="I3343" s="2" t="s">
        <v>294</v>
      </c>
      <c r="J3343" s="2" t="s">
        <v>461</v>
      </c>
      <c r="K3343" s="2">
        <v>4700004000</v>
      </c>
      <c r="L3343" s="2" t="s">
        <v>117</v>
      </c>
      <c r="M3343" s="2" t="s">
        <v>2375</v>
      </c>
      <c r="N3343" s="2" t="s">
        <v>125</v>
      </c>
      <c r="O3343" s="2"/>
      <c r="P3343" s="2" t="s">
        <v>32</v>
      </c>
      <c r="Q3343" s="2" t="s">
        <v>33</v>
      </c>
      <c r="R3343" s="2">
        <v>1000</v>
      </c>
      <c r="S3343" s="2" t="s">
        <v>34</v>
      </c>
      <c r="T3343" s="3">
        <v>20904</v>
      </c>
      <c r="U3343" s="3">
        <v>22995</v>
      </c>
      <c r="V3343" s="3">
        <v>25295</v>
      </c>
    </row>
    <row r="3344" spans="1:22" ht="12.45" customHeight="1" x14ac:dyDescent="0.25">
      <c r="A3344" s="10">
        <v>404184</v>
      </c>
      <c r="B3344" s="2" t="s">
        <v>359</v>
      </c>
      <c r="C3344" s="2" t="s">
        <v>492</v>
      </c>
      <c r="D3344" s="28" t="s">
        <v>458</v>
      </c>
      <c r="E3344" s="28" t="str">
        <f>VLOOKUP(A3344,'[1]Sheet1 (2)'!$A$2:$H$6200,8,0)</f>
        <v>Function:Waste Management:Core Function:Solid Waste Removal</v>
      </c>
      <c r="F3344" s="2" t="s">
        <v>2419</v>
      </c>
      <c r="G3344" s="2" t="s">
        <v>182</v>
      </c>
      <c r="H3344" s="2" t="s">
        <v>2420</v>
      </c>
      <c r="I3344" s="2" t="s">
        <v>182</v>
      </c>
      <c r="J3344" s="2" t="s">
        <v>461</v>
      </c>
      <c r="K3344" s="2">
        <v>4500411000</v>
      </c>
      <c r="L3344" s="2" t="s">
        <v>97</v>
      </c>
      <c r="M3344" s="2" t="s">
        <v>2263</v>
      </c>
      <c r="N3344" s="2" t="s">
        <v>125</v>
      </c>
      <c r="O3344" s="2"/>
      <c r="P3344" s="2" t="s">
        <v>151</v>
      </c>
      <c r="Q3344" s="2" t="s">
        <v>152</v>
      </c>
      <c r="R3344" s="2">
        <v>1000</v>
      </c>
      <c r="S3344" s="2" t="s">
        <v>34</v>
      </c>
      <c r="T3344" s="3">
        <v>28987.919999999998</v>
      </c>
      <c r="U3344" s="3">
        <v>30437.315999999999</v>
      </c>
      <c r="V3344" s="3">
        <v>31959.181799999998</v>
      </c>
    </row>
    <row r="3345" spans="1:22" ht="12.45" customHeight="1" x14ac:dyDescent="0.25">
      <c r="A3345" s="10">
        <v>404186</v>
      </c>
      <c r="B3345" s="2" t="s">
        <v>359</v>
      </c>
      <c r="C3345" s="2" t="s">
        <v>497</v>
      </c>
      <c r="D3345" s="28" t="s">
        <v>458</v>
      </c>
      <c r="E3345" s="28" t="str">
        <f>VLOOKUP(A3345,'[1]Sheet1 (2)'!$A$2:$H$6200,8,0)</f>
        <v>Function:Waste Management:Core Function:Solid Waste Removal</v>
      </c>
      <c r="F3345" s="2" t="s">
        <v>2023</v>
      </c>
      <c r="G3345" s="2" t="s">
        <v>294</v>
      </c>
      <c r="H3345" s="2" t="s">
        <v>2024</v>
      </c>
      <c r="I3345" s="2" t="s">
        <v>294</v>
      </c>
      <c r="J3345" s="2" t="s">
        <v>461</v>
      </c>
      <c r="K3345" s="2">
        <v>4500150000</v>
      </c>
      <c r="L3345" s="2" t="s">
        <v>838</v>
      </c>
      <c r="M3345" s="2" t="s">
        <v>839</v>
      </c>
      <c r="N3345" s="2" t="s">
        <v>125</v>
      </c>
      <c r="O3345" s="2"/>
      <c r="P3345" s="2" t="s">
        <v>32</v>
      </c>
      <c r="Q3345" s="2" t="s">
        <v>33</v>
      </c>
      <c r="R3345" s="2">
        <v>1000</v>
      </c>
      <c r="S3345" s="2" t="s">
        <v>34</v>
      </c>
      <c r="T3345" s="3">
        <v>7961.04</v>
      </c>
      <c r="U3345" s="3">
        <v>8758</v>
      </c>
      <c r="V3345" s="3">
        <v>9634</v>
      </c>
    </row>
    <row r="3346" spans="1:22" ht="12.45" customHeight="1" x14ac:dyDescent="0.25">
      <c r="A3346" s="10">
        <v>404186</v>
      </c>
      <c r="B3346" s="2" t="s">
        <v>359</v>
      </c>
      <c r="C3346" s="2" t="s">
        <v>497</v>
      </c>
      <c r="D3346" s="28" t="s">
        <v>458</v>
      </c>
      <c r="E3346" s="28" t="str">
        <f>VLOOKUP(A3346,'[1]Sheet1 (2)'!$A$2:$H$6200,8,0)</f>
        <v>Function:Waste Management:Core Function:Solid Waste Removal</v>
      </c>
      <c r="F3346" s="2" t="s">
        <v>2421</v>
      </c>
      <c r="G3346" s="2" t="s">
        <v>182</v>
      </c>
      <c r="H3346" s="2" t="s">
        <v>2422</v>
      </c>
      <c r="I3346" s="2" t="s">
        <v>182</v>
      </c>
      <c r="J3346" s="2" t="s">
        <v>461</v>
      </c>
      <c r="K3346" s="2">
        <v>4500411000</v>
      </c>
      <c r="L3346" s="2" t="s">
        <v>97</v>
      </c>
      <c r="M3346" s="2" t="s">
        <v>2263</v>
      </c>
      <c r="N3346" s="2" t="s">
        <v>125</v>
      </c>
      <c r="O3346" s="2"/>
      <c r="P3346" s="2" t="s">
        <v>151</v>
      </c>
      <c r="Q3346" s="2" t="s">
        <v>152</v>
      </c>
      <c r="R3346" s="2">
        <v>1000</v>
      </c>
      <c r="S3346" s="2" t="s">
        <v>34</v>
      </c>
      <c r="T3346" s="3">
        <v>12081</v>
      </c>
      <c r="U3346" s="3">
        <v>12685.050000000001</v>
      </c>
      <c r="V3346" s="3">
        <v>13319.302500000002</v>
      </c>
    </row>
    <row r="3347" spans="1:22" ht="12.45" customHeight="1" x14ac:dyDescent="0.25">
      <c r="A3347" s="10">
        <v>404186</v>
      </c>
      <c r="B3347" s="2" t="s">
        <v>359</v>
      </c>
      <c r="C3347" s="2" t="s">
        <v>497</v>
      </c>
      <c r="D3347" s="28" t="s">
        <v>458</v>
      </c>
      <c r="E3347" s="28" t="str">
        <f>VLOOKUP(A3347,'[1]Sheet1 (2)'!$A$2:$H$6200,8,0)</f>
        <v>Function:Waste Management:Core Function:Solid Waste Removal</v>
      </c>
      <c r="F3347" s="2" t="s">
        <v>2023</v>
      </c>
      <c r="G3347" s="2" t="s">
        <v>294</v>
      </c>
      <c r="H3347" s="2" t="s">
        <v>2024</v>
      </c>
      <c r="I3347" s="2" t="s">
        <v>294</v>
      </c>
      <c r="J3347" s="2" t="s">
        <v>461</v>
      </c>
      <c r="K3347" s="2">
        <v>4500453000</v>
      </c>
      <c r="L3347" s="2" t="s">
        <v>101</v>
      </c>
      <c r="M3347" s="2" t="s">
        <v>2256</v>
      </c>
      <c r="N3347" s="2" t="s">
        <v>125</v>
      </c>
      <c r="O3347" s="2"/>
      <c r="P3347" s="2" t="s">
        <v>32</v>
      </c>
      <c r="Q3347" s="2" t="s">
        <v>33</v>
      </c>
      <c r="R3347" s="2">
        <v>1000</v>
      </c>
      <c r="S3347" s="2" t="s">
        <v>34</v>
      </c>
      <c r="T3347" s="3">
        <v>5000</v>
      </c>
      <c r="U3347" s="3">
        <v>14595</v>
      </c>
      <c r="V3347" s="3">
        <v>16055</v>
      </c>
    </row>
    <row r="3348" spans="1:22" ht="12.45" customHeight="1" x14ac:dyDescent="0.25">
      <c r="A3348" s="10">
        <v>404186</v>
      </c>
      <c r="B3348" s="2" t="s">
        <v>359</v>
      </c>
      <c r="C3348" s="2" t="s">
        <v>497</v>
      </c>
      <c r="D3348" s="28" t="s">
        <v>458</v>
      </c>
      <c r="E3348" s="28" t="str">
        <f>VLOOKUP(A3348,'[1]Sheet1 (2)'!$A$2:$H$6200,8,0)</f>
        <v>Function:Waste Management:Core Function:Solid Waste Removal</v>
      </c>
      <c r="F3348" s="2" t="s">
        <v>2423</v>
      </c>
      <c r="G3348" s="2" t="s">
        <v>2098</v>
      </c>
      <c r="H3348" s="2" t="s">
        <v>2424</v>
      </c>
      <c r="I3348" s="2" t="s">
        <v>2098</v>
      </c>
      <c r="J3348" s="2" t="s">
        <v>461</v>
      </c>
      <c r="K3348" s="2">
        <v>4550000000</v>
      </c>
      <c r="L3348" s="2" t="s">
        <v>110</v>
      </c>
      <c r="M3348" s="2" t="s">
        <v>2264</v>
      </c>
      <c r="N3348" s="2" t="s">
        <v>125</v>
      </c>
      <c r="O3348" s="2"/>
      <c r="P3348" s="2" t="s">
        <v>32</v>
      </c>
      <c r="Q3348" s="2" t="s">
        <v>33</v>
      </c>
      <c r="R3348" s="2">
        <v>1000</v>
      </c>
      <c r="S3348" s="2" t="s">
        <v>34</v>
      </c>
      <c r="T3348" s="3">
        <v>9990</v>
      </c>
      <c r="U3348" s="3">
        <v>18302</v>
      </c>
      <c r="V3348" s="3">
        <v>20133</v>
      </c>
    </row>
    <row r="3349" spans="1:22" ht="12.45" customHeight="1" x14ac:dyDescent="0.25">
      <c r="A3349" s="10">
        <v>404186</v>
      </c>
      <c r="B3349" s="2" t="s">
        <v>359</v>
      </c>
      <c r="C3349" s="2" t="s">
        <v>497</v>
      </c>
      <c r="D3349" s="28" t="s">
        <v>458</v>
      </c>
      <c r="E3349" s="28" t="str">
        <f>VLOOKUP(A3349,'[1]Sheet1 (2)'!$A$2:$H$6200,8,0)</f>
        <v>Function:Waste Management:Core Function:Solid Waste Removal</v>
      </c>
      <c r="F3349" s="2" t="s">
        <v>2423</v>
      </c>
      <c r="G3349" s="2" t="s">
        <v>2098</v>
      </c>
      <c r="H3349" s="2" t="s">
        <v>2424</v>
      </c>
      <c r="I3349" s="2" t="s">
        <v>2098</v>
      </c>
      <c r="J3349" s="2" t="s">
        <v>461</v>
      </c>
      <c r="K3349" s="2">
        <v>4550008000</v>
      </c>
      <c r="L3349" s="2" t="s">
        <v>113</v>
      </c>
      <c r="M3349" s="2" t="s">
        <v>2255</v>
      </c>
      <c r="N3349" s="2" t="s">
        <v>125</v>
      </c>
      <c r="O3349" s="2"/>
      <c r="P3349" s="2" t="s">
        <v>32</v>
      </c>
      <c r="Q3349" s="2" t="s">
        <v>33</v>
      </c>
      <c r="R3349" s="2">
        <v>1000</v>
      </c>
      <c r="S3349" s="2" t="s">
        <v>34</v>
      </c>
      <c r="T3349" s="3">
        <v>10000</v>
      </c>
      <c r="U3349" s="3">
        <v>18302</v>
      </c>
      <c r="V3349" s="3">
        <v>20133</v>
      </c>
    </row>
    <row r="3350" spans="1:22" ht="12.45" customHeight="1" x14ac:dyDescent="0.25">
      <c r="A3350" s="10">
        <v>404186</v>
      </c>
      <c r="B3350" s="2" t="s">
        <v>359</v>
      </c>
      <c r="C3350" s="2" t="s">
        <v>497</v>
      </c>
      <c r="D3350" s="28" t="s">
        <v>458</v>
      </c>
      <c r="E3350" s="28" t="str">
        <f>VLOOKUP(A3350,'[1]Sheet1 (2)'!$A$2:$H$6200,8,0)</f>
        <v>Function:Waste Management:Core Function:Solid Waste Removal</v>
      </c>
      <c r="F3350" s="2" t="s">
        <v>2023</v>
      </c>
      <c r="G3350" s="2" t="s">
        <v>294</v>
      </c>
      <c r="H3350" s="2" t="s">
        <v>2024</v>
      </c>
      <c r="I3350" s="2" t="s">
        <v>294</v>
      </c>
      <c r="J3350" s="2" t="s">
        <v>461</v>
      </c>
      <c r="K3350" s="2">
        <v>4500454020</v>
      </c>
      <c r="L3350" s="2" t="s">
        <v>2265</v>
      </c>
      <c r="M3350" s="2" t="s">
        <v>2266</v>
      </c>
      <c r="N3350" s="2" t="s">
        <v>125</v>
      </c>
      <c r="O3350" s="2"/>
      <c r="P3350" s="2" t="s">
        <v>32</v>
      </c>
      <c r="Q3350" s="2" t="s">
        <v>33</v>
      </c>
      <c r="R3350" s="2">
        <v>1000</v>
      </c>
      <c r="S3350" s="2" t="s">
        <v>34</v>
      </c>
      <c r="T3350" s="3">
        <v>10000</v>
      </c>
      <c r="U3350" s="3">
        <v>18857</v>
      </c>
      <c r="V3350" s="3">
        <v>20743</v>
      </c>
    </row>
    <row r="3351" spans="1:22" ht="12.45" customHeight="1" x14ac:dyDescent="0.25">
      <c r="A3351" s="10">
        <v>404186</v>
      </c>
      <c r="B3351" s="2" t="s">
        <v>359</v>
      </c>
      <c r="C3351" s="2" t="s">
        <v>497</v>
      </c>
      <c r="D3351" s="28" t="s">
        <v>458</v>
      </c>
      <c r="E3351" s="28" t="str">
        <f>VLOOKUP(A3351,'[1]Sheet1 (2)'!$A$2:$H$6200,8,0)</f>
        <v>Function:Waste Management:Core Function:Solid Waste Removal</v>
      </c>
      <c r="F3351" s="2" t="s">
        <v>2023</v>
      </c>
      <c r="G3351" s="2" t="s">
        <v>294</v>
      </c>
      <c r="H3351" s="2" t="s">
        <v>2024</v>
      </c>
      <c r="I3351" s="2" t="s">
        <v>294</v>
      </c>
      <c r="J3351" s="2" t="s">
        <v>461</v>
      </c>
      <c r="K3351" s="2">
        <v>4500306000</v>
      </c>
      <c r="L3351" s="2" t="s">
        <v>2289</v>
      </c>
      <c r="M3351" s="2" t="s">
        <v>2290</v>
      </c>
      <c r="N3351" s="2" t="s">
        <v>125</v>
      </c>
      <c r="O3351" s="2"/>
      <c r="P3351" s="2" t="s">
        <v>32</v>
      </c>
      <c r="Q3351" s="2" t="s">
        <v>33</v>
      </c>
      <c r="R3351" s="2">
        <v>1000</v>
      </c>
      <c r="S3351" s="2" t="s">
        <v>34</v>
      </c>
      <c r="T3351" s="3">
        <v>69339.960000000006</v>
      </c>
      <c r="U3351" s="3">
        <v>76274</v>
      </c>
      <c r="V3351" s="3">
        <v>83902</v>
      </c>
    </row>
    <row r="3352" spans="1:22" ht="12.45" customHeight="1" x14ac:dyDescent="0.25">
      <c r="A3352" s="10">
        <v>404186</v>
      </c>
      <c r="B3352" s="2" t="s">
        <v>359</v>
      </c>
      <c r="C3352" s="2" t="s">
        <v>497</v>
      </c>
      <c r="D3352" s="28" t="s">
        <v>458</v>
      </c>
      <c r="E3352" s="28" t="str">
        <f>VLOOKUP(A3352,'[1]Sheet1 (2)'!$A$2:$H$6200,8,0)</f>
        <v>Function:Waste Management:Core Function:Solid Waste Removal</v>
      </c>
      <c r="F3352" s="2" t="s">
        <v>2023</v>
      </c>
      <c r="G3352" s="2" t="s">
        <v>294</v>
      </c>
      <c r="H3352" s="2" t="s">
        <v>2024</v>
      </c>
      <c r="I3352" s="2" t="s">
        <v>294</v>
      </c>
      <c r="J3352" s="2" t="s">
        <v>461</v>
      </c>
      <c r="K3352" s="2">
        <v>4700004000</v>
      </c>
      <c r="L3352" s="2" t="s">
        <v>117</v>
      </c>
      <c r="M3352" s="2" t="s">
        <v>2375</v>
      </c>
      <c r="N3352" s="2" t="s">
        <v>125</v>
      </c>
      <c r="O3352" s="2"/>
      <c r="P3352" s="2" t="s">
        <v>32</v>
      </c>
      <c r="Q3352" s="2" t="s">
        <v>33</v>
      </c>
      <c r="R3352" s="2">
        <v>1000</v>
      </c>
      <c r="S3352" s="2" t="s">
        <v>34</v>
      </c>
      <c r="T3352" s="3">
        <v>348129</v>
      </c>
      <c r="U3352" s="3">
        <v>382942</v>
      </c>
      <c r="V3352" s="3">
        <v>421237</v>
      </c>
    </row>
    <row r="3353" spans="1:22" ht="12.45" customHeight="1" x14ac:dyDescent="0.25">
      <c r="A3353" s="10">
        <v>404187</v>
      </c>
      <c r="B3353" s="2" t="s">
        <v>359</v>
      </c>
      <c r="C3353" s="2" t="s">
        <v>501</v>
      </c>
      <c r="D3353" s="28" t="s">
        <v>458</v>
      </c>
      <c r="E3353" s="28" t="str">
        <f>VLOOKUP(A3353,'[1]Sheet1 (2)'!$A$2:$H$6200,8,0)</f>
        <v>Function:Waste Management:Core Function:Solid Waste Removal</v>
      </c>
      <c r="F3353" s="2" t="s">
        <v>2425</v>
      </c>
      <c r="G3353" s="2" t="s">
        <v>182</v>
      </c>
      <c r="H3353" s="2" t="s">
        <v>2426</v>
      </c>
      <c r="I3353" s="2" t="s">
        <v>182</v>
      </c>
      <c r="J3353" s="2" t="s">
        <v>461</v>
      </c>
      <c r="K3353" s="2">
        <v>4500411000</v>
      </c>
      <c r="L3353" s="2" t="s">
        <v>97</v>
      </c>
      <c r="M3353" s="2" t="s">
        <v>2263</v>
      </c>
      <c r="N3353" s="2" t="s">
        <v>125</v>
      </c>
      <c r="O3353" s="2"/>
      <c r="P3353" s="2" t="s">
        <v>151</v>
      </c>
      <c r="Q3353" s="2" t="s">
        <v>152</v>
      </c>
      <c r="R3353" s="2">
        <v>1000</v>
      </c>
      <c r="S3353" s="2" t="s">
        <v>34</v>
      </c>
      <c r="T3353" s="3">
        <v>29158.92</v>
      </c>
      <c r="U3353" s="3">
        <v>30616.865999999998</v>
      </c>
      <c r="V3353" s="3">
        <v>32147.709299999999</v>
      </c>
    </row>
    <row r="3354" spans="1:22" ht="12.45" customHeight="1" x14ac:dyDescent="0.25">
      <c r="A3354" s="10">
        <v>404220</v>
      </c>
      <c r="B3354" s="2" t="s">
        <v>359</v>
      </c>
      <c r="C3354" s="2" t="s">
        <v>504</v>
      </c>
      <c r="D3354" s="28" t="s">
        <v>369</v>
      </c>
      <c r="E3354" s="28" t="str">
        <f>VLOOKUP(A3354,'[1]Sheet1 (2)'!$A$2:$H$6200,8,0)</f>
        <v>Function:Finance and Administration:Core Function:Property Services</v>
      </c>
      <c r="F3354" s="2" t="s">
        <v>513</v>
      </c>
      <c r="G3354" s="2" t="s">
        <v>514</v>
      </c>
      <c r="H3354" s="2" t="s">
        <v>515</v>
      </c>
      <c r="I3354" s="2" t="s">
        <v>514</v>
      </c>
      <c r="J3354" s="2" t="s">
        <v>292</v>
      </c>
      <c r="K3354" s="2">
        <v>4500411000</v>
      </c>
      <c r="L3354" s="2" t="s">
        <v>97</v>
      </c>
      <c r="M3354" s="2" t="s">
        <v>2263</v>
      </c>
      <c r="N3354" s="2" t="s">
        <v>125</v>
      </c>
      <c r="O3354" s="2"/>
      <c r="P3354" s="2" t="s">
        <v>508</v>
      </c>
      <c r="Q3354" s="2" t="s">
        <v>509</v>
      </c>
      <c r="R3354" s="2">
        <v>1000</v>
      </c>
      <c r="S3354" s="2" t="s">
        <v>34</v>
      </c>
      <c r="T3354" s="3">
        <v>48189</v>
      </c>
      <c r="U3354" s="3">
        <v>50598.450000000004</v>
      </c>
      <c r="V3354" s="3">
        <v>53128.372500000005</v>
      </c>
    </row>
    <row r="3355" spans="1:22" ht="12.45" customHeight="1" x14ac:dyDescent="0.25">
      <c r="A3355" s="10">
        <v>404220</v>
      </c>
      <c r="B3355" s="2" t="s">
        <v>359</v>
      </c>
      <c r="C3355" s="2" t="s">
        <v>504</v>
      </c>
      <c r="D3355" s="28" t="s">
        <v>369</v>
      </c>
      <c r="E3355" s="28" t="str">
        <f>VLOOKUP(A3355,'[1]Sheet1 (2)'!$A$2:$H$6200,8,0)</f>
        <v>Function:Finance and Administration:Core Function:Property Services</v>
      </c>
      <c r="F3355" s="2" t="s">
        <v>513</v>
      </c>
      <c r="G3355" s="2" t="s">
        <v>514</v>
      </c>
      <c r="H3355" s="2" t="s">
        <v>515</v>
      </c>
      <c r="I3355" s="2" t="s">
        <v>514</v>
      </c>
      <c r="J3355" s="2" t="s">
        <v>292</v>
      </c>
      <c r="K3355" s="2">
        <v>4500410000</v>
      </c>
      <c r="L3355" s="2" t="s">
        <v>2276</v>
      </c>
      <c r="M3355" s="2" t="s">
        <v>2277</v>
      </c>
      <c r="N3355" s="2" t="s">
        <v>125</v>
      </c>
      <c r="O3355" s="2"/>
      <c r="P3355" s="2" t="s">
        <v>508</v>
      </c>
      <c r="Q3355" s="2" t="s">
        <v>509</v>
      </c>
      <c r="R3355" s="2">
        <v>1000</v>
      </c>
      <c r="S3355" s="2" t="s">
        <v>34</v>
      </c>
      <c r="T3355" s="3">
        <v>48189</v>
      </c>
      <c r="U3355" s="3">
        <v>50598.450000000004</v>
      </c>
      <c r="V3355" s="3">
        <v>53128.372500000005</v>
      </c>
    </row>
    <row r="3356" spans="1:22" ht="12.45" customHeight="1" x14ac:dyDescent="0.25">
      <c r="A3356" s="10">
        <v>404221</v>
      </c>
      <c r="B3356" s="2" t="s">
        <v>359</v>
      </c>
      <c r="C3356" s="2" t="s">
        <v>518</v>
      </c>
      <c r="D3356" s="28" t="s">
        <v>369</v>
      </c>
      <c r="E3356" s="28" t="str">
        <f>VLOOKUP(A3356,'[1]Sheet1 (2)'!$A$2:$H$6200,8,0)</f>
        <v>Function:Finance and Administration:Core Function:Property Services</v>
      </c>
      <c r="F3356" s="2" t="s">
        <v>2427</v>
      </c>
      <c r="G3356" s="2" t="s">
        <v>182</v>
      </c>
      <c r="H3356" s="2" t="s">
        <v>2428</v>
      </c>
      <c r="I3356" s="2" t="s">
        <v>182</v>
      </c>
      <c r="J3356" s="2" t="s">
        <v>292</v>
      </c>
      <c r="K3356" s="2">
        <v>4500411000</v>
      </c>
      <c r="L3356" s="2" t="s">
        <v>97</v>
      </c>
      <c r="M3356" s="2" t="s">
        <v>2263</v>
      </c>
      <c r="N3356" s="2" t="s">
        <v>125</v>
      </c>
      <c r="O3356" s="2"/>
      <c r="P3356" s="2" t="s">
        <v>151</v>
      </c>
      <c r="Q3356" s="2" t="s">
        <v>152</v>
      </c>
      <c r="R3356" s="2">
        <v>1000</v>
      </c>
      <c r="S3356" s="2" t="s">
        <v>34</v>
      </c>
      <c r="T3356" s="3">
        <v>66987</v>
      </c>
      <c r="U3356" s="3">
        <v>70336.350000000006</v>
      </c>
      <c r="V3356" s="3">
        <v>73853.16750000001</v>
      </c>
    </row>
    <row r="3357" spans="1:22" ht="12.45" customHeight="1" x14ac:dyDescent="0.25">
      <c r="A3357" s="10">
        <v>404222</v>
      </c>
      <c r="B3357" s="2" t="s">
        <v>359</v>
      </c>
      <c r="C3357" s="2" t="s">
        <v>521</v>
      </c>
      <c r="D3357" s="28" t="s">
        <v>369</v>
      </c>
      <c r="E3357" s="28" t="str">
        <f>VLOOKUP(A3357,'[1]Sheet1 (2)'!$A$2:$H$6200,8,0)</f>
        <v>Function:Finance and Administration:Core Function:Property Services</v>
      </c>
      <c r="F3357" s="2" t="s">
        <v>2429</v>
      </c>
      <c r="G3357" s="2" t="s">
        <v>182</v>
      </c>
      <c r="H3357" s="2" t="s">
        <v>2430</v>
      </c>
      <c r="I3357" s="2" t="s">
        <v>182</v>
      </c>
      <c r="J3357" s="2" t="s">
        <v>292</v>
      </c>
      <c r="K3357" s="2">
        <v>4500411000</v>
      </c>
      <c r="L3357" s="2" t="s">
        <v>97</v>
      </c>
      <c r="M3357" s="2" t="s">
        <v>2263</v>
      </c>
      <c r="N3357" s="2" t="s">
        <v>125</v>
      </c>
      <c r="O3357" s="2"/>
      <c r="P3357" s="2" t="s">
        <v>151</v>
      </c>
      <c r="Q3357" s="2" t="s">
        <v>152</v>
      </c>
      <c r="R3357" s="2">
        <v>1000</v>
      </c>
      <c r="S3357" s="2" t="s">
        <v>34</v>
      </c>
      <c r="T3357" s="3">
        <v>15478.92</v>
      </c>
      <c r="U3357" s="3">
        <v>16252.866</v>
      </c>
      <c r="V3357" s="3">
        <v>17065.509300000002</v>
      </c>
    </row>
    <row r="3358" spans="1:22" ht="12.45" customHeight="1" x14ac:dyDescent="0.25">
      <c r="A3358" s="10">
        <v>404223</v>
      </c>
      <c r="B3358" s="2" t="s">
        <v>359</v>
      </c>
      <c r="C3358" s="2" t="s">
        <v>524</v>
      </c>
      <c r="D3358" s="28" t="s">
        <v>369</v>
      </c>
      <c r="E3358" s="28" t="str">
        <f>VLOOKUP(A3358,'[1]Sheet1 (2)'!$A$2:$H$6200,8,0)</f>
        <v>Function:Finance and Administration:Core Function:Property Services</v>
      </c>
      <c r="F3358" s="2" t="s">
        <v>2431</v>
      </c>
      <c r="G3358" s="2" t="s">
        <v>182</v>
      </c>
      <c r="H3358" s="2" t="s">
        <v>2432</v>
      </c>
      <c r="I3358" s="2" t="s">
        <v>182</v>
      </c>
      <c r="J3358" s="2" t="s">
        <v>292</v>
      </c>
      <c r="K3358" s="2">
        <v>4500411000</v>
      </c>
      <c r="L3358" s="2" t="s">
        <v>97</v>
      </c>
      <c r="M3358" s="2" t="s">
        <v>2263</v>
      </c>
      <c r="N3358" s="2" t="s">
        <v>125</v>
      </c>
      <c r="O3358" s="2"/>
      <c r="P3358" s="2" t="s">
        <v>151</v>
      </c>
      <c r="Q3358" s="2" t="s">
        <v>152</v>
      </c>
      <c r="R3358" s="2">
        <v>1000</v>
      </c>
      <c r="S3358" s="2" t="s">
        <v>34</v>
      </c>
      <c r="T3358" s="3">
        <v>119322</v>
      </c>
      <c r="U3358" s="3">
        <v>125288.1</v>
      </c>
      <c r="V3358" s="3">
        <v>131552.505</v>
      </c>
    </row>
    <row r="3359" spans="1:22" ht="12.45" customHeight="1" x14ac:dyDescent="0.25">
      <c r="A3359" s="10">
        <v>404224</v>
      </c>
      <c r="B3359" s="2" t="s">
        <v>359</v>
      </c>
      <c r="C3359" s="2" t="s">
        <v>527</v>
      </c>
      <c r="D3359" s="28" t="s">
        <v>369</v>
      </c>
      <c r="E3359" s="28" t="str">
        <f>VLOOKUP(A3359,'[1]Sheet1 (2)'!$A$2:$H$6200,8,0)</f>
        <v>Function:Road Transport:Core Function:Public Transport</v>
      </c>
      <c r="F3359" s="2" t="s">
        <v>2433</v>
      </c>
      <c r="G3359" s="2" t="s">
        <v>182</v>
      </c>
      <c r="H3359" s="2" t="s">
        <v>2434</v>
      </c>
      <c r="I3359" s="2" t="s">
        <v>182</v>
      </c>
      <c r="J3359" s="2" t="s">
        <v>530</v>
      </c>
      <c r="K3359" s="2">
        <v>4500411000</v>
      </c>
      <c r="L3359" s="2" t="s">
        <v>97</v>
      </c>
      <c r="M3359" s="2" t="s">
        <v>2263</v>
      </c>
      <c r="N3359" s="2" t="s">
        <v>125</v>
      </c>
      <c r="O3359" s="2"/>
      <c r="P3359" s="2" t="s">
        <v>151</v>
      </c>
      <c r="Q3359" s="2" t="s">
        <v>152</v>
      </c>
      <c r="R3359" s="2">
        <v>1000</v>
      </c>
      <c r="S3359" s="2" t="s">
        <v>34</v>
      </c>
      <c r="T3359" s="3">
        <v>87840</v>
      </c>
      <c r="U3359" s="3">
        <v>92232</v>
      </c>
      <c r="V3359" s="3">
        <v>96843.6</v>
      </c>
    </row>
    <row r="3360" spans="1:22" ht="12.45" customHeight="1" x14ac:dyDescent="0.25">
      <c r="A3360" s="10">
        <v>404267</v>
      </c>
      <c r="B3360" s="2" t="s">
        <v>359</v>
      </c>
      <c r="C3360" s="2" t="s">
        <v>535</v>
      </c>
      <c r="D3360" s="28" t="s">
        <v>369</v>
      </c>
      <c r="E3360" s="28" t="str">
        <f>VLOOKUP(A3360,'[1]Sheet1 (2)'!$A$2:$H$6200,8,0)</f>
        <v>Function:Housing:Core Function:Housing</v>
      </c>
      <c r="F3360" s="2" t="s">
        <v>2435</v>
      </c>
      <c r="G3360" s="2" t="s">
        <v>294</v>
      </c>
      <c r="H3360" s="2" t="s">
        <v>2436</v>
      </c>
      <c r="I3360" s="2" t="s">
        <v>294</v>
      </c>
      <c r="J3360" s="2" t="s">
        <v>538</v>
      </c>
      <c r="K3360" s="2">
        <v>4500460000</v>
      </c>
      <c r="L3360" s="2" t="s">
        <v>2249</v>
      </c>
      <c r="M3360" s="2" t="s">
        <v>2250</v>
      </c>
      <c r="N3360" s="2" t="s">
        <v>125</v>
      </c>
      <c r="O3360" s="2"/>
      <c r="P3360" s="2" t="s">
        <v>32</v>
      </c>
      <c r="Q3360" s="2" t="s">
        <v>33</v>
      </c>
      <c r="R3360" s="2">
        <v>1000</v>
      </c>
      <c r="S3360" s="2" t="s">
        <v>34</v>
      </c>
      <c r="T3360" s="3">
        <v>18000</v>
      </c>
      <c r="U3360" s="3">
        <v>19800</v>
      </c>
      <c r="V3360" s="3">
        <v>19800</v>
      </c>
    </row>
    <row r="3361" spans="1:22" ht="12.45" customHeight="1" x14ac:dyDescent="0.25">
      <c r="A3361" s="10">
        <v>404267</v>
      </c>
      <c r="B3361" s="2" t="s">
        <v>359</v>
      </c>
      <c r="C3361" s="2" t="s">
        <v>535</v>
      </c>
      <c r="D3361" s="28" t="s">
        <v>369</v>
      </c>
      <c r="E3361" s="28" t="str">
        <f>VLOOKUP(A3361,'[1]Sheet1 (2)'!$A$2:$H$6200,8,0)</f>
        <v>Function:Housing:Core Function:Housing</v>
      </c>
      <c r="F3361" s="2" t="s">
        <v>2435</v>
      </c>
      <c r="G3361" s="2" t="s">
        <v>294</v>
      </c>
      <c r="H3361" s="2" t="s">
        <v>2436</v>
      </c>
      <c r="I3361" s="2" t="s">
        <v>294</v>
      </c>
      <c r="J3361" s="2" t="s">
        <v>538</v>
      </c>
      <c r="K3361" s="2">
        <v>4560100000</v>
      </c>
      <c r="L3361" s="2" t="s">
        <v>114</v>
      </c>
      <c r="M3361" s="2" t="s">
        <v>2278</v>
      </c>
      <c r="N3361" s="2" t="s">
        <v>125</v>
      </c>
      <c r="O3361" s="2"/>
      <c r="P3361" s="2" t="s">
        <v>32</v>
      </c>
      <c r="Q3361" s="2" t="s">
        <v>33</v>
      </c>
      <c r="R3361" s="2">
        <v>1000</v>
      </c>
      <c r="S3361" s="2" t="s">
        <v>34</v>
      </c>
      <c r="T3361" s="3">
        <v>90000</v>
      </c>
      <c r="U3361" s="3">
        <v>99000.000000000015</v>
      </c>
      <c r="V3361" s="3">
        <v>99000.000000000015</v>
      </c>
    </row>
    <row r="3362" spans="1:22" ht="12.45" customHeight="1" x14ac:dyDescent="0.25">
      <c r="A3362" s="10">
        <v>404267</v>
      </c>
      <c r="B3362" s="2" t="s">
        <v>359</v>
      </c>
      <c r="C3362" s="2" t="s">
        <v>535</v>
      </c>
      <c r="D3362" s="28" t="s">
        <v>369</v>
      </c>
      <c r="E3362" s="28" t="str">
        <f>VLOOKUP(A3362,'[1]Sheet1 (2)'!$A$2:$H$6200,8,0)</f>
        <v>Function:Housing:Core Function:Housing</v>
      </c>
      <c r="F3362" s="2" t="s">
        <v>2437</v>
      </c>
      <c r="G3362" s="2" t="s">
        <v>182</v>
      </c>
      <c r="H3362" s="2" t="s">
        <v>2438</v>
      </c>
      <c r="I3362" s="2" t="s">
        <v>182</v>
      </c>
      <c r="J3362" s="2" t="s">
        <v>538</v>
      </c>
      <c r="K3362" s="2">
        <v>4500411000</v>
      </c>
      <c r="L3362" s="2" t="s">
        <v>97</v>
      </c>
      <c r="M3362" s="2" t="s">
        <v>2263</v>
      </c>
      <c r="N3362" s="2" t="s">
        <v>125</v>
      </c>
      <c r="O3362" s="2"/>
      <c r="P3362" s="2" t="s">
        <v>151</v>
      </c>
      <c r="Q3362" s="2" t="s">
        <v>152</v>
      </c>
      <c r="R3362" s="2">
        <v>1000</v>
      </c>
      <c r="S3362" s="2" t="s">
        <v>34</v>
      </c>
      <c r="T3362" s="3">
        <v>96036.96</v>
      </c>
      <c r="U3362" s="3">
        <v>100838.808</v>
      </c>
      <c r="V3362" s="3">
        <v>105880.74840000001</v>
      </c>
    </row>
    <row r="3363" spans="1:22" ht="12.45" customHeight="1" x14ac:dyDescent="0.25">
      <c r="A3363" s="10">
        <v>404293</v>
      </c>
      <c r="B3363" s="2" t="s">
        <v>359</v>
      </c>
      <c r="C3363" s="2" t="s">
        <v>548</v>
      </c>
      <c r="D3363" s="28" t="s">
        <v>542</v>
      </c>
      <c r="E3363" s="28" t="str">
        <f>VLOOKUP(A3363,'[1]Sheet1 (2)'!$A$2:$H$6200,8,0)</f>
        <v>Function:Public Safety:Core Function:Civil Defence</v>
      </c>
      <c r="F3363" s="2" t="s">
        <v>2029</v>
      </c>
      <c r="G3363" s="2" t="s">
        <v>294</v>
      </c>
      <c r="H3363" s="2" t="s">
        <v>2030</v>
      </c>
      <c r="I3363" s="2" t="s">
        <v>294</v>
      </c>
      <c r="J3363" s="2" t="s">
        <v>551</v>
      </c>
      <c r="K3363" s="2">
        <v>4500150000</v>
      </c>
      <c r="L3363" s="2" t="s">
        <v>838</v>
      </c>
      <c r="M3363" s="2" t="s">
        <v>839</v>
      </c>
      <c r="N3363" s="2" t="s">
        <v>125</v>
      </c>
      <c r="O3363" s="2"/>
      <c r="P3363" s="2" t="s">
        <v>32</v>
      </c>
      <c r="Q3363" s="2" t="s">
        <v>33</v>
      </c>
      <c r="R3363" s="2">
        <v>1000</v>
      </c>
      <c r="S3363" s="2" t="s">
        <v>34</v>
      </c>
      <c r="T3363" s="3">
        <v>3600</v>
      </c>
      <c r="U3363" s="3">
        <v>3800</v>
      </c>
      <c r="V3363" s="3">
        <v>4000</v>
      </c>
    </row>
    <row r="3364" spans="1:22" ht="12.45" customHeight="1" x14ac:dyDescent="0.25">
      <c r="A3364" s="10">
        <v>404293</v>
      </c>
      <c r="B3364" s="2" t="s">
        <v>359</v>
      </c>
      <c r="C3364" s="2" t="s">
        <v>548</v>
      </c>
      <c r="D3364" s="28" t="s">
        <v>542</v>
      </c>
      <c r="E3364" s="28" t="str">
        <f>VLOOKUP(A3364,'[1]Sheet1 (2)'!$A$2:$H$6200,8,0)</f>
        <v>Function:Public Safety:Core Function:Civil Defence</v>
      </c>
      <c r="F3364" s="2" t="s">
        <v>2027</v>
      </c>
      <c r="G3364" s="2" t="s">
        <v>182</v>
      </c>
      <c r="H3364" s="2" t="s">
        <v>2028</v>
      </c>
      <c r="I3364" s="2" t="s">
        <v>182</v>
      </c>
      <c r="J3364" s="2" t="s">
        <v>551</v>
      </c>
      <c r="K3364" s="2">
        <v>4500411000</v>
      </c>
      <c r="L3364" s="2" t="s">
        <v>97</v>
      </c>
      <c r="M3364" s="2" t="s">
        <v>2263</v>
      </c>
      <c r="N3364" s="2" t="s">
        <v>125</v>
      </c>
      <c r="O3364" s="2"/>
      <c r="P3364" s="2" t="s">
        <v>151</v>
      </c>
      <c r="Q3364" s="2" t="s">
        <v>152</v>
      </c>
      <c r="R3364" s="2">
        <v>1000</v>
      </c>
      <c r="S3364" s="2" t="s">
        <v>34</v>
      </c>
      <c r="T3364" s="3">
        <v>24837</v>
      </c>
      <c r="U3364" s="3">
        <v>26078.850000000002</v>
      </c>
      <c r="V3364" s="3">
        <v>27382.792500000003</v>
      </c>
    </row>
    <row r="3365" spans="1:22" ht="12.45" customHeight="1" x14ac:dyDescent="0.25">
      <c r="A3365" s="10">
        <v>404293</v>
      </c>
      <c r="B3365" s="2" t="s">
        <v>359</v>
      </c>
      <c r="C3365" s="2" t="s">
        <v>548</v>
      </c>
      <c r="D3365" s="28" t="s">
        <v>542</v>
      </c>
      <c r="E3365" s="28" t="str">
        <f>VLOOKUP(A3365,'[1]Sheet1 (2)'!$A$2:$H$6200,8,0)</f>
        <v>Function:Public Safety:Core Function:Civil Defence</v>
      </c>
      <c r="F3365" s="2" t="s">
        <v>2029</v>
      </c>
      <c r="G3365" s="2" t="s">
        <v>294</v>
      </c>
      <c r="H3365" s="2" t="s">
        <v>2030</v>
      </c>
      <c r="I3365" s="2" t="s">
        <v>294</v>
      </c>
      <c r="J3365" s="2" t="s">
        <v>551</v>
      </c>
      <c r="K3365" s="2">
        <v>4500460000</v>
      </c>
      <c r="L3365" s="2" t="s">
        <v>2249</v>
      </c>
      <c r="M3365" s="2" t="s">
        <v>2250</v>
      </c>
      <c r="N3365" s="2" t="s">
        <v>125</v>
      </c>
      <c r="O3365" s="2"/>
      <c r="P3365" s="2" t="s">
        <v>32</v>
      </c>
      <c r="Q3365" s="2" t="s">
        <v>33</v>
      </c>
      <c r="R3365" s="2">
        <v>1000</v>
      </c>
      <c r="S3365" s="2" t="s">
        <v>34</v>
      </c>
      <c r="T3365" s="3">
        <v>24840</v>
      </c>
      <c r="U3365" s="3">
        <v>24840</v>
      </c>
      <c r="V3365" s="3">
        <v>26082</v>
      </c>
    </row>
    <row r="3366" spans="1:22" ht="12.45" customHeight="1" x14ac:dyDescent="0.25">
      <c r="A3366" s="10">
        <v>404293</v>
      </c>
      <c r="B3366" s="2" t="s">
        <v>359</v>
      </c>
      <c r="C3366" s="2" t="s">
        <v>548</v>
      </c>
      <c r="D3366" s="28" t="s">
        <v>542</v>
      </c>
      <c r="E3366" s="28" t="str">
        <f>VLOOKUP(A3366,'[1]Sheet1 (2)'!$A$2:$H$6200,8,0)</f>
        <v>Function:Public Safety:Core Function:Civil Defence</v>
      </c>
      <c r="F3366" s="2" t="s">
        <v>2029</v>
      </c>
      <c r="G3366" s="2" t="s">
        <v>294</v>
      </c>
      <c r="H3366" s="2" t="s">
        <v>2030</v>
      </c>
      <c r="I3366" s="2" t="s">
        <v>294</v>
      </c>
      <c r="J3366" s="2" t="s">
        <v>551</v>
      </c>
      <c r="K3366" s="2">
        <v>4560100000</v>
      </c>
      <c r="L3366" s="2" t="s">
        <v>114</v>
      </c>
      <c r="M3366" s="2" t="s">
        <v>2278</v>
      </c>
      <c r="N3366" s="2" t="s">
        <v>125</v>
      </c>
      <c r="O3366" s="2"/>
      <c r="P3366" s="2" t="s">
        <v>32</v>
      </c>
      <c r="Q3366" s="2" t="s">
        <v>33</v>
      </c>
      <c r="R3366" s="2">
        <v>1000</v>
      </c>
      <c r="S3366" s="2" t="s">
        <v>34</v>
      </c>
      <c r="T3366" s="3">
        <v>32000</v>
      </c>
      <c r="U3366" s="3">
        <v>33500</v>
      </c>
      <c r="V3366" s="3">
        <v>35000</v>
      </c>
    </row>
    <row r="3367" spans="1:22" ht="12.45" customHeight="1" x14ac:dyDescent="0.25">
      <c r="A3367" s="10">
        <v>404293</v>
      </c>
      <c r="B3367" s="2" t="s">
        <v>359</v>
      </c>
      <c r="C3367" s="2" t="s">
        <v>548</v>
      </c>
      <c r="D3367" s="28" t="s">
        <v>542</v>
      </c>
      <c r="E3367" s="28" t="str">
        <f>VLOOKUP(A3367,'[1]Sheet1 (2)'!$A$2:$H$6200,8,0)</f>
        <v>Function:Public Safety:Core Function:Civil Defence</v>
      </c>
      <c r="F3367" s="2" t="s">
        <v>2029</v>
      </c>
      <c r="G3367" s="2" t="s">
        <v>294</v>
      </c>
      <c r="H3367" s="2" t="s">
        <v>2030</v>
      </c>
      <c r="I3367" s="2" t="s">
        <v>294</v>
      </c>
      <c r="J3367" s="2" t="s">
        <v>551</v>
      </c>
      <c r="K3367" s="2">
        <v>4500181000</v>
      </c>
      <c r="L3367" s="2" t="s">
        <v>95</v>
      </c>
      <c r="M3367" s="2" t="s">
        <v>821</v>
      </c>
      <c r="N3367" s="2" t="s">
        <v>125</v>
      </c>
      <c r="O3367" s="2"/>
      <c r="P3367" s="2" t="s">
        <v>32</v>
      </c>
      <c r="Q3367" s="2" t="s">
        <v>33</v>
      </c>
      <c r="R3367" s="2">
        <v>1000</v>
      </c>
      <c r="S3367" s="2" t="s">
        <v>34</v>
      </c>
      <c r="T3367" s="3">
        <v>36000</v>
      </c>
      <c r="U3367" s="3">
        <v>37500</v>
      </c>
      <c r="V3367" s="3">
        <v>38200</v>
      </c>
    </row>
    <row r="3368" spans="1:22" ht="12.45" customHeight="1" x14ac:dyDescent="0.25">
      <c r="A3368" s="10">
        <v>404293</v>
      </c>
      <c r="B3368" s="2" t="s">
        <v>359</v>
      </c>
      <c r="C3368" s="2" t="s">
        <v>548</v>
      </c>
      <c r="D3368" s="28" t="s">
        <v>542</v>
      </c>
      <c r="E3368" s="28" t="str">
        <f>VLOOKUP(A3368,'[1]Sheet1 (2)'!$A$2:$H$6200,8,0)</f>
        <v>Function:Public Safety:Core Function:Civil Defence</v>
      </c>
      <c r="F3368" s="2" t="s">
        <v>2029</v>
      </c>
      <c r="G3368" s="2" t="s">
        <v>294</v>
      </c>
      <c r="H3368" s="2" t="s">
        <v>2030</v>
      </c>
      <c r="I3368" s="2" t="s">
        <v>294</v>
      </c>
      <c r="J3368" s="2" t="s">
        <v>551</v>
      </c>
      <c r="K3368" s="2">
        <v>4700003000</v>
      </c>
      <c r="L3368" s="2" t="s">
        <v>2242</v>
      </c>
      <c r="M3368" s="2" t="s">
        <v>2243</v>
      </c>
      <c r="N3368" s="2" t="s">
        <v>125</v>
      </c>
      <c r="O3368" s="2"/>
      <c r="P3368" s="2" t="s">
        <v>32</v>
      </c>
      <c r="Q3368" s="2" t="s">
        <v>33</v>
      </c>
      <c r="R3368" s="2">
        <v>1000</v>
      </c>
      <c r="S3368" s="2" t="s">
        <v>34</v>
      </c>
      <c r="T3368" s="3">
        <v>42311.039999999986</v>
      </c>
      <c r="U3368" s="3">
        <v>42311.039999999986</v>
      </c>
      <c r="V3368" s="3">
        <v>44426.59199999999</v>
      </c>
    </row>
    <row r="3369" spans="1:22" ht="12.45" customHeight="1" x14ac:dyDescent="0.25">
      <c r="A3369" s="10">
        <v>404293</v>
      </c>
      <c r="B3369" s="2" t="s">
        <v>359</v>
      </c>
      <c r="C3369" s="2" t="s">
        <v>548</v>
      </c>
      <c r="D3369" s="28" t="s">
        <v>542</v>
      </c>
      <c r="E3369" s="28" t="str">
        <f>VLOOKUP(A3369,'[1]Sheet1 (2)'!$A$2:$H$6200,8,0)</f>
        <v>Function:Public Safety:Core Function:Civil Defence</v>
      </c>
      <c r="F3369" s="2" t="s">
        <v>2029</v>
      </c>
      <c r="G3369" s="2" t="s">
        <v>294</v>
      </c>
      <c r="H3369" s="2" t="s">
        <v>2030</v>
      </c>
      <c r="I3369" s="2" t="s">
        <v>294</v>
      </c>
      <c r="J3369" s="2" t="s">
        <v>551</v>
      </c>
      <c r="K3369" s="2">
        <v>4500453000</v>
      </c>
      <c r="L3369" s="2" t="s">
        <v>2439</v>
      </c>
      <c r="M3369" s="2" t="e">
        <v>#N/A</v>
      </c>
      <c r="N3369" s="2" t="s">
        <v>125</v>
      </c>
      <c r="O3369" s="2"/>
      <c r="P3369" s="2" t="s">
        <v>32</v>
      </c>
      <c r="Q3369" s="2" t="s">
        <v>33</v>
      </c>
      <c r="R3369" s="2">
        <v>1000</v>
      </c>
      <c r="S3369" s="2" t="s">
        <v>34</v>
      </c>
      <c r="T3369" s="3"/>
      <c r="U3369" s="3"/>
      <c r="V3369" s="3"/>
    </row>
    <row r="3370" spans="1:22" ht="12.45" customHeight="1" x14ac:dyDescent="0.25">
      <c r="A3370" s="10">
        <v>404293</v>
      </c>
      <c r="B3370" s="2" t="s">
        <v>359</v>
      </c>
      <c r="C3370" s="2" t="s">
        <v>548</v>
      </c>
      <c r="D3370" s="28" t="s">
        <v>542</v>
      </c>
      <c r="E3370" s="28" t="str">
        <f>VLOOKUP(A3370,'[1]Sheet1 (2)'!$A$2:$H$6200,8,0)</f>
        <v>Function:Public Safety:Core Function:Civil Defence</v>
      </c>
      <c r="F3370" s="2" t="s">
        <v>2029</v>
      </c>
      <c r="G3370" s="2" t="s">
        <v>294</v>
      </c>
      <c r="H3370" s="2" t="s">
        <v>2030</v>
      </c>
      <c r="I3370" s="2" t="s">
        <v>294</v>
      </c>
      <c r="J3370" s="2" t="s">
        <v>551</v>
      </c>
      <c r="K3370" s="2">
        <v>4700004000</v>
      </c>
      <c r="L3370" s="2" t="s">
        <v>117</v>
      </c>
      <c r="M3370" s="2" t="s">
        <v>2375</v>
      </c>
      <c r="N3370" s="2" t="s">
        <v>125</v>
      </c>
      <c r="O3370" s="2"/>
      <c r="P3370" s="2" t="s">
        <v>32</v>
      </c>
      <c r="Q3370" s="2" t="s">
        <v>33</v>
      </c>
      <c r="R3370" s="2">
        <v>1000</v>
      </c>
      <c r="S3370" s="2" t="s">
        <v>34</v>
      </c>
      <c r="T3370" s="3">
        <v>72000</v>
      </c>
      <c r="U3370" s="3">
        <v>75600</v>
      </c>
      <c r="V3370" s="3">
        <v>79380</v>
      </c>
    </row>
    <row r="3371" spans="1:22" ht="12.45" customHeight="1" x14ac:dyDescent="0.25">
      <c r="A3371" s="10">
        <v>404293</v>
      </c>
      <c r="B3371" s="2" t="s">
        <v>359</v>
      </c>
      <c r="C3371" s="2" t="s">
        <v>548</v>
      </c>
      <c r="D3371" s="28" t="s">
        <v>542</v>
      </c>
      <c r="E3371" s="28" t="str">
        <f>VLOOKUP(A3371,'[1]Sheet1 (2)'!$A$2:$H$6200,8,0)</f>
        <v>Function:Public Safety:Core Function:Civil Defence</v>
      </c>
      <c r="F3371" s="2" t="s">
        <v>2029</v>
      </c>
      <c r="G3371" s="2" t="s">
        <v>294</v>
      </c>
      <c r="H3371" s="2" t="s">
        <v>2030</v>
      </c>
      <c r="I3371" s="2" t="s">
        <v>294</v>
      </c>
      <c r="J3371" s="2" t="s">
        <v>551</v>
      </c>
      <c r="K3371" s="2">
        <v>4500056000</v>
      </c>
      <c r="L3371" s="2" t="s">
        <v>2272</v>
      </c>
      <c r="M3371" s="2" t="s">
        <v>2273</v>
      </c>
      <c r="N3371" s="2" t="s">
        <v>125</v>
      </c>
      <c r="O3371" s="2"/>
      <c r="P3371" s="2" t="s">
        <v>32</v>
      </c>
      <c r="Q3371" s="2" t="s">
        <v>33</v>
      </c>
      <c r="R3371" s="2">
        <v>1000</v>
      </c>
      <c r="S3371" s="2" t="s">
        <v>34</v>
      </c>
      <c r="T3371" s="3">
        <v>180000</v>
      </c>
      <c r="U3371" s="3"/>
      <c r="V3371" s="3"/>
    </row>
    <row r="3372" spans="1:22" ht="12.45" customHeight="1" x14ac:dyDescent="0.25">
      <c r="A3372" s="10">
        <v>404293</v>
      </c>
      <c r="B3372" s="2" t="s">
        <v>359</v>
      </c>
      <c r="C3372" s="2" t="s">
        <v>548</v>
      </c>
      <c r="D3372" s="28" t="s">
        <v>542</v>
      </c>
      <c r="E3372" s="28" t="str">
        <f>VLOOKUP(A3372,'[1]Sheet1 (2)'!$A$2:$H$6200,8,0)</f>
        <v>Function:Public Safety:Core Function:Civil Defence</v>
      </c>
      <c r="F3372" s="2" t="s">
        <v>2440</v>
      </c>
      <c r="G3372" s="2" t="s">
        <v>2098</v>
      </c>
      <c r="H3372" s="2" t="s">
        <v>2441</v>
      </c>
      <c r="I3372" s="2" t="s">
        <v>2098</v>
      </c>
      <c r="J3372" s="2" t="s">
        <v>551</v>
      </c>
      <c r="K3372" s="2">
        <v>4550006000</v>
      </c>
      <c r="L3372" s="2" t="s">
        <v>2251</v>
      </c>
      <c r="M3372" s="2" t="s">
        <v>2252</v>
      </c>
      <c r="N3372" s="2" t="s">
        <v>125</v>
      </c>
      <c r="O3372" s="2"/>
      <c r="P3372" s="2" t="s">
        <v>32</v>
      </c>
      <c r="Q3372" s="2" t="s">
        <v>33</v>
      </c>
      <c r="R3372" s="2">
        <v>1000</v>
      </c>
      <c r="S3372" s="2" t="s">
        <v>34</v>
      </c>
      <c r="T3372" s="3">
        <v>276000</v>
      </c>
      <c r="U3372" s="3">
        <v>285000</v>
      </c>
      <c r="V3372" s="3">
        <v>300000</v>
      </c>
    </row>
    <row r="3373" spans="1:22" ht="12.45" customHeight="1" x14ac:dyDescent="0.25">
      <c r="A3373" s="10">
        <v>404293</v>
      </c>
      <c r="B3373" s="2" t="s">
        <v>359</v>
      </c>
      <c r="C3373" s="2" t="s">
        <v>548</v>
      </c>
      <c r="D3373" s="28" t="s">
        <v>542</v>
      </c>
      <c r="E3373" s="28" t="str">
        <f>VLOOKUP(A3373,'[1]Sheet1 (2)'!$A$2:$H$6200,8,0)</f>
        <v>Function:Public Safety:Core Function:Civil Defence</v>
      </c>
      <c r="F3373" s="2" t="s">
        <v>2029</v>
      </c>
      <c r="G3373" s="2" t="s">
        <v>294</v>
      </c>
      <c r="H3373" s="2" t="s">
        <v>2030</v>
      </c>
      <c r="I3373" s="2" t="s">
        <v>294</v>
      </c>
      <c r="J3373" s="2" t="s">
        <v>551</v>
      </c>
      <c r="K3373" s="2">
        <v>4500422000</v>
      </c>
      <c r="L3373" s="2" t="s">
        <v>2288</v>
      </c>
      <c r="M3373" s="2" t="s">
        <v>2280</v>
      </c>
      <c r="N3373" s="2" t="s">
        <v>125</v>
      </c>
      <c r="O3373" s="2"/>
      <c r="P3373" s="2" t="s">
        <v>32</v>
      </c>
      <c r="Q3373" s="2" t="s">
        <v>33</v>
      </c>
      <c r="R3373" s="2">
        <v>1000</v>
      </c>
      <c r="S3373" s="2" t="s">
        <v>34</v>
      </c>
      <c r="T3373" s="3">
        <v>650883.51999999979</v>
      </c>
      <c r="U3373" s="3"/>
      <c r="V3373" s="3"/>
    </row>
    <row r="3374" spans="1:22" ht="12.45" customHeight="1" x14ac:dyDescent="0.25">
      <c r="A3374" s="10">
        <v>404294</v>
      </c>
      <c r="B3374" s="2" t="s">
        <v>359</v>
      </c>
      <c r="C3374" s="2" t="s">
        <v>556</v>
      </c>
      <c r="D3374" s="28" t="s">
        <v>542</v>
      </c>
      <c r="E3374" s="28" t="str">
        <f>VLOOKUP(A3374,'[1]Sheet1 (2)'!$A$2:$H$6200,8,0)</f>
        <v>Function:Public Safety:Non-core Function:Fire Fighting and Protection</v>
      </c>
      <c r="F3374" s="2" t="s">
        <v>2031</v>
      </c>
      <c r="G3374" s="2" t="s">
        <v>294</v>
      </c>
      <c r="H3374" s="2" t="s">
        <v>2032</v>
      </c>
      <c r="I3374" s="2" t="s">
        <v>294</v>
      </c>
      <c r="J3374" s="2" t="s">
        <v>545</v>
      </c>
      <c r="K3374" s="2">
        <v>4500150000</v>
      </c>
      <c r="L3374" s="2" t="s">
        <v>838</v>
      </c>
      <c r="M3374" s="2" t="s">
        <v>839</v>
      </c>
      <c r="N3374" s="2" t="s">
        <v>125</v>
      </c>
      <c r="O3374" s="2"/>
      <c r="P3374" s="2" t="s">
        <v>32</v>
      </c>
      <c r="Q3374" s="2" t="s">
        <v>33</v>
      </c>
      <c r="R3374" s="2">
        <v>1000</v>
      </c>
      <c r="S3374" s="2" t="s">
        <v>34</v>
      </c>
      <c r="T3374" s="3">
        <v>18000</v>
      </c>
      <c r="U3374" s="3">
        <v>18000</v>
      </c>
      <c r="V3374" s="3">
        <v>18000</v>
      </c>
    </row>
    <row r="3375" spans="1:22" ht="12.45" customHeight="1" x14ac:dyDescent="0.25">
      <c r="A3375" s="10">
        <v>404294</v>
      </c>
      <c r="B3375" s="2" t="s">
        <v>359</v>
      </c>
      <c r="C3375" s="2" t="s">
        <v>556</v>
      </c>
      <c r="D3375" s="28" t="s">
        <v>542</v>
      </c>
      <c r="E3375" s="28" t="str">
        <f>VLOOKUP(A3375,'[1]Sheet1 (2)'!$A$2:$H$6200,8,0)</f>
        <v>Function:Public Safety:Non-core Function:Fire Fighting and Protection</v>
      </c>
      <c r="F3375" s="2" t="s">
        <v>2031</v>
      </c>
      <c r="G3375" s="2" t="s">
        <v>294</v>
      </c>
      <c r="H3375" s="2" t="s">
        <v>2032</v>
      </c>
      <c r="I3375" s="2" t="s">
        <v>294</v>
      </c>
      <c r="J3375" s="2" t="s">
        <v>545</v>
      </c>
      <c r="K3375" s="2">
        <v>4500306000</v>
      </c>
      <c r="L3375" s="2" t="s">
        <v>2289</v>
      </c>
      <c r="M3375" s="2" t="s">
        <v>2290</v>
      </c>
      <c r="N3375" s="2" t="s">
        <v>125</v>
      </c>
      <c r="O3375" s="2"/>
      <c r="P3375" s="2" t="s">
        <v>32</v>
      </c>
      <c r="Q3375" s="2" t="s">
        <v>33</v>
      </c>
      <c r="R3375" s="2">
        <v>1000</v>
      </c>
      <c r="S3375" s="2" t="s">
        <v>34</v>
      </c>
      <c r="T3375" s="3">
        <v>45000</v>
      </c>
      <c r="U3375" s="3">
        <v>55000</v>
      </c>
      <c r="V3375" s="3">
        <v>59000</v>
      </c>
    </row>
    <row r="3376" spans="1:22" ht="12.45" customHeight="1" x14ac:dyDescent="0.25">
      <c r="A3376" s="10">
        <v>404294</v>
      </c>
      <c r="B3376" s="2" t="s">
        <v>359</v>
      </c>
      <c r="C3376" s="2" t="s">
        <v>556</v>
      </c>
      <c r="D3376" s="28" t="s">
        <v>542</v>
      </c>
      <c r="E3376" s="28" t="str">
        <f>VLOOKUP(A3376,'[1]Sheet1 (2)'!$A$2:$H$6200,8,0)</f>
        <v>Function:Public Safety:Non-core Function:Fire Fighting and Protection</v>
      </c>
      <c r="F3376" s="2" t="s">
        <v>2031</v>
      </c>
      <c r="G3376" s="2" t="s">
        <v>294</v>
      </c>
      <c r="H3376" s="2" t="s">
        <v>2032</v>
      </c>
      <c r="I3376" s="2" t="s">
        <v>294</v>
      </c>
      <c r="J3376" s="2" t="s">
        <v>545</v>
      </c>
      <c r="K3376" s="2">
        <v>4500453000</v>
      </c>
      <c r="L3376" s="2" t="s">
        <v>101</v>
      </c>
      <c r="M3376" s="2" t="s">
        <v>2256</v>
      </c>
      <c r="N3376" s="2" t="s">
        <v>125</v>
      </c>
      <c r="O3376" s="2"/>
      <c r="P3376" s="2" t="s">
        <v>32</v>
      </c>
      <c r="Q3376" s="2" t="s">
        <v>33</v>
      </c>
      <c r="R3376" s="2">
        <v>1000</v>
      </c>
      <c r="S3376" s="2" t="s">
        <v>34</v>
      </c>
      <c r="T3376" s="3">
        <v>56000</v>
      </c>
      <c r="U3376" s="3">
        <v>59000</v>
      </c>
      <c r="V3376" s="3">
        <v>61000</v>
      </c>
    </row>
    <row r="3377" spans="1:22" ht="12.45" customHeight="1" x14ac:dyDescent="0.25">
      <c r="A3377" s="10">
        <v>404294</v>
      </c>
      <c r="B3377" s="2" t="s">
        <v>359</v>
      </c>
      <c r="C3377" s="2" t="s">
        <v>556</v>
      </c>
      <c r="D3377" s="28" t="s">
        <v>542</v>
      </c>
      <c r="E3377" s="28" t="str">
        <f>VLOOKUP(A3377,'[1]Sheet1 (2)'!$A$2:$H$6200,8,0)</f>
        <v>Function:Public Safety:Non-core Function:Fire Fighting and Protection</v>
      </c>
      <c r="F3377" s="2" t="s">
        <v>2031</v>
      </c>
      <c r="G3377" s="2" t="s">
        <v>294</v>
      </c>
      <c r="H3377" s="2" t="s">
        <v>2032</v>
      </c>
      <c r="I3377" s="2" t="s">
        <v>294</v>
      </c>
      <c r="J3377" s="2" t="s">
        <v>545</v>
      </c>
      <c r="K3377" s="2">
        <v>4500181000</v>
      </c>
      <c r="L3377" s="2" t="s">
        <v>95</v>
      </c>
      <c r="M3377" s="2" t="s">
        <v>821</v>
      </c>
      <c r="N3377" s="2" t="s">
        <v>125</v>
      </c>
      <c r="O3377" s="2"/>
      <c r="P3377" s="2" t="s">
        <v>32</v>
      </c>
      <c r="Q3377" s="2" t="s">
        <v>33</v>
      </c>
      <c r="R3377" s="2">
        <v>1000</v>
      </c>
      <c r="S3377" s="2" t="s">
        <v>34</v>
      </c>
      <c r="T3377" s="3">
        <v>66000</v>
      </c>
      <c r="U3377" s="3">
        <v>72000</v>
      </c>
      <c r="V3377" s="3">
        <v>78000</v>
      </c>
    </row>
    <row r="3378" spans="1:22" ht="12.45" customHeight="1" x14ac:dyDescent="0.25">
      <c r="A3378" s="10">
        <v>404294</v>
      </c>
      <c r="B3378" s="2" t="s">
        <v>359</v>
      </c>
      <c r="C3378" s="2" t="s">
        <v>556</v>
      </c>
      <c r="D3378" s="28" t="s">
        <v>542</v>
      </c>
      <c r="E3378" s="28" t="str">
        <f>VLOOKUP(A3378,'[1]Sheet1 (2)'!$A$2:$H$6200,8,0)</f>
        <v>Function:Public Safety:Non-core Function:Fire Fighting and Protection</v>
      </c>
      <c r="F3378" s="2" t="s">
        <v>2442</v>
      </c>
      <c r="G3378" s="2" t="s">
        <v>2098</v>
      </c>
      <c r="H3378" s="2" t="s">
        <v>2443</v>
      </c>
      <c r="I3378" s="2" t="s">
        <v>2098</v>
      </c>
      <c r="J3378" s="2" t="s">
        <v>545</v>
      </c>
      <c r="K3378" s="2">
        <v>4550008000</v>
      </c>
      <c r="L3378" s="2" t="s">
        <v>113</v>
      </c>
      <c r="M3378" s="2" t="s">
        <v>2255</v>
      </c>
      <c r="N3378" s="2" t="s">
        <v>125</v>
      </c>
      <c r="O3378" s="2"/>
      <c r="P3378" s="2" t="s">
        <v>32</v>
      </c>
      <c r="Q3378" s="2" t="s">
        <v>33</v>
      </c>
      <c r="R3378" s="2">
        <v>1000</v>
      </c>
      <c r="S3378" s="2" t="s">
        <v>34</v>
      </c>
      <c r="T3378" s="3">
        <v>75000</v>
      </c>
      <c r="U3378" s="3">
        <v>78000</v>
      </c>
      <c r="V3378" s="3">
        <v>81000</v>
      </c>
    </row>
    <row r="3379" spans="1:22" ht="12.45" customHeight="1" x14ac:dyDescent="0.25">
      <c r="A3379" s="10">
        <v>404294</v>
      </c>
      <c r="B3379" s="2" t="s">
        <v>359</v>
      </c>
      <c r="C3379" s="2" t="s">
        <v>556</v>
      </c>
      <c r="D3379" s="28" t="s">
        <v>542</v>
      </c>
      <c r="E3379" s="28" t="str">
        <f>VLOOKUP(A3379,'[1]Sheet1 (2)'!$A$2:$H$6200,8,0)</f>
        <v>Function:Public Safety:Non-core Function:Fire Fighting and Protection</v>
      </c>
      <c r="F3379" s="2" t="s">
        <v>2031</v>
      </c>
      <c r="G3379" s="2" t="s">
        <v>294</v>
      </c>
      <c r="H3379" s="2" t="s">
        <v>2032</v>
      </c>
      <c r="I3379" s="2" t="s">
        <v>294</v>
      </c>
      <c r="J3379" s="2" t="s">
        <v>545</v>
      </c>
      <c r="K3379" s="2">
        <v>4500460000</v>
      </c>
      <c r="L3379" s="2" t="s">
        <v>2249</v>
      </c>
      <c r="M3379" s="2" t="s">
        <v>2250</v>
      </c>
      <c r="N3379" s="2" t="s">
        <v>125</v>
      </c>
      <c r="O3379" s="2"/>
      <c r="P3379" s="2" t="s">
        <v>32</v>
      </c>
      <c r="Q3379" s="2" t="s">
        <v>33</v>
      </c>
      <c r="R3379" s="2">
        <v>1000</v>
      </c>
      <c r="S3379" s="2" t="s">
        <v>34</v>
      </c>
      <c r="T3379" s="3">
        <v>84500</v>
      </c>
      <c r="U3379" s="3">
        <v>90000</v>
      </c>
      <c r="V3379" s="3">
        <v>98000</v>
      </c>
    </row>
    <row r="3380" spans="1:22" ht="12.45" customHeight="1" x14ac:dyDescent="0.25">
      <c r="A3380" s="10">
        <v>404294</v>
      </c>
      <c r="B3380" s="2" t="s">
        <v>359</v>
      </c>
      <c r="C3380" s="2" t="s">
        <v>556</v>
      </c>
      <c r="D3380" s="28" t="s">
        <v>542</v>
      </c>
      <c r="E3380" s="28" t="str">
        <f>VLOOKUP(A3380,'[1]Sheet1 (2)'!$A$2:$H$6200,8,0)</f>
        <v>Function:Public Safety:Non-core Function:Fire Fighting and Protection</v>
      </c>
      <c r="F3380" s="2" t="s">
        <v>2444</v>
      </c>
      <c r="G3380" s="2" t="s">
        <v>182</v>
      </c>
      <c r="H3380" s="2" t="s">
        <v>2445</v>
      </c>
      <c r="I3380" s="2" t="s">
        <v>182</v>
      </c>
      <c r="J3380" s="2" t="s">
        <v>545</v>
      </c>
      <c r="K3380" s="2">
        <v>4500411000</v>
      </c>
      <c r="L3380" s="2" t="s">
        <v>97</v>
      </c>
      <c r="M3380" s="2" t="s">
        <v>2263</v>
      </c>
      <c r="N3380" s="2" t="s">
        <v>125</v>
      </c>
      <c r="O3380" s="2"/>
      <c r="P3380" s="2" t="s">
        <v>151</v>
      </c>
      <c r="Q3380" s="2" t="s">
        <v>152</v>
      </c>
      <c r="R3380" s="2">
        <v>1000</v>
      </c>
      <c r="S3380" s="2" t="s">
        <v>34</v>
      </c>
      <c r="T3380" s="3">
        <v>93544.920000000027</v>
      </c>
      <c r="U3380" s="3">
        <v>98222.166000000027</v>
      </c>
      <c r="V3380" s="3">
        <v>103133.27430000003</v>
      </c>
    </row>
    <row r="3381" spans="1:22" ht="12.45" customHeight="1" x14ac:dyDescent="0.25">
      <c r="A3381" s="10">
        <v>404294</v>
      </c>
      <c r="B3381" s="2" t="s">
        <v>359</v>
      </c>
      <c r="C3381" s="2" t="s">
        <v>556</v>
      </c>
      <c r="D3381" s="28" t="s">
        <v>542</v>
      </c>
      <c r="E3381" s="28" t="str">
        <f>VLOOKUP(A3381,'[1]Sheet1 (2)'!$A$2:$H$6200,8,0)</f>
        <v>Function:Public Safety:Non-core Function:Fire Fighting and Protection</v>
      </c>
      <c r="F3381" s="2" t="s">
        <v>2442</v>
      </c>
      <c r="G3381" s="2" t="s">
        <v>2098</v>
      </c>
      <c r="H3381" s="2" t="s">
        <v>2443</v>
      </c>
      <c r="I3381" s="2" t="s">
        <v>2098</v>
      </c>
      <c r="J3381" s="2" t="s">
        <v>545</v>
      </c>
      <c r="K3381" s="2">
        <v>4550000000</v>
      </c>
      <c r="L3381" s="2" t="s">
        <v>110</v>
      </c>
      <c r="M3381" s="2" t="s">
        <v>2264</v>
      </c>
      <c r="N3381" s="2" t="s">
        <v>125</v>
      </c>
      <c r="O3381" s="2"/>
      <c r="P3381" s="2" t="s">
        <v>32</v>
      </c>
      <c r="Q3381" s="2" t="s">
        <v>33</v>
      </c>
      <c r="R3381" s="2">
        <v>1000</v>
      </c>
      <c r="S3381" s="2" t="s">
        <v>34</v>
      </c>
      <c r="T3381" s="3">
        <v>95800</v>
      </c>
      <c r="U3381" s="3">
        <v>99000</v>
      </c>
      <c r="V3381" s="3">
        <v>99500</v>
      </c>
    </row>
    <row r="3382" spans="1:22" ht="12.45" customHeight="1" x14ac:dyDescent="0.25">
      <c r="A3382" s="10">
        <v>404294</v>
      </c>
      <c r="B3382" s="2" t="s">
        <v>359</v>
      </c>
      <c r="C3382" s="2" t="s">
        <v>556</v>
      </c>
      <c r="D3382" s="28" t="s">
        <v>542</v>
      </c>
      <c r="E3382" s="28" t="str">
        <f>VLOOKUP(A3382,'[1]Sheet1 (2)'!$A$2:$H$6200,8,0)</f>
        <v>Function:Public Safety:Non-core Function:Fire Fighting and Protection</v>
      </c>
      <c r="F3382" s="2" t="s">
        <v>2442</v>
      </c>
      <c r="G3382" s="2" t="s">
        <v>2098</v>
      </c>
      <c r="H3382" s="2" t="s">
        <v>2443</v>
      </c>
      <c r="I3382" s="2" t="s">
        <v>2098</v>
      </c>
      <c r="J3382" s="2" t="s">
        <v>545</v>
      </c>
      <c r="K3382" s="2">
        <v>4550006000</v>
      </c>
      <c r="L3382" s="2" t="s">
        <v>2251</v>
      </c>
      <c r="M3382" s="2" t="s">
        <v>2252</v>
      </c>
      <c r="N3382" s="2" t="s">
        <v>125</v>
      </c>
      <c r="O3382" s="2"/>
      <c r="P3382" s="2" t="s">
        <v>32</v>
      </c>
      <c r="Q3382" s="2" t="s">
        <v>33</v>
      </c>
      <c r="R3382" s="2">
        <v>1000</v>
      </c>
      <c r="S3382" s="2" t="s">
        <v>34</v>
      </c>
      <c r="T3382" s="3">
        <v>180000</v>
      </c>
      <c r="U3382" s="3">
        <v>192000</v>
      </c>
      <c r="V3382" s="3">
        <v>192000</v>
      </c>
    </row>
    <row r="3383" spans="1:22" ht="12.45" customHeight="1" x14ac:dyDescent="0.25">
      <c r="A3383" s="10">
        <v>404294</v>
      </c>
      <c r="B3383" s="2" t="s">
        <v>359</v>
      </c>
      <c r="C3383" s="2" t="s">
        <v>556</v>
      </c>
      <c r="D3383" s="28" t="s">
        <v>542</v>
      </c>
      <c r="E3383" s="28" t="str">
        <f>VLOOKUP(A3383,'[1]Sheet1 (2)'!$A$2:$H$6200,8,0)</f>
        <v>Function:Public Safety:Non-core Function:Fire Fighting and Protection</v>
      </c>
      <c r="F3383" s="2" t="s">
        <v>2446</v>
      </c>
      <c r="G3383" s="2" t="s">
        <v>2235</v>
      </c>
      <c r="H3383" s="2" t="s">
        <v>2447</v>
      </c>
      <c r="I3383" s="2" t="s">
        <v>2235</v>
      </c>
      <c r="J3383" s="2" t="s">
        <v>545</v>
      </c>
      <c r="K3383" s="2">
        <v>4500410000</v>
      </c>
      <c r="L3383" s="2" t="s">
        <v>2276</v>
      </c>
      <c r="M3383" s="2" t="s">
        <v>2277</v>
      </c>
      <c r="N3383" s="2" t="s">
        <v>125</v>
      </c>
      <c r="O3383" s="2"/>
      <c r="P3383" s="2" t="s">
        <v>2380</v>
      </c>
      <c r="Q3383" s="2" t="s">
        <v>2381</v>
      </c>
      <c r="R3383" s="2">
        <v>1000</v>
      </c>
      <c r="S3383" s="2" t="s">
        <v>34</v>
      </c>
      <c r="T3383" s="3">
        <v>361533</v>
      </c>
      <c r="U3383" s="3">
        <v>379609.65</v>
      </c>
      <c r="V3383" s="3">
        <v>398590.13250000007</v>
      </c>
    </row>
    <row r="3384" spans="1:22" ht="12.45" customHeight="1" x14ac:dyDescent="0.25">
      <c r="A3384" s="10">
        <v>404294</v>
      </c>
      <c r="B3384" s="2" t="s">
        <v>359</v>
      </c>
      <c r="C3384" s="2" t="s">
        <v>556</v>
      </c>
      <c r="D3384" s="28" t="s">
        <v>542</v>
      </c>
      <c r="E3384" s="28" t="str">
        <f>VLOOKUP(A3384,'[1]Sheet1 (2)'!$A$2:$H$6200,8,0)</f>
        <v>Function:Public Safety:Non-core Function:Fire Fighting and Protection</v>
      </c>
      <c r="F3384" s="2" t="s">
        <v>2031</v>
      </c>
      <c r="G3384" s="2" t="s">
        <v>294</v>
      </c>
      <c r="H3384" s="2" t="s">
        <v>2032</v>
      </c>
      <c r="I3384" s="2" t="s">
        <v>294</v>
      </c>
      <c r="J3384" s="2" t="s">
        <v>545</v>
      </c>
      <c r="K3384" s="2">
        <v>4700004000</v>
      </c>
      <c r="L3384" s="2" t="s">
        <v>117</v>
      </c>
      <c r="M3384" s="2" t="s">
        <v>2375</v>
      </c>
      <c r="N3384" s="2" t="s">
        <v>125</v>
      </c>
      <c r="O3384" s="2"/>
      <c r="P3384" s="2" t="s">
        <v>32</v>
      </c>
      <c r="Q3384" s="2" t="s">
        <v>33</v>
      </c>
      <c r="R3384" s="2">
        <v>1000</v>
      </c>
      <c r="S3384" s="2" t="s">
        <v>34</v>
      </c>
      <c r="T3384" s="3">
        <v>236364</v>
      </c>
      <c r="U3384" s="3">
        <v>255000</v>
      </c>
      <c r="V3384" s="3">
        <v>267500</v>
      </c>
    </row>
    <row r="3385" spans="1:22" ht="12.45" customHeight="1" x14ac:dyDescent="0.25">
      <c r="A3385" s="10">
        <v>404294</v>
      </c>
      <c r="B3385" s="2" t="s">
        <v>359</v>
      </c>
      <c r="C3385" s="2" t="s">
        <v>556</v>
      </c>
      <c r="D3385" s="28" t="s">
        <v>542</v>
      </c>
      <c r="E3385" s="28" t="str">
        <f>VLOOKUP(A3385,'[1]Sheet1 (2)'!$A$2:$H$6200,8,0)</f>
        <v>Function:Public Safety:Non-core Function:Fire Fighting and Protection</v>
      </c>
      <c r="F3385" s="2" t="s">
        <v>2031</v>
      </c>
      <c r="G3385" s="2" t="s">
        <v>294</v>
      </c>
      <c r="H3385" s="2" t="s">
        <v>2032</v>
      </c>
      <c r="I3385" s="2" t="s">
        <v>294</v>
      </c>
      <c r="J3385" s="2" t="s">
        <v>545</v>
      </c>
      <c r="K3385" s="2">
        <v>4560100000</v>
      </c>
      <c r="L3385" s="2" t="s">
        <v>114</v>
      </c>
      <c r="M3385" s="2" t="s">
        <v>2278</v>
      </c>
      <c r="N3385" s="2" t="s">
        <v>125</v>
      </c>
      <c r="O3385" s="2"/>
      <c r="P3385" s="2" t="s">
        <v>32</v>
      </c>
      <c r="Q3385" s="2" t="s">
        <v>33</v>
      </c>
      <c r="R3385" s="2">
        <v>1000</v>
      </c>
      <c r="S3385" s="2" t="s">
        <v>34</v>
      </c>
      <c r="T3385" s="3">
        <v>375000</v>
      </c>
      <c r="U3385" s="3">
        <v>390000</v>
      </c>
      <c r="V3385" s="3">
        <v>415000</v>
      </c>
    </row>
    <row r="3386" spans="1:22" ht="12.45" customHeight="1" x14ac:dyDescent="0.25">
      <c r="A3386" s="10">
        <v>404294</v>
      </c>
      <c r="B3386" s="2" t="s">
        <v>359</v>
      </c>
      <c r="C3386" s="2" t="s">
        <v>556</v>
      </c>
      <c r="D3386" s="28" t="s">
        <v>542</v>
      </c>
      <c r="E3386" s="28" t="str">
        <f>VLOOKUP(A3386,'[1]Sheet1 (2)'!$A$2:$H$6200,8,0)</f>
        <v>Function:Public Safety:Non-core Function:Fire Fighting and Protection</v>
      </c>
      <c r="F3386" s="2" t="s">
        <v>2442</v>
      </c>
      <c r="G3386" s="2" t="s">
        <v>2098</v>
      </c>
      <c r="H3386" s="2" t="s">
        <v>2443</v>
      </c>
      <c r="I3386" s="2" t="s">
        <v>2098</v>
      </c>
      <c r="J3386" s="2" t="s">
        <v>545</v>
      </c>
      <c r="K3386" s="2">
        <v>4500422010</v>
      </c>
      <c r="L3386" s="2" t="s">
        <v>2279</v>
      </c>
      <c r="M3386" s="2" t="s">
        <v>2280</v>
      </c>
      <c r="N3386" s="2" t="s">
        <v>125</v>
      </c>
      <c r="O3386" s="2"/>
      <c r="P3386" s="2" t="s">
        <v>32</v>
      </c>
      <c r="Q3386" s="2" t="s">
        <v>33</v>
      </c>
      <c r="R3386" s="2">
        <v>1000</v>
      </c>
      <c r="S3386" s="2" t="s">
        <v>34</v>
      </c>
      <c r="T3386" s="3">
        <v>808000</v>
      </c>
      <c r="U3386" s="3">
        <v>2000000</v>
      </c>
      <c r="V3386" s="3">
        <v>2200000</v>
      </c>
    </row>
    <row r="3387" spans="1:22" ht="12.45" customHeight="1" x14ac:dyDescent="0.25">
      <c r="A3387" s="10">
        <v>404295</v>
      </c>
      <c r="B3387" s="2" t="s">
        <v>359</v>
      </c>
      <c r="C3387" s="2" t="s">
        <v>1659</v>
      </c>
      <c r="D3387" s="28" t="s">
        <v>542</v>
      </c>
      <c r="E3387" s="28" t="str">
        <f>VLOOKUP(A3387,'[1]Sheet1 (2)'!$A$2:$H$6200,8,0)</f>
        <v>Function:Public Safety:Non-core Function:Fire Fighting and Protection</v>
      </c>
      <c r="F3387" s="2" t="s">
        <v>2033</v>
      </c>
      <c r="G3387" s="2" t="s">
        <v>182</v>
      </c>
      <c r="H3387" s="2" t="s">
        <v>2034</v>
      </c>
      <c r="I3387" s="2" t="s">
        <v>182</v>
      </c>
      <c r="J3387" s="2" t="s">
        <v>545</v>
      </c>
      <c r="K3387" s="2">
        <v>4500411000</v>
      </c>
      <c r="L3387" s="2" t="s">
        <v>97</v>
      </c>
      <c r="M3387" s="2" t="s">
        <v>2263</v>
      </c>
      <c r="N3387" s="2" t="s">
        <v>125</v>
      </c>
      <c r="O3387" s="2"/>
      <c r="P3387" s="2" t="s">
        <v>151</v>
      </c>
      <c r="Q3387" s="2" t="s">
        <v>152</v>
      </c>
      <c r="R3387" s="2">
        <v>1000</v>
      </c>
      <c r="S3387" s="2" t="s">
        <v>34</v>
      </c>
      <c r="T3387" s="3">
        <v>1332.96</v>
      </c>
      <c r="U3387" s="3">
        <v>1399.6080000000002</v>
      </c>
      <c r="V3387" s="3">
        <v>1469.5884000000003</v>
      </c>
    </row>
    <row r="3388" spans="1:22" ht="12.45" customHeight="1" x14ac:dyDescent="0.25">
      <c r="A3388" s="10">
        <v>404295</v>
      </c>
      <c r="B3388" s="2" t="s">
        <v>359</v>
      </c>
      <c r="C3388" s="2" t="s">
        <v>1659</v>
      </c>
      <c r="D3388" s="28" t="s">
        <v>542</v>
      </c>
      <c r="E3388" s="28" t="str">
        <f>VLOOKUP(A3388,'[1]Sheet1 (2)'!$A$2:$H$6200,8,0)</f>
        <v>Function:Public Safety:Non-core Function:Fire Fighting and Protection</v>
      </c>
      <c r="F3388" s="2" t="s">
        <v>2035</v>
      </c>
      <c r="G3388" s="2" t="s">
        <v>294</v>
      </c>
      <c r="H3388" s="2" t="s">
        <v>2036</v>
      </c>
      <c r="I3388" s="2" t="s">
        <v>294</v>
      </c>
      <c r="J3388" s="2" t="s">
        <v>545</v>
      </c>
      <c r="K3388" s="2">
        <v>4550001000</v>
      </c>
      <c r="L3388" s="2" t="s">
        <v>111</v>
      </c>
      <c r="M3388" s="2" t="s">
        <v>2269</v>
      </c>
      <c r="N3388" s="2" t="s">
        <v>125</v>
      </c>
      <c r="O3388" s="2"/>
      <c r="P3388" s="2" t="s">
        <v>32</v>
      </c>
      <c r="Q3388" s="2" t="s">
        <v>33</v>
      </c>
      <c r="R3388" s="2">
        <v>1000</v>
      </c>
      <c r="S3388" s="2" t="s">
        <v>34</v>
      </c>
      <c r="T3388" s="3">
        <v>20000</v>
      </c>
      <c r="U3388" s="3">
        <v>20000</v>
      </c>
      <c r="V3388" s="3">
        <v>20000</v>
      </c>
    </row>
    <row r="3389" spans="1:22" ht="12.45" customHeight="1" x14ac:dyDescent="0.25">
      <c r="A3389" s="10">
        <v>404295</v>
      </c>
      <c r="B3389" s="2" t="s">
        <v>359</v>
      </c>
      <c r="C3389" s="2" t="s">
        <v>1659</v>
      </c>
      <c r="D3389" s="28" t="s">
        <v>542</v>
      </c>
      <c r="E3389" s="28" t="str">
        <f>VLOOKUP(A3389,'[1]Sheet1 (2)'!$A$2:$H$6200,8,0)</f>
        <v>Function:Public Safety:Non-core Function:Fire Fighting and Protection</v>
      </c>
      <c r="F3389" s="2" t="s">
        <v>2448</v>
      </c>
      <c r="G3389" s="2" t="s">
        <v>2098</v>
      </c>
      <c r="H3389" s="2" t="s">
        <v>2449</v>
      </c>
      <c r="I3389" s="2" t="s">
        <v>2098</v>
      </c>
      <c r="J3389" s="2" t="s">
        <v>545</v>
      </c>
      <c r="K3389" s="2">
        <v>4550006000</v>
      </c>
      <c r="L3389" s="2" t="s">
        <v>2251</v>
      </c>
      <c r="M3389" s="2" t="s">
        <v>2252</v>
      </c>
      <c r="N3389" s="2" t="s">
        <v>125</v>
      </c>
      <c r="O3389" s="2"/>
      <c r="P3389" s="2" t="s">
        <v>32</v>
      </c>
      <c r="Q3389" s="2" t="s">
        <v>33</v>
      </c>
      <c r="R3389" s="2">
        <v>1000</v>
      </c>
      <c r="S3389" s="2" t="s">
        <v>34</v>
      </c>
      <c r="T3389" s="3"/>
      <c r="U3389" s="3"/>
      <c r="V3389" s="3"/>
    </row>
    <row r="3390" spans="1:22" ht="12.45" customHeight="1" x14ac:dyDescent="0.25">
      <c r="A3390" s="10">
        <v>404296</v>
      </c>
      <c r="B3390" s="2" t="s">
        <v>359</v>
      </c>
      <c r="C3390" s="2" t="s">
        <v>559</v>
      </c>
      <c r="D3390" s="28" t="s">
        <v>542</v>
      </c>
      <c r="E3390" s="28" t="str">
        <f>VLOOKUP(A3390,'[1]Sheet1 (2)'!$A$2:$H$6200,8,0)</f>
        <v>Function:Public Safety:Non-core Function:Fire Fighting and Protection</v>
      </c>
      <c r="F3390" s="2" t="s">
        <v>2450</v>
      </c>
      <c r="G3390" s="2" t="s">
        <v>182</v>
      </c>
      <c r="H3390" s="2" t="s">
        <v>2451</v>
      </c>
      <c r="I3390" s="2" t="s">
        <v>182</v>
      </c>
      <c r="J3390" s="2" t="s">
        <v>545</v>
      </c>
      <c r="K3390" s="2">
        <v>4500411000</v>
      </c>
      <c r="L3390" s="2" t="s">
        <v>97</v>
      </c>
      <c r="M3390" s="2" t="s">
        <v>2263</v>
      </c>
      <c r="N3390" s="2" t="s">
        <v>125</v>
      </c>
      <c r="O3390" s="2"/>
      <c r="P3390" s="2" t="s">
        <v>151</v>
      </c>
      <c r="Q3390" s="2" t="s">
        <v>152</v>
      </c>
      <c r="R3390" s="2">
        <v>1000</v>
      </c>
      <c r="S3390" s="2" t="s">
        <v>34</v>
      </c>
      <c r="T3390" s="3">
        <v>1821</v>
      </c>
      <c r="U3390" s="3">
        <v>1912.0500000000002</v>
      </c>
      <c r="V3390" s="3">
        <v>2007.6525000000004</v>
      </c>
    </row>
    <row r="3391" spans="1:22" ht="12.45" customHeight="1" x14ac:dyDescent="0.25">
      <c r="A3391" s="10">
        <v>404296</v>
      </c>
      <c r="B3391" s="2" t="s">
        <v>359</v>
      </c>
      <c r="C3391" s="2" t="s">
        <v>559</v>
      </c>
      <c r="D3391" s="28" t="s">
        <v>542</v>
      </c>
      <c r="E3391" s="28" t="str">
        <f>VLOOKUP(A3391,'[1]Sheet1 (2)'!$A$2:$H$6200,8,0)</f>
        <v>Function:Public Safety:Non-core Function:Fire Fighting and Protection</v>
      </c>
      <c r="F3391" s="2" t="s">
        <v>560</v>
      </c>
      <c r="G3391" s="2" t="s">
        <v>294</v>
      </c>
      <c r="H3391" s="2" t="s">
        <v>561</v>
      </c>
      <c r="I3391" s="2" t="s">
        <v>294</v>
      </c>
      <c r="J3391" s="2" t="s">
        <v>545</v>
      </c>
      <c r="K3391" s="2">
        <v>4500454020</v>
      </c>
      <c r="L3391" s="2" t="s">
        <v>2265</v>
      </c>
      <c r="M3391" s="2" t="s">
        <v>2266</v>
      </c>
      <c r="N3391" s="2" t="s">
        <v>125</v>
      </c>
      <c r="O3391" s="2"/>
      <c r="P3391" s="2" t="s">
        <v>32</v>
      </c>
      <c r="Q3391" s="2" t="s">
        <v>33</v>
      </c>
      <c r="R3391" s="2">
        <v>1000</v>
      </c>
      <c r="S3391" s="2" t="s">
        <v>34</v>
      </c>
      <c r="T3391" s="3">
        <v>15000</v>
      </c>
      <c r="U3391" s="3">
        <v>18000</v>
      </c>
      <c r="V3391" s="3">
        <v>20000</v>
      </c>
    </row>
    <row r="3392" spans="1:22" ht="12.45" customHeight="1" x14ac:dyDescent="0.25">
      <c r="A3392" s="10">
        <v>404296</v>
      </c>
      <c r="B3392" s="2" t="s">
        <v>359</v>
      </c>
      <c r="C3392" s="2" t="s">
        <v>559</v>
      </c>
      <c r="D3392" s="28" t="s">
        <v>542</v>
      </c>
      <c r="E3392" s="28" t="str">
        <f>VLOOKUP(A3392,'[1]Sheet1 (2)'!$A$2:$H$6200,8,0)</f>
        <v>Function:Public Safety:Non-core Function:Fire Fighting and Protection</v>
      </c>
      <c r="F3392" s="2" t="s">
        <v>2452</v>
      </c>
      <c r="G3392" s="2" t="s">
        <v>2098</v>
      </c>
      <c r="H3392" s="2" t="s">
        <v>2453</v>
      </c>
      <c r="I3392" s="2" t="s">
        <v>2098</v>
      </c>
      <c r="J3392" s="2" t="s">
        <v>545</v>
      </c>
      <c r="K3392" s="2">
        <v>4550004000</v>
      </c>
      <c r="L3392" s="2" t="s">
        <v>112</v>
      </c>
      <c r="M3392" s="2" t="s">
        <v>2246</v>
      </c>
      <c r="N3392" s="2" t="s">
        <v>125</v>
      </c>
      <c r="O3392" s="2"/>
      <c r="P3392" s="2" t="s">
        <v>32</v>
      </c>
      <c r="Q3392" s="2" t="s">
        <v>33</v>
      </c>
      <c r="R3392" s="2">
        <v>1000</v>
      </c>
      <c r="S3392" s="2" t="s">
        <v>34</v>
      </c>
      <c r="T3392" s="3">
        <v>25000</v>
      </c>
      <c r="U3392" s="3">
        <v>25000</v>
      </c>
      <c r="V3392" s="3">
        <v>25000</v>
      </c>
    </row>
    <row r="3393" spans="1:22" ht="12.45" customHeight="1" x14ac:dyDescent="0.25">
      <c r="A3393" s="10">
        <v>404296</v>
      </c>
      <c r="B3393" s="2" t="s">
        <v>359</v>
      </c>
      <c r="C3393" s="2" t="s">
        <v>559</v>
      </c>
      <c r="D3393" s="28" t="s">
        <v>542</v>
      </c>
      <c r="E3393" s="28" t="str">
        <f>VLOOKUP(A3393,'[1]Sheet1 (2)'!$A$2:$H$6200,8,0)</f>
        <v>Function:Public Safety:Non-core Function:Fire Fighting and Protection</v>
      </c>
      <c r="F3393" s="2" t="s">
        <v>2452</v>
      </c>
      <c r="G3393" s="2" t="s">
        <v>2098</v>
      </c>
      <c r="H3393" s="2" t="s">
        <v>2453</v>
      </c>
      <c r="I3393" s="2" t="s">
        <v>2098</v>
      </c>
      <c r="J3393" s="2" t="s">
        <v>545</v>
      </c>
      <c r="K3393" s="2">
        <v>4550006000</v>
      </c>
      <c r="L3393" s="2" t="s">
        <v>2251</v>
      </c>
      <c r="M3393" s="2" t="s">
        <v>2252</v>
      </c>
      <c r="N3393" s="2" t="s">
        <v>125</v>
      </c>
      <c r="O3393" s="2"/>
      <c r="P3393" s="2" t="s">
        <v>32</v>
      </c>
      <c r="Q3393" s="2" t="s">
        <v>33</v>
      </c>
      <c r="R3393" s="2">
        <v>1000</v>
      </c>
      <c r="S3393" s="2" t="s">
        <v>34</v>
      </c>
      <c r="T3393" s="3">
        <v>156000</v>
      </c>
      <c r="U3393" s="3">
        <v>180000</v>
      </c>
      <c r="V3393" s="3">
        <v>192000</v>
      </c>
    </row>
    <row r="3394" spans="1:22" ht="12.45" customHeight="1" x14ac:dyDescent="0.25">
      <c r="A3394" s="10">
        <v>404296</v>
      </c>
      <c r="B3394" s="2" t="s">
        <v>359</v>
      </c>
      <c r="C3394" s="2" t="s">
        <v>559</v>
      </c>
      <c r="D3394" s="28" t="s">
        <v>542</v>
      </c>
      <c r="E3394" s="28" t="str">
        <f>VLOOKUP(A3394,'[1]Sheet1 (2)'!$A$2:$H$6200,8,0)</f>
        <v>Function:Public Safety:Non-core Function:Fire Fighting and Protection</v>
      </c>
      <c r="F3394" s="2" t="s">
        <v>560</v>
      </c>
      <c r="G3394" s="2" t="s">
        <v>294</v>
      </c>
      <c r="H3394" s="2" t="s">
        <v>561</v>
      </c>
      <c r="I3394" s="2" t="s">
        <v>294</v>
      </c>
      <c r="J3394" s="2" t="s">
        <v>545</v>
      </c>
      <c r="K3394" s="2">
        <v>4500170000</v>
      </c>
      <c r="L3394" s="2" t="s">
        <v>2344</v>
      </c>
      <c r="M3394" s="2" t="s">
        <v>2345</v>
      </c>
      <c r="N3394" s="2" t="s">
        <v>125</v>
      </c>
      <c r="O3394" s="2"/>
      <c r="P3394" s="2" t="s">
        <v>32</v>
      </c>
      <c r="Q3394" s="2" t="s">
        <v>33</v>
      </c>
      <c r="R3394" s="2">
        <v>1000</v>
      </c>
      <c r="S3394" s="2" t="s">
        <v>34</v>
      </c>
      <c r="T3394" s="3">
        <v>348000</v>
      </c>
      <c r="U3394" s="3">
        <v>348000</v>
      </c>
      <c r="V3394" s="3">
        <v>348000</v>
      </c>
    </row>
    <row r="3395" spans="1:22" ht="12.45" customHeight="1" x14ac:dyDescent="0.25">
      <c r="A3395" s="10">
        <v>404296</v>
      </c>
      <c r="B3395" s="2" t="s">
        <v>359</v>
      </c>
      <c r="C3395" s="2" t="s">
        <v>559</v>
      </c>
      <c r="D3395" s="28" t="s">
        <v>542</v>
      </c>
      <c r="E3395" s="28" t="str">
        <f>VLOOKUP(A3395,'[1]Sheet1 (2)'!$A$2:$H$6200,8,0)</f>
        <v>Function:Public Safety:Non-core Function:Fire Fighting and Protection</v>
      </c>
      <c r="F3395" s="2" t="s">
        <v>560</v>
      </c>
      <c r="G3395" s="2" t="s">
        <v>294</v>
      </c>
      <c r="H3395" s="2" t="s">
        <v>561</v>
      </c>
      <c r="I3395" s="2" t="s">
        <v>294</v>
      </c>
      <c r="J3395" s="2" t="s">
        <v>545</v>
      </c>
      <c r="K3395" s="2">
        <v>4500306000</v>
      </c>
      <c r="L3395" s="2" t="s">
        <v>2289</v>
      </c>
      <c r="M3395" s="2" t="s">
        <v>2290</v>
      </c>
      <c r="N3395" s="2" t="s">
        <v>125</v>
      </c>
      <c r="O3395" s="2"/>
      <c r="P3395" s="2" t="s">
        <v>32</v>
      </c>
      <c r="Q3395" s="2" t="s">
        <v>33</v>
      </c>
      <c r="R3395" s="2">
        <v>1000</v>
      </c>
      <c r="S3395" s="2" t="s">
        <v>34</v>
      </c>
      <c r="T3395" s="3">
        <v>480000</v>
      </c>
      <c r="U3395" s="3">
        <v>525000</v>
      </c>
      <c r="V3395" s="3">
        <v>555000</v>
      </c>
    </row>
    <row r="3396" spans="1:22" ht="12.45" customHeight="1" x14ac:dyDescent="0.25">
      <c r="A3396" s="10">
        <v>404297</v>
      </c>
      <c r="B3396" s="2" t="s">
        <v>359</v>
      </c>
      <c r="C3396" s="2" t="s">
        <v>1664</v>
      </c>
      <c r="D3396" s="28" t="s">
        <v>542</v>
      </c>
      <c r="E3396" s="28" t="str">
        <f>VLOOKUP(A3396,'[1]Sheet1 (2)'!$A$2:$H$6200,8,0)</f>
        <v>Function:Public Safety:Non-core Function:Fire Fighting and Protection</v>
      </c>
      <c r="F3396" s="2" t="s">
        <v>2454</v>
      </c>
      <c r="G3396" s="2" t="s">
        <v>182</v>
      </c>
      <c r="H3396" s="2" t="s">
        <v>2455</v>
      </c>
      <c r="I3396" s="2" t="s">
        <v>182</v>
      </c>
      <c r="J3396" s="2" t="s">
        <v>545</v>
      </c>
      <c r="K3396" s="2">
        <v>4500411000</v>
      </c>
      <c r="L3396" s="2" t="s">
        <v>97</v>
      </c>
      <c r="M3396" s="2" t="s">
        <v>2263</v>
      </c>
      <c r="N3396" s="2" t="s">
        <v>125</v>
      </c>
      <c r="O3396" s="2"/>
      <c r="P3396" s="2" t="s">
        <v>151</v>
      </c>
      <c r="Q3396" s="2" t="s">
        <v>152</v>
      </c>
      <c r="R3396" s="2">
        <v>1000</v>
      </c>
      <c r="S3396" s="2" t="s">
        <v>34</v>
      </c>
      <c r="T3396" s="3">
        <v>738</v>
      </c>
      <c r="U3396" s="3">
        <v>774.9</v>
      </c>
      <c r="V3396" s="3">
        <v>813.64499999999998</v>
      </c>
    </row>
    <row r="3397" spans="1:22" ht="12.45" customHeight="1" x14ac:dyDescent="0.25">
      <c r="A3397" s="10">
        <v>404297</v>
      </c>
      <c r="B3397" s="2" t="s">
        <v>359</v>
      </c>
      <c r="C3397" s="2" t="s">
        <v>1664</v>
      </c>
      <c r="D3397" s="28" t="s">
        <v>542</v>
      </c>
      <c r="E3397" s="28" t="str">
        <f>VLOOKUP(A3397,'[1]Sheet1 (2)'!$A$2:$H$6200,8,0)</f>
        <v>Function:Public Safety:Non-core Function:Fire Fighting and Protection</v>
      </c>
      <c r="F3397" s="2" t="s">
        <v>2037</v>
      </c>
      <c r="G3397" s="2" t="s">
        <v>294</v>
      </c>
      <c r="H3397" s="2" t="s">
        <v>2038</v>
      </c>
      <c r="I3397" s="2" t="s">
        <v>294</v>
      </c>
      <c r="J3397" s="2" t="s">
        <v>545</v>
      </c>
      <c r="K3397" s="2">
        <v>4550001000</v>
      </c>
      <c r="L3397" s="2" t="s">
        <v>111</v>
      </c>
      <c r="M3397" s="2" t="s">
        <v>2269</v>
      </c>
      <c r="N3397" s="2" t="s">
        <v>125</v>
      </c>
      <c r="O3397" s="2"/>
      <c r="P3397" s="2" t="s">
        <v>32</v>
      </c>
      <c r="Q3397" s="2" t="s">
        <v>33</v>
      </c>
      <c r="R3397" s="2">
        <v>1000</v>
      </c>
      <c r="S3397" s="2" t="s">
        <v>34</v>
      </c>
      <c r="T3397" s="3">
        <v>5800</v>
      </c>
      <c r="U3397" s="3">
        <v>9000</v>
      </c>
      <c r="V3397" s="3">
        <v>15000</v>
      </c>
    </row>
    <row r="3398" spans="1:22" ht="12.45" customHeight="1" x14ac:dyDescent="0.25">
      <c r="A3398" s="10">
        <v>404297</v>
      </c>
      <c r="B3398" s="2" t="s">
        <v>359</v>
      </c>
      <c r="C3398" s="2" t="s">
        <v>1664</v>
      </c>
      <c r="D3398" s="28" t="s">
        <v>542</v>
      </c>
      <c r="E3398" s="28" t="str">
        <f>VLOOKUP(A3398,'[1]Sheet1 (2)'!$A$2:$H$6200,8,0)</f>
        <v>Function:Public Safety:Non-core Function:Fire Fighting and Protection</v>
      </c>
      <c r="F3398" s="2" t="s">
        <v>2456</v>
      </c>
      <c r="G3398" s="2" t="s">
        <v>2098</v>
      </c>
      <c r="H3398" s="2" t="s">
        <v>2457</v>
      </c>
      <c r="I3398" s="2" t="s">
        <v>2098</v>
      </c>
      <c r="J3398" s="2" t="s">
        <v>545</v>
      </c>
      <c r="K3398" s="2">
        <v>4550006000</v>
      </c>
      <c r="L3398" s="2" t="s">
        <v>2251</v>
      </c>
      <c r="M3398" s="2" t="s">
        <v>2252</v>
      </c>
      <c r="N3398" s="2" t="s">
        <v>125</v>
      </c>
      <c r="O3398" s="2"/>
      <c r="P3398" s="2" t="s">
        <v>32</v>
      </c>
      <c r="Q3398" s="2" t="s">
        <v>33</v>
      </c>
      <c r="R3398" s="2">
        <v>1000</v>
      </c>
      <c r="S3398" s="2" t="s">
        <v>34</v>
      </c>
      <c r="T3398" s="3">
        <v>180000</v>
      </c>
      <c r="U3398" s="3">
        <v>192000</v>
      </c>
      <c r="V3398" s="3">
        <v>19200</v>
      </c>
    </row>
    <row r="3399" spans="1:22" ht="12.45" customHeight="1" x14ac:dyDescent="0.25">
      <c r="A3399" s="10">
        <v>404298</v>
      </c>
      <c r="B3399" s="2" t="s">
        <v>359</v>
      </c>
      <c r="C3399" s="2" t="s">
        <v>565</v>
      </c>
      <c r="D3399" s="28" t="s">
        <v>542</v>
      </c>
      <c r="E3399" s="28" t="str">
        <f>VLOOKUP(A3399,'[1]Sheet1 (2)'!$A$2:$H$6200,8,0)</f>
        <v>Function:Public Safety:Non-core Function:Fire Fighting and Protection</v>
      </c>
      <c r="F3399" s="2" t="s">
        <v>2458</v>
      </c>
      <c r="G3399" s="2" t="s">
        <v>182</v>
      </c>
      <c r="H3399" s="2" t="s">
        <v>2459</v>
      </c>
      <c r="I3399" s="2" t="s">
        <v>182</v>
      </c>
      <c r="J3399" s="2" t="s">
        <v>545</v>
      </c>
      <c r="K3399" s="2">
        <v>4500411000</v>
      </c>
      <c r="L3399" s="2" t="s">
        <v>97</v>
      </c>
      <c r="M3399" s="2" t="s">
        <v>2263</v>
      </c>
      <c r="N3399" s="2" t="s">
        <v>125</v>
      </c>
      <c r="O3399" s="2"/>
      <c r="P3399" s="2" t="s">
        <v>151</v>
      </c>
      <c r="Q3399" s="2" t="s">
        <v>152</v>
      </c>
      <c r="R3399" s="2">
        <v>1000</v>
      </c>
      <c r="S3399" s="2" t="s">
        <v>34</v>
      </c>
      <c r="T3399" s="3">
        <v>42048.960000000014</v>
      </c>
      <c r="U3399" s="3">
        <v>44151.408000000018</v>
      </c>
      <c r="V3399" s="3">
        <v>46358.978400000022</v>
      </c>
    </row>
    <row r="3400" spans="1:22" ht="12.45" customHeight="1" x14ac:dyDescent="0.25">
      <c r="A3400" s="10">
        <v>404299</v>
      </c>
      <c r="B3400" s="2" t="s">
        <v>359</v>
      </c>
      <c r="C3400" s="2" t="s">
        <v>426</v>
      </c>
      <c r="D3400" s="28" t="s">
        <v>542</v>
      </c>
      <c r="E3400" s="28" t="str">
        <f>VLOOKUP(A3400,'[1]Sheet1 (2)'!$A$2:$H$6200,8,0)</f>
        <v>Function:Public Safety:Non-core Function:Fire Fighting and Protection</v>
      </c>
      <c r="F3400" s="2" t="s">
        <v>2460</v>
      </c>
      <c r="G3400" s="2" t="s">
        <v>182</v>
      </c>
      <c r="H3400" s="2" t="s">
        <v>2461</v>
      </c>
      <c r="I3400" s="2" t="s">
        <v>182</v>
      </c>
      <c r="J3400" s="2" t="s">
        <v>545</v>
      </c>
      <c r="K3400" s="2">
        <v>4500411000</v>
      </c>
      <c r="L3400" s="2" t="s">
        <v>97</v>
      </c>
      <c r="M3400" s="2" t="s">
        <v>2263</v>
      </c>
      <c r="N3400" s="2" t="s">
        <v>125</v>
      </c>
      <c r="O3400" s="2"/>
      <c r="P3400" s="2" t="s">
        <v>151</v>
      </c>
      <c r="Q3400" s="2" t="s">
        <v>152</v>
      </c>
      <c r="R3400" s="2">
        <v>1000</v>
      </c>
      <c r="S3400" s="2" t="s">
        <v>34</v>
      </c>
      <c r="T3400" s="3">
        <v>739.91999999999973</v>
      </c>
      <c r="U3400" s="3">
        <v>776.91599999999971</v>
      </c>
      <c r="V3400" s="3">
        <v>815.76179999999977</v>
      </c>
    </row>
    <row r="3401" spans="1:22" ht="12.45" customHeight="1" x14ac:dyDescent="0.25">
      <c r="A3401" s="10">
        <v>404301</v>
      </c>
      <c r="B3401" s="2" t="s">
        <v>359</v>
      </c>
      <c r="C3401" s="2" t="s">
        <v>1669</v>
      </c>
      <c r="D3401" s="28" t="s">
        <v>542</v>
      </c>
      <c r="E3401" s="28" t="str">
        <f>VLOOKUP(A3401,'[1]Sheet1 (2)'!$A$2:$H$6200,8,0)</f>
        <v>Function:Public Safety:Non-core Function:Fire Fighting and Protection</v>
      </c>
      <c r="F3401" s="2" t="s">
        <v>2462</v>
      </c>
      <c r="G3401" s="2" t="s">
        <v>182</v>
      </c>
      <c r="H3401" s="2" t="s">
        <v>2463</v>
      </c>
      <c r="I3401" s="2" t="s">
        <v>182</v>
      </c>
      <c r="J3401" s="2" t="s">
        <v>545</v>
      </c>
      <c r="K3401" s="2">
        <v>4500411000</v>
      </c>
      <c r="L3401" s="2" t="s">
        <v>97</v>
      </c>
      <c r="M3401" s="2" t="s">
        <v>2263</v>
      </c>
      <c r="N3401" s="2" t="s">
        <v>125</v>
      </c>
      <c r="O3401" s="2"/>
      <c r="P3401" s="2" t="s">
        <v>151</v>
      </c>
      <c r="Q3401" s="2" t="s">
        <v>152</v>
      </c>
      <c r="R3401" s="2">
        <v>1000</v>
      </c>
      <c r="S3401" s="2" t="s">
        <v>34</v>
      </c>
      <c r="T3401" s="3">
        <v>175.92</v>
      </c>
      <c r="U3401" s="3">
        <v>184.71600000000001</v>
      </c>
      <c r="V3401" s="3">
        <v>193.95180000000002</v>
      </c>
    </row>
    <row r="3402" spans="1:22" ht="12.45" customHeight="1" x14ac:dyDescent="0.25">
      <c r="A3402" s="10">
        <v>404302</v>
      </c>
      <c r="B3402" s="2" t="s">
        <v>359</v>
      </c>
      <c r="C3402" s="2" t="s">
        <v>571</v>
      </c>
      <c r="D3402" s="28" t="s">
        <v>542</v>
      </c>
      <c r="E3402" s="28" t="str">
        <f>VLOOKUP(A3402,'[1]Sheet1 (2)'!$A$2:$H$6200,8,0)</f>
        <v>Function:Public Safety:Non-core Function:Fire Fighting and Protection</v>
      </c>
      <c r="F3402" s="2" t="s">
        <v>2464</v>
      </c>
      <c r="G3402" s="2" t="s">
        <v>182</v>
      </c>
      <c r="H3402" s="2" t="s">
        <v>2465</v>
      </c>
      <c r="I3402" s="2" t="s">
        <v>182</v>
      </c>
      <c r="J3402" s="2" t="s">
        <v>545</v>
      </c>
      <c r="K3402" s="2">
        <v>4500411000</v>
      </c>
      <c r="L3402" s="2" t="s">
        <v>97</v>
      </c>
      <c r="M3402" s="2" t="s">
        <v>2263</v>
      </c>
      <c r="N3402" s="2" t="s">
        <v>125</v>
      </c>
      <c r="O3402" s="2"/>
      <c r="P3402" s="2" t="s">
        <v>151</v>
      </c>
      <c r="Q3402" s="2" t="s">
        <v>152</v>
      </c>
      <c r="R3402" s="2">
        <v>1000</v>
      </c>
      <c r="S3402" s="2" t="s">
        <v>34</v>
      </c>
      <c r="T3402" s="3">
        <v>19689.96</v>
      </c>
      <c r="U3402" s="3">
        <v>20674.457999999999</v>
      </c>
      <c r="V3402" s="3">
        <v>21708.180899999999</v>
      </c>
    </row>
    <row r="3403" spans="1:22" ht="12.45" customHeight="1" x14ac:dyDescent="0.25">
      <c r="A3403" s="10">
        <v>404302</v>
      </c>
      <c r="B3403" s="2" t="s">
        <v>359</v>
      </c>
      <c r="C3403" s="2" t="s">
        <v>571</v>
      </c>
      <c r="D3403" s="28" t="s">
        <v>542</v>
      </c>
      <c r="E3403" s="28" t="str">
        <f>VLOOKUP(A3403,'[1]Sheet1 (2)'!$A$2:$H$6200,8,0)</f>
        <v>Function:Public Safety:Non-core Function:Fire Fighting and Protection</v>
      </c>
      <c r="F3403" s="2" t="s">
        <v>572</v>
      </c>
      <c r="G3403" s="2" t="s">
        <v>294</v>
      </c>
      <c r="H3403" s="2" t="s">
        <v>573</v>
      </c>
      <c r="I3403" s="2" t="s">
        <v>294</v>
      </c>
      <c r="J3403" s="2" t="s">
        <v>545</v>
      </c>
      <c r="K3403" s="2">
        <v>4550001000</v>
      </c>
      <c r="L3403" s="2" t="s">
        <v>111</v>
      </c>
      <c r="M3403" s="2" t="s">
        <v>2269</v>
      </c>
      <c r="N3403" s="2" t="s">
        <v>125</v>
      </c>
      <c r="O3403" s="2"/>
      <c r="P3403" s="2" t="s">
        <v>32</v>
      </c>
      <c r="Q3403" s="2" t="s">
        <v>33</v>
      </c>
      <c r="R3403" s="2">
        <v>1000</v>
      </c>
      <c r="S3403" s="2" t="s">
        <v>34</v>
      </c>
      <c r="T3403" s="3">
        <v>20000</v>
      </c>
      <c r="U3403" s="52">
        <v>25000</v>
      </c>
      <c r="V3403" s="3">
        <v>28000</v>
      </c>
    </row>
    <row r="3404" spans="1:22" ht="12.45" customHeight="1" x14ac:dyDescent="0.25">
      <c r="A3404" s="10">
        <v>404302</v>
      </c>
      <c r="B3404" s="2" t="s">
        <v>359</v>
      </c>
      <c r="C3404" s="2" t="s">
        <v>571</v>
      </c>
      <c r="D3404" s="28" t="s">
        <v>542</v>
      </c>
      <c r="E3404" s="28" t="str">
        <f>VLOOKUP(A3404,'[1]Sheet1 (2)'!$A$2:$H$6200,8,0)</f>
        <v>Function:Public Safety:Non-core Function:Fire Fighting and Protection</v>
      </c>
      <c r="F3404" s="2" t="s">
        <v>572</v>
      </c>
      <c r="G3404" s="2" t="s">
        <v>294</v>
      </c>
      <c r="H3404" s="2" t="s">
        <v>573</v>
      </c>
      <c r="I3404" s="2" t="s">
        <v>294</v>
      </c>
      <c r="J3404" s="2" t="s">
        <v>545</v>
      </c>
      <c r="K3404" s="2">
        <v>4500170000</v>
      </c>
      <c r="L3404" s="2" t="s">
        <v>2344</v>
      </c>
      <c r="M3404" s="2" t="s">
        <v>2345</v>
      </c>
      <c r="N3404" s="2" t="s">
        <v>125</v>
      </c>
      <c r="O3404" s="2"/>
      <c r="P3404" s="2" t="s">
        <v>32</v>
      </c>
      <c r="Q3404" s="2" t="s">
        <v>33</v>
      </c>
      <c r="R3404" s="2">
        <v>1000</v>
      </c>
      <c r="S3404" s="2" t="s">
        <v>34</v>
      </c>
      <c r="T3404" s="3">
        <v>191628</v>
      </c>
      <c r="U3404" s="3">
        <v>191628</v>
      </c>
      <c r="V3404" s="3">
        <v>191628</v>
      </c>
    </row>
    <row r="3405" spans="1:22" ht="12.45" customHeight="1" x14ac:dyDescent="0.25">
      <c r="A3405" s="10">
        <v>404302</v>
      </c>
      <c r="B3405" s="2" t="s">
        <v>359</v>
      </c>
      <c r="C3405" s="2" t="s">
        <v>571</v>
      </c>
      <c r="D3405" s="28" t="s">
        <v>542</v>
      </c>
      <c r="E3405" s="28" t="str">
        <f>VLOOKUP(A3405,'[1]Sheet1 (2)'!$A$2:$H$6200,8,0)</f>
        <v>Function:Public Safety:Non-core Function:Fire Fighting and Protection</v>
      </c>
      <c r="F3405" s="2" t="s">
        <v>2466</v>
      </c>
      <c r="G3405" s="2" t="s">
        <v>2098</v>
      </c>
      <c r="H3405" s="2" t="s">
        <v>2467</v>
      </c>
      <c r="I3405" s="2" t="s">
        <v>2098</v>
      </c>
      <c r="J3405" s="2" t="s">
        <v>545</v>
      </c>
      <c r="K3405" s="2">
        <v>4550006000</v>
      </c>
      <c r="L3405" s="2" t="s">
        <v>2251</v>
      </c>
      <c r="M3405" s="2" t="s">
        <v>2252</v>
      </c>
      <c r="N3405" s="2" t="s">
        <v>125</v>
      </c>
      <c r="O3405" s="2"/>
      <c r="P3405" s="2" t="s">
        <v>32</v>
      </c>
      <c r="Q3405" s="2" t="s">
        <v>33</v>
      </c>
      <c r="R3405" s="2">
        <v>1000</v>
      </c>
      <c r="S3405" s="2" t="s">
        <v>34</v>
      </c>
      <c r="T3405" s="3">
        <v>360000</v>
      </c>
      <c r="U3405" s="3">
        <v>360000</v>
      </c>
      <c r="V3405" s="3">
        <v>360000</v>
      </c>
    </row>
    <row r="3406" spans="1:22" ht="12.45" customHeight="1" x14ac:dyDescent="0.25">
      <c r="A3406" s="10">
        <v>404325</v>
      </c>
      <c r="B3406" s="2" t="s">
        <v>359</v>
      </c>
      <c r="C3406" s="2" t="s">
        <v>576</v>
      </c>
      <c r="D3406" s="28" t="s">
        <v>542</v>
      </c>
      <c r="E3406" s="28" t="str">
        <f>VLOOKUP(A3406,'[1]Sheet1 (2)'!$A$2:$H$6200,8,0)</f>
        <v>Function:Road Transport:Core Function:Police Forces, Traffic and Street Parking Control</v>
      </c>
      <c r="F3406" s="2" t="s">
        <v>577</v>
      </c>
      <c r="G3406" s="2" t="s">
        <v>294</v>
      </c>
      <c r="H3406" s="2" t="s">
        <v>578</v>
      </c>
      <c r="I3406" s="2" t="s">
        <v>294</v>
      </c>
      <c r="J3406" s="2" t="s">
        <v>579</v>
      </c>
      <c r="K3406" s="2">
        <v>4500150000</v>
      </c>
      <c r="L3406" s="2" t="s">
        <v>838</v>
      </c>
      <c r="M3406" s="2" t="s">
        <v>839</v>
      </c>
      <c r="N3406" s="2" t="s">
        <v>125</v>
      </c>
      <c r="O3406" s="2"/>
      <c r="P3406" s="2" t="s">
        <v>32</v>
      </c>
      <c r="Q3406" s="2" t="s">
        <v>33</v>
      </c>
      <c r="R3406" s="2">
        <v>1000</v>
      </c>
      <c r="S3406" s="2" t="s">
        <v>34</v>
      </c>
      <c r="T3406" s="3">
        <v>2942.8799999999992</v>
      </c>
      <c r="U3406" s="3">
        <v>3500</v>
      </c>
      <c r="V3406" s="3">
        <v>4500</v>
      </c>
    </row>
    <row r="3407" spans="1:22" ht="12.45" customHeight="1" x14ac:dyDescent="0.25">
      <c r="A3407" s="10">
        <v>404325</v>
      </c>
      <c r="B3407" s="2" t="s">
        <v>359</v>
      </c>
      <c r="C3407" s="2" t="s">
        <v>576</v>
      </c>
      <c r="D3407" s="28" t="s">
        <v>542</v>
      </c>
      <c r="E3407" s="28" t="str">
        <f>VLOOKUP(A3407,'[1]Sheet1 (2)'!$A$2:$H$6200,8,0)</f>
        <v>Function:Road Transport:Core Function:Police Forces, Traffic and Street Parking Control</v>
      </c>
      <c r="F3407" s="2" t="s">
        <v>2468</v>
      </c>
      <c r="G3407" s="2" t="s">
        <v>182</v>
      </c>
      <c r="H3407" s="2" t="s">
        <v>2469</v>
      </c>
      <c r="I3407" s="2" t="s">
        <v>182</v>
      </c>
      <c r="J3407" s="2" t="s">
        <v>579</v>
      </c>
      <c r="K3407" s="2">
        <v>4500411000</v>
      </c>
      <c r="L3407" s="2" t="s">
        <v>97</v>
      </c>
      <c r="M3407" s="2" t="s">
        <v>2263</v>
      </c>
      <c r="N3407" s="2" t="s">
        <v>125</v>
      </c>
      <c r="O3407" s="2"/>
      <c r="P3407" s="2" t="s">
        <v>151</v>
      </c>
      <c r="Q3407" s="2" t="s">
        <v>152</v>
      </c>
      <c r="R3407" s="2">
        <v>1000</v>
      </c>
      <c r="S3407" s="2" t="s">
        <v>34</v>
      </c>
      <c r="T3407" s="3">
        <v>3024.9599999999996</v>
      </c>
      <c r="U3407" s="3">
        <v>3176.2079999999996</v>
      </c>
      <c r="V3407" s="3">
        <v>3335.0183999999999</v>
      </c>
    </row>
    <row r="3408" spans="1:22" ht="12.45" customHeight="1" x14ac:dyDescent="0.25">
      <c r="A3408" s="10">
        <v>404325</v>
      </c>
      <c r="B3408" s="2" t="s">
        <v>359</v>
      </c>
      <c r="C3408" s="2" t="s">
        <v>576</v>
      </c>
      <c r="D3408" s="28" t="s">
        <v>542</v>
      </c>
      <c r="E3408" s="28" t="str">
        <f>VLOOKUP(A3408,'[1]Sheet1 (2)'!$A$2:$H$6200,8,0)</f>
        <v>Function:Road Transport:Core Function:Police Forces, Traffic and Street Parking Control</v>
      </c>
      <c r="F3408" s="2" t="s">
        <v>577</v>
      </c>
      <c r="G3408" s="2" t="s">
        <v>294</v>
      </c>
      <c r="H3408" s="2" t="s">
        <v>578</v>
      </c>
      <c r="I3408" s="2" t="s">
        <v>294</v>
      </c>
      <c r="J3408" s="2" t="s">
        <v>579</v>
      </c>
      <c r="K3408" s="2">
        <v>4500454020</v>
      </c>
      <c r="L3408" s="2" t="s">
        <v>2265</v>
      </c>
      <c r="M3408" s="2" t="s">
        <v>2266</v>
      </c>
      <c r="N3408" s="2" t="s">
        <v>125</v>
      </c>
      <c r="O3408" s="2"/>
      <c r="P3408" s="2" t="s">
        <v>32</v>
      </c>
      <c r="Q3408" s="2" t="s">
        <v>33</v>
      </c>
      <c r="R3408" s="2">
        <v>1000</v>
      </c>
      <c r="S3408" s="2" t="s">
        <v>34</v>
      </c>
      <c r="T3408" s="3">
        <v>5478</v>
      </c>
      <c r="U3408" s="3">
        <v>6500</v>
      </c>
      <c r="V3408" s="3">
        <v>7000</v>
      </c>
    </row>
    <row r="3409" spans="1:22" ht="12.45" customHeight="1" x14ac:dyDescent="0.25">
      <c r="A3409" s="10">
        <v>404325</v>
      </c>
      <c r="B3409" s="2" t="s">
        <v>359</v>
      </c>
      <c r="C3409" s="2" t="s">
        <v>576</v>
      </c>
      <c r="D3409" s="28" t="s">
        <v>542</v>
      </c>
      <c r="E3409" s="28" t="str">
        <f>VLOOKUP(A3409,'[1]Sheet1 (2)'!$A$2:$H$6200,8,0)</f>
        <v>Function:Road Transport:Core Function:Police Forces, Traffic and Street Parking Control</v>
      </c>
      <c r="F3409" s="2" t="s">
        <v>577</v>
      </c>
      <c r="G3409" s="2" t="s">
        <v>294</v>
      </c>
      <c r="H3409" s="2" t="s">
        <v>578</v>
      </c>
      <c r="I3409" s="2" t="s">
        <v>294</v>
      </c>
      <c r="J3409" s="2" t="s">
        <v>579</v>
      </c>
      <c r="K3409" s="2">
        <v>4560100000</v>
      </c>
      <c r="L3409" s="2" t="s">
        <v>114</v>
      </c>
      <c r="M3409" s="2" t="s">
        <v>2278</v>
      </c>
      <c r="N3409" s="2" t="s">
        <v>125</v>
      </c>
      <c r="O3409" s="2"/>
      <c r="P3409" s="2" t="s">
        <v>32</v>
      </c>
      <c r="Q3409" s="2" t="s">
        <v>33</v>
      </c>
      <c r="R3409" s="2">
        <v>1000</v>
      </c>
      <c r="S3409" s="2" t="s">
        <v>34</v>
      </c>
      <c r="T3409" s="3">
        <v>6180</v>
      </c>
      <c r="U3409" s="3">
        <v>8000</v>
      </c>
      <c r="V3409" s="3">
        <v>8500</v>
      </c>
    </row>
    <row r="3410" spans="1:22" ht="12.45" customHeight="1" x14ac:dyDescent="0.25">
      <c r="A3410" s="10">
        <v>404325</v>
      </c>
      <c r="B3410" s="2" t="s">
        <v>359</v>
      </c>
      <c r="C3410" s="2" t="s">
        <v>576</v>
      </c>
      <c r="D3410" s="28" t="s">
        <v>542</v>
      </c>
      <c r="E3410" s="28" t="str">
        <f>VLOOKUP(A3410,'[1]Sheet1 (2)'!$A$2:$H$6200,8,0)</f>
        <v>Function:Road Transport:Core Function:Police Forces, Traffic and Street Parking Control</v>
      </c>
      <c r="F3410" s="2" t="s">
        <v>577</v>
      </c>
      <c r="G3410" s="2" t="s">
        <v>294</v>
      </c>
      <c r="H3410" s="2" t="s">
        <v>578</v>
      </c>
      <c r="I3410" s="2" t="s">
        <v>294</v>
      </c>
      <c r="J3410" s="2" t="s">
        <v>579</v>
      </c>
      <c r="K3410" s="2">
        <v>4500175000</v>
      </c>
      <c r="L3410" s="2" t="s">
        <v>2274</v>
      </c>
      <c r="M3410" s="2" t="s">
        <v>2275</v>
      </c>
      <c r="N3410" s="2" t="s">
        <v>125</v>
      </c>
      <c r="O3410" s="2"/>
      <c r="P3410" s="2" t="s">
        <v>32</v>
      </c>
      <c r="Q3410" s="2" t="s">
        <v>33</v>
      </c>
      <c r="R3410" s="2">
        <v>1000</v>
      </c>
      <c r="S3410" s="2" t="s">
        <v>34</v>
      </c>
      <c r="T3410" s="3">
        <v>11499.960000000001</v>
      </c>
      <c r="U3410" s="3">
        <v>15000</v>
      </c>
      <c r="V3410" s="3">
        <v>17000</v>
      </c>
    </row>
    <row r="3411" spans="1:22" ht="12.45" customHeight="1" x14ac:dyDescent="0.25">
      <c r="A3411" s="10">
        <v>404325</v>
      </c>
      <c r="B3411" s="2" t="s">
        <v>359</v>
      </c>
      <c r="C3411" s="2" t="s">
        <v>576</v>
      </c>
      <c r="D3411" s="28" t="s">
        <v>542</v>
      </c>
      <c r="E3411" s="28" t="str">
        <f>VLOOKUP(A3411,'[1]Sheet1 (2)'!$A$2:$H$6200,8,0)</f>
        <v>Function:Road Transport:Core Function:Police Forces, Traffic and Street Parking Control</v>
      </c>
      <c r="F3411" s="2" t="s">
        <v>2470</v>
      </c>
      <c r="G3411" s="2" t="s">
        <v>2098</v>
      </c>
      <c r="H3411" s="2" t="s">
        <v>2471</v>
      </c>
      <c r="I3411" s="2" t="s">
        <v>2098</v>
      </c>
      <c r="J3411" s="2" t="s">
        <v>579</v>
      </c>
      <c r="K3411" s="2">
        <v>4550000000</v>
      </c>
      <c r="L3411" s="2" t="s">
        <v>110</v>
      </c>
      <c r="M3411" s="2" t="s">
        <v>2264</v>
      </c>
      <c r="N3411" s="2" t="s">
        <v>125</v>
      </c>
      <c r="O3411" s="2"/>
      <c r="P3411" s="2" t="s">
        <v>32</v>
      </c>
      <c r="Q3411" s="2" t="s">
        <v>33</v>
      </c>
      <c r="R3411" s="2">
        <v>1000</v>
      </c>
      <c r="S3411" s="2" t="s">
        <v>34</v>
      </c>
      <c r="T3411" s="3">
        <v>19999.920000000002</v>
      </c>
      <c r="U3411" s="3">
        <v>35000</v>
      </c>
      <c r="V3411" s="3">
        <v>40000</v>
      </c>
    </row>
    <row r="3412" spans="1:22" ht="12.45" customHeight="1" x14ac:dyDescent="0.25">
      <c r="A3412" s="10">
        <v>404325</v>
      </c>
      <c r="B3412" s="2" t="s">
        <v>359</v>
      </c>
      <c r="C3412" s="2" t="s">
        <v>576</v>
      </c>
      <c r="D3412" s="28" t="s">
        <v>542</v>
      </c>
      <c r="E3412" s="28" t="str">
        <f>VLOOKUP(A3412,'[1]Sheet1 (2)'!$A$2:$H$6200,8,0)</f>
        <v>Function:Road Transport:Core Function:Police Forces, Traffic and Street Parking Control</v>
      </c>
      <c r="F3412" s="2" t="s">
        <v>577</v>
      </c>
      <c r="G3412" s="2" t="s">
        <v>294</v>
      </c>
      <c r="H3412" s="2" t="s">
        <v>578</v>
      </c>
      <c r="I3412" s="2" t="s">
        <v>294</v>
      </c>
      <c r="J3412" s="2" t="s">
        <v>579</v>
      </c>
      <c r="K3412" s="2">
        <v>4500181000</v>
      </c>
      <c r="L3412" s="2" t="s">
        <v>95</v>
      </c>
      <c r="M3412" s="2" t="s">
        <v>821</v>
      </c>
      <c r="N3412" s="2" t="s">
        <v>125</v>
      </c>
      <c r="O3412" s="2"/>
      <c r="P3412" s="2" t="s">
        <v>32</v>
      </c>
      <c r="Q3412" s="2" t="s">
        <v>33</v>
      </c>
      <c r="R3412" s="2">
        <v>1000</v>
      </c>
      <c r="S3412" s="2" t="s">
        <v>34</v>
      </c>
      <c r="T3412" s="3">
        <v>19999.920000000002</v>
      </c>
      <c r="U3412" s="3">
        <v>40000</v>
      </c>
      <c r="V3412" s="3">
        <v>40000</v>
      </c>
    </row>
    <row r="3413" spans="1:22" ht="12.45" customHeight="1" x14ac:dyDescent="0.25">
      <c r="A3413" s="10">
        <v>404325</v>
      </c>
      <c r="B3413" s="2" t="s">
        <v>359</v>
      </c>
      <c r="C3413" s="2" t="s">
        <v>576</v>
      </c>
      <c r="D3413" s="28" t="s">
        <v>542</v>
      </c>
      <c r="E3413" s="28" t="str">
        <f>VLOOKUP(A3413,'[1]Sheet1 (2)'!$A$2:$H$6200,8,0)</f>
        <v>Function:Road Transport:Core Function:Police Forces, Traffic and Street Parking Control</v>
      </c>
      <c r="F3413" s="2" t="s">
        <v>2470</v>
      </c>
      <c r="G3413" s="2" t="s">
        <v>2098</v>
      </c>
      <c r="H3413" s="2" t="s">
        <v>2471</v>
      </c>
      <c r="I3413" s="2" t="s">
        <v>2098</v>
      </c>
      <c r="J3413" s="2" t="s">
        <v>579</v>
      </c>
      <c r="K3413" s="2">
        <v>4550008000</v>
      </c>
      <c r="L3413" s="2" t="s">
        <v>113</v>
      </c>
      <c r="M3413" s="2" t="s">
        <v>2255</v>
      </c>
      <c r="N3413" s="2" t="s">
        <v>125</v>
      </c>
      <c r="O3413" s="2"/>
      <c r="P3413" s="2" t="s">
        <v>32</v>
      </c>
      <c r="Q3413" s="2" t="s">
        <v>33</v>
      </c>
      <c r="R3413" s="2">
        <v>1000</v>
      </c>
      <c r="S3413" s="2" t="s">
        <v>34</v>
      </c>
      <c r="T3413" s="3">
        <v>19999.920000000002</v>
      </c>
      <c r="U3413" s="3">
        <v>30000</v>
      </c>
      <c r="V3413" s="3">
        <v>40000</v>
      </c>
    </row>
    <row r="3414" spans="1:22" ht="12.45" customHeight="1" x14ac:dyDescent="0.25">
      <c r="A3414" s="10">
        <v>404325</v>
      </c>
      <c r="B3414" s="2" t="s">
        <v>359</v>
      </c>
      <c r="C3414" s="2" t="s">
        <v>576</v>
      </c>
      <c r="D3414" s="28" t="s">
        <v>542</v>
      </c>
      <c r="E3414" s="28" t="str">
        <f>VLOOKUP(A3414,'[1]Sheet1 (2)'!$A$2:$H$6200,8,0)</f>
        <v>Function:Road Transport:Core Function:Police Forces, Traffic and Street Parking Control</v>
      </c>
      <c r="F3414" s="2" t="s">
        <v>2470</v>
      </c>
      <c r="G3414" s="2" t="s">
        <v>2098</v>
      </c>
      <c r="H3414" s="2" t="s">
        <v>2471</v>
      </c>
      <c r="I3414" s="2" t="s">
        <v>2098</v>
      </c>
      <c r="J3414" s="2" t="s">
        <v>579</v>
      </c>
      <c r="K3414" s="2">
        <v>4550004000</v>
      </c>
      <c r="L3414" s="2" t="s">
        <v>112</v>
      </c>
      <c r="M3414" s="2" t="s">
        <v>2246</v>
      </c>
      <c r="N3414" s="2" t="s">
        <v>125</v>
      </c>
      <c r="O3414" s="2"/>
      <c r="P3414" s="2" t="s">
        <v>32</v>
      </c>
      <c r="Q3414" s="2" t="s">
        <v>33</v>
      </c>
      <c r="R3414" s="2">
        <v>1000</v>
      </c>
      <c r="S3414" s="2" t="s">
        <v>34</v>
      </c>
      <c r="T3414" s="3">
        <v>30000</v>
      </c>
      <c r="U3414" s="3">
        <v>50000</v>
      </c>
      <c r="V3414" s="3">
        <v>50000</v>
      </c>
    </row>
    <row r="3415" spans="1:22" ht="12.45" customHeight="1" x14ac:dyDescent="0.25">
      <c r="A3415" s="10">
        <v>404325</v>
      </c>
      <c r="B3415" s="2" t="s">
        <v>359</v>
      </c>
      <c r="C3415" s="2" t="s">
        <v>576</v>
      </c>
      <c r="D3415" s="28" t="s">
        <v>542</v>
      </c>
      <c r="E3415" s="28" t="str">
        <f>VLOOKUP(A3415,'[1]Sheet1 (2)'!$A$2:$H$6200,8,0)</f>
        <v>Function:Road Transport:Core Function:Police Forces, Traffic and Street Parking Control</v>
      </c>
      <c r="F3415" s="2" t="s">
        <v>577</v>
      </c>
      <c r="G3415" s="2" t="s">
        <v>294</v>
      </c>
      <c r="H3415" s="2" t="s">
        <v>578</v>
      </c>
      <c r="I3415" s="2" t="s">
        <v>294</v>
      </c>
      <c r="J3415" s="2" t="s">
        <v>579</v>
      </c>
      <c r="K3415" s="2">
        <v>4500453000</v>
      </c>
      <c r="L3415" s="2" t="s">
        <v>101</v>
      </c>
      <c r="M3415" s="2" t="s">
        <v>2256</v>
      </c>
      <c r="N3415" s="2" t="s">
        <v>125</v>
      </c>
      <c r="O3415" s="2"/>
      <c r="P3415" s="2" t="s">
        <v>32</v>
      </c>
      <c r="Q3415" s="2" t="s">
        <v>33</v>
      </c>
      <c r="R3415" s="2">
        <v>1000</v>
      </c>
      <c r="S3415" s="2" t="s">
        <v>34</v>
      </c>
      <c r="T3415" s="3">
        <v>49999.920000000013</v>
      </c>
      <c r="U3415" s="3">
        <v>65000</v>
      </c>
      <c r="V3415" s="3">
        <v>75000</v>
      </c>
    </row>
    <row r="3416" spans="1:22" ht="12.45" customHeight="1" x14ac:dyDescent="0.25">
      <c r="A3416" s="10">
        <v>404325</v>
      </c>
      <c r="B3416" s="2" t="s">
        <v>359</v>
      </c>
      <c r="C3416" s="2" t="s">
        <v>576</v>
      </c>
      <c r="D3416" s="28" t="s">
        <v>542</v>
      </c>
      <c r="E3416" s="28" t="str">
        <f>VLOOKUP(A3416,'[1]Sheet1 (2)'!$A$2:$H$6200,8,0)</f>
        <v>Function:Road Transport:Core Function:Police Forces, Traffic and Street Parking Control</v>
      </c>
      <c r="F3416" s="2" t="s">
        <v>577</v>
      </c>
      <c r="G3416" s="2" t="s">
        <v>294</v>
      </c>
      <c r="H3416" s="2" t="s">
        <v>578</v>
      </c>
      <c r="I3416" s="2" t="s">
        <v>294</v>
      </c>
      <c r="J3416" s="2" t="s">
        <v>579</v>
      </c>
      <c r="K3416" s="2">
        <v>4500160000</v>
      </c>
      <c r="L3416" s="2" t="s">
        <v>2361</v>
      </c>
      <c r="M3416" s="2" t="s">
        <v>2362</v>
      </c>
      <c r="N3416" s="2" t="s">
        <v>125</v>
      </c>
      <c r="O3416" s="2"/>
      <c r="P3416" s="2" t="s">
        <v>32</v>
      </c>
      <c r="Q3416" s="2" t="s">
        <v>33</v>
      </c>
      <c r="R3416" s="2">
        <v>1000</v>
      </c>
      <c r="S3416" s="2" t="s">
        <v>34</v>
      </c>
      <c r="T3416" s="3">
        <v>150000</v>
      </c>
      <c r="U3416" s="3">
        <v>160000</v>
      </c>
      <c r="V3416" s="3">
        <v>165000</v>
      </c>
    </row>
    <row r="3417" spans="1:22" ht="12.45" customHeight="1" x14ac:dyDescent="0.25">
      <c r="A3417" s="10">
        <v>404325</v>
      </c>
      <c r="B3417" s="2" t="s">
        <v>359</v>
      </c>
      <c r="C3417" s="2" t="s">
        <v>576</v>
      </c>
      <c r="D3417" s="28" t="s">
        <v>542</v>
      </c>
      <c r="E3417" s="28" t="str">
        <f>VLOOKUP(A3417,'[1]Sheet1 (2)'!$A$2:$H$6200,8,0)</f>
        <v>Function:Road Transport:Core Function:Police Forces, Traffic and Street Parking Control</v>
      </c>
      <c r="F3417" s="2" t="s">
        <v>577</v>
      </c>
      <c r="G3417" s="2" t="s">
        <v>294</v>
      </c>
      <c r="H3417" s="2" t="s">
        <v>578</v>
      </c>
      <c r="I3417" s="2" t="s">
        <v>294</v>
      </c>
      <c r="J3417" s="2" t="s">
        <v>579</v>
      </c>
      <c r="K3417" s="2">
        <v>4700004000</v>
      </c>
      <c r="L3417" s="2" t="s">
        <v>117</v>
      </c>
      <c r="M3417" s="2" t="s">
        <v>2375</v>
      </c>
      <c r="N3417" s="2" t="s">
        <v>125</v>
      </c>
      <c r="O3417" s="2"/>
      <c r="P3417" s="2" t="s">
        <v>32</v>
      </c>
      <c r="Q3417" s="2" t="s">
        <v>33</v>
      </c>
      <c r="R3417" s="2">
        <v>1000</v>
      </c>
      <c r="S3417" s="2" t="s">
        <v>34</v>
      </c>
      <c r="T3417" s="3">
        <v>228659.76000000004</v>
      </c>
      <c r="U3417" s="3">
        <v>300000</v>
      </c>
      <c r="V3417" s="3">
        <v>350000</v>
      </c>
    </row>
    <row r="3418" spans="1:22" ht="12.45" customHeight="1" x14ac:dyDescent="0.25">
      <c r="A3418" s="10">
        <v>404325</v>
      </c>
      <c r="B3418" s="2" t="s">
        <v>359</v>
      </c>
      <c r="C3418" s="2" t="s">
        <v>576</v>
      </c>
      <c r="D3418" s="28" t="s">
        <v>542</v>
      </c>
      <c r="E3418" s="28" t="str">
        <f>VLOOKUP(A3418,'[1]Sheet1 (2)'!$A$2:$H$6200,8,0)</f>
        <v>Function:Road Transport:Core Function:Police Forces, Traffic and Street Parking Control</v>
      </c>
      <c r="F3418" s="2" t="s">
        <v>577</v>
      </c>
      <c r="G3418" s="2" t="s">
        <v>294</v>
      </c>
      <c r="H3418" s="2" t="s">
        <v>578</v>
      </c>
      <c r="I3418" s="2" t="s">
        <v>294</v>
      </c>
      <c r="J3418" s="2" t="s">
        <v>579</v>
      </c>
      <c r="K3418" s="2">
        <v>4500306000</v>
      </c>
      <c r="L3418" s="2" t="s">
        <v>2289</v>
      </c>
      <c r="M3418" s="2" t="s">
        <v>2290</v>
      </c>
      <c r="N3418" s="2" t="s">
        <v>125</v>
      </c>
      <c r="O3418" s="2"/>
      <c r="P3418" s="2" t="s">
        <v>32</v>
      </c>
      <c r="Q3418" s="2" t="s">
        <v>33</v>
      </c>
      <c r="R3418" s="2">
        <v>1000</v>
      </c>
      <c r="S3418" s="2" t="s">
        <v>34</v>
      </c>
      <c r="T3418" s="3">
        <v>300000</v>
      </c>
      <c r="U3418" s="3">
        <v>350000</v>
      </c>
      <c r="V3418" s="3">
        <v>400000</v>
      </c>
    </row>
    <row r="3419" spans="1:22" ht="12.45" customHeight="1" x14ac:dyDescent="0.25">
      <c r="A3419" s="10">
        <v>404325</v>
      </c>
      <c r="B3419" s="2" t="s">
        <v>359</v>
      </c>
      <c r="C3419" s="2" t="s">
        <v>576</v>
      </c>
      <c r="D3419" s="28" t="s">
        <v>542</v>
      </c>
      <c r="E3419" s="28" t="str">
        <f>VLOOKUP(A3419,'[1]Sheet1 (2)'!$A$2:$H$6200,8,0)</f>
        <v>Function:Road Transport:Core Function:Police Forces, Traffic and Street Parking Control</v>
      </c>
      <c r="F3419" s="2" t="s">
        <v>577</v>
      </c>
      <c r="G3419" s="2" t="s">
        <v>294</v>
      </c>
      <c r="H3419" s="2" t="s">
        <v>578</v>
      </c>
      <c r="I3419" s="2" t="s">
        <v>294</v>
      </c>
      <c r="J3419" s="2" t="s">
        <v>579</v>
      </c>
      <c r="K3419" s="2">
        <v>4500460000</v>
      </c>
      <c r="L3419" s="2" t="s">
        <v>2249</v>
      </c>
      <c r="M3419" s="2" t="s">
        <v>2250</v>
      </c>
      <c r="N3419" s="2" t="s">
        <v>125</v>
      </c>
      <c r="O3419" s="2"/>
      <c r="P3419" s="2" t="s">
        <v>32</v>
      </c>
      <c r="Q3419" s="2" t="s">
        <v>33</v>
      </c>
      <c r="R3419" s="2">
        <v>1000</v>
      </c>
      <c r="S3419" s="2" t="s">
        <v>34</v>
      </c>
      <c r="T3419" s="3">
        <v>300000</v>
      </c>
      <c r="U3419" s="3">
        <v>350000</v>
      </c>
      <c r="V3419" s="3">
        <v>400000</v>
      </c>
    </row>
    <row r="3420" spans="1:22" ht="12.45" customHeight="1" x14ac:dyDescent="0.25">
      <c r="A3420" s="10">
        <v>404326</v>
      </c>
      <c r="B3420" s="2" t="s">
        <v>359</v>
      </c>
      <c r="C3420" s="2" t="s">
        <v>2472</v>
      </c>
      <c r="D3420" s="28" t="s">
        <v>542</v>
      </c>
      <c r="E3420" s="28" t="str">
        <f>VLOOKUP(A3420,'[1]Sheet1 (2)'!$A$2:$H$6200,8,0)</f>
        <v>Function:Road Transport:Core Function:Police Forces, Traffic and Street Parking Control</v>
      </c>
      <c r="F3420" s="2" t="s">
        <v>2473</v>
      </c>
      <c r="G3420" s="2" t="s">
        <v>294</v>
      </c>
      <c r="H3420" s="2" t="s">
        <v>2474</v>
      </c>
      <c r="I3420" s="2" t="s">
        <v>294</v>
      </c>
      <c r="J3420" s="2" t="s">
        <v>579</v>
      </c>
      <c r="K3420" s="2">
        <v>4560100000</v>
      </c>
      <c r="L3420" s="2" t="s">
        <v>114</v>
      </c>
      <c r="M3420" s="2" t="s">
        <v>2278</v>
      </c>
      <c r="N3420" s="2" t="s">
        <v>125</v>
      </c>
      <c r="O3420" s="2"/>
      <c r="P3420" s="2" t="s">
        <v>32</v>
      </c>
      <c r="Q3420" s="2" t="s">
        <v>33</v>
      </c>
      <c r="R3420" s="2">
        <v>1000</v>
      </c>
      <c r="S3420" s="2" t="s">
        <v>34</v>
      </c>
      <c r="T3420" s="3">
        <v>21171</v>
      </c>
      <c r="U3420" s="3">
        <v>35000</v>
      </c>
      <c r="V3420" s="3">
        <v>37000</v>
      </c>
    </row>
    <row r="3421" spans="1:22" ht="12.45" customHeight="1" x14ac:dyDescent="0.25">
      <c r="A3421" s="10">
        <v>404327</v>
      </c>
      <c r="B3421" s="2" t="s">
        <v>359</v>
      </c>
      <c r="C3421" s="2" t="s">
        <v>587</v>
      </c>
      <c r="D3421" s="28" t="s">
        <v>542</v>
      </c>
      <c r="E3421" s="28" t="str">
        <f>VLOOKUP(A3421,'[1]Sheet1 (2)'!$A$2:$H$6200,8,0)</f>
        <v>Function:Road Transport:Core Function:Police Forces, Traffic and Street Parking Control</v>
      </c>
      <c r="F3421" s="2" t="s">
        <v>592</v>
      </c>
      <c r="G3421" s="2" t="s">
        <v>294</v>
      </c>
      <c r="H3421" s="2" t="s">
        <v>593</v>
      </c>
      <c r="I3421" s="2" t="s">
        <v>294</v>
      </c>
      <c r="J3421" s="2" t="s">
        <v>579</v>
      </c>
      <c r="K3421" s="2">
        <v>4500150000</v>
      </c>
      <c r="L3421" s="2" t="s">
        <v>838</v>
      </c>
      <c r="M3421" s="2" t="s">
        <v>839</v>
      </c>
      <c r="N3421" s="2" t="s">
        <v>125</v>
      </c>
      <c r="O3421" s="2"/>
      <c r="P3421" s="2" t="s">
        <v>32</v>
      </c>
      <c r="Q3421" s="2" t="s">
        <v>33</v>
      </c>
      <c r="R3421" s="2">
        <v>1000</v>
      </c>
      <c r="S3421" s="2" t="s">
        <v>34</v>
      </c>
      <c r="T3421" s="3">
        <v>4999.9199999999992</v>
      </c>
      <c r="U3421" s="3">
        <v>10000</v>
      </c>
      <c r="V3421" s="3">
        <v>25000</v>
      </c>
    </row>
    <row r="3422" spans="1:22" ht="12.45" customHeight="1" x14ac:dyDescent="0.25">
      <c r="A3422" s="10">
        <v>404327</v>
      </c>
      <c r="B3422" s="2" t="s">
        <v>359</v>
      </c>
      <c r="C3422" s="2" t="s">
        <v>587</v>
      </c>
      <c r="D3422" s="28" t="s">
        <v>542</v>
      </c>
      <c r="E3422" s="28" t="str">
        <f>VLOOKUP(A3422,'[1]Sheet1 (2)'!$A$2:$H$6200,8,0)</f>
        <v>Function:Road Transport:Core Function:Police Forces, Traffic and Street Parking Control</v>
      </c>
      <c r="F3422" s="2" t="s">
        <v>592</v>
      </c>
      <c r="G3422" s="2" t="s">
        <v>294</v>
      </c>
      <c r="H3422" s="2" t="s">
        <v>593</v>
      </c>
      <c r="I3422" s="2" t="s">
        <v>294</v>
      </c>
      <c r="J3422" s="2" t="s">
        <v>579</v>
      </c>
      <c r="K3422" s="2">
        <v>4500172000</v>
      </c>
      <c r="L3422" s="2" t="s">
        <v>2299</v>
      </c>
      <c r="M3422" s="2" t="s">
        <v>2300</v>
      </c>
      <c r="N3422" s="2" t="s">
        <v>125</v>
      </c>
      <c r="O3422" s="2"/>
      <c r="P3422" s="2" t="s">
        <v>32</v>
      </c>
      <c r="Q3422" s="2" t="s">
        <v>33</v>
      </c>
      <c r="R3422" s="2">
        <v>1000</v>
      </c>
      <c r="S3422" s="2" t="s">
        <v>34</v>
      </c>
      <c r="T3422" s="3">
        <v>14602.92</v>
      </c>
      <c r="U3422" s="3">
        <v>25000</v>
      </c>
      <c r="V3422" s="3">
        <v>30000</v>
      </c>
    </row>
    <row r="3423" spans="1:22" ht="12.45" customHeight="1" x14ac:dyDescent="0.25">
      <c r="A3423" s="10">
        <v>404327</v>
      </c>
      <c r="B3423" s="2" t="s">
        <v>359</v>
      </c>
      <c r="C3423" s="2" t="s">
        <v>587</v>
      </c>
      <c r="D3423" s="28" t="s">
        <v>542</v>
      </c>
      <c r="E3423" s="28" t="str">
        <f>VLOOKUP(A3423,'[1]Sheet1 (2)'!$A$2:$H$6200,8,0)</f>
        <v>Function:Road Transport:Core Function:Police Forces, Traffic and Street Parking Control</v>
      </c>
      <c r="F3423" s="2" t="s">
        <v>592</v>
      </c>
      <c r="G3423" s="2" t="s">
        <v>294</v>
      </c>
      <c r="H3423" s="2" t="s">
        <v>593</v>
      </c>
      <c r="I3423" s="2" t="s">
        <v>294</v>
      </c>
      <c r="J3423" s="2" t="s">
        <v>579</v>
      </c>
      <c r="K3423" s="2">
        <v>4500181000</v>
      </c>
      <c r="L3423" s="2" t="s">
        <v>95</v>
      </c>
      <c r="M3423" s="2" t="s">
        <v>821</v>
      </c>
      <c r="N3423" s="2" t="s">
        <v>125</v>
      </c>
      <c r="O3423" s="2"/>
      <c r="P3423" s="2" t="s">
        <v>32</v>
      </c>
      <c r="Q3423" s="2" t="s">
        <v>33</v>
      </c>
      <c r="R3423" s="2">
        <v>1000</v>
      </c>
      <c r="S3423" s="2" t="s">
        <v>34</v>
      </c>
      <c r="T3423" s="3">
        <v>15000</v>
      </c>
      <c r="U3423" s="3">
        <v>25000</v>
      </c>
      <c r="V3423" s="3">
        <v>30000</v>
      </c>
    </row>
    <row r="3424" spans="1:22" ht="12.45" customHeight="1" x14ac:dyDescent="0.25">
      <c r="A3424" s="10">
        <v>404327</v>
      </c>
      <c r="B3424" s="2" t="s">
        <v>359</v>
      </c>
      <c r="C3424" s="2" t="s">
        <v>587</v>
      </c>
      <c r="D3424" s="28" t="s">
        <v>542</v>
      </c>
      <c r="E3424" s="28" t="str">
        <f>VLOOKUP(A3424,'[1]Sheet1 (2)'!$A$2:$H$6200,8,0)</f>
        <v>Function:Road Transport:Core Function:Police Forces, Traffic and Street Parking Control</v>
      </c>
      <c r="F3424" s="2" t="s">
        <v>2475</v>
      </c>
      <c r="G3424" s="2" t="s">
        <v>2098</v>
      </c>
      <c r="H3424" s="2" t="s">
        <v>2476</v>
      </c>
      <c r="I3424" s="2" t="s">
        <v>2098</v>
      </c>
      <c r="J3424" s="2" t="s">
        <v>579</v>
      </c>
      <c r="K3424" s="2">
        <v>4550006000</v>
      </c>
      <c r="L3424" s="2" t="s">
        <v>2251</v>
      </c>
      <c r="M3424" s="2" t="s">
        <v>2252</v>
      </c>
      <c r="N3424" s="2" t="s">
        <v>125</v>
      </c>
      <c r="O3424" s="2"/>
      <c r="P3424" s="2" t="s">
        <v>32</v>
      </c>
      <c r="Q3424" s="2" t="s">
        <v>33</v>
      </c>
      <c r="R3424" s="2">
        <v>1000</v>
      </c>
      <c r="S3424" s="2" t="s">
        <v>34</v>
      </c>
      <c r="T3424" s="3">
        <v>21550.920000000002</v>
      </c>
      <c r="U3424" s="3">
        <v>22628.466000000004</v>
      </c>
      <c r="V3424" s="3">
        <v>23759.889300000006</v>
      </c>
    </row>
    <row r="3425" spans="1:22" ht="12.45" customHeight="1" x14ac:dyDescent="0.25">
      <c r="A3425" s="10">
        <v>404327</v>
      </c>
      <c r="B3425" s="2" t="s">
        <v>359</v>
      </c>
      <c r="C3425" s="2" t="s">
        <v>587</v>
      </c>
      <c r="D3425" s="28" t="s">
        <v>542</v>
      </c>
      <c r="E3425" s="28" t="str">
        <f>VLOOKUP(A3425,'[1]Sheet1 (2)'!$A$2:$H$6200,8,0)</f>
        <v>Function:Road Transport:Core Function:Police Forces, Traffic and Street Parking Control</v>
      </c>
      <c r="F3425" s="62" t="s">
        <v>592</v>
      </c>
      <c r="G3425" s="62" t="s">
        <v>294</v>
      </c>
      <c r="H3425" s="62" t="s">
        <v>593</v>
      </c>
      <c r="I3425" s="62" t="s">
        <v>294</v>
      </c>
      <c r="J3425" s="62" t="s">
        <v>579</v>
      </c>
      <c r="K3425" s="62">
        <v>4500422010</v>
      </c>
      <c r="L3425" s="62" t="s">
        <v>2279</v>
      </c>
      <c r="M3425" s="62" t="s">
        <v>2280</v>
      </c>
      <c r="N3425" s="62" t="s">
        <v>125</v>
      </c>
      <c r="O3425" s="62"/>
      <c r="P3425" s="2" t="s">
        <v>32</v>
      </c>
      <c r="Q3425" s="62" t="s">
        <v>33</v>
      </c>
      <c r="R3425" s="2">
        <v>1000</v>
      </c>
      <c r="S3425" s="2" t="s">
        <v>34</v>
      </c>
      <c r="T3425" s="3">
        <v>115000</v>
      </c>
      <c r="U3425" s="3">
        <v>0</v>
      </c>
      <c r="V3425" s="3">
        <v>0</v>
      </c>
    </row>
    <row r="3426" spans="1:22" ht="12.45" customHeight="1" x14ac:dyDescent="0.25">
      <c r="A3426" s="10">
        <v>404327</v>
      </c>
      <c r="B3426" s="2" t="s">
        <v>359</v>
      </c>
      <c r="C3426" s="2" t="s">
        <v>587</v>
      </c>
      <c r="D3426" s="28" t="s">
        <v>542</v>
      </c>
      <c r="E3426" s="28" t="str">
        <f>VLOOKUP(A3426,'[1]Sheet1 (2)'!$A$2:$H$6200,8,0)</f>
        <v>Function:Road Transport:Core Function:Police Forces, Traffic and Street Parking Control</v>
      </c>
      <c r="F3426" s="2" t="s">
        <v>592</v>
      </c>
      <c r="G3426" s="2" t="s">
        <v>294</v>
      </c>
      <c r="H3426" s="2" t="s">
        <v>593</v>
      </c>
      <c r="I3426" s="2" t="s">
        <v>294</v>
      </c>
      <c r="J3426" s="2" t="s">
        <v>579</v>
      </c>
      <c r="K3426" s="2">
        <v>4700003000</v>
      </c>
      <c r="L3426" s="2" t="s">
        <v>2242</v>
      </c>
      <c r="M3426" s="2" t="s">
        <v>2243</v>
      </c>
      <c r="N3426" s="2" t="s">
        <v>125</v>
      </c>
      <c r="O3426" s="2"/>
      <c r="P3426" s="2" t="s">
        <v>32</v>
      </c>
      <c r="Q3426" s="2" t="s">
        <v>33</v>
      </c>
      <c r="R3426" s="2">
        <v>1000</v>
      </c>
      <c r="S3426" s="2" t="s">
        <v>34</v>
      </c>
      <c r="T3426" s="3">
        <v>191224.92</v>
      </c>
      <c r="U3426" s="3">
        <v>200786.16600000003</v>
      </c>
      <c r="V3426" s="3">
        <v>210825.47430000003</v>
      </c>
    </row>
    <row r="3427" spans="1:22" ht="12.45" customHeight="1" x14ac:dyDescent="0.25">
      <c r="A3427" s="10">
        <v>404327</v>
      </c>
      <c r="B3427" s="2" t="s">
        <v>359</v>
      </c>
      <c r="C3427" s="2" t="s">
        <v>587</v>
      </c>
      <c r="D3427" s="28" t="s">
        <v>542</v>
      </c>
      <c r="E3427" s="28" t="str">
        <f>VLOOKUP(A3427,'[1]Sheet1 (2)'!$A$2:$H$6200,8,0)</f>
        <v>Function:Road Transport:Core Function:Police Forces, Traffic and Street Parking Control</v>
      </c>
      <c r="F3427" s="2" t="s">
        <v>2477</v>
      </c>
      <c r="G3427" s="2" t="s">
        <v>182</v>
      </c>
      <c r="H3427" s="2" t="s">
        <v>2478</v>
      </c>
      <c r="I3427" s="2" t="s">
        <v>182</v>
      </c>
      <c r="J3427" s="2" t="s">
        <v>579</v>
      </c>
      <c r="K3427" s="2">
        <v>4500411000</v>
      </c>
      <c r="L3427" s="2" t="s">
        <v>97</v>
      </c>
      <c r="M3427" s="2" t="s">
        <v>2263</v>
      </c>
      <c r="N3427" s="2" t="s">
        <v>125</v>
      </c>
      <c r="O3427" s="2"/>
      <c r="P3427" s="2" t="s">
        <v>151</v>
      </c>
      <c r="Q3427" s="2" t="s">
        <v>152</v>
      </c>
      <c r="R3427" s="2">
        <v>1000</v>
      </c>
      <c r="S3427" s="2" t="s">
        <v>34</v>
      </c>
      <c r="T3427" s="3">
        <v>207009</v>
      </c>
      <c r="U3427" s="3">
        <v>217359.45</v>
      </c>
      <c r="V3427" s="3">
        <v>228227.42250000002</v>
      </c>
    </row>
    <row r="3428" spans="1:22" ht="12.45" customHeight="1" x14ac:dyDescent="0.25">
      <c r="A3428" s="10">
        <v>404327</v>
      </c>
      <c r="B3428" s="2" t="s">
        <v>359</v>
      </c>
      <c r="C3428" s="2" t="s">
        <v>587</v>
      </c>
      <c r="D3428" s="28" t="s">
        <v>542</v>
      </c>
      <c r="E3428" s="28" t="str">
        <f>VLOOKUP(A3428,'[1]Sheet1 (2)'!$A$2:$H$6200,8,0)</f>
        <v>Function:Road Transport:Core Function:Police Forces, Traffic and Street Parking Control</v>
      </c>
      <c r="F3428" s="2" t="s">
        <v>2479</v>
      </c>
      <c r="G3428" s="2" t="s">
        <v>2235</v>
      </c>
      <c r="H3428" s="2" t="s">
        <v>2480</v>
      </c>
      <c r="I3428" s="2" t="s">
        <v>2481</v>
      </c>
      <c r="J3428" s="2" t="s">
        <v>579</v>
      </c>
      <c r="K3428" s="2">
        <v>4500410000</v>
      </c>
      <c r="L3428" s="2" t="s">
        <v>2276</v>
      </c>
      <c r="M3428" s="2" t="s">
        <v>2277</v>
      </c>
      <c r="N3428" s="2" t="s">
        <v>125</v>
      </c>
      <c r="O3428" s="2"/>
      <c r="P3428" s="2" t="s">
        <v>2380</v>
      </c>
      <c r="Q3428" s="2" t="s">
        <v>2381</v>
      </c>
      <c r="R3428" s="2">
        <v>1000</v>
      </c>
      <c r="S3428" s="2" t="s">
        <v>34</v>
      </c>
      <c r="T3428" s="3">
        <v>482043.96000000014</v>
      </c>
      <c r="U3428" s="3">
        <v>506146.15800000017</v>
      </c>
      <c r="V3428" s="3">
        <v>531453.46590000018</v>
      </c>
    </row>
    <row r="3429" spans="1:22" ht="12.45" customHeight="1" x14ac:dyDescent="0.25">
      <c r="A3429" s="10">
        <v>404327</v>
      </c>
      <c r="B3429" s="2" t="s">
        <v>359</v>
      </c>
      <c r="C3429" s="2" t="s">
        <v>587</v>
      </c>
      <c r="D3429" s="28" t="s">
        <v>542</v>
      </c>
      <c r="E3429" s="28" t="str">
        <f>VLOOKUP(A3429,'[1]Sheet1 (2)'!$A$2:$H$6200,8,0)</f>
        <v>Function:Road Transport:Core Function:Police Forces, Traffic and Street Parking Control</v>
      </c>
      <c r="F3429" s="2" t="s">
        <v>592</v>
      </c>
      <c r="G3429" s="2" t="s">
        <v>294</v>
      </c>
      <c r="H3429" s="2" t="s">
        <v>593</v>
      </c>
      <c r="I3429" s="2" t="s">
        <v>294</v>
      </c>
      <c r="J3429" s="2" t="s">
        <v>579</v>
      </c>
      <c r="K3429" s="2">
        <v>4560100000</v>
      </c>
      <c r="L3429" s="2" t="s">
        <v>114</v>
      </c>
      <c r="M3429" s="2" t="s">
        <v>2278</v>
      </c>
      <c r="N3429" s="2" t="s">
        <v>125</v>
      </c>
      <c r="O3429" s="2"/>
      <c r="P3429" s="2" t="s">
        <v>32</v>
      </c>
      <c r="Q3429" s="2" t="s">
        <v>33</v>
      </c>
      <c r="R3429" s="2">
        <v>1000</v>
      </c>
      <c r="S3429" s="2" t="s">
        <v>34</v>
      </c>
      <c r="T3429" s="3">
        <v>570249.96000000008</v>
      </c>
      <c r="U3429" s="3">
        <v>650000</v>
      </c>
      <c r="V3429" s="3">
        <v>700000</v>
      </c>
    </row>
    <row r="3430" spans="1:22" ht="12.45" customHeight="1" x14ac:dyDescent="0.25">
      <c r="A3430" s="10">
        <v>404328</v>
      </c>
      <c r="B3430" s="2" t="s">
        <v>359</v>
      </c>
      <c r="C3430" s="2" t="s">
        <v>597</v>
      </c>
      <c r="D3430" s="28" t="s">
        <v>542</v>
      </c>
      <c r="E3430" s="28" t="str">
        <f>VLOOKUP(A3430,'[1]Sheet1 (2)'!$A$2:$H$6200,8,0)</f>
        <v>Function:Finance and Administration:Core Function:Security Services</v>
      </c>
      <c r="F3430" s="2" t="s">
        <v>603</v>
      </c>
      <c r="G3430" s="2" t="s">
        <v>294</v>
      </c>
      <c r="H3430" s="2" t="s">
        <v>604</v>
      </c>
      <c r="I3430" s="2" t="s">
        <v>294</v>
      </c>
      <c r="J3430" s="2" t="s">
        <v>600</v>
      </c>
      <c r="K3430" s="2">
        <v>4500181000</v>
      </c>
      <c r="L3430" s="2" t="s">
        <v>95</v>
      </c>
      <c r="M3430" s="2" t="s">
        <v>821</v>
      </c>
      <c r="N3430" s="2" t="s">
        <v>125</v>
      </c>
      <c r="O3430" s="2"/>
      <c r="P3430" s="2" t="s">
        <v>32</v>
      </c>
      <c r="Q3430" s="2" t="s">
        <v>33</v>
      </c>
      <c r="R3430" s="2">
        <v>1000</v>
      </c>
      <c r="S3430" s="2" t="s">
        <v>34</v>
      </c>
      <c r="T3430" s="3">
        <v>9999.9600000000009</v>
      </c>
      <c r="U3430" s="3">
        <v>15000</v>
      </c>
      <c r="V3430" s="3">
        <v>25000</v>
      </c>
    </row>
    <row r="3431" spans="1:22" ht="12.45" customHeight="1" x14ac:dyDescent="0.25">
      <c r="A3431" s="10">
        <v>404328</v>
      </c>
      <c r="B3431" s="2" t="s">
        <v>359</v>
      </c>
      <c r="C3431" s="2" t="s">
        <v>597</v>
      </c>
      <c r="D3431" s="28" t="s">
        <v>542</v>
      </c>
      <c r="E3431" s="28" t="str">
        <f>VLOOKUP(A3431,'[1]Sheet1 (2)'!$A$2:$H$6200,8,0)</f>
        <v>Function:Finance and Administration:Core Function:Security Services</v>
      </c>
      <c r="F3431" s="2" t="s">
        <v>2482</v>
      </c>
      <c r="G3431" s="2" t="s">
        <v>2098</v>
      </c>
      <c r="H3431" s="2" t="s">
        <v>2483</v>
      </c>
      <c r="I3431" s="2" t="s">
        <v>2098</v>
      </c>
      <c r="J3431" s="2" t="s">
        <v>600</v>
      </c>
      <c r="K3431" s="2">
        <v>4550006000</v>
      </c>
      <c r="L3431" s="2" t="s">
        <v>2251</v>
      </c>
      <c r="M3431" s="2" t="s">
        <v>2252</v>
      </c>
      <c r="N3431" s="2" t="s">
        <v>125</v>
      </c>
      <c r="O3431" s="2"/>
      <c r="P3431" s="2" t="s">
        <v>32</v>
      </c>
      <c r="Q3431" s="2" t="s">
        <v>33</v>
      </c>
      <c r="R3431" s="2">
        <v>1000</v>
      </c>
      <c r="S3431" s="2" t="s">
        <v>34</v>
      </c>
      <c r="T3431" s="3">
        <v>21550.920000000002</v>
      </c>
      <c r="U3431" s="3">
        <v>35000</v>
      </c>
      <c r="V3431" s="3">
        <v>40000</v>
      </c>
    </row>
    <row r="3432" spans="1:22" ht="12.45" customHeight="1" x14ac:dyDescent="0.25">
      <c r="A3432" s="10">
        <v>404328</v>
      </c>
      <c r="B3432" s="2" t="s">
        <v>359</v>
      </c>
      <c r="C3432" s="2" t="s">
        <v>597</v>
      </c>
      <c r="D3432" s="28" t="s">
        <v>542</v>
      </c>
      <c r="E3432" s="28" t="str">
        <f>VLOOKUP(A3432,'[1]Sheet1 (2)'!$A$2:$H$6200,8,0)</f>
        <v>Function:Finance and Administration:Core Function:Security Services</v>
      </c>
      <c r="F3432" s="2" t="s">
        <v>2484</v>
      </c>
      <c r="G3432" s="2" t="s">
        <v>182</v>
      </c>
      <c r="H3432" s="2" t="s">
        <v>2485</v>
      </c>
      <c r="I3432" s="2" t="s">
        <v>182</v>
      </c>
      <c r="J3432" s="2" t="s">
        <v>600</v>
      </c>
      <c r="K3432" s="2">
        <v>4500411000</v>
      </c>
      <c r="L3432" s="2" t="s">
        <v>97</v>
      </c>
      <c r="M3432" s="2" t="s">
        <v>2263</v>
      </c>
      <c r="N3432" s="2" t="s">
        <v>125</v>
      </c>
      <c r="O3432" s="2"/>
      <c r="P3432" s="2" t="s">
        <v>151</v>
      </c>
      <c r="Q3432" s="2" t="s">
        <v>152</v>
      </c>
      <c r="R3432" s="2">
        <v>1000</v>
      </c>
      <c r="S3432" s="2" t="s">
        <v>34</v>
      </c>
      <c r="T3432" s="3">
        <v>21861</v>
      </c>
      <c r="U3432" s="3">
        <v>22954.05</v>
      </c>
      <c r="V3432" s="3">
        <v>24101.752499999999</v>
      </c>
    </row>
    <row r="3433" spans="1:22" ht="12.45" customHeight="1" x14ac:dyDescent="0.25">
      <c r="A3433" s="10">
        <v>404328</v>
      </c>
      <c r="B3433" s="2" t="s">
        <v>359</v>
      </c>
      <c r="C3433" s="2" t="s">
        <v>597</v>
      </c>
      <c r="D3433" s="28" t="s">
        <v>542</v>
      </c>
      <c r="E3433" s="28" t="str">
        <f>VLOOKUP(A3433,'[1]Sheet1 (2)'!$A$2:$H$6200,8,0)</f>
        <v>Function:Finance and Administration:Core Function:Security Services</v>
      </c>
      <c r="F3433" s="2" t="s">
        <v>603</v>
      </c>
      <c r="G3433" s="2" t="s">
        <v>294</v>
      </c>
      <c r="H3433" s="2" t="s">
        <v>604</v>
      </c>
      <c r="I3433" s="2" t="s">
        <v>294</v>
      </c>
      <c r="J3433" s="2" t="s">
        <v>600</v>
      </c>
      <c r="K3433" s="2">
        <v>4560100000</v>
      </c>
      <c r="L3433" s="2" t="s">
        <v>114</v>
      </c>
      <c r="M3433" s="2" t="s">
        <v>2278</v>
      </c>
      <c r="N3433" s="2" t="s">
        <v>125</v>
      </c>
      <c r="O3433" s="2"/>
      <c r="P3433" s="2" t="s">
        <v>32</v>
      </c>
      <c r="Q3433" s="2" t="s">
        <v>33</v>
      </c>
      <c r="R3433" s="2">
        <v>1000</v>
      </c>
      <c r="S3433" s="2" t="s">
        <v>34</v>
      </c>
      <c r="T3433" s="3">
        <v>425000</v>
      </c>
      <c r="U3433" s="3">
        <v>450000</v>
      </c>
      <c r="V3433" s="3">
        <v>475000</v>
      </c>
    </row>
    <row r="3434" spans="1:22" ht="12.45" customHeight="1" x14ac:dyDescent="0.25">
      <c r="A3434" s="10">
        <v>404357</v>
      </c>
      <c r="B3434" s="2" t="s">
        <v>359</v>
      </c>
      <c r="C3434" s="2" t="s">
        <v>605</v>
      </c>
      <c r="D3434" s="28" t="s">
        <v>379</v>
      </c>
      <c r="E3434" s="28" t="str">
        <f>VLOOKUP(A3434,'[1]Sheet1 (2)'!$A$2:$H$6200,8,0)</f>
        <v>Function:Health:Non-core Function:Health Services</v>
      </c>
      <c r="F3434" s="2" t="s">
        <v>2039</v>
      </c>
      <c r="G3434" s="2" t="s">
        <v>182</v>
      </c>
      <c r="H3434" s="2" t="s">
        <v>2040</v>
      </c>
      <c r="I3434" s="2" t="s">
        <v>182</v>
      </c>
      <c r="J3434" s="2" t="s">
        <v>608</v>
      </c>
      <c r="K3434" s="2">
        <v>4500411000</v>
      </c>
      <c r="L3434" s="2" t="s">
        <v>97</v>
      </c>
      <c r="M3434" s="2" t="s">
        <v>2263</v>
      </c>
      <c r="N3434" s="2" t="s">
        <v>125</v>
      </c>
      <c r="O3434" s="2"/>
      <c r="P3434" s="2" t="s">
        <v>151</v>
      </c>
      <c r="Q3434" s="2" t="s">
        <v>152</v>
      </c>
      <c r="R3434" s="2">
        <v>1000</v>
      </c>
      <c r="S3434" s="2" t="s">
        <v>34</v>
      </c>
      <c r="T3434" s="3">
        <v>855.96000000000015</v>
      </c>
      <c r="U3434" s="3">
        <v>898.75800000000015</v>
      </c>
      <c r="V3434" s="3">
        <v>943.69590000000017</v>
      </c>
    </row>
    <row r="3435" spans="1:22" ht="12.45" customHeight="1" x14ac:dyDescent="0.25">
      <c r="A3435" s="10">
        <v>404357</v>
      </c>
      <c r="B3435" s="2" t="s">
        <v>359</v>
      </c>
      <c r="C3435" s="2" t="s">
        <v>605</v>
      </c>
      <c r="D3435" s="28" t="s">
        <v>379</v>
      </c>
      <c r="E3435" s="28" t="str">
        <f>VLOOKUP(A3435,'[1]Sheet1 (2)'!$A$2:$H$6200,8,0)</f>
        <v>Function:Health:Non-core Function:Health Services</v>
      </c>
      <c r="F3435" s="2" t="s">
        <v>2486</v>
      </c>
      <c r="G3435" s="2" t="s">
        <v>2098</v>
      </c>
      <c r="H3435" s="2" t="s">
        <v>2487</v>
      </c>
      <c r="I3435" s="2" t="s">
        <v>2098</v>
      </c>
      <c r="J3435" s="2" t="s">
        <v>608</v>
      </c>
      <c r="K3435" s="2">
        <v>4500215000</v>
      </c>
      <c r="L3435" s="2" t="s">
        <v>2261</v>
      </c>
      <c r="M3435" s="2" t="s">
        <v>2262</v>
      </c>
      <c r="N3435" s="2" t="s">
        <v>125</v>
      </c>
      <c r="O3435" s="2"/>
      <c r="P3435" s="2" t="s">
        <v>32</v>
      </c>
      <c r="Q3435" s="2" t="s">
        <v>33</v>
      </c>
      <c r="R3435" s="2">
        <v>1000</v>
      </c>
      <c r="S3435" s="2" t="s">
        <v>34</v>
      </c>
      <c r="T3435" s="3">
        <v>3600</v>
      </c>
      <c r="U3435" s="3">
        <v>4320</v>
      </c>
      <c r="V3435" s="3">
        <v>5184</v>
      </c>
    </row>
    <row r="3436" spans="1:22" ht="12.45" customHeight="1" x14ac:dyDescent="0.25">
      <c r="A3436" s="10">
        <v>404357</v>
      </c>
      <c r="B3436" s="2" t="s">
        <v>359</v>
      </c>
      <c r="C3436" s="2" t="s">
        <v>605</v>
      </c>
      <c r="D3436" s="28" t="s">
        <v>379</v>
      </c>
      <c r="E3436" s="28" t="str">
        <f>VLOOKUP(A3436,'[1]Sheet1 (2)'!$A$2:$H$6200,8,0)</f>
        <v>Function:Health:Non-core Function:Health Services</v>
      </c>
      <c r="F3436" s="2" t="s">
        <v>609</v>
      </c>
      <c r="G3436" s="2" t="s">
        <v>294</v>
      </c>
      <c r="H3436" s="2" t="s">
        <v>610</v>
      </c>
      <c r="I3436" s="2" t="s">
        <v>294</v>
      </c>
      <c r="J3436" s="2" t="s">
        <v>608</v>
      </c>
      <c r="K3436" s="2">
        <v>4500000000</v>
      </c>
      <c r="L3436" s="2" t="s">
        <v>2413</v>
      </c>
      <c r="M3436" s="2" t="s">
        <v>2414</v>
      </c>
      <c r="N3436" s="2" t="s">
        <v>125</v>
      </c>
      <c r="O3436" s="2"/>
      <c r="P3436" s="2" t="s">
        <v>32</v>
      </c>
      <c r="Q3436" s="2" t="s">
        <v>33</v>
      </c>
      <c r="R3436" s="2">
        <v>1000</v>
      </c>
      <c r="S3436" s="2" t="s">
        <v>34</v>
      </c>
      <c r="T3436" s="3">
        <v>3600</v>
      </c>
      <c r="U3436" s="3">
        <v>4320</v>
      </c>
      <c r="V3436" s="3">
        <v>5184</v>
      </c>
    </row>
    <row r="3437" spans="1:22" ht="12.45" customHeight="1" x14ac:dyDescent="0.25">
      <c r="A3437" s="10">
        <v>404357</v>
      </c>
      <c r="B3437" s="2" t="s">
        <v>359</v>
      </c>
      <c r="C3437" s="2" t="s">
        <v>605</v>
      </c>
      <c r="D3437" s="28" t="s">
        <v>379</v>
      </c>
      <c r="E3437" s="28" t="str">
        <f>VLOOKUP(A3437,'[1]Sheet1 (2)'!$A$2:$H$6200,8,0)</f>
        <v>Function:Health:Non-core Function:Health Services</v>
      </c>
      <c r="F3437" s="2" t="s">
        <v>609</v>
      </c>
      <c r="G3437" s="2" t="s">
        <v>294</v>
      </c>
      <c r="H3437" s="2" t="s">
        <v>610</v>
      </c>
      <c r="I3437" s="2" t="s">
        <v>294</v>
      </c>
      <c r="J3437" s="2" t="s">
        <v>608</v>
      </c>
      <c r="K3437" s="2">
        <v>4500454020</v>
      </c>
      <c r="L3437" s="2" t="s">
        <v>2265</v>
      </c>
      <c r="M3437" s="2" t="s">
        <v>2266</v>
      </c>
      <c r="N3437" s="2" t="s">
        <v>125</v>
      </c>
      <c r="O3437" s="2"/>
      <c r="P3437" s="2" t="s">
        <v>32</v>
      </c>
      <c r="Q3437" s="2" t="s">
        <v>33</v>
      </c>
      <c r="R3437" s="2">
        <v>1000</v>
      </c>
      <c r="S3437" s="2" t="s">
        <v>34</v>
      </c>
      <c r="T3437" s="3">
        <v>7200</v>
      </c>
      <c r="U3437" s="3">
        <v>8640</v>
      </c>
      <c r="V3437" s="3">
        <v>10368</v>
      </c>
    </row>
    <row r="3438" spans="1:22" ht="12.45" customHeight="1" x14ac:dyDescent="0.25">
      <c r="A3438" s="10">
        <v>404357</v>
      </c>
      <c r="B3438" s="2" t="s">
        <v>359</v>
      </c>
      <c r="C3438" s="2" t="s">
        <v>605</v>
      </c>
      <c r="D3438" s="28" t="s">
        <v>379</v>
      </c>
      <c r="E3438" s="28" t="str">
        <f>VLOOKUP(A3438,'[1]Sheet1 (2)'!$A$2:$H$6200,8,0)</f>
        <v>Function:Health:Non-core Function:Health Services</v>
      </c>
      <c r="F3438" s="2" t="s">
        <v>2486</v>
      </c>
      <c r="G3438" s="2" t="s">
        <v>2098</v>
      </c>
      <c r="H3438" s="2" t="s">
        <v>2487</v>
      </c>
      <c r="I3438" s="2" t="s">
        <v>2098</v>
      </c>
      <c r="J3438" s="2" t="s">
        <v>608</v>
      </c>
      <c r="K3438" s="2">
        <v>4550000000</v>
      </c>
      <c r="L3438" s="2" t="s">
        <v>110</v>
      </c>
      <c r="M3438" s="2" t="s">
        <v>2264</v>
      </c>
      <c r="N3438" s="2" t="s">
        <v>125</v>
      </c>
      <c r="O3438" s="2"/>
      <c r="P3438" s="2" t="s">
        <v>32</v>
      </c>
      <c r="Q3438" s="2" t="s">
        <v>33</v>
      </c>
      <c r="R3438" s="2">
        <v>1000</v>
      </c>
      <c r="S3438" s="2" t="s">
        <v>34</v>
      </c>
      <c r="T3438" s="3">
        <v>7200</v>
      </c>
      <c r="U3438" s="3">
        <v>8640</v>
      </c>
      <c r="V3438" s="3">
        <v>10368</v>
      </c>
    </row>
    <row r="3439" spans="1:22" ht="12.45" customHeight="1" x14ac:dyDescent="0.25">
      <c r="A3439" s="10">
        <v>404357</v>
      </c>
      <c r="B3439" s="2" t="s">
        <v>359</v>
      </c>
      <c r="C3439" s="2" t="s">
        <v>605</v>
      </c>
      <c r="D3439" s="28" t="s">
        <v>379</v>
      </c>
      <c r="E3439" s="28" t="str">
        <f>VLOOKUP(A3439,'[1]Sheet1 (2)'!$A$2:$H$6200,8,0)</f>
        <v>Function:Health:Non-core Function:Health Services</v>
      </c>
      <c r="F3439" s="2" t="s">
        <v>2486</v>
      </c>
      <c r="G3439" s="2" t="s">
        <v>2098</v>
      </c>
      <c r="H3439" s="2" t="s">
        <v>2487</v>
      </c>
      <c r="I3439" s="2" t="s">
        <v>2098</v>
      </c>
      <c r="J3439" s="2" t="s">
        <v>608</v>
      </c>
      <c r="K3439" s="2">
        <v>4550008000</v>
      </c>
      <c r="L3439" s="2" t="s">
        <v>113</v>
      </c>
      <c r="M3439" s="2" t="s">
        <v>2255</v>
      </c>
      <c r="N3439" s="2" t="s">
        <v>125</v>
      </c>
      <c r="O3439" s="2"/>
      <c r="P3439" s="2" t="s">
        <v>32</v>
      </c>
      <c r="Q3439" s="2" t="s">
        <v>33</v>
      </c>
      <c r="R3439" s="2">
        <v>1000</v>
      </c>
      <c r="S3439" s="2" t="s">
        <v>34</v>
      </c>
      <c r="T3439" s="3">
        <v>7200</v>
      </c>
      <c r="U3439" s="3">
        <v>8640</v>
      </c>
      <c r="V3439" s="3">
        <v>10368</v>
      </c>
    </row>
    <row r="3440" spans="1:22" ht="12.45" customHeight="1" x14ac:dyDescent="0.25">
      <c r="A3440" s="10">
        <v>404357</v>
      </c>
      <c r="B3440" s="2" t="s">
        <v>359</v>
      </c>
      <c r="C3440" s="2" t="s">
        <v>605</v>
      </c>
      <c r="D3440" s="28" t="s">
        <v>379</v>
      </c>
      <c r="E3440" s="28" t="str">
        <f>VLOOKUP(A3440,'[1]Sheet1 (2)'!$A$2:$H$6200,8,0)</f>
        <v>Function:Health:Non-core Function:Health Services</v>
      </c>
      <c r="F3440" s="2" t="s">
        <v>2486</v>
      </c>
      <c r="G3440" s="2" t="s">
        <v>2098</v>
      </c>
      <c r="H3440" s="2" t="s">
        <v>2487</v>
      </c>
      <c r="I3440" s="2" t="s">
        <v>2098</v>
      </c>
      <c r="J3440" s="2" t="s">
        <v>608</v>
      </c>
      <c r="K3440" s="2">
        <v>4550006000</v>
      </c>
      <c r="L3440" s="2" t="s">
        <v>2251</v>
      </c>
      <c r="M3440" s="2" t="s">
        <v>2252</v>
      </c>
      <c r="N3440" s="2" t="s">
        <v>125</v>
      </c>
      <c r="O3440" s="2"/>
      <c r="P3440" s="2" t="s">
        <v>32</v>
      </c>
      <c r="Q3440" s="2" t="s">
        <v>33</v>
      </c>
      <c r="R3440" s="2">
        <v>1000</v>
      </c>
      <c r="S3440" s="2" t="s">
        <v>34</v>
      </c>
      <c r="T3440" s="3">
        <v>7200</v>
      </c>
      <c r="U3440" s="3">
        <v>8640</v>
      </c>
      <c r="V3440" s="3">
        <v>10368</v>
      </c>
    </row>
    <row r="3441" spans="1:22" ht="12.45" customHeight="1" x14ac:dyDescent="0.25">
      <c r="A3441" s="10">
        <v>404357</v>
      </c>
      <c r="B3441" s="2" t="s">
        <v>359</v>
      </c>
      <c r="C3441" s="2" t="s">
        <v>605</v>
      </c>
      <c r="D3441" s="28" t="s">
        <v>379</v>
      </c>
      <c r="E3441" s="28" t="str">
        <f>VLOOKUP(A3441,'[1]Sheet1 (2)'!$A$2:$H$6200,8,0)</f>
        <v>Function:Health:Non-core Function:Health Services</v>
      </c>
      <c r="F3441" s="2" t="s">
        <v>609</v>
      </c>
      <c r="G3441" s="2" t="s">
        <v>294</v>
      </c>
      <c r="H3441" s="2" t="s">
        <v>610</v>
      </c>
      <c r="I3441" s="2" t="s">
        <v>294</v>
      </c>
      <c r="J3441" s="2" t="s">
        <v>608</v>
      </c>
      <c r="K3441" s="2">
        <v>4500460000</v>
      </c>
      <c r="L3441" s="2" t="s">
        <v>2249</v>
      </c>
      <c r="M3441" s="2" t="s">
        <v>2250</v>
      </c>
      <c r="N3441" s="2" t="s">
        <v>125</v>
      </c>
      <c r="O3441" s="2"/>
      <c r="P3441" s="2" t="s">
        <v>32</v>
      </c>
      <c r="Q3441" s="2" t="s">
        <v>33</v>
      </c>
      <c r="R3441" s="2">
        <v>1000</v>
      </c>
      <c r="S3441" s="2" t="s">
        <v>34</v>
      </c>
      <c r="T3441" s="3">
        <v>8800</v>
      </c>
      <c r="U3441" s="3">
        <v>10560</v>
      </c>
      <c r="V3441" s="3">
        <v>12672</v>
      </c>
    </row>
    <row r="3442" spans="1:22" ht="12.45" customHeight="1" x14ac:dyDescent="0.25">
      <c r="A3442" s="10">
        <v>404357</v>
      </c>
      <c r="B3442" s="2" t="s">
        <v>359</v>
      </c>
      <c r="C3442" s="2" t="s">
        <v>605</v>
      </c>
      <c r="D3442" s="28" t="s">
        <v>379</v>
      </c>
      <c r="E3442" s="28" t="str">
        <f>VLOOKUP(A3442,'[1]Sheet1 (2)'!$A$2:$H$6200,8,0)</f>
        <v>Function:Health:Non-core Function:Health Services</v>
      </c>
      <c r="F3442" s="2" t="s">
        <v>2486</v>
      </c>
      <c r="G3442" s="2" t="s">
        <v>2098</v>
      </c>
      <c r="H3442" s="2" t="s">
        <v>2487</v>
      </c>
      <c r="I3442" s="2" t="s">
        <v>2098</v>
      </c>
      <c r="J3442" s="2" t="s">
        <v>608</v>
      </c>
      <c r="K3442" s="2">
        <v>4700003000</v>
      </c>
      <c r="L3442" s="2" t="s">
        <v>2242</v>
      </c>
      <c r="M3442" s="2" t="s">
        <v>2243</v>
      </c>
      <c r="N3442" s="2" t="s">
        <v>125</v>
      </c>
      <c r="O3442" s="2"/>
      <c r="P3442" s="2" t="s">
        <v>32</v>
      </c>
      <c r="Q3442" s="2" t="s">
        <v>33</v>
      </c>
      <c r="R3442" s="2">
        <v>1000</v>
      </c>
      <c r="S3442" s="2" t="s">
        <v>34</v>
      </c>
      <c r="T3442" s="3">
        <v>66000</v>
      </c>
      <c r="U3442" s="3">
        <v>79200</v>
      </c>
      <c r="V3442" s="3">
        <v>95040</v>
      </c>
    </row>
    <row r="3443" spans="1:22" ht="12.45" customHeight="1" x14ac:dyDescent="0.25">
      <c r="A3443" s="10">
        <v>404357</v>
      </c>
      <c r="B3443" s="2" t="s">
        <v>359</v>
      </c>
      <c r="C3443" s="2" t="s">
        <v>605</v>
      </c>
      <c r="D3443" s="28" t="s">
        <v>379</v>
      </c>
      <c r="E3443" s="28" t="str">
        <f>VLOOKUP(A3443,'[1]Sheet1 (2)'!$A$2:$H$6200,8,0)</f>
        <v>Function:Health:Non-core Function:Health Services</v>
      </c>
      <c r="F3443" s="2" t="s">
        <v>609</v>
      </c>
      <c r="G3443" s="2" t="s">
        <v>294</v>
      </c>
      <c r="H3443" s="2" t="s">
        <v>610</v>
      </c>
      <c r="I3443" s="2" t="s">
        <v>294</v>
      </c>
      <c r="J3443" s="2" t="s">
        <v>608</v>
      </c>
      <c r="K3443" s="2">
        <v>4500009000</v>
      </c>
      <c r="L3443" s="2" t="s">
        <v>2303</v>
      </c>
      <c r="M3443" s="2" t="s">
        <v>2304</v>
      </c>
      <c r="N3443" s="2" t="s">
        <v>125</v>
      </c>
      <c r="O3443" s="2"/>
      <c r="P3443" s="2" t="s">
        <v>32</v>
      </c>
      <c r="Q3443" s="2" t="s">
        <v>33</v>
      </c>
      <c r="R3443" s="2">
        <v>1000</v>
      </c>
      <c r="S3443" s="2" t="s">
        <v>34</v>
      </c>
      <c r="T3443" s="3">
        <v>200000</v>
      </c>
      <c r="U3443" s="3">
        <v>240000</v>
      </c>
      <c r="V3443" s="3">
        <v>288000</v>
      </c>
    </row>
    <row r="3444" spans="1:22" ht="12.45" customHeight="1" x14ac:dyDescent="0.25">
      <c r="A3444" s="10">
        <v>404359</v>
      </c>
      <c r="B3444" s="2" t="s">
        <v>359</v>
      </c>
      <c r="C3444" s="2" t="s">
        <v>613</v>
      </c>
      <c r="D3444" s="28" t="s">
        <v>379</v>
      </c>
      <c r="E3444" s="28" t="str">
        <f>VLOOKUP(A3444,'[1]Sheet1 (2)'!$A$2:$H$6200,8,0)</f>
        <v>Function:Community and Social Services:Non-core Function:Aged Care</v>
      </c>
      <c r="F3444" s="2" t="s">
        <v>2488</v>
      </c>
      <c r="G3444" s="2" t="s">
        <v>182</v>
      </c>
      <c r="H3444" s="2" t="s">
        <v>2489</v>
      </c>
      <c r="I3444" s="2" t="s">
        <v>182</v>
      </c>
      <c r="J3444" s="2" t="s">
        <v>616</v>
      </c>
      <c r="K3444" s="2">
        <v>4500411000</v>
      </c>
      <c r="L3444" s="2" t="s">
        <v>97</v>
      </c>
      <c r="M3444" s="2" t="s">
        <v>2263</v>
      </c>
      <c r="N3444" s="2" t="s">
        <v>125</v>
      </c>
      <c r="O3444" s="2"/>
      <c r="P3444" s="2" t="s">
        <v>151</v>
      </c>
      <c r="Q3444" s="2" t="s">
        <v>152</v>
      </c>
      <c r="R3444" s="2">
        <v>1000</v>
      </c>
      <c r="S3444" s="2" t="s">
        <v>34</v>
      </c>
      <c r="T3444" s="3">
        <v>78.959999999999994</v>
      </c>
      <c r="U3444" s="3">
        <v>82.908000000000001</v>
      </c>
      <c r="V3444" s="3">
        <v>87.053400000000011</v>
      </c>
    </row>
    <row r="3445" spans="1:22" ht="12.45" customHeight="1" x14ac:dyDescent="0.25">
      <c r="A3445" s="10">
        <v>404390</v>
      </c>
      <c r="B3445" s="2" t="s">
        <v>359</v>
      </c>
      <c r="C3445" s="2" t="s">
        <v>619</v>
      </c>
      <c r="D3445" s="28" t="s">
        <v>369</v>
      </c>
      <c r="E3445" s="28" t="str">
        <f>VLOOKUP(A3445,'[1]Sheet1 (2)'!$A$2:$H$6200,8,0)</f>
        <v>Function:Sport and Recreation:Non-core Function:Recreational Facilities</v>
      </c>
      <c r="F3445" s="2" t="s">
        <v>2109</v>
      </c>
      <c r="G3445" s="2" t="s">
        <v>294</v>
      </c>
      <c r="H3445" s="2" t="s">
        <v>2110</v>
      </c>
      <c r="I3445" s="2" t="s">
        <v>294</v>
      </c>
      <c r="J3445" s="2" t="s">
        <v>622</v>
      </c>
      <c r="K3445" s="2">
        <v>4500181000</v>
      </c>
      <c r="L3445" s="2" t="s">
        <v>95</v>
      </c>
      <c r="M3445" s="2" t="s">
        <v>821</v>
      </c>
      <c r="N3445" s="2" t="s">
        <v>125</v>
      </c>
      <c r="O3445" s="2"/>
      <c r="P3445" s="2" t="s">
        <v>32</v>
      </c>
      <c r="Q3445" s="2" t="s">
        <v>33</v>
      </c>
      <c r="R3445" s="2">
        <v>1000</v>
      </c>
      <c r="S3445" s="2" t="s">
        <v>34</v>
      </c>
      <c r="T3445" s="3">
        <v>12000</v>
      </c>
      <c r="U3445" s="3">
        <v>13000</v>
      </c>
      <c r="V3445" s="3">
        <v>14000</v>
      </c>
    </row>
    <row r="3446" spans="1:22" ht="12.45" customHeight="1" x14ac:dyDescent="0.25">
      <c r="A3446" s="10">
        <v>404390</v>
      </c>
      <c r="B3446" s="2" t="s">
        <v>359</v>
      </c>
      <c r="C3446" s="2" t="s">
        <v>619</v>
      </c>
      <c r="D3446" s="28" t="s">
        <v>369</v>
      </c>
      <c r="E3446" s="28" t="str">
        <f>VLOOKUP(A3446,'[1]Sheet1 (2)'!$A$2:$H$6200,8,0)</f>
        <v>Function:Sport and Recreation:Non-core Function:Recreational Facilities</v>
      </c>
      <c r="F3446" s="2" t="s">
        <v>2109</v>
      </c>
      <c r="G3446" s="2" t="s">
        <v>294</v>
      </c>
      <c r="H3446" s="2" t="s">
        <v>2110</v>
      </c>
      <c r="I3446" s="2" t="s">
        <v>294</v>
      </c>
      <c r="J3446" s="2" t="s">
        <v>622</v>
      </c>
      <c r="K3446" s="2">
        <v>4560100000</v>
      </c>
      <c r="L3446" s="2" t="s">
        <v>114</v>
      </c>
      <c r="M3446" s="2" t="s">
        <v>2278</v>
      </c>
      <c r="N3446" s="2" t="s">
        <v>125</v>
      </c>
      <c r="O3446" s="2"/>
      <c r="P3446" s="2" t="s">
        <v>32</v>
      </c>
      <c r="Q3446" s="2" t="s">
        <v>33</v>
      </c>
      <c r="R3446" s="2">
        <v>1000</v>
      </c>
      <c r="S3446" s="2" t="s">
        <v>34</v>
      </c>
      <c r="T3446" s="3">
        <v>48000</v>
      </c>
      <c r="U3446" s="3">
        <v>60000</v>
      </c>
      <c r="V3446" s="3">
        <v>80000</v>
      </c>
    </row>
    <row r="3447" spans="1:22" ht="12.45" customHeight="1" x14ac:dyDescent="0.25">
      <c r="A3447" s="10">
        <v>404390</v>
      </c>
      <c r="B3447" s="2" t="s">
        <v>359</v>
      </c>
      <c r="C3447" s="2" t="s">
        <v>619</v>
      </c>
      <c r="D3447" s="28" t="s">
        <v>369</v>
      </c>
      <c r="E3447" s="28" t="str">
        <f>VLOOKUP(A3447,'[1]Sheet1 (2)'!$A$2:$H$6200,8,0)</f>
        <v>Function:Sport and Recreation:Non-core Function:Recreational Facilities</v>
      </c>
      <c r="F3447" s="2" t="s">
        <v>2109</v>
      </c>
      <c r="G3447" s="2" t="s">
        <v>294</v>
      </c>
      <c r="H3447" s="2" t="s">
        <v>2110</v>
      </c>
      <c r="I3447" s="2" t="s">
        <v>294</v>
      </c>
      <c r="J3447" s="2" t="s">
        <v>622</v>
      </c>
      <c r="K3447" s="2">
        <v>4500453000</v>
      </c>
      <c r="L3447" s="2" t="s">
        <v>101</v>
      </c>
      <c r="M3447" s="2" t="s">
        <v>2256</v>
      </c>
      <c r="N3447" s="2" t="s">
        <v>125</v>
      </c>
      <c r="O3447" s="2"/>
      <c r="P3447" s="2" t="s">
        <v>32</v>
      </c>
      <c r="Q3447" s="2" t="s">
        <v>33</v>
      </c>
      <c r="R3447" s="2">
        <v>1000</v>
      </c>
      <c r="S3447" s="2" t="s">
        <v>34</v>
      </c>
      <c r="T3447" s="3">
        <v>60000</v>
      </c>
      <c r="U3447" s="3">
        <v>65000</v>
      </c>
      <c r="V3447" s="3">
        <v>70000</v>
      </c>
    </row>
    <row r="3448" spans="1:22" ht="12.45" customHeight="1" x14ac:dyDescent="0.25">
      <c r="A3448" s="10">
        <v>404390</v>
      </c>
      <c r="B3448" s="2" t="s">
        <v>359</v>
      </c>
      <c r="C3448" s="2" t="s">
        <v>619</v>
      </c>
      <c r="D3448" s="28" t="s">
        <v>369</v>
      </c>
      <c r="E3448" s="28" t="str">
        <f>VLOOKUP(A3448,'[1]Sheet1 (2)'!$A$2:$H$6200,8,0)</f>
        <v>Function:Sport and Recreation:Non-core Function:Recreational Facilities</v>
      </c>
      <c r="F3448" s="2" t="s">
        <v>2109</v>
      </c>
      <c r="G3448" s="2" t="s">
        <v>294</v>
      </c>
      <c r="H3448" s="2" t="s">
        <v>2110</v>
      </c>
      <c r="I3448" s="2" t="s">
        <v>294</v>
      </c>
      <c r="J3448" s="2" t="s">
        <v>622</v>
      </c>
      <c r="K3448" s="2">
        <v>4500460000</v>
      </c>
      <c r="L3448" s="2" t="s">
        <v>2249</v>
      </c>
      <c r="M3448" s="2" t="s">
        <v>2250</v>
      </c>
      <c r="N3448" s="2" t="s">
        <v>125</v>
      </c>
      <c r="O3448" s="2"/>
      <c r="P3448" s="2" t="s">
        <v>32</v>
      </c>
      <c r="Q3448" s="2" t="s">
        <v>33</v>
      </c>
      <c r="R3448" s="2">
        <v>1000</v>
      </c>
      <c r="S3448" s="2" t="s">
        <v>34</v>
      </c>
      <c r="T3448" s="3">
        <v>67992</v>
      </c>
      <c r="U3448" s="3">
        <v>70000</v>
      </c>
      <c r="V3448" s="3">
        <v>72000</v>
      </c>
    </row>
    <row r="3449" spans="1:22" ht="12.45" customHeight="1" x14ac:dyDescent="0.25">
      <c r="A3449" s="10">
        <v>404390</v>
      </c>
      <c r="B3449" s="2" t="s">
        <v>359</v>
      </c>
      <c r="C3449" s="2" t="s">
        <v>619</v>
      </c>
      <c r="D3449" s="28" t="s">
        <v>369</v>
      </c>
      <c r="E3449" s="28" t="str">
        <f>VLOOKUP(A3449,'[1]Sheet1 (2)'!$A$2:$H$6200,8,0)</f>
        <v>Function:Sport and Recreation:Non-core Function:Recreational Facilities</v>
      </c>
      <c r="F3449" s="2" t="s">
        <v>2490</v>
      </c>
      <c r="G3449" s="2" t="s">
        <v>2098</v>
      </c>
      <c r="H3449" s="2" t="s">
        <v>2491</v>
      </c>
      <c r="I3449" s="2" t="s">
        <v>2098</v>
      </c>
      <c r="J3449" s="2" t="s">
        <v>622</v>
      </c>
      <c r="K3449" s="2">
        <v>4550004000</v>
      </c>
      <c r="L3449" s="2" t="s">
        <v>112</v>
      </c>
      <c r="M3449" s="2" t="s">
        <v>2246</v>
      </c>
      <c r="N3449" s="2" t="s">
        <v>125</v>
      </c>
      <c r="O3449" s="2"/>
      <c r="P3449" s="2" t="s">
        <v>32</v>
      </c>
      <c r="Q3449" s="2" t="s">
        <v>33</v>
      </c>
      <c r="R3449" s="2">
        <v>1000</v>
      </c>
      <c r="S3449" s="2" t="s">
        <v>34</v>
      </c>
      <c r="T3449" s="3">
        <v>150000</v>
      </c>
      <c r="U3449" s="3">
        <v>160000</v>
      </c>
      <c r="V3449" s="3">
        <v>170000</v>
      </c>
    </row>
    <row r="3450" spans="1:22" ht="12.45" customHeight="1" x14ac:dyDescent="0.25">
      <c r="A3450" s="10">
        <v>404390</v>
      </c>
      <c r="B3450" s="2" t="s">
        <v>359</v>
      </c>
      <c r="C3450" s="2" t="s">
        <v>619</v>
      </c>
      <c r="D3450" s="28" t="s">
        <v>369</v>
      </c>
      <c r="E3450" s="28" t="str">
        <f>VLOOKUP(A3450,'[1]Sheet1 (2)'!$A$2:$H$6200,8,0)</f>
        <v>Function:Sport and Recreation:Non-core Function:Recreational Facilities</v>
      </c>
      <c r="F3450" s="2" t="s">
        <v>2109</v>
      </c>
      <c r="G3450" s="2" t="s">
        <v>294</v>
      </c>
      <c r="H3450" s="2" t="s">
        <v>2110</v>
      </c>
      <c r="I3450" s="2" t="s">
        <v>294</v>
      </c>
      <c r="J3450" s="2" t="s">
        <v>622</v>
      </c>
      <c r="K3450" s="2">
        <v>4700003000</v>
      </c>
      <c r="L3450" s="2" t="s">
        <v>2242</v>
      </c>
      <c r="M3450" s="2" t="s">
        <v>2243</v>
      </c>
      <c r="N3450" s="2" t="s">
        <v>125</v>
      </c>
      <c r="O3450" s="2"/>
      <c r="P3450" s="2" t="s">
        <v>32</v>
      </c>
      <c r="Q3450" s="2" t="s">
        <v>33</v>
      </c>
      <c r="R3450" s="2">
        <v>1000</v>
      </c>
      <c r="S3450" s="2" t="s">
        <v>34</v>
      </c>
      <c r="T3450" s="3">
        <v>200680.68000000005</v>
      </c>
      <c r="U3450" s="3">
        <v>210714.71400000007</v>
      </c>
      <c r="V3450" s="3">
        <v>221250.44970000008</v>
      </c>
    </row>
    <row r="3451" spans="1:22" ht="12.45" customHeight="1" x14ac:dyDescent="0.25">
      <c r="A3451" s="10">
        <v>404390</v>
      </c>
      <c r="B3451" s="2" t="s">
        <v>359</v>
      </c>
      <c r="C3451" s="2" t="s">
        <v>619</v>
      </c>
      <c r="D3451" s="28" t="s">
        <v>369</v>
      </c>
      <c r="E3451" s="28" t="str">
        <f>VLOOKUP(A3451,'[1]Sheet1 (2)'!$A$2:$H$6200,8,0)</f>
        <v>Function:Sport and Recreation:Non-core Function:Recreational Facilities</v>
      </c>
      <c r="F3451" s="2" t="s">
        <v>2041</v>
      </c>
      <c r="G3451" s="2" t="s">
        <v>182</v>
      </c>
      <c r="H3451" s="2" t="s">
        <v>2042</v>
      </c>
      <c r="I3451" s="2" t="s">
        <v>182</v>
      </c>
      <c r="J3451" s="2" t="s">
        <v>622</v>
      </c>
      <c r="K3451" s="2">
        <v>4500411000</v>
      </c>
      <c r="L3451" s="2" t="s">
        <v>97</v>
      </c>
      <c r="M3451" s="2" t="s">
        <v>2263</v>
      </c>
      <c r="N3451" s="2" t="s">
        <v>125</v>
      </c>
      <c r="O3451" s="2"/>
      <c r="P3451" s="2" t="s">
        <v>151</v>
      </c>
      <c r="Q3451" s="2" t="s">
        <v>152</v>
      </c>
      <c r="R3451" s="2">
        <v>1000</v>
      </c>
      <c r="S3451" s="2" t="s">
        <v>34</v>
      </c>
      <c r="T3451" s="3">
        <v>204091.92</v>
      </c>
      <c r="U3451" s="3">
        <v>214296.51600000003</v>
      </c>
      <c r="V3451" s="3">
        <v>225011.34180000005</v>
      </c>
    </row>
    <row r="3452" spans="1:22" ht="12.45" customHeight="1" x14ac:dyDescent="0.25">
      <c r="A3452" s="10">
        <v>404390</v>
      </c>
      <c r="B3452" s="2" t="s">
        <v>359</v>
      </c>
      <c r="C3452" s="2" t="s">
        <v>619</v>
      </c>
      <c r="D3452" s="28" t="s">
        <v>369</v>
      </c>
      <c r="E3452" s="28" t="str">
        <f>VLOOKUP(A3452,'[1]Sheet1 (2)'!$A$2:$H$6200,8,0)</f>
        <v>Function:Sport and Recreation:Non-core Function:Recreational Facilities</v>
      </c>
      <c r="F3452" s="2" t="s">
        <v>2109</v>
      </c>
      <c r="G3452" s="2" t="s">
        <v>294</v>
      </c>
      <c r="H3452" s="2" t="s">
        <v>2110</v>
      </c>
      <c r="I3452" s="2" t="s">
        <v>294</v>
      </c>
      <c r="J3452" s="2" t="s">
        <v>622</v>
      </c>
      <c r="K3452" s="2">
        <v>4700004000</v>
      </c>
      <c r="L3452" s="2" t="s">
        <v>117</v>
      </c>
      <c r="M3452" s="2" t="s">
        <v>2375</v>
      </c>
      <c r="N3452" s="2" t="s">
        <v>125</v>
      </c>
      <c r="O3452" s="2"/>
      <c r="P3452" s="2" t="s">
        <v>32</v>
      </c>
      <c r="Q3452" s="2" t="s">
        <v>33</v>
      </c>
      <c r="R3452" s="2">
        <v>1000</v>
      </c>
      <c r="S3452" s="2" t="s">
        <v>34</v>
      </c>
      <c r="T3452" s="3">
        <v>223200</v>
      </c>
      <c r="U3452" s="3">
        <v>230000</v>
      </c>
      <c r="V3452" s="3">
        <v>240000</v>
      </c>
    </row>
    <row r="3453" spans="1:22" ht="12.45" customHeight="1" x14ac:dyDescent="0.25">
      <c r="A3453" s="10">
        <v>404390</v>
      </c>
      <c r="B3453" s="2" t="s">
        <v>359</v>
      </c>
      <c r="C3453" s="2" t="s">
        <v>619</v>
      </c>
      <c r="D3453" s="28" t="s">
        <v>369</v>
      </c>
      <c r="E3453" s="28" t="str">
        <f>VLOOKUP(A3453,'[1]Sheet1 (2)'!$A$2:$H$6200,8,0)</f>
        <v>Function:Sport and Recreation:Non-core Function:Recreational Facilities</v>
      </c>
      <c r="F3453" s="2" t="s">
        <v>2109</v>
      </c>
      <c r="G3453" s="2" t="s">
        <v>294</v>
      </c>
      <c r="H3453" s="2" t="s">
        <v>2110</v>
      </c>
      <c r="I3453" s="2" t="s">
        <v>294</v>
      </c>
      <c r="J3453" s="2" t="s">
        <v>622</v>
      </c>
      <c r="K3453" s="2">
        <v>4500441010</v>
      </c>
      <c r="L3453" s="2" t="s">
        <v>2355</v>
      </c>
      <c r="M3453" s="2" t="s">
        <v>2356</v>
      </c>
      <c r="N3453" s="2" t="s">
        <v>125</v>
      </c>
      <c r="O3453" s="2"/>
      <c r="P3453" s="2" t="s">
        <v>32</v>
      </c>
      <c r="Q3453" s="2" t="s">
        <v>33</v>
      </c>
      <c r="R3453" s="2">
        <v>1000</v>
      </c>
      <c r="S3453" s="2" t="s">
        <v>34</v>
      </c>
      <c r="T3453" s="3">
        <v>480000</v>
      </c>
      <c r="U3453" s="3">
        <v>490000</v>
      </c>
      <c r="V3453" s="3">
        <v>500000</v>
      </c>
    </row>
    <row r="3454" spans="1:22" ht="12.45" customHeight="1" x14ac:dyDescent="0.25">
      <c r="A3454" s="10">
        <v>404392</v>
      </c>
      <c r="B3454" s="2" t="s">
        <v>359</v>
      </c>
      <c r="C3454" s="2" t="s">
        <v>627</v>
      </c>
      <c r="D3454" s="28" t="s">
        <v>369</v>
      </c>
      <c r="E3454" s="28" t="str">
        <f>VLOOKUP(A3454,'[1]Sheet1 (2)'!$A$2:$H$6200,8,0)</f>
        <v>Function:Community and Social Services:Core Function:Cemeteries, Funeral Parlours and Crematoriums</v>
      </c>
      <c r="F3454" s="2" t="s">
        <v>628</v>
      </c>
      <c r="G3454" s="2" t="s">
        <v>294</v>
      </c>
      <c r="H3454" s="2" t="s">
        <v>629</v>
      </c>
      <c r="I3454" s="2" t="s">
        <v>294</v>
      </c>
      <c r="J3454" s="2" t="s">
        <v>630</v>
      </c>
      <c r="K3454" s="2">
        <v>4500181000</v>
      </c>
      <c r="L3454" s="2" t="s">
        <v>95</v>
      </c>
      <c r="M3454" s="2" t="s">
        <v>821</v>
      </c>
      <c r="N3454" s="2" t="s">
        <v>125</v>
      </c>
      <c r="O3454" s="2"/>
      <c r="P3454" s="2" t="s">
        <v>32</v>
      </c>
      <c r="Q3454" s="2" t="s">
        <v>33</v>
      </c>
      <c r="R3454" s="2">
        <v>1000</v>
      </c>
      <c r="S3454" s="2" t="s">
        <v>34</v>
      </c>
      <c r="T3454" s="3">
        <v>14400</v>
      </c>
      <c r="U3454" s="3">
        <v>15120</v>
      </c>
      <c r="V3454" s="3">
        <v>15876</v>
      </c>
    </row>
    <row r="3455" spans="1:22" ht="12.45" customHeight="1" x14ac:dyDescent="0.25">
      <c r="A3455" s="10">
        <v>404392</v>
      </c>
      <c r="B3455" s="2" t="s">
        <v>359</v>
      </c>
      <c r="C3455" s="2" t="s">
        <v>627</v>
      </c>
      <c r="D3455" s="28" t="s">
        <v>369</v>
      </c>
      <c r="E3455" s="28" t="str">
        <f>VLOOKUP(A3455,'[1]Sheet1 (2)'!$A$2:$H$6200,8,0)</f>
        <v>Function:Community and Social Services:Core Function:Cemeteries, Funeral Parlours and Crematoriums</v>
      </c>
      <c r="F3455" s="2" t="s">
        <v>2492</v>
      </c>
      <c r="G3455" s="2" t="s">
        <v>182</v>
      </c>
      <c r="H3455" s="2" t="s">
        <v>2493</v>
      </c>
      <c r="I3455" s="2" t="s">
        <v>182</v>
      </c>
      <c r="J3455" s="2" t="s">
        <v>630</v>
      </c>
      <c r="K3455" s="2">
        <v>4500411000</v>
      </c>
      <c r="L3455" s="2" t="s">
        <v>97</v>
      </c>
      <c r="M3455" s="2" t="s">
        <v>2263</v>
      </c>
      <c r="N3455" s="2" t="s">
        <v>125</v>
      </c>
      <c r="O3455" s="2"/>
      <c r="P3455" s="2" t="s">
        <v>151</v>
      </c>
      <c r="Q3455" s="2" t="s">
        <v>152</v>
      </c>
      <c r="R3455" s="2">
        <v>1000</v>
      </c>
      <c r="S3455" s="2" t="s">
        <v>34</v>
      </c>
      <c r="T3455" s="3">
        <v>34407.960000000006</v>
      </c>
      <c r="U3455" s="3">
        <v>36128.358000000007</v>
      </c>
      <c r="V3455" s="3">
        <v>37934.775900000008</v>
      </c>
    </row>
    <row r="3456" spans="1:22" ht="12.45" customHeight="1" x14ac:dyDescent="0.25">
      <c r="A3456" s="10">
        <v>404392</v>
      </c>
      <c r="B3456" s="2" t="s">
        <v>359</v>
      </c>
      <c r="C3456" s="2" t="s">
        <v>627</v>
      </c>
      <c r="D3456" s="28" t="s">
        <v>369</v>
      </c>
      <c r="E3456" s="28" t="str">
        <f>VLOOKUP(A3456,'[1]Sheet1 (2)'!$A$2:$H$6200,8,0)</f>
        <v>Function:Community and Social Services:Core Function:Cemeteries, Funeral Parlours and Crematoriums</v>
      </c>
      <c r="F3456" s="2" t="s">
        <v>628</v>
      </c>
      <c r="G3456" s="2" t="s">
        <v>294</v>
      </c>
      <c r="H3456" s="2" t="s">
        <v>629</v>
      </c>
      <c r="I3456" s="2" t="s">
        <v>294</v>
      </c>
      <c r="J3456" s="2" t="s">
        <v>630</v>
      </c>
      <c r="K3456" s="2">
        <v>4560100000</v>
      </c>
      <c r="L3456" s="2" t="s">
        <v>114</v>
      </c>
      <c r="M3456" s="2" t="s">
        <v>2278</v>
      </c>
      <c r="N3456" s="2" t="s">
        <v>125</v>
      </c>
      <c r="O3456" s="2"/>
      <c r="P3456" s="2" t="s">
        <v>32</v>
      </c>
      <c r="Q3456" s="2" t="s">
        <v>33</v>
      </c>
      <c r="R3456" s="2">
        <v>1000</v>
      </c>
      <c r="S3456" s="2" t="s">
        <v>34</v>
      </c>
      <c r="T3456" s="3">
        <v>115410</v>
      </c>
      <c r="U3456" s="3">
        <v>121181</v>
      </c>
      <c r="V3456" s="3">
        <v>127240</v>
      </c>
    </row>
    <row r="3457" spans="1:22" ht="12.45" customHeight="1" x14ac:dyDescent="0.25">
      <c r="A3457" s="10">
        <v>404392</v>
      </c>
      <c r="B3457" s="2" t="s">
        <v>359</v>
      </c>
      <c r="C3457" s="2" t="s">
        <v>627</v>
      </c>
      <c r="D3457" s="28" t="s">
        <v>369</v>
      </c>
      <c r="E3457" s="28" t="str">
        <f>VLOOKUP(A3457,'[1]Sheet1 (2)'!$A$2:$H$6200,8,0)</f>
        <v>Function:Community and Social Services:Core Function:Cemeteries, Funeral Parlours and Crematoriums</v>
      </c>
      <c r="F3457" s="2" t="s">
        <v>628</v>
      </c>
      <c r="G3457" s="2" t="s">
        <v>294</v>
      </c>
      <c r="H3457" s="2" t="s">
        <v>629</v>
      </c>
      <c r="I3457" s="2" t="s">
        <v>294</v>
      </c>
      <c r="J3457" s="2" t="s">
        <v>630</v>
      </c>
      <c r="K3457" s="2">
        <v>4700004000</v>
      </c>
      <c r="L3457" s="2" t="s">
        <v>117</v>
      </c>
      <c r="M3457" s="2" t="s">
        <v>2375</v>
      </c>
      <c r="N3457" s="2" t="s">
        <v>125</v>
      </c>
      <c r="O3457" s="2"/>
      <c r="P3457" s="2" t="s">
        <v>32</v>
      </c>
      <c r="Q3457" s="2" t="s">
        <v>33</v>
      </c>
      <c r="R3457" s="2">
        <v>1000</v>
      </c>
      <c r="S3457" s="2" t="s">
        <v>34</v>
      </c>
      <c r="T3457" s="3">
        <v>180000</v>
      </c>
      <c r="U3457" s="3">
        <v>189000</v>
      </c>
      <c r="V3457" s="3">
        <v>198450</v>
      </c>
    </row>
    <row r="3458" spans="1:22" ht="12.45" customHeight="1" x14ac:dyDescent="0.25">
      <c r="A3458" s="10">
        <v>404394</v>
      </c>
      <c r="B3458" s="2" t="s">
        <v>359</v>
      </c>
      <c r="C3458" s="2" t="s">
        <v>1689</v>
      </c>
      <c r="D3458" s="28" t="s">
        <v>369</v>
      </c>
      <c r="E3458" s="28" t="str">
        <f>VLOOKUP(A3458,'[1]Sheet1 (2)'!$A$2:$H$6200,8,0)</f>
        <v>Function:Community and Social Services:Core Function:Cemeteries, Funeral Parlours and Crematoriums</v>
      </c>
      <c r="F3458" s="2" t="s">
        <v>2494</v>
      </c>
      <c r="G3458" s="2" t="s">
        <v>294</v>
      </c>
      <c r="H3458" s="2" t="s">
        <v>2495</v>
      </c>
      <c r="I3458" s="2" t="s">
        <v>294</v>
      </c>
      <c r="J3458" s="2" t="s">
        <v>630</v>
      </c>
      <c r="K3458" s="2">
        <v>4560100000</v>
      </c>
      <c r="L3458" s="2" t="s">
        <v>114</v>
      </c>
      <c r="M3458" s="2" t="s">
        <v>2278</v>
      </c>
      <c r="N3458" s="2" t="s">
        <v>125</v>
      </c>
      <c r="O3458" s="2"/>
      <c r="P3458" s="2" t="s">
        <v>32</v>
      </c>
      <c r="Q3458" s="2" t="s">
        <v>33</v>
      </c>
      <c r="R3458" s="2">
        <v>1000</v>
      </c>
      <c r="S3458" s="2" t="s">
        <v>34</v>
      </c>
      <c r="T3458" s="3">
        <v>10712</v>
      </c>
      <c r="U3458" s="3">
        <v>11247.6</v>
      </c>
      <c r="V3458" s="3">
        <v>11809.980000000001</v>
      </c>
    </row>
    <row r="3459" spans="1:22" ht="12.45" customHeight="1" x14ac:dyDescent="0.25">
      <c r="A3459" s="10">
        <v>404394</v>
      </c>
      <c r="B3459" s="2" t="s">
        <v>359</v>
      </c>
      <c r="C3459" s="2" t="s">
        <v>1689</v>
      </c>
      <c r="D3459" s="28" t="s">
        <v>369</v>
      </c>
      <c r="E3459" s="28" t="str">
        <f>VLOOKUP(A3459,'[1]Sheet1 (2)'!$A$2:$H$6200,8,0)</f>
        <v>Function:Community and Social Services:Core Function:Cemeteries, Funeral Parlours and Crematoriums</v>
      </c>
      <c r="F3459" s="2" t="s">
        <v>2496</v>
      </c>
      <c r="G3459" s="2" t="s">
        <v>182</v>
      </c>
      <c r="H3459" s="2" t="s">
        <v>2497</v>
      </c>
      <c r="I3459" s="2" t="s">
        <v>182</v>
      </c>
      <c r="J3459" s="2" t="s">
        <v>630</v>
      </c>
      <c r="K3459" s="2">
        <v>4500411000</v>
      </c>
      <c r="L3459" s="2" t="s">
        <v>97</v>
      </c>
      <c r="M3459" s="2" t="s">
        <v>2263</v>
      </c>
      <c r="N3459" s="2" t="s">
        <v>125</v>
      </c>
      <c r="O3459" s="2"/>
      <c r="P3459" s="2" t="s">
        <v>151</v>
      </c>
      <c r="Q3459" s="2" t="s">
        <v>152</v>
      </c>
      <c r="R3459" s="2">
        <v>1000</v>
      </c>
      <c r="S3459" s="2" t="s">
        <v>34</v>
      </c>
      <c r="T3459" s="3">
        <v>28924.92</v>
      </c>
      <c r="U3459" s="3">
        <v>30371.166000000001</v>
      </c>
      <c r="V3459" s="3">
        <v>31889.724300000002</v>
      </c>
    </row>
    <row r="3460" spans="1:22" ht="12.45" customHeight="1" x14ac:dyDescent="0.25">
      <c r="A3460" s="10">
        <v>404398</v>
      </c>
      <c r="B3460" s="2" t="s">
        <v>359</v>
      </c>
      <c r="C3460" s="2" t="s">
        <v>635</v>
      </c>
      <c r="D3460" s="28" t="s">
        <v>369</v>
      </c>
      <c r="E3460" s="28" t="str">
        <f>VLOOKUP(A3460,'[1]Sheet1 (2)'!$A$2:$H$6200,8,0)</f>
        <v>Function:Sport and Recreation:Core Function:Community Parks (including Nurseries)</v>
      </c>
      <c r="F3460" s="62" t="s">
        <v>2498</v>
      </c>
      <c r="G3460" s="62" t="s">
        <v>2499</v>
      </c>
      <c r="H3460" s="62" t="s">
        <v>2500</v>
      </c>
      <c r="I3460" s="62" t="s">
        <v>2499</v>
      </c>
      <c r="J3460" s="62" t="s">
        <v>638</v>
      </c>
      <c r="K3460" s="62">
        <v>4550004000</v>
      </c>
      <c r="L3460" s="62" t="s">
        <v>112</v>
      </c>
      <c r="M3460" s="62" t="s">
        <v>2246</v>
      </c>
      <c r="N3460" s="62" t="s">
        <v>125</v>
      </c>
      <c r="O3460" s="62"/>
      <c r="P3460" s="2" t="s">
        <v>32</v>
      </c>
      <c r="Q3460" s="62" t="s">
        <v>33</v>
      </c>
      <c r="R3460" s="2">
        <v>1000</v>
      </c>
      <c r="S3460" s="2" t="s">
        <v>34</v>
      </c>
      <c r="T3460" s="3">
        <v>60000</v>
      </c>
      <c r="U3460" s="3">
        <v>68000</v>
      </c>
      <c r="V3460" s="3">
        <v>76000</v>
      </c>
    </row>
    <row r="3461" spans="1:22" ht="12.45" customHeight="1" x14ac:dyDescent="0.25">
      <c r="A3461" s="10">
        <v>404398</v>
      </c>
      <c r="B3461" s="2" t="s">
        <v>359</v>
      </c>
      <c r="C3461" s="2" t="s">
        <v>635</v>
      </c>
      <c r="D3461" s="28" t="s">
        <v>369</v>
      </c>
      <c r="E3461" s="28" t="str">
        <f>VLOOKUP(A3461,'[1]Sheet1 (2)'!$A$2:$H$6200,8,0)</f>
        <v>Function:Sport and Recreation:Core Function:Community Parks (including Nurseries)</v>
      </c>
      <c r="F3461" s="2" t="s">
        <v>2501</v>
      </c>
      <c r="G3461" s="2" t="s">
        <v>182</v>
      </c>
      <c r="H3461" s="2" t="s">
        <v>2502</v>
      </c>
      <c r="I3461" s="2" t="s">
        <v>182</v>
      </c>
      <c r="J3461" s="2" t="s">
        <v>638</v>
      </c>
      <c r="K3461" s="2">
        <v>4500411000</v>
      </c>
      <c r="L3461" s="2" t="s">
        <v>97</v>
      </c>
      <c r="M3461" s="2" t="s">
        <v>2263</v>
      </c>
      <c r="N3461" s="2" t="s">
        <v>125</v>
      </c>
      <c r="O3461" s="2"/>
      <c r="P3461" s="2" t="s">
        <v>151</v>
      </c>
      <c r="Q3461" s="2" t="s">
        <v>152</v>
      </c>
      <c r="R3461" s="2">
        <v>1000</v>
      </c>
      <c r="S3461" s="2" t="s">
        <v>34</v>
      </c>
      <c r="T3461" s="3">
        <v>62994.960000000014</v>
      </c>
      <c r="U3461" s="3">
        <v>66144.708000000013</v>
      </c>
      <c r="V3461" s="3">
        <v>69451.943400000018</v>
      </c>
    </row>
    <row r="3462" spans="1:22" ht="12.45" customHeight="1" x14ac:dyDescent="0.25">
      <c r="A3462" s="10">
        <v>404398</v>
      </c>
      <c r="B3462" s="2" t="s">
        <v>359</v>
      </c>
      <c r="C3462" s="2" t="s">
        <v>635</v>
      </c>
      <c r="D3462" s="28" t="s">
        <v>369</v>
      </c>
      <c r="E3462" s="28" t="str">
        <f>VLOOKUP(A3462,'[1]Sheet1 (2)'!$A$2:$H$6200,8,0)</f>
        <v>Function:Sport and Recreation:Core Function:Community Parks (including Nurseries)</v>
      </c>
      <c r="F3462" s="2" t="s">
        <v>2503</v>
      </c>
      <c r="G3462" s="2" t="s">
        <v>294</v>
      </c>
      <c r="H3462" s="2" t="s">
        <v>2504</v>
      </c>
      <c r="I3462" s="2" t="s">
        <v>294</v>
      </c>
      <c r="J3462" s="2" t="s">
        <v>638</v>
      </c>
      <c r="K3462" s="2">
        <v>4560100000</v>
      </c>
      <c r="L3462" s="2" t="s">
        <v>114</v>
      </c>
      <c r="M3462" s="2" t="s">
        <v>2278</v>
      </c>
      <c r="N3462" s="2" t="s">
        <v>125</v>
      </c>
      <c r="O3462" s="2"/>
      <c r="P3462" s="2" t="s">
        <v>32</v>
      </c>
      <c r="Q3462" s="2" t="s">
        <v>33</v>
      </c>
      <c r="R3462" s="2">
        <v>1000</v>
      </c>
      <c r="S3462" s="2" t="s">
        <v>34</v>
      </c>
      <c r="T3462" s="3">
        <v>78500</v>
      </c>
      <c r="U3462" s="3">
        <v>82425</v>
      </c>
      <c r="V3462" s="3">
        <v>86546.25</v>
      </c>
    </row>
    <row r="3463" spans="1:22" ht="12.45" customHeight="1" x14ac:dyDescent="0.25">
      <c r="A3463" s="10">
        <v>404398</v>
      </c>
      <c r="B3463" s="2" t="s">
        <v>359</v>
      </c>
      <c r="C3463" s="2" t="s">
        <v>635</v>
      </c>
      <c r="D3463" s="28" t="s">
        <v>369</v>
      </c>
      <c r="E3463" s="28" t="str">
        <f>VLOOKUP(A3463,'[1]Sheet1 (2)'!$A$2:$H$6200,8,0)</f>
        <v>Function:Sport and Recreation:Core Function:Community Parks (including Nurseries)</v>
      </c>
      <c r="F3463" s="62" t="s">
        <v>2503</v>
      </c>
      <c r="G3463" s="62" t="s">
        <v>294</v>
      </c>
      <c r="H3463" s="62" t="s">
        <v>2504</v>
      </c>
      <c r="I3463" s="62" t="s">
        <v>294</v>
      </c>
      <c r="J3463" s="62" t="s">
        <v>638</v>
      </c>
      <c r="K3463" s="62">
        <v>4500009000</v>
      </c>
      <c r="L3463" s="62" t="s">
        <v>2303</v>
      </c>
      <c r="M3463" s="62" t="s">
        <v>2304</v>
      </c>
      <c r="N3463" s="62" t="s">
        <v>125</v>
      </c>
      <c r="O3463" s="62"/>
      <c r="P3463" s="2" t="s">
        <v>32</v>
      </c>
      <c r="Q3463" s="62" t="s">
        <v>33</v>
      </c>
      <c r="R3463" s="2">
        <v>1000</v>
      </c>
      <c r="S3463" s="2" t="s">
        <v>34</v>
      </c>
      <c r="T3463" s="3"/>
      <c r="U3463" s="3"/>
      <c r="V3463" s="3"/>
    </row>
    <row r="3464" spans="1:22" ht="12.45" customHeight="1" x14ac:dyDescent="0.25">
      <c r="A3464" s="10">
        <v>404400</v>
      </c>
      <c r="B3464" s="2" t="s">
        <v>359</v>
      </c>
      <c r="C3464" s="2" t="s">
        <v>639</v>
      </c>
      <c r="D3464" s="28" t="s">
        <v>369</v>
      </c>
      <c r="E3464" s="28" t="str">
        <f>VLOOKUP(A3464,'[1]Sheet1 (2)'!$A$2:$H$6200,8,0)</f>
        <v>Function:Sport and Recreation:Non-core Function:Recreational Facilities</v>
      </c>
      <c r="F3464" s="2" t="s">
        <v>642</v>
      </c>
      <c r="G3464" s="2" t="s">
        <v>294</v>
      </c>
      <c r="H3464" s="2" t="s">
        <v>643</v>
      </c>
      <c r="I3464" s="2" t="s">
        <v>294</v>
      </c>
      <c r="J3464" s="2" t="s">
        <v>622</v>
      </c>
      <c r="K3464" s="2">
        <v>4500181000</v>
      </c>
      <c r="L3464" s="2" t="s">
        <v>95</v>
      </c>
      <c r="M3464" s="2" t="s">
        <v>821</v>
      </c>
      <c r="N3464" s="2" t="s">
        <v>125</v>
      </c>
      <c r="O3464" s="2"/>
      <c r="P3464" s="2" t="s">
        <v>32</v>
      </c>
      <c r="Q3464" s="2" t="s">
        <v>33</v>
      </c>
      <c r="R3464" s="2">
        <v>1000</v>
      </c>
      <c r="S3464" s="2" t="s">
        <v>34</v>
      </c>
      <c r="T3464" s="3">
        <v>19999.199999999997</v>
      </c>
      <c r="U3464" s="3">
        <v>22000</v>
      </c>
      <c r="V3464" s="3">
        <v>24200</v>
      </c>
    </row>
    <row r="3465" spans="1:22" ht="12.45" customHeight="1" x14ac:dyDescent="0.25">
      <c r="A3465" s="10">
        <v>404400</v>
      </c>
      <c r="B3465" s="2" t="s">
        <v>359</v>
      </c>
      <c r="C3465" s="2" t="s">
        <v>639</v>
      </c>
      <c r="D3465" s="28" t="s">
        <v>369</v>
      </c>
      <c r="E3465" s="28" t="str">
        <f>VLOOKUP(A3465,'[1]Sheet1 (2)'!$A$2:$H$6200,8,0)</f>
        <v>Function:Sport and Recreation:Non-core Function:Recreational Facilities</v>
      </c>
      <c r="F3465" s="2" t="s">
        <v>642</v>
      </c>
      <c r="G3465" s="2" t="s">
        <v>294</v>
      </c>
      <c r="H3465" s="2" t="s">
        <v>643</v>
      </c>
      <c r="I3465" s="2" t="s">
        <v>294</v>
      </c>
      <c r="J3465" s="2" t="s">
        <v>622</v>
      </c>
      <c r="K3465" s="2">
        <v>4560100000</v>
      </c>
      <c r="L3465" s="2" t="s">
        <v>114</v>
      </c>
      <c r="M3465" s="2" t="s">
        <v>2278</v>
      </c>
      <c r="N3465" s="2" t="s">
        <v>125</v>
      </c>
      <c r="O3465" s="2"/>
      <c r="P3465" s="2" t="s">
        <v>32</v>
      </c>
      <c r="Q3465" s="2" t="s">
        <v>33</v>
      </c>
      <c r="R3465" s="2">
        <v>1000</v>
      </c>
      <c r="S3465" s="2" t="s">
        <v>34</v>
      </c>
      <c r="T3465" s="3">
        <v>93519.60000000002</v>
      </c>
      <c r="U3465" s="3">
        <v>102872.44</v>
      </c>
      <c r="V3465" s="3">
        <v>113159.67999999999</v>
      </c>
    </row>
    <row r="3466" spans="1:22" ht="12.45" customHeight="1" x14ac:dyDescent="0.25">
      <c r="A3466" s="10">
        <v>404400</v>
      </c>
      <c r="B3466" s="2" t="s">
        <v>359</v>
      </c>
      <c r="C3466" s="2" t="s">
        <v>639</v>
      </c>
      <c r="D3466" s="28" t="s">
        <v>369</v>
      </c>
      <c r="E3466" s="28" t="str">
        <f>VLOOKUP(A3466,'[1]Sheet1 (2)'!$A$2:$H$6200,8,0)</f>
        <v>Function:Sport and Recreation:Non-core Function:Recreational Facilities</v>
      </c>
      <c r="F3466" s="2" t="s">
        <v>2111</v>
      </c>
      <c r="G3466" s="2" t="s">
        <v>182</v>
      </c>
      <c r="H3466" s="2" t="s">
        <v>2112</v>
      </c>
      <c r="I3466" s="2" t="s">
        <v>182</v>
      </c>
      <c r="J3466" s="2" t="s">
        <v>622</v>
      </c>
      <c r="K3466" s="2">
        <v>4500411000</v>
      </c>
      <c r="L3466" s="2" t="s">
        <v>97</v>
      </c>
      <c r="M3466" s="2" t="s">
        <v>2263</v>
      </c>
      <c r="N3466" s="2" t="s">
        <v>125</v>
      </c>
      <c r="O3466" s="2"/>
      <c r="P3466" s="2" t="s">
        <v>151</v>
      </c>
      <c r="Q3466" s="2" t="s">
        <v>152</v>
      </c>
      <c r="R3466" s="2">
        <v>1000</v>
      </c>
      <c r="S3466" s="2" t="s">
        <v>34</v>
      </c>
      <c r="T3466" s="3">
        <v>116589</v>
      </c>
      <c r="U3466" s="3">
        <v>122418.45000000001</v>
      </c>
      <c r="V3466" s="3">
        <v>128539.37250000001</v>
      </c>
    </row>
    <row r="3467" spans="1:22" ht="12.45" customHeight="1" x14ac:dyDescent="0.25">
      <c r="A3467" s="10">
        <v>404400</v>
      </c>
      <c r="B3467" s="2" t="s">
        <v>359</v>
      </c>
      <c r="C3467" s="2" t="s">
        <v>639</v>
      </c>
      <c r="D3467" s="28" t="s">
        <v>369</v>
      </c>
      <c r="E3467" s="28" t="str">
        <f>VLOOKUP(A3467,'[1]Sheet1 (2)'!$A$2:$H$6200,8,0)</f>
        <v>Function:Sport and Recreation:Non-core Function:Recreational Facilities</v>
      </c>
      <c r="F3467" s="2" t="s">
        <v>2505</v>
      </c>
      <c r="G3467" s="2" t="s">
        <v>2098</v>
      </c>
      <c r="H3467" s="2" t="s">
        <v>2506</v>
      </c>
      <c r="I3467" s="2" t="s">
        <v>2098</v>
      </c>
      <c r="J3467" s="2" t="s">
        <v>622</v>
      </c>
      <c r="K3467" s="2">
        <v>4550006000</v>
      </c>
      <c r="L3467" s="2" t="s">
        <v>2251</v>
      </c>
      <c r="M3467" s="2" t="s">
        <v>2252</v>
      </c>
      <c r="N3467" s="2" t="s">
        <v>125</v>
      </c>
      <c r="O3467" s="2"/>
      <c r="P3467" s="2" t="s">
        <v>32</v>
      </c>
      <c r="Q3467" s="2" t="s">
        <v>33</v>
      </c>
      <c r="R3467" s="2">
        <v>1000</v>
      </c>
      <c r="S3467" s="2" t="s">
        <v>34</v>
      </c>
      <c r="T3467" s="3">
        <v>120000</v>
      </c>
      <c r="U3467" s="3">
        <v>132000</v>
      </c>
      <c r="V3467" s="3">
        <v>145200</v>
      </c>
    </row>
    <row r="3468" spans="1:22" ht="12.45" customHeight="1" x14ac:dyDescent="0.25">
      <c r="A3468" s="10">
        <v>404402</v>
      </c>
      <c r="B3468" s="2" t="s">
        <v>359</v>
      </c>
      <c r="C3468" s="2" t="s">
        <v>648</v>
      </c>
      <c r="D3468" s="28" t="s">
        <v>369</v>
      </c>
      <c r="E3468" s="28" t="str">
        <f>VLOOKUP(A3468,'[1]Sheet1 (2)'!$A$2:$H$6200,8,0)</f>
        <v>Function:Sport and Recreation:Core Function:Community Parks (including Nurseries)</v>
      </c>
      <c r="F3468" s="62" t="s">
        <v>2135</v>
      </c>
      <c r="G3468" s="62" t="s">
        <v>294</v>
      </c>
      <c r="H3468" s="62" t="s">
        <v>2136</v>
      </c>
      <c r="I3468" s="62" t="s">
        <v>294</v>
      </c>
      <c r="J3468" s="62" t="s">
        <v>638</v>
      </c>
      <c r="K3468" s="62" t="s">
        <v>2335</v>
      </c>
      <c r="L3468" s="62" t="s">
        <v>2249</v>
      </c>
      <c r="M3468" s="62" t="s">
        <v>2250</v>
      </c>
      <c r="N3468" s="62" t="s">
        <v>125</v>
      </c>
      <c r="O3468" s="62"/>
      <c r="P3468" s="2" t="s">
        <v>32</v>
      </c>
      <c r="Q3468" s="62" t="s">
        <v>33</v>
      </c>
      <c r="R3468" s="2">
        <v>1000</v>
      </c>
      <c r="S3468" s="2" t="s">
        <v>34</v>
      </c>
      <c r="T3468" s="3">
        <v>38333.260000000009</v>
      </c>
      <c r="U3468" s="3">
        <v>40249</v>
      </c>
      <c r="V3468" s="3">
        <v>42262</v>
      </c>
    </row>
    <row r="3469" spans="1:22" ht="12.45" customHeight="1" x14ac:dyDescent="0.25">
      <c r="A3469" s="10">
        <v>404402</v>
      </c>
      <c r="B3469" s="2" t="s">
        <v>359</v>
      </c>
      <c r="C3469" s="2" t="s">
        <v>648</v>
      </c>
      <c r="D3469" s="28" t="s">
        <v>369</v>
      </c>
      <c r="E3469" s="28" t="str">
        <f>VLOOKUP(A3469,'[1]Sheet1 (2)'!$A$2:$H$6200,8,0)</f>
        <v>Function:Sport and Recreation:Core Function:Community Parks (including Nurseries)</v>
      </c>
      <c r="F3469" s="62" t="s">
        <v>2135</v>
      </c>
      <c r="G3469" s="62" t="s">
        <v>294</v>
      </c>
      <c r="H3469" s="62" t="s">
        <v>2136</v>
      </c>
      <c r="I3469" s="62" t="s">
        <v>294</v>
      </c>
      <c r="J3469" s="62" t="s">
        <v>638</v>
      </c>
      <c r="K3469" s="62">
        <v>4500422000</v>
      </c>
      <c r="L3469" s="62" t="s">
        <v>2288</v>
      </c>
      <c r="M3469" s="62" t="s">
        <v>2280</v>
      </c>
      <c r="N3469" s="62" t="s">
        <v>125</v>
      </c>
      <c r="O3469" s="62"/>
      <c r="P3469" s="2" t="s">
        <v>32</v>
      </c>
      <c r="Q3469" s="62" t="s">
        <v>33</v>
      </c>
      <c r="R3469" s="2">
        <v>1000</v>
      </c>
      <c r="S3469" s="2" t="s">
        <v>34</v>
      </c>
      <c r="T3469" s="3">
        <v>99999.96</v>
      </c>
      <c r="U3469" s="3" t="s">
        <v>2507</v>
      </c>
      <c r="V3469" s="3" t="s">
        <v>2508</v>
      </c>
    </row>
    <row r="3470" spans="1:22" ht="12.45" customHeight="1" x14ac:dyDescent="0.25">
      <c r="A3470" s="10">
        <v>404402</v>
      </c>
      <c r="B3470" s="2" t="s">
        <v>359</v>
      </c>
      <c r="C3470" s="2" t="s">
        <v>648</v>
      </c>
      <c r="D3470" s="28" t="s">
        <v>369</v>
      </c>
      <c r="E3470" s="28" t="str">
        <f>VLOOKUP(A3470,'[1]Sheet1 (2)'!$A$2:$H$6200,8,0)</f>
        <v>Function:Sport and Recreation:Core Function:Community Parks (including Nurseries)</v>
      </c>
      <c r="F3470" s="2" t="s">
        <v>2135</v>
      </c>
      <c r="G3470" s="2" t="s">
        <v>294</v>
      </c>
      <c r="H3470" s="2" t="s">
        <v>2136</v>
      </c>
      <c r="I3470" s="2" t="s">
        <v>294</v>
      </c>
      <c r="J3470" s="2" t="s">
        <v>638</v>
      </c>
      <c r="K3470" s="2">
        <v>4560100000</v>
      </c>
      <c r="L3470" s="2" t="s">
        <v>114</v>
      </c>
      <c r="M3470" s="2" t="s">
        <v>2278</v>
      </c>
      <c r="N3470" s="2" t="s">
        <v>125</v>
      </c>
      <c r="O3470" s="2"/>
      <c r="P3470" s="2" t="s">
        <v>32</v>
      </c>
      <c r="Q3470" s="2" t="s">
        <v>33</v>
      </c>
      <c r="R3470" s="2">
        <v>1000</v>
      </c>
      <c r="S3470" s="2" t="s">
        <v>34</v>
      </c>
      <c r="T3470" s="3">
        <v>250000</v>
      </c>
      <c r="U3470" s="3" t="s">
        <v>2509</v>
      </c>
      <c r="V3470" s="3" t="s">
        <v>2510</v>
      </c>
    </row>
    <row r="3471" spans="1:22" ht="12.45" customHeight="1" x14ac:dyDescent="0.25">
      <c r="A3471" s="10">
        <v>404402</v>
      </c>
      <c r="B3471" s="2" t="s">
        <v>359</v>
      </c>
      <c r="C3471" s="2" t="s">
        <v>648</v>
      </c>
      <c r="D3471" s="28" t="s">
        <v>369</v>
      </c>
      <c r="E3471" s="28" t="str">
        <f>VLOOKUP(A3471,'[1]Sheet1 (2)'!$A$2:$H$6200,8,0)</f>
        <v>Function:Sport and Recreation:Core Function:Community Parks (including Nurseries)</v>
      </c>
      <c r="F3471" s="2" t="s">
        <v>2043</v>
      </c>
      <c r="G3471" s="2" t="s">
        <v>182</v>
      </c>
      <c r="H3471" s="2" t="s">
        <v>2044</v>
      </c>
      <c r="I3471" s="2" t="s">
        <v>182</v>
      </c>
      <c r="J3471" s="2" t="s">
        <v>638</v>
      </c>
      <c r="K3471" s="2">
        <v>4500411000</v>
      </c>
      <c r="L3471" s="2" t="s">
        <v>97</v>
      </c>
      <c r="M3471" s="2" t="s">
        <v>2263</v>
      </c>
      <c r="N3471" s="2" t="s">
        <v>125</v>
      </c>
      <c r="O3471" s="2"/>
      <c r="P3471" s="2" t="s">
        <v>151</v>
      </c>
      <c r="Q3471" s="2" t="s">
        <v>152</v>
      </c>
      <c r="R3471" s="2">
        <v>1000</v>
      </c>
      <c r="S3471" s="2" t="s">
        <v>34</v>
      </c>
      <c r="T3471" s="3">
        <v>262426.92</v>
      </c>
      <c r="U3471" s="3">
        <v>275548.266</v>
      </c>
      <c r="V3471" s="3">
        <v>289325.67930000002</v>
      </c>
    </row>
    <row r="3472" spans="1:22" ht="12.45" customHeight="1" x14ac:dyDescent="0.25">
      <c r="A3472" s="10">
        <v>404404</v>
      </c>
      <c r="B3472" s="2" t="s">
        <v>359</v>
      </c>
      <c r="C3472" s="2" t="s">
        <v>659</v>
      </c>
      <c r="D3472" s="28" t="s">
        <v>369</v>
      </c>
      <c r="E3472" s="28" t="str">
        <f>VLOOKUP(A3472,'[1]Sheet1 (2)'!$A$2:$H$6200,8,0)</f>
        <v>Function:Sport and Recreation:Core Function:Community Parks (including Nurseries)</v>
      </c>
      <c r="F3472" s="2" t="s">
        <v>2045</v>
      </c>
      <c r="G3472" s="2" t="s">
        <v>294</v>
      </c>
      <c r="H3472" s="2" t="s">
        <v>663</v>
      </c>
      <c r="I3472" s="2" t="s">
        <v>294</v>
      </c>
      <c r="J3472" s="2" t="s">
        <v>638</v>
      </c>
      <c r="K3472" s="2">
        <v>4500181000</v>
      </c>
      <c r="L3472" s="2" t="s">
        <v>95</v>
      </c>
      <c r="M3472" s="2" t="s">
        <v>821</v>
      </c>
      <c r="N3472" s="2" t="s">
        <v>125</v>
      </c>
      <c r="O3472" s="2"/>
      <c r="P3472" s="2" t="s">
        <v>32</v>
      </c>
      <c r="Q3472" s="2" t="s">
        <v>33</v>
      </c>
      <c r="R3472" s="2">
        <v>1000</v>
      </c>
      <c r="S3472" s="2" t="s">
        <v>34</v>
      </c>
      <c r="T3472" s="3">
        <v>2292</v>
      </c>
      <c r="U3472" s="3">
        <v>2500</v>
      </c>
      <c r="V3472" s="3">
        <v>2600</v>
      </c>
    </row>
    <row r="3473" spans="1:22" ht="12.45" customHeight="1" x14ac:dyDescent="0.25">
      <c r="A3473" s="10">
        <v>404404</v>
      </c>
      <c r="B3473" s="2" t="s">
        <v>359</v>
      </c>
      <c r="C3473" s="2" t="s">
        <v>659</v>
      </c>
      <c r="D3473" s="28" t="s">
        <v>369</v>
      </c>
      <c r="E3473" s="28" t="str">
        <f>VLOOKUP(A3473,'[1]Sheet1 (2)'!$A$2:$H$6200,8,0)</f>
        <v>Function:Sport and Recreation:Core Function:Community Parks (including Nurseries)</v>
      </c>
      <c r="F3473" s="2" t="s">
        <v>2045</v>
      </c>
      <c r="G3473" s="2" t="s">
        <v>294</v>
      </c>
      <c r="H3473" s="2" t="s">
        <v>663</v>
      </c>
      <c r="I3473" s="2" t="s">
        <v>294</v>
      </c>
      <c r="J3473" s="2" t="s">
        <v>638</v>
      </c>
      <c r="K3473" s="2">
        <v>4500201000</v>
      </c>
      <c r="L3473" s="2" t="s">
        <v>2336</v>
      </c>
      <c r="M3473" s="2" t="s">
        <v>2337</v>
      </c>
      <c r="N3473" s="2" t="s">
        <v>125</v>
      </c>
      <c r="O3473" s="2"/>
      <c r="P3473" s="2" t="s">
        <v>32</v>
      </c>
      <c r="Q3473" s="2" t="s">
        <v>33</v>
      </c>
      <c r="R3473" s="2">
        <v>1000</v>
      </c>
      <c r="S3473" s="2" t="s">
        <v>34</v>
      </c>
      <c r="T3473" s="3">
        <v>22800</v>
      </c>
      <c r="U3473" s="3">
        <v>25000</v>
      </c>
      <c r="V3473" s="3">
        <v>30000</v>
      </c>
    </row>
    <row r="3474" spans="1:22" ht="12.45" customHeight="1" x14ac:dyDescent="0.25">
      <c r="A3474" s="10">
        <v>404404</v>
      </c>
      <c r="B3474" s="2" t="s">
        <v>359</v>
      </c>
      <c r="C3474" s="2" t="s">
        <v>659</v>
      </c>
      <c r="D3474" s="28" t="s">
        <v>369</v>
      </c>
      <c r="E3474" s="28" t="str">
        <f>VLOOKUP(A3474,'[1]Sheet1 (2)'!$A$2:$H$6200,8,0)</f>
        <v>Function:Sport and Recreation:Core Function:Community Parks (including Nurseries)</v>
      </c>
      <c r="F3474" s="2" t="s">
        <v>2045</v>
      </c>
      <c r="G3474" s="2" t="s">
        <v>294</v>
      </c>
      <c r="H3474" s="2" t="s">
        <v>663</v>
      </c>
      <c r="I3474" s="2" t="s">
        <v>294</v>
      </c>
      <c r="J3474" s="2" t="s">
        <v>638</v>
      </c>
      <c r="K3474" s="2">
        <v>4560100000</v>
      </c>
      <c r="L3474" s="2" t="s">
        <v>114</v>
      </c>
      <c r="M3474" s="2" t="s">
        <v>2278</v>
      </c>
      <c r="N3474" s="2" t="s">
        <v>125</v>
      </c>
      <c r="O3474" s="2"/>
      <c r="P3474" s="2" t="s">
        <v>32</v>
      </c>
      <c r="Q3474" s="2" t="s">
        <v>33</v>
      </c>
      <c r="R3474" s="2">
        <v>1000</v>
      </c>
      <c r="S3474" s="2" t="s">
        <v>34</v>
      </c>
      <c r="T3474" s="3">
        <v>79992</v>
      </c>
      <c r="U3474" s="3">
        <v>90000</v>
      </c>
      <c r="V3474" s="3">
        <v>100000</v>
      </c>
    </row>
    <row r="3475" spans="1:22" ht="12.45" customHeight="1" x14ac:dyDescent="0.25">
      <c r="A3475" s="10">
        <v>404404</v>
      </c>
      <c r="B3475" s="2" t="s">
        <v>359</v>
      </c>
      <c r="C3475" s="2" t="s">
        <v>659</v>
      </c>
      <c r="D3475" s="28" t="s">
        <v>369</v>
      </c>
      <c r="E3475" s="28" t="str">
        <f>VLOOKUP(A3475,'[1]Sheet1 (2)'!$A$2:$H$6200,8,0)</f>
        <v>Function:Sport and Recreation:Core Function:Community Parks (including Nurseries)</v>
      </c>
      <c r="F3475" s="62" t="s">
        <v>2511</v>
      </c>
      <c r="G3475" s="62" t="s">
        <v>294</v>
      </c>
      <c r="H3475" s="62" t="s">
        <v>2512</v>
      </c>
      <c r="I3475" s="62" t="s">
        <v>294</v>
      </c>
      <c r="J3475" s="62" t="s">
        <v>638</v>
      </c>
      <c r="K3475" s="62">
        <v>4550004000</v>
      </c>
      <c r="L3475" s="62" t="s">
        <v>2513</v>
      </c>
      <c r="M3475" s="62" t="e">
        <v>#N/A</v>
      </c>
      <c r="N3475" s="62" t="s">
        <v>125</v>
      </c>
      <c r="O3475" s="62"/>
      <c r="P3475" s="2" t="s">
        <v>32</v>
      </c>
      <c r="Q3475" s="62" t="s">
        <v>33</v>
      </c>
      <c r="R3475" s="2">
        <v>1000</v>
      </c>
      <c r="S3475" s="2" t="s">
        <v>34</v>
      </c>
      <c r="T3475" s="3">
        <v>150000</v>
      </c>
      <c r="U3475" s="3">
        <v>160000</v>
      </c>
      <c r="V3475" s="3">
        <v>200000</v>
      </c>
    </row>
    <row r="3476" spans="1:22" ht="12.45" customHeight="1" x14ac:dyDescent="0.25">
      <c r="A3476" s="10">
        <v>404404</v>
      </c>
      <c r="B3476" s="2" t="s">
        <v>359</v>
      </c>
      <c r="C3476" s="2" t="s">
        <v>659</v>
      </c>
      <c r="D3476" s="28" t="s">
        <v>369</v>
      </c>
      <c r="E3476" s="28" t="str">
        <f>VLOOKUP(A3476,'[1]Sheet1 (2)'!$A$2:$H$6200,8,0)</f>
        <v>Function:Sport and Recreation:Core Function:Community Parks (including Nurseries)</v>
      </c>
      <c r="F3476" s="2" t="s">
        <v>2514</v>
      </c>
      <c r="G3476" s="2" t="s">
        <v>182</v>
      </c>
      <c r="H3476" s="2" t="s">
        <v>2515</v>
      </c>
      <c r="I3476" s="2" t="s">
        <v>182</v>
      </c>
      <c r="J3476" s="2" t="s">
        <v>638</v>
      </c>
      <c r="K3476" s="2">
        <v>4500411000</v>
      </c>
      <c r="L3476" s="2" t="s">
        <v>97</v>
      </c>
      <c r="M3476" s="2" t="s">
        <v>2263</v>
      </c>
      <c r="N3476" s="2" t="s">
        <v>125</v>
      </c>
      <c r="O3476" s="2"/>
      <c r="P3476" s="2" t="s">
        <v>151</v>
      </c>
      <c r="Q3476" s="2" t="s">
        <v>152</v>
      </c>
      <c r="R3476" s="2">
        <v>1000</v>
      </c>
      <c r="S3476" s="2" t="s">
        <v>34</v>
      </c>
      <c r="T3476" s="3">
        <v>199534.92</v>
      </c>
      <c r="U3476" s="3">
        <v>209511.66600000003</v>
      </c>
      <c r="V3476" s="3">
        <v>219987.24930000002</v>
      </c>
    </row>
    <row r="3477" spans="1:22" ht="12.45" customHeight="1" x14ac:dyDescent="0.25">
      <c r="A3477" s="10">
        <v>404404</v>
      </c>
      <c r="B3477" s="2" t="s">
        <v>359</v>
      </c>
      <c r="C3477" s="2" t="s">
        <v>659</v>
      </c>
      <c r="D3477" s="28" t="s">
        <v>369</v>
      </c>
      <c r="E3477" s="28" t="str">
        <f>VLOOKUP(A3477,'[1]Sheet1 (2)'!$A$2:$H$6200,8,0)</f>
        <v>Function:Sport and Recreation:Core Function:Community Parks (including Nurseries)</v>
      </c>
      <c r="F3477" s="2" t="s">
        <v>2516</v>
      </c>
      <c r="G3477" s="2" t="s">
        <v>2235</v>
      </c>
      <c r="H3477" s="2" t="s">
        <v>2517</v>
      </c>
      <c r="I3477" s="2" t="s">
        <v>2235</v>
      </c>
      <c r="J3477" s="2" t="s">
        <v>638</v>
      </c>
      <c r="K3477" s="2">
        <v>4500410000</v>
      </c>
      <c r="L3477" s="2" t="s">
        <v>2276</v>
      </c>
      <c r="M3477" s="2" t="s">
        <v>2277</v>
      </c>
      <c r="N3477" s="2" t="s">
        <v>125</v>
      </c>
      <c r="O3477" s="2"/>
      <c r="P3477" s="2" t="s">
        <v>2380</v>
      </c>
      <c r="Q3477" s="2" t="s">
        <v>2381</v>
      </c>
      <c r="R3477" s="2">
        <v>1000</v>
      </c>
      <c r="S3477" s="2" t="s">
        <v>34</v>
      </c>
      <c r="T3477" s="3">
        <v>482043.96000000014</v>
      </c>
      <c r="U3477" s="3">
        <v>506146.15800000017</v>
      </c>
      <c r="V3477" s="3">
        <v>531453.46590000018</v>
      </c>
    </row>
    <row r="3478" spans="1:22" ht="12.45" customHeight="1" x14ac:dyDescent="0.25">
      <c r="A3478" s="10">
        <v>404406</v>
      </c>
      <c r="B3478" s="2" t="s">
        <v>359</v>
      </c>
      <c r="C3478" s="2" t="s">
        <v>666</v>
      </c>
      <c r="D3478" s="28" t="s">
        <v>369</v>
      </c>
      <c r="E3478" s="28" t="str">
        <f>VLOOKUP(A3478,'[1]Sheet1 (2)'!$A$2:$H$6200,8,0)</f>
        <v>Function:Sport and Recreation:Core Function:Community Parks (including Nurseries)</v>
      </c>
      <c r="F3478" s="2" t="s">
        <v>2518</v>
      </c>
      <c r="G3478" s="2" t="s">
        <v>182</v>
      </c>
      <c r="H3478" s="2" t="s">
        <v>2519</v>
      </c>
      <c r="I3478" s="2" t="s">
        <v>182</v>
      </c>
      <c r="J3478" s="2" t="s">
        <v>638</v>
      </c>
      <c r="K3478" s="2">
        <v>4500411000</v>
      </c>
      <c r="L3478" s="2" t="s">
        <v>97</v>
      </c>
      <c r="M3478" s="2" t="s">
        <v>2263</v>
      </c>
      <c r="N3478" s="2" t="s">
        <v>125</v>
      </c>
      <c r="O3478" s="2"/>
      <c r="P3478" s="2" t="s">
        <v>151</v>
      </c>
      <c r="Q3478" s="2" t="s">
        <v>152</v>
      </c>
      <c r="R3478" s="2">
        <v>1000</v>
      </c>
      <c r="S3478" s="2" t="s">
        <v>34</v>
      </c>
      <c r="T3478" s="3">
        <v>27061.919999999998</v>
      </c>
      <c r="U3478" s="3">
        <v>28415.016</v>
      </c>
      <c r="V3478" s="3">
        <v>29835.766800000001</v>
      </c>
    </row>
    <row r="3479" spans="1:22" ht="12.45" customHeight="1" x14ac:dyDescent="0.25">
      <c r="A3479" s="10">
        <v>404406</v>
      </c>
      <c r="B3479" s="2" t="s">
        <v>359</v>
      </c>
      <c r="C3479" s="2" t="s">
        <v>666</v>
      </c>
      <c r="D3479" s="28" t="s">
        <v>369</v>
      </c>
      <c r="E3479" s="28" t="str">
        <f>VLOOKUP(A3479,'[1]Sheet1 (2)'!$A$2:$H$6200,8,0)</f>
        <v>Function:Sport and Recreation:Core Function:Community Parks (including Nurseries)</v>
      </c>
      <c r="F3479" s="2" t="s">
        <v>2520</v>
      </c>
      <c r="G3479" s="2" t="s">
        <v>2235</v>
      </c>
      <c r="H3479" s="2" t="s">
        <v>2521</v>
      </c>
      <c r="I3479" s="2" t="s">
        <v>2235</v>
      </c>
      <c r="J3479" s="2" t="s">
        <v>638</v>
      </c>
      <c r="K3479" s="2">
        <v>4500410000</v>
      </c>
      <c r="L3479" s="2" t="s">
        <v>2276</v>
      </c>
      <c r="M3479" s="2" t="s">
        <v>2277</v>
      </c>
      <c r="N3479" s="2" t="s">
        <v>125</v>
      </c>
      <c r="O3479" s="2"/>
      <c r="P3479" s="2" t="s">
        <v>2380</v>
      </c>
      <c r="Q3479" s="2" t="s">
        <v>2381</v>
      </c>
      <c r="R3479" s="2">
        <v>1000</v>
      </c>
      <c r="S3479" s="2" t="s">
        <v>34</v>
      </c>
      <c r="T3479" s="3">
        <v>120510.96</v>
      </c>
      <c r="U3479" s="3">
        <v>126536.50800000002</v>
      </c>
      <c r="V3479" s="3">
        <v>132863.33340000003</v>
      </c>
    </row>
    <row r="3480" spans="1:22" ht="12.45" customHeight="1" x14ac:dyDescent="0.25">
      <c r="A3480" s="10">
        <v>404406</v>
      </c>
      <c r="B3480" s="2" t="s">
        <v>359</v>
      </c>
      <c r="C3480" s="2" t="s">
        <v>666</v>
      </c>
      <c r="D3480" s="28" t="s">
        <v>369</v>
      </c>
      <c r="E3480" s="28" t="str">
        <f>VLOOKUP(A3480,'[1]Sheet1 (2)'!$A$2:$H$6200,8,0)</f>
        <v>Function:Sport and Recreation:Core Function:Community Parks (including Nurseries)</v>
      </c>
      <c r="F3480" s="2" t="s">
        <v>2046</v>
      </c>
      <c r="G3480" s="2" t="s">
        <v>294</v>
      </c>
      <c r="H3480" s="2" t="s">
        <v>2047</v>
      </c>
      <c r="I3480" s="2" t="s">
        <v>294</v>
      </c>
      <c r="J3480" s="2" t="s">
        <v>638</v>
      </c>
      <c r="K3480" s="2">
        <v>4560100000</v>
      </c>
      <c r="L3480" s="2" t="s">
        <v>114</v>
      </c>
      <c r="M3480" s="2" t="s">
        <v>2278</v>
      </c>
      <c r="N3480" s="2" t="s">
        <v>125</v>
      </c>
      <c r="O3480" s="2"/>
      <c r="P3480" s="2" t="s">
        <v>32</v>
      </c>
      <c r="Q3480" s="2" t="s">
        <v>33</v>
      </c>
      <c r="R3480" s="2">
        <v>1000</v>
      </c>
      <c r="S3480" s="2" t="s">
        <v>34</v>
      </c>
      <c r="T3480" s="3">
        <v>300000</v>
      </c>
      <c r="U3480" s="3">
        <v>1250000</v>
      </c>
      <c r="V3480" s="3">
        <v>1300000</v>
      </c>
    </row>
    <row r="3481" spans="1:22" ht="12.45" customHeight="1" x14ac:dyDescent="0.25">
      <c r="A3481" s="10">
        <v>404408</v>
      </c>
      <c r="B3481" s="2" t="s">
        <v>359</v>
      </c>
      <c r="C3481" s="2" t="s">
        <v>1705</v>
      </c>
      <c r="D3481" s="28" t="s">
        <v>369</v>
      </c>
      <c r="E3481" s="28" t="str">
        <f>VLOOKUP(A3481,'[1]Sheet1 (2)'!$A$2:$H$6200,8,0)</f>
        <v>Function:Sport and Recreation:Core Function:Community Parks (including Nurseries)</v>
      </c>
      <c r="F3481" s="2" t="s">
        <v>2522</v>
      </c>
      <c r="G3481" s="2" t="s">
        <v>182</v>
      </c>
      <c r="H3481" s="2" t="s">
        <v>2523</v>
      </c>
      <c r="I3481" s="2" t="s">
        <v>182</v>
      </c>
      <c r="J3481" s="2" t="s">
        <v>638</v>
      </c>
      <c r="K3481" s="2">
        <v>4500411000</v>
      </c>
      <c r="L3481" s="2" t="s">
        <v>97</v>
      </c>
      <c r="M3481" s="2" t="s">
        <v>2263</v>
      </c>
      <c r="N3481" s="2" t="s">
        <v>125</v>
      </c>
      <c r="O3481" s="2"/>
      <c r="P3481" s="2" t="s">
        <v>151</v>
      </c>
      <c r="Q3481" s="2" t="s">
        <v>152</v>
      </c>
      <c r="R3481" s="2">
        <v>1000</v>
      </c>
      <c r="S3481" s="2" t="s">
        <v>34</v>
      </c>
      <c r="T3481" s="3">
        <v>30.959999999999994</v>
      </c>
      <c r="U3481" s="3">
        <v>32.507999999999996</v>
      </c>
      <c r="V3481" s="3">
        <v>34.133399999999995</v>
      </c>
    </row>
    <row r="3482" spans="1:22" ht="12.45" customHeight="1" x14ac:dyDescent="0.25">
      <c r="A3482" s="10">
        <v>404412</v>
      </c>
      <c r="B3482" s="2" t="s">
        <v>359</v>
      </c>
      <c r="C3482" s="2" t="s">
        <v>673</v>
      </c>
      <c r="D3482" s="28" t="s">
        <v>369</v>
      </c>
      <c r="E3482" s="28" t="str">
        <f>VLOOKUP(A3482,'[1]Sheet1 (2)'!$A$2:$H$6200,8,0)</f>
        <v>Function:Sport and Recreation:Core Function:Community Parks (including Nurseries)</v>
      </c>
      <c r="F3482" s="2" t="s">
        <v>676</v>
      </c>
      <c r="G3482" s="2" t="s">
        <v>294</v>
      </c>
      <c r="H3482" s="2" t="s">
        <v>677</v>
      </c>
      <c r="I3482" s="2" t="s">
        <v>294</v>
      </c>
      <c r="J3482" s="2" t="s">
        <v>638</v>
      </c>
      <c r="K3482" s="2">
        <v>4500460000</v>
      </c>
      <c r="L3482" s="2" t="s">
        <v>2249</v>
      </c>
      <c r="M3482" s="2" t="s">
        <v>2250</v>
      </c>
      <c r="N3482" s="2" t="s">
        <v>125</v>
      </c>
      <c r="O3482" s="2"/>
      <c r="P3482" s="2" t="s">
        <v>32</v>
      </c>
      <c r="Q3482" s="2" t="s">
        <v>33</v>
      </c>
      <c r="R3482" s="2">
        <v>1000</v>
      </c>
      <c r="S3482" s="2" t="s">
        <v>34</v>
      </c>
      <c r="T3482" s="3">
        <v>30000</v>
      </c>
      <c r="U3482" s="3">
        <v>31500</v>
      </c>
      <c r="V3482" s="3">
        <v>33075</v>
      </c>
    </row>
    <row r="3483" spans="1:22" ht="12.45" customHeight="1" x14ac:dyDescent="0.25">
      <c r="A3483" s="10">
        <v>404412</v>
      </c>
      <c r="B3483" s="2" t="s">
        <v>359</v>
      </c>
      <c r="C3483" s="2" t="s">
        <v>673</v>
      </c>
      <c r="D3483" s="28" t="s">
        <v>369</v>
      </c>
      <c r="E3483" s="28" t="str">
        <f>VLOOKUP(A3483,'[1]Sheet1 (2)'!$A$2:$H$6200,8,0)</f>
        <v>Function:Sport and Recreation:Core Function:Community Parks (including Nurseries)</v>
      </c>
      <c r="F3483" s="2" t="s">
        <v>2119</v>
      </c>
      <c r="G3483" s="2" t="s">
        <v>182</v>
      </c>
      <c r="H3483" s="2" t="s">
        <v>2120</v>
      </c>
      <c r="I3483" s="2" t="s">
        <v>182</v>
      </c>
      <c r="J3483" s="2" t="s">
        <v>638</v>
      </c>
      <c r="K3483" s="2">
        <v>4500411000</v>
      </c>
      <c r="L3483" s="2" t="s">
        <v>97</v>
      </c>
      <c r="M3483" s="2" t="s">
        <v>2263</v>
      </c>
      <c r="N3483" s="2" t="s">
        <v>125</v>
      </c>
      <c r="O3483" s="2"/>
      <c r="P3483" s="2" t="s">
        <v>151</v>
      </c>
      <c r="Q3483" s="2" t="s">
        <v>152</v>
      </c>
      <c r="R3483" s="2">
        <v>1000</v>
      </c>
      <c r="S3483" s="2" t="s">
        <v>34</v>
      </c>
      <c r="T3483" s="3">
        <v>161487</v>
      </c>
      <c r="U3483" s="3">
        <v>169561.35</v>
      </c>
      <c r="V3483" s="3">
        <v>178039.41750000001</v>
      </c>
    </row>
    <row r="3484" spans="1:22" ht="12.45" customHeight="1" x14ac:dyDescent="0.25">
      <c r="A3484" s="10">
        <v>404412</v>
      </c>
      <c r="B3484" s="2" t="s">
        <v>359</v>
      </c>
      <c r="C3484" s="2" t="s">
        <v>673</v>
      </c>
      <c r="D3484" s="28" t="s">
        <v>369</v>
      </c>
      <c r="E3484" s="28" t="str">
        <f>VLOOKUP(A3484,'[1]Sheet1 (2)'!$A$2:$H$6200,8,0)</f>
        <v>Function:Sport and Recreation:Core Function:Community Parks (including Nurseries)</v>
      </c>
      <c r="F3484" s="2" t="s">
        <v>676</v>
      </c>
      <c r="G3484" s="2" t="s">
        <v>294</v>
      </c>
      <c r="H3484" s="2" t="s">
        <v>677</v>
      </c>
      <c r="I3484" s="2" t="s">
        <v>294</v>
      </c>
      <c r="J3484" s="2" t="s">
        <v>638</v>
      </c>
      <c r="K3484" s="2">
        <v>4560100000</v>
      </c>
      <c r="L3484" s="2" t="s">
        <v>114</v>
      </c>
      <c r="M3484" s="2" t="s">
        <v>2278</v>
      </c>
      <c r="N3484" s="2" t="s">
        <v>125</v>
      </c>
      <c r="O3484" s="2"/>
      <c r="P3484" s="2" t="s">
        <v>32</v>
      </c>
      <c r="Q3484" s="2" t="s">
        <v>33</v>
      </c>
      <c r="R3484" s="2">
        <v>1000</v>
      </c>
      <c r="S3484" s="2" t="s">
        <v>34</v>
      </c>
      <c r="T3484" s="3">
        <v>300000</v>
      </c>
      <c r="U3484" s="3">
        <v>400000</v>
      </c>
      <c r="V3484" s="3">
        <v>440000</v>
      </c>
    </row>
    <row r="3485" spans="1:22" ht="12.45" customHeight="1" x14ac:dyDescent="0.25">
      <c r="A3485" s="10">
        <v>404431</v>
      </c>
      <c r="B3485" s="2" t="s">
        <v>359</v>
      </c>
      <c r="C3485" s="2" t="s">
        <v>680</v>
      </c>
      <c r="D3485" s="28" t="s">
        <v>369</v>
      </c>
      <c r="E3485" s="28" t="str">
        <f>VLOOKUP(A3485,'[1]Sheet1 (2)'!$A$2:$H$6200,8,0)</f>
        <v>Function:Sport and Recreation:Non-core Function:Recreational Facilities</v>
      </c>
      <c r="F3485" s="2" t="s">
        <v>2524</v>
      </c>
      <c r="G3485" s="2" t="s">
        <v>182</v>
      </c>
      <c r="H3485" s="2" t="s">
        <v>2525</v>
      </c>
      <c r="I3485" s="2" t="s">
        <v>182</v>
      </c>
      <c r="J3485" s="2" t="s">
        <v>622</v>
      </c>
      <c r="K3485" s="2">
        <v>4500411000</v>
      </c>
      <c r="L3485" s="2" t="s">
        <v>97</v>
      </c>
      <c r="M3485" s="2" t="s">
        <v>2263</v>
      </c>
      <c r="N3485" s="2" t="s">
        <v>125</v>
      </c>
      <c r="O3485" s="2"/>
      <c r="P3485" s="2" t="s">
        <v>151</v>
      </c>
      <c r="Q3485" s="2" t="s">
        <v>152</v>
      </c>
      <c r="R3485" s="2">
        <v>1000</v>
      </c>
      <c r="S3485" s="2" t="s">
        <v>34</v>
      </c>
      <c r="T3485" s="3">
        <v>549972</v>
      </c>
      <c r="U3485" s="3">
        <v>577470.6</v>
      </c>
      <c r="V3485" s="3">
        <v>606344.13</v>
      </c>
    </row>
    <row r="3486" spans="1:22" ht="12.45" customHeight="1" x14ac:dyDescent="0.25">
      <c r="A3486" s="10">
        <v>404432</v>
      </c>
      <c r="B3486" s="2" t="s">
        <v>359</v>
      </c>
      <c r="C3486" s="2" t="s">
        <v>689</v>
      </c>
      <c r="D3486" s="28" t="s">
        <v>369</v>
      </c>
      <c r="E3486" s="28" t="str">
        <f>VLOOKUP(A3486,'[1]Sheet1 (2)'!$A$2:$H$6200,8,0)</f>
        <v>Function:Sport and Recreation:Non-core Function:Recreational Facilities</v>
      </c>
      <c r="F3486" s="2" t="s">
        <v>2526</v>
      </c>
      <c r="G3486" s="2" t="s">
        <v>294</v>
      </c>
      <c r="H3486" s="2" t="s">
        <v>2527</v>
      </c>
      <c r="I3486" s="2" t="s">
        <v>294</v>
      </c>
      <c r="J3486" s="2" t="s">
        <v>622</v>
      </c>
      <c r="K3486" s="2">
        <v>4560100000</v>
      </c>
      <c r="L3486" s="2" t="s">
        <v>114</v>
      </c>
      <c r="M3486" s="2" t="s">
        <v>2278</v>
      </c>
      <c r="N3486" s="2" t="s">
        <v>125</v>
      </c>
      <c r="O3486" s="2"/>
      <c r="P3486" s="2" t="s">
        <v>32</v>
      </c>
      <c r="Q3486" s="2" t="s">
        <v>33</v>
      </c>
      <c r="R3486" s="2">
        <v>1000</v>
      </c>
      <c r="S3486" s="2" t="s">
        <v>34</v>
      </c>
      <c r="T3486" s="3">
        <v>31200</v>
      </c>
      <c r="U3486" s="3">
        <v>32760</v>
      </c>
      <c r="V3486" s="3">
        <v>34398</v>
      </c>
    </row>
    <row r="3487" spans="1:22" ht="12.45" customHeight="1" x14ac:dyDescent="0.25">
      <c r="A3487" s="10">
        <v>404432</v>
      </c>
      <c r="B3487" s="2" t="s">
        <v>359</v>
      </c>
      <c r="C3487" s="2" t="s">
        <v>689</v>
      </c>
      <c r="D3487" s="28" t="s">
        <v>369</v>
      </c>
      <c r="E3487" s="28" t="str">
        <f>VLOOKUP(A3487,'[1]Sheet1 (2)'!$A$2:$H$6200,8,0)</f>
        <v>Function:Sport and Recreation:Non-core Function:Recreational Facilities</v>
      </c>
      <c r="F3487" s="2" t="s">
        <v>2528</v>
      </c>
      <c r="G3487" s="2" t="s">
        <v>182</v>
      </c>
      <c r="H3487" s="2" t="s">
        <v>2529</v>
      </c>
      <c r="I3487" s="2" t="s">
        <v>182</v>
      </c>
      <c r="J3487" s="2" t="s">
        <v>622</v>
      </c>
      <c r="K3487" s="2">
        <v>4500411000</v>
      </c>
      <c r="L3487" s="2" t="s">
        <v>97</v>
      </c>
      <c r="M3487" s="2" t="s">
        <v>2263</v>
      </c>
      <c r="N3487" s="2" t="s">
        <v>125</v>
      </c>
      <c r="O3487" s="2"/>
      <c r="P3487" s="2" t="s">
        <v>151</v>
      </c>
      <c r="Q3487" s="2" t="s">
        <v>152</v>
      </c>
      <c r="R3487" s="2">
        <v>1000</v>
      </c>
      <c r="S3487" s="2" t="s">
        <v>34</v>
      </c>
      <c r="T3487" s="3">
        <v>78103.920000000013</v>
      </c>
      <c r="U3487" s="3">
        <v>82009.116000000024</v>
      </c>
      <c r="V3487" s="3">
        <v>86109.571800000034</v>
      </c>
    </row>
    <row r="3488" spans="1:22" ht="12.45" customHeight="1" x14ac:dyDescent="0.25">
      <c r="A3488" s="10">
        <v>404433</v>
      </c>
      <c r="B3488" s="2" t="s">
        <v>359</v>
      </c>
      <c r="C3488" s="2" t="s">
        <v>2530</v>
      </c>
      <c r="D3488" s="28" t="s">
        <v>369</v>
      </c>
      <c r="E3488" s="28" t="str">
        <f>VLOOKUP(A3488,'[1]Sheet1 (2)'!$A$2:$H$6200,8,0)</f>
        <v>Function:Sport and Recreation:Non-core Function:Recreational Facilities</v>
      </c>
      <c r="F3488" s="2" t="s">
        <v>2531</v>
      </c>
      <c r="G3488" s="2" t="s">
        <v>182</v>
      </c>
      <c r="H3488" s="2" t="s">
        <v>2532</v>
      </c>
      <c r="I3488" s="2" t="s">
        <v>182</v>
      </c>
      <c r="J3488" s="2" t="s">
        <v>622</v>
      </c>
      <c r="K3488" s="2">
        <v>4500411000</v>
      </c>
      <c r="L3488" s="2" t="s">
        <v>97</v>
      </c>
      <c r="M3488" s="2" t="s">
        <v>2263</v>
      </c>
      <c r="N3488" s="2" t="s">
        <v>125</v>
      </c>
      <c r="O3488" s="2"/>
      <c r="P3488" s="2" t="s">
        <v>151</v>
      </c>
      <c r="Q3488" s="2" t="s">
        <v>152</v>
      </c>
      <c r="R3488" s="2">
        <v>1000</v>
      </c>
      <c r="S3488" s="2" t="s">
        <v>34</v>
      </c>
      <c r="T3488" s="3">
        <v>8620.92</v>
      </c>
      <c r="U3488" s="3">
        <v>9051.9660000000003</v>
      </c>
      <c r="V3488" s="3">
        <v>9504.5643</v>
      </c>
    </row>
    <row r="3489" spans="1:22" ht="12.45" customHeight="1" x14ac:dyDescent="0.25">
      <c r="A3489" s="10">
        <v>404434</v>
      </c>
      <c r="B3489" s="2" t="s">
        <v>359</v>
      </c>
      <c r="C3489" s="2" t="s">
        <v>1715</v>
      </c>
      <c r="D3489" s="28" t="s">
        <v>369</v>
      </c>
      <c r="E3489" s="28" t="str">
        <f>VLOOKUP(A3489,'[1]Sheet1 (2)'!$A$2:$H$6200,8,0)</f>
        <v>Function:Sport and Recreation:Non-core Function:Recreational Facilities</v>
      </c>
      <c r="F3489" s="2" t="s">
        <v>2533</v>
      </c>
      <c r="G3489" s="2" t="s">
        <v>182</v>
      </c>
      <c r="H3489" s="2" t="s">
        <v>2534</v>
      </c>
      <c r="I3489" s="2" t="s">
        <v>182</v>
      </c>
      <c r="J3489" s="2" t="s">
        <v>622</v>
      </c>
      <c r="K3489" s="2">
        <v>4500411000</v>
      </c>
      <c r="L3489" s="2" t="s">
        <v>97</v>
      </c>
      <c r="M3489" s="2" t="s">
        <v>2263</v>
      </c>
      <c r="N3489" s="2" t="s">
        <v>125</v>
      </c>
      <c r="O3489" s="2"/>
      <c r="P3489" s="2" t="s">
        <v>151</v>
      </c>
      <c r="Q3489" s="2" t="s">
        <v>152</v>
      </c>
      <c r="R3489" s="2">
        <v>1000</v>
      </c>
      <c r="S3489" s="2" t="s">
        <v>34</v>
      </c>
      <c r="T3489" s="3">
        <v>5244</v>
      </c>
      <c r="U3489" s="3">
        <v>5506.2</v>
      </c>
      <c r="V3489" s="3">
        <v>5781.51</v>
      </c>
    </row>
    <row r="3490" spans="1:22" ht="12.45" customHeight="1" x14ac:dyDescent="0.25">
      <c r="A3490" s="10">
        <v>404434</v>
      </c>
      <c r="B3490" s="2" t="s">
        <v>359</v>
      </c>
      <c r="C3490" s="2" t="s">
        <v>1715</v>
      </c>
      <c r="D3490" s="28" t="s">
        <v>369</v>
      </c>
      <c r="E3490" s="28" t="str">
        <f>VLOOKUP(A3490,'[1]Sheet1 (2)'!$A$2:$H$6200,8,0)</f>
        <v>Function:Sport and Recreation:Non-core Function:Recreational Facilities</v>
      </c>
      <c r="F3490" s="2" t="s">
        <v>2535</v>
      </c>
      <c r="G3490" s="2" t="s">
        <v>294</v>
      </c>
      <c r="H3490" s="2" t="s">
        <v>2536</v>
      </c>
      <c r="I3490" s="2" t="s">
        <v>294</v>
      </c>
      <c r="J3490" s="2" t="s">
        <v>622</v>
      </c>
      <c r="K3490" s="2">
        <v>4560100000</v>
      </c>
      <c r="L3490" s="2" t="s">
        <v>114</v>
      </c>
      <c r="M3490" s="2" t="s">
        <v>2278</v>
      </c>
      <c r="N3490" s="2" t="s">
        <v>125</v>
      </c>
      <c r="O3490" s="2"/>
      <c r="P3490" s="2" t="s">
        <v>32</v>
      </c>
      <c r="Q3490" s="2" t="s">
        <v>33</v>
      </c>
      <c r="R3490" s="2">
        <v>1000</v>
      </c>
      <c r="S3490" s="2" t="s">
        <v>34</v>
      </c>
      <c r="T3490" s="3">
        <v>7800</v>
      </c>
      <c r="U3490" s="3">
        <v>8190</v>
      </c>
      <c r="V3490" s="3">
        <v>8600</v>
      </c>
    </row>
    <row r="3491" spans="1:22" ht="12.45" customHeight="1" x14ac:dyDescent="0.25">
      <c r="A3491" s="10">
        <v>404435</v>
      </c>
      <c r="B3491" s="2" t="s">
        <v>359</v>
      </c>
      <c r="C3491" s="2" t="s">
        <v>1718</v>
      </c>
      <c r="D3491" s="28" t="s">
        <v>369</v>
      </c>
      <c r="E3491" s="28" t="str">
        <f>VLOOKUP(A3491,'[1]Sheet1 (2)'!$A$2:$H$6200,8,0)</f>
        <v>Function:Sport and Recreation:Non-core Function:Recreational Facilities</v>
      </c>
      <c r="F3491" s="2" t="s">
        <v>2537</v>
      </c>
      <c r="G3491" s="2" t="s">
        <v>182</v>
      </c>
      <c r="H3491" s="2" t="s">
        <v>2538</v>
      </c>
      <c r="I3491" s="2" t="s">
        <v>182</v>
      </c>
      <c r="J3491" s="2" t="s">
        <v>622</v>
      </c>
      <c r="K3491" s="2">
        <v>4500411000</v>
      </c>
      <c r="L3491" s="2" t="s">
        <v>97</v>
      </c>
      <c r="M3491" s="2" t="s">
        <v>2263</v>
      </c>
      <c r="N3491" s="2" t="s">
        <v>125</v>
      </c>
      <c r="O3491" s="2"/>
      <c r="P3491" s="2" t="s">
        <v>151</v>
      </c>
      <c r="Q3491" s="2" t="s">
        <v>152</v>
      </c>
      <c r="R3491" s="2">
        <v>1000</v>
      </c>
      <c r="S3491" s="2" t="s">
        <v>34</v>
      </c>
      <c r="T3491" s="3">
        <v>1576.9200000000003</v>
      </c>
      <c r="U3491" s="3">
        <v>1655.7660000000003</v>
      </c>
      <c r="V3491" s="3">
        <v>1738.5543000000005</v>
      </c>
    </row>
    <row r="3492" spans="1:22" ht="12.45" customHeight="1" x14ac:dyDescent="0.25">
      <c r="A3492" s="10">
        <v>404435</v>
      </c>
      <c r="B3492" s="2" t="s">
        <v>359</v>
      </c>
      <c r="C3492" s="2" t="s">
        <v>1718</v>
      </c>
      <c r="D3492" s="28" t="s">
        <v>369</v>
      </c>
      <c r="E3492" s="28" t="str">
        <f>VLOOKUP(A3492,'[1]Sheet1 (2)'!$A$2:$H$6200,8,0)</f>
        <v>Function:Sport and Recreation:Non-core Function:Recreational Facilities</v>
      </c>
      <c r="F3492" s="2" t="s">
        <v>2539</v>
      </c>
      <c r="G3492" s="2" t="s">
        <v>294</v>
      </c>
      <c r="H3492" s="2" t="s">
        <v>2540</v>
      </c>
      <c r="I3492" s="2" t="s">
        <v>294</v>
      </c>
      <c r="J3492" s="2" t="s">
        <v>622</v>
      </c>
      <c r="K3492" s="2">
        <v>4560100000</v>
      </c>
      <c r="L3492" s="2" t="s">
        <v>114</v>
      </c>
      <c r="M3492" s="2" t="s">
        <v>2278</v>
      </c>
      <c r="N3492" s="2" t="s">
        <v>125</v>
      </c>
      <c r="O3492" s="2"/>
      <c r="P3492" s="2" t="s">
        <v>32</v>
      </c>
      <c r="Q3492" s="2" t="s">
        <v>33</v>
      </c>
      <c r="R3492" s="2">
        <v>1000</v>
      </c>
      <c r="S3492" s="2" t="s">
        <v>34</v>
      </c>
      <c r="T3492" s="3">
        <v>7800</v>
      </c>
      <c r="U3492" s="3">
        <v>0</v>
      </c>
      <c r="V3492" s="3">
        <v>0</v>
      </c>
    </row>
    <row r="3493" spans="1:22" ht="12.45" customHeight="1" x14ac:dyDescent="0.25">
      <c r="A3493" s="10">
        <v>404435</v>
      </c>
      <c r="B3493" s="28" t="s">
        <v>359</v>
      </c>
      <c r="C3493" s="28" t="s">
        <v>1718</v>
      </c>
      <c r="D3493" s="28" t="s">
        <v>369</v>
      </c>
      <c r="E3493" s="28" t="str">
        <f>VLOOKUP(A3493,'[1]Sheet1 (2)'!$A$2:$H$6200,8,0)</f>
        <v>Function:Sport and Recreation:Non-core Function:Recreational Facilities</v>
      </c>
      <c r="F3493" s="28" t="s">
        <v>2541</v>
      </c>
      <c r="G3493" s="28" t="s">
        <v>294</v>
      </c>
      <c r="H3493" s="28" t="s">
        <v>2540</v>
      </c>
      <c r="I3493" s="28" t="s">
        <v>294</v>
      </c>
      <c r="J3493" s="28" t="s">
        <v>622</v>
      </c>
      <c r="K3493" s="25">
        <v>4000000000</v>
      </c>
      <c r="L3493" s="28" t="s">
        <v>50</v>
      </c>
      <c r="M3493" s="28" t="s">
        <v>2542</v>
      </c>
      <c r="N3493" s="28" t="s">
        <v>125</v>
      </c>
      <c r="P3493" s="2" t="s">
        <v>151</v>
      </c>
      <c r="Q3493" s="28" t="s">
        <v>152</v>
      </c>
      <c r="R3493" s="2">
        <v>1000</v>
      </c>
      <c r="S3493" s="2" t="s">
        <v>34</v>
      </c>
      <c r="T3493" s="52">
        <v>80499.960000000006</v>
      </c>
      <c r="U3493" s="52">
        <v>84525</v>
      </c>
      <c r="V3493" s="52">
        <v>88750</v>
      </c>
    </row>
    <row r="3494" spans="1:22" ht="12.45" customHeight="1" x14ac:dyDescent="0.25">
      <c r="A3494" s="10">
        <v>404436</v>
      </c>
      <c r="B3494" s="2" t="s">
        <v>359</v>
      </c>
      <c r="C3494" s="2" t="s">
        <v>1721</v>
      </c>
      <c r="D3494" s="28" t="s">
        <v>369</v>
      </c>
      <c r="E3494" s="28" t="str">
        <f>VLOOKUP(A3494,'[1]Sheet1 (2)'!$A$2:$H$6200,8,0)</f>
        <v>Function:Sport and Recreation:Non-core Function:Recreational Facilities</v>
      </c>
      <c r="F3494" s="2" t="s">
        <v>2543</v>
      </c>
      <c r="G3494" s="2" t="s">
        <v>294</v>
      </c>
      <c r="H3494" s="2" t="s">
        <v>2544</v>
      </c>
      <c r="I3494" s="2" t="s">
        <v>294</v>
      </c>
      <c r="J3494" s="2" t="s">
        <v>622</v>
      </c>
      <c r="K3494" s="2">
        <v>4560100000</v>
      </c>
      <c r="L3494" s="2" t="s">
        <v>114</v>
      </c>
      <c r="M3494" s="2" t="s">
        <v>2278</v>
      </c>
      <c r="N3494" s="2" t="s">
        <v>125</v>
      </c>
      <c r="O3494" s="2"/>
      <c r="P3494" s="2" t="s">
        <v>32</v>
      </c>
      <c r="Q3494" s="2" t="s">
        <v>33</v>
      </c>
      <c r="R3494" s="2">
        <v>1000</v>
      </c>
      <c r="S3494" s="2" t="s">
        <v>34</v>
      </c>
      <c r="T3494" s="3">
        <v>13000</v>
      </c>
      <c r="U3494" s="3">
        <v>0</v>
      </c>
      <c r="V3494" s="3">
        <v>0</v>
      </c>
    </row>
    <row r="3495" spans="1:22" ht="12.45" customHeight="1" x14ac:dyDescent="0.25">
      <c r="A3495" s="10">
        <v>404436</v>
      </c>
      <c r="B3495" s="2" t="s">
        <v>359</v>
      </c>
      <c r="C3495" s="2" t="s">
        <v>1721</v>
      </c>
      <c r="D3495" s="28" t="s">
        <v>369</v>
      </c>
      <c r="E3495" s="28" t="str">
        <f>VLOOKUP(A3495,'[1]Sheet1 (2)'!$A$2:$H$6200,8,0)</f>
        <v>Function:Sport and Recreation:Non-core Function:Recreational Facilities</v>
      </c>
      <c r="F3495" s="2" t="s">
        <v>2545</v>
      </c>
      <c r="G3495" s="2" t="s">
        <v>182</v>
      </c>
      <c r="H3495" s="2" t="s">
        <v>2546</v>
      </c>
      <c r="I3495" s="2" t="s">
        <v>182</v>
      </c>
      <c r="J3495" s="2" t="s">
        <v>622</v>
      </c>
      <c r="K3495" s="2">
        <v>4500411000</v>
      </c>
      <c r="L3495" s="2" t="s">
        <v>97</v>
      </c>
      <c r="M3495" s="2" t="s">
        <v>2263</v>
      </c>
      <c r="N3495" s="2" t="s">
        <v>125</v>
      </c>
      <c r="O3495" s="2"/>
      <c r="P3495" s="2" t="s">
        <v>151</v>
      </c>
      <c r="Q3495" s="2" t="s">
        <v>152</v>
      </c>
      <c r="R3495" s="2">
        <v>1000</v>
      </c>
      <c r="S3495" s="2" t="s">
        <v>34</v>
      </c>
      <c r="T3495" s="3">
        <v>13194.96</v>
      </c>
      <c r="U3495" s="3">
        <v>13854.708000000001</v>
      </c>
      <c r="V3495" s="3">
        <v>14547.443400000002</v>
      </c>
    </row>
    <row r="3496" spans="1:22" ht="12.45" customHeight="1" x14ac:dyDescent="0.25">
      <c r="A3496" s="10">
        <v>404437</v>
      </c>
      <c r="B3496" s="2" t="s">
        <v>359</v>
      </c>
      <c r="C3496" s="2" t="s">
        <v>1724</v>
      </c>
      <c r="D3496" s="28" t="s">
        <v>369</v>
      </c>
      <c r="E3496" s="28" t="str">
        <f>VLOOKUP(A3496,'[1]Sheet1 (2)'!$A$2:$H$6200,8,0)</f>
        <v>Function:Sport and Recreation:Non-core Function:Recreational Facilities</v>
      </c>
      <c r="F3496" s="2" t="s">
        <v>2547</v>
      </c>
      <c r="G3496" s="2" t="s">
        <v>182</v>
      </c>
      <c r="H3496" s="2" t="s">
        <v>2548</v>
      </c>
      <c r="I3496" s="2" t="s">
        <v>182</v>
      </c>
      <c r="J3496" s="2" t="s">
        <v>622</v>
      </c>
      <c r="K3496" s="2">
        <v>4500411000</v>
      </c>
      <c r="L3496" s="2" t="s">
        <v>97</v>
      </c>
      <c r="M3496" s="2" t="s">
        <v>2263</v>
      </c>
      <c r="N3496" s="2" t="s">
        <v>125</v>
      </c>
      <c r="O3496" s="2"/>
      <c r="P3496" s="2" t="s">
        <v>151</v>
      </c>
      <c r="Q3496" s="2" t="s">
        <v>152</v>
      </c>
      <c r="R3496" s="2">
        <v>1000</v>
      </c>
      <c r="S3496" s="2" t="s">
        <v>34</v>
      </c>
      <c r="T3496" s="3">
        <v>5038.9199999999992</v>
      </c>
      <c r="U3496" s="3">
        <v>5290.8659999999991</v>
      </c>
      <c r="V3496" s="3">
        <v>5555.4092999999993</v>
      </c>
    </row>
    <row r="3497" spans="1:22" ht="12.45" customHeight="1" x14ac:dyDescent="0.25">
      <c r="A3497" s="10">
        <v>404437</v>
      </c>
      <c r="B3497" s="2" t="s">
        <v>359</v>
      </c>
      <c r="C3497" s="2" t="s">
        <v>1724</v>
      </c>
      <c r="D3497" s="28" t="s">
        <v>369</v>
      </c>
      <c r="E3497" s="28" t="str">
        <f>VLOOKUP(A3497,'[1]Sheet1 (2)'!$A$2:$H$6200,8,0)</f>
        <v>Function:Sport and Recreation:Non-core Function:Recreational Facilities</v>
      </c>
      <c r="F3497" s="2" t="s">
        <v>2549</v>
      </c>
      <c r="G3497" s="2" t="s">
        <v>294</v>
      </c>
      <c r="H3497" s="2" t="s">
        <v>2550</v>
      </c>
      <c r="I3497" s="2" t="s">
        <v>294</v>
      </c>
      <c r="J3497" s="2" t="s">
        <v>622</v>
      </c>
      <c r="K3497" s="2">
        <v>4560100000</v>
      </c>
      <c r="L3497" s="2" t="s">
        <v>114</v>
      </c>
      <c r="M3497" s="2" t="s">
        <v>2278</v>
      </c>
      <c r="N3497" s="2" t="s">
        <v>125</v>
      </c>
      <c r="O3497" s="2"/>
      <c r="P3497" s="2" t="s">
        <v>32</v>
      </c>
      <c r="Q3497" s="2" t="s">
        <v>33</v>
      </c>
      <c r="R3497" s="2">
        <v>1000</v>
      </c>
      <c r="S3497" s="2" t="s">
        <v>34</v>
      </c>
      <c r="T3497" s="3">
        <v>5200</v>
      </c>
      <c r="U3497" s="3">
        <v>0</v>
      </c>
      <c r="V3497" s="3">
        <v>0</v>
      </c>
    </row>
    <row r="3498" spans="1:22" ht="12.45" customHeight="1" x14ac:dyDescent="0.25">
      <c r="A3498" s="10">
        <v>404438</v>
      </c>
      <c r="B3498" s="2" t="s">
        <v>359</v>
      </c>
      <c r="C3498" s="2" t="s">
        <v>1727</v>
      </c>
      <c r="D3498" s="28" t="s">
        <v>369</v>
      </c>
      <c r="E3498" s="28" t="str">
        <f>VLOOKUP(A3498,'[1]Sheet1 (2)'!$A$2:$H$6200,8,0)</f>
        <v>Function:Sport and Recreation:Non-core Function:Recreational Facilities</v>
      </c>
      <c r="F3498" s="2" t="s">
        <v>2551</v>
      </c>
      <c r="G3498" s="2" t="s">
        <v>182</v>
      </c>
      <c r="H3498" s="2" t="s">
        <v>2552</v>
      </c>
      <c r="I3498" s="2" t="s">
        <v>182</v>
      </c>
      <c r="J3498" s="2" t="s">
        <v>622</v>
      </c>
      <c r="K3498" s="2">
        <v>4500411000</v>
      </c>
      <c r="L3498" s="2" t="s">
        <v>97</v>
      </c>
      <c r="M3498" s="2" t="s">
        <v>2263</v>
      </c>
      <c r="N3498" s="2" t="s">
        <v>125</v>
      </c>
      <c r="O3498" s="2"/>
      <c r="P3498" s="2" t="s">
        <v>151</v>
      </c>
      <c r="Q3498" s="2" t="s">
        <v>152</v>
      </c>
      <c r="R3498" s="2">
        <v>1000</v>
      </c>
      <c r="S3498" s="2" t="s">
        <v>34</v>
      </c>
      <c r="T3498" s="3">
        <v>4387.9199999999992</v>
      </c>
      <c r="U3498" s="3">
        <v>4607.3159999999989</v>
      </c>
      <c r="V3498" s="3">
        <v>4837.6817999999994</v>
      </c>
    </row>
    <row r="3499" spans="1:22" ht="12.45" customHeight="1" x14ac:dyDescent="0.25">
      <c r="A3499" s="10">
        <v>404438</v>
      </c>
      <c r="B3499" s="2" t="s">
        <v>359</v>
      </c>
      <c r="C3499" s="2" t="s">
        <v>1727</v>
      </c>
      <c r="D3499" s="28" t="s">
        <v>369</v>
      </c>
      <c r="E3499" s="28" t="str">
        <f>VLOOKUP(A3499,'[1]Sheet1 (2)'!$A$2:$H$6200,8,0)</f>
        <v>Function:Sport and Recreation:Non-core Function:Recreational Facilities</v>
      </c>
      <c r="F3499" s="2" t="s">
        <v>2553</v>
      </c>
      <c r="G3499" s="2" t="s">
        <v>294</v>
      </c>
      <c r="H3499" s="2" t="s">
        <v>2554</v>
      </c>
      <c r="I3499" s="2" t="s">
        <v>294</v>
      </c>
      <c r="J3499" s="2" t="s">
        <v>622</v>
      </c>
      <c r="K3499" s="2">
        <v>4560100000</v>
      </c>
      <c r="L3499" s="2" t="s">
        <v>114</v>
      </c>
      <c r="M3499" s="2" t="s">
        <v>2278</v>
      </c>
      <c r="N3499" s="2" t="s">
        <v>125</v>
      </c>
      <c r="O3499" s="2"/>
      <c r="P3499" s="2" t="s">
        <v>32</v>
      </c>
      <c r="Q3499" s="2" t="s">
        <v>33</v>
      </c>
      <c r="R3499" s="2">
        <v>1000</v>
      </c>
      <c r="S3499" s="2" t="s">
        <v>34</v>
      </c>
      <c r="T3499" s="3">
        <v>7800</v>
      </c>
      <c r="U3499" s="3">
        <v>0</v>
      </c>
      <c r="V3499" s="3">
        <v>0</v>
      </c>
    </row>
    <row r="3500" spans="1:22" ht="12.45" customHeight="1" x14ac:dyDescent="0.25">
      <c r="A3500" s="10">
        <v>404440</v>
      </c>
      <c r="B3500" s="2" t="s">
        <v>359</v>
      </c>
      <c r="C3500" s="2" t="s">
        <v>692</v>
      </c>
      <c r="D3500" s="28" t="s">
        <v>369</v>
      </c>
      <c r="E3500" s="28" t="str">
        <f>VLOOKUP(A3500,'[1]Sheet1 (2)'!$A$2:$H$6200,8,0)</f>
        <v>Function:Sport and Recreation:Non-core Function:Recreational Facilities</v>
      </c>
      <c r="F3500" s="2" t="s">
        <v>2555</v>
      </c>
      <c r="G3500" s="2" t="s">
        <v>182</v>
      </c>
      <c r="H3500" s="2" t="s">
        <v>2556</v>
      </c>
      <c r="I3500" s="2" t="s">
        <v>182</v>
      </c>
      <c r="J3500" s="2" t="s">
        <v>622</v>
      </c>
      <c r="K3500" s="2">
        <v>4500411000</v>
      </c>
      <c r="L3500" s="2" t="s">
        <v>97</v>
      </c>
      <c r="M3500" s="2" t="s">
        <v>2263</v>
      </c>
      <c r="N3500" s="2" t="s">
        <v>125</v>
      </c>
      <c r="O3500" s="2"/>
      <c r="P3500" s="2" t="s">
        <v>151</v>
      </c>
      <c r="Q3500" s="2" t="s">
        <v>152</v>
      </c>
      <c r="R3500" s="2">
        <v>1000</v>
      </c>
      <c r="S3500" s="2" t="s">
        <v>34</v>
      </c>
      <c r="T3500" s="3">
        <v>1822.9200000000003</v>
      </c>
      <c r="U3500" s="3">
        <v>1914.0660000000005</v>
      </c>
      <c r="V3500" s="3">
        <v>2009.7693000000006</v>
      </c>
    </row>
    <row r="3501" spans="1:22" ht="12.45" customHeight="1" x14ac:dyDescent="0.25">
      <c r="A3501" s="10">
        <v>404441</v>
      </c>
      <c r="B3501" s="2" t="s">
        <v>359</v>
      </c>
      <c r="C3501" s="2" t="s">
        <v>2557</v>
      </c>
      <c r="D3501" s="28" t="s">
        <v>369</v>
      </c>
      <c r="E3501" s="28" t="str">
        <f>VLOOKUP(A3501,'[1]Sheet1 (2)'!$A$2:$H$6200,8,0)</f>
        <v>Function:Sport and Recreation:Non-core Function:Recreational Facilities</v>
      </c>
      <c r="F3501" s="2" t="s">
        <v>2558</v>
      </c>
      <c r="G3501" s="2" t="s">
        <v>182</v>
      </c>
      <c r="H3501" s="2" t="s">
        <v>2559</v>
      </c>
      <c r="I3501" s="2" t="s">
        <v>182</v>
      </c>
      <c r="J3501" s="2" t="s">
        <v>622</v>
      </c>
      <c r="K3501" s="2">
        <v>4500411000</v>
      </c>
      <c r="L3501" s="2" t="s">
        <v>97</v>
      </c>
      <c r="M3501" s="2" t="s">
        <v>2263</v>
      </c>
      <c r="N3501" s="2" t="s">
        <v>125</v>
      </c>
      <c r="O3501" s="2"/>
      <c r="P3501" s="2" t="s">
        <v>151</v>
      </c>
      <c r="Q3501" s="2" t="s">
        <v>152</v>
      </c>
      <c r="R3501" s="2">
        <v>1000</v>
      </c>
      <c r="S3501" s="2" t="s">
        <v>34</v>
      </c>
      <c r="T3501" s="3">
        <v>7290.96</v>
      </c>
      <c r="U3501" s="3">
        <v>7655.5080000000007</v>
      </c>
      <c r="V3501" s="3">
        <v>8038.2834000000012</v>
      </c>
    </row>
    <row r="3502" spans="1:22" ht="12.45" customHeight="1" x14ac:dyDescent="0.25">
      <c r="A3502" s="10">
        <v>404443</v>
      </c>
      <c r="B3502" s="2" t="s">
        <v>359</v>
      </c>
      <c r="C3502" s="2" t="s">
        <v>1730</v>
      </c>
      <c r="D3502" s="28" t="s">
        <v>369</v>
      </c>
      <c r="E3502" s="28" t="str">
        <f>VLOOKUP(A3502,'[1]Sheet1 (2)'!$A$2:$H$6200,8,0)</f>
        <v>Function:Sport and Recreation:Non-core Function:Recreational Facilities</v>
      </c>
      <c r="F3502" s="2" t="s">
        <v>2560</v>
      </c>
      <c r="G3502" s="2" t="s">
        <v>182</v>
      </c>
      <c r="H3502" s="2" t="s">
        <v>2561</v>
      </c>
      <c r="I3502" s="2" t="s">
        <v>182</v>
      </c>
      <c r="J3502" s="2" t="s">
        <v>622</v>
      </c>
      <c r="K3502" s="2">
        <v>4500411000</v>
      </c>
      <c r="L3502" s="2" t="s">
        <v>97</v>
      </c>
      <c r="M3502" s="2" t="s">
        <v>2263</v>
      </c>
      <c r="N3502" s="2" t="s">
        <v>125</v>
      </c>
      <c r="O3502" s="2"/>
      <c r="P3502" s="2" t="s">
        <v>151</v>
      </c>
      <c r="Q3502" s="2" t="s">
        <v>152</v>
      </c>
      <c r="R3502" s="2">
        <v>1000</v>
      </c>
      <c r="S3502" s="2" t="s">
        <v>34</v>
      </c>
      <c r="T3502" s="3">
        <v>924.96000000000015</v>
      </c>
      <c r="U3502" s="3">
        <v>971.2080000000002</v>
      </c>
      <c r="V3502" s="3">
        <v>1019.7684000000003</v>
      </c>
    </row>
    <row r="3503" spans="1:22" ht="12.45" customHeight="1" x14ac:dyDescent="0.25">
      <c r="A3503" s="10">
        <v>404443</v>
      </c>
      <c r="B3503" s="2" t="s">
        <v>359</v>
      </c>
      <c r="C3503" s="2" t="s">
        <v>1730</v>
      </c>
      <c r="D3503" s="28" t="s">
        <v>369</v>
      </c>
      <c r="E3503" s="28" t="str">
        <f>VLOOKUP(A3503,'[1]Sheet1 (2)'!$A$2:$H$6200,8,0)</f>
        <v>Function:Sport and Recreation:Non-core Function:Recreational Facilities</v>
      </c>
      <c r="F3503" s="62" t="s">
        <v>2562</v>
      </c>
      <c r="G3503" s="62" t="s">
        <v>294</v>
      </c>
      <c r="H3503" s="62" t="s">
        <v>2563</v>
      </c>
      <c r="I3503" s="62" t="s">
        <v>290</v>
      </c>
      <c r="J3503" s="62" t="s">
        <v>622</v>
      </c>
      <c r="K3503" s="62" t="s">
        <v>2564</v>
      </c>
      <c r="L3503" s="62" t="s">
        <v>114</v>
      </c>
      <c r="M3503" s="62" t="s">
        <v>2278</v>
      </c>
      <c r="N3503" s="62" t="s">
        <v>125</v>
      </c>
      <c r="O3503" s="62"/>
      <c r="P3503" s="2" t="s">
        <v>32</v>
      </c>
      <c r="Q3503" s="62" t="s">
        <v>33</v>
      </c>
      <c r="R3503" s="2">
        <v>1000</v>
      </c>
      <c r="S3503" s="2" t="s">
        <v>34</v>
      </c>
      <c r="T3503" s="3">
        <v>5200</v>
      </c>
      <c r="U3503" s="3">
        <v>5460</v>
      </c>
      <c r="V3503" s="3">
        <v>5730</v>
      </c>
    </row>
    <row r="3504" spans="1:22" ht="12.45" customHeight="1" x14ac:dyDescent="0.25">
      <c r="A3504" s="10">
        <v>404445</v>
      </c>
      <c r="B3504" s="2" t="s">
        <v>359</v>
      </c>
      <c r="C3504" s="2" t="s">
        <v>2565</v>
      </c>
      <c r="D3504" s="28" t="s">
        <v>369</v>
      </c>
      <c r="E3504" s="28" t="str">
        <f>VLOOKUP(A3504,'[1]Sheet1 (2)'!$A$2:$H$6200,8,0)</f>
        <v>Function:Sport and Recreation:Non-core Function:Recreational Facilities</v>
      </c>
      <c r="F3504" s="2" t="s">
        <v>2566</v>
      </c>
      <c r="G3504" s="2" t="s">
        <v>182</v>
      </c>
      <c r="H3504" s="2" t="s">
        <v>2567</v>
      </c>
      <c r="I3504" s="2" t="s">
        <v>182</v>
      </c>
      <c r="J3504" s="2" t="s">
        <v>622</v>
      </c>
      <c r="K3504" s="2">
        <v>4500411000</v>
      </c>
      <c r="L3504" s="2" t="s">
        <v>97</v>
      </c>
      <c r="M3504" s="2" t="s">
        <v>2263</v>
      </c>
      <c r="N3504" s="2" t="s">
        <v>125</v>
      </c>
      <c r="O3504" s="2"/>
      <c r="P3504" s="2" t="s">
        <v>151</v>
      </c>
      <c r="Q3504" s="2" t="s">
        <v>152</v>
      </c>
      <c r="R3504" s="2">
        <v>1000</v>
      </c>
      <c r="S3504" s="2" t="s">
        <v>34</v>
      </c>
      <c r="T3504" s="3">
        <v>1171.9199999999998</v>
      </c>
      <c r="U3504" s="3">
        <v>1230.5159999999998</v>
      </c>
      <c r="V3504" s="3">
        <v>1292.0418</v>
      </c>
    </row>
    <row r="3505" spans="1:22" ht="12.45" customHeight="1" x14ac:dyDescent="0.25">
      <c r="A3505" s="10">
        <v>404446</v>
      </c>
      <c r="B3505" s="2" t="s">
        <v>359</v>
      </c>
      <c r="C3505" s="2" t="s">
        <v>695</v>
      </c>
      <c r="D3505" s="28" t="s">
        <v>369</v>
      </c>
      <c r="E3505" s="28" t="str">
        <f>VLOOKUP(A3505,'[1]Sheet1 (2)'!$A$2:$H$6200,8,0)</f>
        <v>Function:Sport and Recreation:Non-core Function:Recreational Facilities</v>
      </c>
      <c r="F3505" s="2" t="s">
        <v>2568</v>
      </c>
      <c r="G3505" s="2" t="s">
        <v>182</v>
      </c>
      <c r="H3505" s="2" t="s">
        <v>2569</v>
      </c>
      <c r="I3505" s="2" t="s">
        <v>182</v>
      </c>
      <c r="J3505" s="2" t="s">
        <v>622</v>
      </c>
      <c r="K3505" s="2">
        <v>4500411000</v>
      </c>
      <c r="L3505" s="2" t="s">
        <v>97</v>
      </c>
      <c r="M3505" s="2" t="s">
        <v>2263</v>
      </c>
      <c r="N3505" s="2" t="s">
        <v>125</v>
      </c>
      <c r="O3505" s="2"/>
      <c r="P3505" s="2" t="s">
        <v>151</v>
      </c>
      <c r="Q3505" s="2" t="s">
        <v>152</v>
      </c>
      <c r="R3505" s="2">
        <v>1000</v>
      </c>
      <c r="S3505" s="2" t="s">
        <v>34</v>
      </c>
      <c r="T3505" s="3">
        <v>4722.96</v>
      </c>
      <c r="U3505" s="3">
        <v>4959.1080000000002</v>
      </c>
      <c r="V3505" s="3">
        <v>5207.0634</v>
      </c>
    </row>
    <row r="3506" spans="1:22" ht="12.45" customHeight="1" x14ac:dyDescent="0.25">
      <c r="A3506" s="10">
        <v>404446</v>
      </c>
      <c r="B3506" s="2" t="s">
        <v>359</v>
      </c>
      <c r="C3506" s="2" t="s">
        <v>695</v>
      </c>
      <c r="D3506" s="28" t="s">
        <v>369</v>
      </c>
      <c r="E3506" s="28" t="str">
        <f>VLOOKUP(A3506,'[1]Sheet1 (2)'!$A$2:$H$6200,8,0)</f>
        <v>Function:Sport and Recreation:Non-core Function:Recreational Facilities</v>
      </c>
      <c r="F3506" s="2" t="s">
        <v>2570</v>
      </c>
      <c r="G3506" s="2" t="s">
        <v>294</v>
      </c>
      <c r="H3506" s="2" t="s">
        <v>2571</v>
      </c>
      <c r="I3506" s="2" t="s">
        <v>294</v>
      </c>
      <c r="J3506" s="2" t="s">
        <v>622</v>
      </c>
      <c r="K3506" s="2">
        <v>4560100000</v>
      </c>
      <c r="L3506" s="2" t="s">
        <v>114</v>
      </c>
      <c r="M3506" s="2" t="s">
        <v>2278</v>
      </c>
      <c r="N3506" s="2" t="s">
        <v>125</v>
      </c>
      <c r="O3506" s="2"/>
      <c r="P3506" s="2" t="s">
        <v>32</v>
      </c>
      <c r="Q3506" s="2" t="s">
        <v>33</v>
      </c>
      <c r="R3506" s="2">
        <v>1000</v>
      </c>
      <c r="S3506" s="2" t="s">
        <v>34</v>
      </c>
      <c r="T3506" s="3">
        <v>13000</v>
      </c>
      <c r="U3506" s="3">
        <v>13650</v>
      </c>
      <c r="V3506" s="3">
        <v>14332.5</v>
      </c>
    </row>
    <row r="3507" spans="1:22" ht="12.45" customHeight="1" x14ac:dyDescent="0.25">
      <c r="A3507" s="10">
        <v>404447</v>
      </c>
      <c r="B3507" s="2" t="s">
        <v>359</v>
      </c>
      <c r="C3507" s="2" t="s">
        <v>698</v>
      </c>
      <c r="D3507" s="28" t="s">
        <v>369</v>
      </c>
      <c r="E3507" s="28" t="str">
        <f>VLOOKUP(A3507,'[1]Sheet1 (2)'!$A$2:$H$6200,8,0)</f>
        <v>Function:Sport and Recreation:Non-core Function:Recreational Facilities</v>
      </c>
      <c r="F3507" s="2" t="s">
        <v>2572</v>
      </c>
      <c r="G3507" s="2" t="s">
        <v>182</v>
      </c>
      <c r="H3507" s="2" t="s">
        <v>2573</v>
      </c>
      <c r="I3507" s="2" t="s">
        <v>182</v>
      </c>
      <c r="J3507" s="2" t="s">
        <v>622</v>
      </c>
      <c r="K3507" s="2">
        <v>4500411000</v>
      </c>
      <c r="L3507" s="2" t="s">
        <v>97</v>
      </c>
      <c r="M3507" s="2" t="s">
        <v>2263</v>
      </c>
      <c r="N3507" s="2" t="s">
        <v>125</v>
      </c>
      <c r="O3507" s="2"/>
      <c r="P3507" s="2" t="s">
        <v>151</v>
      </c>
      <c r="Q3507" s="2" t="s">
        <v>152</v>
      </c>
      <c r="R3507" s="2">
        <v>1000</v>
      </c>
      <c r="S3507" s="2" t="s">
        <v>34</v>
      </c>
      <c r="T3507" s="3">
        <v>1866.9599999999998</v>
      </c>
      <c r="U3507" s="3">
        <v>1960.308</v>
      </c>
      <c r="V3507" s="3">
        <v>2058.3234000000002</v>
      </c>
    </row>
    <row r="3508" spans="1:22" ht="12.45" customHeight="1" x14ac:dyDescent="0.25">
      <c r="A3508" s="10">
        <v>404448</v>
      </c>
      <c r="B3508" s="2" t="s">
        <v>359</v>
      </c>
      <c r="C3508" s="2" t="s">
        <v>701</v>
      </c>
      <c r="D3508" s="28" t="s">
        <v>369</v>
      </c>
      <c r="E3508" s="28" t="str">
        <f>VLOOKUP(A3508,'[1]Sheet1 (2)'!$A$2:$H$6200,8,0)</f>
        <v>Function:Sport and Recreation:Non-core Function:Recreational Facilities</v>
      </c>
      <c r="F3508" s="2" t="s">
        <v>2574</v>
      </c>
      <c r="G3508" s="2" t="s">
        <v>182</v>
      </c>
      <c r="H3508" s="2" t="s">
        <v>2575</v>
      </c>
      <c r="I3508" s="2" t="s">
        <v>182</v>
      </c>
      <c r="J3508" s="2" t="s">
        <v>622</v>
      </c>
      <c r="K3508" s="2">
        <v>4500411000</v>
      </c>
      <c r="L3508" s="2" t="s">
        <v>97</v>
      </c>
      <c r="M3508" s="2" t="s">
        <v>2263</v>
      </c>
      <c r="N3508" s="2" t="s">
        <v>125</v>
      </c>
      <c r="O3508" s="2"/>
      <c r="P3508" s="2" t="s">
        <v>151</v>
      </c>
      <c r="Q3508" s="2" t="s">
        <v>152</v>
      </c>
      <c r="R3508" s="2">
        <v>1000</v>
      </c>
      <c r="S3508" s="2" t="s">
        <v>34</v>
      </c>
      <c r="T3508" s="3">
        <v>8686.92</v>
      </c>
      <c r="U3508" s="3">
        <v>9121.2659999999996</v>
      </c>
      <c r="V3508" s="3">
        <v>9577.3292999999994</v>
      </c>
    </row>
    <row r="3509" spans="1:22" ht="12.45" customHeight="1" x14ac:dyDescent="0.25">
      <c r="A3509" s="10">
        <v>404448</v>
      </c>
      <c r="B3509" s="2" t="s">
        <v>359</v>
      </c>
      <c r="C3509" s="2" t="s">
        <v>701</v>
      </c>
      <c r="D3509" s="28" t="s">
        <v>369</v>
      </c>
      <c r="E3509" s="28" t="str">
        <f>VLOOKUP(A3509,'[1]Sheet1 (2)'!$A$2:$H$6200,8,0)</f>
        <v>Function:Sport and Recreation:Non-core Function:Recreational Facilities</v>
      </c>
      <c r="F3509" s="2" t="s">
        <v>2576</v>
      </c>
      <c r="G3509" s="2" t="s">
        <v>294</v>
      </c>
      <c r="H3509" s="2" t="s">
        <v>2577</v>
      </c>
      <c r="I3509" s="2" t="s">
        <v>294</v>
      </c>
      <c r="J3509" s="2" t="s">
        <v>622</v>
      </c>
      <c r="K3509" s="2">
        <v>4700004000</v>
      </c>
      <c r="L3509" s="2" t="s">
        <v>117</v>
      </c>
      <c r="M3509" s="2" t="s">
        <v>2375</v>
      </c>
      <c r="N3509" s="2" t="s">
        <v>125</v>
      </c>
      <c r="O3509" s="2"/>
      <c r="P3509" s="2" t="s">
        <v>32</v>
      </c>
      <c r="Q3509" s="2" t="s">
        <v>33</v>
      </c>
      <c r="R3509" s="2">
        <v>1000</v>
      </c>
      <c r="S3509" s="2" t="s">
        <v>34</v>
      </c>
      <c r="T3509" s="3">
        <v>24999.960000000006</v>
      </c>
      <c r="U3509" s="3">
        <v>26249.95800000001</v>
      </c>
      <c r="V3509" s="3">
        <v>27562.455900000012</v>
      </c>
    </row>
    <row r="3510" spans="1:22" ht="12.45" customHeight="1" x14ac:dyDescent="0.25">
      <c r="A3510" s="10">
        <v>404449</v>
      </c>
      <c r="B3510" s="2" t="s">
        <v>359</v>
      </c>
      <c r="C3510" s="2" t="s">
        <v>704</v>
      </c>
      <c r="D3510" s="28" t="s">
        <v>369</v>
      </c>
      <c r="E3510" s="28" t="str">
        <f>VLOOKUP(A3510,'[1]Sheet1 (2)'!$A$2:$H$6200,8,0)</f>
        <v>Function:Sport and Recreation:Non-core Function:Recreational Facilities</v>
      </c>
      <c r="F3510" s="2" t="s">
        <v>2578</v>
      </c>
      <c r="G3510" s="2" t="s">
        <v>182</v>
      </c>
      <c r="H3510" s="2" t="s">
        <v>2579</v>
      </c>
      <c r="I3510" s="2" t="s">
        <v>182</v>
      </c>
      <c r="J3510" s="2" t="s">
        <v>622</v>
      </c>
      <c r="K3510" s="2">
        <v>4500411000</v>
      </c>
      <c r="L3510" s="2" t="s">
        <v>97</v>
      </c>
      <c r="M3510" s="2" t="s">
        <v>2263</v>
      </c>
      <c r="N3510" s="2" t="s">
        <v>125</v>
      </c>
      <c r="O3510" s="2"/>
      <c r="P3510" s="2" t="s">
        <v>151</v>
      </c>
      <c r="Q3510" s="2" t="s">
        <v>152</v>
      </c>
      <c r="R3510" s="2">
        <v>1000</v>
      </c>
      <c r="S3510" s="2" t="s">
        <v>34</v>
      </c>
      <c r="T3510" s="3">
        <v>5821.9199999999992</v>
      </c>
      <c r="U3510" s="3">
        <v>6113.0159999999996</v>
      </c>
      <c r="V3510" s="3">
        <v>6418.6668</v>
      </c>
    </row>
    <row r="3511" spans="1:22" ht="12.45" customHeight="1" x14ac:dyDescent="0.25">
      <c r="A3511" s="10">
        <v>404450</v>
      </c>
      <c r="B3511" s="2" t="s">
        <v>359</v>
      </c>
      <c r="C3511" s="2" t="s">
        <v>707</v>
      </c>
      <c r="D3511" s="28" t="s">
        <v>369</v>
      </c>
      <c r="E3511" s="28" t="str">
        <f>VLOOKUP(A3511,'[1]Sheet1 (2)'!$A$2:$H$6200,8,0)</f>
        <v>Function:Sport and Recreation:Non-core Function:Recreational Facilities</v>
      </c>
      <c r="F3511" s="2" t="s">
        <v>2580</v>
      </c>
      <c r="G3511" s="2" t="s">
        <v>182</v>
      </c>
      <c r="H3511" s="2" t="s">
        <v>2581</v>
      </c>
      <c r="I3511" s="2" t="s">
        <v>182</v>
      </c>
      <c r="J3511" s="2" t="s">
        <v>622</v>
      </c>
      <c r="K3511" s="2">
        <v>4500411000</v>
      </c>
      <c r="L3511" s="2" t="s">
        <v>97</v>
      </c>
      <c r="M3511" s="2" t="s">
        <v>2263</v>
      </c>
      <c r="N3511" s="2" t="s">
        <v>125</v>
      </c>
      <c r="O3511" s="2"/>
      <c r="P3511" s="2" t="s">
        <v>151</v>
      </c>
      <c r="Q3511" s="2" t="s">
        <v>152</v>
      </c>
      <c r="R3511" s="2">
        <v>1000</v>
      </c>
      <c r="S3511" s="2" t="s">
        <v>34</v>
      </c>
      <c r="T3511" s="3">
        <v>2236.92</v>
      </c>
      <c r="U3511" s="3">
        <v>2348.7660000000001</v>
      </c>
      <c r="V3511" s="3">
        <v>2466.2043000000003</v>
      </c>
    </row>
    <row r="3512" spans="1:22" ht="12.45" customHeight="1" x14ac:dyDescent="0.25">
      <c r="A3512" s="10">
        <v>404451</v>
      </c>
      <c r="B3512" s="2" t="s">
        <v>359</v>
      </c>
      <c r="C3512" s="2" t="s">
        <v>1744</v>
      </c>
      <c r="D3512" s="28" t="s">
        <v>369</v>
      </c>
      <c r="E3512" s="28" t="str">
        <f>VLOOKUP(A3512,'[1]Sheet1 (2)'!$A$2:$H$6200,8,0)</f>
        <v>Function:Sport and Recreation:Non-core Function:Recreational Facilities</v>
      </c>
      <c r="F3512" s="2" t="s">
        <v>2582</v>
      </c>
      <c r="G3512" s="2" t="s">
        <v>182</v>
      </c>
      <c r="H3512" s="2" t="s">
        <v>2583</v>
      </c>
      <c r="I3512" s="2" t="s">
        <v>182</v>
      </c>
      <c r="J3512" s="2" t="s">
        <v>622</v>
      </c>
      <c r="K3512" s="2">
        <v>4500411000</v>
      </c>
      <c r="L3512" s="2" t="s">
        <v>97</v>
      </c>
      <c r="M3512" s="2" t="s">
        <v>2263</v>
      </c>
      <c r="N3512" s="2" t="s">
        <v>125</v>
      </c>
      <c r="O3512" s="2"/>
      <c r="P3512" s="2" t="s">
        <v>151</v>
      </c>
      <c r="Q3512" s="2" t="s">
        <v>152</v>
      </c>
      <c r="R3512" s="2">
        <v>1000</v>
      </c>
      <c r="S3512" s="2" t="s">
        <v>34</v>
      </c>
      <c r="T3512" s="3">
        <v>3042.9599999999996</v>
      </c>
      <c r="U3512" s="3">
        <v>3195.1079999999997</v>
      </c>
      <c r="V3512" s="3">
        <v>3354.8633999999997</v>
      </c>
    </row>
    <row r="3513" spans="1:22" ht="12.45" customHeight="1" x14ac:dyDescent="0.25">
      <c r="A3513" s="10">
        <v>404452</v>
      </c>
      <c r="B3513" s="2" t="s">
        <v>359</v>
      </c>
      <c r="C3513" s="2" t="s">
        <v>1747</v>
      </c>
      <c r="D3513" s="28" t="s">
        <v>369</v>
      </c>
      <c r="E3513" s="28" t="str">
        <f>VLOOKUP(A3513,'[1]Sheet1 (2)'!$A$2:$H$6200,8,0)</f>
        <v>Function:Sport and Recreation:Non-core Function:Recreational Facilities</v>
      </c>
      <c r="F3513" s="2" t="s">
        <v>2584</v>
      </c>
      <c r="G3513" s="2" t="s">
        <v>182</v>
      </c>
      <c r="H3513" s="2" t="s">
        <v>2585</v>
      </c>
      <c r="I3513" s="2" t="s">
        <v>182</v>
      </c>
      <c r="J3513" s="2" t="s">
        <v>622</v>
      </c>
      <c r="K3513" s="2">
        <v>4500411000</v>
      </c>
      <c r="L3513" s="2" t="s">
        <v>97</v>
      </c>
      <c r="M3513" s="2" t="s">
        <v>2263</v>
      </c>
      <c r="N3513" s="2" t="s">
        <v>125</v>
      </c>
      <c r="O3513" s="2"/>
      <c r="P3513" s="2" t="s">
        <v>151</v>
      </c>
      <c r="Q3513" s="2" t="s">
        <v>152</v>
      </c>
      <c r="R3513" s="2">
        <v>1000</v>
      </c>
      <c r="S3513" s="2" t="s">
        <v>34</v>
      </c>
      <c r="T3513" s="3">
        <v>6406.9199999999992</v>
      </c>
      <c r="U3513" s="3">
        <v>6727.2659999999996</v>
      </c>
      <c r="V3513" s="3">
        <v>7063.6292999999996</v>
      </c>
    </row>
    <row r="3514" spans="1:22" ht="12.45" customHeight="1" x14ac:dyDescent="0.25">
      <c r="A3514" s="10">
        <v>404453</v>
      </c>
      <c r="B3514" s="2" t="s">
        <v>359</v>
      </c>
      <c r="C3514" s="2" t="s">
        <v>1750</v>
      </c>
      <c r="D3514" s="28" t="s">
        <v>369</v>
      </c>
      <c r="E3514" s="28" t="str">
        <f>VLOOKUP(A3514,'[1]Sheet1 (2)'!$A$2:$H$6200,8,0)</f>
        <v>Function:Sport and Recreation:Non-core Function:Recreational Facilities</v>
      </c>
      <c r="F3514" s="2" t="s">
        <v>2586</v>
      </c>
      <c r="G3514" s="2" t="s">
        <v>182</v>
      </c>
      <c r="H3514" s="2" t="s">
        <v>2587</v>
      </c>
      <c r="I3514" s="2" t="s">
        <v>182</v>
      </c>
      <c r="J3514" s="2" t="s">
        <v>622</v>
      </c>
      <c r="K3514" s="2">
        <v>4500411000</v>
      </c>
      <c r="L3514" s="2" t="s">
        <v>97</v>
      </c>
      <c r="M3514" s="2" t="s">
        <v>2263</v>
      </c>
      <c r="N3514" s="2" t="s">
        <v>125</v>
      </c>
      <c r="O3514" s="2"/>
      <c r="P3514" s="2" t="s">
        <v>151</v>
      </c>
      <c r="Q3514" s="2" t="s">
        <v>152</v>
      </c>
      <c r="R3514" s="2">
        <v>1000</v>
      </c>
      <c r="S3514" s="2" t="s">
        <v>34</v>
      </c>
      <c r="T3514" s="3">
        <v>2394.9599999999996</v>
      </c>
      <c r="U3514" s="3">
        <v>2514.7079999999996</v>
      </c>
      <c r="V3514" s="3">
        <v>2640.4433999999997</v>
      </c>
    </row>
    <row r="3515" spans="1:22" ht="12.45" customHeight="1" x14ac:dyDescent="0.25">
      <c r="A3515" s="10">
        <v>404454</v>
      </c>
      <c r="B3515" s="2" t="s">
        <v>359</v>
      </c>
      <c r="C3515" s="2" t="s">
        <v>1753</v>
      </c>
      <c r="D3515" s="28" t="s">
        <v>369</v>
      </c>
      <c r="E3515" s="28" t="str">
        <f>VLOOKUP(A3515,'[1]Sheet1 (2)'!$A$2:$H$6200,8,0)</f>
        <v>Function:Sport and Recreation:Non-core Function:Recreational Facilities</v>
      </c>
      <c r="F3515" s="2" t="s">
        <v>2588</v>
      </c>
      <c r="G3515" s="2" t="s">
        <v>182</v>
      </c>
      <c r="H3515" s="2" t="s">
        <v>2589</v>
      </c>
      <c r="I3515" s="2" t="s">
        <v>182</v>
      </c>
      <c r="J3515" s="2" t="s">
        <v>622</v>
      </c>
      <c r="K3515" s="2">
        <v>4500411000</v>
      </c>
      <c r="L3515" s="2" t="s">
        <v>97</v>
      </c>
      <c r="M3515" s="2" t="s">
        <v>2263</v>
      </c>
      <c r="N3515" s="2" t="s">
        <v>125</v>
      </c>
      <c r="O3515" s="2"/>
      <c r="P3515" s="2" t="s">
        <v>151</v>
      </c>
      <c r="Q3515" s="2" t="s">
        <v>152</v>
      </c>
      <c r="R3515" s="2">
        <v>1000</v>
      </c>
      <c r="S3515" s="2" t="s">
        <v>34</v>
      </c>
      <c r="T3515" s="3">
        <v>11947.92</v>
      </c>
      <c r="U3515" s="3">
        <v>12545.316000000001</v>
      </c>
      <c r="V3515" s="3">
        <v>13172.581800000002</v>
      </c>
    </row>
    <row r="3516" spans="1:22" ht="12.45" customHeight="1" x14ac:dyDescent="0.25">
      <c r="A3516" s="10">
        <v>404455</v>
      </c>
      <c r="B3516" s="2" t="s">
        <v>359</v>
      </c>
      <c r="C3516" s="2" t="s">
        <v>2590</v>
      </c>
      <c r="D3516" s="28" t="s">
        <v>369</v>
      </c>
      <c r="E3516" s="28" t="str">
        <f>VLOOKUP(A3516,'[1]Sheet1 (2)'!$A$2:$H$6200,8,0)</f>
        <v>Function:Sport and Recreation:Non-core Function:Recreational Facilities</v>
      </c>
      <c r="F3516" s="2" t="s">
        <v>2591</v>
      </c>
      <c r="G3516" s="2" t="s">
        <v>182</v>
      </c>
      <c r="H3516" s="2" t="s">
        <v>2592</v>
      </c>
      <c r="I3516" s="2" t="s">
        <v>182</v>
      </c>
      <c r="J3516" s="2" t="s">
        <v>622</v>
      </c>
      <c r="K3516" s="2">
        <v>4500411000</v>
      </c>
      <c r="L3516" s="2" t="s">
        <v>97</v>
      </c>
      <c r="M3516" s="2" t="s">
        <v>2263</v>
      </c>
      <c r="N3516" s="2" t="s">
        <v>125</v>
      </c>
      <c r="O3516" s="2"/>
      <c r="P3516" s="2" t="s">
        <v>151</v>
      </c>
      <c r="Q3516" s="2" t="s">
        <v>152</v>
      </c>
      <c r="R3516" s="2">
        <v>1000</v>
      </c>
      <c r="S3516" s="2" t="s">
        <v>34</v>
      </c>
      <c r="T3516" s="3">
        <v>4053</v>
      </c>
      <c r="U3516" s="3">
        <v>4255.6500000000005</v>
      </c>
      <c r="V3516" s="3">
        <v>4468.4325000000008</v>
      </c>
    </row>
    <row r="3517" spans="1:22" ht="12.45" customHeight="1" x14ac:dyDescent="0.25">
      <c r="A3517" s="10">
        <v>404456</v>
      </c>
      <c r="B3517" s="2" t="s">
        <v>359</v>
      </c>
      <c r="C3517" s="2" t="s">
        <v>710</v>
      </c>
      <c r="D3517" s="28" t="s">
        <v>369</v>
      </c>
      <c r="E3517" s="28" t="str">
        <f>VLOOKUP(A3517,'[1]Sheet1 (2)'!$A$2:$H$6200,8,0)</f>
        <v>Function:Sport and Recreation:Non-core Function:Recreational Facilities</v>
      </c>
      <c r="F3517" s="2" t="s">
        <v>2593</v>
      </c>
      <c r="G3517" s="2" t="s">
        <v>182</v>
      </c>
      <c r="H3517" s="2" t="s">
        <v>2594</v>
      </c>
      <c r="I3517" s="2" t="s">
        <v>182</v>
      </c>
      <c r="J3517" s="2" t="s">
        <v>622</v>
      </c>
      <c r="K3517" s="2">
        <v>4500411000</v>
      </c>
      <c r="L3517" s="2" t="s">
        <v>97</v>
      </c>
      <c r="M3517" s="2" t="s">
        <v>2263</v>
      </c>
      <c r="N3517" s="2" t="s">
        <v>125</v>
      </c>
      <c r="O3517" s="2"/>
      <c r="P3517" s="2" t="s">
        <v>151</v>
      </c>
      <c r="Q3517" s="2" t="s">
        <v>152</v>
      </c>
      <c r="R3517" s="2">
        <v>1000</v>
      </c>
      <c r="S3517" s="2" t="s">
        <v>34</v>
      </c>
      <c r="T3517" s="3">
        <v>2950.9199999999996</v>
      </c>
      <c r="U3517" s="3">
        <v>3098.4659999999999</v>
      </c>
      <c r="V3517" s="3">
        <v>3253.3892999999998</v>
      </c>
    </row>
    <row r="3518" spans="1:22" ht="12.45" customHeight="1" x14ac:dyDescent="0.25">
      <c r="A3518" s="10">
        <v>404456</v>
      </c>
      <c r="B3518" s="2" t="s">
        <v>359</v>
      </c>
      <c r="C3518" s="2" t="s">
        <v>710</v>
      </c>
      <c r="D3518" s="28" t="s">
        <v>369</v>
      </c>
      <c r="E3518" s="28" t="str">
        <f>VLOOKUP(A3518,'[1]Sheet1 (2)'!$A$2:$H$6200,8,0)</f>
        <v>Function:Sport and Recreation:Non-core Function:Recreational Facilities</v>
      </c>
      <c r="F3518" s="2" t="s">
        <v>2595</v>
      </c>
      <c r="G3518" s="2" t="s">
        <v>294</v>
      </c>
      <c r="H3518" s="2" t="s">
        <v>2596</v>
      </c>
      <c r="I3518" s="2" t="s">
        <v>294</v>
      </c>
      <c r="J3518" s="2" t="s">
        <v>622</v>
      </c>
      <c r="K3518" s="2">
        <v>4560100000</v>
      </c>
      <c r="L3518" s="2" t="s">
        <v>114</v>
      </c>
      <c r="M3518" s="2" t="s">
        <v>2278</v>
      </c>
      <c r="N3518" s="2" t="s">
        <v>125</v>
      </c>
      <c r="O3518" s="2"/>
      <c r="P3518" s="2" t="s">
        <v>32</v>
      </c>
      <c r="Q3518" s="2" t="s">
        <v>33</v>
      </c>
      <c r="R3518" s="2">
        <v>1000</v>
      </c>
      <c r="S3518" s="2" t="s">
        <v>34</v>
      </c>
      <c r="T3518" s="3">
        <v>13000</v>
      </c>
      <c r="U3518" s="3">
        <v>13650</v>
      </c>
      <c r="V3518" s="3">
        <v>14332.5</v>
      </c>
    </row>
    <row r="3519" spans="1:22" ht="12.45" customHeight="1" x14ac:dyDescent="0.25">
      <c r="A3519" s="10">
        <v>404457</v>
      </c>
      <c r="B3519" s="2" t="s">
        <v>359</v>
      </c>
      <c r="C3519" s="2" t="s">
        <v>715</v>
      </c>
      <c r="D3519" s="28" t="s">
        <v>369</v>
      </c>
      <c r="E3519" s="28" t="str">
        <f>VLOOKUP(A3519,'[1]Sheet1 (2)'!$A$2:$H$6200,8,0)</f>
        <v>Function:Sport and Recreation:Non-core Function:Recreational Facilities</v>
      </c>
      <c r="F3519" s="2" t="s">
        <v>2597</v>
      </c>
      <c r="G3519" s="2" t="s">
        <v>182</v>
      </c>
      <c r="H3519" s="2" t="s">
        <v>2598</v>
      </c>
      <c r="I3519" s="2" t="s">
        <v>182</v>
      </c>
      <c r="J3519" s="2" t="s">
        <v>622</v>
      </c>
      <c r="K3519" s="2">
        <v>4500411000</v>
      </c>
      <c r="L3519" s="2" t="s">
        <v>97</v>
      </c>
      <c r="M3519" s="2" t="s">
        <v>2263</v>
      </c>
      <c r="N3519" s="2" t="s">
        <v>125</v>
      </c>
      <c r="O3519" s="2"/>
      <c r="P3519" s="2" t="s">
        <v>151</v>
      </c>
      <c r="Q3519" s="2" t="s">
        <v>152</v>
      </c>
      <c r="R3519" s="2">
        <v>1000</v>
      </c>
      <c r="S3519" s="2" t="s">
        <v>34</v>
      </c>
      <c r="T3519" s="3">
        <v>1957.9200000000003</v>
      </c>
      <c r="U3519" s="3">
        <v>2055.8160000000003</v>
      </c>
      <c r="V3519" s="3">
        <v>2158.6068000000005</v>
      </c>
    </row>
    <row r="3520" spans="1:22" ht="12.45" customHeight="1" x14ac:dyDescent="0.25">
      <c r="A3520" s="10">
        <v>404458</v>
      </c>
      <c r="B3520" s="2" t="s">
        <v>359</v>
      </c>
      <c r="C3520" s="2" t="s">
        <v>1758</v>
      </c>
      <c r="D3520" s="28" t="s">
        <v>369</v>
      </c>
      <c r="E3520" s="28" t="str">
        <f>VLOOKUP(A3520,'[1]Sheet1 (2)'!$A$2:$H$6200,8,0)</f>
        <v>Function:Sport and Recreation:Non-core Function:Recreational Facilities</v>
      </c>
      <c r="F3520" s="2" t="s">
        <v>2599</v>
      </c>
      <c r="G3520" s="2" t="s">
        <v>182</v>
      </c>
      <c r="H3520" s="2" t="s">
        <v>2600</v>
      </c>
      <c r="I3520" s="2" t="s">
        <v>182</v>
      </c>
      <c r="J3520" s="2" t="s">
        <v>622</v>
      </c>
      <c r="K3520" s="2">
        <v>4500411000</v>
      </c>
      <c r="L3520" s="2" t="s">
        <v>97</v>
      </c>
      <c r="M3520" s="2" t="s">
        <v>2263</v>
      </c>
      <c r="N3520" s="2" t="s">
        <v>125</v>
      </c>
      <c r="O3520" s="2"/>
      <c r="P3520" s="2" t="s">
        <v>151</v>
      </c>
      <c r="Q3520" s="2" t="s">
        <v>152</v>
      </c>
      <c r="R3520" s="2">
        <v>1000</v>
      </c>
      <c r="S3520" s="2" t="s">
        <v>34</v>
      </c>
      <c r="T3520" s="3">
        <v>2850.9599999999996</v>
      </c>
      <c r="U3520" s="3">
        <v>2993.5079999999998</v>
      </c>
      <c r="V3520" s="3">
        <v>3143.1833999999999</v>
      </c>
    </row>
    <row r="3521" spans="1:22" ht="12.45" customHeight="1" x14ac:dyDescent="0.25">
      <c r="A3521" s="10">
        <v>404459</v>
      </c>
      <c r="B3521" s="2" t="s">
        <v>359</v>
      </c>
      <c r="C3521" s="2" t="s">
        <v>720</v>
      </c>
      <c r="D3521" s="28" t="s">
        <v>369</v>
      </c>
      <c r="E3521" s="28" t="str">
        <f>VLOOKUP(A3521,'[1]Sheet1 (2)'!$A$2:$H$6200,8,0)</f>
        <v>Function:Sport and Recreation:Non-core Function:Recreational Facilities</v>
      </c>
      <c r="F3521" s="2" t="s">
        <v>2601</v>
      </c>
      <c r="G3521" s="2" t="s">
        <v>294</v>
      </c>
      <c r="H3521" s="2" t="s">
        <v>2602</v>
      </c>
      <c r="I3521" s="2" t="s">
        <v>294</v>
      </c>
      <c r="J3521" s="2" t="s">
        <v>622</v>
      </c>
      <c r="K3521" s="2">
        <v>4560100000</v>
      </c>
      <c r="L3521" s="2" t="s">
        <v>114</v>
      </c>
      <c r="M3521" s="2" t="s">
        <v>2278</v>
      </c>
      <c r="N3521" s="2" t="s">
        <v>125</v>
      </c>
      <c r="O3521" s="2"/>
      <c r="P3521" s="2" t="s">
        <v>32</v>
      </c>
      <c r="Q3521" s="2" t="s">
        <v>33</v>
      </c>
      <c r="R3521" s="2">
        <v>1000</v>
      </c>
      <c r="S3521" s="2" t="s">
        <v>34</v>
      </c>
      <c r="T3521" s="3">
        <v>9000</v>
      </c>
      <c r="U3521" s="3">
        <v>9450</v>
      </c>
      <c r="V3521" s="3">
        <v>9922.5</v>
      </c>
    </row>
    <row r="3522" spans="1:22" ht="12.45" customHeight="1" x14ac:dyDescent="0.25">
      <c r="A3522" s="10">
        <v>404459</v>
      </c>
      <c r="B3522" s="2" t="s">
        <v>359</v>
      </c>
      <c r="C3522" s="2" t="s">
        <v>720</v>
      </c>
      <c r="D3522" s="28" t="s">
        <v>369</v>
      </c>
      <c r="E3522" s="28" t="str">
        <f>VLOOKUP(A3522,'[1]Sheet1 (2)'!$A$2:$H$6200,8,0)</f>
        <v>Function:Sport and Recreation:Non-core Function:Recreational Facilities</v>
      </c>
      <c r="F3522" s="2" t="s">
        <v>2603</v>
      </c>
      <c r="G3522" s="2" t="s">
        <v>182</v>
      </c>
      <c r="H3522" s="2" t="s">
        <v>2604</v>
      </c>
      <c r="I3522" s="2" t="s">
        <v>182</v>
      </c>
      <c r="J3522" s="2" t="s">
        <v>622</v>
      </c>
      <c r="K3522" s="2">
        <v>4500411000</v>
      </c>
      <c r="L3522" s="2" t="s">
        <v>97</v>
      </c>
      <c r="M3522" s="2" t="s">
        <v>2263</v>
      </c>
      <c r="N3522" s="2" t="s">
        <v>125</v>
      </c>
      <c r="O3522" s="2"/>
      <c r="P3522" s="2" t="s">
        <v>151</v>
      </c>
      <c r="Q3522" s="2" t="s">
        <v>152</v>
      </c>
      <c r="R3522" s="2">
        <v>1000</v>
      </c>
      <c r="S3522" s="2" t="s">
        <v>34</v>
      </c>
      <c r="T3522" s="3">
        <v>12618.96</v>
      </c>
      <c r="U3522" s="3">
        <v>13249.907999999999</v>
      </c>
      <c r="V3522" s="3">
        <v>13912.403399999999</v>
      </c>
    </row>
    <row r="3523" spans="1:22" ht="12.45" customHeight="1" x14ac:dyDescent="0.25">
      <c r="A3523" s="10">
        <v>404460</v>
      </c>
      <c r="B3523" s="2" t="s">
        <v>359</v>
      </c>
      <c r="C3523" s="2" t="s">
        <v>723</v>
      </c>
      <c r="D3523" s="28" t="s">
        <v>369</v>
      </c>
      <c r="E3523" s="28" t="str">
        <f>VLOOKUP(A3523,'[1]Sheet1 (2)'!$A$2:$H$6200,8,0)</f>
        <v>Function:Sport and Recreation:Non-core Function:Recreational Facilities</v>
      </c>
      <c r="F3523" s="2" t="s">
        <v>2605</v>
      </c>
      <c r="G3523" s="2" t="s">
        <v>182</v>
      </c>
      <c r="H3523" s="2" t="s">
        <v>2606</v>
      </c>
      <c r="I3523" s="2" t="s">
        <v>182</v>
      </c>
      <c r="J3523" s="2" t="s">
        <v>622</v>
      </c>
      <c r="K3523" s="2">
        <v>4500411000</v>
      </c>
      <c r="L3523" s="2" t="s">
        <v>97</v>
      </c>
      <c r="M3523" s="2" t="s">
        <v>2263</v>
      </c>
      <c r="N3523" s="2" t="s">
        <v>125</v>
      </c>
      <c r="O3523" s="2"/>
      <c r="P3523" s="2" t="s">
        <v>151</v>
      </c>
      <c r="Q3523" s="2" t="s">
        <v>152</v>
      </c>
      <c r="R3523" s="2">
        <v>1000</v>
      </c>
      <c r="S3523" s="2" t="s">
        <v>34</v>
      </c>
      <c r="T3523" s="3">
        <v>3435.9599999999996</v>
      </c>
      <c r="U3523" s="3">
        <v>3607.7579999999998</v>
      </c>
      <c r="V3523" s="3">
        <v>3788.1459</v>
      </c>
    </row>
    <row r="3524" spans="1:22" ht="12.45" customHeight="1" x14ac:dyDescent="0.25">
      <c r="A3524" s="10">
        <v>404461</v>
      </c>
      <c r="B3524" s="2" t="s">
        <v>359</v>
      </c>
      <c r="C3524" s="2" t="s">
        <v>726</v>
      </c>
      <c r="D3524" s="28" t="s">
        <v>369</v>
      </c>
      <c r="E3524" s="28" t="str">
        <f>VLOOKUP(A3524,'[1]Sheet1 (2)'!$A$2:$H$6200,8,0)</f>
        <v>Function:Sport and Recreation:Non-core Function:Recreational Facilities</v>
      </c>
      <c r="F3524" s="2" t="s">
        <v>2607</v>
      </c>
      <c r="G3524" s="2" t="s">
        <v>182</v>
      </c>
      <c r="H3524" s="2" t="s">
        <v>2608</v>
      </c>
      <c r="I3524" s="2" t="s">
        <v>182</v>
      </c>
      <c r="J3524" s="2" t="s">
        <v>622</v>
      </c>
      <c r="K3524" s="2">
        <v>4500411000</v>
      </c>
      <c r="L3524" s="2" t="s">
        <v>97</v>
      </c>
      <c r="M3524" s="2" t="s">
        <v>2263</v>
      </c>
      <c r="N3524" s="2" t="s">
        <v>125</v>
      </c>
      <c r="O3524" s="2"/>
      <c r="P3524" s="2" t="s">
        <v>151</v>
      </c>
      <c r="Q3524" s="2" t="s">
        <v>152</v>
      </c>
      <c r="R3524" s="2">
        <v>1000</v>
      </c>
      <c r="S3524" s="2" t="s">
        <v>34</v>
      </c>
      <c r="T3524" s="3">
        <v>4666.9199999999992</v>
      </c>
      <c r="U3524" s="3">
        <v>4900.2659999999996</v>
      </c>
      <c r="V3524" s="3">
        <v>5145.2793000000001</v>
      </c>
    </row>
    <row r="3525" spans="1:22" ht="12.45" customHeight="1" x14ac:dyDescent="0.25">
      <c r="A3525" s="10">
        <v>404462</v>
      </c>
      <c r="B3525" s="2" t="s">
        <v>359</v>
      </c>
      <c r="C3525" s="2" t="s">
        <v>729</v>
      </c>
      <c r="D3525" s="28" t="s">
        <v>369</v>
      </c>
      <c r="E3525" s="28" t="str">
        <f>VLOOKUP(A3525,'[1]Sheet1 (2)'!$A$2:$H$6200,8,0)</f>
        <v>Function:Sport and Recreation:Non-core Function:Recreational Facilities</v>
      </c>
      <c r="F3525" s="2" t="s">
        <v>2609</v>
      </c>
      <c r="G3525" s="2" t="s">
        <v>182</v>
      </c>
      <c r="H3525" s="2" t="s">
        <v>2610</v>
      </c>
      <c r="I3525" s="2" t="s">
        <v>182</v>
      </c>
      <c r="J3525" s="2" t="s">
        <v>622</v>
      </c>
      <c r="K3525" s="2">
        <v>4500411000</v>
      </c>
      <c r="L3525" s="2" t="s">
        <v>97</v>
      </c>
      <c r="M3525" s="2" t="s">
        <v>2263</v>
      </c>
      <c r="N3525" s="2" t="s">
        <v>125</v>
      </c>
      <c r="O3525" s="2"/>
      <c r="P3525" s="2" t="s">
        <v>151</v>
      </c>
      <c r="Q3525" s="2" t="s">
        <v>152</v>
      </c>
      <c r="R3525" s="2">
        <v>1000</v>
      </c>
      <c r="S3525" s="2" t="s">
        <v>34</v>
      </c>
      <c r="T3525" s="3">
        <v>990</v>
      </c>
      <c r="U3525" s="3">
        <v>1039.5</v>
      </c>
      <c r="V3525" s="3">
        <v>1091.4750000000001</v>
      </c>
    </row>
    <row r="3526" spans="1:22" ht="12.45" customHeight="1" x14ac:dyDescent="0.25">
      <c r="A3526" s="10">
        <v>404463</v>
      </c>
      <c r="B3526" s="2" t="s">
        <v>359</v>
      </c>
      <c r="C3526" s="2" t="s">
        <v>732</v>
      </c>
      <c r="D3526" s="28" t="s">
        <v>369</v>
      </c>
      <c r="E3526" s="28" t="str">
        <f>VLOOKUP(A3526,'[1]Sheet1 (2)'!$A$2:$H$6200,8,0)</f>
        <v>Function:Sport and Recreation:Non-core Function:Recreational Facilities</v>
      </c>
      <c r="F3526" s="2" t="s">
        <v>2611</v>
      </c>
      <c r="G3526" s="2" t="s">
        <v>182</v>
      </c>
      <c r="H3526" s="2" t="s">
        <v>2612</v>
      </c>
      <c r="I3526" s="2" t="s">
        <v>182</v>
      </c>
      <c r="J3526" s="2" t="s">
        <v>622</v>
      </c>
      <c r="K3526" s="2">
        <v>4500411000</v>
      </c>
      <c r="L3526" s="2" t="s">
        <v>97</v>
      </c>
      <c r="M3526" s="2" t="s">
        <v>2263</v>
      </c>
      <c r="N3526" s="2" t="s">
        <v>125</v>
      </c>
      <c r="O3526" s="2"/>
      <c r="P3526" s="2" t="s">
        <v>151</v>
      </c>
      <c r="Q3526" s="2" t="s">
        <v>152</v>
      </c>
      <c r="R3526" s="2">
        <v>1000</v>
      </c>
      <c r="S3526" s="2" t="s">
        <v>34</v>
      </c>
      <c r="T3526" s="3">
        <v>7548.96</v>
      </c>
      <c r="U3526" s="3">
        <v>7926.4080000000004</v>
      </c>
      <c r="V3526" s="3">
        <v>8322.7284</v>
      </c>
    </row>
    <row r="3527" spans="1:22" ht="12.45" customHeight="1" x14ac:dyDescent="0.25">
      <c r="A3527" s="10">
        <v>404464</v>
      </c>
      <c r="B3527" s="2" t="s">
        <v>359</v>
      </c>
      <c r="C3527" s="2" t="s">
        <v>737</v>
      </c>
      <c r="D3527" s="28" t="s">
        <v>369</v>
      </c>
      <c r="E3527" s="28" t="str">
        <f>VLOOKUP(A3527,'[1]Sheet1 (2)'!$A$2:$H$6200,8,0)</f>
        <v>Function:Sport and Recreation:Non-core Function:Recreational Facilities</v>
      </c>
      <c r="F3527" s="2" t="s">
        <v>2613</v>
      </c>
      <c r="G3527" s="2" t="s">
        <v>182</v>
      </c>
      <c r="H3527" s="2" t="s">
        <v>2614</v>
      </c>
      <c r="I3527" s="2" t="s">
        <v>182</v>
      </c>
      <c r="J3527" s="2" t="s">
        <v>622</v>
      </c>
      <c r="K3527" s="2">
        <v>4500411000</v>
      </c>
      <c r="L3527" s="2" t="s">
        <v>97</v>
      </c>
      <c r="M3527" s="2" t="s">
        <v>2263</v>
      </c>
      <c r="N3527" s="2" t="s">
        <v>125</v>
      </c>
      <c r="O3527" s="2"/>
      <c r="P3527" s="2" t="s">
        <v>151</v>
      </c>
      <c r="Q3527" s="2" t="s">
        <v>152</v>
      </c>
      <c r="R3527" s="2">
        <v>1000</v>
      </c>
      <c r="S3527" s="2" t="s">
        <v>34</v>
      </c>
      <c r="T3527" s="3">
        <v>7686</v>
      </c>
      <c r="U3527" s="3">
        <v>8070.3</v>
      </c>
      <c r="V3527" s="3">
        <v>8473.8150000000005</v>
      </c>
    </row>
    <row r="3528" spans="1:22" ht="12.45" customHeight="1" x14ac:dyDescent="0.25">
      <c r="A3528" s="10">
        <v>404464</v>
      </c>
      <c r="B3528" s="2" t="s">
        <v>359</v>
      </c>
      <c r="C3528" s="2" t="s">
        <v>737</v>
      </c>
      <c r="D3528" s="28" t="s">
        <v>369</v>
      </c>
      <c r="E3528" s="28" t="str">
        <f>VLOOKUP(A3528,'[1]Sheet1 (2)'!$A$2:$H$6200,8,0)</f>
        <v>Function:Sport and Recreation:Non-core Function:Recreational Facilities</v>
      </c>
      <c r="F3528" s="2" t="s">
        <v>2615</v>
      </c>
      <c r="G3528" s="2" t="s">
        <v>294</v>
      </c>
      <c r="H3528" s="2" t="s">
        <v>2616</v>
      </c>
      <c r="I3528" s="2" t="s">
        <v>294</v>
      </c>
      <c r="J3528" s="2" t="s">
        <v>622</v>
      </c>
      <c r="K3528" s="2">
        <v>4560100000</v>
      </c>
      <c r="L3528" s="2" t="s">
        <v>114</v>
      </c>
      <c r="M3528" s="2" t="s">
        <v>2278</v>
      </c>
      <c r="N3528" s="2" t="s">
        <v>125</v>
      </c>
      <c r="O3528" s="2"/>
      <c r="P3528" s="2" t="s">
        <v>32</v>
      </c>
      <c r="Q3528" s="2" t="s">
        <v>33</v>
      </c>
      <c r="R3528" s="2">
        <v>1000</v>
      </c>
      <c r="S3528" s="2" t="s">
        <v>34</v>
      </c>
      <c r="T3528" s="3">
        <v>13000</v>
      </c>
      <c r="U3528" s="3">
        <v>13650</v>
      </c>
      <c r="V3528" s="3">
        <v>14332.5</v>
      </c>
    </row>
    <row r="3529" spans="1:22" ht="12.45" customHeight="1" x14ac:dyDescent="0.25">
      <c r="A3529" s="10">
        <v>404465</v>
      </c>
      <c r="B3529" s="2" t="s">
        <v>359</v>
      </c>
      <c r="C3529" s="2" t="s">
        <v>740</v>
      </c>
      <c r="D3529" s="28" t="s">
        <v>369</v>
      </c>
      <c r="E3529" s="28" t="str">
        <f>VLOOKUP(A3529,'[1]Sheet1 (2)'!$A$2:$H$6200,8,0)</f>
        <v>Function:Sport and Recreation:Non-core Function:Recreational Facilities</v>
      </c>
      <c r="F3529" s="2" t="s">
        <v>2617</v>
      </c>
      <c r="G3529" s="2" t="s">
        <v>182</v>
      </c>
      <c r="H3529" s="2" t="s">
        <v>2618</v>
      </c>
      <c r="I3529" s="2" t="s">
        <v>182</v>
      </c>
      <c r="J3529" s="2" t="s">
        <v>622</v>
      </c>
      <c r="K3529" s="2">
        <v>4500411000</v>
      </c>
      <c r="L3529" s="2" t="s">
        <v>97</v>
      </c>
      <c r="M3529" s="2" t="s">
        <v>2263</v>
      </c>
      <c r="N3529" s="2" t="s">
        <v>125</v>
      </c>
      <c r="O3529" s="2"/>
      <c r="P3529" s="2" t="s">
        <v>151</v>
      </c>
      <c r="Q3529" s="2" t="s">
        <v>152</v>
      </c>
      <c r="R3529" s="2">
        <v>1000</v>
      </c>
      <c r="S3529" s="2" t="s">
        <v>34</v>
      </c>
      <c r="T3529" s="3">
        <v>2007</v>
      </c>
      <c r="U3529" s="3">
        <v>2107.35</v>
      </c>
      <c r="V3529" s="3">
        <v>2212.7175000000002</v>
      </c>
    </row>
    <row r="3530" spans="1:22" ht="12.45" customHeight="1" x14ac:dyDescent="0.25">
      <c r="A3530" s="10">
        <v>404466</v>
      </c>
      <c r="B3530" s="2" t="s">
        <v>359</v>
      </c>
      <c r="C3530" s="2" t="s">
        <v>743</v>
      </c>
      <c r="D3530" s="28" t="s">
        <v>369</v>
      </c>
      <c r="E3530" s="28" t="str">
        <f>VLOOKUP(A3530,'[1]Sheet1 (2)'!$A$2:$H$6200,8,0)</f>
        <v>Function:Sport and Recreation:Non-core Function:Recreational Facilities</v>
      </c>
      <c r="F3530" s="2" t="s">
        <v>744</v>
      </c>
      <c r="G3530" s="2" t="s">
        <v>294</v>
      </c>
      <c r="H3530" s="2" t="s">
        <v>745</v>
      </c>
      <c r="I3530" s="2" t="s">
        <v>294</v>
      </c>
      <c r="J3530" s="2" t="s">
        <v>622</v>
      </c>
      <c r="K3530" s="2">
        <v>4500181000</v>
      </c>
      <c r="L3530" s="2" t="s">
        <v>95</v>
      </c>
      <c r="M3530" s="2" t="s">
        <v>821</v>
      </c>
      <c r="N3530" s="2" t="s">
        <v>125</v>
      </c>
      <c r="O3530" s="2"/>
      <c r="P3530" s="2" t="s">
        <v>32</v>
      </c>
      <c r="Q3530" s="2" t="s">
        <v>33</v>
      </c>
      <c r="R3530" s="2">
        <v>1000</v>
      </c>
      <c r="S3530" s="2" t="s">
        <v>34</v>
      </c>
      <c r="T3530" s="3">
        <v>3600</v>
      </c>
      <c r="U3530" s="3">
        <v>3000</v>
      </c>
      <c r="V3530" s="3">
        <v>4000</v>
      </c>
    </row>
    <row r="3531" spans="1:22" ht="12.45" customHeight="1" x14ac:dyDescent="0.25">
      <c r="A3531" s="10">
        <v>404466</v>
      </c>
      <c r="B3531" s="2" t="s">
        <v>359</v>
      </c>
      <c r="C3531" s="2" t="s">
        <v>743</v>
      </c>
      <c r="D3531" s="28" t="s">
        <v>369</v>
      </c>
      <c r="E3531" s="28" t="str">
        <f>VLOOKUP(A3531,'[1]Sheet1 (2)'!$A$2:$H$6200,8,0)</f>
        <v>Function:Sport and Recreation:Non-core Function:Recreational Facilities</v>
      </c>
      <c r="F3531" s="2" t="s">
        <v>744</v>
      </c>
      <c r="G3531" s="2" t="s">
        <v>294</v>
      </c>
      <c r="H3531" s="2" t="s">
        <v>745</v>
      </c>
      <c r="I3531" s="2" t="s">
        <v>294</v>
      </c>
      <c r="J3531" s="2" t="s">
        <v>622</v>
      </c>
      <c r="K3531" s="2">
        <v>4560100000</v>
      </c>
      <c r="L3531" s="2" t="s">
        <v>114</v>
      </c>
      <c r="M3531" s="2" t="s">
        <v>2278</v>
      </c>
      <c r="N3531" s="2" t="s">
        <v>125</v>
      </c>
      <c r="O3531" s="2"/>
      <c r="P3531" s="2" t="s">
        <v>32</v>
      </c>
      <c r="Q3531" s="2" t="s">
        <v>33</v>
      </c>
      <c r="R3531" s="2">
        <v>1000</v>
      </c>
      <c r="S3531" s="2" t="s">
        <v>34</v>
      </c>
      <c r="T3531" s="3">
        <v>30000</v>
      </c>
      <c r="U3531" s="3">
        <v>45000</v>
      </c>
      <c r="V3531" s="3">
        <v>55000</v>
      </c>
    </row>
    <row r="3532" spans="1:22" ht="12.45" customHeight="1" x14ac:dyDescent="0.25">
      <c r="A3532" s="10">
        <v>404466</v>
      </c>
      <c r="B3532" s="2" t="s">
        <v>359</v>
      </c>
      <c r="C3532" s="2" t="s">
        <v>743</v>
      </c>
      <c r="D3532" s="28" t="s">
        <v>369</v>
      </c>
      <c r="E3532" s="28" t="str">
        <f>VLOOKUP(A3532,'[1]Sheet1 (2)'!$A$2:$H$6200,8,0)</f>
        <v>Function:Sport and Recreation:Non-core Function:Recreational Facilities</v>
      </c>
      <c r="F3532" s="2" t="s">
        <v>2619</v>
      </c>
      <c r="G3532" s="2" t="s">
        <v>182</v>
      </c>
      <c r="H3532" s="2" t="s">
        <v>2620</v>
      </c>
      <c r="I3532" s="2" t="s">
        <v>182</v>
      </c>
      <c r="J3532" s="2" t="s">
        <v>622</v>
      </c>
      <c r="K3532" s="2">
        <v>4500411000</v>
      </c>
      <c r="L3532" s="2" t="s">
        <v>97</v>
      </c>
      <c r="M3532" s="2" t="s">
        <v>2263</v>
      </c>
      <c r="N3532" s="2" t="s">
        <v>125</v>
      </c>
      <c r="O3532" s="2"/>
      <c r="P3532" s="2" t="s">
        <v>151</v>
      </c>
      <c r="Q3532" s="2" t="s">
        <v>152</v>
      </c>
      <c r="R3532" s="2">
        <v>1000</v>
      </c>
      <c r="S3532" s="2" t="s">
        <v>34</v>
      </c>
      <c r="T3532" s="3">
        <v>125199</v>
      </c>
      <c r="U3532" s="3">
        <v>131458.95000000001</v>
      </c>
      <c r="V3532" s="3">
        <v>138031.89750000002</v>
      </c>
    </row>
    <row r="3533" spans="1:22" ht="12.45" customHeight="1" x14ac:dyDescent="0.25">
      <c r="A3533" s="10">
        <v>404467</v>
      </c>
      <c r="B3533" s="2" t="s">
        <v>359</v>
      </c>
      <c r="C3533" s="2" t="s">
        <v>748</v>
      </c>
      <c r="D3533" s="28" t="s">
        <v>369</v>
      </c>
      <c r="E3533" s="28" t="str">
        <f>VLOOKUP(A3533,'[1]Sheet1 (2)'!$A$2:$H$6200,8,0)</f>
        <v>Function:Sport and Recreation:Non-core Function:Recreational Facilities</v>
      </c>
      <c r="F3533" s="2" t="s">
        <v>2621</v>
      </c>
      <c r="G3533" s="2" t="s">
        <v>182</v>
      </c>
      <c r="H3533" s="2" t="s">
        <v>2622</v>
      </c>
      <c r="I3533" s="2" t="s">
        <v>182</v>
      </c>
      <c r="J3533" s="2" t="s">
        <v>622</v>
      </c>
      <c r="K3533" s="2">
        <v>4500411000</v>
      </c>
      <c r="L3533" s="2" t="s">
        <v>97</v>
      </c>
      <c r="M3533" s="2" t="s">
        <v>2263</v>
      </c>
      <c r="N3533" s="2" t="s">
        <v>125</v>
      </c>
      <c r="O3533" s="2"/>
      <c r="P3533" s="2" t="s">
        <v>151</v>
      </c>
      <c r="Q3533" s="2" t="s">
        <v>152</v>
      </c>
      <c r="R3533" s="2">
        <v>1000</v>
      </c>
      <c r="S3533" s="2" t="s">
        <v>34</v>
      </c>
      <c r="T3533" s="3">
        <v>8508.9600000000009</v>
      </c>
      <c r="U3533" s="3">
        <v>8934.4080000000013</v>
      </c>
      <c r="V3533" s="3">
        <v>9381.1284000000014</v>
      </c>
    </row>
    <row r="3534" spans="1:22" ht="12.45" customHeight="1" x14ac:dyDescent="0.25">
      <c r="A3534" s="10">
        <v>404467</v>
      </c>
      <c r="B3534" s="2" t="s">
        <v>359</v>
      </c>
      <c r="C3534" s="2" t="s">
        <v>748</v>
      </c>
      <c r="D3534" s="28" t="s">
        <v>369</v>
      </c>
      <c r="E3534" s="28" t="str">
        <f>VLOOKUP(A3534,'[1]Sheet1 (2)'!$A$2:$H$6200,8,0)</f>
        <v>Function:Sport and Recreation:Non-core Function:Recreational Facilities</v>
      </c>
      <c r="F3534" s="2" t="s">
        <v>2623</v>
      </c>
      <c r="G3534" s="2" t="s">
        <v>294</v>
      </c>
      <c r="H3534" s="2" t="s">
        <v>2624</v>
      </c>
      <c r="I3534" s="2" t="s">
        <v>294</v>
      </c>
      <c r="J3534" s="2" t="s">
        <v>622</v>
      </c>
      <c r="K3534" s="2">
        <v>4560100000</v>
      </c>
      <c r="L3534" s="2" t="s">
        <v>114</v>
      </c>
      <c r="M3534" s="2" t="s">
        <v>2278</v>
      </c>
      <c r="N3534" s="2" t="s">
        <v>125</v>
      </c>
      <c r="O3534" s="2"/>
      <c r="P3534" s="2" t="s">
        <v>32</v>
      </c>
      <c r="Q3534" s="2" t="s">
        <v>33</v>
      </c>
      <c r="R3534" s="2">
        <v>1000</v>
      </c>
      <c r="S3534" s="2" t="s">
        <v>34</v>
      </c>
      <c r="T3534" s="3">
        <v>30000</v>
      </c>
      <c r="U3534" s="3">
        <v>31500</v>
      </c>
      <c r="V3534" s="3">
        <v>33075</v>
      </c>
    </row>
    <row r="3535" spans="1:22" ht="12.45" customHeight="1" x14ac:dyDescent="0.25">
      <c r="A3535" s="10">
        <v>404468</v>
      </c>
      <c r="B3535" s="2" t="s">
        <v>359</v>
      </c>
      <c r="C3535" s="2" t="s">
        <v>751</v>
      </c>
      <c r="D3535" s="28" t="s">
        <v>369</v>
      </c>
      <c r="E3535" s="28" t="str">
        <f>VLOOKUP(A3535,'[1]Sheet1 (2)'!$A$2:$H$6200,8,0)</f>
        <v>Function:Sport and Recreation:Non-core Function:Recreational Facilities</v>
      </c>
      <c r="F3535" s="2" t="s">
        <v>2625</v>
      </c>
      <c r="G3535" s="2" t="s">
        <v>182</v>
      </c>
      <c r="H3535" s="2" t="s">
        <v>2626</v>
      </c>
      <c r="I3535" s="2" t="s">
        <v>182</v>
      </c>
      <c r="J3535" s="2" t="s">
        <v>622</v>
      </c>
      <c r="K3535" s="2">
        <v>4500411000</v>
      </c>
      <c r="L3535" s="2" t="s">
        <v>97</v>
      </c>
      <c r="M3535" s="2" t="s">
        <v>2263</v>
      </c>
      <c r="N3535" s="2" t="s">
        <v>125</v>
      </c>
      <c r="O3535" s="2"/>
      <c r="P3535" s="2" t="s">
        <v>151</v>
      </c>
      <c r="Q3535" s="2" t="s">
        <v>152</v>
      </c>
      <c r="R3535" s="2">
        <v>1000</v>
      </c>
      <c r="S3535" s="2" t="s">
        <v>34</v>
      </c>
      <c r="T3535" s="3">
        <v>15069.96</v>
      </c>
      <c r="U3535" s="3">
        <v>15823.458000000001</v>
      </c>
      <c r="V3535" s="3">
        <v>16614.6309</v>
      </c>
    </row>
    <row r="3536" spans="1:22" ht="12.45" customHeight="1" x14ac:dyDescent="0.25">
      <c r="A3536" s="10">
        <v>404469</v>
      </c>
      <c r="B3536" s="2" t="s">
        <v>359</v>
      </c>
      <c r="C3536" s="2" t="s">
        <v>756</v>
      </c>
      <c r="D3536" s="28" t="s">
        <v>369</v>
      </c>
      <c r="E3536" s="28" t="str">
        <f>VLOOKUP(A3536,'[1]Sheet1 (2)'!$A$2:$H$6200,8,0)</f>
        <v>Function:Sport and Recreation:Non-core Function:Recreational Facilities</v>
      </c>
      <c r="F3536" s="2" t="s">
        <v>2627</v>
      </c>
      <c r="G3536" s="2" t="s">
        <v>182</v>
      </c>
      <c r="H3536" s="2" t="s">
        <v>2628</v>
      </c>
      <c r="I3536" s="2" t="s">
        <v>182</v>
      </c>
      <c r="J3536" s="2" t="s">
        <v>622</v>
      </c>
      <c r="K3536" s="2">
        <v>4500411000</v>
      </c>
      <c r="L3536" s="2" t="s">
        <v>97</v>
      </c>
      <c r="M3536" s="2" t="s">
        <v>2263</v>
      </c>
      <c r="N3536" s="2" t="s">
        <v>125</v>
      </c>
      <c r="O3536" s="2"/>
      <c r="P3536" s="2" t="s">
        <v>151</v>
      </c>
      <c r="Q3536" s="2" t="s">
        <v>152</v>
      </c>
      <c r="R3536" s="2">
        <v>1000</v>
      </c>
      <c r="S3536" s="2" t="s">
        <v>34</v>
      </c>
      <c r="T3536" s="3">
        <v>12156</v>
      </c>
      <c r="U3536" s="3">
        <v>12763.800000000001</v>
      </c>
      <c r="V3536" s="3">
        <v>13401.990000000002</v>
      </c>
    </row>
    <row r="3537" spans="1:22" ht="12.45" customHeight="1" x14ac:dyDescent="0.25">
      <c r="A3537" s="10">
        <v>404469</v>
      </c>
      <c r="B3537" s="2" t="s">
        <v>359</v>
      </c>
      <c r="C3537" s="2" t="s">
        <v>756</v>
      </c>
      <c r="D3537" s="28" t="s">
        <v>369</v>
      </c>
      <c r="E3537" s="28" t="str">
        <f>VLOOKUP(A3537,'[1]Sheet1 (2)'!$A$2:$H$6200,8,0)</f>
        <v>Function:Sport and Recreation:Non-core Function:Recreational Facilities</v>
      </c>
      <c r="F3537" s="2" t="s">
        <v>2629</v>
      </c>
      <c r="G3537" s="2" t="s">
        <v>294</v>
      </c>
      <c r="H3537" s="2" t="s">
        <v>2630</v>
      </c>
      <c r="I3537" s="2" t="s">
        <v>294</v>
      </c>
      <c r="J3537" s="2" t="s">
        <v>622</v>
      </c>
      <c r="K3537" s="2">
        <v>4560100000</v>
      </c>
      <c r="L3537" s="2" t="s">
        <v>114</v>
      </c>
      <c r="M3537" s="2" t="s">
        <v>2278</v>
      </c>
      <c r="N3537" s="2" t="s">
        <v>125</v>
      </c>
      <c r="O3537" s="2"/>
      <c r="P3537" s="2" t="s">
        <v>32</v>
      </c>
      <c r="Q3537" s="2" t="s">
        <v>33</v>
      </c>
      <c r="R3537" s="2">
        <v>1000</v>
      </c>
      <c r="S3537" s="2" t="s">
        <v>34</v>
      </c>
      <c r="T3537" s="3">
        <v>13000</v>
      </c>
      <c r="U3537" s="3">
        <v>13650</v>
      </c>
      <c r="V3537" s="3">
        <v>14332.5</v>
      </c>
    </row>
    <row r="3538" spans="1:22" ht="12.45" customHeight="1" x14ac:dyDescent="0.25">
      <c r="A3538" s="10">
        <v>404470</v>
      </c>
      <c r="B3538" s="2" t="s">
        <v>359</v>
      </c>
      <c r="C3538" s="2" t="s">
        <v>2631</v>
      </c>
      <c r="D3538" s="28" t="s">
        <v>369</v>
      </c>
      <c r="E3538" s="28" t="str">
        <f>VLOOKUP(A3538,'[1]Sheet1 (2)'!$A$2:$H$6200,8,0)</f>
        <v>Function:Sport and Recreation:Non-core Function:Recreational Facilities</v>
      </c>
      <c r="F3538" s="2" t="s">
        <v>2632</v>
      </c>
      <c r="G3538" s="2" t="s">
        <v>182</v>
      </c>
      <c r="H3538" s="2" t="s">
        <v>2633</v>
      </c>
      <c r="I3538" s="2" t="s">
        <v>182</v>
      </c>
      <c r="J3538" s="2" t="s">
        <v>622</v>
      </c>
      <c r="K3538" s="2">
        <v>4500411000</v>
      </c>
      <c r="L3538" s="2" t="s">
        <v>97</v>
      </c>
      <c r="M3538" s="2" t="s">
        <v>2263</v>
      </c>
      <c r="N3538" s="2" t="s">
        <v>125</v>
      </c>
      <c r="O3538" s="2"/>
      <c r="P3538" s="2" t="s">
        <v>151</v>
      </c>
      <c r="Q3538" s="2" t="s">
        <v>152</v>
      </c>
      <c r="R3538" s="2">
        <v>1000</v>
      </c>
      <c r="S3538" s="2" t="s">
        <v>34</v>
      </c>
      <c r="T3538" s="3">
        <v>10845</v>
      </c>
      <c r="U3538" s="3">
        <v>11387.25</v>
      </c>
      <c r="V3538" s="3">
        <v>11956.612500000001</v>
      </c>
    </row>
    <row r="3539" spans="1:22" ht="12.45" customHeight="1" x14ac:dyDescent="0.25">
      <c r="A3539" s="10">
        <v>404471</v>
      </c>
      <c r="B3539" s="2" t="s">
        <v>359</v>
      </c>
      <c r="C3539" s="2" t="s">
        <v>2634</v>
      </c>
      <c r="D3539" s="28" t="s">
        <v>369</v>
      </c>
      <c r="E3539" s="28" t="str">
        <f>VLOOKUP(A3539,'[1]Sheet1 (2)'!$A$2:$H$6200,8,0)</f>
        <v>Function:Sport and Recreation:Non-core Function:Recreational Facilities</v>
      </c>
      <c r="F3539" s="2" t="s">
        <v>2635</v>
      </c>
      <c r="G3539" s="2" t="s">
        <v>182</v>
      </c>
      <c r="H3539" s="2" t="s">
        <v>2636</v>
      </c>
      <c r="I3539" s="2" t="s">
        <v>182</v>
      </c>
      <c r="J3539" s="2" t="s">
        <v>622</v>
      </c>
      <c r="K3539" s="2">
        <v>4500411000</v>
      </c>
      <c r="L3539" s="2" t="s">
        <v>97</v>
      </c>
      <c r="M3539" s="2" t="s">
        <v>2263</v>
      </c>
      <c r="N3539" s="2" t="s">
        <v>125</v>
      </c>
      <c r="O3539" s="2"/>
      <c r="P3539" s="2" t="s">
        <v>151</v>
      </c>
      <c r="Q3539" s="2" t="s">
        <v>152</v>
      </c>
      <c r="R3539" s="2">
        <v>1000</v>
      </c>
      <c r="S3539" s="2" t="s">
        <v>34</v>
      </c>
      <c r="T3539" s="3">
        <v>13167</v>
      </c>
      <c r="U3539" s="3">
        <v>13825.35</v>
      </c>
      <c r="V3539" s="3">
        <v>14516.6175</v>
      </c>
    </row>
    <row r="3540" spans="1:22" ht="12.45" customHeight="1" x14ac:dyDescent="0.25">
      <c r="A3540" s="10">
        <v>404472</v>
      </c>
      <c r="B3540" s="2" t="s">
        <v>359</v>
      </c>
      <c r="C3540" s="2" t="s">
        <v>759</v>
      </c>
      <c r="D3540" s="28" t="s">
        <v>369</v>
      </c>
      <c r="E3540" s="28" t="str">
        <f>VLOOKUP(A3540,'[1]Sheet1 (2)'!$A$2:$H$6200,8,0)</f>
        <v>Function:Sport and Recreation:Non-core Function:Recreational Facilities</v>
      </c>
      <c r="F3540" s="2" t="s">
        <v>2637</v>
      </c>
      <c r="G3540" s="2" t="s">
        <v>182</v>
      </c>
      <c r="H3540" s="2" t="s">
        <v>2638</v>
      </c>
      <c r="I3540" s="2" t="s">
        <v>182</v>
      </c>
      <c r="J3540" s="2" t="s">
        <v>622</v>
      </c>
      <c r="K3540" s="2">
        <v>4500411000</v>
      </c>
      <c r="L3540" s="2" t="s">
        <v>97</v>
      </c>
      <c r="M3540" s="2" t="s">
        <v>2263</v>
      </c>
      <c r="N3540" s="2" t="s">
        <v>125</v>
      </c>
      <c r="O3540" s="2"/>
      <c r="P3540" s="2" t="s">
        <v>151</v>
      </c>
      <c r="Q3540" s="2" t="s">
        <v>152</v>
      </c>
      <c r="R3540" s="2">
        <v>1000</v>
      </c>
      <c r="S3540" s="2" t="s">
        <v>34</v>
      </c>
      <c r="T3540" s="3">
        <v>16773</v>
      </c>
      <c r="U3540" s="3">
        <v>17611.650000000001</v>
      </c>
      <c r="V3540" s="3">
        <v>18492.232500000002</v>
      </c>
    </row>
    <row r="3541" spans="1:22" ht="12.45" customHeight="1" x14ac:dyDescent="0.25">
      <c r="A3541" s="10">
        <v>404472</v>
      </c>
      <c r="B3541" s="2" t="s">
        <v>359</v>
      </c>
      <c r="C3541" s="2" t="s">
        <v>759</v>
      </c>
      <c r="D3541" s="28" t="s">
        <v>369</v>
      </c>
      <c r="E3541" s="28" t="str">
        <f>VLOOKUP(A3541,'[1]Sheet1 (2)'!$A$2:$H$6200,8,0)</f>
        <v>Function:Sport and Recreation:Non-core Function:Recreational Facilities</v>
      </c>
      <c r="F3541" s="2" t="s">
        <v>2639</v>
      </c>
      <c r="G3541" s="2" t="s">
        <v>294</v>
      </c>
      <c r="H3541" s="2" t="s">
        <v>2640</v>
      </c>
      <c r="I3541" s="2" t="s">
        <v>294</v>
      </c>
      <c r="J3541" s="2" t="s">
        <v>622</v>
      </c>
      <c r="K3541" s="2">
        <v>4560100000</v>
      </c>
      <c r="L3541" s="2" t="s">
        <v>114</v>
      </c>
      <c r="M3541" s="2" t="s">
        <v>2278</v>
      </c>
      <c r="N3541" s="2" t="s">
        <v>125</v>
      </c>
      <c r="O3541" s="2"/>
      <c r="P3541" s="2" t="s">
        <v>32</v>
      </c>
      <c r="Q3541" s="2" t="s">
        <v>33</v>
      </c>
      <c r="R3541" s="2">
        <v>1000</v>
      </c>
      <c r="S3541" s="2" t="s">
        <v>34</v>
      </c>
      <c r="T3541" s="3">
        <v>24000</v>
      </c>
      <c r="U3541" s="3">
        <v>25200</v>
      </c>
      <c r="V3541" s="3">
        <v>26460</v>
      </c>
    </row>
    <row r="3542" spans="1:22" ht="12.45" customHeight="1" x14ac:dyDescent="0.25">
      <c r="A3542" s="10">
        <v>404473</v>
      </c>
      <c r="B3542" s="2" t="s">
        <v>359</v>
      </c>
      <c r="C3542" s="2" t="s">
        <v>2641</v>
      </c>
      <c r="D3542" s="28" t="s">
        <v>369</v>
      </c>
      <c r="E3542" s="28" t="str">
        <f>VLOOKUP(A3542,'[1]Sheet1 (2)'!$A$2:$H$6200,8,0)</f>
        <v>Function:Sport and Recreation:Non-core Function:Recreational Facilities</v>
      </c>
      <c r="F3542" s="2" t="s">
        <v>2642</v>
      </c>
      <c r="G3542" s="2" t="s">
        <v>294</v>
      </c>
      <c r="H3542" s="2" t="s">
        <v>2643</v>
      </c>
      <c r="I3542" s="2" t="s">
        <v>294</v>
      </c>
      <c r="J3542" s="2" t="s">
        <v>622</v>
      </c>
      <c r="K3542" s="2">
        <v>4560100000</v>
      </c>
      <c r="L3542" s="2" t="s">
        <v>114</v>
      </c>
      <c r="M3542" s="2" t="s">
        <v>2278</v>
      </c>
      <c r="N3542" s="2" t="s">
        <v>125</v>
      </c>
      <c r="O3542" s="2"/>
      <c r="P3542" s="2" t="s">
        <v>32</v>
      </c>
      <c r="Q3542" s="2" t="s">
        <v>33</v>
      </c>
      <c r="R3542" s="2">
        <v>1000</v>
      </c>
      <c r="S3542" s="2" t="s">
        <v>34</v>
      </c>
      <c r="T3542" s="3">
        <v>13000</v>
      </c>
      <c r="U3542" s="3">
        <v>13650</v>
      </c>
      <c r="V3542" s="3">
        <v>14332.5</v>
      </c>
    </row>
    <row r="3543" spans="1:22" ht="12.45" customHeight="1" x14ac:dyDescent="0.25">
      <c r="A3543" s="10">
        <v>404474</v>
      </c>
      <c r="B3543" s="2" t="s">
        <v>359</v>
      </c>
      <c r="C3543" s="2" t="s">
        <v>762</v>
      </c>
      <c r="D3543" s="28" t="s">
        <v>369</v>
      </c>
      <c r="E3543" s="28" t="str">
        <f>VLOOKUP(A3543,'[1]Sheet1 (2)'!$A$2:$H$6200,8,0)</f>
        <v>Function:Sport and Recreation:Non-core Function:Recreational Facilities</v>
      </c>
      <c r="F3543" s="2" t="s">
        <v>2644</v>
      </c>
      <c r="G3543" s="2" t="s">
        <v>294</v>
      </c>
      <c r="H3543" s="2" t="s">
        <v>2645</v>
      </c>
      <c r="I3543" s="2" t="s">
        <v>294</v>
      </c>
      <c r="J3543" s="2" t="s">
        <v>622</v>
      </c>
      <c r="K3543" s="2">
        <v>4560100000</v>
      </c>
      <c r="L3543" s="2" t="s">
        <v>114</v>
      </c>
      <c r="M3543" s="2" t="s">
        <v>2278</v>
      </c>
      <c r="N3543" s="2" t="s">
        <v>125</v>
      </c>
      <c r="O3543" s="2"/>
      <c r="P3543" s="2" t="s">
        <v>32</v>
      </c>
      <c r="Q3543" s="2" t="s">
        <v>33</v>
      </c>
      <c r="R3543" s="2">
        <v>1000</v>
      </c>
      <c r="S3543" s="2" t="s">
        <v>34</v>
      </c>
      <c r="T3543" s="3">
        <v>13000</v>
      </c>
      <c r="U3543" s="3">
        <v>13650</v>
      </c>
      <c r="V3543" s="3">
        <v>14332.5</v>
      </c>
    </row>
    <row r="3544" spans="1:22" ht="12.45" customHeight="1" x14ac:dyDescent="0.25">
      <c r="A3544" s="10">
        <v>404477</v>
      </c>
      <c r="B3544" s="2" t="s">
        <v>359</v>
      </c>
      <c r="C3544" s="2" t="s">
        <v>765</v>
      </c>
      <c r="D3544" s="28" t="s">
        <v>369</v>
      </c>
      <c r="E3544" s="28" t="str">
        <f>VLOOKUP(A3544,'[1]Sheet1 (2)'!$A$2:$H$6200,8,0)</f>
        <v>Function:Sport and Recreation:Non-core Function:Recreational Facilities</v>
      </c>
      <c r="F3544" s="2" t="s">
        <v>2646</v>
      </c>
      <c r="G3544" s="2" t="s">
        <v>182</v>
      </c>
      <c r="H3544" s="2" t="s">
        <v>2647</v>
      </c>
      <c r="I3544" s="2" t="s">
        <v>182</v>
      </c>
      <c r="J3544" s="2" t="s">
        <v>622</v>
      </c>
      <c r="K3544" s="2">
        <v>4500411000</v>
      </c>
      <c r="L3544" s="2" t="s">
        <v>97</v>
      </c>
      <c r="M3544" s="2" t="s">
        <v>2263</v>
      </c>
      <c r="N3544" s="2" t="s">
        <v>125</v>
      </c>
      <c r="O3544" s="2"/>
      <c r="P3544" s="2" t="s">
        <v>151</v>
      </c>
      <c r="Q3544" s="2" t="s">
        <v>152</v>
      </c>
      <c r="R3544" s="2">
        <v>1000</v>
      </c>
      <c r="S3544" s="2" t="s">
        <v>34</v>
      </c>
      <c r="T3544" s="3">
        <v>63.959999999999987</v>
      </c>
      <c r="U3544" s="3">
        <v>67.157999999999987</v>
      </c>
      <c r="V3544" s="3">
        <v>70.515899999999988</v>
      </c>
    </row>
    <row r="3545" spans="1:22" ht="12.45" customHeight="1" x14ac:dyDescent="0.25">
      <c r="A3545" s="10">
        <v>404478</v>
      </c>
      <c r="B3545" s="28" t="s">
        <v>359</v>
      </c>
      <c r="C3545" s="28" t="s">
        <v>768</v>
      </c>
      <c r="D3545" s="28" t="s">
        <v>369</v>
      </c>
      <c r="E3545" s="28" t="str">
        <f>VLOOKUP(A3545,'[1]Sheet1 (2)'!$A$2:$H$6200,8,0)</f>
        <v>Function:Community and Social Services:Core Function:Community Halls and Facilities</v>
      </c>
      <c r="F3545" s="28" t="s">
        <v>769</v>
      </c>
      <c r="G3545" s="28" t="s">
        <v>294</v>
      </c>
      <c r="K3545" s="25">
        <v>4500460000</v>
      </c>
      <c r="L3545" s="28" t="s">
        <v>2249</v>
      </c>
      <c r="M3545" s="28" t="s">
        <v>2250</v>
      </c>
      <c r="N3545" s="28" t="s">
        <v>125</v>
      </c>
      <c r="P3545" s="2" t="s">
        <v>151</v>
      </c>
      <c r="Q3545" s="28" t="s">
        <v>152</v>
      </c>
      <c r="R3545" s="2">
        <v>1000</v>
      </c>
      <c r="S3545" s="2" t="s">
        <v>34</v>
      </c>
      <c r="T3545" s="52">
        <v>15000</v>
      </c>
      <c r="U3545" s="52">
        <v>25000</v>
      </c>
      <c r="V3545" s="52">
        <v>40000</v>
      </c>
    </row>
    <row r="3546" spans="1:22" ht="12.45" customHeight="1" x14ac:dyDescent="0.25">
      <c r="A3546" s="10">
        <v>404478</v>
      </c>
      <c r="B3546" s="28" t="s">
        <v>359</v>
      </c>
      <c r="C3546" s="28" t="s">
        <v>768</v>
      </c>
      <c r="D3546" s="28" t="s">
        <v>369</v>
      </c>
      <c r="E3546" s="28" t="str">
        <f>VLOOKUP(A3546,'[1]Sheet1 (2)'!$A$2:$H$6200,8,0)</f>
        <v>Function:Community and Social Services:Core Function:Community Halls and Facilities</v>
      </c>
      <c r="F3546" s="28" t="s">
        <v>769</v>
      </c>
      <c r="G3546" s="28" t="s">
        <v>294</v>
      </c>
      <c r="K3546" s="25">
        <v>4560100000</v>
      </c>
      <c r="L3546" s="28" t="s">
        <v>114</v>
      </c>
      <c r="M3546" s="28" t="s">
        <v>2278</v>
      </c>
      <c r="N3546" s="28" t="s">
        <v>125</v>
      </c>
      <c r="P3546" s="2" t="s">
        <v>151</v>
      </c>
      <c r="Q3546" s="28" t="s">
        <v>152</v>
      </c>
      <c r="R3546" s="2">
        <v>1000</v>
      </c>
      <c r="S3546" s="2" t="s">
        <v>34</v>
      </c>
      <c r="T3546" s="52">
        <v>30000</v>
      </c>
      <c r="U3546" s="52">
        <v>40000</v>
      </c>
      <c r="V3546" s="52">
        <v>50000</v>
      </c>
    </row>
    <row r="3547" spans="1:22" ht="12.45" customHeight="1" x14ac:dyDescent="0.25">
      <c r="A3547" s="10">
        <v>404478</v>
      </c>
      <c r="B3547" s="28" t="s">
        <v>359</v>
      </c>
      <c r="C3547" s="28" t="s">
        <v>768</v>
      </c>
      <c r="D3547" s="28" t="s">
        <v>369</v>
      </c>
      <c r="E3547" s="28" t="str">
        <f>VLOOKUP(A3547,'[1]Sheet1 (2)'!$A$2:$H$6200,8,0)</f>
        <v>Function:Community and Social Services:Core Function:Community Halls and Facilities</v>
      </c>
      <c r="F3547" s="28" t="s">
        <v>769</v>
      </c>
      <c r="G3547" s="28" t="s">
        <v>294</v>
      </c>
      <c r="K3547" s="25">
        <v>4500181000</v>
      </c>
      <c r="L3547" s="28" t="s">
        <v>95</v>
      </c>
      <c r="M3547" s="28" t="s">
        <v>821</v>
      </c>
      <c r="N3547" s="28" t="s">
        <v>125</v>
      </c>
      <c r="P3547" s="2" t="s">
        <v>151</v>
      </c>
      <c r="Q3547" s="28" t="s">
        <v>152</v>
      </c>
      <c r="R3547" s="2">
        <v>1000</v>
      </c>
      <c r="S3547" s="2" t="s">
        <v>34</v>
      </c>
      <c r="T3547" s="52">
        <v>30000</v>
      </c>
      <c r="U3547" s="52">
        <v>40000</v>
      </c>
      <c r="V3547" s="52">
        <v>50000</v>
      </c>
    </row>
    <row r="3548" spans="1:22" ht="12.45" customHeight="1" x14ac:dyDescent="0.25">
      <c r="A3548" s="10">
        <v>404478</v>
      </c>
      <c r="B3548" s="28" t="s">
        <v>359</v>
      </c>
      <c r="C3548" s="28" t="s">
        <v>768</v>
      </c>
      <c r="D3548" s="28" t="s">
        <v>369</v>
      </c>
      <c r="E3548" s="28" t="str">
        <f>VLOOKUP(A3548,'[1]Sheet1 (2)'!$A$2:$H$6200,8,0)</f>
        <v>Function:Community and Social Services:Core Function:Community Halls and Facilities</v>
      </c>
      <c r="F3548" s="28" t="s">
        <v>769</v>
      </c>
      <c r="G3548" s="28" t="s">
        <v>294</v>
      </c>
      <c r="K3548" s="25">
        <v>4700004000</v>
      </c>
      <c r="L3548" s="28" t="s">
        <v>117</v>
      </c>
      <c r="M3548" s="28" t="s">
        <v>2375</v>
      </c>
      <c r="N3548" s="28" t="s">
        <v>125</v>
      </c>
      <c r="P3548" s="2" t="s">
        <v>151</v>
      </c>
      <c r="Q3548" s="28" t="s">
        <v>152</v>
      </c>
      <c r="R3548" s="2">
        <v>1000</v>
      </c>
      <c r="S3548" s="2" t="s">
        <v>34</v>
      </c>
      <c r="T3548" s="52">
        <v>72000</v>
      </c>
      <c r="U3548" s="52">
        <v>80000</v>
      </c>
      <c r="V3548" s="52">
        <v>90000</v>
      </c>
    </row>
    <row r="3549" spans="1:22" ht="12.45" customHeight="1" x14ac:dyDescent="0.25">
      <c r="A3549" s="10">
        <v>404478</v>
      </c>
      <c r="B3549" s="28" t="s">
        <v>359</v>
      </c>
      <c r="C3549" s="28" t="s">
        <v>768</v>
      </c>
      <c r="D3549" s="28" t="s">
        <v>369</v>
      </c>
      <c r="E3549" s="28" t="str">
        <f>VLOOKUP(A3549,'[1]Sheet1 (2)'!$A$2:$H$6200,8,0)</f>
        <v>Function:Community and Social Services:Core Function:Community Halls and Facilities</v>
      </c>
      <c r="F3549" s="28" t="s">
        <v>2648</v>
      </c>
      <c r="G3549" s="28" t="s">
        <v>294</v>
      </c>
      <c r="K3549" s="25">
        <v>4500411000</v>
      </c>
      <c r="L3549" s="28" t="s">
        <v>97</v>
      </c>
      <c r="M3549" s="28" t="s">
        <v>2263</v>
      </c>
      <c r="N3549" s="28" t="s">
        <v>125</v>
      </c>
      <c r="P3549" s="2" t="s">
        <v>151</v>
      </c>
      <c r="Q3549" s="28" t="s">
        <v>152</v>
      </c>
      <c r="R3549" s="2">
        <v>1000</v>
      </c>
      <c r="S3549" s="2" t="s">
        <v>34</v>
      </c>
      <c r="T3549" s="52">
        <v>180000</v>
      </c>
      <c r="U3549" s="52">
        <v>200000</v>
      </c>
      <c r="V3549" s="52">
        <v>250000</v>
      </c>
    </row>
    <row r="3550" spans="1:22" ht="12.45" customHeight="1" x14ac:dyDescent="0.25">
      <c r="A3550" s="10">
        <v>404504</v>
      </c>
      <c r="B3550" s="2" t="s">
        <v>359</v>
      </c>
      <c r="C3550" s="2" t="s">
        <v>772</v>
      </c>
      <c r="D3550" s="28" t="s">
        <v>369</v>
      </c>
      <c r="E3550" s="28" t="str">
        <f>VLOOKUP(A3550,'[1]Sheet1 (2)'!$A$2:$H$6200,8,0)</f>
        <v>Function:Community and Social Services:Core Function:Community Halls and Facilities</v>
      </c>
      <c r="F3550" s="2" t="s">
        <v>2137</v>
      </c>
      <c r="G3550" s="2" t="s">
        <v>182</v>
      </c>
      <c r="H3550" s="2" t="s">
        <v>2138</v>
      </c>
      <c r="I3550" s="2" t="s">
        <v>182</v>
      </c>
      <c r="J3550" s="2" t="s">
        <v>372</v>
      </c>
      <c r="K3550" s="2">
        <v>4500181000</v>
      </c>
      <c r="L3550" s="2" t="s">
        <v>95</v>
      </c>
      <c r="M3550" s="2" t="s">
        <v>821</v>
      </c>
      <c r="N3550" s="2" t="s">
        <v>125</v>
      </c>
      <c r="O3550" s="2"/>
      <c r="P3550" s="2" t="s">
        <v>151</v>
      </c>
      <c r="Q3550" s="2" t="s">
        <v>152</v>
      </c>
      <c r="R3550" s="2">
        <v>1000</v>
      </c>
      <c r="S3550" s="2" t="s">
        <v>34</v>
      </c>
      <c r="T3550" s="3">
        <v>500</v>
      </c>
      <c r="U3550" s="3">
        <v>525</v>
      </c>
      <c r="V3550" s="3">
        <v>551.25</v>
      </c>
    </row>
    <row r="3551" spans="1:22" ht="12.45" customHeight="1" x14ac:dyDescent="0.25">
      <c r="A3551" s="10">
        <v>404504</v>
      </c>
      <c r="B3551" s="2" t="s">
        <v>359</v>
      </c>
      <c r="C3551" s="2" t="s">
        <v>772</v>
      </c>
      <c r="D3551" s="28" t="s">
        <v>369</v>
      </c>
      <c r="E3551" s="28" t="str">
        <f>VLOOKUP(A3551,'[1]Sheet1 (2)'!$A$2:$H$6200,8,0)</f>
        <v>Function:Community and Social Services:Core Function:Community Halls and Facilities</v>
      </c>
      <c r="F3551" s="2" t="s">
        <v>2137</v>
      </c>
      <c r="G3551" s="2" t="s">
        <v>182</v>
      </c>
      <c r="H3551" s="2" t="s">
        <v>2138</v>
      </c>
      <c r="I3551" s="2" t="s">
        <v>182</v>
      </c>
      <c r="J3551" s="2" t="s">
        <v>372</v>
      </c>
      <c r="K3551" s="2">
        <v>4500454030</v>
      </c>
      <c r="L3551" s="2" t="s">
        <v>2244</v>
      </c>
      <c r="M3551" s="2" t="s">
        <v>2245</v>
      </c>
      <c r="N3551" s="2" t="s">
        <v>125</v>
      </c>
      <c r="O3551" s="2"/>
      <c r="P3551" s="2" t="s">
        <v>151</v>
      </c>
      <c r="Q3551" s="2" t="s">
        <v>152</v>
      </c>
      <c r="R3551" s="2">
        <v>1000</v>
      </c>
      <c r="S3551" s="2" t="s">
        <v>34</v>
      </c>
      <c r="T3551" s="3">
        <v>600</v>
      </c>
      <c r="U3551" s="3">
        <v>630</v>
      </c>
      <c r="V3551" s="3">
        <v>661.5</v>
      </c>
    </row>
    <row r="3552" spans="1:22" ht="12.45" customHeight="1" x14ac:dyDescent="0.25">
      <c r="A3552" s="10">
        <v>404504</v>
      </c>
      <c r="B3552" s="2" t="s">
        <v>359</v>
      </c>
      <c r="C3552" s="2" t="s">
        <v>772</v>
      </c>
      <c r="D3552" s="28" t="s">
        <v>369</v>
      </c>
      <c r="E3552" s="28" t="str">
        <f>VLOOKUP(A3552,'[1]Sheet1 (2)'!$A$2:$H$6200,8,0)</f>
        <v>Function:Community and Social Services:Core Function:Community Halls and Facilities</v>
      </c>
      <c r="F3552" s="2" t="s">
        <v>2137</v>
      </c>
      <c r="G3552" s="2" t="s">
        <v>182</v>
      </c>
      <c r="H3552" s="2" t="s">
        <v>2138</v>
      </c>
      <c r="I3552" s="2" t="s">
        <v>182</v>
      </c>
      <c r="J3552" s="2" t="s">
        <v>372</v>
      </c>
      <c r="K3552" s="2">
        <v>4500150000</v>
      </c>
      <c r="L3552" s="2" t="s">
        <v>838</v>
      </c>
      <c r="M3552" s="2" t="s">
        <v>839</v>
      </c>
      <c r="N3552" s="2" t="s">
        <v>125</v>
      </c>
      <c r="O3552" s="2"/>
      <c r="P3552" s="2" t="s">
        <v>151</v>
      </c>
      <c r="Q3552" s="2" t="s">
        <v>152</v>
      </c>
      <c r="R3552" s="2">
        <v>1000</v>
      </c>
      <c r="S3552" s="2" t="s">
        <v>34</v>
      </c>
      <c r="T3552" s="3"/>
      <c r="U3552" s="3"/>
      <c r="V3552" s="3"/>
    </row>
    <row r="3553" spans="1:22" ht="12.45" customHeight="1" x14ac:dyDescent="0.25">
      <c r="A3553" s="10">
        <v>404504</v>
      </c>
      <c r="B3553" s="2" t="s">
        <v>359</v>
      </c>
      <c r="C3553" s="2" t="s">
        <v>772</v>
      </c>
      <c r="D3553" s="28" t="s">
        <v>369</v>
      </c>
      <c r="E3553" s="28" t="str">
        <f>VLOOKUP(A3553,'[1]Sheet1 (2)'!$A$2:$H$6200,8,0)</f>
        <v>Function:Community and Social Services:Core Function:Community Halls and Facilities</v>
      </c>
      <c r="F3553" s="2" t="s">
        <v>2137</v>
      </c>
      <c r="G3553" s="2" t="s">
        <v>182</v>
      </c>
      <c r="H3553" s="2" t="s">
        <v>2138</v>
      </c>
      <c r="I3553" s="2" t="s">
        <v>182</v>
      </c>
      <c r="J3553" s="2" t="s">
        <v>372</v>
      </c>
      <c r="K3553" s="2">
        <v>4500155000</v>
      </c>
      <c r="L3553" s="2" t="s">
        <v>2284</v>
      </c>
      <c r="M3553" s="2" t="s">
        <v>2285</v>
      </c>
      <c r="N3553" s="2" t="s">
        <v>125</v>
      </c>
      <c r="O3553" s="2"/>
      <c r="P3553" s="2" t="s">
        <v>151</v>
      </c>
      <c r="Q3553" s="2" t="s">
        <v>152</v>
      </c>
      <c r="R3553" s="2">
        <v>1000</v>
      </c>
      <c r="S3553" s="2" t="s">
        <v>34</v>
      </c>
      <c r="T3553" s="3">
        <v>5000</v>
      </c>
      <c r="U3553" s="3">
        <v>5250</v>
      </c>
      <c r="V3553" s="3">
        <v>5512.5</v>
      </c>
    </row>
    <row r="3554" spans="1:22" ht="12.45" customHeight="1" x14ac:dyDescent="0.25">
      <c r="A3554" s="10">
        <v>404504</v>
      </c>
      <c r="B3554" s="2" t="s">
        <v>359</v>
      </c>
      <c r="C3554" s="2" t="s">
        <v>772</v>
      </c>
      <c r="D3554" s="28" t="s">
        <v>369</v>
      </c>
      <c r="E3554" s="28" t="str">
        <f>VLOOKUP(A3554,'[1]Sheet1 (2)'!$A$2:$H$6200,8,0)</f>
        <v>Function:Community and Social Services:Core Function:Community Halls and Facilities</v>
      </c>
      <c r="F3554" s="2" t="s">
        <v>2137</v>
      </c>
      <c r="G3554" s="2" t="s">
        <v>182</v>
      </c>
      <c r="H3554" s="2" t="s">
        <v>2138</v>
      </c>
      <c r="I3554" s="2" t="s">
        <v>182</v>
      </c>
      <c r="J3554" s="2" t="s">
        <v>372</v>
      </c>
      <c r="K3554" s="2">
        <v>4560100000</v>
      </c>
      <c r="L3554" s="2" t="s">
        <v>114</v>
      </c>
      <c r="M3554" s="2" t="s">
        <v>2278</v>
      </c>
      <c r="N3554" s="2" t="s">
        <v>125</v>
      </c>
      <c r="O3554" s="2"/>
      <c r="P3554" s="2" t="s">
        <v>151</v>
      </c>
      <c r="Q3554" s="2" t="s">
        <v>152</v>
      </c>
      <c r="R3554" s="2">
        <v>1000</v>
      </c>
      <c r="S3554" s="2" t="s">
        <v>34</v>
      </c>
      <c r="T3554" s="3">
        <v>13000</v>
      </c>
      <c r="U3554" s="3">
        <v>13650</v>
      </c>
      <c r="V3554" s="3">
        <v>14332.5</v>
      </c>
    </row>
    <row r="3555" spans="1:22" ht="12.45" customHeight="1" x14ac:dyDescent="0.25">
      <c r="A3555" s="10">
        <v>404512</v>
      </c>
      <c r="B3555" s="2" t="s">
        <v>359</v>
      </c>
      <c r="C3555" s="2" t="s">
        <v>1786</v>
      </c>
      <c r="D3555" s="28" t="s">
        <v>369</v>
      </c>
      <c r="E3555" s="28" t="str">
        <f>VLOOKUP(A3555,'[1]Sheet1 (2)'!$A$2:$H$6200,8,0)</f>
        <v>Function:Community and Social Services:Core Function:Libraries and Archives</v>
      </c>
      <c r="F3555" s="2" t="s">
        <v>2048</v>
      </c>
      <c r="G3555" s="2" t="s">
        <v>182</v>
      </c>
      <c r="H3555" s="2" t="s">
        <v>2049</v>
      </c>
      <c r="I3555" s="2" t="s">
        <v>182</v>
      </c>
      <c r="J3555" s="2" t="s">
        <v>1789</v>
      </c>
      <c r="K3555" s="2">
        <v>4500411000</v>
      </c>
      <c r="L3555" s="2" t="s">
        <v>97</v>
      </c>
      <c r="M3555" s="2" t="s">
        <v>2263</v>
      </c>
      <c r="N3555" s="2" t="s">
        <v>125</v>
      </c>
      <c r="O3555" s="2"/>
      <c r="P3555" s="2" t="s">
        <v>151</v>
      </c>
      <c r="Q3555" s="2" t="s">
        <v>152</v>
      </c>
      <c r="R3555" s="2">
        <v>1000</v>
      </c>
      <c r="S3555" s="2" t="s">
        <v>34</v>
      </c>
      <c r="T3555" s="3">
        <v>22014</v>
      </c>
      <c r="U3555" s="3">
        <v>23114.7</v>
      </c>
      <c r="V3555" s="3">
        <v>24270.435000000001</v>
      </c>
    </row>
    <row r="3556" spans="1:22" ht="12.45" customHeight="1" x14ac:dyDescent="0.25">
      <c r="A3556" s="10">
        <v>404513</v>
      </c>
      <c r="B3556" s="2" t="s">
        <v>359</v>
      </c>
      <c r="C3556" s="2" t="s">
        <v>1790</v>
      </c>
      <c r="D3556" s="28" t="s">
        <v>369</v>
      </c>
      <c r="E3556" s="28" t="str">
        <f>VLOOKUP(A3556,'[1]Sheet1 (2)'!$A$2:$H$6200,8,0)</f>
        <v>Function:Community and Social Services:Core Function:Libraries and Archives</v>
      </c>
      <c r="F3556" s="2" t="s">
        <v>2050</v>
      </c>
      <c r="G3556" s="2" t="s">
        <v>294</v>
      </c>
      <c r="H3556" s="2" t="s">
        <v>2051</v>
      </c>
      <c r="I3556" s="2" t="s">
        <v>294</v>
      </c>
      <c r="J3556" s="2" t="s">
        <v>1789</v>
      </c>
      <c r="K3556" s="2">
        <v>4500181000</v>
      </c>
      <c r="L3556" s="2" t="s">
        <v>95</v>
      </c>
      <c r="M3556" s="2" t="s">
        <v>821</v>
      </c>
      <c r="N3556" s="2" t="s">
        <v>125</v>
      </c>
      <c r="O3556" s="2"/>
      <c r="P3556" s="2" t="s">
        <v>32</v>
      </c>
      <c r="Q3556" s="2" t="s">
        <v>33</v>
      </c>
      <c r="R3556" s="2">
        <v>1000</v>
      </c>
      <c r="S3556" s="2" t="s">
        <v>34</v>
      </c>
      <c r="T3556" s="3">
        <v>5000</v>
      </c>
      <c r="U3556" s="3">
        <v>5250</v>
      </c>
      <c r="V3556" s="3">
        <v>5512.5</v>
      </c>
    </row>
    <row r="3557" spans="1:22" ht="12.45" customHeight="1" x14ac:dyDescent="0.25">
      <c r="A3557" s="10">
        <v>404513</v>
      </c>
      <c r="B3557" s="2" t="s">
        <v>359</v>
      </c>
      <c r="C3557" s="2" t="s">
        <v>1790</v>
      </c>
      <c r="D3557" s="28" t="s">
        <v>369</v>
      </c>
      <c r="E3557" s="28" t="str">
        <f>VLOOKUP(A3557,'[1]Sheet1 (2)'!$A$2:$H$6200,8,0)</f>
        <v>Function:Community and Social Services:Core Function:Libraries and Archives</v>
      </c>
      <c r="F3557" s="2" t="s">
        <v>2050</v>
      </c>
      <c r="G3557" s="2" t="s">
        <v>294</v>
      </c>
      <c r="H3557" s="2" t="s">
        <v>2051</v>
      </c>
      <c r="I3557" s="2" t="s">
        <v>294</v>
      </c>
      <c r="J3557" s="2" t="s">
        <v>1789</v>
      </c>
      <c r="K3557" s="2">
        <v>4500441010</v>
      </c>
      <c r="L3557" s="2" t="s">
        <v>2355</v>
      </c>
      <c r="M3557" s="2" t="s">
        <v>2356</v>
      </c>
      <c r="N3557" s="2" t="s">
        <v>125</v>
      </c>
      <c r="O3557" s="2"/>
      <c r="P3557" s="2" t="s">
        <v>32</v>
      </c>
      <c r="Q3557" s="2" t="s">
        <v>33</v>
      </c>
      <c r="R3557" s="2">
        <v>1000</v>
      </c>
      <c r="S3557" s="2" t="s">
        <v>34</v>
      </c>
      <c r="T3557" s="3">
        <v>20000.04</v>
      </c>
      <c r="U3557" s="3">
        <v>21000.042000000001</v>
      </c>
      <c r="V3557" s="3">
        <v>22050.044100000003</v>
      </c>
    </row>
    <row r="3558" spans="1:22" ht="12.45" customHeight="1" x14ac:dyDescent="0.25">
      <c r="A3558" s="10">
        <v>404513</v>
      </c>
      <c r="B3558" s="2" t="s">
        <v>359</v>
      </c>
      <c r="C3558" s="2" t="s">
        <v>1790</v>
      </c>
      <c r="D3558" s="28" t="s">
        <v>369</v>
      </c>
      <c r="E3558" s="28" t="str">
        <f>VLOOKUP(A3558,'[1]Sheet1 (2)'!$A$2:$H$6200,8,0)</f>
        <v>Function:Community and Social Services:Core Function:Libraries and Archives</v>
      </c>
      <c r="F3558" s="2" t="s">
        <v>2649</v>
      </c>
      <c r="G3558" s="2" t="s">
        <v>2098</v>
      </c>
      <c r="H3558" s="2" t="s">
        <v>2650</v>
      </c>
      <c r="I3558" s="2" t="s">
        <v>2098</v>
      </c>
      <c r="J3558" s="2" t="s">
        <v>1789</v>
      </c>
      <c r="K3558" s="2">
        <v>4560001000</v>
      </c>
      <c r="L3558" s="2" t="s">
        <v>2651</v>
      </c>
      <c r="M3558" s="2" t="s">
        <v>2652</v>
      </c>
      <c r="N3558" s="2" t="s">
        <v>125</v>
      </c>
      <c r="O3558" s="2"/>
      <c r="P3558" s="2" t="s">
        <v>32</v>
      </c>
      <c r="Q3558" s="2" t="s">
        <v>33</v>
      </c>
      <c r="R3558" s="2">
        <v>1000</v>
      </c>
      <c r="S3558" s="2" t="s">
        <v>34</v>
      </c>
      <c r="T3558" s="3">
        <v>100000</v>
      </c>
      <c r="U3558" s="3">
        <v>200000</v>
      </c>
      <c r="V3558" s="3">
        <v>0</v>
      </c>
    </row>
    <row r="3559" spans="1:22" ht="12.45" customHeight="1" x14ac:dyDescent="0.25">
      <c r="A3559" s="10">
        <v>404513</v>
      </c>
      <c r="B3559" s="2" t="s">
        <v>359</v>
      </c>
      <c r="C3559" s="2" t="s">
        <v>1790</v>
      </c>
      <c r="D3559" s="28" t="s">
        <v>369</v>
      </c>
      <c r="E3559" s="28" t="str">
        <f>VLOOKUP(A3559,'[1]Sheet1 (2)'!$A$2:$H$6200,8,0)</f>
        <v>Function:Community and Social Services:Core Function:Libraries and Archives</v>
      </c>
      <c r="F3559" s="2" t="s">
        <v>2050</v>
      </c>
      <c r="G3559" s="2" t="s">
        <v>294</v>
      </c>
      <c r="H3559" s="2" t="s">
        <v>2051</v>
      </c>
      <c r="I3559" s="2" t="s">
        <v>294</v>
      </c>
      <c r="J3559" s="2" t="s">
        <v>1789</v>
      </c>
      <c r="K3559" s="2">
        <v>4500460000</v>
      </c>
      <c r="L3559" s="2" t="s">
        <v>2249</v>
      </c>
      <c r="M3559" s="2" t="s">
        <v>2250</v>
      </c>
      <c r="N3559" s="2" t="s">
        <v>125</v>
      </c>
      <c r="O3559" s="2"/>
      <c r="P3559" s="2" t="s">
        <v>32</v>
      </c>
      <c r="Q3559" s="2" t="s">
        <v>33</v>
      </c>
      <c r="R3559" s="2">
        <v>1000</v>
      </c>
      <c r="S3559" s="2" t="s">
        <v>34</v>
      </c>
      <c r="T3559" s="3">
        <v>212760</v>
      </c>
      <c r="U3559" s="3">
        <v>212760</v>
      </c>
      <c r="V3559" s="3">
        <v>223398</v>
      </c>
    </row>
    <row r="3560" spans="1:22" ht="12.45" customHeight="1" x14ac:dyDescent="0.25">
      <c r="A3560" s="10">
        <v>404513</v>
      </c>
      <c r="B3560" s="2" t="s">
        <v>359</v>
      </c>
      <c r="C3560" s="2" t="s">
        <v>1790</v>
      </c>
      <c r="D3560" s="28" t="s">
        <v>369</v>
      </c>
      <c r="E3560" s="28" t="str">
        <f>VLOOKUP(A3560,'[1]Sheet1 (2)'!$A$2:$H$6200,8,0)</f>
        <v>Function:Community and Social Services:Core Function:Libraries and Archives</v>
      </c>
      <c r="F3560" s="2" t="s">
        <v>2653</v>
      </c>
      <c r="G3560" s="2" t="s">
        <v>182</v>
      </c>
      <c r="H3560" s="2" t="s">
        <v>2654</v>
      </c>
      <c r="I3560" s="2" t="s">
        <v>182</v>
      </c>
      <c r="J3560" s="2" t="s">
        <v>1789</v>
      </c>
      <c r="K3560" s="2">
        <v>4500411000</v>
      </c>
      <c r="L3560" s="2" t="s">
        <v>97</v>
      </c>
      <c r="M3560" s="2" t="s">
        <v>2263</v>
      </c>
      <c r="N3560" s="2" t="s">
        <v>125</v>
      </c>
      <c r="O3560" s="2"/>
      <c r="P3560" s="2" t="s">
        <v>151</v>
      </c>
      <c r="Q3560" s="2" t="s">
        <v>152</v>
      </c>
      <c r="R3560" s="2">
        <v>1000</v>
      </c>
      <c r="S3560" s="2" t="s">
        <v>34</v>
      </c>
      <c r="T3560" s="3">
        <v>251565.96000000008</v>
      </c>
      <c r="U3560" s="3">
        <v>264144.25800000009</v>
      </c>
      <c r="V3560" s="3">
        <v>277351.47090000013</v>
      </c>
    </row>
    <row r="3561" spans="1:22" ht="12.45" customHeight="1" x14ac:dyDescent="0.25">
      <c r="A3561" s="10">
        <v>404185</v>
      </c>
      <c r="B3561" s="2" t="s">
        <v>359</v>
      </c>
      <c r="C3561" s="2" t="s">
        <v>777</v>
      </c>
      <c r="D3561" s="28" t="s">
        <v>458</v>
      </c>
      <c r="E3561" s="28" t="str">
        <f>VLOOKUP(A3561,'[1]Sheet1 (2)'!$A$2:$H$6200,8,0)</f>
        <v>Function:Waste Management:Core Function:Solid Waste Disposal (Landfill Sites)</v>
      </c>
      <c r="F3561" s="2" t="s">
        <v>778</v>
      </c>
      <c r="G3561" s="2" t="s">
        <v>779</v>
      </c>
      <c r="H3561" s="2" t="s">
        <v>780</v>
      </c>
      <c r="I3561" s="2" t="s">
        <v>779</v>
      </c>
      <c r="J3561" s="2" t="s">
        <v>781</v>
      </c>
      <c r="K3561" s="2">
        <v>4500150000</v>
      </c>
      <c r="L3561" s="2" t="s">
        <v>838</v>
      </c>
      <c r="M3561" s="2" t="s">
        <v>839</v>
      </c>
      <c r="N3561" s="2" t="s">
        <v>125</v>
      </c>
      <c r="O3561" s="2"/>
      <c r="P3561" s="2" t="s">
        <v>784</v>
      </c>
      <c r="Q3561" s="2" t="s">
        <v>785</v>
      </c>
      <c r="R3561" s="2">
        <v>1000</v>
      </c>
      <c r="S3561" s="2" t="s">
        <v>34</v>
      </c>
      <c r="T3561" s="3">
        <v>1896.9599999999998</v>
      </c>
      <c r="U3561" s="3">
        <v>2087</v>
      </c>
      <c r="V3561" s="3">
        <v>2183.002</v>
      </c>
    </row>
    <row r="3562" spans="1:22" ht="12.45" customHeight="1" x14ac:dyDescent="0.25">
      <c r="A3562" s="10">
        <v>404185</v>
      </c>
      <c r="B3562" s="2" t="s">
        <v>359</v>
      </c>
      <c r="C3562" s="2" t="s">
        <v>777</v>
      </c>
      <c r="D3562" s="28" t="s">
        <v>458</v>
      </c>
      <c r="E3562" s="28" t="str">
        <f>VLOOKUP(A3562,'[1]Sheet1 (2)'!$A$2:$H$6200,8,0)</f>
        <v>Function:Waste Management:Core Function:Solid Waste Disposal (Landfill Sites)</v>
      </c>
      <c r="F3562" s="2" t="s">
        <v>778</v>
      </c>
      <c r="G3562" s="2" t="s">
        <v>779</v>
      </c>
      <c r="H3562" s="2" t="s">
        <v>780</v>
      </c>
      <c r="I3562" s="2" t="s">
        <v>779</v>
      </c>
      <c r="J3562" s="2" t="s">
        <v>781</v>
      </c>
      <c r="K3562" s="2">
        <v>4500181000</v>
      </c>
      <c r="L3562" s="2" t="s">
        <v>95</v>
      </c>
      <c r="M3562" s="2" t="s">
        <v>821</v>
      </c>
      <c r="N3562" s="2" t="s">
        <v>125</v>
      </c>
      <c r="O3562" s="2"/>
      <c r="P3562" s="2" t="s">
        <v>784</v>
      </c>
      <c r="Q3562" s="2" t="s">
        <v>785</v>
      </c>
      <c r="R3562" s="2">
        <v>1000</v>
      </c>
      <c r="S3562" s="2" t="s">
        <v>34</v>
      </c>
      <c r="T3562" s="3">
        <v>3185.0400000000004</v>
      </c>
      <c r="U3562" s="3">
        <v>3504</v>
      </c>
      <c r="V3562" s="3">
        <v>3665.1840000000002</v>
      </c>
    </row>
    <row r="3563" spans="1:22" ht="12.45" customHeight="1" x14ac:dyDescent="0.25">
      <c r="A3563" s="10">
        <v>404185</v>
      </c>
      <c r="B3563" s="2" t="s">
        <v>359</v>
      </c>
      <c r="C3563" s="2" t="s">
        <v>777</v>
      </c>
      <c r="D3563" s="28" t="s">
        <v>458</v>
      </c>
      <c r="E3563" s="28" t="str">
        <f>VLOOKUP(A3563,'[1]Sheet1 (2)'!$A$2:$H$6200,8,0)</f>
        <v>Function:Waste Management:Core Function:Solid Waste Disposal (Landfill Sites)</v>
      </c>
      <c r="F3563" s="2" t="s">
        <v>2655</v>
      </c>
      <c r="G3563" s="2" t="s">
        <v>2499</v>
      </c>
      <c r="H3563" s="2" t="s">
        <v>2656</v>
      </c>
      <c r="I3563" s="2" t="s">
        <v>2499</v>
      </c>
      <c r="J3563" s="2" t="s">
        <v>781</v>
      </c>
      <c r="K3563" s="2">
        <v>4550000000</v>
      </c>
      <c r="L3563" s="2" t="s">
        <v>110</v>
      </c>
      <c r="M3563" s="2" t="s">
        <v>2264</v>
      </c>
      <c r="N3563" s="2" t="s">
        <v>125</v>
      </c>
      <c r="O3563" s="2"/>
      <c r="P3563" s="2" t="s">
        <v>784</v>
      </c>
      <c r="Q3563" s="2" t="s">
        <v>785</v>
      </c>
      <c r="R3563" s="2">
        <v>1000</v>
      </c>
      <c r="S3563" s="2" t="s">
        <v>34</v>
      </c>
      <c r="T3563" s="3"/>
      <c r="U3563" s="3"/>
      <c r="V3563" s="3"/>
    </row>
    <row r="3564" spans="1:22" ht="12.45" customHeight="1" x14ac:dyDescent="0.25">
      <c r="A3564" s="10">
        <v>404185</v>
      </c>
      <c r="B3564" s="2" t="s">
        <v>359</v>
      </c>
      <c r="C3564" s="2" t="s">
        <v>777</v>
      </c>
      <c r="D3564" s="28" t="s">
        <v>458</v>
      </c>
      <c r="E3564" s="28" t="str">
        <f>VLOOKUP(A3564,'[1]Sheet1 (2)'!$A$2:$H$6200,8,0)</f>
        <v>Function:Waste Management:Core Function:Solid Waste Disposal (Landfill Sites)</v>
      </c>
      <c r="F3564" s="2" t="s">
        <v>778</v>
      </c>
      <c r="G3564" s="2" t="s">
        <v>779</v>
      </c>
      <c r="H3564" s="2" t="s">
        <v>780</v>
      </c>
      <c r="I3564" s="2" t="s">
        <v>779</v>
      </c>
      <c r="J3564" s="2" t="s">
        <v>781</v>
      </c>
      <c r="K3564" s="2">
        <v>4500441000</v>
      </c>
      <c r="L3564" s="2" t="s">
        <v>2657</v>
      </c>
      <c r="M3564" s="2" t="s">
        <v>2658</v>
      </c>
      <c r="N3564" s="2" t="s">
        <v>125</v>
      </c>
      <c r="O3564" s="2"/>
      <c r="P3564" s="2" t="s">
        <v>784</v>
      </c>
      <c r="Q3564" s="2" t="s">
        <v>785</v>
      </c>
      <c r="R3564" s="2">
        <v>1000</v>
      </c>
      <c r="S3564" s="2" t="s">
        <v>34</v>
      </c>
      <c r="T3564" s="3">
        <v>15473.04</v>
      </c>
      <c r="U3564" s="3">
        <v>17021</v>
      </c>
      <c r="V3564" s="3">
        <v>17803.966</v>
      </c>
    </row>
    <row r="3565" spans="1:22" ht="12.45" customHeight="1" x14ac:dyDescent="0.25">
      <c r="A3565" s="10">
        <v>404185</v>
      </c>
      <c r="B3565" s="2" t="s">
        <v>359</v>
      </c>
      <c r="C3565" s="2" t="s">
        <v>777</v>
      </c>
      <c r="D3565" s="28" t="s">
        <v>458</v>
      </c>
      <c r="E3565" s="28" t="str">
        <f>VLOOKUP(A3565,'[1]Sheet1 (2)'!$A$2:$H$6200,8,0)</f>
        <v>Function:Waste Management:Core Function:Solid Waste Disposal (Landfill Sites)</v>
      </c>
      <c r="F3565" s="2" t="s">
        <v>778</v>
      </c>
      <c r="G3565" s="2" t="s">
        <v>779</v>
      </c>
      <c r="H3565" s="2" t="s">
        <v>780</v>
      </c>
      <c r="I3565" s="2" t="s">
        <v>779</v>
      </c>
      <c r="J3565" s="2" t="s">
        <v>781</v>
      </c>
      <c r="K3565" s="2">
        <v>4500411000</v>
      </c>
      <c r="L3565" s="2" t="s">
        <v>97</v>
      </c>
      <c r="M3565" s="2" t="s">
        <v>2263</v>
      </c>
      <c r="N3565" s="2" t="s">
        <v>125</v>
      </c>
      <c r="O3565" s="2"/>
      <c r="P3565" s="2" t="s">
        <v>784</v>
      </c>
      <c r="Q3565" s="2" t="s">
        <v>785</v>
      </c>
      <c r="R3565" s="2">
        <v>1000</v>
      </c>
      <c r="S3565" s="2" t="s">
        <v>34</v>
      </c>
      <c r="T3565" s="3">
        <v>21723</v>
      </c>
      <c r="U3565" s="3">
        <v>22722.218967987003</v>
      </c>
      <c r="V3565" s="3">
        <v>23767.441040514404</v>
      </c>
    </row>
    <row r="3566" spans="1:22" ht="12.45" customHeight="1" x14ac:dyDescent="0.25">
      <c r="A3566" s="10">
        <v>404185</v>
      </c>
      <c r="B3566" s="2" t="s">
        <v>359</v>
      </c>
      <c r="C3566" s="2" t="s">
        <v>777</v>
      </c>
      <c r="D3566" s="28" t="s">
        <v>458</v>
      </c>
      <c r="E3566" s="28" t="str">
        <f>VLOOKUP(A3566,'[1]Sheet1 (2)'!$A$2:$H$6200,8,0)</f>
        <v>Function:Waste Management:Core Function:Solid Waste Disposal (Landfill Sites)</v>
      </c>
      <c r="F3566" s="2" t="s">
        <v>778</v>
      </c>
      <c r="G3566" s="2" t="s">
        <v>779</v>
      </c>
      <c r="H3566" s="2" t="s">
        <v>780</v>
      </c>
      <c r="I3566" s="2" t="s">
        <v>779</v>
      </c>
      <c r="J3566" s="2" t="s">
        <v>781</v>
      </c>
      <c r="K3566" s="2">
        <v>4500460000</v>
      </c>
      <c r="L3566" s="2" t="s">
        <v>2249</v>
      </c>
      <c r="M3566" s="2" t="s">
        <v>2250</v>
      </c>
      <c r="N3566" s="2" t="s">
        <v>125</v>
      </c>
      <c r="O3566" s="2"/>
      <c r="P3566" s="2" t="s">
        <v>784</v>
      </c>
      <c r="Q3566" s="2" t="s">
        <v>785</v>
      </c>
      <c r="R3566" s="2">
        <v>1000</v>
      </c>
      <c r="S3566" s="2" t="s">
        <v>34</v>
      </c>
      <c r="T3566" s="3">
        <v>31680</v>
      </c>
      <c r="U3566" s="3">
        <v>34848</v>
      </c>
      <c r="V3566" s="3">
        <v>36451.008000000002</v>
      </c>
    </row>
    <row r="3567" spans="1:22" ht="12.45" customHeight="1" x14ac:dyDescent="0.25">
      <c r="A3567" s="10">
        <v>404185</v>
      </c>
      <c r="B3567" s="2" t="s">
        <v>359</v>
      </c>
      <c r="C3567" s="2" t="s">
        <v>777</v>
      </c>
      <c r="D3567" s="28" t="s">
        <v>458</v>
      </c>
      <c r="E3567" s="28" t="str">
        <f>VLOOKUP(A3567,'[1]Sheet1 (2)'!$A$2:$H$6200,8,0)</f>
        <v>Function:Waste Management:Core Function:Solid Waste Disposal (Landfill Sites)</v>
      </c>
      <c r="F3567" s="2" t="s">
        <v>778</v>
      </c>
      <c r="G3567" s="2" t="s">
        <v>779</v>
      </c>
      <c r="H3567" s="2" t="s">
        <v>780</v>
      </c>
      <c r="I3567" s="2" t="s">
        <v>779</v>
      </c>
      <c r="J3567" s="2" t="s">
        <v>781</v>
      </c>
      <c r="K3567" s="2">
        <v>4500453000</v>
      </c>
      <c r="L3567" s="2" t="s">
        <v>101</v>
      </c>
      <c r="M3567" s="2" t="s">
        <v>2256</v>
      </c>
      <c r="N3567" s="2" t="s">
        <v>125</v>
      </c>
      <c r="O3567" s="2"/>
      <c r="P3567" s="2" t="s">
        <v>784</v>
      </c>
      <c r="Q3567" s="2" t="s">
        <v>785</v>
      </c>
      <c r="R3567" s="2">
        <v>1000</v>
      </c>
      <c r="S3567" s="2" t="s">
        <v>34</v>
      </c>
      <c r="T3567" s="3">
        <v>17010.039999999994</v>
      </c>
      <c r="U3567" s="3">
        <v>40711</v>
      </c>
      <c r="V3567" s="3">
        <v>42583.705999999998</v>
      </c>
    </row>
    <row r="3568" spans="1:22" ht="12.45" customHeight="1" x14ac:dyDescent="0.25">
      <c r="A3568" s="10">
        <v>404185</v>
      </c>
      <c r="B3568" s="2" t="s">
        <v>359</v>
      </c>
      <c r="C3568" s="2" t="s">
        <v>777</v>
      </c>
      <c r="D3568" s="28" t="s">
        <v>458</v>
      </c>
      <c r="E3568" s="28" t="str">
        <f>VLOOKUP(A3568,'[1]Sheet1 (2)'!$A$2:$H$6200,8,0)</f>
        <v>Function:Waste Management:Core Function:Solid Waste Disposal (Landfill Sites)</v>
      </c>
      <c r="F3568" s="2" t="s">
        <v>2655</v>
      </c>
      <c r="G3568" s="2" t="s">
        <v>2499</v>
      </c>
      <c r="H3568" s="2" t="s">
        <v>2656</v>
      </c>
      <c r="I3568" s="2" t="s">
        <v>2499</v>
      </c>
      <c r="J3568" s="2" t="s">
        <v>781</v>
      </c>
      <c r="K3568" s="2">
        <v>4550004000</v>
      </c>
      <c r="L3568" s="2" t="s">
        <v>112</v>
      </c>
      <c r="M3568" s="2" t="s">
        <v>2246</v>
      </c>
      <c r="N3568" s="2" t="s">
        <v>125</v>
      </c>
      <c r="O3568" s="2"/>
      <c r="P3568" s="2" t="s">
        <v>784</v>
      </c>
      <c r="Q3568" s="2" t="s">
        <v>785</v>
      </c>
      <c r="R3568" s="2">
        <v>1000</v>
      </c>
      <c r="S3568" s="2" t="s">
        <v>34</v>
      </c>
      <c r="T3568" s="3"/>
      <c r="U3568" s="3"/>
      <c r="V3568" s="3"/>
    </row>
    <row r="3569" spans="1:22" ht="12.45" customHeight="1" x14ac:dyDescent="0.25">
      <c r="A3569" s="10">
        <v>404185</v>
      </c>
      <c r="B3569" s="2" t="s">
        <v>359</v>
      </c>
      <c r="C3569" s="2" t="s">
        <v>777</v>
      </c>
      <c r="D3569" s="28" t="s">
        <v>458</v>
      </c>
      <c r="E3569" s="28" t="str">
        <f>VLOOKUP(A3569,'[1]Sheet1 (2)'!$A$2:$H$6200,8,0)</f>
        <v>Function:Waste Management:Core Function:Solid Waste Disposal (Landfill Sites)</v>
      </c>
      <c r="F3569" s="2" t="s">
        <v>2655</v>
      </c>
      <c r="G3569" s="2" t="s">
        <v>2499</v>
      </c>
      <c r="H3569" s="2" t="s">
        <v>2656</v>
      </c>
      <c r="I3569" s="2" t="s">
        <v>2499</v>
      </c>
      <c r="J3569" s="2" t="s">
        <v>781</v>
      </c>
      <c r="K3569" s="2">
        <v>4550006000</v>
      </c>
      <c r="L3569" s="2" t="s">
        <v>2251</v>
      </c>
      <c r="M3569" s="2" t="s">
        <v>2252</v>
      </c>
      <c r="N3569" s="2" t="s">
        <v>125</v>
      </c>
      <c r="O3569" s="2"/>
      <c r="P3569" s="2" t="s">
        <v>784</v>
      </c>
      <c r="Q3569" s="2" t="s">
        <v>785</v>
      </c>
      <c r="R3569" s="2">
        <v>1000</v>
      </c>
      <c r="S3569" s="2" t="s">
        <v>34</v>
      </c>
      <c r="T3569" s="3"/>
      <c r="U3569" s="3"/>
      <c r="V3569" s="3"/>
    </row>
    <row r="3570" spans="1:22" ht="12.45" customHeight="1" x14ac:dyDescent="0.25">
      <c r="A3570" s="10">
        <v>404185</v>
      </c>
      <c r="B3570" s="2" t="s">
        <v>359</v>
      </c>
      <c r="C3570" s="2" t="s">
        <v>777</v>
      </c>
      <c r="D3570" s="28" t="s">
        <v>458</v>
      </c>
      <c r="E3570" s="28" t="str">
        <f>VLOOKUP(A3570,'[1]Sheet1 (2)'!$A$2:$H$6200,8,0)</f>
        <v>Function:Waste Management:Core Function:Solid Waste Disposal (Landfill Sites)</v>
      </c>
      <c r="F3570" s="2" t="s">
        <v>778</v>
      </c>
      <c r="G3570" s="2" t="s">
        <v>779</v>
      </c>
      <c r="H3570" s="2" t="s">
        <v>780</v>
      </c>
      <c r="I3570" s="2" t="s">
        <v>779</v>
      </c>
      <c r="J3570" s="2" t="s">
        <v>781</v>
      </c>
      <c r="K3570" s="2">
        <v>4500306000</v>
      </c>
      <c r="L3570" s="2" t="s">
        <v>2289</v>
      </c>
      <c r="M3570" s="2" t="s">
        <v>2290</v>
      </c>
      <c r="N3570" s="2" t="s">
        <v>125</v>
      </c>
      <c r="O3570" s="2"/>
      <c r="P3570" s="2" t="s">
        <v>784</v>
      </c>
      <c r="Q3570" s="2" t="s">
        <v>785</v>
      </c>
      <c r="R3570" s="2">
        <v>1000</v>
      </c>
      <c r="S3570" s="2" t="s">
        <v>34</v>
      </c>
      <c r="T3570" s="3">
        <v>94814.04</v>
      </c>
      <c r="U3570" s="3">
        <v>104296</v>
      </c>
      <c r="V3570" s="3">
        <v>109093.61599999999</v>
      </c>
    </row>
    <row r="3571" spans="1:22" ht="12.45" customHeight="1" x14ac:dyDescent="0.25">
      <c r="A3571" s="10">
        <v>404185</v>
      </c>
      <c r="B3571" s="2" t="s">
        <v>359</v>
      </c>
      <c r="C3571" s="2" t="s">
        <v>777</v>
      </c>
      <c r="D3571" s="28" t="s">
        <v>458</v>
      </c>
      <c r="E3571" s="28" t="str">
        <f>VLOOKUP(A3571,'[1]Sheet1 (2)'!$A$2:$H$6200,8,0)</f>
        <v>Function:Waste Management:Core Function:Solid Waste Disposal (Landfill Sites)</v>
      </c>
      <c r="F3571" s="2" t="s">
        <v>778</v>
      </c>
      <c r="G3571" s="2" t="s">
        <v>779</v>
      </c>
      <c r="H3571" s="2" t="s">
        <v>780</v>
      </c>
      <c r="I3571" s="2" t="s">
        <v>779</v>
      </c>
      <c r="J3571" s="2" t="s">
        <v>781</v>
      </c>
      <c r="K3571" s="2">
        <v>4700004000</v>
      </c>
      <c r="L3571" s="2" t="s">
        <v>117</v>
      </c>
      <c r="M3571" s="2" t="s">
        <v>2375</v>
      </c>
      <c r="N3571" s="2" t="s">
        <v>125</v>
      </c>
      <c r="O3571" s="2"/>
      <c r="P3571" s="2" t="s">
        <v>784</v>
      </c>
      <c r="Q3571" s="2" t="s">
        <v>785</v>
      </c>
      <c r="R3571" s="2">
        <v>1000</v>
      </c>
      <c r="S3571" s="2" t="s">
        <v>34</v>
      </c>
      <c r="T3571" s="3">
        <v>120900</v>
      </c>
      <c r="U3571" s="3">
        <v>132990</v>
      </c>
      <c r="V3571" s="3">
        <v>146289</v>
      </c>
    </row>
    <row r="3572" spans="1:22" ht="12.45" customHeight="1" x14ac:dyDescent="0.25">
      <c r="A3572" s="10">
        <v>404185</v>
      </c>
      <c r="B3572" s="2" t="s">
        <v>359</v>
      </c>
      <c r="C3572" s="2" t="s">
        <v>777</v>
      </c>
      <c r="D3572" s="28" t="s">
        <v>458</v>
      </c>
      <c r="E3572" s="28" t="str">
        <f>VLOOKUP(A3572,'[1]Sheet1 (2)'!$A$2:$H$6200,8,0)</f>
        <v>Function:Waste Management:Core Function:Solid Waste Disposal (Landfill Sites)</v>
      </c>
      <c r="F3572" s="2" t="s">
        <v>778</v>
      </c>
      <c r="G3572" s="2" t="s">
        <v>779</v>
      </c>
      <c r="H3572" s="2" t="s">
        <v>780</v>
      </c>
      <c r="I3572" s="2" t="s">
        <v>779</v>
      </c>
      <c r="J3572" s="2" t="s">
        <v>781</v>
      </c>
      <c r="K3572" s="2">
        <v>4700001000</v>
      </c>
      <c r="L3572" s="2" t="s">
        <v>2309</v>
      </c>
      <c r="M3572" s="2" t="s">
        <v>2310</v>
      </c>
      <c r="N3572" s="2" t="s">
        <v>125</v>
      </c>
      <c r="O3572" s="2"/>
      <c r="P3572" s="2" t="s">
        <v>784</v>
      </c>
      <c r="Q3572" s="2" t="s">
        <v>785</v>
      </c>
      <c r="R3572" s="2">
        <v>1000</v>
      </c>
      <c r="S3572" s="2" t="s">
        <v>34</v>
      </c>
      <c r="T3572" s="3">
        <v>148652.04</v>
      </c>
      <c r="U3572" s="3">
        <v>163518</v>
      </c>
      <c r="V3572" s="3">
        <v>171039.82800000001</v>
      </c>
    </row>
    <row r="3573" spans="1:22" ht="12.45" customHeight="1" x14ac:dyDescent="0.25">
      <c r="A3573" s="10">
        <v>404185</v>
      </c>
      <c r="B3573" s="2" t="s">
        <v>359</v>
      </c>
      <c r="C3573" s="2" t="s">
        <v>777</v>
      </c>
      <c r="D3573" s="28" t="s">
        <v>458</v>
      </c>
      <c r="E3573" s="28" t="str">
        <f>VLOOKUP(A3573,'[1]Sheet1 (2)'!$A$2:$H$6200,8,0)</f>
        <v>Function:Waste Management:Core Function:Solid Waste Disposal (Landfill Sites)</v>
      </c>
      <c r="F3573" s="2" t="s">
        <v>778</v>
      </c>
      <c r="G3573" s="2" t="s">
        <v>779</v>
      </c>
      <c r="H3573" s="2" t="s">
        <v>780</v>
      </c>
      <c r="I3573" s="2" t="s">
        <v>779</v>
      </c>
      <c r="J3573" s="2" t="s">
        <v>781</v>
      </c>
      <c r="K3573" s="2">
        <v>4700005000</v>
      </c>
      <c r="L3573" s="2" t="s">
        <v>2382</v>
      </c>
      <c r="M3573" s="2" t="s">
        <v>2383</v>
      </c>
      <c r="N3573" s="2" t="s">
        <v>125</v>
      </c>
      <c r="O3573" s="2"/>
      <c r="P3573" s="2" t="s">
        <v>784</v>
      </c>
      <c r="Q3573" s="2" t="s">
        <v>785</v>
      </c>
      <c r="R3573" s="2">
        <v>1000</v>
      </c>
      <c r="S3573" s="2" t="s">
        <v>34</v>
      </c>
      <c r="T3573" s="3">
        <v>1052250</v>
      </c>
      <c r="U3573" s="3">
        <v>1157475</v>
      </c>
      <c r="V3573" s="3">
        <v>1210718.8500000001</v>
      </c>
    </row>
    <row r="3574" spans="1:22" ht="12.45" customHeight="1" x14ac:dyDescent="0.25">
      <c r="A3574" s="10">
        <v>604511</v>
      </c>
      <c r="B3574" s="28" t="s">
        <v>45</v>
      </c>
      <c r="C3574" s="28" t="s">
        <v>814</v>
      </c>
      <c r="D3574" s="28" t="s">
        <v>798</v>
      </c>
      <c r="E3574" s="28" t="str">
        <f>VLOOKUP(A3574,'[1]Sheet1 (2)'!$A$2:$H$6200,8,0)</f>
        <v>Function:Planning and Development:Core Function:Economic Development/Planning</v>
      </c>
      <c r="F3574" s="28" t="s">
        <v>815</v>
      </c>
      <c r="G3574" s="28" t="s">
        <v>294</v>
      </c>
      <c r="H3574" s="28" t="s">
        <v>816</v>
      </c>
      <c r="I3574" s="28" t="s">
        <v>294</v>
      </c>
      <c r="J3574" s="28" t="s">
        <v>817</v>
      </c>
      <c r="K3574" s="25">
        <v>4550001000</v>
      </c>
      <c r="L3574" s="28" t="s">
        <v>111</v>
      </c>
      <c r="M3574" s="28" t="s">
        <v>2269</v>
      </c>
      <c r="N3574" s="28" t="s">
        <v>125</v>
      </c>
      <c r="P3574" s="28" t="s">
        <v>32</v>
      </c>
      <c r="Q3574" s="28" t="s">
        <v>33</v>
      </c>
      <c r="R3574" s="25">
        <v>1000</v>
      </c>
      <c r="S3574" s="28" t="s">
        <v>34</v>
      </c>
      <c r="T3574" s="52"/>
      <c r="U3574" s="52"/>
      <c r="V3574" s="52"/>
    </row>
    <row r="3575" spans="1:22" ht="12.45" customHeight="1" x14ac:dyDescent="0.25">
      <c r="A3575" s="10">
        <v>604515</v>
      </c>
      <c r="B3575" s="28" t="s">
        <v>45</v>
      </c>
      <c r="C3575" s="28" t="s">
        <v>797</v>
      </c>
      <c r="D3575" s="28" t="s">
        <v>798</v>
      </c>
      <c r="E3575" s="28" t="str">
        <f>VLOOKUP(A3575,'[1]Sheet1 (2)'!$A$2:$H$6200,8,0)</f>
        <v>Function:Other:Core Function:Licensing and Regulation</v>
      </c>
      <c r="F3575" s="28" t="s">
        <v>808</v>
      </c>
      <c r="G3575" s="28" t="s">
        <v>294</v>
      </c>
      <c r="H3575" s="28" t="s">
        <v>809</v>
      </c>
      <c r="I3575" s="28" t="s">
        <v>294</v>
      </c>
      <c r="J3575" s="28" t="s">
        <v>801</v>
      </c>
      <c r="K3575" s="25">
        <v>4500175000</v>
      </c>
      <c r="L3575" s="28" t="s">
        <v>2274</v>
      </c>
      <c r="M3575" s="28" t="s">
        <v>2275</v>
      </c>
      <c r="N3575" s="28" t="s">
        <v>125</v>
      </c>
      <c r="P3575" s="28" t="s">
        <v>32</v>
      </c>
      <c r="Q3575" s="28" t="s">
        <v>33</v>
      </c>
      <c r="R3575" s="25">
        <v>1000</v>
      </c>
      <c r="S3575" s="28" t="s">
        <v>34</v>
      </c>
      <c r="T3575" s="52">
        <v>963</v>
      </c>
      <c r="U3575" s="52">
        <v>1020.78</v>
      </c>
      <c r="V3575" s="52">
        <v>1082.0267999999999</v>
      </c>
    </row>
    <row r="3576" spans="1:22" ht="12.45" customHeight="1" x14ac:dyDescent="0.25">
      <c r="A3576" s="10">
        <v>604560</v>
      </c>
      <c r="B3576" s="28" t="s">
        <v>45</v>
      </c>
      <c r="C3576" s="28" t="s">
        <v>929</v>
      </c>
      <c r="D3576" s="28" t="s">
        <v>874</v>
      </c>
      <c r="E3576" s="28" t="str">
        <f>VLOOKUP(A3576,'[1]Sheet1 (2)'!$A$2:$H$6200,8,0)</f>
        <v>Function:Housing:Core Function:Housing</v>
      </c>
      <c r="F3576" s="28" t="s">
        <v>930</v>
      </c>
      <c r="G3576" s="28" t="s">
        <v>294</v>
      </c>
      <c r="H3576" s="28" t="s">
        <v>931</v>
      </c>
      <c r="I3576" s="28" t="s">
        <v>294</v>
      </c>
      <c r="J3576" s="28" t="s">
        <v>538</v>
      </c>
      <c r="K3576" s="25">
        <v>4500460000</v>
      </c>
      <c r="L3576" s="28" t="s">
        <v>2249</v>
      </c>
      <c r="M3576" s="28" t="s">
        <v>2250</v>
      </c>
      <c r="N3576" s="28" t="s">
        <v>125</v>
      </c>
      <c r="P3576" s="28" t="s">
        <v>32</v>
      </c>
      <c r="Q3576" s="28" t="s">
        <v>33</v>
      </c>
      <c r="R3576" s="25">
        <v>1000</v>
      </c>
      <c r="S3576" s="28" t="s">
        <v>34</v>
      </c>
      <c r="T3576" s="52">
        <v>1000</v>
      </c>
      <c r="U3576" s="52">
        <v>1060</v>
      </c>
      <c r="V3576" s="52">
        <v>1123.5999999999999</v>
      </c>
    </row>
    <row r="3577" spans="1:22" ht="12.45" customHeight="1" x14ac:dyDescent="0.25">
      <c r="A3577" s="10">
        <v>604844</v>
      </c>
      <c r="B3577" s="28" t="s">
        <v>45</v>
      </c>
      <c r="C3577" s="28" t="s">
        <v>810</v>
      </c>
      <c r="D3577" s="28" t="s">
        <v>47</v>
      </c>
      <c r="E3577" s="28" t="str">
        <f>VLOOKUP(A3577,'[1]Sheet1 (2)'!$A$2:$H$6200,8,0)</f>
        <v>Function:Community and Social Services:Core Function:Museums and Art Galleries</v>
      </c>
      <c r="F3577" s="28" t="s">
        <v>853</v>
      </c>
      <c r="G3577" s="28" t="s">
        <v>294</v>
      </c>
      <c r="H3577" s="28" t="s">
        <v>854</v>
      </c>
      <c r="I3577" s="28" t="s">
        <v>294</v>
      </c>
      <c r="J3577" s="28" t="s">
        <v>813</v>
      </c>
      <c r="K3577" s="25">
        <v>4500215000</v>
      </c>
      <c r="L3577" s="28" t="s">
        <v>2261</v>
      </c>
      <c r="M3577" s="28" t="s">
        <v>2262</v>
      </c>
      <c r="N3577" s="28" t="s">
        <v>125</v>
      </c>
      <c r="P3577" s="28" t="s">
        <v>32</v>
      </c>
      <c r="Q3577" s="28" t="s">
        <v>33</v>
      </c>
      <c r="R3577" s="25">
        <v>1000</v>
      </c>
      <c r="S3577" s="28" t="s">
        <v>34</v>
      </c>
      <c r="T3577" s="52">
        <v>1000</v>
      </c>
      <c r="U3577" s="52">
        <v>1060</v>
      </c>
      <c r="V3577" s="52">
        <v>1123.5999999999999</v>
      </c>
    </row>
    <row r="3578" spans="1:22" ht="12.45" customHeight="1" x14ac:dyDescent="0.25">
      <c r="A3578" s="10">
        <v>604511</v>
      </c>
      <c r="B3578" s="28" t="s">
        <v>45</v>
      </c>
      <c r="C3578" s="28" t="s">
        <v>814</v>
      </c>
      <c r="D3578" s="28" t="s">
        <v>798</v>
      </c>
      <c r="E3578" s="28" t="str">
        <f>VLOOKUP(A3578,'[1]Sheet1 (2)'!$A$2:$H$6200,8,0)</f>
        <v>Function:Planning and Development:Core Function:Economic Development/Planning</v>
      </c>
      <c r="F3578" s="28" t="s">
        <v>815</v>
      </c>
      <c r="G3578" s="28" t="s">
        <v>294</v>
      </c>
      <c r="H3578" s="28" t="s">
        <v>816</v>
      </c>
      <c r="I3578" s="28" t="s">
        <v>294</v>
      </c>
      <c r="J3578" s="28" t="s">
        <v>817</v>
      </c>
      <c r="K3578" s="25">
        <v>4500181000</v>
      </c>
      <c r="L3578" s="28" t="s">
        <v>95</v>
      </c>
      <c r="M3578" s="28" t="s">
        <v>821</v>
      </c>
      <c r="N3578" s="28" t="s">
        <v>125</v>
      </c>
      <c r="P3578" s="28" t="s">
        <v>32</v>
      </c>
      <c r="Q3578" s="28" t="s">
        <v>33</v>
      </c>
      <c r="R3578" s="25">
        <v>1000</v>
      </c>
      <c r="S3578" s="28" t="s">
        <v>34</v>
      </c>
      <c r="T3578" s="52">
        <v>1107</v>
      </c>
      <c r="U3578" s="52">
        <v>1174</v>
      </c>
      <c r="V3578" s="52">
        <v>1244</v>
      </c>
    </row>
    <row r="3579" spans="1:22" ht="12.45" customHeight="1" x14ac:dyDescent="0.25">
      <c r="A3579" s="10">
        <v>604270</v>
      </c>
      <c r="B3579" s="28" t="s">
        <v>45</v>
      </c>
      <c r="C3579" s="28" t="s">
        <v>873</v>
      </c>
      <c r="D3579" s="28" t="s">
        <v>874</v>
      </c>
      <c r="E3579" s="28" t="str">
        <f>VLOOKUP(A3579,'[1]Sheet1 (2)'!$A$2:$H$6200,8,0)</f>
        <v>Function:Housing:Core Function:Housing</v>
      </c>
      <c r="F3579" s="28" t="s">
        <v>875</v>
      </c>
      <c r="G3579" s="28" t="s">
        <v>876</v>
      </c>
      <c r="H3579" s="28" t="s">
        <v>877</v>
      </c>
      <c r="I3579" s="28" t="s">
        <v>876</v>
      </c>
      <c r="J3579" s="28" t="s">
        <v>538</v>
      </c>
      <c r="K3579" s="25">
        <v>4500460000</v>
      </c>
      <c r="L3579" s="28" t="s">
        <v>2249</v>
      </c>
      <c r="M3579" s="28" t="s">
        <v>2250</v>
      </c>
      <c r="N3579" s="28" t="s">
        <v>125</v>
      </c>
      <c r="P3579" s="28" t="s">
        <v>878</v>
      </c>
      <c r="Q3579" s="28" t="s">
        <v>879</v>
      </c>
      <c r="R3579" s="25">
        <v>1000</v>
      </c>
      <c r="S3579" s="28" t="s">
        <v>34</v>
      </c>
      <c r="T3579" s="52"/>
      <c r="U3579" s="52"/>
      <c r="V3579" s="52"/>
    </row>
    <row r="3580" spans="1:22" ht="12.45" customHeight="1" x14ac:dyDescent="0.25">
      <c r="A3580" s="10">
        <v>604515</v>
      </c>
      <c r="B3580" s="28" t="s">
        <v>45</v>
      </c>
      <c r="C3580" s="28" t="s">
        <v>797</v>
      </c>
      <c r="D3580" s="28" t="s">
        <v>798</v>
      </c>
      <c r="E3580" s="28" t="str">
        <f>VLOOKUP(A3580,'[1]Sheet1 (2)'!$A$2:$H$6200,8,0)</f>
        <v>Function:Other:Core Function:Licensing and Regulation</v>
      </c>
      <c r="F3580" s="28" t="s">
        <v>2659</v>
      </c>
      <c r="G3580" s="28" t="s">
        <v>2098</v>
      </c>
      <c r="H3580" s="28" t="s">
        <v>2660</v>
      </c>
      <c r="I3580" s="28" t="s">
        <v>2098</v>
      </c>
      <c r="J3580" s="28" t="s">
        <v>801</v>
      </c>
      <c r="K3580" s="25">
        <v>4550001000</v>
      </c>
      <c r="L3580" s="28" t="s">
        <v>111</v>
      </c>
      <c r="M3580" s="28" t="s">
        <v>2269</v>
      </c>
      <c r="N3580" s="28" t="s">
        <v>125</v>
      </c>
      <c r="P3580" s="28" t="s">
        <v>32</v>
      </c>
      <c r="Q3580" s="28" t="s">
        <v>33</v>
      </c>
      <c r="R3580" s="25">
        <v>1000</v>
      </c>
      <c r="S3580" s="28" t="s">
        <v>34</v>
      </c>
      <c r="T3580" s="52"/>
      <c r="U3580" s="52"/>
      <c r="V3580" s="52"/>
    </row>
    <row r="3581" spans="1:22" ht="12.45" customHeight="1" x14ac:dyDescent="0.25">
      <c r="A3581" s="10">
        <v>602097</v>
      </c>
      <c r="B3581" s="28" t="s">
        <v>45</v>
      </c>
      <c r="C3581" s="28" t="s">
        <v>932</v>
      </c>
      <c r="D3581" s="28" t="s">
        <v>933</v>
      </c>
      <c r="E3581" s="28" t="str">
        <f>VLOOKUP(A3581,'[1]Sheet1 (2)'!$A$2:$H$6200,8,0)</f>
        <v>Function:Planning and Development:Core Function:Economic Development/Planning</v>
      </c>
      <c r="F3581" s="28" t="s">
        <v>934</v>
      </c>
      <c r="G3581" s="28" t="s">
        <v>294</v>
      </c>
      <c r="H3581" s="28" t="s">
        <v>935</v>
      </c>
      <c r="I3581" s="28" t="s">
        <v>294</v>
      </c>
      <c r="J3581" s="28" t="s">
        <v>817</v>
      </c>
      <c r="K3581" s="25">
        <v>4700004000</v>
      </c>
      <c r="L3581" s="28" t="s">
        <v>117</v>
      </c>
      <c r="M3581" s="28" t="s">
        <v>2375</v>
      </c>
      <c r="N3581" s="28" t="s">
        <v>125</v>
      </c>
      <c r="P3581" s="28" t="s">
        <v>32</v>
      </c>
      <c r="Q3581" s="28" t="s">
        <v>33</v>
      </c>
      <c r="R3581" s="25">
        <v>1000</v>
      </c>
      <c r="S3581" s="28" t="s">
        <v>34</v>
      </c>
      <c r="T3581" s="52">
        <v>1600</v>
      </c>
      <c r="U3581" s="52">
        <v>1600</v>
      </c>
      <c r="V3581" s="52">
        <v>1600</v>
      </c>
    </row>
    <row r="3582" spans="1:22" ht="12.45" customHeight="1" x14ac:dyDescent="0.25">
      <c r="A3582" s="10">
        <v>604241</v>
      </c>
      <c r="B3582" s="28" t="s">
        <v>45</v>
      </c>
      <c r="C3582" s="28" t="s">
        <v>818</v>
      </c>
      <c r="D3582" s="28" t="s">
        <v>798</v>
      </c>
      <c r="E3582" s="28" t="str">
        <f>VLOOKUP(A3582,'[1]Sheet1 (2)'!$A$2:$H$6200,8,0)</f>
        <v>Function:Planning and Development:Core Function:Economic Development/Planning</v>
      </c>
      <c r="F3582" s="28" t="s">
        <v>819</v>
      </c>
      <c r="G3582" s="28" t="s">
        <v>182</v>
      </c>
      <c r="H3582" s="28" t="s">
        <v>820</v>
      </c>
      <c r="I3582" s="28" t="s">
        <v>182</v>
      </c>
      <c r="J3582" s="28" t="s">
        <v>817</v>
      </c>
      <c r="K3582" s="25">
        <v>4550001000</v>
      </c>
      <c r="L3582" s="28" t="s">
        <v>111</v>
      </c>
      <c r="M3582" s="28" t="s">
        <v>247</v>
      </c>
      <c r="N3582" s="28" t="s">
        <v>125</v>
      </c>
      <c r="P3582" s="28" t="s">
        <v>32</v>
      </c>
      <c r="Q3582" s="28" t="s">
        <v>33</v>
      </c>
      <c r="R3582" s="25">
        <v>1000</v>
      </c>
      <c r="S3582" s="28" t="s">
        <v>34</v>
      </c>
      <c r="T3582" s="52"/>
      <c r="U3582" s="52"/>
      <c r="V3582" s="52"/>
    </row>
    <row r="3583" spans="1:22" ht="12.45" customHeight="1" x14ac:dyDescent="0.25">
      <c r="A3583" s="10">
        <v>604247</v>
      </c>
      <c r="B3583" s="28" t="s">
        <v>45</v>
      </c>
      <c r="C3583" s="28" t="s">
        <v>897</v>
      </c>
      <c r="D3583" s="28" t="s">
        <v>798</v>
      </c>
      <c r="E3583" s="28" t="str">
        <f>VLOOKUP(A3583,'[1]Sheet1 (2)'!$A$2:$H$6200,8,0)</f>
        <v>Function:Planning and Development:Core Function:Economic Development/Planning</v>
      </c>
      <c r="F3583" s="28" t="s">
        <v>898</v>
      </c>
      <c r="G3583" s="28" t="s">
        <v>294</v>
      </c>
      <c r="H3583" s="28" t="s">
        <v>899</v>
      </c>
      <c r="I3583" s="28" t="s">
        <v>294</v>
      </c>
      <c r="J3583" s="28" t="s">
        <v>817</v>
      </c>
      <c r="K3583" s="25">
        <v>4550001000</v>
      </c>
      <c r="L3583" s="28" t="s">
        <v>111</v>
      </c>
      <c r="M3583" s="28" t="s">
        <v>2269</v>
      </c>
      <c r="N3583" s="28" t="s">
        <v>125</v>
      </c>
      <c r="P3583" s="28" t="s">
        <v>32</v>
      </c>
      <c r="Q3583" s="28" t="s">
        <v>33</v>
      </c>
      <c r="R3583" s="25">
        <v>1000</v>
      </c>
      <c r="S3583" s="28" t="s">
        <v>34</v>
      </c>
      <c r="T3583" s="52"/>
      <c r="U3583" s="52"/>
      <c r="V3583" s="52"/>
    </row>
    <row r="3584" spans="1:22" ht="12.45" customHeight="1" x14ac:dyDescent="0.25">
      <c r="A3584" s="10">
        <v>604515</v>
      </c>
      <c r="B3584" s="28" t="s">
        <v>45</v>
      </c>
      <c r="C3584" s="28" t="s">
        <v>797</v>
      </c>
      <c r="D3584" s="28" t="s">
        <v>798</v>
      </c>
      <c r="E3584" s="28" t="str">
        <f>VLOOKUP(A3584,'[1]Sheet1 (2)'!$A$2:$H$6200,8,0)</f>
        <v>Function:Other:Core Function:Licensing and Regulation</v>
      </c>
      <c r="F3584" s="28" t="s">
        <v>808</v>
      </c>
      <c r="G3584" s="28" t="s">
        <v>294</v>
      </c>
      <c r="H3584" s="28" t="s">
        <v>809</v>
      </c>
      <c r="I3584" s="28" t="s">
        <v>294</v>
      </c>
      <c r="J3584" s="28" t="s">
        <v>801</v>
      </c>
      <c r="K3584" s="25">
        <v>4500454020</v>
      </c>
      <c r="L3584" s="28" t="s">
        <v>2265</v>
      </c>
      <c r="M3584" s="28" t="s">
        <v>2266</v>
      </c>
      <c r="N3584" s="28" t="s">
        <v>125</v>
      </c>
      <c r="P3584" s="28" t="s">
        <v>32</v>
      </c>
      <c r="Q3584" s="28" t="s">
        <v>33</v>
      </c>
      <c r="R3584" s="25">
        <v>1000</v>
      </c>
      <c r="S3584" s="28" t="s">
        <v>34</v>
      </c>
      <c r="T3584" s="52"/>
      <c r="U3584" s="52"/>
      <c r="V3584" s="52"/>
    </row>
    <row r="3585" spans="1:22" ht="12.45" customHeight="1" x14ac:dyDescent="0.25">
      <c r="A3585" s="10">
        <v>604844</v>
      </c>
      <c r="B3585" s="28" t="s">
        <v>45</v>
      </c>
      <c r="C3585" s="28" t="s">
        <v>810</v>
      </c>
      <c r="D3585" s="28" t="s">
        <v>47</v>
      </c>
      <c r="E3585" s="28" t="str">
        <f>VLOOKUP(A3585,'[1]Sheet1 (2)'!$A$2:$H$6200,8,0)</f>
        <v>Function:Community and Social Services:Core Function:Museums and Art Galleries</v>
      </c>
      <c r="F3585" s="28" t="s">
        <v>853</v>
      </c>
      <c r="G3585" s="28" t="s">
        <v>294</v>
      </c>
      <c r="H3585" s="28" t="s">
        <v>854</v>
      </c>
      <c r="I3585" s="28" t="s">
        <v>294</v>
      </c>
      <c r="J3585" s="28" t="s">
        <v>813</v>
      </c>
      <c r="K3585" s="25">
        <v>4500454020</v>
      </c>
      <c r="L3585" s="28" t="s">
        <v>2265</v>
      </c>
      <c r="M3585" s="28" t="s">
        <v>2266</v>
      </c>
      <c r="N3585" s="28" t="s">
        <v>125</v>
      </c>
      <c r="P3585" s="28" t="s">
        <v>32</v>
      </c>
      <c r="Q3585" s="28" t="s">
        <v>33</v>
      </c>
      <c r="R3585" s="25">
        <v>1000</v>
      </c>
      <c r="S3585" s="28" t="s">
        <v>34</v>
      </c>
      <c r="T3585" s="52"/>
      <c r="U3585" s="52"/>
      <c r="V3585" s="52"/>
    </row>
    <row r="3586" spans="1:22" ht="12.45" customHeight="1" x14ac:dyDescent="0.25">
      <c r="A3586" s="10">
        <v>604347</v>
      </c>
      <c r="B3586" s="28" t="s">
        <v>45</v>
      </c>
      <c r="C3586" s="28" t="s">
        <v>830</v>
      </c>
      <c r="D3586" s="28" t="s">
        <v>831</v>
      </c>
      <c r="E3586" s="28" t="str">
        <f>VLOOKUP(A3586,'[1]Sheet1 (2)'!$A$2:$H$6200,8,0)</f>
        <v>Function:Environmental Protection:Non-core Function:Pollution Control</v>
      </c>
      <c r="F3586" s="28" t="s">
        <v>2661</v>
      </c>
      <c r="G3586" s="28" t="s">
        <v>2098</v>
      </c>
      <c r="H3586" s="28" t="s">
        <v>2662</v>
      </c>
      <c r="I3586" s="28" t="s">
        <v>2098</v>
      </c>
      <c r="J3586" s="28" t="s">
        <v>834</v>
      </c>
      <c r="K3586" s="25">
        <v>4550001000</v>
      </c>
      <c r="L3586" s="28" t="s">
        <v>111</v>
      </c>
      <c r="M3586" s="28" t="s">
        <v>2269</v>
      </c>
      <c r="N3586" s="28" t="s">
        <v>125</v>
      </c>
      <c r="P3586" s="28" t="s">
        <v>32</v>
      </c>
      <c r="Q3586" s="28" t="s">
        <v>33</v>
      </c>
      <c r="R3586" s="25">
        <v>1000</v>
      </c>
      <c r="S3586" s="28" t="s">
        <v>34</v>
      </c>
      <c r="T3586" s="52"/>
      <c r="U3586" s="52"/>
      <c r="V3586" s="52"/>
    </row>
    <row r="3587" spans="1:22" ht="12.45" customHeight="1" x14ac:dyDescent="0.25">
      <c r="A3587" s="10">
        <v>602097</v>
      </c>
      <c r="B3587" s="28" t="s">
        <v>45</v>
      </c>
      <c r="C3587" s="28" t="s">
        <v>932</v>
      </c>
      <c r="D3587" s="28" t="s">
        <v>933</v>
      </c>
      <c r="E3587" s="28" t="str">
        <f>VLOOKUP(A3587,'[1]Sheet1 (2)'!$A$2:$H$6200,8,0)</f>
        <v>Function:Planning and Development:Core Function:Economic Development/Planning</v>
      </c>
      <c r="F3587" s="28" t="s">
        <v>2663</v>
      </c>
      <c r="G3587" s="28" t="s">
        <v>2098</v>
      </c>
      <c r="H3587" s="28" t="s">
        <v>2664</v>
      </c>
      <c r="I3587" s="28" t="s">
        <v>2098</v>
      </c>
      <c r="J3587" s="28" t="s">
        <v>817</v>
      </c>
      <c r="K3587" s="25">
        <v>4550006000</v>
      </c>
      <c r="L3587" s="28" t="s">
        <v>2251</v>
      </c>
      <c r="M3587" s="28" t="s">
        <v>2252</v>
      </c>
      <c r="N3587" s="28" t="s">
        <v>125</v>
      </c>
      <c r="P3587" s="28" t="s">
        <v>32</v>
      </c>
      <c r="Q3587" s="28" t="s">
        <v>33</v>
      </c>
      <c r="R3587" s="25">
        <v>1000</v>
      </c>
      <c r="S3587" s="28" t="s">
        <v>34</v>
      </c>
      <c r="T3587" s="52"/>
      <c r="U3587" s="52"/>
      <c r="V3587" s="52"/>
    </row>
    <row r="3588" spans="1:22" ht="12.45" customHeight="1" x14ac:dyDescent="0.25">
      <c r="A3588" s="10">
        <v>604515</v>
      </c>
      <c r="B3588" s="28" t="s">
        <v>45</v>
      </c>
      <c r="C3588" s="28" t="s">
        <v>797</v>
      </c>
      <c r="D3588" s="28" t="s">
        <v>798</v>
      </c>
      <c r="E3588" s="28" t="str">
        <f>VLOOKUP(A3588,'[1]Sheet1 (2)'!$A$2:$H$6200,8,0)</f>
        <v>Function:Other:Core Function:Licensing and Regulation</v>
      </c>
      <c r="F3588" s="28" t="s">
        <v>808</v>
      </c>
      <c r="G3588" s="28" t="s">
        <v>294</v>
      </c>
      <c r="H3588" s="28" t="s">
        <v>809</v>
      </c>
      <c r="I3588" s="28" t="s">
        <v>294</v>
      </c>
      <c r="J3588" s="28" t="s">
        <v>801</v>
      </c>
      <c r="K3588" s="25">
        <v>4500150000</v>
      </c>
      <c r="L3588" s="28" t="s">
        <v>838</v>
      </c>
      <c r="M3588" s="28" t="s">
        <v>839</v>
      </c>
      <c r="N3588" s="28" t="s">
        <v>125</v>
      </c>
      <c r="P3588" s="28" t="s">
        <v>32</v>
      </c>
      <c r="Q3588" s="28" t="s">
        <v>33</v>
      </c>
      <c r="R3588" s="25">
        <v>1000</v>
      </c>
      <c r="S3588" s="28" t="s">
        <v>34</v>
      </c>
      <c r="T3588" s="52"/>
      <c r="U3588" s="52"/>
      <c r="V3588" s="52"/>
    </row>
    <row r="3589" spans="1:22" ht="12.45" customHeight="1" x14ac:dyDescent="0.25">
      <c r="A3589" s="10">
        <v>604347</v>
      </c>
      <c r="B3589" s="28" t="s">
        <v>45</v>
      </c>
      <c r="C3589" s="28" t="s">
        <v>830</v>
      </c>
      <c r="D3589" s="28" t="s">
        <v>831</v>
      </c>
      <c r="E3589" s="28" t="str">
        <f>VLOOKUP(A3589,'[1]Sheet1 (2)'!$A$2:$H$6200,8,0)</f>
        <v>Function:Environmental Protection:Non-core Function:Pollution Control</v>
      </c>
      <c r="F3589" s="28" t="s">
        <v>836</v>
      </c>
      <c r="G3589" s="28" t="s">
        <v>294</v>
      </c>
      <c r="H3589" s="28" t="s">
        <v>837</v>
      </c>
      <c r="I3589" s="28" t="s">
        <v>294</v>
      </c>
      <c r="J3589" s="28" t="s">
        <v>834</v>
      </c>
      <c r="K3589" s="25">
        <v>4500454020</v>
      </c>
      <c r="L3589" s="28" t="s">
        <v>2265</v>
      </c>
      <c r="M3589" s="28" t="s">
        <v>2266</v>
      </c>
      <c r="N3589" s="28" t="s">
        <v>125</v>
      </c>
      <c r="P3589" s="28" t="s">
        <v>32</v>
      </c>
      <c r="Q3589" s="28" t="s">
        <v>33</v>
      </c>
      <c r="R3589" s="25">
        <v>1000</v>
      </c>
      <c r="S3589" s="28" t="s">
        <v>34</v>
      </c>
      <c r="T3589" s="52"/>
      <c r="U3589" s="52"/>
      <c r="V3589" s="52"/>
    </row>
    <row r="3590" spans="1:22" ht="12.45" customHeight="1" x14ac:dyDescent="0.25">
      <c r="A3590" s="10">
        <v>604515</v>
      </c>
      <c r="B3590" s="28" t="s">
        <v>45</v>
      </c>
      <c r="C3590" s="28" t="s">
        <v>797</v>
      </c>
      <c r="D3590" s="28" t="s">
        <v>798</v>
      </c>
      <c r="E3590" s="28" t="str">
        <f>VLOOKUP(A3590,'[1]Sheet1 (2)'!$A$2:$H$6200,8,0)</f>
        <v>Function:Other:Core Function:Licensing and Regulation</v>
      </c>
      <c r="F3590" s="28" t="s">
        <v>808</v>
      </c>
      <c r="G3590" s="28" t="s">
        <v>294</v>
      </c>
      <c r="H3590" s="28" t="s">
        <v>809</v>
      </c>
      <c r="I3590" s="28" t="s">
        <v>294</v>
      </c>
      <c r="J3590" s="28" t="s">
        <v>801</v>
      </c>
      <c r="K3590" s="25">
        <v>4500006000</v>
      </c>
      <c r="L3590" s="28" t="s">
        <v>2322</v>
      </c>
      <c r="M3590" s="28" t="s">
        <v>2323</v>
      </c>
      <c r="N3590" s="28" t="s">
        <v>125</v>
      </c>
      <c r="P3590" s="28" t="s">
        <v>32</v>
      </c>
      <c r="Q3590" s="28" t="s">
        <v>33</v>
      </c>
      <c r="R3590" s="25">
        <v>1000</v>
      </c>
      <c r="S3590" s="28" t="s">
        <v>34</v>
      </c>
      <c r="T3590" s="52">
        <v>4000</v>
      </c>
      <c r="U3590" s="52">
        <v>4240</v>
      </c>
      <c r="V3590" s="52">
        <v>4494.3999999999996</v>
      </c>
    </row>
    <row r="3591" spans="1:22" ht="12.45" customHeight="1" x14ac:dyDescent="0.25">
      <c r="A3591" s="10">
        <v>604241</v>
      </c>
      <c r="B3591" s="28" t="s">
        <v>45</v>
      </c>
      <c r="C3591" s="28" t="s">
        <v>818</v>
      </c>
      <c r="D3591" s="28" t="s">
        <v>798</v>
      </c>
      <c r="E3591" s="28" t="str">
        <f>VLOOKUP(A3591,'[1]Sheet1 (2)'!$A$2:$H$6200,8,0)</f>
        <v>Function:Planning and Development:Core Function:Economic Development/Planning</v>
      </c>
      <c r="F3591" s="28" t="s">
        <v>819</v>
      </c>
      <c r="G3591" s="28" t="s">
        <v>182</v>
      </c>
      <c r="H3591" s="28" t="s">
        <v>820</v>
      </c>
      <c r="I3591" s="28" t="s">
        <v>182</v>
      </c>
      <c r="J3591" s="28" t="s">
        <v>817</v>
      </c>
      <c r="K3591" s="25">
        <v>4550004000</v>
      </c>
      <c r="L3591" s="28" t="s">
        <v>112</v>
      </c>
      <c r="M3591" s="28" t="s">
        <v>2246</v>
      </c>
      <c r="N3591" s="28" t="s">
        <v>125</v>
      </c>
      <c r="P3591" s="28" t="s">
        <v>32</v>
      </c>
      <c r="Q3591" s="28" t="s">
        <v>33</v>
      </c>
      <c r="R3591" s="25">
        <v>1000</v>
      </c>
      <c r="S3591" s="28" t="s">
        <v>34</v>
      </c>
      <c r="T3591" s="52"/>
      <c r="U3591" s="52"/>
      <c r="V3591" s="52"/>
    </row>
    <row r="3592" spans="1:22" ht="12.45" customHeight="1" x14ac:dyDescent="0.25">
      <c r="A3592" s="10">
        <v>604247</v>
      </c>
      <c r="B3592" s="28" t="s">
        <v>45</v>
      </c>
      <c r="C3592" s="28" t="s">
        <v>897</v>
      </c>
      <c r="D3592" s="28" t="s">
        <v>798</v>
      </c>
      <c r="E3592" s="28" t="str">
        <f>VLOOKUP(A3592,'[1]Sheet1 (2)'!$A$2:$H$6200,8,0)</f>
        <v>Function:Planning and Development:Core Function:Economic Development/Planning</v>
      </c>
      <c r="F3592" s="28" t="s">
        <v>898</v>
      </c>
      <c r="G3592" s="28" t="s">
        <v>294</v>
      </c>
      <c r="H3592" s="28" t="s">
        <v>899</v>
      </c>
      <c r="I3592" s="28" t="s">
        <v>294</v>
      </c>
      <c r="J3592" s="28" t="s">
        <v>817</v>
      </c>
      <c r="K3592" s="25">
        <v>4550004000</v>
      </c>
      <c r="L3592" s="28" t="s">
        <v>112</v>
      </c>
      <c r="M3592" s="28" t="s">
        <v>2246</v>
      </c>
      <c r="N3592" s="28" t="s">
        <v>125</v>
      </c>
      <c r="P3592" s="28" t="s">
        <v>32</v>
      </c>
      <c r="Q3592" s="28" t="s">
        <v>33</v>
      </c>
      <c r="R3592" s="25">
        <v>1000</v>
      </c>
      <c r="S3592" s="28" t="s">
        <v>34</v>
      </c>
      <c r="T3592" s="52"/>
      <c r="U3592" s="52"/>
      <c r="V3592" s="52"/>
    </row>
    <row r="3593" spans="1:22" ht="12.45" customHeight="1" x14ac:dyDescent="0.25">
      <c r="A3593" s="10">
        <v>602097</v>
      </c>
      <c r="B3593" s="28" t="s">
        <v>45</v>
      </c>
      <c r="C3593" s="28" t="s">
        <v>932</v>
      </c>
      <c r="D3593" s="28" t="s">
        <v>933</v>
      </c>
      <c r="E3593" s="28" t="str">
        <f>VLOOKUP(A3593,'[1]Sheet1 (2)'!$A$2:$H$6200,8,0)</f>
        <v>Function:Planning and Development:Core Function:Economic Development/Planning</v>
      </c>
      <c r="F3593" s="28" t="s">
        <v>934</v>
      </c>
      <c r="G3593" s="28" t="s">
        <v>294</v>
      </c>
      <c r="H3593" s="28" t="s">
        <v>935</v>
      </c>
      <c r="I3593" s="28" t="s">
        <v>294</v>
      </c>
      <c r="J3593" s="28" t="s">
        <v>817</v>
      </c>
      <c r="K3593" s="25">
        <v>4500460000</v>
      </c>
      <c r="L3593" s="28" t="s">
        <v>2249</v>
      </c>
      <c r="M3593" s="28" t="s">
        <v>2250</v>
      </c>
      <c r="N3593" s="28" t="s">
        <v>125</v>
      </c>
      <c r="P3593" s="28" t="s">
        <v>32</v>
      </c>
      <c r="Q3593" s="28" t="s">
        <v>33</v>
      </c>
      <c r="R3593" s="25">
        <v>1000</v>
      </c>
      <c r="S3593" s="28" t="s">
        <v>34</v>
      </c>
      <c r="T3593" s="52">
        <v>4500</v>
      </c>
      <c r="U3593" s="52">
        <v>4500</v>
      </c>
      <c r="V3593" s="52">
        <v>4500</v>
      </c>
    </row>
    <row r="3594" spans="1:22" ht="12.45" customHeight="1" x14ac:dyDescent="0.25">
      <c r="A3594" s="10">
        <v>604265</v>
      </c>
      <c r="B3594" s="28" t="s">
        <v>45</v>
      </c>
      <c r="C3594" s="28" t="s">
        <v>882</v>
      </c>
      <c r="D3594" s="28" t="s">
        <v>874</v>
      </c>
      <c r="E3594" s="28" t="str">
        <f>VLOOKUP(A3594,'[1]Sheet1 (2)'!$A$2:$H$6200,8,0)</f>
        <v>Function:Housing:Core Function:Housing</v>
      </c>
      <c r="F3594" s="28" t="s">
        <v>883</v>
      </c>
      <c r="G3594" s="28" t="s">
        <v>294</v>
      </c>
      <c r="H3594" s="28" t="s">
        <v>884</v>
      </c>
      <c r="I3594" s="28" t="s">
        <v>294</v>
      </c>
      <c r="J3594" s="28" t="s">
        <v>538</v>
      </c>
      <c r="K3594" s="25">
        <v>4500200000</v>
      </c>
      <c r="L3594" s="28" t="s">
        <v>2346</v>
      </c>
      <c r="M3594" s="28" t="s">
        <v>2347</v>
      </c>
      <c r="N3594" s="28" t="s">
        <v>125</v>
      </c>
      <c r="P3594" s="28" t="s">
        <v>32</v>
      </c>
      <c r="Q3594" s="28" t="s">
        <v>33</v>
      </c>
      <c r="R3594" s="25">
        <v>1000</v>
      </c>
      <c r="S3594" s="28" t="s">
        <v>34</v>
      </c>
      <c r="T3594" s="52">
        <v>5000</v>
      </c>
      <c r="U3594" s="52">
        <v>5000</v>
      </c>
      <c r="V3594" s="52">
        <v>5000</v>
      </c>
    </row>
    <row r="3595" spans="1:22" ht="12.45" customHeight="1" x14ac:dyDescent="0.25">
      <c r="A3595" s="10">
        <v>604515</v>
      </c>
      <c r="B3595" s="28" t="s">
        <v>45</v>
      </c>
      <c r="C3595" s="28" t="s">
        <v>797</v>
      </c>
      <c r="D3595" s="28" t="s">
        <v>798</v>
      </c>
      <c r="E3595" s="28" t="str">
        <f>VLOOKUP(A3595,'[1]Sheet1 (2)'!$A$2:$H$6200,8,0)</f>
        <v>Function:Other:Core Function:Licensing and Regulation</v>
      </c>
      <c r="F3595" s="28" t="s">
        <v>2659</v>
      </c>
      <c r="G3595" s="28" t="s">
        <v>2098</v>
      </c>
      <c r="H3595" s="28" t="s">
        <v>2660</v>
      </c>
      <c r="I3595" s="28" t="s">
        <v>2098</v>
      </c>
      <c r="J3595" s="28" t="s">
        <v>801</v>
      </c>
      <c r="K3595" s="25">
        <v>4550000000</v>
      </c>
      <c r="L3595" s="28" t="s">
        <v>110</v>
      </c>
      <c r="M3595" s="28" t="s">
        <v>2264</v>
      </c>
      <c r="N3595" s="28" t="s">
        <v>125</v>
      </c>
      <c r="P3595" s="28" t="s">
        <v>32</v>
      </c>
      <c r="Q3595" s="28" t="s">
        <v>33</v>
      </c>
      <c r="R3595" s="25">
        <v>1000</v>
      </c>
      <c r="S3595" s="28" t="s">
        <v>34</v>
      </c>
      <c r="T3595" s="52"/>
      <c r="U3595" s="52"/>
      <c r="V3595" s="52"/>
    </row>
    <row r="3596" spans="1:22" ht="12.45" customHeight="1" x14ac:dyDescent="0.25">
      <c r="A3596" s="10">
        <v>604515</v>
      </c>
      <c r="B3596" s="28" t="s">
        <v>45</v>
      </c>
      <c r="C3596" s="28" t="s">
        <v>797</v>
      </c>
      <c r="D3596" s="28" t="s">
        <v>798</v>
      </c>
      <c r="E3596" s="28" t="str">
        <f>VLOOKUP(A3596,'[1]Sheet1 (2)'!$A$2:$H$6200,8,0)</f>
        <v>Function:Other:Core Function:Licensing and Regulation</v>
      </c>
      <c r="F3596" s="28" t="s">
        <v>2659</v>
      </c>
      <c r="G3596" s="28" t="s">
        <v>2098</v>
      </c>
      <c r="H3596" s="28" t="s">
        <v>2660</v>
      </c>
      <c r="I3596" s="28" t="s">
        <v>2098</v>
      </c>
      <c r="J3596" s="28" t="s">
        <v>801</v>
      </c>
      <c r="K3596" s="25">
        <v>4550004000</v>
      </c>
      <c r="L3596" s="28" t="s">
        <v>112</v>
      </c>
      <c r="M3596" s="28" t="s">
        <v>2246</v>
      </c>
      <c r="N3596" s="28" t="s">
        <v>125</v>
      </c>
      <c r="P3596" s="28" t="s">
        <v>32</v>
      </c>
      <c r="Q3596" s="28" t="s">
        <v>33</v>
      </c>
      <c r="R3596" s="25">
        <v>1000</v>
      </c>
      <c r="S3596" s="28" t="s">
        <v>34</v>
      </c>
      <c r="T3596" s="52"/>
      <c r="U3596" s="52"/>
      <c r="V3596" s="52"/>
    </row>
    <row r="3597" spans="1:22" ht="12.45" customHeight="1" x14ac:dyDescent="0.25">
      <c r="A3597" s="10">
        <v>604515</v>
      </c>
      <c r="B3597" s="28" t="s">
        <v>45</v>
      </c>
      <c r="C3597" s="28" t="s">
        <v>797</v>
      </c>
      <c r="D3597" s="28" t="s">
        <v>798</v>
      </c>
      <c r="E3597" s="28" t="str">
        <f>VLOOKUP(A3597,'[1]Sheet1 (2)'!$A$2:$H$6200,8,0)</f>
        <v>Function:Other:Core Function:Licensing and Regulation</v>
      </c>
      <c r="F3597" s="28" t="s">
        <v>2659</v>
      </c>
      <c r="G3597" s="28" t="s">
        <v>2098</v>
      </c>
      <c r="H3597" s="28" t="s">
        <v>2660</v>
      </c>
      <c r="I3597" s="28" t="s">
        <v>2098</v>
      </c>
      <c r="J3597" s="28" t="s">
        <v>801</v>
      </c>
      <c r="K3597" s="25">
        <v>4550008000</v>
      </c>
      <c r="L3597" s="28" t="s">
        <v>113</v>
      </c>
      <c r="M3597" s="28" t="s">
        <v>2255</v>
      </c>
      <c r="N3597" s="28" t="s">
        <v>125</v>
      </c>
      <c r="P3597" s="28" t="s">
        <v>32</v>
      </c>
      <c r="Q3597" s="28" t="s">
        <v>33</v>
      </c>
      <c r="R3597" s="25">
        <v>1000</v>
      </c>
      <c r="S3597" s="28" t="s">
        <v>34</v>
      </c>
      <c r="T3597" s="52"/>
      <c r="U3597" s="52"/>
      <c r="V3597" s="52"/>
    </row>
    <row r="3598" spans="1:22" ht="12.45" customHeight="1" x14ac:dyDescent="0.25">
      <c r="A3598" s="10">
        <v>604844</v>
      </c>
      <c r="B3598" s="28" t="s">
        <v>45</v>
      </c>
      <c r="C3598" s="28" t="s">
        <v>810</v>
      </c>
      <c r="D3598" s="28" t="s">
        <v>47</v>
      </c>
      <c r="E3598" s="28" t="str">
        <f>VLOOKUP(A3598,'[1]Sheet1 (2)'!$A$2:$H$6200,8,0)</f>
        <v>Function:Community and Social Services:Core Function:Museums and Art Galleries</v>
      </c>
      <c r="F3598" s="28" t="s">
        <v>2665</v>
      </c>
      <c r="G3598" s="28" t="s">
        <v>2098</v>
      </c>
      <c r="H3598" s="28" t="s">
        <v>2666</v>
      </c>
      <c r="I3598" s="28" t="s">
        <v>2098</v>
      </c>
      <c r="J3598" s="28" t="s">
        <v>813</v>
      </c>
      <c r="K3598" s="25">
        <v>4500215000</v>
      </c>
      <c r="L3598" s="28" t="s">
        <v>2261</v>
      </c>
      <c r="M3598" s="28" t="s">
        <v>2262</v>
      </c>
      <c r="N3598" s="28" t="s">
        <v>125</v>
      </c>
      <c r="P3598" s="28" t="s">
        <v>32</v>
      </c>
      <c r="Q3598" s="28" t="s">
        <v>33</v>
      </c>
      <c r="R3598" s="25">
        <v>1000</v>
      </c>
      <c r="S3598" s="28" t="s">
        <v>34</v>
      </c>
      <c r="T3598" s="52">
        <v>5000</v>
      </c>
      <c r="U3598" s="52">
        <v>5300</v>
      </c>
      <c r="V3598" s="52">
        <v>5618</v>
      </c>
    </row>
    <row r="3599" spans="1:22" ht="12.45" customHeight="1" x14ac:dyDescent="0.25">
      <c r="A3599" s="10">
        <v>604844</v>
      </c>
      <c r="B3599" s="28" t="s">
        <v>45</v>
      </c>
      <c r="C3599" s="28" t="s">
        <v>810</v>
      </c>
      <c r="D3599" s="28" t="s">
        <v>47</v>
      </c>
      <c r="E3599" s="28" t="str">
        <f>VLOOKUP(A3599,'[1]Sheet1 (2)'!$A$2:$H$6200,8,0)</f>
        <v>Function:Community and Social Services:Core Function:Museums and Art Galleries</v>
      </c>
      <c r="F3599" s="28" t="s">
        <v>853</v>
      </c>
      <c r="G3599" s="28" t="s">
        <v>294</v>
      </c>
      <c r="H3599" s="28" t="s">
        <v>854</v>
      </c>
      <c r="I3599" s="28" t="s">
        <v>294</v>
      </c>
      <c r="J3599" s="28" t="s">
        <v>813</v>
      </c>
      <c r="K3599" s="25">
        <v>4500454030</v>
      </c>
      <c r="L3599" s="28" t="s">
        <v>2244</v>
      </c>
      <c r="M3599" s="28" t="s">
        <v>2245</v>
      </c>
      <c r="N3599" s="28" t="s">
        <v>125</v>
      </c>
      <c r="P3599" s="28" t="s">
        <v>32</v>
      </c>
      <c r="Q3599" s="28" t="s">
        <v>33</v>
      </c>
      <c r="R3599" s="25">
        <v>1000</v>
      </c>
      <c r="S3599" s="28" t="s">
        <v>34</v>
      </c>
      <c r="T3599" s="52"/>
      <c r="U3599" s="52"/>
      <c r="V3599" s="52"/>
    </row>
    <row r="3600" spans="1:22" ht="12.45" customHeight="1" x14ac:dyDescent="0.25">
      <c r="A3600" s="10">
        <v>604511</v>
      </c>
      <c r="B3600" s="28" t="s">
        <v>45</v>
      </c>
      <c r="C3600" s="28" t="s">
        <v>814</v>
      </c>
      <c r="D3600" s="28" t="s">
        <v>798</v>
      </c>
      <c r="E3600" s="28" t="str">
        <f>VLOOKUP(A3600,'[1]Sheet1 (2)'!$A$2:$H$6200,8,0)</f>
        <v>Function:Planning and Development:Core Function:Economic Development/Planning</v>
      </c>
      <c r="F3600" s="28" t="s">
        <v>815</v>
      </c>
      <c r="G3600" s="28" t="s">
        <v>294</v>
      </c>
      <c r="H3600" s="28" t="s">
        <v>816</v>
      </c>
      <c r="I3600" s="28" t="s">
        <v>294</v>
      </c>
      <c r="J3600" s="28" t="s">
        <v>817</v>
      </c>
      <c r="K3600" s="25">
        <v>4500410000</v>
      </c>
      <c r="L3600" s="28" t="s">
        <v>2276</v>
      </c>
      <c r="M3600" s="28" t="s">
        <v>2277</v>
      </c>
      <c r="N3600" s="28" t="s">
        <v>125</v>
      </c>
      <c r="P3600" s="28" t="s">
        <v>32</v>
      </c>
      <c r="Q3600" s="28" t="s">
        <v>33</v>
      </c>
      <c r="R3600" s="25">
        <v>1000</v>
      </c>
      <c r="S3600" s="28" t="s">
        <v>34</v>
      </c>
      <c r="T3600" s="52">
        <v>5074</v>
      </c>
      <c r="U3600" s="52">
        <v>5378</v>
      </c>
      <c r="V3600" s="52">
        <v>5701</v>
      </c>
    </row>
    <row r="3601" spans="1:22" ht="12.45" customHeight="1" x14ac:dyDescent="0.25">
      <c r="A3601" s="10">
        <v>604745</v>
      </c>
      <c r="B3601" s="28" t="s">
        <v>45</v>
      </c>
      <c r="C3601" s="28" t="s">
        <v>802</v>
      </c>
      <c r="D3601" s="28" t="s">
        <v>47</v>
      </c>
      <c r="E3601" s="28" t="str">
        <f>VLOOKUP(A3601,'[1]Sheet1 (2)'!$A$2:$H$6200,8,0)</f>
        <v>Function:Other:Core Function:Markets</v>
      </c>
      <c r="F3601" s="28" t="s">
        <v>2667</v>
      </c>
      <c r="G3601" s="28" t="s">
        <v>895</v>
      </c>
      <c r="H3601" s="28" t="s">
        <v>2668</v>
      </c>
      <c r="I3601" s="28" t="s">
        <v>895</v>
      </c>
      <c r="J3601" s="28" t="s">
        <v>805</v>
      </c>
      <c r="K3601" s="25">
        <v>4500306000</v>
      </c>
      <c r="L3601" s="28" t="s">
        <v>2289</v>
      </c>
      <c r="M3601" s="28" t="s">
        <v>2290</v>
      </c>
      <c r="N3601" s="28" t="s">
        <v>125</v>
      </c>
      <c r="P3601" s="28" t="s">
        <v>32</v>
      </c>
      <c r="Q3601" s="28" t="s">
        <v>33</v>
      </c>
      <c r="R3601" s="25">
        <v>1000</v>
      </c>
      <c r="S3601" s="28" t="s">
        <v>34</v>
      </c>
      <c r="T3601" s="52">
        <v>5240</v>
      </c>
      <c r="U3601" s="52">
        <v>5554.4</v>
      </c>
      <c r="V3601" s="52">
        <v>5887.6639999999998</v>
      </c>
    </row>
    <row r="3602" spans="1:22" ht="12.45" customHeight="1" x14ac:dyDescent="0.25">
      <c r="A3602" s="10">
        <v>604241</v>
      </c>
      <c r="B3602" s="28" t="s">
        <v>45</v>
      </c>
      <c r="C3602" s="28" t="s">
        <v>818</v>
      </c>
      <c r="D3602" s="28" t="s">
        <v>798</v>
      </c>
      <c r="E3602" s="28" t="str">
        <f>VLOOKUP(A3602,'[1]Sheet1 (2)'!$A$2:$H$6200,8,0)</f>
        <v>Function:Planning and Development:Core Function:Economic Development/Planning</v>
      </c>
      <c r="F3602" s="28" t="s">
        <v>2669</v>
      </c>
      <c r="G3602" s="28" t="s">
        <v>182</v>
      </c>
      <c r="H3602" s="28" t="s">
        <v>2670</v>
      </c>
      <c r="I3602" s="28" t="s">
        <v>182</v>
      </c>
      <c r="J3602" s="28" t="s">
        <v>817</v>
      </c>
      <c r="K3602" s="25">
        <v>4550008000</v>
      </c>
      <c r="L3602" s="28" t="s">
        <v>113</v>
      </c>
      <c r="M3602" s="28" t="s">
        <v>2255</v>
      </c>
      <c r="N3602" s="28" t="s">
        <v>125</v>
      </c>
      <c r="P3602" s="28" t="s">
        <v>32</v>
      </c>
      <c r="Q3602" s="28" t="s">
        <v>33</v>
      </c>
      <c r="R3602" s="25">
        <v>1000</v>
      </c>
      <c r="S3602" s="28" t="s">
        <v>34</v>
      </c>
      <c r="T3602" s="52"/>
      <c r="U3602" s="52"/>
      <c r="V3602" s="52"/>
    </row>
    <row r="3603" spans="1:22" ht="12.45" customHeight="1" x14ac:dyDescent="0.25">
      <c r="A3603" s="10">
        <v>604247</v>
      </c>
      <c r="B3603" s="28" t="s">
        <v>45</v>
      </c>
      <c r="C3603" s="28" t="s">
        <v>897</v>
      </c>
      <c r="D3603" s="28" t="s">
        <v>798</v>
      </c>
      <c r="E3603" s="28" t="str">
        <f>VLOOKUP(A3603,'[1]Sheet1 (2)'!$A$2:$H$6200,8,0)</f>
        <v>Function:Planning and Development:Core Function:Economic Development/Planning</v>
      </c>
      <c r="F3603" s="28" t="s">
        <v>898</v>
      </c>
      <c r="G3603" s="28" t="s">
        <v>294</v>
      </c>
      <c r="H3603" s="28" t="s">
        <v>899</v>
      </c>
      <c r="I3603" s="28" t="s">
        <v>294</v>
      </c>
      <c r="J3603" s="28" t="s">
        <v>817</v>
      </c>
      <c r="K3603" s="25">
        <v>4550008000</v>
      </c>
      <c r="L3603" s="28" t="s">
        <v>113</v>
      </c>
      <c r="M3603" s="28" t="s">
        <v>2255</v>
      </c>
      <c r="N3603" s="28" t="s">
        <v>125</v>
      </c>
      <c r="P3603" s="28" t="s">
        <v>32</v>
      </c>
      <c r="Q3603" s="28" t="s">
        <v>33</v>
      </c>
      <c r="R3603" s="25">
        <v>1000</v>
      </c>
      <c r="S3603" s="28" t="s">
        <v>34</v>
      </c>
      <c r="T3603" s="52"/>
      <c r="U3603" s="52"/>
      <c r="V3603" s="52"/>
    </row>
    <row r="3604" spans="1:22" ht="12.45" customHeight="1" x14ac:dyDescent="0.25">
      <c r="A3604" s="10">
        <v>604347</v>
      </c>
      <c r="B3604" s="28" t="s">
        <v>45</v>
      </c>
      <c r="C3604" s="28" t="s">
        <v>830</v>
      </c>
      <c r="D3604" s="28" t="s">
        <v>831</v>
      </c>
      <c r="E3604" s="28" t="str">
        <f>VLOOKUP(A3604,'[1]Sheet1 (2)'!$A$2:$H$6200,8,0)</f>
        <v>Function:Environmental Protection:Non-core Function:Pollution Control</v>
      </c>
      <c r="F3604" s="28" t="s">
        <v>2661</v>
      </c>
      <c r="G3604" s="28" t="s">
        <v>2098</v>
      </c>
      <c r="H3604" s="28" t="s">
        <v>2662</v>
      </c>
      <c r="I3604" s="28" t="s">
        <v>2098</v>
      </c>
      <c r="J3604" s="28" t="s">
        <v>834</v>
      </c>
      <c r="K3604" s="25">
        <v>4550004000</v>
      </c>
      <c r="L3604" s="28" t="s">
        <v>112</v>
      </c>
      <c r="M3604" s="28" t="s">
        <v>2246</v>
      </c>
      <c r="N3604" s="28" t="s">
        <v>125</v>
      </c>
      <c r="P3604" s="28" t="s">
        <v>32</v>
      </c>
      <c r="Q3604" s="28" t="s">
        <v>33</v>
      </c>
      <c r="R3604" s="25">
        <v>1000</v>
      </c>
      <c r="S3604" s="28" t="s">
        <v>34</v>
      </c>
      <c r="T3604" s="52"/>
      <c r="U3604" s="52"/>
      <c r="V3604" s="52"/>
    </row>
    <row r="3605" spans="1:22" ht="12.45" customHeight="1" x14ac:dyDescent="0.25">
      <c r="A3605" s="10">
        <v>604115</v>
      </c>
      <c r="B3605" s="28" t="s">
        <v>45</v>
      </c>
      <c r="C3605" s="28" t="s">
        <v>868</v>
      </c>
      <c r="D3605" s="28" t="s">
        <v>831</v>
      </c>
      <c r="E3605" s="28" t="str">
        <f>VLOOKUP(A3605,'[1]Sheet1 (2)'!$A$2:$H$6200,8,0)</f>
        <v>Function:Environmental Protection:Non-core Function:Nature Conservation</v>
      </c>
      <c r="F3605" s="28" t="s">
        <v>943</v>
      </c>
      <c r="G3605" s="28" t="s">
        <v>944</v>
      </c>
      <c r="H3605" s="28" t="s">
        <v>945</v>
      </c>
      <c r="I3605" s="28" t="s">
        <v>944</v>
      </c>
      <c r="J3605" s="28" t="s">
        <v>872</v>
      </c>
      <c r="K3605" s="25">
        <v>4500018000</v>
      </c>
      <c r="L3605" s="28" t="s">
        <v>2293</v>
      </c>
      <c r="M3605" s="28" t="s">
        <v>2294</v>
      </c>
      <c r="N3605" s="28" t="s">
        <v>125</v>
      </c>
      <c r="P3605" s="28" t="s">
        <v>151</v>
      </c>
      <c r="Q3605" s="28" t="s">
        <v>152</v>
      </c>
      <c r="R3605" s="25">
        <v>1000</v>
      </c>
      <c r="S3605" s="28" t="s">
        <v>34</v>
      </c>
      <c r="T3605" s="52"/>
      <c r="U3605" s="52"/>
      <c r="V3605" s="52"/>
    </row>
    <row r="3606" spans="1:22" ht="12.45" customHeight="1" x14ac:dyDescent="0.25">
      <c r="A3606" s="10">
        <v>604115</v>
      </c>
      <c r="B3606" s="28" t="s">
        <v>45</v>
      </c>
      <c r="C3606" s="28" t="s">
        <v>868</v>
      </c>
      <c r="D3606" s="28" t="s">
        <v>831</v>
      </c>
      <c r="E3606" s="28" t="str">
        <f>VLOOKUP(A3606,'[1]Sheet1 (2)'!$A$2:$H$6200,8,0)</f>
        <v>Function:Environmental Protection:Non-core Function:Nature Conservation</v>
      </c>
      <c r="F3606" s="28" t="s">
        <v>2095</v>
      </c>
      <c r="G3606" s="28" t="s">
        <v>182</v>
      </c>
      <c r="H3606" s="28" t="s">
        <v>2096</v>
      </c>
      <c r="I3606" s="28" t="s">
        <v>182</v>
      </c>
      <c r="J3606" s="28" t="s">
        <v>872</v>
      </c>
      <c r="K3606" s="25">
        <v>4500470000</v>
      </c>
      <c r="L3606" s="28" t="s">
        <v>2240</v>
      </c>
      <c r="M3606" s="28" t="s">
        <v>2241</v>
      </c>
      <c r="N3606" s="28" t="s">
        <v>125</v>
      </c>
      <c r="P3606" s="28" t="s">
        <v>151</v>
      </c>
      <c r="Q3606" s="28" t="s">
        <v>152</v>
      </c>
      <c r="R3606" s="25">
        <v>1000</v>
      </c>
      <c r="S3606" s="28" t="s">
        <v>34</v>
      </c>
      <c r="T3606" s="52">
        <v>6000</v>
      </c>
      <c r="U3606" s="52">
        <v>9600</v>
      </c>
      <c r="V3606" s="52">
        <v>9600</v>
      </c>
    </row>
    <row r="3607" spans="1:22" ht="12.45" customHeight="1" x14ac:dyDescent="0.25">
      <c r="A3607" s="10">
        <v>604511</v>
      </c>
      <c r="B3607" s="28" t="s">
        <v>45</v>
      </c>
      <c r="C3607" s="28" t="s">
        <v>814</v>
      </c>
      <c r="D3607" s="28" t="s">
        <v>798</v>
      </c>
      <c r="E3607" s="28" t="str">
        <f>VLOOKUP(A3607,'[1]Sheet1 (2)'!$A$2:$H$6200,8,0)</f>
        <v>Function:Planning and Development:Core Function:Economic Development/Planning</v>
      </c>
      <c r="F3607" s="28" t="s">
        <v>815</v>
      </c>
      <c r="G3607" s="28" t="s">
        <v>294</v>
      </c>
      <c r="H3607" s="28" t="s">
        <v>816</v>
      </c>
      <c r="I3607" s="28" t="s">
        <v>294</v>
      </c>
      <c r="J3607" s="28" t="s">
        <v>817</v>
      </c>
      <c r="K3607" s="25">
        <v>4500460000</v>
      </c>
      <c r="L3607" s="28" t="s">
        <v>2249</v>
      </c>
      <c r="M3607" s="28" t="s">
        <v>2250</v>
      </c>
      <c r="N3607" s="28" t="s">
        <v>125</v>
      </c>
      <c r="P3607" s="28" t="s">
        <v>32</v>
      </c>
      <c r="Q3607" s="28" t="s">
        <v>33</v>
      </c>
      <c r="R3607" s="25">
        <v>1000</v>
      </c>
      <c r="S3607" s="28" t="s">
        <v>34</v>
      </c>
      <c r="T3607" s="52">
        <v>6022</v>
      </c>
      <c r="U3607" s="52">
        <v>6384</v>
      </c>
      <c r="V3607" s="52">
        <v>6767</v>
      </c>
    </row>
    <row r="3608" spans="1:22" ht="12.45" customHeight="1" x14ac:dyDescent="0.25">
      <c r="A3608" s="10">
        <v>602097</v>
      </c>
      <c r="B3608" s="28" t="s">
        <v>45</v>
      </c>
      <c r="C3608" s="28" t="s">
        <v>932</v>
      </c>
      <c r="D3608" s="28" t="s">
        <v>933</v>
      </c>
      <c r="E3608" s="28" t="str">
        <f>VLOOKUP(A3608,'[1]Sheet1 (2)'!$A$2:$H$6200,8,0)</f>
        <v>Function:Planning and Development:Core Function:Economic Development/Planning</v>
      </c>
      <c r="F3608" s="28" t="s">
        <v>934</v>
      </c>
      <c r="G3608" s="28" t="s">
        <v>294</v>
      </c>
      <c r="H3608" s="28" t="s">
        <v>935</v>
      </c>
      <c r="I3608" s="28" t="s">
        <v>294</v>
      </c>
      <c r="J3608" s="28" t="s">
        <v>817</v>
      </c>
      <c r="K3608" s="25">
        <v>4500453000</v>
      </c>
      <c r="L3608" s="28" t="s">
        <v>101</v>
      </c>
      <c r="M3608" s="28" t="s">
        <v>2256</v>
      </c>
      <c r="N3608" s="28" t="s">
        <v>125</v>
      </c>
      <c r="P3608" s="28" t="s">
        <v>32</v>
      </c>
      <c r="Q3608" s="28" t="s">
        <v>33</v>
      </c>
      <c r="R3608" s="25">
        <v>1000</v>
      </c>
      <c r="S3608" s="28" t="s">
        <v>34</v>
      </c>
      <c r="T3608" s="52">
        <v>6500</v>
      </c>
      <c r="U3608" s="52">
        <v>6500</v>
      </c>
      <c r="V3608" s="52">
        <v>6500</v>
      </c>
    </row>
    <row r="3609" spans="1:22" ht="12.45" customHeight="1" x14ac:dyDescent="0.25">
      <c r="A3609" s="10">
        <v>604844</v>
      </c>
      <c r="B3609" s="28" t="s">
        <v>45</v>
      </c>
      <c r="C3609" s="28" t="s">
        <v>810</v>
      </c>
      <c r="D3609" s="28" t="s">
        <v>47</v>
      </c>
      <c r="E3609" s="28" t="str">
        <f>VLOOKUP(A3609,'[1]Sheet1 (2)'!$A$2:$H$6200,8,0)</f>
        <v>Function:Community and Social Services:Core Function:Museums and Art Galleries</v>
      </c>
      <c r="F3609" s="28" t="s">
        <v>853</v>
      </c>
      <c r="G3609" s="28" t="s">
        <v>294</v>
      </c>
      <c r="H3609" s="28" t="s">
        <v>854</v>
      </c>
      <c r="I3609" s="28" t="s">
        <v>294</v>
      </c>
      <c r="J3609" s="28" t="s">
        <v>813</v>
      </c>
      <c r="K3609" s="25">
        <v>4560100000</v>
      </c>
      <c r="L3609" s="28" t="s">
        <v>114</v>
      </c>
      <c r="M3609" s="28" t="s">
        <v>2278</v>
      </c>
      <c r="N3609" s="28" t="s">
        <v>125</v>
      </c>
      <c r="P3609" s="28" t="s">
        <v>32</v>
      </c>
      <c r="Q3609" s="28" t="s">
        <v>33</v>
      </c>
      <c r="R3609" s="25">
        <v>1000</v>
      </c>
      <c r="S3609" s="28" t="s">
        <v>34</v>
      </c>
      <c r="T3609" s="52">
        <v>7100</v>
      </c>
      <c r="U3609" s="52">
        <v>7526</v>
      </c>
      <c r="V3609" s="52">
        <v>7977.56</v>
      </c>
    </row>
    <row r="3610" spans="1:22" ht="12.45" customHeight="1" x14ac:dyDescent="0.25">
      <c r="A3610" s="10">
        <v>602097</v>
      </c>
      <c r="B3610" s="28" t="s">
        <v>45</v>
      </c>
      <c r="C3610" s="28" t="s">
        <v>932</v>
      </c>
      <c r="D3610" s="28" t="s">
        <v>933</v>
      </c>
      <c r="E3610" s="28" t="str">
        <f>VLOOKUP(A3610,'[1]Sheet1 (2)'!$A$2:$H$6200,8,0)</f>
        <v>Function:Planning and Development:Core Function:Economic Development/Planning</v>
      </c>
      <c r="F3610" s="28" t="s">
        <v>934</v>
      </c>
      <c r="G3610" s="28" t="s">
        <v>294</v>
      </c>
      <c r="H3610" s="28" t="s">
        <v>935</v>
      </c>
      <c r="I3610" s="28" t="s">
        <v>294</v>
      </c>
      <c r="J3610" s="28" t="s">
        <v>817</v>
      </c>
      <c r="K3610" s="25">
        <v>4500006000</v>
      </c>
      <c r="L3610" s="28" t="s">
        <v>2322</v>
      </c>
      <c r="M3610" s="28" t="s">
        <v>2323</v>
      </c>
      <c r="N3610" s="28" t="s">
        <v>125</v>
      </c>
      <c r="P3610" s="28" t="s">
        <v>32</v>
      </c>
      <c r="Q3610" s="28" t="s">
        <v>33</v>
      </c>
      <c r="R3610" s="25">
        <v>1000</v>
      </c>
      <c r="S3610" s="28" t="s">
        <v>34</v>
      </c>
      <c r="T3610" s="52">
        <v>7200</v>
      </c>
      <c r="U3610" s="52">
        <v>7200</v>
      </c>
      <c r="V3610" s="52">
        <v>7200</v>
      </c>
    </row>
    <row r="3611" spans="1:22" ht="12.45" customHeight="1" x14ac:dyDescent="0.25">
      <c r="A3611" s="10">
        <v>604241</v>
      </c>
      <c r="B3611" s="28" t="s">
        <v>45</v>
      </c>
      <c r="C3611" s="28" t="s">
        <v>818</v>
      </c>
      <c r="D3611" s="28" t="s">
        <v>798</v>
      </c>
      <c r="E3611" s="28" t="str">
        <f>VLOOKUP(A3611,'[1]Sheet1 (2)'!$A$2:$H$6200,8,0)</f>
        <v>Function:Planning and Development:Core Function:Economic Development/Planning</v>
      </c>
      <c r="F3611" s="28" t="s">
        <v>2669</v>
      </c>
      <c r="G3611" s="28" t="s">
        <v>182</v>
      </c>
      <c r="H3611" s="28" t="s">
        <v>2670</v>
      </c>
      <c r="I3611" s="28" t="s">
        <v>182</v>
      </c>
      <c r="J3611" s="28" t="s">
        <v>817</v>
      </c>
      <c r="K3611" s="25">
        <v>4550000000</v>
      </c>
      <c r="L3611" s="28" t="s">
        <v>110</v>
      </c>
      <c r="M3611" s="28" t="s">
        <v>191</v>
      </c>
      <c r="N3611" s="28" t="s">
        <v>125</v>
      </c>
      <c r="P3611" s="28" t="s">
        <v>32</v>
      </c>
      <c r="Q3611" s="28" t="s">
        <v>33</v>
      </c>
      <c r="R3611" s="25">
        <v>1000</v>
      </c>
      <c r="S3611" s="28" t="s">
        <v>34</v>
      </c>
      <c r="T3611" s="52"/>
      <c r="U3611" s="52"/>
      <c r="V3611" s="52"/>
    </row>
    <row r="3612" spans="1:22" ht="12.45" customHeight="1" x14ac:dyDescent="0.25">
      <c r="A3612" s="10">
        <v>604247</v>
      </c>
      <c r="B3612" s="28" t="s">
        <v>45</v>
      </c>
      <c r="C3612" s="28" t="s">
        <v>897</v>
      </c>
      <c r="D3612" s="28" t="s">
        <v>798</v>
      </c>
      <c r="E3612" s="28" t="str">
        <f>VLOOKUP(A3612,'[1]Sheet1 (2)'!$A$2:$H$6200,8,0)</f>
        <v>Function:Planning and Development:Core Function:Economic Development/Planning</v>
      </c>
      <c r="F3612" s="28" t="s">
        <v>2097</v>
      </c>
      <c r="G3612" s="28" t="s">
        <v>2098</v>
      </c>
      <c r="H3612" s="28" t="s">
        <v>2099</v>
      </c>
      <c r="I3612" s="28" t="s">
        <v>2098</v>
      </c>
      <c r="J3612" s="28" t="s">
        <v>817</v>
      </c>
      <c r="K3612" s="25">
        <v>4550000000</v>
      </c>
      <c r="L3612" s="28" t="s">
        <v>110</v>
      </c>
      <c r="M3612" s="28" t="s">
        <v>2264</v>
      </c>
      <c r="N3612" s="28" t="s">
        <v>125</v>
      </c>
      <c r="P3612" s="28" t="s">
        <v>32</v>
      </c>
      <c r="Q3612" s="28" t="s">
        <v>33</v>
      </c>
      <c r="R3612" s="25">
        <v>1000</v>
      </c>
      <c r="S3612" s="28" t="s">
        <v>34</v>
      </c>
      <c r="T3612" s="52"/>
      <c r="U3612" s="52"/>
      <c r="V3612" s="52"/>
    </row>
    <row r="3613" spans="1:22" ht="12.45" customHeight="1" x14ac:dyDescent="0.25">
      <c r="A3613" s="10">
        <v>604844</v>
      </c>
      <c r="B3613" s="28" t="s">
        <v>45</v>
      </c>
      <c r="C3613" s="28" t="s">
        <v>810</v>
      </c>
      <c r="D3613" s="28" t="s">
        <v>47</v>
      </c>
      <c r="E3613" s="28" t="str">
        <f>VLOOKUP(A3613,'[1]Sheet1 (2)'!$A$2:$H$6200,8,0)</f>
        <v>Function:Community and Social Services:Core Function:Museums and Art Galleries</v>
      </c>
      <c r="F3613" s="28" t="s">
        <v>853</v>
      </c>
      <c r="G3613" s="28" t="s">
        <v>294</v>
      </c>
      <c r="H3613" s="28" t="s">
        <v>854</v>
      </c>
      <c r="I3613" s="28" t="s">
        <v>294</v>
      </c>
      <c r="J3613" s="28" t="s">
        <v>813</v>
      </c>
      <c r="K3613" s="25">
        <v>4500175000</v>
      </c>
      <c r="L3613" s="28" t="s">
        <v>2274</v>
      </c>
      <c r="M3613" s="28" t="s">
        <v>2275</v>
      </c>
      <c r="N3613" s="28" t="s">
        <v>125</v>
      </c>
      <c r="P3613" s="28" t="s">
        <v>32</v>
      </c>
      <c r="Q3613" s="28" t="s">
        <v>33</v>
      </c>
      <c r="R3613" s="25">
        <v>1000</v>
      </c>
      <c r="S3613" s="28" t="s">
        <v>34</v>
      </c>
      <c r="T3613" s="52">
        <v>8000</v>
      </c>
      <c r="U3613" s="52">
        <v>8480</v>
      </c>
      <c r="V3613" s="52">
        <v>8988.7999999999993</v>
      </c>
    </row>
    <row r="3614" spans="1:22" ht="12.45" customHeight="1" x14ac:dyDescent="0.25">
      <c r="A3614" s="10">
        <v>604515</v>
      </c>
      <c r="B3614" s="28" t="s">
        <v>45</v>
      </c>
      <c r="C3614" s="28" t="s">
        <v>797</v>
      </c>
      <c r="D3614" s="28" t="s">
        <v>798</v>
      </c>
      <c r="E3614" s="28" t="str">
        <f>VLOOKUP(A3614,'[1]Sheet1 (2)'!$A$2:$H$6200,8,0)</f>
        <v>Function:Other:Core Function:Licensing and Regulation</v>
      </c>
      <c r="F3614" s="28" t="s">
        <v>808</v>
      </c>
      <c r="G3614" s="28" t="s">
        <v>294</v>
      </c>
      <c r="H3614" s="28" t="s">
        <v>809</v>
      </c>
      <c r="I3614" s="28" t="s">
        <v>294</v>
      </c>
      <c r="J3614" s="28" t="s">
        <v>801</v>
      </c>
      <c r="K3614" s="25">
        <v>4500460000</v>
      </c>
      <c r="L3614" s="28" t="s">
        <v>2249</v>
      </c>
      <c r="M3614" s="28" t="s">
        <v>2250</v>
      </c>
      <c r="N3614" s="28" t="s">
        <v>125</v>
      </c>
      <c r="P3614" s="28" t="s">
        <v>32</v>
      </c>
      <c r="Q3614" s="28" t="s">
        <v>33</v>
      </c>
      <c r="R3614" s="25">
        <v>1000</v>
      </c>
      <c r="S3614" s="28" t="s">
        <v>34</v>
      </c>
      <c r="T3614" s="52">
        <v>9000</v>
      </c>
      <c r="U3614" s="52">
        <v>9540</v>
      </c>
      <c r="V3614" s="52">
        <v>10112.4</v>
      </c>
    </row>
    <row r="3615" spans="1:22" ht="12.45" customHeight="1" x14ac:dyDescent="0.25">
      <c r="A3615" s="10">
        <v>604241</v>
      </c>
      <c r="B3615" s="28" t="s">
        <v>45</v>
      </c>
      <c r="C3615" s="28" t="s">
        <v>818</v>
      </c>
      <c r="D3615" s="28" t="s">
        <v>798</v>
      </c>
      <c r="E3615" s="28" t="str">
        <f>VLOOKUP(A3615,'[1]Sheet1 (2)'!$A$2:$H$6200,8,0)</f>
        <v>Function:Planning and Development:Core Function:Economic Development/Planning</v>
      </c>
      <c r="F3615" s="28" t="s">
        <v>819</v>
      </c>
      <c r="G3615" s="28" t="s">
        <v>182</v>
      </c>
      <c r="H3615" s="28" t="s">
        <v>820</v>
      </c>
      <c r="I3615" s="28" t="s">
        <v>182</v>
      </c>
      <c r="J3615" s="28" t="s">
        <v>817</v>
      </c>
      <c r="K3615" s="25">
        <v>4000010000</v>
      </c>
      <c r="L3615" s="28" t="s">
        <v>50</v>
      </c>
      <c r="M3615" s="28" t="s">
        <v>2248</v>
      </c>
      <c r="N3615" s="28" t="s">
        <v>125</v>
      </c>
      <c r="P3615" s="28" t="s">
        <v>32</v>
      </c>
      <c r="Q3615" s="28" t="s">
        <v>33</v>
      </c>
      <c r="R3615" s="25">
        <v>1000</v>
      </c>
      <c r="S3615" s="28" t="s">
        <v>34</v>
      </c>
      <c r="T3615" s="52">
        <v>9695</v>
      </c>
      <c r="U3615" s="52">
        <v>10277</v>
      </c>
      <c r="V3615" s="52">
        <v>10894</v>
      </c>
    </row>
    <row r="3616" spans="1:22" ht="12.45" customHeight="1" x14ac:dyDescent="0.25">
      <c r="A3616" s="10">
        <v>604285</v>
      </c>
      <c r="B3616" s="28" t="s">
        <v>45</v>
      </c>
      <c r="C3616" s="28" t="s">
        <v>863</v>
      </c>
      <c r="D3616" s="28" t="s">
        <v>831</v>
      </c>
      <c r="E3616" s="28" t="str">
        <f>VLOOKUP(A3616,'[1]Sheet1 (2)'!$A$2:$H$6200,8,0)</f>
        <v>Function:Planning and Development:Core Function:Town Planning, Building Regulations and Enforcement, and City Engineer</v>
      </c>
      <c r="F3616" s="28" t="s">
        <v>864</v>
      </c>
      <c r="G3616" s="28" t="s">
        <v>294</v>
      </c>
      <c r="H3616" s="28" t="s">
        <v>865</v>
      </c>
      <c r="I3616" s="28" t="s">
        <v>294</v>
      </c>
      <c r="J3616" s="28" t="s">
        <v>850</v>
      </c>
      <c r="K3616" s="25">
        <v>4500181000</v>
      </c>
      <c r="L3616" s="28" t="s">
        <v>95</v>
      </c>
      <c r="M3616" s="28" t="s">
        <v>821</v>
      </c>
      <c r="N3616" s="28" t="s">
        <v>125</v>
      </c>
      <c r="P3616" s="28" t="s">
        <v>32</v>
      </c>
      <c r="Q3616" s="28" t="s">
        <v>33</v>
      </c>
      <c r="R3616" s="25">
        <v>1000</v>
      </c>
      <c r="S3616" s="28" t="s">
        <v>34</v>
      </c>
      <c r="T3616" s="52">
        <v>9910</v>
      </c>
      <c r="U3616" s="52">
        <v>10504</v>
      </c>
      <c r="V3616" s="52">
        <v>11134</v>
      </c>
    </row>
    <row r="3617" spans="1:22" ht="12.45" customHeight="1" x14ac:dyDescent="0.25">
      <c r="A3617" s="10">
        <v>604115</v>
      </c>
      <c r="B3617" s="28" t="s">
        <v>45</v>
      </c>
      <c r="C3617" s="28" t="s">
        <v>868</v>
      </c>
      <c r="D3617" s="28" t="s">
        <v>831</v>
      </c>
      <c r="E3617" s="28" t="str">
        <f>VLOOKUP(A3617,'[1]Sheet1 (2)'!$A$2:$H$6200,8,0)</f>
        <v>Function:Environmental Protection:Non-core Function:Nature Conservation</v>
      </c>
      <c r="F3617" s="28" t="s">
        <v>943</v>
      </c>
      <c r="G3617" s="28" t="s">
        <v>944</v>
      </c>
      <c r="H3617" s="28" t="s">
        <v>945</v>
      </c>
      <c r="I3617" s="28" t="s">
        <v>944</v>
      </c>
      <c r="J3617" s="28" t="s">
        <v>872</v>
      </c>
      <c r="K3617" s="25">
        <v>4500454020</v>
      </c>
      <c r="L3617" s="28" t="s">
        <v>2265</v>
      </c>
      <c r="M3617" s="28" t="s">
        <v>2266</v>
      </c>
      <c r="N3617" s="28" t="s">
        <v>125</v>
      </c>
      <c r="P3617" s="28" t="s">
        <v>151</v>
      </c>
      <c r="Q3617" s="28" t="s">
        <v>152</v>
      </c>
      <c r="R3617" s="25">
        <v>1000</v>
      </c>
      <c r="S3617" s="28" t="s">
        <v>34</v>
      </c>
      <c r="T3617" s="52"/>
      <c r="U3617" s="52"/>
      <c r="V3617" s="52"/>
    </row>
    <row r="3618" spans="1:22" ht="12.45" customHeight="1" x14ac:dyDescent="0.25">
      <c r="A3618" s="10">
        <v>604546</v>
      </c>
      <c r="B3618" s="28" t="s">
        <v>45</v>
      </c>
      <c r="C3618" s="28" t="s">
        <v>901</v>
      </c>
      <c r="D3618" s="28" t="s">
        <v>831</v>
      </c>
      <c r="E3618" s="28" t="str">
        <f>VLOOKUP(A3618,'[1]Sheet1 (2)'!$A$2:$H$6200,8,0)</f>
        <v>Function:Planning and Development:Core Function:Town Planning, Building Regulations and Enforcement, and City Engineer</v>
      </c>
      <c r="F3618" s="28" t="s">
        <v>902</v>
      </c>
      <c r="G3618" s="28" t="s">
        <v>294</v>
      </c>
      <c r="H3618" s="28" t="s">
        <v>903</v>
      </c>
      <c r="I3618" s="28" t="s">
        <v>294</v>
      </c>
      <c r="J3618" s="28" t="s">
        <v>850</v>
      </c>
      <c r="K3618" s="25">
        <v>4500181000</v>
      </c>
      <c r="L3618" s="28" t="s">
        <v>95</v>
      </c>
      <c r="M3618" s="28" t="s">
        <v>821</v>
      </c>
      <c r="N3618" s="28" t="s">
        <v>125</v>
      </c>
      <c r="P3618" s="28" t="s">
        <v>32</v>
      </c>
      <c r="Q3618" s="28" t="s">
        <v>33</v>
      </c>
      <c r="R3618" s="25">
        <v>1000</v>
      </c>
      <c r="S3618" s="28" t="s">
        <v>34</v>
      </c>
      <c r="T3618" s="52">
        <v>10000</v>
      </c>
      <c r="U3618" s="52">
        <v>10600</v>
      </c>
      <c r="V3618" s="52">
        <v>11236</v>
      </c>
    </row>
    <row r="3619" spans="1:22" ht="12.45" customHeight="1" x14ac:dyDescent="0.25">
      <c r="A3619" s="10">
        <v>604546</v>
      </c>
      <c r="B3619" s="28" t="s">
        <v>45</v>
      </c>
      <c r="C3619" s="28" t="s">
        <v>901</v>
      </c>
      <c r="D3619" s="28" t="s">
        <v>831</v>
      </c>
      <c r="E3619" s="28" t="str">
        <f>VLOOKUP(A3619,'[1]Sheet1 (2)'!$A$2:$H$6200,8,0)</f>
        <v>Function:Planning and Development:Core Function:Town Planning, Building Regulations and Enforcement, and City Engineer</v>
      </c>
      <c r="F3619" s="28" t="s">
        <v>902</v>
      </c>
      <c r="G3619" s="28" t="s">
        <v>294</v>
      </c>
      <c r="H3619" s="28" t="s">
        <v>903</v>
      </c>
      <c r="I3619" s="28" t="s">
        <v>294</v>
      </c>
      <c r="J3619" s="28" t="s">
        <v>850</v>
      </c>
      <c r="K3619" s="25">
        <v>4500454030</v>
      </c>
      <c r="L3619" s="28" t="s">
        <v>2244</v>
      </c>
      <c r="M3619" s="28" t="s">
        <v>2245</v>
      </c>
      <c r="N3619" s="28" t="s">
        <v>125</v>
      </c>
      <c r="P3619" s="28" t="s">
        <v>32</v>
      </c>
      <c r="Q3619" s="28" t="s">
        <v>33</v>
      </c>
      <c r="R3619" s="25">
        <v>1000</v>
      </c>
      <c r="S3619" s="28" t="s">
        <v>34</v>
      </c>
      <c r="T3619" s="52"/>
      <c r="U3619" s="52"/>
      <c r="V3619" s="52"/>
    </row>
    <row r="3620" spans="1:22" ht="12.45" customHeight="1" x14ac:dyDescent="0.25">
      <c r="A3620" s="10">
        <v>604546</v>
      </c>
      <c r="B3620" s="28" t="s">
        <v>45</v>
      </c>
      <c r="C3620" s="28" t="s">
        <v>901</v>
      </c>
      <c r="D3620" s="28" t="s">
        <v>831</v>
      </c>
      <c r="E3620" s="28" t="str">
        <f>VLOOKUP(A3620,'[1]Sheet1 (2)'!$A$2:$H$6200,8,0)</f>
        <v>Function:Planning and Development:Core Function:Town Planning, Building Regulations and Enforcement, and City Engineer</v>
      </c>
      <c r="F3620" s="28" t="s">
        <v>902</v>
      </c>
      <c r="G3620" s="28" t="s">
        <v>294</v>
      </c>
      <c r="H3620" s="28" t="s">
        <v>903</v>
      </c>
      <c r="I3620" s="28" t="s">
        <v>294</v>
      </c>
      <c r="J3620" s="28" t="s">
        <v>850</v>
      </c>
      <c r="K3620" s="25">
        <v>4560100000</v>
      </c>
      <c r="L3620" s="28" t="s">
        <v>114</v>
      </c>
      <c r="M3620" s="28" t="s">
        <v>2278</v>
      </c>
      <c r="N3620" s="28" t="s">
        <v>125</v>
      </c>
      <c r="P3620" s="28" t="s">
        <v>32</v>
      </c>
      <c r="Q3620" s="28" t="s">
        <v>33</v>
      </c>
      <c r="R3620" s="25">
        <v>1000</v>
      </c>
      <c r="S3620" s="28" t="s">
        <v>34</v>
      </c>
      <c r="T3620" s="52">
        <v>10000</v>
      </c>
      <c r="U3620" s="52">
        <v>10600</v>
      </c>
      <c r="V3620" s="52">
        <v>11236</v>
      </c>
    </row>
    <row r="3621" spans="1:22" ht="12.45" customHeight="1" x14ac:dyDescent="0.25">
      <c r="A3621" s="10">
        <v>604547</v>
      </c>
      <c r="B3621" s="28" t="s">
        <v>45</v>
      </c>
      <c r="C3621" s="28" t="s">
        <v>2100</v>
      </c>
      <c r="D3621" s="28" t="s">
        <v>831</v>
      </c>
      <c r="E3621" s="28" t="str">
        <f>VLOOKUP(A3621,'[1]Sheet1 (2)'!$A$2:$H$6200,8,0)</f>
        <v>Function:Planning and Development:Core Function:Town Planning, Building Regulations and Enforcement, and City Engineer</v>
      </c>
      <c r="F3621" s="28" t="s">
        <v>2671</v>
      </c>
      <c r="G3621" s="28" t="s">
        <v>2098</v>
      </c>
      <c r="H3621" s="28" t="s">
        <v>2672</v>
      </c>
      <c r="I3621" s="28" t="s">
        <v>2098</v>
      </c>
      <c r="J3621" s="28" t="s">
        <v>850</v>
      </c>
      <c r="K3621" s="25">
        <v>4550000000</v>
      </c>
      <c r="L3621" s="28" t="s">
        <v>110</v>
      </c>
      <c r="M3621" s="28" t="s">
        <v>2264</v>
      </c>
      <c r="N3621" s="28" t="s">
        <v>125</v>
      </c>
      <c r="P3621" s="28" t="s">
        <v>32</v>
      </c>
      <c r="Q3621" s="28" t="s">
        <v>33</v>
      </c>
      <c r="R3621" s="25">
        <v>1000</v>
      </c>
      <c r="S3621" s="28" t="s">
        <v>34</v>
      </c>
      <c r="T3621" s="52"/>
      <c r="U3621" s="52"/>
      <c r="V3621" s="52"/>
    </row>
    <row r="3622" spans="1:22" ht="12.45" customHeight="1" x14ac:dyDescent="0.25">
      <c r="A3622" s="10">
        <v>604547</v>
      </c>
      <c r="B3622" s="28" t="s">
        <v>45</v>
      </c>
      <c r="C3622" s="28" t="s">
        <v>2100</v>
      </c>
      <c r="D3622" s="28" t="s">
        <v>831</v>
      </c>
      <c r="E3622" s="28" t="str">
        <f>VLOOKUP(A3622,'[1]Sheet1 (2)'!$A$2:$H$6200,8,0)</f>
        <v>Function:Planning and Development:Core Function:Town Planning, Building Regulations and Enforcement, and City Engineer</v>
      </c>
      <c r="F3622" s="28" t="s">
        <v>2671</v>
      </c>
      <c r="G3622" s="28" t="s">
        <v>2098</v>
      </c>
      <c r="H3622" s="28" t="s">
        <v>2672</v>
      </c>
      <c r="I3622" s="28" t="s">
        <v>2098</v>
      </c>
      <c r="J3622" s="28" t="s">
        <v>850</v>
      </c>
      <c r="K3622" s="25">
        <v>4550004000</v>
      </c>
      <c r="L3622" s="28" t="s">
        <v>112</v>
      </c>
      <c r="M3622" s="28" t="s">
        <v>2246</v>
      </c>
      <c r="N3622" s="28" t="s">
        <v>125</v>
      </c>
      <c r="P3622" s="28" t="s">
        <v>32</v>
      </c>
      <c r="Q3622" s="28" t="s">
        <v>33</v>
      </c>
      <c r="R3622" s="25">
        <v>1000</v>
      </c>
      <c r="S3622" s="28" t="s">
        <v>34</v>
      </c>
      <c r="T3622" s="52"/>
      <c r="U3622" s="52"/>
      <c r="V3622" s="52"/>
    </row>
    <row r="3623" spans="1:22" ht="12.45" customHeight="1" x14ac:dyDescent="0.25">
      <c r="A3623" s="10">
        <v>604548</v>
      </c>
      <c r="B3623" s="28" t="s">
        <v>45</v>
      </c>
      <c r="C3623" s="28" t="s">
        <v>915</v>
      </c>
      <c r="D3623" s="28" t="s">
        <v>831</v>
      </c>
      <c r="E3623" s="28" t="str">
        <f>VLOOKUP(A3623,'[1]Sheet1 (2)'!$A$2:$H$6200,8,0)</f>
        <v>Function:Planning and Development:Core Function:Town Planning, Building Regulations and Enforcement, and City Engineer</v>
      </c>
      <c r="F3623" s="28" t="s">
        <v>916</v>
      </c>
      <c r="G3623" s="28" t="s">
        <v>294</v>
      </c>
      <c r="H3623" s="28" t="s">
        <v>917</v>
      </c>
      <c r="I3623" s="28" t="s">
        <v>294</v>
      </c>
      <c r="J3623" s="28" t="s">
        <v>850</v>
      </c>
      <c r="K3623" s="25">
        <v>4500470000</v>
      </c>
      <c r="L3623" s="28" t="s">
        <v>2240</v>
      </c>
      <c r="M3623" s="28" t="s">
        <v>2241</v>
      </c>
      <c r="N3623" s="28" t="s">
        <v>125</v>
      </c>
      <c r="P3623" s="28" t="s">
        <v>32</v>
      </c>
      <c r="Q3623" s="28" t="s">
        <v>33</v>
      </c>
      <c r="R3623" s="25">
        <v>1000</v>
      </c>
      <c r="S3623" s="28" t="s">
        <v>34</v>
      </c>
      <c r="T3623" s="52">
        <v>10000</v>
      </c>
      <c r="U3623" s="52">
        <v>10600</v>
      </c>
      <c r="V3623" s="52">
        <v>11236</v>
      </c>
    </row>
    <row r="3624" spans="1:22" ht="12.45" customHeight="1" x14ac:dyDescent="0.25">
      <c r="A3624" s="10">
        <v>604844</v>
      </c>
      <c r="B3624" s="28" t="s">
        <v>45</v>
      </c>
      <c r="C3624" s="28" t="s">
        <v>810</v>
      </c>
      <c r="D3624" s="28" t="s">
        <v>47</v>
      </c>
      <c r="E3624" s="28" t="str">
        <f>VLOOKUP(A3624,'[1]Sheet1 (2)'!$A$2:$H$6200,8,0)</f>
        <v>Function:Community and Social Services:Core Function:Museums and Art Galleries</v>
      </c>
      <c r="F3624" s="28" t="s">
        <v>853</v>
      </c>
      <c r="G3624" s="28" t="s">
        <v>294</v>
      </c>
      <c r="H3624" s="28" t="s">
        <v>854</v>
      </c>
      <c r="I3624" s="28" t="s">
        <v>294</v>
      </c>
      <c r="J3624" s="28" t="s">
        <v>813</v>
      </c>
      <c r="K3624" s="25">
        <v>4500470000</v>
      </c>
      <c r="L3624" s="28" t="s">
        <v>2240</v>
      </c>
      <c r="M3624" s="28" t="s">
        <v>2241</v>
      </c>
      <c r="N3624" s="28" t="s">
        <v>125</v>
      </c>
      <c r="P3624" s="28" t="s">
        <v>32</v>
      </c>
      <c r="Q3624" s="28" t="s">
        <v>33</v>
      </c>
      <c r="R3624" s="25">
        <v>1000</v>
      </c>
      <c r="S3624" s="28" t="s">
        <v>34</v>
      </c>
      <c r="T3624" s="52">
        <v>10000</v>
      </c>
      <c r="U3624" s="52">
        <v>10600</v>
      </c>
      <c r="V3624" s="52">
        <v>11236</v>
      </c>
    </row>
    <row r="3625" spans="1:22" ht="12.45" customHeight="1" x14ac:dyDescent="0.25">
      <c r="A3625" s="10">
        <v>604844</v>
      </c>
      <c r="B3625" s="28" t="s">
        <v>45</v>
      </c>
      <c r="C3625" s="28" t="s">
        <v>810</v>
      </c>
      <c r="D3625" s="28" t="s">
        <v>47</v>
      </c>
      <c r="E3625" s="28" t="str">
        <f>VLOOKUP(A3625,'[1]Sheet1 (2)'!$A$2:$H$6200,8,0)</f>
        <v>Function:Community and Social Services:Core Function:Museums and Art Galleries</v>
      </c>
      <c r="F3625" s="28" t="s">
        <v>853</v>
      </c>
      <c r="G3625" s="28" t="s">
        <v>294</v>
      </c>
      <c r="H3625" s="28" t="s">
        <v>854</v>
      </c>
      <c r="I3625" s="28" t="s">
        <v>294</v>
      </c>
      <c r="J3625" s="28" t="s">
        <v>813</v>
      </c>
      <c r="K3625" s="25">
        <v>4500453000</v>
      </c>
      <c r="L3625" s="28" t="s">
        <v>101</v>
      </c>
      <c r="M3625" s="28" t="s">
        <v>2256</v>
      </c>
      <c r="N3625" s="28" t="s">
        <v>125</v>
      </c>
      <c r="P3625" s="28" t="s">
        <v>32</v>
      </c>
      <c r="Q3625" s="28" t="s">
        <v>33</v>
      </c>
      <c r="R3625" s="25">
        <v>1000</v>
      </c>
      <c r="S3625" s="28" t="s">
        <v>34</v>
      </c>
      <c r="T3625" s="52">
        <v>10000</v>
      </c>
      <c r="U3625" s="52">
        <v>10600</v>
      </c>
      <c r="V3625" s="52">
        <v>11236</v>
      </c>
    </row>
    <row r="3626" spans="1:22" ht="12.45" customHeight="1" x14ac:dyDescent="0.25">
      <c r="A3626" s="10">
        <v>604347</v>
      </c>
      <c r="B3626" s="28" t="s">
        <v>45</v>
      </c>
      <c r="C3626" s="28" t="s">
        <v>830</v>
      </c>
      <c r="D3626" s="28" t="s">
        <v>831</v>
      </c>
      <c r="E3626" s="28" t="str">
        <f>VLOOKUP(A3626,'[1]Sheet1 (2)'!$A$2:$H$6200,8,0)</f>
        <v>Function:Environmental Protection:Non-core Function:Pollution Control</v>
      </c>
      <c r="F3626" s="28" t="s">
        <v>2661</v>
      </c>
      <c r="G3626" s="28" t="s">
        <v>2098</v>
      </c>
      <c r="H3626" s="28" t="s">
        <v>2662</v>
      </c>
      <c r="I3626" s="28" t="s">
        <v>2098</v>
      </c>
      <c r="J3626" s="28" t="s">
        <v>834</v>
      </c>
      <c r="K3626" s="25">
        <v>4550006000</v>
      </c>
      <c r="L3626" s="28" t="s">
        <v>2251</v>
      </c>
      <c r="M3626" s="28" t="s">
        <v>2252</v>
      </c>
      <c r="N3626" s="28" t="s">
        <v>125</v>
      </c>
      <c r="P3626" s="28" t="s">
        <v>32</v>
      </c>
      <c r="Q3626" s="28" t="s">
        <v>33</v>
      </c>
      <c r="R3626" s="25">
        <v>1000</v>
      </c>
      <c r="S3626" s="28" t="s">
        <v>34</v>
      </c>
      <c r="T3626" s="52"/>
      <c r="U3626" s="52"/>
      <c r="V3626" s="52"/>
    </row>
    <row r="3627" spans="1:22" ht="12.45" customHeight="1" x14ac:dyDescent="0.25">
      <c r="A3627" s="10">
        <v>604511</v>
      </c>
      <c r="B3627" s="28" t="s">
        <v>45</v>
      </c>
      <c r="C3627" s="28" t="s">
        <v>814</v>
      </c>
      <c r="D3627" s="28" t="s">
        <v>798</v>
      </c>
      <c r="E3627" s="28" t="str">
        <f>VLOOKUP(A3627,'[1]Sheet1 (2)'!$A$2:$H$6200,8,0)</f>
        <v>Function:Planning and Development:Core Function:Economic Development/Planning</v>
      </c>
      <c r="F3627" s="28" t="s">
        <v>2673</v>
      </c>
      <c r="G3627" s="28" t="s">
        <v>2098</v>
      </c>
      <c r="H3627" s="28" t="s">
        <v>816</v>
      </c>
      <c r="I3627" s="28" t="s">
        <v>2098</v>
      </c>
      <c r="J3627" s="28" t="s">
        <v>817</v>
      </c>
      <c r="K3627" s="25">
        <v>4550008000</v>
      </c>
      <c r="L3627" s="28" t="s">
        <v>113</v>
      </c>
      <c r="M3627" s="28" t="s">
        <v>2255</v>
      </c>
      <c r="N3627" s="28" t="s">
        <v>125</v>
      </c>
      <c r="P3627" s="28" t="s">
        <v>32</v>
      </c>
      <c r="Q3627" s="28" t="s">
        <v>33</v>
      </c>
      <c r="R3627" s="25">
        <v>1000</v>
      </c>
      <c r="S3627" s="28" t="s">
        <v>34</v>
      </c>
      <c r="T3627" s="52"/>
      <c r="U3627" s="52"/>
      <c r="V3627" s="52"/>
    </row>
    <row r="3628" spans="1:22" ht="12.45" customHeight="1" x14ac:dyDescent="0.25">
      <c r="A3628" s="10">
        <v>604347</v>
      </c>
      <c r="B3628" s="28" t="s">
        <v>45</v>
      </c>
      <c r="C3628" s="28" t="s">
        <v>830</v>
      </c>
      <c r="D3628" s="28" t="s">
        <v>831</v>
      </c>
      <c r="E3628" s="28" t="str">
        <f>VLOOKUP(A3628,'[1]Sheet1 (2)'!$A$2:$H$6200,8,0)</f>
        <v>Function:Environmental Protection:Non-core Function:Pollution Control</v>
      </c>
      <c r="F3628" s="28" t="s">
        <v>2661</v>
      </c>
      <c r="G3628" s="28" t="s">
        <v>2098</v>
      </c>
      <c r="H3628" s="28" t="s">
        <v>2662</v>
      </c>
      <c r="I3628" s="28" t="s">
        <v>2098</v>
      </c>
      <c r="J3628" s="28" t="s">
        <v>834</v>
      </c>
      <c r="K3628" s="25">
        <v>4550000000</v>
      </c>
      <c r="L3628" s="28" t="s">
        <v>110</v>
      </c>
      <c r="M3628" s="28" t="s">
        <v>2264</v>
      </c>
      <c r="N3628" s="28" t="s">
        <v>125</v>
      </c>
      <c r="P3628" s="28" t="s">
        <v>32</v>
      </c>
      <c r="Q3628" s="28" t="s">
        <v>33</v>
      </c>
      <c r="R3628" s="25">
        <v>1000</v>
      </c>
      <c r="S3628" s="28" t="s">
        <v>34</v>
      </c>
      <c r="T3628" s="52"/>
      <c r="U3628" s="52"/>
      <c r="V3628" s="52"/>
    </row>
    <row r="3629" spans="1:22" ht="12.45" customHeight="1" x14ac:dyDescent="0.25">
      <c r="A3629" s="10">
        <v>604347</v>
      </c>
      <c r="B3629" s="28" t="s">
        <v>45</v>
      </c>
      <c r="C3629" s="28" t="s">
        <v>830</v>
      </c>
      <c r="D3629" s="28" t="s">
        <v>831</v>
      </c>
      <c r="E3629" s="28" t="str">
        <f>VLOOKUP(A3629,'[1]Sheet1 (2)'!$A$2:$H$6200,8,0)</f>
        <v>Function:Environmental Protection:Non-core Function:Pollution Control</v>
      </c>
      <c r="F3629" s="28" t="s">
        <v>2661</v>
      </c>
      <c r="G3629" s="28" t="s">
        <v>2098</v>
      </c>
      <c r="H3629" s="28" t="s">
        <v>2662</v>
      </c>
      <c r="I3629" s="28" t="s">
        <v>2098</v>
      </c>
      <c r="J3629" s="28" t="s">
        <v>834</v>
      </c>
      <c r="K3629" s="25">
        <v>4550000000</v>
      </c>
      <c r="L3629" s="28" t="s">
        <v>110</v>
      </c>
      <c r="M3629" s="28" t="s">
        <v>2264</v>
      </c>
      <c r="N3629" s="28" t="s">
        <v>125</v>
      </c>
      <c r="P3629" s="28" t="s">
        <v>32</v>
      </c>
      <c r="Q3629" s="28" t="s">
        <v>33</v>
      </c>
      <c r="R3629" s="25">
        <v>1000</v>
      </c>
      <c r="S3629" s="28" t="s">
        <v>34</v>
      </c>
      <c r="T3629" s="52"/>
      <c r="U3629" s="52"/>
      <c r="V3629" s="52"/>
    </row>
    <row r="3630" spans="1:22" ht="12.45" customHeight="1" x14ac:dyDescent="0.25">
      <c r="A3630" s="10">
        <v>604347</v>
      </c>
      <c r="B3630" s="28" t="s">
        <v>45</v>
      </c>
      <c r="C3630" s="28" t="s">
        <v>830</v>
      </c>
      <c r="D3630" s="28" t="s">
        <v>831</v>
      </c>
      <c r="E3630" s="28" t="str">
        <f>VLOOKUP(A3630,'[1]Sheet1 (2)'!$A$2:$H$6200,8,0)</f>
        <v>Function:Environmental Protection:Non-core Function:Pollution Control</v>
      </c>
      <c r="F3630" s="28" t="s">
        <v>2661</v>
      </c>
      <c r="G3630" s="28" t="s">
        <v>2098</v>
      </c>
      <c r="H3630" s="28" t="s">
        <v>2662</v>
      </c>
      <c r="I3630" s="28" t="s">
        <v>2098</v>
      </c>
      <c r="J3630" s="28" t="s">
        <v>834</v>
      </c>
      <c r="K3630" s="25">
        <v>4550008000</v>
      </c>
      <c r="L3630" s="28" t="s">
        <v>113</v>
      </c>
      <c r="M3630" s="28" t="s">
        <v>2255</v>
      </c>
      <c r="N3630" s="28" t="s">
        <v>125</v>
      </c>
      <c r="P3630" s="28" t="s">
        <v>32</v>
      </c>
      <c r="Q3630" s="28" t="s">
        <v>33</v>
      </c>
      <c r="R3630" s="25">
        <v>1000</v>
      </c>
      <c r="S3630" s="28" t="s">
        <v>34</v>
      </c>
      <c r="T3630" s="52"/>
      <c r="U3630" s="52"/>
      <c r="V3630" s="52"/>
    </row>
    <row r="3631" spans="1:22" ht="12.45" customHeight="1" x14ac:dyDescent="0.25">
      <c r="A3631" s="10">
        <v>602097</v>
      </c>
      <c r="B3631" s="28" t="s">
        <v>45</v>
      </c>
      <c r="C3631" s="28" t="s">
        <v>932</v>
      </c>
      <c r="D3631" s="28" t="s">
        <v>933</v>
      </c>
      <c r="E3631" s="28" t="str">
        <f>VLOOKUP(A3631,'[1]Sheet1 (2)'!$A$2:$H$6200,8,0)</f>
        <v>Function:Planning and Development:Core Function:Economic Development/Planning</v>
      </c>
      <c r="F3631" s="28" t="s">
        <v>934</v>
      </c>
      <c r="G3631" s="28" t="s">
        <v>294</v>
      </c>
      <c r="H3631" s="28" t="s">
        <v>935</v>
      </c>
      <c r="I3631" s="28" t="s">
        <v>294</v>
      </c>
      <c r="J3631" s="28" t="s">
        <v>817</v>
      </c>
      <c r="K3631" s="25">
        <v>4500181000</v>
      </c>
      <c r="L3631" s="28" t="s">
        <v>95</v>
      </c>
      <c r="M3631" s="28" t="s">
        <v>821</v>
      </c>
      <c r="N3631" s="28" t="s">
        <v>125</v>
      </c>
      <c r="P3631" s="28" t="s">
        <v>32</v>
      </c>
      <c r="Q3631" s="28" t="s">
        <v>33</v>
      </c>
      <c r="R3631" s="25">
        <v>1000</v>
      </c>
      <c r="S3631" s="28" t="s">
        <v>34</v>
      </c>
      <c r="T3631" s="52">
        <v>12000</v>
      </c>
      <c r="U3631" s="52">
        <v>12000</v>
      </c>
      <c r="V3631" s="52">
        <v>12000</v>
      </c>
    </row>
    <row r="3632" spans="1:22" ht="12.45" customHeight="1" x14ac:dyDescent="0.25">
      <c r="A3632" s="10">
        <v>604115</v>
      </c>
      <c r="B3632" s="28" t="s">
        <v>45</v>
      </c>
      <c r="C3632" s="28" t="s">
        <v>868</v>
      </c>
      <c r="D3632" s="28" t="s">
        <v>831</v>
      </c>
      <c r="E3632" s="28" t="str">
        <f>VLOOKUP(A3632,'[1]Sheet1 (2)'!$A$2:$H$6200,8,0)</f>
        <v>Function:Environmental Protection:Non-core Function:Nature Conservation</v>
      </c>
      <c r="F3632" s="28" t="s">
        <v>943</v>
      </c>
      <c r="G3632" s="28" t="s">
        <v>944</v>
      </c>
      <c r="H3632" s="28" t="s">
        <v>945</v>
      </c>
      <c r="I3632" s="28" t="s">
        <v>944</v>
      </c>
      <c r="J3632" s="28" t="s">
        <v>872</v>
      </c>
      <c r="K3632" s="25">
        <v>4500181000</v>
      </c>
      <c r="L3632" s="28" t="s">
        <v>95</v>
      </c>
      <c r="M3632" s="28" t="s">
        <v>821</v>
      </c>
      <c r="N3632" s="28" t="s">
        <v>125</v>
      </c>
      <c r="P3632" s="28" t="s">
        <v>151</v>
      </c>
      <c r="Q3632" s="28" t="s">
        <v>152</v>
      </c>
      <c r="R3632" s="25">
        <v>1000</v>
      </c>
      <c r="S3632" s="28" t="s">
        <v>34</v>
      </c>
      <c r="T3632" s="52">
        <v>12000</v>
      </c>
      <c r="U3632" s="52">
        <v>13200</v>
      </c>
      <c r="V3632" s="52">
        <v>14520</v>
      </c>
    </row>
    <row r="3633" spans="1:22" ht="12.45" customHeight="1" x14ac:dyDescent="0.25">
      <c r="A3633" s="10">
        <v>604546</v>
      </c>
      <c r="B3633" s="28" t="s">
        <v>45</v>
      </c>
      <c r="C3633" s="28" t="s">
        <v>901</v>
      </c>
      <c r="D3633" s="28" t="s">
        <v>831</v>
      </c>
      <c r="E3633" s="28" t="str">
        <f>VLOOKUP(A3633,'[1]Sheet1 (2)'!$A$2:$H$6200,8,0)</f>
        <v>Function:Planning and Development:Core Function:Town Planning, Building Regulations and Enforcement, and City Engineer</v>
      </c>
      <c r="F3633" s="28" t="s">
        <v>902</v>
      </c>
      <c r="G3633" s="28" t="s">
        <v>294</v>
      </c>
      <c r="H3633" s="28" t="s">
        <v>903</v>
      </c>
      <c r="I3633" s="28" t="s">
        <v>294</v>
      </c>
      <c r="J3633" s="28" t="s">
        <v>850</v>
      </c>
      <c r="K3633" s="25">
        <v>4500460000</v>
      </c>
      <c r="L3633" s="28" t="s">
        <v>2249</v>
      </c>
      <c r="M3633" s="28" t="s">
        <v>2250</v>
      </c>
      <c r="N3633" s="28" t="s">
        <v>125</v>
      </c>
      <c r="P3633" s="28" t="s">
        <v>32</v>
      </c>
      <c r="Q3633" s="28" t="s">
        <v>33</v>
      </c>
      <c r="R3633" s="25">
        <v>1000</v>
      </c>
      <c r="S3633" s="28" t="s">
        <v>34</v>
      </c>
      <c r="T3633" s="52">
        <v>12000</v>
      </c>
      <c r="U3633" s="52">
        <v>12720</v>
      </c>
      <c r="V3633" s="52">
        <v>13483.2</v>
      </c>
    </row>
    <row r="3634" spans="1:22" ht="12.45" customHeight="1" x14ac:dyDescent="0.25">
      <c r="A3634" s="10">
        <v>604515</v>
      </c>
      <c r="B3634" s="28" t="s">
        <v>45</v>
      </c>
      <c r="C3634" s="28" t="s">
        <v>797</v>
      </c>
      <c r="D3634" s="28" t="s">
        <v>798</v>
      </c>
      <c r="E3634" s="28" t="str">
        <f>VLOOKUP(A3634,'[1]Sheet1 (2)'!$A$2:$H$6200,8,0)</f>
        <v>Function:Other:Core Function:Licensing and Regulation</v>
      </c>
      <c r="F3634" s="28" t="s">
        <v>808</v>
      </c>
      <c r="G3634" s="28" t="s">
        <v>294</v>
      </c>
      <c r="H3634" s="28" t="s">
        <v>809</v>
      </c>
      <c r="I3634" s="28" t="s">
        <v>294</v>
      </c>
      <c r="J3634" s="28" t="s">
        <v>801</v>
      </c>
      <c r="K3634" s="25">
        <v>4500181000</v>
      </c>
      <c r="L3634" s="28" t="s">
        <v>95</v>
      </c>
      <c r="M3634" s="28" t="s">
        <v>821</v>
      </c>
      <c r="N3634" s="28" t="s">
        <v>125</v>
      </c>
      <c r="P3634" s="28" t="s">
        <v>32</v>
      </c>
      <c r="Q3634" s="28" t="s">
        <v>33</v>
      </c>
      <c r="R3634" s="25">
        <v>1000</v>
      </c>
      <c r="S3634" s="28" t="s">
        <v>34</v>
      </c>
      <c r="T3634" s="52">
        <v>12387</v>
      </c>
      <c r="U3634" s="52">
        <v>13130.22</v>
      </c>
      <c r="V3634" s="52">
        <v>13918.0332</v>
      </c>
    </row>
    <row r="3635" spans="1:22" ht="12.45" customHeight="1" x14ac:dyDescent="0.25">
      <c r="A3635" s="10">
        <v>602097</v>
      </c>
      <c r="B3635" s="28" t="s">
        <v>45</v>
      </c>
      <c r="C3635" s="28" t="s">
        <v>932</v>
      </c>
      <c r="D3635" s="28" t="s">
        <v>933</v>
      </c>
      <c r="E3635" s="28" t="str">
        <f>VLOOKUP(A3635,'[1]Sheet1 (2)'!$A$2:$H$6200,8,0)</f>
        <v>Function:Planning and Development:Core Function:Economic Development/Planning</v>
      </c>
      <c r="F3635" s="28" t="s">
        <v>934</v>
      </c>
      <c r="G3635" s="28" t="s">
        <v>294</v>
      </c>
      <c r="H3635" s="28" t="s">
        <v>935</v>
      </c>
      <c r="I3635" s="28" t="s">
        <v>294</v>
      </c>
      <c r="J3635" s="28" t="s">
        <v>817</v>
      </c>
      <c r="K3635" s="25">
        <v>4500410000</v>
      </c>
      <c r="L3635" s="28" t="s">
        <v>2276</v>
      </c>
      <c r="M3635" s="28" t="s">
        <v>2277</v>
      </c>
      <c r="N3635" s="28" t="s">
        <v>125</v>
      </c>
      <c r="P3635" s="28" t="s">
        <v>32</v>
      </c>
      <c r="Q3635" s="28" t="s">
        <v>33</v>
      </c>
      <c r="R3635" s="25">
        <v>1000</v>
      </c>
      <c r="S3635" s="28" t="s">
        <v>34</v>
      </c>
      <c r="T3635" s="52">
        <v>14500</v>
      </c>
      <c r="U3635" s="52">
        <v>14500</v>
      </c>
      <c r="V3635" s="52">
        <v>14500</v>
      </c>
    </row>
    <row r="3636" spans="1:22" ht="12.45" customHeight="1" x14ac:dyDescent="0.25">
      <c r="A3636" s="10">
        <v>604241</v>
      </c>
      <c r="B3636" s="28" t="s">
        <v>45</v>
      </c>
      <c r="C3636" s="28" t="s">
        <v>818</v>
      </c>
      <c r="D3636" s="28" t="s">
        <v>798</v>
      </c>
      <c r="E3636" s="28" t="str">
        <f>VLOOKUP(A3636,'[1]Sheet1 (2)'!$A$2:$H$6200,8,0)</f>
        <v>Function:Planning and Development:Core Function:Economic Development/Planning</v>
      </c>
      <c r="F3636" s="28" t="s">
        <v>819</v>
      </c>
      <c r="G3636" s="28" t="s">
        <v>182</v>
      </c>
      <c r="H3636" s="28" t="s">
        <v>820</v>
      </c>
      <c r="I3636" s="28" t="s">
        <v>182</v>
      </c>
      <c r="J3636" s="28" t="s">
        <v>817</v>
      </c>
      <c r="K3636" s="25">
        <v>4500460000</v>
      </c>
      <c r="L3636" s="28" t="s">
        <v>2249</v>
      </c>
      <c r="M3636" s="28" t="s">
        <v>2250</v>
      </c>
      <c r="N3636" s="28" t="s">
        <v>125</v>
      </c>
      <c r="P3636" s="28" t="s">
        <v>32</v>
      </c>
      <c r="Q3636" s="28" t="s">
        <v>33</v>
      </c>
      <c r="R3636" s="25">
        <v>1000</v>
      </c>
      <c r="S3636" s="28" t="s">
        <v>34</v>
      </c>
      <c r="T3636" s="52">
        <v>14700</v>
      </c>
      <c r="U3636" s="52">
        <v>15582</v>
      </c>
      <c r="V3636" s="52">
        <v>16517</v>
      </c>
    </row>
    <row r="3637" spans="1:22" ht="12.45" customHeight="1" x14ac:dyDescent="0.25">
      <c r="A3637" s="10">
        <v>604247</v>
      </c>
      <c r="B3637" s="28" t="s">
        <v>45</v>
      </c>
      <c r="C3637" s="28" t="s">
        <v>897</v>
      </c>
      <c r="D3637" s="28" t="s">
        <v>798</v>
      </c>
      <c r="E3637" s="28" t="str">
        <f>VLOOKUP(A3637,'[1]Sheet1 (2)'!$A$2:$H$6200,8,0)</f>
        <v>Function:Planning and Development:Core Function:Economic Development/Planning</v>
      </c>
      <c r="F3637" s="28" t="s">
        <v>898</v>
      </c>
      <c r="G3637" s="28" t="s">
        <v>294</v>
      </c>
      <c r="H3637" s="28" t="s">
        <v>899</v>
      </c>
      <c r="I3637" s="28" t="s">
        <v>294</v>
      </c>
      <c r="J3637" s="28" t="s">
        <v>817</v>
      </c>
      <c r="K3637" s="25">
        <v>4500460000</v>
      </c>
      <c r="L3637" s="28" t="s">
        <v>2249</v>
      </c>
      <c r="M3637" s="28" t="s">
        <v>2250</v>
      </c>
      <c r="N3637" s="28" t="s">
        <v>125</v>
      </c>
      <c r="P3637" s="28" t="s">
        <v>32</v>
      </c>
      <c r="Q3637" s="28" t="s">
        <v>33</v>
      </c>
      <c r="R3637" s="25">
        <v>1000</v>
      </c>
      <c r="S3637" s="28" t="s">
        <v>34</v>
      </c>
      <c r="T3637" s="52">
        <v>14700</v>
      </c>
      <c r="U3637" s="52">
        <v>15582</v>
      </c>
      <c r="V3637" s="52">
        <v>16517</v>
      </c>
    </row>
    <row r="3638" spans="1:22" ht="12.45" customHeight="1" x14ac:dyDescent="0.25">
      <c r="A3638" s="10">
        <v>604514</v>
      </c>
      <c r="B3638" s="28" t="s">
        <v>45</v>
      </c>
      <c r="C3638" s="28" t="s">
        <v>2144</v>
      </c>
      <c r="D3638" s="28" t="s">
        <v>47</v>
      </c>
      <c r="E3638" s="28" t="str">
        <f>VLOOKUP(A3638,'[1]Sheet1 (2)'!$A$2:$H$6200,8,0)</f>
        <v>Function:Other:Core Function:Tourism</v>
      </c>
      <c r="F3638" s="28" t="s">
        <v>2674</v>
      </c>
      <c r="G3638" s="28" t="s">
        <v>2098</v>
      </c>
      <c r="H3638" s="28" t="s">
        <v>2675</v>
      </c>
      <c r="I3638" s="28" t="s">
        <v>2098</v>
      </c>
      <c r="J3638" s="28" t="s">
        <v>2147</v>
      </c>
      <c r="K3638" s="25">
        <v>4550001000</v>
      </c>
      <c r="L3638" s="28" t="s">
        <v>111</v>
      </c>
      <c r="M3638" s="28" t="s">
        <v>2269</v>
      </c>
      <c r="N3638" s="28" t="s">
        <v>125</v>
      </c>
      <c r="P3638" s="28" t="s">
        <v>32</v>
      </c>
      <c r="Q3638" s="28" t="s">
        <v>33</v>
      </c>
      <c r="R3638" s="25">
        <v>1000</v>
      </c>
      <c r="S3638" s="28" t="s">
        <v>34</v>
      </c>
      <c r="T3638" s="52"/>
      <c r="U3638" s="52"/>
      <c r="V3638" s="52"/>
    </row>
    <row r="3639" spans="1:22" ht="12.45" customHeight="1" x14ac:dyDescent="0.25">
      <c r="A3639" s="10">
        <v>604515</v>
      </c>
      <c r="B3639" s="28" t="s">
        <v>45</v>
      </c>
      <c r="C3639" s="28" t="s">
        <v>797</v>
      </c>
      <c r="D3639" s="28" t="s">
        <v>798</v>
      </c>
      <c r="E3639" s="28" t="str">
        <f>VLOOKUP(A3639,'[1]Sheet1 (2)'!$A$2:$H$6200,8,0)</f>
        <v>Function:Other:Core Function:Licensing and Regulation</v>
      </c>
      <c r="F3639" s="28" t="s">
        <v>808</v>
      </c>
      <c r="G3639" s="28" t="s">
        <v>294</v>
      </c>
      <c r="H3639" s="28" t="s">
        <v>809</v>
      </c>
      <c r="I3639" s="28" t="s">
        <v>294</v>
      </c>
      <c r="J3639" s="28" t="s">
        <v>801</v>
      </c>
      <c r="K3639" s="25">
        <v>4700003000</v>
      </c>
      <c r="L3639" s="28" t="s">
        <v>2242</v>
      </c>
      <c r="M3639" s="28" t="s">
        <v>2243</v>
      </c>
      <c r="N3639" s="28" t="s">
        <v>125</v>
      </c>
      <c r="P3639" s="28" t="s">
        <v>32</v>
      </c>
      <c r="Q3639" s="28" t="s">
        <v>33</v>
      </c>
      <c r="R3639" s="25">
        <v>1000</v>
      </c>
      <c r="S3639" s="28" t="s">
        <v>34</v>
      </c>
      <c r="T3639" s="52">
        <v>15000</v>
      </c>
      <c r="U3639" s="52">
        <v>15900</v>
      </c>
      <c r="V3639" s="52">
        <v>16854</v>
      </c>
    </row>
    <row r="3640" spans="1:22" ht="12.45" customHeight="1" x14ac:dyDescent="0.25">
      <c r="A3640" s="10">
        <v>604547</v>
      </c>
      <c r="B3640" s="28" t="s">
        <v>45</v>
      </c>
      <c r="C3640" s="28" t="s">
        <v>2100</v>
      </c>
      <c r="D3640" s="28" t="s">
        <v>831</v>
      </c>
      <c r="E3640" s="28" t="str">
        <f>VLOOKUP(A3640,'[1]Sheet1 (2)'!$A$2:$H$6200,8,0)</f>
        <v>Function:Planning and Development:Core Function:Town Planning, Building Regulations and Enforcement, and City Engineer</v>
      </c>
      <c r="F3640" s="28" t="s">
        <v>2101</v>
      </c>
      <c r="G3640" s="28" t="s">
        <v>294</v>
      </c>
      <c r="H3640" s="28" t="s">
        <v>2102</v>
      </c>
      <c r="I3640" s="28" t="s">
        <v>294</v>
      </c>
      <c r="J3640" s="28" t="s">
        <v>850</v>
      </c>
      <c r="K3640" s="25">
        <v>4500454030</v>
      </c>
      <c r="L3640" s="28" t="s">
        <v>2244</v>
      </c>
      <c r="M3640" s="28" t="s">
        <v>2245</v>
      </c>
      <c r="N3640" s="28" t="s">
        <v>125</v>
      </c>
      <c r="P3640" s="28" t="s">
        <v>32</v>
      </c>
      <c r="Q3640" s="28" t="s">
        <v>33</v>
      </c>
      <c r="R3640" s="25">
        <v>1000</v>
      </c>
      <c r="S3640" s="28" t="s">
        <v>34</v>
      </c>
      <c r="T3640" s="52">
        <v>15000</v>
      </c>
      <c r="U3640" s="52">
        <v>15900</v>
      </c>
      <c r="V3640" s="52">
        <v>16854</v>
      </c>
    </row>
    <row r="3641" spans="1:22" ht="12.45" customHeight="1" x14ac:dyDescent="0.25">
      <c r="A3641" s="10">
        <v>604745</v>
      </c>
      <c r="B3641" s="28" t="s">
        <v>45</v>
      </c>
      <c r="C3641" s="28" t="s">
        <v>802</v>
      </c>
      <c r="D3641" s="28" t="s">
        <v>47</v>
      </c>
      <c r="E3641" s="28" t="str">
        <f>VLOOKUP(A3641,'[1]Sheet1 (2)'!$A$2:$H$6200,8,0)</f>
        <v>Function:Other:Core Function:Markets</v>
      </c>
      <c r="F3641" s="28" t="s">
        <v>861</v>
      </c>
      <c r="G3641" s="28" t="s">
        <v>294</v>
      </c>
      <c r="H3641" s="28" t="s">
        <v>862</v>
      </c>
      <c r="I3641" s="28" t="s">
        <v>294</v>
      </c>
      <c r="J3641" s="28" t="s">
        <v>805</v>
      </c>
      <c r="K3641" s="25">
        <v>4500454030</v>
      </c>
      <c r="L3641" s="28" t="s">
        <v>2244</v>
      </c>
      <c r="M3641" s="28" t="s">
        <v>2245</v>
      </c>
      <c r="N3641" s="28" t="s">
        <v>125</v>
      </c>
      <c r="P3641" s="28" t="s">
        <v>32</v>
      </c>
      <c r="Q3641" s="28" t="s">
        <v>33</v>
      </c>
      <c r="R3641" s="25">
        <v>1000</v>
      </c>
      <c r="S3641" s="28" t="s">
        <v>34</v>
      </c>
      <c r="T3641" s="52">
        <v>15254</v>
      </c>
      <c r="U3641" s="52">
        <v>16169.24</v>
      </c>
      <c r="V3641" s="52">
        <v>17139.394400000001</v>
      </c>
    </row>
    <row r="3642" spans="1:22" ht="12.45" customHeight="1" x14ac:dyDescent="0.25">
      <c r="A3642" s="10">
        <v>604745</v>
      </c>
      <c r="B3642" s="28" t="s">
        <v>45</v>
      </c>
      <c r="C3642" s="28" t="s">
        <v>802</v>
      </c>
      <c r="D3642" s="28" t="s">
        <v>47</v>
      </c>
      <c r="E3642" s="28" t="str">
        <f>VLOOKUP(A3642,'[1]Sheet1 (2)'!$A$2:$H$6200,8,0)</f>
        <v>Function:Other:Core Function:Markets</v>
      </c>
      <c r="F3642" s="28" t="s">
        <v>861</v>
      </c>
      <c r="G3642" s="28" t="s">
        <v>294</v>
      </c>
      <c r="H3642" s="28" t="s">
        <v>862</v>
      </c>
      <c r="I3642" s="28" t="s">
        <v>294</v>
      </c>
      <c r="J3642" s="28" t="s">
        <v>805</v>
      </c>
      <c r="K3642" s="25">
        <v>4700003000</v>
      </c>
      <c r="L3642" s="28" t="s">
        <v>2242</v>
      </c>
      <c r="M3642" s="28" t="s">
        <v>2243</v>
      </c>
      <c r="N3642" s="28" t="s">
        <v>125</v>
      </c>
      <c r="P3642" s="28" t="s">
        <v>32</v>
      </c>
      <c r="Q3642" s="28" t="s">
        <v>33</v>
      </c>
      <c r="R3642" s="25">
        <v>1000</v>
      </c>
      <c r="S3642" s="28" t="s">
        <v>34</v>
      </c>
      <c r="T3642" s="52">
        <v>15254</v>
      </c>
      <c r="U3642" s="52">
        <v>16169.24</v>
      </c>
      <c r="V3642" s="52">
        <v>17139.394400000001</v>
      </c>
    </row>
    <row r="3643" spans="1:22" ht="12.45" customHeight="1" x14ac:dyDescent="0.25">
      <c r="A3643" s="10">
        <v>602097</v>
      </c>
      <c r="B3643" s="28" t="s">
        <v>45</v>
      </c>
      <c r="C3643" s="28" t="s">
        <v>932</v>
      </c>
      <c r="D3643" s="28" t="s">
        <v>933</v>
      </c>
      <c r="E3643" s="28" t="str">
        <f>VLOOKUP(A3643,'[1]Sheet1 (2)'!$A$2:$H$6200,8,0)</f>
        <v>Function:Planning and Development:Core Function:Economic Development/Planning</v>
      </c>
      <c r="F3643" s="28" t="s">
        <v>934</v>
      </c>
      <c r="G3643" s="28" t="s">
        <v>294</v>
      </c>
      <c r="H3643" s="28" t="s">
        <v>935</v>
      </c>
      <c r="I3643" s="28" t="s">
        <v>294</v>
      </c>
      <c r="J3643" s="28" t="s">
        <v>817</v>
      </c>
      <c r="K3643" s="25">
        <v>4500150000</v>
      </c>
      <c r="L3643" s="28" t="s">
        <v>838</v>
      </c>
      <c r="M3643" s="28" t="s">
        <v>839</v>
      </c>
      <c r="N3643" s="28" t="s">
        <v>125</v>
      </c>
      <c r="P3643" s="28" t="s">
        <v>32</v>
      </c>
      <c r="Q3643" s="28" t="s">
        <v>33</v>
      </c>
      <c r="R3643" s="25">
        <v>1000</v>
      </c>
      <c r="S3643" s="28" t="s">
        <v>34</v>
      </c>
      <c r="T3643" s="52">
        <v>16000</v>
      </c>
      <c r="U3643" s="52">
        <v>16000</v>
      </c>
      <c r="V3643" s="52">
        <v>16000</v>
      </c>
    </row>
    <row r="3644" spans="1:22" ht="12.45" customHeight="1" x14ac:dyDescent="0.25">
      <c r="A3644" s="10">
        <v>604547</v>
      </c>
      <c r="B3644" s="28" t="s">
        <v>45</v>
      </c>
      <c r="C3644" s="28" t="s">
        <v>2100</v>
      </c>
      <c r="D3644" s="28" t="s">
        <v>831</v>
      </c>
      <c r="E3644" s="28" t="str">
        <f>VLOOKUP(A3644,'[1]Sheet1 (2)'!$A$2:$H$6200,8,0)</f>
        <v>Function:Planning and Development:Core Function:Town Planning, Building Regulations and Enforcement, and City Engineer</v>
      </c>
      <c r="F3644" s="28" t="s">
        <v>2101</v>
      </c>
      <c r="G3644" s="28" t="s">
        <v>294</v>
      </c>
      <c r="H3644" s="28" t="s">
        <v>2102</v>
      </c>
      <c r="I3644" s="28" t="s">
        <v>294</v>
      </c>
      <c r="J3644" s="28" t="s">
        <v>850</v>
      </c>
      <c r="K3644" s="25">
        <v>4560100000</v>
      </c>
      <c r="L3644" s="28" t="s">
        <v>114</v>
      </c>
      <c r="M3644" s="28" t="s">
        <v>2278</v>
      </c>
      <c r="N3644" s="28" t="s">
        <v>125</v>
      </c>
      <c r="P3644" s="28" t="s">
        <v>32</v>
      </c>
      <c r="Q3644" s="28" t="s">
        <v>33</v>
      </c>
      <c r="R3644" s="25">
        <v>1000</v>
      </c>
      <c r="S3644" s="28" t="s">
        <v>34</v>
      </c>
      <c r="T3644" s="52">
        <v>16000</v>
      </c>
      <c r="U3644" s="52">
        <v>16960</v>
      </c>
      <c r="V3644" s="52">
        <v>17977.599999999999</v>
      </c>
    </row>
    <row r="3645" spans="1:22" ht="12.45" customHeight="1" x14ac:dyDescent="0.25">
      <c r="A3645" s="10">
        <v>604514</v>
      </c>
      <c r="B3645" s="28" t="s">
        <v>45</v>
      </c>
      <c r="C3645" s="28" t="s">
        <v>2144</v>
      </c>
      <c r="D3645" s="28" t="s">
        <v>47</v>
      </c>
      <c r="E3645" s="28" t="str">
        <f>VLOOKUP(A3645,'[1]Sheet1 (2)'!$A$2:$H$6200,8,0)</f>
        <v>Function:Other:Core Function:Tourism</v>
      </c>
      <c r="F3645" s="28" t="s">
        <v>2145</v>
      </c>
      <c r="G3645" s="28" t="s">
        <v>294</v>
      </c>
      <c r="H3645" s="28" t="s">
        <v>2146</v>
      </c>
      <c r="I3645" s="28" t="s">
        <v>294</v>
      </c>
      <c r="J3645" s="28" t="s">
        <v>2147</v>
      </c>
      <c r="K3645" s="25">
        <v>4500410000</v>
      </c>
      <c r="L3645" s="28" t="s">
        <v>2276</v>
      </c>
      <c r="M3645" s="28" t="s">
        <v>2277</v>
      </c>
      <c r="N3645" s="28" t="s">
        <v>125</v>
      </c>
      <c r="P3645" s="28" t="s">
        <v>32</v>
      </c>
      <c r="Q3645" s="28" t="s">
        <v>33</v>
      </c>
      <c r="R3645" s="25">
        <v>1000</v>
      </c>
      <c r="S3645" s="28" t="s">
        <v>34</v>
      </c>
      <c r="T3645" s="52">
        <v>16353</v>
      </c>
      <c r="U3645" s="52">
        <v>17334.18</v>
      </c>
      <c r="V3645" s="52">
        <v>18374.230800000001</v>
      </c>
    </row>
    <row r="3646" spans="1:22" ht="12.45" customHeight="1" x14ac:dyDescent="0.25">
      <c r="A3646" s="10">
        <v>604247</v>
      </c>
      <c r="B3646" s="28" t="s">
        <v>45</v>
      </c>
      <c r="C3646" s="28" t="s">
        <v>897</v>
      </c>
      <c r="D3646" s="28" t="s">
        <v>798</v>
      </c>
      <c r="E3646" s="28" t="str">
        <f>VLOOKUP(A3646,'[1]Sheet1 (2)'!$A$2:$H$6200,8,0)</f>
        <v>Function:Planning and Development:Core Function:Economic Development/Planning</v>
      </c>
      <c r="F3646" s="28" t="s">
        <v>898</v>
      </c>
      <c r="G3646" s="28" t="s">
        <v>294</v>
      </c>
      <c r="H3646" s="28" t="s">
        <v>899</v>
      </c>
      <c r="I3646" s="28" t="s">
        <v>294</v>
      </c>
      <c r="J3646" s="28" t="s">
        <v>817</v>
      </c>
      <c r="K3646" s="25">
        <v>4500181000</v>
      </c>
      <c r="L3646" s="28" t="s">
        <v>95</v>
      </c>
      <c r="M3646" s="28" t="s">
        <v>821</v>
      </c>
      <c r="N3646" s="28" t="s">
        <v>125</v>
      </c>
      <c r="P3646" s="28" t="s">
        <v>32</v>
      </c>
      <c r="Q3646" s="28" t="s">
        <v>33</v>
      </c>
      <c r="R3646" s="25">
        <v>1000</v>
      </c>
      <c r="S3646" s="28" t="s">
        <v>34</v>
      </c>
      <c r="T3646" s="52">
        <v>16864</v>
      </c>
      <c r="U3646" s="52">
        <v>17876</v>
      </c>
      <c r="V3646" s="52">
        <v>20086</v>
      </c>
    </row>
    <row r="3647" spans="1:22" ht="12.45" customHeight="1" x14ac:dyDescent="0.25">
      <c r="A3647" s="10">
        <v>604347</v>
      </c>
      <c r="B3647" s="28" t="s">
        <v>45</v>
      </c>
      <c r="C3647" s="28" t="s">
        <v>830</v>
      </c>
      <c r="D3647" s="28" t="s">
        <v>831</v>
      </c>
      <c r="E3647" s="28" t="str">
        <f>VLOOKUP(A3647,'[1]Sheet1 (2)'!$A$2:$H$6200,8,0)</f>
        <v>Function:Environmental Protection:Non-core Function:Pollution Control</v>
      </c>
      <c r="F3647" s="28" t="s">
        <v>836</v>
      </c>
      <c r="G3647" s="28" t="s">
        <v>294</v>
      </c>
      <c r="H3647" s="28" t="s">
        <v>837</v>
      </c>
      <c r="I3647" s="28" t="s">
        <v>294</v>
      </c>
      <c r="J3647" s="28" t="s">
        <v>834</v>
      </c>
      <c r="K3647" s="25">
        <v>4500453000</v>
      </c>
      <c r="L3647" s="28" t="s">
        <v>101</v>
      </c>
      <c r="M3647" s="28" t="s">
        <v>2256</v>
      </c>
      <c r="N3647" s="28" t="s">
        <v>125</v>
      </c>
      <c r="P3647" s="28" t="s">
        <v>32</v>
      </c>
      <c r="Q3647" s="28" t="s">
        <v>33</v>
      </c>
      <c r="R3647" s="25">
        <v>1000</v>
      </c>
      <c r="S3647" s="28" t="s">
        <v>34</v>
      </c>
      <c r="T3647" s="52">
        <v>17809.441600000002</v>
      </c>
      <c r="U3647" s="52">
        <v>19055</v>
      </c>
      <c r="V3647" s="52">
        <v>20198.3</v>
      </c>
    </row>
    <row r="3648" spans="1:22" ht="12.45" customHeight="1" x14ac:dyDescent="0.25">
      <c r="A3648" s="10">
        <v>604285</v>
      </c>
      <c r="B3648" s="28" t="s">
        <v>45</v>
      </c>
      <c r="C3648" s="28" t="s">
        <v>863</v>
      </c>
      <c r="D3648" s="28" t="s">
        <v>831</v>
      </c>
      <c r="E3648" s="28" t="str">
        <f>VLOOKUP(A3648,'[1]Sheet1 (2)'!$A$2:$H$6200,8,0)</f>
        <v>Function:Planning and Development:Core Function:Town Planning, Building Regulations and Enforcement, and City Engineer</v>
      </c>
      <c r="F3648" s="28" t="s">
        <v>864</v>
      </c>
      <c r="G3648" s="28" t="s">
        <v>294</v>
      </c>
      <c r="H3648" s="28" t="s">
        <v>865</v>
      </c>
      <c r="I3648" s="28" t="s">
        <v>294</v>
      </c>
      <c r="J3648" s="28" t="s">
        <v>850</v>
      </c>
      <c r="K3648" s="25">
        <v>4500019000</v>
      </c>
      <c r="L3648" s="28" t="s">
        <v>2365</v>
      </c>
      <c r="M3648" s="28" t="s">
        <v>2366</v>
      </c>
      <c r="N3648" s="28" t="s">
        <v>125</v>
      </c>
      <c r="P3648" s="28" t="s">
        <v>32</v>
      </c>
      <c r="Q3648" s="28" t="s">
        <v>33</v>
      </c>
      <c r="R3648" s="25">
        <v>1000</v>
      </c>
      <c r="S3648" s="28" t="s">
        <v>34</v>
      </c>
      <c r="T3648" s="52">
        <v>18183</v>
      </c>
      <c r="U3648" s="52">
        <v>19273</v>
      </c>
      <c r="V3648" s="52">
        <v>20430</v>
      </c>
    </row>
    <row r="3649" spans="1:22" ht="12.45" customHeight="1" x14ac:dyDescent="0.25">
      <c r="A3649" s="10">
        <v>604285</v>
      </c>
      <c r="B3649" s="28" t="s">
        <v>45</v>
      </c>
      <c r="C3649" s="28" t="s">
        <v>863</v>
      </c>
      <c r="D3649" s="28" t="s">
        <v>831</v>
      </c>
      <c r="E3649" s="28" t="str">
        <f>VLOOKUP(A3649,'[1]Sheet1 (2)'!$A$2:$H$6200,8,0)</f>
        <v>Function:Planning and Development:Core Function:Town Planning, Building Regulations and Enforcement, and City Engineer</v>
      </c>
      <c r="F3649" s="28" t="s">
        <v>864</v>
      </c>
      <c r="G3649" s="28" t="s">
        <v>294</v>
      </c>
      <c r="H3649" s="28" t="s">
        <v>865</v>
      </c>
      <c r="I3649" s="28" t="s">
        <v>294</v>
      </c>
      <c r="J3649" s="28" t="s">
        <v>850</v>
      </c>
      <c r="K3649" s="25">
        <v>4500453000</v>
      </c>
      <c r="L3649" s="28" t="s">
        <v>101</v>
      </c>
      <c r="M3649" s="28" t="s">
        <v>2256</v>
      </c>
      <c r="N3649" s="28" t="s">
        <v>125</v>
      </c>
      <c r="P3649" s="28" t="s">
        <v>32</v>
      </c>
      <c r="Q3649" s="28" t="s">
        <v>33</v>
      </c>
      <c r="R3649" s="25">
        <v>1000</v>
      </c>
      <c r="S3649" s="28" t="s">
        <v>34</v>
      </c>
      <c r="T3649" s="52">
        <v>18183</v>
      </c>
      <c r="U3649" s="52">
        <v>19273</v>
      </c>
      <c r="V3649" s="52">
        <v>20430</v>
      </c>
    </row>
    <row r="3650" spans="1:22" ht="12.45" customHeight="1" x14ac:dyDescent="0.25">
      <c r="A3650" s="10">
        <v>604285</v>
      </c>
      <c r="B3650" s="28" t="s">
        <v>45</v>
      </c>
      <c r="C3650" s="28" t="s">
        <v>863</v>
      </c>
      <c r="D3650" s="28" t="s">
        <v>831</v>
      </c>
      <c r="E3650" s="28" t="str">
        <f>VLOOKUP(A3650,'[1]Sheet1 (2)'!$A$2:$H$6200,8,0)</f>
        <v>Function:Planning and Development:Core Function:Town Planning, Building Regulations and Enforcement, and City Engineer</v>
      </c>
      <c r="F3650" s="28" t="s">
        <v>864</v>
      </c>
      <c r="G3650" s="28" t="s">
        <v>294</v>
      </c>
      <c r="H3650" s="28" t="s">
        <v>865</v>
      </c>
      <c r="I3650" s="28" t="s">
        <v>294</v>
      </c>
      <c r="J3650" s="28" t="s">
        <v>850</v>
      </c>
      <c r="K3650" s="25">
        <v>4500454020</v>
      </c>
      <c r="L3650" s="28" t="s">
        <v>2265</v>
      </c>
      <c r="M3650" s="28" t="s">
        <v>2266</v>
      </c>
      <c r="N3650" s="28" t="s">
        <v>125</v>
      </c>
      <c r="P3650" s="28" t="s">
        <v>32</v>
      </c>
      <c r="Q3650" s="28" t="s">
        <v>33</v>
      </c>
      <c r="R3650" s="25">
        <v>1000</v>
      </c>
      <c r="S3650" s="28" t="s">
        <v>34</v>
      </c>
      <c r="T3650" s="52">
        <v>18183</v>
      </c>
      <c r="U3650" s="52">
        <v>19273</v>
      </c>
      <c r="V3650" s="52">
        <v>20430</v>
      </c>
    </row>
    <row r="3651" spans="1:22" ht="12.45" customHeight="1" x14ac:dyDescent="0.25">
      <c r="A3651" s="10">
        <v>604515</v>
      </c>
      <c r="B3651" s="28" t="s">
        <v>45</v>
      </c>
      <c r="C3651" s="28" t="s">
        <v>797</v>
      </c>
      <c r="D3651" s="28" t="s">
        <v>798</v>
      </c>
      <c r="E3651" s="28" t="str">
        <f>VLOOKUP(A3651,'[1]Sheet1 (2)'!$A$2:$H$6200,8,0)</f>
        <v>Function:Other:Core Function:Licensing and Regulation</v>
      </c>
      <c r="F3651" s="28" t="s">
        <v>808</v>
      </c>
      <c r="G3651" s="28" t="s">
        <v>294</v>
      </c>
      <c r="H3651" s="28" t="s">
        <v>809</v>
      </c>
      <c r="I3651" s="28" t="s">
        <v>294</v>
      </c>
      <c r="J3651" s="28" t="s">
        <v>801</v>
      </c>
      <c r="K3651" s="25">
        <v>4500410000</v>
      </c>
      <c r="L3651" s="28" t="s">
        <v>2276</v>
      </c>
      <c r="M3651" s="28" t="s">
        <v>2277</v>
      </c>
      <c r="N3651" s="28" t="s">
        <v>125</v>
      </c>
      <c r="P3651" s="28" t="s">
        <v>32</v>
      </c>
      <c r="Q3651" s="28" t="s">
        <v>33</v>
      </c>
      <c r="R3651" s="25">
        <v>1000</v>
      </c>
      <c r="S3651" s="28" t="s">
        <v>34</v>
      </c>
      <c r="T3651" s="52">
        <v>19000</v>
      </c>
      <c r="U3651" s="52">
        <v>20140</v>
      </c>
      <c r="V3651" s="52">
        <v>21348.400000000001</v>
      </c>
    </row>
    <row r="3652" spans="1:22" ht="12.45" customHeight="1" x14ac:dyDescent="0.25">
      <c r="A3652" s="10">
        <v>604285</v>
      </c>
      <c r="B3652" s="28" t="s">
        <v>45</v>
      </c>
      <c r="C3652" s="28" t="s">
        <v>863</v>
      </c>
      <c r="D3652" s="28" t="s">
        <v>831</v>
      </c>
      <c r="E3652" s="28" t="str">
        <f>VLOOKUP(A3652,'[1]Sheet1 (2)'!$A$2:$H$6200,8,0)</f>
        <v>Function:Planning and Development:Core Function:Town Planning, Building Regulations and Enforcement, and City Engineer</v>
      </c>
      <c r="F3652" s="28" t="s">
        <v>864</v>
      </c>
      <c r="G3652" s="28" t="s">
        <v>294</v>
      </c>
      <c r="H3652" s="28" t="s">
        <v>865</v>
      </c>
      <c r="I3652" s="28" t="s">
        <v>294</v>
      </c>
      <c r="J3652" s="28" t="s">
        <v>850</v>
      </c>
      <c r="K3652" s="25">
        <v>4500410000</v>
      </c>
      <c r="L3652" s="28" t="s">
        <v>2276</v>
      </c>
      <c r="M3652" s="28" t="s">
        <v>2277</v>
      </c>
      <c r="N3652" s="28" t="s">
        <v>125</v>
      </c>
      <c r="P3652" s="28" t="s">
        <v>32</v>
      </c>
      <c r="Q3652" s="28" t="s">
        <v>33</v>
      </c>
      <c r="R3652" s="25">
        <v>1000</v>
      </c>
      <c r="S3652" s="28" t="s">
        <v>34</v>
      </c>
      <c r="T3652" s="52">
        <v>19582</v>
      </c>
      <c r="U3652" s="52">
        <v>20756</v>
      </c>
      <c r="V3652" s="52">
        <v>22002</v>
      </c>
    </row>
    <row r="3653" spans="1:22" ht="12.45" customHeight="1" x14ac:dyDescent="0.25">
      <c r="A3653" s="10">
        <v>604285</v>
      </c>
      <c r="B3653" s="28" t="s">
        <v>45</v>
      </c>
      <c r="C3653" s="28" t="s">
        <v>863</v>
      </c>
      <c r="D3653" s="28" t="s">
        <v>831</v>
      </c>
      <c r="E3653" s="28" t="str">
        <f>VLOOKUP(A3653,'[1]Sheet1 (2)'!$A$2:$H$6200,8,0)</f>
        <v>Function:Planning and Development:Core Function:Town Planning, Building Regulations and Enforcement, and City Engineer</v>
      </c>
      <c r="F3653" s="28" t="s">
        <v>864</v>
      </c>
      <c r="G3653" s="28" t="s">
        <v>294</v>
      </c>
      <c r="H3653" s="28" t="s">
        <v>865</v>
      </c>
      <c r="I3653" s="28" t="s">
        <v>294</v>
      </c>
      <c r="J3653" s="28" t="s">
        <v>850</v>
      </c>
      <c r="K3653" s="25">
        <v>4500012000</v>
      </c>
      <c r="L3653" s="28" t="s">
        <v>2342</v>
      </c>
      <c r="M3653" s="28" t="s">
        <v>2343</v>
      </c>
      <c r="N3653" s="28" t="s">
        <v>125</v>
      </c>
      <c r="P3653" s="28" t="s">
        <v>32</v>
      </c>
      <c r="Q3653" s="28" t="s">
        <v>33</v>
      </c>
      <c r="R3653" s="25">
        <v>1000</v>
      </c>
      <c r="S3653" s="28" t="s">
        <v>34</v>
      </c>
      <c r="T3653" s="52">
        <v>19821</v>
      </c>
      <c r="U3653" s="52">
        <v>21010</v>
      </c>
      <c r="V3653" s="52">
        <v>22270</v>
      </c>
    </row>
    <row r="3654" spans="1:22" ht="12.45" customHeight="1" x14ac:dyDescent="0.25">
      <c r="A3654" s="10">
        <v>604101</v>
      </c>
      <c r="B3654" s="28" t="s">
        <v>45</v>
      </c>
      <c r="C3654" s="28" t="s">
        <v>970</v>
      </c>
      <c r="D3654" s="28" t="s">
        <v>831</v>
      </c>
      <c r="E3654" s="28" t="str">
        <f>VLOOKUP(A3654,'[1]Sheet1 (2)'!$A$2:$H$6200,8,0)</f>
        <v>Function:Planning and Development:Core Function:Town Planning, Building Regulations and Enforcement, and City Engineer</v>
      </c>
      <c r="F3654" s="28" t="s">
        <v>971</v>
      </c>
      <c r="G3654" s="28" t="s">
        <v>294</v>
      </c>
      <c r="H3654" s="28" t="s">
        <v>972</v>
      </c>
      <c r="I3654" s="28" t="s">
        <v>294</v>
      </c>
      <c r="J3654" s="28" t="s">
        <v>850</v>
      </c>
      <c r="K3654" s="25">
        <v>4500460000</v>
      </c>
      <c r="L3654" s="28" t="s">
        <v>2249</v>
      </c>
      <c r="M3654" s="28" t="s">
        <v>2250</v>
      </c>
      <c r="N3654" s="28" t="s">
        <v>125</v>
      </c>
      <c r="P3654" s="28" t="s">
        <v>32</v>
      </c>
      <c r="Q3654" s="28" t="s">
        <v>33</v>
      </c>
      <c r="R3654" s="25">
        <v>1000</v>
      </c>
      <c r="S3654" s="28" t="s">
        <v>34</v>
      </c>
      <c r="T3654" s="52">
        <v>20000</v>
      </c>
      <c r="U3654" s="52">
        <v>20000</v>
      </c>
      <c r="V3654" s="52">
        <v>20000</v>
      </c>
    </row>
    <row r="3655" spans="1:22" ht="12.45" customHeight="1" x14ac:dyDescent="0.25">
      <c r="A3655" s="10">
        <v>604115</v>
      </c>
      <c r="B3655" s="28" t="s">
        <v>45</v>
      </c>
      <c r="C3655" s="28" t="s">
        <v>868</v>
      </c>
      <c r="D3655" s="28" t="s">
        <v>831</v>
      </c>
      <c r="E3655" s="28" t="str">
        <f>VLOOKUP(A3655,'[1]Sheet1 (2)'!$A$2:$H$6200,8,0)</f>
        <v>Function:Environmental Protection:Non-core Function:Nature Conservation</v>
      </c>
      <c r="F3655" s="28" t="s">
        <v>2676</v>
      </c>
      <c r="G3655" s="28" t="s">
        <v>2677</v>
      </c>
      <c r="H3655" s="28" t="s">
        <v>2678</v>
      </c>
      <c r="I3655" s="28" t="s">
        <v>2677</v>
      </c>
      <c r="J3655" s="28" t="s">
        <v>872</v>
      </c>
      <c r="K3655" s="25">
        <v>5000000110</v>
      </c>
      <c r="L3655" s="28" t="s">
        <v>2679</v>
      </c>
      <c r="M3655" s="28" t="s">
        <v>2680</v>
      </c>
      <c r="N3655" s="28" t="s">
        <v>125</v>
      </c>
      <c r="P3655" s="28" t="s">
        <v>468</v>
      </c>
      <c r="Q3655" s="28" t="s">
        <v>469</v>
      </c>
      <c r="R3655" s="25">
        <v>1000</v>
      </c>
      <c r="S3655" s="28" t="s">
        <v>34</v>
      </c>
      <c r="T3655" s="52">
        <v>20000</v>
      </c>
      <c r="U3655" s="52">
        <v>22000</v>
      </c>
      <c r="V3655" s="52">
        <v>24200</v>
      </c>
    </row>
    <row r="3656" spans="1:22" ht="12.45" customHeight="1" x14ac:dyDescent="0.25">
      <c r="A3656" s="10">
        <v>604115</v>
      </c>
      <c r="B3656" s="28" t="s">
        <v>45</v>
      </c>
      <c r="C3656" s="28" t="s">
        <v>868</v>
      </c>
      <c r="D3656" s="28" t="s">
        <v>831</v>
      </c>
      <c r="E3656" s="28" t="str">
        <f>VLOOKUP(A3656,'[1]Sheet1 (2)'!$A$2:$H$6200,8,0)</f>
        <v>Function:Environmental Protection:Non-core Function:Nature Conservation</v>
      </c>
      <c r="F3656" s="28" t="s">
        <v>943</v>
      </c>
      <c r="G3656" s="28" t="s">
        <v>944</v>
      </c>
      <c r="H3656" s="28" t="s">
        <v>945</v>
      </c>
      <c r="I3656" s="28" t="s">
        <v>944</v>
      </c>
      <c r="J3656" s="28" t="s">
        <v>872</v>
      </c>
      <c r="K3656" s="25">
        <v>4500460000</v>
      </c>
      <c r="L3656" s="28" t="s">
        <v>2249</v>
      </c>
      <c r="M3656" s="28" t="s">
        <v>2250</v>
      </c>
      <c r="N3656" s="28" t="s">
        <v>125</v>
      </c>
      <c r="P3656" s="28" t="s">
        <v>151</v>
      </c>
      <c r="Q3656" s="28" t="s">
        <v>152</v>
      </c>
      <c r="R3656" s="25">
        <v>1000</v>
      </c>
      <c r="S3656" s="28" t="s">
        <v>34</v>
      </c>
      <c r="T3656" s="52">
        <v>20000</v>
      </c>
      <c r="U3656" s="52">
        <v>20000</v>
      </c>
      <c r="V3656" s="52">
        <v>20000</v>
      </c>
    </row>
    <row r="3657" spans="1:22" ht="12.45" customHeight="1" x14ac:dyDescent="0.25">
      <c r="A3657" s="10">
        <v>604347</v>
      </c>
      <c r="B3657" s="28" t="s">
        <v>45</v>
      </c>
      <c r="C3657" s="28" t="s">
        <v>830</v>
      </c>
      <c r="D3657" s="28" t="s">
        <v>831</v>
      </c>
      <c r="E3657" s="28" t="str">
        <f>VLOOKUP(A3657,'[1]Sheet1 (2)'!$A$2:$H$6200,8,0)</f>
        <v>Function:Environmental Protection:Non-core Function:Pollution Control</v>
      </c>
      <c r="F3657" s="28" t="s">
        <v>836</v>
      </c>
      <c r="G3657" s="28" t="s">
        <v>294</v>
      </c>
      <c r="H3657" s="28" t="s">
        <v>837</v>
      </c>
      <c r="I3657" s="28" t="s">
        <v>294</v>
      </c>
      <c r="J3657" s="28" t="s">
        <v>834</v>
      </c>
      <c r="K3657" s="25">
        <v>4500470000</v>
      </c>
      <c r="L3657" s="28" t="s">
        <v>2240</v>
      </c>
      <c r="M3657" s="28" t="s">
        <v>2241</v>
      </c>
      <c r="N3657" s="28" t="s">
        <v>125</v>
      </c>
      <c r="P3657" s="28" t="s">
        <v>32</v>
      </c>
      <c r="Q3657" s="28" t="s">
        <v>33</v>
      </c>
      <c r="R3657" s="25">
        <v>1000</v>
      </c>
      <c r="S3657" s="28" t="s">
        <v>34</v>
      </c>
      <c r="T3657" s="52">
        <v>20000</v>
      </c>
      <c r="U3657" s="52">
        <v>22000</v>
      </c>
      <c r="V3657" s="52">
        <v>23320</v>
      </c>
    </row>
    <row r="3658" spans="1:22" ht="12.45" customHeight="1" x14ac:dyDescent="0.25">
      <c r="A3658" s="10">
        <v>604508</v>
      </c>
      <c r="B3658" s="28" t="s">
        <v>45</v>
      </c>
      <c r="C3658" s="28" t="s">
        <v>923</v>
      </c>
      <c r="D3658" s="28" t="s">
        <v>47</v>
      </c>
      <c r="E3658" s="28" t="str">
        <f>VLOOKUP(A3658,'[1]Sheet1 (2)'!$A$2:$H$6200,8,0)</f>
        <v>Function:Other:Core Function:Air Transport</v>
      </c>
      <c r="F3658" s="28" t="s">
        <v>927</v>
      </c>
      <c r="G3658" s="28" t="s">
        <v>294</v>
      </c>
      <c r="H3658" s="28" t="s">
        <v>928</v>
      </c>
      <c r="I3658" s="28" t="s">
        <v>294</v>
      </c>
      <c r="J3658" s="28" t="s">
        <v>926</v>
      </c>
      <c r="K3658" s="25">
        <v>4500460000</v>
      </c>
      <c r="L3658" s="28" t="s">
        <v>2249</v>
      </c>
      <c r="M3658" s="28" t="s">
        <v>2250</v>
      </c>
      <c r="N3658" s="28" t="s">
        <v>125</v>
      </c>
      <c r="P3658" s="28" t="s">
        <v>32</v>
      </c>
      <c r="Q3658" s="28" t="s">
        <v>33</v>
      </c>
      <c r="R3658" s="25">
        <v>1000</v>
      </c>
      <c r="S3658" s="28" t="s">
        <v>34</v>
      </c>
      <c r="T3658" s="52">
        <v>20000</v>
      </c>
      <c r="U3658" s="52">
        <v>20000</v>
      </c>
      <c r="V3658" s="52">
        <v>21200</v>
      </c>
    </row>
    <row r="3659" spans="1:22" ht="12.45" customHeight="1" x14ac:dyDescent="0.25">
      <c r="A3659" s="10">
        <v>604508</v>
      </c>
      <c r="B3659" s="28" t="s">
        <v>45</v>
      </c>
      <c r="C3659" s="28" t="s">
        <v>923</v>
      </c>
      <c r="D3659" s="28" t="s">
        <v>47</v>
      </c>
      <c r="E3659" s="28" t="str">
        <f>VLOOKUP(A3659,'[1]Sheet1 (2)'!$A$2:$H$6200,8,0)</f>
        <v>Function:Other:Core Function:Air Transport</v>
      </c>
      <c r="F3659" s="28" t="s">
        <v>927</v>
      </c>
      <c r="G3659" s="28" t="s">
        <v>294</v>
      </c>
      <c r="H3659" s="28" t="s">
        <v>928</v>
      </c>
      <c r="I3659" s="28" t="s">
        <v>294</v>
      </c>
      <c r="J3659" s="28" t="s">
        <v>926</v>
      </c>
      <c r="K3659" s="25">
        <v>4550004000</v>
      </c>
      <c r="L3659" s="28" t="s">
        <v>112</v>
      </c>
      <c r="M3659" s="28" t="s">
        <v>2246</v>
      </c>
      <c r="N3659" s="28" t="s">
        <v>125</v>
      </c>
      <c r="P3659" s="28" t="s">
        <v>32</v>
      </c>
      <c r="Q3659" s="28" t="s">
        <v>33</v>
      </c>
      <c r="R3659" s="25">
        <v>1000</v>
      </c>
      <c r="S3659" s="28" t="s">
        <v>34</v>
      </c>
      <c r="T3659" s="52">
        <v>20000</v>
      </c>
      <c r="U3659" s="52">
        <v>20000</v>
      </c>
      <c r="V3659" s="52">
        <v>21200</v>
      </c>
    </row>
    <row r="3660" spans="1:22" ht="12.45" customHeight="1" x14ac:dyDescent="0.25">
      <c r="A3660" s="10">
        <v>604560</v>
      </c>
      <c r="B3660" s="28" t="s">
        <v>45</v>
      </c>
      <c r="C3660" s="28" t="s">
        <v>929</v>
      </c>
      <c r="D3660" s="28" t="s">
        <v>874</v>
      </c>
      <c r="E3660" s="28" t="str">
        <f>VLOOKUP(A3660,'[1]Sheet1 (2)'!$A$2:$H$6200,8,0)</f>
        <v>Function:Housing:Core Function:Housing</v>
      </c>
      <c r="F3660" s="28" t="s">
        <v>2681</v>
      </c>
      <c r="G3660" s="28" t="s">
        <v>2098</v>
      </c>
      <c r="H3660" s="28" t="s">
        <v>2682</v>
      </c>
      <c r="I3660" s="28" t="s">
        <v>2098</v>
      </c>
      <c r="J3660" s="28" t="s">
        <v>538</v>
      </c>
      <c r="K3660" s="25">
        <v>4550001000</v>
      </c>
      <c r="L3660" s="28" t="s">
        <v>111</v>
      </c>
      <c r="M3660" s="28" t="s">
        <v>2269</v>
      </c>
      <c r="N3660" s="28" t="s">
        <v>125</v>
      </c>
      <c r="P3660" s="28" t="s">
        <v>32</v>
      </c>
      <c r="Q3660" s="28" t="s">
        <v>33</v>
      </c>
      <c r="R3660" s="25">
        <v>1000</v>
      </c>
      <c r="S3660" s="28" t="s">
        <v>34</v>
      </c>
      <c r="T3660" s="52">
        <v>20000</v>
      </c>
      <c r="U3660" s="52">
        <v>21200</v>
      </c>
      <c r="V3660" s="52">
        <v>22472</v>
      </c>
    </row>
    <row r="3661" spans="1:22" ht="12.45" customHeight="1" x14ac:dyDescent="0.25">
      <c r="A3661" s="10">
        <v>604285</v>
      </c>
      <c r="B3661" s="28" t="s">
        <v>45</v>
      </c>
      <c r="C3661" s="28" t="s">
        <v>863</v>
      </c>
      <c r="D3661" s="28" t="s">
        <v>831</v>
      </c>
      <c r="E3661" s="28" t="str">
        <f>VLOOKUP(A3661,'[1]Sheet1 (2)'!$A$2:$H$6200,8,0)</f>
        <v>Function:Planning and Development:Core Function:Town Planning, Building Regulations and Enforcement, and City Engineer</v>
      </c>
      <c r="F3661" s="28" t="s">
        <v>2683</v>
      </c>
      <c r="G3661" s="28" t="s">
        <v>2098</v>
      </c>
      <c r="H3661" s="28" t="s">
        <v>2684</v>
      </c>
      <c r="I3661" s="28" t="s">
        <v>2098</v>
      </c>
      <c r="J3661" s="28" t="s">
        <v>850</v>
      </c>
      <c r="K3661" s="25">
        <v>4550004000</v>
      </c>
      <c r="L3661" s="28" t="s">
        <v>112</v>
      </c>
      <c r="M3661" s="28" t="s">
        <v>2246</v>
      </c>
      <c r="N3661" s="28" t="s">
        <v>125</v>
      </c>
      <c r="P3661" s="28" t="s">
        <v>32</v>
      </c>
      <c r="Q3661" s="28" t="s">
        <v>33</v>
      </c>
      <c r="R3661" s="25">
        <v>1000</v>
      </c>
      <c r="S3661" s="28" t="s">
        <v>34</v>
      </c>
      <c r="T3661" s="52">
        <v>20802</v>
      </c>
      <c r="U3661" s="52">
        <v>22050</v>
      </c>
      <c r="V3661" s="52">
        <v>23373</v>
      </c>
    </row>
    <row r="3662" spans="1:22" ht="12.45" customHeight="1" x14ac:dyDescent="0.25">
      <c r="A3662" s="10">
        <v>604285</v>
      </c>
      <c r="B3662" s="28" t="s">
        <v>45</v>
      </c>
      <c r="C3662" s="28" t="s">
        <v>863</v>
      </c>
      <c r="D3662" s="28" t="s">
        <v>831</v>
      </c>
      <c r="E3662" s="28" t="str">
        <f>VLOOKUP(A3662,'[1]Sheet1 (2)'!$A$2:$H$6200,8,0)</f>
        <v>Function:Planning and Development:Core Function:Town Planning, Building Regulations and Enforcement, and City Engineer</v>
      </c>
      <c r="F3662" s="28" t="s">
        <v>864</v>
      </c>
      <c r="G3662" s="28" t="s">
        <v>294</v>
      </c>
      <c r="H3662" s="28" t="s">
        <v>865</v>
      </c>
      <c r="I3662" s="28" t="s">
        <v>294</v>
      </c>
      <c r="J3662" s="28" t="s">
        <v>850</v>
      </c>
      <c r="K3662" s="25">
        <v>4560100000</v>
      </c>
      <c r="L3662" s="28" t="s">
        <v>114</v>
      </c>
      <c r="M3662" s="28" t="s">
        <v>2278</v>
      </c>
      <c r="N3662" s="28" t="s">
        <v>125</v>
      </c>
      <c r="P3662" s="28" t="s">
        <v>32</v>
      </c>
      <c r="Q3662" s="28" t="s">
        <v>33</v>
      </c>
      <c r="R3662" s="25">
        <v>1000</v>
      </c>
      <c r="S3662" s="28" t="s">
        <v>34</v>
      </c>
      <c r="T3662" s="52">
        <v>20900</v>
      </c>
      <c r="U3662" s="52">
        <v>22154</v>
      </c>
      <c r="V3662" s="52">
        <v>23483</v>
      </c>
    </row>
    <row r="3663" spans="1:22" ht="12.45" customHeight="1" x14ac:dyDescent="0.25">
      <c r="A3663" s="10">
        <v>604347</v>
      </c>
      <c r="B3663" s="28" t="s">
        <v>45</v>
      </c>
      <c r="C3663" s="28" t="s">
        <v>830</v>
      </c>
      <c r="D3663" s="28" t="s">
        <v>831</v>
      </c>
      <c r="E3663" s="28" t="str">
        <f>VLOOKUP(A3663,'[1]Sheet1 (2)'!$A$2:$H$6200,8,0)</f>
        <v>Function:Environmental Protection:Non-core Function:Pollution Control</v>
      </c>
      <c r="F3663" s="28" t="s">
        <v>836</v>
      </c>
      <c r="G3663" s="28" t="s">
        <v>294</v>
      </c>
      <c r="H3663" s="28" t="s">
        <v>837</v>
      </c>
      <c r="I3663" s="28" t="s">
        <v>294</v>
      </c>
      <c r="J3663" s="28" t="s">
        <v>834</v>
      </c>
      <c r="K3663" s="25">
        <v>4500181000</v>
      </c>
      <c r="L3663" s="28" t="s">
        <v>95</v>
      </c>
      <c r="M3663" s="28" t="s">
        <v>821</v>
      </c>
      <c r="N3663" s="28" t="s">
        <v>125</v>
      </c>
      <c r="P3663" s="28" t="s">
        <v>32</v>
      </c>
      <c r="Q3663" s="28" t="s">
        <v>33</v>
      </c>
      <c r="R3663" s="25">
        <v>1000</v>
      </c>
      <c r="S3663" s="28" t="s">
        <v>34</v>
      </c>
      <c r="T3663" s="52">
        <v>21400</v>
      </c>
      <c r="U3663" s="52">
        <v>22900</v>
      </c>
      <c r="V3663" s="52">
        <v>24274</v>
      </c>
    </row>
    <row r="3664" spans="1:22" ht="12.45" customHeight="1" x14ac:dyDescent="0.25">
      <c r="A3664" s="10">
        <v>604347</v>
      </c>
      <c r="B3664" s="28" t="s">
        <v>45</v>
      </c>
      <c r="C3664" s="28" t="s">
        <v>830</v>
      </c>
      <c r="D3664" s="28" t="s">
        <v>831</v>
      </c>
      <c r="E3664" s="28" t="str">
        <f>VLOOKUP(A3664,'[1]Sheet1 (2)'!$A$2:$H$6200,8,0)</f>
        <v>Function:Environmental Protection:Non-core Function:Pollution Control</v>
      </c>
      <c r="F3664" s="28" t="s">
        <v>836</v>
      </c>
      <c r="G3664" s="28" t="s">
        <v>294</v>
      </c>
      <c r="H3664" s="28" t="s">
        <v>837</v>
      </c>
      <c r="I3664" s="28" t="s">
        <v>294</v>
      </c>
      <c r="J3664" s="28" t="s">
        <v>834</v>
      </c>
      <c r="K3664" s="25">
        <v>4500200000</v>
      </c>
      <c r="L3664" s="28" t="s">
        <v>2346</v>
      </c>
      <c r="M3664" s="28" t="s">
        <v>2347</v>
      </c>
      <c r="N3664" s="28" t="s">
        <v>125</v>
      </c>
      <c r="P3664" s="28" t="s">
        <v>32</v>
      </c>
      <c r="Q3664" s="28" t="s">
        <v>33</v>
      </c>
      <c r="R3664" s="25">
        <v>1000</v>
      </c>
      <c r="S3664" s="28" t="s">
        <v>34</v>
      </c>
      <c r="T3664" s="52">
        <v>21400</v>
      </c>
      <c r="U3664" s="52">
        <v>22900</v>
      </c>
      <c r="V3664" s="52">
        <v>24274</v>
      </c>
    </row>
    <row r="3665" spans="1:22" ht="12.45" customHeight="1" x14ac:dyDescent="0.25">
      <c r="A3665" s="10">
        <v>604241</v>
      </c>
      <c r="B3665" s="28" t="s">
        <v>45</v>
      </c>
      <c r="C3665" s="28" t="s">
        <v>818</v>
      </c>
      <c r="D3665" s="28" t="s">
        <v>798</v>
      </c>
      <c r="E3665" s="28" t="str">
        <f>VLOOKUP(A3665,'[1]Sheet1 (2)'!$A$2:$H$6200,8,0)</f>
        <v>Function:Planning and Development:Core Function:Economic Development/Planning</v>
      </c>
      <c r="F3665" s="28" t="s">
        <v>819</v>
      </c>
      <c r="G3665" s="28" t="s">
        <v>182</v>
      </c>
      <c r="H3665" s="28" t="s">
        <v>820</v>
      </c>
      <c r="I3665" s="28" t="s">
        <v>182</v>
      </c>
      <c r="J3665" s="28" t="s">
        <v>817</v>
      </c>
      <c r="K3665" s="25">
        <v>4500006000</v>
      </c>
      <c r="L3665" s="28" t="s">
        <v>91</v>
      </c>
      <c r="M3665" s="28" t="s">
        <v>2343</v>
      </c>
      <c r="N3665" s="28" t="s">
        <v>125</v>
      </c>
      <c r="P3665" s="28" t="s">
        <v>32</v>
      </c>
      <c r="Q3665" s="28" t="s">
        <v>33</v>
      </c>
      <c r="R3665" s="25">
        <v>1000</v>
      </c>
      <c r="S3665" s="28" t="s">
        <v>34</v>
      </c>
      <c r="T3665" s="52">
        <v>22154</v>
      </c>
      <c r="U3665" s="52">
        <v>23483</v>
      </c>
      <c r="V3665" s="52">
        <v>24892</v>
      </c>
    </row>
    <row r="3666" spans="1:22" ht="12.45" customHeight="1" x14ac:dyDescent="0.25">
      <c r="A3666" s="10">
        <v>604247</v>
      </c>
      <c r="B3666" s="28" t="s">
        <v>45</v>
      </c>
      <c r="C3666" s="28" t="s">
        <v>897</v>
      </c>
      <c r="D3666" s="28" t="s">
        <v>798</v>
      </c>
      <c r="E3666" s="28" t="str">
        <f>VLOOKUP(A3666,'[1]Sheet1 (2)'!$A$2:$H$6200,8,0)</f>
        <v>Function:Planning and Development:Core Function:Economic Development/Planning</v>
      </c>
      <c r="F3666" s="28" t="s">
        <v>898</v>
      </c>
      <c r="G3666" s="28" t="s">
        <v>294</v>
      </c>
      <c r="H3666" s="28" t="s">
        <v>899</v>
      </c>
      <c r="I3666" s="28" t="s">
        <v>294</v>
      </c>
      <c r="J3666" s="28" t="s">
        <v>817</v>
      </c>
      <c r="K3666" s="25">
        <v>4500005000</v>
      </c>
      <c r="L3666" s="28" t="s">
        <v>91</v>
      </c>
      <c r="M3666" s="28" t="s">
        <v>2304</v>
      </c>
      <c r="N3666" s="28" t="s">
        <v>125</v>
      </c>
      <c r="P3666" s="28" t="s">
        <v>32</v>
      </c>
      <c r="Q3666" s="28" t="s">
        <v>33</v>
      </c>
      <c r="R3666" s="25">
        <v>1000</v>
      </c>
      <c r="S3666" s="28" t="s">
        <v>34</v>
      </c>
      <c r="T3666" s="52">
        <v>22154</v>
      </c>
      <c r="U3666" s="52">
        <v>23483</v>
      </c>
      <c r="V3666" s="52">
        <v>24892</v>
      </c>
    </row>
    <row r="3667" spans="1:22" ht="12.45" customHeight="1" x14ac:dyDescent="0.25">
      <c r="A3667" s="10">
        <v>604511</v>
      </c>
      <c r="B3667" s="28" t="s">
        <v>45</v>
      </c>
      <c r="C3667" s="28" t="s">
        <v>814</v>
      </c>
      <c r="D3667" s="28" t="s">
        <v>798</v>
      </c>
      <c r="E3667" s="28" t="str">
        <f>VLOOKUP(A3667,'[1]Sheet1 (2)'!$A$2:$H$6200,8,0)</f>
        <v>Function:Planning and Development:Core Function:Economic Development/Planning</v>
      </c>
      <c r="F3667" s="28" t="s">
        <v>2673</v>
      </c>
      <c r="G3667" s="28" t="s">
        <v>2098</v>
      </c>
      <c r="H3667" s="28" t="s">
        <v>816</v>
      </c>
      <c r="I3667" s="28" t="s">
        <v>2098</v>
      </c>
      <c r="J3667" s="28" t="s">
        <v>817</v>
      </c>
      <c r="K3667" s="25">
        <v>4550006000</v>
      </c>
      <c r="L3667" s="28" t="s">
        <v>2251</v>
      </c>
      <c r="M3667" s="28" t="s">
        <v>2252</v>
      </c>
      <c r="N3667" s="28" t="s">
        <v>125</v>
      </c>
      <c r="P3667" s="28" t="s">
        <v>32</v>
      </c>
      <c r="Q3667" s="28" t="s">
        <v>33</v>
      </c>
      <c r="R3667" s="25">
        <v>1000</v>
      </c>
      <c r="S3667" s="28" t="s">
        <v>34</v>
      </c>
      <c r="T3667" s="52">
        <v>22154</v>
      </c>
      <c r="U3667" s="52">
        <v>23483</v>
      </c>
      <c r="V3667" s="52">
        <v>24892</v>
      </c>
    </row>
    <row r="3668" spans="1:22" ht="12.45" customHeight="1" x14ac:dyDescent="0.25">
      <c r="A3668" s="10">
        <v>604285</v>
      </c>
      <c r="B3668" s="28" t="s">
        <v>45</v>
      </c>
      <c r="C3668" s="28" t="s">
        <v>863</v>
      </c>
      <c r="D3668" s="28" t="s">
        <v>831</v>
      </c>
      <c r="E3668" s="28" t="str">
        <f>VLOOKUP(A3668,'[1]Sheet1 (2)'!$A$2:$H$6200,8,0)</f>
        <v>Function:Planning and Development:Core Function:Town Planning, Building Regulations and Enforcement, and City Engineer</v>
      </c>
      <c r="F3668" s="28" t="s">
        <v>2683</v>
      </c>
      <c r="G3668" s="28" t="s">
        <v>2098</v>
      </c>
      <c r="H3668" s="28" t="s">
        <v>2684</v>
      </c>
      <c r="I3668" s="28" t="s">
        <v>2098</v>
      </c>
      <c r="J3668" s="28" t="s">
        <v>850</v>
      </c>
      <c r="K3668" s="25">
        <v>4550000000</v>
      </c>
      <c r="L3668" s="28" t="s">
        <v>110</v>
      </c>
      <c r="M3668" s="28" t="s">
        <v>2264</v>
      </c>
      <c r="N3668" s="28" t="s">
        <v>125</v>
      </c>
      <c r="P3668" s="28" t="s">
        <v>32</v>
      </c>
      <c r="Q3668" s="28" t="s">
        <v>33</v>
      </c>
      <c r="R3668" s="25">
        <v>1000</v>
      </c>
      <c r="S3668" s="28" t="s">
        <v>34</v>
      </c>
      <c r="T3668" s="52">
        <v>22728</v>
      </c>
      <c r="U3668" s="52">
        <v>24091</v>
      </c>
      <c r="V3668" s="52">
        <v>25537</v>
      </c>
    </row>
    <row r="3669" spans="1:22" ht="12.45" customHeight="1" x14ac:dyDescent="0.25">
      <c r="A3669" s="10">
        <v>604247</v>
      </c>
      <c r="B3669" s="28" t="s">
        <v>45</v>
      </c>
      <c r="C3669" s="28" t="s">
        <v>897</v>
      </c>
      <c r="D3669" s="28" t="s">
        <v>798</v>
      </c>
      <c r="E3669" s="28" t="str">
        <f>VLOOKUP(A3669,'[1]Sheet1 (2)'!$A$2:$H$6200,8,0)</f>
        <v>Function:Planning and Development:Core Function:Economic Development/Planning</v>
      </c>
      <c r="F3669" s="28" t="s">
        <v>898</v>
      </c>
      <c r="G3669" s="28" t="s">
        <v>294</v>
      </c>
      <c r="H3669" s="28" t="s">
        <v>899</v>
      </c>
      <c r="I3669" s="28" t="s">
        <v>294</v>
      </c>
      <c r="J3669" s="28" t="s">
        <v>817</v>
      </c>
      <c r="K3669" s="25">
        <v>4500150000</v>
      </c>
      <c r="L3669" s="28" t="s">
        <v>838</v>
      </c>
      <c r="M3669" s="28" t="s">
        <v>839</v>
      </c>
      <c r="N3669" s="28" t="s">
        <v>125</v>
      </c>
      <c r="P3669" s="28" t="s">
        <v>32</v>
      </c>
      <c r="Q3669" s="28" t="s">
        <v>33</v>
      </c>
      <c r="R3669" s="25">
        <v>1000</v>
      </c>
      <c r="S3669" s="28" t="s">
        <v>34</v>
      </c>
      <c r="T3669" s="52">
        <v>27946</v>
      </c>
      <c r="U3669" s="52">
        <v>29623</v>
      </c>
      <c r="V3669" s="52">
        <v>31401</v>
      </c>
    </row>
    <row r="3670" spans="1:22" ht="12.45" customHeight="1" x14ac:dyDescent="0.25">
      <c r="A3670" s="10">
        <v>604285</v>
      </c>
      <c r="B3670" s="28" t="s">
        <v>45</v>
      </c>
      <c r="C3670" s="28" t="s">
        <v>863</v>
      </c>
      <c r="D3670" s="28" t="s">
        <v>831</v>
      </c>
      <c r="E3670" s="28" t="str">
        <f>VLOOKUP(A3670,'[1]Sheet1 (2)'!$A$2:$H$6200,8,0)</f>
        <v>Function:Planning and Development:Core Function:Town Planning, Building Regulations and Enforcement, and City Engineer</v>
      </c>
      <c r="F3670" s="28" t="s">
        <v>2683</v>
      </c>
      <c r="G3670" s="28" t="s">
        <v>2098</v>
      </c>
      <c r="H3670" s="28" t="s">
        <v>2684</v>
      </c>
      <c r="I3670" s="28" t="s">
        <v>2098</v>
      </c>
      <c r="J3670" s="28" t="s">
        <v>850</v>
      </c>
      <c r="K3670" s="25">
        <v>4550008000</v>
      </c>
      <c r="L3670" s="28" t="s">
        <v>113</v>
      </c>
      <c r="M3670" s="28" t="s">
        <v>2255</v>
      </c>
      <c r="N3670" s="28" t="s">
        <v>125</v>
      </c>
      <c r="P3670" s="28" t="s">
        <v>32</v>
      </c>
      <c r="Q3670" s="28" t="s">
        <v>33</v>
      </c>
      <c r="R3670" s="25">
        <v>1000</v>
      </c>
      <c r="S3670" s="28" t="s">
        <v>34</v>
      </c>
      <c r="T3670" s="52">
        <v>28193</v>
      </c>
      <c r="U3670" s="52">
        <v>29884</v>
      </c>
      <c r="V3670" s="52">
        <v>31677</v>
      </c>
    </row>
    <row r="3671" spans="1:22" ht="12.45" customHeight="1" x14ac:dyDescent="0.25">
      <c r="A3671" s="10">
        <v>604241</v>
      </c>
      <c r="B3671" s="28" t="s">
        <v>45</v>
      </c>
      <c r="C3671" s="28" t="s">
        <v>818</v>
      </c>
      <c r="D3671" s="28" t="s">
        <v>798</v>
      </c>
      <c r="E3671" s="28" t="str">
        <f>VLOOKUP(A3671,'[1]Sheet1 (2)'!$A$2:$H$6200,8,0)</f>
        <v>Function:Planning and Development:Core Function:Economic Development/Planning</v>
      </c>
      <c r="F3671" s="28" t="s">
        <v>2669</v>
      </c>
      <c r="G3671" s="28" t="s">
        <v>182</v>
      </c>
      <c r="H3671" s="28" t="s">
        <v>2670</v>
      </c>
      <c r="I3671" s="28" t="s">
        <v>182</v>
      </c>
      <c r="J3671" s="28" t="s">
        <v>817</v>
      </c>
      <c r="K3671" s="25">
        <v>4500422010</v>
      </c>
      <c r="L3671" s="28" t="s">
        <v>2279</v>
      </c>
      <c r="M3671" s="28" t="s">
        <v>2280</v>
      </c>
      <c r="N3671" s="28" t="s">
        <v>125</v>
      </c>
      <c r="P3671" s="28" t="s">
        <v>32</v>
      </c>
      <c r="Q3671" s="28" t="s">
        <v>33</v>
      </c>
      <c r="R3671" s="25">
        <v>1000</v>
      </c>
      <c r="S3671" s="28" t="s">
        <v>34</v>
      </c>
      <c r="T3671" s="52">
        <v>28509</v>
      </c>
      <c r="U3671" s="52">
        <v>30220</v>
      </c>
      <c r="V3671" s="52">
        <v>32033</v>
      </c>
    </row>
    <row r="3672" spans="1:22" ht="12.45" customHeight="1" x14ac:dyDescent="0.25">
      <c r="A3672" s="10">
        <v>604247</v>
      </c>
      <c r="B3672" s="28" t="s">
        <v>45</v>
      </c>
      <c r="C3672" s="28" t="s">
        <v>897</v>
      </c>
      <c r="D3672" s="28" t="s">
        <v>798</v>
      </c>
      <c r="E3672" s="28" t="str">
        <f>VLOOKUP(A3672,'[1]Sheet1 (2)'!$A$2:$H$6200,8,0)</f>
        <v>Function:Planning and Development:Core Function:Economic Development/Planning</v>
      </c>
      <c r="F3672" s="28" t="s">
        <v>2097</v>
      </c>
      <c r="G3672" s="28" t="s">
        <v>2098</v>
      </c>
      <c r="H3672" s="28" t="s">
        <v>2099</v>
      </c>
      <c r="I3672" s="28" t="s">
        <v>2098</v>
      </c>
      <c r="J3672" s="28" t="s">
        <v>817</v>
      </c>
      <c r="K3672" s="25">
        <v>4500422010</v>
      </c>
      <c r="L3672" s="28" t="s">
        <v>2279</v>
      </c>
      <c r="M3672" s="28" t="s">
        <v>2280</v>
      </c>
      <c r="N3672" s="28" t="s">
        <v>125</v>
      </c>
      <c r="P3672" s="28" t="s">
        <v>32</v>
      </c>
      <c r="Q3672" s="28" t="s">
        <v>33</v>
      </c>
      <c r="R3672" s="25">
        <v>1000</v>
      </c>
      <c r="S3672" s="28" t="s">
        <v>34</v>
      </c>
      <c r="T3672" s="52">
        <v>30000</v>
      </c>
      <c r="U3672" s="52">
        <v>40000</v>
      </c>
      <c r="V3672" s="52">
        <v>50000</v>
      </c>
    </row>
    <row r="3673" spans="1:22" ht="12.45" customHeight="1" x14ac:dyDescent="0.25">
      <c r="A3673" s="10">
        <v>604270</v>
      </c>
      <c r="B3673" s="28" t="s">
        <v>45</v>
      </c>
      <c r="C3673" s="28" t="s">
        <v>873</v>
      </c>
      <c r="D3673" s="28" t="s">
        <v>874</v>
      </c>
      <c r="E3673" s="28" t="str">
        <f>VLOOKUP(A3673,'[1]Sheet1 (2)'!$A$2:$H$6200,8,0)</f>
        <v>Function:Housing:Core Function:Housing</v>
      </c>
      <c r="F3673" s="28" t="s">
        <v>2685</v>
      </c>
      <c r="G3673" s="28" t="s">
        <v>2686</v>
      </c>
      <c r="H3673" s="28" t="s">
        <v>2687</v>
      </c>
      <c r="I3673" s="28" t="s">
        <v>2688</v>
      </c>
      <c r="J3673" s="28" t="s">
        <v>538</v>
      </c>
      <c r="K3673" s="25">
        <v>4550004000</v>
      </c>
      <c r="L3673" s="28" t="s">
        <v>112</v>
      </c>
      <c r="M3673" s="28" t="s">
        <v>2246</v>
      </c>
      <c r="N3673" s="28" t="s">
        <v>125</v>
      </c>
      <c r="P3673" s="28" t="s">
        <v>878</v>
      </c>
      <c r="Q3673" s="28" t="s">
        <v>879</v>
      </c>
      <c r="R3673" s="25">
        <v>1000</v>
      </c>
      <c r="S3673" s="28" t="s">
        <v>34</v>
      </c>
      <c r="T3673" s="52"/>
      <c r="U3673" s="52"/>
      <c r="V3673" s="52"/>
    </row>
    <row r="3674" spans="1:22" ht="12.45" customHeight="1" x14ac:dyDescent="0.25">
      <c r="A3674" s="10">
        <v>604508</v>
      </c>
      <c r="B3674" s="28" t="s">
        <v>45</v>
      </c>
      <c r="C3674" s="28" t="s">
        <v>923</v>
      </c>
      <c r="D3674" s="28" t="s">
        <v>47</v>
      </c>
      <c r="E3674" s="28" t="str">
        <f>VLOOKUP(A3674,'[1]Sheet1 (2)'!$A$2:$H$6200,8,0)</f>
        <v>Function:Other:Core Function:Air Transport</v>
      </c>
      <c r="F3674" s="28" t="s">
        <v>927</v>
      </c>
      <c r="G3674" s="28" t="s">
        <v>294</v>
      </c>
      <c r="H3674" s="28" t="s">
        <v>928</v>
      </c>
      <c r="I3674" s="28" t="s">
        <v>294</v>
      </c>
      <c r="J3674" s="28" t="s">
        <v>926</v>
      </c>
      <c r="K3674" s="25">
        <v>4500441010</v>
      </c>
      <c r="L3674" s="28" t="s">
        <v>2355</v>
      </c>
      <c r="M3674" s="28" t="s">
        <v>2356</v>
      </c>
      <c r="N3674" s="28" t="s">
        <v>125</v>
      </c>
      <c r="P3674" s="28" t="s">
        <v>32</v>
      </c>
      <c r="Q3674" s="28" t="s">
        <v>33</v>
      </c>
      <c r="R3674" s="25">
        <v>1000</v>
      </c>
      <c r="S3674" s="28" t="s">
        <v>34</v>
      </c>
      <c r="T3674" s="52">
        <v>30000</v>
      </c>
      <c r="U3674" s="52">
        <v>30000</v>
      </c>
      <c r="V3674" s="52">
        <v>31800</v>
      </c>
    </row>
    <row r="3675" spans="1:22" ht="12.45" customHeight="1" x14ac:dyDescent="0.25">
      <c r="A3675" s="10">
        <v>604546</v>
      </c>
      <c r="B3675" s="28" t="s">
        <v>45</v>
      </c>
      <c r="C3675" s="28" t="s">
        <v>901</v>
      </c>
      <c r="D3675" s="28" t="s">
        <v>831</v>
      </c>
      <c r="E3675" s="28" t="str">
        <f>VLOOKUP(A3675,'[1]Sheet1 (2)'!$A$2:$H$6200,8,0)</f>
        <v>Function:Planning and Development:Core Function:Town Planning, Building Regulations and Enforcement, and City Engineer</v>
      </c>
      <c r="F3675" s="28" t="s">
        <v>902</v>
      </c>
      <c r="G3675" s="28" t="s">
        <v>294</v>
      </c>
      <c r="H3675" s="28" t="s">
        <v>903</v>
      </c>
      <c r="I3675" s="28" t="s">
        <v>294</v>
      </c>
      <c r="J3675" s="28" t="s">
        <v>850</v>
      </c>
      <c r="K3675" s="25">
        <v>4700003000</v>
      </c>
      <c r="L3675" s="28" t="s">
        <v>2242</v>
      </c>
      <c r="M3675" s="28" t="s">
        <v>2243</v>
      </c>
      <c r="N3675" s="28" t="s">
        <v>125</v>
      </c>
      <c r="P3675" s="28" t="s">
        <v>32</v>
      </c>
      <c r="Q3675" s="28" t="s">
        <v>33</v>
      </c>
      <c r="R3675" s="25">
        <v>1000</v>
      </c>
      <c r="S3675" s="28" t="s">
        <v>34</v>
      </c>
      <c r="T3675" s="52">
        <v>30000</v>
      </c>
      <c r="U3675" s="52">
        <v>31800</v>
      </c>
      <c r="V3675" s="52">
        <v>33708</v>
      </c>
    </row>
    <row r="3676" spans="1:22" ht="12.45" customHeight="1" x14ac:dyDescent="0.25">
      <c r="A3676" s="10">
        <v>604547</v>
      </c>
      <c r="B3676" s="28" t="s">
        <v>45</v>
      </c>
      <c r="C3676" s="28" t="s">
        <v>2100</v>
      </c>
      <c r="D3676" s="28" t="s">
        <v>831</v>
      </c>
      <c r="E3676" s="28" t="str">
        <f>VLOOKUP(A3676,'[1]Sheet1 (2)'!$A$2:$H$6200,8,0)</f>
        <v>Function:Planning and Development:Core Function:Town Planning, Building Regulations and Enforcement, and City Engineer</v>
      </c>
      <c r="F3676" s="28" t="s">
        <v>2101</v>
      </c>
      <c r="G3676" s="28" t="s">
        <v>294</v>
      </c>
      <c r="H3676" s="28" t="s">
        <v>2102</v>
      </c>
      <c r="I3676" s="28" t="s">
        <v>294</v>
      </c>
      <c r="J3676" s="28" t="s">
        <v>850</v>
      </c>
      <c r="K3676" s="25">
        <v>4500200000</v>
      </c>
      <c r="L3676" s="28" t="s">
        <v>2346</v>
      </c>
      <c r="M3676" s="28" t="s">
        <v>2347</v>
      </c>
      <c r="N3676" s="28" t="s">
        <v>125</v>
      </c>
      <c r="P3676" s="28" t="s">
        <v>32</v>
      </c>
      <c r="Q3676" s="28" t="s">
        <v>33</v>
      </c>
      <c r="R3676" s="25">
        <v>1000</v>
      </c>
      <c r="S3676" s="28" t="s">
        <v>34</v>
      </c>
      <c r="T3676" s="52">
        <v>30000</v>
      </c>
      <c r="U3676" s="52">
        <v>31800</v>
      </c>
      <c r="V3676" s="52">
        <v>33708</v>
      </c>
    </row>
    <row r="3677" spans="1:22" ht="12.45" customHeight="1" x14ac:dyDescent="0.25">
      <c r="A3677" s="10">
        <v>604547</v>
      </c>
      <c r="B3677" s="28" t="s">
        <v>45</v>
      </c>
      <c r="C3677" s="28" t="s">
        <v>2100</v>
      </c>
      <c r="D3677" s="28" t="s">
        <v>831</v>
      </c>
      <c r="E3677" s="28" t="str">
        <f>VLOOKUP(A3677,'[1]Sheet1 (2)'!$A$2:$H$6200,8,0)</f>
        <v>Function:Planning and Development:Core Function:Town Planning, Building Regulations and Enforcement, and City Engineer</v>
      </c>
      <c r="F3677" s="28" t="s">
        <v>2671</v>
      </c>
      <c r="G3677" s="28" t="s">
        <v>2098</v>
      </c>
      <c r="H3677" s="28" t="s">
        <v>2672</v>
      </c>
      <c r="I3677" s="28" t="s">
        <v>2098</v>
      </c>
      <c r="J3677" s="28" t="s">
        <v>850</v>
      </c>
      <c r="K3677" s="25">
        <v>4550008000</v>
      </c>
      <c r="L3677" s="28" t="s">
        <v>113</v>
      </c>
      <c r="M3677" s="28" t="s">
        <v>2255</v>
      </c>
      <c r="N3677" s="28" t="s">
        <v>125</v>
      </c>
      <c r="P3677" s="28" t="s">
        <v>32</v>
      </c>
      <c r="Q3677" s="28" t="s">
        <v>33</v>
      </c>
      <c r="R3677" s="25">
        <v>1000</v>
      </c>
      <c r="S3677" s="28" t="s">
        <v>34</v>
      </c>
      <c r="T3677" s="52">
        <v>30000</v>
      </c>
      <c r="U3677" s="52">
        <v>31800</v>
      </c>
      <c r="V3677" s="52">
        <v>33708</v>
      </c>
    </row>
    <row r="3678" spans="1:22" ht="12.45" customHeight="1" x14ac:dyDescent="0.25">
      <c r="A3678" s="10">
        <v>604745</v>
      </c>
      <c r="B3678" s="28" t="s">
        <v>45</v>
      </c>
      <c r="C3678" s="28" t="s">
        <v>802</v>
      </c>
      <c r="D3678" s="28" t="s">
        <v>47</v>
      </c>
      <c r="E3678" s="28" t="str">
        <f>VLOOKUP(A3678,'[1]Sheet1 (2)'!$A$2:$H$6200,8,0)</f>
        <v>Function:Other:Core Function:Markets</v>
      </c>
      <c r="F3678" s="28" t="s">
        <v>861</v>
      </c>
      <c r="G3678" s="28" t="s">
        <v>294</v>
      </c>
      <c r="H3678" s="28" t="s">
        <v>862</v>
      </c>
      <c r="I3678" s="28" t="s">
        <v>294</v>
      </c>
      <c r="J3678" s="28" t="s">
        <v>805</v>
      </c>
      <c r="K3678" s="25">
        <v>4500006000</v>
      </c>
      <c r="L3678" s="28" t="s">
        <v>2322</v>
      </c>
      <c r="M3678" s="28" t="s">
        <v>2323</v>
      </c>
      <c r="N3678" s="28" t="s">
        <v>125</v>
      </c>
      <c r="P3678" s="28" t="s">
        <v>32</v>
      </c>
      <c r="Q3678" s="28" t="s">
        <v>33</v>
      </c>
      <c r="R3678" s="25">
        <v>1000</v>
      </c>
      <c r="S3678" s="28" t="s">
        <v>34</v>
      </c>
      <c r="T3678" s="52">
        <v>30000</v>
      </c>
      <c r="U3678" s="52">
        <v>31800</v>
      </c>
      <c r="V3678" s="52">
        <v>33708</v>
      </c>
    </row>
    <row r="3679" spans="1:22" ht="12.45" customHeight="1" x14ac:dyDescent="0.25">
      <c r="A3679" s="10">
        <v>604508</v>
      </c>
      <c r="B3679" s="28" t="s">
        <v>45</v>
      </c>
      <c r="C3679" s="28" t="s">
        <v>923</v>
      </c>
      <c r="D3679" s="28" t="s">
        <v>47</v>
      </c>
      <c r="E3679" s="28" t="str">
        <f>VLOOKUP(A3679,'[1]Sheet1 (2)'!$A$2:$H$6200,8,0)</f>
        <v>Function:Other:Core Function:Air Transport</v>
      </c>
      <c r="F3679" s="28" t="s">
        <v>927</v>
      </c>
      <c r="G3679" s="28" t="s">
        <v>294</v>
      </c>
      <c r="H3679" s="28" t="s">
        <v>928</v>
      </c>
      <c r="I3679" s="28" t="s">
        <v>294</v>
      </c>
      <c r="J3679" s="28" t="s">
        <v>926</v>
      </c>
      <c r="K3679" s="25">
        <v>4500430000</v>
      </c>
      <c r="L3679" s="28" t="s">
        <v>2689</v>
      </c>
      <c r="M3679" s="28" t="s">
        <v>2690</v>
      </c>
      <c r="N3679" s="28" t="s">
        <v>125</v>
      </c>
      <c r="P3679" s="28" t="s">
        <v>32</v>
      </c>
      <c r="Q3679" s="28" t="s">
        <v>33</v>
      </c>
      <c r="R3679" s="25">
        <v>1000</v>
      </c>
      <c r="S3679" s="28" t="s">
        <v>34</v>
      </c>
      <c r="T3679" s="52">
        <v>35000</v>
      </c>
      <c r="U3679" s="52">
        <v>35000</v>
      </c>
      <c r="V3679" s="52">
        <v>37100</v>
      </c>
    </row>
    <row r="3680" spans="1:22" ht="12.45" customHeight="1" x14ac:dyDescent="0.25">
      <c r="A3680" s="10">
        <v>604548</v>
      </c>
      <c r="B3680" s="28" t="s">
        <v>45</v>
      </c>
      <c r="C3680" s="28" t="s">
        <v>915</v>
      </c>
      <c r="D3680" s="28" t="s">
        <v>831</v>
      </c>
      <c r="E3680" s="28" t="str">
        <f>VLOOKUP(A3680,'[1]Sheet1 (2)'!$A$2:$H$6200,8,0)</f>
        <v>Function:Planning and Development:Core Function:Town Planning, Building Regulations and Enforcement, and City Engineer</v>
      </c>
      <c r="F3680" s="28" t="s">
        <v>916</v>
      </c>
      <c r="G3680" s="28" t="s">
        <v>294</v>
      </c>
      <c r="H3680" s="28" t="s">
        <v>917</v>
      </c>
      <c r="I3680" s="28" t="s">
        <v>294</v>
      </c>
      <c r="J3680" s="28" t="s">
        <v>850</v>
      </c>
      <c r="K3680" s="25">
        <v>4560100000</v>
      </c>
      <c r="L3680" s="28" t="s">
        <v>114</v>
      </c>
      <c r="M3680" s="28" t="s">
        <v>2278</v>
      </c>
      <c r="N3680" s="28" t="s">
        <v>125</v>
      </c>
      <c r="P3680" s="28" t="s">
        <v>32</v>
      </c>
      <c r="Q3680" s="28" t="s">
        <v>33</v>
      </c>
      <c r="R3680" s="25">
        <v>1000</v>
      </c>
      <c r="S3680" s="28" t="s">
        <v>34</v>
      </c>
      <c r="T3680" s="52">
        <v>35000</v>
      </c>
      <c r="U3680" s="52">
        <v>37100</v>
      </c>
      <c r="V3680" s="52">
        <v>39326</v>
      </c>
    </row>
    <row r="3681" spans="1:22" ht="12.45" customHeight="1" x14ac:dyDescent="0.25">
      <c r="A3681" s="10">
        <v>604285</v>
      </c>
      <c r="B3681" s="28" t="s">
        <v>45</v>
      </c>
      <c r="C3681" s="28" t="s">
        <v>863</v>
      </c>
      <c r="D3681" s="28" t="s">
        <v>831</v>
      </c>
      <c r="E3681" s="28" t="str">
        <f>VLOOKUP(A3681,'[1]Sheet1 (2)'!$A$2:$H$6200,8,0)</f>
        <v>Function:Planning and Development:Core Function:Town Planning, Building Regulations and Enforcement, and City Engineer</v>
      </c>
      <c r="F3681" s="28" t="s">
        <v>864</v>
      </c>
      <c r="G3681" s="28" t="s">
        <v>294</v>
      </c>
      <c r="H3681" s="28" t="s">
        <v>865</v>
      </c>
      <c r="I3681" s="28" t="s">
        <v>294</v>
      </c>
      <c r="J3681" s="28" t="s">
        <v>850</v>
      </c>
      <c r="K3681" s="25">
        <v>4500470000</v>
      </c>
      <c r="L3681" s="28" t="s">
        <v>2240</v>
      </c>
      <c r="M3681" s="28" t="s">
        <v>2241</v>
      </c>
      <c r="N3681" s="28" t="s">
        <v>125</v>
      </c>
      <c r="P3681" s="28" t="s">
        <v>32</v>
      </c>
      <c r="Q3681" s="28" t="s">
        <v>33</v>
      </c>
      <c r="R3681" s="25">
        <v>1000</v>
      </c>
      <c r="S3681" s="28" t="s">
        <v>34</v>
      </c>
      <c r="T3681" s="52">
        <v>37274</v>
      </c>
      <c r="U3681" s="52">
        <v>39510</v>
      </c>
      <c r="V3681" s="52">
        <v>39881</v>
      </c>
    </row>
    <row r="3682" spans="1:22" ht="12.45" customHeight="1" x14ac:dyDescent="0.25">
      <c r="A3682" s="10">
        <v>604285</v>
      </c>
      <c r="B3682" s="28" t="s">
        <v>45</v>
      </c>
      <c r="C3682" s="28" t="s">
        <v>863</v>
      </c>
      <c r="D3682" s="28" t="s">
        <v>831</v>
      </c>
      <c r="E3682" s="28" t="str">
        <f>VLOOKUP(A3682,'[1]Sheet1 (2)'!$A$2:$H$6200,8,0)</f>
        <v>Function:Planning and Development:Core Function:Town Planning, Building Regulations and Enforcement, and City Engineer</v>
      </c>
      <c r="F3682" s="28" t="s">
        <v>864</v>
      </c>
      <c r="G3682" s="28" t="s">
        <v>294</v>
      </c>
      <c r="H3682" s="28" t="s">
        <v>865</v>
      </c>
      <c r="I3682" s="28" t="s">
        <v>294</v>
      </c>
      <c r="J3682" s="28" t="s">
        <v>850</v>
      </c>
      <c r="K3682" s="25">
        <v>4500150000</v>
      </c>
      <c r="L3682" s="28" t="s">
        <v>838</v>
      </c>
      <c r="M3682" s="28" t="s">
        <v>839</v>
      </c>
      <c r="N3682" s="28" t="s">
        <v>125</v>
      </c>
      <c r="P3682" s="28" t="s">
        <v>32</v>
      </c>
      <c r="Q3682" s="28" t="s">
        <v>33</v>
      </c>
      <c r="R3682" s="25">
        <v>1000</v>
      </c>
      <c r="S3682" s="28" t="s">
        <v>34</v>
      </c>
      <c r="T3682" s="52">
        <v>38561</v>
      </c>
      <c r="U3682" s="52">
        <v>40874</v>
      </c>
      <c r="V3682" s="52">
        <v>43327</v>
      </c>
    </row>
    <row r="3683" spans="1:22" ht="12.45" customHeight="1" x14ac:dyDescent="0.25">
      <c r="A3683" s="10">
        <v>604285</v>
      </c>
      <c r="B3683" s="28" t="s">
        <v>45</v>
      </c>
      <c r="C3683" s="28" t="s">
        <v>863</v>
      </c>
      <c r="D3683" s="28" t="s">
        <v>831</v>
      </c>
      <c r="E3683" s="28" t="str">
        <f>VLOOKUP(A3683,'[1]Sheet1 (2)'!$A$2:$H$6200,8,0)</f>
        <v>Function:Planning and Development:Core Function:Town Planning, Building Regulations and Enforcement, and City Engineer</v>
      </c>
      <c r="F3683" s="28" t="s">
        <v>864</v>
      </c>
      <c r="G3683" s="28" t="s">
        <v>294</v>
      </c>
      <c r="H3683" s="28" t="s">
        <v>865</v>
      </c>
      <c r="I3683" s="28" t="s">
        <v>294</v>
      </c>
      <c r="J3683" s="28" t="s">
        <v>850</v>
      </c>
      <c r="K3683" s="25">
        <v>4500460000</v>
      </c>
      <c r="L3683" s="28" t="s">
        <v>2249</v>
      </c>
      <c r="M3683" s="28" t="s">
        <v>2250</v>
      </c>
      <c r="N3683" s="28" t="s">
        <v>125</v>
      </c>
      <c r="P3683" s="28" t="s">
        <v>32</v>
      </c>
      <c r="Q3683" s="28" t="s">
        <v>33</v>
      </c>
      <c r="R3683" s="25">
        <v>1000</v>
      </c>
      <c r="S3683" s="28" t="s">
        <v>34</v>
      </c>
      <c r="T3683" s="52">
        <v>38561</v>
      </c>
      <c r="U3683" s="52">
        <v>40435</v>
      </c>
      <c r="V3683" s="52">
        <v>42861</v>
      </c>
    </row>
    <row r="3684" spans="1:22" ht="12.45" customHeight="1" x14ac:dyDescent="0.25">
      <c r="A3684" s="10">
        <v>604347</v>
      </c>
      <c r="B3684" s="28" t="s">
        <v>45</v>
      </c>
      <c r="C3684" s="28" t="s">
        <v>830</v>
      </c>
      <c r="D3684" s="28" t="s">
        <v>831</v>
      </c>
      <c r="E3684" s="28" t="str">
        <f>VLOOKUP(A3684,'[1]Sheet1 (2)'!$A$2:$H$6200,8,0)</f>
        <v>Function:Environmental Protection:Non-core Function:Pollution Control</v>
      </c>
      <c r="F3684" s="28" t="s">
        <v>836</v>
      </c>
      <c r="G3684" s="28" t="s">
        <v>294</v>
      </c>
      <c r="H3684" s="28" t="s">
        <v>837</v>
      </c>
      <c r="I3684" s="28" t="s">
        <v>294</v>
      </c>
      <c r="J3684" s="28" t="s">
        <v>834</v>
      </c>
      <c r="K3684" s="25">
        <v>4500181000</v>
      </c>
      <c r="L3684" s="28" t="s">
        <v>95</v>
      </c>
      <c r="M3684" s="28" t="s">
        <v>821</v>
      </c>
      <c r="N3684" s="28" t="s">
        <v>125</v>
      </c>
      <c r="P3684" s="28" t="s">
        <v>32</v>
      </c>
      <c r="Q3684" s="28" t="s">
        <v>33</v>
      </c>
      <c r="R3684" s="25">
        <v>1000</v>
      </c>
      <c r="S3684" s="28" t="s">
        <v>34</v>
      </c>
      <c r="T3684" s="52">
        <v>39304.800000000003</v>
      </c>
      <c r="U3684" s="52">
        <v>42055</v>
      </c>
      <c r="V3684" s="52">
        <v>44578.3</v>
      </c>
    </row>
    <row r="3685" spans="1:22" ht="12.45" customHeight="1" x14ac:dyDescent="0.25">
      <c r="A3685" s="10">
        <v>604270</v>
      </c>
      <c r="B3685" s="28" t="s">
        <v>45</v>
      </c>
      <c r="C3685" s="28" t="s">
        <v>873</v>
      </c>
      <c r="D3685" s="28" t="s">
        <v>874</v>
      </c>
      <c r="E3685" s="28" t="str">
        <f>VLOOKUP(A3685,'[1]Sheet1 (2)'!$A$2:$H$6200,8,0)</f>
        <v>Function:Housing:Core Function:Housing</v>
      </c>
      <c r="F3685" s="28" t="s">
        <v>875</v>
      </c>
      <c r="G3685" s="28" t="s">
        <v>876</v>
      </c>
      <c r="H3685" s="28" t="s">
        <v>877</v>
      </c>
      <c r="I3685" s="28" t="s">
        <v>876</v>
      </c>
      <c r="J3685" s="28" t="s">
        <v>538</v>
      </c>
      <c r="K3685" s="25">
        <v>4550000000</v>
      </c>
      <c r="L3685" s="28" t="s">
        <v>110</v>
      </c>
      <c r="M3685" s="28" t="s">
        <v>2264</v>
      </c>
      <c r="N3685" s="28" t="s">
        <v>125</v>
      </c>
      <c r="P3685" s="28" t="s">
        <v>878</v>
      </c>
      <c r="Q3685" s="28" t="s">
        <v>879</v>
      </c>
      <c r="R3685" s="25">
        <v>1000</v>
      </c>
      <c r="S3685" s="28" t="s">
        <v>34</v>
      </c>
      <c r="T3685" s="52"/>
      <c r="U3685" s="52"/>
      <c r="V3685" s="52"/>
    </row>
    <row r="3686" spans="1:22" ht="12.45" customHeight="1" x14ac:dyDescent="0.25">
      <c r="A3686" s="10">
        <v>604508</v>
      </c>
      <c r="B3686" s="28" t="s">
        <v>45</v>
      </c>
      <c r="C3686" s="28" t="s">
        <v>923</v>
      </c>
      <c r="D3686" s="28" t="s">
        <v>47</v>
      </c>
      <c r="E3686" s="28" t="str">
        <f>VLOOKUP(A3686,'[1]Sheet1 (2)'!$A$2:$H$6200,8,0)</f>
        <v>Function:Other:Core Function:Air Transport</v>
      </c>
      <c r="F3686" s="28" t="s">
        <v>927</v>
      </c>
      <c r="G3686" s="28" t="s">
        <v>294</v>
      </c>
      <c r="H3686" s="28" t="s">
        <v>928</v>
      </c>
      <c r="I3686" s="28" t="s">
        <v>294</v>
      </c>
      <c r="J3686" s="28" t="s">
        <v>926</v>
      </c>
      <c r="K3686" s="25">
        <v>4560100000</v>
      </c>
      <c r="L3686" s="28" t="s">
        <v>114</v>
      </c>
      <c r="M3686" s="28" t="s">
        <v>2278</v>
      </c>
      <c r="N3686" s="28" t="s">
        <v>125</v>
      </c>
      <c r="P3686" s="28" t="s">
        <v>32</v>
      </c>
      <c r="Q3686" s="28" t="s">
        <v>33</v>
      </c>
      <c r="R3686" s="25">
        <v>1000</v>
      </c>
      <c r="S3686" s="28" t="s">
        <v>34</v>
      </c>
      <c r="T3686" s="52">
        <v>40000</v>
      </c>
      <c r="U3686" s="52">
        <v>40000</v>
      </c>
      <c r="V3686" s="52">
        <v>42400</v>
      </c>
    </row>
    <row r="3687" spans="1:22" ht="12.45" customHeight="1" x14ac:dyDescent="0.25">
      <c r="A3687" s="10">
        <v>604514</v>
      </c>
      <c r="B3687" s="28" t="s">
        <v>45</v>
      </c>
      <c r="C3687" s="28" t="s">
        <v>2144</v>
      </c>
      <c r="D3687" s="28" t="s">
        <v>47</v>
      </c>
      <c r="E3687" s="28" t="str">
        <f>VLOOKUP(A3687,'[1]Sheet1 (2)'!$A$2:$H$6200,8,0)</f>
        <v>Function:Other:Core Function:Tourism</v>
      </c>
      <c r="F3687" s="28" t="s">
        <v>2145</v>
      </c>
      <c r="G3687" s="28" t="s">
        <v>294</v>
      </c>
      <c r="H3687" s="28" t="s">
        <v>2146</v>
      </c>
      <c r="I3687" s="28" t="s">
        <v>294</v>
      </c>
      <c r="J3687" s="28" t="s">
        <v>2147</v>
      </c>
      <c r="K3687" s="25">
        <v>4500014000</v>
      </c>
      <c r="L3687" s="28" t="s">
        <v>2691</v>
      </c>
      <c r="M3687" s="28" t="s">
        <v>2692</v>
      </c>
      <c r="N3687" s="28" t="s">
        <v>125</v>
      </c>
      <c r="P3687" s="28" t="s">
        <v>32</v>
      </c>
      <c r="Q3687" s="28" t="s">
        <v>33</v>
      </c>
      <c r="R3687" s="25">
        <v>1000</v>
      </c>
      <c r="S3687" s="28" t="s">
        <v>34</v>
      </c>
      <c r="T3687" s="52">
        <v>40000</v>
      </c>
      <c r="U3687" s="52">
        <v>42400</v>
      </c>
      <c r="V3687" s="52">
        <v>44944</v>
      </c>
    </row>
    <row r="3688" spans="1:22" ht="12.45" customHeight="1" x14ac:dyDescent="0.25">
      <c r="A3688" s="10">
        <v>604514</v>
      </c>
      <c r="B3688" s="28" t="s">
        <v>45</v>
      </c>
      <c r="C3688" s="28" t="s">
        <v>2144</v>
      </c>
      <c r="D3688" s="28" t="s">
        <v>47</v>
      </c>
      <c r="E3688" s="28" t="str">
        <f>VLOOKUP(A3688,'[1]Sheet1 (2)'!$A$2:$H$6200,8,0)</f>
        <v>Function:Other:Core Function:Tourism</v>
      </c>
      <c r="F3688" s="28" t="s">
        <v>2145</v>
      </c>
      <c r="G3688" s="28" t="s">
        <v>294</v>
      </c>
      <c r="H3688" s="28" t="s">
        <v>2146</v>
      </c>
      <c r="I3688" s="28" t="s">
        <v>294</v>
      </c>
      <c r="J3688" s="28" t="s">
        <v>2147</v>
      </c>
      <c r="K3688" s="25">
        <v>4500150000</v>
      </c>
      <c r="L3688" s="28" t="s">
        <v>838</v>
      </c>
      <c r="M3688" s="28" t="s">
        <v>839</v>
      </c>
      <c r="N3688" s="28" t="s">
        <v>125</v>
      </c>
      <c r="P3688" s="28" t="s">
        <v>32</v>
      </c>
      <c r="Q3688" s="28" t="s">
        <v>33</v>
      </c>
      <c r="R3688" s="25">
        <v>1000</v>
      </c>
      <c r="S3688" s="28" t="s">
        <v>34</v>
      </c>
      <c r="T3688" s="52">
        <v>40000</v>
      </c>
      <c r="U3688" s="52">
        <v>42400</v>
      </c>
      <c r="V3688" s="52">
        <v>44944</v>
      </c>
    </row>
    <row r="3689" spans="1:22" ht="12.45" customHeight="1" x14ac:dyDescent="0.25">
      <c r="A3689" s="10">
        <v>604548</v>
      </c>
      <c r="B3689" s="28" t="s">
        <v>45</v>
      </c>
      <c r="C3689" s="28" t="s">
        <v>915</v>
      </c>
      <c r="D3689" s="28" t="s">
        <v>831</v>
      </c>
      <c r="E3689" s="28" t="str">
        <f>VLOOKUP(A3689,'[1]Sheet1 (2)'!$A$2:$H$6200,8,0)</f>
        <v>Function:Planning and Development:Core Function:Town Planning, Building Regulations and Enforcement, and City Engineer</v>
      </c>
      <c r="F3689" s="28" t="s">
        <v>916</v>
      </c>
      <c r="G3689" s="28" t="s">
        <v>294</v>
      </c>
      <c r="H3689" s="28" t="s">
        <v>917</v>
      </c>
      <c r="I3689" s="28" t="s">
        <v>294</v>
      </c>
      <c r="J3689" s="28" t="s">
        <v>850</v>
      </c>
      <c r="K3689" s="25">
        <v>4700003000</v>
      </c>
      <c r="L3689" s="28" t="s">
        <v>2242</v>
      </c>
      <c r="M3689" s="28" t="s">
        <v>2243</v>
      </c>
      <c r="N3689" s="28" t="s">
        <v>125</v>
      </c>
      <c r="P3689" s="28" t="s">
        <v>32</v>
      </c>
      <c r="Q3689" s="28" t="s">
        <v>33</v>
      </c>
      <c r="R3689" s="25">
        <v>1000</v>
      </c>
      <c r="S3689" s="28" t="s">
        <v>34</v>
      </c>
      <c r="T3689" s="52">
        <v>40000</v>
      </c>
      <c r="U3689" s="52">
        <v>42400</v>
      </c>
      <c r="V3689" s="52">
        <v>44944</v>
      </c>
    </row>
    <row r="3690" spans="1:22" ht="12.45" customHeight="1" x14ac:dyDescent="0.25">
      <c r="A3690" s="10">
        <v>602097</v>
      </c>
      <c r="B3690" s="28" t="s">
        <v>45</v>
      </c>
      <c r="C3690" s="28" t="s">
        <v>932</v>
      </c>
      <c r="D3690" s="28" t="s">
        <v>933</v>
      </c>
      <c r="E3690" s="28" t="str">
        <f>VLOOKUP(A3690,'[1]Sheet1 (2)'!$A$2:$H$6200,8,0)</f>
        <v>Function:Planning and Development:Core Function:Economic Development/Planning</v>
      </c>
      <c r="F3690" s="28" t="s">
        <v>934</v>
      </c>
      <c r="G3690" s="28" t="s">
        <v>294</v>
      </c>
      <c r="H3690" s="28" t="s">
        <v>935</v>
      </c>
      <c r="I3690" s="28" t="s">
        <v>294</v>
      </c>
      <c r="J3690" s="28" t="s">
        <v>817</v>
      </c>
      <c r="K3690" s="25">
        <v>4700003000</v>
      </c>
      <c r="L3690" s="28" t="s">
        <v>2242</v>
      </c>
      <c r="M3690" s="28" t="s">
        <v>2243</v>
      </c>
      <c r="N3690" s="28" t="s">
        <v>125</v>
      </c>
      <c r="P3690" s="28" t="s">
        <v>32</v>
      </c>
      <c r="Q3690" s="28" t="s">
        <v>33</v>
      </c>
      <c r="R3690" s="25">
        <v>1000</v>
      </c>
      <c r="S3690" s="28" t="s">
        <v>34</v>
      </c>
      <c r="T3690" s="52">
        <v>42000</v>
      </c>
      <c r="U3690" s="52">
        <v>44520</v>
      </c>
      <c r="V3690" s="52">
        <v>47191.199999999997</v>
      </c>
    </row>
    <row r="3691" spans="1:22" ht="12.45" customHeight="1" x14ac:dyDescent="0.25">
      <c r="A3691" s="10">
        <v>604347</v>
      </c>
      <c r="B3691" s="28" t="s">
        <v>45</v>
      </c>
      <c r="C3691" s="28" t="s">
        <v>830</v>
      </c>
      <c r="D3691" s="28" t="s">
        <v>831</v>
      </c>
      <c r="E3691" s="28" t="str">
        <f>VLOOKUP(A3691,'[1]Sheet1 (2)'!$A$2:$H$6200,8,0)</f>
        <v>Function:Environmental Protection:Non-core Function:Pollution Control</v>
      </c>
      <c r="F3691" s="28" t="s">
        <v>836</v>
      </c>
      <c r="G3691" s="28" t="s">
        <v>294</v>
      </c>
      <c r="H3691" s="28" t="s">
        <v>837</v>
      </c>
      <c r="I3691" s="28" t="s">
        <v>294</v>
      </c>
      <c r="J3691" s="28" t="s">
        <v>834</v>
      </c>
      <c r="K3691" s="25">
        <v>4700003000</v>
      </c>
      <c r="L3691" s="28" t="s">
        <v>2693</v>
      </c>
      <c r="M3691" s="28" t="s">
        <v>2243</v>
      </c>
      <c r="N3691" s="28" t="s">
        <v>125</v>
      </c>
      <c r="P3691" s="28" t="s">
        <v>32</v>
      </c>
      <c r="Q3691" s="28" t="s">
        <v>33</v>
      </c>
      <c r="R3691" s="25">
        <v>1000</v>
      </c>
      <c r="S3691" s="28" t="s">
        <v>34</v>
      </c>
      <c r="T3691" s="52">
        <v>42000</v>
      </c>
      <c r="U3691" s="52">
        <v>44520</v>
      </c>
      <c r="V3691" s="52">
        <v>47191.199999999997</v>
      </c>
    </row>
    <row r="3692" spans="1:22" ht="12.45" customHeight="1" x14ac:dyDescent="0.25">
      <c r="A3692" s="10">
        <v>604285</v>
      </c>
      <c r="B3692" s="28" t="s">
        <v>45</v>
      </c>
      <c r="C3692" s="28" t="s">
        <v>863</v>
      </c>
      <c r="D3692" s="28" t="s">
        <v>831</v>
      </c>
      <c r="E3692" s="28" t="str">
        <f>VLOOKUP(A3692,'[1]Sheet1 (2)'!$A$2:$H$6200,8,0)</f>
        <v>Function:Planning and Development:Core Function:Town Planning, Building Regulations and Enforcement, and City Engineer</v>
      </c>
      <c r="F3692" s="28" t="s">
        <v>864</v>
      </c>
      <c r="G3692" s="28" t="s">
        <v>294</v>
      </c>
      <c r="H3692" s="28" t="s">
        <v>865</v>
      </c>
      <c r="I3692" s="28" t="s">
        <v>294</v>
      </c>
      <c r="J3692" s="28" t="s">
        <v>850</v>
      </c>
      <c r="K3692" s="25">
        <v>4700003000</v>
      </c>
      <c r="L3692" s="28" t="s">
        <v>2242</v>
      </c>
      <c r="M3692" s="28" t="s">
        <v>2243</v>
      </c>
      <c r="N3692" s="28" t="s">
        <v>125</v>
      </c>
      <c r="P3692" s="28" t="s">
        <v>32</v>
      </c>
      <c r="Q3692" s="28" t="s">
        <v>33</v>
      </c>
      <c r="R3692" s="25">
        <v>1000</v>
      </c>
      <c r="S3692" s="28" t="s">
        <v>34</v>
      </c>
      <c r="T3692" s="52">
        <v>42300</v>
      </c>
      <c r="U3692" s="52">
        <v>22154</v>
      </c>
      <c r="V3692" s="52">
        <v>23483</v>
      </c>
    </row>
    <row r="3693" spans="1:22" ht="12.45" customHeight="1" x14ac:dyDescent="0.25">
      <c r="A3693" s="10">
        <v>604115</v>
      </c>
      <c r="B3693" s="28" t="s">
        <v>45</v>
      </c>
      <c r="C3693" s="28" t="s">
        <v>868</v>
      </c>
      <c r="D3693" s="28" t="s">
        <v>831</v>
      </c>
      <c r="E3693" s="28" t="str">
        <f>VLOOKUP(A3693,'[1]Sheet1 (2)'!$A$2:$H$6200,8,0)</f>
        <v>Function:Environmental Protection:Non-core Function:Nature Conservation</v>
      </c>
      <c r="F3693" s="28" t="s">
        <v>943</v>
      </c>
      <c r="G3693" s="28" t="s">
        <v>944</v>
      </c>
      <c r="H3693" s="28" t="s">
        <v>945</v>
      </c>
      <c r="I3693" s="28" t="s">
        <v>944</v>
      </c>
      <c r="J3693" s="28" t="s">
        <v>872</v>
      </c>
      <c r="K3693" s="25">
        <v>4500310000</v>
      </c>
      <c r="L3693" s="28" t="s">
        <v>2311</v>
      </c>
      <c r="M3693" s="28" t="s">
        <v>2312</v>
      </c>
      <c r="N3693" s="28" t="s">
        <v>125</v>
      </c>
      <c r="P3693" s="28" t="s">
        <v>151</v>
      </c>
      <c r="Q3693" s="28" t="s">
        <v>152</v>
      </c>
      <c r="R3693" s="25">
        <v>1000</v>
      </c>
      <c r="S3693" s="28" t="s">
        <v>34</v>
      </c>
      <c r="T3693" s="52">
        <v>45000</v>
      </c>
      <c r="U3693" s="52">
        <v>49500</v>
      </c>
      <c r="V3693" s="52">
        <v>0</v>
      </c>
    </row>
    <row r="3694" spans="1:22" ht="12.45" customHeight="1" x14ac:dyDescent="0.25">
      <c r="A3694" s="10">
        <v>604844</v>
      </c>
      <c r="B3694" s="28" t="s">
        <v>45</v>
      </c>
      <c r="C3694" s="28" t="s">
        <v>810</v>
      </c>
      <c r="D3694" s="28" t="s">
        <v>47</v>
      </c>
      <c r="E3694" s="28" t="str">
        <f>VLOOKUP(A3694,'[1]Sheet1 (2)'!$A$2:$H$6200,8,0)</f>
        <v>Function:Community and Social Services:Core Function:Museums and Art Galleries</v>
      </c>
      <c r="F3694" s="28" t="s">
        <v>853</v>
      </c>
      <c r="G3694" s="28" t="s">
        <v>294</v>
      </c>
      <c r="H3694" s="28" t="s">
        <v>854</v>
      </c>
      <c r="I3694" s="28" t="s">
        <v>294</v>
      </c>
      <c r="J3694" s="28" t="s">
        <v>813</v>
      </c>
      <c r="K3694" s="25">
        <v>4500460000</v>
      </c>
      <c r="L3694" s="28" t="s">
        <v>2249</v>
      </c>
      <c r="M3694" s="28" t="s">
        <v>2250</v>
      </c>
      <c r="N3694" s="28" t="s">
        <v>125</v>
      </c>
      <c r="P3694" s="28" t="s">
        <v>32</v>
      </c>
      <c r="Q3694" s="28" t="s">
        <v>33</v>
      </c>
      <c r="R3694" s="25">
        <v>1000</v>
      </c>
      <c r="S3694" s="28" t="s">
        <v>34</v>
      </c>
      <c r="T3694" s="52">
        <v>47665</v>
      </c>
      <c r="U3694" s="52">
        <v>50524.9</v>
      </c>
      <c r="V3694" s="52">
        <v>53556.394</v>
      </c>
    </row>
    <row r="3695" spans="1:22" ht="12.45" customHeight="1" x14ac:dyDescent="0.25">
      <c r="A3695" s="10">
        <v>604270</v>
      </c>
      <c r="B3695" s="28" t="s">
        <v>45</v>
      </c>
      <c r="C3695" s="28" t="s">
        <v>873</v>
      </c>
      <c r="D3695" s="28" t="s">
        <v>874</v>
      </c>
      <c r="E3695" s="28" t="str">
        <f>VLOOKUP(A3695,'[1]Sheet1 (2)'!$A$2:$H$6200,8,0)</f>
        <v>Function:Housing:Core Function:Housing</v>
      </c>
      <c r="F3695" s="28" t="s">
        <v>875</v>
      </c>
      <c r="G3695" s="28" t="s">
        <v>876</v>
      </c>
      <c r="H3695" s="28" t="s">
        <v>877</v>
      </c>
      <c r="I3695" s="28" t="s">
        <v>876</v>
      </c>
      <c r="J3695" s="28" t="s">
        <v>538</v>
      </c>
      <c r="K3695" s="25">
        <v>4500150000</v>
      </c>
      <c r="L3695" s="28" t="s">
        <v>838</v>
      </c>
      <c r="M3695" s="28" t="s">
        <v>839</v>
      </c>
      <c r="N3695" s="28" t="s">
        <v>125</v>
      </c>
      <c r="P3695" s="28" t="s">
        <v>878</v>
      </c>
      <c r="Q3695" s="28" t="s">
        <v>879</v>
      </c>
      <c r="R3695" s="25">
        <v>1000</v>
      </c>
      <c r="S3695" s="28" t="s">
        <v>34</v>
      </c>
      <c r="T3695" s="52"/>
      <c r="U3695" s="52"/>
      <c r="V3695" s="52"/>
    </row>
    <row r="3696" spans="1:22" ht="12.45" customHeight="1" x14ac:dyDescent="0.25">
      <c r="A3696" s="10">
        <v>604270</v>
      </c>
      <c r="B3696" s="28" t="s">
        <v>45</v>
      </c>
      <c r="C3696" s="28" t="s">
        <v>873</v>
      </c>
      <c r="D3696" s="28" t="s">
        <v>874</v>
      </c>
      <c r="E3696" s="28" t="str">
        <f>VLOOKUP(A3696,'[1]Sheet1 (2)'!$A$2:$H$6200,8,0)</f>
        <v>Function:Housing:Core Function:Housing</v>
      </c>
      <c r="F3696" s="28" t="s">
        <v>2685</v>
      </c>
      <c r="G3696" s="28" t="s">
        <v>2686</v>
      </c>
      <c r="H3696" s="28" t="s">
        <v>2687</v>
      </c>
      <c r="I3696" s="28" t="s">
        <v>2688</v>
      </c>
      <c r="J3696" s="28" t="s">
        <v>538</v>
      </c>
      <c r="K3696" s="25">
        <v>4550008000</v>
      </c>
      <c r="L3696" s="28" t="s">
        <v>113</v>
      </c>
      <c r="M3696" s="28" t="s">
        <v>2255</v>
      </c>
      <c r="N3696" s="28" t="s">
        <v>125</v>
      </c>
      <c r="P3696" s="28" t="s">
        <v>878</v>
      </c>
      <c r="Q3696" s="28" t="s">
        <v>879</v>
      </c>
      <c r="R3696" s="25">
        <v>1000</v>
      </c>
      <c r="S3696" s="28" t="s">
        <v>34</v>
      </c>
      <c r="T3696" s="52"/>
      <c r="U3696" s="52"/>
      <c r="V3696" s="52"/>
    </row>
    <row r="3697" spans="1:22" ht="12.45" customHeight="1" x14ac:dyDescent="0.25">
      <c r="A3697" s="10">
        <v>604270</v>
      </c>
      <c r="B3697" s="28" t="s">
        <v>45</v>
      </c>
      <c r="C3697" s="28" t="s">
        <v>873</v>
      </c>
      <c r="D3697" s="28" t="s">
        <v>874</v>
      </c>
      <c r="E3697" s="28" t="str">
        <f>VLOOKUP(A3697,'[1]Sheet1 (2)'!$A$2:$H$6200,8,0)</f>
        <v>Function:Housing:Core Function:Housing</v>
      </c>
      <c r="F3697" s="28" t="s">
        <v>875</v>
      </c>
      <c r="G3697" s="28" t="s">
        <v>876</v>
      </c>
      <c r="H3697" s="28" t="s">
        <v>877</v>
      </c>
      <c r="I3697" s="28" t="s">
        <v>876</v>
      </c>
      <c r="J3697" s="28" t="s">
        <v>538</v>
      </c>
      <c r="K3697" s="25">
        <v>4500454020</v>
      </c>
      <c r="L3697" s="28" t="s">
        <v>2265</v>
      </c>
      <c r="M3697" s="28" t="s">
        <v>2266</v>
      </c>
      <c r="N3697" s="28" t="s">
        <v>125</v>
      </c>
      <c r="P3697" s="28" t="s">
        <v>878</v>
      </c>
      <c r="Q3697" s="28" t="s">
        <v>879</v>
      </c>
      <c r="R3697" s="25">
        <v>1000</v>
      </c>
      <c r="S3697" s="28" t="s">
        <v>34</v>
      </c>
      <c r="T3697" s="52"/>
      <c r="U3697" s="52"/>
      <c r="V3697" s="52"/>
    </row>
    <row r="3698" spans="1:22" ht="12.45" customHeight="1" x14ac:dyDescent="0.25">
      <c r="A3698" s="10">
        <v>604508</v>
      </c>
      <c r="B3698" s="28" t="s">
        <v>45</v>
      </c>
      <c r="C3698" s="28" t="s">
        <v>923</v>
      </c>
      <c r="D3698" s="28" t="s">
        <v>47</v>
      </c>
      <c r="E3698" s="28" t="str">
        <f>VLOOKUP(A3698,'[1]Sheet1 (2)'!$A$2:$H$6200,8,0)</f>
        <v>Function:Other:Core Function:Air Transport</v>
      </c>
      <c r="F3698" s="28" t="s">
        <v>927</v>
      </c>
      <c r="G3698" s="28" t="s">
        <v>294</v>
      </c>
      <c r="H3698" s="28" t="s">
        <v>928</v>
      </c>
      <c r="I3698" s="28" t="s">
        <v>294</v>
      </c>
      <c r="J3698" s="28" t="s">
        <v>926</v>
      </c>
      <c r="K3698" s="25">
        <v>4500150000</v>
      </c>
      <c r="L3698" s="28" t="s">
        <v>838</v>
      </c>
      <c r="M3698" s="28" t="s">
        <v>839</v>
      </c>
      <c r="N3698" s="28" t="s">
        <v>125</v>
      </c>
      <c r="P3698" s="28" t="s">
        <v>32</v>
      </c>
      <c r="Q3698" s="28" t="s">
        <v>33</v>
      </c>
      <c r="R3698" s="25">
        <v>1000</v>
      </c>
      <c r="S3698" s="28" t="s">
        <v>34</v>
      </c>
      <c r="T3698" s="52">
        <v>50000</v>
      </c>
      <c r="U3698" s="52">
        <v>50000</v>
      </c>
      <c r="V3698" s="52">
        <v>53000</v>
      </c>
    </row>
    <row r="3699" spans="1:22" ht="12.45" customHeight="1" x14ac:dyDescent="0.25">
      <c r="A3699" s="10">
        <v>604508</v>
      </c>
      <c r="B3699" s="28" t="s">
        <v>45</v>
      </c>
      <c r="C3699" s="28" t="s">
        <v>923</v>
      </c>
      <c r="D3699" s="28" t="s">
        <v>47</v>
      </c>
      <c r="E3699" s="28" t="str">
        <f>VLOOKUP(A3699,'[1]Sheet1 (2)'!$A$2:$H$6200,8,0)</f>
        <v>Function:Other:Core Function:Air Transport</v>
      </c>
      <c r="F3699" s="28" t="s">
        <v>927</v>
      </c>
      <c r="G3699" s="28" t="s">
        <v>294</v>
      </c>
      <c r="H3699" s="28" t="s">
        <v>928</v>
      </c>
      <c r="I3699" s="28" t="s">
        <v>294</v>
      </c>
      <c r="J3699" s="28" t="s">
        <v>926</v>
      </c>
      <c r="K3699" s="25">
        <v>4550000000</v>
      </c>
      <c r="L3699" s="28" t="s">
        <v>110</v>
      </c>
      <c r="M3699" s="28" t="s">
        <v>2264</v>
      </c>
      <c r="N3699" s="28" t="s">
        <v>125</v>
      </c>
      <c r="P3699" s="28" t="s">
        <v>32</v>
      </c>
      <c r="Q3699" s="28" t="s">
        <v>33</v>
      </c>
      <c r="R3699" s="25">
        <v>1000</v>
      </c>
      <c r="S3699" s="28" t="s">
        <v>34</v>
      </c>
      <c r="T3699" s="52">
        <v>50000</v>
      </c>
      <c r="U3699" s="52">
        <v>50000</v>
      </c>
      <c r="V3699" s="52">
        <v>53000</v>
      </c>
    </row>
    <row r="3700" spans="1:22" ht="12.45" customHeight="1" x14ac:dyDescent="0.25">
      <c r="A3700" s="10">
        <v>604508</v>
      </c>
      <c r="B3700" s="28" t="s">
        <v>45</v>
      </c>
      <c r="C3700" s="28" t="s">
        <v>923</v>
      </c>
      <c r="D3700" s="28" t="s">
        <v>47</v>
      </c>
      <c r="E3700" s="28" t="str">
        <f>VLOOKUP(A3700,'[1]Sheet1 (2)'!$A$2:$H$6200,8,0)</f>
        <v>Function:Other:Core Function:Air Transport</v>
      </c>
      <c r="F3700" s="28" t="s">
        <v>927</v>
      </c>
      <c r="G3700" s="28" t="s">
        <v>294</v>
      </c>
      <c r="H3700" s="28" t="s">
        <v>928</v>
      </c>
      <c r="I3700" s="28" t="s">
        <v>294</v>
      </c>
      <c r="J3700" s="28" t="s">
        <v>926</v>
      </c>
      <c r="K3700" s="25">
        <v>4550008000</v>
      </c>
      <c r="L3700" s="28" t="s">
        <v>113</v>
      </c>
      <c r="M3700" s="28" t="s">
        <v>2255</v>
      </c>
      <c r="N3700" s="28" t="s">
        <v>125</v>
      </c>
      <c r="P3700" s="28" t="s">
        <v>32</v>
      </c>
      <c r="Q3700" s="28" t="s">
        <v>33</v>
      </c>
      <c r="R3700" s="25">
        <v>1000</v>
      </c>
      <c r="S3700" s="28" t="s">
        <v>34</v>
      </c>
      <c r="T3700" s="52">
        <v>50000</v>
      </c>
      <c r="U3700" s="52">
        <v>50000</v>
      </c>
      <c r="V3700" s="52">
        <v>53000</v>
      </c>
    </row>
    <row r="3701" spans="1:22" ht="12.45" customHeight="1" x14ac:dyDescent="0.25">
      <c r="A3701" s="10">
        <v>604515</v>
      </c>
      <c r="B3701" s="28" t="s">
        <v>45</v>
      </c>
      <c r="C3701" s="28" t="s">
        <v>797</v>
      </c>
      <c r="D3701" s="28" t="s">
        <v>798</v>
      </c>
      <c r="E3701" s="28" t="str">
        <f>VLOOKUP(A3701,'[1]Sheet1 (2)'!$A$2:$H$6200,8,0)</f>
        <v>Function:Other:Core Function:Licensing and Regulation</v>
      </c>
      <c r="F3701" s="28" t="s">
        <v>808</v>
      </c>
      <c r="G3701" s="28" t="s">
        <v>294</v>
      </c>
      <c r="H3701" s="28" t="s">
        <v>809</v>
      </c>
      <c r="I3701" s="28" t="s">
        <v>294</v>
      </c>
      <c r="J3701" s="28" t="s">
        <v>801</v>
      </c>
      <c r="K3701" s="25">
        <v>4560100000</v>
      </c>
      <c r="L3701" s="28" t="s">
        <v>114</v>
      </c>
      <c r="M3701" s="28" t="s">
        <v>2278</v>
      </c>
      <c r="N3701" s="28" t="s">
        <v>125</v>
      </c>
      <c r="P3701" s="28" t="s">
        <v>32</v>
      </c>
      <c r="Q3701" s="28" t="s">
        <v>33</v>
      </c>
      <c r="R3701" s="25">
        <v>1000</v>
      </c>
      <c r="S3701" s="28" t="s">
        <v>34</v>
      </c>
      <c r="T3701" s="52">
        <v>50000</v>
      </c>
      <c r="U3701" s="52">
        <v>53000</v>
      </c>
      <c r="V3701" s="52">
        <v>56180</v>
      </c>
    </row>
    <row r="3702" spans="1:22" ht="12.45" customHeight="1" x14ac:dyDescent="0.25">
      <c r="A3702" s="10">
        <v>604547</v>
      </c>
      <c r="B3702" s="28" t="s">
        <v>45</v>
      </c>
      <c r="C3702" s="28" t="s">
        <v>2100</v>
      </c>
      <c r="D3702" s="28" t="s">
        <v>831</v>
      </c>
      <c r="E3702" s="28" t="str">
        <f>VLOOKUP(A3702,'[1]Sheet1 (2)'!$A$2:$H$6200,8,0)</f>
        <v>Function:Planning and Development:Core Function:Town Planning, Building Regulations and Enforcement, and City Engineer</v>
      </c>
      <c r="F3702" s="28" t="s">
        <v>2101</v>
      </c>
      <c r="G3702" s="28" t="s">
        <v>294</v>
      </c>
      <c r="H3702" s="28" t="s">
        <v>2102</v>
      </c>
      <c r="I3702" s="28" t="s">
        <v>294</v>
      </c>
      <c r="J3702" s="28" t="s">
        <v>850</v>
      </c>
      <c r="K3702" s="25">
        <v>4500454020</v>
      </c>
      <c r="L3702" s="28" t="s">
        <v>2265</v>
      </c>
      <c r="M3702" s="28" t="s">
        <v>2266</v>
      </c>
      <c r="N3702" s="28" t="s">
        <v>125</v>
      </c>
      <c r="P3702" s="28" t="s">
        <v>32</v>
      </c>
      <c r="Q3702" s="28" t="s">
        <v>33</v>
      </c>
      <c r="R3702" s="25">
        <v>1000</v>
      </c>
      <c r="S3702" s="28" t="s">
        <v>34</v>
      </c>
      <c r="T3702" s="52">
        <v>50000</v>
      </c>
      <c r="U3702" s="52">
        <v>53000</v>
      </c>
      <c r="V3702" s="52">
        <v>56180</v>
      </c>
    </row>
    <row r="3703" spans="1:22" ht="12.45" customHeight="1" x14ac:dyDescent="0.25">
      <c r="A3703" s="10">
        <v>604560</v>
      </c>
      <c r="B3703" s="28" t="s">
        <v>45</v>
      </c>
      <c r="C3703" s="28" t="s">
        <v>929</v>
      </c>
      <c r="D3703" s="28" t="s">
        <v>874</v>
      </c>
      <c r="E3703" s="28" t="str">
        <f>VLOOKUP(A3703,'[1]Sheet1 (2)'!$A$2:$H$6200,8,0)</f>
        <v>Function:Housing:Core Function:Housing</v>
      </c>
      <c r="F3703" s="28" t="s">
        <v>2681</v>
      </c>
      <c r="G3703" s="28" t="s">
        <v>2098</v>
      </c>
      <c r="H3703" s="28" t="s">
        <v>2682</v>
      </c>
      <c r="I3703" s="28" t="s">
        <v>2098</v>
      </c>
      <c r="J3703" s="28" t="s">
        <v>538</v>
      </c>
      <c r="K3703" s="25">
        <v>4560004000</v>
      </c>
      <c r="L3703" s="28" t="s">
        <v>2694</v>
      </c>
      <c r="M3703" s="28" t="s">
        <v>2695</v>
      </c>
      <c r="N3703" s="28" t="s">
        <v>125</v>
      </c>
      <c r="P3703" s="28" t="s">
        <v>32</v>
      </c>
      <c r="Q3703" s="28" t="s">
        <v>33</v>
      </c>
      <c r="R3703" s="25">
        <v>1000</v>
      </c>
      <c r="S3703" s="28" t="s">
        <v>34</v>
      </c>
      <c r="T3703" s="52">
        <v>50000</v>
      </c>
      <c r="U3703" s="52">
        <v>53000</v>
      </c>
      <c r="V3703" s="52">
        <v>56180</v>
      </c>
    </row>
    <row r="3704" spans="1:22" ht="12.45" customHeight="1" x14ac:dyDescent="0.25">
      <c r="A3704" s="10">
        <v>604285</v>
      </c>
      <c r="B3704" s="28" t="s">
        <v>45</v>
      </c>
      <c r="C3704" s="28" t="s">
        <v>863</v>
      </c>
      <c r="D3704" s="28" t="s">
        <v>831</v>
      </c>
      <c r="E3704" s="28" t="str">
        <f>VLOOKUP(A3704,'[1]Sheet1 (2)'!$A$2:$H$6200,8,0)</f>
        <v>Function:Planning and Development:Core Function:Town Planning, Building Regulations and Enforcement, and City Engineer</v>
      </c>
      <c r="F3704" s="28" t="s">
        <v>2683</v>
      </c>
      <c r="G3704" s="28" t="s">
        <v>2098</v>
      </c>
      <c r="H3704" s="28" t="s">
        <v>2684</v>
      </c>
      <c r="I3704" s="28" t="s">
        <v>2098</v>
      </c>
      <c r="J3704" s="28" t="s">
        <v>850</v>
      </c>
      <c r="K3704" s="25">
        <v>4550006000</v>
      </c>
      <c r="L3704" s="28" t="s">
        <v>2251</v>
      </c>
      <c r="M3704" s="28" t="s">
        <v>2252</v>
      </c>
      <c r="N3704" s="28" t="s">
        <v>125</v>
      </c>
      <c r="P3704" s="28" t="s">
        <v>32</v>
      </c>
      <c r="Q3704" s="28" t="s">
        <v>33</v>
      </c>
      <c r="R3704" s="25">
        <v>1000</v>
      </c>
      <c r="S3704" s="28" t="s">
        <v>34</v>
      </c>
      <c r="T3704" s="52">
        <v>52250</v>
      </c>
      <c r="U3704" s="52">
        <v>55385</v>
      </c>
      <c r="V3704" s="52">
        <v>58708</v>
      </c>
    </row>
    <row r="3705" spans="1:22" ht="12.45" customHeight="1" x14ac:dyDescent="0.25">
      <c r="A3705" s="10">
        <v>604347</v>
      </c>
      <c r="B3705" s="28" t="s">
        <v>45</v>
      </c>
      <c r="C3705" s="28" t="s">
        <v>830</v>
      </c>
      <c r="D3705" s="28" t="s">
        <v>831</v>
      </c>
      <c r="E3705" s="28" t="str">
        <f>VLOOKUP(A3705,'[1]Sheet1 (2)'!$A$2:$H$6200,8,0)</f>
        <v>Function:Environmental Protection:Non-core Function:Pollution Control</v>
      </c>
      <c r="F3705" s="28" t="s">
        <v>836</v>
      </c>
      <c r="G3705" s="28" t="s">
        <v>294</v>
      </c>
      <c r="H3705" s="28" t="s">
        <v>837</v>
      </c>
      <c r="I3705" s="28" t="s">
        <v>294</v>
      </c>
      <c r="J3705" s="28" t="s">
        <v>834</v>
      </c>
      <c r="K3705" s="25">
        <v>4560100000</v>
      </c>
      <c r="L3705" s="28" t="s">
        <v>114</v>
      </c>
      <c r="M3705" s="28" t="s">
        <v>2278</v>
      </c>
      <c r="N3705" s="28" t="s">
        <v>125</v>
      </c>
      <c r="P3705" s="28" t="s">
        <v>32</v>
      </c>
      <c r="Q3705" s="28" t="s">
        <v>33</v>
      </c>
      <c r="R3705" s="25">
        <v>1000</v>
      </c>
      <c r="S3705" s="28" t="s">
        <v>34</v>
      </c>
      <c r="T3705" s="52">
        <v>54333.427000000011</v>
      </c>
      <c r="U3705" s="52">
        <v>58135</v>
      </c>
      <c r="V3705" s="52">
        <v>61623.1</v>
      </c>
    </row>
    <row r="3706" spans="1:22" ht="12.45" customHeight="1" x14ac:dyDescent="0.25">
      <c r="A3706" s="10">
        <v>604844</v>
      </c>
      <c r="B3706" s="28" t="s">
        <v>45</v>
      </c>
      <c r="C3706" s="28" t="s">
        <v>810</v>
      </c>
      <c r="D3706" s="28" t="s">
        <v>47</v>
      </c>
      <c r="E3706" s="28" t="str">
        <f>VLOOKUP(A3706,'[1]Sheet1 (2)'!$A$2:$H$6200,8,0)</f>
        <v>Function:Community and Social Services:Core Function:Museums and Art Galleries</v>
      </c>
      <c r="F3706" s="28" t="s">
        <v>853</v>
      </c>
      <c r="G3706" s="28" t="s">
        <v>294</v>
      </c>
      <c r="H3706" s="28" t="s">
        <v>854</v>
      </c>
      <c r="I3706" s="28" t="s">
        <v>294</v>
      </c>
      <c r="J3706" s="28" t="s">
        <v>813</v>
      </c>
      <c r="K3706" s="25">
        <v>4500306000</v>
      </c>
      <c r="L3706" s="28" t="s">
        <v>2289</v>
      </c>
      <c r="M3706" s="28" t="s">
        <v>2290</v>
      </c>
      <c r="N3706" s="28" t="s">
        <v>125</v>
      </c>
      <c r="P3706" s="28" t="s">
        <v>32</v>
      </c>
      <c r="Q3706" s="28" t="s">
        <v>33</v>
      </c>
      <c r="R3706" s="25">
        <v>1000</v>
      </c>
      <c r="S3706" s="28" t="s">
        <v>34</v>
      </c>
      <c r="T3706" s="52">
        <v>58000</v>
      </c>
      <c r="U3706" s="52">
        <v>61480</v>
      </c>
      <c r="V3706" s="52">
        <v>65168.800000000003</v>
      </c>
    </row>
    <row r="3707" spans="1:22" ht="12.45" customHeight="1" x14ac:dyDescent="0.25">
      <c r="A3707" s="10">
        <v>604115</v>
      </c>
      <c r="B3707" s="28" t="s">
        <v>45</v>
      </c>
      <c r="C3707" s="28" t="s">
        <v>868</v>
      </c>
      <c r="D3707" s="28" t="s">
        <v>831</v>
      </c>
      <c r="E3707" s="28" t="str">
        <f>VLOOKUP(A3707,'[1]Sheet1 (2)'!$A$2:$H$6200,8,0)</f>
        <v>Function:Environmental Protection:Non-core Function:Nature Conservation</v>
      </c>
      <c r="F3707" s="28" t="s">
        <v>2095</v>
      </c>
      <c r="G3707" s="28" t="s">
        <v>182</v>
      </c>
      <c r="H3707" s="28" t="s">
        <v>2096</v>
      </c>
      <c r="I3707" s="28" t="s">
        <v>182</v>
      </c>
      <c r="J3707" s="28" t="s">
        <v>872</v>
      </c>
      <c r="K3707" s="25">
        <v>4560100000</v>
      </c>
      <c r="L3707" s="28" t="s">
        <v>114</v>
      </c>
      <c r="M3707" s="28" t="s">
        <v>2278</v>
      </c>
      <c r="N3707" s="28" t="s">
        <v>125</v>
      </c>
      <c r="P3707" s="28" t="s">
        <v>151</v>
      </c>
      <c r="Q3707" s="28" t="s">
        <v>152</v>
      </c>
      <c r="R3707" s="25">
        <v>1000</v>
      </c>
      <c r="S3707" s="28" t="s">
        <v>34</v>
      </c>
      <c r="T3707" s="52">
        <v>60000</v>
      </c>
      <c r="U3707" s="52">
        <v>66000</v>
      </c>
      <c r="V3707" s="52">
        <v>72600</v>
      </c>
    </row>
    <row r="3708" spans="1:22" ht="12.45" customHeight="1" x14ac:dyDescent="0.25">
      <c r="A3708" s="10">
        <v>604514</v>
      </c>
      <c r="B3708" s="28" t="s">
        <v>45</v>
      </c>
      <c r="C3708" s="28" t="s">
        <v>2144</v>
      </c>
      <c r="D3708" s="28" t="s">
        <v>47</v>
      </c>
      <c r="E3708" s="28" t="str">
        <f>VLOOKUP(A3708,'[1]Sheet1 (2)'!$A$2:$H$6200,8,0)</f>
        <v>Function:Other:Core Function:Tourism</v>
      </c>
      <c r="F3708" s="28" t="s">
        <v>2145</v>
      </c>
      <c r="G3708" s="28" t="s">
        <v>294</v>
      </c>
      <c r="H3708" s="28" t="s">
        <v>2146</v>
      </c>
      <c r="I3708" s="28" t="s">
        <v>294</v>
      </c>
      <c r="J3708" s="28" t="s">
        <v>2147</v>
      </c>
      <c r="K3708" s="25">
        <v>4500460000</v>
      </c>
      <c r="L3708" s="28" t="s">
        <v>2249</v>
      </c>
      <c r="M3708" s="28" t="s">
        <v>2250</v>
      </c>
      <c r="N3708" s="28" t="s">
        <v>125</v>
      </c>
      <c r="P3708" s="28" t="s">
        <v>32</v>
      </c>
      <c r="Q3708" s="28" t="s">
        <v>33</v>
      </c>
      <c r="R3708" s="25">
        <v>1000</v>
      </c>
      <c r="S3708" s="28" t="s">
        <v>34</v>
      </c>
      <c r="T3708" s="52">
        <v>60000</v>
      </c>
      <c r="U3708" s="52">
        <v>63600</v>
      </c>
      <c r="V3708" s="52">
        <v>67416</v>
      </c>
    </row>
    <row r="3709" spans="1:22" ht="12.45" customHeight="1" x14ac:dyDescent="0.25">
      <c r="A3709" s="10">
        <v>604547</v>
      </c>
      <c r="B3709" s="28" t="s">
        <v>45</v>
      </c>
      <c r="C3709" s="28" t="s">
        <v>2100</v>
      </c>
      <c r="D3709" s="28" t="s">
        <v>831</v>
      </c>
      <c r="E3709" s="28" t="str">
        <f>VLOOKUP(A3709,'[1]Sheet1 (2)'!$A$2:$H$6200,8,0)</f>
        <v>Function:Planning and Development:Core Function:Town Planning, Building Regulations and Enforcement, and City Engineer</v>
      </c>
      <c r="F3709" s="28" t="s">
        <v>2101</v>
      </c>
      <c r="G3709" s="28" t="s">
        <v>294</v>
      </c>
      <c r="H3709" s="28" t="s">
        <v>2102</v>
      </c>
      <c r="I3709" s="28" t="s">
        <v>294</v>
      </c>
      <c r="J3709" s="28" t="s">
        <v>850</v>
      </c>
      <c r="K3709" s="25">
        <v>4500460000</v>
      </c>
      <c r="L3709" s="28" t="s">
        <v>2249</v>
      </c>
      <c r="M3709" s="28" t="s">
        <v>2250</v>
      </c>
      <c r="N3709" s="28" t="s">
        <v>125</v>
      </c>
      <c r="P3709" s="28" t="s">
        <v>32</v>
      </c>
      <c r="Q3709" s="28" t="s">
        <v>33</v>
      </c>
      <c r="R3709" s="25">
        <v>1000</v>
      </c>
      <c r="S3709" s="28" t="s">
        <v>34</v>
      </c>
      <c r="T3709" s="52">
        <v>60000</v>
      </c>
      <c r="U3709" s="52">
        <v>63600</v>
      </c>
      <c r="V3709" s="52">
        <v>67416</v>
      </c>
    </row>
    <row r="3710" spans="1:22" ht="12.45" customHeight="1" x14ac:dyDescent="0.25">
      <c r="A3710" s="10">
        <v>604844</v>
      </c>
      <c r="B3710" s="28" t="s">
        <v>45</v>
      </c>
      <c r="C3710" s="28" t="s">
        <v>810</v>
      </c>
      <c r="D3710" s="28" t="s">
        <v>47</v>
      </c>
      <c r="E3710" s="28" t="str">
        <f>VLOOKUP(A3710,'[1]Sheet1 (2)'!$A$2:$H$6200,8,0)</f>
        <v>Function:Community and Social Services:Core Function:Museums and Art Galleries</v>
      </c>
      <c r="F3710" s="28" t="s">
        <v>853</v>
      </c>
      <c r="G3710" s="28" t="s">
        <v>294</v>
      </c>
      <c r="H3710" s="28" t="s">
        <v>854</v>
      </c>
      <c r="I3710" s="28" t="s">
        <v>294</v>
      </c>
      <c r="J3710" s="28" t="s">
        <v>813</v>
      </c>
      <c r="K3710" s="25">
        <v>4500009000</v>
      </c>
      <c r="L3710" s="28" t="s">
        <v>2303</v>
      </c>
      <c r="M3710" s="28" t="s">
        <v>2304</v>
      </c>
      <c r="N3710" s="28" t="s">
        <v>125</v>
      </c>
      <c r="P3710" s="28" t="s">
        <v>32</v>
      </c>
      <c r="Q3710" s="28" t="s">
        <v>33</v>
      </c>
      <c r="R3710" s="25">
        <v>1000</v>
      </c>
      <c r="S3710" s="28" t="s">
        <v>34</v>
      </c>
      <c r="T3710" s="52">
        <v>60210</v>
      </c>
      <c r="U3710" s="52">
        <v>63822.6</v>
      </c>
      <c r="V3710" s="52">
        <v>67651.956000000006</v>
      </c>
    </row>
    <row r="3711" spans="1:22" ht="12.45" customHeight="1" x14ac:dyDescent="0.25">
      <c r="A3711" s="10">
        <v>604844</v>
      </c>
      <c r="B3711" s="28" t="s">
        <v>45</v>
      </c>
      <c r="C3711" s="28" t="s">
        <v>810</v>
      </c>
      <c r="D3711" s="28" t="s">
        <v>47</v>
      </c>
      <c r="E3711" s="28" t="str">
        <f>VLOOKUP(A3711,'[1]Sheet1 (2)'!$A$2:$H$6200,8,0)</f>
        <v>Function:Community and Social Services:Core Function:Museums and Art Galleries</v>
      </c>
      <c r="F3711" s="28" t="s">
        <v>853</v>
      </c>
      <c r="G3711" s="28" t="s">
        <v>294</v>
      </c>
      <c r="H3711" s="28" t="s">
        <v>854</v>
      </c>
      <c r="I3711" s="28" t="s">
        <v>294</v>
      </c>
      <c r="J3711" s="28" t="s">
        <v>813</v>
      </c>
      <c r="K3711" s="25">
        <v>4700004000</v>
      </c>
      <c r="L3711" s="28" t="s">
        <v>117</v>
      </c>
      <c r="M3711" s="28" t="s">
        <v>2375</v>
      </c>
      <c r="N3711" s="28" t="s">
        <v>125</v>
      </c>
      <c r="P3711" s="28" t="s">
        <v>32</v>
      </c>
      <c r="Q3711" s="28" t="s">
        <v>33</v>
      </c>
      <c r="R3711" s="25">
        <v>1000</v>
      </c>
      <c r="S3711" s="28" t="s">
        <v>34</v>
      </c>
      <c r="T3711" s="52">
        <v>62000</v>
      </c>
      <c r="U3711" s="52">
        <v>65720</v>
      </c>
      <c r="V3711" s="52">
        <v>69663.199999999997</v>
      </c>
    </row>
    <row r="3712" spans="1:22" ht="12.45" customHeight="1" x14ac:dyDescent="0.25">
      <c r="A3712" s="10">
        <v>604241</v>
      </c>
      <c r="B3712" s="28" t="s">
        <v>45</v>
      </c>
      <c r="C3712" s="28" t="s">
        <v>818</v>
      </c>
      <c r="D3712" s="28" t="s">
        <v>798</v>
      </c>
      <c r="E3712" s="28" t="str">
        <f>VLOOKUP(A3712,'[1]Sheet1 (2)'!$A$2:$H$6200,8,0)</f>
        <v>Function:Planning and Development:Core Function:Economic Development/Planning</v>
      </c>
      <c r="F3712" s="28" t="s">
        <v>819</v>
      </c>
      <c r="G3712" s="28" t="s">
        <v>182</v>
      </c>
      <c r="H3712" s="28" t="s">
        <v>820</v>
      </c>
      <c r="I3712" s="28" t="s">
        <v>182</v>
      </c>
      <c r="J3712" s="28" t="s">
        <v>817</v>
      </c>
      <c r="K3712" s="25">
        <v>4560100000</v>
      </c>
      <c r="L3712" s="28" t="s">
        <v>2696</v>
      </c>
      <c r="M3712" s="28" t="s">
        <v>2250</v>
      </c>
      <c r="N3712" s="28" t="s">
        <v>125</v>
      </c>
      <c r="P3712" s="28" t="s">
        <v>32</v>
      </c>
      <c r="Q3712" s="28" t="s">
        <v>33</v>
      </c>
      <c r="R3712" s="25">
        <v>1000</v>
      </c>
      <c r="S3712" s="28" t="s">
        <v>34</v>
      </c>
      <c r="T3712" s="52">
        <v>63600</v>
      </c>
      <c r="U3712" s="52">
        <v>67416</v>
      </c>
      <c r="V3712" s="52">
        <v>71460.960000000006</v>
      </c>
    </row>
    <row r="3713" spans="1:22" ht="12.45" customHeight="1" x14ac:dyDescent="0.25">
      <c r="A3713" s="10">
        <v>604547</v>
      </c>
      <c r="B3713" s="28" t="s">
        <v>45</v>
      </c>
      <c r="C3713" s="28" t="s">
        <v>2100</v>
      </c>
      <c r="D3713" s="28" t="s">
        <v>831</v>
      </c>
      <c r="E3713" s="28" t="str">
        <f>VLOOKUP(A3713,'[1]Sheet1 (2)'!$A$2:$H$6200,8,0)</f>
        <v>Function:Planning and Development:Core Function:Town Planning, Building Regulations and Enforcement, and City Engineer</v>
      </c>
      <c r="F3713" s="28" t="s">
        <v>2101</v>
      </c>
      <c r="G3713" s="28" t="s">
        <v>294</v>
      </c>
      <c r="H3713" s="28" t="s">
        <v>2102</v>
      </c>
      <c r="I3713" s="28" t="s">
        <v>294</v>
      </c>
      <c r="J3713" s="28" t="s">
        <v>850</v>
      </c>
      <c r="K3713" s="25">
        <v>4700003000</v>
      </c>
      <c r="L3713" s="28" t="s">
        <v>2242</v>
      </c>
      <c r="M3713" s="28" t="s">
        <v>2243</v>
      </c>
      <c r="N3713" s="28" t="s">
        <v>125</v>
      </c>
      <c r="P3713" s="28" t="s">
        <v>32</v>
      </c>
      <c r="Q3713" s="28" t="s">
        <v>33</v>
      </c>
      <c r="R3713" s="25">
        <v>1000</v>
      </c>
      <c r="S3713" s="28" t="s">
        <v>34</v>
      </c>
      <c r="T3713" s="52">
        <v>65000</v>
      </c>
      <c r="U3713" s="52">
        <v>68900</v>
      </c>
      <c r="V3713" s="52">
        <v>73034</v>
      </c>
    </row>
    <row r="3714" spans="1:22" ht="12.45" customHeight="1" x14ac:dyDescent="0.25">
      <c r="A3714" s="10">
        <v>604347</v>
      </c>
      <c r="B3714" s="28" t="s">
        <v>45</v>
      </c>
      <c r="C3714" s="28" t="s">
        <v>830</v>
      </c>
      <c r="D3714" s="28" t="s">
        <v>831</v>
      </c>
      <c r="E3714" s="28" t="str">
        <f>VLOOKUP(A3714,'[1]Sheet1 (2)'!$A$2:$H$6200,8,0)</f>
        <v>Function:Environmental Protection:Non-core Function:Pollution Control</v>
      </c>
      <c r="F3714" s="28" t="s">
        <v>836</v>
      </c>
      <c r="G3714" s="28" t="s">
        <v>294</v>
      </c>
      <c r="H3714" s="28" t="s">
        <v>837</v>
      </c>
      <c r="I3714" s="28" t="s">
        <v>294</v>
      </c>
      <c r="J3714" s="28" t="s">
        <v>834</v>
      </c>
      <c r="K3714" s="25">
        <v>4500460000</v>
      </c>
      <c r="L3714" s="28" t="s">
        <v>2249</v>
      </c>
      <c r="M3714" s="28" t="s">
        <v>2250</v>
      </c>
      <c r="N3714" s="28" t="s">
        <v>125</v>
      </c>
      <c r="P3714" s="28" t="s">
        <v>32</v>
      </c>
      <c r="Q3714" s="28" t="s">
        <v>33</v>
      </c>
      <c r="R3714" s="25">
        <v>1000</v>
      </c>
      <c r="S3714" s="28" t="s">
        <v>34</v>
      </c>
      <c r="T3714" s="52">
        <v>65200.112400000005</v>
      </c>
      <c r="U3714" s="52">
        <v>69765</v>
      </c>
      <c r="V3714" s="52">
        <v>73950.899999999994</v>
      </c>
    </row>
    <row r="3715" spans="1:22" ht="12.45" customHeight="1" x14ac:dyDescent="0.25">
      <c r="A3715" s="10">
        <v>604517</v>
      </c>
      <c r="B3715" s="28" t="s">
        <v>45</v>
      </c>
      <c r="C3715" s="28" t="s">
        <v>822</v>
      </c>
      <c r="D3715" s="28" t="s">
        <v>47</v>
      </c>
      <c r="E3715" s="28" t="str">
        <f>VLOOKUP(A3715,'[1]Sheet1 (2)'!$A$2:$H$6200,8,0)</f>
        <v>Function:Other:Core Function:Markets</v>
      </c>
      <c r="F3715" s="28" t="s">
        <v>885</v>
      </c>
      <c r="G3715" s="28" t="s">
        <v>294</v>
      </c>
      <c r="H3715" s="28" t="s">
        <v>886</v>
      </c>
      <c r="I3715" s="28" t="s">
        <v>294</v>
      </c>
      <c r="J3715" s="28" t="s">
        <v>805</v>
      </c>
      <c r="K3715" s="25">
        <v>4560100000</v>
      </c>
      <c r="L3715" s="28" t="s">
        <v>114</v>
      </c>
      <c r="M3715" s="28" t="s">
        <v>2278</v>
      </c>
      <c r="N3715" s="28" t="s">
        <v>125</v>
      </c>
      <c r="P3715" s="28" t="s">
        <v>32</v>
      </c>
      <c r="Q3715" s="28" t="s">
        <v>33</v>
      </c>
      <c r="R3715" s="25">
        <v>1000</v>
      </c>
      <c r="S3715" s="28" t="s">
        <v>34</v>
      </c>
      <c r="T3715" s="52">
        <v>72005</v>
      </c>
      <c r="U3715" s="52">
        <v>79205</v>
      </c>
      <c r="V3715" s="52">
        <v>87125</v>
      </c>
    </row>
    <row r="3716" spans="1:22" ht="12.45" customHeight="1" x14ac:dyDescent="0.25">
      <c r="A3716" s="10">
        <v>604517</v>
      </c>
      <c r="B3716" s="28" t="s">
        <v>45</v>
      </c>
      <c r="C3716" s="28" t="s">
        <v>822</v>
      </c>
      <c r="D3716" s="28" t="s">
        <v>47</v>
      </c>
      <c r="E3716" s="28" t="str">
        <f>VLOOKUP(A3716,'[1]Sheet1 (2)'!$A$2:$H$6200,8,0)</f>
        <v>Function:Other:Core Function:Markets</v>
      </c>
      <c r="F3716" s="28" t="s">
        <v>885</v>
      </c>
      <c r="G3716" s="28" t="s">
        <v>294</v>
      </c>
      <c r="H3716" s="28" t="s">
        <v>886</v>
      </c>
      <c r="I3716" s="28" t="s">
        <v>294</v>
      </c>
      <c r="J3716" s="28" t="s">
        <v>805</v>
      </c>
      <c r="K3716" s="25">
        <v>4500410000</v>
      </c>
      <c r="L3716" s="28" t="s">
        <v>2276</v>
      </c>
      <c r="M3716" s="28" t="s">
        <v>2277</v>
      </c>
      <c r="N3716" s="28" t="s">
        <v>125</v>
      </c>
      <c r="P3716" s="28" t="s">
        <v>32</v>
      </c>
      <c r="Q3716" s="28" t="s">
        <v>33</v>
      </c>
      <c r="R3716" s="25">
        <v>1000</v>
      </c>
      <c r="S3716" s="28" t="s">
        <v>34</v>
      </c>
      <c r="T3716" s="52">
        <v>72460</v>
      </c>
      <c r="U3716" s="52">
        <v>79706</v>
      </c>
      <c r="V3716" s="52">
        <v>87676</v>
      </c>
    </row>
    <row r="3717" spans="1:22" ht="12.45" customHeight="1" x14ac:dyDescent="0.25">
      <c r="A3717" s="10">
        <v>604115</v>
      </c>
      <c r="B3717" s="28" t="s">
        <v>45</v>
      </c>
      <c r="C3717" s="28" t="s">
        <v>868</v>
      </c>
      <c r="D3717" s="28" t="s">
        <v>831</v>
      </c>
      <c r="E3717" s="28" t="str">
        <f>VLOOKUP(A3717,'[1]Sheet1 (2)'!$A$2:$H$6200,8,0)</f>
        <v>Function:Environmental Protection:Non-core Function:Nature Conservation</v>
      </c>
      <c r="F3717" s="28" t="s">
        <v>943</v>
      </c>
      <c r="G3717" s="28" t="s">
        <v>944</v>
      </c>
      <c r="H3717" s="28" t="s">
        <v>945</v>
      </c>
      <c r="I3717" s="28" t="s">
        <v>944</v>
      </c>
      <c r="J3717" s="28" t="s">
        <v>872</v>
      </c>
      <c r="K3717" s="25">
        <v>4700003000</v>
      </c>
      <c r="L3717" s="28" t="s">
        <v>2242</v>
      </c>
      <c r="M3717" s="28" t="s">
        <v>2243</v>
      </c>
      <c r="N3717" s="28" t="s">
        <v>125</v>
      </c>
      <c r="P3717" s="28" t="s">
        <v>151</v>
      </c>
      <c r="Q3717" s="28" t="s">
        <v>152</v>
      </c>
      <c r="R3717" s="25">
        <v>1000</v>
      </c>
      <c r="S3717" s="28" t="s">
        <v>34</v>
      </c>
      <c r="T3717" s="52">
        <v>73073.64</v>
      </c>
      <c r="U3717" s="52">
        <v>80381.399999999994</v>
      </c>
      <c r="V3717" s="52">
        <v>88419.54</v>
      </c>
    </row>
    <row r="3718" spans="1:22" ht="12.45" customHeight="1" x14ac:dyDescent="0.25">
      <c r="A3718" s="10">
        <v>604115</v>
      </c>
      <c r="B3718" s="28" t="s">
        <v>45</v>
      </c>
      <c r="C3718" s="28" t="s">
        <v>868</v>
      </c>
      <c r="D3718" s="28" t="s">
        <v>831</v>
      </c>
      <c r="E3718" s="28" t="str">
        <f>VLOOKUP(A3718,'[1]Sheet1 (2)'!$A$2:$H$6200,8,0)</f>
        <v>Function:Environmental Protection:Non-core Function:Nature Conservation</v>
      </c>
      <c r="F3718" s="28" t="s">
        <v>2095</v>
      </c>
      <c r="G3718" s="28" t="s">
        <v>182</v>
      </c>
      <c r="H3718" s="28" t="s">
        <v>2096</v>
      </c>
      <c r="I3718" s="28" t="s">
        <v>182</v>
      </c>
      <c r="J3718" s="28" t="s">
        <v>872</v>
      </c>
      <c r="K3718" s="25">
        <v>4500422010</v>
      </c>
      <c r="L3718" s="28" t="s">
        <v>2279</v>
      </c>
      <c r="M3718" s="28" t="s">
        <v>2280</v>
      </c>
      <c r="N3718" s="28" t="s">
        <v>125</v>
      </c>
      <c r="P3718" s="28" t="s">
        <v>151</v>
      </c>
      <c r="Q3718" s="28" t="s">
        <v>152</v>
      </c>
      <c r="R3718" s="25">
        <v>1000</v>
      </c>
      <c r="S3718" s="28" t="s">
        <v>34</v>
      </c>
      <c r="T3718" s="52">
        <v>75000</v>
      </c>
      <c r="U3718" s="52">
        <v>29700</v>
      </c>
      <c r="V3718" s="52">
        <v>32670</v>
      </c>
    </row>
    <row r="3719" spans="1:22" ht="12.45" customHeight="1" x14ac:dyDescent="0.25">
      <c r="A3719" s="10">
        <v>604347</v>
      </c>
      <c r="B3719" s="28" t="s">
        <v>45</v>
      </c>
      <c r="C3719" s="28" t="s">
        <v>830</v>
      </c>
      <c r="D3719" s="28" t="s">
        <v>831</v>
      </c>
      <c r="E3719" s="28" t="str">
        <f>VLOOKUP(A3719,'[1]Sheet1 (2)'!$A$2:$H$6200,8,0)</f>
        <v>Function:Environmental Protection:Non-core Function:Pollution Control</v>
      </c>
      <c r="F3719" s="28" t="s">
        <v>836</v>
      </c>
      <c r="G3719" s="28" t="s">
        <v>294</v>
      </c>
      <c r="H3719" s="28" t="s">
        <v>837</v>
      </c>
      <c r="I3719" s="28" t="s">
        <v>294</v>
      </c>
      <c r="J3719" s="28" t="s">
        <v>834</v>
      </c>
      <c r="K3719" s="25">
        <v>4500056000</v>
      </c>
      <c r="L3719" s="28" t="s">
        <v>2697</v>
      </c>
      <c r="M3719" s="28" t="s">
        <v>2273</v>
      </c>
      <c r="N3719" s="28" t="s">
        <v>125</v>
      </c>
      <c r="P3719" s="28" t="s">
        <v>32</v>
      </c>
      <c r="Q3719" s="28" t="s">
        <v>33</v>
      </c>
      <c r="R3719" s="25">
        <v>1000</v>
      </c>
      <c r="S3719" s="28" t="s">
        <v>34</v>
      </c>
      <c r="T3719" s="52">
        <v>82250</v>
      </c>
      <c r="U3719" s="52">
        <v>88010</v>
      </c>
      <c r="V3719" s="52">
        <v>93290.6</v>
      </c>
    </row>
    <row r="3720" spans="1:22" ht="12.45" customHeight="1" x14ac:dyDescent="0.25">
      <c r="A3720" s="10">
        <v>604508</v>
      </c>
      <c r="B3720" s="28" t="s">
        <v>45</v>
      </c>
      <c r="C3720" s="28" t="s">
        <v>923</v>
      </c>
      <c r="D3720" s="28" t="s">
        <v>47</v>
      </c>
      <c r="E3720" s="28" t="str">
        <f>VLOOKUP(A3720,'[1]Sheet1 (2)'!$A$2:$H$6200,8,0)</f>
        <v>Function:Other:Core Function:Air Transport</v>
      </c>
      <c r="F3720" s="28" t="s">
        <v>2698</v>
      </c>
      <c r="G3720" s="28" t="s">
        <v>2098</v>
      </c>
      <c r="H3720" s="28" t="s">
        <v>2699</v>
      </c>
      <c r="I3720" s="28" t="s">
        <v>2098</v>
      </c>
      <c r="J3720" s="28" t="s">
        <v>926</v>
      </c>
      <c r="K3720" s="25">
        <v>4500422010</v>
      </c>
      <c r="L3720" s="28" t="s">
        <v>2279</v>
      </c>
      <c r="M3720" s="28" t="s">
        <v>2280</v>
      </c>
      <c r="N3720" s="28" t="s">
        <v>125</v>
      </c>
      <c r="P3720" s="28" t="s">
        <v>32</v>
      </c>
      <c r="Q3720" s="28" t="s">
        <v>33</v>
      </c>
      <c r="R3720" s="25">
        <v>1000</v>
      </c>
      <c r="S3720" s="28" t="s">
        <v>34</v>
      </c>
      <c r="T3720" s="52">
        <v>100000</v>
      </c>
      <c r="U3720" s="52">
        <v>100000</v>
      </c>
      <c r="V3720" s="52">
        <v>106000</v>
      </c>
    </row>
    <row r="3721" spans="1:22" ht="12.45" customHeight="1" x14ac:dyDescent="0.25">
      <c r="A3721" s="10">
        <v>604515</v>
      </c>
      <c r="B3721" s="28" t="s">
        <v>45</v>
      </c>
      <c r="C3721" s="28" t="s">
        <v>797</v>
      </c>
      <c r="D3721" s="28" t="s">
        <v>798</v>
      </c>
      <c r="E3721" s="28" t="str">
        <f>VLOOKUP(A3721,'[1]Sheet1 (2)'!$A$2:$H$6200,8,0)</f>
        <v>Function:Other:Core Function:Licensing and Regulation</v>
      </c>
      <c r="F3721" s="28" t="s">
        <v>808</v>
      </c>
      <c r="G3721" s="28" t="s">
        <v>294</v>
      </c>
      <c r="H3721" s="28" t="s">
        <v>809</v>
      </c>
      <c r="I3721" s="28" t="s">
        <v>294</v>
      </c>
      <c r="J3721" s="28" t="s">
        <v>801</v>
      </c>
      <c r="K3721" s="25">
        <v>4500454030</v>
      </c>
      <c r="L3721" s="28" t="s">
        <v>2244</v>
      </c>
      <c r="M3721" s="28" t="s">
        <v>2245</v>
      </c>
      <c r="N3721" s="28" t="s">
        <v>125</v>
      </c>
      <c r="P3721" s="28" t="s">
        <v>32</v>
      </c>
      <c r="Q3721" s="28" t="s">
        <v>33</v>
      </c>
      <c r="R3721" s="25">
        <v>1000</v>
      </c>
      <c r="S3721" s="28" t="s">
        <v>34</v>
      </c>
      <c r="T3721" s="52">
        <v>100000</v>
      </c>
      <c r="U3721" s="52">
        <v>106000</v>
      </c>
      <c r="V3721" s="52">
        <v>112360</v>
      </c>
    </row>
    <row r="3722" spans="1:22" ht="12.45" customHeight="1" x14ac:dyDescent="0.25">
      <c r="A3722" s="10">
        <v>604547</v>
      </c>
      <c r="B3722" s="28" t="s">
        <v>45</v>
      </c>
      <c r="C3722" s="28" t="s">
        <v>2100</v>
      </c>
      <c r="D3722" s="28" t="s">
        <v>831</v>
      </c>
      <c r="E3722" s="28" t="str">
        <f>VLOOKUP(A3722,'[1]Sheet1 (2)'!$A$2:$H$6200,8,0)</f>
        <v>Function:Planning and Development:Core Function:Town Planning, Building Regulations and Enforcement, and City Engineer</v>
      </c>
      <c r="F3722" s="28" t="s">
        <v>2101</v>
      </c>
      <c r="G3722" s="28" t="s">
        <v>294</v>
      </c>
      <c r="H3722" s="28" t="s">
        <v>2102</v>
      </c>
      <c r="I3722" s="28" t="s">
        <v>294</v>
      </c>
      <c r="J3722" s="28" t="s">
        <v>850</v>
      </c>
      <c r="K3722" s="25">
        <v>4700001000</v>
      </c>
      <c r="L3722" s="28" t="s">
        <v>2309</v>
      </c>
      <c r="M3722" s="28" t="s">
        <v>2310</v>
      </c>
      <c r="N3722" s="28" t="s">
        <v>125</v>
      </c>
      <c r="P3722" s="28" t="s">
        <v>32</v>
      </c>
      <c r="Q3722" s="28" t="s">
        <v>33</v>
      </c>
      <c r="R3722" s="25">
        <v>1000</v>
      </c>
      <c r="S3722" s="28" t="s">
        <v>34</v>
      </c>
      <c r="T3722" s="52">
        <v>75000</v>
      </c>
      <c r="U3722" s="52">
        <v>53000</v>
      </c>
      <c r="V3722" s="52">
        <v>56180</v>
      </c>
    </row>
    <row r="3723" spans="1:22" ht="12.45" customHeight="1" x14ac:dyDescent="0.25">
      <c r="A3723" s="10">
        <v>604548</v>
      </c>
      <c r="B3723" s="28" t="s">
        <v>45</v>
      </c>
      <c r="C3723" s="28" t="s">
        <v>915</v>
      </c>
      <c r="D3723" s="28" t="s">
        <v>831</v>
      </c>
      <c r="E3723" s="28" t="str">
        <f>VLOOKUP(A3723,'[1]Sheet1 (2)'!$A$2:$H$6200,8,0)</f>
        <v>Function:Planning and Development:Core Function:Town Planning, Building Regulations and Enforcement, and City Engineer</v>
      </c>
      <c r="F3723" s="28" t="s">
        <v>916</v>
      </c>
      <c r="G3723" s="28" t="s">
        <v>294</v>
      </c>
      <c r="H3723" s="28" t="s">
        <v>917</v>
      </c>
      <c r="I3723" s="28" t="s">
        <v>294</v>
      </c>
      <c r="J3723" s="28" t="s">
        <v>850</v>
      </c>
      <c r="K3723" s="25">
        <v>4500422010</v>
      </c>
      <c r="L3723" s="28" t="s">
        <v>2279</v>
      </c>
      <c r="M3723" s="28" t="s">
        <v>2280</v>
      </c>
      <c r="N3723" s="28" t="s">
        <v>125</v>
      </c>
      <c r="P3723" s="28" t="s">
        <v>32</v>
      </c>
      <c r="Q3723" s="28" t="s">
        <v>33</v>
      </c>
      <c r="R3723" s="25">
        <v>1000</v>
      </c>
      <c r="S3723" s="28" t="s">
        <v>34</v>
      </c>
      <c r="T3723" s="52">
        <v>100000</v>
      </c>
      <c r="U3723" s="52">
        <v>106000</v>
      </c>
      <c r="V3723" s="52">
        <v>112360</v>
      </c>
    </row>
    <row r="3724" spans="1:22" ht="12.45" customHeight="1" x14ac:dyDescent="0.25">
      <c r="A3724" s="10">
        <v>604549</v>
      </c>
      <c r="B3724" s="28" t="s">
        <v>45</v>
      </c>
      <c r="C3724" s="28" t="s">
        <v>847</v>
      </c>
      <c r="D3724" s="28" t="s">
        <v>831</v>
      </c>
      <c r="E3724" s="28" t="str">
        <f>VLOOKUP(A3724,'[1]Sheet1 (2)'!$A$2:$H$6200,8,0)</f>
        <v>Function:Planning and Development:Core Function:Town Planning, Building Regulations and Enforcement, and City Engineer</v>
      </c>
      <c r="F3724" s="28" t="s">
        <v>949</v>
      </c>
      <c r="G3724" s="28" t="s">
        <v>294</v>
      </c>
      <c r="H3724" s="28" t="s">
        <v>950</v>
      </c>
      <c r="I3724" s="28" t="s">
        <v>294</v>
      </c>
      <c r="J3724" s="28" t="s">
        <v>850</v>
      </c>
      <c r="K3724" s="25">
        <v>4500422010</v>
      </c>
      <c r="L3724" s="28" t="s">
        <v>2279</v>
      </c>
      <c r="M3724" s="28" t="s">
        <v>2280</v>
      </c>
      <c r="N3724" s="28" t="s">
        <v>125</v>
      </c>
      <c r="P3724" s="28" t="s">
        <v>32</v>
      </c>
      <c r="Q3724" s="28" t="s">
        <v>33</v>
      </c>
      <c r="R3724" s="25">
        <v>1000</v>
      </c>
      <c r="S3724" s="28" t="s">
        <v>34</v>
      </c>
      <c r="T3724" s="52">
        <v>100000</v>
      </c>
      <c r="U3724" s="52">
        <v>106000</v>
      </c>
      <c r="V3724" s="52">
        <v>112360</v>
      </c>
    </row>
    <row r="3725" spans="1:22" ht="12.45" customHeight="1" x14ac:dyDescent="0.25">
      <c r="A3725" s="10">
        <v>604735</v>
      </c>
      <c r="B3725" s="28" t="s">
        <v>45</v>
      </c>
      <c r="C3725" s="28" t="s">
        <v>887</v>
      </c>
      <c r="D3725" s="28" t="s">
        <v>47</v>
      </c>
      <c r="E3725" s="28" t="str">
        <f>VLOOKUP(A3725,'[1]Sheet1 (2)'!$A$2:$H$6200,8,0)</f>
        <v>Function:Other:Core Function:Forestry</v>
      </c>
      <c r="F3725" s="28" t="s">
        <v>912</v>
      </c>
      <c r="G3725" s="28" t="s">
        <v>913</v>
      </c>
      <c r="H3725" s="28" t="s">
        <v>914</v>
      </c>
      <c r="I3725" s="28" t="s">
        <v>913</v>
      </c>
      <c r="J3725" s="28" t="s">
        <v>891</v>
      </c>
      <c r="K3725" s="25">
        <v>4500181000</v>
      </c>
      <c r="L3725" s="28" t="s">
        <v>95</v>
      </c>
      <c r="M3725" s="28" t="s">
        <v>821</v>
      </c>
      <c r="N3725" s="28" t="s">
        <v>125</v>
      </c>
      <c r="P3725" s="28" t="s">
        <v>892</v>
      </c>
      <c r="Q3725" s="28" t="s">
        <v>893</v>
      </c>
      <c r="R3725" s="25">
        <v>1000</v>
      </c>
      <c r="S3725" s="28" t="s">
        <v>34</v>
      </c>
      <c r="T3725" s="52">
        <v>100000</v>
      </c>
      <c r="U3725" s="52">
        <v>106000</v>
      </c>
      <c r="V3725" s="52">
        <v>112360</v>
      </c>
    </row>
    <row r="3726" spans="1:22" ht="12.45" customHeight="1" x14ac:dyDescent="0.25">
      <c r="A3726" s="10">
        <v>604735</v>
      </c>
      <c r="B3726" s="28" t="s">
        <v>45</v>
      </c>
      <c r="C3726" s="28" t="s">
        <v>887</v>
      </c>
      <c r="D3726" s="28" t="s">
        <v>47</v>
      </c>
      <c r="E3726" s="28" t="str">
        <f>VLOOKUP(A3726,'[1]Sheet1 (2)'!$A$2:$H$6200,8,0)</f>
        <v>Function:Other:Core Function:Forestry</v>
      </c>
      <c r="F3726" s="28" t="s">
        <v>912</v>
      </c>
      <c r="G3726" s="28" t="s">
        <v>913</v>
      </c>
      <c r="H3726" s="28" t="s">
        <v>914</v>
      </c>
      <c r="I3726" s="28" t="s">
        <v>913</v>
      </c>
      <c r="J3726" s="28" t="s">
        <v>891</v>
      </c>
      <c r="K3726" s="25">
        <v>4500441010</v>
      </c>
      <c r="L3726" s="28" t="s">
        <v>2355</v>
      </c>
      <c r="M3726" s="28" t="s">
        <v>2356</v>
      </c>
      <c r="N3726" s="28" t="s">
        <v>125</v>
      </c>
      <c r="P3726" s="28" t="s">
        <v>892</v>
      </c>
      <c r="Q3726" s="28" t="s">
        <v>893</v>
      </c>
      <c r="R3726" s="25">
        <v>1000</v>
      </c>
      <c r="S3726" s="28" t="s">
        <v>34</v>
      </c>
      <c r="T3726" s="52">
        <v>100000</v>
      </c>
      <c r="U3726" s="52">
        <v>106000</v>
      </c>
      <c r="V3726" s="52">
        <v>112360</v>
      </c>
    </row>
    <row r="3727" spans="1:22" ht="12.45" customHeight="1" x14ac:dyDescent="0.25">
      <c r="A3727" s="10">
        <v>604745</v>
      </c>
      <c r="B3727" s="28" t="s">
        <v>45</v>
      </c>
      <c r="C3727" s="28" t="s">
        <v>802</v>
      </c>
      <c r="D3727" s="28" t="s">
        <v>47</v>
      </c>
      <c r="E3727" s="28" t="str">
        <f>VLOOKUP(A3727,'[1]Sheet1 (2)'!$A$2:$H$6200,8,0)</f>
        <v>Function:Other:Core Function:Markets</v>
      </c>
      <c r="F3727" s="28" t="s">
        <v>861</v>
      </c>
      <c r="G3727" s="28" t="s">
        <v>294</v>
      </c>
      <c r="H3727" s="28" t="s">
        <v>862</v>
      </c>
      <c r="I3727" s="28" t="s">
        <v>294</v>
      </c>
      <c r="J3727" s="28" t="s">
        <v>805</v>
      </c>
      <c r="K3727" s="25">
        <v>4500005000</v>
      </c>
      <c r="L3727" s="28" t="s">
        <v>91</v>
      </c>
      <c r="M3727" s="28" t="s">
        <v>2304</v>
      </c>
      <c r="N3727" s="28" t="s">
        <v>125</v>
      </c>
      <c r="P3727" s="28" t="s">
        <v>32</v>
      </c>
      <c r="Q3727" s="28" t="s">
        <v>33</v>
      </c>
      <c r="R3727" s="25">
        <v>1000</v>
      </c>
      <c r="S3727" s="28" t="s">
        <v>34</v>
      </c>
      <c r="T3727" s="52">
        <v>100000</v>
      </c>
      <c r="U3727" s="52">
        <v>106000</v>
      </c>
      <c r="V3727" s="52">
        <v>112360</v>
      </c>
    </row>
    <row r="3728" spans="1:22" ht="12.45" customHeight="1" x14ac:dyDescent="0.25">
      <c r="A3728" s="10">
        <v>604560</v>
      </c>
      <c r="B3728" s="28" t="s">
        <v>45</v>
      </c>
      <c r="C3728" s="28" t="s">
        <v>929</v>
      </c>
      <c r="D3728" s="28" t="s">
        <v>874</v>
      </c>
      <c r="E3728" s="28" t="str">
        <f>VLOOKUP(A3728,'[1]Sheet1 (2)'!$A$2:$H$6200,8,0)</f>
        <v>Function:Housing:Core Function:Housing</v>
      </c>
      <c r="F3728" s="28" t="s">
        <v>2700</v>
      </c>
      <c r="G3728" s="28" t="s">
        <v>2701</v>
      </c>
      <c r="H3728" s="28" t="s">
        <v>2702</v>
      </c>
      <c r="I3728" s="28" t="s">
        <v>2701</v>
      </c>
      <c r="J3728" s="28" t="s">
        <v>538</v>
      </c>
      <c r="K3728" s="25">
        <v>4100013000</v>
      </c>
      <c r="L3728" s="28" t="s">
        <v>246</v>
      </c>
      <c r="M3728" s="28" t="s">
        <v>247</v>
      </c>
      <c r="N3728" s="28" t="s">
        <v>125</v>
      </c>
      <c r="P3728" s="28" t="s">
        <v>32</v>
      </c>
      <c r="Q3728" s="28" t="s">
        <v>33</v>
      </c>
      <c r="R3728" s="25">
        <v>1000</v>
      </c>
      <c r="S3728" s="28" t="s">
        <v>34</v>
      </c>
      <c r="T3728" s="52">
        <v>100000</v>
      </c>
      <c r="U3728" s="52"/>
      <c r="V3728" s="52"/>
    </row>
    <row r="3729" spans="1:22" ht="12.45" customHeight="1" x14ac:dyDescent="0.25">
      <c r="A3729" s="10">
        <v>604347</v>
      </c>
      <c r="B3729" s="28" t="s">
        <v>45</v>
      </c>
      <c r="C3729" s="28" t="s">
        <v>830</v>
      </c>
      <c r="D3729" s="28" t="s">
        <v>831</v>
      </c>
      <c r="E3729" s="28" t="str">
        <f>VLOOKUP(A3729,'[1]Sheet1 (2)'!$A$2:$H$6200,8,0)</f>
        <v>Function:Environmental Protection:Non-core Function:Pollution Control</v>
      </c>
      <c r="F3729" s="28" t="s">
        <v>836</v>
      </c>
      <c r="G3729" s="28" t="s">
        <v>294</v>
      </c>
      <c r="H3729" s="28" t="s">
        <v>837</v>
      </c>
      <c r="I3729" s="28" t="s">
        <v>294</v>
      </c>
      <c r="J3729" s="28" t="s">
        <v>834</v>
      </c>
      <c r="K3729" s="25">
        <v>4500056000</v>
      </c>
      <c r="L3729" s="28" t="s">
        <v>2697</v>
      </c>
      <c r="M3729" s="28" t="s">
        <v>2273</v>
      </c>
      <c r="N3729" s="28" t="s">
        <v>125</v>
      </c>
      <c r="P3729" s="28" t="s">
        <v>32</v>
      </c>
      <c r="Q3729" s="28" t="s">
        <v>33</v>
      </c>
      <c r="R3729" s="25">
        <v>1000</v>
      </c>
      <c r="S3729" s="28" t="s">
        <v>34</v>
      </c>
      <c r="T3729" s="52">
        <v>107000</v>
      </c>
      <c r="U3729" s="52">
        <v>115000</v>
      </c>
      <c r="V3729" s="52">
        <v>121900</v>
      </c>
    </row>
    <row r="3730" spans="1:22" ht="12.45" customHeight="1" x14ac:dyDescent="0.25">
      <c r="A3730" s="10">
        <v>604745</v>
      </c>
      <c r="B3730" s="28" t="s">
        <v>45</v>
      </c>
      <c r="C3730" s="28" t="s">
        <v>802</v>
      </c>
      <c r="D3730" s="28" t="s">
        <v>47</v>
      </c>
      <c r="E3730" s="28" t="str">
        <f>VLOOKUP(A3730,'[1]Sheet1 (2)'!$A$2:$H$6200,8,0)</f>
        <v>Function:Other:Core Function:Markets</v>
      </c>
      <c r="F3730" s="28" t="s">
        <v>861</v>
      </c>
      <c r="G3730" s="28" t="s">
        <v>294</v>
      </c>
      <c r="H3730" s="28" t="s">
        <v>862</v>
      </c>
      <c r="I3730" s="28" t="s">
        <v>294</v>
      </c>
      <c r="J3730" s="28" t="s">
        <v>805</v>
      </c>
      <c r="K3730" s="25">
        <v>4560100000</v>
      </c>
      <c r="L3730" s="28" t="s">
        <v>114</v>
      </c>
      <c r="M3730" s="28" t="s">
        <v>2278</v>
      </c>
      <c r="N3730" s="28" t="s">
        <v>125</v>
      </c>
      <c r="P3730" s="28" t="s">
        <v>32</v>
      </c>
      <c r="Q3730" s="28" t="s">
        <v>33</v>
      </c>
      <c r="R3730" s="25">
        <v>1000</v>
      </c>
      <c r="S3730" s="28" t="s">
        <v>34</v>
      </c>
      <c r="T3730" s="52">
        <v>120000</v>
      </c>
      <c r="U3730" s="52">
        <v>127200</v>
      </c>
      <c r="V3730" s="52">
        <v>134832</v>
      </c>
    </row>
    <row r="3731" spans="1:22" ht="12.45" customHeight="1" x14ac:dyDescent="0.25">
      <c r="A3731" s="10">
        <v>604285</v>
      </c>
      <c r="B3731" s="28" t="s">
        <v>45</v>
      </c>
      <c r="C3731" s="28" t="s">
        <v>863</v>
      </c>
      <c r="D3731" s="28" t="s">
        <v>831</v>
      </c>
      <c r="E3731" s="28" t="str">
        <f>VLOOKUP(A3731,'[1]Sheet1 (2)'!$A$2:$H$6200,8,0)</f>
        <v>Function:Planning and Development:Core Function:Town Planning, Building Regulations and Enforcement, and City Engineer</v>
      </c>
      <c r="F3731" s="28" t="s">
        <v>864</v>
      </c>
      <c r="G3731" s="28" t="s">
        <v>294</v>
      </c>
      <c r="H3731" s="28" t="s">
        <v>865</v>
      </c>
      <c r="I3731" s="28" t="s">
        <v>294</v>
      </c>
      <c r="J3731" s="28" t="s">
        <v>850</v>
      </c>
      <c r="K3731" s="25">
        <v>4500422010</v>
      </c>
      <c r="L3731" s="28" t="s">
        <v>2279</v>
      </c>
      <c r="M3731" s="28" t="s">
        <v>2280</v>
      </c>
      <c r="N3731" s="28" t="s">
        <v>125</v>
      </c>
      <c r="P3731" s="28" t="s">
        <v>32</v>
      </c>
      <c r="Q3731" s="28" t="s">
        <v>33</v>
      </c>
      <c r="R3731" s="25">
        <v>1000</v>
      </c>
      <c r="S3731" s="28" t="s">
        <v>34</v>
      </c>
      <c r="T3731" s="52">
        <v>126742</v>
      </c>
      <c r="U3731" s="52">
        <v>134346</v>
      </c>
      <c r="V3731" s="52">
        <v>142407</v>
      </c>
    </row>
    <row r="3732" spans="1:22" ht="12.45" customHeight="1" x14ac:dyDescent="0.25">
      <c r="A3732" s="10">
        <v>604347</v>
      </c>
      <c r="B3732" s="28" t="s">
        <v>45</v>
      </c>
      <c r="C3732" s="28" t="s">
        <v>830</v>
      </c>
      <c r="D3732" s="28" t="s">
        <v>831</v>
      </c>
      <c r="E3732" s="28" t="str">
        <f>VLOOKUP(A3732,'[1]Sheet1 (2)'!$A$2:$H$6200,8,0)</f>
        <v>Function:Environmental Protection:Non-core Function:Pollution Control</v>
      </c>
      <c r="F3732" s="28" t="s">
        <v>2703</v>
      </c>
      <c r="G3732" s="28" t="s">
        <v>182</v>
      </c>
      <c r="H3732" s="28" t="s">
        <v>2704</v>
      </c>
      <c r="I3732" s="28" t="s">
        <v>182</v>
      </c>
      <c r="J3732" s="28" t="s">
        <v>834</v>
      </c>
      <c r="K3732" s="25">
        <v>4500411000</v>
      </c>
      <c r="L3732" s="28" t="s">
        <v>97</v>
      </c>
      <c r="M3732" s="28" t="s">
        <v>2263</v>
      </c>
      <c r="N3732" s="28" t="s">
        <v>125</v>
      </c>
      <c r="P3732" s="28" t="s">
        <v>151</v>
      </c>
      <c r="Q3732" s="28" t="s">
        <v>152</v>
      </c>
      <c r="R3732" s="25">
        <v>1000</v>
      </c>
      <c r="S3732" s="28" t="s">
        <v>34</v>
      </c>
      <c r="T3732" s="52">
        <v>145202.90379000001</v>
      </c>
      <c r="U3732" s="52">
        <v>155370</v>
      </c>
      <c r="V3732" s="52">
        <v>164692.20000000001</v>
      </c>
    </row>
    <row r="3733" spans="1:22" ht="12.45" customHeight="1" x14ac:dyDescent="0.25">
      <c r="A3733" s="10">
        <v>604549</v>
      </c>
      <c r="B3733" s="28" t="s">
        <v>45</v>
      </c>
      <c r="C3733" s="28" t="s">
        <v>847</v>
      </c>
      <c r="D3733" s="28" t="s">
        <v>831</v>
      </c>
      <c r="E3733" s="28" t="str">
        <f>VLOOKUP(A3733,'[1]Sheet1 (2)'!$A$2:$H$6200,8,0)</f>
        <v>Function:Planning and Development:Core Function:Town Planning, Building Regulations and Enforcement, and City Engineer</v>
      </c>
      <c r="F3733" s="28" t="s">
        <v>949</v>
      </c>
      <c r="G3733" s="28" t="s">
        <v>294</v>
      </c>
      <c r="H3733" s="28" t="s">
        <v>950</v>
      </c>
      <c r="I3733" s="28" t="s">
        <v>294</v>
      </c>
      <c r="J3733" s="28" t="s">
        <v>850</v>
      </c>
      <c r="K3733" s="25">
        <v>4700003000</v>
      </c>
      <c r="L3733" s="28" t="s">
        <v>2242</v>
      </c>
      <c r="M3733" s="28" t="s">
        <v>2243</v>
      </c>
      <c r="N3733" s="28" t="s">
        <v>125</v>
      </c>
      <c r="P3733" s="28" t="s">
        <v>32</v>
      </c>
      <c r="Q3733" s="28" t="s">
        <v>33</v>
      </c>
      <c r="R3733" s="25">
        <v>1000</v>
      </c>
      <c r="S3733" s="28" t="s">
        <v>34</v>
      </c>
      <c r="T3733" s="52">
        <v>75000</v>
      </c>
      <c r="U3733" s="52">
        <v>79500</v>
      </c>
      <c r="V3733" s="52">
        <v>84270</v>
      </c>
    </row>
    <row r="3734" spans="1:22" ht="12.45" customHeight="1" x14ac:dyDescent="0.25">
      <c r="A3734" s="10">
        <v>604560</v>
      </c>
      <c r="B3734" s="28" t="s">
        <v>45</v>
      </c>
      <c r="C3734" s="28" t="s">
        <v>929</v>
      </c>
      <c r="D3734" s="28" t="s">
        <v>874</v>
      </c>
      <c r="E3734" s="28" t="str">
        <f>VLOOKUP(A3734,'[1]Sheet1 (2)'!$A$2:$H$6200,8,0)</f>
        <v>Function:Housing:Core Function:Housing</v>
      </c>
      <c r="F3734" s="28" t="s">
        <v>930</v>
      </c>
      <c r="G3734" s="28" t="s">
        <v>294</v>
      </c>
      <c r="H3734" s="28" t="s">
        <v>931</v>
      </c>
      <c r="I3734" s="28" t="s">
        <v>294</v>
      </c>
      <c r="J3734" s="28" t="s">
        <v>538</v>
      </c>
      <c r="K3734" s="25">
        <v>4500056000</v>
      </c>
      <c r="L3734" s="28" t="s">
        <v>2272</v>
      </c>
      <c r="M3734" s="28" t="s">
        <v>2273</v>
      </c>
      <c r="N3734" s="28" t="s">
        <v>125</v>
      </c>
      <c r="P3734" s="28" t="s">
        <v>32</v>
      </c>
      <c r="Q3734" s="28" t="s">
        <v>33</v>
      </c>
      <c r="R3734" s="25">
        <v>1000</v>
      </c>
      <c r="S3734" s="28" t="s">
        <v>34</v>
      </c>
      <c r="T3734" s="52">
        <v>150000</v>
      </c>
      <c r="U3734" s="52">
        <v>159000</v>
      </c>
      <c r="V3734" s="52">
        <v>168540</v>
      </c>
    </row>
    <row r="3735" spans="1:22" ht="12.45" customHeight="1" x14ac:dyDescent="0.25">
      <c r="A3735" s="10">
        <v>604745</v>
      </c>
      <c r="B3735" s="28" t="s">
        <v>45</v>
      </c>
      <c r="C3735" s="28" t="s">
        <v>802</v>
      </c>
      <c r="D3735" s="28" t="s">
        <v>47</v>
      </c>
      <c r="E3735" s="28" t="str">
        <f>VLOOKUP(A3735,'[1]Sheet1 (2)'!$A$2:$H$6200,8,0)</f>
        <v>Function:Other:Core Function:Markets</v>
      </c>
      <c r="F3735" s="28" t="s">
        <v>861</v>
      </c>
      <c r="G3735" s="28" t="s">
        <v>294</v>
      </c>
      <c r="H3735" s="28" t="s">
        <v>862</v>
      </c>
      <c r="I3735" s="28" t="s">
        <v>294</v>
      </c>
      <c r="J3735" s="28" t="s">
        <v>805</v>
      </c>
      <c r="K3735" s="25">
        <v>4500460000</v>
      </c>
      <c r="L3735" s="28" t="s">
        <v>2249</v>
      </c>
      <c r="M3735" s="28" t="s">
        <v>2250</v>
      </c>
      <c r="N3735" s="28" t="s">
        <v>125</v>
      </c>
      <c r="P3735" s="28" t="s">
        <v>32</v>
      </c>
      <c r="Q3735" s="28" t="s">
        <v>33</v>
      </c>
      <c r="R3735" s="25">
        <v>1000</v>
      </c>
      <c r="S3735" s="28" t="s">
        <v>34</v>
      </c>
      <c r="T3735" s="52">
        <v>150000</v>
      </c>
      <c r="U3735" s="52">
        <v>159000</v>
      </c>
      <c r="V3735" s="52">
        <v>168540</v>
      </c>
    </row>
    <row r="3736" spans="1:22" ht="12.45" customHeight="1" x14ac:dyDescent="0.25">
      <c r="A3736" s="10">
        <v>604546</v>
      </c>
      <c r="B3736" s="28" t="s">
        <v>45</v>
      </c>
      <c r="C3736" s="28" t="s">
        <v>901</v>
      </c>
      <c r="D3736" s="28" t="s">
        <v>831</v>
      </c>
      <c r="E3736" s="28" t="str">
        <f>VLOOKUP(A3736,'[1]Sheet1 (2)'!$A$2:$H$6200,8,0)</f>
        <v>Function:Planning and Development:Core Function:Town Planning, Building Regulations and Enforcement, and City Engineer</v>
      </c>
      <c r="F3736" s="28" t="s">
        <v>902</v>
      </c>
      <c r="G3736" s="28" t="s">
        <v>294</v>
      </c>
      <c r="H3736" s="28" t="s">
        <v>903</v>
      </c>
      <c r="I3736" s="28" t="s">
        <v>294</v>
      </c>
      <c r="J3736" s="28" t="s">
        <v>850</v>
      </c>
      <c r="K3736" s="25">
        <v>4500310000</v>
      </c>
      <c r="L3736" s="28" t="s">
        <v>2311</v>
      </c>
      <c r="M3736" s="28" t="s">
        <v>2312</v>
      </c>
      <c r="N3736" s="28" t="s">
        <v>125</v>
      </c>
      <c r="P3736" s="28" t="s">
        <v>32</v>
      </c>
      <c r="Q3736" s="28" t="s">
        <v>33</v>
      </c>
      <c r="R3736" s="25">
        <v>1000</v>
      </c>
      <c r="S3736" s="28" t="s">
        <v>34</v>
      </c>
      <c r="T3736" s="52">
        <v>156000</v>
      </c>
      <c r="U3736" s="52">
        <v>165360</v>
      </c>
      <c r="V3736" s="52">
        <v>175281.6</v>
      </c>
    </row>
    <row r="3737" spans="1:22" ht="12.45" customHeight="1" x14ac:dyDescent="0.25">
      <c r="A3737" s="10">
        <v>604347</v>
      </c>
      <c r="B3737" s="28" t="s">
        <v>45</v>
      </c>
      <c r="C3737" s="28" t="s">
        <v>830</v>
      </c>
      <c r="D3737" s="28" t="s">
        <v>831</v>
      </c>
      <c r="E3737" s="28" t="str">
        <f>VLOOKUP(A3737,'[1]Sheet1 (2)'!$A$2:$H$6200,8,0)</f>
        <v>Function:Environmental Protection:Non-core Function:Pollution Control</v>
      </c>
      <c r="F3737" s="28" t="s">
        <v>836</v>
      </c>
      <c r="G3737" s="28" t="s">
        <v>294</v>
      </c>
      <c r="H3737" s="28" t="s">
        <v>837</v>
      </c>
      <c r="I3737" s="28" t="s">
        <v>294</v>
      </c>
      <c r="J3737" s="28" t="s">
        <v>834</v>
      </c>
      <c r="K3737" s="25">
        <v>4500454030</v>
      </c>
      <c r="L3737" s="28" t="s">
        <v>2244</v>
      </c>
      <c r="M3737" s="28" t="s">
        <v>2245</v>
      </c>
      <c r="N3737" s="28" t="s">
        <v>125</v>
      </c>
      <c r="P3737" s="28" t="s">
        <v>32</v>
      </c>
      <c r="Q3737" s="28" t="s">
        <v>33</v>
      </c>
      <c r="R3737" s="25">
        <v>1000</v>
      </c>
      <c r="S3737" s="28" t="s">
        <v>34</v>
      </c>
      <c r="T3737" s="52">
        <v>157700</v>
      </c>
      <c r="U3737" s="52">
        <v>173645</v>
      </c>
      <c r="V3737" s="52">
        <v>184063.7</v>
      </c>
    </row>
    <row r="3738" spans="1:22" ht="12.45" customHeight="1" x14ac:dyDescent="0.25">
      <c r="A3738" s="10">
        <v>604285</v>
      </c>
      <c r="B3738" s="28" t="s">
        <v>45</v>
      </c>
      <c r="C3738" s="28" t="s">
        <v>863</v>
      </c>
      <c r="D3738" s="28" t="s">
        <v>831</v>
      </c>
      <c r="E3738" s="28" t="str">
        <f>VLOOKUP(A3738,'[1]Sheet1 (2)'!$A$2:$H$6200,8,0)</f>
        <v>Function:Planning and Development:Core Function:Town Planning, Building Regulations and Enforcement, and City Engineer</v>
      </c>
      <c r="F3738" s="28" t="s">
        <v>864</v>
      </c>
      <c r="G3738" s="28" t="s">
        <v>294</v>
      </c>
      <c r="H3738" s="28" t="s">
        <v>865</v>
      </c>
      <c r="I3738" s="28" t="s">
        <v>294</v>
      </c>
      <c r="J3738" s="28" t="s">
        <v>850</v>
      </c>
      <c r="K3738" s="25">
        <v>4500441010</v>
      </c>
      <c r="L3738" s="28" t="s">
        <v>2355</v>
      </c>
      <c r="M3738" s="28" t="s">
        <v>2356</v>
      </c>
      <c r="N3738" s="28" t="s">
        <v>125</v>
      </c>
      <c r="P3738" s="28" t="s">
        <v>32</v>
      </c>
      <c r="Q3738" s="28" t="s">
        <v>33</v>
      </c>
      <c r="R3738" s="25">
        <v>1000</v>
      </c>
      <c r="S3738" s="28" t="s">
        <v>34</v>
      </c>
      <c r="T3738" s="52">
        <v>188100</v>
      </c>
      <c r="U3738" s="52">
        <v>199386</v>
      </c>
      <c r="V3738" s="52">
        <v>211348</v>
      </c>
    </row>
    <row r="3739" spans="1:22" ht="12.45" customHeight="1" x14ac:dyDescent="0.25">
      <c r="A3739" s="10">
        <v>604508</v>
      </c>
      <c r="B3739" s="28" t="s">
        <v>45</v>
      </c>
      <c r="C3739" s="28" t="s">
        <v>923</v>
      </c>
      <c r="D3739" s="28" t="s">
        <v>47</v>
      </c>
      <c r="E3739" s="28" t="str">
        <f>VLOOKUP(A3739,'[1]Sheet1 (2)'!$A$2:$H$6200,8,0)</f>
        <v>Function:Other:Core Function:Air Transport</v>
      </c>
      <c r="F3739" s="28" t="s">
        <v>927</v>
      </c>
      <c r="G3739" s="28" t="s">
        <v>294</v>
      </c>
      <c r="H3739" s="28" t="s">
        <v>928</v>
      </c>
      <c r="I3739" s="28" t="s">
        <v>294</v>
      </c>
      <c r="J3739" s="28" t="s">
        <v>926</v>
      </c>
      <c r="K3739" s="25">
        <v>4300006001</v>
      </c>
      <c r="L3739" s="28" t="s">
        <v>2705</v>
      </c>
      <c r="M3739" s="28" t="s">
        <v>2168</v>
      </c>
      <c r="N3739" s="28" t="s">
        <v>125</v>
      </c>
      <c r="P3739" s="28" t="s">
        <v>32</v>
      </c>
      <c r="Q3739" s="28" t="s">
        <v>33</v>
      </c>
      <c r="R3739" s="25">
        <v>1000</v>
      </c>
      <c r="S3739" s="28" t="s">
        <v>34</v>
      </c>
      <c r="T3739" s="52">
        <v>200000</v>
      </c>
      <c r="U3739" s="52">
        <v>200000</v>
      </c>
      <c r="V3739" s="52">
        <v>212000</v>
      </c>
    </row>
    <row r="3740" spans="1:22" ht="12.45" customHeight="1" x14ac:dyDescent="0.25">
      <c r="A3740" s="10">
        <v>604548</v>
      </c>
      <c r="B3740" s="28" t="s">
        <v>45</v>
      </c>
      <c r="C3740" s="28" t="s">
        <v>915</v>
      </c>
      <c r="D3740" s="28" t="s">
        <v>831</v>
      </c>
      <c r="E3740" s="28" t="str">
        <f>VLOOKUP(A3740,'[1]Sheet1 (2)'!$A$2:$H$6200,8,0)</f>
        <v>Function:Planning and Development:Core Function:Town Planning, Building Regulations and Enforcement, and City Engineer</v>
      </c>
      <c r="F3740" s="28" t="s">
        <v>916</v>
      </c>
      <c r="G3740" s="28" t="s">
        <v>294</v>
      </c>
      <c r="H3740" s="28" t="s">
        <v>917</v>
      </c>
      <c r="I3740" s="28" t="s">
        <v>294</v>
      </c>
      <c r="J3740" s="28" t="s">
        <v>850</v>
      </c>
      <c r="K3740" s="25">
        <v>4500460000</v>
      </c>
      <c r="L3740" s="28" t="s">
        <v>2249</v>
      </c>
      <c r="M3740" s="28" t="s">
        <v>2250</v>
      </c>
      <c r="N3740" s="28" t="s">
        <v>125</v>
      </c>
      <c r="P3740" s="28" t="s">
        <v>32</v>
      </c>
      <c r="Q3740" s="28" t="s">
        <v>33</v>
      </c>
      <c r="R3740" s="25">
        <v>1000</v>
      </c>
      <c r="S3740" s="28" t="s">
        <v>34</v>
      </c>
      <c r="T3740" s="52">
        <v>200000</v>
      </c>
      <c r="U3740" s="52">
        <v>212000</v>
      </c>
      <c r="V3740" s="52">
        <v>224720</v>
      </c>
    </row>
    <row r="3741" spans="1:22" ht="12.45" customHeight="1" x14ac:dyDescent="0.25">
      <c r="A3741" s="10">
        <v>604560</v>
      </c>
      <c r="B3741" s="28" t="s">
        <v>45</v>
      </c>
      <c r="C3741" s="28" t="s">
        <v>929</v>
      </c>
      <c r="D3741" s="28" t="s">
        <v>874</v>
      </c>
      <c r="E3741" s="28" t="str">
        <f>VLOOKUP(A3741,'[1]Sheet1 (2)'!$A$2:$H$6200,8,0)</f>
        <v>Function:Housing:Core Function:Housing</v>
      </c>
      <c r="F3741" s="28" t="s">
        <v>2681</v>
      </c>
      <c r="G3741" s="28" t="s">
        <v>2098</v>
      </c>
      <c r="H3741" s="28" t="s">
        <v>2682</v>
      </c>
      <c r="I3741" s="28" t="s">
        <v>2098</v>
      </c>
      <c r="J3741" s="28" t="s">
        <v>538</v>
      </c>
      <c r="K3741" s="25">
        <v>4550000000</v>
      </c>
      <c r="L3741" s="28" t="s">
        <v>110</v>
      </c>
      <c r="M3741" s="28" t="s">
        <v>2264</v>
      </c>
      <c r="N3741" s="28" t="s">
        <v>125</v>
      </c>
      <c r="P3741" s="28" t="s">
        <v>32</v>
      </c>
      <c r="Q3741" s="28" t="s">
        <v>33</v>
      </c>
      <c r="R3741" s="25">
        <v>1000</v>
      </c>
      <c r="S3741" s="28" t="s">
        <v>34</v>
      </c>
      <c r="T3741" s="52"/>
      <c r="U3741" s="52"/>
      <c r="V3741" s="52"/>
    </row>
    <row r="3742" spans="1:22" ht="12.45" customHeight="1" x14ac:dyDescent="0.25">
      <c r="A3742" s="10">
        <v>604560</v>
      </c>
      <c r="B3742" s="28" t="s">
        <v>45</v>
      </c>
      <c r="C3742" s="28" t="s">
        <v>929</v>
      </c>
      <c r="D3742" s="28" t="s">
        <v>874</v>
      </c>
      <c r="E3742" s="28" t="str">
        <f>VLOOKUP(A3742,'[1]Sheet1 (2)'!$A$2:$H$6200,8,0)</f>
        <v>Function:Housing:Core Function:Housing</v>
      </c>
      <c r="F3742" s="28" t="s">
        <v>930</v>
      </c>
      <c r="G3742" s="28" t="s">
        <v>294</v>
      </c>
      <c r="H3742" s="28" t="s">
        <v>931</v>
      </c>
      <c r="I3742" s="28" t="s">
        <v>294</v>
      </c>
      <c r="J3742" s="28" t="s">
        <v>538</v>
      </c>
      <c r="K3742" s="25">
        <v>4500454020</v>
      </c>
      <c r="L3742" s="28" t="s">
        <v>2265</v>
      </c>
      <c r="M3742" s="28" t="s">
        <v>2266</v>
      </c>
      <c r="N3742" s="28" t="s">
        <v>125</v>
      </c>
      <c r="P3742" s="28" t="s">
        <v>32</v>
      </c>
      <c r="Q3742" s="28" t="s">
        <v>33</v>
      </c>
      <c r="R3742" s="25">
        <v>1000</v>
      </c>
      <c r="S3742" s="28" t="s">
        <v>34</v>
      </c>
      <c r="T3742" s="52"/>
      <c r="U3742" s="52"/>
      <c r="V3742" s="52"/>
    </row>
    <row r="3743" spans="1:22" ht="12.45" customHeight="1" x14ac:dyDescent="0.25">
      <c r="A3743" s="10">
        <v>604547</v>
      </c>
      <c r="B3743" s="28" t="s">
        <v>45</v>
      </c>
      <c r="C3743" s="28" t="s">
        <v>2100</v>
      </c>
      <c r="D3743" s="28" t="s">
        <v>831</v>
      </c>
      <c r="E3743" s="28" t="str">
        <f>VLOOKUP(A3743,'[1]Sheet1 (2)'!$A$2:$H$6200,8,0)</f>
        <v>Function:Planning and Development:Core Function:Town Planning, Building Regulations and Enforcement, and City Engineer</v>
      </c>
      <c r="F3743" s="28" t="s">
        <v>2101</v>
      </c>
      <c r="G3743" s="28" t="s">
        <v>294</v>
      </c>
      <c r="H3743" s="28" t="s">
        <v>2102</v>
      </c>
      <c r="I3743" s="28" t="s">
        <v>294</v>
      </c>
      <c r="J3743" s="28" t="s">
        <v>850</v>
      </c>
      <c r="K3743" s="25">
        <v>4500422000</v>
      </c>
      <c r="L3743" s="28" t="s">
        <v>2288</v>
      </c>
      <c r="M3743" s="28" t="s">
        <v>2280</v>
      </c>
      <c r="N3743" s="28" t="s">
        <v>125</v>
      </c>
      <c r="P3743" s="28" t="s">
        <v>32</v>
      </c>
      <c r="Q3743" s="28" t="s">
        <v>33</v>
      </c>
      <c r="R3743" s="25">
        <v>1000</v>
      </c>
      <c r="S3743" s="28" t="s">
        <v>34</v>
      </c>
      <c r="T3743" s="52">
        <v>205000</v>
      </c>
      <c r="U3743" s="52">
        <v>217300</v>
      </c>
      <c r="V3743" s="52">
        <v>230338</v>
      </c>
    </row>
    <row r="3744" spans="1:22" ht="12.45" customHeight="1" x14ac:dyDescent="0.25">
      <c r="A3744" s="10">
        <v>604745</v>
      </c>
      <c r="B3744" s="28" t="s">
        <v>45</v>
      </c>
      <c r="C3744" s="28" t="s">
        <v>802</v>
      </c>
      <c r="D3744" s="28" t="s">
        <v>47</v>
      </c>
      <c r="E3744" s="28" t="str">
        <f>VLOOKUP(A3744,'[1]Sheet1 (2)'!$A$2:$H$6200,8,0)</f>
        <v>Function:Other:Core Function:Markets</v>
      </c>
      <c r="F3744" s="28" t="s">
        <v>861</v>
      </c>
      <c r="G3744" s="28" t="s">
        <v>294</v>
      </c>
      <c r="H3744" s="28" t="s">
        <v>862</v>
      </c>
      <c r="I3744" s="28" t="s">
        <v>294</v>
      </c>
      <c r="J3744" s="28" t="s">
        <v>805</v>
      </c>
      <c r="K3744" s="25">
        <v>4500411000</v>
      </c>
      <c r="L3744" s="28" t="s">
        <v>97</v>
      </c>
      <c r="M3744" s="28" t="s">
        <v>2263</v>
      </c>
      <c r="N3744" s="28" t="s">
        <v>125</v>
      </c>
      <c r="P3744" s="28" t="s">
        <v>32</v>
      </c>
      <c r="Q3744" s="28" t="s">
        <v>33</v>
      </c>
      <c r="R3744" s="25">
        <v>1000</v>
      </c>
      <c r="S3744" s="28" t="s">
        <v>34</v>
      </c>
      <c r="T3744" s="52">
        <v>207609</v>
      </c>
      <c r="U3744" s="52">
        <v>220065.54</v>
      </c>
      <c r="V3744" s="52">
        <v>233269.4724</v>
      </c>
    </row>
    <row r="3745" spans="1:22" ht="12.45" customHeight="1" x14ac:dyDescent="0.25">
      <c r="A3745" s="10">
        <v>604270</v>
      </c>
      <c r="B3745" s="28" t="s">
        <v>45</v>
      </c>
      <c r="C3745" s="28" t="s">
        <v>873</v>
      </c>
      <c r="D3745" s="28" t="s">
        <v>874</v>
      </c>
      <c r="E3745" s="28" t="str">
        <f>VLOOKUP(A3745,'[1]Sheet1 (2)'!$A$2:$H$6200,8,0)</f>
        <v>Function:Housing:Core Function:Housing</v>
      </c>
      <c r="F3745" s="28" t="s">
        <v>875</v>
      </c>
      <c r="G3745" s="28" t="s">
        <v>876</v>
      </c>
      <c r="H3745" s="28" t="s">
        <v>877</v>
      </c>
      <c r="I3745" s="28" t="s">
        <v>876</v>
      </c>
      <c r="J3745" s="28" t="s">
        <v>538</v>
      </c>
      <c r="K3745" s="25">
        <v>4300003000</v>
      </c>
      <c r="L3745" s="28" t="s">
        <v>2103</v>
      </c>
      <c r="M3745" s="28" t="s">
        <v>2104</v>
      </c>
      <c r="N3745" s="28" t="s">
        <v>1836</v>
      </c>
      <c r="P3745" s="28" t="s">
        <v>878</v>
      </c>
      <c r="Q3745" s="28" t="s">
        <v>879</v>
      </c>
      <c r="R3745" s="25">
        <v>1004</v>
      </c>
      <c r="S3745" s="28" t="s">
        <v>34</v>
      </c>
      <c r="T3745" s="52"/>
      <c r="U3745" s="52"/>
      <c r="V3745" s="52"/>
    </row>
    <row r="3746" spans="1:22" ht="12.45" customHeight="1" x14ac:dyDescent="0.25">
      <c r="A3746" s="10">
        <v>604270</v>
      </c>
      <c r="B3746" s="28" t="s">
        <v>45</v>
      </c>
      <c r="C3746" s="28" t="s">
        <v>873</v>
      </c>
      <c r="D3746" s="28" t="s">
        <v>874</v>
      </c>
      <c r="E3746" s="28" t="str">
        <f>VLOOKUP(A3746,'[1]Sheet1 (2)'!$A$2:$H$6200,8,0)</f>
        <v>Function:Housing:Core Function:Housing</v>
      </c>
      <c r="F3746" s="28" t="s">
        <v>875</v>
      </c>
      <c r="G3746" s="28" t="s">
        <v>876</v>
      </c>
      <c r="H3746" s="28" t="s">
        <v>877</v>
      </c>
      <c r="I3746" s="28" t="s">
        <v>876</v>
      </c>
      <c r="J3746" s="28" t="s">
        <v>538</v>
      </c>
      <c r="K3746" s="25">
        <v>4300020000</v>
      </c>
      <c r="L3746" s="28" t="s">
        <v>2165</v>
      </c>
      <c r="M3746" s="28" t="s">
        <v>2706</v>
      </c>
      <c r="N3746" s="28" t="s">
        <v>1836</v>
      </c>
      <c r="P3746" s="28" t="s">
        <v>878</v>
      </c>
      <c r="Q3746" s="28" t="s">
        <v>879</v>
      </c>
      <c r="R3746" s="25">
        <v>1009</v>
      </c>
      <c r="S3746" s="28" t="s">
        <v>34</v>
      </c>
      <c r="T3746" s="52"/>
      <c r="U3746" s="52"/>
      <c r="V3746" s="52"/>
    </row>
    <row r="3747" spans="1:22" ht="12.45" customHeight="1" x14ac:dyDescent="0.25">
      <c r="A3747" s="10">
        <v>604844</v>
      </c>
      <c r="B3747" s="28" t="s">
        <v>45</v>
      </c>
      <c r="C3747" s="28" t="s">
        <v>810</v>
      </c>
      <c r="D3747" s="28" t="s">
        <v>47</v>
      </c>
      <c r="E3747" s="28" t="str">
        <f>VLOOKUP(A3747,'[1]Sheet1 (2)'!$A$2:$H$6200,8,0)</f>
        <v>Function:Community and Social Services:Core Function:Museums and Art Galleries</v>
      </c>
      <c r="F3747" s="28" t="s">
        <v>853</v>
      </c>
      <c r="G3747" s="28" t="s">
        <v>294</v>
      </c>
      <c r="H3747" s="28" t="s">
        <v>854</v>
      </c>
      <c r="I3747" s="28" t="s">
        <v>294</v>
      </c>
      <c r="J3747" s="28" t="s">
        <v>813</v>
      </c>
      <c r="K3747" s="25">
        <v>4500422010</v>
      </c>
      <c r="L3747" s="28" t="s">
        <v>2279</v>
      </c>
      <c r="M3747" s="28" t="s">
        <v>2280</v>
      </c>
      <c r="N3747" s="28" t="s">
        <v>125</v>
      </c>
      <c r="P3747" s="28" t="s">
        <v>32</v>
      </c>
      <c r="Q3747" s="28" t="s">
        <v>33</v>
      </c>
      <c r="R3747" s="25">
        <v>1000</v>
      </c>
      <c r="S3747" s="28" t="s">
        <v>34</v>
      </c>
      <c r="T3747" s="52">
        <v>246020</v>
      </c>
      <c r="U3747" s="52">
        <v>260781.2</v>
      </c>
      <c r="V3747" s="52">
        <v>276428.07199999999</v>
      </c>
    </row>
    <row r="3748" spans="1:22" ht="12.45" customHeight="1" x14ac:dyDescent="0.25">
      <c r="A3748" s="10">
        <v>604241</v>
      </c>
      <c r="B3748" s="28" t="s">
        <v>45</v>
      </c>
      <c r="C3748" s="28" t="s">
        <v>818</v>
      </c>
      <c r="D3748" s="28" t="s">
        <v>798</v>
      </c>
      <c r="E3748" s="28" t="str">
        <f>VLOOKUP(A3748,'[1]Sheet1 (2)'!$A$2:$H$6200,8,0)</f>
        <v>Function:Planning and Development:Core Function:Economic Development/Planning</v>
      </c>
      <c r="F3748" s="28" t="s">
        <v>819</v>
      </c>
      <c r="G3748" s="28" t="s">
        <v>182</v>
      </c>
      <c r="H3748" s="28" t="s">
        <v>820</v>
      </c>
      <c r="I3748" s="28" t="s">
        <v>182</v>
      </c>
      <c r="J3748" s="28" t="s">
        <v>817</v>
      </c>
      <c r="K3748" s="25">
        <v>4100013000</v>
      </c>
      <c r="L3748" s="28" t="s">
        <v>246</v>
      </c>
      <c r="M3748" s="28" t="s">
        <v>247</v>
      </c>
      <c r="N3748" s="28" t="s">
        <v>125</v>
      </c>
      <c r="P3748" s="28" t="s">
        <v>32</v>
      </c>
      <c r="Q3748" s="28" t="s">
        <v>33</v>
      </c>
      <c r="R3748" s="25">
        <v>1000</v>
      </c>
      <c r="S3748" s="28" t="s">
        <v>34</v>
      </c>
      <c r="T3748" s="52">
        <v>252872</v>
      </c>
      <c r="U3748" s="52">
        <v>268044</v>
      </c>
      <c r="V3748" s="52">
        <v>284127</v>
      </c>
    </row>
    <row r="3749" spans="1:22" ht="12.45" customHeight="1" x14ac:dyDescent="0.25">
      <c r="A3749" s="10">
        <v>604745</v>
      </c>
      <c r="B3749" s="28" t="s">
        <v>45</v>
      </c>
      <c r="C3749" s="28" t="s">
        <v>802</v>
      </c>
      <c r="D3749" s="28" t="s">
        <v>47</v>
      </c>
      <c r="E3749" s="28" t="str">
        <f>VLOOKUP(A3749,'[1]Sheet1 (2)'!$A$2:$H$6200,8,0)</f>
        <v>Function:Other:Core Function:Markets</v>
      </c>
      <c r="F3749" s="28" t="s">
        <v>861</v>
      </c>
      <c r="G3749" s="28" t="s">
        <v>294</v>
      </c>
      <c r="H3749" s="28" t="s">
        <v>862</v>
      </c>
      <c r="I3749" s="28" t="s">
        <v>294</v>
      </c>
      <c r="J3749" s="28" t="s">
        <v>805</v>
      </c>
      <c r="K3749" s="25">
        <v>4500410000</v>
      </c>
      <c r="L3749" s="28" t="s">
        <v>2276</v>
      </c>
      <c r="M3749" s="28" t="s">
        <v>2277</v>
      </c>
      <c r="N3749" s="28" t="s">
        <v>125</v>
      </c>
      <c r="P3749" s="28" t="s">
        <v>32</v>
      </c>
      <c r="Q3749" s="28" t="s">
        <v>33</v>
      </c>
      <c r="R3749" s="25">
        <v>1000</v>
      </c>
      <c r="S3749" s="28" t="s">
        <v>34</v>
      </c>
      <c r="T3749" s="52"/>
      <c r="U3749" s="52"/>
      <c r="V3749" s="52"/>
    </row>
    <row r="3750" spans="1:22" ht="12.45" customHeight="1" x14ac:dyDescent="0.25">
      <c r="A3750" s="10">
        <v>604285</v>
      </c>
      <c r="B3750" s="28" t="s">
        <v>45</v>
      </c>
      <c r="C3750" s="28" t="s">
        <v>863</v>
      </c>
      <c r="D3750" s="28" t="s">
        <v>831</v>
      </c>
      <c r="E3750" s="28" t="str">
        <f>VLOOKUP(A3750,'[1]Sheet1 (2)'!$A$2:$H$6200,8,0)</f>
        <v>Function:Planning and Development:Core Function:Town Planning, Building Regulations and Enforcement, and City Engineer</v>
      </c>
      <c r="F3750" s="28" t="s">
        <v>2707</v>
      </c>
      <c r="G3750" s="28" t="s">
        <v>2708</v>
      </c>
      <c r="H3750" s="28" t="s">
        <v>2709</v>
      </c>
      <c r="I3750" s="28" t="s">
        <v>2708</v>
      </c>
      <c r="J3750" s="28" t="s">
        <v>850</v>
      </c>
      <c r="K3750" s="25">
        <v>4500306000</v>
      </c>
      <c r="L3750" s="28" t="s">
        <v>2289</v>
      </c>
      <c r="M3750" s="28" t="s">
        <v>2290</v>
      </c>
      <c r="N3750" s="28" t="s">
        <v>125</v>
      </c>
      <c r="P3750" s="28" t="s">
        <v>32</v>
      </c>
      <c r="Q3750" s="28" t="s">
        <v>33</v>
      </c>
      <c r="R3750" s="25">
        <v>1000</v>
      </c>
      <c r="S3750" s="28" t="s">
        <v>34</v>
      </c>
      <c r="T3750" s="52"/>
      <c r="U3750" s="52"/>
      <c r="V3750" s="52"/>
    </row>
    <row r="3751" spans="1:22" ht="12.45" customHeight="1" x14ac:dyDescent="0.25">
      <c r="A3751" s="10">
        <v>604515</v>
      </c>
      <c r="B3751" s="28" t="s">
        <v>45</v>
      </c>
      <c r="C3751" s="28" t="s">
        <v>797</v>
      </c>
      <c r="D3751" s="28" t="s">
        <v>798</v>
      </c>
      <c r="E3751" s="28" t="str">
        <f>VLOOKUP(A3751,'[1]Sheet1 (2)'!$A$2:$H$6200,8,0)</f>
        <v>Function:Other:Core Function:Licensing and Regulation</v>
      </c>
      <c r="F3751" s="28" t="s">
        <v>808</v>
      </c>
      <c r="G3751" s="28" t="s">
        <v>294</v>
      </c>
      <c r="H3751" s="28" t="s">
        <v>809</v>
      </c>
      <c r="I3751" s="28" t="s">
        <v>294</v>
      </c>
      <c r="J3751" s="28" t="s">
        <v>801</v>
      </c>
      <c r="K3751" s="25">
        <v>4500306000</v>
      </c>
      <c r="L3751" s="28" t="s">
        <v>2289</v>
      </c>
      <c r="M3751" s="28" t="s">
        <v>2290</v>
      </c>
      <c r="N3751" s="28" t="s">
        <v>125</v>
      </c>
      <c r="P3751" s="28" t="s">
        <v>32</v>
      </c>
      <c r="Q3751" s="28" t="s">
        <v>33</v>
      </c>
      <c r="R3751" s="25">
        <v>1000</v>
      </c>
      <c r="S3751" s="28" t="s">
        <v>34</v>
      </c>
      <c r="T3751" s="52">
        <v>300000</v>
      </c>
      <c r="U3751" s="52">
        <v>318000</v>
      </c>
      <c r="V3751" s="52">
        <v>337080</v>
      </c>
    </row>
    <row r="3752" spans="1:22" ht="12.45" customHeight="1" x14ac:dyDescent="0.25">
      <c r="A3752" s="10">
        <v>604270</v>
      </c>
      <c r="B3752" s="28" t="s">
        <v>45</v>
      </c>
      <c r="C3752" s="28" t="s">
        <v>873</v>
      </c>
      <c r="D3752" s="28" t="s">
        <v>874</v>
      </c>
      <c r="E3752" s="28" t="str">
        <f>VLOOKUP(A3752,'[1]Sheet1 (2)'!$A$2:$H$6200,8,0)</f>
        <v>Function:Housing:Core Function:Housing</v>
      </c>
      <c r="F3752" s="28" t="s">
        <v>875</v>
      </c>
      <c r="G3752" s="28" t="s">
        <v>876</v>
      </c>
      <c r="H3752" s="28" t="s">
        <v>877</v>
      </c>
      <c r="I3752" s="28" t="s">
        <v>876</v>
      </c>
      <c r="J3752" s="28" t="s">
        <v>538</v>
      </c>
      <c r="K3752" s="25">
        <v>4300002000</v>
      </c>
      <c r="L3752" s="28" t="s">
        <v>86</v>
      </c>
      <c r="M3752" s="28" t="s">
        <v>1929</v>
      </c>
      <c r="N3752" s="28" t="s">
        <v>1836</v>
      </c>
      <c r="P3752" s="28" t="s">
        <v>878</v>
      </c>
      <c r="Q3752" s="28" t="s">
        <v>879</v>
      </c>
      <c r="R3752" s="25">
        <v>1003</v>
      </c>
      <c r="S3752" s="28" t="s">
        <v>34</v>
      </c>
      <c r="T3752" s="52"/>
      <c r="U3752" s="52"/>
      <c r="V3752" s="52"/>
    </row>
    <row r="3753" spans="1:22" ht="12.45" customHeight="1" x14ac:dyDescent="0.25">
      <c r="A3753" s="10">
        <v>604270</v>
      </c>
      <c r="B3753" s="28" t="s">
        <v>45</v>
      </c>
      <c r="C3753" s="28" t="s">
        <v>873</v>
      </c>
      <c r="D3753" s="28" t="s">
        <v>874</v>
      </c>
      <c r="E3753" s="28" t="str">
        <f>VLOOKUP(A3753,'[1]Sheet1 (2)'!$A$2:$H$6200,8,0)</f>
        <v>Function:Housing:Core Function:Housing</v>
      </c>
      <c r="F3753" s="28" t="s">
        <v>875</v>
      </c>
      <c r="G3753" s="28" t="s">
        <v>876</v>
      </c>
      <c r="H3753" s="28" t="s">
        <v>877</v>
      </c>
      <c r="I3753" s="28" t="s">
        <v>876</v>
      </c>
      <c r="J3753" s="28" t="s">
        <v>538</v>
      </c>
      <c r="K3753" s="25">
        <v>4300008000</v>
      </c>
      <c r="L3753" s="28" t="s">
        <v>2710</v>
      </c>
      <c r="M3753" s="28" t="s">
        <v>2711</v>
      </c>
      <c r="N3753" s="28" t="s">
        <v>1836</v>
      </c>
      <c r="P3753" s="28" t="s">
        <v>878</v>
      </c>
      <c r="Q3753" s="28" t="s">
        <v>879</v>
      </c>
      <c r="R3753" s="25">
        <v>1006</v>
      </c>
      <c r="S3753" s="28" t="s">
        <v>34</v>
      </c>
      <c r="T3753" s="52"/>
      <c r="U3753" s="52"/>
      <c r="V3753" s="52"/>
    </row>
    <row r="3754" spans="1:22" ht="12.45" customHeight="1" x14ac:dyDescent="0.25">
      <c r="A3754" s="10">
        <v>604844</v>
      </c>
      <c r="B3754" s="28" t="s">
        <v>45</v>
      </c>
      <c r="C3754" s="28" t="s">
        <v>810</v>
      </c>
      <c r="D3754" s="28" t="s">
        <v>47</v>
      </c>
      <c r="E3754" s="28" t="str">
        <f>VLOOKUP(A3754,'[1]Sheet1 (2)'!$A$2:$H$6200,8,0)</f>
        <v>Function:Community and Social Services:Core Function:Museums and Art Galleries</v>
      </c>
      <c r="F3754" s="28" t="s">
        <v>2712</v>
      </c>
      <c r="G3754" s="28" t="s">
        <v>182</v>
      </c>
      <c r="H3754" s="28" t="s">
        <v>2713</v>
      </c>
      <c r="I3754" s="28" t="s">
        <v>182</v>
      </c>
      <c r="J3754" s="28" t="s">
        <v>813</v>
      </c>
      <c r="K3754" s="25">
        <v>4500411000</v>
      </c>
      <c r="L3754" s="28" t="s">
        <v>97</v>
      </c>
      <c r="M3754" s="28" t="s">
        <v>2263</v>
      </c>
      <c r="N3754" s="28" t="s">
        <v>125</v>
      </c>
      <c r="P3754" s="28" t="s">
        <v>151</v>
      </c>
      <c r="Q3754" s="28" t="s">
        <v>152</v>
      </c>
      <c r="R3754" s="25">
        <v>1000</v>
      </c>
      <c r="S3754" s="28" t="s">
        <v>34</v>
      </c>
      <c r="T3754" s="52">
        <v>368000</v>
      </c>
      <c r="U3754" s="52">
        <v>390080</v>
      </c>
      <c r="V3754" s="52">
        <v>413484.79999999999</v>
      </c>
    </row>
    <row r="3755" spans="1:22" ht="12.45" customHeight="1" x14ac:dyDescent="0.25">
      <c r="A3755" s="10">
        <v>604480</v>
      </c>
      <c r="B3755" s="28" t="s">
        <v>45</v>
      </c>
      <c r="C3755" s="28" t="s">
        <v>842</v>
      </c>
      <c r="D3755" s="28" t="s">
        <v>47</v>
      </c>
      <c r="E3755" s="28" t="str">
        <f>VLOOKUP(A3755,'[1]Sheet1 (2)'!$A$2:$H$6200,8,0)</f>
        <v>Function:Community and Social Services:Core Function:Museums and Art Galleries</v>
      </c>
      <c r="F3755" s="28" t="s">
        <v>2714</v>
      </c>
      <c r="G3755" s="28" t="s">
        <v>2715</v>
      </c>
      <c r="H3755" s="28" t="s">
        <v>2716</v>
      </c>
      <c r="I3755" s="28" t="s">
        <v>2717</v>
      </c>
      <c r="J3755" s="28" t="s">
        <v>813</v>
      </c>
      <c r="K3755" s="25">
        <v>4300000000</v>
      </c>
      <c r="L3755" s="28" t="s">
        <v>83</v>
      </c>
      <c r="M3755" s="28" t="s">
        <v>2125</v>
      </c>
      <c r="N3755" s="28" t="s">
        <v>1836</v>
      </c>
      <c r="P3755" s="28" t="s">
        <v>2718</v>
      </c>
      <c r="Q3755" s="28" t="s">
        <v>2719</v>
      </c>
      <c r="R3755" s="25">
        <v>1000</v>
      </c>
      <c r="S3755" s="28" t="s">
        <v>34</v>
      </c>
      <c r="T3755" s="52"/>
      <c r="U3755" s="52"/>
      <c r="V3755" s="52"/>
    </row>
    <row r="3756" spans="1:22" ht="12.45" customHeight="1" x14ac:dyDescent="0.25">
      <c r="A3756" s="10">
        <v>604347</v>
      </c>
      <c r="B3756" s="28" t="s">
        <v>45</v>
      </c>
      <c r="C3756" s="28" t="s">
        <v>830</v>
      </c>
      <c r="D3756" s="28" t="s">
        <v>831</v>
      </c>
      <c r="E3756" s="28" t="str">
        <f>VLOOKUP(A3756,'[1]Sheet1 (2)'!$A$2:$H$6200,8,0)</f>
        <v>Function:Environmental Protection:Non-core Function:Pollution Control</v>
      </c>
      <c r="F3756" s="28" t="s">
        <v>836</v>
      </c>
      <c r="G3756" s="28" t="s">
        <v>294</v>
      </c>
      <c r="H3756" s="28" t="s">
        <v>837</v>
      </c>
      <c r="I3756" s="28" t="s">
        <v>294</v>
      </c>
      <c r="J3756" s="28" t="s">
        <v>834</v>
      </c>
      <c r="K3756" s="25">
        <v>4500422000</v>
      </c>
      <c r="L3756" s="28" t="s">
        <v>2288</v>
      </c>
      <c r="M3756" s="28" t="s">
        <v>2280</v>
      </c>
      <c r="N3756" s="28" t="s">
        <v>125</v>
      </c>
      <c r="P3756" s="28" t="s">
        <v>32</v>
      </c>
      <c r="Q3756" s="28" t="s">
        <v>33</v>
      </c>
      <c r="R3756" s="25">
        <v>1000</v>
      </c>
      <c r="S3756" s="28" t="s">
        <v>34</v>
      </c>
      <c r="T3756" s="52">
        <v>465000</v>
      </c>
      <c r="U3756" s="52">
        <v>500000</v>
      </c>
      <c r="V3756" s="52">
        <v>530000</v>
      </c>
    </row>
    <row r="3757" spans="1:22" ht="12.45" customHeight="1" x14ac:dyDescent="0.25">
      <c r="A3757" s="10">
        <v>604241</v>
      </c>
      <c r="B3757" s="28" t="s">
        <v>45</v>
      </c>
      <c r="C3757" s="28" t="s">
        <v>818</v>
      </c>
      <c r="D3757" s="28" t="s">
        <v>798</v>
      </c>
      <c r="E3757" s="28" t="str">
        <f>VLOOKUP(A3757,'[1]Sheet1 (2)'!$A$2:$H$6200,8,0)</f>
        <v>Function:Planning and Development:Core Function:Economic Development/Planning</v>
      </c>
      <c r="F3757" s="28" t="s">
        <v>2720</v>
      </c>
      <c r="G3757" s="28" t="s">
        <v>182</v>
      </c>
      <c r="H3757" s="28" t="s">
        <v>2670</v>
      </c>
      <c r="I3757" s="28" t="s">
        <v>182</v>
      </c>
      <c r="J3757" s="28" t="s">
        <v>817</v>
      </c>
      <c r="K3757" s="25">
        <v>4120104000</v>
      </c>
      <c r="L3757" s="28" t="s">
        <v>71</v>
      </c>
      <c r="M3757" s="28" t="s">
        <v>176</v>
      </c>
      <c r="N3757" s="28" t="s">
        <v>125</v>
      </c>
      <c r="P3757" s="28" t="s">
        <v>32</v>
      </c>
      <c r="Q3757" s="28" t="s">
        <v>33</v>
      </c>
      <c r="R3757" s="25">
        <v>1000</v>
      </c>
      <c r="S3757" s="28" t="s">
        <v>34</v>
      </c>
      <c r="T3757" s="52">
        <v>477000</v>
      </c>
      <c r="U3757" s="52">
        <v>505620</v>
      </c>
      <c r="V3757" s="52">
        <v>535957.19999999995</v>
      </c>
    </row>
    <row r="3758" spans="1:22" ht="12.45" customHeight="1" x14ac:dyDescent="0.25">
      <c r="A3758" s="10">
        <v>604511</v>
      </c>
      <c r="B3758" s="28" t="s">
        <v>45</v>
      </c>
      <c r="C3758" s="28" t="s">
        <v>814</v>
      </c>
      <c r="D3758" s="28" t="s">
        <v>798</v>
      </c>
      <c r="E3758" s="28" t="str">
        <f>VLOOKUP(A3758,'[1]Sheet1 (2)'!$A$2:$H$6200,8,0)</f>
        <v>Function:Planning and Development:Core Function:Economic Development/Planning</v>
      </c>
      <c r="F3758" s="28" t="s">
        <v>815</v>
      </c>
      <c r="G3758" s="28" t="s">
        <v>294</v>
      </c>
      <c r="H3758" s="28" t="s">
        <v>816</v>
      </c>
      <c r="I3758" s="28" t="s">
        <v>294</v>
      </c>
      <c r="J3758" s="28" t="s">
        <v>817</v>
      </c>
      <c r="K3758" s="25">
        <v>4500181000</v>
      </c>
      <c r="L3758" s="28" t="s">
        <v>95</v>
      </c>
      <c r="M3758" s="28" t="s">
        <v>821</v>
      </c>
      <c r="N3758" s="28" t="s">
        <v>125</v>
      </c>
      <c r="P3758" s="28" t="s">
        <v>32</v>
      </c>
      <c r="Q3758" s="28" t="s">
        <v>33</v>
      </c>
      <c r="R3758" s="25">
        <v>1000</v>
      </c>
      <c r="S3758" s="28" t="s">
        <v>34</v>
      </c>
      <c r="T3758" s="52">
        <v>480000</v>
      </c>
      <c r="U3758" s="52">
        <v>508800</v>
      </c>
      <c r="V3758" s="52">
        <v>539328</v>
      </c>
    </row>
    <row r="3759" spans="1:22" ht="12.45" customHeight="1" x14ac:dyDescent="0.25">
      <c r="A3759" s="10">
        <v>604347</v>
      </c>
      <c r="B3759" s="28" t="s">
        <v>45</v>
      </c>
      <c r="C3759" s="28" t="s">
        <v>830</v>
      </c>
      <c r="D3759" s="28" t="s">
        <v>831</v>
      </c>
      <c r="E3759" s="28" t="str">
        <f>VLOOKUP(A3759,'[1]Sheet1 (2)'!$A$2:$H$6200,8,0)</f>
        <v>Function:Environmental Protection:Non-core Function:Pollution Control</v>
      </c>
      <c r="F3759" s="28" t="s">
        <v>836</v>
      </c>
      <c r="G3759" s="28" t="s">
        <v>294</v>
      </c>
      <c r="H3759" s="28" t="s">
        <v>837</v>
      </c>
      <c r="I3759" s="28" t="s">
        <v>294</v>
      </c>
      <c r="J3759" s="28" t="s">
        <v>834</v>
      </c>
      <c r="K3759" s="25">
        <v>4500310000</v>
      </c>
      <c r="L3759" s="28" t="s">
        <v>2311</v>
      </c>
      <c r="M3759" s="28" t="s">
        <v>2312</v>
      </c>
      <c r="N3759" s="28" t="s">
        <v>125</v>
      </c>
      <c r="P3759" s="28" t="s">
        <v>32</v>
      </c>
      <c r="Q3759" s="28" t="s">
        <v>33</v>
      </c>
      <c r="R3759" s="25">
        <v>1000</v>
      </c>
      <c r="S3759" s="28" t="s">
        <v>34</v>
      </c>
      <c r="T3759" s="52">
        <v>545900</v>
      </c>
      <c r="U3759" s="52">
        <v>584115</v>
      </c>
      <c r="V3759" s="52">
        <v>619161.9</v>
      </c>
    </row>
    <row r="3760" spans="1:22" ht="12.45" customHeight="1" x14ac:dyDescent="0.25">
      <c r="A3760" s="10">
        <v>604270</v>
      </c>
      <c r="B3760" s="28" t="s">
        <v>45</v>
      </c>
      <c r="C3760" s="28" t="s">
        <v>873</v>
      </c>
      <c r="D3760" s="28" t="s">
        <v>874</v>
      </c>
      <c r="E3760" s="28" t="str">
        <f>VLOOKUP(A3760,'[1]Sheet1 (2)'!$A$2:$H$6200,8,0)</f>
        <v>Function:Housing:Core Function:Housing</v>
      </c>
      <c r="F3760" s="28" t="s">
        <v>875</v>
      </c>
      <c r="G3760" s="28" t="s">
        <v>876</v>
      </c>
      <c r="H3760" s="28" t="s">
        <v>877</v>
      </c>
      <c r="I3760" s="28" t="s">
        <v>876</v>
      </c>
      <c r="J3760" s="28" t="s">
        <v>538</v>
      </c>
      <c r="K3760" s="25">
        <v>4300001000</v>
      </c>
      <c r="L3760" s="28" t="s">
        <v>85</v>
      </c>
      <c r="M3760" s="28" t="s">
        <v>2160</v>
      </c>
      <c r="N3760" s="28" t="s">
        <v>1836</v>
      </c>
      <c r="P3760" s="28" t="s">
        <v>878</v>
      </c>
      <c r="Q3760" s="28" t="s">
        <v>879</v>
      </c>
      <c r="R3760" s="25">
        <v>1002</v>
      </c>
      <c r="S3760" s="28" t="s">
        <v>34</v>
      </c>
      <c r="T3760" s="52"/>
      <c r="U3760" s="52"/>
      <c r="V3760" s="52"/>
    </row>
    <row r="3761" spans="1:22" ht="12.45" customHeight="1" x14ac:dyDescent="0.25">
      <c r="A3761" s="10">
        <v>604514</v>
      </c>
      <c r="B3761" s="28" t="s">
        <v>45</v>
      </c>
      <c r="C3761" s="28" t="s">
        <v>2144</v>
      </c>
      <c r="D3761" s="28" t="s">
        <v>47</v>
      </c>
      <c r="E3761" s="28" t="str">
        <f>VLOOKUP(A3761,'[1]Sheet1 (2)'!$A$2:$H$6200,8,0)</f>
        <v>Function:Other:Core Function:Tourism</v>
      </c>
      <c r="F3761" s="28" t="s">
        <v>2145</v>
      </c>
      <c r="G3761" s="28" t="s">
        <v>294</v>
      </c>
      <c r="H3761" s="28" t="s">
        <v>2146</v>
      </c>
      <c r="I3761" s="28" t="s">
        <v>294</v>
      </c>
      <c r="J3761" s="28" t="s">
        <v>2147</v>
      </c>
      <c r="K3761" s="25">
        <v>4100025000</v>
      </c>
      <c r="L3761" s="28" t="s">
        <v>190</v>
      </c>
      <c r="M3761" s="28" t="s">
        <v>185</v>
      </c>
      <c r="N3761" s="28" t="s">
        <v>125</v>
      </c>
      <c r="P3761" s="28" t="s">
        <v>32</v>
      </c>
      <c r="Q3761" s="28" t="s">
        <v>33</v>
      </c>
      <c r="R3761" s="25">
        <v>1000</v>
      </c>
      <c r="S3761" s="28" t="s">
        <v>34</v>
      </c>
      <c r="T3761" s="52">
        <v>567534.12</v>
      </c>
      <c r="U3761" s="52">
        <v>601586.16720000003</v>
      </c>
      <c r="V3761" s="52">
        <v>637681.33723200008</v>
      </c>
    </row>
    <row r="3762" spans="1:22" ht="12.45" customHeight="1" x14ac:dyDescent="0.25">
      <c r="A3762" s="10">
        <v>604508</v>
      </c>
      <c r="B3762" s="28" t="s">
        <v>45</v>
      </c>
      <c r="C3762" s="28" t="s">
        <v>923</v>
      </c>
      <c r="D3762" s="28" t="s">
        <v>47</v>
      </c>
      <c r="E3762" s="28" t="str">
        <f>VLOOKUP(A3762,'[1]Sheet1 (2)'!$A$2:$H$6200,8,0)</f>
        <v>Function:Other:Core Function:Air Transport</v>
      </c>
      <c r="F3762" s="28" t="s">
        <v>927</v>
      </c>
      <c r="G3762" s="28" t="s">
        <v>294</v>
      </c>
      <c r="H3762" s="28" t="s">
        <v>928</v>
      </c>
      <c r="I3762" s="28" t="s">
        <v>294</v>
      </c>
      <c r="J3762" s="28" t="s">
        <v>926</v>
      </c>
      <c r="K3762" s="25">
        <v>4700001000</v>
      </c>
      <c r="L3762" s="28" t="s">
        <v>2309</v>
      </c>
      <c r="M3762" s="28" t="s">
        <v>2310</v>
      </c>
      <c r="N3762" s="28" t="s">
        <v>125</v>
      </c>
      <c r="P3762" s="28" t="s">
        <v>32</v>
      </c>
      <c r="Q3762" s="28" t="s">
        <v>33</v>
      </c>
      <c r="R3762" s="25">
        <v>1000</v>
      </c>
      <c r="S3762" s="28" t="s">
        <v>34</v>
      </c>
      <c r="T3762" s="52">
        <v>300000</v>
      </c>
      <c r="U3762" s="52">
        <v>325000</v>
      </c>
      <c r="V3762" s="52">
        <v>350000</v>
      </c>
    </row>
    <row r="3763" spans="1:22" ht="12.45" customHeight="1" x14ac:dyDescent="0.25">
      <c r="A3763" s="10">
        <v>604547</v>
      </c>
      <c r="B3763" s="28" t="s">
        <v>45</v>
      </c>
      <c r="C3763" s="28" t="s">
        <v>2100</v>
      </c>
      <c r="D3763" s="28" t="s">
        <v>831</v>
      </c>
      <c r="E3763" s="28" t="str">
        <f>VLOOKUP(A3763,'[1]Sheet1 (2)'!$A$2:$H$6200,8,0)</f>
        <v>Function:Planning and Development:Core Function:Town Planning, Building Regulations and Enforcement, and City Engineer</v>
      </c>
      <c r="F3763" s="28" t="s">
        <v>2101</v>
      </c>
      <c r="G3763" s="28" t="s">
        <v>294</v>
      </c>
      <c r="H3763" s="28" t="s">
        <v>2102</v>
      </c>
      <c r="I3763" s="28" t="s">
        <v>294</v>
      </c>
      <c r="J3763" s="28" t="s">
        <v>850</v>
      </c>
      <c r="K3763" s="25">
        <v>4500310000</v>
      </c>
      <c r="L3763" s="28" t="s">
        <v>2311</v>
      </c>
      <c r="M3763" s="28" t="s">
        <v>2312</v>
      </c>
      <c r="N3763" s="28" t="s">
        <v>125</v>
      </c>
      <c r="P3763" s="28" t="s">
        <v>32</v>
      </c>
      <c r="Q3763" s="28" t="s">
        <v>33</v>
      </c>
      <c r="R3763" s="25">
        <v>1000</v>
      </c>
      <c r="S3763" s="28" t="s">
        <v>34</v>
      </c>
      <c r="T3763" s="52">
        <v>624000</v>
      </c>
      <c r="U3763" s="52">
        <v>661440</v>
      </c>
      <c r="V3763" s="52">
        <v>701126.4</v>
      </c>
    </row>
    <row r="3764" spans="1:22" ht="12.45" customHeight="1" x14ac:dyDescent="0.25">
      <c r="A3764" s="10">
        <v>604844</v>
      </c>
      <c r="B3764" s="28" t="s">
        <v>45</v>
      </c>
      <c r="C3764" s="28" t="s">
        <v>810</v>
      </c>
      <c r="D3764" s="28" t="s">
        <v>47</v>
      </c>
      <c r="E3764" s="28" t="str">
        <f>VLOOKUP(A3764,'[1]Sheet1 (2)'!$A$2:$H$6200,8,0)</f>
        <v>Function:Community and Social Services:Core Function:Museums and Art Galleries</v>
      </c>
      <c r="F3764" s="28" t="s">
        <v>853</v>
      </c>
      <c r="G3764" s="28" t="s">
        <v>294</v>
      </c>
      <c r="H3764" s="28" t="s">
        <v>854</v>
      </c>
      <c r="I3764" s="28" t="s">
        <v>294</v>
      </c>
      <c r="J3764" s="28" t="s">
        <v>813</v>
      </c>
      <c r="K3764" s="25">
        <v>4500422000</v>
      </c>
      <c r="L3764" s="28" t="s">
        <v>2288</v>
      </c>
      <c r="M3764" s="28" t="s">
        <v>2280</v>
      </c>
      <c r="N3764" s="28" t="s">
        <v>125</v>
      </c>
      <c r="P3764" s="28" t="s">
        <v>32</v>
      </c>
      <c r="Q3764" s="28" t="s">
        <v>33</v>
      </c>
      <c r="R3764" s="25">
        <v>1000</v>
      </c>
      <c r="S3764" s="28" t="s">
        <v>34</v>
      </c>
      <c r="T3764" s="52">
        <v>637032</v>
      </c>
      <c r="U3764" s="52">
        <v>675253.92</v>
      </c>
      <c r="V3764" s="52">
        <v>715769.15520000004</v>
      </c>
    </row>
    <row r="3765" spans="1:22" ht="12.45" customHeight="1" x14ac:dyDescent="0.25">
      <c r="A3765" s="10">
        <v>604270</v>
      </c>
      <c r="B3765" s="28" t="s">
        <v>45</v>
      </c>
      <c r="C3765" s="28" t="s">
        <v>873</v>
      </c>
      <c r="D3765" s="28" t="s">
        <v>874</v>
      </c>
      <c r="E3765" s="28" t="str">
        <f>VLOOKUP(A3765,'[1]Sheet1 (2)'!$A$2:$H$6200,8,0)</f>
        <v>Function:Housing:Core Function:Housing</v>
      </c>
      <c r="F3765" s="28" t="s">
        <v>875</v>
      </c>
      <c r="G3765" s="28" t="s">
        <v>876</v>
      </c>
      <c r="H3765" s="28" t="s">
        <v>877</v>
      </c>
      <c r="I3765" s="28" t="s">
        <v>876</v>
      </c>
      <c r="J3765" s="28" t="s">
        <v>538</v>
      </c>
      <c r="K3765" s="25">
        <v>4300005000</v>
      </c>
      <c r="L3765" s="28" t="s">
        <v>87</v>
      </c>
      <c r="M3765" s="28" t="s">
        <v>2721</v>
      </c>
      <c r="N3765" s="28" t="s">
        <v>1836</v>
      </c>
      <c r="P3765" s="28" t="s">
        <v>878</v>
      </c>
      <c r="Q3765" s="28" t="s">
        <v>879</v>
      </c>
      <c r="R3765" s="25">
        <v>1005</v>
      </c>
      <c r="S3765" s="28" t="s">
        <v>34</v>
      </c>
      <c r="T3765" s="52"/>
      <c r="U3765" s="52"/>
      <c r="V3765" s="52"/>
    </row>
    <row r="3766" spans="1:22" ht="12.45" customHeight="1" x14ac:dyDescent="0.25">
      <c r="A3766" s="10">
        <v>604270</v>
      </c>
      <c r="B3766" s="28" t="s">
        <v>45</v>
      </c>
      <c r="C3766" s="28" t="s">
        <v>873</v>
      </c>
      <c r="D3766" s="28" t="s">
        <v>874</v>
      </c>
      <c r="E3766" s="28" t="str">
        <f>VLOOKUP(A3766,'[1]Sheet1 (2)'!$A$2:$H$6200,8,0)</f>
        <v>Function:Housing:Core Function:Housing</v>
      </c>
      <c r="F3766" s="28" t="s">
        <v>875</v>
      </c>
      <c r="G3766" s="28" t="s">
        <v>876</v>
      </c>
      <c r="H3766" s="28" t="s">
        <v>877</v>
      </c>
      <c r="I3766" s="28" t="s">
        <v>876</v>
      </c>
      <c r="J3766" s="28" t="s">
        <v>538</v>
      </c>
      <c r="K3766" s="25">
        <v>4300018000</v>
      </c>
      <c r="L3766" s="28" t="s">
        <v>89</v>
      </c>
      <c r="M3766" s="28" t="s">
        <v>2706</v>
      </c>
      <c r="N3766" s="28" t="s">
        <v>1836</v>
      </c>
      <c r="P3766" s="28" t="s">
        <v>878</v>
      </c>
      <c r="Q3766" s="28" t="s">
        <v>879</v>
      </c>
      <c r="R3766" s="25">
        <v>1007</v>
      </c>
      <c r="S3766" s="28" t="s">
        <v>34</v>
      </c>
      <c r="T3766" s="52"/>
      <c r="U3766" s="52"/>
      <c r="V3766" s="52"/>
    </row>
    <row r="3767" spans="1:22" ht="12.45" customHeight="1" x14ac:dyDescent="0.25">
      <c r="A3767" s="10">
        <v>604745</v>
      </c>
      <c r="B3767" s="28" t="s">
        <v>45</v>
      </c>
      <c r="C3767" s="28" t="s">
        <v>802</v>
      </c>
      <c r="D3767" s="28" t="s">
        <v>47</v>
      </c>
      <c r="E3767" s="28" t="str">
        <f>VLOOKUP(A3767,'[1]Sheet1 (2)'!$A$2:$H$6200,8,0)</f>
        <v>Function:Other:Core Function:Markets</v>
      </c>
      <c r="F3767" s="28" t="s">
        <v>861</v>
      </c>
      <c r="G3767" s="28" t="s">
        <v>294</v>
      </c>
      <c r="H3767" s="28" t="s">
        <v>862</v>
      </c>
      <c r="I3767" s="28" t="s">
        <v>294</v>
      </c>
      <c r="J3767" s="28" t="s">
        <v>805</v>
      </c>
      <c r="K3767" s="25">
        <v>4500306000</v>
      </c>
      <c r="L3767" s="28" t="s">
        <v>2289</v>
      </c>
      <c r="M3767" s="28" t="s">
        <v>2290</v>
      </c>
      <c r="N3767" s="28" t="s">
        <v>125</v>
      </c>
      <c r="P3767" s="28" t="s">
        <v>32</v>
      </c>
      <c r="Q3767" s="28" t="s">
        <v>33</v>
      </c>
      <c r="R3767" s="25">
        <v>1000</v>
      </c>
      <c r="S3767" s="28" t="s">
        <v>34</v>
      </c>
      <c r="T3767" s="52">
        <v>775376.00000000012</v>
      </c>
      <c r="U3767" s="52">
        <v>816858.61600000015</v>
      </c>
      <c r="V3767" s="52">
        <v>830000</v>
      </c>
    </row>
    <row r="3768" spans="1:22" ht="12.45" customHeight="1" x14ac:dyDescent="0.25">
      <c r="A3768" s="10">
        <v>604560</v>
      </c>
      <c r="B3768" s="28" t="s">
        <v>45</v>
      </c>
      <c r="C3768" s="28" t="s">
        <v>929</v>
      </c>
      <c r="D3768" s="28" t="s">
        <v>874</v>
      </c>
      <c r="E3768" s="28" t="str">
        <f>VLOOKUP(A3768,'[1]Sheet1 (2)'!$A$2:$H$6200,8,0)</f>
        <v>Function:Housing:Core Function:Housing</v>
      </c>
      <c r="F3768" s="28" t="s">
        <v>2722</v>
      </c>
      <c r="G3768" s="28" t="s">
        <v>2723</v>
      </c>
      <c r="H3768" s="28" t="s">
        <v>2724</v>
      </c>
      <c r="I3768" s="28" t="s">
        <v>2723</v>
      </c>
      <c r="J3768" s="28" t="s">
        <v>538</v>
      </c>
      <c r="K3768" s="25">
        <v>4110057060</v>
      </c>
      <c r="L3768" s="28" t="s">
        <v>960</v>
      </c>
      <c r="M3768" s="28" t="s">
        <v>2266</v>
      </c>
      <c r="N3768" s="28" t="s">
        <v>125</v>
      </c>
      <c r="P3768" s="28" t="s">
        <v>32</v>
      </c>
      <c r="Q3768" s="28" t="s">
        <v>33</v>
      </c>
      <c r="R3768" s="25">
        <v>1000</v>
      </c>
      <c r="S3768" s="28" t="s">
        <v>34</v>
      </c>
      <c r="T3768" s="52"/>
      <c r="U3768" s="52"/>
      <c r="V3768" s="52"/>
    </row>
    <row r="3769" spans="1:22" ht="12.45" customHeight="1" x14ac:dyDescent="0.25">
      <c r="A3769" s="10">
        <v>604247</v>
      </c>
      <c r="B3769" s="28" t="s">
        <v>45</v>
      </c>
      <c r="C3769" s="28" t="s">
        <v>897</v>
      </c>
      <c r="D3769" s="28" t="s">
        <v>798</v>
      </c>
      <c r="E3769" s="28" t="str">
        <f>VLOOKUP(A3769,'[1]Sheet1 (2)'!$A$2:$H$6200,8,0)</f>
        <v>Function:Planning and Development:Core Function:Economic Development/Planning</v>
      </c>
      <c r="F3769" s="28" t="s">
        <v>898</v>
      </c>
      <c r="G3769" s="28" t="s">
        <v>294</v>
      </c>
      <c r="H3769" s="28" t="s">
        <v>899</v>
      </c>
      <c r="I3769" s="28" t="s">
        <v>294</v>
      </c>
      <c r="J3769" s="28" t="s">
        <v>817</v>
      </c>
      <c r="K3769" s="25">
        <v>4550001000</v>
      </c>
      <c r="L3769" s="28" t="s">
        <v>2725</v>
      </c>
      <c r="N3769" s="28" t="s">
        <v>125</v>
      </c>
      <c r="P3769" s="28" t="s">
        <v>32</v>
      </c>
      <c r="Q3769" s="28" t="s">
        <v>33</v>
      </c>
      <c r="R3769" s="25">
        <v>1000</v>
      </c>
      <c r="S3769" s="28" t="s">
        <v>34</v>
      </c>
      <c r="T3769" s="52">
        <v>500000</v>
      </c>
      <c r="U3769" s="52">
        <v>525000</v>
      </c>
      <c r="V3769" s="52">
        <v>550000</v>
      </c>
    </row>
    <row r="3770" spans="1:22" ht="12.45" customHeight="1" x14ac:dyDescent="0.25">
      <c r="A3770" s="10">
        <v>604560</v>
      </c>
      <c r="B3770" s="28" t="s">
        <v>45</v>
      </c>
      <c r="C3770" s="28" t="s">
        <v>929</v>
      </c>
      <c r="D3770" s="28" t="s">
        <v>874</v>
      </c>
      <c r="E3770" s="28" t="str">
        <f>VLOOKUP(A3770,'[1]Sheet1 (2)'!$A$2:$H$6200,8,0)</f>
        <v>Function:Housing:Core Function:Housing</v>
      </c>
      <c r="F3770" s="28" t="s">
        <v>2726</v>
      </c>
      <c r="G3770" s="28" t="s">
        <v>2727</v>
      </c>
      <c r="H3770" s="28" t="s">
        <v>2728</v>
      </c>
      <c r="I3770" s="28" t="s">
        <v>2727</v>
      </c>
      <c r="J3770" s="28" t="s">
        <v>538</v>
      </c>
      <c r="K3770" s="25">
        <v>4110057060</v>
      </c>
      <c r="L3770" s="28" t="s">
        <v>960</v>
      </c>
      <c r="M3770" s="28" t="s">
        <v>2266</v>
      </c>
      <c r="N3770" s="28" t="s">
        <v>125</v>
      </c>
      <c r="P3770" s="28" t="s">
        <v>32</v>
      </c>
      <c r="Q3770" s="28" t="s">
        <v>33</v>
      </c>
      <c r="R3770" s="25">
        <v>1000</v>
      </c>
      <c r="S3770" s="28" t="s">
        <v>34</v>
      </c>
      <c r="T3770" s="52"/>
      <c r="U3770" s="52"/>
      <c r="V3770" s="52"/>
    </row>
    <row r="3771" spans="1:22" ht="12.45" customHeight="1" x14ac:dyDescent="0.25">
      <c r="A3771" s="10">
        <v>604270</v>
      </c>
      <c r="B3771" s="28" t="s">
        <v>45</v>
      </c>
      <c r="C3771" s="28" t="s">
        <v>873</v>
      </c>
      <c r="D3771" s="28" t="s">
        <v>874</v>
      </c>
      <c r="E3771" s="28" t="str">
        <f>VLOOKUP(A3771,'[1]Sheet1 (2)'!$A$2:$H$6200,8,0)</f>
        <v>Function:Housing:Core Function:Housing</v>
      </c>
      <c r="F3771" s="28" t="s">
        <v>875</v>
      </c>
      <c r="G3771" s="28" t="s">
        <v>876</v>
      </c>
      <c r="H3771" s="28" t="s">
        <v>877</v>
      </c>
      <c r="I3771" s="28" t="s">
        <v>876</v>
      </c>
      <c r="J3771" s="28" t="s">
        <v>538</v>
      </c>
      <c r="K3771" s="25">
        <v>4300019000</v>
      </c>
      <c r="L3771" s="28" t="s">
        <v>90</v>
      </c>
      <c r="M3771" s="28" t="s">
        <v>2706</v>
      </c>
      <c r="N3771" s="28" t="s">
        <v>1836</v>
      </c>
      <c r="P3771" s="28" t="s">
        <v>878</v>
      </c>
      <c r="Q3771" s="28" t="s">
        <v>879</v>
      </c>
      <c r="R3771" s="25">
        <v>1008</v>
      </c>
      <c r="S3771" s="28" t="s">
        <v>34</v>
      </c>
      <c r="T3771" s="52"/>
      <c r="U3771" s="52"/>
      <c r="V3771" s="52"/>
    </row>
    <row r="3772" spans="1:22" ht="12.45" customHeight="1" x14ac:dyDescent="0.25">
      <c r="A3772" s="10">
        <v>604560</v>
      </c>
      <c r="B3772" s="28" t="s">
        <v>45</v>
      </c>
      <c r="C3772" s="28" t="s">
        <v>929</v>
      </c>
      <c r="D3772" s="28" t="s">
        <v>874</v>
      </c>
      <c r="E3772" s="28" t="str">
        <f>VLOOKUP(A3772,'[1]Sheet1 (2)'!$A$2:$H$6200,8,0)</f>
        <v>Function:Housing:Core Function:Housing</v>
      </c>
      <c r="F3772" s="28" t="s">
        <v>2729</v>
      </c>
      <c r="G3772" s="28" t="s">
        <v>2730</v>
      </c>
      <c r="H3772" s="28" t="s">
        <v>2731</v>
      </c>
      <c r="I3772" s="28" t="s">
        <v>2730</v>
      </c>
      <c r="J3772" s="28" t="s">
        <v>538</v>
      </c>
      <c r="K3772" s="25">
        <v>4110057060</v>
      </c>
      <c r="L3772" s="28" t="s">
        <v>960</v>
      </c>
      <c r="M3772" s="28" t="s">
        <v>2266</v>
      </c>
      <c r="N3772" s="28" t="s">
        <v>125</v>
      </c>
      <c r="P3772" s="28" t="s">
        <v>32</v>
      </c>
      <c r="Q3772" s="28" t="s">
        <v>33</v>
      </c>
      <c r="R3772" s="25">
        <v>1000</v>
      </c>
      <c r="S3772" s="28" t="s">
        <v>34</v>
      </c>
      <c r="T3772" s="52"/>
      <c r="U3772" s="52"/>
      <c r="V3772" s="52"/>
    </row>
    <row r="3773" spans="1:22" ht="12.45" customHeight="1" x14ac:dyDescent="0.25">
      <c r="A3773" s="10">
        <v>604560</v>
      </c>
      <c r="B3773" s="28" t="s">
        <v>45</v>
      </c>
      <c r="C3773" s="28" t="s">
        <v>929</v>
      </c>
      <c r="D3773" s="28" t="s">
        <v>874</v>
      </c>
      <c r="E3773" s="28" t="str">
        <f>VLOOKUP(A3773,'[1]Sheet1 (2)'!$A$2:$H$6200,8,0)</f>
        <v>Function:Housing:Core Function:Housing</v>
      </c>
      <c r="F3773" s="28" t="s">
        <v>2732</v>
      </c>
      <c r="G3773" s="28" t="s">
        <v>2733</v>
      </c>
      <c r="H3773" s="28" t="s">
        <v>2734</v>
      </c>
      <c r="I3773" s="28" t="s">
        <v>2733</v>
      </c>
      <c r="J3773" s="28" t="s">
        <v>538</v>
      </c>
      <c r="K3773" s="25">
        <v>4100013000</v>
      </c>
      <c r="L3773" s="28" t="s">
        <v>246</v>
      </c>
      <c r="M3773" s="28" t="s">
        <v>247</v>
      </c>
      <c r="N3773" s="28" t="s">
        <v>125</v>
      </c>
      <c r="P3773" s="28" t="s">
        <v>32</v>
      </c>
      <c r="Q3773" s="28" t="s">
        <v>33</v>
      </c>
      <c r="R3773" s="25">
        <v>1000</v>
      </c>
      <c r="S3773" s="28" t="s">
        <v>34</v>
      </c>
      <c r="T3773" s="52"/>
      <c r="U3773" s="52"/>
      <c r="V3773" s="52"/>
    </row>
    <row r="3774" spans="1:22" ht="12.45" customHeight="1" x14ac:dyDescent="0.25">
      <c r="A3774" s="10">
        <v>604560</v>
      </c>
      <c r="B3774" s="28" t="s">
        <v>45</v>
      </c>
      <c r="C3774" s="28" t="s">
        <v>929</v>
      </c>
      <c r="D3774" s="28" t="s">
        <v>874</v>
      </c>
      <c r="E3774" s="28" t="str">
        <f>VLOOKUP(A3774,'[1]Sheet1 (2)'!$A$2:$H$6200,8,0)</f>
        <v>Function:Housing:Core Function:Housing</v>
      </c>
      <c r="F3774" s="28" t="s">
        <v>2735</v>
      </c>
      <c r="G3774" s="28" t="s">
        <v>2736</v>
      </c>
      <c r="H3774" s="28" t="s">
        <v>2737</v>
      </c>
      <c r="I3774" s="28" t="s">
        <v>2736</v>
      </c>
      <c r="J3774" s="28" t="s">
        <v>538</v>
      </c>
      <c r="K3774" s="25">
        <v>4110057060</v>
      </c>
      <c r="L3774" s="28" t="s">
        <v>960</v>
      </c>
      <c r="M3774" s="28" t="s">
        <v>2266</v>
      </c>
      <c r="N3774" s="28" t="s">
        <v>125</v>
      </c>
      <c r="P3774" s="28" t="s">
        <v>32</v>
      </c>
      <c r="Q3774" s="28" t="s">
        <v>33</v>
      </c>
      <c r="R3774" s="25">
        <v>1000</v>
      </c>
      <c r="S3774" s="28" t="s">
        <v>34</v>
      </c>
      <c r="T3774" s="52"/>
      <c r="U3774" s="52"/>
      <c r="V3774" s="52"/>
    </row>
    <row r="3775" spans="1:22" ht="12.45" customHeight="1" x14ac:dyDescent="0.25">
      <c r="A3775" s="10">
        <v>604560</v>
      </c>
      <c r="B3775" s="28" t="s">
        <v>45</v>
      </c>
      <c r="C3775" s="28" t="s">
        <v>929</v>
      </c>
      <c r="D3775" s="28" t="s">
        <v>874</v>
      </c>
      <c r="E3775" s="28" t="str">
        <f>VLOOKUP(A3775,'[1]Sheet1 (2)'!$A$2:$H$6200,8,0)</f>
        <v>Function:Housing:Core Function:Housing</v>
      </c>
      <c r="F3775" s="28" t="s">
        <v>2738</v>
      </c>
      <c r="G3775" s="28" t="s">
        <v>2739</v>
      </c>
      <c r="H3775" s="28" t="s">
        <v>2740</v>
      </c>
      <c r="I3775" s="28" t="s">
        <v>2739</v>
      </c>
      <c r="J3775" s="28" t="s">
        <v>538</v>
      </c>
      <c r="K3775" s="25">
        <v>4100013000</v>
      </c>
      <c r="L3775" s="28" t="s">
        <v>246</v>
      </c>
      <c r="M3775" s="28" t="s">
        <v>247</v>
      </c>
      <c r="N3775" s="28" t="s">
        <v>125</v>
      </c>
      <c r="P3775" s="28" t="s">
        <v>32</v>
      </c>
      <c r="Q3775" s="28" t="s">
        <v>33</v>
      </c>
      <c r="R3775" s="25">
        <v>1000</v>
      </c>
      <c r="S3775" s="28" t="s">
        <v>34</v>
      </c>
      <c r="T3775" s="52"/>
      <c r="U3775" s="52"/>
      <c r="V3775" s="52"/>
    </row>
    <row r="3776" spans="1:22" ht="12.45" customHeight="1" x14ac:dyDescent="0.25">
      <c r="A3776" s="10">
        <v>604560</v>
      </c>
      <c r="B3776" s="28" t="s">
        <v>45</v>
      </c>
      <c r="C3776" s="28" t="s">
        <v>929</v>
      </c>
      <c r="D3776" s="28" t="s">
        <v>874</v>
      </c>
      <c r="E3776" s="28" t="str">
        <f>VLOOKUP(A3776,'[1]Sheet1 (2)'!$A$2:$H$6200,8,0)</f>
        <v>Function:Housing:Core Function:Housing</v>
      </c>
      <c r="F3776" s="28" t="s">
        <v>2741</v>
      </c>
      <c r="G3776" s="28" t="s">
        <v>2742</v>
      </c>
      <c r="H3776" s="28" t="s">
        <v>2724</v>
      </c>
      <c r="I3776" s="28" t="s">
        <v>2742</v>
      </c>
      <c r="J3776" s="28" t="s">
        <v>538</v>
      </c>
      <c r="K3776" s="25">
        <v>4110057060</v>
      </c>
      <c r="L3776" s="28" t="s">
        <v>960</v>
      </c>
      <c r="M3776" s="28" t="s">
        <v>2266</v>
      </c>
      <c r="N3776" s="28" t="s">
        <v>125</v>
      </c>
      <c r="P3776" s="28" t="s">
        <v>32</v>
      </c>
      <c r="Q3776" s="28" t="s">
        <v>33</v>
      </c>
      <c r="R3776" s="25">
        <v>1000</v>
      </c>
      <c r="S3776" s="28" t="s">
        <v>34</v>
      </c>
      <c r="T3776" s="52"/>
      <c r="U3776" s="52"/>
      <c r="V3776" s="52"/>
    </row>
    <row r="3777" spans="1:22" ht="12.45" customHeight="1" x14ac:dyDescent="0.25">
      <c r="A3777" s="10">
        <v>604514</v>
      </c>
      <c r="B3777" s="28" t="s">
        <v>45</v>
      </c>
      <c r="C3777" s="28" t="s">
        <v>2144</v>
      </c>
      <c r="D3777" s="28" t="s">
        <v>47</v>
      </c>
      <c r="E3777" s="28" t="str">
        <f>VLOOKUP(A3777,'[1]Sheet1 (2)'!$A$2:$H$6200,8,0)</f>
        <v>Function:Other:Core Function:Tourism</v>
      </c>
      <c r="F3777" s="28" t="s">
        <v>2145</v>
      </c>
      <c r="G3777" s="28" t="s">
        <v>294</v>
      </c>
      <c r="H3777" s="28" t="s">
        <v>2146</v>
      </c>
      <c r="I3777" s="28" t="s">
        <v>294</v>
      </c>
      <c r="J3777" s="28" t="s">
        <v>2147</v>
      </c>
      <c r="K3777" s="25">
        <v>4100013000</v>
      </c>
      <c r="L3777" s="28" t="s">
        <v>246</v>
      </c>
      <c r="M3777" s="28" t="s">
        <v>247</v>
      </c>
      <c r="N3777" s="28" t="s">
        <v>125</v>
      </c>
      <c r="P3777" s="28" t="s">
        <v>32</v>
      </c>
      <c r="Q3777" s="28" t="s">
        <v>33</v>
      </c>
      <c r="R3777" s="25">
        <v>1000</v>
      </c>
      <c r="S3777" s="28" t="s">
        <v>34</v>
      </c>
      <c r="T3777" s="52"/>
      <c r="U3777" s="52"/>
      <c r="V3777" s="52"/>
    </row>
    <row r="3778" spans="1:22" ht="12.45" customHeight="1" x14ac:dyDescent="0.25">
      <c r="A3778" s="10">
        <v>604560</v>
      </c>
      <c r="B3778" s="28" t="s">
        <v>45</v>
      </c>
      <c r="C3778" s="28" t="s">
        <v>929</v>
      </c>
      <c r="D3778" s="28" t="s">
        <v>874</v>
      </c>
      <c r="E3778" s="28" t="str">
        <f>VLOOKUP(A3778,'[1]Sheet1 (2)'!$A$2:$H$6200,8,0)</f>
        <v>Function:Housing:Core Function:Housing</v>
      </c>
      <c r="F3778" s="28" t="s">
        <v>2743</v>
      </c>
      <c r="G3778" s="28" t="s">
        <v>2744</v>
      </c>
      <c r="H3778" s="28" t="s">
        <v>2745</v>
      </c>
      <c r="I3778" s="28" t="s">
        <v>2744</v>
      </c>
      <c r="J3778" s="28" t="s">
        <v>538</v>
      </c>
      <c r="K3778" s="25">
        <v>4110057060</v>
      </c>
      <c r="L3778" s="28" t="s">
        <v>960</v>
      </c>
      <c r="M3778" s="28" t="s">
        <v>2266</v>
      </c>
      <c r="N3778" s="28" t="s">
        <v>125</v>
      </c>
      <c r="P3778" s="28" t="s">
        <v>32</v>
      </c>
      <c r="Q3778" s="28" t="s">
        <v>33</v>
      </c>
      <c r="R3778" s="25">
        <v>1000</v>
      </c>
      <c r="S3778" s="28" t="s">
        <v>34</v>
      </c>
      <c r="T3778" s="52"/>
      <c r="U3778" s="52"/>
      <c r="V3778" s="52"/>
    </row>
    <row r="3779" spans="1:22" ht="12.45" customHeight="1" x14ac:dyDescent="0.25">
      <c r="A3779" s="10">
        <v>604560</v>
      </c>
      <c r="B3779" s="28" t="s">
        <v>45</v>
      </c>
      <c r="C3779" s="28" t="s">
        <v>929</v>
      </c>
      <c r="D3779" s="28" t="s">
        <v>874</v>
      </c>
      <c r="E3779" s="28" t="str">
        <f>VLOOKUP(A3779,'[1]Sheet1 (2)'!$A$2:$H$6200,8,0)</f>
        <v>Function:Housing:Core Function:Housing</v>
      </c>
      <c r="F3779" s="28" t="s">
        <v>2746</v>
      </c>
      <c r="G3779" s="28" t="s">
        <v>2747</v>
      </c>
      <c r="H3779" s="28" t="s">
        <v>2748</v>
      </c>
      <c r="I3779" s="28" t="s">
        <v>2747</v>
      </c>
      <c r="J3779" s="28" t="s">
        <v>538</v>
      </c>
      <c r="K3779" s="25">
        <v>4110057060</v>
      </c>
      <c r="L3779" s="28" t="s">
        <v>960</v>
      </c>
      <c r="M3779" s="28" t="s">
        <v>2266</v>
      </c>
      <c r="N3779" s="28" t="s">
        <v>125</v>
      </c>
      <c r="P3779" s="28" t="s">
        <v>32</v>
      </c>
      <c r="Q3779" s="28" t="s">
        <v>33</v>
      </c>
      <c r="R3779" s="25">
        <v>1000</v>
      </c>
      <c r="S3779" s="28" t="s">
        <v>34</v>
      </c>
      <c r="T3779" s="52"/>
      <c r="U3779" s="52"/>
      <c r="V3779" s="52"/>
    </row>
    <row r="3780" spans="1:22" ht="12.45" customHeight="1" x14ac:dyDescent="0.25">
      <c r="A3780" s="10">
        <v>604560</v>
      </c>
      <c r="B3780" s="28" t="s">
        <v>45</v>
      </c>
      <c r="C3780" s="28" t="s">
        <v>929</v>
      </c>
      <c r="D3780" s="28" t="s">
        <v>874</v>
      </c>
      <c r="E3780" s="28" t="str">
        <f>VLOOKUP(A3780,'[1]Sheet1 (2)'!$A$2:$H$6200,8,0)</f>
        <v>Function:Housing:Core Function:Housing</v>
      </c>
      <c r="F3780" s="28" t="s">
        <v>2749</v>
      </c>
      <c r="G3780" s="28" t="s">
        <v>2750</v>
      </c>
      <c r="H3780" s="28" t="s">
        <v>2751</v>
      </c>
      <c r="I3780" s="28" t="s">
        <v>2750</v>
      </c>
      <c r="J3780" s="28" t="s">
        <v>538</v>
      </c>
      <c r="K3780" s="25">
        <v>4100013000</v>
      </c>
      <c r="L3780" s="28" t="s">
        <v>246</v>
      </c>
      <c r="M3780" s="28" t="s">
        <v>247</v>
      </c>
      <c r="N3780" s="28" t="s">
        <v>125</v>
      </c>
      <c r="P3780" s="28" t="s">
        <v>32</v>
      </c>
      <c r="Q3780" s="28" t="s">
        <v>33</v>
      </c>
      <c r="R3780" s="25">
        <v>1000</v>
      </c>
      <c r="S3780" s="28" t="s">
        <v>34</v>
      </c>
      <c r="T3780" s="52"/>
      <c r="U3780" s="52"/>
      <c r="V3780" s="52"/>
    </row>
    <row r="3781" spans="1:22" ht="12.45" customHeight="1" x14ac:dyDescent="0.25">
      <c r="A3781" s="10">
        <v>604560</v>
      </c>
      <c r="B3781" s="28" t="s">
        <v>45</v>
      </c>
      <c r="C3781" s="28" t="s">
        <v>929</v>
      </c>
      <c r="D3781" s="28" t="s">
        <v>874</v>
      </c>
      <c r="E3781" s="28" t="str">
        <f>VLOOKUP(A3781,'[1]Sheet1 (2)'!$A$2:$H$6200,8,0)</f>
        <v>Function:Housing:Core Function:Housing</v>
      </c>
      <c r="G3781" s="28" t="s">
        <v>2752</v>
      </c>
      <c r="I3781" s="28" t="s">
        <v>2752</v>
      </c>
      <c r="J3781" s="28" t="s">
        <v>538</v>
      </c>
      <c r="K3781" s="25">
        <v>4110057060</v>
      </c>
      <c r="L3781" s="28" t="s">
        <v>960</v>
      </c>
      <c r="N3781" s="28" t="s">
        <v>125</v>
      </c>
      <c r="P3781" s="28" t="s">
        <v>32</v>
      </c>
      <c r="Q3781" s="28" t="s">
        <v>33</v>
      </c>
      <c r="R3781" s="25">
        <v>1000</v>
      </c>
      <c r="S3781" s="28" t="s">
        <v>34</v>
      </c>
      <c r="T3781" s="52"/>
      <c r="U3781" s="52"/>
      <c r="V3781" s="52"/>
    </row>
    <row r="3782" spans="1:22" ht="12.45" customHeight="1" x14ac:dyDescent="0.25">
      <c r="A3782" s="10">
        <v>604560</v>
      </c>
      <c r="B3782" s="28" t="s">
        <v>45</v>
      </c>
      <c r="C3782" s="28" t="s">
        <v>929</v>
      </c>
      <c r="D3782" s="28" t="s">
        <v>874</v>
      </c>
      <c r="E3782" s="28" t="str">
        <f>VLOOKUP(A3782,'[1]Sheet1 (2)'!$A$2:$H$6200,8,0)</f>
        <v>Function:Housing:Core Function:Housing</v>
      </c>
      <c r="F3782" s="28" t="s">
        <v>2753</v>
      </c>
      <c r="G3782" s="28" t="s">
        <v>2754</v>
      </c>
      <c r="H3782" s="28" t="s">
        <v>2755</v>
      </c>
      <c r="I3782" s="28" t="s">
        <v>2754</v>
      </c>
      <c r="J3782" s="28" t="s">
        <v>538</v>
      </c>
      <c r="K3782" s="25">
        <v>4100013000</v>
      </c>
      <c r="L3782" s="28" t="s">
        <v>246</v>
      </c>
      <c r="M3782" s="28" t="s">
        <v>247</v>
      </c>
      <c r="N3782" s="28" t="s">
        <v>125</v>
      </c>
      <c r="P3782" s="28" t="s">
        <v>32</v>
      </c>
      <c r="Q3782" s="28" t="s">
        <v>33</v>
      </c>
      <c r="R3782" s="25">
        <v>1000</v>
      </c>
      <c r="S3782" s="28" t="s">
        <v>34</v>
      </c>
      <c r="T3782" s="52"/>
      <c r="U3782" s="52">
        <v>0</v>
      </c>
      <c r="V3782" s="52"/>
    </row>
    <row r="3783" spans="1:22" ht="12.45" customHeight="1" x14ac:dyDescent="0.25">
      <c r="A3783" s="10">
        <v>604560</v>
      </c>
      <c r="B3783" s="28" t="s">
        <v>45</v>
      </c>
      <c r="C3783" s="28" t="s">
        <v>929</v>
      </c>
      <c r="D3783" s="28" t="s">
        <v>874</v>
      </c>
      <c r="E3783" s="28" t="str">
        <f>VLOOKUP(A3783,'[1]Sheet1 (2)'!$A$2:$H$6200,8,0)</f>
        <v>Function:Housing:Core Function:Housing</v>
      </c>
      <c r="F3783" s="28" t="s">
        <v>2756</v>
      </c>
      <c r="G3783" s="28" t="s">
        <v>2757</v>
      </c>
      <c r="H3783" s="28" t="s">
        <v>2758</v>
      </c>
      <c r="I3783" s="28" t="s">
        <v>2757</v>
      </c>
      <c r="J3783" s="28" t="s">
        <v>538</v>
      </c>
      <c r="K3783" s="25">
        <v>4110057060</v>
      </c>
      <c r="L3783" s="28" t="s">
        <v>960</v>
      </c>
      <c r="M3783" s="28" t="s">
        <v>2266</v>
      </c>
      <c r="N3783" s="28" t="s">
        <v>125</v>
      </c>
      <c r="P3783" s="28" t="s">
        <v>32</v>
      </c>
      <c r="Q3783" s="28" t="s">
        <v>33</v>
      </c>
      <c r="R3783" s="25">
        <v>1000</v>
      </c>
      <c r="S3783" s="28" t="s">
        <v>34</v>
      </c>
      <c r="T3783" s="52"/>
      <c r="U3783" s="52"/>
      <c r="V3783" s="52"/>
    </row>
    <row r="3784" spans="1:22" ht="12.45" customHeight="1" x14ac:dyDescent="0.25">
      <c r="A3784" s="10">
        <v>604560</v>
      </c>
      <c r="B3784" s="28" t="s">
        <v>45</v>
      </c>
      <c r="C3784" s="28" t="s">
        <v>929</v>
      </c>
      <c r="D3784" s="28" t="s">
        <v>874</v>
      </c>
      <c r="E3784" s="28" t="str">
        <f>VLOOKUP(A3784,'[1]Sheet1 (2)'!$A$2:$H$6200,8,0)</f>
        <v>Function:Housing:Core Function:Housing</v>
      </c>
      <c r="F3784" s="28" t="s">
        <v>2759</v>
      </c>
      <c r="G3784" s="28" t="s">
        <v>2760</v>
      </c>
      <c r="H3784" s="28" t="s">
        <v>2761</v>
      </c>
      <c r="I3784" s="28" t="s">
        <v>2760</v>
      </c>
      <c r="J3784" s="28" t="s">
        <v>538</v>
      </c>
      <c r="K3784" s="25">
        <v>4100013000</v>
      </c>
      <c r="L3784" s="28" t="s">
        <v>246</v>
      </c>
      <c r="M3784" s="28" t="s">
        <v>247</v>
      </c>
      <c r="N3784" s="28" t="s">
        <v>125</v>
      </c>
      <c r="P3784" s="28" t="s">
        <v>32</v>
      </c>
      <c r="Q3784" s="28" t="s">
        <v>33</v>
      </c>
      <c r="R3784" s="25">
        <v>1000</v>
      </c>
      <c r="S3784" s="28" t="s">
        <v>34</v>
      </c>
      <c r="T3784" s="52"/>
      <c r="U3784" s="52"/>
      <c r="V3784" s="52"/>
    </row>
    <row r="3785" spans="1:22" ht="12.45" customHeight="1" x14ac:dyDescent="0.25">
      <c r="A3785" s="10">
        <v>604270</v>
      </c>
      <c r="B3785" s="28" t="s">
        <v>45</v>
      </c>
      <c r="C3785" s="28" t="s">
        <v>873</v>
      </c>
      <c r="D3785" s="28" t="s">
        <v>874</v>
      </c>
      <c r="E3785" s="28" t="str">
        <f>VLOOKUP(A3785,'[1]Sheet1 (2)'!$A$2:$H$6200,8,0)</f>
        <v>Function:Housing:Core Function:Housing</v>
      </c>
      <c r="F3785" s="28" t="s">
        <v>875</v>
      </c>
      <c r="G3785" s="28" t="s">
        <v>876</v>
      </c>
      <c r="H3785" s="28" t="s">
        <v>877</v>
      </c>
      <c r="I3785" s="28" t="s">
        <v>876</v>
      </c>
      <c r="J3785" s="28" t="s">
        <v>538</v>
      </c>
      <c r="K3785" s="25">
        <v>4300000000</v>
      </c>
      <c r="L3785" s="28" t="s">
        <v>83</v>
      </c>
      <c r="M3785" s="28" t="s">
        <v>2125</v>
      </c>
      <c r="N3785" s="28" t="s">
        <v>1836</v>
      </c>
      <c r="P3785" s="28" t="s">
        <v>878</v>
      </c>
      <c r="Q3785" s="28" t="s">
        <v>879</v>
      </c>
      <c r="R3785" s="25">
        <v>1001</v>
      </c>
      <c r="S3785" s="28" t="s">
        <v>34</v>
      </c>
      <c r="T3785" s="52"/>
      <c r="U3785" s="52"/>
      <c r="V3785" s="52"/>
    </row>
    <row r="3786" spans="1:22" ht="12.45" customHeight="1" x14ac:dyDescent="0.25">
      <c r="A3786" s="10">
        <v>604560</v>
      </c>
      <c r="B3786" s="28" t="s">
        <v>45</v>
      </c>
      <c r="C3786" s="28" t="s">
        <v>929</v>
      </c>
      <c r="D3786" s="28" t="s">
        <v>874</v>
      </c>
      <c r="E3786" s="28" t="str">
        <f>VLOOKUP(A3786,'[1]Sheet1 (2)'!$A$2:$H$6200,8,0)</f>
        <v>Function:Housing:Core Function:Housing</v>
      </c>
      <c r="F3786" s="28" t="s">
        <v>2762</v>
      </c>
      <c r="G3786" s="28" t="s">
        <v>2763</v>
      </c>
      <c r="H3786" s="28" t="s">
        <v>2764</v>
      </c>
      <c r="I3786" s="28" t="s">
        <v>2763</v>
      </c>
      <c r="J3786" s="28" t="s">
        <v>538</v>
      </c>
      <c r="K3786" s="25">
        <v>4100013000</v>
      </c>
      <c r="L3786" s="28" t="s">
        <v>246</v>
      </c>
      <c r="M3786" s="28" t="s">
        <v>2266</v>
      </c>
      <c r="N3786" s="28" t="s">
        <v>125</v>
      </c>
      <c r="P3786" s="28" t="s">
        <v>32</v>
      </c>
      <c r="Q3786" s="28" t="s">
        <v>33</v>
      </c>
      <c r="R3786" s="25">
        <v>1000</v>
      </c>
      <c r="S3786" s="28" t="s">
        <v>34</v>
      </c>
      <c r="T3786" s="52"/>
      <c r="U3786" s="52"/>
      <c r="V3786" s="52"/>
    </row>
    <row r="3787" spans="1:22" ht="12.45" customHeight="1" x14ac:dyDescent="0.25">
      <c r="A3787" s="10">
        <v>604101</v>
      </c>
      <c r="B3787" s="28" t="s">
        <v>45</v>
      </c>
      <c r="C3787" s="28" t="s">
        <v>970</v>
      </c>
      <c r="D3787" s="28" t="s">
        <v>831</v>
      </c>
      <c r="E3787" s="28" t="str">
        <f>VLOOKUP(A3787,'[1]Sheet1 (2)'!$A$2:$H$6200,8,0)</f>
        <v>Function:Planning and Development:Core Function:Town Planning, Building Regulations and Enforcement, and City Engineer</v>
      </c>
      <c r="F3787" s="28" t="s">
        <v>971</v>
      </c>
      <c r="G3787" s="28" t="s">
        <v>294</v>
      </c>
      <c r="H3787" s="28" t="s">
        <v>972</v>
      </c>
      <c r="I3787" s="28" t="s">
        <v>294</v>
      </c>
      <c r="J3787" s="28" t="s">
        <v>850</v>
      </c>
      <c r="K3787" s="25">
        <v>4560100000</v>
      </c>
      <c r="L3787" s="28" t="s">
        <v>114</v>
      </c>
      <c r="M3787" s="28" t="s">
        <v>2278</v>
      </c>
      <c r="N3787" s="28" t="s">
        <v>125</v>
      </c>
      <c r="P3787" s="28" t="s">
        <v>32</v>
      </c>
      <c r="Q3787" s="28" t="s">
        <v>33</v>
      </c>
      <c r="R3787" s="25">
        <v>1000</v>
      </c>
      <c r="S3787" s="28" t="s">
        <v>34</v>
      </c>
      <c r="T3787" s="52" t="s">
        <v>2765</v>
      </c>
      <c r="U3787" s="52" t="s">
        <v>2766</v>
      </c>
      <c r="V3787" s="52" t="s">
        <v>2767</v>
      </c>
    </row>
    <row r="3788" spans="1:22" ht="12.45" customHeight="1" x14ac:dyDescent="0.25">
      <c r="A3788" s="10">
        <v>604101</v>
      </c>
      <c r="B3788" s="28" t="s">
        <v>45</v>
      </c>
      <c r="C3788" s="28" t="s">
        <v>970</v>
      </c>
      <c r="D3788" s="28" t="s">
        <v>831</v>
      </c>
      <c r="E3788" s="28" t="str">
        <f>VLOOKUP(A3788,'[1]Sheet1 (2)'!$A$2:$H$6200,8,0)</f>
        <v>Function:Planning and Development:Core Function:Town Planning, Building Regulations and Enforcement, and City Engineer</v>
      </c>
      <c r="F3788" s="28" t="s">
        <v>971</v>
      </c>
      <c r="G3788" s="28" t="s">
        <v>294</v>
      </c>
      <c r="H3788" s="28" t="s">
        <v>972</v>
      </c>
      <c r="I3788" s="28" t="s">
        <v>294</v>
      </c>
      <c r="J3788" s="28" t="s">
        <v>850</v>
      </c>
      <c r="K3788" s="25">
        <v>4500470000</v>
      </c>
      <c r="L3788" s="28" t="s">
        <v>2240</v>
      </c>
      <c r="M3788" s="28" t="s">
        <v>2241</v>
      </c>
      <c r="N3788" s="28" t="s">
        <v>125</v>
      </c>
      <c r="P3788" s="28" t="s">
        <v>32</v>
      </c>
      <c r="Q3788" s="28" t="s">
        <v>33</v>
      </c>
      <c r="R3788" s="25">
        <v>1000</v>
      </c>
      <c r="S3788" s="28" t="s">
        <v>34</v>
      </c>
      <c r="T3788" s="52" t="s">
        <v>2768</v>
      </c>
      <c r="U3788" s="52" t="s">
        <v>2769</v>
      </c>
      <c r="V3788" s="52" t="s">
        <v>2770</v>
      </c>
    </row>
    <row r="3789" spans="1:22" ht="12.45" customHeight="1" x14ac:dyDescent="0.25">
      <c r="A3789" s="10">
        <v>604101</v>
      </c>
      <c r="B3789" s="28" t="s">
        <v>45</v>
      </c>
      <c r="C3789" s="28" t="s">
        <v>970</v>
      </c>
      <c r="D3789" s="28" t="s">
        <v>831</v>
      </c>
      <c r="E3789" s="28" t="str">
        <f>VLOOKUP(A3789,'[1]Sheet1 (2)'!$A$2:$H$6200,8,0)</f>
        <v>Function:Planning and Development:Core Function:Town Planning, Building Regulations and Enforcement, and City Engineer</v>
      </c>
      <c r="F3789" s="28" t="s">
        <v>971</v>
      </c>
      <c r="G3789" s="28" t="s">
        <v>294</v>
      </c>
      <c r="H3789" s="28" t="s">
        <v>972</v>
      </c>
      <c r="I3789" s="28" t="s">
        <v>294</v>
      </c>
      <c r="J3789" s="28" t="s">
        <v>850</v>
      </c>
      <c r="K3789" s="25">
        <v>4500422010</v>
      </c>
      <c r="L3789" s="28" t="s">
        <v>2279</v>
      </c>
      <c r="M3789" s="28" t="s">
        <v>2280</v>
      </c>
      <c r="N3789" s="28" t="s">
        <v>125</v>
      </c>
      <c r="P3789" s="28" t="s">
        <v>32</v>
      </c>
      <c r="Q3789" s="28" t="s">
        <v>33</v>
      </c>
      <c r="R3789" s="25">
        <v>1000</v>
      </c>
      <c r="S3789" s="28" t="s">
        <v>34</v>
      </c>
      <c r="T3789" s="52" t="s">
        <v>977</v>
      </c>
      <c r="U3789" s="52" t="s">
        <v>978</v>
      </c>
      <c r="V3789" s="52" t="s">
        <v>979</v>
      </c>
    </row>
    <row r="3790" spans="1:22" ht="12.45" customHeight="1" x14ac:dyDescent="0.25">
      <c r="A3790" s="10">
        <v>604101</v>
      </c>
      <c r="B3790" s="28" t="s">
        <v>45</v>
      </c>
      <c r="C3790" s="28" t="s">
        <v>970</v>
      </c>
      <c r="D3790" s="28" t="s">
        <v>831</v>
      </c>
      <c r="E3790" s="28" t="str">
        <f>VLOOKUP(A3790,'[1]Sheet1 (2)'!$A$2:$H$6200,8,0)</f>
        <v>Function:Planning and Development:Core Function:Town Planning, Building Regulations and Enforcement, and City Engineer</v>
      </c>
      <c r="F3790" s="28" t="s">
        <v>971</v>
      </c>
      <c r="G3790" s="28" t="s">
        <v>294</v>
      </c>
      <c r="H3790" s="28" t="s">
        <v>972</v>
      </c>
      <c r="I3790" s="28" t="s">
        <v>294</v>
      </c>
      <c r="J3790" s="28" t="s">
        <v>850</v>
      </c>
      <c r="K3790" s="25">
        <v>4700003000</v>
      </c>
      <c r="L3790" s="28" t="s">
        <v>2242</v>
      </c>
      <c r="M3790" s="28" t="s">
        <v>2243</v>
      </c>
      <c r="N3790" s="28" t="s">
        <v>125</v>
      </c>
      <c r="P3790" s="28" t="s">
        <v>32</v>
      </c>
      <c r="Q3790" s="28" t="s">
        <v>33</v>
      </c>
      <c r="R3790" s="25">
        <v>1000</v>
      </c>
      <c r="S3790" s="28" t="s">
        <v>34</v>
      </c>
      <c r="T3790" s="52" t="s">
        <v>977</v>
      </c>
      <c r="U3790" s="52" t="s">
        <v>2771</v>
      </c>
      <c r="V3790" s="52">
        <v>21000</v>
      </c>
    </row>
    <row r="3791" spans="1:22" ht="12.45" customHeight="1" x14ac:dyDescent="0.25">
      <c r="A3791" s="10">
        <v>604101</v>
      </c>
      <c r="B3791" s="28" t="s">
        <v>45</v>
      </c>
      <c r="C3791" s="28" t="s">
        <v>970</v>
      </c>
      <c r="D3791" s="28" t="s">
        <v>831</v>
      </c>
      <c r="E3791" s="28" t="str">
        <f>VLOOKUP(A3791,'[1]Sheet1 (2)'!$A$2:$H$6200,8,0)</f>
        <v>Function:Planning and Development:Core Function:Town Planning, Building Regulations and Enforcement, and City Engineer</v>
      </c>
      <c r="F3791" s="28" t="s">
        <v>971</v>
      </c>
      <c r="G3791" s="28" t="s">
        <v>294</v>
      </c>
      <c r="H3791" s="28" t="s">
        <v>972</v>
      </c>
      <c r="I3791" s="28" t="s">
        <v>294</v>
      </c>
      <c r="J3791" s="28" t="s">
        <v>850</v>
      </c>
      <c r="K3791" s="25">
        <v>4500306000</v>
      </c>
      <c r="L3791" s="28" t="s">
        <v>2289</v>
      </c>
      <c r="M3791" s="28" t="s">
        <v>2290</v>
      </c>
      <c r="N3791" s="28" t="s">
        <v>125</v>
      </c>
      <c r="P3791" s="28" t="s">
        <v>32</v>
      </c>
      <c r="Q3791" s="28" t="s">
        <v>33</v>
      </c>
      <c r="R3791" s="25">
        <v>1000</v>
      </c>
      <c r="S3791" s="28" t="s">
        <v>34</v>
      </c>
      <c r="T3791" s="52" t="s">
        <v>2772</v>
      </c>
      <c r="U3791" s="52" t="s">
        <v>973</v>
      </c>
      <c r="V3791" s="52" t="s">
        <v>974</v>
      </c>
    </row>
    <row r="3792" spans="1:22" ht="12.45" customHeight="1" x14ac:dyDescent="0.25">
      <c r="A3792" s="10">
        <v>604101</v>
      </c>
      <c r="B3792" s="28" t="s">
        <v>45</v>
      </c>
      <c r="C3792" s="28" t="s">
        <v>970</v>
      </c>
      <c r="D3792" s="28" t="s">
        <v>831</v>
      </c>
      <c r="E3792" s="28" t="str">
        <f>VLOOKUP(A3792,'[1]Sheet1 (2)'!$A$2:$H$6200,8,0)</f>
        <v>Function:Planning and Development:Core Function:Town Planning, Building Regulations and Enforcement, and City Engineer</v>
      </c>
      <c r="F3792" s="28" t="s">
        <v>971</v>
      </c>
      <c r="G3792" s="28" t="s">
        <v>294</v>
      </c>
      <c r="H3792" s="28" t="s">
        <v>972</v>
      </c>
      <c r="I3792" s="28" t="s">
        <v>294</v>
      </c>
      <c r="J3792" s="28" t="s">
        <v>850</v>
      </c>
      <c r="K3792" s="25">
        <v>4500181000</v>
      </c>
      <c r="L3792" s="28" t="s">
        <v>95</v>
      </c>
      <c r="M3792" s="28" t="s">
        <v>821</v>
      </c>
      <c r="N3792" s="28" t="s">
        <v>125</v>
      </c>
      <c r="P3792" s="28" t="s">
        <v>32</v>
      </c>
      <c r="Q3792" s="28" t="s">
        <v>33</v>
      </c>
      <c r="R3792" s="25">
        <v>1000</v>
      </c>
      <c r="S3792" s="28" t="s">
        <v>34</v>
      </c>
      <c r="T3792" s="52" t="s">
        <v>982</v>
      </c>
      <c r="U3792" s="52" t="s">
        <v>2773</v>
      </c>
      <c r="V3792" s="52" t="s">
        <v>983</v>
      </c>
    </row>
    <row r="3793" spans="1:22" ht="12.45" customHeight="1" x14ac:dyDescent="0.25">
      <c r="A3793" s="10">
        <v>604514</v>
      </c>
      <c r="B3793" s="28" t="s">
        <v>45</v>
      </c>
      <c r="C3793" s="28" t="s">
        <v>2144</v>
      </c>
      <c r="D3793" s="28" t="s">
        <v>47</v>
      </c>
      <c r="E3793" s="28" t="str">
        <f>VLOOKUP(A3793,'[1]Sheet1 (2)'!$A$2:$H$6200,8,0)</f>
        <v>Function:Other:Core Function:Tourism</v>
      </c>
      <c r="F3793" s="28" t="s">
        <v>2774</v>
      </c>
      <c r="G3793" s="28" t="s">
        <v>174</v>
      </c>
      <c r="H3793" s="28" t="s">
        <v>2146</v>
      </c>
      <c r="I3793" s="28" t="s">
        <v>294</v>
      </c>
      <c r="J3793" s="28" t="s">
        <v>2147</v>
      </c>
      <c r="K3793" s="25">
        <v>4120105000</v>
      </c>
      <c r="L3793" s="28" t="s">
        <v>67</v>
      </c>
      <c r="M3793" s="28" t="s">
        <v>168</v>
      </c>
      <c r="N3793" s="28" t="s">
        <v>125</v>
      </c>
      <c r="P3793" s="28" t="s">
        <v>32</v>
      </c>
      <c r="Q3793" s="28" t="s">
        <v>33</v>
      </c>
      <c r="R3793" s="25">
        <v>1000</v>
      </c>
      <c r="S3793" s="28" t="s">
        <v>34</v>
      </c>
      <c r="T3793" s="52">
        <v>500000</v>
      </c>
      <c r="U3793" s="52">
        <v>601586.16720000003</v>
      </c>
      <c r="V3793" s="52">
        <v>637681.33723200008</v>
      </c>
    </row>
    <row r="3794" spans="1:22" ht="12.45" customHeight="1" x14ac:dyDescent="0.25">
      <c r="A3794" s="10">
        <v>104052</v>
      </c>
      <c r="B3794" s="28" t="s">
        <v>985</v>
      </c>
      <c r="C3794" s="28" t="s">
        <v>1035</v>
      </c>
      <c r="D3794" s="28" t="s">
        <v>993</v>
      </c>
      <c r="E3794" s="28" t="str">
        <f>VLOOKUP(A3794,'[1]Sheet1 (2)'!$A$2:$H$6200,8,0)</f>
        <v>Function:Internal Audit:Core Function:Governance Function</v>
      </c>
      <c r="F3794" s="28" t="s">
        <v>1036</v>
      </c>
      <c r="G3794" s="28" t="s">
        <v>182</v>
      </c>
      <c r="H3794" s="28" t="s">
        <v>1037</v>
      </c>
      <c r="I3794" s="28" t="s">
        <v>182</v>
      </c>
      <c r="J3794" s="28" t="s">
        <v>996</v>
      </c>
      <c r="K3794" s="25">
        <v>4550006000</v>
      </c>
      <c r="L3794" s="28" t="s">
        <v>2251</v>
      </c>
      <c r="M3794" s="28" t="s">
        <v>2252</v>
      </c>
      <c r="N3794" s="28" t="s">
        <v>125</v>
      </c>
      <c r="P3794" s="28" t="s">
        <v>151</v>
      </c>
      <c r="Q3794" s="28" t="s">
        <v>152</v>
      </c>
      <c r="R3794" s="25">
        <v>1000</v>
      </c>
      <c r="S3794" s="28" t="s">
        <v>34</v>
      </c>
      <c r="T3794" s="35">
        <v>200000</v>
      </c>
      <c r="U3794" s="35">
        <v>250000</v>
      </c>
      <c r="V3794" s="35">
        <v>300000</v>
      </c>
    </row>
    <row r="3795" spans="1:22" ht="12.45" customHeight="1" x14ac:dyDescent="0.25">
      <c r="A3795" s="10">
        <v>101011</v>
      </c>
      <c r="B3795" s="28" t="s">
        <v>985</v>
      </c>
      <c r="C3795" s="28" t="s">
        <v>986</v>
      </c>
      <c r="D3795" s="28" t="s">
        <v>987</v>
      </c>
      <c r="E3795" s="28" t="str">
        <f>VLOOKUP(A3795,'[1]Sheet1 (2)'!$A$2:$H$6200,8,0)</f>
        <v>Function:Executive and Council:Core Function:Municipal Manager, Town Secretary and Chief Executive</v>
      </c>
      <c r="F3795" s="28" t="s">
        <v>988</v>
      </c>
      <c r="G3795" s="28" t="s">
        <v>182</v>
      </c>
      <c r="H3795" s="28" t="s">
        <v>989</v>
      </c>
      <c r="I3795" s="28" t="s">
        <v>182</v>
      </c>
      <c r="J3795" s="28" t="s">
        <v>365</v>
      </c>
      <c r="K3795" s="25">
        <v>4700003000</v>
      </c>
      <c r="L3795" s="28" t="s">
        <v>2242</v>
      </c>
      <c r="M3795" s="28" t="s">
        <v>2243</v>
      </c>
      <c r="N3795" s="28" t="s">
        <v>125</v>
      </c>
      <c r="P3795" s="28" t="s">
        <v>151</v>
      </c>
      <c r="Q3795" s="28" t="s">
        <v>152</v>
      </c>
      <c r="R3795" s="25">
        <v>1000</v>
      </c>
      <c r="S3795" s="28" t="s">
        <v>34</v>
      </c>
      <c r="T3795" s="35">
        <v>60000</v>
      </c>
      <c r="U3795" s="35">
        <v>70000</v>
      </c>
      <c r="V3795" s="35">
        <v>80000</v>
      </c>
    </row>
    <row r="3796" spans="1:22" ht="12.45" customHeight="1" x14ac:dyDescent="0.25">
      <c r="A3796" s="10">
        <v>101011</v>
      </c>
      <c r="B3796" s="28" t="s">
        <v>985</v>
      </c>
      <c r="C3796" s="28" t="s">
        <v>986</v>
      </c>
      <c r="D3796" s="28" t="s">
        <v>987</v>
      </c>
      <c r="E3796" s="28" t="str">
        <f>VLOOKUP(A3796,'[1]Sheet1 (2)'!$A$2:$H$6200,8,0)</f>
        <v>Function:Executive and Council:Core Function:Municipal Manager, Town Secretary and Chief Executive</v>
      </c>
      <c r="F3796" s="28" t="s">
        <v>2775</v>
      </c>
      <c r="G3796" s="28" t="s">
        <v>154</v>
      </c>
      <c r="H3796" s="28" t="s">
        <v>2776</v>
      </c>
      <c r="I3796" s="28" t="s">
        <v>154</v>
      </c>
      <c r="J3796" s="28" t="s">
        <v>365</v>
      </c>
      <c r="K3796" s="25">
        <v>4550004000</v>
      </c>
      <c r="L3796" s="28" t="s">
        <v>112</v>
      </c>
      <c r="M3796" s="28" t="s">
        <v>2246</v>
      </c>
      <c r="N3796" s="28" t="s">
        <v>125</v>
      </c>
      <c r="P3796" s="28" t="s">
        <v>151</v>
      </c>
      <c r="Q3796" s="28" t="s">
        <v>152</v>
      </c>
      <c r="R3796" s="25">
        <v>1000</v>
      </c>
      <c r="S3796" s="28" t="s">
        <v>34</v>
      </c>
      <c r="T3796" s="35">
        <v>10000</v>
      </c>
      <c r="U3796" s="35">
        <v>20000</v>
      </c>
      <c r="V3796" s="35">
        <v>30000</v>
      </c>
    </row>
    <row r="3797" spans="1:22" ht="12.45" customHeight="1" x14ac:dyDescent="0.25">
      <c r="A3797" s="10">
        <v>101011</v>
      </c>
      <c r="B3797" s="28" t="s">
        <v>985</v>
      </c>
      <c r="C3797" s="28" t="s">
        <v>986</v>
      </c>
      <c r="D3797" s="28" t="s">
        <v>987</v>
      </c>
      <c r="E3797" s="28" t="str">
        <f>VLOOKUP(A3797,'[1]Sheet1 (2)'!$A$2:$H$6200,8,0)</f>
        <v>Function:Executive and Council:Core Function:Municipal Manager, Town Secretary and Chief Executive</v>
      </c>
      <c r="F3797" s="28" t="s">
        <v>988</v>
      </c>
      <c r="G3797" s="28" t="s">
        <v>182</v>
      </c>
      <c r="H3797" s="28" t="s">
        <v>989</v>
      </c>
      <c r="I3797" s="28" t="s">
        <v>182</v>
      </c>
      <c r="J3797" s="28" t="s">
        <v>365</v>
      </c>
      <c r="K3797" s="25">
        <v>4550004000</v>
      </c>
      <c r="L3797" s="28" t="s">
        <v>112</v>
      </c>
      <c r="M3797" s="28" t="s">
        <v>2246</v>
      </c>
      <c r="N3797" s="28" t="s">
        <v>125</v>
      </c>
      <c r="P3797" s="28" t="s">
        <v>151</v>
      </c>
      <c r="Q3797" s="28" t="s">
        <v>152</v>
      </c>
      <c r="R3797" s="25">
        <v>1000</v>
      </c>
      <c r="S3797" s="28" t="s">
        <v>34</v>
      </c>
      <c r="T3797" s="35">
        <v>10000</v>
      </c>
      <c r="U3797" s="35">
        <v>20000</v>
      </c>
      <c r="V3797" s="35">
        <v>30000</v>
      </c>
    </row>
    <row r="3798" spans="1:22" ht="12.45" customHeight="1" x14ac:dyDescent="0.25">
      <c r="A3798" s="10">
        <v>101011</v>
      </c>
      <c r="B3798" s="28" t="s">
        <v>985</v>
      </c>
      <c r="C3798" s="28" t="s">
        <v>986</v>
      </c>
      <c r="D3798" s="28" t="s">
        <v>987</v>
      </c>
      <c r="E3798" s="28" t="str">
        <f>VLOOKUP(A3798,'[1]Sheet1 (2)'!$A$2:$H$6200,8,0)</f>
        <v>Function:Executive and Council:Core Function:Municipal Manager, Town Secretary and Chief Executive</v>
      </c>
      <c r="F3798" s="28" t="s">
        <v>1797</v>
      </c>
      <c r="G3798" s="28" t="s">
        <v>171</v>
      </c>
      <c r="H3798" s="28" t="s">
        <v>1798</v>
      </c>
      <c r="I3798" s="28" t="s">
        <v>171</v>
      </c>
      <c r="J3798" s="28" t="s">
        <v>365</v>
      </c>
      <c r="K3798" s="25">
        <v>5000000110</v>
      </c>
      <c r="L3798" s="28" t="s">
        <v>2679</v>
      </c>
      <c r="M3798" s="28" t="s">
        <v>2680</v>
      </c>
      <c r="N3798" s="28" t="s">
        <v>125</v>
      </c>
      <c r="P3798" s="28" t="s">
        <v>468</v>
      </c>
      <c r="Q3798" s="28" t="s">
        <v>469</v>
      </c>
      <c r="R3798" s="25">
        <v>1000</v>
      </c>
      <c r="S3798" s="28" t="s">
        <v>34</v>
      </c>
      <c r="T3798" s="35">
        <v>25000</v>
      </c>
      <c r="U3798" s="35">
        <v>25000</v>
      </c>
      <c r="V3798" s="35">
        <v>26000</v>
      </c>
    </row>
    <row r="3799" spans="1:22" ht="12.45" customHeight="1" x14ac:dyDescent="0.25">
      <c r="A3799" s="10">
        <v>101011</v>
      </c>
      <c r="B3799" s="28" t="s">
        <v>985</v>
      </c>
      <c r="C3799" s="28" t="s">
        <v>986</v>
      </c>
      <c r="D3799" s="28" t="s">
        <v>987</v>
      </c>
      <c r="E3799" s="28" t="str">
        <f>VLOOKUP(A3799,'[1]Sheet1 (2)'!$A$2:$H$6200,8,0)</f>
        <v>Function:Executive and Council:Core Function:Municipal Manager, Town Secretary and Chief Executive</v>
      </c>
      <c r="F3799" s="28" t="s">
        <v>2775</v>
      </c>
      <c r="G3799" s="28" t="s">
        <v>154</v>
      </c>
      <c r="H3799" s="28" t="s">
        <v>2776</v>
      </c>
      <c r="I3799" s="28" t="s">
        <v>154</v>
      </c>
      <c r="J3799" s="28" t="s">
        <v>365</v>
      </c>
      <c r="K3799" s="25">
        <v>4550002000</v>
      </c>
      <c r="L3799" s="28" t="s">
        <v>2247</v>
      </c>
      <c r="M3799" s="28" t="s">
        <v>2248</v>
      </c>
      <c r="N3799" s="28" t="s">
        <v>125</v>
      </c>
      <c r="P3799" s="28" t="s">
        <v>151</v>
      </c>
      <c r="Q3799" s="28" t="s">
        <v>152</v>
      </c>
      <c r="R3799" s="25">
        <v>1000</v>
      </c>
      <c r="S3799" s="28" t="s">
        <v>34</v>
      </c>
      <c r="T3799" s="35">
        <v>5000</v>
      </c>
      <c r="U3799" s="35">
        <v>7000</v>
      </c>
      <c r="V3799" s="35">
        <v>9000</v>
      </c>
    </row>
    <row r="3800" spans="1:22" ht="12.45" customHeight="1" x14ac:dyDescent="0.25">
      <c r="A3800" s="10">
        <v>101011</v>
      </c>
      <c r="B3800" s="28" t="s">
        <v>985</v>
      </c>
      <c r="C3800" s="28" t="s">
        <v>986</v>
      </c>
      <c r="D3800" s="28" t="s">
        <v>987</v>
      </c>
      <c r="E3800" s="28" t="str">
        <f>VLOOKUP(A3800,'[1]Sheet1 (2)'!$A$2:$H$6200,8,0)</f>
        <v>Function:Executive and Council:Core Function:Municipal Manager, Town Secretary and Chief Executive</v>
      </c>
      <c r="F3800" s="28" t="s">
        <v>988</v>
      </c>
      <c r="G3800" s="28" t="s">
        <v>182</v>
      </c>
      <c r="H3800" s="28" t="s">
        <v>989</v>
      </c>
      <c r="I3800" s="28" t="s">
        <v>182</v>
      </c>
      <c r="J3800" s="28" t="s">
        <v>365</v>
      </c>
      <c r="K3800" s="25">
        <v>4500460000</v>
      </c>
      <c r="L3800" s="28" t="s">
        <v>2249</v>
      </c>
      <c r="M3800" s="28" t="s">
        <v>2250</v>
      </c>
      <c r="N3800" s="28" t="s">
        <v>125</v>
      </c>
      <c r="P3800" s="28" t="s">
        <v>151</v>
      </c>
      <c r="Q3800" s="28" t="s">
        <v>152</v>
      </c>
      <c r="R3800" s="25">
        <v>1000</v>
      </c>
      <c r="S3800" s="28" t="s">
        <v>34</v>
      </c>
      <c r="T3800" s="35">
        <v>30000</v>
      </c>
      <c r="U3800" s="35">
        <v>27000</v>
      </c>
      <c r="V3800" s="35">
        <v>27000</v>
      </c>
    </row>
    <row r="3801" spans="1:22" ht="12.45" customHeight="1" x14ac:dyDescent="0.25">
      <c r="A3801" s="10">
        <v>101011</v>
      </c>
      <c r="B3801" s="28" t="s">
        <v>985</v>
      </c>
      <c r="C3801" s="28" t="s">
        <v>986</v>
      </c>
      <c r="D3801" s="28" t="s">
        <v>987</v>
      </c>
      <c r="E3801" s="28" t="str">
        <f>VLOOKUP(A3801,'[1]Sheet1 (2)'!$A$2:$H$6200,8,0)</f>
        <v>Function:Executive and Council:Core Function:Municipal Manager, Town Secretary and Chief Executive</v>
      </c>
      <c r="F3801" s="28" t="s">
        <v>2775</v>
      </c>
      <c r="G3801" s="28" t="s">
        <v>154</v>
      </c>
      <c r="H3801" s="28" t="s">
        <v>2776</v>
      </c>
      <c r="I3801" s="28" t="s">
        <v>154</v>
      </c>
      <c r="J3801" s="28" t="s">
        <v>365</v>
      </c>
      <c r="K3801" s="25">
        <v>4550006000</v>
      </c>
      <c r="L3801" s="28" t="s">
        <v>2251</v>
      </c>
      <c r="M3801" s="28" t="s">
        <v>2252</v>
      </c>
      <c r="N3801" s="28" t="s">
        <v>125</v>
      </c>
      <c r="P3801" s="28" t="s">
        <v>151</v>
      </c>
      <c r="Q3801" s="28" t="s">
        <v>152</v>
      </c>
      <c r="R3801" s="25">
        <v>1000</v>
      </c>
      <c r="S3801" s="28" t="s">
        <v>34</v>
      </c>
      <c r="T3801" s="35">
        <v>5000</v>
      </c>
      <c r="U3801" s="35">
        <v>25000</v>
      </c>
      <c r="V3801" s="35">
        <v>30000</v>
      </c>
    </row>
    <row r="3802" spans="1:22" ht="12.45" customHeight="1" x14ac:dyDescent="0.25">
      <c r="A3802" s="10">
        <v>101011</v>
      </c>
      <c r="B3802" s="28" t="s">
        <v>985</v>
      </c>
      <c r="C3802" s="28" t="s">
        <v>986</v>
      </c>
      <c r="D3802" s="28" t="s">
        <v>987</v>
      </c>
      <c r="E3802" s="28" t="str">
        <f>VLOOKUP(A3802,'[1]Sheet1 (2)'!$A$2:$H$6200,8,0)</f>
        <v>Function:Executive and Council:Core Function:Municipal Manager, Town Secretary and Chief Executive</v>
      </c>
      <c r="F3802" s="28" t="s">
        <v>2775</v>
      </c>
      <c r="G3802" s="28" t="s">
        <v>154</v>
      </c>
      <c r="H3802" s="28" t="s">
        <v>2776</v>
      </c>
      <c r="I3802" s="28" t="s">
        <v>154</v>
      </c>
      <c r="J3802" s="28" t="s">
        <v>365</v>
      </c>
      <c r="K3802" s="25">
        <v>4550008000</v>
      </c>
      <c r="L3802" s="28" t="s">
        <v>113</v>
      </c>
      <c r="M3802" s="28" t="s">
        <v>2255</v>
      </c>
      <c r="N3802" s="28" t="s">
        <v>125</v>
      </c>
      <c r="P3802" s="28" t="s">
        <v>151</v>
      </c>
      <c r="Q3802" s="28" t="s">
        <v>152</v>
      </c>
      <c r="R3802" s="25">
        <v>1000</v>
      </c>
      <c r="S3802" s="28" t="s">
        <v>34</v>
      </c>
      <c r="T3802" s="35">
        <v>30000</v>
      </c>
      <c r="U3802" s="35">
        <v>40000</v>
      </c>
      <c r="V3802" s="35">
        <v>47000</v>
      </c>
    </row>
    <row r="3803" spans="1:22" ht="12.45" customHeight="1" x14ac:dyDescent="0.25">
      <c r="A3803" s="10">
        <v>101011</v>
      </c>
      <c r="B3803" s="28" t="s">
        <v>985</v>
      </c>
      <c r="C3803" s="28" t="s">
        <v>986</v>
      </c>
      <c r="D3803" s="28" t="s">
        <v>987</v>
      </c>
      <c r="E3803" s="28" t="str">
        <f>VLOOKUP(A3803,'[1]Sheet1 (2)'!$A$2:$H$6200,8,0)</f>
        <v>Function:Executive and Council:Core Function:Municipal Manager, Town Secretary and Chief Executive</v>
      </c>
      <c r="F3803" s="28" t="s">
        <v>988</v>
      </c>
      <c r="G3803" s="28" t="s">
        <v>182</v>
      </c>
      <c r="H3803" s="28" t="s">
        <v>989</v>
      </c>
      <c r="I3803" s="28" t="s">
        <v>182</v>
      </c>
      <c r="J3803" s="28" t="s">
        <v>365</v>
      </c>
      <c r="K3803" s="25">
        <v>4500000000</v>
      </c>
      <c r="L3803" s="28" t="s">
        <v>2413</v>
      </c>
      <c r="M3803" s="28" t="s">
        <v>2414</v>
      </c>
      <c r="N3803" s="28" t="s">
        <v>125</v>
      </c>
      <c r="P3803" s="28" t="s">
        <v>151</v>
      </c>
      <c r="Q3803" s="28" t="s">
        <v>152</v>
      </c>
      <c r="R3803" s="25">
        <v>1000</v>
      </c>
      <c r="S3803" s="28" t="s">
        <v>34</v>
      </c>
      <c r="T3803" s="35">
        <v>3000</v>
      </c>
      <c r="U3803" s="35">
        <v>3200</v>
      </c>
      <c r="V3803" s="35">
        <v>3500</v>
      </c>
    </row>
    <row r="3804" spans="1:22" ht="12.45" customHeight="1" x14ac:dyDescent="0.25">
      <c r="A3804" s="10">
        <v>101011</v>
      </c>
      <c r="B3804" s="28" t="s">
        <v>985</v>
      </c>
      <c r="C3804" s="28" t="s">
        <v>986</v>
      </c>
      <c r="D3804" s="28" t="s">
        <v>987</v>
      </c>
      <c r="E3804" s="28" t="str">
        <f>VLOOKUP(A3804,'[1]Sheet1 (2)'!$A$2:$H$6200,8,0)</f>
        <v>Function:Executive and Council:Core Function:Municipal Manager, Town Secretary and Chief Executive</v>
      </c>
      <c r="F3804" s="28" t="s">
        <v>988</v>
      </c>
      <c r="G3804" s="28" t="s">
        <v>182</v>
      </c>
      <c r="H3804" s="28" t="s">
        <v>989</v>
      </c>
      <c r="I3804" s="28" t="s">
        <v>182</v>
      </c>
      <c r="J3804" s="28" t="s">
        <v>365</v>
      </c>
      <c r="K3804" s="25">
        <v>4500453000</v>
      </c>
      <c r="L3804" s="28" t="s">
        <v>101</v>
      </c>
      <c r="M3804" s="28" t="s">
        <v>2256</v>
      </c>
      <c r="N3804" s="28" t="s">
        <v>125</v>
      </c>
      <c r="P3804" s="28" t="s">
        <v>151</v>
      </c>
      <c r="Q3804" s="28" t="s">
        <v>152</v>
      </c>
      <c r="R3804" s="25">
        <v>1000</v>
      </c>
      <c r="S3804" s="28" t="s">
        <v>34</v>
      </c>
      <c r="T3804" s="35">
        <v>5000</v>
      </c>
      <c r="U3804" s="35">
        <v>10000</v>
      </c>
      <c r="V3804" s="35">
        <v>15000</v>
      </c>
    </row>
    <row r="3805" spans="1:22" ht="12.45" customHeight="1" x14ac:dyDescent="0.25">
      <c r="A3805" s="10">
        <v>101011</v>
      </c>
      <c r="B3805" s="28" t="s">
        <v>985</v>
      </c>
      <c r="C3805" s="28" t="s">
        <v>986</v>
      </c>
      <c r="D3805" s="28" t="s">
        <v>987</v>
      </c>
      <c r="E3805" s="28" t="str">
        <f>VLOOKUP(A3805,'[1]Sheet1 (2)'!$A$2:$H$6200,8,0)</f>
        <v>Function:Executive and Council:Core Function:Municipal Manager, Town Secretary and Chief Executive</v>
      </c>
      <c r="F3805" s="28" t="s">
        <v>988</v>
      </c>
      <c r="G3805" s="28" t="s">
        <v>182</v>
      </c>
      <c r="H3805" s="28" t="s">
        <v>989</v>
      </c>
      <c r="I3805" s="28" t="s">
        <v>182</v>
      </c>
      <c r="J3805" s="28" t="s">
        <v>365</v>
      </c>
      <c r="K3805" s="25">
        <v>4500181000</v>
      </c>
      <c r="L3805" s="28" t="s">
        <v>95</v>
      </c>
      <c r="M3805" s="28" t="s">
        <v>821</v>
      </c>
      <c r="N3805" s="28" t="s">
        <v>125</v>
      </c>
      <c r="P3805" s="28" t="s">
        <v>151</v>
      </c>
      <c r="Q3805" s="28" t="s">
        <v>152</v>
      </c>
      <c r="R3805" s="25">
        <v>1000</v>
      </c>
      <c r="S3805" s="28" t="s">
        <v>34</v>
      </c>
      <c r="T3805" s="35">
        <v>30000</v>
      </c>
      <c r="U3805" s="35">
        <v>31000</v>
      </c>
      <c r="V3805" s="35">
        <v>32000</v>
      </c>
    </row>
    <row r="3806" spans="1:22" ht="12.45" customHeight="1" x14ac:dyDescent="0.25">
      <c r="A3806" s="10">
        <v>101011</v>
      </c>
      <c r="B3806" s="28" t="s">
        <v>985</v>
      </c>
      <c r="C3806" s="28" t="s">
        <v>986</v>
      </c>
      <c r="D3806" s="28" t="s">
        <v>987</v>
      </c>
      <c r="E3806" s="28" t="str">
        <f>VLOOKUP(A3806,'[1]Sheet1 (2)'!$A$2:$H$6200,8,0)</f>
        <v>Function:Executive and Council:Core Function:Municipal Manager, Town Secretary and Chief Executive</v>
      </c>
      <c r="F3806" s="28" t="s">
        <v>988</v>
      </c>
      <c r="G3806" s="28" t="s">
        <v>182</v>
      </c>
      <c r="H3806" s="28" t="s">
        <v>989</v>
      </c>
      <c r="I3806" s="28" t="s">
        <v>182</v>
      </c>
      <c r="J3806" s="28" t="s">
        <v>365</v>
      </c>
      <c r="K3806" s="25">
        <v>4500009000</v>
      </c>
      <c r="L3806" s="28" t="s">
        <v>2303</v>
      </c>
      <c r="M3806" s="28" t="s">
        <v>2304</v>
      </c>
      <c r="N3806" s="28" t="s">
        <v>125</v>
      </c>
      <c r="P3806" s="28" t="s">
        <v>151</v>
      </c>
      <c r="Q3806" s="28" t="s">
        <v>152</v>
      </c>
      <c r="R3806" s="25">
        <v>1000</v>
      </c>
      <c r="S3806" s="28" t="s">
        <v>34</v>
      </c>
      <c r="T3806" s="35">
        <v>8000</v>
      </c>
      <c r="U3806" s="35">
        <v>10000</v>
      </c>
      <c r="V3806" s="35">
        <v>12000</v>
      </c>
    </row>
    <row r="3807" spans="1:22" ht="12.45" customHeight="1" x14ac:dyDescent="0.25">
      <c r="A3807" s="10">
        <v>101011</v>
      </c>
      <c r="B3807" s="28" t="s">
        <v>985</v>
      </c>
      <c r="C3807" s="28" t="s">
        <v>986</v>
      </c>
      <c r="D3807" s="28" t="s">
        <v>987</v>
      </c>
      <c r="E3807" s="28" t="str">
        <f>VLOOKUP(A3807,'[1]Sheet1 (2)'!$A$2:$H$6200,8,0)</f>
        <v>Function:Executive and Council:Core Function:Municipal Manager, Town Secretary and Chief Executive</v>
      </c>
      <c r="F3807" s="28" t="s">
        <v>988</v>
      </c>
      <c r="G3807" s="28" t="s">
        <v>182</v>
      </c>
      <c r="H3807" s="28" t="s">
        <v>989</v>
      </c>
      <c r="I3807" s="28" t="s">
        <v>182</v>
      </c>
      <c r="J3807" s="28" t="s">
        <v>365</v>
      </c>
      <c r="K3807" s="25">
        <v>4500411000</v>
      </c>
      <c r="L3807" s="28" t="s">
        <v>97</v>
      </c>
      <c r="M3807" s="28" t="s">
        <v>2263</v>
      </c>
      <c r="N3807" s="28" t="s">
        <v>125</v>
      </c>
      <c r="P3807" s="28" t="s">
        <v>151</v>
      </c>
      <c r="Q3807" s="28" t="s">
        <v>152</v>
      </c>
      <c r="R3807" s="25">
        <v>1000</v>
      </c>
      <c r="S3807" s="28" t="s">
        <v>34</v>
      </c>
      <c r="T3807" s="35">
        <v>3050</v>
      </c>
      <c r="U3807" s="35">
        <v>3100</v>
      </c>
      <c r="V3807" s="35">
        <v>3300</v>
      </c>
    </row>
    <row r="3808" spans="1:22" ht="12.45" customHeight="1" x14ac:dyDescent="0.25">
      <c r="A3808" s="10">
        <v>101011</v>
      </c>
      <c r="B3808" s="28" t="s">
        <v>985</v>
      </c>
      <c r="C3808" s="28" t="s">
        <v>986</v>
      </c>
      <c r="D3808" s="28" t="s">
        <v>987</v>
      </c>
      <c r="E3808" s="28" t="str">
        <f>VLOOKUP(A3808,'[1]Sheet1 (2)'!$A$2:$H$6200,8,0)</f>
        <v>Function:Executive and Council:Core Function:Municipal Manager, Town Secretary and Chief Executive</v>
      </c>
      <c r="F3808" s="28" t="s">
        <v>988</v>
      </c>
      <c r="G3808" s="28" t="s">
        <v>182</v>
      </c>
      <c r="H3808" s="28" t="s">
        <v>989</v>
      </c>
      <c r="I3808" s="28" t="s">
        <v>182</v>
      </c>
      <c r="J3808" s="28" t="s">
        <v>365</v>
      </c>
      <c r="K3808" s="25">
        <v>4500450000</v>
      </c>
      <c r="L3808" s="28" t="s">
        <v>2286</v>
      </c>
      <c r="M3808" s="28" t="s">
        <v>2287</v>
      </c>
      <c r="N3808" s="28" t="s">
        <v>125</v>
      </c>
      <c r="P3808" s="28" t="s">
        <v>151</v>
      </c>
      <c r="Q3808" s="28" t="s">
        <v>152</v>
      </c>
      <c r="R3808" s="25">
        <v>1000</v>
      </c>
      <c r="S3808" s="28" t="s">
        <v>34</v>
      </c>
      <c r="T3808" s="35">
        <v>10000</v>
      </c>
      <c r="U3808" s="35">
        <v>15000</v>
      </c>
      <c r="V3808" s="35">
        <v>20000</v>
      </c>
    </row>
    <row r="3809" spans="1:22" ht="12.45" customHeight="1" x14ac:dyDescent="0.25">
      <c r="A3809" s="10">
        <v>101011</v>
      </c>
      <c r="B3809" s="28" t="s">
        <v>985</v>
      </c>
      <c r="C3809" s="28" t="s">
        <v>986</v>
      </c>
      <c r="D3809" s="28" t="s">
        <v>987</v>
      </c>
      <c r="E3809" s="28" t="str">
        <f>VLOOKUP(A3809,'[1]Sheet1 (2)'!$A$2:$H$6200,8,0)</f>
        <v>Function:Executive and Council:Core Function:Municipal Manager, Town Secretary and Chief Executive</v>
      </c>
      <c r="F3809" s="28" t="s">
        <v>988</v>
      </c>
      <c r="G3809" s="28" t="s">
        <v>182</v>
      </c>
      <c r="H3809" s="28" t="s">
        <v>989</v>
      </c>
      <c r="I3809" s="28" t="s">
        <v>182</v>
      </c>
      <c r="J3809" s="28" t="s">
        <v>365</v>
      </c>
      <c r="K3809" s="25">
        <v>4500150000</v>
      </c>
      <c r="L3809" s="28" t="s">
        <v>838</v>
      </c>
      <c r="M3809" s="28" t="s">
        <v>839</v>
      </c>
      <c r="N3809" s="28" t="s">
        <v>125</v>
      </c>
      <c r="P3809" s="28" t="s">
        <v>151</v>
      </c>
      <c r="Q3809" s="28" t="s">
        <v>152</v>
      </c>
      <c r="R3809" s="25">
        <v>1000</v>
      </c>
      <c r="S3809" s="28" t="s">
        <v>34</v>
      </c>
      <c r="T3809" s="35">
        <v>10000</v>
      </c>
      <c r="U3809" s="35">
        <v>12000</v>
      </c>
      <c r="V3809" s="35">
        <v>13000</v>
      </c>
    </row>
    <row r="3810" spans="1:22" ht="12.45" customHeight="1" x14ac:dyDescent="0.25">
      <c r="A3810" s="10">
        <v>101011</v>
      </c>
      <c r="B3810" s="28" t="s">
        <v>985</v>
      </c>
      <c r="C3810" s="28" t="s">
        <v>986</v>
      </c>
      <c r="D3810" s="28" t="s">
        <v>987</v>
      </c>
      <c r="E3810" s="28" t="str">
        <f>VLOOKUP(A3810,'[1]Sheet1 (2)'!$A$2:$H$6200,8,0)</f>
        <v>Function:Executive and Council:Core Function:Municipal Manager, Town Secretary and Chief Executive</v>
      </c>
      <c r="F3810" s="28" t="s">
        <v>2775</v>
      </c>
      <c r="G3810" s="28" t="s">
        <v>154</v>
      </c>
      <c r="H3810" s="28" t="s">
        <v>2776</v>
      </c>
      <c r="I3810" s="28" t="s">
        <v>154</v>
      </c>
      <c r="J3810" s="28" t="s">
        <v>365</v>
      </c>
      <c r="K3810" s="25">
        <v>4550000000</v>
      </c>
      <c r="L3810" s="28" t="s">
        <v>110</v>
      </c>
      <c r="M3810" s="28" t="s">
        <v>2264</v>
      </c>
      <c r="N3810" s="28" t="s">
        <v>125</v>
      </c>
      <c r="P3810" s="28" t="s">
        <v>151</v>
      </c>
      <c r="Q3810" s="28" t="s">
        <v>152</v>
      </c>
      <c r="R3810" s="25">
        <v>1000</v>
      </c>
      <c r="S3810" s="28" t="s">
        <v>34</v>
      </c>
      <c r="T3810" s="35">
        <v>40000</v>
      </c>
      <c r="U3810" s="35">
        <v>45000</v>
      </c>
      <c r="V3810" s="35">
        <v>50000</v>
      </c>
    </row>
    <row r="3811" spans="1:22" ht="12.45" customHeight="1" x14ac:dyDescent="0.25">
      <c r="A3811" s="10">
        <v>101011</v>
      </c>
      <c r="B3811" s="28" t="s">
        <v>985</v>
      </c>
      <c r="C3811" s="28" t="s">
        <v>986</v>
      </c>
      <c r="D3811" s="28" t="s">
        <v>987</v>
      </c>
      <c r="E3811" s="28" t="str">
        <f>VLOOKUP(A3811,'[1]Sheet1 (2)'!$A$2:$H$6200,8,0)</f>
        <v>Function:Executive and Council:Core Function:Municipal Manager, Town Secretary and Chief Executive</v>
      </c>
      <c r="F3811" s="28" t="s">
        <v>988</v>
      </c>
      <c r="G3811" s="28" t="s">
        <v>182</v>
      </c>
      <c r="H3811" s="28" t="s">
        <v>989</v>
      </c>
      <c r="I3811" s="28" t="s">
        <v>182</v>
      </c>
      <c r="J3811" s="28" t="s">
        <v>365</v>
      </c>
      <c r="K3811" s="25">
        <v>4550000000</v>
      </c>
      <c r="L3811" s="28" t="s">
        <v>110</v>
      </c>
      <c r="M3811" s="28" t="s">
        <v>2264</v>
      </c>
      <c r="N3811" s="28" t="s">
        <v>125</v>
      </c>
      <c r="P3811" s="28" t="s">
        <v>151</v>
      </c>
      <c r="Q3811" s="28" t="s">
        <v>152</v>
      </c>
      <c r="R3811" s="25">
        <v>1000</v>
      </c>
      <c r="S3811" s="28" t="s">
        <v>34</v>
      </c>
      <c r="T3811" s="35">
        <v>30000</v>
      </c>
      <c r="U3811" s="35">
        <v>45000</v>
      </c>
      <c r="V3811" s="35">
        <v>50000</v>
      </c>
    </row>
    <row r="3812" spans="1:22" ht="12.45" customHeight="1" x14ac:dyDescent="0.25">
      <c r="A3812" s="10">
        <v>101011</v>
      </c>
      <c r="B3812" s="28" t="s">
        <v>985</v>
      </c>
      <c r="C3812" s="28" t="s">
        <v>986</v>
      </c>
      <c r="D3812" s="28" t="s">
        <v>987</v>
      </c>
      <c r="E3812" s="28" t="str">
        <f>VLOOKUP(A3812,'[1]Sheet1 (2)'!$A$2:$H$6200,8,0)</f>
        <v>Function:Executive and Council:Core Function:Municipal Manager, Town Secretary and Chief Executive</v>
      </c>
      <c r="F3812" s="28" t="s">
        <v>988</v>
      </c>
      <c r="G3812" s="28" t="s">
        <v>182</v>
      </c>
      <c r="H3812" s="28" t="s">
        <v>989</v>
      </c>
      <c r="I3812" s="28" t="s">
        <v>182</v>
      </c>
      <c r="J3812" s="28" t="s">
        <v>365</v>
      </c>
      <c r="K3812" s="25">
        <v>4500056000</v>
      </c>
      <c r="L3812" s="28" t="s">
        <v>2272</v>
      </c>
      <c r="M3812" s="28" t="s">
        <v>2273</v>
      </c>
      <c r="N3812" s="28" t="s">
        <v>125</v>
      </c>
      <c r="P3812" s="28" t="s">
        <v>151</v>
      </c>
      <c r="Q3812" s="28" t="s">
        <v>152</v>
      </c>
      <c r="R3812" s="25">
        <v>1000</v>
      </c>
      <c r="S3812" s="28" t="s">
        <v>34</v>
      </c>
      <c r="T3812" s="35">
        <v>300000</v>
      </c>
      <c r="U3812" s="35">
        <v>250000</v>
      </c>
      <c r="V3812" s="35">
        <v>200000</v>
      </c>
    </row>
    <row r="3813" spans="1:22" ht="12.45" customHeight="1" x14ac:dyDescent="0.25">
      <c r="A3813" s="10">
        <v>101011</v>
      </c>
      <c r="B3813" s="28" t="s">
        <v>985</v>
      </c>
      <c r="C3813" s="28" t="s">
        <v>986</v>
      </c>
      <c r="D3813" s="28" t="s">
        <v>987</v>
      </c>
      <c r="E3813" s="28" t="str">
        <f>VLOOKUP(A3813,'[1]Sheet1 (2)'!$A$2:$H$6200,8,0)</f>
        <v>Function:Executive and Council:Core Function:Municipal Manager, Town Secretary and Chief Executive</v>
      </c>
      <c r="F3813" s="28" t="s">
        <v>988</v>
      </c>
      <c r="G3813" s="28" t="s">
        <v>182</v>
      </c>
      <c r="H3813" s="28" t="s">
        <v>989</v>
      </c>
      <c r="I3813" s="28" t="s">
        <v>182</v>
      </c>
      <c r="J3813" s="28" t="s">
        <v>365</v>
      </c>
      <c r="K3813" s="25">
        <v>4500454020</v>
      </c>
      <c r="L3813" s="28" t="s">
        <v>2265</v>
      </c>
      <c r="M3813" s="28" t="s">
        <v>2266</v>
      </c>
      <c r="N3813" s="28" t="s">
        <v>125</v>
      </c>
      <c r="P3813" s="28" t="s">
        <v>151</v>
      </c>
      <c r="Q3813" s="28" t="s">
        <v>152</v>
      </c>
      <c r="R3813" s="25">
        <v>1000</v>
      </c>
      <c r="S3813" s="28" t="s">
        <v>34</v>
      </c>
      <c r="T3813" s="35">
        <v>3000</v>
      </c>
      <c r="U3813" s="35">
        <v>5000</v>
      </c>
      <c r="V3813" s="35">
        <v>7000</v>
      </c>
    </row>
    <row r="3814" spans="1:22" ht="12.45" customHeight="1" x14ac:dyDescent="0.25">
      <c r="A3814" s="10">
        <v>101011</v>
      </c>
      <c r="B3814" s="28" t="s">
        <v>985</v>
      </c>
      <c r="C3814" s="28" t="s">
        <v>986</v>
      </c>
      <c r="D3814" s="28" t="s">
        <v>987</v>
      </c>
      <c r="E3814" s="28" t="str">
        <f>VLOOKUP(A3814,'[1]Sheet1 (2)'!$A$2:$H$6200,8,0)</f>
        <v>Function:Executive and Council:Core Function:Municipal Manager, Town Secretary and Chief Executive</v>
      </c>
      <c r="F3814" s="28" t="s">
        <v>988</v>
      </c>
      <c r="G3814" s="28" t="s">
        <v>182</v>
      </c>
      <c r="H3814" s="28" t="s">
        <v>989</v>
      </c>
      <c r="I3814" s="28" t="s">
        <v>182</v>
      </c>
      <c r="J3814" s="28" t="s">
        <v>365</v>
      </c>
      <c r="K3814" s="25">
        <v>4500014000</v>
      </c>
      <c r="L3814" s="28" t="s">
        <v>2691</v>
      </c>
      <c r="M3814" s="28" t="s">
        <v>2692</v>
      </c>
      <c r="N3814" s="28" t="s">
        <v>125</v>
      </c>
      <c r="P3814" s="28" t="s">
        <v>151</v>
      </c>
      <c r="Q3814" s="28" t="s">
        <v>152</v>
      </c>
      <c r="R3814" s="25">
        <v>1000</v>
      </c>
      <c r="S3814" s="28" t="s">
        <v>34</v>
      </c>
      <c r="T3814" s="35">
        <v>70000</v>
      </c>
      <c r="U3814" s="35">
        <v>80000</v>
      </c>
      <c r="V3814" s="35">
        <v>90000</v>
      </c>
    </row>
    <row r="3815" spans="1:22" ht="12.45" customHeight="1" x14ac:dyDescent="0.25">
      <c r="A3815" s="10">
        <v>101011</v>
      </c>
      <c r="B3815" s="28" t="s">
        <v>985</v>
      </c>
      <c r="C3815" s="28" t="s">
        <v>986</v>
      </c>
      <c r="D3815" s="28" t="s">
        <v>987</v>
      </c>
      <c r="E3815" s="28" t="str">
        <f>VLOOKUP(A3815,'[1]Sheet1 (2)'!$A$2:$H$6200,8,0)</f>
        <v>Function:Executive and Council:Core Function:Municipal Manager, Town Secretary and Chief Executive</v>
      </c>
      <c r="F3815" s="28" t="s">
        <v>2775</v>
      </c>
      <c r="G3815" s="28" t="s">
        <v>154</v>
      </c>
      <c r="H3815" s="28" t="s">
        <v>2776</v>
      </c>
      <c r="I3815" s="28" t="s">
        <v>154</v>
      </c>
      <c r="J3815" s="28" t="s">
        <v>365</v>
      </c>
      <c r="K3815" s="25">
        <v>4550001000</v>
      </c>
      <c r="L3815" s="28" t="s">
        <v>111</v>
      </c>
      <c r="M3815" s="28" t="s">
        <v>2269</v>
      </c>
      <c r="N3815" s="28" t="s">
        <v>125</v>
      </c>
      <c r="P3815" s="28" t="s">
        <v>151</v>
      </c>
      <c r="Q3815" s="28" t="s">
        <v>152</v>
      </c>
      <c r="R3815" s="25">
        <v>1000</v>
      </c>
      <c r="S3815" s="28" t="s">
        <v>34</v>
      </c>
      <c r="T3815" s="35">
        <v>3000</v>
      </c>
      <c r="U3815" s="35">
        <v>3500</v>
      </c>
      <c r="V3815" s="35">
        <v>3600</v>
      </c>
    </row>
    <row r="3816" spans="1:22" ht="12.45" customHeight="1" x14ac:dyDescent="0.25">
      <c r="A3816" s="10">
        <v>101011</v>
      </c>
      <c r="B3816" s="28" t="s">
        <v>985</v>
      </c>
      <c r="C3816" s="28" t="s">
        <v>986</v>
      </c>
      <c r="D3816" s="28" t="s">
        <v>987</v>
      </c>
      <c r="E3816" s="28" t="str">
        <f>VLOOKUP(A3816,'[1]Sheet1 (2)'!$A$2:$H$6200,8,0)</f>
        <v>Function:Executive and Council:Core Function:Municipal Manager, Town Secretary and Chief Executive</v>
      </c>
      <c r="F3816" s="28" t="s">
        <v>988</v>
      </c>
      <c r="G3816" s="28" t="s">
        <v>182</v>
      </c>
      <c r="H3816" s="28" t="s">
        <v>989</v>
      </c>
      <c r="I3816" s="28" t="s">
        <v>182</v>
      </c>
      <c r="J3816" s="28" t="s">
        <v>365</v>
      </c>
      <c r="K3816" s="25">
        <v>4500491000</v>
      </c>
      <c r="L3816" s="28" t="s">
        <v>2777</v>
      </c>
      <c r="M3816" s="28" t="s">
        <v>2778</v>
      </c>
      <c r="N3816" s="28" t="s">
        <v>125</v>
      </c>
      <c r="P3816" s="28" t="s">
        <v>151</v>
      </c>
      <c r="Q3816" s="28" t="s">
        <v>152</v>
      </c>
      <c r="R3816" s="25">
        <v>1000</v>
      </c>
      <c r="S3816" s="28" t="s">
        <v>34</v>
      </c>
      <c r="T3816" s="35">
        <v>1069.58</v>
      </c>
      <c r="U3816" s="35">
        <v>1200</v>
      </c>
      <c r="V3816" s="35">
        <v>1350</v>
      </c>
    </row>
    <row r="3817" spans="1:22" ht="12.45" customHeight="1" x14ac:dyDescent="0.25">
      <c r="A3817" s="10">
        <v>103036</v>
      </c>
      <c r="B3817" s="28" t="s">
        <v>985</v>
      </c>
      <c r="C3817" s="28" t="s">
        <v>992</v>
      </c>
      <c r="D3817" s="28" t="s">
        <v>993</v>
      </c>
      <c r="E3817" s="28" t="str">
        <f>VLOOKUP(A3817,'[1]Sheet1 (2)'!$A$2:$H$6200,8,0)</f>
        <v>Function:Internal Audit:Core Function:Governance Function</v>
      </c>
      <c r="F3817" s="28" t="s">
        <v>994</v>
      </c>
      <c r="G3817" s="28" t="s">
        <v>182</v>
      </c>
      <c r="H3817" s="28" t="s">
        <v>995</v>
      </c>
      <c r="I3817" s="28" t="s">
        <v>182</v>
      </c>
      <c r="J3817" s="28" t="s">
        <v>996</v>
      </c>
      <c r="K3817" s="25">
        <v>4700003000</v>
      </c>
      <c r="L3817" s="28" t="s">
        <v>2242</v>
      </c>
      <c r="M3817" s="28" t="s">
        <v>2243</v>
      </c>
      <c r="N3817" s="28" t="s">
        <v>125</v>
      </c>
      <c r="P3817" s="28" t="s">
        <v>151</v>
      </c>
      <c r="Q3817" s="28" t="s">
        <v>152</v>
      </c>
      <c r="R3817" s="25">
        <v>1000</v>
      </c>
      <c r="S3817" s="28" t="s">
        <v>34</v>
      </c>
      <c r="T3817" s="35">
        <v>32000</v>
      </c>
      <c r="U3817" s="35">
        <v>33000</v>
      </c>
      <c r="V3817" s="35">
        <v>34000</v>
      </c>
    </row>
    <row r="3818" spans="1:22" ht="12.45" customHeight="1" x14ac:dyDescent="0.25">
      <c r="A3818" s="10">
        <v>103036</v>
      </c>
      <c r="B3818" s="28" t="s">
        <v>985</v>
      </c>
      <c r="C3818" s="28" t="s">
        <v>992</v>
      </c>
      <c r="D3818" s="28" t="s">
        <v>993</v>
      </c>
      <c r="E3818" s="28" t="str">
        <f>VLOOKUP(A3818,'[1]Sheet1 (2)'!$A$2:$H$6200,8,0)</f>
        <v>Function:Internal Audit:Core Function:Governance Function</v>
      </c>
      <c r="F3818" s="28" t="s">
        <v>994</v>
      </c>
      <c r="G3818" s="28" t="s">
        <v>182</v>
      </c>
      <c r="H3818" s="28" t="s">
        <v>995</v>
      </c>
      <c r="I3818" s="28" t="s">
        <v>182</v>
      </c>
      <c r="J3818" s="28" t="s">
        <v>996</v>
      </c>
      <c r="K3818" s="25">
        <v>4500460000</v>
      </c>
      <c r="L3818" s="28" t="s">
        <v>2249</v>
      </c>
      <c r="M3818" s="28" t="s">
        <v>2250</v>
      </c>
      <c r="N3818" s="28" t="s">
        <v>125</v>
      </c>
      <c r="P3818" s="28" t="s">
        <v>151</v>
      </c>
      <c r="Q3818" s="28" t="s">
        <v>152</v>
      </c>
      <c r="R3818" s="25">
        <v>1000</v>
      </c>
      <c r="S3818" s="28" t="s">
        <v>34</v>
      </c>
      <c r="T3818" s="35">
        <v>120000</v>
      </c>
      <c r="U3818" s="35">
        <v>150000</v>
      </c>
      <c r="V3818" s="35">
        <v>160000</v>
      </c>
    </row>
    <row r="3819" spans="1:22" ht="12.45" customHeight="1" x14ac:dyDescent="0.25">
      <c r="A3819" s="10">
        <v>103036</v>
      </c>
      <c r="B3819" s="28" t="s">
        <v>985</v>
      </c>
      <c r="C3819" s="28" t="s">
        <v>992</v>
      </c>
      <c r="D3819" s="28" t="s">
        <v>993</v>
      </c>
      <c r="E3819" s="28" t="str">
        <f>VLOOKUP(A3819,'[1]Sheet1 (2)'!$A$2:$H$6200,8,0)</f>
        <v>Function:Internal Audit:Core Function:Governance Function</v>
      </c>
      <c r="F3819" s="28" t="s">
        <v>994</v>
      </c>
      <c r="G3819" s="28" t="s">
        <v>182</v>
      </c>
      <c r="H3819" s="28" t="s">
        <v>995</v>
      </c>
      <c r="I3819" s="28" t="s">
        <v>182</v>
      </c>
      <c r="J3819" s="28" t="s">
        <v>996</v>
      </c>
      <c r="K3819" s="25">
        <v>4500056000</v>
      </c>
      <c r="L3819" s="28" t="s">
        <v>2272</v>
      </c>
      <c r="M3819" s="28" t="s">
        <v>2273</v>
      </c>
      <c r="N3819" s="28" t="s">
        <v>125</v>
      </c>
      <c r="P3819" s="28" t="s">
        <v>151</v>
      </c>
      <c r="Q3819" s="28" t="s">
        <v>152</v>
      </c>
      <c r="R3819" s="25">
        <v>1000</v>
      </c>
      <c r="S3819" s="28" t="s">
        <v>34</v>
      </c>
      <c r="T3819" s="35">
        <v>200000</v>
      </c>
      <c r="U3819" s="35">
        <v>220000</v>
      </c>
      <c r="V3819" s="35">
        <v>250000</v>
      </c>
    </row>
    <row r="3820" spans="1:22" ht="12.45" customHeight="1" x14ac:dyDescent="0.25">
      <c r="A3820" s="10">
        <v>103036</v>
      </c>
      <c r="B3820" s="28" t="s">
        <v>985</v>
      </c>
      <c r="C3820" s="28" t="s">
        <v>992</v>
      </c>
      <c r="D3820" s="28" t="s">
        <v>993</v>
      </c>
      <c r="E3820" s="28" t="str">
        <f>VLOOKUP(A3820,'[1]Sheet1 (2)'!$A$2:$H$6200,8,0)</f>
        <v>Function:Internal Audit:Core Function:Governance Function</v>
      </c>
      <c r="F3820" s="28" t="s">
        <v>994</v>
      </c>
      <c r="G3820" s="28" t="e">
        <v>#REF!</v>
      </c>
      <c r="H3820" s="28" t="s">
        <v>995</v>
      </c>
      <c r="I3820" s="28" t="s">
        <v>182</v>
      </c>
      <c r="J3820" s="28" t="s">
        <v>996</v>
      </c>
      <c r="K3820" s="25">
        <v>4700003000</v>
      </c>
      <c r="L3820" s="28" t="s">
        <v>2242</v>
      </c>
      <c r="M3820" s="28" t="s">
        <v>2243</v>
      </c>
      <c r="N3820" s="28" t="s">
        <v>125</v>
      </c>
      <c r="P3820" s="28" t="s">
        <v>151</v>
      </c>
      <c r="Q3820" s="28" t="s">
        <v>152</v>
      </c>
      <c r="R3820" s="25">
        <v>1000</v>
      </c>
      <c r="S3820" s="28" t="s">
        <v>34</v>
      </c>
      <c r="T3820" s="35">
        <v>80000</v>
      </c>
      <c r="U3820" s="35">
        <v>180000</v>
      </c>
      <c r="V3820" s="35">
        <v>210000</v>
      </c>
    </row>
    <row r="3821" spans="1:22" ht="12.45" customHeight="1" x14ac:dyDescent="0.25">
      <c r="A3821" s="10">
        <v>103036</v>
      </c>
      <c r="B3821" s="28" t="s">
        <v>985</v>
      </c>
      <c r="C3821" s="28" t="s">
        <v>992</v>
      </c>
      <c r="D3821" s="28" t="s">
        <v>993</v>
      </c>
      <c r="E3821" s="28" t="str">
        <f>VLOOKUP(A3821,'[1]Sheet1 (2)'!$A$2:$H$6200,8,0)</f>
        <v>Function:Internal Audit:Core Function:Governance Function</v>
      </c>
      <c r="F3821" s="28" t="s">
        <v>994</v>
      </c>
      <c r="G3821" s="28" t="e">
        <v>#REF!</v>
      </c>
      <c r="H3821" s="28" t="s">
        <v>995</v>
      </c>
      <c r="I3821" s="28" t="s">
        <v>182</v>
      </c>
      <c r="J3821" s="28" t="s">
        <v>996</v>
      </c>
      <c r="K3821" s="25">
        <v>4100025000</v>
      </c>
      <c r="L3821" s="28" t="s">
        <v>190</v>
      </c>
      <c r="M3821" s="28" t="s">
        <v>191</v>
      </c>
      <c r="N3821" s="28" t="s">
        <v>125</v>
      </c>
      <c r="P3821" s="28" t="s">
        <v>151</v>
      </c>
      <c r="Q3821" s="28" t="s">
        <v>152</v>
      </c>
      <c r="R3821" s="25">
        <v>1000</v>
      </c>
      <c r="S3821" s="28" t="s">
        <v>34</v>
      </c>
      <c r="T3821" s="35">
        <v>150000</v>
      </c>
      <c r="U3821" s="35">
        <v>200000</v>
      </c>
      <c r="V3821" s="35">
        <v>210000</v>
      </c>
    </row>
    <row r="3822" spans="1:22" ht="12.45" customHeight="1" x14ac:dyDescent="0.25">
      <c r="A3822" s="10">
        <v>103036</v>
      </c>
      <c r="B3822" s="28" t="s">
        <v>985</v>
      </c>
      <c r="C3822" s="28" t="s">
        <v>992</v>
      </c>
      <c r="D3822" s="28" t="s">
        <v>993</v>
      </c>
      <c r="E3822" s="28" t="str">
        <f>VLOOKUP(A3822,'[1]Sheet1 (2)'!$A$2:$H$6200,8,0)</f>
        <v>Function:Internal Audit:Core Function:Governance Function</v>
      </c>
      <c r="F3822" s="28" t="s">
        <v>994</v>
      </c>
      <c r="G3822" s="28" t="e">
        <v>#REF!</v>
      </c>
      <c r="H3822" s="28" t="s">
        <v>995</v>
      </c>
      <c r="I3822" s="28" t="s">
        <v>182</v>
      </c>
      <c r="J3822" s="28" t="s">
        <v>996</v>
      </c>
      <c r="K3822" s="25">
        <v>4500150000</v>
      </c>
      <c r="L3822" s="28" t="s">
        <v>838</v>
      </c>
      <c r="M3822" s="28" t="s">
        <v>839</v>
      </c>
      <c r="N3822" s="28" t="s">
        <v>125</v>
      </c>
      <c r="P3822" s="28" t="s">
        <v>151</v>
      </c>
      <c r="Q3822" s="28" t="s">
        <v>152</v>
      </c>
      <c r="R3822" s="25">
        <v>1000</v>
      </c>
      <c r="S3822" s="28" t="s">
        <v>34</v>
      </c>
      <c r="T3822" s="35">
        <v>50000</v>
      </c>
      <c r="U3822" s="35">
        <v>60000</v>
      </c>
      <c r="V3822" s="35">
        <v>70000</v>
      </c>
    </row>
    <row r="3823" spans="1:22" ht="12.45" customHeight="1" x14ac:dyDescent="0.25">
      <c r="A3823" s="10">
        <v>103055</v>
      </c>
      <c r="B3823" s="28" t="s">
        <v>985</v>
      </c>
      <c r="C3823" s="28" t="s">
        <v>1930</v>
      </c>
      <c r="D3823" s="28" t="s">
        <v>987</v>
      </c>
      <c r="E3823" s="28" t="str">
        <f>VLOOKUP(A3823,'[1]Sheet1 (2)'!$A$2:$H$6200,8,0)</f>
        <v>Function:Finance and Administration:Core Function:Marketing, Customer Relations, Publicity and Media Co-ordination</v>
      </c>
      <c r="F3823" s="28" t="s">
        <v>1931</v>
      </c>
      <c r="G3823" s="28" t="s">
        <v>182</v>
      </c>
      <c r="H3823" s="28" t="s">
        <v>1932</v>
      </c>
      <c r="I3823" s="28" t="s">
        <v>182</v>
      </c>
      <c r="J3823" s="28" t="s">
        <v>1619</v>
      </c>
      <c r="K3823" s="25">
        <v>4500491000</v>
      </c>
      <c r="L3823" s="28" t="s">
        <v>2777</v>
      </c>
      <c r="M3823" s="28" t="s">
        <v>2778</v>
      </c>
      <c r="N3823" s="28" t="s">
        <v>125</v>
      </c>
      <c r="P3823" s="28" t="s">
        <v>151</v>
      </c>
      <c r="Q3823" s="28" t="s">
        <v>152</v>
      </c>
      <c r="R3823" s="25">
        <v>1000</v>
      </c>
      <c r="S3823" s="28" t="s">
        <v>34</v>
      </c>
      <c r="T3823" s="35">
        <v>62.930000000000064</v>
      </c>
      <c r="U3823" s="35">
        <v>70</v>
      </c>
      <c r="V3823" s="35">
        <v>90</v>
      </c>
    </row>
    <row r="3824" spans="1:22" ht="12.45" customHeight="1" x14ac:dyDescent="0.25">
      <c r="A3824" s="10">
        <v>103058</v>
      </c>
      <c r="B3824" s="28" t="s">
        <v>985</v>
      </c>
      <c r="C3824" s="28" t="s">
        <v>2126</v>
      </c>
      <c r="D3824" s="28" t="s">
        <v>1027</v>
      </c>
      <c r="E3824" s="28" t="str">
        <f>VLOOKUP(A3824,'[1]Sheet1 (2)'!$A$2:$H$6200,8,0)</f>
        <v>Function:Planning and Development:Core Function:Corporate Wide Strategic Planning (IDPs, LEDs)</v>
      </c>
      <c r="F3824" s="28" t="s">
        <v>2127</v>
      </c>
      <c r="G3824" s="28" t="s">
        <v>182</v>
      </c>
      <c r="H3824" s="28" t="s">
        <v>2128</v>
      </c>
      <c r="I3824" s="28" t="s">
        <v>182</v>
      </c>
      <c r="J3824" s="28" t="s">
        <v>1030</v>
      </c>
      <c r="K3824" s="25">
        <v>4500491000</v>
      </c>
      <c r="L3824" s="28" t="s">
        <v>2777</v>
      </c>
      <c r="M3824" s="28" t="s">
        <v>2778</v>
      </c>
      <c r="N3824" s="28" t="s">
        <v>125</v>
      </c>
      <c r="P3824" s="28" t="s">
        <v>151</v>
      </c>
      <c r="Q3824" s="28" t="s">
        <v>152</v>
      </c>
      <c r="R3824" s="25">
        <v>1000</v>
      </c>
      <c r="S3824" s="28" t="s">
        <v>34</v>
      </c>
      <c r="T3824" s="35">
        <v>2742.72</v>
      </c>
      <c r="U3824" s="35">
        <v>290</v>
      </c>
      <c r="V3824" s="35">
        <v>300</v>
      </c>
    </row>
    <row r="3825" spans="1:22" ht="12.45" customHeight="1" x14ac:dyDescent="0.25">
      <c r="A3825" s="10">
        <v>104010</v>
      </c>
      <c r="B3825" s="28" t="s">
        <v>985</v>
      </c>
      <c r="C3825" s="28" t="s">
        <v>1000</v>
      </c>
      <c r="D3825" s="28" t="s">
        <v>1001</v>
      </c>
      <c r="E3825" s="28" t="str">
        <f>VLOOKUP(A3825,'[1]Sheet1 (2)'!$A$2:$H$6200,8,0)</f>
        <v>Function:Executive and Council:Core Function:Mayor and Council</v>
      </c>
      <c r="F3825" s="28" t="s">
        <v>1011</v>
      </c>
      <c r="G3825" s="28" t="s">
        <v>154</v>
      </c>
      <c r="H3825" s="28" t="s">
        <v>1012</v>
      </c>
      <c r="I3825" s="28" t="s">
        <v>154</v>
      </c>
      <c r="J3825" s="28" t="s">
        <v>1004</v>
      </c>
      <c r="K3825" s="25">
        <v>4500422010</v>
      </c>
      <c r="L3825" s="28" t="s">
        <v>2279</v>
      </c>
      <c r="M3825" s="28" t="s">
        <v>2280</v>
      </c>
      <c r="N3825" s="28" t="s">
        <v>125</v>
      </c>
      <c r="P3825" s="28" t="s">
        <v>151</v>
      </c>
      <c r="Q3825" s="28" t="s">
        <v>152</v>
      </c>
      <c r="R3825" s="25">
        <v>1000</v>
      </c>
      <c r="S3825" s="28" t="s">
        <v>34</v>
      </c>
      <c r="T3825" s="35">
        <v>150000</v>
      </c>
      <c r="U3825" s="35">
        <v>160000</v>
      </c>
      <c r="V3825" s="35">
        <v>170000</v>
      </c>
    </row>
    <row r="3826" spans="1:22" ht="12.45" customHeight="1" x14ac:dyDescent="0.25">
      <c r="A3826" s="10">
        <v>104010</v>
      </c>
      <c r="B3826" s="28" t="s">
        <v>985</v>
      </c>
      <c r="C3826" s="28" t="s">
        <v>1000</v>
      </c>
      <c r="D3826" s="28" t="s">
        <v>1001</v>
      </c>
      <c r="E3826" s="28" t="str">
        <f>VLOOKUP(A3826,'[1]Sheet1 (2)'!$A$2:$H$6200,8,0)</f>
        <v>Function:Executive and Council:Core Function:Mayor and Council</v>
      </c>
      <c r="F3826" s="28" t="s">
        <v>1009</v>
      </c>
      <c r="G3826" s="28" t="s">
        <v>182</v>
      </c>
      <c r="H3826" s="28" t="s">
        <v>1010</v>
      </c>
      <c r="I3826" s="28" t="s">
        <v>182</v>
      </c>
      <c r="J3826" s="28" t="s">
        <v>1004</v>
      </c>
      <c r="K3826" s="25">
        <v>4700003000</v>
      </c>
      <c r="L3826" s="28" t="s">
        <v>2242</v>
      </c>
      <c r="M3826" s="28" t="s">
        <v>2243</v>
      </c>
      <c r="N3826" s="28" t="s">
        <v>125</v>
      </c>
      <c r="P3826" s="28" t="s">
        <v>151</v>
      </c>
      <c r="Q3826" s="28" t="s">
        <v>152</v>
      </c>
      <c r="R3826" s="25">
        <v>1000</v>
      </c>
      <c r="S3826" s="28" t="s">
        <v>34</v>
      </c>
      <c r="T3826" s="35">
        <v>45000</v>
      </c>
      <c r="U3826" s="35">
        <v>50000</v>
      </c>
      <c r="V3826" s="35">
        <v>65000</v>
      </c>
    </row>
    <row r="3827" spans="1:22" ht="12.45" customHeight="1" x14ac:dyDescent="0.25">
      <c r="A3827" s="10">
        <v>104010</v>
      </c>
      <c r="B3827" s="28" t="s">
        <v>985</v>
      </c>
      <c r="C3827" s="28" t="s">
        <v>1000</v>
      </c>
      <c r="D3827" s="28" t="s">
        <v>1001</v>
      </c>
      <c r="E3827" s="28" t="str">
        <f>VLOOKUP(A3827,'[1]Sheet1 (2)'!$A$2:$H$6200,8,0)</f>
        <v>Function:Executive and Council:Core Function:Mayor and Council</v>
      </c>
      <c r="F3827" s="28" t="s">
        <v>1011</v>
      </c>
      <c r="G3827" s="28" t="s">
        <v>154</v>
      </c>
      <c r="H3827" s="28" t="s">
        <v>1012</v>
      </c>
      <c r="I3827" s="28" t="s">
        <v>154</v>
      </c>
      <c r="J3827" s="28" t="s">
        <v>1004</v>
      </c>
      <c r="K3827" s="25">
        <v>4550004000</v>
      </c>
      <c r="L3827" s="28" t="s">
        <v>112</v>
      </c>
      <c r="M3827" s="28" t="s">
        <v>2246</v>
      </c>
      <c r="N3827" s="28" t="s">
        <v>125</v>
      </c>
      <c r="P3827" s="28" t="s">
        <v>151</v>
      </c>
      <c r="Q3827" s="28" t="s">
        <v>152</v>
      </c>
      <c r="R3827" s="25">
        <v>1000</v>
      </c>
      <c r="S3827" s="28" t="s">
        <v>34</v>
      </c>
      <c r="T3827" s="35">
        <v>50000</v>
      </c>
      <c r="U3827" s="35">
        <v>60000</v>
      </c>
      <c r="V3827" s="35">
        <v>70000</v>
      </c>
    </row>
    <row r="3828" spans="1:22" ht="12.45" customHeight="1" x14ac:dyDescent="0.25">
      <c r="A3828" s="10">
        <v>104010</v>
      </c>
      <c r="B3828" s="28" t="s">
        <v>985</v>
      </c>
      <c r="C3828" s="28" t="s">
        <v>1000</v>
      </c>
      <c r="D3828" s="28" t="s">
        <v>1001</v>
      </c>
      <c r="E3828" s="28" t="str">
        <f>VLOOKUP(A3828,'[1]Sheet1 (2)'!$A$2:$H$6200,8,0)</f>
        <v>Function:Executive and Council:Core Function:Mayor and Council</v>
      </c>
      <c r="F3828" s="28" t="s">
        <v>1805</v>
      </c>
      <c r="G3828" s="28" t="s">
        <v>171</v>
      </c>
      <c r="H3828" s="28" t="s">
        <v>1806</v>
      </c>
      <c r="I3828" s="28" t="s">
        <v>171</v>
      </c>
      <c r="J3828" s="28" t="s">
        <v>1004</v>
      </c>
      <c r="K3828" s="25">
        <v>5000000110</v>
      </c>
      <c r="L3828" s="28" t="s">
        <v>2679</v>
      </c>
      <c r="M3828" s="28" t="s">
        <v>2680</v>
      </c>
      <c r="N3828" s="28" t="s">
        <v>125</v>
      </c>
      <c r="P3828" s="28" t="s">
        <v>468</v>
      </c>
      <c r="Q3828" s="28" t="s">
        <v>469</v>
      </c>
      <c r="R3828" s="25">
        <v>1000</v>
      </c>
      <c r="S3828" s="28" t="s">
        <v>34</v>
      </c>
      <c r="T3828" s="35">
        <v>100000</v>
      </c>
      <c r="U3828" s="35">
        <v>120000</v>
      </c>
      <c r="V3828" s="35">
        <v>130000</v>
      </c>
    </row>
    <row r="3829" spans="1:22" ht="12.45" customHeight="1" x14ac:dyDescent="0.25">
      <c r="A3829" s="10">
        <v>104010</v>
      </c>
      <c r="B3829" s="28" t="s">
        <v>985</v>
      </c>
      <c r="C3829" s="28" t="s">
        <v>1000</v>
      </c>
      <c r="D3829" s="28" t="s">
        <v>1001</v>
      </c>
      <c r="E3829" s="28" t="str">
        <f>VLOOKUP(A3829,'[1]Sheet1 (2)'!$A$2:$H$6200,8,0)</f>
        <v>Function:Executive and Council:Core Function:Mayor and Council</v>
      </c>
      <c r="F3829" s="28" t="s">
        <v>1011</v>
      </c>
      <c r="G3829" s="28" t="s">
        <v>154</v>
      </c>
      <c r="H3829" s="28" t="s">
        <v>1012</v>
      </c>
      <c r="I3829" s="28" t="s">
        <v>154</v>
      </c>
      <c r="J3829" s="28" t="s">
        <v>1004</v>
      </c>
      <c r="K3829" s="25">
        <v>4550002000</v>
      </c>
      <c r="L3829" s="28" t="s">
        <v>2247</v>
      </c>
      <c r="M3829" s="28" t="s">
        <v>2248</v>
      </c>
      <c r="N3829" s="28" t="s">
        <v>125</v>
      </c>
      <c r="P3829" s="28" t="s">
        <v>151</v>
      </c>
      <c r="Q3829" s="28" t="s">
        <v>152</v>
      </c>
      <c r="R3829" s="25">
        <v>1000</v>
      </c>
      <c r="S3829" s="28" t="s">
        <v>34</v>
      </c>
      <c r="T3829" s="35">
        <v>5000</v>
      </c>
      <c r="U3829" s="35">
        <v>10000</v>
      </c>
      <c r="V3829" s="35">
        <v>15000</v>
      </c>
    </row>
    <row r="3830" spans="1:22" ht="12.45" customHeight="1" x14ac:dyDescent="0.25">
      <c r="A3830" s="10">
        <v>104010</v>
      </c>
      <c r="B3830" s="28" t="s">
        <v>985</v>
      </c>
      <c r="C3830" s="28" t="s">
        <v>1000</v>
      </c>
      <c r="D3830" s="28" t="s">
        <v>1001</v>
      </c>
      <c r="E3830" s="28" t="str">
        <f>VLOOKUP(A3830,'[1]Sheet1 (2)'!$A$2:$H$6200,8,0)</f>
        <v>Function:Executive and Council:Core Function:Mayor and Council</v>
      </c>
      <c r="F3830" s="28" t="s">
        <v>1009</v>
      </c>
      <c r="G3830" s="28" t="s">
        <v>182</v>
      </c>
      <c r="H3830" s="28" t="s">
        <v>1010</v>
      </c>
      <c r="I3830" s="28" t="s">
        <v>182</v>
      </c>
      <c r="J3830" s="28" t="s">
        <v>1004</v>
      </c>
      <c r="K3830" s="25">
        <v>4500460000</v>
      </c>
      <c r="L3830" s="28" t="s">
        <v>2249</v>
      </c>
      <c r="M3830" s="28" t="s">
        <v>2250</v>
      </c>
      <c r="N3830" s="28" t="s">
        <v>125</v>
      </c>
      <c r="P3830" s="28" t="s">
        <v>151</v>
      </c>
      <c r="Q3830" s="28" t="s">
        <v>152</v>
      </c>
      <c r="R3830" s="25">
        <v>1000</v>
      </c>
      <c r="S3830" s="28" t="s">
        <v>34</v>
      </c>
      <c r="T3830" s="35">
        <v>120000</v>
      </c>
      <c r="U3830" s="35">
        <v>200000</v>
      </c>
      <c r="V3830" s="35">
        <v>210000</v>
      </c>
    </row>
    <row r="3831" spans="1:22" ht="12.45" customHeight="1" x14ac:dyDescent="0.25">
      <c r="A3831" s="10">
        <v>104010</v>
      </c>
      <c r="B3831" s="28" t="s">
        <v>985</v>
      </c>
      <c r="C3831" s="28" t="s">
        <v>1000</v>
      </c>
      <c r="D3831" s="28" t="s">
        <v>1001</v>
      </c>
      <c r="E3831" s="28" t="str">
        <f>VLOOKUP(A3831,'[1]Sheet1 (2)'!$A$2:$H$6200,8,0)</f>
        <v>Function:Executive and Council:Core Function:Mayor and Council</v>
      </c>
      <c r="F3831" s="28" t="s">
        <v>1011</v>
      </c>
      <c r="G3831" s="28" t="s">
        <v>154</v>
      </c>
      <c r="H3831" s="28" t="s">
        <v>1012</v>
      </c>
      <c r="I3831" s="28" t="s">
        <v>154</v>
      </c>
      <c r="J3831" s="28" t="s">
        <v>1004</v>
      </c>
      <c r="K3831" s="25">
        <v>4550008000</v>
      </c>
      <c r="L3831" s="28" t="s">
        <v>113</v>
      </c>
      <c r="M3831" s="28" t="s">
        <v>2255</v>
      </c>
      <c r="N3831" s="28" t="s">
        <v>125</v>
      </c>
      <c r="P3831" s="28" t="s">
        <v>151</v>
      </c>
      <c r="Q3831" s="28" t="s">
        <v>152</v>
      </c>
      <c r="R3831" s="25">
        <v>1000</v>
      </c>
      <c r="S3831" s="28" t="s">
        <v>34</v>
      </c>
      <c r="T3831" s="35">
        <v>30000</v>
      </c>
      <c r="U3831" s="35">
        <v>40000</v>
      </c>
      <c r="V3831" s="35">
        <v>50000</v>
      </c>
    </row>
    <row r="3832" spans="1:22" ht="12.45" customHeight="1" x14ac:dyDescent="0.25">
      <c r="A3832" s="10">
        <v>104010</v>
      </c>
      <c r="B3832" s="28" t="s">
        <v>985</v>
      </c>
      <c r="C3832" s="28" t="s">
        <v>1000</v>
      </c>
      <c r="D3832" s="28" t="s">
        <v>1001</v>
      </c>
      <c r="E3832" s="28" t="str">
        <f>VLOOKUP(A3832,'[1]Sheet1 (2)'!$A$2:$H$6200,8,0)</f>
        <v>Function:Executive and Council:Core Function:Mayor and Council</v>
      </c>
      <c r="F3832" s="28" t="s">
        <v>1009</v>
      </c>
      <c r="G3832" s="28" t="s">
        <v>182</v>
      </c>
      <c r="H3832" s="28" t="s">
        <v>1010</v>
      </c>
      <c r="I3832" s="28" t="s">
        <v>182</v>
      </c>
      <c r="J3832" s="28" t="s">
        <v>1004</v>
      </c>
      <c r="K3832" s="25">
        <v>4700001000</v>
      </c>
      <c r="L3832" s="28" t="s">
        <v>2309</v>
      </c>
      <c r="M3832" s="28" t="s">
        <v>2310</v>
      </c>
      <c r="N3832" s="28" t="s">
        <v>125</v>
      </c>
      <c r="P3832" s="28" t="s">
        <v>151</v>
      </c>
      <c r="Q3832" s="28" t="s">
        <v>152</v>
      </c>
      <c r="R3832" s="25">
        <v>1000</v>
      </c>
      <c r="S3832" s="28" t="s">
        <v>34</v>
      </c>
      <c r="T3832" s="35">
        <v>21000</v>
      </c>
      <c r="U3832" s="35">
        <v>25000</v>
      </c>
      <c r="V3832" s="35">
        <v>30000</v>
      </c>
    </row>
    <row r="3833" spans="1:22" ht="12.45" customHeight="1" x14ac:dyDescent="0.25">
      <c r="A3833" s="10">
        <v>104010</v>
      </c>
      <c r="B3833" s="28" t="s">
        <v>985</v>
      </c>
      <c r="C3833" s="28" t="s">
        <v>1000</v>
      </c>
      <c r="D3833" s="28" t="s">
        <v>1001</v>
      </c>
      <c r="E3833" s="28" t="str">
        <f>VLOOKUP(A3833,'[1]Sheet1 (2)'!$A$2:$H$6200,8,0)</f>
        <v>Function:Executive and Council:Core Function:Mayor and Council</v>
      </c>
      <c r="F3833" s="28" t="s">
        <v>1009</v>
      </c>
      <c r="G3833" s="28" t="s">
        <v>182</v>
      </c>
      <c r="H3833" s="28" t="s">
        <v>1010</v>
      </c>
      <c r="I3833" s="28" t="s">
        <v>182</v>
      </c>
      <c r="J3833" s="28" t="s">
        <v>1004</v>
      </c>
      <c r="K3833" s="25">
        <v>4500000000</v>
      </c>
      <c r="L3833" s="28" t="s">
        <v>2413</v>
      </c>
      <c r="M3833" s="28" t="s">
        <v>2414</v>
      </c>
      <c r="N3833" s="28" t="s">
        <v>125</v>
      </c>
      <c r="P3833" s="28" t="s">
        <v>151</v>
      </c>
      <c r="Q3833" s="28" t="s">
        <v>152</v>
      </c>
      <c r="R3833" s="25">
        <v>1000</v>
      </c>
      <c r="S3833" s="28" t="s">
        <v>34</v>
      </c>
      <c r="T3833" s="35">
        <v>5000</v>
      </c>
      <c r="U3833" s="35">
        <v>6000</v>
      </c>
      <c r="V3833" s="35">
        <v>7000</v>
      </c>
    </row>
    <row r="3834" spans="1:22" ht="12.45" customHeight="1" x14ac:dyDescent="0.25">
      <c r="A3834" s="10">
        <v>104010</v>
      </c>
      <c r="B3834" s="28" t="s">
        <v>985</v>
      </c>
      <c r="C3834" s="28" t="s">
        <v>1000</v>
      </c>
      <c r="D3834" s="28" t="s">
        <v>1001</v>
      </c>
      <c r="E3834" s="28" t="str">
        <f>VLOOKUP(A3834,'[1]Sheet1 (2)'!$A$2:$H$6200,8,0)</f>
        <v>Function:Executive and Council:Core Function:Mayor and Council</v>
      </c>
      <c r="F3834" s="28" t="s">
        <v>1009</v>
      </c>
      <c r="G3834" s="28" t="s">
        <v>182</v>
      </c>
      <c r="H3834" s="28" t="s">
        <v>1010</v>
      </c>
      <c r="I3834" s="28" t="s">
        <v>182</v>
      </c>
      <c r="J3834" s="28" t="s">
        <v>1004</v>
      </c>
      <c r="K3834" s="25">
        <v>4500453000</v>
      </c>
      <c r="L3834" s="28" t="s">
        <v>101</v>
      </c>
      <c r="M3834" s="28" t="s">
        <v>2256</v>
      </c>
      <c r="N3834" s="28" t="s">
        <v>125</v>
      </c>
      <c r="P3834" s="28" t="s">
        <v>151</v>
      </c>
      <c r="Q3834" s="28" t="s">
        <v>152</v>
      </c>
      <c r="R3834" s="25">
        <v>1000</v>
      </c>
      <c r="S3834" s="28" t="s">
        <v>34</v>
      </c>
      <c r="T3834" s="35">
        <v>20000</v>
      </c>
      <c r="U3834" s="35">
        <v>30000</v>
      </c>
      <c r="V3834" s="35">
        <v>45000</v>
      </c>
    </row>
    <row r="3835" spans="1:22" ht="12.45" customHeight="1" x14ac:dyDescent="0.25">
      <c r="A3835" s="10">
        <v>104010</v>
      </c>
      <c r="B3835" s="28" t="s">
        <v>985</v>
      </c>
      <c r="C3835" s="28" t="s">
        <v>1000</v>
      </c>
      <c r="D3835" s="28" t="s">
        <v>1001</v>
      </c>
      <c r="E3835" s="28" t="str">
        <f>VLOOKUP(A3835,'[1]Sheet1 (2)'!$A$2:$H$6200,8,0)</f>
        <v>Function:Executive and Council:Core Function:Mayor and Council</v>
      </c>
      <c r="F3835" s="28" t="s">
        <v>1009</v>
      </c>
      <c r="G3835" s="28" t="s">
        <v>182</v>
      </c>
      <c r="H3835" s="28" t="s">
        <v>1010</v>
      </c>
      <c r="I3835" s="28" t="s">
        <v>182</v>
      </c>
      <c r="J3835" s="28" t="s">
        <v>1004</v>
      </c>
      <c r="K3835" s="25">
        <v>4500181000</v>
      </c>
      <c r="L3835" s="28" t="s">
        <v>95</v>
      </c>
      <c r="M3835" s="28" t="s">
        <v>821</v>
      </c>
      <c r="N3835" s="28" t="s">
        <v>125</v>
      </c>
      <c r="P3835" s="28" t="s">
        <v>151</v>
      </c>
      <c r="Q3835" s="28" t="s">
        <v>152</v>
      </c>
      <c r="R3835" s="25">
        <v>1000</v>
      </c>
      <c r="S3835" s="28" t="s">
        <v>34</v>
      </c>
      <c r="T3835" s="35">
        <v>2000</v>
      </c>
      <c r="U3835" s="35">
        <v>3500</v>
      </c>
      <c r="V3835" s="35">
        <v>4000</v>
      </c>
    </row>
    <row r="3836" spans="1:22" ht="12.45" customHeight="1" x14ac:dyDescent="0.25">
      <c r="A3836" s="10">
        <v>104010</v>
      </c>
      <c r="B3836" s="28" t="s">
        <v>985</v>
      </c>
      <c r="C3836" s="28" t="s">
        <v>1000</v>
      </c>
      <c r="D3836" s="28" t="s">
        <v>1001</v>
      </c>
      <c r="E3836" s="28" t="str">
        <f>VLOOKUP(A3836,'[1]Sheet1 (2)'!$A$2:$H$6200,8,0)</f>
        <v>Function:Executive and Council:Core Function:Mayor and Council</v>
      </c>
      <c r="F3836" s="28" t="s">
        <v>1009</v>
      </c>
      <c r="G3836" s="28" t="s">
        <v>182</v>
      </c>
      <c r="H3836" s="28" t="s">
        <v>1010</v>
      </c>
      <c r="I3836" s="28" t="s">
        <v>182</v>
      </c>
      <c r="J3836" s="28" t="s">
        <v>1004</v>
      </c>
      <c r="K3836" s="25">
        <v>4500009000</v>
      </c>
      <c r="L3836" s="28" t="s">
        <v>2303</v>
      </c>
      <c r="M3836" s="28" t="s">
        <v>2304</v>
      </c>
      <c r="N3836" s="28" t="s">
        <v>125</v>
      </c>
      <c r="P3836" s="28" t="s">
        <v>151</v>
      </c>
      <c r="Q3836" s="28" t="s">
        <v>152</v>
      </c>
      <c r="R3836" s="25">
        <v>1000</v>
      </c>
      <c r="S3836" s="28" t="s">
        <v>34</v>
      </c>
      <c r="T3836" s="35">
        <v>1000000</v>
      </c>
      <c r="U3836" s="35">
        <v>1000000</v>
      </c>
      <c r="V3836" s="35">
        <v>500000</v>
      </c>
    </row>
    <row r="3837" spans="1:22" ht="12.45" customHeight="1" x14ac:dyDescent="0.25">
      <c r="A3837" s="10">
        <v>104010</v>
      </c>
      <c r="B3837" s="28" t="s">
        <v>985</v>
      </c>
      <c r="C3837" s="28" t="s">
        <v>1000</v>
      </c>
      <c r="D3837" s="28" t="s">
        <v>1001</v>
      </c>
      <c r="E3837" s="28" t="str">
        <f>VLOOKUP(A3837,'[1]Sheet1 (2)'!$A$2:$H$6200,8,0)</f>
        <v>Function:Executive and Council:Core Function:Mayor and Council</v>
      </c>
      <c r="F3837" s="28" t="s">
        <v>1011</v>
      </c>
      <c r="G3837" s="28" t="s">
        <v>154</v>
      </c>
      <c r="H3837" s="28" t="s">
        <v>1012</v>
      </c>
      <c r="I3837" s="28" t="s">
        <v>154</v>
      </c>
      <c r="J3837" s="28" t="s">
        <v>1004</v>
      </c>
      <c r="K3837" s="25">
        <v>4550003000</v>
      </c>
      <c r="L3837" s="28" t="s">
        <v>2257</v>
      </c>
      <c r="M3837" s="28" t="s">
        <v>2258</v>
      </c>
      <c r="N3837" s="28" t="s">
        <v>125</v>
      </c>
      <c r="P3837" s="28" t="s">
        <v>151</v>
      </c>
      <c r="Q3837" s="28" t="s">
        <v>152</v>
      </c>
      <c r="R3837" s="25">
        <v>1000</v>
      </c>
      <c r="S3837" s="28" t="s">
        <v>34</v>
      </c>
      <c r="T3837" s="35">
        <v>3000</v>
      </c>
      <c r="U3837" s="35">
        <v>3500</v>
      </c>
      <c r="V3837" s="35">
        <v>4000</v>
      </c>
    </row>
    <row r="3838" spans="1:22" ht="12.45" customHeight="1" x14ac:dyDescent="0.25">
      <c r="A3838" s="10">
        <v>104010</v>
      </c>
      <c r="B3838" s="28" t="s">
        <v>985</v>
      </c>
      <c r="C3838" s="28" t="s">
        <v>1000</v>
      </c>
      <c r="D3838" s="28" t="s">
        <v>1001</v>
      </c>
      <c r="E3838" s="28" t="str">
        <f>VLOOKUP(A3838,'[1]Sheet1 (2)'!$A$2:$H$6200,8,0)</f>
        <v>Function:Executive and Council:Core Function:Mayor and Council</v>
      </c>
      <c r="F3838" s="28" t="s">
        <v>1009</v>
      </c>
      <c r="G3838" s="28" t="s">
        <v>182</v>
      </c>
      <c r="H3838" s="28" t="s">
        <v>1010</v>
      </c>
      <c r="I3838" s="28" t="s">
        <v>182</v>
      </c>
      <c r="J3838" s="28" t="s">
        <v>1004</v>
      </c>
      <c r="K3838" s="25">
        <v>4500411000</v>
      </c>
      <c r="L3838" s="28" t="s">
        <v>97</v>
      </c>
      <c r="M3838" s="28" t="s">
        <v>2263</v>
      </c>
      <c r="N3838" s="28" t="s">
        <v>125</v>
      </c>
      <c r="P3838" s="28" t="s">
        <v>151</v>
      </c>
      <c r="Q3838" s="28" t="s">
        <v>152</v>
      </c>
      <c r="R3838" s="25">
        <v>1000</v>
      </c>
      <c r="S3838" s="28" t="s">
        <v>34</v>
      </c>
      <c r="T3838" s="35">
        <v>1300</v>
      </c>
      <c r="U3838" s="35">
        <v>1310</v>
      </c>
      <c r="V3838" s="35">
        <v>1390</v>
      </c>
    </row>
    <row r="3839" spans="1:22" ht="12.45" customHeight="1" x14ac:dyDescent="0.25">
      <c r="A3839" s="10">
        <v>104010</v>
      </c>
      <c r="B3839" s="28" t="s">
        <v>985</v>
      </c>
      <c r="C3839" s="28" t="s">
        <v>1000</v>
      </c>
      <c r="D3839" s="28" t="s">
        <v>1001</v>
      </c>
      <c r="E3839" s="28" t="str">
        <f>VLOOKUP(A3839,'[1]Sheet1 (2)'!$A$2:$H$6200,8,0)</f>
        <v>Function:Executive and Council:Core Function:Mayor and Council</v>
      </c>
      <c r="F3839" s="28" t="s">
        <v>1009</v>
      </c>
      <c r="G3839" s="28" t="s">
        <v>182</v>
      </c>
      <c r="H3839" s="28" t="s">
        <v>1010</v>
      </c>
      <c r="I3839" s="28" t="s">
        <v>182</v>
      </c>
      <c r="J3839" s="28" t="s">
        <v>1004</v>
      </c>
      <c r="K3839" s="25">
        <v>4500019000</v>
      </c>
      <c r="L3839" s="28" t="s">
        <v>2365</v>
      </c>
      <c r="M3839" s="28" t="s">
        <v>2366</v>
      </c>
      <c r="N3839" s="28" t="s">
        <v>125</v>
      </c>
      <c r="P3839" s="28" t="s">
        <v>151</v>
      </c>
      <c r="Q3839" s="28" t="s">
        <v>152</v>
      </c>
      <c r="R3839" s="25">
        <v>1000</v>
      </c>
      <c r="S3839" s="28" t="s">
        <v>34</v>
      </c>
      <c r="T3839" s="35">
        <v>50000</v>
      </c>
      <c r="U3839" s="35">
        <v>60000</v>
      </c>
      <c r="V3839" s="35">
        <v>100000</v>
      </c>
    </row>
    <row r="3840" spans="1:22" ht="12.45" customHeight="1" x14ac:dyDescent="0.25">
      <c r="A3840" s="10">
        <v>104010</v>
      </c>
      <c r="B3840" s="28" t="s">
        <v>985</v>
      </c>
      <c r="C3840" s="28" t="s">
        <v>1000</v>
      </c>
      <c r="D3840" s="28" t="s">
        <v>1001</v>
      </c>
      <c r="E3840" s="28" t="str">
        <f>VLOOKUP(A3840,'[1]Sheet1 (2)'!$A$2:$H$6200,8,0)</f>
        <v>Function:Executive and Council:Core Function:Mayor and Council</v>
      </c>
      <c r="F3840" s="28" t="s">
        <v>2779</v>
      </c>
      <c r="G3840" s="28" t="s">
        <v>182</v>
      </c>
      <c r="H3840" s="28" t="s">
        <v>1010</v>
      </c>
      <c r="I3840" s="28" t="s">
        <v>182</v>
      </c>
      <c r="J3840" s="28" t="s">
        <v>1004</v>
      </c>
      <c r="K3840" s="25">
        <v>4500494020</v>
      </c>
      <c r="L3840" s="28" t="s">
        <v>2780</v>
      </c>
      <c r="M3840" s="28" t="s">
        <v>2268</v>
      </c>
      <c r="N3840" s="28" t="s">
        <v>125</v>
      </c>
      <c r="P3840" s="28" t="s">
        <v>151</v>
      </c>
      <c r="Q3840" s="28" t="s">
        <v>152</v>
      </c>
      <c r="R3840" s="25">
        <v>1000</v>
      </c>
      <c r="S3840" s="28" t="s">
        <v>34</v>
      </c>
      <c r="T3840" s="35">
        <v>5000</v>
      </c>
      <c r="U3840" s="35">
        <v>5200</v>
      </c>
      <c r="V3840" s="35">
        <v>5300</v>
      </c>
    </row>
    <row r="3841" spans="1:22" ht="12.45" customHeight="1" x14ac:dyDescent="0.25">
      <c r="A3841" s="10">
        <v>104010</v>
      </c>
      <c r="B3841" s="28" t="s">
        <v>985</v>
      </c>
      <c r="C3841" s="28" t="s">
        <v>1000</v>
      </c>
      <c r="D3841" s="28" t="s">
        <v>1001</v>
      </c>
      <c r="E3841" s="28" t="str">
        <f>VLOOKUP(A3841,'[1]Sheet1 (2)'!$A$2:$H$6200,8,0)</f>
        <v>Function:Executive and Council:Core Function:Mayor and Council</v>
      </c>
      <c r="F3841" s="28" t="s">
        <v>1009</v>
      </c>
      <c r="G3841" s="28" t="s">
        <v>182</v>
      </c>
      <c r="H3841" s="28" t="s">
        <v>1010</v>
      </c>
      <c r="I3841" s="28" t="s">
        <v>182</v>
      </c>
      <c r="J3841" s="28" t="s">
        <v>1004</v>
      </c>
      <c r="K3841" s="25">
        <v>4500150000</v>
      </c>
      <c r="L3841" s="28" t="s">
        <v>838</v>
      </c>
      <c r="M3841" s="28" t="s">
        <v>839</v>
      </c>
      <c r="N3841" s="28" t="s">
        <v>125</v>
      </c>
      <c r="P3841" s="28" t="s">
        <v>151</v>
      </c>
      <c r="Q3841" s="28" t="s">
        <v>152</v>
      </c>
      <c r="R3841" s="25">
        <v>1000</v>
      </c>
      <c r="S3841" s="28" t="s">
        <v>34</v>
      </c>
      <c r="T3841" s="35">
        <v>250000</v>
      </c>
      <c r="U3841" s="35">
        <v>260000</v>
      </c>
      <c r="V3841" s="35">
        <v>280000</v>
      </c>
    </row>
    <row r="3842" spans="1:22" ht="12.45" customHeight="1" x14ac:dyDescent="0.25">
      <c r="A3842" s="10">
        <v>104010</v>
      </c>
      <c r="B3842" s="28" t="s">
        <v>985</v>
      </c>
      <c r="C3842" s="28" t="s">
        <v>1000</v>
      </c>
      <c r="D3842" s="28" t="s">
        <v>1001</v>
      </c>
      <c r="E3842" s="28" t="str">
        <f>VLOOKUP(A3842,'[1]Sheet1 (2)'!$A$2:$H$6200,8,0)</f>
        <v>Function:Executive and Council:Core Function:Mayor and Council</v>
      </c>
      <c r="F3842" s="28" t="s">
        <v>1011</v>
      </c>
      <c r="G3842" s="28" t="s">
        <v>154</v>
      </c>
      <c r="H3842" s="28" t="s">
        <v>1012</v>
      </c>
      <c r="I3842" s="28" t="s">
        <v>154</v>
      </c>
      <c r="J3842" s="28" t="s">
        <v>1004</v>
      </c>
      <c r="K3842" s="25">
        <v>4550000000</v>
      </c>
      <c r="L3842" s="28" t="s">
        <v>110</v>
      </c>
      <c r="M3842" s="28" t="s">
        <v>2264</v>
      </c>
      <c r="N3842" s="28" t="s">
        <v>125</v>
      </c>
      <c r="P3842" s="28" t="s">
        <v>151</v>
      </c>
      <c r="Q3842" s="28" t="s">
        <v>152</v>
      </c>
      <c r="R3842" s="25">
        <v>1000</v>
      </c>
      <c r="S3842" s="28" t="s">
        <v>34</v>
      </c>
      <c r="T3842" s="35">
        <v>30000</v>
      </c>
      <c r="U3842" s="35">
        <v>35000</v>
      </c>
      <c r="V3842" s="35">
        <v>40000</v>
      </c>
    </row>
    <row r="3843" spans="1:22" ht="12.45" customHeight="1" x14ac:dyDescent="0.25">
      <c r="A3843" s="10">
        <v>104010</v>
      </c>
      <c r="B3843" s="28" t="s">
        <v>985</v>
      </c>
      <c r="C3843" s="28" t="s">
        <v>1000</v>
      </c>
      <c r="D3843" s="28" t="s">
        <v>1001</v>
      </c>
      <c r="E3843" s="28" t="str">
        <f>VLOOKUP(A3843,'[1]Sheet1 (2)'!$A$2:$H$6200,8,0)</f>
        <v>Function:Executive and Council:Core Function:Mayor and Council</v>
      </c>
      <c r="F3843" s="28" t="s">
        <v>1009</v>
      </c>
      <c r="G3843" s="28" t="s">
        <v>182</v>
      </c>
      <c r="H3843" s="28" t="s">
        <v>1010</v>
      </c>
      <c r="I3843" s="28" t="s">
        <v>182</v>
      </c>
      <c r="J3843" s="28" t="s">
        <v>1004</v>
      </c>
      <c r="K3843" s="25">
        <v>4500454020</v>
      </c>
      <c r="L3843" s="28" t="s">
        <v>2265</v>
      </c>
      <c r="M3843" s="28" t="s">
        <v>2266</v>
      </c>
      <c r="N3843" s="28" t="s">
        <v>125</v>
      </c>
      <c r="P3843" s="28" t="s">
        <v>151</v>
      </c>
      <c r="Q3843" s="28" t="s">
        <v>152</v>
      </c>
      <c r="R3843" s="25">
        <v>1000</v>
      </c>
      <c r="S3843" s="28" t="s">
        <v>34</v>
      </c>
      <c r="T3843" s="35">
        <v>4000</v>
      </c>
      <c r="U3843" s="35">
        <v>4500</v>
      </c>
      <c r="V3843" s="35">
        <v>5000</v>
      </c>
    </row>
    <row r="3844" spans="1:22" ht="12.45" customHeight="1" x14ac:dyDescent="0.25">
      <c r="A3844" s="10">
        <v>104010</v>
      </c>
      <c r="B3844" s="28" t="s">
        <v>985</v>
      </c>
      <c r="C3844" s="28" t="s">
        <v>1000</v>
      </c>
      <c r="D3844" s="28" t="s">
        <v>1001</v>
      </c>
      <c r="E3844" s="28" t="str">
        <f>VLOOKUP(A3844,'[1]Sheet1 (2)'!$A$2:$H$6200,8,0)</f>
        <v>Function:Executive and Council:Core Function:Mayor and Council</v>
      </c>
      <c r="F3844" s="28" t="s">
        <v>1011</v>
      </c>
      <c r="G3844" s="28" t="s">
        <v>154</v>
      </c>
      <c r="H3844" s="28" t="s">
        <v>1012</v>
      </c>
      <c r="I3844" s="28" t="s">
        <v>154</v>
      </c>
      <c r="J3844" s="28" t="s">
        <v>1004</v>
      </c>
      <c r="K3844" s="25">
        <v>4550001000</v>
      </c>
      <c r="L3844" s="28" t="s">
        <v>111</v>
      </c>
      <c r="M3844" s="28" t="s">
        <v>2269</v>
      </c>
      <c r="N3844" s="28" t="s">
        <v>125</v>
      </c>
      <c r="P3844" s="28" t="s">
        <v>151</v>
      </c>
      <c r="Q3844" s="28" t="s">
        <v>152</v>
      </c>
      <c r="R3844" s="25">
        <v>1000</v>
      </c>
      <c r="S3844" s="28" t="s">
        <v>34</v>
      </c>
      <c r="T3844" s="35">
        <v>3000</v>
      </c>
      <c r="U3844" s="35">
        <v>3100</v>
      </c>
      <c r="V3844" s="35">
        <v>3500</v>
      </c>
    </row>
    <row r="3845" spans="1:22" ht="12.45" customHeight="1" x14ac:dyDescent="0.25">
      <c r="A3845" s="10">
        <v>104010</v>
      </c>
      <c r="B3845" s="28" t="s">
        <v>985</v>
      </c>
      <c r="C3845" s="28" t="s">
        <v>1000</v>
      </c>
      <c r="D3845" s="28" t="s">
        <v>1001</v>
      </c>
      <c r="E3845" s="28" t="str">
        <f>VLOOKUP(A3845,'[1]Sheet1 (2)'!$A$2:$H$6200,8,0)</f>
        <v>Function:Executive and Council:Core Function:Mayor and Council</v>
      </c>
      <c r="F3845" s="28" t="s">
        <v>2781</v>
      </c>
      <c r="G3845" s="28" t="s">
        <v>182</v>
      </c>
      <c r="H3845" s="28" t="s">
        <v>1012</v>
      </c>
      <c r="I3845" s="28" t="s">
        <v>182</v>
      </c>
      <c r="J3845" s="28" t="s">
        <v>1004</v>
      </c>
      <c r="K3845" s="25">
        <v>4121003000</v>
      </c>
      <c r="L3845" s="28" t="s">
        <v>2782</v>
      </c>
      <c r="M3845" s="28" t="s">
        <v>341</v>
      </c>
      <c r="N3845" s="28" t="s">
        <v>125</v>
      </c>
      <c r="P3845" s="28" t="s">
        <v>151</v>
      </c>
      <c r="Q3845" s="28" t="s">
        <v>152</v>
      </c>
      <c r="R3845" s="25">
        <v>1000</v>
      </c>
      <c r="S3845" s="28" t="s">
        <v>34</v>
      </c>
      <c r="T3845" s="35">
        <v>72000</v>
      </c>
      <c r="U3845" s="35">
        <v>80000</v>
      </c>
      <c r="V3845" s="35">
        <v>100000</v>
      </c>
    </row>
    <row r="3846" spans="1:22" ht="12.45" customHeight="1" x14ac:dyDescent="0.25">
      <c r="A3846" s="10">
        <v>104010</v>
      </c>
      <c r="B3846" s="28" t="s">
        <v>985</v>
      </c>
      <c r="C3846" s="28" t="s">
        <v>1000</v>
      </c>
      <c r="D3846" s="28" t="s">
        <v>1001</v>
      </c>
      <c r="E3846" s="28" t="str">
        <f>VLOOKUP(A3846,'[1]Sheet1 (2)'!$A$2:$H$6200,8,0)</f>
        <v>Function:Executive and Council:Core Function:Mayor and Council</v>
      </c>
      <c r="F3846" s="28" t="s">
        <v>1009</v>
      </c>
      <c r="G3846" s="28" t="s">
        <v>154</v>
      </c>
      <c r="H3846" s="28" t="s">
        <v>1010</v>
      </c>
      <c r="I3846" s="28" t="s">
        <v>154</v>
      </c>
      <c r="J3846" s="28" t="s">
        <v>1004</v>
      </c>
      <c r="K3846" s="25">
        <v>4500491000</v>
      </c>
      <c r="L3846" s="28" t="s">
        <v>2777</v>
      </c>
      <c r="M3846" s="28" t="s">
        <v>2778</v>
      </c>
      <c r="N3846" s="28" t="s">
        <v>125</v>
      </c>
      <c r="P3846" s="28" t="s">
        <v>151</v>
      </c>
      <c r="Q3846" s="28" t="s">
        <v>152</v>
      </c>
      <c r="R3846" s="25">
        <v>1000</v>
      </c>
      <c r="S3846" s="28" t="s">
        <v>34</v>
      </c>
      <c r="T3846" s="35">
        <v>1786.9</v>
      </c>
    </row>
    <row r="3847" spans="1:22" ht="12.45" customHeight="1" x14ac:dyDescent="0.25">
      <c r="A3847" s="10">
        <v>104013</v>
      </c>
      <c r="B3847" s="28" t="s">
        <v>985</v>
      </c>
      <c r="C3847" s="28" t="s">
        <v>1015</v>
      </c>
      <c r="D3847" s="28" t="s">
        <v>1001</v>
      </c>
      <c r="E3847" s="28" t="str">
        <f>VLOOKUP(A3847,'[1]Sheet1 (2)'!$A$2:$H$6200,8,0)</f>
        <v>Function:Executive and Council:Core Function:Mayor and Council</v>
      </c>
      <c r="F3847" s="28" t="s">
        <v>1022</v>
      </c>
      <c r="G3847" s="28" t="s">
        <v>182</v>
      </c>
      <c r="H3847" s="28" t="s">
        <v>1023</v>
      </c>
      <c r="I3847" s="28" t="s">
        <v>182</v>
      </c>
      <c r="J3847" s="28" t="s">
        <v>1004</v>
      </c>
      <c r="K3847" s="25">
        <v>4700003000</v>
      </c>
      <c r="L3847" s="28" t="s">
        <v>2242</v>
      </c>
      <c r="M3847" s="28" t="s">
        <v>2243</v>
      </c>
      <c r="N3847" s="28" t="s">
        <v>125</v>
      </c>
      <c r="P3847" s="28" t="s">
        <v>151</v>
      </c>
      <c r="Q3847" s="28" t="s">
        <v>152</v>
      </c>
      <c r="R3847" s="25">
        <v>1000</v>
      </c>
      <c r="S3847" s="28" t="s">
        <v>34</v>
      </c>
      <c r="T3847" s="35">
        <v>72000</v>
      </c>
      <c r="U3847" s="35">
        <v>80000</v>
      </c>
      <c r="V3847" s="35">
        <v>90000</v>
      </c>
    </row>
    <row r="3848" spans="1:22" ht="12.45" customHeight="1" x14ac:dyDescent="0.25">
      <c r="A3848" s="10">
        <v>104013</v>
      </c>
      <c r="B3848" s="28" t="s">
        <v>985</v>
      </c>
      <c r="C3848" s="28" t="s">
        <v>1015</v>
      </c>
      <c r="D3848" s="28" t="s">
        <v>1001</v>
      </c>
      <c r="E3848" s="28" t="str">
        <f>VLOOKUP(A3848,'[1]Sheet1 (2)'!$A$2:$H$6200,8,0)</f>
        <v>Function:Executive and Council:Core Function:Mayor and Council</v>
      </c>
      <c r="F3848" s="28" t="s">
        <v>1016</v>
      </c>
      <c r="G3848" s="28" t="s">
        <v>154</v>
      </c>
      <c r="H3848" s="28" t="s">
        <v>1017</v>
      </c>
      <c r="I3848" s="28" t="s">
        <v>154</v>
      </c>
      <c r="J3848" s="28" t="s">
        <v>1004</v>
      </c>
      <c r="K3848" s="25">
        <v>4550004000</v>
      </c>
      <c r="L3848" s="28" t="s">
        <v>112</v>
      </c>
      <c r="M3848" s="28" t="s">
        <v>2246</v>
      </c>
      <c r="N3848" s="28" t="s">
        <v>125</v>
      </c>
      <c r="P3848" s="28" t="s">
        <v>151</v>
      </c>
      <c r="Q3848" s="28" t="s">
        <v>152</v>
      </c>
      <c r="R3848" s="25">
        <v>1000</v>
      </c>
      <c r="S3848" s="28" t="s">
        <v>34</v>
      </c>
      <c r="T3848" s="35">
        <v>70000</v>
      </c>
      <c r="U3848" s="35">
        <v>100000</v>
      </c>
      <c r="V3848" s="35">
        <v>100000</v>
      </c>
    </row>
    <row r="3849" spans="1:22" ht="12.45" customHeight="1" x14ac:dyDescent="0.25">
      <c r="A3849" s="10">
        <v>104013</v>
      </c>
      <c r="B3849" s="28" t="s">
        <v>985</v>
      </c>
      <c r="C3849" s="28" t="s">
        <v>1015</v>
      </c>
      <c r="D3849" s="28" t="s">
        <v>1001</v>
      </c>
      <c r="E3849" s="28" t="str">
        <f>VLOOKUP(A3849,'[1]Sheet1 (2)'!$A$2:$H$6200,8,0)</f>
        <v>Function:Executive and Council:Core Function:Mayor and Council</v>
      </c>
      <c r="F3849" s="28" t="s">
        <v>1016</v>
      </c>
      <c r="G3849" s="28" t="s">
        <v>154</v>
      </c>
      <c r="H3849" s="28" t="s">
        <v>1017</v>
      </c>
      <c r="I3849" s="28" t="s">
        <v>154</v>
      </c>
      <c r="J3849" s="28" t="s">
        <v>1004</v>
      </c>
      <c r="K3849" s="25">
        <v>4550002000</v>
      </c>
      <c r="L3849" s="28" t="s">
        <v>2247</v>
      </c>
      <c r="M3849" s="28" t="s">
        <v>2248</v>
      </c>
      <c r="N3849" s="28" t="s">
        <v>125</v>
      </c>
      <c r="P3849" s="28" t="s">
        <v>151</v>
      </c>
      <c r="Q3849" s="28" t="s">
        <v>152</v>
      </c>
      <c r="R3849" s="25">
        <v>1000</v>
      </c>
      <c r="S3849" s="28" t="s">
        <v>34</v>
      </c>
      <c r="T3849" s="35">
        <v>20000</v>
      </c>
      <c r="U3849" s="35">
        <v>30000</v>
      </c>
      <c r="V3849" s="35">
        <v>35000</v>
      </c>
    </row>
    <row r="3850" spans="1:22" ht="12.45" customHeight="1" x14ac:dyDescent="0.25">
      <c r="A3850" s="10">
        <v>104013</v>
      </c>
      <c r="B3850" s="28" t="s">
        <v>985</v>
      </c>
      <c r="C3850" s="28" t="s">
        <v>1015</v>
      </c>
      <c r="D3850" s="28" t="s">
        <v>1001</v>
      </c>
      <c r="E3850" s="28" t="str">
        <f>VLOOKUP(A3850,'[1]Sheet1 (2)'!$A$2:$H$6200,8,0)</f>
        <v>Function:Executive and Council:Core Function:Mayor and Council</v>
      </c>
      <c r="F3850" s="28" t="s">
        <v>1022</v>
      </c>
      <c r="G3850" s="28" t="s">
        <v>182</v>
      </c>
      <c r="H3850" s="28" t="s">
        <v>1023</v>
      </c>
      <c r="I3850" s="28" t="s">
        <v>182</v>
      </c>
      <c r="J3850" s="28" t="s">
        <v>1004</v>
      </c>
      <c r="K3850" s="25">
        <v>4500460000</v>
      </c>
      <c r="L3850" s="28" t="s">
        <v>2249</v>
      </c>
      <c r="M3850" s="28" t="s">
        <v>2250</v>
      </c>
      <c r="N3850" s="28" t="s">
        <v>125</v>
      </c>
      <c r="P3850" s="28" t="s">
        <v>151</v>
      </c>
      <c r="Q3850" s="28" t="s">
        <v>152</v>
      </c>
      <c r="R3850" s="25">
        <v>1000</v>
      </c>
      <c r="S3850" s="28" t="s">
        <v>34</v>
      </c>
      <c r="T3850" s="35">
        <v>18000</v>
      </c>
      <c r="U3850" s="35">
        <v>20000</v>
      </c>
      <c r="V3850" s="35">
        <v>25000</v>
      </c>
    </row>
    <row r="3851" spans="1:22" ht="12.45" customHeight="1" x14ac:dyDescent="0.25">
      <c r="A3851" s="10">
        <v>104013</v>
      </c>
      <c r="B3851" s="28" t="s">
        <v>985</v>
      </c>
      <c r="C3851" s="28" t="s">
        <v>1015</v>
      </c>
      <c r="D3851" s="28" t="s">
        <v>1001</v>
      </c>
      <c r="E3851" s="28" t="str">
        <f>VLOOKUP(A3851,'[1]Sheet1 (2)'!$A$2:$H$6200,8,0)</f>
        <v>Function:Executive and Council:Core Function:Mayor and Council</v>
      </c>
      <c r="F3851" s="28" t="s">
        <v>1022</v>
      </c>
      <c r="G3851" s="28" t="s">
        <v>182</v>
      </c>
      <c r="H3851" s="28" t="s">
        <v>1023</v>
      </c>
      <c r="I3851" s="28" t="s">
        <v>182</v>
      </c>
      <c r="J3851" s="28" t="s">
        <v>1004</v>
      </c>
      <c r="K3851" s="25">
        <v>4500201000</v>
      </c>
      <c r="L3851" s="28" t="s">
        <v>2336</v>
      </c>
      <c r="M3851" s="28" t="s">
        <v>2337</v>
      </c>
      <c r="N3851" s="28" t="s">
        <v>125</v>
      </c>
      <c r="P3851" s="28" t="s">
        <v>151</v>
      </c>
      <c r="Q3851" s="28" t="s">
        <v>152</v>
      </c>
      <c r="R3851" s="25">
        <v>1000</v>
      </c>
      <c r="S3851" s="28" t="s">
        <v>34</v>
      </c>
      <c r="T3851" s="35">
        <v>53000</v>
      </c>
      <c r="U3851" s="35">
        <v>55000</v>
      </c>
      <c r="V3851" s="35">
        <v>60000</v>
      </c>
    </row>
    <row r="3852" spans="1:22" ht="12.45" customHeight="1" x14ac:dyDescent="0.25">
      <c r="A3852" s="10">
        <v>104013</v>
      </c>
      <c r="B3852" s="28" t="s">
        <v>985</v>
      </c>
      <c r="C3852" s="28" t="s">
        <v>1015</v>
      </c>
      <c r="D3852" s="28" t="s">
        <v>1001</v>
      </c>
      <c r="E3852" s="28" t="str">
        <f>VLOOKUP(A3852,'[1]Sheet1 (2)'!$A$2:$H$6200,8,0)</f>
        <v>Function:Executive and Council:Core Function:Mayor and Council</v>
      </c>
      <c r="F3852" s="28" t="s">
        <v>1022</v>
      </c>
      <c r="G3852" s="28" t="s">
        <v>182</v>
      </c>
      <c r="H3852" s="28" t="s">
        <v>1023</v>
      </c>
      <c r="I3852" s="28" t="s">
        <v>182</v>
      </c>
      <c r="J3852" s="28" t="s">
        <v>1004</v>
      </c>
      <c r="K3852" s="25">
        <v>4560105010</v>
      </c>
      <c r="L3852" s="28" t="s">
        <v>2783</v>
      </c>
      <c r="M3852" s="28" t="s">
        <v>2784</v>
      </c>
      <c r="N3852" s="28" t="s">
        <v>125</v>
      </c>
      <c r="P3852" s="28" t="s">
        <v>151</v>
      </c>
      <c r="Q3852" s="28" t="s">
        <v>152</v>
      </c>
      <c r="R3852" s="25">
        <v>1000</v>
      </c>
      <c r="S3852" s="28" t="s">
        <v>34</v>
      </c>
      <c r="T3852" s="35">
        <v>400000</v>
      </c>
      <c r="U3852" s="35">
        <v>400000</v>
      </c>
      <c r="V3852" s="35">
        <v>450000</v>
      </c>
    </row>
    <row r="3853" spans="1:22" ht="12.45" customHeight="1" x14ac:dyDescent="0.25">
      <c r="A3853" s="10">
        <v>104013</v>
      </c>
      <c r="B3853" s="28" t="s">
        <v>985</v>
      </c>
      <c r="C3853" s="28" t="s">
        <v>1015</v>
      </c>
      <c r="D3853" s="28" t="s">
        <v>1001</v>
      </c>
      <c r="E3853" s="28" t="str">
        <f>VLOOKUP(A3853,'[1]Sheet1 (2)'!$A$2:$H$6200,8,0)</f>
        <v>Function:Executive and Council:Core Function:Mayor and Council</v>
      </c>
      <c r="F3853" s="28" t="s">
        <v>1016</v>
      </c>
      <c r="G3853" s="28" t="s">
        <v>154</v>
      </c>
      <c r="H3853" s="28" t="s">
        <v>1017</v>
      </c>
      <c r="I3853" s="28" t="s">
        <v>154</v>
      </c>
      <c r="J3853" s="28" t="s">
        <v>1004</v>
      </c>
      <c r="K3853" s="25">
        <v>4550008000</v>
      </c>
      <c r="L3853" s="28" t="s">
        <v>113</v>
      </c>
      <c r="M3853" s="28" t="s">
        <v>2255</v>
      </c>
      <c r="N3853" s="28" t="s">
        <v>125</v>
      </c>
      <c r="P3853" s="28" t="s">
        <v>151</v>
      </c>
      <c r="Q3853" s="28" t="s">
        <v>152</v>
      </c>
      <c r="R3853" s="25">
        <v>1000</v>
      </c>
      <c r="S3853" s="28" t="s">
        <v>34</v>
      </c>
      <c r="T3853" s="35">
        <v>70000</v>
      </c>
      <c r="U3853" s="35">
        <v>75000</v>
      </c>
      <c r="V3853" s="35">
        <v>80000</v>
      </c>
    </row>
    <row r="3854" spans="1:22" ht="12.45" customHeight="1" x14ac:dyDescent="0.25">
      <c r="A3854" s="10">
        <v>104013</v>
      </c>
      <c r="B3854" s="28" t="s">
        <v>985</v>
      </c>
      <c r="C3854" s="28" t="s">
        <v>1015</v>
      </c>
      <c r="D3854" s="28" t="s">
        <v>1001</v>
      </c>
      <c r="E3854" s="28" t="str">
        <f>VLOOKUP(A3854,'[1]Sheet1 (2)'!$A$2:$H$6200,8,0)</f>
        <v>Function:Executive and Council:Core Function:Mayor and Council</v>
      </c>
      <c r="F3854" s="28" t="s">
        <v>1022</v>
      </c>
      <c r="G3854" s="28" t="s">
        <v>182</v>
      </c>
      <c r="H3854" s="28" t="s">
        <v>1023</v>
      </c>
      <c r="I3854" s="28" t="s">
        <v>182</v>
      </c>
      <c r="J3854" s="28" t="s">
        <v>1004</v>
      </c>
      <c r="K3854" s="25">
        <v>4500453000</v>
      </c>
      <c r="L3854" s="28" t="s">
        <v>101</v>
      </c>
      <c r="M3854" s="28" t="s">
        <v>2256</v>
      </c>
      <c r="N3854" s="28" t="s">
        <v>125</v>
      </c>
      <c r="P3854" s="28" t="s">
        <v>151</v>
      </c>
      <c r="Q3854" s="28" t="s">
        <v>152</v>
      </c>
      <c r="R3854" s="25">
        <v>1000</v>
      </c>
      <c r="S3854" s="28" t="s">
        <v>34</v>
      </c>
      <c r="T3854" s="35">
        <v>66000</v>
      </c>
      <c r="U3854" s="35">
        <v>70000</v>
      </c>
      <c r="V3854" s="35">
        <v>80000</v>
      </c>
    </row>
    <row r="3855" spans="1:22" ht="12.45" customHeight="1" x14ac:dyDescent="0.25">
      <c r="A3855" s="10">
        <v>104013</v>
      </c>
      <c r="B3855" s="28" t="s">
        <v>985</v>
      </c>
      <c r="C3855" s="28" t="s">
        <v>1015</v>
      </c>
      <c r="D3855" s="28" t="s">
        <v>1001</v>
      </c>
      <c r="E3855" s="28" t="str">
        <f>VLOOKUP(A3855,'[1]Sheet1 (2)'!$A$2:$H$6200,8,0)</f>
        <v>Function:Executive and Council:Core Function:Mayor and Council</v>
      </c>
      <c r="F3855" s="28" t="s">
        <v>1022</v>
      </c>
      <c r="G3855" s="28" t="s">
        <v>182</v>
      </c>
      <c r="H3855" s="28" t="s">
        <v>1023</v>
      </c>
      <c r="I3855" s="28" t="s">
        <v>182</v>
      </c>
      <c r="J3855" s="28" t="s">
        <v>1004</v>
      </c>
      <c r="K3855" s="25">
        <v>4500009000</v>
      </c>
      <c r="L3855" s="28" t="s">
        <v>2303</v>
      </c>
      <c r="M3855" s="28" t="s">
        <v>2304</v>
      </c>
      <c r="N3855" s="28" t="s">
        <v>125</v>
      </c>
      <c r="P3855" s="28" t="s">
        <v>151</v>
      </c>
      <c r="Q3855" s="28" t="s">
        <v>152</v>
      </c>
      <c r="R3855" s="25">
        <v>1000</v>
      </c>
      <c r="S3855" s="28" t="s">
        <v>34</v>
      </c>
      <c r="T3855" s="35">
        <v>150000</v>
      </c>
      <c r="U3855" s="35">
        <v>155000</v>
      </c>
      <c r="V3855" s="35">
        <v>160000</v>
      </c>
    </row>
    <row r="3856" spans="1:22" ht="12.45" customHeight="1" x14ac:dyDescent="0.25">
      <c r="A3856" s="10">
        <v>104013</v>
      </c>
      <c r="B3856" s="28" t="s">
        <v>985</v>
      </c>
      <c r="C3856" s="28" t="s">
        <v>1015</v>
      </c>
      <c r="D3856" s="28" t="s">
        <v>1001</v>
      </c>
      <c r="E3856" s="28" t="str">
        <f>VLOOKUP(A3856,'[1]Sheet1 (2)'!$A$2:$H$6200,8,0)</f>
        <v>Function:Executive and Council:Core Function:Mayor and Council</v>
      </c>
      <c r="F3856" s="28" t="s">
        <v>1016</v>
      </c>
      <c r="G3856" s="28" t="s">
        <v>154</v>
      </c>
      <c r="H3856" s="28" t="s">
        <v>1017</v>
      </c>
      <c r="I3856" s="28" t="s">
        <v>154</v>
      </c>
      <c r="J3856" s="28" t="s">
        <v>1004</v>
      </c>
      <c r="K3856" s="25">
        <v>4550003000</v>
      </c>
      <c r="L3856" s="28" t="s">
        <v>2257</v>
      </c>
      <c r="M3856" s="28" t="s">
        <v>2258</v>
      </c>
      <c r="N3856" s="28" t="s">
        <v>125</v>
      </c>
      <c r="P3856" s="28" t="s">
        <v>151</v>
      </c>
      <c r="Q3856" s="28" t="s">
        <v>152</v>
      </c>
      <c r="R3856" s="25">
        <v>1000</v>
      </c>
      <c r="S3856" s="28" t="s">
        <v>34</v>
      </c>
      <c r="T3856" s="35">
        <v>3000</v>
      </c>
      <c r="U3856" s="35">
        <v>3000</v>
      </c>
      <c r="V3856" s="35">
        <v>3000</v>
      </c>
    </row>
    <row r="3857" spans="1:22" ht="12.45" customHeight="1" x14ac:dyDescent="0.25">
      <c r="A3857" s="10">
        <v>104013</v>
      </c>
      <c r="B3857" s="28" t="s">
        <v>985</v>
      </c>
      <c r="C3857" s="28" t="s">
        <v>1015</v>
      </c>
      <c r="D3857" s="28" t="s">
        <v>1001</v>
      </c>
      <c r="E3857" s="28" t="str">
        <f>VLOOKUP(A3857,'[1]Sheet1 (2)'!$A$2:$H$6200,8,0)</f>
        <v>Function:Executive and Council:Core Function:Mayor and Council</v>
      </c>
      <c r="F3857" s="28" t="s">
        <v>1022</v>
      </c>
      <c r="G3857" s="28" t="s">
        <v>182</v>
      </c>
      <c r="H3857" s="28" t="s">
        <v>1023</v>
      </c>
      <c r="I3857" s="28" t="s">
        <v>182</v>
      </c>
      <c r="J3857" s="28" t="s">
        <v>1004</v>
      </c>
      <c r="K3857" s="25">
        <v>4560100000</v>
      </c>
      <c r="L3857" s="28" t="s">
        <v>114</v>
      </c>
      <c r="M3857" s="28" t="s">
        <v>2278</v>
      </c>
      <c r="N3857" s="28" t="s">
        <v>125</v>
      </c>
      <c r="P3857" s="28" t="s">
        <v>151</v>
      </c>
      <c r="Q3857" s="28" t="s">
        <v>152</v>
      </c>
      <c r="R3857" s="25">
        <v>1000</v>
      </c>
      <c r="S3857" s="28" t="s">
        <v>34</v>
      </c>
      <c r="T3857" s="35">
        <v>60000</v>
      </c>
      <c r="U3857" s="35">
        <v>80000</v>
      </c>
      <c r="V3857" s="35">
        <v>100000</v>
      </c>
    </row>
    <row r="3858" spans="1:22" ht="12.45" customHeight="1" x14ac:dyDescent="0.25">
      <c r="A3858" s="10">
        <v>104013</v>
      </c>
      <c r="B3858" s="28" t="s">
        <v>985</v>
      </c>
      <c r="C3858" s="28" t="s">
        <v>1015</v>
      </c>
      <c r="D3858" s="28" t="s">
        <v>1001</v>
      </c>
      <c r="E3858" s="28" t="str">
        <f>VLOOKUP(A3858,'[1]Sheet1 (2)'!$A$2:$H$6200,8,0)</f>
        <v>Function:Executive and Council:Core Function:Mayor and Council</v>
      </c>
      <c r="F3858" s="28" t="s">
        <v>1022</v>
      </c>
      <c r="G3858" s="28" t="s">
        <v>182</v>
      </c>
      <c r="H3858" s="28" t="s">
        <v>1023</v>
      </c>
      <c r="I3858" s="28" t="s">
        <v>182</v>
      </c>
      <c r="J3858" s="28" t="s">
        <v>1004</v>
      </c>
      <c r="K3858" s="25">
        <v>4500411000</v>
      </c>
      <c r="L3858" s="28" t="s">
        <v>97</v>
      </c>
      <c r="M3858" s="28" t="s">
        <v>2263</v>
      </c>
      <c r="N3858" s="28" t="s">
        <v>125</v>
      </c>
      <c r="P3858" s="28" t="s">
        <v>151</v>
      </c>
      <c r="Q3858" s="28" t="s">
        <v>152</v>
      </c>
      <c r="R3858" s="25">
        <v>1000</v>
      </c>
      <c r="S3858" s="28" t="s">
        <v>34</v>
      </c>
      <c r="T3858" s="35">
        <v>7500</v>
      </c>
      <c r="U3858" s="35">
        <v>7512</v>
      </c>
      <c r="V3858" s="35">
        <v>7800</v>
      </c>
    </row>
    <row r="3859" spans="1:22" ht="12.45" customHeight="1" x14ac:dyDescent="0.25">
      <c r="A3859" s="10">
        <v>104013</v>
      </c>
      <c r="B3859" s="28" t="s">
        <v>985</v>
      </c>
      <c r="C3859" s="28" t="s">
        <v>1015</v>
      </c>
      <c r="D3859" s="28" t="s">
        <v>1001</v>
      </c>
      <c r="E3859" s="28" t="str">
        <f>VLOOKUP(A3859,'[1]Sheet1 (2)'!$A$2:$H$6200,8,0)</f>
        <v>Function:Executive and Council:Core Function:Mayor and Council</v>
      </c>
      <c r="F3859" s="28" t="s">
        <v>1022</v>
      </c>
      <c r="G3859" s="28" t="s">
        <v>182</v>
      </c>
      <c r="H3859" s="28" t="s">
        <v>1023</v>
      </c>
      <c r="I3859" s="28" t="s">
        <v>182</v>
      </c>
      <c r="J3859" s="28" t="s">
        <v>1004</v>
      </c>
      <c r="K3859" s="25">
        <v>4500150000</v>
      </c>
      <c r="L3859" s="28" t="s">
        <v>838</v>
      </c>
      <c r="M3859" s="28" t="s">
        <v>839</v>
      </c>
      <c r="N3859" s="28" t="s">
        <v>125</v>
      </c>
      <c r="P3859" s="28" t="s">
        <v>151</v>
      </c>
      <c r="Q3859" s="28" t="s">
        <v>152</v>
      </c>
      <c r="R3859" s="25">
        <v>1000</v>
      </c>
      <c r="S3859" s="28" t="s">
        <v>34</v>
      </c>
      <c r="T3859" s="35">
        <v>350000</v>
      </c>
      <c r="U3859" s="35">
        <v>400000</v>
      </c>
      <c r="V3859" s="35">
        <v>400000</v>
      </c>
    </row>
    <row r="3860" spans="1:22" ht="12.45" customHeight="1" x14ac:dyDescent="0.25">
      <c r="A3860" s="10">
        <v>104013</v>
      </c>
      <c r="B3860" s="28" t="s">
        <v>985</v>
      </c>
      <c r="C3860" s="28" t="s">
        <v>1015</v>
      </c>
      <c r="D3860" s="28" t="s">
        <v>1001</v>
      </c>
      <c r="E3860" s="28" t="str">
        <f>VLOOKUP(A3860,'[1]Sheet1 (2)'!$A$2:$H$6200,8,0)</f>
        <v>Function:Executive and Council:Core Function:Mayor and Council</v>
      </c>
      <c r="F3860" s="28" t="s">
        <v>1016</v>
      </c>
      <c r="G3860" s="28" t="s">
        <v>154</v>
      </c>
      <c r="H3860" s="28" t="s">
        <v>1017</v>
      </c>
      <c r="I3860" s="28" t="s">
        <v>154</v>
      </c>
      <c r="J3860" s="28" t="s">
        <v>1004</v>
      </c>
      <c r="K3860" s="25">
        <v>4550000000</v>
      </c>
      <c r="L3860" s="28" t="s">
        <v>110</v>
      </c>
      <c r="M3860" s="28" t="s">
        <v>2264</v>
      </c>
      <c r="N3860" s="28" t="s">
        <v>125</v>
      </c>
      <c r="P3860" s="28" t="s">
        <v>151</v>
      </c>
      <c r="Q3860" s="28" t="s">
        <v>152</v>
      </c>
      <c r="R3860" s="25">
        <v>1000</v>
      </c>
      <c r="S3860" s="28" t="s">
        <v>34</v>
      </c>
      <c r="T3860" s="35">
        <v>100000</v>
      </c>
      <c r="U3860" s="35">
        <v>105000</v>
      </c>
      <c r="V3860" s="35">
        <v>110000</v>
      </c>
    </row>
    <row r="3861" spans="1:22" ht="12.45" customHeight="1" x14ac:dyDescent="0.25">
      <c r="A3861" s="10">
        <v>104013</v>
      </c>
      <c r="B3861" s="28" t="s">
        <v>985</v>
      </c>
      <c r="C3861" s="28" t="s">
        <v>1015</v>
      </c>
      <c r="D3861" s="28" t="s">
        <v>1001</v>
      </c>
      <c r="E3861" s="28" t="str">
        <f>VLOOKUP(A3861,'[1]Sheet1 (2)'!$A$2:$H$6200,8,0)</f>
        <v>Function:Executive and Council:Core Function:Mayor and Council</v>
      </c>
      <c r="F3861" s="28" t="s">
        <v>1022</v>
      </c>
      <c r="G3861" s="28" t="s">
        <v>182</v>
      </c>
      <c r="H3861" s="28" t="s">
        <v>1023</v>
      </c>
      <c r="I3861" s="28" t="s">
        <v>182</v>
      </c>
      <c r="J3861" s="28" t="s">
        <v>1004</v>
      </c>
      <c r="K3861" s="25">
        <v>4500454020</v>
      </c>
      <c r="L3861" s="28" t="s">
        <v>2265</v>
      </c>
      <c r="M3861" s="28" t="s">
        <v>2266</v>
      </c>
      <c r="N3861" s="28" t="s">
        <v>125</v>
      </c>
      <c r="P3861" s="28" t="s">
        <v>151</v>
      </c>
      <c r="Q3861" s="28" t="s">
        <v>152</v>
      </c>
      <c r="R3861" s="25">
        <v>1000</v>
      </c>
      <c r="S3861" s="28" t="s">
        <v>34</v>
      </c>
      <c r="T3861" s="35">
        <v>5000</v>
      </c>
      <c r="U3861" s="35">
        <v>5000</v>
      </c>
      <c r="V3861" s="35">
        <v>5000</v>
      </c>
    </row>
    <row r="3862" spans="1:22" ht="12.45" customHeight="1" x14ac:dyDescent="0.25">
      <c r="A3862" s="10">
        <v>104013</v>
      </c>
      <c r="B3862" s="28" t="s">
        <v>985</v>
      </c>
      <c r="C3862" s="28" t="s">
        <v>1015</v>
      </c>
      <c r="D3862" s="28" t="s">
        <v>1001</v>
      </c>
      <c r="E3862" s="28" t="str">
        <f>VLOOKUP(A3862,'[1]Sheet1 (2)'!$A$2:$H$6200,8,0)</f>
        <v>Function:Executive and Council:Core Function:Mayor and Council</v>
      </c>
      <c r="F3862" s="28" t="s">
        <v>1016</v>
      </c>
      <c r="G3862" s="28" t="s">
        <v>154</v>
      </c>
      <c r="H3862" s="28" t="s">
        <v>1017</v>
      </c>
      <c r="I3862" s="28" t="s">
        <v>154</v>
      </c>
      <c r="J3862" s="28" t="s">
        <v>1004</v>
      </c>
      <c r="K3862" s="25">
        <v>4500210000</v>
      </c>
      <c r="L3862" s="28" t="s">
        <v>2785</v>
      </c>
      <c r="M3862" s="28" t="s">
        <v>2786</v>
      </c>
      <c r="N3862" s="28" t="s">
        <v>125</v>
      </c>
      <c r="P3862" s="28" t="s">
        <v>151</v>
      </c>
      <c r="Q3862" s="28" t="s">
        <v>152</v>
      </c>
      <c r="R3862" s="25">
        <v>1000</v>
      </c>
      <c r="S3862" s="28" t="s">
        <v>34</v>
      </c>
      <c r="T3862" s="35">
        <v>20000</v>
      </c>
      <c r="U3862" s="35">
        <v>30000</v>
      </c>
      <c r="V3862" s="35">
        <v>30000</v>
      </c>
    </row>
    <row r="3863" spans="1:22" ht="12.45" customHeight="1" x14ac:dyDescent="0.25">
      <c r="A3863" s="10">
        <v>104013</v>
      </c>
      <c r="B3863" s="28" t="s">
        <v>985</v>
      </c>
      <c r="C3863" s="28" t="s">
        <v>1015</v>
      </c>
      <c r="D3863" s="28" t="s">
        <v>1001</v>
      </c>
      <c r="E3863" s="28" t="str">
        <f>VLOOKUP(A3863,'[1]Sheet1 (2)'!$A$2:$H$6200,8,0)</f>
        <v>Function:Executive and Council:Core Function:Mayor and Council</v>
      </c>
      <c r="F3863" s="28" t="s">
        <v>1022</v>
      </c>
      <c r="G3863" s="28" t="s">
        <v>182</v>
      </c>
      <c r="H3863" s="28" t="s">
        <v>1023</v>
      </c>
      <c r="I3863" s="28" t="s">
        <v>182</v>
      </c>
      <c r="J3863" s="28" t="s">
        <v>1004</v>
      </c>
      <c r="K3863" s="25">
        <v>4500210000</v>
      </c>
      <c r="L3863" s="28" t="s">
        <v>2785</v>
      </c>
      <c r="M3863" s="28" t="s">
        <v>2786</v>
      </c>
      <c r="N3863" s="28" t="s">
        <v>125</v>
      </c>
      <c r="P3863" s="28" t="s">
        <v>151</v>
      </c>
      <c r="Q3863" s="28" t="s">
        <v>152</v>
      </c>
      <c r="R3863" s="25">
        <v>1000</v>
      </c>
      <c r="S3863" s="28" t="s">
        <v>34</v>
      </c>
      <c r="T3863" s="35">
        <v>36000</v>
      </c>
      <c r="U3863" s="35">
        <v>38000</v>
      </c>
      <c r="V3863" s="35">
        <v>40000</v>
      </c>
    </row>
    <row r="3864" spans="1:22" ht="12.45" customHeight="1" x14ac:dyDescent="0.25">
      <c r="A3864" s="10">
        <v>104013</v>
      </c>
      <c r="B3864" s="28" t="s">
        <v>985</v>
      </c>
      <c r="C3864" s="28" t="s">
        <v>1015</v>
      </c>
      <c r="D3864" s="28" t="s">
        <v>1001</v>
      </c>
      <c r="E3864" s="28" t="str">
        <f>VLOOKUP(A3864,'[1]Sheet1 (2)'!$A$2:$H$6200,8,0)</f>
        <v>Function:Executive and Council:Core Function:Mayor and Council</v>
      </c>
      <c r="F3864" s="28" t="s">
        <v>1022</v>
      </c>
      <c r="G3864" s="28" t="s">
        <v>182</v>
      </c>
      <c r="H3864" s="28" t="s">
        <v>1023</v>
      </c>
      <c r="I3864" s="28" t="s">
        <v>182</v>
      </c>
      <c r="J3864" s="28" t="s">
        <v>1004</v>
      </c>
      <c r="K3864" s="25">
        <v>4500014000</v>
      </c>
      <c r="L3864" s="28" t="s">
        <v>2691</v>
      </c>
      <c r="M3864" s="28" t="s">
        <v>2692</v>
      </c>
      <c r="N3864" s="28" t="s">
        <v>125</v>
      </c>
      <c r="P3864" s="28" t="s">
        <v>151</v>
      </c>
      <c r="Q3864" s="28" t="s">
        <v>152</v>
      </c>
      <c r="R3864" s="25">
        <v>1000</v>
      </c>
      <c r="S3864" s="28" t="s">
        <v>34</v>
      </c>
      <c r="T3864" s="35">
        <v>300000</v>
      </c>
      <c r="U3864" s="35">
        <v>300000</v>
      </c>
      <c r="V3864" s="35">
        <v>250000</v>
      </c>
    </row>
    <row r="3865" spans="1:22" ht="12.45" customHeight="1" x14ac:dyDescent="0.25">
      <c r="A3865" s="10">
        <v>104013</v>
      </c>
      <c r="B3865" s="28" t="s">
        <v>985</v>
      </c>
      <c r="C3865" s="28" t="s">
        <v>1015</v>
      </c>
      <c r="D3865" s="28" t="s">
        <v>1001</v>
      </c>
      <c r="E3865" s="28" t="str">
        <f>VLOOKUP(A3865,'[1]Sheet1 (2)'!$A$2:$H$6200,8,0)</f>
        <v>Function:Executive and Council:Core Function:Mayor and Council</v>
      </c>
      <c r="F3865" s="28" t="s">
        <v>1016</v>
      </c>
      <c r="G3865" s="28" t="s">
        <v>154</v>
      </c>
      <c r="H3865" s="28" t="s">
        <v>1017</v>
      </c>
      <c r="I3865" s="28" t="s">
        <v>154</v>
      </c>
      <c r="J3865" s="28" t="s">
        <v>1004</v>
      </c>
      <c r="K3865" s="25">
        <v>4550001000</v>
      </c>
      <c r="L3865" s="28" t="s">
        <v>111</v>
      </c>
      <c r="M3865" s="28" t="s">
        <v>2269</v>
      </c>
      <c r="N3865" s="28" t="s">
        <v>125</v>
      </c>
      <c r="P3865" s="28" t="s">
        <v>151</v>
      </c>
      <c r="Q3865" s="28" t="s">
        <v>152</v>
      </c>
      <c r="R3865" s="25">
        <v>1000</v>
      </c>
      <c r="S3865" s="28" t="s">
        <v>34</v>
      </c>
      <c r="T3865" s="35">
        <v>7000</v>
      </c>
      <c r="U3865" s="35">
        <v>8000</v>
      </c>
      <c r="V3865" s="35">
        <v>8100</v>
      </c>
    </row>
    <row r="3866" spans="1:22" ht="12.45" customHeight="1" x14ac:dyDescent="0.25">
      <c r="A3866" s="10">
        <v>104014</v>
      </c>
      <c r="B3866" s="28" t="s">
        <v>985</v>
      </c>
      <c r="C3866" s="28" t="s">
        <v>1026</v>
      </c>
      <c r="D3866" s="28" t="s">
        <v>1027</v>
      </c>
      <c r="E3866" s="28" t="str">
        <f>VLOOKUP(A3866,'[1]Sheet1 (2)'!$A$2:$H$6200,8,0)</f>
        <v>Function:Planning and Development:Core Function:Corporate Wide Strategic Planning (IDPs, LEDs)</v>
      </c>
      <c r="F3866" s="28" t="s">
        <v>2787</v>
      </c>
      <c r="G3866" s="28" t="s">
        <v>154</v>
      </c>
      <c r="H3866" s="28" t="s">
        <v>2788</v>
      </c>
      <c r="I3866" s="28" t="s">
        <v>154</v>
      </c>
      <c r="J3866" s="28" t="s">
        <v>1030</v>
      </c>
      <c r="K3866" s="25">
        <v>4550004000</v>
      </c>
      <c r="L3866" s="28" t="s">
        <v>112</v>
      </c>
      <c r="M3866" s="28" t="s">
        <v>2246</v>
      </c>
      <c r="N3866" s="28" t="s">
        <v>125</v>
      </c>
      <c r="P3866" s="28" t="s">
        <v>151</v>
      </c>
      <c r="Q3866" s="28" t="s">
        <v>152</v>
      </c>
      <c r="R3866" s="25">
        <v>1000</v>
      </c>
      <c r="S3866" s="28" t="s">
        <v>34</v>
      </c>
      <c r="T3866" s="35">
        <v>6801</v>
      </c>
      <c r="U3866" s="35">
        <v>7000</v>
      </c>
      <c r="V3866" s="35">
        <v>7300</v>
      </c>
    </row>
    <row r="3867" spans="1:22" ht="12.45" customHeight="1" x14ac:dyDescent="0.25">
      <c r="A3867" s="10">
        <v>104014</v>
      </c>
      <c r="B3867" s="28" t="s">
        <v>985</v>
      </c>
      <c r="C3867" s="28" t="s">
        <v>1026</v>
      </c>
      <c r="D3867" s="28" t="s">
        <v>1027</v>
      </c>
      <c r="E3867" s="28" t="str">
        <f>VLOOKUP(A3867,'[1]Sheet1 (2)'!$A$2:$H$6200,8,0)</f>
        <v>Function:Planning and Development:Core Function:Corporate Wide Strategic Planning (IDPs, LEDs)</v>
      </c>
      <c r="F3867" s="28" t="s">
        <v>1028</v>
      </c>
      <c r="G3867" s="28" t="s">
        <v>182</v>
      </c>
      <c r="H3867" s="28" t="s">
        <v>1029</v>
      </c>
      <c r="I3867" s="28" t="s">
        <v>182</v>
      </c>
      <c r="J3867" s="28" t="s">
        <v>1030</v>
      </c>
      <c r="K3867" s="25">
        <v>4500460000</v>
      </c>
      <c r="L3867" s="28" t="s">
        <v>2249</v>
      </c>
      <c r="M3867" s="28" t="s">
        <v>2250</v>
      </c>
      <c r="N3867" s="28" t="s">
        <v>125</v>
      </c>
      <c r="P3867" s="28" t="s">
        <v>151</v>
      </c>
      <c r="Q3867" s="28" t="s">
        <v>152</v>
      </c>
      <c r="R3867" s="25">
        <v>1000</v>
      </c>
      <c r="S3867" s="28" t="s">
        <v>34</v>
      </c>
      <c r="T3867" s="35">
        <v>300000</v>
      </c>
      <c r="U3867" s="35">
        <v>200000</v>
      </c>
      <c r="V3867" s="35">
        <v>210000</v>
      </c>
    </row>
    <row r="3868" spans="1:22" ht="12.45" customHeight="1" x14ac:dyDescent="0.25">
      <c r="A3868" s="10">
        <v>104014</v>
      </c>
      <c r="B3868" s="28" t="s">
        <v>985</v>
      </c>
      <c r="C3868" s="28" t="s">
        <v>1026</v>
      </c>
      <c r="D3868" s="28" t="s">
        <v>1027</v>
      </c>
      <c r="E3868" s="28" t="str">
        <f>VLOOKUP(A3868,'[1]Sheet1 (2)'!$A$2:$H$6200,8,0)</f>
        <v>Function:Planning and Development:Core Function:Corporate Wide Strategic Planning (IDPs, LEDs)</v>
      </c>
      <c r="F3868" s="28" t="s">
        <v>2787</v>
      </c>
      <c r="G3868" s="28" t="s">
        <v>154</v>
      </c>
      <c r="H3868" s="28" t="s">
        <v>2788</v>
      </c>
      <c r="I3868" s="28" t="s">
        <v>154</v>
      </c>
      <c r="J3868" s="28" t="s">
        <v>1030</v>
      </c>
      <c r="K3868" s="25">
        <v>4550008000</v>
      </c>
      <c r="L3868" s="28" t="s">
        <v>113</v>
      </c>
      <c r="M3868" s="28" t="s">
        <v>2255</v>
      </c>
      <c r="N3868" s="28" t="s">
        <v>125</v>
      </c>
      <c r="P3868" s="28" t="s">
        <v>151</v>
      </c>
      <c r="Q3868" s="28" t="s">
        <v>152</v>
      </c>
      <c r="R3868" s="25">
        <v>1000</v>
      </c>
      <c r="S3868" s="28" t="s">
        <v>34</v>
      </c>
      <c r="T3868" s="35">
        <v>23708</v>
      </c>
      <c r="U3868" s="35">
        <v>24000</v>
      </c>
      <c r="V3868" s="35">
        <v>25000</v>
      </c>
    </row>
    <row r="3869" spans="1:22" ht="12.45" customHeight="1" x14ac:dyDescent="0.25">
      <c r="A3869" s="10">
        <v>104014</v>
      </c>
      <c r="B3869" s="28" t="s">
        <v>985</v>
      </c>
      <c r="C3869" s="28" t="s">
        <v>1026</v>
      </c>
      <c r="D3869" s="28" t="s">
        <v>1027</v>
      </c>
      <c r="E3869" s="28" t="str">
        <f>VLOOKUP(A3869,'[1]Sheet1 (2)'!$A$2:$H$6200,8,0)</f>
        <v>Function:Planning and Development:Core Function:Corporate Wide Strategic Planning (IDPs, LEDs)</v>
      </c>
      <c r="F3869" s="28" t="s">
        <v>1028</v>
      </c>
      <c r="G3869" s="28" t="s">
        <v>182</v>
      </c>
      <c r="H3869" s="28" t="s">
        <v>1029</v>
      </c>
      <c r="I3869" s="28" t="s">
        <v>182</v>
      </c>
      <c r="J3869" s="28" t="s">
        <v>1030</v>
      </c>
      <c r="K3869" s="25">
        <v>4500005000</v>
      </c>
      <c r="L3869" s="28" t="s">
        <v>91</v>
      </c>
      <c r="M3869" s="28" t="s">
        <v>2304</v>
      </c>
      <c r="N3869" s="28" t="s">
        <v>125</v>
      </c>
      <c r="P3869" s="28" t="s">
        <v>151</v>
      </c>
      <c r="Q3869" s="28" t="s">
        <v>152</v>
      </c>
      <c r="R3869" s="25">
        <v>1000</v>
      </c>
      <c r="S3869" s="28" t="s">
        <v>34</v>
      </c>
      <c r="T3869" s="35">
        <v>150000</v>
      </c>
      <c r="U3869" s="35">
        <v>200000</v>
      </c>
      <c r="V3869" s="35">
        <v>200000</v>
      </c>
    </row>
    <row r="3870" spans="1:22" ht="12.45" customHeight="1" x14ac:dyDescent="0.25">
      <c r="A3870" s="10">
        <v>104014</v>
      </c>
      <c r="B3870" s="28" t="s">
        <v>985</v>
      </c>
      <c r="C3870" s="28" t="s">
        <v>1026</v>
      </c>
      <c r="D3870" s="28" t="s">
        <v>1027</v>
      </c>
      <c r="E3870" s="28" t="str">
        <f>VLOOKUP(A3870,'[1]Sheet1 (2)'!$A$2:$H$6200,8,0)</f>
        <v>Function:Planning and Development:Core Function:Corporate Wide Strategic Planning (IDPs, LEDs)</v>
      </c>
      <c r="F3870" s="28" t="s">
        <v>1028</v>
      </c>
      <c r="G3870" s="28" t="s">
        <v>182</v>
      </c>
      <c r="H3870" s="28" t="s">
        <v>1029</v>
      </c>
      <c r="I3870" s="28" t="s">
        <v>182</v>
      </c>
      <c r="J3870" s="28" t="s">
        <v>1030</v>
      </c>
      <c r="K3870" s="25">
        <v>4500009000</v>
      </c>
      <c r="L3870" s="28" t="s">
        <v>2303</v>
      </c>
      <c r="M3870" s="28" t="s">
        <v>2304</v>
      </c>
      <c r="N3870" s="28" t="s">
        <v>125</v>
      </c>
      <c r="P3870" s="28" t="s">
        <v>151</v>
      </c>
      <c r="Q3870" s="28" t="s">
        <v>152</v>
      </c>
      <c r="R3870" s="25">
        <v>1000</v>
      </c>
      <c r="S3870" s="28" t="s">
        <v>34</v>
      </c>
      <c r="T3870" s="35">
        <v>300000</v>
      </c>
      <c r="U3870" s="35">
        <v>320000</v>
      </c>
      <c r="V3870" s="35">
        <v>350000</v>
      </c>
    </row>
    <row r="3871" spans="1:22" ht="12.45" customHeight="1" x14ac:dyDescent="0.25">
      <c r="A3871" s="10">
        <v>104014</v>
      </c>
      <c r="B3871" s="28" t="s">
        <v>985</v>
      </c>
      <c r="C3871" s="28" t="s">
        <v>1026</v>
      </c>
      <c r="D3871" s="28" t="s">
        <v>1027</v>
      </c>
      <c r="E3871" s="28" t="str">
        <f>VLOOKUP(A3871,'[1]Sheet1 (2)'!$A$2:$H$6200,8,0)</f>
        <v>Function:Planning and Development:Core Function:Corporate Wide Strategic Planning (IDPs, LEDs)</v>
      </c>
      <c r="F3871" s="28" t="s">
        <v>1028</v>
      </c>
      <c r="G3871" s="28" t="s">
        <v>182</v>
      </c>
      <c r="H3871" s="28" t="s">
        <v>1029</v>
      </c>
      <c r="I3871" s="28" t="s">
        <v>182</v>
      </c>
      <c r="J3871" s="28" t="s">
        <v>1030</v>
      </c>
      <c r="K3871" s="25">
        <v>4500411000</v>
      </c>
      <c r="L3871" s="28" t="s">
        <v>97</v>
      </c>
      <c r="M3871" s="28" t="s">
        <v>2263</v>
      </c>
      <c r="N3871" s="28" t="s">
        <v>125</v>
      </c>
      <c r="P3871" s="28" t="s">
        <v>151</v>
      </c>
      <c r="Q3871" s="28" t="s">
        <v>152</v>
      </c>
      <c r="R3871" s="25">
        <v>1000</v>
      </c>
      <c r="S3871" s="28" t="s">
        <v>34</v>
      </c>
      <c r="T3871" s="35">
        <v>1057.3499999999999</v>
      </c>
      <c r="U3871" s="35">
        <v>10100</v>
      </c>
      <c r="V3871" s="35">
        <v>10200</v>
      </c>
    </row>
    <row r="3872" spans="1:22" ht="12.45" customHeight="1" x14ac:dyDescent="0.25">
      <c r="A3872" s="10">
        <v>104014</v>
      </c>
      <c r="B3872" s="28" t="s">
        <v>985</v>
      </c>
      <c r="C3872" s="28" t="s">
        <v>1026</v>
      </c>
      <c r="D3872" s="28" t="s">
        <v>1027</v>
      </c>
      <c r="E3872" s="28" t="str">
        <f>VLOOKUP(A3872,'[1]Sheet1 (2)'!$A$2:$H$6200,8,0)</f>
        <v>Function:Planning and Development:Core Function:Corporate Wide Strategic Planning (IDPs, LEDs)</v>
      </c>
      <c r="F3872" s="28" t="s">
        <v>1028</v>
      </c>
      <c r="G3872" s="28" t="s">
        <v>182</v>
      </c>
      <c r="H3872" s="28" t="s">
        <v>1029</v>
      </c>
      <c r="I3872" s="28" t="s">
        <v>182</v>
      </c>
      <c r="J3872" s="28" t="s">
        <v>1030</v>
      </c>
      <c r="K3872" s="25">
        <v>4500150000</v>
      </c>
      <c r="L3872" s="28" t="s">
        <v>838</v>
      </c>
      <c r="M3872" s="28" t="s">
        <v>839</v>
      </c>
      <c r="N3872" s="28" t="s">
        <v>125</v>
      </c>
      <c r="P3872" s="28" t="s">
        <v>151</v>
      </c>
      <c r="Q3872" s="28" t="s">
        <v>152</v>
      </c>
      <c r="R3872" s="25">
        <v>1000</v>
      </c>
      <c r="S3872" s="28" t="s">
        <v>34</v>
      </c>
    </row>
    <row r="3873" spans="1:22" ht="12.45" customHeight="1" x14ac:dyDescent="0.25">
      <c r="A3873" s="10">
        <v>104014</v>
      </c>
      <c r="B3873" s="28" t="s">
        <v>985</v>
      </c>
      <c r="C3873" s="28" t="s">
        <v>1026</v>
      </c>
      <c r="D3873" s="28" t="s">
        <v>1027</v>
      </c>
      <c r="E3873" s="28" t="str">
        <f>VLOOKUP(A3873,'[1]Sheet1 (2)'!$A$2:$H$6200,8,0)</f>
        <v>Function:Planning and Development:Core Function:Corporate Wide Strategic Planning (IDPs, LEDs)</v>
      </c>
      <c r="F3873" s="28" t="s">
        <v>2787</v>
      </c>
      <c r="G3873" s="28" t="s">
        <v>154</v>
      </c>
      <c r="H3873" s="28" t="s">
        <v>2788</v>
      </c>
      <c r="I3873" s="28" t="s">
        <v>154</v>
      </c>
      <c r="J3873" s="28" t="s">
        <v>1030</v>
      </c>
      <c r="K3873" s="25">
        <v>4550000000</v>
      </c>
      <c r="L3873" s="28" t="s">
        <v>110</v>
      </c>
      <c r="M3873" s="28" t="s">
        <v>2264</v>
      </c>
      <c r="N3873" s="28" t="s">
        <v>125</v>
      </c>
      <c r="P3873" s="28" t="s">
        <v>151</v>
      </c>
      <c r="Q3873" s="28" t="s">
        <v>152</v>
      </c>
      <c r="R3873" s="25">
        <v>1000</v>
      </c>
      <c r="S3873" s="28" t="s">
        <v>34</v>
      </c>
    </row>
    <row r="3874" spans="1:22" ht="12.45" customHeight="1" x14ac:dyDescent="0.25">
      <c r="A3874" s="10">
        <v>104014</v>
      </c>
      <c r="B3874" s="28" t="s">
        <v>985</v>
      </c>
      <c r="C3874" s="28" t="s">
        <v>1026</v>
      </c>
      <c r="D3874" s="28" t="s">
        <v>1027</v>
      </c>
      <c r="E3874" s="28" t="str">
        <f>VLOOKUP(A3874,'[1]Sheet1 (2)'!$A$2:$H$6200,8,0)</f>
        <v>Function:Planning and Development:Core Function:Corporate Wide Strategic Planning (IDPs, LEDs)</v>
      </c>
      <c r="F3874" s="28" t="s">
        <v>2787</v>
      </c>
      <c r="G3874" s="28" t="s">
        <v>154</v>
      </c>
      <c r="H3874" s="28" t="s">
        <v>2788</v>
      </c>
      <c r="I3874" s="28" t="s">
        <v>154</v>
      </c>
      <c r="J3874" s="28" t="s">
        <v>1030</v>
      </c>
      <c r="K3874" s="25">
        <v>4550001000</v>
      </c>
      <c r="L3874" s="28" t="s">
        <v>111</v>
      </c>
      <c r="M3874" s="28" t="s">
        <v>2269</v>
      </c>
      <c r="N3874" s="28" t="s">
        <v>125</v>
      </c>
      <c r="P3874" s="28" t="s">
        <v>151</v>
      </c>
      <c r="Q3874" s="28" t="s">
        <v>152</v>
      </c>
      <c r="R3874" s="25">
        <v>1000</v>
      </c>
      <c r="S3874" s="28" t="s">
        <v>34</v>
      </c>
    </row>
    <row r="3875" spans="1:22" ht="12.45" customHeight="1" x14ac:dyDescent="0.25">
      <c r="A3875" s="10">
        <v>104014</v>
      </c>
      <c r="B3875" s="28" t="s">
        <v>985</v>
      </c>
      <c r="C3875" s="28" t="s">
        <v>1026</v>
      </c>
      <c r="D3875" s="28" t="s">
        <v>1027</v>
      </c>
      <c r="E3875" s="28" t="str">
        <f>VLOOKUP(A3875,'[1]Sheet1 (2)'!$A$2:$H$6200,8,0)</f>
        <v>Function:Planning and Development:Core Function:Corporate Wide Strategic Planning (IDPs, LEDs)</v>
      </c>
      <c r="F3875" s="28" t="s">
        <v>1028</v>
      </c>
      <c r="G3875" s="28" t="s">
        <v>182</v>
      </c>
      <c r="H3875" s="28" t="s">
        <v>1029</v>
      </c>
      <c r="I3875" s="28" t="s">
        <v>182</v>
      </c>
      <c r="J3875" s="28" t="s">
        <v>1030</v>
      </c>
      <c r="K3875" s="25">
        <v>4500491000</v>
      </c>
      <c r="L3875" s="28" t="s">
        <v>2777</v>
      </c>
      <c r="M3875" s="28" t="s">
        <v>2778</v>
      </c>
      <c r="N3875" s="28" t="s">
        <v>125</v>
      </c>
      <c r="P3875" s="28" t="s">
        <v>151</v>
      </c>
      <c r="Q3875" s="28" t="s">
        <v>152</v>
      </c>
      <c r="R3875" s="25">
        <v>1000</v>
      </c>
      <c r="S3875" s="28" t="s">
        <v>34</v>
      </c>
      <c r="T3875" s="35">
        <v>743.07</v>
      </c>
      <c r="U3875" s="35">
        <v>850</v>
      </c>
      <c r="V3875" s="35">
        <v>900</v>
      </c>
    </row>
    <row r="3876" spans="1:22" ht="12.45" customHeight="1" x14ac:dyDescent="0.25">
      <c r="A3876" s="10">
        <v>104014</v>
      </c>
      <c r="B3876" s="28" t="s">
        <v>985</v>
      </c>
      <c r="C3876" s="28" t="s">
        <v>1026</v>
      </c>
      <c r="D3876" s="28" t="s">
        <v>1027</v>
      </c>
      <c r="E3876" s="28" t="str">
        <f>VLOOKUP(A3876,'[1]Sheet1 (2)'!$A$2:$H$6200,8,0)</f>
        <v>Function:Planning and Development:Core Function:Corporate Wide Strategic Planning (IDPs, LEDs)</v>
      </c>
      <c r="F3876" s="28" t="s">
        <v>1028</v>
      </c>
      <c r="G3876" s="28" t="s">
        <v>182</v>
      </c>
      <c r="H3876" s="28" t="s">
        <v>1029</v>
      </c>
      <c r="I3876" s="28" t="s">
        <v>182</v>
      </c>
      <c r="J3876" s="28" t="s">
        <v>1030</v>
      </c>
      <c r="K3876" s="25">
        <v>4110057190</v>
      </c>
      <c r="L3876" s="28" t="s">
        <v>148</v>
      </c>
      <c r="M3876" s="28" t="s">
        <v>149</v>
      </c>
      <c r="N3876" s="28" t="s">
        <v>125</v>
      </c>
      <c r="P3876" s="28" t="s">
        <v>151</v>
      </c>
      <c r="Q3876" s="28" t="s">
        <v>152</v>
      </c>
      <c r="R3876" s="25">
        <v>1000</v>
      </c>
      <c r="S3876" s="28" t="s">
        <v>34</v>
      </c>
    </row>
    <row r="3877" spans="1:22" ht="12.45" customHeight="1" x14ac:dyDescent="0.25">
      <c r="A3877" s="10">
        <v>104014</v>
      </c>
      <c r="B3877" s="28" t="s">
        <v>985</v>
      </c>
      <c r="C3877" s="28" t="s">
        <v>1026</v>
      </c>
      <c r="D3877" s="28" t="s">
        <v>1027</v>
      </c>
      <c r="E3877" s="28" t="str">
        <f>VLOOKUP(A3877,'[1]Sheet1 (2)'!$A$2:$H$6200,8,0)</f>
        <v>Function:Planning and Development:Core Function:Corporate Wide Strategic Planning (IDPs, LEDs)</v>
      </c>
      <c r="F3877" s="28" t="s">
        <v>1028</v>
      </c>
      <c r="G3877" s="28" t="s">
        <v>182</v>
      </c>
      <c r="H3877" s="28" t="s">
        <v>1029</v>
      </c>
      <c r="I3877" s="28" t="s">
        <v>182</v>
      </c>
      <c r="J3877" s="28" t="s">
        <v>1030</v>
      </c>
      <c r="K3877" s="25">
        <v>4121011000</v>
      </c>
      <c r="L3877" s="28" t="s">
        <v>262</v>
      </c>
      <c r="M3877" s="28" t="s">
        <v>263</v>
      </c>
      <c r="N3877" s="28" t="s">
        <v>125</v>
      </c>
      <c r="P3877" s="28" t="s">
        <v>151</v>
      </c>
      <c r="Q3877" s="28" t="s">
        <v>152</v>
      </c>
      <c r="R3877" s="25">
        <v>1000</v>
      </c>
      <c r="S3877" s="28" t="s">
        <v>34</v>
      </c>
    </row>
    <row r="3878" spans="1:22" ht="12.45" customHeight="1" x14ac:dyDescent="0.25">
      <c r="A3878" s="10">
        <v>104014</v>
      </c>
      <c r="B3878" s="28" t="s">
        <v>985</v>
      </c>
      <c r="C3878" s="28" t="s">
        <v>1026</v>
      </c>
      <c r="D3878" s="28" t="s">
        <v>1027</v>
      </c>
      <c r="E3878" s="28" t="str">
        <f>VLOOKUP(A3878,'[1]Sheet1 (2)'!$A$2:$H$6200,8,0)</f>
        <v>Function:Planning and Development:Core Function:Corporate Wide Strategic Planning (IDPs, LEDs)</v>
      </c>
      <c r="F3878" s="28" t="s">
        <v>1028</v>
      </c>
      <c r="G3878" s="28" t="s">
        <v>182</v>
      </c>
      <c r="H3878" s="28" t="s">
        <v>1029</v>
      </c>
      <c r="I3878" s="28" t="s">
        <v>182</v>
      </c>
      <c r="J3878" s="28" t="s">
        <v>1030</v>
      </c>
      <c r="K3878" s="25">
        <v>4110016000</v>
      </c>
      <c r="L3878" s="28" t="s">
        <v>237</v>
      </c>
      <c r="M3878" s="28" t="s">
        <v>238</v>
      </c>
      <c r="N3878" s="28" t="s">
        <v>125</v>
      </c>
      <c r="P3878" s="28" t="s">
        <v>151</v>
      </c>
      <c r="Q3878" s="28" t="s">
        <v>152</v>
      </c>
      <c r="R3878" s="25">
        <v>1000</v>
      </c>
      <c r="S3878" s="28" t="s">
        <v>34</v>
      </c>
      <c r="T3878" s="35">
        <v>150000</v>
      </c>
      <c r="U3878" s="35">
        <v>275000</v>
      </c>
      <c r="V3878" s="35">
        <v>300000</v>
      </c>
    </row>
    <row r="3879" spans="1:22" ht="12.45" customHeight="1" x14ac:dyDescent="0.25">
      <c r="A3879" s="10">
        <v>104015</v>
      </c>
      <c r="B3879" s="28" t="s">
        <v>985</v>
      </c>
      <c r="C3879" s="28" t="s">
        <v>1031</v>
      </c>
      <c r="D3879" s="28" t="s">
        <v>1001</v>
      </c>
      <c r="E3879" s="28" t="str">
        <f>VLOOKUP(A3879,'[1]Sheet1 (2)'!$A$2:$H$6200,8,0)</f>
        <v>Function:Executive and Council:Core Function:Municipal Manager, Town Secretary and Chief Executive</v>
      </c>
      <c r="F3879" s="28" t="s">
        <v>1032</v>
      </c>
      <c r="G3879" s="28" t="s">
        <v>182</v>
      </c>
      <c r="H3879" s="28" t="s">
        <v>1033</v>
      </c>
      <c r="I3879" s="28" t="s">
        <v>182</v>
      </c>
      <c r="J3879" s="28" t="s">
        <v>365</v>
      </c>
      <c r="K3879" s="25">
        <v>4500009000</v>
      </c>
      <c r="L3879" s="28" t="s">
        <v>2303</v>
      </c>
      <c r="M3879" s="28" t="s">
        <v>2304</v>
      </c>
      <c r="N3879" s="28" t="s">
        <v>125</v>
      </c>
      <c r="P3879" s="28" t="s">
        <v>151</v>
      </c>
      <c r="Q3879" s="28" t="s">
        <v>152</v>
      </c>
      <c r="R3879" s="25">
        <v>1000</v>
      </c>
      <c r="S3879" s="28" t="s">
        <v>34</v>
      </c>
      <c r="T3879" s="35">
        <v>200000</v>
      </c>
      <c r="U3879" s="35">
        <v>220000</v>
      </c>
      <c r="V3879" s="35">
        <v>230000</v>
      </c>
    </row>
    <row r="3880" spans="1:22" ht="12.45" customHeight="1" x14ac:dyDescent="0.25">
      <c r="A3880" s="10">
        <v>104015</v>
      </c>
      <c r="B3880" s="28" t="s">
        <v>985</v>
      </c>
      <c r="C3880" s="28" t="s">
        <v>1031</v>
      </c>
      <c r="D3880" s="28" t="s">
        <v>1001</v>
      </c>
      <c r="E3880" s="28" t="str">
        <f>VLOOKUP(A3880,'[1]Sheet1 (2)'!$A$2:$H$6200,8,0)</f>
        <v>Function:Executive and Council:Core Function:Municipal Manager, Town Secretary and Chief Executive</v>
      </c>
      <c r="F3880" s="28" t="s">
        <v>1032</v>
      </c>
      <c r="G3880" s="28" t="s">
        <v>182</v>
      </c>
      <c r="H3880" s="28" t="s">
        <v>1033</v>
      </c>
      <c r="I3880" s="28" t="s">
        <v>182</v>
      </c>
      <c r="J3880" s="28" t="s">
        <v>365</v>
      </c>
      <c r="K3880" s="25">
        <v>4500150000</v>
      </c>
      <c r="L3880" s="28" t="s">
        <v>838</v>
      </c>
      <c r="M3880" s="28" t="s">
        <v>839</v>
      </c>
      <c r="N3880" s="28" t="s">
        <v>125</v>
      </c>
      <c r="P3880" s="28" t="s">
        <v>151</v>
      </c>
      <c r="Q3880" s="28" t="s">
        <v>152</v>
      </c>
      <c r="R3880" s="25">
        <v>1000</v>
      </c>
      <c r="S3880" s="28" t="s">
        <v>34</v>
      </c>
      <c r="T3880" s="35">
        <v>250000</v>
      </c>
      <c r="U3880" s="35">
        <v>280000</v>
      </c>
      <c r="V3880" s="35">
        <v>290000</v>
      </c>
    </row>
    <row r="3881" spans="1:22" ht="12.45" customHeight="1" x14ac:dyDescent="0.25">
      <c r="A3881" s="10">
        <v>104015</v>
      </c>
      <c r="B3881" s="28" t="s">
        <v>985</v>
      </c>
      <c r="C3881" s="28" t="s">
        <v>1031</v>
      </c>
      <c r="D3881" s="28" t="s">
        <v>1001</v>
      </c>
      <c r="E3881" s="28" t="str">
        <f>VLOOKUP(A3881,'[1]Sheet1 (2)'!$A$2:$H$6200,8,0)</f>
        <v>Function:Executive and Council:Core Function:Municipal Manager, Town Secretary and Chief Executive</v>
      </c>
      <c r="F3881" s="28" t="s">
        <v>1032</v>
      </c>
      <c r="G3881" s="28" t="s">
        <v>182</v>
      </c>
      <c r="H3881" s="28" t="s">
        <v>1033</v>
      </c>
      <c r="I3881" s="28" t="s">
        <v>182</v>
      </c>
      <c r="J3881" s="28" t="s">
        <v>365</v>
      </c>
      <c r="K3881" s="25">
        <v>4500441010</v>
      </c>
      <c r="L3881" s="28" t="s">
        <v>2355</v>
      </c>
      <c r="M3881" s="28" t="s">
        <v>2356</v>
      </c>
      <c r="N3881" s="28" t="s">
        <v>125</v>
      </c>
      <c r="P3881" s="28" t="s">
        <v>151</v>
      </c>
      <c r="Q3881" s="28" t="s">
        <v>152</v>
      </c>
      <c r="R3881" s="25">
        <v>1000</v>
      </c>
      <c r="S3881" s="28" t="s">
        <v>34</v>
      </c>
      <c r="T3881" s="35">
        <v>500000</v>
      </c>
      <c r="U3881" s="35">
        <v>550000</v>
      </c>
      <c r="V3881" s="35">
        <v>560000</v>
      </c>
    </row>
    <row r="3882" spans="1:22" ht="12.45" customHeight="1" x14ac:dyDescent="0.25">
      <c r="A3882" s="10">
        <v>104016</v>
      </c>
      <c r="B3882" s="28" t="s">
        <v>985</v>
      </c>
      <c r="C3882" s="28" t="s">
        <v>2129</v>
      </c>
      <c r="D3882" s="28" t="s">
        <v>1001</v>
      </c>
      <c r="E3882" s="28" t="str">
        <f>VLOOKUP(A3882,'[1]Sheet1 (2)'!$A$2:$H$6200,8,0)</f>
        <v>Function:Executive and Council:Core Function:Municipal Manager, Town Secretary and Chief Executive</v>
      </c>
      <c r="F3882" s="28" t="s">
        <v>2130</v>
      </c>
      <c r="G3882" s="28" t="s">
        <v>2131</v>
      </c>
      <c r="H3882" s="28" t="s">
        <v>2132</v>
      </c>
      <c r="I3882" s="28" t="s">
        <v>2131</v>
      </c>
      <c r="J3882" s="28" t="s">
        <v>365</v>
      </c>
      <c r="K3882" s="25">
        <v>4500453000</v>
      </c>
      <c r="L3882" s="28" t="s">
        <v>101</v>
      </c>
      <c r="M3882" s="28" t="s">
        <v>2256</v>
      </c>
      <c r="N3882" s="28" t="s">
        <v>125</v>
      </c>
      <c r="P3882" s="28" t="s">
        <v>151</v>
      </c>
      <c r="Q3882" s="28" t="s">
        <v>152</v>
      </c>
      <c r="R3882" s="25">
        <v>1000</v>
      </c>
      <c r="S3882" s="28" t="s">
        <v>34</v>
      </c>
      <c r="T3882" s="35">
        <v>5000</v>
      </c>
      <c r="U3882" s="35">
        <v>7000</v>
      </c>
      <c r="V3882" s="35">
        <v>7500</v>
      </c>
    </row>
    <row r="3883" spans="1:22" ht="12.45" customHeight="1" x14ac:dyDescent="0.25">
      <c r="A3883" s="10">
        <v>104016</v>
      </c>
      <c r="B3883" s="28" t="s">
        <v>985</v>
      </c>
      <c r="C3883" s="28" t="s">
        <v>2129</v>
      </c>
      <c r="D3883" s="28" t="s">
        <v>1001</v>
      </c>
      <c r="E3883" s="28" t="str">
        <f>VLOOKUP(A3883,'[1]Sheet1 (2)'!$A$2:$H$6200,8,0)</f>
        <v>Function:Executive and Council:Core Function:Municipal Manager, Town Secretary and Chief Executive</v>
      </c>
      <c r="F3883" s="28" t="s">
        <v>2130</v>
      </c>
      <c r="G3883" s="28" t="s">
        <v>2131</v>
      </c>
      <c r="H3883" s="28" t="s">
        <v>2132</v>
      </c>
      <c r="I3883" s="28" t="s">
        <v>2131</v>
      </c>
      <c r="J3883" s="28" t="s">
        <v>365</v>
      </c>
      <c r="K3883" s="25">
        <v>4200002000</v>
      </c>
      <c r="L3883" s="28" t="s">
        <v>2789</v>
      </c>
      <c r="M3883" s="28" t="s">
        <v>2790</v>
      </c>
      <c r="N3883" s="28" t="s">
        <v>125</v>
      </c>
      <c r="P3883" s="28" t="s">
        <v>151</v>
      </c>
      <c r="Q3883" s="28" t="s">
        <v>152</v>
      </c>
      <c r="R3883" s="25">
        <v>1000</v>
      </c>
      <c r="S3883" s="28" t="s">
        <v>34</v>
      </c>
      <c r="T3883" s="35">
        <v>10000</v>
      </c>
      <c r="U3883" s="35">
        <v>10000</v>
      </c>
      <c r="V3883" s="35">
        <v>10000</v>
      </c>
    </row>
    <row r="3884" spans="1:22" ht="12.45" customHeight="1" x14ac:dyDescent="0.25">
      <c r="A3884" s="10">
        <v>104016</v>
      </c>
      <c r="B3884" s="28" t="s">
        <v>985</v>
      </c>
      <c r="C3884" s="28" t="s">
        <v>2129</v>
      </c>
      <c r="D3884" s="28" t="s">
        <v>1001</v>
      </c>
      <c r="E3884" s="28" t="str">
        <f>VLOOKUP(A3884,'[1]Sheet1 (2)'!$A$2:$H$6200,8,0)</f>
        <v>Function:Executive and Council:Core Function:Municipal Manager, Town Secretary and Chief Executive</v>
      </c>
      <c r="F3884" s="28" t="s">
        <v>2130</v>
      </c>
      <c r="G3884" s="28" t="s">
        <v>2131</v>
      </c>
      <c r="H3884" s="28" t="s">
        <v>2132</v>
      </c>
      <c r="I3884" s="28" t="s">
        <v>2131</v>
      </c>
      <c r="J3884" s="28" t="s">
        <v>365</v>
      </c>
      <c r="K3884" s="25">
        <v>4500181000</v>
      </c>
      <c r="L3884" s="28" t="s">
        <v>95</v>
      </c>
      <c r="M3884" s="28" t="s">
        <v>821</v>
      </c>
      <c r="N3884" s="28" t="s">
        <v>125</v>
      </c>
      <c r="P3884" s="28" t="s">
        <v>151</v>
      </c>
      <c r="Q3884" s="28" t="s">
        <v>152</v>
      </c>
      <c r="R3884" s="25">
        <v>1000</v>
      </c>
      <c r="S3884" s="28" t="s">
        <v>34</v>
      </c>
      <c r="T3884" s="35">
        <v>5000</v>
      </c>
      <c r="U3884" s="35">
        <v>7000</v>
      </c>
      <c r="V3884" s="35">
        <v>8000</v>
      </c>
    </row>
    <row r="3885" spans="1:22" ht="12.45" customHeight="1" x14ac:dyDescent="0.25">
      <c r="A3885" s="10">
        <v>104016</v>
      </c>
      <c r="B3885" s="28" t="s">
        <v>985</v>
      </c>
      <c r="C3885" s="28" t="s">
        <v>2129</v>
      </c>
      <c r="D3885" s="28" t="s">
        <v>1001</v>
      </c>
      <c r="E3885" s="28" t="str">
        <f>VLOOKUP(A3885,'[1]Sheet1 (2)'!$A$2:$H$6200,8,0)</f>
        <v>Function:Executive and Council:Core Function:Municipal Manager, Town Secretary and Chief Executive</v>
      </c>
      <c r="F3885" s="28" t="s">
        <v>2130</v>
      </c>
      <c r="G3885" s="28" t="s">
        <v>2131</v>
      </c>
      <c r="H3885" s="28" t="s">
        <v>2132</v>
      </c>
      <c r="I3885" s="28" t="s">
        <v>2131</v>
      </c>
      <c r="J3885" s="28" t="s">
        <v>365</v>
      </c>
      <c r="K3885" s="25">
        <v>4500170000</v>
      </c>
      <c r="L3885" s="28" t="s">
        <v>2344</v>
      </c>
      <c r="M3885" s="28" t="s">
        <v>2345</v>
      </c>
      <c r="N3885" s="28" t="s">
        <v>125</v>
      </c>
      <c r="P3885" s="28" t="s">
        <v>151</v>
      </c>
      <c r="Q3885" s="28" t="s">
        <v>152</v>
      </c>
      <c r="R3885" s="25">
        <v>1000</v>
      </c>
      <c r="S3885" s="28" t="s">
        <v>34</v>
      </c>
      <c r="T3885" s="35">
        <v>3000</v>
      </c>
      <c r="U3885" s="35">
        <v>3200</v>
      </c>
      <c r="V3885" s="35">
        <v>3500</v>
      </c>
    </row>
    <row r="3886" spans="1:22" ht="12.45" customHeight="1" x14ac:dyDescent="0.25">
      <c r="A3886" s="10">
        <v>104016</v>
      </c>
      <c r="B3886" s="28" t="s">
        <v>985</v>
      </c>
      <c r="C3886" s="28" t="s">
        <v>2129</v>
      </c>
      <c r="D3886" s="28" t="s">
        <v>1001</v>
      </c>
      <c r="E3886" s="28" t="str">
        <f>VLOOKUP(A3886,'[1]Sheet1 (2)'!$A$2:$H$6200,8,0)</f>
        <v>Function:Executive and Council:Core Function:Municipal Manager, Town Secretary and Chief Executive</v>
      </c>
      <c r="F3886" s="28" t="s">
        <v>2130</v>
      </c>
      <c r="G3886" s="28" t="s">
        <v>2131</v>
      </c>
      <c r="H3886" s="28" t="s">
        <v>2132</v>
      </c>
      <c r="I3886" s="28" t="s">
        <v>2131</v>
      </c>
      <c r="J3886" s="28" t="s">
        <v>365</v>
      </c>
      <c r="K3886" s="25">
        <v>4500019000</v>
      </c>
      <c r="L3886" s="28" t="s">
        <v>2365</v>
      </c>
      <c r="M3886" s="28" t="s">
        <v>2366</v>
      </c>
      <c r="N3886" s="28" t="s">
        <v>125</v>
      </c>
      <c r="P3886" s="28" t="s">
        <v>151</v>
      </c>
      <c r="Q3886" s="28" t="s">
        <v>152</v>
      </c>
      <c r="R3886" s="25">
        <v>1000</v>
      </c>
      <c r="S3886" s="28" t="s">
        <v>34</v>
      </c>
      <c r="T3886" s="35">
        <v>60000</v>
      </c>
      <c r="U3886" s="35">
        <v>70000</v>
      </c>
      <c r="V3886" s="35">
        <v>70000</v>
      </c>
    </row>
    <row r="3887" spans="1:22" ht="12.45" customHeight="1" x14ac:dyDescent="0.25">
      <c r="A3887" s="10">
        <v>104016</v>
      </c>
      <c r="B3887" s="28" t="s">
        <v>985</v>
      </c>
      <c r="C3887" s="28" t="s">
        <v>2129</v>
      </c>
      <c r="D3887" s="28" t="s">
        <v>1001</v>
      </c>
      <c r="E3887" s="28" t="str">
        <f>VLOOKUP(A3887,'[1]Sheet1 (2)'!$A$2:$H$6200,8,0)</f>
        <v>Function:Executive and Council:Core Function:Municipal Manager, Town Secretary and Chief Executive</v>
      </c>
      <c r="F3887" s="28" t="s">
        <v>2130</v>
      </c>
      <c r="G3887" s="28" t="s">
        <v>2131</v>
      </c>
      <c r="H3887" s="28" t="s">
        <v>2132</v>
      </c>
      <c r="I3887" s="28" t="s">
        <v>2131</v>
      </c>
      <c r="J3887" s="28" t="s">
        <v>365</v>
      </c>
      <c r="K3887" s="25">
        <v>4500491000</v>
      </c>
      <c r="L3887" s="28" t="s">
        <v>2777</v>
      </c>
      <c r="M3887" s="28" t="s">
        <v>2778</v>
      </c>
      <c r="N3887" s="28" t="s">
        <v>125</v>
      </c>
      <c r="P3887" s="28" t="s">
        <v>151</v>
      </c>
      <c r="Q3887" s="28" t="s">
        <v>152</v>
      </c>
      <c r="R3887" s="25">
        <v>1000</v>
      </c>
      <c r="S3887" s="28" t="s">
        <v>34</v>
      </c>
      <c r="T3887" s="35">
        <v>347.69</v>
      </c>
      <c r="U3887" s="35">
        <v>360</v>
      </c>
      <c r="V3887" s="35">
        <v>400</v>
      </c>
    </row>
    <row r="3888" spans="1:22" ht="12.45" customHeight="1" x14ac:dyDescent="0.25">
      <c r="A3888" s="10">
        <v>104016</v>
      </c>
      <c r="B3888" s="28" t="s">
        <v>985</v>
      </c>
      <c r="C3888" s="28" t="s">
        <v>2129</v>
      </c>
      <c r="D3888" s="28" t="s">
        <v>1001</v>
      </c>
      <c r="E3888" s="28" t="str">
        <f>VLOOKUP(A3888,'[1]Sheet1 (2)'!$A$2:$H$6200,8,0)</f>
        <v>Function:Executive and Council:Core Function:Municipal Manager, Town Secretary and Chief Executive</v>
      </c>
      <c r="F3888" s="28" t="s">
        <v>2130</v>
      </c>
      <c r="G3888" s="28" t="s">
        <v>2131</v>
      </c>
      <c r="H3888" s="28" t="s">
        <v>2132</v>
      </c>
      <c r="I3888" s="28" t="s">
        <v>2131</v>
      </c>
      <c r="J3888" s="28" t="s">
        <v>365</v>
      </c>
      <c r="K3888" s="25">
        <v>4500007000</v>
      </c>
      <c r="L3888" s="28" t="s">
        <v>2272</v>
      </c>
      <c r="M3888" s="28" t="s">
        <v>2318</v>
      </c>
      <c r="N3888" s="28" t="s">
        <v>125</v>
      </c>
      <c r="P3888" s="28" t="s">
        <v>151</v>
      </c>
      <c r="Q3888" s="28" t="s">
        <v>152</v>
      </c>
      <c r="R3888" s="25">
        <v>1000</v>
      </c>
      <c r="S3888" s="28" t="s">
        <v>34</v>
      </c>
      <c r="T3888" s="35">
        <v>100000</v>
      </c>
      <c r="U3888" s="35">
        <v>100000</v>
      </c>
      <c r="V3888" s="35">
        <v>100000</v>
      </c>
    </row>
    <row r="3889" spans="1:22" ht="12.45" customHeight="1" x14ac:dyDescent="0.25">
      <c r="A3889" s="10">
        <v>104017</v>
      </c>
      <c r="B3889" s="28" t="s">
        <v>985</v>
      </c>
      <c r="C3889" s="28" t="s">
        <v>1933</v>
      </c>
      <c r="D3889" s="28" t="s">
        <v>1001</v>
      </c>
      <c r="E3889" s="28" t="str">
        <f>VLOOKUP(A3889,'[1]Sheet1 (2)'!$A$2:$H$6200,8,0)</f>
        <v>Function:Executive and Council:Core Function:Municipal Manager, Town Secretary and Chief Executive</v>
      </c>
      <c r="F3889" s="28" t="s">
        <v>1934</v>
      </c>
      <c r="G3889" s="28" t="s">
        <v>182</v>
      </c>
      <c r="H3889" s="28" t="s">
        <v>1935</v>
      </c>
      <c r="I3889" s="28" t="s">
        <v>182</v>
      </c>
      <c r="J3889" s="28" t="s">
        <v>365</v>
      </c>
      <c r="K3889" s="25">
        <v>4500491000</v>
      </c>
      <c r="L3889" s="28" t="s">
        <v>2777</v>
      </c>
      <c r="M3889" s="28" t="s">
        <v>2778</v>
      </c>
      <c r="N3889" s="28" t="s">
        <v>125</v>
      </c>
      <c r="P3889" s="28" t="s">
        <v>151</v>
      </c>
      <c r="Q3889" s="28" t="s">
        <v>152</v>
      </c>
      <c r="R3889" s="25">
        <v>1000</v>
      </c>
      <c r="S3889" s="28" t="s">
        <v>34</v>
      </c>
      <c r="T3889" s="35">
        <v>1452.66</v>
      </c>
      <c r="U3889" s="35">
        <v>1500</v>
      </c>
      <c r="V3889" s="35">
        <v>1650</v>
      </c>
    </row>
    <row r="3890" spans="1:22" ht="12.45" customHeight="1" x14ac:dyDescent="0.25">
      <c r="A3890" s="10">
        <v>104018</v>
      </c>
      <c r="B3890" s="28" t="s">
        <v>985</v>
      </c>
      <c r="C3890" s="28" t="s">
        <v>1936</v>
      </c>
      <c r="D3890" s="28" t="s">
        <v>1027</v>
      </c>
      <c r="E3890" s="28" t="str">
        <f>VLOOKUP(A3890,'[1]Sheet1 (2)'!$A$2:$H$6200,8,0)</f>
        <v>Function:Planning and Development:Core Function:Corporate Wide Strategic Planning (IDPs, LEDs)</v>
      </c>
      <c r="F3890" s="28" t="s">
        <v>1937</v>
      </c>
      <c r="G3890" s="28" t="s">
        <v>182</v>
      </c>
      <c r="H3890" s="28" t="s">
        <v>1938</v>
      </c>
      <c r="I3890" s="28" t="s">
        <v>182</v>
      </c>
      <c r="J3890" s="28" t="s">
        <v>1030</v>
      </c>
      <c r="K3890" s="25">
        <v>4500491000</v>
      </c>
      <c r="L3890" s="28" t="s">
        <v>2777</v>
      </c>
      <c r="M3890" s="28" t="s">
        <v>2778</v>
      </c>
      <c r="N3890" s="28" t="s">
        <v>125</v>
      </c>
      <c r="P3890" s="28" t="s">
        <v>151</v>
      </c>
      <c r="Q3890" s="28" t="s">
        <v>152</v>
      </c>
      <c r="R3890" s="25">
        <v>1000</v>
      </c>
      <c r="S3890" s="28" t="s">
        <v>34</v>
      </c>
      <c r="T3890" s="35">
        <v>1988.42</v>
      </c>
      <c r="U3890" s="35">
        <v>2050</v>
      </c>
      <c r="V3890" s="35">
        <v>2010</v>
      </c>
    </row>
    <row r="3891" spans="1:22" ht="12.45" customHeight="1" x14ac:dyDescent="0.25">
      <c r="A3891" s="10">
        <v>104018</v>
      </c>
      <c r="B3891" s="28" t="s">
        <v>985</v>
      </c>
      <c r="C3891" s="28" t="s">
        <v>1936</v>
      </c>
      <c r="D3891" s="28" t="s">
        <v>1027</v>
      </c>
      <c r="E3891" s="28" t="str">
        <f>VLOOKUP(A3891,'[1]Sheet1 (2)'!$A$2:$H$6200,8,0)</f>
        <v>Function:Planning and Development:Core Function:Corporate Wide Strategic Planning (IDPs, LEDs)</v>
      </c>
      <c r="F3891" s="28" t="s">
        <v>1937</v>
      </c>
      <c r="G3891" s="28" t="s">
        <v>182</v>
      </c>
      <c r="H3891" s="28" t="s">
        <v>1938</v>
      </c>
      <c r="I3891" s="28" t="s">
        <v>182</v>
      </c>
      <c r="J3891" s="28" t="s">
        <v>1030</v>
      </c>
      <c r="K3891" s="25">
        <v>4120111000</v>
      </c>
      <c r="L3891" s="28" t="s">
        <v>82</v>
      </c>
      <c r="M3891" s="28" t="s">
        <v>176</v>
      </c>
      <c r="N3891" s="28" t="s">
        <v>125</v>
      </c>
      <c r="P3891" s="28" t="s">
        <v>151</v>
      </c>
      <c r="Q3891" s="28" t="s">
        <v>152</v>
      </c>
      <c r="R3891" s="25">
        <v>1000</v>
      </c>
      <c r="S3891" s="28" t="s">
        <v>34</v>
      </c>
      <c r="T3891" s="35">
        <v>20000</v>
      </c>
      <c r="U3891" s="35">
        <v>22000</v>
      </c>
      <c r="V3891" s="35">
        <v>22000</v>
      </c>
    </row>
    <row r="3892" spans="1:22" ht="12.45" customHeight="1" x14ac:dyDescent="0.25">
      <c r="A3892" s="10">
        <v>104019</v>
      </c>
      <c r="B3892" s="28" t="s">
        <v>985</v>
      </c>
      <c r="C3892" s="28" t="s">
        <v>1812</v>
      </c>
      <c r="D3892" s="28" t="s">
        <v>1027</v>
      </c>
      <c r="E3892" s="28" t="str">
        <f>VLOOKUP(A3892,'[1]Sheet1 (2)'!$A$2:$H$6200,8,0)</f>
        <v>Function:Planning and Development:Core Function:Corporate Wide Strategic Planning (IDPs, LEDs)</v>
      </c>
      <c r="F3892" s="28" t="s">
        <v>1813</v>
      </c>
      <c r="G3892" s="28" t="s">
        <v>182</v>
      </c>
      <c r="H3892" s="28" t="s">
        <v>1939</v>
      </c>
      <c r="I3892" s="28" t="s">
        <v>182</v>
      </c>
      <c r="J3892" s="28" t="s">
        <v>1030</v>
      </c>
      <c r="K3892" s="25">
        <v>4500491000</v>
      </c>
      <c r="L3892" s="28" t="s">
        <v>2777</v>
      </c>
      <c r="M3892" s="28" t="s">
        <v>2778</v>
      </c>
      <c r="N3892" s="28" t="s">
        <v>125</v>
      </c>
      <c r="P3892" s="28" t="s">
        <v>151</v>
      </c>
      <c r="Q3892" s="28" t="s">
        <v>152</v>
      </c>
      <c r="R3892" s="25">
        <v>1000</v>
      </c>
      <c r="S3892" s="28" t="s">
        <v>34</v>
      </c>
      <c r="T3892" s="35">
        <v>754.3</v>
      </c>
      <c r="U3892" s="35">
        <v>800</v>
      </c>
      <c r="V3892" s="35">
        <v>810</v>
      </c>
    </row>
    <row r="3893" spans="1:22" ht="12.45" customHeight="1" x14ac:dyDescent="0.25">
      <c r="A3893" s="10">
        <v>104052</v>
      </c>
      <c r="B3893" s="28" t="s">
        <v>985</v>
      </c>
      <c r="C3893" s="28" t="s">
        <v>1035</v>
      </c>
      <c r="D3893" s="28" t="s">
        <v>993</v>
      </c>
      <c r="E3893" s="28" t="str">
        <f>VLOOKUP(A3893,'[1]Sheet1 (2)'!$A$2:$H$6200,8,0)</f>
        <v>Function:Internal Audit:Core Function:Governance Function</v>
      </c>
      <c r="F3893" s="28" t="s">
        <v>2791</v>
      </c>
      <c r="G3893" s="28" t="s">
        <v>2792</v>
      </c>
      <c r="H3893" s="28" t="s">
        <v>2793</v>
      </c>
      <c r="I3893" s="28" t="s">
        <v>2792</v>
      </c>
      <c r="J3893" s="28" t="s">
        <v>996</v>
      </c>
      <c r="K3893" s="25">
        <v>4550004000</v>
      </c>
      <c r="L3893" s="28" t="s">
        <v>112</v>
      </c>
      <c r="M3893" s="28" t="s">
        <v>2246</v>
      </c>
      <c r="N3893" s="28" t="s">
        <v>125</v>
      </c>
      <c r="P3893" s="28" t="s">
        <v>151</v>
      </c>
      <c r="Q3893" s="28" t="s">
        <v>152</v>
      </c>
      <c r="R3893" s="25">
        <v>1000</v>
      </c>
      <c r="S3893" s="28" t="s">
        <v>34</v>
      </c>
    </row>
    <row r="3894" spans="1:22" ht="12.45" customHeight="1" x14ac:dyDescent="0.25">
      <c r="A3894" s="10">
        <v>104052</v>
      </c>
      <c r="B3894" s="28" t="s">
        <v>985</v>
      </c>
      <c r="C3894" s="28" t="s">
        <v>1035</v>
      </c>
      <c r="D3894" s="28" t="s">
        <v>993</v>
      </c>
      <c r="E3894" s="28" t="str">
        <f>VLOOKUP(A3894,'[1]Sheet1 (2)'!$A$2:$H$6200,8,0)</f>
        <v>Function:Internal Audit:Core Function:Governance Function</v>
      </c>
      <c r="F3894" s="28" t="s">
        <v>2791</v>
      </c>
      <c r="G3894" s="28" t="s">
        <v>2792</v>
      </c>
      <c r="H3894" s="28" t="s">
        <v>2793</v>
      </c>
      <c r="I3894" s="28" t="s">
        <v>2792</v>
      </c>
      <c r="J3894" s="28" t="s">
        <v>996</v>
      </c>
      <c r="K3894" s="25">
        <v>4550002000</v>
      </c>
      <c r="L3894" s="28" t="s">
        <v>2247</v>
      </c>
      <c r="M3894" s="28" t="s">
        <v>2248</v>
      </c>
      <c r="N3894" s="28" t="s">
        <v>125</v>
      </c>
      <c r="P3894" s="28" t="s">
        <v>151</v>
      </c>
      <c r="Q3894" s="28" t="s">
        <v>152</v>
      </c>
      <c r="R3894" s="25">
        <v>1000</v>
      </c>
      <c r="S3894" s="28" t="s">
        <v>34</v>
      </c>
    </row>
    <row r="3895" spans="1:22" ht="12.45" customHeight="1" x14ac:dyDescent="0.25">
      <c r="A3895" s="10">
        <v>104052</v>
      </c>
      <c r="B3895" s="28" t="s">
        <v>985</v>
      </c>
      <c r="C3895" s="28" t="s">
        <v>1035</v>
      </c>
      <c r="D3895" s="28" t="s">
        <v>993</v>
      </c>
      <c r="E3895" s="28" t="str">
        <f>VLOOKUP(A3895,'[1]Sheet1 (2)'!$A$2:$H$6200,8,0)</f>
        <v>Function:Internal Audit:Core Function:Governance Function</v>
      </c>
      <c r="F3895" s="28" t="s">
        <v>2791</v>
      </c>
      <c r="G3895" s="28" t="s">
        <v>2792</v>
      </c>
      <c r="H3895" s="28" t="s">
        <v>2793</v>
      </c>
      <c r="I3895" s="28" t="s">
        <v>2792</v>
      </c>
      <c r="J3895" s="28" t="s">
        <v>996</v>
      </c>
      <c r="K3895" s="25">
        <v>4550008000</v>
      </c>
      <c r="L3895" s="28" t="s">
        <v>113</v>
      </c>
      <c r="M3895" s="28" t="s">
        <v>2255</v>
      </c>
      <c r="N3895" s="28" t="s">
        <v>125</v>
      </c>
      <c r="P3895" s="28" t="s">
        <v>151</v>
      </c>
      <c r="Q3895" s="28" t="s">
        <v>152</v>
      </c>
      <c r="R3895" s="25">
        <v>1000</v>
      </c>
      <c r="S3895" s="28" t="s">
        <v>34</v>
      </c>
    </row>
    <row r="3896" spans="1:22" ht="12.45" customHeight="1" x14ac:dyDescent="0.25">
      <c r="A3896" s="10">
        <v>104052</v>
      </c>
      <c r="B3896" s="28" t="s">
        <v>985</v>
      </c>
      <c r="C3896" s="28" t="s">
        <v>1035</v>
      </c>
      <c r="D3896" s="28" t="s">
        <v>993</v>
      </c>
      <c r="E3896" s="28" t="str">
        <f>VLOOKUP(A3896,'[1]Sheet1 (2)'!$A$2:$H$6200,8,0)</f>
        <v>Function:Internal Audit:Core Function:Governance Function</v>
      </c>
      <c r="F3896" s="28" t="s">
        <v>1036</v>
      </c>
      <c r="G3896" s="28" t="s">
        <v>182</v>
      </c>
      <c r="H3896" s="28" t="s">
        <v>1037</v>
      </c>
      <c r="I3896" s="28" t="s">
        <v>182</v>
      </c>
      <c r="J3896" s="28" t="s">
        <v>996</v>
      </c>
      <c r="K3896" s="25">
        <v>4500181000</v>
      </c>
      <c r="L3896" s="28" t="s">
        <v>95</v>
      </c>
      <c r="M3896" s="28" t="s">
        <v>821</v>
      </c>
      <c r="N3896" s="28" t="s">
        <v>125</v>
      </c>
      <c r="P3896" s="28" t="s">
        <v>151</v>
      </c>
      <c r="Q3896" s="28" t="s">
        <v>152</v>
      </c>
      <c r="R3896" s="25">
        <v>1000</v>
      </c>
      <c r="S3896" s="28" t="s">
        <v>34</v>
      </c>
      <c r="T3896" s="35">
        <v>21000</v>
      </c>
      <c r="U3896" s="35">
        <v>22000</v>
      </c>
      <c r="V3896" s="35">
        <v>23000</v>
      </c>
    </row>
    <row r="3897" spans="1:22" ht="12.45" customHeight="1" x14ac:dyDescent="0.25">
      <c r="A3897" s="10">
        <v>104052</v>
      </c>
      <c r="B3897" s="28" t="s">
        <v>985</v>
      </c>
      <c r="C3897" s="28" t="s">
        <v>1035</v>
      </c>
      <c r="D3897" s="28" t="s">
        <v>993</v>
      </c>
      <c r="E3897" s="28" t="str">
        <f>VLOOKUP(A3897,'[1]Sheet1 (2)'!$A$2:$H$6200,8,0)</f>
        <v>Function:Internal Audit:Core Function:Governance Function</v>
      </c>
      <c r="F3897" s="28" t="s">
        <v>2791</v>
      </c>
      <c r="G3897" s="28" t="s">
        <v>2792</v>
      </c>
      <c r="H3897" s="28" t="s">
        <v>2793</v>
      </c>
      <c r="I3897" s="28" t="s">
        <v>2792</v>
      </c>
      <c r="J3897" s="28" t="s">
        <v>996</v>
      </c>
      <c r="K3897" s="25">
        <v>4550003000</v>
      </c>
      <c r="L3897" s="28" t="s">
        <v>2257</v>
      </c>
      <c r="M3897" s="28" t="s">
        <v>2258</v>
      </c>
      <c r="N3897" s="28" t="s">
        <v>125</v>
      </c>
      <c r="P3897" s="28" t="s">
        <v>151</v>
      </c>
      <c r="Q3897" s="28" t="s">
        <v>152</v>
      </c>
      <c r="R3897" s="25">
        <v>1000</v>
      </c>
      <c r="S3897" s="28" t="s">
        <v>34</v>
      </c>
    </row>
    <row r="3898" spans="1:22" ht="12.45" customHeight="1" x14ac:dyDescent="0.25">
      <c r="A3898" s="10">
        <v>104052</v>
      </c>
      <c r="B3898" s="28" t="s">
        <v>985</v>
      </c>
      <c r="C3898" s="28" t="s">
        <v>1035</v>
      </c>
      <c r="D3898" s="28" t="s">
        <v>993</v>
      </c>
      <c r="E3898" s="28" t="str">
        <f>VLOOKUP(A3898,'[1]Sheet1 (2)'!$A$2:$H$6200,8,0)</f>
        <v>Function:Internal Audit:Core Function:Governance Function</v>
      </c>
      <c r="F3898" s="28" t="s">
        <v>1036</v>
      </c>
      <c r="G3898" s="28" t="s">
        <v>182</v>
      </c>
      <c r="H3898" s="28" t="s">
        <v>1037</v>
      </c>
      <c r="I3898" s="28" t="s">
        <v>182</v>
      </c>
      <c r="J3898" s="28" t="s">
        <v>996</v>
      </c>
      <c r="K3898" s="25">
        <v>4500411000</v>
      </c>
      <c r="L3898" s="28" t="s">
        <v>97</v>
      </c>
      <c r="M3898" s="28" t="s">
        <v>2263</v>
      </c>
      <c r="N3898" s="28" t="s">
        <v>125</v>
      </c>
      <c r="P3898" s="28" t="s">
        <v>151</v>
      </c>
      <c r="Q3898" s="28" t="s">
        <v>152</v>
      </c>
      <c r="R3898" s="25">
        <v>1000</v>
      </c>
      <c r="S3898" s="28" t="s">
        <v>34</v>
      </c>
      <c r="T3898" s="35">
        <v>2500</v>
      </c>
      <c r="U3898" s="35">
        <v>2510</v>
      </c>
      <c r="V3898" s="35">
        <v>2600</v>
      </c>
    </row>
    <row r="3899" spans="1:22" ht="12.45" customHeight="1" x14ac:dyDescent="0.25">
      <c r="A3899" s="10">
        <v>104052</v>
      </c>
      <c r="B3899" s="28" t="s">
        <v>985</v>
      </c>
      <c r="C3899" s="28" t="s">
        <v>1035</v>
      </c>
      <c r="D3899" s="28" t="s">
        <v>993</v>
      </c>
      <c r="E3899" s="28" t="str">
        <f>VLOOKUP(A3899,'[1]Sheet1 (2)'!$A$2:$H$6200,8,0)</f>
        <v>Function:Internal Audit:Core Function:Governance Function</v>
      </c>
      <c r="F3899" s="28" t="s">
        <v>2791</v>
      </c>
      <c r="G3899" s="28" t="s">
        <v>2792</v>
      </c>
      <c r="H3899" s="28" t="s">
        <v>2793</v>
      </c>
      <c r="I3899" s="28" t="s">
        <v>2792</v>
      </c>
      <c r="J3899" s="28" t="s">
        <v>996</v>
      </c>
      <c r="K3899" s="25">
        <v>4550000000</v>
      </c>
      <c r="L3899" s="28" t="s">
        <v>110</v>
      </c>
      <c r="M3899" s="28" t="s">
        <v>2264</v>
      </c>
      <c r="N3899" s="28" t="s">
        <v>125</v>
      </c>
      <c r="P3899" s="28" t="s">
        <v>151</v>
      </c>
      <c r="Q3899" s="28" t="s">
        <v>152</v>
      </c>
      <c r="R3899" s="25">
        <v>1000</v>
      </c>
      <c r="S3899" s="28" t="s">
        <v>34</v>
      </c>
    </row>
    <row r="3900" spans="1:22" ht="12.45" customHeight="1" x14ac:dyDescent="0.25">
      <c r="A3900" s="10">
        <v>104052</v>
      </c>
      <c r="B3900" s="28" t="s">
        <v>985</v>
      </c>
      <c r="C3900" s="28" t="s">
        <v>1035</v>
      </c>
      <c r="D3900" s="28" t="s">
        <v>993</v>
      </c>
      <c r="E3900" s="28" t="str">
        <f>VLOOKUP(A3900,'[1]Sheet1 (2)'!$A$2:$H$6200,8,0)</f>
        <v>Function:Internal Audit:Core Function:Governance Function</v>
      </c>
      <c r="F3900" s="28" t="s">
        <v>2791</v>
      </c>
      <c r="G3900" s="28" t="s">
        <v>2792</v>
      </c>
      <c r="H3900" s="28" t="s">
        <v>2793</v>
      </c>
      <c r="I3900" s="28" t="s">
        <v>2792</v>
      </c>
      <c r="J3900" s="28" t="s">
        <v>996</v>
      </c>
      <c r="K3900" s="25">
        <v>4550001000</v>
      </c>
      <c r="L3900" s="28" t="s">
        <v>111</v>
      </c>
      <c r="M3900" s="28" t="s">
        <v>2269</v>
      </c>
      <c r="N3900" s="28" t="s">
        <v>125</v>
      </c>
      <c r="P3900" s="28" t="s">
        <v>151</v>
      </c>
      <c r="Q3900" s="28" t="s">
        <v>152</v>
      </c>
      <c r="R3900" s="25">
        <v>1000</v>
      </c>
      <c r="S3900" s="28" t="s">
        <v>34</v>
      </c>
    </row>
    <row r="3901" spans="1:22" ht="12.45" customHeight="1" x14ac:dyDescent="0.25">
      <c r="A3901" s="10">
        <v>104052</v>
      </c>
      <c r="B3901" s="28" t="s">
        <v>985</v>
      </c>
      <c r="C3901" s="28" t="s">
        <v>1035</v>
      </c>
      <c r="D3901" s="28" t="s">
        <v>993</v>
      </c>
      <c r="E3901" s="28" t="str">
        <f>VLOOKUP(A3901,'[1]Sheet1 (2)'!$A$2:$H$6200,8,0)</f>
        <v>Function:Internal Audit:Core Function:Governance Function</v>
      </c>
      <c r="F3901" s="28" t="s">
        <v>1036</v>
      </c>
      <c r="G3901" s="28" t="s">
        <v>2792</v>
      </c>
      <c r="H3901" s="28" t="s">
        <v>1037</v>
      </c>
      <c r="I3901" s="28" t="s">
        <v>182</v>
      </c>
      <c r="J3901" s="28" t="s">
        <v>996</v>
      </c>
      <c r="K3901" s="25">
        <v>4500491000</v>
      </c>
      <c r="L3901" s="28" t="s">
        <v>2777</v>
      </c>
      <c r="M3901" s="28" t="s">
        <v>2778</v>
      </c>
      <c r="N3901" s="28" t="s">
        <v>125</v>
      </c>
      <c r="P3901" s="28" t="s">
        <v>151</v>
      </c>
      <c r="Q3901" s="28" t="s">
        <v>152</v>
      </c>
      <c r="R3901" s="25">
        <v>1000</v>
      </c>
      <c r="S3901" s="28" t="s">
        <v>34</v>
      </c>
      <c r="T3901" s="35">
        <v>1073</v>
      </c>
      <c r="U3901" s="35">
        <v>1200</v>
      </c>
      <c r="V3901" s="35">
        <v>1300</v>
      </c>
    </row>
    <row r="3902" spans="1:22" ht="12.45" customHeight="1" x14ac:dyDescent="0.25">
      <c r="A3902" s="10">
        <v>104053</v>
      </c>
      <c r="B3902" s="28" t="s">
        <v>985</v>
      </c>
      <c r="C3902" s="28" t="s">
        <v>1038</v>
      </c>
      <c r="D3902" s="28" t="s">
        <v>993</v>
      </c>
      <c r="E3902" s="28" t="str">
        <f>VLOOKUP(A3902,'[1]Sheet1 (2)'!$A$2:$H$6200,8,0)</f>
        <v>Function:Internal Audit:Core Function:Governance Function</v>
      </c>
      <c r="F3902" s="28" t="s">
        <v>2794</v>
      </c>
      <c r="G3902" s="28" t="s">
        <v>2792</v>
      </c>
      <c r="H3902" s="28" t="s">
        <v>2795</v>
      </c>
      <c r="I3902" s="28" t="s">
        <v>2792</v>
      </c>
      <c r="J3902" s="28" t="s">
        <v>996</v>
      </c>
      <c r="K3902" s="25">
        <v>4550004000</v>
      </c>
      <c r="L3902" s="28" t="s">
        <v>112</v>
      </c>
      <c r="M3902" s="28" t="s">
        <v>2246</v>
      </c>
      <c r="N3902" s="28" t="s">
        <v>125</v>
      </c>
      <c r="P3902" s="28" t="s">
        <v>151</v>
      </c>
      <c r="Q3902" s="28" t="s">
        <v>152</v>
      </c>
      <c r="R3902" s="25">
        <v>1000</v>
      </c>
      <c r="S3902" s="28" t="s">
        <v>34</v>
      </c>
    </row>
    <row r="3903" spans="1:22" ht="12.45" customHeight="1" x14ac:dyDescent="0.25">
      <c r="A3903" s="10">
        <v>104053</v>
      </c>
      <c r="B3903" s="28" t="s">
        <v>985</v>
      </c>
      <c r="C3903" s="28" t="s">
        <v>1038</v>
      </c>
      <c r="D3903" s="28" t="s">
        <v>993</v>
      </c>
      <c r="E3903" s="28" t="str">
        <f>VLOOKUP(A3903,'[1]Sheet1 (2)'!$A$2:$H$6200,8,0)</f>
        <v>Function:Internal Audit:Core Function:Governance Function</v>
      </c>
      <c r="F3903" s="28" t="s">
        <v>2794</v>
      </c>
      <c r="G3903" s="28" t="s">
        <v>2792</v>
      </c>
      <c r="H3903" s="28" t="s">
        <v>2795</v>
      </c>
      <c r="I3903" s="28" t="s">
        <v>2792</v>
      </c>
      <c r="J3903" s="28" t="s">
        <v>996</v>
      </c>
      <c r="K3903" s="25">
        <v>4550002000</v>
      </c>
      <c r="L3903" s="28" t="s">
        <v>2247</v>
      </c>
      <c r="M3903" s="28" t="s">
        <v>2248</v>
      </c>
      <c r="N3903" s="28" t="s">
        <v>125</v>
      </c>
      <c r="P3903" s="28" t="s">
        <v>151</v>
      </c>
      <c r="Q3903" s="28" t="s">
        <v>152</v>
      </c>
      <c r="R3903" s="25">
        <v>1000</v>
      </c>
      <c r="S3903" s="28" t="s">
        <v>34</v>
      </c>
    </row>
    <row r="3904" spans="1:22" ht="12.45" customHeight="1" x14ac:dyDescent="0.25">
      <c r="A3904" s="10">
        <v>104053</v>
      </c>
      <c r="B3904" s="28" t="s">
        <v>985</v>
      </c>
      <c r="C3904" s="28" t="s">
        <v>1038</v>
      </c>
      <c r="D3904" s="28" t="s">
        <v>993</v>
      </c>
      <c r="E3904" s="28" t="str">
        <f>VLOOKUP(A3904,'[1]Sheet1 (2)'!$A$2:$H$6200,8,0)</f>
        <v>Function:Internal Audit:Core Function:Governance Function</v>
      </c>
      <c r="F3904" s="28" t="s">
        <v>2794</v>
      </c>
      <c r="G3904" s="28" t="s">
        <v>2792</v>
      </c>
      <c r="H3904" s="28" t="s">
        <v>2795</v>
      </c>
      <c r="I3904" s="28" t="s">
        <v>2792</v>
      </c>
      <c r="J3904" s="28" t="s">
        <v>996</v>
      </c>
      <c r="K3904" s="25">
        <v>4550006000</v>
      </c>
      <c r="L3904" s="28" t="s">
        <v>2251</v>
      </c>
      <c r="M3904" s="28" t="s">
        <v>2252</v>
      </c>
      <c r="N3904" s="28" t="s">
        <v>125</v>
      </c>
      <c r="P3904" s="28" t="s">
        <v>151</v>
      </c>
      <c r="Q3904" s="28" t="s">
        <v>152</v>
      </c>
      <c r="R3904" s="25">
        <v>1000</v>
      </c>
      <c r="S3904" s="28" t="s">
        <v>34</v>
      </c>
    </row>
    <row r="3905" spans="1:22" ht="12.45" customHeight="1" x14ac:dyDescent="0.25">
      <c r="A3905" s="10">
        <v>104053</v>
      </c>
      <c r="B3905" s="28" t="s">
        <v>985</v>
      </c>
      <c r="C3905" s="28" t="s">
        <v>1038</v>
      </c>
      <c r="D3905" s="28" t="s">
        <v>993</v>
      </c>
      <c r="E3905" s="28" t="str">
        <f>VLOOKUP(A3905,'[1]Sheet1 (2)'!$A$2:$H$6200,8,0)</f>
        <v>Function:Internal Audit:Core Function:Governance Function</v>
      </c>
      <c r="F3905" s="28" t="s">
        <v>2794</v>
      </c>
      <c r="G3905" s="28" t="s">
        <v>2792</v>
      </c>
      <c r="H3905" s="28" t="s">
        <v>2795</v>
      </c>
      <c r="I3905" s="28" t="s">
        <v>2792</v>
      </c>
      <c r="J3905" s="28" t="s">
        <v>996</v>
      </c>
      <c r="K3905" s="25">
        <v>4550008000</v>
      </c>
      <c r="L3905" s="28" t="s">
        <v>113</v>
      </c>
      <c r="M3905" s="28" t="s">
        <v>2255</v>
      </c>
      <c r="N3905" s="28" t="s">
        <v>125</v>
      </c>
      <c r="P3905" s="28" t="s">
        <v>151</v>
      </c>
      <c r="Q3905" s="28" t="s">
        <v>152</v>
      </c>
      <c r="R3905" s="25">
        <v>1000</v>
      </c>
      <c r="S3905" s="28" t="s">
        <v>34</v>
      </c>
    </row>
    <row r="3906" spans="1:22" ht="12.45" customHeight="1" x14ac:dyDescent="0.25">
      <c r="A3906" s="10">
        <v>104053</v>
      </c>
      <c r="B3906" s="28" t="s">
        <v>985</v>
      </c>
      <c r="C3906" s="28" t="s">
        <v>1038</v>
      </c>
      <c r="D3906" s="28" t="s">
        <v>993</v>
      </c>
      <c r="E3906" s="28" t="str">
        <f>VLOOKUP(A3906,'[1]Sheet1 (2)'!$A$2:$H$6200,8,0)</f>
        <v>Function:Internal Audit:Core Function:Governance Function</v>
      </c>
      <c r="F3906" s="28" t="s">
        <v>1039</v>
      </c>
      <c r="G3906" s="28" t="s">
        <v>182</v>
      </c>
      <c r="H3906" s="28" t="s">
        <v>1040</v>
      </c>
      <c r="I3906" s="28" t="s">
        <v>182</v>
      </c>
      <c r="J3906" s="28" t="s">
        <v>996</v>
      </c>
      <c r="K3906" s="25">
        <v>4500181000</v>
      </c>
      <c r="L3906" s="28" t="s">
        <v>95</v>
      </c>
      <c r="M3906" s="28" t="s">
        <v>821</v>
      </c>
      <c r="N3906" s="28" t="s">
        <v>125</v>
      </c>
      <c r="P3906" s="28" t="s">
        <v>151</v>
      </c>
      <c r="Q3906" s="28" t="s">
        <v>152</v>
      </c>
      <c r="R3906" s="25">
        <v>1000</v>
      </c>
      <c r="S3906" s="28" t="s">
        <v>34</v>
      </c>
      <c r="T3906" s="35">
        <v>21000</v>
      </c>
      <c r="U3906" s="35">
        <v>22000</v>
      </c>
      <c r="V3906" s="35">
        <v>23000</v>
      </c>
    </row>
    <row r="3907" spans="1:22" ht="12.45" customHeight="1" x14ac:dyDescent="0.25">
      <c r="A3907" s="10">
        <v>104053</v>
      </c>
      <c r="B3907" s="28" t="s">
        <v>985</v>
      </c>
      <c r="C3907" s="28" t="s">
        <v>1038</v>
      </c>
      <c r="D3907" s="28" t="s">
        <v>993</v>
      </c>
      <c r="E3907" s="28" t="str">
        <f>VLOOKUP(A3907,'[1]Sheet1 (2)'!$A$2:$H$6200,8,0)</f>
        <v>Function:Internal Audit:Core Function:Governance Function</v>
      </c>
      <c r="F3907" s="28" t="s">
        <v>2794</v>
      </c>
      <c r="G3907" s="28" t="s">
        <v>2792</v>
      </c>
      <c r="H3907" s="28" t="s">
        <v>2795</v>
      </c>
      <c r="I3907" s="28" t="s">
        <v>2792</v>
      </c>
      <c r="J3907" s="28" t="s">
        <v>996</v>
      </c>
      <c r="K3907" s="25">
        <v>4550003000</v>
      </c>
      <c r="L3907" s="28" t="s">
        <v>2257</v>
      </c>
      <c r="M3907" s="28" t="s">
        <v>2258</v>
      </c>
      <c r="N3907" s="28" t="s">
        <v>125</v>
      </c>
      <c r="P3907" s="28" t="s">
        <v>151</v>
      </c>
      <c r="Q3907" s="28" t="s">
        <v>152</v>
      </c>
      <c r="R3907" s="25">
        <v>1000</v>
      </c>
      <c r="S3907" s="28" t="s">
        <v>34</v>
      </c>
    </row>
    <row r="3908" spans="1:22" ht="12.45" customHeight="1" x14ac:dyDescent="0.25">
      <c r="A3908" s="10">
        <v>104053</v>
      </c>
      <c r="B3908" s="28" t="s">
        <v>985</v>
      </c>
      <c r="C3908" s="28" t="s">
        <v>1038</v>
      </c>
      <c r="D3908" s="28" t="s">
        <v>993</v>
      </c>
      <c r="E3908" s="28" t="str">
        <f>VLOOKUP(A3908,'[1]Sheet1 (2)'!$A$2:$H$6200,8,0)</f>
        <v>Function:Internal Audit:Core Function:Governance Function</v>
      </c>
      <c r="F3908" s="28" t="s">
        <v>1039</v>
      </c>
      <c r="G3908" s="28" t="s">
        <v>182</v>
      </c>
      <c r="H3908" s="28" t="s">
        <v>1040</v>
      </c>
      <c r="I3908" s="28" t="s">
        <v>182</v>
      </c>
      <c r="J3908" s="28" t="s">
        <v>996</v>
      </c>
      <c r="K3908" s="25">
        <v>4500411000</v>
      </c>
      <c r="L3908" s="28" t="s">
        <v>97</v>
      </c>
      <c r="M3908" s="28" t="s">
        <v>2263</v>
      </c>
      <c r="N3908" s="28" t="s">
        <v>125</v>
      </c>
      <c r="P3908" s="28" t="s">
        <v>151</v>
      </c>
      <c r="Q3908" s="28" t="s">
        <v>152</v>
      </c>
      <c r="R3908" s="25">
        <v>1000</v>
      </c>
      <c r="S3908" s="28" t="s">
        <v>34</v>
      </c>
      <c r="T3908" s="35">
        <v>1030</v>
      </c>
      <c r="U3908" s="35">
        <v>1070</v>
      </c>
      <c r="V3908" s="35">
        <v>1100</v>
      </c>
    </row>
    <row r="3909" spans="1:22" ht="12.45" customHeight="1" x14ac:dyDescent="0.25">
      <c r="A3909" s="10">
        <v>104053</v>
      </c>
      <c r="B3909" s="28" t="s">
        <v>985</v>
      </c>
      <c r="C3909" s="28" t="s">
        <v>1038</v>
      </c>
      <c r="D3909" s="28" t="s">
        <v>993</v>
      </c>
      <c r="E3909" s="28" t="str">
        <f>VLOOKUP(A3909,'[1]Sheet1 (2)'!$A$2:$H$6200,8,0)</f>
        <v>Function:Internal Audit:Core Function:Governance Function</v>
      </c>
      <c r="F3909" s="28" t="s">
        <v>2794</v>
      </c>
      <c r="G3909" s="28" t="s">
        <v>2792</v>
      </c>
      <c r="H3909" s="28" t="s">
        <v>2795</v>
      </c>
      <c r="I3909" s="28" t="s">
        <v>2792</v>
      </c>
      <c r="J3909" s="28" t="s">
        <v>996</v>
      </c>
      <c r="K3909" s="25">
        <v>4550000000</v>
      </c>
      <c r="L3909" s="28" t="s">
        <v>110</v>
      </c>
      <c r="M3909" s="28" t="s">
        <v>2264</v>
      </c>
      <c r="N3909" s="28" t="s">
        <v>125</v>
      </c>
      <c r="P3909" s="28" t="s">
        <v>151</v>
      </c>
      <c r="Q3909" s="28" t="s">
        <v>152</v>
      </c>
      <c r="R3909" s="25">
        <v>1000</v>
      </c>
      <c r="S3909" s="28" t="s">
        <v>34</v>
      </c>
    </row>
    <row r="3910" spans="1:22" ht="12.45" customHeight="1" x14ac:dyDescent="0.25">
      <c r="A3910" s="10">
        <v>104053</v>
      </c>
      <c r="B3910" s="28" t="s">
        <v>985</v>
      </c>
      <c r="C3910" s="28" t="s">
        <v>1038</v>
      </c>
      <c r="D3910" s="28" t="s">
        <v>993</v>
      </c>
      <c r="E3910" s="28" t="str">
        <f>VLOOKUP(A3910,'[1]Sheet1 (2)'!$A$2:$H$6200,8,0)</f>
        <v>Function:Internal Audit:Core Function:Governance Function</v>
      </c>
      <c r="F3910" s="28" t="s">
        <v>2794</v>
      </c>
      <c r="G3910" s="28" t="s">
        <v>2792</v>
      </c>
      <c r="H3910" s="28" t="s">
        <v>2795</v>
      </c>
      <c r="I3910" s="28" t="s">
        <v>2792</v>
      </c>
      <c r="J3910" s="28" t="s">
        <v>996</v>
      </c>
      <c r="K3910" s="25">
        <v>4550001000</v>
      </c>
      <c r="L3910" s="28" t="s">
        <v>111</v>
      </c>
      <c r="M3910" s="28" t="s">
        <v>2269</v>
      </c>
      <c r="N3910" s="28" t="s">
        <v>125</v>
      </c>
      <c r="P3910" s="28" t="s">
        <v>151</v>
      </c>
      <c r="Q3910" s="28" t="s">
        <v>152</v>
      </c>
      <c r="R3910" s="25">
        <v>1000</v>
      </c>
      <c r="S3910" s="28" t="s">
        <v>34</v>
      </c>
    </row>
    <row r="3911" spans="1:22" ht="12.45" customHeight="1" x14ac:dyDescent="0.25">
      <c r="A3911" s="10">
        <v>104053</v>
      </c>
      <c r="B3911" s="28" t="s">
        <v>985</v>
      </c>
      <c r="C3911" s="28" t="s">
        <v>1038</v>
      </c>
      <c r="D3911" s="28" t="s">
        <v>993</v>
      </c>
      <c r="E3911" s="28" t="str">
        <f>VLOOKUP(A3911,'[1]Sheet1 (2)'!$A$2:$H$6200,8,0)</f>
        <v>Function:Internal Audit:Core Function:Governance Function</v>
      </c>
      <c r="F3911" s="28" t="s">
        <v>1039</v>
      </c>
      <c r="G3911" s="28" t="s">
        <v>182</v>
      </c>
      <c r="H3911" s="28" t="s">
        <v>1040</v>
      </c>
      <c r="I3911" s="28" t="s">
        <v>182</v>
      </c>
      <c r="J3911" s="28" t="s">
        <v>996</v>
      </c>
      <c r="K3911" s="25">
        <v>4500491000</v>
      </c>
      <c r="L3911" s="28" t="s">
        <v>2777</v>
      </c>
      <c r="M3911" s="28" t="s">
        <v>2778</v>
      </c>
      <c r="N3911" s="28" t="s">
        <v>125</v>
      </c>
      <c r="P3911" s="28" t="s">
        <v>151</v>
      </c>
      <c r="Q3911" s="28" t="s">
        <v>152</v>
      </c>
      <c r="R3911" s="25">
        <v>1000</v>
      </c>
      <c r="S3911" s="28" t="s">
        <v>34</v>
      </c>
      <c r="T3911" s="35">
        <v>1080</v>
      </c>
      <c r="U3911" s="35">
        <v>1230</v>
      </c>
      <c r="V3911" s="35">
        <v>1300</v>
      </c>
    </row>
    <row r="3912" spans="1:22" ht="12.45" customHeight="1" x14ac:dyDescent="0.25">
      <c r="A3912" s="10">
        <v>104054</v>
      </c>
      <c r="B3912" s="28" t="s">
        <v>985</v>
      </c>
      <c r="C3912" s="28" t="s">
        <v>1041</v>
      </c>
      <c r="D3912" s="28" t="s">
        <v>993</v>
      </c>
      <c r="E3912" s="28" t="str">
        <f>VLOOKUP(A3912,'[1]Sheet1 (2)'!$A$2:$H$6200,8,0)</f>
        <v>Function:Internal Audit:Core Function:Governance Function</v>
      </c>
      <c r="F3912" s="28" t="s">
        <v>2796</v>
      </c>
      <c r="G3912" s="28" t="s">
        <v>2792</v>
      </c>
      <c r="H3912" s="28" t="s">
        <v>2797</v>
      </c>
      <c r="I3912" s="28" t="s">
        <v>2792</v>
      </c>
      <c r="J3912" s="28" t="s">
        <v>996</v>
      </c>
      <c r="K3912" s="25">
        <v>4550004000</v>
      </c>
      <c r="L3912" s="28" t="s">
        <v>112</v>
      </c>
      <c r="M3912" s="28" t="s">
        <v>2246</v>
      </c>
      <c r="N3912" s="28" t="s">
        <v>125</v>
      </c>
      <c r="P3912" s="28" t="s">
        <v>151</v>
      </c>
      <c r="Q3912" s="28" t="s">
        <v>152</v>
      </c>
      <c r="R3912" s="25">
        <v>1000</v>
      </c>
      <c r="S3912" s="28" t="s">
        <v>34</v>
      </c>
    </row>
    <row r="3913" spans="1:22" ht="12.45" customHeight="1" x14ac:dyDescent="0.25">
      <c r="A3913" s="10">
        <v>104054</v>
      </c>
      <c r="B3913" s="28" t="s">
        <v>985</v>
      </c>
      <c r="C3913" s="28" t="s">
        <v>1041</v>
      </c>
      <c r="D3913" s="28" t="s">
        <v>993</v>
      </c>
      <c r="E3913" s="28" t="str">
        <f>VLOOKUP(A3913,'[1]Sheet1 (2)'!$A$2:$H$6200,8,0)</f>
        <v>Function:Internal Audit:Core Function:Governance Function</v>
      </c>
      <c r="F3913" s="28" t="s">
        <v>2796</v>
      </c>
      <c r="G3913" s="28" t="s">
        <v>2792</v>
      </c>
      <c r="H3913" s="28" t="s">
        <v>2797</v>
      </c>
      <c r="I3913" s="28" t="s">
        <v>2792</v>
      </c>
      <c r="J3913" s="28" t="s">
        <v>996</v>
      </c>
      <c r="K3913" s="25">
        <v>4550002000</v>
      </c>
      <c r="L3913" s="28" t="s">
        <v>2247</v>
      </c>
      <c r="M3913" s="28" t="s">
        <v>2248</v>
      </c>
      <c r="N3913" s="28" t="s">
        <v>125</v>
      </c>
      <c r="P3913" s="28" t="s">
        <v>151</v>
      </c>
      <c r="Q3913" s="28" t="s">
        <v>152</v>
      </c>
      <c r="R3913" s="25">
        <v>1000</v>
      </c>
      <c r="S3913" s="28" t="s">
        <v>34</v>
      </c>
    </row>
    <row r="3914" spans="1:22" ht="12.45" customHeight="1" x14ac:dyDescent="0.25">
      <c r="A3914" s="10">
        <v>104054</v>
      </c>
      <c r="B3914" s="28" t="s">
        <v>985</v>
      </c>
      <c r="C3914" s="28" t="s">
        <v>1041</v>
      </c>
      <c r="D3914" s="28" t="s">
        <v>993</v>
      </c>
      <c r="E3914" s="28" t="str">
        <f>VLOOKUP(A3914,'[1]Sheet1 (2)'!$A$2:$H$6200,8,0)</f>
        <v>Function:Internal Audit:Core Function:Governance Function</v>
      </c>
      <c r="F3914" s="28" t="s">
        <v>2796</v>
      </c>
      <c r="G3914" s="28" t="s">
        <v>2792</v>
      </c>
      <c r="H3914" s="28" t="s">
        <v>2797</v>
      </c>
      <c r="I3914" s="28" t="s">
        <v>2792</v>
      </c>
      <c r="J3914" s="28" t="s">
        <v>996</v>
      </c>
      <c r="K3914" s="25">
        <v>4550006000</v>
      </c>
      <c r="L3914" s="28" t="s">
        <v>2251</v>
      </c>
      <c r="M3914" s="28" t="s">
        <v>2252</v>
      </c>
      <c r="N3914" s="28" t="s">
        <v>125</v>
      </c>
      <c r="P3914" s="28" t="s">
        <v>151</v>
      </c>
      <c r="Q3914" s="28" t="s">
        <v>152</v>
      </c>
      <c r="R3914" s="25">
        <v>1000</v>
      </c>
      <c r="S3914" s="28" t="s">
        <v>34</v>
      </c>
    </row>
    <row r="3915" spans="1:22" ht="12.45" customHeight="1" x14ac:dyDescent="0.25">
      <c r="A3915" s="10">
        <v>104054</v>
      </c>
      <c r="B3915" s="28" t="s">
        <v>985</v>
      </c>
      <c r="C3915" s="28" t="s">
        <v>1041</v>
      </c>
      <c r="D3915" s="28" t="s">
        <v>993</v>
      </c>
      <c r="E3915" s="28" t="str">
        <f>VLOOKUP(A3915,'[1]Sheet1 (2)'!$A$2:$H$6200,8,0)</f>
        <v>Function:Internal Audit:Core Function:Governance Function</v>
      </c>
      <c r="F3915" s="28" t="s">
        <v>2796</v>
      </c>
      <c r="G3915" s="28" t="s">
        <v>2792</v>
      </c>
      <c r="H3915" s="28" t="s">
        <v>2797</v>
      </c>
      <c r="I3915" s="28" t="s">
        <v>2792</v>
      </c>
      <c r="J3915" s="28" t="s">
        <v>996</v>
      </c>
      <c r="K3915" s="25">
        <v>4550008000</v>
      </c>
      <c r="L3915" s="28" t="s">
        <v>113</v>
      </c>
      <c r="M3915" s="28" t="s">
        <v>2255</v>
      </c>
      <c r="N3915" s="28" t="s">
        <v>125</v>
      </c>
      <c r="P3915" s="28" t="s">
        <v>151</v>
      </c>
      <c r="Q3915" s="28" t="s">
        <v>152</v>
      </c>
      <c r="R3915" s="25">
        <v>1000</v>
      </c>
      <c r="S3915" s="28" t="s">
        <v>34</v>
      </c>
    </row>
    <row r="3916" spans="1:22" ht="12.45" customHeight="1" x14ac:dyDescent="0.25">
      <c r="A3916" s="10">
        <v>104054</v>
      </c>
      <c r="B3916" s="28" t="s">
        <v>985</v>
      </c>
      <c r="C3916" s="28" t="s">
        <v>1041</v>
      </c>
      <c r="D3916" s="28" t="s">
        <v>993</v>
      </c>
      <c r="E3916" s="28" t="str">
        <f>VLOOKUP(A3916,'[1]Sheet1 (2)'!$A$2:$H$6200,8,0)</f>
        <v>Function:Internal Audit:Core Function:Governance Function</v>
      </c>
      <c r="F3916" s="28" t="s">
        <v>1042</v>
      </c>
      <c r="G3916" s="28" t="s">
        <v>182</v>
      </c>
      <c r="H3916" s="28" t="s">
        <v>1043</v>
      </c>
      <c r="I3916" s="28" t="s">
        <v>182</v>
      </c>
      <c r="J3916" s="28" t="s">
        <v>996</v>
      </c>
      <c r="K3916" s="25">
        <v>4500181000</v>
      </c>
      <c r="L3916" s="28" t="s">
        <v>95</v>
      </c>
      <c r="M3916" s="28" t="s">
        <v>821</v>
      </c>
      <c r="N3916" s="28" t="s">
        <v>125</v>
      </c>
      <c r="P3916" s="28" t="s">
        <v>151</v>
      </c>
      <c r="Q3916" s="28" t="s">
        <v>152</v>
      </c>
      <c r="R3916" s="25">
        <v>1000</v>
      </c>
      <c r="S3916" s="28" t="s">
        <v>34</v>
      </c>
      <c r="T3916" s="35">
        <v>10000</v>
      </c>
      <c r="U3916" s="35">
        <v>12000</v>
      </c>
      <c r="V3916" s="35">
        <v>13000</v>
      </c>
    </row>
    <row r="3917" spans="1:22" ht="12.45" customHeight="1" x14ac:dyDescent="0.25">
      <c r="A3917" s="10">
        <v>104054</v>
      </c>
      <c r="B3917" s="28" t="s">
        <v>985</v>
      </c>
      <c r="C3917" s="28" t="s">
        <v>1041</v>
      </c>
      <c r="D3917" s="28" t="s">
        <v>993</v>
      </c>
      <c r="E3917" s="28" t="str">
        <f>VLOOKUP(A3917,'[1]Sheet1 (2)'!$A$2:$H$6200,8,0)</f>
        <v>Function:Internal Audit:Core Function:Governance Function</v>
      </c>
      <c r="F3917" s="28" t="s">
        <v>1042</v>
      </c>
      <c r="G3917" s="28" t="s">
        <v>182</v>
      </c>
      <c r="H3917" s="28" t="s">
        <v>1043</v>
      </c>
      <c r="I3917" s="28" t="s">
        <v>182</v>
      </c>
      <c r="J3917" s="28" t="s">
        <v>996</v>
      </c>
      <c r="K3917" s="25">
        <v>4500411000</v>
      </c>
      <c r="L3917" s="28" t="s">
        <v>97</v>
      </c>
      <c r="M3917" s="28" t="s">
        <v>2263</v>
      </c>
      <c r="N3917" s="28" t="s">
        <v>125</v>
      </c>
      <c r="P3917" s="28" t="s">
        <v>151</v>
      </c>
      <c r="Q3917" s="28" t="s">
        <v>152</v>
      </c>
      <c r="R3917" s="25">
        <v>1000</v>
      </c>
      <c r="S3917" s="28" t="s">
        <v>34</v>
      </c>
      <c r="T3917" s="35">
        <v>1200</v>
      </c>
      <c r="U3917" s="35">
        <v>1300</v>
      </c>
      <c r="V3917" s="35">
        <v>1350</v>
      </c>
    </row>
    <row r="3918" spans="1:22" ht="12.45" customHeight="1" x14ac:dyDescent="0.25">
      <c r="A3918" s="10">
        <v>104054</v>
      </c>
      <c r="B3918" s="28" t="s">
        <v>985</v>
      </c>
      <c r="C3918" s="28" t="s">
        <v>1041</v>
      </c>
      <c r="D3918" s="28" t="s">
        <v>993</v>
      </c>
      <c r="E3918" s="28" t="str">
        <f>VLOOKUP(A3918,'[1]Sheet1 (2)'!$A$2:$H$6200,8,0)</f>
        <v>Function:Internal Audit:Core Function:Governance Function</v>
      </c>
      <c r="F3918" s="28" t="s">
        <v>2796</v>
      </c>
      <c r="G3918" s="28" t="s">
        <v>2792</v>
      </c>
      <c r="H3918" s="28" t="s">
        <v>2797</v>
      </c>
      <c r="I3918" s="28" t="s">
        <v>2792</v>
      </c>
      <c r="J3918" s="28" t="s">
        <v>996</v>
      </c>
      <c r="K3918" s="25">
        <v>4550001000</v>
      </c>
      <c r="L3918" s="28" t="s">
        <v>111</v>
      </c>
      <c r="M3918" s="28" t="s">
        <v>2269</v>
      </c>
      <c r="N3918" s="28" t="s">
        <v>125</v>
      </c>
      <c r="P3918" s="28" t="s">
        <v>151</v>
      </c>
      <c r="Q3918" s="28" t="s">
        <v>152</v>
      </c>
      <c r="R3918" s="25">
        <v>1000</v>
      </c>
      <c r="S3918" s="28" t="s">
        <v>34</v>
      </c>
    </row>
    <row r="3919" spans="1:22" ht="12.45" customHeight="1" x14ac:dyDescent="0.25">
      <c r="A3919" s="10">
        <v>104056</v>
      </c>
      <c r="B3919" s="28" t="s">
        <v>985</v>
      </c>
      <c r="C3919" s="28" t="s">
        <v>1940</v>
      </c>
      <c r="D3919" s="28" t="s">
        <v>1001</v>
      </c>
      <c r="E3919" s="28" t="str">
        <f>VLOOKUP(A3919,'[1]Sheet1 (2)'!$A$2:$H$6200,8,0)</f>
        <v>Function:Executive and Council:Core Function:Municipal Manager, Town Secretary and Chief Executive</v>
      </c>
      <c r="F3919" s="28" t="s">
        <v>1941</v>
      </c>
      <c r="G3919" s="28" t="s">
        <v>182</v>
      </c>
      <c r="H3919" s="28" t="s">
        <v>1942</v>
      </c>
      <c r="I3919" s="28" t="s">
        <v>182</v>
      </c>
      <c r="J3919" s="28" t="s">
        <v>996</v>
      </c>
      <c r="K3919" s="25">
        <v>4500491000</v>
      </c>
      <c r="L3919" s="28" t="s">
        <v>2777</v>
      </c>
      <c r="M3919" s="28" t="s">
        <v>2778</v>
      </c>
      <c r="N3919" s="28" t="s">
        <v>125</v>
      </c>
      <c r="P3919" s="28" t="s">
        <v>151</v>
      </c>
      <c r="Q3919" s="28" t="s">
        <v>152</v>
      </c>
      <c r="R3919" s="25">
        <v>1000</v>
      </c>
      <c r="S3919" s="28" t="s">
        <v>34</v>
      </c>
      <c r="T3919" s="35">
        <v>1050</v>
      </c>
      <c r="U3919" s="35">
        <v>1750</v>
      </c>
      <c r="V3919" s="35">
        <v>1900</v>
      </c>
    </row>
    <row r="3920" spans="1:22" ht="12.45" customHeight="1" x14ac:dyDescent="0.25">
      <c r="A3920" s="10">
        <v>104503</v>
      </c>
      <c r="B3920" s="28" t="s">
        <v>985</v>
      </c>
      <c r="C3920" s="28" t="s">
        <v>1816</v>
      </c>
      <c r="D3920" s="28" t="s">
        <v>987</v>
      </c>
      <c r="E3920" s="28" t="str">
        <f>VLOOKUP(A3920,'[1]Sheet1 (2)'!$A$2:$H$6200,8,0)</f>
        <v>Function:Executive and Council:Core Function:Municipal Manager, Town Secretary and Chief Executive</v>
      </c>
      <c r="F3920" s="28" t="s">
        <v>1943</v>
      </c>
      <c r="G3920" s="28" t="s">
        <v>182</v>
      </c>
      <c r="H3920" s="28" t="s">
        <v>1944</v>
      </c>
      <c r="I3920" s="28" t="s">
        <v>182</v>
      </c>
      <c r="J3920" s="28" t="s">
        <v>996</v>
      </c>
      <c r="K3920" s="25">
        <v>4700003000</v>
      </c>
      <c r="L3920" s="28" t="s">
        <v>2242</v>
      </c>
      <c r="M3920" s="28" t="s">
        <v>2243</v>
      </c>
      <c r="N3920" s="28" t="s">
        <v>125</v>
      </c>
      <c r="P3920" s="28" t="s">
        <v>151</v>
      </c>
      <c r="Q3920" s="28" t="s">
        <v>152</v>
      </c>
      <c r="R3920" s="25">
        <v>1000</v>
      </c>
      <c r="S3920" s="28" t="s">
        <v>34</v>
      </c>
      <c r="T3920" s="35">
        <v>21000</v>
      </c>
      <c r="U3920" s="35">
        <v>22000</v>
      </c>
      <c r="V3920" s="35">
        <v>23000</v>
      </c>
    </row>
    <row r="3921" spans="1:22" ht="12.45" customHeight="1" x14ac:dyDescent="0.25">
      <c r="A3921" s="10">
        <v>104503</v>
      </c>
      <c r="B3921" s="28" t="s">
        <v>985</v>
      </c>
      <c r="C3921" s="28" t="s">
        <v>1816</v>
      </c>
      <c r="D3921" s="28" t="s">
        <v>987</v>
      </c>
      <c r="E3921" s="28" t="str">
        <f>VLOOKUP(A3921,'[1]Sheet1 (2)'!$A$2:$H$6200,8,0)</f>
        <v>Function:Executive and Council:Core Function:Municipal Manager, Town Secretary and Chief Executive</v>
      </c>
      <c r="F3921" s="28" t="s">
        <v>1943</v>
      </c>
      <c r="G3921" s="28" t="s">
        <v>182</v>
      </c>
      <c r="H3921" s="28" t="s">
        <v>1944</v>
      </c>
      <c r="I3921" s="28" t="s">
        <v>182</v>
      </c>
      <c r="J3921" s="28" t="s">
        <v>365</v>
      </c>
      <c r="K3921" s="25">
        <v>4500460000</v>
      </c>
      <c r="L3921" s="28" t="s">
        <v>2249</v>
      </c>
      <c r="M3921" s="28" t="s">
        <v>2250</v>
      </c>
      <c r="N3921" s="28" t="s">
        <v>125</v>
      </c>
      <c r="P3921" s="28" t="s">
        <v>151</v>
      </c>
      <c r="Q3921" s="28" t="s">
        <v>152</v>
      </c>
      <c r="R3921" s="25">
        <v>1000</v>
      </c>
      <c r="S3921" s="28" t="s">
        <v>34</v>
      </c>
      <c r="T3921" s="35">
        <v>500000</v>
      </c>
      <c r="U3921" s="35">
        <v>525000</v>
      </c>
      <c r="V3921" s="35">
        <v>550000</v>
      </c>
    </row>
    <row r="3922" spans="1:22" ht="12.45" customHeight="1" x14ac:dyDescent="0.25">
      <c r="A3922" s="10">
        <v>104503</v>
      </c>
      <c r="B3922" s="28" t="s">
        <v>985</v>
      </c>
      <c r="C3922" s="28" t="s">
        <v>1816</v>
      </c>
      <c r="D3922" s="28" t="s">
        <v>987</v>
      </c>
      <c r="E3922" s="28" t="str">
        <f>VLOOKUP(A3922,'[1]Sheet1 (2)'!$A$2:$H$6200,8,0)</f>
        <v>Function:Executive and Council:Core Function:Municipal Manager, Town Secretary and Chief Executive</v>
      </c>
      <c r="F3922" s="28" t="s">
        <v>1943</v>
      </c>
      <c r="G3922" s="28" t="s">
        <v>182</v>
      </c>
      <c r="H3922" s="28" t="s">
        <v>1944</v>
      </c>
      <c r="I3922" s="28" t="s">
        <v>182</v>
      </c>
      <c r="J3922" s="28" t="s">
        <v>365</v>
      </c>
      <c r="K3922" s="25">
        <v>4500411000</v>
      </c>
      <c r="L3922" s="28" t="s">
        <v>97</v>
      </c>
      <c r="M3922" s="28" t="s">
        <v>2263</v>
      </c>
      <c r="N3922" s="28" t="s">
        <v>125</v>
      </c>
      <c r="P3922" s="28" t="s">
        <v>151</v>
      </c>
      <c r="Q3922" s="28" t="s">
        <v>152</v>
      </c>
      <c r="R3922" s="25">
        <v>1000</v>
      </c>
      <c r="S3922" s="28" t="s">
        <v>34</v>
      </c>
      <c r="T3922" s="35">
        <v>2000</v>
      </c>
      <c r="U3922" s="35">
        <v>2100</v>
      </c>
      <c r="V3922" s="35">
        <v>2300</v>
      </c>
    </row>
    <row r="3923" spans="1:22" ht="12.45" customHeight="1" x14ac:dyDescent="0.25">
      <c r="A3923" s="10">
        <v>104503</v>
      </c>
      <c r="B3923" s="28" t="s">
        <v>985</v>
      </c>
      <c r="C3923" s="28" t="s">
        <v>1816</v>
      </c>
      <c r="D3923" s="28" t="s">
        <v>987</v>
      </c>
      <c r="E3923" s="28" t="str">
        <f>VLOOKUP(A3923,'[1]Sheet1 (2)'!$A$2:$H$6200,8,0)</f>
        <v>Function:Executive and Council:Core Function:Municipal Manager, Town Secretary and Chief Executive</v>
      </c>
      <c r="F3923" s="28" t="s">
        <v>1943</v>
      </c>
      <c r="G3923" s="28" t="s">
        <v>182</v>
      </c>
      <c r="H3923" s="28" t="s">
        <v>1944</v>
      </c>
      <c r="I3923" s="28" t="s">
        <v>182</v>
      </c>
      <c r="J3923" s="28" t="s">
        <v>365</v>
      </c>
      <c r="K3923" s="25">
        <v>4500491000</v>
      </c>
      <c r="L3923" s="28" t="s">
        <v>2777</v>
      </c>
      <c r="M3923" s="28" t="s">
        <v>2778</v>
      </c>
      <c r="N3923" s="28" t="s">
        <v>125</v>
      </c>
      <c r="P3923" s="28" t="s">
        <v>151</v>
      </c>
      <c r="Q3923" s="28" t="s">
        <v>152</v>
      </c>
      <c r="R3923" s="25">
        <v>1000</v>
      </c>
      <c r="S3923" s="28" t="s">
        <v>34</v>
      </c>
      <c r="T3923" s="35">
        <v>1750</v>
      </c>
      <c r="U3923" s="35">
        <v>1850</v>
      </c>
      <c r="V3923" s="35">
        <v>1900</v>
      </c>
    </row>
    <row r="3924" spans="1:22" ht="12.45" customHeight="1" x14ac:dyDescent="0.25">
      <c r="A3924" s="10">
        <v>104503</v>
      </c>
      <c r="B3924" s="28" t="s">
        <v>985</v>
      </c>
      <c r="C3924" s="28" t="s">
        <v>1816</v>
      </c>
      <c r="D3924" s="28" t="s">
        <v>987</v>
      </c>
      <c r="E3924" s="28" t="str">
        <f>VLOOKUP(A3924,'[1]Sheet1 (2)'!$A$2:$H$6200,8,0)</f>
        <v>Function:Executive and Council:Core Function:Municipal Manager, Town Secretary and Chief Executive</v>
      </c>
      <c r="F3924" s="28" t="s">
        <v>1943</v>
      </c>
      <c r="G3924" s="28" t="s">
        <v>182</v>
      </c>
      <c r="H3924" s="28" t="s">
        <v>1944</v>
      </c>
      <c r="I3924" s="28" t="s">
        <v>182</v>
      </c>
      <c r="J3924" s="28" t="s">
        <v>365</v>
      </c>
      <c r="K3924" s="25">
        <v>4200002000</v>
      </c>
      <c r="L3924" s="28" t="s">
        <v>2789</v>
      </c>
      <c r="M3924" s="28" t="s">
        <v>2790</v>
      </c>
      <c r="N3924" s="28" t="s">
        <v>125</v>
      </c>
      <c r="P3924" s="28" t="s">
        <v>151</v>
      </c>
      <c r="Q3924" s="28" t="s">
        <v>152</v>
      </c>
      <c r="R3924" s="25">
        <v>1000</v>
      </c>
      <c r="S3924" s="28" t="s">
        <v>34</v>
      </c>
      <c r="T3924" s="35">
        <v>50000</v>
      </c>
      <c r="U3924" s="35">
        <v>55000</v>
      </c>
      <c r="V3924" s="35">
        <v>56000</v>
      </c>
    </row>
    <row r="3925" spans="1:22" ht="12.45" customHeight="1" x14ac:dyDescent="0.25">
      <c r="A3925" s="10">
        <v>104503</v>
      </c>
      <c r="B3925" s="28" t="s">
        <v>985</v>
      </c>
      <c r="C3925" s="28" t="s">
        <v>1816</v>
      </c>
      <c r="D3925" s="28" t="s">
        <v>987</v>
      </c>
      <c r="E3925" s="28" t="str">
        <f>VLOOKUP(A3925,'[1]Sheet1 (2)'!$A$2:$H$6200,8,0)</f>
        <v>Function:Executive and Council:Core Function:Municipal Manager, Town Secretary and Chief Executive</v>
      </c>
      <c r="F3925" s="28" t="s">
        <v>1943</v>
      </c>
      <c r="G3925" s="28" t="s">
        <v>182</v>
      </c>
      <c r="H3925" s="28" t="s">
        <v>1944</v>
      </c>
      <c r="I3925" s="28" t="s">
        <v>182</v>
      </c>
      <c r="J3925" s="28" t="s">
        <v>365</v>
      </c>
      <c r="K3925" s="25">
        <v>8300000000</v>
      </c>
      <c r="L3925" s="28" t="s">
        <v>2798</v>
      </c>
      <c r="M3925" s="28" t="s">
        <v>2799</v>
      </c>
      <c r="N3925" s="28" t="s">
        <v>125</v>
      </c>
      <c r="P3925" s="28" t="s">
        <v>151</v>
      </c>
      <c r="Q3925" s="28" t="s">
        <v>152</v>
      </c>
      <c r="R3925" s="25">
        <v>1000</v>
      </c>
      <c r="S3925" s="28" t="s">
        <v>34</v>
      </c>
      <c r="T3925" s="35">
        <v>32000</v>
      </c>
      <c r="U3925" s="35">
        <v>32000</v>
      </c>
      <c r="V3925" s="35">
        <v>33000</v>
      </c>
    </row>
    <row r="3926" spans="1:22" ht="12.45" customHeight="1" x14ac:dyDescent="0.25">
      <c r="A3926" s="10">
        <v>104509</v>
      </c>
      <c r="B3926" s="28" t="s">
        <v>985</v>
      </c>
      <c r="C3926" s="28" t="s">
        <v>1044</v>
      </c>
      <c r="D3926" s="28" t="s">
        <v>987</v>
      </c>
      <c r="E3926" s="28" t="str">
        <f>VLOOKUP(A3926,'[1]Sheet1 (2)'!$A$2:$H$6200,8,0)</f>
        <v>Function:Executive and Council:Core Function:Mayor and Council</v>
      </c>
      <c r="F3926" s="28" t="s">
        <v>2800</v>
      </c>
      <c r="G3926" s="28" t="s">
        <v>182</v>
      </c>
      <c r="H3926" s="28" t="s">
        <v>2801</v>
      </c>
      <c r="I3926" s="28" t="s">
        <v>182</v>
      </c>
      <c r="J3926" s="28" t="s">
        <v>1004</v>
      </c>
      <c r="K3926" s="25">
        <v>4550004000</v>
      </c>
      <c r="L3926" s="28" t="s">
        <v>112</v>
      </c>
      <c r="M3926" s="28" t="s">
        <v>2246</v>
      </c>
      <c r="N3926" s="28" t="s">
        <v>125</v>
      </c>
      <c r="P3926" s="28" t="s">
        <v>151</v>
      </c>
      <c r="Q3926" s="28" t="s">
        <v>152</v>
      </c>
      <c r="R3926" s="25">
        <v>1000</v>
      </c>
      <c r="S3926" s="28" t="s">
        <v>34</v>
      </c>
      <c r="T3926" s="35">
        <v>10000</v>
      </c>
      <c r="U3926" s="35">
        <v>15000</v>
      </c>
      <c r="V3926" s="35">
        <v>20000</v>
      </c>
    </row>
    <row r="3927" spans="1:22" ht="12.45" customHeight="1" x14ac:dyDescent="0.25">
      <c r="A3927" s="10">
        <v>104509</v>
      </c>
      <c r="B3927" s="28" t="s">
        <v>985</v>
      </c>
      <c r="C3927" s="28" t="s">
        <v>1044</v>
      </c>
      <c r="D3927" s="28" t="s">
        <v>987</v>
      </c>
      <c r="E3927" s="28" t="str">
        <f>VLOOKUP(A3927,'[1]Sheet1 (2)'!$A$2:$H$6200,8,0)</f>
        <v>Function:Executive and Council:Core Function:Mayor and Council</v>
      </c>
      <c r="F3927" s="28" t="s">
        <v>2800</v>
      </c>
      <c r="G3927" s="28" t="s">
        <v>182</v>
      </c>
      <c r="H3927" s="28" t="s">
        <v>2801</v>
      </c>
      <c r="I3927" s="28" t="s">
        <v>182</v>
      </c>
      <c r="J3927" s="28" t="s">
        <v>1004</v>
      </c>
      <c r="K3927" s="25">
        <v>4500460000</v>
      </c>
      <c r="L3927" s="28" t="s">
        <v>2249</v>
      </c>
      <c r="M3927" s="28" t="s">
        <v>2250</v>
      </c>
      <c r="N3927" s="28" t="s">
        <v>125</v>
      </c>
      <c r="P3927" s="28" t="s">
        <v>151</v>
      </c>
      <c r="Q3927" s="28" t="s">
        <v>152</v>
      </c>
      <c r="R3927" s="25">
        <v>1000</v>
      </c>
      <c r="S3927" s="28" t="s">
        <v>34</v>
      </c>
      <c r="T3927" s="35">
        <v>490552</v>
      </c>
      <c r="U3927" s="35">
        <v>500000</v>
      </c>
      <c r="V3927" s="35">
        <v>555000</v>
      </c>
    </row>
    <row r="3928" spans="1:22" ht="12.45" customHeight="1" x14ac:dyDescent="0.25">
      <c r="A3928" s="10">
        <v>104509</v>
      </c>
      <c r="B3928" s="28" t="s">
        <v>985</v>
      </c>
      <c r="C3928" s="28" t="s">
        <v>1044</v>
      </c>
      <c r="D3928" s="28" t="s">
        <v>987</v>
      </c>
      <c r="E3928" s="28" t="str">
        <f>VLOOKUP(A3928,'[1]Sheet1 (2)'!$A$2:$H$6200,8,0)</f>
        <v>Function:Executive and Council:Core Function:Mayor and Council</v>
      </c>
      <c r="F3928" s="28" t="s">
        <v>2800</v>
      </c>
      <c r="G3928" s="28" t="s">
        <v>182</v>
      </c>
      <c r="H3928" s="28" t="s">
        <v>2801</v>
      </c>
      <c r="I3928" s="28" t="s">
        <v>182</v>
      </c>
      <c r="J3928" s="28" t="s">
        <v>1004</v>
      </c>
      <c r="K3928" s="25">
        <v>4550008000</v>
      </c>
      <c r="L3928" s="28" t="s">
        <v>113</v>
      </c>
      <c r="M3928" s="28" t="s">
        <v>2255</v>
      </c>
      <c r="N3928" s="28" t="s">
        <v>125</v>
      </c>
      <c r="P3928" s="28" t="s">
        <v>151</v>
      </c>
      <c r="Q3928" s="28" t="s">
        <v>152</v>
      </c>
      <c r="R3928" s="25">
        <v>1000</v>
      </c>
      <c r="S3928" s="28" t="s">
        <v>34</v>
      </c>
      <c r="T3928" s="35">
        <v>20000</v>
      </c>
      <c r="U3928" s="35">
        <v>22000</v>
      </c>
      <c r="V3928" s="35">
        <v>23000</v>
      </c>
    </row>
    <row r="3929" spans="1:22" ht="12.45" customHeight="1" x14ac:dyDescent="0.25">
      <c r="A3929" s="10">
        <v>104509</v>
      </c>
      <c r="B3929" s="28" t="s">
        <v>985</v>
      </c>
      <c r="C3929" s="28" t="s">
        <v>1044</v>
      </c>
      <c r="D3929" s="28" t="s">
        <v>987</v>
      </c>
      <c r="E3929" s="28" t="str">
        <f>VLOOKUP(A3929,'[1]Sheet1 (2)'!$A$2:$H$6200,8,0)</f>
        <v>Function:Executive and Council:Core Function:Mayor and Council</v>
      </c>
      <c r="F3929" s="28" t="s">
        <v>2800</v>
      </c>
      <c r="G3929" s="28" t="s">
        <v>182</v>
      </c>
      <c r="H3929" s="28" t="s">
        <v>2801</v>
      </c>
      <c r="I3929" s="28" t="s">
        <v>182</v>
      </c>
      <c r="J3929" s="28" t="s">
        <v>1004</v>
      </c>
      <c r="K3929" s="25">
        <v>4500005000</v>
      </c>
      <c r="L3929" s="28" t="s">
        <v>91</v>
      </c>
      <c r="M3929" s="28" t="s">
        <v>2304</v>
      </c>
      <c r="N3929" s="28" t="s">
        <v>125</v>
      </c>
      <c r="P3929" s="28" t="s">
        <v>151</v>
      </c>
      <c r="Q3929" s="28" t="s">
        <v>152</v>
      </c>
      <c r="R3929" s="25">
        <v>1000</v>
      </c>
      <c r="S3929" s="28" t="s">
        <v>34</v>
      </c>
      <c r="T3929" s="35">
        <v>300000</v>
      </c>
      <c r="U3929" s="35">
        <v>320000</v>
      </c>
      <c r="V3929" s="35">
        <v>360000</v>
      </c>
    </row>
    <row r="3930" spans="1:22" ht="12.45" customHeight="1" x14ac:dyDescent="0.25">
      <c r="A3930" s="10">
        <v>104509</v>
      </c>
      <c r="B3930" s="28" t="s">
        <v>985</v>
      </c>
      <c r="C3930" s="28" t="s">
        <v>1044</v>
      </c>
      <c r="D3930" s="28" t="s">
        <v>987</v>
      </c>
      <c r="E3930" s="28" t="str">
        <f>VLOOKUP(A3930,'[1]Sheet1 (2)'!$A$2:$H$6200,8,0)</f>
        <v>Function:Executive and Council:Core Function:Mayor and Council</v>
      </c>
      <c r="F3930" s="28" t="s">
        <v>2800</v>
      </c>
      <c r="G3930" s="28" t="s">
        <v>182</v>
      </c>
      <c r="H3930" s="28" t="s">
        <v>2801</v>
      </c>
      <c r="I3930" s="28" t="s">
        <v>182</v>
      </c>
      <c r="J3930" s="28" t="s">
        <v>1004</v>
      </c>
      <c r="K3930" s="25">
        <v>4500009000</v>
      </c>
      <c r="L3930" s="28" t="s">
        <v>2303</v>
      </c>
      <c r="M3930" s="28" t="s">
        <v>2304</v>
      </c>
      <c r="N3930" s="28" t="s">
        <v>125</v>
      </c>
      <c r="P3930" s="28" t="s">
        <v>151</v>
      </c>
      <c r="Q3930" s="28" t="s">
        <v>152</v>
      </c>
      <c r="R3930" s="25">
        <v>1000</v>
      </c>
      <c r="S3930" s="28" t="s">
        <v>34</v>
      </c>
      <c r="T3930" s="35">
        <v>287375</v>
      </c>
      <c r="U3930" s="35">
        <v>290000</v>
      </c>
      <c r="V3930" s="35">
        <v>290000</v>
      </c>
    </row>
    <row r="3931" spans="1:22" ht="12.45" customHeight="1" x14ac:dyDescent="0.25">
      <c r="A3931" s="10">
        <v>104509</v>
      </c>
      <c r="B3931" s="28" t="s">
        <v>985</v>
      </c>
      <c r="C3931" s="28" t="s">
        <v>1044</v>
      </c>
      <c r="D3931" s="28" t="s">
        <v>987</v>
      </c>
      <c r="E3931" s="28" t="str">
        <f>VLOOKUP(A3931,'[1]Sheet1 (2)'!$A$2:$H$6200,8,0)</f>
        <v>Function:Executive and Council:Core Function:Mayor and Council</v>
      </c>
      <c r="F3931" s="28" t="s">
        <v>2800</v>
      </c>
      <c r="G3931" s="28" t="s">
        <v>182</v>
      </c>
      <c r="H3931" s="28" t="s">
        <v>2801</v>
      </c>
      <c r="I3931" s="28" t="s">
        <v>182</v>
      </c>
      <c r="J3931" s="28" t="s">
        <v>1004</v>
      </c>
      <c r="K3931" s="25">
        <v>4500411000</v>
      </c>
      <c r="L3931" s="28" t="s">
        <v>97</v>
      </c>
      <c r="M3931" s="28" t="s">
        <v>2263</v>
      </c>
      <c r="N3931" s="28" t="s">
        <v>125</v>
      </c>
      <c r="P3931" s="28" t="s">
        <v>151</v>
      </c>
      <c r="Q3931" s="28" t="s">
        <v>152</v>
      </c>
      <c r="R3931" s="25">
        <v>1000</v>
      </c>
      <c r="S3931" s="28" t="s">
        <v>34</v>
      </c>
      <c r="T3931" s="35">
        <v>900</v>
      </c>
      <c r="U3931" s="35">
        <v>1010</v>
      </c>
      <c r="V3931" s="35">
        <v>1200</v>
      </c>
    </row>
    <row r="3932" spans="1:22" ht="12.45" customHeight="1" x14ac:dyDescent="0.25">
      <c r="A3932" s="10">
        <v>104509</v>
      </c>
      <c r="B3932" s="28" t="s">
        <v>985</v>
      </c>
      <c r="C3932" s="28" t="s">
        <v>1044</v>
      </c>
      <c r="D3932" s="28" t="s">
        <v>987</v>
      </c>
      <c r="E3932" s="28" t="str">
        <f>VLOOKUP(A3932,'[1]Sheet1 (2)'!$A$2:$H$6200,8,0)</f>
        <v>Function:Executive and Council:Core Function:Mayor and Council</v>
      </c>
      <c r="F3932" s="28" t="s">
        <v>2800</v>
      </c>
      <c r="G3932" s="28" t="s">
        <v>182</v>
      </c>
      <c r="H3932" s="28" t="s">
        <v>2801</v>
      </c>
      <c r="I3932" s="28" t="s">
        <v>182</v>
      </c>
      <c r="J3932" s="28" t="s">
        <v>1004</v>
      </c>
      <c r="K3932" s="25">
        <v>4500150000</v>
      </c>
      <c r="L3932" s="28" t="s">
        <v>838</v>
      </c>
      <c r="M3932" s="28" t="s">
        <v>839</v>
      </c>
      <c r="N3932" s="28" t="s">
        <v>125</v>
      </c>
      <c r="P3932" s="28" t="s">
        <v>151</v>
      </c>
      <c r="Q3932" s="28" t="s">
        <v>152</v>
      </c>
      <c r="R3932" s="25">
        <v>1000</v>
      </c>
      <c r="S3932" s="28" t="s">
        <v>34</v>
      </c>
      <c r="T3932" s="35">
        <v>18000</v>
      </c>
      <c r="U3932" s="35">
        <v>19000</v>
      </c>
      <c r="V3932" s="35">
        <v>20000</v>
      </c>
    </row>
    <row r="3933" spans="1:22" ht="12.45" customHeight="1" x14ac:dyDescent="0.25">
      <c r="A3933" s="10">
        <v>104509</v>
      </c>
      <c r="B3933" s="28" t="s">
        <v>985</v>
      </c>
      <c r="C3933" s="28" t="s">
        <v>1044</v>
      </c>
      <c r="D3933" s="28" t="s">
        <v>987</v>
      </c>
      <c r="E3933" s="28" t="str">
        <f>VLOOKUP(A3933,'[1]Sheet1 (2)'!$A$2:$H$6200,8,0)</f>
        <v>Function:Executive and Council:Core Function:Mayor and Council</v>
      </c>
      <c r="F3933" s="28" t="s">
        <v>2800</v>
      </c>
      <c r="G3933" s="28" t="s">
        <v>182</v>
      </c>
      <c r="H3933" s="28" t="s">
        <v>2801</v>
      </c>
      <c r="I3933" s="28" t="s">
        <v>182</v>
      </c>
      <c r="J3933" s="28" t="s">
        <v>1004</v>
      </c>
      <c r="K3933" s="25">
        <v>4550000000</v>
      </c>
      <c r="L3933" s="28" t="s">
        <v>110</v>
      </c>
      <c r="M3933" s="28" t="s">
        <v>2264</v>
      </c>
      <c r="N3933" s="28" t="s">
        <v>125</v>
      </c>
      <c r="P3933" s="28" t="s">
        <v>151</v>
      </c>
      <c r="Q3933" s="28" t="s">
        <v>152</v>
      </c>
      <c r="R3933" s="25">
        <v>1000</v>
      </c>
      <c r="S3933" s="28" t="s">
        <v>34</v>
      </c>
    </row>
    <row r="3934" spans="1:22" ht="12.45" customHeight="1" x14ac:dyDescent="0.25">
      <c r="A3934" s="10">
        <v>104509</v>
      </c>
      <c r="B3934" s="28" t="s">
        <v>985</v>
      </c>
      <c r="C3934" s="28" t="s">
        <v>1044</v>
      </c>
      <c r="D3934" s="28" t="s">
        <v>987</v>
      </c>
      <c r="E3934" s="28" t="str">
        <f>VLOOKUP(A3934,'[1]Sheet1 (2)'!$A$2:$H$6200,8,0)</f>
        <v>Function:Executive and Council:Core Function:Mayor and Council</v>
      </c>
      <c r="F3934" s="28" t="s">
        <v>2800</v>
      </c>
      <c r="G3934" s="28" t="s">
        <v>182</v>
      </c>
      <c r="H3934" s="28" t="s">
        <v>2801</v>
      </c>
      <c r="I3934" s="28" t="s">
        <v>182</v>
      </c>
      <c r="J3934" s="28" t="s">
        <v>1004</v>
      </c>
      <c r="K3934" s="25">
        <v>4500014000</v>
      </c>
      <c r="L3934" s="28" t="s">
        <v>2691</v>
      </c>
      <c r="M3934" s="28" t="s">
        <v>2692</v>
      </c>
      <c r="N3934" s="28" t="s">
        <v>125</v>
      </c>
      <c r="P3934" s="28" t="s">
        <v>151</v>
      </c>
      <c r="Q3934" s="28" t="s">
        <v>152</v>
      </c>
      <c r="R3934" s="25">
        <v>1000</v>
      </c>
      <c r="S3934" s="28" t="s">
        <v>34</v>
      </c>
      <c r="T3934" s="35">
        <v>450000</v>
      </c>
      <c r="U3934" s="35">
        <v>475000</v>
      </c>
      <c r="V3934" s="35">
        <v>500000</v>
      </c>
    </row>
    <row r="3935" spans="1:22" ht="12.45" customHeight="1" x14ac:dyDescent="0.25">
      <c r="A3935" s="10">
        <v>104510</v>
      </c>
      <c r="B3935" s="28" t="s">
        <v>985</v>
      </c>
      <c r="C3935" s="28" t="s">
        <v>1048</v>
      </c>
      <c r="D3935" s="28" t="s">
        <v>1001</v>
      </c>
      <c r="E3935" s="28" t="str">
        <f>VLOOKUP(A3935,'[1]Sheet1 (2)'!$A$2:$H$6200,8,0)</f>
        <v>Function:Executive and Council:Core Function:Mayor and Council</v>
      </c>
      <c r="F3935" s="28" t="s">
        <v>1945</v>
      </c>
      <c r="G3935" s="28" t="s">
        <v>182</v>
      </c>
      <c r="H3935" s="28" t="s">
        <v>1946</v>
      </c>
      <c r="I3935" s="28" t="s">
        <v>182</v>
      </c>
      <c r="J3935" s="28" t="s">
        <v>1004</v>
      </c>
      <c r="K3935" s="25">
        <v>4500411000</v>
      </c>
      <c r="L3935" s="28" t="s">
        <v>97</v>
      </c>
      <c r="M3935" s="28" t="s">
        <v>2263</v>
      </c>
      <c r="N3935" s="28" t="s">
        <v>125</v>
      </c>
      <c r="P3935" s="28" t="s">
        <v>151</v>
      </c>
      <c r="Q3935" s="28" t="s">
        <v>152</v>
      </c>
      <c r="R3935" s="25">
        <v>1000</v>
      </c>
      <c r="S3935" s="28" t="s">
        <v>34</v>
      </c>
      <c r="T3935" s="35">
        <v>1000</v>
      </c>
      <c r="U3935" s="35">
        <v>1220</v>
      </c>
      <c r="V3935" s="35">
        <v>1350</v>
      </c>
    </row>
    <row r="3936" spans="1:22" ht="12.45" customHeight="1" x14ac:dyDescent="0.25">
      <c r="A3936" s="10">
        <v>104510</v>
      </c>
      <c r="B3936" s="28" t="s">
        <v>985</v>
      </c>
      <c r="C3936" s="28" t="s">
        <v>1048</v>
      </c>
      <c r="D3936" s="28" t="s">
        <v>1001</v>
      </c>
      <c r="E3936" s="28" t="str">
        <f>VLOOKUP(A3936,'[1]Sheet1 (2)'!$A$2:$H$6200,8,0)</f>
        <v>Function:Executive and Council:Core Function:Mayor and Council</v>
      </c>
      <c r="F3936" s="28" t="s">
        <v>1945</v>
      </c>
      <c r="G3936" s="28" t="s">
        <v>182</v>
      </c>
      <c r="H3936" s="28" t="s">
        <v>1946</v>
      </c>
      <c r="I3936" s="28" t="s">
        <v>182</v>
      </c>
      <c r="J3936" s="28" t="s">
        <v>1004</v>
      </c>
      <c r="K3936" s="25">
        <v>4500491000</v>
      </c>
      <c r="L3936" s="28" t="s">
        <v>2777</v>
      </c>
      <c r="M3936" s="28" t="s">
        <v>2778</v>
      </c>
      <c r="N3936" s="28" t="s">
        <v>125</v>
      </c>
      <c r="P3936" s="28" t="s">
        <v>151</v>
      </c>
      <c r="Q3936" s="28" t="s">
        <v>152</v>
      </c>
      <c r="R3936" s="25">
        <v>1000</v>
      </c>
      <c r="S3936" s="28" t="s">
        <v>34</v>
      </c>
      <c r="T3936" s="35">
        <v>1090</v>
      </c>
      <c r="U3936" s="35">
        <v>1750</v>
      </c>
      <c r="V3936" s="35">
        <v>1900</v>
      </c>
    </row>
    <row r="3937" spans="1:22" ht="12.45" customHeight="1" x14ac:dyDescent="0.25">
      <c r="A3937" s="10">
        <v>104528</v>
      </c>
      <c r="B3937" s="28" t="s">
        <v>985</v>
      </c>
      <c r="C3937" s="28" t="s">
        <v>1824</v>
      </c>
      <c r="D3937" s="28" t="s">
        <v>987</v>
      </c>
      <c r="E3937" s="28" t="str">
        <f>VLOOKUP(A3937,'[1]Sheet1 (2)'!$A$2:$H$6200,8,0)</f>
        <v>Function:Finance and Administration:Core Function:Information Technology</v>
      </c>
      <c r="F3937" s="28" t="s">
        <v>2228</v>
      </c>
      <c r="G3937" s="28" t="s">
        <v>182</v>
      </c>
      <c r="H3937" s="28" t="s">
        <v>2229</v>
      </c>
      <c r="I3937" s="28" t="s">
        <v>182</v>
      </c>
      <c r="J3937" s="28" t="s">
        <v>243</v>
      </c>
      <c r="K3937" s="25">
        <v>4500181000</v>
      </c>
      <c r="L3937" s="28" t="s">
        <v>95</v>
      </c>
      <c r="M3937" s="28" t="s">
        <v>821</v>
      </c>
      <c r="N3937" s="28" t="s">
        <v>125</v>
      </c>
      <c r="P3937" s="28" t="s">
        <v>151</v>
      </c>
      <c r="Q3937" s="28" t="s">
        <v>152</v>
      </c>
      <c r="R3937" s="25">
        <v>1000</v>
      </c>
      <c r="S3937" s="28" t="s">
        <v>34</v>
      </c>
      <c r="T3937" s="35">
        <v>30000</v>
      </c>
      <c r="U3937" s="35">
        <v>35000</v>
      </c>
      <c r="V3937" s="35">
        <v>36000</v>
      </c>
    </row>
    <row r="3938" spans="1:22" ht="12.45" customHeight="1" x14ac:dyDescent="0.25">
      <c r="A3938" s="10">
        <v>104528</v>
      </c>
      <c r="B3938" s="28" t="s">
        <v>985</v>
      </c>
      <c r="C3938" s="28" t="s">
        <v>1824</v>
      </c>
      <c r="D3938" s="28" t="s">
        <v>987</v>
      </c>
      <c r="E3938" s="28" t="str">
        <f>VLOOKUP(A3938,'[1]Sheet1 (2)'!$A$2:$H$6200,8,0)</f>
        <v>Function:Finance and Administration:Core Function:Information Technology</v>
      </c>
      <c r="F3938" s="28" t="s">
        <v>2228</v>
      </c>
      <c r="G3938" s="28" t="s">
        <v>182</v>
      </c>
      <c r="H3938" s="28" t="s">
        <v>2229</v>
      </c>
      <c r="I3938" s="28" t="s">
        <v>182</v>
      </c>
      <c r="J3938" s="28" t="s">
        <v>243</v>
      </c>
      <c r="K3938" s="25">
        <v>4500411000</v>
      </c>
      <c r="L3938" s="28" t="s">
        <v>97</v>
      </c>
      <c r="M3938" s="28" t="s">
        <v>2263</v>
      </c>
      <c r="N3938" s="28" t="s">
        <v>125</v>
      </c>
      <c r="P3938" s="28" t="s">
        <v>151</v>
      </c>
      <c r="Q3938" s="28" t="s">
        <v>152</v>
      </c>
      <c r="R3938" s="25">
        <v>1000</v>
      </c>
      <c r="S3938" s="28" t="s">
        <v>34</v>
      </c>
      <c r="T3938" s="35">
        <v>950</v>
      </c>
      <c r="U3938" s="35">
        <v>1000</v>
      </c>
      <c r="V3938" s="35">
        <v>1100</v>
      </c>
    </row>
    <row r="3939" spans="1:22" ht="12.45" customHeight="1" x14ac:dyDescent="0.25">
      <c r="A3939" s="10">
        <v>104528</v>
      </c>
      <c r="B3939" s="28" t="s">
        <v>985</v>
      </c>
      <c r="C3939" s="28" t="s">
        <v>1824</v>
      </c>
      <c r="D3939" s="28" t="s">
        <v>987</v>
      </c>
      <c r="E3939" s="28" t="str">
        <f>VLOOKUP(A3939,'[1]Sheet1 (2)'!$A$2:$H$6200,8,0)</f>
        <v>Function:Finance and Administration:Core Function:Information Technology</v>
      </c>
      <c r="F3939" s="28" t="s">
        <v>2228</v>
      </c>
      <c r="G3939" s="28" t="s">
        <v>182</v>
      </c>
      <c r="H3939" s="28" t="s">
        <v>2229</v>
      </c>
      <c r="I3939" s="28" t="s">
        <v>182</v>
      </c>
      <c r="J3939" s="28" t="s">
        <v>243</v>
      </c>
      <c r="K3939" s="25">
        <v>4500491000</v>
      </c>
      <c r="L3939" s="28" t="s">
        <v>2777</v>
      </c>
      <c r="M3939" s="28" t="s">
        <v>2778</v>
      </c>
      <c r="N3939" s="28" t="s">
        <v>125</v>
      </c>
      <c r="P3939" s="28" t="s">
        <v>151</v>
      </c>
      <c r="Q3939" s="28" t="s">
        <v>152</v>
      </c>
      <c r="R3939" s="25">
        <v>1000</v>
      </c>
      <c r="S3939" s="28" t="s">
        <v>34</v>
      </c>
      <c r="T3939" s="35">
        <v>1950</v>
      </c>
      <c r="U3939" s="35">
        <v>2010</v>
      </c>
      <c r="V3939" s="35">
        <v>2200</v>
      </c>
    </row>
    <row r="3940" spans="1:22" ht="12.45" customHeight="1" x14ac:dyDescent="0.25">
      <c r="A3940" s="10">
        <v>504143</v>
      </c>
      <c r="B3940" s="28" t="s">
        <v>985</v>
      </c>
      <c r="C3940" s="28" t="s">
        <v>1051</v>
      </c>
      <c r="D3940" s="28" t="s">
        <v>1052</v>
      </c>
      <c r="E3940" s="28" t="str">
        <f>VLOOKUP(A3940,'[1]Sheet1 (2)'!$A$2:$H$6200,8,0)</f>
        <v>Function:Road Transport:Core Function:Roads</v>
      </c>
      <c r="F3940" s="28" t="s">
        <v>1053</v>
      </c>
      <c r="G3940" s="28" t="s">
        <v>1054</v>
      </c>
      <c r="H3940" s="28" t="s">
        <v>1055</v>
      </c>
      <c r="I3940" s="28" t="s">
        <v>1054</v>
      </c>
      <c r="J3940" s="28" t="s">
        <v>1056</v>
      </c>
      <c r="K3940" s="25">
        <v>4500422000</v>
      </c>
      <c r="L3940" s="28" t="s">
        <v>2288</v>
      </c>
      <c r="M3940" s="28" t="s">
        <v>2280</v>
      </c>
      <c r="N3940" s="28" t="s">
        <v>125</v>
      </c>
      <c r="P3940" s="28" t="s">
        <v>1057</v>
      </c>
      <c r="Q3940" s="28" t="s">
        <v>1058</v>
      </c>
      <c r="R3940" s="25">
        <v>1000</v>
      </c>
      <c r="S3940" s="28" t="s">
        <v>34</v>
      </c>
    </row>
    <row r="3941" spans="1:22" ht="12.45" customHeight="1" x14ac:dyDescent="0.25">
      <c r="A3941" s="10">
        <v>504143</v>
      </c>
      <c r="B3941" s="28" t="s">
        <v>985</v>
      </c>
      <c r="C3941" s="28" t="s">
        <v>1051</v>
      </c>
      <c r="D3941" s="28" t="s">
        <v>1052</v>
      </c>
      <c r="E3941" s="28" t="str">
        <f>VLOOKUP(A3941,'[1]Sheet1 (2)'!$A$2:$H$6200,8,0)</f>
        <v>Function:Road Transport:Core Function:Roads</v>
      </c>
      <c r="F3941" s="28" t="s">
        <v>1053</v>
      </c>
      <c r="G3941" s="28" t="s">
        <v>1054</v>
      </c>
      <c r="H3941" s="28" t="s">
        <v>1055</v>
      </c>
      <c r="I3941" s="28" t="s">
        <v>1054</v>
      </c>
      <c r="J3941" s="28" t="s">
        <v>1056</v>
      </c>
      <c r="K3941" s="25">
        <v>4500470000</v>
      </c>
      <c r="L3941" s="28" t="s">
        <v>2249</v>
      </c>
      <c r="M3941" s="28" t="s">
        <v>2241</v>
      </c>
      <c r="N3941" s="28" t="s">
        <v>125</v>
      </c>
      <c r="P3941" s="28" t="s">
        <v>1057</v>
      </c>
      <c r="Q3941" s="28" t="s">
        <v>1058</v>
      </c>
      <c r="R3941" s="25">
        <v>1000</v>
      </c>
      <c r="S3941" s="28" t="s">
        <v>34</v>
      </c>
    </row>
    <row r="3942" spans="1:22" ht="12.45" customHeight="1" x14ac:dyDescent="0.25">
      <c r="A3942" s="10">
        <v>504143</v>
      </c>
      <c r="B3942" s="28" t="s">
        <v>985</v>
      </c>
      <c r="C3942" s="28" t="s">
        <v>1051</v>
      </c>
      <c r="D3942" s="28" t="s">
        <v>1052</v>
      </c>
      <c r="E3942" s="28" t="str">
        <f>VLOOKUP(A3942,'[1]Sheet1 (2)'!$A$2:$H$6200,8,0)</f>
        <v>Function:Road Transport:Core Function:Roads</v>
      </c>
      <c r="F3942" s="28" t="s">
        <v>1053</v>
      </c>
      <c r="G3942" s="28" t="s">
        <v>1054</v>
      </c>
      <c r="H3942" s="28" t="s">
        <v>1055</v>
      </c>
      <c r="I3942" s="28" t="s">
        <v>1054</v>
      </c>
      <c r="J3942" s="28" t="s">
        <v>1056</v>
      </c>
      <c r="K3942" s="25">
        <v>4120111000</v>
      </c>
      <c r="L3942" s="28" t="s">
        <v>2802</v>
      </c>
      <c r="M3942" s="28" t="s">
        <v>176</v>
      </c>
      <c r="N3942" s="28" t="s">
        <v>125</v>
      </c>
      <c r="P3942" s="28" t="s">
        <v>1057</v>
      </c>
      <c r="Q3942" s="28" t="s">
        <v>1058</v>
      </c>
      <c r="R3942" s="25">
        <v>1000</v>
      </c>
      <c r="S3942" s="28" t="s">
        <v>34</v>
      </c>
    </row>
    <row r="3943" spans="1:22" ht="12.45" customHeight="1" x14ac:dyDescent="0.25">
      <c r="A3943" s="10">
        <v>504143</v>
      </c>
      <c r="B3943" s="28" t="s">
        <v>985</v>
      </c>
      <c r="C3943" s="28" t="s">
        <v>1051</v>
      </c>
      <c r="D3943" s="28" t="s">
        <v>1052</v>
      </c>
      <c r="E3943" s="28" t="str">
        <f>VLOOKUP(A3943,'[1]Sheet1 (2)'!$A$2:$H$6200,8,0)</f>
        <v>Function:Road Transport:Core Function:Roads</v>
      </c>
      <c r="F3943" s="28" t="s">
        <v>2803</v>
      </c>
      <c r="G3943" s="28" t="s">
        <v>2804</v>
      </c>
      <c r="H3943" s="28" t="s">
        <v>2805</v>
      </c>
      <c r="I3943" s="28" t="s">
        <v>2804</v>
      </c>
      <c r="J3943" s="28" t="s">
        <v>1056</v>
      </c>
      <c r="K3943" s="25">
        <v>4550004000</v>
      </c>
      <c r="L3943" s="28" t="s">
        <v>112</v>
      </c>
      <c r="M3943" s="28" t="s">
        <v>2246</v>
      </c>
      <c r="N3943" s="28" t="s">
        <v>125</v>
      </c>
      <c r="P3943" s="28" t="s">
        <v>468</v>
      </c>
      <c r="Q3943" s="28" t="s">
        <v>1058</v>
      </c>
      <c r="R3943" s="25">
        <v>1000</v>
      </c>
      <c r="S3943" s="28" t="s">
        <v>34</v>
      </c>
    </row>
    <row r="3944" spans="1:22" ht="12.45" customHeight="1" x14ac:dyDescent="0.25">
      <c r="A3944" s="10">
        <v>504143</v>
      </c>
      <c r="B3944" s="28" t="s">
        <v>985</v>
      </c>
      <c r="C3944" s="28" t="s">
        <v>1051</v>
      </c>
      <c r="D3944" s="28" t="s">
        <v>1052</v>
      </c>
      <c r="E3944" s="28" t="str">
        <f>VLOOKUP(A3944,'[1]Sheet1 (2)'!$A$2:$H$6200,8,0)</f>
        <v>Function:Road Transport:Core Function:Roads</v>
      </c>
      <c r="F3944" s="28" t="s">
        <v>2803</v>
      </c>
      <c r="G3944" s="28" t="s">
        <v>2806</v>
      </c>
      <c r="H3944" s="28" t="s">
        <v>2805</v>
      </c>
      <c r="I3944" s="28" t="s">
        <v>2806</v>
      </c>
      <c r="J3944" s="28" t="s">
        <v>1056</v>
      </c>
      <c r="K3944" s="25">
        <v>4550002000</v>
      </c>
      <c r="L3944" s="28" t="s">
        <v>2247</v>
      </c>
      <c r="M3944" s="28" t="s">
        <v>2248</v>
      </c>
      <c r="N3944" s="28" t="s">
        <v>125</v>
      </c>
      <c r="P3944" s="28" t="s">
        <v>1057</v>
      </c>
      <c r="Q3944" s="28" t="s">
        <v>1058</v>
      </c>
      <c r="R3944" s="25">
        <v>1000</v>
      </c>
      <c r="S3944" s="28" t="s">
        <v>34</v>
      </c>
    </row>
    <row r="3945" spans="1:22" ht="12.45" customHeight="1" x14ac:dyDescent="0.25">
      <c r="A3945" s="10">
        <v>504143</v>
      </c>
      <c r="B3945" s="28" t="s">
        <v>985</v>
      </c>
      <c r="C3945" s="28" t="s">
        <v>1051</v>
      </c>
      <c r="D3945" s="28" t="s">
        <v>1052</v>
      </c>
      <c r="E3945" s="28" t="str">
        <f>VLOOKUP(A3945,'[1]Sheet1 (2)'!$A$2:$H$6200,8,0)</f>
        <v>Function:Road Transport:Core Function:Roads</v>
      </c>
      <c r="F3945" s="28" t="s">
        <v>2803</v>
      </c>
      <c r="G3945" s="28" t="s">
        <v>2806</v>
      </c>
      <c r="H3945" s="28" t="s">
        <v>2805</v>
      </c>
      <c r="I3945" s="28" t="s">
        <v>2806</v>
      </c>
      <c r="J3945" s="28" t="s">
        <v>1056</v>
      </c>
      <c r="K3945" s="25">
        <v>4500460000</v>
      </c>
      <c r="L3945" s="28" t="s">
        <v>2249</v>
      </c>
      <c r="M3945" s="28" t="s">
        <v>2250</v>
      </c>
      <c r="N3945" s="28" t="s">
        <v>125</v>
      </c>
      <c r="P3945" s="28" t="s">
        <v>1057</v>
      </c>
      <c r="Q3945" s="28" t="s">
        <v>1058</v>
      </c>
      <c r="R3945" s="25">
        <v>1000</v>
      </c>
      <c r="S3945" s="28" t="s">
        <v>34</v>
      </c>
    </row>
    <row r="3946" spans="1:22" ht="12.45" customHeight="1" x14ac:dyDescent="0.25">
      <c r="A3946" s="10">
        <v>504143</v>
      </c>
      <c r="B3946" s="28" t="s">
        <v>985</v>
      </c>
      <c r="C3946" s="28" t="s">
        <v>1051</v>
      </c>
      <c r="D3946" s="28" t="s">
        <v>1052</v>
      </c>
      <c r="E3946" s="28" t="str">
        <f>VLOOKUP(A3946,'[1]Sheet1 (2)'!$A$2:$H$6200,8,0)</f>
        <v>Function:Road Transport:Core Function:Roads</v>
      </c>
      <c r="F3946" s="28" t="s">
        <v>2803</v>
      </c>
      <c r="G3946" s="28" t="s">
        <v>2806</v>
      </c>
      <c r="H3946" s="28" t="s">
        <v>2805</v>
      </c>
      <c r="I3946" s="28" t="s">
        <v>2806</v>
      </c>
      <c r="J3946" s="28" t="s">
        <v>1056</v>
      </c>
      <c r="K3946" s="25">
        <v>4550008000</v>
      </c>
      <c r="L3946" s="28" t="s">
        <v>113</v>
      </c>
      <c r="M3946" s="28" t="s">
        <v>2255</v>
      </c>
      <c r="N3946" s="28" t="s">
        <v>125</v>
      </c>
      <c r="P3946" s="28" t="s">
        <v>1057</v>
      </c>
      <c r="Q3946" s="28" t="s">
        <v>1058</v>
      </c>
      <c r="R3946" s="25">
        <v>1000</v>
      </c>
      <c r="S3946" s="28" t="s">
        <v>34</v>
      </c>
    </row>
    <row r="3947" spans="1:22" ht="12.45" customHeight="1" x14ac:dyDescent="0.25">
      <c r="A3947" s="10">
        <v>504143</v>
      </c>
      <c r="B3947" s="28" t="s">
        <v>985</v>
      </c>
      <c r="C3947" s="28" t="s">
        <v>1051</v>
      </c>
      <c r="D3947" s="28" t="s">
        <v>1052</v>
      </c>
      <c r="E3947" s="28" t="str">
        <f>VLOOKUP(A3947,'[1]Sheet1 (2)'!$A$2:$H$6200,8,0)</f>
        <v>Function:Road Transport:Core Function:Roads</v>
      </c>
      <c r="F3947" s="28" t="s">
        <v>2803</v>
      </c>
      <c r="G3947" s="28" t="s">
        <v>2806</v>
      </c>
      <c r="H3947" s="28" t="s">
        <v>2805</v>
      </c>
      <c r="I3947" s="28" t="s">
        <v>2806</v>
      </c>
      <c r="J3947" s="28" t="s">
        <v>1056</v>
      </c>
      <c r="K3947" s="25">
        <v>4550003000</v>
      </c>
      <c r="L3947" s="28" t="s">
        <v>2257</v>
      </c>
      <c r="M3947" s="28" t="s">
        <v>2258</v>
      </c>
      <c r="N3947" s="28" t="s">
        <v>125</v>
      </c>
      <c r="P3947" s="28" t="s">
        <v>1057</v>
      </c>
      <c r="Q3947" s="28" t="s">
        <v>1058</v>
      </c>
      <c r="R3947" s="25">
        <v>1000</v>
      </c>
      <c r="S3947" s="28" t="s">
        <v>34</v>
      </c>
    </row>
    <row r="3948" spans="1:22" ht="12.45" customHeight="1" x14ac:dyDescent="0.25">
      <c r="A3948" s="10">
        <v>504143</v>
      </c>
      <c r="B3948" s="28" t="s">
        <v>985</v>
      </c>
      <c r="C3948" s="28" t="s">
        <v>1051</v>
      </c>
      <c r="D3948" s="28" t="s">
        <v>1052</v>
      </c>
      <c r="E3948" s="28" t="str">
        <f>VLOOKUP(A3948,'[1]Sheet1 (2)'!$A$2:$H$6200,8,0)</f>
        <v>Function:Road Transport:Core Function:Roads</v>
      </c>
      <c r="F3948" s="28" t="s">
        <v>1053</v>
      </c>
      <c r="G3948" s="28" t="s">
        <v>1054</v>
      </c>
      <c r="H3948" s="28" t="s">
        <v>1055</v>
      </c>
      <c r="I3948" s="28" t="s">
        <v>1054</v>
      </c>
      <c r="J3948" s="28" t="s">
        <v>1056</v>
      </c>
      <c r="K3948" s="25">
        <v>4500491000</v>
      </c>
      <c r="L3948" s="28" t="s">
        <v>2777</v>
      </c>
      <c r="M3948" s="28" t="s">
        <v>2778</v>
      </c>
      <c r="N3948" s="28" t="s">
        <v>125</v>
      </c>
      <c r="P3948" s="28" t="s">
        <v>1057</v>
      </c>
      <c r="Q3948" s="28" t="s">
        <v>1058</v>
      </c>
      <c r="R3948" s="25">
        <v>1000</v>
      </c>
      <c r="S3948" s="28" t="s">
        <v>34</v>
      </c>
    </row>
    <row r="3949" spans="1:22" ht="12.45" customHeight="1" x14ac:dyDescent="0.25">
      <c r="A3949" s="10">
        <v>504143</v>
      </c>
      <c r="B3949" s="28" t="s">
        <v>985</v>
      </c>
      <c r="C3949" s="28" t="s">
        <v>1051</v>
      </c>
      <c r="D3949" s="28" t="s">
        <v>1052</v>
      </c>
      <c r="E3949" s="28" t="str">
        <f>VLOOKUP(A3949,'[1]Sheet1 (2)'!$A$2:$H$6200,8,0)</f>
        <v>Function:Road Transport:Core Function:Roads</v>
      </c>
      <c r="F3949" s="28" t="s">
        <v>2803</v>
      </c>
      <c r="G3949" s="28" t="s">
        <v>2806</v>
      </c>
      <c r="H3949" s="28" t="s">
        <v>2805</v>
      </c>
      <c r="I3949" s="28" t="s">
        <v>2806</v>
      </c>
      <c r="J3949" s="28" t="s">
        <v>1056</v>
      </c>
      <c r="K3949" s="25">
        <v>4550000000</v>
      </c>
      <c r="L3949" s="28" t="s">
        <v>110</v>
      </c>
      <c r="M3949" s="28" t="s">
        <v>2264</v>
      </c>
      <c r="N3949" s="28" t="s">
        <v>125</v>
      </c>
      <c r="P3949" s="28" t="s">
        <v>1057</v>
      </c>
      <c r="Q3949" s="28" t="s">
        <v>1058</v>
      </c>
      <c r="R3949" s="25">
        <v>1000</v>
      </c>
      <c r="S3949" s="28" t="s">
        <v>34</v>
      </c>
    </row>
    <row r="3950" spans="1:22" ht="12.45" customHeight="1" x14ac:dyDescent="0.25">
      <c r="A3950" s="10">
        <v>504143</v>
      </c>
      <c r="B3950" s="28" t="s">
        <v>985</v>
      </c>
      <c r="C3950" s="28" t="s">
        <v>1051</v>
      </c>
      <c r="D3950" s="28" t="s">
        <v>1052</v>
      </c>
      <c r="E3950" s="28" t="str">
        <f>VLOOKUP(A3950,'[1]Sheet1 (2)'!$A$2:$H$6200,8,0)</f>
        <v>Function:Road Transport:Core Function:Roads</v>
      </c>
      <c r="F3950" s="28" t="s">
        <v>2803</v>
      </c>
      <c r="G3950" s="28" t="s">
        <v>2806</v>
      </c>
      <c r="H3950" s="28" t="s">
        <v>2805</v>
      </c>
      <c r="I3950" s="28" t="s">
        <v>2806</v>
      </c>
      <c r="J3950" s="28" t="s">
        <v>1056</v>
      </c>
      <c r="K3950" s="25">
        <v>4550001000</v>
      </c>
      <c r="L3950" s="28" t="s">
        <v>111</v>
      </c>
      <c r="M3950" s="28" t="s">
        <v>2269</v>
      </c>
      <c r="N3950" s="28" t="s">
        <v>125</v>
      </c>
      <c r="P3950" s="28" t="s">
        <v>1057</v>
      </c>
      <c r="Q3950" s="28" t="s">
        <v>1058</v>
      </c>
      <c r="R3950" s="25">
        <v>1000</v>
      </c>
      <c r="S3950" s="28" t="s">
        <v>34</v>
      </c>
    </row>
    <row r="3951" spans="1:22" ht="12.45" customHeight="1" x14ac:dyDescent="0.25">
      <c r="A3951" s="10">
        <v>103036</v>
      </c>
      <c r="B3951" s="28" t="s">
        <v>985</v>
      </c>
      <c r="C3951" s="28" t="s">
        <v>992</v>
      </c>
      <c r="D3951" s="28" t="s">
        <v>993</v>
      </c>
      <c r="E3951" s="28" t="str">
        <f>VLOOKUP(A3951,'[1]Sheet1 (2)'!$A$2:$H$6200,8,0)</f>
        <v>Function:Internal Audit:Core Function:Governance Function</v>
      </c>
      <c r="F3951" s="28" t="s">
        <v>2807</v>
      </c>
      <c r="G3951" s="28" t="s">
        <v>182</v>
      </c>
      <c r="H3951" s="28" t="s">
        <v>995</v>
      </c>
      <c r="I3951" s="28" t="s">
        <v>182</v>
      </c>
      <c r="J3951" s="28" t="s">
        <v>365</v>
      </c>
      <c r="K3951" s="25">
        <v>4000000000</v>
      </c>
      <c r="L3951" s="28" t="s">
        <v>50</v>
      </c>
      <c r="M3951" s="28" t="s">
        <v>2542</v>
      </c>
      <c r="N3951" s="28" t="s">
        <v>125</v>
      </c>
      <c r="P3951" s="28" t="s">
        <v>151</v>
      </c>
      <c r="Q3951" s="28" t="s">
        <v>1058</v>
      </c>
      <c r="R3951" s="25">
        <v>1000</v>
      </c>
      <c r="S3951" s="28" t="s">
        <v>34</v>
      </c>
      <c r="T3951" s="35">
        <v>100000</v>
      </c>
      <c r="U3951" s="35">
        <v>110000</v>
      </c>
      <c r="V3951" s="35">
        <v>120000</v>
      </c>
    </row>
    <row r="3952" spans="1:22" ht="12.45" customHeight="1" x14ac:dyDescent="0.25">
      <c r="A3952" s="10">
        <v>502100</v>
      </c>
      <c r="B3952" s="28" t="s">
        <v>22</v>
      </c>
      <c r="C3952" s="28" t="s">
        <v>1059</v>
      </c>
      <c r="D3952" s="28" t="s">
        <v>1060</v>
      </c>
      <c r="E3952" s="28" t="str">
        <f>VLOOKUP(A3952,'[1]Sheet1 (2)'!$A$2:$H$6200,8,0)</f>
        <v>Function:Executive and Council:Core Function:Municipal Manager, Town Secretary and Chief Executive</v>
      </c>
      <c r="F3952" s="28" t="s">
        <v>1061</v>
      </c>
      <c r="G3952" s="28" t="s">
        <v>294</v>
      </c>
      <c r="H3952" s="28" t="s">
        <v>1062</v>
      </c>
      <c r="I3952" s="28" t="s">
        <v>294</v>
      </c>
      <c r="J3952" s="28" t="s">
        <v>365</v>
      </c>
      <c r="K3952" s="25">
        <v>4500491000</v>
      </c>
      <c r="L3952" s="28" t="s">
        <v>2777</v>
      </c>
      <c r="M3952" s="28" t="s">
        <v>2778</v>
      </c>
      <c r="N3952" s="28" t="s">
        <v>125</v>
      </c>
      <c r="P3952" s="28" t="s">
        <v>32</v>
      </c>
      <c r="Q3952" s="28" t="s">
        <v>33</v>
      </c>
      <c r="R3952" s="25">
        <v>1000</v>
      </c>
      <c r="S3952" s="28" t="s">
        <v>34</v>
      </c>
      <c r="T3952" s="35">
        <v>7197.72</v>
      </c>
      <c r="U3952" s="35">
        <v>7557.9</v>
      </c>
      <c r="V3952" s="35">
        <v>7935.79</v>
      </c>
    </row>
    <row r="3953" spans="1:22" ht="12.45" customHeight="1" x14ac:dyDescent="0.25">
      <c r="A3953" s="10">
        <v>503091</v>
      </c>
      <c r="B3953" s="28" t="s">
        <v>22</v>
      </c>
      <c r="C3953" s="28" t="s">
        <v>2052</v>
      </c>
      <c r="D3953" s="28" t="s">
        <v>24</v>
      </c>
      <c r="E3953" s="28" t="str">
        <f>VLOOKUP(A3953,'[1]Sheet1 (2)'!$A$2:$H$6200,8,0)</f>
        <v>Function:Energy Sources:Core Function:Electricity</v>
      </c>
      <c r="F3953" s="28" t="s">
        <v>2053</v>
      </c>
      <c r="G3953" s="28" t="s">
        <v>294</v>
      </c>
      <c r="H3953" s="28" t="s">
        <v>2054</v>
      </c>
      <c r="I3953" s="28" t="s">
        <v>294</v>
      </c>
      <c r="J3953" s="28" t="s">
        <v>28</v>
      </c>
      <c r="K3953" s="25">
        <v>4500491000</v>
      </c>
      <c r="L3953" s="28" t="s">
        <v>2777</v>
      </c>
      <c r="M3953" s="28" t="s">
        <v>2778</v>
      </c>
      <c r="N3953" s="28" t="s">
        <v>125</v>
      </c>
      <c r="P3953" s="28" t="s">
        <v>32</v>
      </c>
      <c r="Q3953" s="28" t="s">
        <v>33</v>
      </c>
      <c r="R3953" s="25">
        <v>1000</v>
      </c>
      <c r="S3953" s="28" t="s">
        <v>34</v>
      </c>
      <c r="T3953" s="35">
        <v>323645.64</v>
      </c>
      <c r="U3953" s="35">
        <v>339828.3</v>
      </c>
      <c r="V3953" s="35">
        <v>356819.71</v>
      </c>
    </row>
    <row r="3954" spans="1:22" ht="12.45" customHeight="1" x14ac:dyDescent="0.25">
      <c r="A3954" s="10">
        <v>503094</v>
      </c>
      <c r="B3954" s="28" t="s">
        <v>22</v>
      </c>
      <c r="C3954" s="28" t="s">
        <v>2055</v>
      </c>
      <c r="D3954" s="28" t="s">
        <v>1052</v>
      </c>
      <c r="E3954" s="28" t="str">
        <f>VLOOKUP(A3954,'[1]Sheet1 (2)'!$A$2:$H$6200,8,0)</f>
        <v>Function:Road Transport:Core Function:Roads</v>
      </c>
      <c r="F3954" s="28" t="s">
        <v>2808</v>
      </c>
      <c r="G3954" s="28" t="s">
        <v>2804</v>
      </c>
      <c r="H3954" s="28" t="s">
        <v>2809</v>
      </c>
      <c r="I3954" s="28" t="s">
        <v>2804</v>
      </c>
      <c r="J3954" s="28" t="s">
        <v>1056</v>
      </c>
      <c r="K3954" s="25">
        <v>4500491000</v>
      </c>
      <c r="L3954" s="28" t="s">
        <v>2777</v>
      </c>
      <c r="M3954" s="28" t="s">
        <v>2778</v>
      </c>
      <c r="N3954" s="28" t="s">
        <v>125</v>
      </c>
      <c r="P3954" s="28" t="s">
        <v>468</v>
      </c>
      <c r="Q3954" s="28" t="s">
        <v>469</v>
      </c>
      <c r="R3954" s="25">
        <v>1000</v>
      </c>
      <c r="S3954" s="28" t="s">
        <v>34</v>
      </c>
      <c r="T3954" s="35">
        <v>26722.68</v>
      </c>
      <c r="U3954" s="35">
        <v>28059.15</v>
      </c>
      <c r="V3954" s="35">
        <v>29462.1</v>
      </c>
    </row>
    <row r="3955" spans="1:22" ht="12.45" customHeight="1" x14ac:dyDescent="0.25">
      <c r="A3955" s="10">
        <v>503094</v>
      </c>
      <c r="B3955" s="28" t="s">
        <v>22</v>
      </c>
      <c r="C3955" s="28" t="s">
        <v>2055</v>
      </c>
      <c r="D3955" s="28" t="s">
        <v>1052</v>
      </c>
      <c r="E3955" s="28" t="str">
        <f>VLOOKUP(A3955,'[1]Sheet1 (2)'!$A$2:$H$6200,8,0)</f>
        <v>Function:Road Transport:Core Function:Roads</v>
      </c>
      <c r="F3955" s="28" t="s">
        <v>2056</v>
      </c>
      <c r="G3955" s="28" t="s">
        <v>294</v>
      </c>
      <c r="H3955" s="28" t="s">
        <v>2057</v>
      </c>
      <c r="I3955" s="28" t="s">
        <v>294</v>
      </c>
      <c r="J3955" s="28" t="s">
        <v>1056</v>
      </c>
      <c r="K3955" s="25">
        <v>4500491000</v>
      </c>
      <c r="L3955" s="28" t="s">
        <v>2777</v>
      </c>
      <c r="M3955" s="28" t="s">
        <v>2778</v>
      </c>
      <c r="N3955" s="28" t="s">
        <v>125</v>
      </c>
      <c r="P3955" s="28" t="s">
        <v>32</v>
      </c>
      <c r="Q3955" s="28" t="s">
        <v>33</v>
      </c>
      <c r="R3955" s="25">
        <v>1000</v>
      </c>
      <c r="S3955" s="28" t="s">
        <v>34</v>
      </c>
      <c r="T3955" s="35">
        <v>208791.36</v>
      </c>
      <c r="U3955" s="35">
        <v>219230.55</v>
      </c>
      <c r="V3955" s="35">
        <v>230192.07</v>
      </c>
    </row>
    <row r="3956" spans="1:22" ht="12.45" customHeight="1" x14ac:dyDescent="0.25">
      <c r="A3956" s="10">
        <v>503096</v>
      </c>
      <c r="B3956" s="28" t="s">
        <v>22</v>
      </c>
      <c r="C3956" s="28" t="s">
        <v>2058</v>
      </c>
      <c r="D3956" s="28" t="s">
        <v>36</v>
      </c>
      <c r="E3956" s="28" t="str">
        <f>VLOOKUP(A3956,'[1]Sheet1 (2)'!$A$2:$H$6200,8,0)</f>
        <v>Function:Water Management:Core Function:Water Distribution</v>
      </c>
      <c r="F3956" s="28" t="s">
        <v>2059</v>
      </c>
      <c r="G3956" s="28" t="s">
        <v>1358</v>
      </c>
      <c r="H3956" s="28" t="s">
        <v>2060</v>
      </c>
      <c r="I3956" s="28" t="s">
        <v>1358</v>
      </c>
      <c r="J3956" s="28" t="s">
        <v>40</v>
      </c>
      <c r="K3956" s="25">
        <v>4500491000</v>
      </c>
      <c r="L3956" s="28" t="s">
        <v>2777</v>
      </c>
      <c r="M3956" s="28" t="s">
        <v>2778</v>
      </c>
      <c r="N3956" s="28" t="s">
        <v>125</v>
      </c>
      <c r="P3956" s="28" t="s">
        <v>43</v>
      </c>
      <c r="Q3956" s="28" t="s">
        <v>44</v>
      </c>
      <c r="R3956" s="25">
        <v>1000</v>
      </c>
      <c r="S3956" s="28" t="s">
        <v>34</v>
      </c>
      <c r="T3956" s="35">
        <v>715469.88</v>
      </c>
      <c r="U3956" s="35">
        <v>751243.5</v>
      </c>
      <c r="V3956" s="35">
        <v>788805.67</v>
      </c>
    </row>
    <row r="3957" spans="1:22" ht="12.45" customHeight="1" x14ac:dyDescent="0.25">
      <c r="A3957" s="10">
        <v>504080</v>
      </c>
      <c r="B3957" s="28" t="s">
        <v>22</v>
      </c>
      <c r="C3957" s="28" t="s">
        <v>2061</v>
      </c>
      <c r="D3957" s="28" t="s">
        <v>36</v>
      </c>
      <c r="E3957" s="28" t="str">
        <f>VLOOKUP(A3957,'[1]Sheet1 (2)'!$A$2:$H$6200,8,0)</f>
        <v>Function:Water Management:Core Function:Water Distribution</v>
      </c>
      <c r="F3957" s="28" t="s">
        <v>2062</v>
      </c>
      <c r="G3957" s="28" t="s">
        <v>1358</v>
      </c>
      <c r="H3957" s="28" t="s">
        <v>2063</v>
      </c>
      <c r="I3957" s="28" t="s">
        <v>1358</v>
      </c>
      <c r="J3957" s="28" t="s">
        <v>40</v>
      </c>
      <c r="K3957" s="25">
        <v>4500491000</v>
      </c>
      <c r="L3957" s="28" t="s">
        <v>2777</v>
      </c>
      <c r="M3957" s="28" t="s">
        <v>2778</v>
      </c>
      <c r="N3957" s="28" t="s">
        <v>125</v>
      </c>
      <c r="P3957" s="28" t="s">
        <v>43</v>
      </c>
      <c r="Q3957" s="28" t="s">
        <v>44</v>
      </c>
      <c r="R3957" s="25">
        <v>1000</v>
      </c>
      <c r="S3957" s="28" t="s">
        <v>34</v>
      </c>
      <c r="T3957" s="35">
        <v>17641.8</v>
      </c>
      <c r="U3957" s="35">
        <v>18524.099999999999</v>
      </c>
      <c r="V3957" s="35">
        <v>19450.2</v>
      </c>
    </row>
    <row r="3958" spans="1:22" ht="12.45" customHeight="1" x14ac:dyDescent="0.25">
      <c r="A3958" s="10">
        <v>504088</v>
      </c>
      <c r="B3958" s="28" t="s">
        <v>22</v>
      </c>
      <c r="C3958" s="28" t="s">
        <v>2064</v>
      </c>
      <c r="D3958" s="28" t="s">
        <v>24</v>
      </c>
      <c r="E3958" s="28" t="str">
        <f>VLOOKUP(A3958,'[1]Sheet1 (2)'!$A$2:$H$6200,8,0)</f>
        <v>Function:Energy Sources:Core Function:Electricity</v>
      </c>
      <c r="F3958" s="28" t="s">
        <v>2065</v>
      </c>
      <c r="G3958" s="28" t="s">
        <v>294</v>
      </c>
      <c r="H3958" s="28" t="s">
        <v>2066</v>
      </c>
      <c r="I3958" s="28" t="s">
        <v>294</v>
      </c>
      <c r="J3958" s="28" t="s">
        <v>28</v>
      </c>
      <c r="K3958" s="25">
        <v>4500491000</v>
      </c>
      <c r="L3958" s="28" t="s">
        <v>2777</v>
      </c>
      <c r="M3958" s="28" t="s">
        <v>2778</v>
      </c>
      <c r="N3958" s="28" t="s">
        <v>125</v>
      </c>
      <c r="P3958" s="28" t="s">
        <v>32</v>
      </c>
      <c r="Q3958" s="28" t="s">
        <v>33</v>
      </c>
      <c r="R3958" s="25">
        <v>1000</v>
      </c>
      <c r="S3958" s="28" t="s">
        <v>34</v>
      </c>
      <c r="T3958" s="35">
        <v>105549.24</v>
      </c>
      <c r="U3958" s="35">
        <v>110826.45</v>
      </c>
      <c r="V3958" s="35">
        <v>116367.77</v>
      </c>
    </row>
    <row r="3959" spans="1:22" ht="12.45" customHeight="1" x14ac:dyDescent="0.25">
      <c r="A3959" s="10">
        <v>504093</v>
      </c>
      <c r="B3959" s="28" t="s">
        <v>22</v>
      </c>
      <c r="C3959" s="28" t="s">
        <v>2067</v>
      </c>
      <c r="D3959" s="28" t="s">
        <v>1052</v>
      </c>
      <c r="E3959" s="28" t="str">
        <f>VLOOKUP(A3959,'[1]Sheet1 (2)'!$A$2:$H$6200,8,0)</f>
        <v>Function:Road Transport:Core Function:Roads</v>
      </c>
      <c r="F3959" s="28" t="s">
        <v>2068</v>
      </c>
      <c r="G3959" s="28" t="s">
        <v>294</v>
      </c>
      <c r="H3959" s="28" t="s">
        <v>2069</v>
      </c>
      <c r="I3959" s="28" t="s">
        <v>294</v>
      </c>
      <c r="J3959" s="28" t="s">
        <v>1056</v>
      </c>
      <c r="K3959" s="25">
        <v>4500491000</v>
      </c>
      <c r="L3959" s="28" t="s">
        <v>2777</v>
      </c>
      <c r="M3959" s="28" t="s">
        <v>2778</v>
      </c>
      <c r="N3959" s="28" t="s">
        <v>125</v>
      </c>
      <c r="P3959" s="28" t="s">
        <v>32</v>
      </c>
      <c r="Q3959" s="28" t="s">
        <v>33</v>
      </c>
      <c r="R3959" s="25">
        <v>1000</v>
      </c>
      <c r="S3959" s="28" t="s">
        <v>34</v>
      </c>
      <c r="T3959" s="35">
        <v>36201.120000000003</v>
      </c>
      <c r="U3959" s="35">
        <v>38011.050000000003</v>
      </c>
      <c r="V3959" s="35">
        <v>39911.599999999999</v>
      </c>
    </row>
    <row r="3960" spans="1:22" ht="12.45" customHeight="1" x14ac:dyDescent="0.25">
      <c r="A3960" s="10">
        <v>504095</v>
      </c>
      <c r="B3960" s="28" t="s">
        <v>22</v>
      </c>
      <c r="C3960" s="28" t="s">
        <v>2070</v>
      </c>
      <c r="D3960" s="28" t="s">
        <v>36</v>
      </c>
      <c r="E3960" s="28" t="str">
        <f>VLOOKUP(A3960,'[1]Sheet1 (2)'!$A$2:$H$6200,8,0)</f>
        <v>Function:Water Management:Core Function:Water Distribution</v>
      </c>
      <c r="F3960" s="28" t="s">
        <v>2071</v>
      </c>
      <c r="G3960" s="28" t="s">
        <v>1358</v>
      </c>
      <c r="H3960" s="28" t="s">
        <v>2072</v>
      </c>
      <c r="I3960" s="28" t="s">
        <v>1358</v>
      </c>
      <c r="J3960" s="28" t="s">
        <v>40</v>
      </c>
      <c r="K3960" s="25">
        <v>4500491000</v>
      </c>
      <c r="L3960" s="28" t="s">
        <v>2777</v>
      </c>
      <c r="M3960" s="28" t="s">
        <v>2778</v>
      </c>
      <c r="N3960" s="28" t="s">
        <v>125</v>
      </c>
      <c r="P3960" s="28" t="s">
        <v>43</v>
      </c>
      <c r="Q3960" s="28" t="s">
        <v>44</v>
      </c>
      <c r="R3960" s="25">
        <v>1000</v>
      </c>
      <c r="S3960" s="28" t="s">
        <v>34</v>
      </c>
      <c r="T3960" s="35">
        <v>48906.239999999998</v>
      </c>
      <c r="U3960" s="35">
        <v>51351.3</v>
      </c>
      <c r="V3960" s="35">
        <v>53918.55</v>
      </c>
    </row>
    <row r="3961" spans="1:22" ht="12.45" customHeight="1" x14ac:dyDescent="0.25">
      <c r="A3961" s="10">
        <v>504124</v>
      </c>
      <c r="B3961" s="28" t="s">
        <v>22</v>
      </c>
      <c r="C3961" s="28" t="s">
        <v>1063</v>
      </c>
      <c r="D3961" s="28" t="s">
        <v>1052</v>
      </c>
      <c r="E3961" s="28" t="str">
        <f>VLOOKUP(A3961,'[1]Sheet1 (2)'!$A$2:$H$6200,8,0)</f>
        <v>Function:Road Transport:Core Function:Roads</v>
      </c>
      <c r="F3961" s="28" t="s">
        <v>1066</v>
      </c>
      <c r="G3961" s="28" t="s">
        <v>294</v>
      </c>
      <c r="H3961" s="28" t="s">
        <v>1067</v>
      </c>
      <c r="I3961" s="28" t="s">
        <v>294</v>
      </c>
      <c r="J3961" s="28" t="s">
        <v>1056</v>
      </c>
      <c r="K3961" s="25">
        <v>4500491000</v>
      </c>
      <c r="L3961" s="28" t="s">
        <v>2777</v>
      </c>
      <c r="M3961" s="28" t="s">
        <v>2778</v>
      </c>
      <c r="N3961" s="28" t="s">
        <v>125</v>
      </c>
      <c r="P3961" s="28" t="s">
        <v>32</v>
      </c>
      <c r="Q3961" s="28" t="s">
        <v>33</v>
      </c>
      <c r="R3961" s="25">
        <v>1000</v>
      </c>
      <c r="S3961" s="28" t="s">
        <v>34</v>
      </c>
      <c r="T3961" s="35">
        <v>32042.48</v>
      </c>
      <c r="U3961" s="35">
        <v>33644.1</v>
      </c>
      <c r="V3961" s="35">
        <v>35326.300000000003</v>
      </c>
    </row>
    <row r="3962" spans="1:22" ht="12.45" customHeight="1" x14ac:dyDescent="0.25">
      <c r="A3962" s="10">
        <v>504131</v>
      </c>
      <c r="B3962" s="28" t="s">
        <v>22</v>
      </c>
      <c r="C3962" s="28" t="s">
        <v>1105</v>
      </c>
      <c r="D3962" s="28" t="s">
        <v>1052</v>
      </c>
      <c r="E3962" s="28" t="str">
        <f>VLOOKUP(A3962,'[1]Sheet1 (2)'!$A$2:$H$6200,8,0)</f>
        <v>Function:Road Transport:Core Function:Public Transport</v>
      </c>
      <c r="F3962" s="28" t="s">
        <v>1106</v>
      </c>
      <c r="G3962" s="28" t="s">
        <v>294</v>
      </c>
      <c r="H3962" s="28" t="s">
        <v>1107</v>
      </c>
      <c r="I3962" s="28" t="s">
        <v>294</v>
      </c>
      <c r="J3962" s="28" t="s">
        <v>530</v>
      </c>
      <c r="K3962" s="25">
        <v>4500491000</v>
      </c>
      <c r="L3962" s="28" t="s">
        <v>2777</v>
      </c>
      <c r="M3962" s="28" t="s">
        <v>2778</v>
      </c>
      <c r="N3962" s="28" t="s">
        <v>125</v>
      </c>
      <c r="P3962" s="28" t="s">
        <v>32</v>
      </c>
      <c r="Q3962" s="28" t="s">
        <v>33</v>
      </c>
      <c r="R3962" s="25">
        <v>1000</v>
      </c>
      <c r="S3962" s="28" t="s">
        <v>34</v>
      </c>
      <c r="T3962" s="35">
        <v>6916.44</v>
      </c>
      <c r="U3962" s="35">
        <v>7261.8</v>
      </c>
      <c r="V3962" s="35">
        <v>7624.89</v>
      </c>
    </row>
    <row r="3963" spans="1:22" ht="12.45" customHeight="1" x14ac:dyDescent="0.25">
      <c r="A3963" s="10">
        <v>504136</v>
      </c>
      <c r="B3963" s="28" t="s">
        <v>22</v>
      </c>
      <c r="C3963" s="28" t="s">
        <v>1123</v>
      </c>
      <c r="D3963" s="28" t="s">
        <v>1052</v>
      </c>
      <c r="E3963" s="28" t="str">
        <f>VLOOKUP(A3963,'[1]Sheet1 (2)'!$A$2:$H$6200,8,0)</f>
        <v>Function:Road Transport:Core Function:Roads</v>
      </c>
      <c r="F3963" s="28" t="s">
        <v>2073</v>
      </c>
      <c r="G3963" s="28" t="s">
        <v>294</v>
      </c>
      <c r="H3963" s="28" t="s">
        <v>2074</v>
      </c>
      <c r="I3963" s="28" t="s">
        <v>294</v>
      </c>
      <c r="J3963" s="28" t="s">
        <v>1056</v>
      </c>
      <c r="K3963" s="25">
        <v>4500491000</v>
      </c>
      <c r="L3963" s="28" t="s">
        <v>2777</v>
      </c>
      <c r="M3963" s="28" t="s">
        <v>2778</v>
      </c>
      <c r="N3963" s="28" t="s">
        <v>125</v>
      </c>
      <c r="P3963" s="28" t="s">
        <v>32</v>
      </c>
      <c r="Q3963" s="28" t="s">
        <v>33</v>
      </c>
      <c r="R3963" s="25">
        <v>1000</v>
      </c>
      <c r="S3963" s="28" t="s">
        <v>34</v>
      </c>
      <c r="T3963" s="35">
        <v>79639.92</v>
      </c>
      <c r="U3963" s="35">
        <v>83622</v>
      </c>
      <c r="V3963" s="35">
        <v>87803.1</v>
      </c>
    </row>
    <row r="3964" spans="1:22" ht="12.45" customHeight="1" x14ac:dyDescent="0.25">
      <c r="A3964" s="10">
        <v>504161</v>
      </c>
      <c r="B3964" s="28" t="s">
        <v>22</v>
      </c>
      <c r="C3964" s="28" t="s">
        <v>1163</v>
      </c>
      <c r="D3964" s="28" t="s">
        <v>24</v>
      </c>
      <c r="E3964" s="28" t="str">
        <f>VLOOKUP(A3964,'[1]Sheet1 (2)'!$A$2:$H$6200,8,0)</f>
        <v>Function:Finance and Administration:Core Function:Asset Management</v>
      </c>
      <c r="F3964" s="28" t="s">
        <v>1168</v>
      </c>
      <c r="G3964" s="28" t="s">
        <v>182</v>
      </c>
      <c r="H3964" s="28" t="s">
        <v>1169</v>
      </c>
      <c r="I3964" s="28" t="s">
        <v>182</v>
      </c>
      <c r="J3964" s="28" t="s">
        <v>277</v>
      </c>
      <c r="K3964" s="25">
        <v>4500491000</v>
      </c>
      <c r="L3964" s="28" t="s">
        <v>2777</v>
      </c>
      <c r="M3964" s="28" t="s">
        <v>2778</v>
      </c>
      <c r="N3964" s="28" t="s">
        <v>125</v>
      </c>
      <c r="P3964" s="28" t="s">
        <v>151</v>
      </c>
      <c r="Q3964" s="28" t="s">
        <v>152</v>
      </c>
      <c r="R3964" s="25">
        <v>1000</v>
      </c>
      <c r="S3964" s="28" t="s">
        <v>34</v>
      </c>
      <c r="T3964" s="35">
        <v>121254.24</v>
      </c>
      <c r="U3964" s="35">
        <v>127316.7</v>
      </c>
      <c r="V3964" s="35">
        <v>133682.53</v>
      </c>
    </row>
    <row r="3965" spans="1:22" ht="12.45" customHeight="1" x14ac:dyDescent="0.25">
      <c r="A3965" s="10">
        <v>504164</v>
      </c>
      <c r="B3965" s="28" t="s">
        <v>22</v>
      </c>
      <c r="C3965" s="28" t="s">
        <v>1177</v>
      </c>
      <c r="D3965" s="28" t="s">
        <v>24</v>
      </c>
      <c r="E3965" s="28" t="str">
        <f>VLOOKUP(A3965,'[1]Sheet1 (2)'!$A$2:$H$6200,8,0)</f>
        <v>Function:Finance and Administration:Core Function:Asset Management</v>
      </c>
      <c r="F3965" s="28" t="s">
        <v>1180</v>
      </c>
      <c r="G3965" s="28" t="s">
        <v>182</v>
      </c>
      <c r="H3965" s="28" t="s">
        <v>1181</v>
      </c>
      <c r="I3965" s="28" t="s">
        <v>182</v>
      </c>
      <c r="J3965" s="28" t="s">
        <v>277</v>
      </c>
      <c r="K3965" s="25">
        <v>4500491000</v>
      </c>
      <c r="L3965" s="28" t="s">
        <v>2777</v>
      </c>
      <c r="M3965" s="28" t="s">
        <v>2778</v>
      </c>
      <c r="N3965" s="28" t="s">
        <v>125</v>
      </c>
      <c r="P3965" s="28" t="s">
        <v>151</v>
      </c>
      <c r="Q3965" s="28" t="s">
        <v>152</v>
      </c>
      <c r="R3965" s="25">
        <v>1000</v>
      </c>
      <c r="S3965" s="28" t="s">
        <v>34</v>
      </c>
    </row>
    <row r="3966" spans="1:22" ht="12.45" customHeight="1" x14ac:dyDescent="0.25">
      <c r="A3966" s="10">
        <v>504168</v>
      </c>
      <c r="B3966" s="28" t="s">
        <v>22</v>
      </c>
      <c r="C3966" s="28" t="s">
        <v>2075</v>
      </c>
      <c r="D3966" s="28" t="s">
        <v>36</v>
      </c>
      <c r="E3966" s="28" t="str">
        <f>VLOOKUP(A3966,'[1]Sheet1 (2)'!$A$2:$H$6200,8,0)</f>
        <v>Function:Waste Water Management:Core Function:Sewerage</v>
      </c>
      <c r="F3966" s="28" t="s">
        <v>2076</v>
      </c>
      <c r="G3966" s="28" t="s">
        <v>514</v>
      </c>
      <c r="H3966" s="28" t="s">
        <v>2077</v>
      </c>
      <c r="I3966" s="28" t="s">
        <v>514</v>
      </c>
      <c r="J3966" s="28" t="s">
        <v>1194</v>
      </c>
      <c r="K3966" s="25">
        <v>4500491000</v>
      </c>
      <c r="L3966" s="28" t="s">
        <v>2777</v>
      </c>
      <c r="M3966" s="28" t="s">
        <v>2778</v>
      </c>
      <c r="N3966" s="28" t="s">
        <v>125</v>
      </c>
      <c r="P3966" s="28" t="s">
        <v>508</v>
      </c>
      <c r="Q3966" s="28" t="s">
        <v>509</v>
      </c>
      <c r="R3966" s="25">
        <v>1000</v>
      </c>
      <c r="S3966" s="28" t="s">
        <v>34</v>
      </c>
      <c r="T3966" s="35">
        <v>83912.28</v>
      </c>
      <c r="U3966" s="35">
        <v>88107.6</v>
      </c>
      <c r="V3966" s="35">
        <v>92513.4</v>
      </c>
    </row>
    <row r="3967" spans="1:22" ht="12.45" customHeight="1" x14ac:dyDescent="0.25">
      <c r="A3967" s="10">
        <v>504169</v>
      </c>
      <c r="B3967" s="28" t="s">
        <v>22</v>
      </c>
      <c r="C3967" s="28" t="s">
        <v>1528</v>
      </c>
      <c r="D3967" s="28" t="s">
        <v>36</v>
      </c>
      <c r="E3967" s="28" t="str">
        <f>VLOOKUP(A3967,'[1]Sheet1 (2)'!$A$2:$H$6200,8,0)</f>
        <v>Function:Water Management:Core Function:Water Distribution</v>
      </c>
      <c r="F3967" s="28" t="s">
        <v>2078</v>
      </c>
      <c r="G3967" s="28" t="s">
        <v>1358</v>
      </c>
      <c r="H3967" s="28" t="s">
        <v>2079</v>
      </c>
      <c r="I3967" s="28" t="s">
        <v>1358</v>
      </c>
      <c r="J3967" s="28" t="s">
        <v>40</v>
      </c>
      <c r="K3967" s="25">
        <v>4500491000</v>
      </c>
      <c r="L3967" s="28" t="s">
        <v>2777</v>
      </c>
      <c r="M3967" s="28" t="s">
        <v>2778</v>
      </c>
      <c r="N3967" s="28" t="s">
        <v>125</v>
      </c>
      <c r="P3967" s="28" t="s">
        <v>43</v>
      </c>
      <c r="Q3967" s="28" t="s">
        <v>44</v>
      </c>
      <c r="R3967" s="25">
        <v>1000</v>
      </c>
      <c r="S3967" s="28" t="s">
        <v>34</v>
      </c>
      <c r="T3967" s="35">
        <v>27558.48</v>
      </c>
      <c r="U3967" s="35">
        <v>28935.9</v>
      </c>
      <c r="V3967" s="35">
        <v>30382.799999999999</v>
      </c>
    </row>
    <row r="3968" spans="1:22" ht="12.45" customHeight="1" x14ac:dyDescent="0.25">
      <c r="A3968" s="10">
        <v>504171</v>
      </c>
      <c r="B3968" s="28" t="s">
        <v>22</v>
      </c>
      <c r="C3968" s="28" t="s">
        <v>1187</v>
      </c>
      <c r="D3968" s="28" t="s">
        <v>1052</v>
      </c>
      <c r="E3968" s="28" t="str">
        <f>VLOOKUP(A3968,'[1]Sheet1 (2)'!$A$2:$H$6200,8,0)</f>
        <v>Function:Waste Water Management:Core Function:Storm Water Management</v>
      </c>
      <c r="F3968" s="28" t="s">
        <v>1188</v>
      </c>
      <c r="G3968" s="28" t="s">
        <v>514</v>
      </c>
      <c r="H3968" s="28" t="s">
        <v>1189</v>
      </c>
      <c r="I3968" s="28" t="s">
        <v>514</v>
      </c>
      <c r="J3968" s="28" t="s">
        <v>1139</v>
      </c>
      <c r="K3968" s="25">
        <v>4500491000</v>
      </c>
      <c r="L3968" s="28" t="s">
        <v>2777</v>
      </c>
      <c r="M3968" s="28" t="s">
        <v>2778</v>
      </c>
      <c r="N3968" s="28" t="s">
        <v>125</v>
      </c>
      <c r="P3968" s="28" t="s">
        <v>508</v>
      </c>
      <c r="Q3968" s="28" t="s">
        <v>509</v>
      </c>
      <c r="R3968" s="25">
        <v>1000</v>
      </c>
      <c r="S3968" s="28" t="s">
        <v>34</v>
      </c>
      <c r="T3968" s="35">
        <v>199528.68</v>
      </c>
      <c r="U3968" s="35">
        <v>209505.45</v>
      </c>
      <c r="V3968" s="35">
        <v>219980.72</v>
      </c>
    </row>
    <row r="3969" spans="1:22" ht="12.45" customHeight="1" x14ac:dyDescent="0.25">
      <c r="A3969" s="10">
        <v>504527</v>
      </c>
      <c r="B3969" s="28" t="s">
        <v>22</v>
      </c>
      <c r="C3969" s="28" t="s">
        <v>1209</v>
      </c>
      <c r="D3969" s="28" t="s">
        <v>1210</v>
      </c>
      <c r="E3969" s="28" t="str">
        <f>VLOOKUP(A3969,'[1]Sheet1 (2)'!$A$2:$H$6200,8,0)</f>
        <v>Function:Finance and Administration:Core Function:Human Resources</v>
      </c>
      <c r="F3969" s="28" t="s">
        <v>1213</v>
      </c>
      <c r="G3969" s="28" t="s">
        <v>182</v>
      </c>
      <c r="H3969" s="28" t="s">
        <v>1214</v>
      </c>
      <c r="I3969" s="28" t="s">
        <v>182</v>
      </c>
      <c r="J3969" s="28" t="s">
        <v>147</v>
      </c>
      <c r="K3969" s="25">
        <v>4500491000</v>
      </c>
      <c r="L3969" s="28" t="s">
        <v>2777</v>
      </c>
      <c r="M3969" s="28" t="s">
        <v>2778</v>
      </c>
      <c r="N3969" s="28" t="s">
        <v>125</v>
      </c>
      <c r="P3969" s="28" t="s">
        <v>151</v>
      </c>
      <c r="Q3969" s="28" t="s">
        <v>152</v>
      </c>
      <c r="R3969" s="25">
        <v>1000</v>
      </c>
      <c r="S3969" s="28" t="s">
        <v>34</v>
      </c>
      <c r="T3969" s="35">
        <v>34678.68</v>
      </c>
      <c r="U3969" s="35">
        <v>36412.949999999997</v>
      </c>
      <c r="V3969" s="35">
        <v>38233.589999999997</v>
      </c>
    </row>
    <row r="3970" spans="1:22" ht="12.45" customHeight="1" x14ac:dyDescent="0.25">
      <c r="A3970" s="10">
        <v>504527</v>
      </c>
      <c r="B3970" s="28" t="s">
        <v>22</v>
      </c>
      <c r="C3970" s="28" t="s">
        <v>1209</v>
      </c>
      <c r="D3970" s="28" t="s">
        <v>1210</v>
      </c>
      <c r="E3970" s="28" t="str">
        <f>VLOOKUP(A3970,'[1]Sheet1 (2)'!$A$2:$H$6200,8,0)</f>
        <v>Function:Finance and Administration:Core Function:Human Resources</v>
      </c>
      <c r="F3970" s="28" t="s">
        <v>1215</v>
      </c>
      <c r="G3970" s="28" t="s">
        <v>1216</v>
      </c>
      <c r="H3970" s="28" t="s">
        <v>2810</v>
      </c>
      <c r="I3970" s="28" t="s">
        <v>1216</v>
      </c>
      <c r="J3970" s="28" t="s">
        <v>147</v>
      </c>
      <c r="K3970" s="25">
        <v>4500491000</v>
      </c>
      <c r="L3970" s="28" t="s">
        <v>2777</v>
      </c>
      <c r="M3970" s="28" t="s">
        <v>2778</v>
      </c>
      <c r="N3970" s="28" t="s">
        <v>125</v>
      </c>
      <c r="P3970" s="28" t="s">
        <v>1218</v>
      </c>
      <c r="R3970" s="25">
        <v>1000</v>
      </c>
      <c r="S3970" s="28" t="s">
        <v>34</v>
      </c>
      <c r="T3970" s="35">
        <v>35918.28</v>
      </c>
      <c r="U3970" s="35">
        <v>37713.9</v>
      </c>
      <c r="V3970" s="35">
        <v>39599.589999999997</v>
      </c>
    </row>
    <row r="3971" spans="1:22" ht="12.45" customHeight="1" x14ac:dyDescent="0.25">
      <c r="A3971" s="10">
        <v>504701</v>
      </c>
      <c r="B3971" s="28" t="s">
        <v>22</v>
      </c>
      <c r="C3971" s="28" t="s">
        <v>1220</v>
      </c>
      <c r="D3971" s="28" t="s">
        <v>24</v>
      </c>
      <c r="E3971" s="28" t="str">
        <f>VLOOKUP(A3971,'[1]Sheet1 (2)'!$A$2:$H$6200,8,0)</f>
        <v>Function:Energy Sources:Core Function:Electricity</v>
      </c>
      <c r="F3971" s="28" t="s">
        <v>1221</v>
      </c>
      <c r="G3971" s="28" t="s">
        <v>294</v>
      </c>
      <c r="H3971" s="28" t="s">
        <v>1222</v>
      </c>
      <c r="I3971" s="28" t="s">
        <v>294</v>
      </c>
      <c r="J3971" s="28" t="s">
        <v>28</v>
      </c>
      <c r="K3971" s="25">
        <v>4500491000</v>
      </c>
      <c r="L3971" s="28" t="s">
        <v>2777</v>
      </c>
      <c r="M3971" s="28" t="s">
        <v>2778</v>
      </c>
      <c r="N3971" s="28" t="s">
        <v>125</v>
      </c>
      <c r="P3971" s="28" t="s">
        <v>32</v>
      </c>
      <c r="Q3971" s="28" t="s">
        <v>33</v>
      </c>
      <c r="R3971" s="25">
        <v>1000</v>
      </c>
      <c r="S3971" s="28" t="s">
        <v>34</v>
      </c>
      <c r="T3971" s="35">
        <v>13542</v>
      </c>
      <c r="U3971" s="35">
        <v>14219.1</v>
      </c>
      <c r="V3971" s="35">
        <v>14930.05</v>
      </c>
    </row>
    <row r="3972" spans="1:22" ht="12.45" customHeight="1" x14ac:dyDescent="0.25">
      <c r="A3972" s="10">
        <v>504707</v>
      </c>
      <c r="B3972" s="28" t="s">
        <v>22</v>
      </c>
      <c r="C3972" s="28" t="s">
        <v>1283</v>
      </c>
      <c r="D3972" s="28" t="s">
        <v>24</v>
      </c>
      <c r="E3972" s="28" t="str">
        <f>VLOOKUP(A3972,'[1]Sheet1 (2)'!$A$2:$H$6200,8,0)</f>
        <v>Function:Energy Sources:Core Function:Electricity</v>
      </c>
      <c r="F3972" s="28" t="s">
        <v>2080</v>
      </c>
      <c r="G3972" s="28" t="s">
        <v>294</v>
      </c>
      <c r="H3972" s="28" t="s">
        <v>2081</v>
      </c>
      <c r="I3972" s="28" t="s">
        <v>294</v>
      </c>
      <c r="J3972" s="28" t="s">
        <v>28</v>
      </c>
      <c r="K3972" s="25">
        <v>4500491000</v>
      </c>
      <c r="L3972" s="28" t="s">
        <v>2777</v>
      </c>
      <c r="M3972" s="28" t="s">
        <v>2778</v>
      </c>
      <c r="N3972" s="28" t="s">
        <v>125</v>
      </c>
      <c r="P3972" s="28" t="s">
        <v>32</v>
      </c>
      <c r="Q3972" s="28" t="s">
        <v>33</v>
      </c>
      <c r="R3972" s="25">
        <v>1000</v>
      </c>
      <c r="S3972" s="28" t="s">
        <v>34</v>
      </c>
      <c r="T3972" s="35">
        <v>40026.480000000003</v>
      </c>
      <c r="U3972" s="35">
        <v>42027.3</v>
      </c>
      <c r="V3972" s="35">
        <v>44128.66</v>
      </c>
    </row>
    <row r="3973" spans="1:22" ht="12.45" customHeight="1" x14ac:dyDescent="0.25">
      <c r="A3973" s="10">
        <v>504708</v>
      </c>
      <c r="B3973" s="28" t="s">
        <v>22</v>
      </c>
      <c r="C3973" s="28" t="s">
        <v>1288</v>
      </c>
      <c r="D3973" s="28" t="s">
        <v>24</v>
      </c>
      <c r="E3973" s="28" t="str">
        <f>VLOOKUP(A3973,'[1]Sheet1 (2)'!$A$2:$H$6200,8,0)</f>
        <v>Function:Energy Sources:Core Function:Electricity</v>
      </c>
      <c r="F3973" s="28" t="s">
        <v>2811</v>
      </c>
      <c r="G3973" s="28" t="s">
        <v>294</v>
      </c>
      <c r="H3973" s="28" t="s">
        <v>2812</v>
      </c>
      <c r="I3973" s="28" t="s">
        <v>294</v>
      </c>
      <c r="J3973" s="28" t="s">
        <v>28</v>
      </c>
      <c r="K3973" s="25">
        <v>4500491000</v>
      </c>
      <c r="L3973" s="28" t="s">
        <v>2777</v>
      </c>
      <c r="M3973" s="28" t="s">
        <v>2778</v>
      </c>
      <c r="N3973" s="28" t="s">
        <v>125</v>
      </c>
      <c r="P3973" s="28" t="s">
        <v>32</v>
      </c>
      <c r="Q3973" s="28" t="s">
        <v>33</v>
      </c>
      <c r="R3973" s="25">
        <v>1000</v>
      </c>
      <c r="S3973" s="28" t="s">
        <v>34</v>
      </c>
      <c r="T3973" s="35">
        <v>143191.67999999999</v>
      </c>
      <c r="U3973" s="35">
        <v>150351.6</v>
      </c>
      <c r="V3973" s="35">
        <v>157869.18</v>
      </c>
    </row>
    <row r="3974" spans="1:22" ht="12.45" customHeight="1" x14ac:dyDescent="0.25">
      <c r="A3974" s="10">
        <v>504709</v>
      </c>
      <c r="B3974" s="28" t="s">
        <v>22</v>
      </c>
      <c r="C3974" s="28" t="s">
        <v>1305</v>
      </c>
      <c r="D3974" s="28" t="s">
        <v>24</v>
      </c>
      <c r="E3974" s="28" t="str">
        <f>VLOOKUP(A3974,'[1]Sheet1 (2)'!$A$2:$H$6200,8,0)</f>
        <v>Function:Energy Sources:Core Function:Electricity</v>
      </c>
      <c r="F3974" s="28" t="s">
        <v>2082</v>
      </c>
      <c r="G3974" s="28" t="s">
        <v>294</v>
      </c>
      <c r="H3974" s="28" t="s">
        <v>2083</v>
      </c>
      <c r="I3974" s="28" t="s">
        <v>294</v>
      </c>
      <c r="J3974" s="28" t="s">
        <v>28</v>
      </c>
      <c r="K3974" s="25">
        <v>4500491000</v>
      </c>
      <c r="L3974" s="28" t="s">
        <v>2777</v>
      </c>
      <c r="M3974" s="28" t="s">
        <v>2778</v>
      </c>
      <c r="N3974" s="28" t="s">
        <v>125</v>
      </c>
      <c r="P3974" s="28" t="s">
        <v>32</v>
      </c>
      <c r="Q3974" s="28" t="s">
        <v>33</v>
      </c>
      <c r="R3974" s="25">
        <v>1000</v>
      </c>
      <c r="S3974" s="28" t="s">
        <v>34</v>
      </c>
      <c r="T3974" s="35">
        <v>77710.320000000007</v>
      </c>
      <c r="U3974" s="35">
        <v>81595.5</v>
      </c>
      <c r="V3974" s="35">
        <v>85675.27</v>
      </c>
    </row>
    <row r="3975" spans="1:22" ht="12.45" customHeight="1" x14ac:dyDescent="0.25">
      <c r="A3975" s="10">
        <v>504710</v>
      </c>
      <c r="B3975" s="28" t="s">
        <v>22</v>
      </c>
      <c r="C3975" s="28" t="s">
        <v>1314</v>
      </c>
      <c r="D3975" s="28" t="s">
        <v>24</v>
      </c>
      <c r="E3975" s="28" t="str">
        <f>VLOOKUP(A3975,'[1]Sheet1 (2)'!$A$2:$H$6200,8,0)</f>
        <v>Function:Energy Sources:Core Function:Electricity</v>
      </c>
      <c r="F3975" s="28" t="s">
        <v>1321</v>
      </c>
      <c r="G3975" s="28" t="s">
        <v>294</v>
      </c>
      <c r="H3975" s="28" t="s">
        <v>1322</v>
      </c>
      <c r="I3975" s="28" t="s">
        <v>294</v>
      </c>
      <c r="J3975" s="28" t="s">
        <v>28</v>
      </c>
      <c r="K3975" s="25">
        <v>4500491000</v>
      </c>
      <c r="L3975" s="28" t="s">
        <v>2777</v>
      </c>
      <c r="M3975" s="28" t="s">
        <v>2778</v>
      </c>
      <c r="N3975" s="28" t="s">
        <v>125</v>
      </c>
      <c r="P3975" s="28" t="s">
        <v>32</v>
      </c>
      <c r="Q3975" s="28" t="s">
        <v>33</v>
      </c>
      <c r="R3975" s="25">
        <v>1000</v>
      </c>
      <c r="S3975" s="28" t="s">
        <v>34</v>
      </c>
      <c r="T3975" s="35">
        <v>180063.6</v>
      </c>
      <c r="U3975" s="35">
        <v>189067.2</v>
      </c>
      <c r="V3975" s="35">
        <v>198520.56</v>
      </c>
    </row>
    <row r="3976" spans="1:22" ht="12.45" customHeight="1" x14ac:dyDescent="0.25">
      <c r="A3976" s="10">
        <v>504786</v>
      </c>
      <c r="B3976" s="28" t="s">
        <v>22</v>
      </c>
      <c r="C3976" s="28" t="s">
        <v>1341</v>
      </c>
      <c r="D3976" s="28" t="s">
        <v>36</v>
      </c>
      <c r="E3976" s="28" t="str">
        <f>VLOOKUP(A3976,'[1]Sheet1 (2)'!$A$2:$H$6200,8,0)</f>
        <v>Function:Water Management:Core Function:Water Distribution</v>
      </c>
      <c r="F3976" s="28" t="s">
        <v>2084</v>
      </c>
      <c r="G3976" s="28" t="s">
        <v>1358</v>
      </c>
      <c r="H3976" s="28" t="s">
        <v>2085</v>
      </c>
      <c r="I3976" s="28" t="s">
        <v>1358</v>
      </c>
      <c r="J3976" s="28" t="s">
        <v>40</v>
      </c>
      <c r="K3976" s="25">
        <v>4500491000</v>
      </c>
      <c r="L3976" s="28" t="s">
        <v>2777</v>
      </c>
      <c r="M3976" s="28" t="s">
        <v>2778</v>
      </c>
      <c r="N3976" s="28" t="s">
        <v>125</v>
      </c>
      <c r="P3976" s="28" t="s">
        <v>43</v>
      </c>
      <c r="Q3976" s="28" t="s">
        <v>44</v>
      </c>
      <c r="R3976" s="25">
        <v>1000</v>
      </c>
      <c r="S3976" s="28" t="s">
        <v>34</v>
      </c>
      <c r="T3976" s="35">
        <v>14782.68</v>
      </c>
      <c r="U3976" s="35">
        <v>15522.15</v>
      </c>
      <c r="V3976" s="35">
        <v>16298.1</v>
      </c>
    </row>
    <row r="3977" spans="1:22" ht="12.45" customHeight="1" x14ac:dyDescent="0.25">
      <c r="A3977" s="10">
        <v>101011</v>
      </c>
      <c r="B3977" s="28" t="s">
        <v>985</v>
      </c>
      <c r="C3977" s="28" t="s">
        <v>986</v>
      </c>
      <c r="D3977" s="28" t="s">
        <v>987</v>
      </c>
      <c r="E3977" s="28" t="str">
        <f>VLOOKUP(A3977,'[1]Sheet1 (2)'!$A$2:$H$6200,8,0)</f>
        <v>Function:Executive and Council:Core Function:Municipal Manager, Town Secretary and Chief Executive</v>
      </c>
      <c r="F3977" s="28" t="s">
        <v>988</v>
      </c>
      <c r="G3977" s="28" t="s">
        <v>182</v>
      </c>
      <c r="H3977" s="28" t="s">
        <v>989</v>
      </c>
      <c r="I3977" s="28" t="s">
        <v>182</v>
      </c>
      <c r="J3977" s="28" t="s">
        <v>365</v>
      </c>
      <c r="K3977" s="25">
        <v>4500491000</v>
      </c>
      <c r="L3977" s="28" t="s">
        <v>2777</v>
      </c>
      <c r="M3977" s="28" t="s">
        <v>2778</v>
      </c>
      <c r="N3977" s="28" t="s">
        <v>125</v>
      </c>
      <c r="P3977" s="28" t="s">
        <v>151</v>
      </c>
      <c r="Q3977" s="28" t="s">
        <v>152</v>
      </c>
      <c r="R3977" s="25">
        <v>1000</v>
      </c>
      <c r="S3977" s="28" t="s">
        <v>34</v>
      </c>
      <c r="T3977" s="35">
        <v>38216.519999999997</v>
      </c>
      <c r="U3977" s="35">
        <v>38598.6852</v>
      </c>
      <c r="V3977" s="35">
        <v>39370.658904000004</v>
      </c>
    </row>
    <row r="3978" spans="1:22" ht="12.45" customHeight="1" x14ac:dyDescent="0.25">
      <c r="A3978" s="10">
        <v>103036</v>
      </c>
      <c r="B3978" s="28" t="s">
        <v>985</v>
      </c>
      <c r="C3978" s="28" t="s">
        <v>992</v>
      </c>
      <c r="D3978" s="28" t="s">
        <v>993</v>
      </c>
      <c r="E3978" s="28" t="str">
        <f>VLOOKUP(A3978,'[1]Sheet1 (2)'!$A$2:$H$6200,8,0)</f>
        <v>Function:Internal Audit:Core Function:Governance Function</v>
      </c>
      <c r="F3978" s="28" t="s">
        <v>994</v>
      </c>
      <c r="G3978" s="28" t="s">
        <v>182</v>
      </c>
      <c r="H3978" s="28" t="s">
        <v>995</v>
      </c>
      <c r="I3978" s="28" t="s">
        <v>182</v>
      </c>
      <c r="J3978" s="28" t="s">
        <v>996</v>
      </c>
      <c r="K3978" s="25">
        <v>4500491000</v>
      </c>
      <c r="L3978" s="28" t="s">
        <v>2777</v>
      </c>
      <c r="M3978" s="28" t="s">
        <v>2778</v>
      </c>
      <c r="N3978" s="28" t="s">
        <v>125</v>
      </c>
      <c r="P3978" s="28" t="s">
        <v>151</v>
      </c>
      <c r="Q3978" s="28" t="s">
        <v>152</v>
      </c>
      <c r="R3978" s="25">
        <v>1000</v>
      </c>
      <c r="S3978" s="28" t="s">
        <v>34</v>
      </c>
      <c r="T3978" s="35">
        <v>24732.120000000003</v>
      </c>
      <c r="U3978" s="35">
        <v>24979.441200000001</v>
      </c>
      <c r="V3978" s="35">
        <v>25479.030024000003</v>
      </c>
    </row>
    <row r="3979" spans="1:22" ht="12.45" customHeight="1" x14ac:dyDescent="0.25">
      <c r="A3979" s="10">
        <v>103055</v>
      </c>
      <c r="B3979" s="28" t="s">
        <v>985</v>
      </c>
      <c r="C3979" s="28" t="s">
        <v>1930</v>
      </c>
      <c r="D3979" s="28" t="s">
        <v>987</v>
      </c>
      <c r="E3979" s="28" t="str">
        <f>VLOOKUP(A3979,'[1]Sheet1 (2)'!$A$2:$H$6200,8,0)</f>
        <v>Function:Finance and Administration:Core Function:Marketing, Customer Relations, Publicity and Media Co-ordination</v>
      </c>
      <c r="F3979" s="28" t="s">
        <v>1931</v>
      </c>
      <c r="G3979" s="28" t="s">
        <v>182</v>
      </c>
      <c r="H3979" s="28" t="s">
        <v>1932</v>
      </c>
      <c r="I3979" s="28" t="s">
        <v>182</v>
      </c>
      <c r="J3979" s="28" t="s">
        <v>1619</v>
      </c>
      <c r="K3979" s="25">
        <v>4500491000</v>
      </c>
      <c r="L3979" s="28" t="s">
        <v>2777</v>
      </c>
      <c r="M3979" s="28" t="s">
        <v>2778</v>
      </c>
      <c r="N3979" s="28" t="s">
        <v>125</v>
      </c>
      <c r="P3979" s="28" t="s">
        <v>151</v>
      </c>
      <c r="Q3979" s="28" t="s">
        <v>152</v>
      </c>
      <c r="R3979" s="25">
        <v>1000</v>
      </c>
      <c r="S3979" s="28" t="s">
        <v>34</v>
      </c>
      <c r="T3979" s="35">
        <v>121249.20000000003</v>
      </c>
      <c r="U3979" s="35">
        <v>122461.69200000002</v>
      </c>
      <c r="V3979" s="35">
        <v>124910.92584000003</v>
      </c>
    </row>
    <row r="3980" spans="1:22" ht="12.45" customHeight="1" x14ac:dyDescent="0.25">
      <c r="A3980" s="10">
        <v>103058</v>
      </c>
      <c r="B3980" s="28" t="s">
        <v>985</v>
      </c>
      <c r="C3980" s="28" t="s">
        <v>2126</v>
      </c>
      <c r="D3980" s="28" t="s">
        <v>1027</v>
      </c>
      <c r="E3980" s="28" t="str">
        <f>VLOOKUP(A3980,'[1]Sheet1 (2)'!$A$2:$H$6200,8,0)</f>
        <v>Function:Planning and Development:Core Function:Corporate Wide Strategic Planning (IDPs, LEDs)</v>
      </c>
      <c r="F3980" s="28" t="s">
        <v>2127</v>
      </c>
      <c r="G3980" s="28" t="s">
        <v>182</v>
      </c>
      <c r="H3980" s="28" t="s">
        <v>2128</v>
      </c>
      <c r="I3980" s="28" t="s">
        <v>182</v>
      </c>
      <c r="J3980" s="28" t="s">
        <v>1030</v>
      </c>
      <c r="K3980" s="25">
        <v>4500491000</v>
      </c>
      <c r="L3980" s="28" t="s">
        <v>2777</v>
      </c>
      <c r="M3980" s="28" t="s">
        <v>2778</v>
      </c>
      <c r="N3980" s="28" t="s">
        <v>125</v>
      </c>
      <c r="P3980" s="28" t="s">
        <v>151</v>
      </c>
      <c r="Q3980" s="28" t="s">
        <v>152</v>
      </c>
      <c r="R3980" s="25">
        <v>1000</v>
      </c>
      <c r="S3980" s="28" t="s">
        <v>34</v>
      </c>
      <c r="T3980" s="35">
        <v>3698.88</v>
      </c>
      <c r="U3980" s="35">
        <v>3735.8688000000002</v>
      </c>
      <c r="V3980" s="35">
        <v>3810.5861760000003</v>
      </c>
    </row>
    <row r="3981" spans="1:22" ht="12.45" customHeight="1" x14ac:dyDescent="0.25">
      <c r="A3981" s="10">
        <v>104010</v>
      </c>
      <c r="B3981" s="28" t="s">
        <v>985</v>
      </c>
      <c r="C3981" s="28" t="s">
        <v>1000</v>
      </c>
      <c r="D3981" s="28" t="s">
        <v>1001</v>
      </c>
      <c r="E3981" s="28" t="str">
        <f>VLOOKUP(A3981,'[1]Sheet1 (2)'!$A$2:$H$6200,8,0)</f>
        <v>Function:Executive and Council:Core Function:Mayor and Council</v>
      </c>
      <c r="F3981" s="28" t="s">
        <v>1009</v>
      </c>
      <c r="G3981" s="28" t="s">
        <v>182</v>
      </c>
      <c r="H3981" s="28" t="s">
        <v>1010</v>
      </c>
      <c r="I3981" s="28" t="s">
        <v>182</v>
      </c>
      <c r="J3981" s="28" t="s">
        <v>1004</v>
      </c>
      <c r="K3981" s="25">
        <v>4500491000</v>
      </c>
      <c r="L3981" s="28" t="s">
        <v>2777</v>
      </c>
      <c r="M3981" s="28" t="s">
        <v>2778</v>
      </c>
      <c r="N3981" s="28" t="s">
        <v>125</v>
      </c>
      <c r="P3981" s="28" t="s">
        <v>151</v>
      </c>
      <c r="Q3981" s="28" t="s">
        <v>152</v>
      </c>
      <c r="R3981" s="25">
        <v>1000</v>
      </c>
      <c r="S3981" s="28" t="s">
        <v>34</v>
      </c>
      <c r="T3981" s="35">
        <v>102062.76000000005</v>
      </c>
      <c r="U3981" s="35">
        <v>103083.38760000006</v>
      </c>
      <c r="V3981" s="35">
        <v>105145.05535200007</v>
      </c>
    </row>
    <row r="3982" spans="1:22" ht="12.45" customHeight="1" x14ac:dyDescent="0.25">
      <c r="A3982" s="10">
        <v>104014</v>
      </c>
      <c r="B3982" s="28" t="s">
        <v>985</v>
      </c>
      <c r="C3982" s="28" t="s">
        <v>1026</v>
      </c>
      <c r="D3982" s="28" t="s">
        <v>1027</v>
      </c>
      <c r="E3982" s="28" t="str">
        <f>VLOOKUP(A3982,'[1]Sheet1 (2)'!$A$2:$H$6200,8,0)</f>
        <v>Function:Planning and Development:Core Function:Corporate Wide Strategic Planning (IDPs, LEDs)</v>
      </c>
      <c r="F3982" s="28" t="s">
        <v>1028</v>
      </c>
      <c r="G3982" s="28" t="s">
        <v>182</v>
      </c>
      <c r="H3982" s="28" t="s">
        <v>1029</v>
      </c>
      <c r="I3982" s="28" t="s">
        <v>182</v>
      </c>
      <c r="J3982" s="28" t="s">
        <v>1030</v>
      </c>
      <c r="K3982" s="25">
        <v>4500491000</v>
      </c>
      <c r="L3982" s="28" t="s">
        <v>2777</v>
      </c>
      <c r="M3982" s="28" t="s">
        <v>2778</v>
      </c>
      <c r="N3982" s="28" t="s">
        <v>125</v>
      </c>
      <c r="P3982" s="28" t="s">
        <v>151</v>
      </c>
      <c r="Q3982" s="28" t="s">
        <v>152</v>
      </c>
      <c r="R3982" s="25">
        <v>1000</v>
      </c>
      <c r="S3982" s="28" t="s">
        <v>34</v>
      </c>
      <c r="T3982" s="35">
        <v>8916.84</v>
      </c>
      <c r="U3982" s="35">
        <v>9006.0084000000006</v>
      </c>
      <c r="V3982" s="35">
        <v>9186.1285680000001</v>
      </c>
    </row>
    <row r="3983" spans="1:22" ht="12.45" customHeight="1" x14ac:dyDescent="0.25">
      <c r="A3983" s="10">
        <v>104016</v>
      </c>
      <c r="B3983" s="28" t="s">
        <v>985</v>
      </c>
      <c r="C3983" s="28" t="s">
        <v>2129</v>
      </c>
      <c r="D3983" s="28" t="s">
        <v>1001</v>
      </c>
      <c r="E3983" s="28" t="str">
        <f>VLOOKUP(A3983,'[1]Sheet1 (2)'!$A$2:$H$6200,8,0)</f>
        <v>Function:Executive and Council:Core Function:Municipal Manager, Town Secretary and Chief Executive</v>
      </c>
      <c r="F3983" s="28" t="s">
        <v>2130</v>
      </c>
      <c r="G3983" s="28" t="s">
        <v>2131</v>
      </c>
      <c r="H3983" s="28" t="s">
        <v>2132</v>
      </c>
      <c r="I3983" s="28" t="s">
        <v>2131</v>
      </c>
      <c r="J3983" s="28" t="s">
        <v>365</v>
      </c>
      <c r="K3983" s="25">
        <v>4500491000</v>
      </c>
      <c r="L3983" s="28" t="s">
        <v>2777</v>
      </c>
      <c r="M3983" s="28" t="s">
        <v>2778</v>
      </c>
      <c r="N3983" s="28" t="s">
        <v>125</v>
      </c>
      <c r="P3983" s="28" t="s">
        <v>151</v>
      </c>
      <c r="Q3983" s="28" t="s">
        <v>152</v>
      </c>
      <c r="R3983" s="25">
        <v>1000</v>
      </c>
      <c r="S3983" s="28" t="s">
        <v>34</v>
      </c>
      <c r="T3983" s="35">
        <v>4172.28</v>
      </c>
      <c r="U3983" s="35">
        <v>4214.0028000000002</v>
      </c>
      <c r="V3983" s="35">
        <v>4298.2828560000007</v>
      </c>
    </row>
    <row r="3984" spans="1:22" ht="12.45" customHeight="1" x14ac:dyDescent="0.25">
      <c r="A3984" s="10">
        <v>104017</v>
      </c>
      <c r="B3984" s="28" t="s">
        <v>985</v>
      </c>
      <c r="C3984" s="28" t="s">
        <v>1933</v>
      </c>
      <c r="D3984" s="28" t="s">
        <v>1001</v>
      </c>
      <c r="E3984" s="28" t="str">
        <f>VLOOKUP(A3984,'[1]Sheet1 (2)'!$A$2:$H$6200,8,0)</f>
        <v>Function:Executive and Council:Core Function:Municipal Manager, Town Secretary and Chief Executive</v>
      </c>
      <c r="F3984" s="28" t="s">
        <v>1934</v>
      </c>
      <c r="G3984" s="28" t="s">
        <v>182</v>
      </c>
      <c r="H3984" s="28" t="s">
        <v>1935</v>
      </c>
      <c r="I3984" s="28" t="s">
        <v>182</v>
      </c>
      <c r="J3984" s="28" t="s">
        <v>365</v>
      </c>
      <c r="K3984" s="25">
        <v>4500491000</v>
      </c>
      <c r="L3984" s="28" t="s">
        <v>2777</v>
      </c>
      <c r="M3984" s="28" t="s">
        <v>2778</v>
      </c>
      <c r="N3984" s="28" t="s">
        <v>125</v>
      </c>
      <c r="P3984" s="28" t="s">
        <v>151</v>
      </c>
      <c r="Q3984" s="28" t="s">
        <v>152</v>
      </c>
      <c r="R3984" s="25">
        <v>1000</v>
      </c>
      <c r="S3984" s="28" t="s">
        <v>34</v>
      </c>
      <c r="T3984" s="35">
        <v>20003.88</v>
      </c>
      <c r="U3984" s="35">
        <v>20203.918799999999</v>
      </c>
      <c r="V3984" s="35">
        <v>20607.997176000001</v>
      </c>
    </row>
    <row r="3985" spans="1:22" ht="12.45" customHeight="1" x14ac:dyDescent="0.25">
      <c r="A3985" s="10">
        <v>104018</v>
      </c>
      <c r="B3985" s="28" t="s">
        <v>985</v>
      </c>
      <c r="C3985" s="28" t="s">
        <v>1936</v>
      </c>
      <c r="D3985" s="28" t="s">
        <v>1027</v>
      </c>
      <c r="E3985" s="28" t="str">
        <f>VLOOKUP(A3985,'[1]Sheet1 (2)'!$A$2:$H$6200,8,0)</f>
        <v>Function:Planning and Development:Core Function:Corporate Wide Strategic Planning (IDPs, LEDs)</v>
      </c>
      <c r="F3985" s="28" t="s">
        <v>1937</v>
      </c>
      <c r="G3985" s="28" t="s">
        <v>182</v>
      </c>
      <c r="H3985" s="28" t="s">
        <v>1938</v>
      </c>
      <c r="I3985" s="28" t="s">
        <v>182</v>
      </c>
      <c r="J3985" s="28" t="s">
        <v>1030</v>
      </c>
      <c r="K3985" s="25">
        <v>4500491000</v>
      </c>
      <c r="L3985" s="28" t="s">
        <v>2777</v>
      </c>
      <c r="M3985" s="28" t="s">
        <v>2778</v>
      </c>
      <c r="N3985" s="28" t="s">
        <v>125</v>
      </c>
      <c r="P3985" s="28" t="s">
        <v>151</v>
      </c>
      <c r="Q3985" s="28" t="s">
        <v>152</v>
      </c>
      <c r="R3985" s="25">
        <v>1000</v>
      </c>
      <c r="S3985" s="28" t="s">
        <v>34</v>
      </c>
      <c r="T3985" s="35">
        <v>23693.040000000001</v>
      </c>
      <c r="U3985" s="35">
        <v>23929.970400000002</v>
      </c>
      <c r="V3985" s="35">
        <v>24408.569808000004</v>
      </c>
    </row>
    <row r="3986" spans="1:22" ht="12.45" customHeight="1" x14ac:dyDescent="0.25">
      <c r="A3986" s="10">
        <v>104019</v>
      </c>
      <c r="B3986" s="28" t="s">
        <v>985</v>
      </c>
      <c r="C3986" s="28" t="s">
        <v>1812</v>
      </c>
      <c r="D3986" s="28" t="s">
        <v>1027</v>
      </c>
      <c r="E3986" s="28" t="str">
        <f>VLOOKUP(A3986,'[1]Sheet1 (2)'!$A$2:$H$6200,8,0)</f>
        <v>Function:Planning and Development:Core Function:Corporate Wide Strategic Planning (IDPs, LEDs)</v>
      </c>
      <c r="F3986" s="28" t="s">
        <v>1813</v>
      </c>
      <c r="G3986" s="28" t="s">
        <v>182</v>
      </c>
      <c r="H3986" s="28" t="s">
        <v>1939</v>
      </c>
      <c r="I3986" s="28" t="s">
        <v>182</v>
      </c>
      <c r="J3986" s="28" t="s">
        <v>1030</v>
      </c>
      <c r="K3986" s="25">
        <v>4500491000</v>
      </c>
      <c r="L3986" s="28" t="s">
        <v>2777</v>
      </c>
      <c r="M3986" s="28" t="s">
        <v>2778</v>
      </c>
      <c r="N3986" s="28" t="s">
        <v>125</v>
      </c>
      <c r="P3986" s="28" t="s">
        <v>151</v>
      </c>
      <c r="Q3986" s="28" t="s">
        <v>152</v>
      </c>
      <c r="R3986" s="25">
        <v>1000</v>
      </c>
      <c r="S3986" s="28" t="s">
        <v>34</v>
      </c>
      <c r="T3986" s="35">
        <v>9051.5999999999985</v>
      </c>
      <c r="U3986" s="35">
        <v>9142.1159999999982</v>
      </c>
      <c r="V3986" s="35">
        <v>9324.9583199999979</v>
      </c>
    </row>
    <row r="3987" spans="1:22" ht="12.45" customHeight="1" x14ac:dyDescent="0.25">
      <c r="A3987" s="10">
        <v>104053</v>
      </c>
      <c r="B3987" s="28" t="s">
        <v>985</v>
      </c>
      <c r="C3987" s="28" t="s">
        <v>1038</v>
      </c>
      <c r="D3987" s="28" t="s">
        <v>993</v>
      </c>
      <c r="E3987" s="28" t="str">
        <f>VLOOKUP(A3987,'[1]Sheet1 (2)'!$A$2:$H$6200,8,0)</f>
        <v>Function:Internal Audit:Core Function:Governance Function</v>
      </c>
      <c r="F3987" s="28" t="s">
        <v>1039</v>
      </c>
      <c r="G3987" s="28" t="s">
        <v>182</v>
      </c>
      <c r="H3987" s="28" t="s">
        <v>1040</v>
      </c>
      <c r="I3987" s="28" t="s">
        <v>182</v>
      </c>
      <c r="J3987" s="28" t="s">
        <v>996</v>
      </c>
      <c r="K3987" s="25">
        <v>4500491000</v>
      </c>
      <c r="L3987" s="28" t="s">
        <v>2777</v>
      </c>
      <c r="M3987" s="28" t="s">
        <v>2778</v>
      </c>
      <c r="N3987" s="28" t="s">
        <v>125</v>
      </c>
      <c r="P3987" s="28" t="s">
        <v>151</v>
      </c>
      <c r="Q3987" s="28" t="s">
        <v>152</v>
      </c>
      <c r="R3987" s="25">
        <v>1000</v>
      </c>
      <c r="S3987" s="28" t="s">
        <v>34</v>
      </c>
      <c r="T3987" s="35">
        <v>28118.639999999999</v>
      </c>
      <c r="U3987" s="35">
        <v>28399.826399999998</v>
      </c>
      <c r="V3987" s="35">
        <v>28967.822927999998</v>
      </c>
    </row>
    <row r="3988" spans="1:22" ht="12.45" customHeight="1" x14ac:dyDescent="0.25">
      <c r="A3988" s="10">
        <v>104056</v>
      </c>
      <c r="B3988" s="28" t="s">
        <v>985</v>
      </c>
      <c r="C3988" s="28" t="s">
        <v>1940</v>
      </c>
      <c r="D3988" s="28" t="s">
        <v>1001</v>
      </c>
      <c r="E3988" s="28" t="str">
        <f>VLOOKUP(A3988,'[1]Sheet1 (2)'!$A$2:$H$6200,8,0)</f>
        <v>Function:Executive and Council:Core Function:Municipal Manager, Town Secretary and Chief Executive</v>
      </c>
      <c r="F3988" s="28" t="s">
        <v>1941</v>
      </c>
      <c r="G3988" s="28" t="s">
        <v>182</v>
      </c>
      <c r="H3988" s="28" t="s">
        <v>1942</v>
      </c>
      <c r="I3988" s="28" t="s">
        <v>182</v>
      </c>
      <c r="J3988" s="28" t="s">
        <v>365</v>
      </c>
      <c r="K3988" s="25">
        <v>4500491000</v>
      </c>
      <c r="L3988" s="28" t="s">
        <v>2777</v>
      </c>
      <c r="M3988" s="28" t="s">
        <v>2778</v>
      </c>
      <c r="N3988" s="28" t="s">
        <v>125</v>
      </c>
      <c r="P3988" s="28" t="s">
        <v>151</v>
      </c>
      <c r="Q3988" s="28" t="s">
        <v>152</v>
      </c>
      <c r="R3988" s="25">
        <v>1000</v>
      </c>
      <c r="S3988" s="28" t="s">
        <v>34</v>
      </c>
      <c r="T3988" s="35">
        <v>39258.599999999991</v>
      </c>
      <c r="U3988" s="35">
        <v>39651.185999999994</v>
      </c>
      <c r="V3988" s="35">
        <v>40444.209719999992</v>
      </c>
    </row>
    <row r="3989" spans="1:22" ht="12.45" customHeight="1" x14ac:dyDescent="0.25">
      <c r="A3989" s="10">
        <v>104503</v>
      </c>
      <c r="B3989" s="28" t="s">
        <v>985</v>
      </c>
      <c r="C3989" s="28" t="s">
        <v>1816</v>
      </c>
      <c r="D3989" s="28" t="s">
        <v>987</v>
      </c>
      <c r="E3989" s="28" t="str">
        <f>VLOOKUP(A3989,'[1]Sheet1 (2)'!$A$2:$H$6200,8,0)</f>
        <v>Function:Executive and Council:Core Function:Municipal Manager, Town Secretary and Chief Executive</v>
      </c>
      <c r="F3989" s="28" t="s">
        <v>1943</v>
      </c>
      <c r="G3989" s="28" t="s">
        <v>182</v>
      </c>
      <c r="H3989" s="28" t="s">
        <v>1944</v>
      </c>
      <c r="I3989" s="28" t="s">
        <v>182</v>
      </c>
      <c r="J3989" s="28" t="s">
        <v>365</v>
      </c>
      <c r="K3989" s="25">
        <v>4500491000</v>
      </c>
      <c r="L3989" s="28" t="s">
        <v>2777</v>
      </c>
      <c r="M3989" s="28" t="s">
        <v>2778</v>
      </c>
      <c r="N3989" s="28" t="s">
        <v>125</v>
      </c>
      <c r="P3989" s="28" t="s">
        <v>151</v>
      </c>
      <c r="Q3989" s="28" t="s">
        <v>152</v>
      </c>
      <c r="R3989" s="25">
        <v>1000</v>
      </c>
      <c r="S3989" s="28" t="s">
        <v>34</v>
      </c>
      <c r="T3989" s="35">
        <v>21216.48</v>
      </c>
      <c r="U3989" s="35">
        <v>21428.644799999998</v>
      </c>
      <c r="V3989" s="35">
        <v>21857.217696</v>
      </c>
    </row>
    <row r="3990" spans="1:22" ht="12.45" customHeight="1" x14ac:dyDescent="0.25">
      <c r="A3990" s="10">
        <v>104510</v>
      </c>
      <c r="B3990" s="28" t="s">
        <v>985</v>
      </c>
      <c r="C3990" s="28" t="s">
        <v>1048</v>
      </c>
      <c r="D3990" s="28" t="s">
        <v>1001</v>
      </c>
      <c r="E3990" s="28" t="str">
        <f>VLOOKUP(A3990,'[1]Sheet1 (2)'!$A$2:$H$6200,8,0)</f>
        <v>Function:Executive and Council:Core Function:Mayor and Council</v>
      </c>
      <c r="F3990" s="28" t="s">
        <v>1945</v>
      </c>
      <c r="G3990" s="28" t="s">
        <v>182</v>
      </c>
      <c r="H3990" s="28" t="s">
        <v>1946</v>
      </c>
      <c r="I3990" s="28" t="s">
        <v>182</v>
      </c>
      <c r="J3990" s="28" t="s">
        <v>1004</v>
      </c>
      <c r="K3990" s="25">
        <v>4500491000</v>
      </c>
      <c r="L3990" s="28" t="s">
        <v>2777</v>
      </c>
      <c r="M3990" s="28" t="s">
        <v>2778</v>
      </c>
      <c r="N3990" s="28" t="s">
        <v>125</v>
      </c>
      <c r="P3990" s="28" t="s">
        <v>151</v>
      </c>
      <c r="Q3990" s="28" t="s">
        <v>152</v>
      </c>
      <c r="R3990" s="25">
        <v>1000</v>
      </c>
      <c r="S3990" s="28" t="s">
        <v>34</v>
      </c>
      <c r="T3990" s="35">
        <v>18553.439999999999</v>
      </c>
      <c r="U3990" s="35">
        <v>18738.974399999999</v>
      </c>
      <c r="V3990" s="35">
        <v>19113.753887999999</v>
      </c>
    </row>
    <row r="3991" spans="1:22" ht="12.45" customHeight="1" x14ac:dyDescent="0.25">
      <c r="A3991" s="10">
        <v>202035</v>
      </c>
      <c r="B3991" s="28" t="s">
        <v>252</v>
      </c>
      <c r="C3991" s="28" t="s">
        <v>253</v>
      </c>
      <c r="D3991" s="28" t="s">
        <v>254</v>
      </c>
      <c r="E3991" s="28" t="str">
        <f>VLOOKUP(A3991,'[1]Sheet1 (2)'!$A$2:$H$6200,8,0)</f>
        <v>Function:Finance and Administration:Core Function:Finance</v>
      </c>
      <c r="F3991" s="28" t="s">
        <v>257</v>
      </c>
      <c r="G3991" s="28" t="s">
        <v>182</v>
      </c>
      <c r="H3991" s="28" t="s">
        <v>258</v>
      </c>
      <c r="I3991" s="28" t="s">
        <v>182</v>
      </c>
      <c r="J3991" s="28" t="s">
        <v>167</v>
      </c>
      <c r="K3991" s="25">
        <v>4500491000</v>
      </c>
      <c r="L3991" s="28" t="s">
        <v>2777</v>
      </c>
      <c r="M3991" s="28" t="s">
        <v>2778</v>
      </c>
      <c r="N3991" s="28" t="s">
        <v>125</v>
      </c>
      <c r="P3991" s="28" t="s">
        <v>151</v>
      </c>
      <c r="Q3991" s="28" t="s">
        <v>152</v>
      </c>
      <c r="R3991" s="25">
        <v>1000</v>
      </c>
      <c r="S3991" s="28" t="s">
        <v>34</v>
      </c>
      <c r="T3991" s="35">
        <v>46957.56</v>
      </c>
      <c r="U3991" s="35">
        <v>47427.135600000001</v>
      </c>
      <c r="V3991" s="35">
        <v>48375.678312000004</v>
      </c>
    </row>
    <row r="3992" spans="1:22" ht="12.45" customHeight="1" x14ac:dyDescent="0.25">
      <c r="A3992" s="10">
        <v>203012</v>
      </c>
      <c r="B3992" s="28" t="s">
        <v>252</v>
      </c>
      <c r="C3992" s="28" t="s">
        <v>342</v>
      </c>
      <c r="D3992" s="28" t="s">
        <v>343</v>
      </c>
      <c r="E3992" s="28" t="str">
        <f>VLOOKUP(A3992,'[1]Sheet1 (2)'!$A$2:$H$6200,8,0)</f>
        <v>Function:Finance and Administration:Core Function:Supply Chain Management</v>
      </c>
      <c r="F3992" s="28" t="s">
        <v>344</v>
      </c>
      <c r="G3992" s="28" t="s">
        <v>182</v>
      </c>
      <c r="H3992" s="28" t="s">
        <v>345</v>
      </c>
      <c r="I3992" s="28" t="s">
        <v>182</v>
      </c>
      <c r="J3992" s="28" t="s">
        <v>346</v>
      </c>
      <c r="K3992" s="25">
        <v>4500491000</v>
      </c>
      <c r="L3992" s="28" t="s">
        <v>2777</v>
      </c>
      <c r="M3992" s="28" t="s">
        <v>2778</v>
      </c>
      <c r="N3992" s="28" t="s">
        <v>125</v>
      </c>
      <c r="P3992" s="28" t="s">
        <v>151</v>
      </c>
      <c r="Q3992" s="28" t="s">
        <v>152</v>
      </c>
      <c r="R3992" s="25">
        <v>1000</v>
      </c>
      <c r="S3992" s="28" t="s">
        <v>34</v>
      </c>
      <c r="T3992" s="35">
        <v>20267.28</v>
      </c>
      <c r="U3992" s="35">
        <v>20469.952799999999</v>
      </c>
      <c r="V3992" s="35">
        <v>20879.351856000001</v>
      </c>
    </row>
    <row r="3993" spans="1:22" ht="12.45" customHeight="1" x14ac:dyDescent="0.25">
      <c r="A3993" s="10">
        <v>203030</v>
      </c>
      <c r="B3993" s="28" t="s">
        <v>252</v>
      </c>
      <c r="C3993" s="28" t="s">
        <v>1947</v>
      </c>
      <c r="D3993" s="28" t="s">
        <v>307</v>
      </c>
      <c r="E3993" s="28" t="str">
        <f>VLOOKUP(A3993,'[1]Sheet1 (2)'!$A$2:$H$6200,8,0)</f>
        <v>Function:Finance and Administration:Core Function:Finance</v>
      </c>
      <c r="F3993" s="28" t="s">
        <v>1948</v>
      </c>
      <c r="G3993" s="28" t="s">
        <v>182</v>
      </c>
      <c r="H3993" s="28" t="s">
        <v>1949</v>
      </c>
      <c r="I3993" s="28" t="s">
        <v>182</v>
      </c>
      <c r="J3993" s="28" t="s">
        <v>167</v>
      </c>
      <c r="K3993" s="25">
        <v>4500491000</v>
      </c>
      <c r="L3993" s="28" t="s">
        <v>2777</v>
      </c>
      <c r="M3993" s="28" t="s">
        <v>2778</v>
      </c>
      <c r="N3993" s="28" t="s">
        <v>125</v>
      </c>
      <c r="P3993" s="28" t="s">
        <v>151</v>
      </c>
      <c r="Q3993" s="28" t="s">
        <v>152</v>
      </c>
      <c r="R3993" s="25">
        <v>1000</v>
      </c>
      <c r="S3993" s="28" t="s">
        <v>34</v>
      </c>
      <c r="T3993" s="35">
        <v>11571.72</v>
      </c>
      <c r="U3993" s="35">
        <v>11687.4372</v>
      </c>
      <c r="V3993" s="35">
        <v>11921.185944000001</v>
      </c>
    </row>
    <row r="3994" spans="1:22" ht="12.45" customHeight="1" x14ac:dyDescent="0.25">
      <c r="A3994" s="10">
        <v>203031</v>
      </c>
      <c r="B3994" s="28" t="s">
        <v>252</v>
      </c>
      <c r="C3994" s="28" t="s">
        <v>1950</v>
      </c>
      <c r="D3994" s="28" t="s">
        <v>254</v>
      </c>
      <c r="E3994" s="28" t="str">
        <f>VLOOKUP(A3994,'[1]Sheet1 (2)'!$A$2:$H$6200,8,0)</f>
        <v>Function:Finance and Administration:Core Function:Finance</v>
      </c>
      <c r="F3994" s="28" t="s">
        <v>1951</v>
      </c>
      <c r="G3994" s="28" t="s">
        <v>182</v>
      </c>
      <c r="H3994" s="28" t="s">
        <v>1952</v>
      </c>
      <c r="I3994" s="28" t="s">
        <v>182</v>
      </c>
      <c r="J3994" s="28" t="s">
        <v>167</v>
      </c>
      <c r="K3994" s="25">
        <v>4500491000</v>
      </c>
      <c r="L3994" s="28" t="s">
        <v>2777</v>
      </c>
      <c r="M3994" s="28" t="s">
        <v>2778</v>
      </c>
      <c r="N3994" s="28" t="s">
        <v>125</v>
      </c>
      <c r="P3994" s="28" t="s">
        <v>151</v>
      </c>
      <c r="Q3994" s="28" t="s">
        <v>152</v>
      </c>
      <c r="R3994" s="25">
        <v>1000</v>
      </c>
      <c r="S3994" s="28" t="s">
        <v>34</v>
      </c>
      <c r="T3994" s="35">
        <v>22445.519999999997</v>
      </c>
      <c r="U3994" s="35">
        <v>22669.975199999997</v>
      </c>
      <c r="V3994" s="35">
        <v>23123.374703999998</v>
      </c>
    </row>
    <row r="3995" spans="1:22" ht="12.45" customHeight="1" x14ac:dyDescent="0.25">
      <c r="A3995" s="10">
        <v>203049</v>
      </c>
      <c r="B3995" s="28" t="s">
        <v>252</v>
      </c>
      <c r="C3995" s="28" t="s">
        <v>1953</v>
      </c>
      <c r="D3995" s="28" t="s">
        <v>317</v>
      </c>
      <c r="E3995" s="28" t="str">
        <f>VLOOKUP(A3995,'[1]Sheet1 (2)'!$A$2:$H$6200,8,0)</f>
        <v>Function:Finance and Administration:Core Function:Finance</v>
      </c>
      <c r="F3995" s="28" t="s">
        <v>1954</v>
      </c>
      <c r="G3995" s="28" t="s">
        <v>182</v>
      </c>
      <c r="H3995" s="28" t="s">
        <v>1955</v>
      </c>
      <c r="I3995" s="28" t="s">
        <v>182</v>
      </c>
      <c r="J3995" s="28" t="s">
        <v>167</v>
      </c>
      <c r="K3995" s="25">
        <v>4500491000</v>
      </c>
      <c r="L3995" s="28" t="s">
        <v>2777</v>
      </c>
      <c r="M3995" s="28" t="s">
        <v>2778</v>
      </c>
      <c r="N3995" s="28" t="s">
        <v>125</v>
      </c>
      <c r="P3995" s="28" t="s">
        <v>151</v>
      </c>
      <c r="Q3995" s="28" t="s">
        <v>152</v>
      </c>
      <c r="R3995" s="25">
        <v>1000</v>
      </c>
      <c r="S3995" s="28" t="s">
        <v>34</v>
      </c>
      <c r="T3995" s="35">
        <v>27810.959999999999</v>
      </c>
      <c r="U3995" s="35">
        <v>28089.069599999999</v>
      </c>
      <c r="V3995" s="35">
        <v>28650.850992</v>
      </c>
    </row>
    <row r="3996" spans="1:22" ht="12.45" customHeight="1" x14ac:dyDescent="0.25">
      <c r="A3996" s="10">
        <v>203554</v>
      </c>
      <c r="B3996" s="28" t="s">
        <v>252</v>
      </c>
      <c r="C3996" s="28" t="s">
        <v>273</v>
      </c>
      <c r="D3996" s="28" t="s">
        <v>274</v>
      </c>
      <c r="E3996" s="28" t="str">
        <f>VLOOKUP(A3996,'[1]Sheet1 (2)'!$A$2:$H$6200,8,0)</f>
        <v>Function:Finance and Administration:Core Function:Asset Management</v>
      </c>
      <c r="F3996" s="28" t="s">
        <v>275</v>
      </c>
      <c r="G3996" s="28" t="s">
        <v>182</v>
      </c>
      <c r="H3996" s="28" t="s">
        <v>276</v>
      </c>
      <c r="I3996" s="28" t="s">
        <v>182</v>
      </c>
      <c r="J3996" s="28" t="s">
        <v>277</v>
      </c>
      <c r="K3996" s="25">
        <v>4500491000</v>
      </c>
      <c r="L3996" s="28" t="s">
        <v>2777</v>
      </c>
      <c r="M3996" s="28" t="s">
        <v>2778</v>
      </c>
      <c r="N3996" s="28" t="s">
        <v>125</v>
      </c>
      <c r="P3996" s="28" t="s">
        <v>151</v>
      </c>
      <c r="Q3996" s="28" t="s">
        <v>152</v>
      </c>
      <c r="R3996" s="25">
        <v>1000</v>
      </c>
      <c r="S3996" s="28" t="s">
        <v>34</v>
      </c>
      <c r="T3996" s="35">
        <v>35660.039999999994</v>
      </c>
      <c r="U3996" s="35">
        <v>36016.640399999997</v>
      </c>
      <c r="V3996" s="35">
        <v>36736.973207999996</v>
      </c>
    </row>
    <row r="3997" spans="1:22" ht="12.45" customHeight="1" x14ac:dyDescent="0.25">
      <c r="A3997" s="10">
        <v>204020</v>
      </c>
      <c r="B3997" s="28" t="s">
        <v>252</v>
      </c>
      <c r="C3997" s="28" t="s">
        <v>316</v>
      </c>
      <c r="D3997" s="28" t="s">
        <v>317</v>
      </c>
      <c r="E3997" s="28" t="str">
        <f>VLOOKUP(A3997,'[1]Sheet1 (2)'!$A$2:$H$6200,8,0)</f>
        <v>Function:Finance and Administration:Core Function:Finance</v>
      </c>
      <c r="F3997" s="28" t="s">
        <v>322</v>
      </c>
      <c r="G3997" s="28" t="s">
        <v>182</v>
      </c>
      <c r="H3997" s="28" t="s">
        <v>323</v>
      </c>
      <c r="I3997" s="28" t="s">
        <v>182</v>
      </c>
      <c r="J3997" s="28" t="s">
        <v>167</v>
      </c>
      <c r="K3997" s="25">
        <v>4500491000</v>
      </c>
      <c r="L3997" s="28" t="s">
        <v>2777</v>
      </c>
      <c r="M3997" s="28" t="s">
        <v>2778</v>
      </c>
      <c r="N3997" s="28" t="s">
        <v>125</v>
      </c>
      <c r="P3997" s="28" t="s">
        <v>151</v>
      </c>
      <c r="Q3997" s="28" t="s">
        <v>152</v>
      </c>
      <c r="R3997" s="25">
        <v>1000</v>
      </c>
      <c r="S3997" s="28" t="s">
        <v>34</v>
      </c>
      <c r="T3997" s="35">
        <v>269595.60000000003</v>
      </c>
      <c r="U3997" s="35">
        <v>272291.55600000004</v>
      </c>
      <c r="V3997" s="35">
        <v>277737.38712000003</v>
      </c>
    </row>
    <row r="3998" spans="1:22" ht="12.45" customHeight="1" x14ac:dyDescent="0.25">
      <c r="A3998" s="10">
        <v>204022</v>
      </c>
      <c r="B3998" s="28" t="s">
        <v>252</v>
      </c>
      <c r="C3998" s="28" t="s">
        <v>324</v>
      </c>
      <c r="D3998" s="28" t="s">
        <v>317</v>
      </c>
      <c r="E3998" s="28" t="str">
        <f>VLOOKUP(A3998,'[1]Sheet1 (2)'!$A$2:$H$6200,8,0)</f>
        <v>Function:Finance and Administration:Core Function:Finance</v>
      </c>
      <c r="F3998" s="28" t="s">
        <v>325</v>
      </c>
      <c r="G3998" s="28" t="s">
        <v>182</v>
      </c>
      <c r="H3998" s="28" t="s">
        <v>326</v>
      </c>
      <c r="I3998" s="28" t="s">
        <v>182</v>
      </c>
      <c r="J3998" s="28" t="s">
        <v>167</v>
      </c>
      <c r="K3998" s="25">
        <v>4500491000</v>
      </c>
      <c r="L3998" s="28" t="s">
        <v>2777</v>
      </c>
      <c r="M3998" s="28" t="s">
        <v>2778</v>
      </c>
      <c r="N3998" s="28" t="s">
        <v>125</v>
      </c>
      <c r="P3998" s="28" t="s">
        <v>151</v>
      </c>
      <c r="Q3998" s="28" t="s">
        <v>152</v>
      </c>
      <c r="R3998" s="25">
        <v>1000</v>
      </c>
      <c r="S3998" s="28" t="s">
        <v>34</v>
      </c>
      <c r="T3998" s="35">
        <v>40781.159999999996</v>
      </c>
      <c r="U3998" s="35">
        <v>41188.971599999997</v>
      </c>
      <c r="V3998" s="35">
        <v>42012.751032</v>
      </c>
    </row>
    <row r="3999" spans="1:22" ht="12.45" customHeight="1" x14ac:dyDescent="0.25">
      <c r="A3999" s="10">
        <v>204023</v>
      </c>
      <c r="B3999" s="28" t="s">
        <v>252</v>
      </c>
      <c r="C3999" s="28" t="s">
        <v>327</v>
      </c>
      <c r="D3999" s="28" t="s">
        <v>317</v>
      </c>
      <c r="E3999" s="28" t="str">
        <f>VLOOKUP(A3999,'[1]Sheet1 (2)'!$A$2:$H$6200,8,0)</f>
        <v>Function:Finance and Administration:Core Function:Finance</v>
      </c>
      <c r="F3999" s="28" t="s">
        <v>328</v>
      </c>
      <c r="G3999" s="28" t="s">
        <v>182</v>
      </c>
      <c r="H3999" s="28" t="s">
        <v>329</v>
      </c>
      <c r="I3999" s="28" t="s">
        <v>182</v>
      </c>
      <c r="J3999" s="28" t="s">
        <v>167</v>
      </c>
      <c r="K3999" s="25">
        <v>4500491000</v>
      </c>
      <c r="L3999" s="28" t="s">
        <v>2777</v>
      </c>
      <c r="M3999" s="28" t="s">
        <v>2778</v>
      </c>
      <c r="N3999" s="28" t="s">
        <v>125</v>
      </c>
      <c r="P3999" s="28" t="s">
        <v>151</v>
      </c>
      <c r="Q3999" s="28" t="s">
        <v>152</v>
      </c>
      <c r="R3999" s="25">
        <v>1000</v>
      </c>
      <c r="S3999" s="28" t="s">
        <v>34</v>
      </c>
      <c r="T3999" s="35">
        <v>80624.159999999974</v>
      </c>
      <c r="U3999" s="35">
        <v>81430.401599999968</v>
      </c>
      <c r="V3999" s="35">
        <v>83059.009631999972</v>
      </c>
    </row>
    <row r="4000" spans="1:22" ht="12.45" customHeight="1" x14ac:dyDescent="0.25">
      <c r="A4000" s="10">
        <v>204024</v>
      </c>
      <c r="B4000" s="28" t="s">
        <v>252</v>
      </c>
      <c r="C4000" s="28" t="s">
        <v>332</v>
      </c>
      <c r="D4000" s="28" t="s">
        <v>317</v>
      </c>
      <c r="E4000" s="28" t="str">
        <f>VLOOKUP(A4000,'[1]Sheet1 (2)'!$A$2:$H$6200,8,0)</f>
        <v>Function:Finance and Administration:Core Function:Finance</v>
      </c>
      <c r="F4000" s="28" t="s">
        <v>335</v>
      </c>
      <c r="G4000" s="28" t="s">
        <v>182</v>
      </c>
      <c r="H4000" s="28" t="s">
        <v>336</v>
      </c>
      <c r="I4000" s="28" t="s">
        <v>182</v>
      </c>
      <c r="J4000" s="28" t="s">
        <v>167</v>
      </c>
      <c r="K4000" s="25">
        <v>4500491000</v>
      </c>
      <c r="L4000" s="28" t="s">
        <v>2777</v>
      </c>
      <c r="M4000" s="28" t="s">
        <v>2778</v>
      </c>
      <c r="N4000" s="28" t="s">
        <v>125</v>
      </c>
      <c r="P4000" s="28" t="s">
        <v>151</v>
      </c>
      <c r="Q4000" s="28" t="s">
        <v>152</v>
      </c>
      <c r="R4000" s="25">
        <v>1000</v>
      </c>
      <c r="S4000" s="28" t="s">
        <v>34</v>
      </c>
      <c r="T4000" s="35">
        <v>161918.28</v>
      </c>
      <c r="U4000" s="35">
        <v>163537.46280000001</v>
      </c>
      <c r="V4000" s="35">
        <v>166808.21205600002</v>
      </c>
    </row>
    <row r="4001" spans="1:22" ht="12.45" customHeight="1" x14ac:dyDescent="0.25">
      <c r="A4001" s="10">
        <v>204025</v>
      </c>
      <c r="B4001" s="28" t="s">
        <v>252</v>
      </c>
      <c r="C4001" s="28" t="s">
        <v>1956</v>
      </c>
      <c r="D4001" s="28" t="s">
        <v>274</v>
      </c>
      <c r="E4001" s="28" t="str">
        <f>VLOOKUP(A4001,'[1]Sheet1 (2)'!$A$2:$H$6200,8,0)</f>
        <v>Function:Finance and Administration:Core Function:Asset Management</v>
      </c>
      <c r="F4001" s="28" t="s">
        <v>1957</v>
      </c>
      <c r="G4001" s="28" t="s">
        <v>182</v>
      </c>
      <c r="H4001" s="28" t="s">
        <v>1958</v>
      </c>
      <c r="I4001" s="28" t="s">
        <v>182</v>
      </c>
      <c r="J4001" s="28" t="s">
        <v>277</v>
      </c>
      <c r="K4001" s="25">
        <v>4500491000</v>
      </c>
      <c r="L4001" s="28" t="s">
        <v>2777</v>
      </c>
      <c r="M4001" s="28" t="s">
        <v>2778</v>
      </c>
      <c r="N4001" s="28" t="s">
        <v>125</v>
      </c>
      <c r="P4001" s="28" t="s">
        <v>151</v>
      </c>
      <c r="Q4001" s="28" t="s">
        <v>152</v>
      </c>
      <c r="R4001" s="25">
        <v>1000</v>
      </c>
      <c r="S4001" s="28" t="s">
        <v>34</v>
      </c>
      <c r="T4001" s="35">
        <v>6424.4400000000005</v>
      </c>
      <c r="U4001" s="35">
        <v>6488.684400000001</v>
      </c>
      <c r="V4001" s="35">
        <v>6618.4580880000012</v>
      </c>
    </row>
    <row r="4002" spans="1:22" ht="12.45" customHeight="1" x14ac:dyDescent="0.25">
      <c r="A4002" s="10">
        <v>204026</v>
      </c>
      <c r="B4002" s="28" t="s">
        <v>252</v>
      </c>
      <c r="C4002" s="28" t="s">
        <v>1404</v>
      </c>
      <c r="D4002" s="28" t="s">
        <v>274</v>
      </c>
      <c r="E4002" s="28" t="str">
        <f>VLOOKUP(A4002,'[1]Sheet1 (2)'!$A$2:$H$6200,8,0)</f>
        <v>Function:Finance and Administration:Core Function:Asset Management</v>
      </c>
      <c r="F4002" s="28" t="s">
        <v>2133</v>
      </c>
      <c r="G4002" s="28" t="s">
        <v>182</v>
      </c>
      <c r="H4002" s="28" t="s">
        <v>2134</v>
      </c>
      <c r="I4002" s="28" t="s">
        <v>182</v>
      </c>
      <c r="J4002" s="28" t="s">
        <v>277</v>
      </c>
      <c r="K4002" s="25">
        <v>4500491000</v>
      </c>
      <c r="L4002" s="28" t="s">
        <v>2777</v>
      </c>
      <c r="M4002" s="28" t="s">
        <v>2778</v>
      </c>
      <c r="N4002" s="28" t="s">
        <v>125</v>
      </c>
      <c r="P4002" s="28" t="s">
        <v>151</v>
      </c>
      <c r="Q4002" s="28" t="s">
        <v>152</v>
      </c>
      <c r="R4002" s="25">
        <v>1000</v>
      </c>
      <c r="S4002" s="28" t="s">
        <v>34</v>
      </c>
      <c r="T4002" s="35">
        <v>19700.640000000003</v>
      </c>
      <c r="U4002" s="35">
        <v>19897.646400000001</v>
      </c>
      <c r="V4002" s="35">
        <v>20295.599328</v>
      </c>
    </row>
    <row r="4003" spans="1:22" ht="12.45" customHeight="1" x14ac:dyDescent="0.25">
      <c r="A4003" s="10">
        <v>204027</v>
      </c>
      <c r="B4003" s="28" t="s">
        <v>252</v>
      </c>
      <c r="C4003" s="28" t="s">
        <v>299</v>
      </c>
      <c r="D4003" s="28" t="s">
        <v>254</v>
      </c>
      <c r="E4003" s="28" t="str">
        <f>VLOOKUP(A4003,'[1]Sheet1 (2)'!$A$2:$H$6200,8,0)</f>
        <v>Function:Finance and Administration:Core Function:Budget and Treasury Office</v>
      </c>
      <c r="F4003" s="28" t="s">
        <v>300</v>
      </c>
      <c r="G4003" s="28" t="s">
        <v>182</v>
      </c>
      <c r="H4003" s="28" t="s">
        <v>301</v>
      </c>
      <c r="I4003" s="28" t="s">
        <v>182</v>
      </c>
      <c r="J4003" s="28" t="s">
        <v>302</v>
      </c>
      <c r="K4003" s="25">
        <v>4500491000</v>
      </c>
      <c r="L4003" s="28" t="s">
        <v>2777</v>
      </c>
      <c r="M4003" s="28" t="s">
        <v>2778</v>
      </c>
      <c r="N4003" s="28" t="s">
        <v>125</v>
      </c>
      <c r="P4003" s="28" t="s">
        <v>151</v>
      </c>
      <c r="Q4003" s="28" t="s">
        <v>152</v>
      </c>
      <c r="R4003" s="25">
        <v>1000</v>
      </c>
      <c r="S4003" s="28" t="s">
        <v>34</v>
      </c>
      <c r="T4003" s="35">
        <v>3920.88</v>
      </c>
      <c r="U4003" s="35">
        <v>3960.0888</v>
      </c>
      <c r="V4003" s="35">
        <v>4039.2905759999999</v>
      </c>
    </row>
    <row r="4004" spans="1:22" ht="12.45" customHeight="1" x14ac:dyDescent="0.25">
      <c r="A4004" s="10">
        <v>204032</v>
      </c>
      <c r="B4004" s="28" t="s">
        <v>252</v>
      </c>
      <c r="C4004" s="28" t="s">
        <v>1959</v>
      </c>
      <c r="D4004" s="28" t="s">
        <v>254</v>
      </c>
      <c r="E4004" s="28" t="str">
        <f>VLOOKUP(A4004,'[1]Sheet1 (2)'!$A$2:$H$6200,8,0)</f>
        <v>Function:Finance and Administration:Core Function:Finance</v>
      </c>
      <c r="F4004" s="28" t="s">
        <v>1960</v>
      </c>
      <c r="G4004" s="28" t="s">
        <v>182</v>
      </c>
      <c r="H4004" s="28" t="s">
        <v>1961</v>
      </c>
      <c r="I4004" s="28" t="s">
        <v>182</v>
      </c>
      <c r="J4004" s="28" t="s">
        <v>167</v>
      </c>
      <c r="K4004" s="25">
        <v>4500491000</v>
      </c>
      <c r="L4004" s="28" t="s">
        <v>2777</v>
      </c>
      <c r="M4004" s="28" t="s">
        <v>2778</v>
      </c>
      <c r="N4004" s="28" t="s">
        <v>125</v>
      </c>
      <c r="P4004" s="28" t="s">
        <v>151</v>
      </c>
      <c r="Q4004" s="28" t="s">
        <v>152</v>
      </c>
      <c r="R4004" s="25">
        <v>1000</v>
      </c>
      <c r="S4004" s="28" t="s">
        <v>34</v>
      </c>
      <c r="T4004" s="35">
        <v>18437.64</v>
      </c>
      <c r="U4004" s="35">
        <v>18622.0164</v>
      </c>
      <c r="V4004" s="35">
        <v>18994.456728000001</v>
      </c>
    </row>
    <row r="4005" spans="1:22" ht="12.45" customHeight="1" x14ac:dyDescent="0.25">
      <c r="A4005" s="10">
        <v>204033</v>
      </c>
      <c r="B4005" s="28" t="s">
        <v>252</v>
      </c>
      <c r="C4005" s="28" t="s">
        <v>1962</v>
      </c>
      <c r="D4005" s="28" t="s">
        <v>254</v>
      </c>
      <c r="E4005" s="28" t="str">
        <f>VLOOKUP(A4005,'[1]Sheet1 (2)'!$A$2:$H$6200,8,0)</f>
        <v>Function:Finance and Administration:Core Function:Finance</v>
      </c>
      <c r="F4005" s="28" t="s">
        <v>1963</v>
      </c>
      <c r="G4005" s="28" t="s">
        <v>182</v>
      </c>
      <c r="H4005" s="28" t="s">
        <v>1964</v>
      </c>
      <c r="I4005" s="28" t="s">
        <v>182</v>
      </c>
      <c r="J4005" s="28" t="s">
        <v>167</v>
      </c>
      <c r="K4005" s="25">
        <v>4500491000</v>
      </c>
      <c r="L4005" s="28" t="s">
        <v>2777</v>
      </c>
      <c r="M4005" s="28" t="s">
        <v>2778</v>
      </c>
      <c r="N4005" s="28" t="s">
        <v>125</v>
      </c>
      <c r="P4005" s="28" t="s">
        <v>151</v>
      </c>
      <c r="Q4005" s="28" t="s">
        <v>152</v>
      </c>
      <c r="R4005" s="25">
        <v>1000</v>
      </c>
      <c r="S4005" s="28" t="s">
        <v>34</v>
      </c>
      <c r="T4005" s="35">
        <v>24906.839999999997</v>
      </c>
      <c r="U4005" s="35">
        <v>25155.908399999997</v>
      </c>
      <c r="V4005" s="35">
        <v>25659.026567999997</v>
      </c>
    </row>
    <row r="4006" spans="1:22" ht="12.45" customHeight="1" x14ac:dyDescent="0.25">
      <c r="A4006" s="10">
        <v>204037</v>
      </c>
      <c r="B4006" s="28" t="s">
        <v>252</v>
      </c>
      <c r="C4006" s="28" t="s">
        <v>347</v>
      </c>
      <c r="D4006" s="28" t="s">
        <v>343</v>
      </c>
      <c r="E4006" s="28" t="str">
        <f>VLOOKUP(A4006,'[1]Sheet1 (2)'!$A$2:$H$6200,8,0)</f>
        <v>Function:Finance and Administration:Core Function:Supply Chain Management</v>
      </c>
      <c r="F4006" s="28" t="s">
        <v>354</v>
      </c>
      <c r="G4006" s="28" t="s">
        <v>182</v>
      </c>
      <c r="H4006" s="28" t="s">
        <v>355</v>
      </c>
      <c r="I4006" s="28" t="s">
        <v>182</v>
      </c>
      <c r="J4006" s="28" t="s">
        <v>346</v>
      </c>
      <c r="K4006" s="25">
        <v>4500491000</v>
      </c>
      <c r="L4006" s="28" t="s">
        <v>2777</v>
      </c>
      <c r="M4006" s="28" t="s">
        <v>2778</v>
      </c>
      <c r="N4006" s="28" t="s">
        <v>125</v>
      </c>
      <c r="P4006" s="28" t="s">
        <v>151</v>
      </c>
      <c r="Q4006" s="28" t="s">
        <v>152</v>
      </c>
      <c r="R4006" s="25">
        <v>1000</v>
      </c>
      <c r="S4006" s="28" t="s">
        <v>34</v>
      </c>
      <c r="T4006" s="35">
        <v>80285.88</v>
      </c>
      <c r="U4006" s="35">
        <v>81088.738800000006</v>
      </c>
      <c r="V4006" s="35">
        <v>82710.513576000012</v>
      </c>
    </row>
    <row r="4007" spans="1:22" ht="12.45" customHeight="1" x14ac:dyDescent="0.25">
      <c r="A4007" s="10">
        <v>204039</v>
      </c>
      <c r="B4007" s="28" t="s">
        <v>252</v>
      </c>
      <c r="C4007" s="28" t="s">
        <v>313</v>
      </c>
      <c r="D4007" s="28" t="s">
        <v>254</v>
      </c>
      <c r="E4007" s="28" t="str">
        <f>VLOOKUP(A4007,'[1]Sheet1 (2)'!$A$2:$H$6200,8,0)</f>
        <v>Function:Finance and Administration:Core Function:Budget and Treasury Office</v>
      </c>
      <c r="F4007" s="28" t="s">
        <v>314</v>
      </c>
      <c r="G4007" s="28" t="s">
        <v>182</v>
      </c>
      <c r="H4007" s="28" t="s">
        <v>315</v>
      </c>
      <c r="I4007" s="28" t="s">
        <v>182</v>
      </c>
      <c r="J4007" s="28" t="s">
        <v>302</v>
      </c>
      <c r="K4007" s="25">
        <v>4500491000</v>
      </c>
      <c r="L4007" s="28" t="s">
        <v>2777</v>
      </c>
      <c r="M4007" s="28" t="s">
        <v>2778</v>
      </c>
      <c r="N4007" s="28" t="s">
        <v>125</v>
      </c>
      <c r="P4007" s="28" t="s">
        <v>151</v>
      </c>
      <c r="Q4007" s="28" t="s">
        <v>152</v>
      </c>
      <c r="R4007" s="25">
        <v>1000</v>
      </c>
      <c r="S4007" s="28" t="s">
        <v>34</v>
      </c>
      <c r="T4007" s="35">
        <v>11563.2</v>
      </c>
      <c r="U4007" s="35">
        <v>11678.832</v>
      </c>
      <c r="V4007" s="35">
        <v>11912.40864</v>
      </c>
    </row>
    <row r="4008" spans="1:22" ht="12.45" customHeight="1" x14ac:dyDescent="0.25">
      <c r="A4008" s="10">
        <v>204041</v>
      </c>
      <c r="B4008" s="28" t="s">
        <v>252</v>
      </c>
      <c r="C4008" s="28" t="s">
        <v>310</v>
      </c>
      <c r="D4008" s="28" t="s">
        <v>307</v>
      </c>
      <c r="E4008" s="28" t="str">
        <f>VLOOKUP(A4008,'[1]Sheet1 (2)'!$A$2:$H$6200,8,0)</f>
        <v>Function:Finance and Administration:Core Function:Finance</v>
      </c>
      <c r="F4008" s="28" t="s">
        <v>311</v>
      </c>
      <c r="G4008" s="28" t="s">
        <v>182</v>
      </c>
      <c r="H4008" s="28" t="s">
        <v>312</v>
      </c>
      <c r="I4008" s="28" t="s">
        <v>182</v>
      </c>
      <c r="J4008" s="28" t="s">
        <v>167</v>
      </c>
      <c r="K4008" s="25">
        <v>4500491000</v>
      </c>
      <c r="L4008" s="28" t="s">
        <v>2777</v>
      </c>
      <c r="M4008" s="28" t="s">
        <v>2778</v>
      </c>
      <c r="N4008" s="28" t="s">
        <v>125</v>
      </c>
      <c r="P4008" s="28" t="s">
        <v>151</v>
      </c>
      <c r="Q4008" s="28" t="s">
        <v>152</v>
      </c>
      <c r="R4008" s="25">
        <v>1000</v>
      </c>
      <c r="S4008" s="28" t="s">
        <v>34</v>
      </c>
      <c r="T4008" s="35">
        <v>50273.16</v>
      </c>
      <c r="U4008" s="35">
        <v>50775.891600000003</v>
      </c>
      <c r="V4008" s="35">
        <v>51791.409432</v>
      </c>
    </row>
    <row r="4009" spans="1:22" ht="12.45" customHeight="1" x14ac:dyDescent="0.25">
      <c r="A4009" s="10">
        <v>204043</v>
      </c>
      <c r="B4009" s="28" t="s">
        <v>252</v>
      </c>
      <c r="C4009" s="28" t="s">
        <v>1446</v>
      </c>
      <c r="D4009" s="28" t="s">
        <v>307</v>
      </c>
      <c r="E4009" s="28" t="str">
        <f>VLOOKUP(A4009,'[1]Sheet1 (2)'!$A$2:$H$6200,8,0)</f>
        <v>Function:Finance and Administration:Core Function:Finance</v>
      </c>
      <c r="F4009" s="28" t="s">
        <v>1965</v>
      </c>
      <c r="G4009" s="28" t="s">
        <v>182</v>
      </c>
      <c r="H4009" s="28" t="s">
        <v>1966</v>
      </c>
      <c r="I4009" s="28" t="s">
        <v>182</v>
      </c>
      <c r="J4009" s="28" t="s">
        <v>167</v>
      </c>
      <c r="K4009" s="25">
        <v>4500491000</v>
      </c>
      <c r="L4009" s="28" t="s">
        <v>2777</v>
      </c>
      <c r="M4009" s="28" t="s">
        <v>2778</v>
      </c>
      <c r="N4009" s="28" t="s">
        <v>125</v>
      </c>
      <c r="P4009" s="28" t="s">
        <v>151</v>
      </c>
      <c r="Q4009" s="28" t="s">
        <v>152</v>
      </c>
      <c r="R4009" s="25">
        <v>1000</v>
      </c>
      <c r="S4009" s="28" t="s">
        <v>34</v>
      </c>
      <c r="T4009" s="35">
        <v>50919.360000000008</v>
      </c>
      <c r="U4009" s="35">
        <v>51428.553600000007</v>
      </c>
      <c r="V4009" s="35">
        <v>52457.124672000005</v>
      </c>
    </row>
    <row r="4010" spans="1:22" ht="12.45" customHeight="1" x14ac:dyDescent="0.25">
      <c r="A4010" s="10">
        <v>204048</v>
      </c>
      <c r="B4010" s="28" t="s">
        <v>252</v>
      </c>
      <c r="C4010" s="28" t="s">
        <v>303</v>
      </c>
      <c r="D4010" s="28" t="s">
        <v>254</v>
      </c>
      <c r="E4010" s="28" t="str">
        <f>VLOOKUP(A4010,'[1]Sheet1 (2)'!$A$2:$H$6200,8,0)</f>
        <v>Function:Finance and Administration:Core Function:Budget and Treasury Office</v>
      </c>
      <c r="F4010" s="28" t="s">
        <v>304</v>
      </c>
      <c r="G4010" s="28" t="s">
        <v>182</v>
      </c>
      <c r="H4010" s="28" t="s">
        <v>305</v>
      </c>
      <c r="I4010" s="28" t="s">
        <v>182</v>
      </c>
      <c r="J4010" s="28" t="s">
        <v>302</v>
      </c>
      <c r="K4010" s="25">
        <v>4500491000</v>
      </c>
      <c r="L4010" s="28" t="s">
        <v>2777</v>
      </c>
      <c r="M4010" s="28" t="s">
        <v>2778</v>
      </c>
      <c r="N4010" s="28" t="s">
        <v>125</v>
      </c>
      <c r="P4010" s="28" t="s">
        <v>151</v>
      </c>
      <c r="Q4010" s="28" t="s">
        <v>152</v>
      </c>
      <c r="R4010" s="25">
        <v>1000</v>
      </c>
      <c r="S4010" s="28" t="s">
        <v>34</v>
      </c>
      <c r="T4010" s="35">
        <v>79572.12000000001</v>
      </c>
      <c r="U4010" s="35">
        <v>80367.84120000001</v>
      </c>
      <c r="V4010" s="35">
        <v>81975.198024000012</v>
      </c>
    </row>
    <row r="4011" spans="1:22" ht="12.45" customHeight="1" x14ac:dyDescent="0.25">
      <c r="A4011" s="10">
        <v>204050</v>
      </c>
      <c r="B4011" s="28" t="s">
        <v>252</v>
      </c>
      <c r="C4011" s="28" t="s">
        <v>1967</v>
      </c>
      <c r="D4011" s="28" t="s">
        <v>343</v>
      </c>
      <c r="E4011" s="28" t="str">
        <f>VLOOKUP(A4011,'[1]Sheet1 (2)'!$A$2:$H$6200,8,0)</f>
        <v>Function:Finance and Administration:Core Function:Supply Chain Management</v>
      </c>
      <c r="F4011" s="28" t="s">
        <v>1968</v>
      </c>
      <c r="G4011" s="28" t="s">
        <v>182</v>
      </c>
      <c r="H4011" s="28" t="s">
        <v>1969</v>
      </c>
      <c r="I4011" s="28" t="s">
        <v>182</v>
      </c>
      <c r="J4011" s="28" t="s">
        <v>346</v>
      </c>
      <c r="K4011" s="25">
        <v>4500491000</v>
      </c>
      <c r="L4011" s="28" t="s">
        <v>2777</v>
      </c>
      <c r="M4011" s="28" t="s">
        <v>2778</v>
      </c>
      <c r="N4011" s="28" t="s">
        <v>125</v>
      </c>
      <c r="P4011" s="28" t="s">
        <v>151</v>
      </c>
      <c r="Q4011" s="28" t="s">
        <v>152</v>
      </c>
      <c r="R4011" s="25">
        <v>1000</v>
      </c>
      <c r="S4011" s="28" t="s">
        <v>34</v>
      </c>
      <c r="T4011" s="35">
        <v>46329.24</v>
      </c>
      <c r="U4011" s="35">
        <v>46792.532399999996</v>
      </c>
      <c r="V4011" s="35">
        <v>47728.383047999996</v>
      </c>
    </row>
    <row r="4012" spans="1:22" ht="12.45" customHeight="1" x14ac:dyDescent="0.25">
      <c r="A4012" s="10">
        <v>204051</v>
      </c>
      <c r="B4012" s="28" t="s">
        <v>252</v>
      </c>
      <c r="C4012" s="28" t="s">
        <v>356</v>
      </c>
      <c r="D4012" s="28" t="s">
        <v>343</v>
      </c>
      <c r="E4012" s="28" t="str">
        <f>VLOOKUP(A4012,'[1]Sheet1 (2)'!$A$2:$H$6200,8,0)</f>
        <v>Function:Finance and Administration:Core Function:Supply Chain Management</v>
      </c>
      <c r="F4012" s="28" t="s">
        <v>357</v>
      </c>
      <c r="G4012" s="28" t="s">
        <v>182</v>
      </c>
      <c r="H4012" s="28" t="s">
        <v>358</v>
      </c>
      <c r="I4012" s="28" t="s">
        <v>182</v>
      </c>
      <c r="J4012" s="28" t="s">
        <v>346</v>
      </c>
      <c r="K4012" s="25">
        <v>4500491000</v>
      </c>
      <c r="L4012" s="28" t="s">
        <v>2777</v>
      </c>
      <c r="M4012" s="28" t="s">
        <v>2778</v>
      </c>
      <c r="N4012" s="28" t="s">
        <v>125</v>
      </c>
      <c r="P4012" s="28" t="s">
        <v>151</v>
      </c>
      <c r="Q4012" s="28" t="s">
        <v>152</v>
      </c>
      <c r="R4012" s="25">
        <v>1000</v>
      </c>
      <c r="S4012" s="28" t="s">
        <v>34</v>
      </c>
      <c r="T4012" s="35">
        <v>55751.28</v>
      </c>
      <c r="U4012" s="35">
        <v>56308.792800000003</v>
      </c>
      <c r="V4012" s="35">
        <v>57434.968656000005</v>
      </c>
    </row>
    <row r="4013" spans="1:22" ht="12.45" customHeight="1" x14ac:dyDescent="0.25">
      <c r="A4013" s="10">
        <v>204104</v>
      </c>
      <c r="B4013" s="28" t="s">
        <v>252</v>
      </c>
      <c r="C4013" s="28" t="s">
        <v>1439</v>
      </c>
      <c r="D4013" s="28" t="s">
        <v>254</v>
      </c>
      <c r="E4013" s="28" t="str">
        <f>VLOOKUP(A4013,'[1]Sheet1 (2)'!$A$2:$H$6200,8,0)</f>
        <v>Function:Finance and Administration:Core Function:Budget and Treasury Office</v>
      </c>
      <c r="F4013" s="28" t="s">
        <v>2105</v>
      </c>
      <c r="G4013" s="28" t="s">
        <v>182</v>
      </c>
      <c r="H4013" s="28" t="s">
        <v>2106</v>
      </c>
      <c r="I4013" s="28" t="s">
        <v>182</v>
      </c>
      <c r="J4013" s="28" t="s">
        <v>302</v>
      </c>
      <c r="K4013" s="25">
        <v>4500491000</v>
      </c>
      <c r="L4013" s="28" t="s">
        <v>2777</v>
      </c>
      <c r="M4013" s="28" t="s">
        <v>2778</v>
      </c>
      <c r="N4013" s="28" t="s">
        <v>125</v>
      </c>
      <c r="P4013" s="28" t="s">
        <v>151</v>
      </c>
      <c r="Q4013" s="28" t="s">
        <v>152</v>
      </c>
      <c r="R4013" s="25">
        <v>1000</v>
      </c>
      <c r="S4013" s="28" t="s">
        <v>34</v>
      </c>
      <c r="T4013" s="35">
        <v>18965.64</v>
      </c>
      <c r="U4013" s="35">
        <v>19155.296399999999</v>
      </c>
      <c r="V4013" s="35">
        <v>19538.402328</v>
      </c>
    </row>
    <row r="4014" spans="1:22" ht="12.45" customHeight="1" x14ac:dyDescent="0.25">
      <c r="A4014" s="10">
        <v>204160</v>
      </c>
      <c r="B4014" s="28" t="s">
        <v>252</v>
      </c>
      <c r="C4014" s="28" t="s">
        <v>278</v>
      </c>
      <c r="D4014" s="28" t="s">
        <v>274</v>
      </c>
      <c r="E4014" s="28" t="str">
        <f>VLOOKUP(A4014,'[1]Sheet1 (2)'!$A$2:$H$6200,8,0)</f>
        <v>Function:Finance and Administration:Core Function:Asset Management</v>
      </c>
      <c r="F4014" s="28" t="s">
        <v>281</v>
      </c>
      <c r="G4014" s="28" t="s">
        <v>182</v>
      </c>
      <c r="H4014" s="28" t="s">
        <v>282</v>
      </c>
      <c r="I4014" s="28" t="s">
        <v>182</v>
      </c>
      <c r="J4014" s="28" t="s">
        <v>277</v>
      </c>
      <c r="K4014" s="25">
        <v>4500491000</v>
      </c>
      <c r="L4014" s="28" t="s">
        <v>2777</v>
      </c>
      <c r="M4014" s="28" t="s">
        <v>2778</v>
      </c>
      <c r="N4014" s="28" t="s">
        <v>125</v>
      </c>
      <c r="P4014" s="28" t="s">
        <v>151</v>
      </c>
      <c r="Q4014" s="28" t="s">
        <v>152</v>
      </c>
      <c r="R4014" s="25">
        <v>1000</v>
      </c>
      <c r="S4014" s="28" t="s">
        <v>34</v>
      </c>
      <c r="T4014" s="35">
        <v>59496.84</v>
      </c>
      <c r="U4014" s="35">
        <v>60091.808399999994</v>
      </c>
      <c r="V4014" s="35">
        <v>61293.644567999996</v>
      </c>
    </row>
    <row r="4015" spans="1:22" ht="12.45" customHeight="1" x14ac:dyDescent="0.25">
      <c r="A4015" s="10">
        <v>204242</v>
      </c>
      <c r="B4015" s="28" t="s">
        <v>252</v>
      </c>
      <c r="C4015" s="28" t="s">
        <v>296</v>
      </c>
      <c r="D4015" s="28" t="s">
        <v>274</v>
      </c>
      <c r="E4015" s="28" t="str">
        <f>VLOOKUP(A4015,'[1]Sheet1 (2)'!$A$2:$H$6200,8,0)</f>
        <v>Function:Finance and Administration:Core Function:Property Services</v>
      </c>
      <c r="F4015" s="28" t="s">
        <v>297</v>
      </c>
      <c r="G4015" s="28" t="s">
        <v>294</v>
      </c>
      <c r="H4015" s="28" t="s">
        <v>298</v>
      </c>
      <c r="I4015" s="28" t="s">
        <v>294</v>
      </c>
      <c r="J4015" s="28" t="s">
        <v>292</v>
      </c>
      <c r="K4015" s="25">
        <v>4500491000</v>
      </c>
      <c r="L4015" s="28" t="s">
        <v>2777</v>
      </c>
      <c r="M4015" s="28" t="s">
        <v>2778</v>
      </c>
      <c r="N4015" s="28" t="s">
        <v>125</v>
      </c>
      <c r="P4015" s="28" t="s">
        <v>32</v>
      </c>
      <c r="Q4015" s="28" t="s">
        <v>33</v>
      </c>
      <c r="R4015" s="25">
        <v>1000</v>
      </c>
      <c r="S4015" s="28" t="s">
        <v>34</v>
      </c>
      <c r="T4015" s="35">
        <v>66748.680000000008</v>
      </c>
      <c r="U4015" s="35">
        <v>67416.166800000006</v>
      </c>
      <c r="V4015" s="35">
        <v>68764.490136000008</v>
      </c>
    </row>
    <row r="4016" spans="1:22" ht="12.45" customHeight="1" x14ac:dyDescent="0.25">
      <c r="A4016" s="10">
        <v>302501</v>
      </c>
      <c r="B4016" s="28" t="s">
        <v>141</v>
      </c>
      <c r="C4016" s="28" t="s">
        <v>142</v>
      </c>
      <c r="D4016" s="28" t="s">
        <v>143</v>
      </c>
      <c r="E4016" s="28" t="str">
        <f>VLOOKUP(A4016,'[1]Sheet1 (2)'!$A$2:$H$6200,8,0)</f>
        <v>Function:Finance and Administration:Core Function:Human Resources</v>
      </c>
      <c r="F4016" s="28" t="s">
        <v>1857</v>
      </c>
      <c r="G4016" s="28" t="s">
        <v>182</v>
      </c>
      <c r="H4016" s="28" t="s">
        <v>1858</v>
      </c>
      <c r="I4016" s="28" t="s">
        <v>182</v>
      </c>
      <c r="J4016" s="28" t="s">
        <v>147</v>
      </c>
      <c r="K4016" s="25">
        <v>4500491000</v>
      </c>
      <c r="L4016" s="28" t="s">
        <v>2777</v>
      </c>
      <c r="M4016" s="28" t="s">
        <v>2778</v>
      </c>
      <c r="N4016" s="28" t="s">
        <v>125</v>
      </c>
      <c r="P4016" s="28" t="s">
        <v>151</v>
      </c>
      <c r="Q4016" s="28" t="s">
        <v>152</v>
      </c>
      <c r="R4016" s="25">
        <v>1000</v>
      </c>
      <c r="S4016" s="28" t="s">
        <v>34</v>
      </c>
      <c r="T4016" s="35">
        <v>28515.119999999999</v>
      </c>
      <c r="U4016" s="35">
        <v>28800.271199999999</v>
      </c>
      <c r="V4016" s="35">
        <v>29376.276623999998</v>
      </c>
    </row>
    <row r="4017" spans="1:22" ht="12.45" customHeight="1" x14ac:dyDescent="0.25">
      <c r="A4017" s="10">
        <v>303070</v>
      </c>
      <c r="B4017" s="28" t="s">
        <v>141</v>
      </c>
      <c r="C4017" s="28" t="s">
        <v>1970</v>
      </c>
      <c r="D4017" s="28" t="s">
        <v>143</v>
      </c>
      <c r="E4017" s="28" t="str">
        <f>VLOOKUP(A4017,'[1]Sheet1 (2)'!$A$2:$H$6200,8,0)</f>
        <v>Function:Finance and Administration:Core Function:Human Resources</v>
      </c>
      <c r="F4017" s="28" t="s">
        <v>1971</v>
      </c>
      <c r="G4017" s="28" t="s">
        <v>182</v>
      </c>
      <c r="H4017" s="28" t="s">
        <v>1972</v>
      </c>
      <c r="I4017" s="28" t="s">
        <v>182</v>
      </c>
      <c r="J4017" s="28" t="s">
        <v>147</v>
      </c>
      <c r="K4017" s="25">
        <v>4500491000</v>
      </c>
      <c r="L4017" s="28" t="s">
        <v>2777</v>
      </c>
      <c r="M4017" s="28" t="s">
        <v>2778</v>
      </c>
      <c r="N4017" s="28" t="s">
        <v>125</v>
      </c>
      <c r="P4017" s="28" t="s">
        <v>151</v>
      </c>
      <c r="Q4017" s="28" t="s">
        <v>152</v>
      </c>
      <c r="R4017" s="25">
        <v>1000</v>
      </c>
      <c r="S4017" s="28" t="s">
        <v>34</v>
      </c>
      <c r="T4017" s="35">
        <v>76618.920000000013</v>
      </c>
      <c r="U4017" s="35">
        <v>77385.109200000021</v>
      </c>
      <c r="V4017" s="35">
        <v>78932.81138400003</v>
      </c>
    </row>
    <row r="4018" spans="1:22" ht="12.45" customHeight="1" x14ac:dyDescent="0.25">
      <c r="A4018" s="10">
        <v>303075</v>
      </c>
      <c r="B4018" s="28" t="s">
        <v>141</v>
      </c>
      <c r="C4018" s="28" t="s">
        <v>1973</v>
      </c>
      <c r="D4018" s="28" t="s">
        <v>240</v>
      </c>
      <c r="E4018" s="28" t="str">
        <f>VLOOKUP(A4018,'[1]Sheet1 (2)'!$A$2:$H$6200,8,0)</f>
        <v>Function:Finance and Administration:Core Function:Information Technology</v>
      </c>
      <c r="F4018" s="28" t="s">
        <v>1974</v>
      </c>
      <c r="G4018" s="28" t="s">
        <v>182</v>
      </c>
      <c r="H4018" s="28" t="s">
        <v>1975</v>
      </c>
      <c r="I4018" s="28" t="s">
        <v>182</v>
      </c>
      <c r="J4018" s="28" t="s">
        <v>243</v>
      </c>
      <c r="K4018" s="25">
        <v>4500491000</v>
      </c>
      <c r="L4018" s="28" t="s">
        <v>2777</v>
      </c>
      <c r="M4018" s="28" t="s">
        <v>2778</v>
      </c>
      <c r="N4018" s="28" t="s">
        <v>125</v>
      </c>
      <c r="P4018" s="28" t="s">
        <v>151</v>
      </c>
      <c r="Q4018" s="28" t="s">
        <v>152</v>
      </c>
      <c r="R4018" s="25">
        <v>1000</v>
      </c>
      <c r="S4018" s="28" t="s">
        <v>34</v>
      </c>
      <c r="T4018" s="35">
        <v>22380.720000000001</v>
      </c>
      <c r="U4018" s="35">
        <v>22604.5272</v>
      </c>
      <c r="V4018" s="35">
        <v>23056.617743999999</v>
      </c>
    </row>
    <row r="4019" spans="1:22" ht="12.45" customHeight="1" x14ac:dyDescent="0.25">
      <c r="A4019" s="10">
        <v>303077</v>
      </c>
      <c r="B4019" s="28" t="s">
        <v>141</v>
      </c>
      <c r="C4019" s="28" t="s">
        <v>1976</v>
      </c>
      <c r="D4019" s="28" t="s">
        <v>203</v>
      </c>
      <c r="E4019" s="28" t="str">
        <f>VLOOKUP(A4019,'[1]Sheet1 (2)'!$A$2:$H$6200,8,0)</f>
        <v>Function:Finance and Administration:Core Function:Administrative and Corporate Support</v>
      </c>
      <c r="F4019" s="28" t="s">
        <v>1977</v>
      </c>
      <c r="G4019" s="28" t="s">
        <v>182</v>
      </c>
      <c r="H4019" s="28" t="s">
        <v>1978</v>
      </c>
      <c r="I4019" s="28" t="s">
        <v>182</v>
      </c>
      <c r="J4019" s="28" t="s">
        <v>206</v>
      </c>
      <c r="K4019" s="25">
        <v>4500491000</v>
      </c>
      <c r="L4019" s="28" t="s">
        <v>2777</v>
      </c>
      <c r="M4019" s="28" t="s">
        <v>2778</v>
      </c>
      <c r="N4019" s="28" t="s">
        <v>125</v>
      </c>
      <c r="P4019" s="28" t="s">
        <v>151</v>
      </c>
      <c r="Q4019" s="28" t="s">
        <v>152</v>
      </c>
      <c r="R4019" s="25">
        <v>1000</v>
      </c>
      <c r="S4019" s="28" t="s">
        <v>34</v>
      </c>
      <c r="T4019" s="35">
        <v>15663.72</v>
      </c>
      <c r="U4019" s="35">
        <v>15820.3572</v>
      </c>
      <c r="V4019" s="35">
        <v>16136.764344000001</v>
      </c>
    </row>
    <row r="4020" spans="1:22" ht="12.45" customHeight="1" x14ac:dyDescent="0.25">
      <c r="A4020" s="10">
        <v>304001</v>
      </c>
      <c r="B4020" s="28" t="s">
        <v>141</v>
      </c>
      <c r="C4020" s="28" t="s">
        <v>1979</v>
      </c>
      <c r="D4020" s="28" t="s">
        <v>143</v>
      </c>
      <c r="E4020" s="28" t="str">
        <f>VLOOKUP(A4020,'[1]Sheet1 (2)'!$A$2:$H$6200,8,0)</f>
        <v>Function:Finance and Administration:Core Function:Human Resources</v>
      </c>
      <c r="F4020" s="28" t="s">
        <v>1980</v>
      </c>
      <c r="G4020" s="28" t="s">
        <v>182</v>
      </c>
      <c r="H4020" s="28" t="s">
        <v>1981</v>
      </c>
      <c r="I4020" s="28" t="s">
        <v>182</v>
      </c>
      <c r="J4020" s="28" t="s">
        <v>147</v>
      </c>
      <c r="K4020" s="25">
        <v>4500491000</v>
      </c>
      <c r="L4020" s="28" t="s">
        <v>2777</v>
      </c>
      <c r="M4020" s="28" t="s">
        <v>2778</v>
      </c>
      <c r="N4020" s="28" t="s">
        <v>125</v>
      </c>
      <c r="P4020" s="28" t="s">
        <v>151</v>
      </c>
      <c r="Q4020" s="28" t="s">
        <v>152</v>
      </c>
      <c r="R4020" s="25">
        <v>1000</v>
      </c>
      <c r="S4020" s="28" t="s">
        <v>34</v>
      </c>
      <c r="T4020" s="35">
        <v>23821.800000000003</v>
      </c>
      <c r="U4020" s="35">
        <v>24060.018000000004</v>
      </c>
      <c r="V4020" s="35">
        <v>24541.218360000003</v>
      </c>
    </row>
    <row r="4021" spans="1:22" ht="12.45" customHeight="1" x14ac:dyDescent="0.25">
      <c r="A4021" s="10">
        <v>304038</v>
      </c>
      <c r="B4021" s="28" t="s">
        <v>141</v>
      </c>
      <c r="C4021" s="28" t="s">
        <v>163</v>
      </c>
      <c r="D4021" s="28" t="s">
        <v>143</v>
      </c>
      <c r="E4021" s="28" t="str">
        <f>VLOOKUP(A4021,'[1]Sheet1 (2)'!$A$2:$H$6200,8,0)</f>
        <v>Function:Finance and Administration:Core Function:Finance</v>
      </c>
      <c r="F4021" s="28" t="s">
        <v>1982</v>
      </c>
      <c r="G4021" s="28" t="s">
        <v>182</v>
      </c>
      <c r="H4021" s="28" t="s">
        <v>1983</v>
      </c>
      <c r="I4021" s="28" t="s">
        <v>182</v>
      </c>
      <c r="J4021" s="28" t="s">
        <v>167</v>
      </c>
      <c r="K4021" s="25">
        <v>4500491000</v>
      </c>
      <c r="L4021" s="28" t="s">
        <v>2777</v>
      </c>
      <c r="M4021" s="28" t="s">
        <v>2778</v>
      </c>
      <c r="N4021" s="28" t="s">
        <v>125</v>
      </c>
      <c r="P4021" s="28" t="s">
        <v>151</v>
      </c>
      <c r="Q4021" s="28" t="s">
        <v>152</v>
      </c>
      <c r="R4021" s="25">
        <v>1000</v>
      </c>
      <c r="S4021" s="28" t="s">
        <v>34</v>
      </c>
      <c r="T4021" s="35">
        <v>20413.919999999998</v>
      </c>
      <c r="U4021" s="35">
        <v>20618.0592</v>
      </c>
      <c r="V4021" s="35">
        <v>21030.420384000001</v>
      </c>
    </row>
    <row r="4022" spans="1:22" ht="12.45" customHeight="1" x14ac:dyDescent="0.25">
      <c r="A4022" s="10">
        <v>304072</v>
      </c>
      <c r="B4022" s="28" t="s">
        <v>141</v>
      </c>
      <c r="C4022" s="28" t="s">
        <v>1984</v>
      </c>
      <c r="D4022" s="28" t="s">
        <v>240</v>
      </c>
      <c r="E4022" s="28" t="str">
        <f>VLOOKUP(A4022,'[1]Sheet1 (2)'!$A$2:$H$6200,8,0)</f>
        <v>Function:Finance and Administration:Core Function:Information Technology</v>
      </c>
      <c r="F4022" s="28" t="s">
        <v>1985</v>
      </c>
      <c r="G4022" s="28" t="s">
        <v>182</v>
      </c>
      <c r="H4022" s="28" t="s">
        <v>1986</v>
      </c>
      <c r="I4022" s="28" t="s">
        <v>182</v>
      </c>
      <c r="J4022" s="28" t="s">
        <v>243</v>
      </c>
      <c r="K4022" s="25">
        <v>4500491000</v>
      </c>
      <c r="L4022" s="28" t="s">
        <v>2777</v>
      </c>
      <c r="M4022" s="28" t="s">
        <v>2778</v>
      </c>
      <c r="N4022" s="28" t="s">
        <v>125</v>
      </c>
      <c r="P4022" s="28" t="s">
        <v>151</v>
      </c>
      <c r="Q4022" s="28" t="s">
        <v>152</v>
      </c>
      <c r="R4022" s="25">
        <v>1000</v>
      </c>
      <c r="S4022" s="28" t="s">
        <v>34</v>
      </c>
      <c r="T4022" s="35">
        <v>45271.19999999999</v>
      </c>
      <c r="U4022" s="35">
        <v>45723.911999999989</v>
      </c>
      <c r="V4022" s="35">
        <v>46638.390239999993</v>
      </c>
    </row>
    <row r="4023" spans="1:22" ht="12.45" customHeight="1" x14ac:dyDescent="0.25">
      <c r="A4023" s="10">
        <v>304073</v>
      </c>
      <c r="B4023" s="28" t="s">
        <v>141</v>
      </c>
      <c r="C4023" s="28" t="s">
        <v>1987</v>
      </c>
      <c r="D4023" s="28" t="s">
        <v>240</v>
      </c>
      <c r="E4023" s="28" t="str">
        <f>VLOOKUP(A4023,'[1]Sheet1 (2)'!$A$2:$H$6200,8,0)</f>
        <v>Function:Finance and Administration:Core Function:Information Technology</v>
      </c>
      <c r="F4023" s="28" t="s">
        <v>1988</v>
      </c>
      <c r="G4023" s="28" t="s">
        <v>182</v>
      </c>
      <c r="H4023" s="28" t="s">
        <v>1989</v>
      </c>
      <c r="I4023" s="28" t="s">
        <v>182</v>
      </c>
      <c r="J4023" s="28" t="s">
        <v>243</v>
      </c>
      <c r="K4023" s="25">
        <v>4500491000</v>
      </c>
      <c r="L4023" s="28" t="s">
        <v>2777</v>
      </c>
      <c r="M4023" s="28" t="s">
        <v>2778</v>
      </c>
      <c r="N4023" s="28" t="s">
        <v>125</v>
      </c>
      <c r="P4023" s="28" t="s">
        <v>151</v>
      </c>
      <c r="Q4023" s="28" t="s">
        <v>152</v>
      </c>
      <c r="R4023" s="25">
        <v>1000</v>
      </c>
      <c r="S4023" s="28" t="s">
        <v>34</v>
      </c>
      <c r="T4023" s="35">
        <v>14964</v>
      </c>
      <c r="U4023" s="35">
        <v>15113.64</v>
      </c>
      <c r="V4023" s="35">
        <v>15415.9128</v>
      </c>
    </row>
    <row r="4024" spans="1:22" ht="12.45" customHeight="1" x14ac:dyDescent="0.25">
      <c r="A4024" s="10">
        <v>304103</v>
      </c>
      <c r="B4024" s="28" t="s">
        <v>141</v>
      </c>
      <c r="C4024" s="28" t="s">
        <v>1377</v>
      </c>
      <c r="D4024" s="28" t="s">
        <v>143</v>
      </c>
      <c r="E4024" s="28" t="str">
        <f>VLOOKUP(A4024,'[1]Sheet1 (2)'!$A$2:$H$6200,8,0)</f>
        <v>Function:Finance and Administration:Core Function:Administrative and Corporate Support</v>
      </c>
      <c r="F4024" s="28" t="s">
        <v>1990</v>
      </c>
      <c r="G4024" s="28" t="s">
        <v>294</v>
      </c>
      <c r="H4024" s="28" t="s">
        <v>1991</v>
      </c>
      <c r="I4024" s="28" t="s">
        <v>294</v>
      </c>
      <c r="J4024" s="28" t="s">
        <v>206</v>
      </c>
      <c r="K4024" s="25">
        <v>4500491000</v>
      </c>
      <c r="L4024" s="28" t="s">
        <v>2777</v>
      </c>
      <c r="M4024" s="28" t="s">
        <v>2778</v>
      </c>
      <c r="N4024" s="28" t="s">
        <v>125</v>
      </c>
      <c r="P4024" s="28" t="s">
        <v>32</v>
      </c>
      <c r="Q4024" s="28" t="s">
        <v>33</v>
      </c>
      <c r="R4024" s="25">
        <v>1000</v>
      </c>
      <c r="S4024" s="28" t="s">
        <v>34</v>
      </c>
      <c r="T4024" s="35">
        <v>22754.400000000001</v>
      </c>
      <c r="U4024" s="35">
        <v>22981.944000000003</v>
      </c>
      <c r="V4024" s="35">
        <v>23441.582880000005</v>
      </c>
    </row>
    <row r="4025" spans="1:22" ht="12.45" customHeight="1" x14ac:dyDescent="0.25">
      <c r="A4025" s="10">
        <v>304346</v>
      </c>
      <c r="B4025" s="28" t="s">
        <v>141</v>
      </c>
      <c r="C4025" s="28" t="s">
        <v>169</v>
      </c>
      <c r="D4025" s="28" t="s">
        <v>143</v>
      </c>
      <c r="E4025" s="28" t="str">
        <f>VLOOKUP(A4025,'[1]Sheet1 (2)'!$A$2:$H$6200,8,0)</f>
        <v>Function:Finance and Administration:Core Function:Human Resources</v>
      </c>
      <c r="F4025" s="28" t="s">
        <v>181</v>
      </c>
      <c r="G4025" s="28" t="s">
        <v>182</v>
      </c>
      <c r="H4025" s="28" t="s">
        <v>183</v>
      </c>
      <c r="I4025" s="28" t="s">
        <v>182</v>
      </c>
      <c r="J4025" s="28" t="s">
        <v>147</v>
      </c>
      <c r="K4025" s="25">
        <v>4500491000</v>
      </c>
      <c r="L4025" s="28" t="s">
        <v>2777</v>
      </c>
      <c r="M4025" s="28" t="s">
        <v>2778</v>
      </c>
      <c r="N4025" s="28" t="s">
        <v>125</v>
      </c>
      <c r="P4025" s="28" t="s">
        <v>151</v>
      </c>
      <c r="Q4025" s="28" t="s">
        <v>152</v>
      </c>
      <c r="R4025" s="25">
        <v>1000</v>
      </c>
      <c r="S4025" s="28" t="s">
        <v>34</v>
      </c>
      <c r="T4025" s="35">
        <v>44170.2</v>
      </c>
      <c r="U4025" s="35">
        <v>44611.901999999995</v>
      </c>
      <c r="V4025" s="35">
        <v>45504.140039999998</v>
      </c>
    </row>
    <row r="4026" spans="1:22" ht="12.45" customHeight="1" x14ac:dyDescent="0.25">
      <c r="A4026" s="10">
        <v>304502</v>
      </c>
      <c r="B4026" s="28" t="s">
        <v>141</v>
      </c>
      <c r="C4026" s="28" t="s">
        <v>192</v>
      </c>
      <c r="D4026" s="28" t="s">
        <v>193</v>
      </c>
      <c r="E4026" s="28" t="str">
        <f>VLOOKUP(A4026,'[1]Sheet1 (2)'!$A$2:$H$6200,8,0)</f>
        <v>Function:Finance and Administration:Core Function:Legal Services</v>
      </c>
      <c r="F4026" s="28" t="s">
        <v>197</v>
      </c>
      <c r="G4026" s="28" t="s">
        <v>182</v>
      </c>
      <c r="H4026" s="28" t="s">
        <v>198</v>
      </c>
      <c r="I4026" s="28" t="s">
        <v>182</v>
      </c>
      <c r="J4026" s="28" t="s">
        <v>196</v>
      </c>
      <c r="K4026" s="25">
        <v>4500491000</v>
      </c>
      <c r="L4026" s="28" t="s">
        <v>2777</v>
      </c>
      <c r="M4026" s="28" t="s">
        <v>2778</v>
      </c>
      <c r="N4026" s="28" t="s">
        <v>125</v>
      </c>
      <c r="P4026" s="28" t="s">
        <v>151</v>
      </c>
      <c r="Q4026" s="28" t="s">
        <v>152</v>
      </c>
      <c r="R4026" s="25">
        <v>1000</v>
      </c>
      <c r="S4026" s="28" t="s">
        <v>34</v>
      </c>
      <c r="T4026" s="35">
        <v>85135.920000000013</v>
      </c>
      <c r="U4026" s="35">
        <v>85987.279200000019</v>
      </c>
      <c r="V4026" s="35">
        <v>87707.024784000023</v>
      </c>
    </row>
    <row r="4027" spans="1:22" ht="12.45" customHeight="1" x14ac:dyDescent="0.25">
      <c r="A4027" s="10">
        <v>304505</v>
      </c>
      <c r="B4027" s="28" t="s">
        <v>141</v>
      </c>
      <c r="C4027" s="28" t="s">
        <v>202</v>
      </c>
      <c r="D4027" s="28" t="s">
        <v>203</v>
      </c>
      <c r="E4027" s="28" t="str">
        <f>VLOOKUP(A4027,'[1]Sheet1 (2)'!$A$2:$H$6200,8,0)</f>
        <v>Function:Finance and Administration:Core Function:Administrative and Corporate Support</v>
      </c>
      <c r="F4027" s="28" t="s">
        <v>207</v>
      </c>
      <c r="G4027" s="28" t="s">
        <v>182</v>
      </c>
      <c r="H4027" s="28" t="s">
        <v>208</v>
      </c>
      <c r="I4027" s="28" t="s">
        <v>182</v>
      </c>
      <c r="J4027" s="28" t="s">
        <v>206</v>
      </c>
      <c r="K4027" s="25">
        <v>4500491000</v>
      </c>
      <c r="L4027" s="28" t="s">
        <v>2777</v>
      </c>
      <c r="M4027" s="28" t="s">
        <v>2778</v>
      </c>
      <c r="N4027" s="28" t="s">
        <v>125</v>
      </c>
      <c r="P4027" s="28" t="s">
        <v>151</v>
      </c>
      <c r="Q4027" s="28" t="s">
        <v>152</v>
      </c>
      <c r="R4027" s="25">
        <v>1000</v>
      </c>
      <c r="S4027" s="28" t="s">
        <v>34</v>
      </c>
      <c r="T4027" s="35">
        <v>14759.76</v>
      </c>
      <c r="U4027" s="35">
        <v>14907.357600000001</v>
      </c>
      <c r="V4027" s="35">
        <v>15205.504752000001</v>
      </c>
    </row>
    <row r="4028" spans="1:22" ht="12.45" customHeight="1" x14ac:dyDescent="0.25">
      <c r="A4028" s="10">
        <v>304506</v>
      </c>
      <c r="B4028" s="28" t="s">
        <v>141</v>
      </c>
      <c r="C4028" s="28" t="s">
        <v>209</v>
      </c>
      <c r="D4028" s="28" t="s">
        <v>203</v>
      </c>
      <c r="E4028" s="28" t="str">
        <f>VLOOKUP(A4028,'[1]Sheet1 (2)'!$A$2:$H$6200,8,0)</f>
        <v>Function:Finance and Administration:Core Function:Administrative and Corporate Support</v>
      </c>
      <c r="F4028" s="28" t="s">
        <v>2107</v>
      </c>
      <c r="G4028" s="28" t="s">
        <v>182</v>
      </c>
      <c r="H4028" s="28" t="s">
        <v>2108</v>
      </c>
      <c r="I4028" s="28" t="s">
        <v>182</v>
      </c>
      <c r="J4028" s="28" t="s">
        <v>206</v>
      </c>
      <c r="K4028" s="25">
        <v>4500491000</v>
      </c>
      <c r="L4028" s="28" t="s">
        <v>2777</v>
      </c>
      <c r="M4028" s="28" t="s">
        <v>2778</v>
      </c>
      <c r="N4028" s="28" t="s">
        <v>125</v>
      </c>
      <c r="P4028" s="28" t="s">
        <v>151</v>
      </c>
      <c r="Q4028" s="28" t="s">
        <v>152</v>
      </c>
      <c r="R4028" s="25">
        <v>1000</v>
      </c>
      <c r="S4028" s="28" t="s">
        <v>34</v>
      </c>
      <c r="T4028" s="35">
        <v>27510.719999999998</v>
      </c>
      <c r="U4028" s="35">
        <v>27785.827199999996</v>
      </c>
      <c r="V4028" s="35">
        <v>28341.543743999995</v>
      </c>
    </row>
    <row r="4029" spans="1:22" ht="12.45" customHeight="1" x14ac:dyDescent="0.25">
      <c r="A4029" s="10">
        <v>304507</v>
      </c>
      <c r="B4029" s="28" t="s">
        <v>141</v>
      </c>
      <c r="C4029" s="28" t="s">
        <v>215</v>
      </c>
      <c r="D4029" s="28" t="s">
        <v>203</v>
      </c>
      <c r="E4029" s="28" t="str">
        <f>VLOOKUP(A4029,'[1]Sheet1 (2)'!$A$2:$H$6200,8,0)</f>
        <v>Function:Finance and Administration:Core Function:Administrative and Corporate Support</v>
      </c>
      <c r="F4029" s="28" t="s">
        <v>219</v>
      </c>
      <c r="G4029" s="28" t="s">
        <v>182</v>
      </c>
      <c r="H4029" s="28" t="s">
        <v>220</v>
      </c>
      <c r="I4029" s="28" t="s">
        <v>182</v>
      </c>
      <c r="J4029" s="28" t="s">
        <v>206</v>
      </c>
      <c r="K4029" s="25">
        <v>4500491000</v>
      </c>
      <c r="L4029" s="28" t="s">
        <v>2777</v>
      </c>
      <c r="M4029" s="28" t="s">
        <v>2778</v>
      </c>
      <c r="N4029" s="28" t="s">
        <v>125</v>
      </c>
      <c r="P4029" s="28" t="s">
        <v>151</v>
      </c>
      <c r="Q4029" s="28" t="s">
        <v>152</v>
      </c>
      <c r="R4029" s="25">
        <v>1000</v>
      </c>
      <c r="S4029" s="28" t="s">
        <v>34</v>
      </c>
      <c r="T4029" s="35">
        <v>135562.44000000003</v>
      </c>
      <c r="U4029" s="35">
        <v>136918.06440000003</v>
      </c>
      <c r="V4029" s="35">
        <v>139656.42568800005</v>
      </c>
    </row>
    <row r="4030" spans="1:22" ht="12.45" customHeight="1" x14ac:dyDescent="0.25">
      <c r="A4030" s="10">
        <v>304525</v>
      </c>
      <c r="B4030" s="28" t="s">
        <v>141</v>
      </c>
      <c r="C4030" s="28" t="s">
        <v>223</v>
      </c>
      <c r="D4030" s="28" t="s">
        <v>143</v>
      </c>
      <c r="E4030" s="28" t="str">
        <f>VLOOKUP(A4030,'[1]Sheet1 (2)'!$A$2:$H$6200,8,0)</f>
        <v>Function:Finance and Administration:Core Function:Human Resources</v>
      </c>
      <c r="F4030" s="28" t="s">
        <v>224</v>
      </c>
      <c r="G4030" s="28" t="s">
        <v>182</v>
      </c>
      <c r="H4030" s="28" t="s">
        <v>225</v>
      </c>
      <c r="I4030" s="28" t="s">
        <v>182</v>
      </c>
      <c r="J4030" s="28" t="s">
        <v>147</v>
      </c>
      <c r="K4030" s="25">
        <v>4500491000</v>
      </c>
      <c r="L4030" s="28" t="s">
        <v>2777</v>
      </c>
      <c r="M4030" s="28" t="s">
        <v>2778</v>
      </c>
      <c r="N4030" s="28" t="s">
        <v>125</v>
      </c>
      <c r="P4030" s="28" t="s">
        <v>151</v>
      </c>
      <c r="Q4030" s="28" t="s">
        <v>152</v>
      </c>
      <c r="R4030" s="25">
        <v>1000</v>
      </c>
      <c r="S4030" s="28" t="s">
        <v>34</v>
      </c>
      <c r="T4030" s="35">
        <v>103495.79999999999</v>
      </c>
      <c r="U4030" s="35">
        <v>104530.75799999999</v>
      </c>
      <c r="V4030" s="35">
        <v>106621.37315999999</v>
      </c>
    </row>
    <row r="4031" spans="1:22" ht="12.45" customHeight="1" x14ac:dyDescent="0.25">
      <c r="A4031" s="10">
        <v>304526</v>
      </c>
      <c r="B4031" s="28" t="s">
        <v>141</v>
      </c>
      <c r="C4031" s="28" t="s">
        <v>239</v>
      </c>
      <c r="D4031" s="28" t="s">
        <v>240</v>
      </c>
      <c r="E4031" s="28" t="str">
        <f>VLOOKUP(A4031,'[1]Sheet1 (2)'!$A$2:$H$6200,8,0)</f>
        <v>Function:Finance and Administration:Core Function:Information Technology</v>
      </c>
      <c r="F4031" s="28" t="s">
        <v>244</v>
      </c>
      <c r="G4031" s="28" t="s">
        <v>182</v>
      </c>
      <c r="H4031" s="28" t="s">
        <v>245</v>
      </c>
      <c r="I4031" s="28" t="s">
        <v>182</v>
      </c>
      <c r="J4031" s="28" t="s">
        <v>243</v>
      </c>
      <c r="K4031" s="25">
        <v>4500491000</v>
      </c>
      <c r="L4031" s="28" t="s">
        <v>2777</v>
      </c>
      <c r="M4031" s="28" t="s">
        <v>2778</v>
      </c>
      <c r="N4031" s="28" t="s">
        <v>125</v>
      </c>
      <c r="P4031" s="28" t="s">
        <v>151</v>
      </c>
      <c r="Q4031" s="28" t="s">
        <v>152</v>
      </c>
      <c r="R4031" s="25">
        <v>1000</v>
      </c>
      <c r="S4031" s="28" t="s">
        <v>34</v>
      </c>
      <c r="T4031" s="35">
        <v>11508.6</v>
      </c>
      <c r="U4031" s="35">
        <v>11623.686</v>
      </c>
      <c r="V4031" s="35">
        <v>11856.15972</v>
      </c>
    </row>
    <row r="4032" spans="1:22" ht="12.45" customHeight="1" x14ac:dyDescent="0.25">
      <c r="A4032" s="10">
        <v>304530</v>
      </c>
      <c r="B4032" s="28" t="s">
        <v>141</v>
      </c>
      <c r="C4032" s="28" t="s">
        <v>248</v>
      </c>
      <c r="D4032" s="28" t="s">
        <v>143</v>
      </c>
      <c r="E4032" s="28" t="str">
        <f>VLOOKUP(A4032,'[1]Sheet1 (2)'!$A$2:$H$6200,8,0)</f>
        <v>Function:Finance and Administration:Core Function:Human Resources</v>
      </c>
      <c r="F4032" s="28" t="s">
        <v>249</v>
      </c>
      <c r="G4032" s="28" t="s">
        <v>182</v>
      </c>
      <c r="H4032" s="28" t="s">
        <v>250</v>
      </c>
      <c r="I4032" s="28" t="s">
        <v>182</v>
      </c>
      <c r="J4032" s="28" t="s">
        <v>147</v>
      </c>
      <c r="K4032" s="25">
        <v>4500491000</v>
      </c>
      <c r="L4032" s="28" t="s">
        <v>2777</v>
      </c>
      <c r="M4032" s="28" t="s">
        <v>2778</v>
      </c>
      <c r="N4032" s="28" t="s">
        <v>125</v>
      </c>
      <c r="P4032" s="28" t="s">
        <v>151</v>
      </c>
      <c r="Q4032" s="28" t="s">
        <v>152</v>
      </c>
      <c r="R4032" s="25">
        <v>1000</v>
      </c>
      <c r="S4032" s="28" t="s">
        <v>34</v>
      </c>
      <c r="T4032" s="35">
        <v>56738.759999999995</v>
      </c>
      <c r="U4032" s="35">
        <v>57306.147599999997</v>
      </c>
      <c r="V4032" s="35">
        <v>58452.270551999994</v>
      </c>
    </row>
    <row r="4033" spans="1:22" ht="12.45" customHeight="1" x14ac:dyDescent="0.25">
      <c r="A4033" s="10">
        <v>402284</v>
      </c>
      <c r="B4033" s="28" t="s">
        <v>359</v>
      </c>
      <c r="C4033" s="28" t="s">
        <v>360</v>
      </c>
      <c r="D4033" s="28" t="s">
        <v>361</v>
      </c>
      <c r="E4033" s="28" t="str">
        <f>VLOOKUP(A4033,'[1]Sheet1 (2)'!$A$2:$H$6200,8,0)</f>
        <v>Function:Executive and Council:Core Function:Municipal Manager, Town Secretary and Chief Executive</v>
      </c>
      <c r="F4033" s="28" t="s">
        <v>1849</v>
      </c>
      <c r="G4033" s="28" t="s">
        <v>294</v>
      </c>
      <c r="H4033" s="28" t="s">
        <v>1850</v>
      </c>
      <c r="I4033" s="28" t="s">
        <v>294</v>
      </c>
      <c r="J4033" s="28" t="s">
        <v>365</v>
      </c>
      <c r="K4033" s="25">
        <v>4500491000</v>
      </c>
      <c r="L4033" s="28" t="s">
        <v>2777</v>
      </c>
      <c r="M4033" s="28" t="s">
        <v>2778</v>
      </c>
      <c r="N4033" s="28" t="s">
        <v>125</v>
      </c>
      <c r="P4033" s="28" t="s">
        <v>151</v>
      </c>
      <c r="Q4033" s="28" t="s">
        <v>152</v>
      </c>
      <c r="R4033" s="25">
        <v>1000</v>
      </c>
      <c r="S4033" s="28" t="s">
        <v>34</v>
      </c>
      <c r="T4033" s="35">
        <v>10022.400000000001</v>
      </c>
      <c r="U4033" s="35">
        <v>10122.624000000002</v>
      </c>
      <c r="V4033" s="35">
        <v>10325.076480000002</v>
      </c>
    </row>
    <row r="4034" spans="1:22" ht="12.45" customHeight="1" x14ac:dyDescent="0.25">
      <c r="A4034" s="10">
        <v>402284</v>
      </c>
      <c r="B4034" s="28" t="s">
        <v>359</v>
      </c>
      <c r="C4034" s="28" t="s">
        <v>360</v>
      </c>
      <c r="D4034" s="28" t="s">
        <v>361</v>
      </c>
      <c r="E4034" s="28" t="str">
        <f>VLOOKUP(A4034,'[1]Sheet1 (2)'!$A$2:$H$6200,8,0)</f>
        <v>Function:Executive and Council:Core Function:Municipal Manager, Town Secretary and Chief Executive</v>
      </c>
      <c r="F4034" s="28" t="s">
        <v>1849</v>
      </c>
      <c r="G4034" s="28" t="s">
        <v>294</v>
      </c>
      <c r="H4034" s="28" t="s">
        <v>1850</v>
      </c>
      <c r="I4034" s="28" t="s">
        <v>294</v>
      </c>
      <c r="J4034" s="28" t="s">
        <v>365</v>
      </c>
      <c r="K4034" s="25">
        <v>4500491000</v>
      </c>
      <c r="L4034" s="28" t="s">
        <v>2777</v>
      </c>
      <c r="M4034" s="28" t="s">
        <v>2778</v>
      </c>
      <c r="N4034" s="28" t="s">
        <v>125</v>
      </c>
      <c r="P4034" s="28" t="s">
        <v>32</v>
      </c>
      <c r="Q4034" s="28" t="s">
        <v>33</v>
      </c>
      <c r="R4034" s="25">
        <v>1000</v>
      </c>
      <c r="S4034" s="28" t="s">
        <v>34</v>
      </c>
      <c r="T4034" s="35">
        <v>13377.119999999999</v>
      </c>
      <c r="U4034" s="35">
        <v>13510.891199999998</v>
      </c>
      <c r="V4034" s="35">
        <v>13781.109023999998</v>
      </c>
    </row>
    <row r="4035" spans="1:22" ht="12.45" customHeight="1" x14ac:dyDescent="0.25">
      <c r="A4035" s="10">
        <v>403066</v>
      </c>
      <c r="B4035" s="28" t="s">
        <v>359</v>
      </c>
      <c r="C4035" s="28" t="s">
        <v>1992</v>
      </c>
      <c r="D4035" s="28" t="s">
        <v>542</v>
      </c>
      <c r="E4035" s="28" t="str">
        <f>VLOOKUP(A4035,'[1]Sheet1 (2)'!$A$2:$H$6200,8,0)</f>
        <v>Function:Public Safety:Non-core Function:Fire Fighting and Protection</v>
      </c>
      <c r="F4035" s="28" t="s">
        <v>1993</v>
      </c>
      <c r="G4035" s="28" t="s">
        <v>294</v>
      </c>
      <c r="H4035" s="28" t="s">
        <v>1994</v>
      </c>
      <c r="I4035" s="28" t="s">
        <v>294</v>
      </c>
      <c r="J4035" s="28" t="s">
        <v>545</v>
      </c>
      <c r="K4035" s="25">
        <v>4500491000</v>
      </c>
      <c r="L4035" s="28" t="s">
        <v>2777</v>
      </c>
      <c r="M4035" s="28" t="s">
        <v>2778</v>
      </c>
      <c r="N4035" s="28" t="s">
        <v>125</v>
      </c>
      <c r="P4035" s="28" t="s">
        <v>32</v>
      </c>
      <c r="Q4035" s="28" t="s">
        <v>33</v>
      </c>
      <c r="R4035" s="25">
        <v>1000</v>
      </c>
      <c r="S4035" s="28" t="s">
        <v>34</v>
      </c>
      <c r="T4035" s="35">
        <v>83816.759999999995</v>
      </c>
      <c r="U4035" s="35">
        <v>84654.927599999995</v>
      </c>
      <c r="V4035" s="35">
        <v>86348.026151999991</v>
      </c>
    </row>
    <row r="4036" spans="1:22" ht="12.45" customHeight="1" x14ac:dyDescent="0.25">
      <c r="A4036" s="10">
        <v>403068</v>
      </c>
      <c r="B4036" s="28" t="s">
        <v>359</v>
      </c>
      <c r="C4036" s="28" t="s">
        <v>1995</v>
      </c>
      <c r="D4036" s="28" t="s">
        <v>458</v>
      </c>
      <c r="E4036" s="28" t="str">
        <f>VLOOKUP(A4036,'[1]Sheet1 (2)'!$A$2:$H$6200,8,0)</f>
        <v>Function:Waste Management:Core Function:Solid Waste Removal</v>
      </c>
      <c r="F4036" s="28" t="s">
        <v>1996</v>
      </c>
      <c r="G4036" s="28" t="s">
        <v>779</v>
      </c>
      <c r="H4036" s="28" t="s">
        <v>1997</v>
      </c>
      <c r="I4036" s="28" t="s">
        <v>779</v>
      </c>
      <c r="J4036" s="28" t="s">
        <v>461</v>
      </c>
      <c r="K4036" s="25">
        <v>4500491000</v>
      </c>
      <c r="L4036" s="28" t="s">
        <v>2777</v>
      </c>
      <c r="M4036" s="28" t="s">
        <v>2778</v>
      </c>
      <c r="N4036" s="28" t="s">
        <v>125</v>
      </c>
      <c r="P4036" s="28" t="s">
        <v>151</v>
      </c>
      <c r="Q4036" s="28" t="s">
        <v>152</v>
      </c>
      <c r="R4036" s="25">
        <v>1000</v>
      </c>
      <c r="S4036" s="28" t="s">
        <v>34</v>
      </c>
      <c r="T4036" s="35">
        <v>47364.550480799997</v>
      </c>
      <c r="U4036" s="35">
        <v>47838.195985607999</v>
      </c>
      <c r="V4036" s="35">
        <v>48794.95990532016</v>
      </c>
    </row>
    <row r="4037" spans="1:22" ht="12.45" customHeight="1" x14ac:dyDescent="0.25">
      <c r="A4037" s="10">
        <v>403068</v>
      </c>
      <c r="B4037" s="28" t="s">
        <v>359</v>
      </c>
      <c r="C4037" s="28" t="s">
        <v>1995</v>
      </c>
      <c r="D4037" s="28" t="s">
        <v>458</v>
      </c>
      <c r="E4037" s="28" t="str">
        <f>VLOOKUP(A4037,'[1]Sheet1 (2)'!$A$2:$H$6200,8,0)</f>
        <v>Function:Waste Management:Core Function:Solid Waste Removal</v>
      </c>
      <c r="F4037" s="28" t="s">
        <v>1996</v>
      </c>
      <c r="G4037" s="28" t="s">
        <v>779</v>
      </c>
      <c r="H4037" s="28" t="s">
        <v>1997</v>
      </c>
      <c r="I4037" s="28" t="s">
        <v>779</v>
      </c>
      <c r="J4037" s="28" t="s">
        <v>461</v>
      </c>
      <c r="K4037" s="25">
        <v>4500491000</v>
      </c>
      <c r="L4037" s="28" t="s">
        <v>2777</v>
      </c>
      <c r="M4037" s="28" t="s">
        <v>2778</v>
      </c>
      <c r="N4037" s="28" t="s">
        <v>125</v>
      </c>
      <c r="P4037" s="28" t="s">
        <v>151</v>
      </c>
      <c r="Q4037" s="28" t="s">
        <v>152</v>
      </c>
      <c r="R4037" s="25">
        <v>1000</v>
      </c>
      <c r="S4037" s="28" t="s">
        <v>34</v>
      </c>
      <c r="T4037" s="35">
        <v>11980.2</v>
      </c>
      <c r="U4037" s="35">
        <v>12100.002</v>
      </c>
      <c r="V4037" s="35">
        <v>12342.002040000001</v>
      </c>
    </row>
    <row r="4038" spans="1:22" ht="12.45" customHeight="1" x14ac:dyDescent="0.25">
      <c r="A4038" s="10">
        <v>403068</v>
      </c>
      <c r="B4038" s="28" t="s">
        <v>359</v>
      </c>
      <c r="C4038" s="28" t="s">
        <v>1995</v>
      </c>
      <c r="D4038" s="28" t="s">
        <v>458</v>
      </c>
      <c r="E4038" s="28" t="str">
        <f>VLOOKUP(A4038,'[1]Sheet1 (2)'!$A$2:$H$6200,8,0)</f>
        <v>Function:Waste Management:Core Function:Solid Waste Removal</v>
      </c>
      <c r="F4038" s="28" t="s">
        <v>1996</v>
      </c>
      <c r="G4038" s="28" t="s">
        <v>779</v>
      </c>
      <c r="H4038" s="28" t="s">
        <v>1997</v>
      </c>
      <c r="I4038" s="28" t="s">
        <v>779</v>
      </c>
      <c r="J4038" s="28" t="s">
        <v>461</v>
      </c>
      <c r="K4038" s="25">
        <v>4500491000</v>
      </c>
      <c r="L4038" s="28" t="s">
        <v>2777</v>
      </c>
      <c r="M4038" s="28" t="s">
        <v>2778</v>
      </c>
      <c r="N4038" s="28" t="s">
        <v>125</v>
      </c>
      <c r="P4038" s="28" t="s">
        <v>784</v>
      </c>
      <c r="Q4038" s="28" t="s">
        <v>785</v>
      </c>
      <c r="R4038" s="25">
        <v>1000</v>
      </c>
      <c r="S4038" s="28" t="s">
        <v>34</v>
      </c>
      <c r="T4038" s="35">
        <v>41899.08</v>
      </c>
      <c r="U4038" s="35">
        <v>42318.070800000001</v>
      </c>
      <c r="V4038" s="35">
        <v>43164.432216000001</v>
      </c>
    </row>
    <row r="4039" spans="1:22" ht="12.45" customHeight="1" x14ac:dyDescent="0.25">
      <c r="A4039" s="10">
        <v>403069</v>
      </c>
      <c r="B4039" s="28" t="s">
        <v>359</v>
      </c>
      <c r="C4039" s="28" t="s">
        <v>1998</v>
      </c>
      <c r="D4039" s="28" t="s">
        <v>369</v>
      </c>
      <c r="E4039" s="28" t="str">
        <f>VLOOKUP(A4039,'[1]Sheet1 (2)'!$A$2:$H$6200,8,0)</f>
        <v>Function:Sport and Recreation:Core Function:Recreational Facilities</v>
      </c>
      <c r="F4039" s="28" t="s">
        <v>1999</v>
      </c>
      <c r="G4039" s="28" t="s">
        <v>294</v>
      </c>
      <c r="H4039" s="28" t="s">
        <v>2000</v>
      </c>
      <c r="I4039" s="28" t="s">
        <v>294</v>
      </c>
      <c r="J4039" s="28" t="s">
        <v>2001</v>
      </c>
      <c r="K4039" s="25">
        <v>4500491000</v>
      </c>
      <c r="L4039" s="28" t="s">
        <v>2777</v>
      </c>
      <c r="M4039" s="28" t="s">
        <v>2778</v>
      </c>
      <c r="N4039" s="28" t="s">
        <v>125</v>
      </c>
      <c r="P4039" s="28" t="s">
        <v>151</v>
      </c>
      <c r="Q4039" s="28" t="s">
        <v>152</v>
      </c>
      <c r="R4039" s="25">
        <v>1000</v>
      </c>
      <c r="S4039" s="28" t="s">
        <v>34</v>
      </c>
      <c r="T4039" s="35">
        <v>4481.7138129599998</v>
      </c>
      <c r="U4039" s="35">
        <v>4526.5309510895995</v>
      </c>
      <c r="V4039" s="35">
        <v>4617.061570111392</v>
      </c>
    </row>
    <row r="4040" spans="1:22" ht="12.45" customHeight="1" x14ac:dyDescent="0.25">
      <c r="A4040" s="10">
        <v>403069</v>
      </c>
      <c r="B4040" s="28" t="s">
        <v>359</v>
      </c>
      <c r="C4040" s="28" t="s">
        <v>1998</v>
      </c>
      <c r="D4040" s="28" t="s">
        <v>369</v>
      </c>
      <c r="E4040" s="28" t="str">
        <f>VLOOKUP(A4040,'[1]Sheet1 (2)'!$A$2:$H$6200,8,0)</f>
        <v>Function:Sport and Recreation:Core Function:Recreational Facilities</v>
      </c>
      <c r="F4040" s="28" t="s">
        <v>1999</v>
      </c>
      <c r="G4040" s="28" t="s">
        <v>294</v>
      </c>
      <c r="H4040" s="28" t="s">
        <v>2000</v>
      </c>
      <c r="I4040" s="28" t="s">
        <v>294</v>
      </c>
      <c r="J4040" s="28" t="s">
        <v>2001</v>
      </c>
      <c r="K4040" s="25">
        <v>4500491000</v>
      </c>
      <c r="L4040" s="28" t="s">
        <v>2777</v>
      </c>
      <c r="M4040" s="28" t="s">
        <v>2778</v>
      </c>
      <c r="N4040" s="28" t="s">
        <v>125</v>
      </c>
      <c r="P4040" s="28" t="s">
        <v>32</v>
      </c>
      <c r="Q4040" s="28" t="s">
        <v>33</v>
      </c>
      <c r="R4040" s="25">
        <v>1000</v>
      </c>
      <c r="S4040" s="28" t="s">
        <v>34</v>
      </c>
      <c r="T4040" s="35">
        <v>166852.78078895994</v>
      </c>
      <c r="U4040" s="35">
        <v>168521.30859684953</v>
      </c>
      <c r="V4040" s="35">
        <v>171891.73476878653</v>
      </c>
    </row>
    <row r="4041" spans="1:22" ht="12.45" customHeight="1" x14ac:dyDescent="0.25">
      <c r="A4041" s="10">
        <v>403243</v>
      </c>
      <c r="B4041" s="28" t="s">
        <v>359</v>
      </c>
      <c r="C4041" s="28" t="s">
        <v>368</v>
      </c>
      <c r="D4041" s="28" t="s">
        <v>369</v>
      </c>
      <c r="E4041" s="28" t="str">
        <f>VLOOKUP(A4041,'[1]Sheet1 (2)'!$A$2:$H$6200,8,0)</f>
        <v>Function:Community and Social Services:Core Function:Community Halls and Facilities</v>
      </c>
      <c r="F4041" s="28" t="s">
        <v>2002</v>
      </c>
      <c r="G4041" s="28" t="s">
        <v>182</v>
      </c>
      <c r="H4041" s="28" t="s">
        <v>2003</v>
      </c>
      <c r="I4041" s="28" t="s">
        <v>182</v>
      </c>
      <c r="J4041" s="28" t="s">
        <v>372</v>
      </c>
      <c r="K4041" s="25">
        <v>4500491000</v>
      </c>
      <c r="L4041" s="28" t="s">
        <v>2777</v>
      </c>
      <c r="M4041" s="28" t="s">
        <v>2778</v>
      </c>
      <c r="N4041" s="28" t="s">
        <v>125</v>
      </c>
      <c r="P4041" s="28" t="s">
        <v>151</v>
      </c>
      <c r="Q4041" s="28" t="s">
        <v>152</v>
      </c>
      <c r="R4041" s="25">
        <v>1000</v>
      </c>
      <c r="S4041" s="28" t="s">
        <v>34</v>
      </c>
      <c r="T4041" s="35">
        <v>8964.3620484000021</v>
      </c>
      <c r="U4041" s="35">
        <v>9054.0056688840014</v>
      </c>
      <c r="V4041" s="35">
        <v>9235.0857822616817</v>
      </c>
    </row>
    <row r="4042" spans="1:22" ht="12.45" customHeight="1" x14ac:dyDescent="0.25">
      <c r="A4042" s="10">
        <v>403553</v>
      </c>
      <c r="B4042" s="28" t="s">
        <v>359</v>
      </c>
      <c r="C4042" s="28" t="s">
        <v>378</v>
      </c>
      <c r="D4042" s="28" t="s">
        <v>379</v>
      </c>
      <c r="E4042" s="28" t="str">
        <f>VLOOKUP(A4042,'[1]Sheet1 (2)'!$A$2:$H$6200,8,0)</f>
        <v>Function:Community and Social Services:Non-core Function:Population Development</v>
      </c>
      <c r="F4042" s="28" t="s">
        <v>386</v>
      </c>
      <c r="G4042" s="28" t="s">
        <v>294</v>
      </c>
      <c r="H4042" s="28" t="s">
        <v>387</v>
      </c>
      <c r="I4042" s="28" t="s">
        <v>294</v>
      </c>
      <c r="J4042" s="28" t="s">
        <v>206</v>
      </c>
      <c r="K4042" s="25">
        <v>4500491000</v>
      </c>
      <c r="L4042" s="28" t="s">
        <v>2777</v>
      </c>
      <c r="M4042" s="28" t="s">
        <v>2778</v>
      </c>
      <c r="N4042" s="28" t="s">
        <v>125</v>
      </c>
      <c r="P4042" s="28" t="s">
        <v>151</v>
      </c>
      <c r="Q4042" s="28" t="s">
        <v>152</v>
      </c>
      <c r="R4042" s="25">
        <v>1000</v>
      </c>
      <c r="S4042" s="28" t="s">
        <v>34</v>
      </c>
      <c r="T4042" s="35">
        <v>18467.67469104</v>
      </c>
      <c r="U4042" s="35">
        <v>18652.351437950401</v>
      </c>
      <c r="V4042" s="35">
        <v>19025.398466709408</v>
      </c>
    </row>
    <row r="4043" spans="1:22" ht="12.45" customHeight="1" x14ac:dyDescent="0.25">
      <c r="A4043" s="10">
        <v>403553</v>
      </c>
      <c r="B4043" s="28" t="s">
        <v>359</v>
      </c>
      <c r="C4043" s="28" t="s">
        <v>378</v>
      </c>
      <c r="D4043" s="28" t="s">
        <v>379</v>
      </c>
      <c r="E4043" s="28" t="str">
        <f>VLOOKUP(A4043,'[1]Sheet1 (2)'!$A$2:$H$6200,8,0)</f>
        <v>Function:Community and Social Services:Non-core Function:Population Development</v>
      </c>
      <c r="F4043" s="28" t="s">
        <v>386</v>
      </c>
      <c r="G4043" s="28" t="s">
        <v>294</v>
      </c>
      <c r="H4043" s="28" t="s">
        <v>387</v>
      </c>
      <c r="I4043" s="28" t="s">
        <v>294</v>
      </c>
      <c r="J4043" s="28" t="s">
        <v>206</v>
      </c>
      <c r="K4043" s="25">
        <v>4500491000</v>
      </c>
      <c r="L4043" s="28" t="s">
        <v>2777</v>
      </c>
      <c r="M4043" s="28" t="s">
        <v>2778</v>
      </c>
      <c r="N4043" s="28" t="s">
        <v>125</v>
      </c>
      <c r="P4043" s="28" t="s">
        <v>32</v>
      </c>
      <c r="Q4043" s="28" t="s">
        <v>33</v>
      </c>
      <c r="R4043" s="25">
        <v>1000</v>
      </c>
      <c r="S4043" s="28" t="s">
        <v>34</v>
      </c>
      <c r="T4043" s="35">
        <v>25094.999999999993</v>
      </c>
      <c r="U4043" s="35">
        <v>25345.949999999993</v>
      </c>
      <c r="V4043" s="35">
        <v>25852.868999999995</v>
      </c>
    </row>
    <row r="4044" spans="1:22" ht="12.45" customHeight="1" x14ac:dyDescent="0.25">
      <c r="A4044" s="10">
        <v>404117</v>
      </c>
      <c r="B4044" s="28" t="s">
        <v>359</v>
      </c>
      <c r="C4044" s="28" t="s">
        <v>399</v>
      </c>
      <c r="D4044" s="28" t="s">
        <v>379</v>
      </c>
      <c r="E4044" s="28" t="str">
        <f>VLOOKUP(A4044,'[1]Sheet1 (2)'!$A$2:$H$6200,8,0)</f>
        <v>Function:Finance and Administration:Core Function:Administrative and Corporate Support</v>
      </c>
      <c r="F4044" s="28" t="s">
        <v>2004</v>
      </c>
      <c r="G4044" s="28" t="s">
        <v>2005</v>
      </c>
      <c r="H4044" s="28" t="s">
        <v>2006</v>
      </c>
      <c r="I4044" s="28" t="s">
        <v>2005</v>
      </c>
      <c r="J4044" s="28" t="s">
        <v>206</v>
      </c>
      <c r="K4044" s="25">
        <v>4500491000</v>
      </c>
      <c r="L4044" s="28" t="s">
        <v>2777</v>
      </c>
      <c r="M4044" s="28" t="s">
        <v>2778</v>
      </c>
      <c r="N4044" s="28" t="s">
        <v>125</v>
      </c>
      <c r="P4044" s="28" t="s">
        <v>151</v>
      </c>
      <c r="Q4044" s="28" t="s">
        <v>152</v>
      </c>
      <c r="R4044" s="25">
        <v>1000</v>
      </c>
      <c r="S4044" s="28" t="s">
        <v>34</v>
      </c>
      <c r="T4044" s="35">
        <v>1174.90997664</v>
      </c>
      <c r="U4044" s="35">
        <v>1186.6590764063999</v>
      </c>
      <c r="V4044" s="35">
        <v>1210.3922579345278</v>
      </c>
    </row>
    <row r="4045" spans="1:22" ht="12.45" customHeight="1" x14ac:dyDescent="0.25">
      <c r="A4045" s="10">
        <v>404117</v>
      </c>
      <c r="B4045" s="28" t="s">
        <v>359</v>
      </c>
      <c r="C4045" s="28" t="s">
        <v>399</v>
      </c>
      <c r="D4045" s="28" t="s">
        <v>379</v>
      </c>
      <c r="E4045" s="28" t="str">
        <f>VLOOKUP(A4045,'[1]Sheet1 (2)'!$A$2:$H$6200,8,0)</f>
        <v>Function:Finance and Administration:Core Function:Administrative and Corporate Support</v>
      </c>
      <c r="F4045" s="28" t="s">
        <v>2004</v>
      </c>
      <c r="G4045" s="28" t="s">
        <v>2005</v>
      </c>
      <c r="H4045" s="28" t="s">
        <v>2006</v>
      </c>
      <c r="I4045" s="28" t="s">
        <v>2005</v>
      </c>
      <c r="J4045" s="28" t="s">
        <v>206</v>
      </c>
      <c r="K4045" s="25">
        <v>4500491000</v>
      </c>
      <c r="L4045" s="28" t="s">
        <v>2777</v>
      </c>
      <c r="M4045" s="28" t="s">
        <v>2778</v>
      </c>
      <c r="N4045" s="28" t="s">
        <v>125</v>
      </c>
      <c r="P4045" s="28" t="s">
        <v>151</v>
      </c>
      <c r="Q4045" s="28" t="s">
        <v>152</v>
      </c>
      <c r="R4045" s="25">
        <v>1000</v>
      </c>
      <c r="S4045" s="28" t="s">
        <v>34</v>
      </c>
      <c r="T4045" s="35">
        <v>32005.200000000004</v>
      </c>
      <c r="U4045" s="35">
        <v>32325.252000000004</v>
      </c>
      <c r="V4045" s="35">
        <v>32971.757040000004</v>
      </c>
    </row>
    <row r="4046" spans="1:22" ht="12.45" customHeight="1" x14ac:dyDescent="0.25">
      <c r="A4046" s="10">
        <v>404118</v>
      </c>
      <c r="B4046" s="28" t="s">
        <v>359</v>
      </c>
      <c r="C4046" s="28" t="s">
        <v>406</v>
      </c>
      <c r="D4046" s="28" t="s">
        <v>379</v>
      </c>
      <c r="E4046" s="28" t="str">
        <f>VLOOKUP(A4046,'[1]Sheet1 (2)'!$A$2:$H$6200,8,0)</f>
        <v>Function:Finance and Administration:Core Function:Administrative and Corporate Support</v>
      </c>
      <c r="F4046" s="28" t="s">
        <v>2007</v>
      </c>
      <c r="G4046" s="28" t="s">
        <v>2008</v>
      </c>
      <c r="H4046" s="28" t="s">
        <v>2009</v>
      </c>
      <c r="I4046" s="28" t="s">
        <v>2008</v>
      </c>
      <c r="J4046" s="28" t="s">
        <v>206</v>
      </c>
      <c r="K4046" s="25">
        <v>4500491000</v>
      </c>
      <c r="L4046" s="28" t="s">
        <v>2777</v>
      </c>
      <c r="M4046" s="28" t="s">
        <v>2778</v>
      </c>
      <c r="N4046" s="28" t="s">
        <v>125</v>
      </c>
      <c r="P4046" s="28" t="s">
        <v>151</v>
      </c>
      <c r="Q4046" s="28" t="s">
        <v>152</v>
      </c>
      <c r="R4046" s="25">
        <v>1000</v>
      </c>
      <c r="S4046" s="28" t="s">
        <v>34</v>
      </c>
      <c r="T4046" s="35">
        <v>7840.3208169600002</v>
      </c>
      <c r="U4046" s="35">
        <v>7918.7240251296007</v>
      </c>
      <c r="V4046" s="35">
        <v>8077.0985056321924</v>
      </c>
    </row>
    <row r="4047" spans="1:22" ht="12.45" customHeight="1" x14ac:dyDescent="0.25">
      <c r="A4047" s="10">
        <v>404118</v>
      </c>
      <c r="B4047" s="28" t="s">
        <v>359</v>
      </c>
      <c r="C4047" s="28" t="s">
        <v>406</v>
      </c>
      <c r="D4047" s="28" t="s">
        <v>379</v>
      </c>
      <c r="E4047" s="28" t="str">
        <f>VLOOKUP(A4047,'[1]Sheet1 (2)'!$A$2:$H$6200,8,0)</f>
        <v>Function:Finance and Administration:Core Function:Administrative and Corporate Support</v>
      </c>
      <c r="F4047" s="28" t="s">
        <v>2007</v>
      </c>
      <c r="G4047" s="28" t="s">
        <v>2008</v>
      </c>
      <c r="H4047" s="28" t="s">
        <v>2009</v>
      </c>
      <c r="I4047" s="28" t="s">
        <v>2008</v>
      </c>
      <c r="J4047" s="28" t="s">
        <v>206</v>
      </c>
      <c r="K4047" s="25">
        <v>4500491000</v>
      </c>
      <c r="L4047" s="28" t="s">
        <v>2777</v>
      </c>
      <c r="M4047" s="28" t="s">
        <v>2778</v>
      </c>
      <c r="N4047" s="28" t="s">
        <v>125</v>
      </c>
      <c r="P4047" s="28" t="s">
        <v>151</v>
      </c>
      <c r="Q4047" s="28" t="s">
        <v>152</v>
      </c>
      <c r="R4047" s="25">
        <v>1000</v>
      </c>
      <c r="S4047" s="28" t="s">
        <v>34</v>
      </c>
      <c r="T4047" s="35">
        <v>46936.56</v>
      </c>
      <c r="U4047" s="35">
        <v>47405.925599999995</v>
      </c>
      <c r="V4047" s="35">
        <v>48354.044111999996</v>
      </c>
    </row>
    <row r="4048" spans="1:22" ht="12.45" customHeight="1" x14ac:dyDescent="0.25">
      <c r="A4048" s="10">
        <v>404119</v>
      </c>
      <c r="B4048" s="28" t="s">
        <v>359</v>
      </c>
      <c r="C4048" s="28" t="s">
        <v>416</v>
      </c>
      <c r="D4048" s="28" t="s">
        <v>379</v>
      </c>
      <c r="E4048" s="28" t="str">
        <f>VLOOKUP(A4048,'[1]Sheet1 (2)'!$A$2:$H$6200,8,0)</f>
        <v>Function:Finance and Administration:Core Function:Administrative and Corporate Support</v>
      </c>
      <c r="F4048" s="28" t="s">
        <v>2010</v>
      </c>
      <c r="G4048" s="28" t="s">
        <v>2011</v>
      </c>
      <c r="H4048" s="28" t="s">
        <v>2012</v>
      </c>
      <c r="I4048" s="28" t="s">
        <v>2011</v>
      </c>
      <c r="J4048" s="28" t="s">
        <v>206</v>
      </c>
      <c r="K4048" s="25">
        <v>4500491000</v>
      </c>
      <c r="L4048" s="28" t="s">
        <v>2777</v>
      </c>
      <c r="M4048" s="28" t="s">
        <v>2778</v>
      </c>
      <c r="N4048" s="28" t="s">
        <v>125</v>
      </c>
      <c r="P4048" s="28" t="s">
        <v>151</v>
      </c>
      <c r="Q4048" s="28" t="s">
        <v>152</v>
      </c>
      <c r="R4048" s="25">
        <v>1000</v>
      </c>
      <c r="S4048" s="28" t="s">
        <v>34</v>
      </c>
      <c r="T4048" s="35">
        <v>2978.6462553599999</v>
      </c>
      <c r="U4048" s="35">
        <v>3008.4327179135998</v>
      </c>
      <c r="V4048" s="35">
        <v>3068.6013722718717</v>
      </c>
    </row>
    <row r="4049" spans="1:22" ht="12.45" customHeight="1" x14ac:dyDescent="0.25">
      <c r="A4049" s="10">
        <v>404119</v>
      </c>
      <c r="B4049" s="28" t="s">
        <v>359</v>
      </c>
      <c r="C4049" s="28" t="s">
        <v>416</v>
      </c>
      <c r="D4049" s="28" t="s">
        <v>379</v>
      </c>
      <c r="E4049" s="28" t="str">
        <f>VLOOKUP(A4049,'[1]Sheet1 (2)'!$A$2:$H$6200,8,0)</f>
        <v>Function:Finance and Administration:Core Function:Administrative and Corporate Support</v>
      </c>
      <c r="F4049" s="28" t="s">
        <v>2010</v>
      </c>
      <c r="G4049" s="28" t="s">
        <v>2011</v>
      </c>
      <c r="H4049" s="28" t="s">
        <v>2012</v>
      </c>
      <c r="I4049" s="28" t="s">
        <v>2011</v>
      </c>
      <c r="J4049" s="28" t="s">
        <v>206</v>
      </c>
      <c r="K4049" s="25">
        <v>4500491000</v>
      </c>
      <c r="L4049" s="28" t="s">
        <v>2777</v>
      </c>
      <c r="M4049" s="28" t="s">
        <v>2778</v>
      </c>
      <c r="N4049" s="28" t="s">
        <v>125</v>
      </c>
      <c r="P4049" s="28" t="s">
        <v>151</v>
      </c>
      <c r="Q4049" s="28" t="s">
        <v>152</v>
      </c>
      <c r="R4049" s="25">
        <v>1000</v>
      </c>
      <c r="S4049" s="28" t="s">
        <v>34</v>
      </c>
      <c r="T4049" s="35">
        <v>35091.119999999995</v>
      </c>
      <c r="U4049" s="35">
        <v>35442.031199999998</v>
      </c>
      <c r="V4049" s="35">
        <v>36150.871824000002</v>
      </c>
    </row>
    <row r="4050" spans="1:22" ht="12.45" customHeight="1" x14ac:dyDescent="0.25">
      <c r="A4050" s="10">
        <v>404120</v>
      </c>
      <c r="B4050" s="28" t="s">
        <v>359</v>
      </c>
      <c r="C4050" s="28" t="s">
        <v>426</v>
      </c>
      <c r="D4050" s="28" t="s">
        <v>379</v>
      </c>
      <c r="E4050" s="28" t="str">
        <f>VLOOKUP(A4050,'[1]Sheet1 (2)'!$A$2:$H$6200,8,0)</f>
        <v>Function:Finance and Administration:Core Function:Administrative and Corporate Support</v>
      </c>
      <c r="F4050" s="28" t="s">
        <v>2013</v>
      </c>
      <c r="G4050" s="28" t="s">
        <v>2014</v>
      </c>
      <c r="H4050" s="28" t="s">
        <v>2015</v>
      </c>
      <c r="I4050" s="28" t="s">
        <v>2014</v>
      </c>
      <c r="J4050" s="28" t="s">
        <v>206</v>
      </c>
      <c r="K4050" s="25">
        <v>4500491000</v>
      </c>
      <c r="L4050" s="28" t="s">
        <v>2777</v>
      </c>
      <c r="M4050" s="28" t="s">
        <v>2778</v>
      </c>
      <c r="N4050" s="28" t="s">
        <v>125</v>
      </c>
      <c r="P4050" s="28" t="s">
        <v>151</v>
      </c>
      <c r="Q4050" s="28" t="s">
        <v>152</v>
      </c>
      <c r="R4050" s="25">
        <v>1000</v>
      </c>
      <c r="S4050" s="28" t="s">
        <v>34</v>
      </c>
      <c r="T4050" s="35">
        <v>2978.6462553599999</v>
      </c>
      <c r="U4050" s="35">
        <v>3008.4327179135998</v>
      </c>
      <c r="V4050" s="35">
        <v>3068.6013722718717</v>
      </c>
    </row>
    <row r="4051" spans="1:22" ht="12.45" customHeight="1" x14ac:dyDescent="0.25">
      <c r="A4051" s="10">
        <v>404120</v>
      </c>
      <c r="B4051" s="28" t="s">
        <v>359</v>
      </c>
      <c r="C4051" s="28" t="s">
        <v>426</v>
      </c>
      <c r="D4051" s="28" t="s">
        <v>379</v>
      </c>
      <c r="E4051" s="28" t="str">
        <f>VLOOKUP(A4051,'[1]Sheet1 (2)'!$A$2:$H$6200,8,0)</f>
        <v>Function:Finance and Administration:Core Function:Administrative and Corporate Support</v>
      </c>
      <c r="F4051" s="28" t="s">
        <v>2013</v>
      </c>
      <c r="G4051" s="28" t="s">
        <v>2014</v>
      </c>
      <c r="H4051" s="28" t="s">
        <v>2015</v>
      </c>
      <c r="I4051" s="28" t="s">
        <v>2014</v>
      </c>
      <c r="J4051" s="28" t="s">
        <v>206</v>
      </c>
      <c r="K4051" s="25">
        <v>4500491000</v>
      </c>
      <c r="L4051" s="28" t="s">
        <v>2777</v>
      </c>
      <c r="M4051" s="28" t="s">
        <v>2778</v>
      </c>
      <c r="N4051" s="28" t="s">
        <v>125</v>
      </c>
      <c r="P4051" s="28" t="s">
        <v>151</v>
      </c>
      <c r="Q4051" s="28" t="s">
        <v>152</v>
      </c>
      <c r="R4051" s="25">
        <v>1000</v>
      </c>
      <c r="S4051" s="28" t="s">
        <v>34</v>
      </c>
      <c r="T4051" s="35">
        <v>16804.8</v>
      </c>
      <c r="U4051" s="35">
        <v>16972.847999999998</v>
      </c>
      <c r="V4051" s="35">
        <v>17312.304959999998</v>
      </c>
    </row>
    <row r="4052" spans="1:22" ht="12.45" customHeight="1" x14ac:dyDescent="0.25">
      <c r="A4052" s="10">
        <v>404121</v>
      </c>
      <c r="B4052" s="28" t="s">
        <v>359</v>
      </c>
      <c r="C4052" s="28" t="s">
        <v>436</v>
      </c>
      <c r="D4052" s="28" t="s">
        <v>379</v>
      </c>
      <c r="E4052" s="28" t="str">
        <f>VLOOKUP(A4052,'[1]Sheet1 (2)'!$A$2:$H$6200,8,0)</f>
        <v>Function:Finance and Administration:Core Function:Administrative and Corporate Support</v>
      </c>
      <c r="F4052" s="28" t="s">
        <v>2016</v>
      </c>
      <c r="G4052" s="28" t="s">
        <v>2017</v>
      </c>
      <c r="H4052" s="28" t="s">
        <v>2018</v>
      </c>
      <c r="I4052" s="28" t="s">
        <v>2017</v>
      </c>
      <c r="J4052" s="28" t="s">
        <v>206</v>
      </c>
      <c r="K4052" s="25">
        <v>4500491000</v>
      </c>
      <c r="L4052" s="28" t="s">
        <v>2777</v>
      </c>
      <c r="M4052" s="28" t="s">
        <v>2778</v>
      </c>
      <c r="N4052" s="28" t="s">
        <v>125</v>
      </c>
      <c r="P4052" s="28" t="s">
        <v>151</v>
      </c>
      <c r="Q4052" s="28" t="s">
        <v>152</v>
      </c>
      <c r="R4052" s="25">
        <v>1000</v>
      </c>
      <c r="S4052" s="28" t="s">
        <v>34</v>
      </c>
      <c r="T4052" s="35">
        <v>7033.1067763200017</v>
      </c>
      <c r="U4052" s="35">
        <v>7103.4378440832015</v>
      </c>
      <c r="V4052" s="35">
        <v>7245.5066009648654</v>
      </c>
    </row>
    <row r="4053" spans="1:22" ht="12.45" customHeight="1" x14ac:dyDescent="0.25">
      <c r="A4053" s="10">
        <v>404121</v>
      </c>
      <c r="B4053" s="28" t="s">
        <v>359</v>
      </c>
      <c r="C4053" s="28" t="s">
        <v>436</v>
      </c>
      <c r="D4053" s="28" t="s">
        <v>379</v>
      </c>
      <c r="E4053" s="28" t="str">
        <f>VLOOKUP(A4053,'[1]Sheet1 (2)'!$A$2:$H$6200,8,0)</f>
        <v>Function:Finance and Administration:Core Function:Administrative and Corporate Support</v>
      </c>
      <c r="F4053" s="28" t="s">
        <v>2016</v>
      </c>
      <c r="G4053" s="28" t="s">
        <v>2017</v>
      </c>
      <c r="H4053" s="28" t="s">
        <v>2018</v>
      </c>
      <c r="I4053" s="28" t="s">
        <v>2017</v>
      </c>
      <c r="J4053" s="28" t="s">
        <v>206</v>
      </c>
      <c r="K4053" s="25">
        <v>4500491000</v>
      </c>
      <c r="L4053" s="28" t="s">
        <v>2777</v>
      </c>
      <c r="M4053" s="28" t="s">
        <v>2778</v>
      </c>
      <c r="N4053" s="28" t="s">
        <v>125</v>
      </c>
      <c r="P4053" s="28" t="s">
        <v>151</v>
      </c>
      <c r="Q4053" s="28" t="s">
        <v>152</v>
      </c>
      <c r="R4053" s="25">
        <v>1000</v>
      </c>
      <c r="S4053" s="28" t="s">
        <v>34</v>
      </c>
      <c r="T4053" s="35">
        <v>15417</v>
      </c>
      <c r="U4053" s="35">
        <v>15571.17</v>
      </c>
      <c r="V4053" s="35">
        <v>15882.5934</v>
      </c>
    </row>
    <row r="4054" spans="1:22" ht="12.45" customHeight="1" x14ac:dyDescent="0.25">
      <c r="A4054" s="10">
        <v>404166</v>
      </c>
      <c r="B4054" s="28" t="s">
        <v>359</v>
      </c>
      <c r="C4054" s="28" t="s">
        <v>454</v>
      </c>
      <c r="D4054" s="28" t="s">
        <v>369</v>
      </c>
      <c r="E4054" s="28" t="str">
        <f>VLOOKUP(A4054,'[1]Sheet1 (2)'!$A$2:$H$6200,8,0)</f>
        <v>Function:Finance and Administration:Core Function:Property Services</v>
      </c>
      <c r="F4054" s="28" t="s">
        <v>2019</v>
      </c>
      <c r="G4054" s="28" t="s">
        <v>182</v>
      </c>
      <c r="H4054" s="28" t="s">
        <v>2020</v>
      </c>
      <c r="I4054" s="28" t="s">
        <v>182</v>
      </c>
      <c r="J4054" s="28" t="s">
        <v>292</v>
      </c>
      <c r="K4054" s="25">
        <v>4500491000</v>
      </c>
      <c r="L4054" s="28" t="s">
        <v>2777</v>
      </c>
      <c r="M4054" s="28" t="s">
        <v>2778</v>
      </c>
      <c r="N4054" s="28" t="s">
        <v>125</v>
      </c>
      <c r="P4054" s="28" t="s">
        <v>151</v>
      </c>
      <c r="Q4054" s="28" t="s">
        <v>152</v>
      </c>
      <c r="R4054" s="25">
        <v>1000</v>
      </c>
      <c r="S4054" s="28" t="s">
        <v>34</v>
      </c>
      <c r="T4054" s="35">
        <v>7662.5707492800002</v>
      </c>
      <c r="U4054" s="35">
        <v>7739.1964567728</v>
      </c>
      <c r="V4054" s="35">
        <v>7893.9803859082558</v>
      </c>
    </row>
    <row r="4055" spans="1:22" ht="12.45" customHeight="1" x14ac:dyDescent="0.25">
      <c r="A4055" s="10">
        <v>404166</v>
      </c>
      <c r="B4055" s="28" t="s">
        <v>359</v>
      </c>
      <c r="C4055" s="28" t="s">
        <v>454</v>
      </c>
      <c r="D4055" s="28" t="s">
        <v>369</v>
      </c>
      <c r="E4055" s="28" t="str">
        <f>VLOOKUP(A4055,'[1]Sheet1 (2)'!$A$2:$H$6200,8,0)</f>
        <v>Function:Finance and Administration:Core Function:Property Services</v>
      </c>
      <c r="F4055" s="28" t="s">
        <v>2021</v>
      </c>
      <c r="G4055" s="28" t="s">
        <v>294</v>
      </c>
      <c r="H4055" s="28" t="s">
        <v>2022</v>
      </c>
      <c r="I4055" s="28" t="s">
        <v>294</v>
      </c>
      <c r="J4055" s="28" t="s">
        <v>292</v>
      </c>
      <c r="K4055" s="25">
        <v>4500491000</v>
      </c>
      <c r="L4055" s="28" t="s">
        <v>2777</v>
      </c>
      <c r="M4055" s="28" t="s">
        <v>2778</v>
      </c>
      <c r="N4055" s="28" t="s">
        <v>125</v>
      </c>
      <c r="P4055" s="28" t="s">
        <v>32</v>
      </c>
      <c r="Q4055" s="28" t="s">
        <v>33</v>
      </c>
      <c r="R4055" s="25">
        <v>1000</v>
      </c>
      <c r="S4055" s="28" t="s">
        <v>34</v>
      </c>
      <c r="T4055" s="35">
        <v>107329.32</v>
      </c>
      <c r="U4055" s="35">
        <v>108402.61320000001</v>
      </c>
      <c r="V4055" s="35">
        <v>110570.66546400001</v>
      </c>
    </row>
    <row r="4056" spans="1:22" ht="12.45" customHeight="1" x14ac:dyDescent="0.25">
      <c r="A4056" s="10">
        <v>404182</v>
      </c>
      <c r="B4056" s="28" t="s">
        <v>359</v>
      </c>
      <c r="C4056" s="28" t="s">
        <v>474</v>
      </c>
      <c r="D4056" s="28" t="s">
        <v>458</v>
      </c>
      <c r="E4056" s="28" t="str">
        <f>VLOOKUP(A4056,'[1]Sheet1 (2)'!$A$2:$H$6200,8,0)</f>
        <v>Function:Waste Management:Core Function:Solid Waste Removal</v>
      </c>
      <c r="F4056" s="28" t="s">
        <v>2117</v>
      </c>
      <c r="G4056" s="28" t="s">
        <v>182</v>
      </c>
      <c r="H4056" s="28" t="s">
        <v>2118</v>
      </c>
      <c r="I4056" s="28" t="s">
        <v>182</v>
      </c>
      <c r="J4056" s="28" t="s">
        <v>461</v>
      </c>
      <c r="K4056" s="25">
        <v>4500491000</v>
      </c>
      <c r="L4056" s="28" t="s">
        <v>2777</v>
      </c>
      <c r="M4056" s="28" t="s">
        <v>2778</v>
      </c>
      <c r="N4056" s="28" t="s">
        <v>125</v>
      </c>
      <c r="P4056" s="28" t="s">
        <v>151</v>
      </c>
      <c r="Q4056" s="28" t="s">
        <v>152</v>
      </c>
      <c r="R4056" s="25">
        <v>1000</v>
      </c>
      <c r="S4056" s="28" t="s">
        <v>34</v>
      </c>
      <c r="T4056" s="35">
        <v>7071.7755801599997</v>
      </c>
      <c r="U4056" s="35">
        <v>7142.4933359615998</v>
      </c>
      <c r="V4056" s="35">
        <v>7285.3432026808323</v>
      </c>
    </row>
    <row r="4057" spans="1:22" ht="12.45" customHeight="1" x14ac:dyDescent="0.25">
      <c r="A4057" s="10">
        <v>404182</v>
      </c>
      <c r="B4057" s="28" t="s">
        <v>359</v>
      </c>
      <c r="C4057" s="28" t="s">
        <v>474</v>
      </c>
      <c r="D4057" s="28" t="s">
        <v>458</v>
      </c>
      <c r="E4057" s="28" t="str">
        <f>VLOOKUP(A4057,'[1]Sheet1 (2)'!$A$2:$H$6200,8,0)</f>
        <v>Function:Waste Management:Core Function:Solid Waste Removal</v>
      </c>
      <c r="F4057" s="28" t="s">
        <v>477</v>
      </c>
      <c r="G4057" s="28" t="s">
        <v>294</v>
      </c>
      <c r="H4057" s="28" t="s">
        <v>478</v>
      </c>
      <c r="I4057" s="28" t="s">
        <v>294</v>
      </c>
      <c r="J4057" s="28" t="s">
        <v>461</v>
      </c>
      <c r="K4057" s="25">
        <v>4500491000</v>
      </c>
      <c r="L4057" s="28" t="s">
        <v>2777</v>
      </c>
      <c r="M4057" s="28" t="s">
        <v>2778</v>
      </c>
      <c r="N4057" s="28" t="s">
        <v>125</v>
      </c>
      <c r="P4057" s="28" t="s">
        <v>32</v>
      </c>
      <c r="Q4057" s="28" t="s">
        <v>33</v>
      </c>
      <c r="R4057" s="25">
        <v>1000</v>
      </c>
      <c r="S4057" s="28" t="s">
        <v>34</v>
      </c>
      <c r="T4057" s="35">
        <v>476092.44000000012</v>
      </c>
      <c r="U4057" s="35">
        <v>480853.36440000014</v>
      </c>
      <c r="V4057" s="35">
        <v>490470.43168800016</v>
      </c>
    </row>
    <row r="4058" spans="1:22" ht="12.45" customHeight="1" x14ac:dyDescent="0.25">
      <c r="A4058" s="10">
        <v>404185</v>
      </c>
      <c r="B4058" s="28" t="s">
        <v>359</v>
      </c>
      <c r="C4058" s="28" t="s">
        <v>777</v>
      </c>
      <c r="D4058" s="28" t="s">
        <v>458</v>
      </c>
      <c r="E4058" s="28" t="str">
        <f>VLOOKUP(A4058,'[1]Sheet1 (2)'!$A$2:$H$6200,8,0)</f>
        <v>Function:Waste Management:Core Function:Solid Waste Disposal (Landfill Sites)</v>
      </c>
      <c r="F4058" s="28" t="s">
        <v>778</v>
      </c>
      <c r="G4058" s="28" t="s">
        <v>779</v>
      </c>
      <c r="H4058" s="28" t="s">
        <v>780</v>
      </c>
      <c r="I4058" s="28" t="s">
        <v>779</v>
      </c>
      <c r="J4058" s="28" t="s">
        <v>781</v>
      </c>
      <c r="K4058" s="25">
        <v>4500491000</v>
      </c>
      <c r="L4058" s="28" t="s">
        <v>2777</v>
      </c>
      <c r="M4058" s="28" t="s">
        <v>2778</v>
      </c>
      <c r="N4058" s="28" t="s">
        <v>125</v>
      </c>
      <c r="P4058" s="28" t="s">
        <v>151</v>
      </c>
      <c r="Q4058" s="28" t="s">
        <v>152</v>
      </c>
      <c r="R4058" s="25">
        <v>1000</v>
      </c>
      <c r="S4058" s="28" t="s">
        <v>34</v>
      </c>
      <c r="T4058" s="35">
        <v>4440.9470443200007</v>
      </c>
      <c r="U4058" s="35">
        <v>4485.3565147632007</v>
      </c>
      <c r="V4058" s="35">
        <v>4575.0636450584652</v>
      </c>
    </row>
    <row r="4059" spans="1:22" ht="12.45" customHeight="1" x14ac:dyDescent="0.25">
      <c r="A4059" s="10">
        <v>404185</v>
      </c>
      <c r="B4059" s="28" t="s">
        <v>359</v>
      </c>
      <c r="C4059" s="28" t="s">
        <v>777</v>
      </c>
      <c r="D4059" s="28" t="s">
        <v>458</v>
      </c>
      <c r="E4059" s="28" t="str">
        <f>VLOOKUP(A4059,'[1]Sheet1 (2)'!$A$2:$H$6200,8,0)</f>
        <v>Function:Waste Management:Core Function:Solid Waste Disposal (Landfill Sites)</v>
      </c>
      <c r="F4059" s="28" t="s">
        <v>778</v>
      </c>
      <c r="G4059" s="28" t="s">
        <v>779</v>
      </c>
      <c r="H4059" s="28" t="s">
        <v>780</v>
      </c>
      <c r="I4059" s="28" t="s">
        <v>779</v>
      </c>
      <c r="J4059" s="28" t="s">
        <v>781</v>
      </c>
      <c r="K4059" s="25">
        <v>4500491000</v>
      </c>
      <c r="L4059" s="28" t="s">
        <v>2777</v>
      </c>
      <c r="M4059" s="28" t="s">
        <v>2778</v>
      </c>
      <c r="N4059" s="28" t="s">
        <v>125</v>
      </c>
      <c r="P4059" s="28" t="s">
        <v>784</v>
      </c>
      <c r="Q4059" s="28" t="s">
        <v>785</v>
      </c>
      <c r="R4059" s="25">
        <v>1000</v>
      </c>
      <c r="S4059" s="28" t="s">
        <v>34</v>
      </c>
      <c r="T4059" s="35">
        <v>1917.84</v>
      </c>
      <c r="U4059" s="35">
        <v>1937.0183999999999</v>
      </c>
      <c r="V4059" s="35">
        <v>1975.7587679999999</v>
      </c>
    </row>
    <row r="4060" spans="1:22" ht="12.45" customHeight="1" x14ac:dyDescent="0.25">
      <c r="A4060" s="10">
        <v>404186</v>
      </c>
      <c r="B4060" s="28" t="s">
        <v>359</v>
      </c>
      <c r="C4060" s="28" t="s">
        <v>497</v>
      </c>
      <c r="D4060" s="28" t="s">
        <v>458</v>
      </c>
      <c r="E4060" s="28" t="str">
        <f>VLOOKUP(A4060,'[1]Sheet1 (2)'!$A$2:$H$6200,8,0)</f>
        <v>Function:Waste Management:Core Function:Solid Waste Removal</v>
      </c>
      <c r="F4060" s="28" t="s">
        <v>2023</v>
      </c>
      <c r="G4060" s="28" t="s">
        <v>294</v>
      </c>
      <c r="H4060" s="28" t="s">
        <v>2024</v>
      </c>
      <c r="I4060" s="28" t="s">
        <v>294</v>
      </c>
      <c r="J4060" s="28" t="s">
        <v>461</v>
      </c>
      <c r="K4060" s="25">
        <v>4500491000</v>
      </c>
      <c r="L4060" s="28" t="s">
        <v>2777</v>
      </c>
      <c r="M4060" s="28" t="s">
        <v>2778</v>
      </c>
      <c r="N4060" s="28" t="s">
        <v>125</v>
      </c>
      <c r="P4060" s="28" t="s">
        <v>32</v>
      </c>
      <c r="Q4060" s="28" t="s">
        <v>33</v>
      </c>
      <c r="R4060" s="25">
        <v>1000</v>
      </c>
      <c r="S4060" s="28" t="s">
        <v>34</v>
      </c>
      <c r="T4060" s="35">
        <v>211640.76366695997</v>
      </c>
      <c r="U4060" s="35">
        <v>213757.17130362958</v>
      </c>
      <c r="V4060" s="35">
        <v>218032.31472970219</v>
      </c>
    </row>
    <row r="4061" spans="1:22" ht="12.45" customHeight="1" x14ac:dyDescent="0.25">
      <c r="A4061" s="10">
        <v>404291</v>
      </c>
      <c r="B4061" s="28" t="s">
        <v>359</v>
      </c>
      <c r="C4061" s="28" t="s">
        <v>1648</v>
      </c>
      <c r="D4061" s="28" t="s">
        <v>542</v>
      </c>
      <c r="E4061" s="28" t="str">
        <f>VLOOKUP(A4061,'[1]Sheet1 (2)'!$A$2:$H$6200,8,0)</f>
        <v>Function:Public Safety:Non-core Function:Fire Fighting and Protection</v>
      </c>
      <c r="F4061" s="28" t="s">
        <v>2025</v>
      </c>
      <c r="G4061" s="28" t="s">
        <v>294</v>
      </c>
      <c r="H4061" s="28" t="s">
        <v>2026</v>
      </c>
      <c r="I4061" s="28" t="s">
        <v>294</v>
      </c>
      <c r="J4061" s="28" t="s">
        <v>545</v>
      </c>
      <c r="K4061" s="25">
        <v>4500491000</v>
      </c>
      <c r="L4061" s="28" t="s">
        <v>2777</v>
      </c>
      <c r="M4061" s="28" t="s">
        <v>2778</v>
      </c>
      <c r="N4061" s="28" t="s">
        <v>125</v>
      </c>
      <c r="P4061" s="28" t="s">
        <v>151</v>
      </c>
      <c r="Q4061" s="28" t="s">
        <v>152</v>
      </c>
      <c r="R4061" s="25">
        <v>1000</v>
      </c>
      <c r="S4061" s="28" t="s">
        <v>34</v>
      </c>
      <c r="T4061" s="35">
        <v>4978.8541771200016</v>
      </c>
      <c r="U4061" s="35">
        <v>5028.6427188912021</v>
      </c>
      <c r="V4061" s="35">
        <v>5129.2155732690262</v>
      </c>
    </row>
    <row r="4062" spans="1:22" ht="12.45" customHeight="1" x14ac:dyDescent="0.25">
      <c r="A4062" s="10">
        <v>404291</v>
      </c>
      <c r="B4062" s="28" t="s">
        <v>359</v>
      </c>
      <c r="C4062" s="28" t="s">
        <v>1648</v>
      </c>
      <c r="D4062" s="28" t="s">
        <v>542</v>
      </c>
      <c r="E4062" s="28" t="str">
        <f>VLOOKUP(A4062,'[1]Sheet1 (2)'!$A$2:$H$6200,8,0)</f>
        <v>Function:Public Safety:Non-core Function:Fire Fighting and Protection</v>
      </c>
      <c r="F4062" s="28" t="s">
        <v>2025</v>
      </c>
      <c r="G4062" s="28" t="s">
        <v>294</v>
      </c>
      <c r="H4062" s="28" t="s">
        <v>2026</v>
      </c>
      <c r="I4062" s="28" t="s">
        <v>294</v>
      </c>
      <c r="J4062" s="28" t="s">
        <v>545</v>
      </c>
      <c r="K4062" s="25">
        <v>4500491000</v>
      </c>
      <c r="L4062" s="28" t="s">
        <v>2777</v>
      </c>
      <c r="M4062" s="28" t="s">
        <v>2778</v>
      </c>
      <c r="N4062" s="28" t="s">
        <v>125</v>
      </c>
      <c r="P4062" s="28" t="s">
        <v>32</v>
      </c>
      <c r="Q4062" s="28" t="s">
        <v>33</v>
      </c>
      <c r="R4062" s="25">
        <v>1000</v>
      </c>
      <c r="S4062" s="28" t="s">
        <v>34</v>
      </c>
      <c r="T4062" s="35">
        <v>21248.280000000002</v>
      </c>
      <c r="U4062" s="35">
        <v>21460.762800000004</v>
      </c>
      <c r="V4062" s="35">
        <v>21889.978056000004</v>
      </c>
    </row>
    <row r="4063" spans="1:22" ht="12.45" customHeight="1" x14ac:dyDescent="0.25">
      <c r="A4063" s="10">
        <v>404293</v>
      </c>
      <c r="B4063" s="28" t="s">
        <v>359</v>
      </c>
      <c r="C4063" s="28" t="s">
        <v>548</v>
      </c>
      <c r="D4063" s="28" t="s">
        <v>542</v>
      </c>
      <c r="E4063" s="28" t="str">
        <f>VLOOKUP(A4063,'[1]Sheet1 (2)'!$A$2:$H$6200,8,0)</f>
        <v>Function:Public Safety:Core Function:Civil Defence</v>
      </c>
      <c r="F4063" s="28" t="s">
        <v>2027</v>
      </c>
      <c r="G4063" s="28" t="s">
        <v>182</v>
      </c>
      <c r="H4063" s="28" t="s">
        <v>2028</v>
      </c>
      <c r="I4063" s="28" t="s">
        <v>182</v>
      </c>
      <c r="J4063" s="28" t="s">
        <v>551</v>
      </c>
      <c r="K4063" s="25">
        <v>4500491000</v>
      </c>
      <c r="L4063" s="28" t="s">
        <v>2777</v>
      </c>
      <c r="M4063" s="28" t="s">
        <v>2778</v>
      </c>
      <c r="N4063" s="28" t="s">
        <v>125</v>
      </c>
      <c r="P4063" s="28" t="s">
        <v>151</v>
      </c>
      <c r="Q4063" s="28" t="s">
        <v>152</v>
      </c>
      <c r="R4063" s="25">
        <v>1000</v>
      </c>
      <c r="S4063" s="28" t="s">
        <v>34</v>
      </c>
      <c r="T4063" s="35">
        <v>8143.8163610399997</v>
      </c>
      <c r="U4063" s="35">
        <v>8225.2545246503996</v>
      </c>
      <c r="V4063" s="35">
        <v>8389.7596151434082</v>
      </c>
    </row>
    <row r="4064" spans="1:22" ht="12.45" customHeight="1" x14ac:dyDescent="0.25">
      <c r="A4064" s="10">
        <v>404293</v>
      </c>
      <c r="B4064" s="28" t="s">
        <v>359</v>
      </c>
      <c r="C4064" s="28" t="s">
        <v>548</v>
      </c>
      <c r="D4064" s="28" t="s">
        <v>542</v>
      </c>
      <c r="E4064" s="28" t="str">
        <f>VLOOKUP(A4064,'[1]Sheet1 (2)'!$A$2:$H$6200,8,0)</f>
        <v>Function:Public Safety:Core Function:Civil Defence</v>
      </c>
      <c r="F4064" s="28" t="s">
        <v>2027</v>
      </c>
      <c r="G4064" s="28" t="s">
        <v>182</v>
      </c>
      <c r="H4064" s="28" t="s">
        <v>2028</v>
      </c>
      <c r="I4064" s="28" t="s">
        <v>182</v>
      </c>
      <c r="J4064" s="28" t="s">
        <v>551</v>
      </c>
      <c r="K4064" s="25">
        <v>4500491000</v>
      </c>
      <c r="L4064" s="28" t="s">
        <v>2777</v>
      </c>
      <c r="M4064" s="28" t="s">
        <v>2778</v>
      </c>
      <c r="N4064" s="28" t="s">
        <v>125</v>
      </c>
      <c r="P4064" s="28" t="s">
        <v>32</v>
      </c>
      <c r="Q4064" s="28" t="s">
        <v>33</v>
      </c>
      <c r="R4064" s="25">
        <v>1000</v>
      </c>
      <c r="S4064" s="28" t="s">
        <v>34</v>
      </c>
      <c r="T4064" s="35">
        <v>2877.12</v>
      </c>
      <c r="U4064" s="35">
        <v>2905.8912</v>
      </c>
      <c r="V4064" s="35">
        <v>2964.009024</v>
      </c>
    </row>
    <row r="4065" spans="1:22" ht="12.45" customHeight="1" x14ac:dyDescent="0.25">
      <c r="A4065" s="10">
        <v>404293</v>
      </c>
      <c r="B4065" s="28" t="s">
        <v>359</v>
      </c>
      <c r="C4065" s="28" t="s">
        <v>548</v>
      </c>
      <c r="D4065" s="28" t="s">
        <v>542</v>
      </c>
      <c r="E4065" s="28" t="str">
        <f>VLOOKUP(A4065,'[1]Sheet1 (2)'!$A$2:$H$6200,8,0)</f>
        <v>Function:Public Safety:Core Function:Civil Defence</v>
      </c>
      <c r="F4065" s="28" t="s">
        <v>2029</v>
      </c>
      <c r="G4065" s="28" t="s">
        <v>294</v>
      </c>
      <c r="H4065" s="28" t="s">
        <v>2030</v>
      </c>
      <c r="I4065" s="28" t="s">
        <v>294</v>
      </c>
      <c r="J4065" s="28" t="s">
        <v>551</v>
      </c>
      <c r="K4065" s="25">
        <v>4500491000</v>
      </c>
      <c r="L4065" s="28" t="s">
        <v>2777</v>
      </c>
      <c r="M4065" s="28" t="s">
        <v>2778</v>
      </c>
      <c r="N4065" s="28" t="s">
        <v>125</v>
      </c>
      <c r="P4065" s="28" t="s">
        <v>32</v>
      </c>
      <c r="Q4065" s="28" t="s">
        <v>33</v>
      </c>
      <c r="R4065" s="25">
        <v>1000</v>
      </c>
      <c r="S4065" s="28" t="s">
        <v>34</v>
      </c>
      <c r="T4065" s="35">
        <v>3516.5533881600008</v>
      </c>
      <c r="U4065" s="35">
        <v>3551.7189220416008</v>
      </c>
      <c r="V4065" s="35">
        <v>3622.7533004824327</v>
      </c>
    </row>
    <row r="4066" spans="1:22" ht="12.45" customHeight="1" x14ac:dyDescent="0.25">
      <c r="A4066" s="10">
        <v>404294</v>
      </c>
      <c r="B4066" s="28" t="s">
        <v>359</v>
      </c>
      <c r="C4066" s="28" t="s">
        <v>556</v>
      </c>
      <c r="D4066" s="28" t="s">
        <v>542</v>
      </c>
      <c r="E4066" s="28" t="str">
        <f>VLOOKUP(A4066,'[1]Sheet1 (2)'!$A$2:$H$6200,8,0)</f>
        <v>Function:Public Safety:Non-core Function:Fire Fighting and Protection</v>
      </c>
      <c r="F4066" s="28" t="s">
        <v>2031</v>
      </c>
      <c r="G4066" s="28" t="s">
        <v>294</v>
      </c>
      <c r="H4066" s="28" t="s">
        <v>2032</v>
      </c>
      <c r="I4066" s="28" t="s">
        <v>294</v>
      </c>
      <c r="J4066" s="28" t="s">
        <v>545</v>
      </c>
      <c r="K4066" s="25">
        <v>4500491000</v>
      </c>
      <c r="L4066" s="28" t="s">
        <v>2777</v>
      </c>
      <c r="M4066" s="28" t="s">
        <v>2778</v>
      </c>
      <c r="N4066" s="28" t="s">
        <v>125</v>
      </c>
      <c r="P4066" s="28" t="s">
        <v>32</v>
      </c>
      <c r="Q4066" s="28" t="s">
        <v>33</v>
      </c>
      <c r="R4066" s="25">
        <v>1000</v>
      </c>
      <c r="S4066" s="28" t="s">
        <v>34</v>
      </c>
    </row>
    <row r="4067" spans="1:22" ht="12.45" customHeight="1" x14ac:dyDescent="0.25">
      <c r="A4067" s="10">
        <v>404295</v>
      </c>
      <c r="B4067" s="28" t="s">
        <v>359</v>
      </c>
      <c r="C4067" s="28" t="s">
        <v>1659</v>
      </c>
      <c r="D4067" s="28" t="s">
        <v>542</v>
      </c>
      <c r="E4067" s="28" t="str">
        <f>VLOOKUP(A4067,'[1]Sheet1 (2)'!$A$2:$H$6200,8,0)</f>
        <v>Function:Public Safety:Non-core Function:Fire Fighting and Protection</v>
      </c>
      <c r="F4067" s="28" t="s">
        <v>2033</v>
      </c>
      <c r="G4067" s="28" t="s">
        <v>182</v>
      </c>
      <c r="H4067" s="28" t="s">
        <v>2034</v>
      </c>
      <c r="I4067" s="28" t="s">
        <v>182</v>
      </c>
      <c r="J4067" s="28" t="s">
        <v>545</v>
      </c>
      <c r="K4067" s="25">
        <v>4500491000</v>
      </c>
      <c r="L4067" s="28" t="s">
        <v>2777</v>
      </c>
      <c r="M4067" s="28" t="s">
        <v>2778</v>
      </c>
      <c r="N4067" s="28" t="s">
        <v>125</v>
      </c>
      <c r="P4067" s="28" t="s">
        <v>151</v>
      </c>
      <c r="Q4067" s="28" t="s">
        <v>152</v>
      </c>
      <c r="R4067" s="25">
        <v>1000</v>
      </c>
      <c r="S4067" s="28" t="s">
        <v>34</v>
      </c>
      <c r="T4067" s="35">
        <v>12740.196281039998</v>
      </c>
      <c r="U4067" s="35">
        <v>12867.598243850398</v>
      </c>
      <c r="V4067" s="35">
        <v>13124.950208727407</v>
      </c>
    </row>
    <row r="4068" spans="1:22" ht="12.45" customHeight="1" x14ac:dyDescent="0.25">
      <c r="A4068" s="10">
        <v>404295</v>
      </c>
      <c r="B4068" s="28" t="s">
        <v>359</v>
      </c>
      <c r="C4068" s="28" t="s">
        <v>1659</v>
      </c>
      <c r="D4068" s="28" t="s">
        <v>542</v>
      </c>
      <c r="E4068" s="28" t="str">
        <f>VLOOKUP(A4068,'[1]Sheet1 (2)'!$A$2:$H$6200,8,0)</f>
        <v>Function:Public Safety:Non-core Function:Fire Fighting and Protection</v>
      </c>
      <c r="F4068" s="28" t="s">
        <v>2035</v>
      </c>
      <c r="G4068" s="28" t="s">
        <v>294</v>
      </c>
      <c r="H4068" s="28" t="s">
        <v>2036</v>
      </c>
      <c r="I4068" s="28" t="s">
        <v>294</v>
      </c>
      <c r="J4068" s="28" t="s">
        <v>545</v>
      </c>
      <c r="K4068" s="25">
        <v>4500491000</v>
      </c>
      <c r="L4068" s="28" t="s">
        <v>2777</v>
      </c>
      <c r="M4068" s="28" t="s">
        <v>2778</v>
      </c>
      <c r="N4068" s="28" t="s">
        <v>125</v>
      </c>
      <c r="P4068" s="28" t="s">
        <v>32</v>
      </c>
      <c r="Q4068" s="28" t="s">
        <v>33</v>
      </c>
      <c r="R4068" s="25">
        <v>1000</v>
      </c>
      <c r="S4068" s="28" t="s">
        <v>34</v>
      </c>
      <c r="T4068" s="35">
        <v>30242.16</v>
      </c>
      <c r="U4068" s="35">
        <v>30544.581600000001</v>
      </c>
      <c r="V4068" s="35">
        <v>31155.473232</v>
      </c>
    </row>
    <row r="4069" spans="1:22" ht="12.45" customHeight="1" x14ac:dyDescent="0.25">
      <c r="A4069" s="10">
        <v>404296</v>
      </c>
      <c r="B4069" s="28" t="s">
        <v>359</v>
      </c>
      <c r="C4069" s="28" t="s">
        <v>559</v>
      </c>
      <c r="D4069" s="28" t="s">
        <v>542</v>
      </c>
      <c r="E4069" s="28" t="str">
        <f>VLOOKUP(A4069,'[1]Sheet1 (2)'!$A$2:$H$6200,8,0)</f>
        <v>Function:Public Safety:Non-core Function:Fire Fighting and Protection</v>
      </c>
      <c r="F4069" s="28" t="s">
        <v>560</v>
      </c>
      <c r="G4069" s="28" t="s">
        <v>294</v>
      </c>
      <c r="H4069" s="28" t="s">
        <v>561</v>
      </c>
      <c r="I4069" s="28" t="s">
        <v>294</v>
      </c>
      <c r="J4069" s="28" t="s">
        <v>545</v>
      </c>
      <c r="K4069" s="25">
        <v>4500491000</v>
      </c>
      <c r="L4069" s="28" t="s">
        <v>2777</v>
      </c>
      <c r="M4069" s="28" t="s">
        <v>2778</v>
      </c>
      <c r="N4069" s="28" t="s">
        <v>125</v>
      </c>
      <c r="P4069" s="28" t="s">
        <v>32</v>
      </c>
      <c r="Q4069" s="28" t="s">
        <v>33</v>
      </c>
      <c r="R4069" s="25">
        <v>1000</v>
      </c>
      <c r="S4069" s="28" t="s">
        <v>34</v>
      </c>
      <c r="T4069" s="35">
        <v>66254.620788960005</v>
      </c>
      <c r="U4069" s="35">
        <v>66917.166996849599</v>
      </c>
      <c r="V4069" s="35">
        <v>68255.510336786596</v>
      </c>
    </row>
    <row r="4070" spans="1:22" ht="12.45" customHeight="1" x14ac:dyDescent="0.25">
      <c r="A4070" s="10">
        <v>404297</v>
      </c>
      <c r="B4070" s="28" t="s">
        <v>359</v>
      </c>
      <c r="C4070" s="28" t="s">
        <v>1664</v>
      </c>
      <c r="D4070" s="28" t="s">
        <v>542</v>
      </c>
      <c r="E4070" s="28" t="str">
        <f>VLOOKUP(A4070,'[1]Sheet1 (2)'!$A$2:$H$6200,8,0)</f>
        <v>Function:Public Safety:Non-core Function:Fire Fighting and Protection</v>
      </c>
      <c r="F4070" s="28" t="s">
        <v>2037</v>
      </c>
      <c r="G4070" s="28" t="s">
        <v>294</v>
      </c>
      <c r="H4070" s="28" t="s">
        <v>2038</v>
      </c>
      <c r="I4070" s="28" t="s">
        <v>294</v>
      </c>
      <c r="J4070" s="28" t="s">
        <v>545</v>
      </c>
      <c r="K4070" s="25">
        <v>4500491000</v>
      </c>
      <c r="L4070" s="28" t="s">
        <v>2777</v>
      </c>
      <c r="M4070" s="28" t="s">
        <v>2778</v>
      </c>
      <c r="N4070" s="28" t="s">
        <v>125</v>
      </c>
      <c r="P4070" s="28" t="s">
        <v>32</v>
      </c>
      <c r="Q4070" s="28" t="s">
        <v>33</v>
      </c>
      <c r="R4070" s="25">
        <v>1000</v>
      </c>
      <c r="S4070" s="28" t="s">
        <v>34</v>
      </c>
      <c r="T4070" s="35">
        <v>23035.200000000001</v>
      </c>
      <c r="U4070" s="35">
        <v>23265.552</v>
      </c>
      <c r="V4070" s="35">
        <v>23730.86304</v>
      </c>
    </row>
    <row r="4071" spans="1:22" ht="12.45" customHeight="1" x14ac:dyDescent="0.25">
      <c r="A4071" s="10">
        <v>404302</v>
      </c>
      <c r="B4071" s="28" t="s">
        <v>359</v>
      </c>
      <c r="C4071" s="28" t="s">
        <v>571</v>
      </c>
      <c r="D4071" s="28" t="s">
        <v>542</v>
      </c>
      <c r="E4071" s="28" t="str">
        <f>VLOOKUP(A4071,'[1]Sheet1 (2)'!$A$2:$H$6200,8,0)</f>
        <v>Function:Public Safety:Non-core Function:Fire Fighting and Protection</v>
      </c>
      <c r="F4071" s="28" t="s">
        <v>572</v>
      </c>
      <c r="G4071" s="28" t="s">
        <v>294</v>
      </c>
      <c r="H4071" s="28" t="s">
        <v>573</v>
      </c>
      <c r="I4071" s="28" t="s">
        <v>294</v>
      </c>
      <c r="J4071" s="28" t="s">
        <v>545</v>
      </c>
      <c r="K4071" s="25">
        <v>4500491000</v>
      </c>
      <c r="L4071" s="28" t="s">
        <v>2777</v>
      </c>
      <c r="M4071" s="28" t="s">
        <v>2778</v>
      </c>
      <c r="N4071" s="28" t="s">
        <v>125</v>
      </c>
      <c r="P4071" s="28" t="s">
        <v>32</v>
      </c>
      <c r="Q4071" s="28" t="s">
        <v>33</v>
      </c>
      <c r="R4071" s="25">
        <v>1000</v>
      </c>
      <c r="S4071" s="28" t="s">
        <v>34</v>
      </c>
      <c r="T4071" s="35">
        <v>45097.946776320001</v>
      </c>
      <c r="U4071" s="35">
        <v>45548.926244083203</v>
      </c>
      <c r="V4071" s="35">
        <v>46459.904768964865</v>
      </c>
    </row>
    <row r="4072" spans="1:22" ht="12.45" customHeight="1" x14ac:dyDescent="0.25">
      <c r="A4072" s="10">
        <v>404325</v>
      </c>
      <c r="B4072" s="28" t="s">
        <v>359</v>
      </c>
      <c r="C4072" s="28" t="s">
        <v>576</v>
      </c>
      <c r="D4072" s="28" t="s">
        <v>542</v>
      </c>
      <c r="E4072" s="28" t="str">
        <f>VLOOKUP(A4072,'[1]Sheet1 (2)'!$A$2:$H$6200,8,0)</f>
        <v>Function:Road Transport:Core Function:Police Forces, Traffic and Street Parking Control</v>
      </c>
      <c r="F4072" s="28" t="s">
        <v>577</v>
      </c>
      <c r="G4072" s="28" t="s">
        <v>294</v>
      </c>
      <c r="H4072" s="28" t="s">
        <v>578</v>
      </c>
      <c r="I4072" s="28" t="s">
        <v>294</v>
      </c>
      <c r="J4072" s="28" t="s">
        <v>579</v>
      </c>
      <c r="K4072" s="25">
        <v>4500491000</v>
      </c>
      <c r="L4072" s="28" t="s">
        <v>2777</v>
      </c>
      <c r="M4072" s="28" t="s">
        <v>2778</v>
      </c>
      <c r="N4072" s="28" t="s">
        <v>125</v>
      </c>
      <c r="P4072" s="28" t="s">
        <v>32</v>
      </c>
      <c r="Q4072" s="28" t="s">
        <v>33</v>
      </c>
      <c r="R4072" s="25">
        <v>1000</v>
      </c>
      <c r="S4072" s="28" t="s">
        <v>34</v>
      </c>
      <c r="T4072" s="35">
        <v>70680.17985912005</v>
      </c>
      <c r="U4072" s="35">
        <v>71386.981657711251</v>
      </c>
      <c r="V4072" s="35">
        <v>72814.721290865476</v>
      </c>
    </row>
    <row r="4073" spans="1:22" ht="12.45" customHeight="1" x14ac:dyDescent="0.25">
      <c r="A4073" s="10">
        <v>404327</v>
      </c>
      <c r="B4073" s="28" t="s">
        <v>359</v>
      </c>
      <c r="C4073" s="28" t="s">
        <v>587</v>
      </c>
      <c r="D4073" s="28" t="s">
        <v>542</v>
      </c>
      <c r="E4073" s="28" t="str">
        <f>VLOOKUP(A4073,'[1]Sheet1 (2)'!$A$2:$H$6200,8,0)</f>
        <v>Function:Road Transport:Core Function:Police Forces, Traffic and Street Parking Control</v>
      </c>
      <c r="F4073" s="28" t="s">
        <v>592</v>
      </c>
      <c r="G4073" s="28" t="s">
        <v>294</v>
      </c>
      <c r="H4073" s="28" t="s">
        <v>593</v>
      </c>
      <c r="I4073" s="28" t="s">
        <v>294</v>
      </c>
      <c r="J4073" s="28" t="s">
        <v>579</v>
      </c>
      <c r="K4073" s="25">
        <v>4500491000</v>
      </c>
      <c r="L4073" s="28" t="s">
        <v>2777</v>
      </c>
      <c r="M4073" s="28" t="s">
        <v>2778</v>
      </c>
      <c r="N4073" s="28" t="s">
        <v>125</v>
      </c>
      <c r="P4073" s="28" t="s">
        <v>151</v>
      </c>
      <c r="Q4073" s="28" t="s">
        <v>152</v>
      </c>
      <c r="R4073" s="25">
        <v>1000</v>
      </c>
      <c r="S4073" s="28" t="s">
        <v>34</v>
      </c>
      <c r="T4073" s="35">
        <v>93899.040000000081</v>
      </c>
      <c r="U4073" s="35">
        <v>94838.030400000076</v>
      </c>
      <c r="V4073" s="35">
        <v>96734.791008000073</v>
      </c>
    </row>
    <row r="4074" spans="1:22" ht="12.45" customHeight="1" x14ac:dyDescent="0.25">
      <c r="A4074" s="10">
        <v>404327</v>
      </c>
      <c r="B4074" s="28" t="s">
        <v>359</v>
      </c>
      <c r="C4074" s="28" t="s">
        <v>587</v>
      </c>
      <c r="D4074" s="28" t="s">
        <v>542</v>
      </c>
      <c r="E4074" s="28" t="str">
        <f>VLOOKUP(A4074,'[1]Sheet1 (2)'!$A$2:$H$6200,8,0)</f>
        <v>Function:Road Transport:Core Function:Police Forces, Traffic and Street Parking Control</v>
      </c>
      <c r="F4074" s="28" t="s">
        <v>592</v>
      </c>
      <c r="G4074" s="28" t="s">
        <v>294</v>
      </c>
      <c r="H4074" s="28" t="s">
        <v>593</v>
      </c>
      <c r="I4074" s="28" t="s">
        <v>294</v>
      </c>
      <c r="J4074" s="28" t="s">
        <v>579</v>
      </c>
      <c r="K4074" s="25">
        <v>4500491000</v>
      </c>
      <c r="L4074" s="28" t="s">
        <v>2777</v>
      </c>
      <c r="M4074" s="28" t="s">
        <v>2778</v>
      </c>
      <c r="N4074" s="28" t="s">
        <v>125</v>
      </c>
      <c r="P4074" s="28" t="s">
        <v>32</v>
      </c>
      <c r="Q4074" s="28" t="s">
        <v>33</v>
      </c>
      <c r="R4074" s="25">
        <v>1000</v>
      </c>
      <c r="S4074" s="28" t="s">
        <v>34</v>
      </c>
      <c r="T4074" s="35">
        <v>469347.80912831996</v>
      </c>
      <c r="U4074" s="35">
        <v>474041.28721960314</v>
      </c>
      <c r="V4074" s="35">
        <v>483522.1129639952</v>
      </c>
    </row>
    <row r="4075" spans="1:22" ht="12.45" customHeight="1" x14ac:dyDescent="0.25">
      <c r="A4075" s="10">
        <v>404328</v>
      </c>
      <c r="B4075" s="28" t="s">
        <v>359</v>
      </c>
      <c r="C4075" s="28" t="s">
        <v>597</v>
      </c>
      <c r="D4075" s="28" t="s">
        <v>542</v>
      </c>
      <c r="E4075" s="28" t="str">
        <f>VLOOKUP(A4075,'[1]Sheet1 (2)'!$A$2:$H$6200,8,0)</f>
        <v>Function:Finance and Administration:Core Function:Security Services</v>
      </c>
      <c r="F4075" s="28" t="s">
        <v>603</v>
      </c>
      <c r="G4075" s="28" t="s">
        <v>294</v>
      </c>
      <c r="H4075" s="28" t="s">
        <v>604</v>
      </c>
      <c r="I4075" s="28" t="s">
        <v>294</v>
      </c>
      <c r="J4075" s="28" t="s">
        <v>600</v>
      </c>
      <c r="K4075" s="25">
        <v>4500491000</v>
      </c>
      <c r="L4075" s="28" t="s">
        <v>2777</v>
      </c>
      <c r="M4075" s="28" t="s">
        <v>2778</v>
      </c>
      <c r="N4075" s="28" t="s">
        <v>125</v>
      </c>
      <c r="P4075" s="28" t="s">
        <v>151</v>
      </c>
      <c r="Q4075" s="28" t="s">
        <v>152</v>
      </c>
      <c r="R4075" s="25">
        <v>1000</v>
      </c>
      <c r="S4075" s="28" t="s">
        <v>34</v>
      </c>
      <c r="T4075" s="35">
        <v>6629.52</v>
      </c>
      <c r="U4075" s="35">
        <v>6695.8152000000009</v>
      </c>
      <c r="V4075" s="35">
        <v>6829.7315040000012</v>
      </c>
    </row>
    <row r="4076" spans="1:22" ht="12.45" customHeight="1" x14ac:dyDescent="0.25">
      <c r="A4076" s="10">
        <v>404328</v>
      </c>
      <c r="B4076" s="28" t="s">
        <v>359</v>
      </c>
      <c r="C4076" s="28" t="s">
        <v>597</v>
      </c>
      <c r="D4076" s="28" t="s">
        <v>542</v>
      </c>
      <c r="E4076" s="28" t="str">
        <f>VLOOKUP(A4076,'[1]Sheet1 (2)'!$A$2:$H$6200,8,0)</f>
        <v>Function:Finance and Administration:Core Function:Security Services</v>
      </c>
      <c r="F4076" s="28" t="s">
        <v>603</v>
      </c>
      <c r="G4076" s="28" t="s">
        <v>294</v>
      </c>
      <c r="H4076" s="28" t="s">
        <v>604</v>
      </c>
      <c r="I4076" s="28" t="s">
        <v>294</v>
      </c>
      <c r="J4076" s="28" t="s">
        <v>600</v>
      </c>
      <c r="K4076" s="25">
        <v>4500491000</v>
      </c>
      <c r="L4076" s="28" t="s">
        <v>2777</v>
      </c>
      <c r="M4076" s="28" t="s">
        <v>2778</v>
      </c>
      <c r="N4076" s="28" t="s">
        <v>125</v>
      </c>
      <c r="P4076" s="28" t="s">
        <v>32</v>
      </c>
      <c r="Q4076" s="28" t="s">
        <v>33</v>
      </c>
      <c r="R4076" s="25">
        <v>1000</v>
      </c>
      <c r="S4076" s="28" t="s">
        <v>34</v>
      </c>
    </row>
    <row r="4077" spans="1:22" ht="12.45" customHeight="1" x14ac:dyDescent="0.25">
      <c r="A4077" s="10">
        <v>404357</v>
      </c>
      <c r="B4077" s="28" t="s">
        <v>359</v>
      </c>
      <c r="C4077" s="28" t="s">
        <v>605</v>
      </c>
      <c r="D4077" s="28" t="s">
        <v>379</v>
      </c>
      <c r="E4077" s="28" t="str">
        <f>VLOOKUP(A4077,'[1]Sheet1 (2)'!$A$2:$H$6200,8,0)</f>
        <v>Function:Health:Non-core Function:Health Services</v>
      </c>
      <c r="F4077" s="28" t="s">
        <v>2039</v>
      </c>
      <c r="G4077" s="28" t="s">
        <v>182</v>
      </c>
      <c r="H4077" s="28" t="s">
        <v>2040</v>
      </c>
      <c r="I4077" s="28" t="s">
        <v>182</v>
      </c>
      <c r="J4077" s="28" t="s">
        <v>608</v>
      </c>
      <c r="K4077" s="25">
        <v>4500491000</v>
      </c>
      <c r="L4077" s="28" t="s">
        <v>2777</v>
      </c>
      <c r="M4077" s="28" t="s">
        <v>2778</v>
      </c>
      <c r="N4077" s="28" t="s">
        <v>125</v>
      </c>
      <c r="P4077" s="28" t="s">
        <v>151</v>
      </c>
      <c r="Q4077" s="28" t="s">
        <v>152</v>
      </c>
      <c r="R4077" s="25">
        <v>1000</v>
      </c>
      <c r="S4077" s="28" t="s">
        <v>34</v>
      </c>
      <c r="T4077" s="35">
        <v>114467.58215471999</v>
      </c>
      <c r="U4077" s="35">
        <v>115612.2579762672</v>
      </c>
      <c r="V4077" s="35">
        <v>117924.50313579255</v>
      </c>
    </row>
    <row r="4078" spans="1:22" ht="12.45" customHeight="1" x14ac:dyDescent="0.25">
      <c r="A4078" s="10">
        <v>404390</v>
      </c>
      <c r="B4078" s="28" t="s">
        <v>359</v>
      </c>
      <c r="C4078" s="28" t="s">
        <v>619</v>
      </c>
      <c r="D4078" s="28" t="s">
        <v>369</v>
      </c>
      <c r="E4078" s="28" t="str">
        <f>VLOOKUP(A4078,'[1]Sheet1 (2)'!$A$2:$H$6200,8,0)</f>
        <v>Function:Sport and Recreation:Non-core Function:Recreational Facilities</v>
      </c>
      <c r="F4078" s="28" t="s">
        <v>2041</v>
      </c>
      <c r="G4078" s="28" t="s">
        <v>182</v>
      </c>
      <c r="H4078" s="28" t="s">
        <v>2042</v>
      </c>
      <c r="I4078" s="28" t="s">
        <v>182</v>
      </c>
      <c r="J4078" s="28" t="s">
        <v>622</v>
      </c>
      <c r="K4078" s="25">
        <v>4500491000</v>
      </c>
      <c r="L4078" s="28" t="s">
        <v>2777</v>
      </c>
      <c r="M4078" s="28" t="s">
        <v>2778</v>
      </c>
      <c r="N4078" s="28" t="s">
        <v>125</v>
      </c>
      <c r="P4078" s="28" t="s">
        <v>151</v>
      </c>
      <c r="Q4078" s="28" t="s">
        <v>152</v>
      </c>
      <c r="R4078" s="25">
        <v>1000</v>
      </c>
      <c r="S4078" s="28" t="s">
        <v>34</v>
      </c>
      <c r="T4078" s="35">
        <v>8898.6653848799997</v>
      </c>
      <c r="U4078" s="35">
        <v>8987.6520387288001</v>
      </c>
      <c r="V4078" s="35">
        <v>9167.4050795033763</v>
      </c>
    </row>
    <row r="4079" spans="1:22" ht="12.45" customHeight="1" x14ac:dyDescent="0.25">
      <c r="A4079" s="10">
        <v>404390</v>
      </c>
      <c r="B4079" s="28" t="s">
        <v>359</v>
      </c>
      <c r="C4079" s="28" t="s">
        <v>619</v>
      </c>
      <c r="D4079" s="28" t="s">
        <v>369</v>
      </c>
      <c r="E4079" s="28" t="str">
        <f>VLOOKUP(A4079,'[1]Sheet1 (2)'!$A$2:$H$6200,8,0)</f>
        <v>Function:Sport and Recreation:Non-core Function:Recreational Facilities</v>
      </c>
      <c r="F4079" s="28" t="s">
        <v>2109</v>
      </c>
      <c r="G4079" s="28" t="s">
        <v>294</v>
      </c>
      <c r="H4079" s="28" t="s">
        <v>2110</v>
      </c>
      <c r="I4079" s="28" t="s">
        <v>294</v>
      </c>
      <c r="J4079" s="28" t="s">
        <v>622</v>
      </c>
      <c r="K4079" s="25">
        <v>4500491000</v>
      </c>
      <c r="L4079" s="28" t="s">
        <v>2777</v>
      </c>
      <c r="M4079" s="28" t="s">
        <v>2778</v>
      </c>
      <c r="N4079" s="28" t="s">
        <v>125</v>
      </c>
      <c r="P4079" s="28" t="s">
        <v>32</v>
      </c>
      <c r="Q4079" s="28" t="s">
        <v>33</v>
      </c>
      <c r="R4079" s="25">
        <v>1000</v>
      </c>
      <c r="S4079" s="28" t="s">
        <v>34</v>
      </c>
      <c r="T4079" s="35">
        <v>140304.06750023999</v>
      </c>
      <c r="U4079" s="35">
        <v>141707.10817524241</v>
      </c>
      <c r="V4079" s="35">
        <v>144541.25033874725</v>
      </c>
    </row>
    <row r="4080" spans="1:22" ht="12.45" customHeight="1" x14ac:dyDescent="0.25">
      <c r="A4080" s="10">
        <v>404392</v>
      </c>
      <c r="B4080" s="28" t="s">
        <v>359</v>
      </c>
      <c r="C4080" s="28" t="s">
        <v>627</v>
      </c>
      <c r="D4080" s="28" t="s">
        <v>369</v>
      </c>
      <c r="E4080" s="28" t="str">
        <f>VLOOKUP(A4080,'[1]Sheet1 (2)'!$A$2:$H$6200,8,0)</f>
        <v>Function:Community and Social Services:Core Function:Cemeteries, Funeral Parlours and Crematoriums</v>
      </c>
      <c r="F4080" s="28" t="s">
        <v>628</v>
      </c>
      <c r="G4080" s="28" t="s">
        <v>294</v>
      </c>
      <c r="H4080" s="28" t="s">
        <v>629</v>
      </c>
      <c r="I4080" s="28" t="s">
        <v>294</v>
      </c>
      <c r="J4080" s="28" t="s">
        <v>630</v>
      </c>
      <c r="K4080" s="25">
        <v>4500491000</v>
      </c>
      <c r="L4080" s="28" t="s">
        <v>2777</v>
      </c>
      <c r="M4080" s="28" t="s">
        <v>2778</v>
      </c>
      <c r="N4080" s="28" t="s">
        <v>125</v>
      </c>
      <c r="P4080" s="28" t="s">
        <v>32</v>
      </c>
      <c r="Q4080" s="28" t="s">
        <v>33</v>
      </c>
      <c r="R4080" s="25">
        <v>1000</v>
      </c>
      <c r="S4080" s="28" t="s">
        <v>34</v>
      </c>
      <c r="T4080" s="35">
        <v>191904.51496607997</v>
      </c>
      <c r="U4080" s="35">
        <v>193823.56011574078</v>
      </c>
      <c r="V4080" s="35">
        <v>197700.03131805561</v>
      </c>
    </row>
    <row r="4081" spans="1:22" ht="12.45" customHeight="1" x14ac:dyDescent="0.25">
      <c r="A4081" s="10">
        <v>404400</v>
      </c>
      <c r="B4081" s="28" t="s">
        <v>359</v>
      </c>
      <c r="C4081" s="28" t="s">
        <v>639</v>
      </c>
      <c r="D4081" s="28" t="s">
        <v>369</v>
      </c>
      <c r="E4081" s="28" t="str">
        <f>VLOOKUP(A4081,'[1]Sheet1 (2)'!$A$2:$H$6200,8,0)</f>
        <v>Function:Sport and Recreation:Non-core Function:Recreational Facilities</v>
      </c>
      <c r="F4081" s="28" t="s">
        <v>2111</v>
      </c>
      <c r="G4081" s="28" t="s">
        <v>182</v>
      </c>
      <c r="H4081" s="28" t="s">
        <v>2112</v>
      </c>
      <c r="I4081" s="28" t="s">
        <v>182</v>
      </c>
      <c r="J4081" s="28" t="s">
        <v>622</v>
      </c>
      <c r="K4081" s="25">
        <v>4500491000</v>
      </c>
      <c r="L4081" s="28" t="s">
        <v>2777</v>
      </c>
      <c r="M4081" s="28" t="s">
        <v>2778</v>
      </c>
      <c r="N4081" s="28" t="s">
        <v>125</v>
      </c>
      <c r="P4081" s="28" t="s">
        <v>151</v>
      </c>
      <c r="Q4081" s="28" t="s">
        <v>152</v>
      </c>
      <c r="R4081" s="25">
        <v>1000</v>
      </c>
      <c r="S4081" s="28" t="s">
        <v>34</v>
      </c>
      <c r="T4081" s="35">
        <v>25616.400000000001</v>
      </c>
      <c r="U4081" s="35">
        <v>25872.564000000002</v>
      </c>
      <c r="V4081" s="35">
        <v>26390.015280000003</v>
      </c>
    </row>
    <row r="4082" spans="1:22" ht="12.45" customHeight="1" x14ac:dyDescent="0.25">
      <c r="A4082" s="10">
        <v>404400</v>
      </c>
      <c r="B4082" s="28" t="s">
        <v>359</v>
      </c>
      <c r="C4082" s="28" t="s">
        <v>639</v>
      </c>
      <c r="D4082" s="28" t="s">
        <v>369</v>
      </c>
      <c r="E4082" s="28" t="str">
        <f>VLOOKUP(A4082,'[1]Sheet1 (2)'!$A$2:$H$6200,8,0)</f>
        <v>Function:Sport and Recreation:Non-core Function:Recreational Facilities</v>
      </c>
      <c r="F4082" s="28" t="s">
        <v>642</v>
      </c>
      <c r="G4082" s="28" t="s">
        <v>294</v>
      </c>
      <c r="H4082" s="28" t="s">
        <v>643</v>
      </c>
      <c r="I4082" s="28" t="s">
        <v>294</v>
      </c>
      <c r="J4082" s="28" t="s">
        <v>622</v>
      </c>
      <c r="K4082" s="25">
        <v>4500491000</v>
      </c>
      <c r="L4082" s="28" t="s">
        <v>2777</v>
      </c>
      <c r="M4082" s="28" t="s">
        <v>2778</v>
      </c>
      <c r="N4082" s="28" t="s">
        <v>125</v>
      </c>
      <c r="P4082" s="28" t="s">
        <v>32</v>
      </c>
      <c r="Q4082" s="28" t="s">
        <v>33</v>
      </c>
      <c r="R4082" s="25">
        <v>1000</v>
      </c>
      <c r="S4082" s="28" t="s">
        <v>34</v>
      </c>
      <c r="T4082" s="35">
        <v>5679.6034053599997</v>
      </c>
      <c r="U4082" s="35">
        <v>5736.3994394135998</v>
      </c>
      <c r="V4082" s="35">
        <v>5851.1274282018721</v>
      </c>
    </row>
    <row r="4083" spans="1:22" ht="12.45" customHeight="1" x14ac:dyDescent="0.25">
      <c r="A4083" s="10">
        <v>404402</v>
      </c>
      <c r="B4083" s="28" t="s">
        <v>359</v>
      </c>
      <c r="C4083" s="28" t="s">
        <v>648</v>
      </c>
      <c r="D4083" s="28" t="s">
        <v>369</v>
      </c>
      <c r="E4083" s="28" t="str">
        <f>VLOOKUP(A4083,'[1]Sheet1 (2)'!$A$2:$H$6200,8,0)</f>
        <v>Function:Sport and Recreation:Core Function:Community Parks (including Nurseries)</v>
      </c>
      <c r="F4083" s="28" t="s">
        <v>2043</v>
      </c>
      <c r="G4083" s="28" t="s">
        <v>182</v>
      </c>
      <c r="H4083" s="28" t="s">
        <v>2044</v>
      </c>
      <c r="I4083" s="28" t="s">
        <v>182</v>
      </c>
      <c r="J4083" s="28" t="s">
        <v>638</v>
      </c>
      <c r="K4083" s="25">
        <v>4500491000</v>
      </c>
      <c r="L4083" s="28" t="s">
        <v>2777</v>
      </c>
      <c r="M4083" s="28" t="s">
        <v>2778</v>
      </c>
      <c r="N4083" s="28" t="s">
        <v>125</v>
      </c>
      <c r="P4083" s="28" t="s">
        <v>151</v>
      </c>
      <c r="Q4083" s="28" t="s">
        <v>152</v>
      </c>
      <c r="R4083" s="25">
        <v>1000</v>
      </c>
      <c r="S4083" s="28" t="s">
        <v>34</v>
      </c>
      <c r="T4083" s="35">
        <v>73042.319999999963</v>
      </c>
      <c r="U4083" s="35">
        <v>73772.743199999968</v>
      </c>
      <c r="V4083" s="35">
        <v>75248.198063999967</v>
      </c>
    </row>
    <row r="4084" spans="1:22" ht="12.45" customHeight="1" x14ac:dyDescent="0.25">
      <c r="A4084" s="10">
        <v>404402</v>
      </c>
      <c r="B4084" s="28" t="s">
        <v>359</v>
      </c>
      <c r="C4084" s="28" t="s">
        <v>648</v>
      </c>
      <c r="D4084" s="28" t="s">
        <v>369</v>
      </c>
      <c r="E4084" s="28" t="str">
        <f>VLOOKUP(A4084,'[1]Sheet1 (2)'!$A$2:$H$6200,8,0)</f>
        <v>Function:Sport and Recreation:Core Function:Community Parks (including Nurseries)</v>
      </c>
      <c r="F4084" s="28" t="s">
        <v>2135</v>
      </c>
      <c r="G4084" s="28" t="s">
        <v>294</v>
      </c>
      <c r="H4084" s="28" t="s">
        <v>2136</v>
      </c>
      <c r="I4084" s="28" t="s">
        <v>294</v>
      </c>
      <c r="J4084" s="28" t="s">
        <v>638</v>
      </c>
      <c r="K4084" s="25">
        <v>4500491000</v>
      </c>
      <c r="L4084" s="28" t="s">
        <v>2777</v>
      </c>
      <c r="M4084" s="28" t="s">
        <v>2778</v>
      </c>
      <c r="N4084" s="28" t="s">
        <v>125</v>
      </c>
      <c r="P4084" s="28" t="s">
        <v>32</v>
      </c>
      <c r="Q4084" s="28" t="s">
        <v>33</v>
      </c>
      <c r="R4084" s="25">
        <v>1000</v>
      </c>
      <c r="S4084" s="28" t="s">
        <v>34</v>
      </c>
      <c r="T4084" s="35">
        <v>10649.094034319998</v>
      </c>
      <c r="U4084" s="35">
        <v>10755.584974663197</v>
      </c>
      <c r="V4084" s="35">
        <v>10970.696674156461</v>
      </c>
    </row>
    <row r="4085" spans="1:22" ht="12.45" customHeight="1" x14ac:dyDescent="0.25">
      <c r="A4085" s="10">
        <v>404404</v>
      </c>
      <c r="B4085" s="28" t="s">
        <v>359</v>
      </c>
      <c r="C4085" s="28" t="s">
        <v>659</v>
      </c>
      <c r="D4085" s="28" t="s">
        <v>369</v>
      </c>
      <c r="E4085" s="28" t="str">
        <f>VLOOKUP(A4085,'[1]Sheet1 (2)'!$A$2:$H$6200,8,0)</f>
        <v>Function:Sport and Recreation:Core Function:Community Parks (including Nurseries)</v>
      </c>
      <c r="F4085" s="28" t="s">
        <v>2045</v>
      </c>
      <c r="G4085" s="28" t="s">
        <v>294</v>
      </c>
      <c r="H4085" s="28" t="s">
        <v>663</v>
      </c>
      <c r="I4085" s="28" t="s">
        <v>294</v>
      </c>
      <c r="J4085" s="28" t="s">
        <v>638</v>
      </c>
      <c r="K4085" s="25">
        <v>4500491000</v>
      </c>
      <c r="L4085" s="28" t="s">
        <v>2777</v>
      </c>
      <c r="M4085" s="28" t="s">
        <v>2778</v>
      </c>
      <c r="N4085" s="28" t="s">
        <v>125</v>
      </c>
      <c r="P4085" s="28" t="s">
        <v>32</v>
      </c>
      <c r="Q4085" s="28" t="s">
        <v>33</v>
      </c>
      <c r="R4085" s="25">
        <v>1000</v>
      </c>
      <c r="S4085" s="28" t="s">
        <v>34</v>
      </c>
      <c r="T4085" s="35">
        <v>109961.46540455997</v>
      </c>
      <c r="U4085" s="35">
        <v>111061.08005860557</v>
      </c>
      <c r="V4085" s="35">
        <v>113282.30165977769</v>
      </c>
    </row>
    <row r="4086" spans="1:22" ht="12.45" customHeight="1" x14ac:dyDescent="0.25">
      <c r="A4086" s="10">
        <v>404406</v>
      </c>
      <c r="B4086" s="28" t="s">
        <v>359</v>
      </c>
      <c r="C4086" s="28" t="s">
        <v>666</v>
      </c>
      <c r="D4086" s="28" t="s">
        <v>369</v>
      </c>
      <c r="E4086" s="28" t="str">
        <f>VLOOKUP(A4086,'[1]Sheet1 (2)'!$A$2:$H$6200,8,0)</f>
        <v>Function:Sport and Recreation:Core Function:Community Parks (including Nurseries)</v>
      </c>
      <c r="F4086" s="28" t="s">
        <v>2046</v>
      </c>
      <c r="G4086" s="28" t="s">
        <v>294</v>
      </c>
      <c r="H4086" s="28" t="s">
        <v>2047</v>
      </c>
      <c r="I4086" s="28" t="s">
        <v>294</v>
      </c>
      <c r="J4086" s="28" t="s">
        <v>638</v>
      </c>
      <c r="K4086" s="25">
        <v>4500491000</v>
      </c>
      <c r="L4086" s="28" t="s">
        <v>2777</v>
      </c>
      <c r="M4086" s="28" t="s">
        <v>2778</v>
      </c>
      <c r="N4086" s="28" t="s">
        <v>125</v>
      </c>
      <c r="P4086" s="28" t="s">
        <v>32</v>
      </c>
      <c r="Q4086" s="28" t="s">
        <v>33</v>
      </c>
      <c r="R4086" s="25">
        <v>1000</v>
      </c>
      <c r="S4086" s="28" t="s">
        <v>34</v>
      </c>
      <c r="T4086" s="35">
        <v>72553.278513600031</v>
      </c>
      <c r="U4086" s="35">
        <v>73278.811298736036</v>
      </c>
      <c r="V4086" s="35">
        <v>74744.387524710764</v>
      </c>
    </row>
    <row r="4087" spans="1:22" ht="12.45" customHeight="1" x14ac:dyDescent="0.25">
      <c r="A4087" s="10">
        <v>404412</v>
      </c>
      <c r="B4087" s="28" t="s">
        <v>359</v>
      </c>
      <c r="C4087" s="28" t="s">
        <v>673</v>
      </c>
      <c r="D4087" s="28" t="s">
        <v>369</v>
      </c>
      <c r="E4087" s="28" t="str">
        <f>VLOOKUP(A4087,'[1]Sheet1 (2)'!$A$2:$H$6200,8,0)</f>
        <v>Function:Sport and Recreation:Core Function:Community Parks (including Nurseries)</v>
      </c>
      <c r="F4087" s="28" t="s">
        <v>2119</v>
      </c>
      <c r="G4087" s="28" t="s">
        <v>182</v>
      </c>
      <c r="H4087" s="28" t="s">
        <v>2120</v>
      </c>
      <c r="I4087" s="28" t="s">
        <v>182</v>
      </c>
      <c r="J4087" s="28" t="s">
        <v>638</v>
      </c>
      <c r="K4087" s="25">
        <v>4500491000</v>
      </c>
      <c r="L4087" s="28" t="s">
        <v>2777</v>
      </c>
      <c r="M4087" s="28" t="s">
        <v>2778</v>
      </c>
      <c r="N4087" s="28" t="s">
        <v>125</v>
      </c>
      <c r="P4087" s="28" t="s">
        <v>151</v>
      </c>
      <c r="Q4087" s="28" t="s">
        <v>152</v>
      </c>
      <c r="R4087" s="25">
        <v>1000</v>
      </c>
      <c r="S4087" s="28" t="s">
        <v>34</v>
      </c>
      <c r="T4087" s="35">
        <v>38532.359999999993</v>
      </c>
      <c r="U4087" s="35">
        <v>38917.683599999997</v>
      </c>
      <c r="V4087" s="35">
        <v>39696.037271999994</v>
      </c>
    </row>
    <row r="4088" spans="1:22" ht="12.45" customHeight="1" x14ac:dyDescent="0.25">
      <c r="A4088" s="10">
        <v>404412</v>
      </c>
      <c r="B4088" s="28" t="s">
        <v>359</v>
      </c>
      <c r="C4088" s="28" t="s">
        <v>673</v>
      </c>
      <c r="D4088" s="28" t="s">
        <v>369</v>
      </c>
      <c r="E4088" s="28" t="str">
        <f>VLOOKUP(A4088,'[1]Sheet1 (2)'!$A$2:$H$6200,8,0)</f>
        <v>Function:Sport and Recreation:Core Function:Community Parks (including Nurseries)</v>
      </c>
      <c r="F4088" s="28" t="s">
        <v>2119</v>
      </c>
      <c r="G4088" s="28" t="s">
        <v>182</v>
      </c>
      <c r="H4088" s="28" t="s">
        <v>2120</v>
      </c>
      <c r="I4088" s="28" t="s">
        <v>182</v>
      </c>
      <c r="J4088" s="28" t="s">
        <v>638</v>
      </c>
      <c r="K4088" s="25">
        <v>4500491000</v>
      </c>
      <c r="L4088" s="28" t="s">
        <v>2777</v>
      </c>
      <c r="M4088" s="28" t="s">
        <v>2778</v>
      </c>
      <c r="N4088" s="28" t="s">
        <v>125</v>
      </c>
      <c r="P4088" s="28" t="s">
        <v>32</v>
      </c>
      <c r="Q4088" s="28" t="s">
        <v>33</v>
      </c>
      <c r="R4088" s="25">
        <v>1000</v>
      </c>
      <c r="S4088" s="28" t="s">
        <v>34</v>
      </c>
      <c r="T4088" s="35">
        <v>1856.7599999999998</v>
      </c>
      <c r="U4088" s="35">
        <v>1875.3275999999998</v>
      </c>
      <c r="V4088" s="35">
        <v>1912.8341519999999</v>
      </c>
    </row>
    <row r="4089" spans="1:22" ht="12.45" customHeight="1" x14ac:dyDescent="0.25">
      <c r="A4089" s="10">
        <v>404412</v>
      </c>
      <c r="B4089" s="28" t="s">
        <v>359</v>
      </c>
      <c r="C4089" s="28" t="s">
        <v>673</v>
      </c>
      <c r="D4089" s="28" t="s">
        <v>369</v>
      </c>
      <c r="E4089" s="28" t="str">
        <f>VLOOKUP(A4089,'[1]Sheet1 (2)'!$A$2:$H$6200,8,0)</f>
        <v>Function:Sport and Recreation:Core Function:Community Parks (including Nurseries)</v>
      </c>
      <c r="F4089" s="28" t="s">
        <v>676</v>
      </c>
      <c r="G4089" s="28" t="s">
        <v>294</v>
      </c>
      <c r="H4089" s="28" t="s">
        <v>677</v>
      </c>
      <c r="I4089" s="28" t="s">
        <v>294</v>
      </c>
      <c r="J4089" s="28" t="s">
        <v>638</v>
      </c>
      <c r="K4089" s="25">
        <v>4500491000</v>
      </c>
      <c r="L4089" s="28" t="s">
        <v>2777</v>
      </c>
      <c r="M4089" s="28" t="s">
        <v>2778</v>
      </c>
      <c r="N4089" s="28" t="s">
        <v>125</v>
      </c>
      <c r="P4089" s="28" t="s">
        <v>32</v>
      </c>
      <c r="Q4089" s="28" t="s">
        <v>33</v>
      </c>
      <c r="R4089" s="25">
        <v>1000</v>
      </c>
      <c r="S4089" s="28" t="s">
        <v>34</v>
      </c>
      <c r="T4089" s="35">
        <v>4217.3026164000003</v>
      </c>
      <c r="U4089" s="35">
        <v>4259.4756425640007</v>
      </c>
      <c r="V4089" s="35">
        <v>4344.6651554152804</v>
      </c>
    </row>
    <row r="4090" spans="1:22" ht="12.45" customHeight="1" x14ac:dyDescent="0.25">
      <c r="A4090" s="10">
        <v>404504</v>
      </c>
      <c r="B4090" s="28" t="s">
        <v>359</v>
      </c>
      <c r="C4090" s="28" t="s">
        <v>772</v>
      </c>
      <c r="D4090" s="28" t="s">
        <v>369</v>
      </c>
      <c r="E4090" s="28" t="str">
        <f>VLOOKUP(A4090,'[1]Sheet1 (2)'!$A$2:$H$6200,8,0)</f>
        <v>Function:Community and Social Services:Core Function:Community Halls and Facilities</v>
      </c>
      <c r="F4090" s="28" t="s">
        <v>2137</v>
      </c>
      <c r="G4090" s="28" t="s">
        <v>182</v>
      </c>
      <c r="H4090" s="28" t="s">
        <v>2138</v>
      </c>
      <c r="I4090" s="28" t="s">
        <v>182</v>
      </c>
      <c r="J4090" s="28" t="s">
        <v>372</v>
      </c>
      <c r="K4090" s="25">
        <v>4500491000</v>
      </c>
      <c r="L4090" s="28" t="s">
        <v>2777</v>
      </c>
      <c r="M4090" s="28" t="s">
        <v>2778</v>
      </c>
      <c r="N4090" s="28" t="s">
        <v>125</v>
      </c>
      <c r="P4090" s="28" t="s">
        <v>151</v>
      </c>
      <c r="Q4090" s="28" t="s">
        <v>152</v>
      </c>
      <c r="R4090" s="25">
        <v>1000</v>
      </c>
      <c r="S4090" s="28" t="s">
        <v>34</v>
      </c>
      <c r="T4090" s="35">
        <v>3139.56</v>
      </c>
      <c r="U4090" s="35">
        <v>3170.9555999999998</v>
      </c>
      <c r="V4090" s="35">
        <v>3234.3747119999998</v>
      </c>
    </row>
    <row r="4091" spans="1:22" ht="12.45" customHeight="1" x14ac:dyDescent="0.25">
      <c r="A4091" s="10">
        <v>404512</v>
      </c>
      <c r="B4091" s="28" t="s">
        <v>359</v>
      </c>
      <c r="C4091" s="28" t="s">
        <v>1786</v>
      </c>
      <c r="D4091" s="28" t="s">
        <v>369</v>
      </c>
      <c r="E4091" s="28" t="str">
        <f>VLOOKUP(A4091,'[1]Sheet1 (2)'!$A$2:$H$6200,8,0)</f>
        <v>Function:Community and Social Services:Core Function:Libraries and Archives</v>
      </c>
      <c r="F4091" s="28" t="s">
        <v>2048</v>
      </c>
      <c r="G4091" s="28" t="s">
        <v>182</v>
      </c>
      <c r="H4091" s="28" t="s">
        <v>2049</v>
      </c>
      <c r="I4091" s="28" t="s">
        <v>182</v>
      </c>
      <c r="J4091" s="28" t="s">
        <v>1789</v>
      </c>
      <c r="K4091" s="25">
        <v>4500491000</v>
      </c>
      <c r="L4091" s="28" t="s">
        <v>2777</v>
      </c>
      <c r="M4091" s="28" t="s">
        <v>2778</v>
      </c>
      <c r="N4091" s="28" t="s">
        <v>125</v>
      </c>
      <c r="P4091" s="28" t="s">
        <v>151</v>
      </c>
      <c r="Q4091" s="28" t="s">
        <v>152</v>
      </c>
      <c r="R4091" s="25">
        <v>1000</v>
      </c>
      <c r="S4091" s="28" t="s">
        <v>34</v>
      </c>
      <c r="T4091" s="35">
        <v>314340.12000000023</v>
      </c>
      <c r="U4091" s="35">
        <v>317483.52120000025</v>
      </c>
      <c r="V4091" s="35">
        <v>323833.19162400026</v>
      </c>
    </row>
    <row r="4092" spans="1:22" ht="12.45" customHeight="1" x14ac:dyDescent="0.25">
      <c r="A4092" s="10">
        <v>404513</v>
      </c>
      <c r="B4092" s="28" t="s">
        <v>359</v>
      </c>
      <c r="C4092" s="28" t="s">
        <v>1790</v>
      </c>
      <c r="D4092" s="28" t="s">
        <v>369</v>
      </c>
      <c r="E4092" s="28" t="str">
        <f>VLOOKUP(A4092,'[1]Sheet1 (2)'!$A$2:$H$6200,8,0)</f>
        <v>Function:Community and Social Services:Core Function:Libraries and Archives</v>
      </c>
      <c r="F4092" s="28" t="s">
        <v>2050</v>
      </c>
      <c r="G4092" s="28" t="s">
        <v>294</v>
      </c>
      <c r="H4092" s="28" t="s">
        <v>2051</v>
      </c>
      <c r="I4092" s="28" t="s">
        <v>294</v>
      </c>
      <c r="J4092" s="28" t="s">
        <v>1789</v>
      </c>
      <c r="K4092" s="25">
        <v>4500491000</v>
      </c>
      <c r="L4092" s="28" t="s">
        <v>2777</v>
      </c>
      <c r="M4092" s="28" t="s">
        <v>2778</v>
      </c>
      <c r="N4092" s="28" t="s">
        <v>125</v>
      </c>
      <c r="P4092" s="28" t="s">
        <v>151</v>
      </c>
      <c r="Q4092" s="28" t="s">
        <v>152</v>
      </c>
      <c r="R4092" s="25">
        <v>1000</v>
      </c>
      <c r="S4092" s="28" t="s">
        <v>34</v>
      </c>
      <c r="T4092" s="35">
        <v>44178.960000000006</v>
      </c>
      <c r="U4092" s="35">
        <v>44620.74960000001</v>
      </c>
      <c r="V4092" s="35">
        <v>45513.164592000008</v>
      </c>
    </row>
    <row r="4093" spans="1:22" ht="12.45" customHeight="1" x14ac:dyDescent="0.25">
      <c r="A4093" s="10">
        <v>404513</v>
      </c>
      <c r="B4093" s="28" t="s">
        <v>359</v>
      </c>
      <c r="C4093" s="28" t="s">
        <v>1790</v>
      </c>
      <c r="D4093" s="28" t="s">
        <v>369</v>
      </c>
      <c r="E4093" s="28" t="str">
        <f>VLOOKUP(A4093,'[1]Sheet1 (2)'!$A$2:$H$6200,8,0)</f>
        <v>Function:Community and Social Services:Core Function:Libraries and Archives</v>
      </c>
      <c r="F4093" s="28" t="s">
        <v>2050</v>
      </c>
      <c r="G4093" s="28" t="s">
        <v>294</v>
      </c>
      <c r="H4093" s="28" t="s">
        <v>2051</v>
      </c>
      <c r="I4093" s="28" t="s">
        <v>294</v>
      </c>
      <c r="J4093" s="28" t="s">
        <v>1789</v>
      </c>
      <c r="K4093" s="25">
        <v>4500491000</v>
      </c>
      <c r="L4093" s="28" t="s">
        <v>2777</v>
      </c>
      <c r="M4093" s="28" t="s">
        <v>2778</v>
      </c>
      <c r="N4093" s="28" t="s">
        <v>125</v>
      </c>
      <c r="P4093" s="28" t="s">
        <v>32</v>
      </c>
      <c r="Q4093" s="28" t="s">
        <v>33</v>
      </c>
      <c r="R4093" s="25">
        <v>1000</v>
      </c>
      <c r="S4093" s="28" t="s">
        <v>34</v>
      </c>
      <c r="T4093" s="35">
        <v>21874.258168800003</v>
      </c>
      <c r="U4093" s="35">
        <v>22093.000750488001</v>
      </c>
      <c r="V4093" s="35">
        <v>22534.86076549776</v>
      </c>
    </row>
    <row r="4094" spans="1:22" ht="12.45" customHeight="1" x14ac:dyDescent="0.25">
      <c r="A4094" s="10">
        <v>404513</v>
      </c>
      <c r="B4094" s="28" t="s">
        <v>359</v>
      </c>
      <c r="C4094" s="28" t="s">
        <v>1790</v>
      </c>
      <c r="D4094" s="28" t="s">
        <v>369</v>
      </c>
      <c r="E4094" s="28" t="str">
        <f>VLOOKUP(A4094,'[1]Sheet1 (2)'!$A$2:$H$6200,8,0)</f>
        <v>Function:Community and Social Services:Core Function:Libraries and Archives</v>
      </c>
      <c r="F4094" s="28" t="s">
        <v>2050</v>
      </c>
      <c r="G4094" s="28" t="s">
        <v>294</v>
      </c>
      <c r="H4094" s="28" t="s">
        <v>2051</v>
      </c>
      <c r="I4094" s="28" t="s">
        <v>294</v>
      </c>
      <c r="J4094" s="28" t="s">
        <v>1789</v>
      </c>
      <c r="K4094" s="25">
        <v>4500491000</v>
      </c>
      <c r="L4094" s="28" t="s">
        <v>2777</v>
      </c>
      <c r="M4094" s="28" t="s">
        <v>2778</v>
      </c>
      <c r="N4094" s="28" t="s">
        <v>125</v>
      </c>
      <c r="P4094" s="28" t="s">
        <v>2139</v>
      </c>
      <c r="Q4094" s="28" t="s">
        <v>2140</v>
      </c>
      <c r="R4094" s="25">
        <v>1000</v>
      </c>
      <c r="S4094" s="28" t="s">
        <v>34</v>
      </c>
    </row>
    <row r="4095" spans="1:22" ht="12.45" customHeight="1" x14ac:dyDescent="0.25">
      <c r="A4095" s="10">
        <v>502100</v>
      </c>
      <c r="B4095" s="28" t="s">
        <v>22</v>
      </c>
      <c r="C4095" s="28" t="s">
        <v>1059</v>
      </c>
      <c r="D4095" s="28" t="s">
        <v>1060</v>
      </c>
      <c r="E4095" s="28" t="str">
        <f>VLOOKUP(A4095,'[1]Sheet1 (2)'!$A$2:$H$6200,8,0)</f>
        <v>Function:Executive and Council:Core Function:Municipal Manager, Town Secretary and Chief Executive</v>
      </c>
      <c r="F4095" s="28" t="s">
        <v>1061</v>
      </c>
      <c r="G4095" s="28" t="s">
        <v>294</v>
      </c>
      <c r="H4095" s="28" t="s">
        <v>1062</v>
      </c>
      <c r="I4095" s="28" t="s">
        <v>294</v>
      </c>
      <c r="J4095" s="28" t="s">
        <v>365</v>
      </c>
      <c r="K4095" s="25">
        <v>4500491000</v>
      </c>
      <c r="L4095" s="28" t="s">
        <v>2777</v>
      </c>
      <c r="M4095" s="28" t="s">
        <v>2778</v>
      </c>
      <c r="N4095" s="28" t="s">
        <v>125</v>
      </c>
      <c r="P4095" s="28" t="s">
        <v>151</v>
      </c>
      <c r="Q4095" s="28" t="s">
        <v>152</v>
      </c>
      <c r="R4095" s="25">
        <v>1000</v>
      </c>
      <c r="S4095" s="28" t="s">
        <v>34</v>
      </c>
      <c r="T4095" s="35">
        <v>7197.72</v>
      </c>
      <c r="U4095" s="35">
        <v>7269.6972000000005</v>
      </c>
      <c r="V4095" s="35">
        <v>7415.0911440000009</v>
      </c>
    </row>
    <row r="4096" spans="1:22" ht="12.45" customHeight="1" x14ac:dyDescent="0.25">
      <c r="A4096" s="10">
        <v>502100</v>
      </c>
      <c r="B4096" s="28" t="s">
        <v>22</v>
      </c>
      <c r="C4096" s="28" t="s">
        <v>1059</v>
      </c>
      <c r="D4096" s="28" t="s">
        <v>1060</v>
      </c>
      <c r="E4096" s="28" t="str">
        <f>VLOOKUP(A4096,'[1]Sheet1 (2)'!$A$2:$H$6200,8,0)</f>
        <v>Function:Executive and Council:Core Function:Municipal Manager, Town Secretary and Chief Executive</v>
      </c>
      <c r="F4096" s="28" t="s">
        <v>1061</v>
      </c>
      <c r="G4096" s="28" t="s">
        <v>294</v>
      </c>
      <c r="H4096" s="28" t="s">
        <v>1062</v>
      </c>
      <c r="I4096" s="28" t="s">
        <v>294</v>
      </c>
      <c r="J4096" s="28" t="s">
        <v>365</v>
      </c>
      <c r="K4096" s="25">
        <v>4500491000</v>
      </c>
      <c r="L4096" s="28" t="s">
        <v>2777</v>
      </c>
      <c r="M4096" s="28" t="s">
        <v>2778</v>
      </c>
      <c r="N4096" s="28" t="s">
        <v>125</v>
      </c>
      <c r="P4096" s="28" t="s">
        <v>32</v>
      </c>
      <c r="Q4096" s="28" t="s">
        <v>33</v>
      </c>
      <c r="R4096" s="25">
        <v>1000</v>
      </c>
      <c r="S4096" s="28" t="s">
        <v>34</v>
      </c>
      <c r="T4096" s="35">
        <v>13542</v>
      </c>
      <c r="U4096" s="35">
        <v>13677.42</v>
      </c>
      <c r="V4096" s="35">
        <v>13950.9684</v>
      </c>
    </row>
    <row r="4097" spans="1:22" ht="12.45" customHeight="1" x14ac:dyDescent="0.25">
      <c r="A4097" s="10">
        <v>503091</v>
      </c>
      <c r="B4097" s="28" t="s">
        <v>22</v>
      </c>
      <c r="C4097" s="28" t="s">
        <v>2052</v>
      </c>
      <c r="D4097" s="28" t="s">
        <v>24</v>
      </c>
      <c r="E4097" s="28" t="str">
        <f>VLOOKUP(A4097,'[1]Sheet1 (2)'!$A$2:$H$6200,8,0)</f>
        <v>Function:Energy Sources:Core Function:Electricity</v>
      </c>
      <c r="F4097" s="28" t="s">
        <v>2053</v>
      </c>
      <c r="G4097" s="28" t="s">
        <v>294</v>
      </c>
      <c r="H4097" s="28" t="s">
        <v>2054</v>
      </c>
      <c r="I4097" s="28" t="s">
        <v>294</v>
      </c>
      <c r="J4097" s="28" t="s">
        <v>28</v>
      </c>
      <c r="K4097" s="25">
        <v>4500491000</v>
      </c>
      <c r="L4097" s="28" t="s">
        <v>2777</v>
      </c>
      <c r="M4097" s="28" t="s">
        <v>2778</v>
      </c>
      <c r="N4097" s="28" t="s">
        <v>125</v>
      </c>
      <c r="P4097" s="28" t="s">
        <v>32</v>
      </c>
      <c r="Q4097" s="28" t="s">
        <v>33</v>
      </c>
      <c r="R4097" s="25">
        <v>1000</v>
      </c>
      <c r="S4097" s="28" t="s">
        <v>34</v>
      </c>
    </row>
    <row r="4098" spans="1:22" ht="12.45" customHeight="1" x14ac:dyDescent="0.25">
      <c r="A4098" s="10">
        <v>503094</v>
      </c>
      <c r="B4098" s="28" t="s">
        <v>22</v>
      </c>
      <c r="C4098" s="28" t="s">
        <v>2055</v>
      </c>
      <c r="D4098" s="28" t="s">
        <v>1052</v>
      </c>
      <c r="E4098" s="28" t="str">
        <f>VLOOKUP(A4098,'[1]Sheet1 (2)'!$A$2:$H$6200,8,0)</f>
        <v>Function:Road Transport:Core Function:Roads</v>
      </c>
      <c r="F4098" s="28" t="s">
        <v>2056</v>
      </c>
      <c r="G4098" s="28" t="s">
        <v>294</v>
      </c>
      <c r="H4098" s="28" t="s">
        <v>2057</v>
      </c>
      <c r="I4098" s="28" t="s">
        <v>294</v>
      </c>
      <c r="J4098" s="28" t="s">
        <v>1056</v>
      </c>
      <c r="K4098" s="25">
        <v>4500491000</v>
      </c>
      <c r="L4098" s="28" t="s">
        <v>2777</v>
      </c>
      <c r="M4098" s="28" t="s">
        <v>2778</v>
      </c>
      <c r="N4098" s="28" t="s">
        <v>125</v>
      </c>
      <c r="P4098" s="28" t="s">
        <v>468</v>
      </c>
      <c r="Q4098" s="28" t="s">
        <v>469</v>
      </c>
      <c r="R4098" s="25">
        <v>1000</v>
      </c>
      <c r="S4098" s="28" t="s">
        <v>34</v>
      </c>
      <c r="T4098" s="35">
        <v>1103.6399999999999</v>
      </c>
      <c r="U4098" s="35">
        <v>1114.6763999999998</v>
      </c>
      <c r="V4098" s="35">
        <v>1136.9699279999998</v>
      </c>
    </row>
    <row r="4099" spans="1:22" ht="12.45" customHeight="1" x14ac:dyDescent="0.25">
      <c r="A4099" s="10">
        <v>503094</v>
      </c>
      <c r="B4099" s="28" t="s">
        <v>22</v>
      </c>
      <c r="C4099" s="28" t="s">
        <v>2055</v>
      </c>
      <c r="D4099" s="28" t="s">
        <v>1052</v>
      </c>
      <c r="E4099" s="28" t="str">
        <f>VLOOKUP(A4099,'[1]Sheet1 (2)'!$A$2:$H$6200,8,0)</f>
        <v>Function:Road Transport:Core Function:Roads</v>
      </c>
      <c r="F4099" s="28" t="s">
        <v>2056</v>
      </c>
      <c r="G4099" s="28" t="s">
        <v>294</v>
      </c>
      <c r="H4099" s="28" t="s">
        <v>2057</v>
      </c>
      <c r="I4099" s="28" t="s">
        <v>294</v>
      </c>
      <c r="J4099" s="28" t="s">
        <v>1056</v>
      </c>
      <c r="K4099" s="25">
        <v>4500491000</v>
      </c>
      <c r="L4099" s="28" t="s">
        <v>2777</v>
      </c>
      <c r="M4099" s="28" t="s">
        <v>2778</v>
      </c>
      <c r="N4099" s="28" t="s">
        <v>125</v>
      </c>
      <c r="P4099" s="28" t="s">
        <v>32</v>
      </c>
      <c r="Q4099" s="28" t="s">
        <v>33</v>
      </c>
      <c r="R4099" s="25">
        <v>1000</v>
      </c>
      <c r="S4099" s="28" t="s">
        <v>34</v>
      </c>
      <c r="T4099" s="35">
        <v>271049.28000000003</v>
      </c>
      <c r="U4099" s="35">
        <v>273759.77280000004</v>
      </c>
      <c r="V4099" s="35">
        <v>279234.96825600002</v>
      </c>
    </row>
    <row r="4100" spans="1:22" ht="12.45" customHeight="1" x14ac:dyDescent="0.25">
      <c r="A4100" s="10">
        <v>503096</v>
      </c>
      <c r="B4100" s="28" t="s">
        <v>22</v>
      </c>
      <c r="C4100" s="28" t="s">
        <v>2058</v>
      </c>
      <c r="D4100" s="28" t="s">
        <v>36</v>
      </c>
      <c r="E4100" s="28" t="str">
        <f>VLOOKUP(A4100,'[1]Sheet1 (2)'!$A$2:$H$6200,8,0)</f>
        <v>Function:Water Management:Core Function:Water Distribution</v>
      </c>
      <c r="F4100" s="28" t="s">
        <v>2059</v>
      </c>
      <c r="G4100" s="28" t="s">
        <v>1358</v>
      </c>
      <c r="H4100" s="28" t="s">
        <v>2060</v>
      </c>
      <c r="I4100" s="28" t="s">
        <v>1358</v>
      </c>
      <c r="J4100" s="28" t="s">
        <v>40</v>
      </c>
      <c r="K4100" s="25">
        <v>4500491000</v>
      </c>
      <c r="L4100" s="28" t="s">
        <v>2777</v>
      </c>
      <c r="M4100" s="28" t="s">
        <v>2778</v>
      </c>
      <c r="N4100" s="28" t="s">
        <v>125</v>
      </c>
      <c r="P4100" s="28" t="s">
        <v>43</v>
      </c>
      <c r="Q4100" s="28" t="s">
        <v>44</v>
      </c>
      <c r="R4100" s="25">
        <v>1000</v>
      </c>
      <c r="S4100" s="28" t="s">
        <v>34</v>
      </c>
    </row>
    <row r="4101" spans="1:22" ht="12.45" customHeight="1" x14ac:dyDescent="0.25">
      <c r="A4101" s="10">
        <v>504080</v>
      </c>
      <c r="B4101" s="28" t="s">
        <v>22</v>
      </c>
      <c r="C4101" s="28" t="s">
        <v>2061</v>
      </c>
      <c r="D4101" s="28" t="s">
        <v>36</v>
      </c>
      <c r="E4101" s="28" t="str">
        <f>VLOOKUP(A4101,'[1]Sheet1 (2)'!$A$2:$H$6200,8,0)</f>
        <v>Function:Water Management:Core Function:Water Distribution</v>
      </c>
      <c r="F4101" s="28" t="s">
        <v>2062</v>
      </c>
      <c r="G4101" s="28" t="s">
        <v>1358</v>
      </c>
      <c r="H4101" s="28" t="s">
        <v>2063</v>
      </c>
      <c r="I4101" s="28" t="s">
        <v>1358</v>
      </c>
      <c r="J4101" s="28" t="s">
        <v>40</v>
      </c>
      <c r="K4101" s="25">
        <v>4500491000</v>
      </c>
      <c r="L4101" s="28" t="s">
        <v>2777</v>
      </c>
      <c r="M4101" s="28" t="s">
        <v>2778</v>
      </c>
      <c r="N4101" s="28" t="s">
        <v>125</v>
      </c>
      <c r="P4101" s="28" t="s">
        <v>43</v>
      </c>
      <c r="Q4101" s="28" t="s">
        <v>44</v>
      </c>
      <c r="R4101" s="25">
        <v>1000</v>
      </c>
      <c r="S4101" s="28" t="s">
        <v>34</v>
      </c>
      <c r="T4101" s="35">
        <v>17641.800000000003</v>
      </c>
      <c r="U4101" s="35">
        <v>17818.218000000004</v>
      </c>
      <c r="V4101" s="35">
        <v>18174.582360000004</v>
      </c>
    </row>
    <row r="4102" spans="1:22" ht="12.45" customHeight="1" x14ac:dyDescent="0.25">
      <c r="A4102" s="10">
        <v>504088</v>
      </c>
      <c r="B4102" s="28" t="s">
        <v>22</v>
      </c>
      <c r="C4102" s="28" t="s">
        <v>2064</v>
      </c>
      <c r="D4102" s="28" t="s">
        <v>24</v>
      </c>
      <c r="E4102" s="28" t="str">
        <f>VLOOKUP(A4102,'[1]Sheet1 (2)'!$A$2:$H$6200,8,0)</f>
        <v>Function:Energy Sources:Core Function:Electricity</v>
      </c>
      <c r="F4102" s="28" t="s">
        <v>2065</v>
      </c>
      <c r="G4102" s="28" t="s">
        <v>294</v>
      </c>
      <c r="H4102" s="28" t="s">
        <v>2066</v>
      </c>
      <c r="I4102" s="28" t="s">
        <v>294</v>
      </c>
      <c r="J4102" s="28" t="s">
        <v>28</v>
      </c>
      <c r="K4102" s="25">
        <v>4500491000</v>
      </c>
      <c r="L4102" s="28" t="s">
        <v>2777</v>
      </c>
      <c r="M4102" s="28" t="s">
        <v>2778</v>
      </c>
      <c r="N4102" s="28" t="s">
        <v>125</v>
      </c>
      <c r="P4102" s="28" t="s">
        <v>32</v>
      </c>
      <c r="Q4102" s="28" t="s">
        <v>33</v>
      </c>
      <c r="R4102" s="25">
        <v>1000</v>
      </c>
      <c r="S4102" s="28" t="s">
        <v>34</v>
      </c>
      <c r="T4102" s="35">
        <v>151256.40000000011</v>
      </c>
      <c r="U4102" s="35">
        <v>152768.96400000012</v>
      </c>
      <c r="V4102" s="35">
        <v>155824.34328000012</v>
      </c>
    </row>
    <row r="4103" spans="1:22" ht="12.45" customHeight="1" x14ac:dyDescent="0.25">
      <c r="A4103" s="10">
        <v>504093</v>
      </c>
      <c r="B4103" s="28" t="s">
        <v>22</v>
      </c>
      <c r="C4103" s="28" t="s">
        <v>2067</v>
      </c>
      <c r="D4103" s="28" t="s">
        <v>1052</v>
      </c>
      <c r="E4103" s="28" t="str">
        <f>VLOOKUP(A4103,'[1]Sheet1 (2)'!$A$2:$H$6200,8,0)</f>
        <v>Function:Road Transport:Core Function:Roads</v>
      </c>
      <c r="F4103" s="28" t="s">
        <v>2068</v>
      </c>
      <c r="G4103" s="28" t="s">
        <v>294</v>
      </c>
      <c r="H4103" s="28" t="s">
        <v>2069</v>
      </c>
      <c r="I4103" s="28" t="s">
        <v>294</v>
      </c>
      <c r="J4103" s="28" t="s">
        <v>1056</v>
      </c>
      <c r="K4103" s="25">
        <v>4500491000</v>
      </c>
      <c r="L4103" s="28" t="s">
        <v>2777</v>
      </c>
      <c r="M4103" s="28" t="s">
        <v>2778</v>
      </c>
      <c r="N4103" s="28" t="s">
        <v>125</v>
      </c>
      <c r="P4103" s="28" t="s">
        <v>32</v>
      </c>
      <c r="Q4103" s="28" t="s">
        <v>33</v>
      </c>
      <c r="R4103" s="25">
        <v>1000</v>
      </c>
      <c r="S4103" s="28" t="s">
        <v>34</v>
      </c>
      <c r="T4103" s="35">
        <v>48229.319999999992</v>
      </c>
      <c r="U4103" s="35">
        <v>48711.613199999993</v>
      </c>
      <c r="V4103" s="35">
        <v>49685.845463999991</v>
      </c>
    </row>
    <row r="4104" spans="1:22" ht="12.45" customHeight="1" x14ac:dyDescent="0.25">
      <c r="A4104" s="10">
        <v>504095</v>
      </c>
      <c r="B4104" s="28" t="s">
        <v>22</v>
      </c>
      <c r="C4104" s="28" t="s">
        <v>2070</v>
      </c>
      <c r="D4104" s="28" t="s">
        <v>36</v>
      </c>
      <c r="E4104" s="28" t="str">
        <f>VLOOKUP(A4104,'[1]Sheet1 (2)'!$A$2:$H$6200,8,0)</f>
        <v>Function:Water Management:Core Function:Water Distribution</v>
      </c>
      <c r="F4104" s="28" t="s">
        <v>2071</v>
      </c>
      <c r="G4104" s="28" t="s">
        <v>1358</v>
      </c>
      <c r="H4104" s="28" t="s">
        <v>2072</v>
      </c>
      <c r="I4104" s="28" t="s">
        <v>1358</v>
      </c>
      <c r="J4104" s="28" t="s">
        <v>40</v>
      </c>
      <c r="K4104" s="25">
        <v>4500491000</v>
      </c>
      <c r="L4104" s="28" t="s">
        <v>2777</v>
      </c>
      <c r="M4104" s="28" t="s">
        <v>2778</v>
      </c>
      <c r="N4104" s="28" t="s">
        <v>125</v>
      </c>
      <c r="P4104" s="28" t="s">
        <v>43</v>
      </c>
      <c r="Q4104" s="28" t="s">
        <v>44</v>
      </c>
      <c r="R4104" s="25">
        <v>1000</v>
      </c>
      <c r="S4104" s="28" t="s">
        <v>34</v>
      </c>
      <c r="T4104" s="35">
        <v>56123.16</v>
      </c>
      <c r="U4104" s="35">
        <v>56684.391600000003</v>
      </c>
      <c r="V4104" s="35">
        <v>57818.079432000006</v>
      </c>
    </row>
    <row r="4105" spans="1:22" ht="12.45" customHeight="1" x14ac:dyDescent="0.25">
      <c r="A4105" s="10">
        <v>504124</v>
      </c>
      <c r="B4105" s="28" t="s">
        <v>22</v>
      </c>
      <c r="C4105" s="28" t="s">
        <v>1063</v>
      </c>
      <c r="D4105" s="28" t="s">
        <v>1052</v>
      </c>
      <c r="E4105" s="28" t="str">
        <f>VLOOKUP(A4105,'[1]Sheet1 (2)'!$A$2:$H$6200,8,0)</f>
        <v>Function:Road Transport:Core Function:Roads</v>
      </c>
      <c r="F4105" s="28" t="s">
        <v>1066</v>
      </c>
      <c r="G4105" s="28" t="s">
        <v>294</v>
      </c>
      <c r="H4105" s="28" t="s">
        <v>1067</v>
      </c>
      <c r="I4105" s="28" t="s">
        <v>294</v>
      </c>
      <c r="J4105" s="28" t="s">
        <v>1056</v>
      </c>
      <c r="K4105" s="25">
        <v>4500491000</v>
      </c>
      <c r="L4105" s="28" t="s">
        <v>2777</v>
      </c>
      <c r="M4105" s="28" t="s">
        <v>2778</v>
      </c>
      <c r="N4105" s="28" t="s">
        <v>125</v>
      </c>
      <c r="P4105" s="28" t="s">
        <v>32</v>
      </c>
      <c r="Q4105" s="28" t="s">
        <v>33</v>
      </c>
      <c r="R4105" s="25">
        <v>1000</v>
      </c>
      <c r="S4105" s="28" t="s">
        <v>34</v>
      </c>
      <c r="T4105" s="35">
        <v>36329.4</v>
      </c>
      <c r="U4105" s="35">
        <v>36692.694000000003</v>
      </c>
      <c r="V4105" s="35">
        <v>37426.547880000006</v>
      </c>
    </row>
    <row r="4106" spans="1:22" ht="12.45" customHeight="1" x14ac:dyDescent="0.25">
      <c r="A4106" s="10">
        <v>504131</v>
      </c>
      <c r="B4106" s="28" t="s">
        <v>22</v>
      </c>
      <c r="C4106" s="28" t="s">
        <v>1105</v>
      </c>
      <c r="D4106" s="28" t="s">
        <v>1052</v>
      </c>
      <c r="E4106" s="28" t="str">
        <f>VLOOKUP(A4106,'[1]Sheet1 (2)'!$A$2:$H$6200,8,0)</f>
        <v>Function:Road Transport:Core Function:Public Transport</v>
      </c>
      <c r="F4106" s="28" t="s">
        <v>1106</v>
      </c>
      <c r="G4106" s="28" t="s">
        <v>294</v>
      </c>
      <c r="H4106" s="28" t="s">
        <v>1107</v>
      </c>
      <c r="I4106" s="28" t="s">
        <v>294</v>
      </c>
      <c r="J4106" s="28" t="s">
        <v>530</v>
      </c>
      <c r="K4106" s="25">
        <v>4500491000</v>
      </c>
      <c r="L4106" s="28" t="s">
        <v>2777</v>
      </c>
      <c r="M4106" s="28" t="s">
        <v>2778</v>
      </c>
      <c r="N4106" s="28" t="s">
        <v>125</v>
      </c>
      <c r="P4106" s="28" t="s">
        <v>32</v>
      </c>
      <c r="Q4106" s="28" t="s">
        <v>33</v>
      </c>
      <c r="R4106" s="25">
        <v>1000</v>
      </c>
      <c r="S4106" s="28" t="s">
        <v>34</v>
      </c>
      <c r="T4106" s="35">
        <v>6916.4400000000005</v>
      </c>
      <c r="U4106" s="35">
        <v>6985.6044000000002</v>
      </c>
      <c r="V4106" s="35">
        <v>7125.3164880000004</v>
      </c>
    </row>
    <row r="4107" spans="1:22" ht="12.45" customHeight="1" x14ac:dyDescent="0.25">
      <c r="A4107" s="10">
        <v>504136</v>
      </c>
      <c r="B4107" s="28" t="s">
        <v>22</v>
      </c>
      <c r="C4107" s="28" t="s">
        <v>1123</v>
      </c>
      <c r="D4107" s="28" t="s">
        <v>1052</v>
      </c>
      <c r="E4107" s="28" t="str">
        <f>VLOOKUP(A4107,'[1]Sheet1 (2)'!$A$2:$H$6200,8,0)</f>
        <v>Function:Road Transport:Core Function:Roads</v>
      </c>
      <c r="F4107" s="28" t="s">
        <v>2073</v>
      </c>
      <c r="G4107" s="28" t="s">
        <v>294</v>
      </c>
      <c r="H4107" s="28" t="s">
        <v>2074</v>
      </c>
      <c r="I4107" s="28" t="s">
        <v>294</v>
      </c>
      <c r="J4107" s="28" t="s">
        <v>1056</v>
      </c>
      <c r="K4107" s="25">
        <v>4500491000</v>
      </c>
      <c r="L4107" s="28" t="s">
        <v>2777</v>
      </c>
      <c r="M4107" s="28" t="s">
        <v>2778</v>
      </c>
      <c r="N4107" s="28" t="s">
        <v>125</v>
      </c>
      <c r="P4107" s="28" t="s">
        <v>32</v>
      </c>
      <c r="Q4107" s="28" t="s">
        <v>33</v>
      </c>
      <c r="R4107" s="25">
        <v>1000</v>
      </c>
      <c r="S4107" s="28" t="s">
        <v>34</v>
      </c>
      <c r="T4107" s="35">
        <v>328089.48000000056</v>
      </c>
      <c r="U4107" s="35">
        <v>331370.37480000057</v>
      </c>
      <c r="V4107" s="35">
        <v>337997.78229600057</v>
      </c>
    </row>
    <row r="4108" spans="1:22" ht="12.45" customHeight="1" x14ac:dyDescent="0.25">
      <c r="A4108" s="10">
        <v>504136</v>
      </c>
      <c r="B4108" s="28" t="s">
        <v>22</v>
      </c>
      <c r="C4108" s="28" t="s">
        <v>1123</v>
      </c>
      <c r="D4108" s="28" t="s">
        <v>1052</v>
      </c>
      <c r="E4108" s="28" t="str">
        <f>VLOOKUP(A4108,'[1]Sheet1 (2)'!$A$2:$H$6200,8,0)</f>
        <v>Function:Road Transport:Core Function:Roads</v>
      </c>
      <c r="F4108" s="28" t="s">
        <v>2073</v>
      </c>
      <c r="G4108" s="28" t="s">
        <v>294</v>
      </c>
      <c r="H4108" s="28" t="s">
        <v>2074</v>
      </c>
      <c r="I4108" s="28" t="s">
        <v>294</v>
      </c>
      <c r="J4108" s="28" t="s">
        <v>1056</v>
      </c>
      <c r="K4108" s="25">
        <v>4500491000</v>
      </c>
      <c r="L4108" s="28" t="s">
        <v>2777</v>
      </c>
      <c r="M4108" s="28" t="s">
        <v>2778</v>
      </c>
      <c r="N4108" s="28" t="s">
        <v>125</v>
      </c>
      <c r="P4108" s="28" t="s">
        <v>32</v>
      </c>
      <c r="Q4108" s="28" t="s">
        <v>33</v>
      </c>
      <c r="R4108" s="25">
        <v>1000</v>
      </c>
      <c r="S4108" s="28" t="s">
        <v>34</v>
      </c>
      <c r="T4108" s="35">
        <v>5757.4102946400008</v>
      </c>
      <c r="U4108" s="35">
        <v>5814.9843975864005</v>
      </c>
      <c r="V4108" s="35">
        <v>5931.2840855381282</v>
      </c>
    </row>
    <row r="4109" spans="1:22" ht="12.45" customHeight="1" x14ac:dyDescent="0.25">
      <c r="A4109" s="10">
        <v>504143</v>
      </c>
      <c r="B4109" s="28" t="s">
        <v>985</v>
      </c>
      <c r="C4109" s="28" t="s">
        <v>1051</v>
      </c>
      <c r="D4109" s="28" t="s">
        <v>1052</v>
      </c>
      <c r="E4109" s="28" t="str">
        <f>VLOOKUP(A4109,'[1]Sheet1 (2)'!$A$2:$H$6200,8,0)</f>
        <v>Function:Road Transport:Core Function:Roads</v>
      </c>
      <c r="F4109" s="28" t="s">
        <v>1053</v>
      </c>
      <c r="G4109" s="28" t="s">
        <v>1054</v>
      </c>
      <c r="H4109" s="28" t="s">
        <v>1055</v>
      </c>
      <c r="I4109" s="28" t="s">
        <v>1054</v>
      </c>
      <c r="J4109" s="28" t="s">
        <v>1056</v>
      </c>
      <c r="K4109" s="25">
        <v>4500491000</v>
      </c>
      <c r="L4109" s="28" t="s">
        <v>2777</v>
      </c>
      <c r="M4109" s="28" t="s">
        <v>2778</v>
      </c>
      <c r="N4109" s="28" t="s">
        <v>125</v>
      </c>
      <c r="P4109" s="28" t="s">
        <v>151</v>
      </c>
      <c r="Q4109" s="28" t="s">
        <v>152</v>
      </c>
      <c r="R4109" s="25">
        <v>1000</v>
      </c>
      <c r="S4109" s="28" t="s">
        <v>34</v>
      </c>
      <c r="T4109" s="35">
        <v>44828.280000000006</v>
      </c>
      <c r="U4109" s="35">
        <v>45276.562800000007</v>
      </c>
      <c r="V4109" s="35">
        <v>46182.094056000009</v>
      </c>
    </row>
    <row r="4110" spans="1:22" ht="12.45" customHeight="1" x14ac:dyDescent="0.25">
      <c r="A4110" s="10">
        <v>504161</v>
      </c>
      <c r="B4110" s="28" t="s">
        <v>22</v>
      </c>
      <c r="C4110" s="28" t="s">
        <v>1163</v>
      </c>
      <c r="D4110" s="28" t="s">
        <v>24</v>
      </c>
      <c r="E4110" s="28" t="str">
        <f>VLOOKUP(A4110,'[1]Sheet1 (2)'!$A$2:$H$6200,8,0)</f>
        <v>Function:Finance and Administration:Core Function:Asset Management</v>
      </c>
      <c r="F4110" s="28" t="s">
        <v>1168</v>
      </c>
      <c r="G4110" s="28" t="s">
        <v>182</v>
      </c>
      <c r="H4110" s="28" t="s">
        <v>1169</v>
      </c>
      <c r="I4110" s="28" t="s">
        <v>374</v>
      </c>
      <c r="J4110" s="28" t="s">
        <v>277</v>
      </c>
      <c r="K4110" s="25">
        <v>4500491000</v>
      </c>
      <c r="L4110" s="28" t="s">
        <v>2777</v>
      </c>
      <c r="M4110" s="28" t="s">
        <v>2778</v>
      </c>
      <c r="N4110" s="28" t="s">
        <v>125</v>
      </c>
      <c r="P4110" s="28" t="s">
        <v>151</v>
      </c>
      <c r="Q4110" s="28" t="s">
        <v>152</v>
      </c>
      <c r="R4110" s="25">
        <v>1000</v>
      </c>
      <c r="S4110" s="28" t="s">
        <v>34</v>
      </c>
      <c r="T4110" s="35">
        <v>4811.28</v>
      </c>
      <c r="U4110" s="35">
        <v>4859.3927999999996</v>
      </c>
      <c r="V4110" s="35">
        <v>4956.5806560000001</v>
      </c>
    </row>
    <row r="4111" spans="1:22" ht="12.45" customHeight="1" x14ac:dyDescent="0.25">
      <c r="A4111" s="10">
        <v>504161</v>
      </c>
      <c r="B4111" s="28" t="s">
        <v>22</v>
      </c>
      <c r="C4111" s="28" t="s">
        <v>1163</v>
      </c>
      <c r="D4111" s="28" t="s">
        <v>24</v>
      </c>
      <c r="E4111" s="28" t="str">
        <f>VLOOKUP(A4111,'[1]Sheet1 (2)'!$A$2:$H$6200,8,0)</f>
        <v>Function:Finance and Administration:Core Function:Asset Management</v>
      </c>
      <c r="F4111" s="28" t="s">
        <v>1168</v>
      </c>
      <c r="G4111" s="28" t="s">
        <v>182</v>
      </c>
      <c r="H4111" s="28" t="s">
        <v>1169</v>
      </c>
      <c r="I4111" s="28" t="s">
        <v>374</v>
      </c>
      <c r="J4111" s="28" t="s">
        <v>277</v>
      </c>
      <c r="K4111" s="25">
        <v>4500491000</v>
      </c>
      <c r="L4111" s="28" t="s">
        <v>2777</v>
      </c>
      <c r="M4111" s="28" t="s">
        <v>2778</v>
      </c>
      <c r="N4111" s="28" t="s">
        <v>125</v>
      </c>
      <c r="P4111" s="28" t="s">
        <v>32</v>
      </c>
      <c r="Q4111" s="28" t="s">
        <v>33</v>
      </c>
      <c r="R4111" s="25">
        <v>1000</v>
      </c>
      <c r="S4111" s="28" t="s">
        <v>34</v>
      </c>
      <c r="T4111" s="35">
        <v>122991.72</v>
      </c>
      <c r="U4111" s="35">
        <v>124221.6372</v>
      </c>
      <c r="V4111" s="35">
        <v>126706.069944</v>
      </c>
    </row>
    <row r="4112" spans="1:22" ht="12.45" customHeight="1" x14ac:dyDescent="0.25">
      <c r="A4112" s="10">
        <v>504167</v>
      </c>
      <c r="B4112" s="28" t="s">
        <v>22</v>
      </c>
      <c r="C4112" s="28" t="s">
        <v>1182</v>
      </c>
      <c r="D4112" s="28" t="s">
        <v>1052</v>
      </c>
      <c r="E4112" s="28" t="str">
        <f>VLOOKUP(A4112,'[1]Sheet1 (2)'!$A$2:$H$6200,8,0)</f>
        <v>Function:Road Transport:Core Function:Roads</v>
      </c>
      <c r="F4112" s="28" t="s">
        <v>1183</v>
      </c>
      <c r="G4112" s="28" t="s">
        <v>294</v>
      </c>
      <c r="H4112" s="28" t="s">
        <v>1184</v>
      </c>
      <c r="I4112" s="28" t="s">
        <v>294</v>
      </c>
      <c r="J4112" s="28" t="s">
        <v>1056</v>
      </c>
      <c r="K4112" s="25">
        <v>4500491000</v>
      </c>
      <c r="L4112" s="28" t="s">
        <v>2777</v>
      </c>
      <c r="M4112" s="28" t="s">
        <v>2778</v>
      </c>
      <c r="N4112" s="28" t="s">
        <v>125</v>
      </c>
      <c r="P4112" s="28" t="s">
        <v>32</v>
      </c>
      <c r="Q4112" s="28" t="s">
        <v>33</v>
      </c>
      <c r="R4112" s="25">
        <v>1000</v>
      </c>
      <c r="S4112" s="28" t="s">
        <v>34</v>
      </c>
      <c r="T4112" s="35">
        <v>10044.720000000001</v>
      </c>
      <c r="U4112" s="35">
        <v>10145.167200000002</v>
      </c>
      <c r="V4112" s="35">
        <v>10348.070544000002</v>
      </c>
    </row>
    <row r="4113" spans="1:22" ht="12.45" customHeight="1" x14ac:dyDescent="0.25">
      <c r="A4113" s="10">
        <v>504167</v>
      </c>
      <c r="B4113" s="28" t="s">
        <v>22</v>
      </c>
      <c r="C4113" s="28" t="s">
        <v>1182</v>
      </c>
      <c r="D4113" s="28" t="s">
        <v>1052</v>
      </c>
      <c r="E4113" s="28" t="str">
        <f>VLOOKUP(A4113,'[1]Sheet1 (2)'!$A$2:$H$6200,8,0)</f>
        <v>Function:Road Transport:Core Function:Roads</v>
      </c>
      <c r="F4113" s="28" t="s">
        <v>1183</v>
      </c>
      <c r="G4113" s="28" t="s">
        <v>294</v>
      </c>
      <c r="H4113" s="28" t="s">
        <v>1184</v>
      </c>
      <c r="I4113" s="28" t="s">
        <v>294</v>
      </c>
      <c r="J4113" s="28" t="s">
        <v>1056</v>
      </c>
      <c r="K4113" s="25">
        <v>4500491000</v>
      </c>
      <c r="L4113" s="28" t="s">
        <v>2777</v>
      </c>
      <c r="M4113" s="28" t="s">
        <v>2778</v>
      </c>
      <c r="N4113" s="28" t="s">
        <v>125</v>
      </c>
      <c r="P4113" s="28" t="s">
        <v>32</v>
      </c>
      <c r="Q4113" s="28" t="s">
        <v>33</v>
      </c>
      <c r="R4113" s="25">
        <v>1000</v>
      </c>
      <c r="S4113" s="28" t="s">
        <v>34</v>
      </c>
      <c r="T4113" s="35">
        <v>4217.3026164000003</v>
      </c>
      <c r="U4113" s="35">
        <v>4259.4756425640007</v>
      </c>
      <c r="V4113" s="35">
        <v>4344.6651554152804</v>
      </c>
    </row>
    <row r="4114" spans="1:22" ht="12.45" customHeight="1" x14ac:dyDescent="0.25">
      <c r="A4114" s="10">
        <v>504168</v>
      </c>
      <c r="B4114" s="28" t="s">
        <v>22</v>
      </c>
      <c r="C4114" s="28" t="s">
        <v>2075</v>
      </c>
      <c r="D4114" s="28" t="s">
        <v>36</v>
      </c>
      <c r="E4114" s="28" t="str">
        <f>VLOOKUP(A4114,'[1]Sheet1 (2)'!$A$2:$H$6200,8,0)</f>
        <v>Function:Waste Water Management:Core Function:Sewerage</v>
      </c>
      <c r="F4114" s="28" t="s">
        <v>2076</v>
      </c>
      <c r="G4114" s="28" t="s">
        <v>514</v>
      </c>
      <c r="H4114" s="28" t="s">
        <v>2077</v>
      </c>
      <c r="I4114" s="28" t="s">
        <v>514</v>
      </c>
      <c r="J4114" s="28" t="s">
        <v>1194</v>
      </c>
      <c r="K4114" s="25">
        <v>4500491000</v>
      </c>
      <c r="L4114" s="28" t="s">
        <v>2777</v>
      </c>
      <c r="M4114" s="28" t="s">
        <v>2778</v>
      </c>
      <c r="N4114" s="28" t="s">
        <v>125</v>
      </c>
      <c r="P4114" s="28" t="s">
        <v>508</v>
      </c>
      <c r="Q4114" s="28" t="s">
        <v>509</v>
      </c>
      <c r="R4114" s="25">
        <v>1000</v>
      </c>
      <c r="S4114" s="28" t="s">
        <v>34</v>
      </c>
      <c r="T4114" s="35">
        <v>86317.92</v>
      </c>
      <c r="U4114" s="35">
        <v>87181.099199999997</v>
      </c>
      <c r="V4114" s="35">
        <v>88924.721183999995</v>
      </c>
    </row>
    <row r="4115" spans="1:22" ht="12.45" customHeight="1" x14ac:dyDescent="0.25">
      <c r="A4115" s="10">
        <v>504169</v>
      </c>
      <c r="B4115" s="28" t="s">
        <v>22</v>
      </c>
      <c r="C4115" s="28" t="s">
        <v>1528</v>
      </c>
      <c r="D4115" s="28" t="s">
        <v>36</v>
      </c>
      <c r="E4115" s="28" t="str">
        <f>VLOOKUP(A4115,'[1]Sheet1 (2)'!$A$2:$H$6200,8,0)</f>
        <v>Function:Water Management:Core Function:Water Distribution</v>
      </c>
      <c r="F4115" s="28" t="s">
        <v>2078</v>
      </c>
      <c r="G4115" s="28" t="s">
        <v>1358</v>
      </c>
      <c r="H4115" s="28" t="s">
        <v>2079</v>
      </c>
      <c r="I4115" s="28" t="s">
        <v>1358</v>
      </c>
      <c r="J4115" s="28" t="s">
        <v>40</v>
      </c>
      <c r="K4115" s="25">
        <v>4500491000</v>
      </c>
      <c r="L4115" s="28" t="s">
        <v>2777</v>
      </c>
      <c r="M4115" s="28" t="s">
        <v>2778</v>
      </c>
      <c r="N4115" s="28" t="s">
        <v>125</v>
      </c>
      <c r="P4115" s="28" t="s">
        <v>43</v>
      </c>
      <c r="Q4115" s="28" t="s">
        <v>44</v>
      </c>
      <c r="R4115" s="25">
        <v>1000</v>
      </c>
      <c r="S4115" s="28" t="s">
        <v>34</v>
      </c>
      <c r="T4115" s="35">
        <v>27558.480000000003</v>
      </c>
      <c r="U4115" s="35">
        <v>27834.064800000004</v>
      </c>
      <c r="V4115" s="35">
        <v>28390.746096000003</v>
      </c>
    </row>
    <row r="4116" spans="1:22" ht="12.45" customHeight="1" x14ac:dyDescent="0.25">
      <c r="A4116" s="10">
        <v>504171</v>
      </c>
      <c r="B4116" s="28" t="s">
        <v>22</v>
      </c>
      <c r="C4116" s="28" t="s">
        <v>1187</v>
      </c>
      <c r="D4116" s="28" t="s">
        <v>1052</v>
      </c>
      <c r="E4116" s="28" t="str">
        <f>VLOOKUP(A4116,'[1]Sheet1 (2)'!$A$2:$H$6200,8,0)</f>
        <v>Function:Waste Water Management:Core Function:Storm Water Management</v>
      </c>
      <c r="F4116" s="28" t="s">
        <v>1188</v>
      </c>
      <c r="G4116" s="28" t="s">
        <v>514</v>
      </c>
      <c r="H4116" s="28" t="s">
        <v>1189</v>
      </c>
      <c r="I4116" s="28" t="s">
        <v>514</v>
      </c>
      <c r="J4116" s="28" t="s">
        <v>1139</v>
      </c>
      <c r="K4116" s="25">
        <v>4500491000</v>
      </c>
      <c r="L4116" s="28" t="s">
        <v>2777</v>
      </c>
      <c r="M4116" s="28" t="s">
        <v>2778</v>
      </c>
      <c r="N4116" s="28" t="s">
        <v>125</v>
      </c>
      <c r="P4116" s="28" t="s">
        <v>151</v>
      </c>
      <c r="Q4116" s="28" t="s">
        <v>152</v>
      </c>
      <c r="R4116" s="25">
        <v>1000</v>
      </c>
      <c r="S4116" s="28" t="s">
        <v>34</v>
      </c>
      <c r="T4116" s="35">
        <v>40895.879999999997</v>
      </c>
      <c r="U4116" s="35">
        <v>41304.838799999998</v>
      </c>
      <c r="V4116" s="35">
        <v>42130.935575999996</v>
      </c>
    </row>
    <row r="4117" spans="1:22" ht="12.45" customHeight="1" x14ac:dyDescent="0.25">
      <c r="A4117" s="10">
        <v>504171</v>
      </c>
      <c r="B4117" s="28" t="s">
        <v>22</v>
      </c>
      <c r="C4117" s="28" t="s">
        <v>1187</v>
      </c>
      <c r="D4117" s="28" t="s">
        <v>1052</v>
      </c>
      <c r="E4117" s="28" t="str">
        <f>VLOOKUP(A4117,'[1]Sheet1 (2)'!$A$2:$H$6200,8,0)</f>
        <v>Function:Waste Water Management:Core Function:Storm Water Management</v>
      </c>
      <c r="F4117" s="28" t="s">
        <v>1188</v>
      </c>
      <c r="G4117" s="28" t="s">
        <v>514</v>
      </c>
      <c r="H4117" s="28" t="s">
        <v>1189</v>
      </c>
      <c r="I4117" s="28" t="s">
        <v>514</v>
      </c>
      <c r="J4117" s="28" t="s">
        <v>1139</v>
      </c>
      <c r="K4117" s="25">
        <v>4500491000</v>
      </c>
      <c r="L4117" s="28" t="s">
        <v>2777</v>
      </c>
      <c r="M4117" s="28" t="s">
        <v>2778</v>
      </c>
      <c r="N4117" s="28" t="s">
        <v>125</v>
      </c>
      <c r="P4117" s="28" t="s">
        <v>508</v>
      </c>
      <c r="Q4117" s="28" t="s">
        <v>509</v>
      </c>
      <c r="R4117" s="25">
        <v>1000</v>
      </c>
      <c r="S4117" s="28" t="s">
        <v>34</v>
      </c>
      <c r="T4117" s="35">
        <v>203572.91999999981</v>
      </c>
      <c r="U4117" s="35">
        <v>205608.64919999981</v>
      </c>
      <c r="V4117" s="35">
        <v>209720.82218399982</v>
      </c>
    </row>
    <row r="4118" spans="1:22" ht="12.45" customHeight="1" x14ac:dyDescent="0.25">
      <c r="A4118" s="10">
        <v>504527</v>
      </c>
      <c r="B4118" s="28" t="s">
        <v>22</v>
      </c>
      <c r="C4118" s="28" t="s">
        <v>1209</v>
      </c>
      <c r="D4118" s="28" t="s">
        <v>1210</v>
      </c>
      <c r="E4118" s="28" t="str">
        <f>VLOOKUP(A4118,'[1]Sheet1 (2)'!$A$2:$H$6200,8,0)</f>
        <v>Function:Finance and Administration:Core Function:Human Resources</v>
      </c>
      <c r="F4118" s="28" t="s">
        <v>1213</v>
      </c>
      <c r="G4118" s="28" t="s">
        <v>182</v>
      </c>
      <c r="H4118" s="28" t="s">
        <v>1214</v>
      </c>
      <c r="I4118" s="28" t="s">
        <v>182</v>
      </c>
      <c r="J4118" s="28" t="s">
        <v>147</v>
      </c>
      <c r="K4118" s="25">
        <v>4500491000</v>
      </c>
      <c r="L4118" s="28" t="s">
        <v>2777</v>
      </c>
      <c r="M4118" s="28" t="s">
        <v>2778</v>
      </c>
      <c r="N4118" s="28" t="s">
        <v>125</v>
      </c>
      <c r="P4118" s="28" t="s">
        <v>151</v>
      </c>
      <c r="Q4118" s="28" t="s">
        <v>152</v>
      </c>
      <c r="R4118" s="25">
        <v>1000</v>
      </c>
      <c r="S4118" s="28" t="s">
        <v>34</v>
      </c>
      <c r="T4118" s="35">
        <v>44231.88</v>
      </c>
      <c r="U4118" s="35">
        <v>44674.198799999998</v>
      </c>
      <c r="V4118" s="35">
        <v>45567.682776000001</v>
      </c>
    </row>
    <row r="4119" spans="1:22" ht="12.45" customHeight="1" x14ac:dyDescent="0.25">
      <c r="A4119" s="10">
        <v>504527</v>
      </c>
      <c r="B4119" s="28" t="s">
        <v>22</v>
      </c>
      <c r="C4119" s="28" t="s">
        <v>1209</v>
      </c>
      <c r="D4119" s="28" t="s">
        <v>1210</v>
      </c>
      <c r="E4119" s="28" t="str">
        <f>VLOOKUP(A4119,'[1]Sheet1 (2)'!$A$2:$H$6200,8,0)</f>
        <v>Function:Finance and Administration:Core Function:Human Resources</v>
      </c>
      <c r="F4119" s="28" t="s">
        <v>1213</v>
      </c>
      <c r="G4119" s="28" t="s">
        <v>182</v>
      </c>
      <c r="H4119" s="28" t="s">
        <v>1214</v>
      </c>
      <c r="I4119" s="28" t="s">
        <v>182</v>
      </c>
      <c r="J4119" s="28" t="s">
        <v>147</v>
      </c>
      <c r="K4119" s="25">
        <v>4500491000</v>
      </c>
      <c r="L4119" s="28" t="s">
        <v>2777</v>
      </c>
      <c r="M4119" s="28" t="s">
        <v>2778</v>
      </c>
      <c r="N4119" s="28" t="s">
        <v>125</v>
      </c>
      <c r="P4119" s="28" t="s">
        <v>1218</v>
      </c>
      <c r="Q4119" s="28" t="s">
        <v>1219</v>
      </c>
      <c r="R4119" s="25">
        <v>1000</v>
      </c>
      <c r="S4119" s="28" t="s">
        <v>34</v>
      </c>
      <c r="T4119" s="35">
        <v>35918.28</v>
      </c>
      <c r="U4119" s="35">
        <v>36277.462800000001</v>
      </c>
      <c r="V4119" s="35">
        <v>37003.012056</v>
      </c>
    </row>
    <row r="4120" spans="1:22" ht="12.45" customHeight="1" x14ac:dyDescent="0.25">
      <c r="A4120" s="10">
        <v>504707</v>
      </c>
      <c r="B4120" s="28" t="s">
        <v>22</v>
      </c>
      <c r="C4120" s="28" t="s">
        <v>1283</v>
      </c>
      <c r="D4120" s="28" t="s">
        <v>24</v>
      </c>
      <c r="E4120" s="28" t="str">
        <f>VLOOKUP(A4120,'[1]Sheet1 (2)'!$A$2:$H$6200,8,0)</f>
        <v>Function:Energy Sources:Core Function:Electricity</v>
      </c>
      <c r="F4120" s="28" t="s">
        <v>2080</v>
      </c>
      <c r="G4120" s="28" t="s">
        <v>294</v>
      </c>
      <c r="H4120" s="28" t="s">
        <v>2081</v>
      </c>
      <c r="I4120" s="28" t="s">
        <v>294</v>
      </c>
      <c r="J4120" s="28" t="s">
        <v>28</v>
      </c>
      <c r="K4120" s="25">
        <v>4500491000</v>
      </c>
      <c r="L4120" s="28" t="s">
        <v>2777</v>
      </c>
      <c r="M4120" s="28" t="s">
        <v>2778</v>
      </c>
      <c r="N4120" s="28" t="s">
        <v>125</v>
      </c>
      <c r="P4120" s="28" t="s">
        <v>32</v>
      </c>
      <c r="Q4120" s="28" t="s">
        <v>33</v>
      </c>
      <c r="R4120" s="25">
        <v>1000</v>
      </c>
      <c r="S4120" s="28" t="s">
        <v>34</v>
      </c>
      <c r="T4120" s="35">
        <v>68894.159999999989</v>
      </c>
      <c r="U4120" s="35">
        <v>69583.101599999995</v>
      </c>
      <c r="V4120" s="35">
        <v>70974.763632000002</v>
      </c>
    </row>
    <row r="4121" spans="1:22" ht="12.45" customHeight="1" x14ac:dyDescent="0.25">
      <c r="A4121" s="10">
        <v>504709</v>
      </c>
      <c r="B4121" s="28" t="s">
        <v>22</v>
      </c>
      <c r="C4121" s="28" t="s">
        <v>1305</v>
      </c>
      <c r="D4121" s="28" t="s">
        <v>24</v>
      </c>
      <c r="E4121" s="28" t="str">
        <f>VLOOKUP(A4121,'[1]Sheet1 (2)'!$A$2:$H$6200,8,0)</f>
        <v>Function:Energy Sources:Core Function:Electricity</v>
      </c>
      <c r="F4121" s="28" t="s">
        <v>2082</v>
      </c>
      <c r="G4121" s="28" t="s">
        <v>294</v>
      </c>
      <c r="H4121" s="28" t="s">
        <v>2083</v>
      </c>
      <c r="I4121" s="28" t="s">
        <v>294</v>
      </c>
      <c r="J4121" s="28" t="s">
        <v>28</v>
      </c>
      <c r="K4121" s="25">
        <v>4500491000</v>
      </c>
      <c r="L4121" s="28" t="s">
        <v>2777</v>
      </c>
      <c r="M4121" s="28" t="s">
        <v>2778</v>
      </c>
      <c r="N4121" s="28" t="s">
        <v>125</v>
      </c>
      <c r="P4121" s="28" t="s">
        <v>32</v>
      </c>
      <c r="Q4121" s="28" t="s">
        <v>33</v>
      </c>
      <c r="R4121" s="25">
        <v>1000</v>
      </c>
      <c r="S4121" s="28" t="s">
        <v>34</v>
      </c>
      <c r="T4121" s="35">
        <v>107766.95999999998</v>
      </c>
      <c r="U4121" s="35">
        <v>108844.62959999997</v>
      </c>
      <c r="V4121" s="35">
        <v>111021.52219199997</v>
      </c>
    </row>
    <row r="4122" spans="1:22" ht="12.45" customHeight="1" x14ac:dyDescent="0.25">
      <c r="A4122" s="10">
        <v>504710</v>
      </c>
      <c r="B4122" s="28" t="s">
        <v>22</v>
      </c>
      <c r="C4122" s="28" t="s">
        <v>1314</v>
      </c>
      <c r="D4122" s="28" t="s">
        <v>24</v>
      </c>
      <c r="E4122" s="28" t="str">
        <f>VLOOKUP(A4122,'[1]Sheet1 (2)'!$A$2:$H$6200,8,0)</f>
        <v>Function:Energy Sources:Core Function:Electricity</v>
      </c>
      <c r="F4122" s="28" t="s">
        <v>1321</v>
      </c>
      <c r="G4122" s="28" t="s">
        <v>294</v>
      </c>
      <c r="H4122" s="28" t="s">
        <v>1322</v>
      </c>
      <c r="I4122" s="28" t="s">
        <v>294</v>
      </c>
      <c r="J4122" s="28" t="s">
        <v>28</v>
      </c>
      <c r="K4122" s="25">
        <v>4500491000</v>
      </c>
      <c r="L4122" s="28" t="s">
        <v>2777</v>
      </c>
      <c r="M4122" s="28" t="s">
        <v>2778</v>
      </c>
      <c r="N4122" s="28" t="s">
        <v>125</v>
      </c>
      <c r="P4122" s="28" t="s">
        <v>32</v>
      </c>
      <c r="Q4122" s="28" t="s">
        <v>33</v>
      </c>
      <c r="R4122" s="25">
        <v>1000</v>
      </c>
      <c r="S4122" s="28" t="s">
        <v>34</v>
      </c>
      <c r="T4122" s="35">
        <v>241355.16000000029</v>
      </c>
      <c r="U4122" s="35">
        <v>243768.7116000003</v>
      </c>
      <c r="V4122" s="35">
        <v>248644.0858320003</v>
      </c>
    </row>
    <row r="4123" spans="1:22" ht="12.45" customHeight="1" x14ac:dyDescent="0.25">
      <c r="A4123" s="10">
        <v>504786</v>
      </c>
      <c r="B4123" s="28" t="s">
        <v>22</v>
      </c>
      <c r="C4123" s="28" t="s">
        <v>1341</v>
      </c>
      <c r="D4123" s="28" t="s">
        <v>36</v>
      </c>
      <c r="E4123" s="28" t="str">
        <f>VLOOKUP(A4123,'[1]Sheet1 (2)'!$A$2:$H$6200,8,0)</f>
        <v>Function:Water Management:Core Function:Water Distribution</v>
      </c>
      <c r="F4123" s="28" t="s">
        <v>2084</v>
      </c>
      <c r="G4123" s="28" t="s">
        <v>1358</v>
      </c>
      <c r="H4123" s="28" t="s">
        <v>2085</v>
      </c>
      <c r="I4123" s="28" t="s">
        <v>1358</v>
      </c>
      <c r="J4123" s="28" t="s">
        <v>40</v>
      </c>
      <c r="K4123" s="25">
        <v>4500491000</v>
      </c>
      <c r="L4123" s="28" t="s">
        <v>2777</v>
      </c>
      <c r="M4123" s="28" t="s">
        <v>2778</v>
      </c>
      <c r="N4123" s="28" t="s">
        <v>125</v>
      </c>
      <c r="P4123" s="28" t="s">
        <v>43</v>
      </c>
      <c r="Q4123" s="28" t="s">
        <v>44</v>
      </c>
      <c r="R4123" s="25">
        <v>1000</v>
      </c>
      <c r="S4123" s="28" t="s">
        <v>34</v>
      </c>
      <c r="T4123" s="35">
        <v>14782.68</v>
      </c>
      <c r="U4123" s="35">
        <v>14930.506800000001</v>
      </c>
      <c r="V4123" s="35">
        <v>15229.116936000002</v>
      </c>
    </row>
    <row r="4124" spans="1:22" ht="12.45" customHeight="1" x14ac:dyDescent="0.25">
      <c r="A4124" s="10">
        <v>602097</v>
      </c>
      <c r="B4124" s="28" t="s">
        <v>45</v>
      </c>
      <c r="C4124" s="28" t="s">
        <v>932</v>
      </c>
      <c r="D4124" s="28" t="s">
        <v>933</v>
      </c>
      <c r="E4124" s="28" t="str">
        <f>VLOOKUP(A4124,'[1]Sheet1 (2)'!$A$2:$H$6200,8,0)</f>
        <v>Function:Planning and Development:Core Function:Economic Development/Planning</v>
      </c>
      <c r="F4124" s="28" t="s">
        <v>934</v>
      </c>
      <c r="G4124" s="28" t="s">
        <v>294</v>
      </c>
      <c r="H4124" s="28" t="s">
        <v>935</v>
      </c>
      <c r="I4124" s="28" t="s">
        <v>294</v>
      </c>
      <c r="J4124" s="28" t="s">
        <v>817</v>
      </c>
      <c r="K4124" s="25">
        <v>4500491000</v>
      </c>
      <c r="L4124" s="28" t="s">
        <v>2777</v>
      </c>
      <c r="M4124" s="28" t="s">
        <v>2778</v>
      </c>
      <c r="N4124" s="28" t="s">
        <v>125</v>
      </c>
      <c r="P4124" s="28" t="s">
        <v>32</v>
      </c>
      <c r="Q4124" s="28" t="s">
        <v>33</v>
      </c>
      <c r="R4124" s="25">
        <v>1000</v>
      </c>
      <c r="S4124" s="28" t="s">
        <v>34</v>
      </c>
      <c r="T4124" s="35">
        <v>26737.439999999999</v>
      </c>
      <c r="U4124" s="35">
        <v>27004.814399999999</v>
      </c>
      <c r="V4124" s="35">
        <v>27544.910688</v>
      </c>
    </row>
    <row r="4125" spans="1:22" ht="12.45" customHeight="1" x14ac:dyDescent="0.25">
      <c r="A4125" s="10">
        <v>603098</v>
      </c>
      <c r="B4125" s="28" t="s">
        <v>45</v>
      </c>
      <c r="C4125" s="28" t="s">
        <v>2141</v>
      </c>
      <c r="D4125" s="28" t="s">
        <v>798</v>
      </c>
      <c r="E4125" s="28" t="str">
        <f>VLOOKUP(A4125,'[1]Sheet1 (2)'!$A$2:$H$6200,8,0)</f>
        <v>Function:Planning and Development:Core Function:Economic Development/Planning</v>
      </c>
      <c r="F4125" s="28" t="s">
        <v>2142</v>
      </c>
      <c r="G4125" s="28" t="s">
        <v>294</v>
      </c>
      <c r="H4125" s="28" t="s">
        <v>2143</v>
      </c>
      <c r="I4125" s="28" t="s">
        <v>294</v>
      </c>
      <c r="J4125" s="28" t="s">
        <v>817</v>
      </c>
      <c r="K4125" s="25">
        <v>4500491000</v>
      </c>
      <c r="L4125" s="28" t="s">
        <v>2777</v>
      </c>
      <c r="M4125" s="28" t="s">
        <v>2778</v>
      </c>
      <c r="N4125" s="28" t="s">
        <v>125</v>
      </c>
      <c r="P4125" s="28" t="s">
        <v>32</v>
      </c>
      <c r="Q4125" s="28" t="s">
        <v>33</v>
      </c>
      <c r="R4125" s="25">
        <v>1000</v>
      </c>
      <c r="S4125" s="28" t="s">
        <v>34</v>
      </c>
      <c r="T4125" s="35">
        <v>2682.6000000000004</v>
      </c>
      <c r="U4125" s="35">
        <v>2709.4260000000004</v>
      </c>
      <c r="V4125" s="35">
        <v>2763.6145200000005</v>
      </c>
    </row>
    <row r="4126" spans="1:22" ht="12.45" customHeight="1" x14ac:dyDescent="0.25">
      <c r="A4126" s="10">
        <v>603114</v>
      </c>
      <c r="B4126" s="28" t="s">
        <v>45</v>
      </c>
      <c r="C4126" s="28" t="s">
        <v>2086</v>
      </c>
      <c r="D4126" s="28" t="s">
        <v>47</v>
      </c>
      <c r="E4126" s="28" t="str">
        <f>VLOOKUP(A4126,'[1]Sheet1 (2)'!$A$2:$H$6200,8,0)</f>
        <v>Function:Other:Core Function:Air Transport</v>
      </c>
      <c r="F4126" s="28" t="s">
        <v>2087</v>
      </c>
      <c r="G4126" s="28" t="s">
        <v>294</v>
      </c>
      <c r="H4126" s="28" t="s">
        <v>2088</v>
      </c>
      <c r="I4126" s="28" t="s">
        <v>294</v>
      </c>
      <c r="J4126" s="28" t="s">
        <v>926</v>
      </c>
      <c r="K4126" s="25">
        <v>4500491000</v>
      </c>
      <c r="L4126" s="28" t="s">
        <v>2777</v>
      </c>
      <c r="M4126" s="28" t="s">
        <v>2778</v>
      </c>
      <c r="N4126" s="28" t="s">
        <v>125</v>
      </c>
      <c r="P4126" s="28" t="s">
        <v>32</v>
      </c>
      <c r="Q4126" s="28" t="s">
        <v>33</v>
      </c>
      <c r="R4126" s="25">
        <v>1000</v>
      </c>
      <c r="S4126" s="28" t="s">
        <v>34</v>
      </c>
      <c r="T4126" s="35">
        <v>18982.800000000003</v>
      </c>
      <c r="U4126" s="35">
        <v>19172.628000000004</v>
      </c>
      <c r="V4126" s="35">
        <v>19556.080560000006</v>
      </c>
    </row>
    <row r="4127" spans="1:22" ht="12.45" customHeight="1" x14ac:dyDescent="0.25">
      <c r="A4127" s="10">
        <v>603116</v>
      </c>
      <c r="B4127" s="28" t="s">
        <v>45</v>
      </c>
      <c r="C4127" s="28" t="s">
        <v>2089</v>
      </c>
      <c r="D4127" s="28" t="s">
        <v>831</v>
      </c>
      <c r="E4127" s="28" t="str">
        <f>VLOOKUP(A4127,'[1]Sheet1 (2)'!$A$2:$H$6200,8,0)</f>
        <v>Function:Planning and Development:Core Function:Town Planning, Building Regulations and Enforcement, and City Engineer</v>
      </c>
      <c r="F4127" s="28" t="s">
        <v>2090</v>
      </c>
      <c r="G4127" s="28" t="s">
        <v>294</v>
      </c>
      <c r="H4127" s="28" t="s">
        <v>2091</v>
      </c>
      <c r="I4127" s="28" t="s">
        <v>294</v>
      </c>
      <c r="J4127" s="28" t="s">
        <v>850</v>
      </c>
      <c r="K4127" s="25">
        <v>4500491000</v>
      </c>
      <c r="L4127" s="28" t="s">
        <v>2777</v>
      </c>
      <c r="M4127" s="28" t="s">
        <v>2778</v>
      </c>
      <c r="N4127" s="28" t="s">
        <v>125</v>
      </c>
      <c r="P4127" s="28" t="s">
        <v>32</v>
      </c>
      <c r="Q4127" s="28" t="s">
        <v>33</v>
      </c>
      <c r="R4127" s="25">
        <v>1000</v>
      </c>
      <c r="S4127" s="28" t="s">
        <v>34</v>
      </c>
      <c r="T4127" s="35">
        <v>29193.960000000003</v>
      </c>
      <c r="U4127" s="35">
        <v>29485.899600000004</v>
      </c>
      <c r="V4127" s="35">
        <v>30075.617592000006</v>
      </c>
    </row>
    <row r="4128" spans="1:22" ht="12.45" customHeight="1" x14ac:dyDescent="0.25">
      <c r="A4128" s="10">
        <v>604101</v>
      </c>
      <c r="B4128" s="28" t="s">
        <v>45</v>
      </c>
      <c r="C4128" s="28" t="s">
        <v>970</v>
      </c>
      <c r="D4128" s="28" t="s">
        <v>831</v>
      </c>
      <c r="E4128" s="28" t="str">
        <f>VLOOKUP(A4128,'[1]Sheet1 (2)'!$A$2:$H$6200,8,0)</f>
        <v>Function:Planning and Development:Core Function:Town Planning, Building Regulations and Enforcement, and City Engineer</v>
      </c>
      <c r="F4128" s="28" t="s">
        <v>971</v>
      </c>
      <c r="G4128" s="28" t="s">
        <v>294</v>
      </c>
      <c r="H4128" s="28" t="s">
        <v>972</v>
      </c>
      <c r="I4128" s="28" t="s">
        <v>294</v>
      </c>
      <c r="J4128" s="28" t="s">
        <v>850</v>
      </c>
      <c r="K4128" s="25">
        <v>4500491000</v>
      </c>
      <c r="L4128" s="28" t="s">
        <v>2777</v>
      </c>
      <c r="M4128" s="28" t="s">
        <v>2778</v>
      </c>
      <c r="N4128" s="28" t="s">
        <v>125</v>
      </c>
      <c r="P4128" s="28" t="s">
        <v>32</v>
      </c>
      <c r="Q4128" s="28" t="s">
        <v>33</v>
      </c>
      <c r="R4128" s="25">
        <v>1000</v>
      </c>
      <c r="S4128" s="28" t="s">
        <v>34</v>
      </c>
      <c r="T4128" s="35">
        <v>68983.799999999988</v>
      </c>
      <c r="U4128" s="35">
        <v>69673.637999999992</v>
      </c>
      <c r="V4128" s="35">
        <v>71067.110759999996</v>
      </c>
    </row>
    <row r="4129" spans="1:22" ht="12.45" customHeight="1" x14ac:dyDescent="0.25">
      <c r="A4129" s="10">
        <v>604111</v>
      </c>
      <c r="B4129" s="28" t="s">
        <v>45</v>
      </c>
      <c r="C4129" s="28" t="s">
        <v>2092</v>
      </c>
      <c r="D4129" s="28" t="s">
        <v>831</v>
      </c>
      <c r="E4129" s="28" t="str">
        <f>VLOOKUP(A4129,'[1]Sheet1 (2)'!$A$2:$H$6200,8,0)</f>
        <v>Function:Housing:Core Function:Housing</v>
      </c>
      <c r="F4129" s="28" t="s">
        <v>2093</v>
      </c>
      <c r="G4129" s="28" t="s">
        <v>294</v>
      </c>
      <c r="H4129" s="28" t="s">
        <v>2094</v>
      </c>
      <c r="I4129" s="28" t="s">
        <v>294</v>
      </c>
      <c r="J4129" s="28" t="s">
        <v>538</v>
      </c>
      <c r="K4129" s="25">
        <v>4500491000</v>
      </c>
      <c r="L4129" s="28" t="s">
        <v>2777</v>
      </c>
      <c r="M4129" s="28" t="s">
        <v>2778</v>
      </c>
      <c r="N4129" s="28" t="s">
        <v>125</v>
      </c>
      <c r="P4129" s="28" t="s">
        <v>151</v>
      </c>
      <c r="Q4129" s="28" t="s">
        <v>152</v>
      </c>
      <c r="R4129" s="25">
        <v>1000</v>
      </c>
      <c r="S4129" s="28" t="s">
        <v>34</v>
      </c>
      <c r="T4129" s="35">
        <v>11305.08</v>
      </c>
      <c r="U4129" s="35">
        <v>11418.130800000001</v>
      </c>
      <c r="V4129" s="35">
        <v>11646.493416000001</v>
      </c>
    </row>
    <row r="4130" spans="1:22" ht="12.45" customHeight="1" x14ac:dyDescent="0.25">
      <c r="A4130" s="10">
        <v>604111</v>
      </c>
      <c r="B4130" s="28" t="s">
        <v>45</v>
      </c>
      <c r="C4130" s="28" t="s">
        <v>2092</v>
      </c>
      <c r="D4130" s="28" t="s">
        <v>831</v>
      </c>
      <c r="E4130" s="28" t="str">
        <f>VLOOKUP(A4130,'[1]Sheet1 (2)'!$A$2:$H$6200,8,0)</f>
        <v>Function:Housing:Core Function:Housing</v>
      </c>
      <c r="F4130" s="28" t="s">
        <v>2093</v>
      </c>
      <c r="G4130" s="28" t="s">
        <v>294</v>
      </c>
      <c r="H4130" s="28" t="s">
        <v>2094</v>
      </c>
      <c r="I4130" s="28" t="s">
        <v>294</v>
      </c>
      <c r="J4130" s="28" t="s">
        <v>538</v>
      </c>
      <c r="K4130" s="25">
        <v>4500491000</v>
      </c>
      <c r="L4130" s="28" t="s">
        <v>2777</v>
      </c>
      <c r="M4130" s="28" t="s">
        <v>2778</v>
      </c>
      <c r="N4130" s="28" t="s">
        <v>125</v>
      </c>
      <c r="P4130" s="28" t="s">
        <v>32</v>
      </c>
      <c r="Q4130" s="28" t="s">
        <v>33</v>
      </c>
      <c r="R4130" s="25">
        <v>1000</v>
      </c>
      <c r="S4130" s="28" t="s">
        <v>34</v>
      </c>
      <c r="T4130" s="35">
        <v>44870.760000000009</v>
      </c>
      <c r="U4130" s="35">
        <v>45319.467600000011</v>
      </c>
      <c r="V4130" s="35">
        <v>46225.856952000009</v>
      </c>
    </row>
    <row r="4131" spans="1:22" ht="12.45" customHeight="1" x14ac:dyDescent="0.25">
      <c r="A4131" s="10">
        <v>604115</v>
      </c>
      <c r="B4131" s="28" t="s">
        <v>45</v>
      </c>
      <c r="C4131" s="28" t="s">
        <v>868</v>
      </c>
      <c r="D4131" s="28" t="s">
        <v>831</v>
      </c>
      <c r="E4131" s="28" t="str">
        <f>VLOOKUP(A4131,'[1]Sheet1 (2)'!$A$2:$H$6200,8,0)</f>
        <v>Function:Environmental Protection:Non-core Function:Nature Conservation</v>
      </c>
      <c r="F4131" s="28" t="s">
        <v>2095</v>
      </c>
      <c r="G4131" s="28" t="s">
        <v>182</v>
      </c>
      <c r="H4131" s="28" t="s">
        <v>2096</v>
      </c>
      <c r="I4131" s="28" t="s">
        <v>182</v>
      </c>
      <c r="J4131" s="28" t="s">
        <v>872</v>
      </c>
      <c r="K4131" s="25">
        <v>4500491000</v>
      </c>
      <c r="L4131" s="28" t="s">
        <v>2777</v>
      </c>
      <c r="M4131" s="28" t="s">
        <v>2778</v>
      </c>
      <c r="N4131" s="28" t="s">
        <v>125</v>
      </c>
      <c r="P4131" s="28" t="s">
        <v>151</v>
      </c>
      <c r="Q4131" s="28" t="s">
        <v>152</v>
      </c>
      <c r="R4131" s="25">
        <v>1000</v>
      </c>
      <c r="S4131" s="28" t="s">
        <v>34</v>
      </c>
      <c r="T4131" s="35">
        <v>34703.279999999999</v>
      </c>
      <c r="U4131" s="35">
        <v>35050.3128</v>
      </c>
      <c r="V4131" s="35">
        <v>35751.319056</v>
      </c>
    </row>
    <row r="4132" spans="1:22" ht="12.45" customHeight="1" x14ac:dyDescent="0.25">
      <c r="A4132" s="10">
        <v>604247</v>
      </c>
      <c r="B4132" s="28" t="s">
        <v>45</v>
      </c>
      <c r="C4132" s="28" t="s">
        <v>897</v>
      </c>
      <c r="D4132" s="28" t="s">
        <v>798</v>
      </c>
      <c r="E4132" s="28" t="str">
        <f>VLOOKUP(A4132,'[1]Sheet1 (2)'!$A$2:$H$6200,8,0)</f>
        <v>Function:Planning and Development:Core Function:Economic Development/Planning</v>
      </c>
      <c r="F4132" s="28" t="s">
        <v>2097</v>
      </c>
      <c r="G4132" s="28" t="s">
        <v>2098</v>
      </c>
      <c r="H4132" s="28" t="s">
        <v>2099</v>
      </c>
      <c r="I4132" s="28" t="s">
        <v>2098</v>
      </c>
      <c r="J4132" s="28" t="s">
        <v>817</v>
      </c>
      <c r="K4132" s="25">
        <v>4500491000</v>
      </c>
      <c r="L4132" s="28" t="s">
        <v>2777</v>
      </c>
      <c r="M4132" s="28" t="s">
        <v>2778</v>
      </c>
      <c r="N4132" s="28" t="s">
        <v>125</v>
      </c>
      <c r="P4132" s="28" t="s">
        <v>32</v>
      </c>
      <c r="Q4132" s="28" t="s">
        <v>33</v>
      </c>
      <c r="R4132" s="25">
        <v>1000</v>
      </c>
      <c r="S4132" s="28" t="s">
        <v>34</v>
      </c>
      <c r="T4132" s="35">
        <v>4906.92</v>
      </c>
      <c r="U4132" s="35">
        <v>4955.9892</v>
      </c>
      <c r="V4132" s="35">
        <v>5055.1089840000004</v>
      </c>
    </row>
    <row r="4133" spans="1:22" ht="12.45" customHeight="1" x14ac:dyDescent="0.25">
      <c r="A4133" s="10">
        <v>604265</v>
      </c>
      <c r="B4133" s="28" t="s">
        <v>45</v>
      </c>
      <c r="C4133" s="28" t="s">
        <v>882</v>
      </c>
      <c r="D4133" s="28" t="s">
        <v>874</v>
      </c>
      <c r="E4133" s="28" t="str">
        <f>VLOOKUP(A4133,'[1]Sheet1 (2)'!$A$2:$H$6200,8,0)</f>
        <v>Function:Housing:Core Function:Housing</v>
      </c>
      <c r="F4133" s="28" t="s">
        <v>883</v>
      </c>
      <c r="G4133" s="28" t="s">
        <v>294</v>
      </c>
      <c r="H4133" s="28" t="s">
        <v>884</v>
      </c>
      <c r="I4133" s="28" t="s">
        <v>294</v>
      </c>
      <c r="J4133" s="28" t="s">
        <v>538</v>
      </c>
      <c r="K4133" s="25">
        <v>4500491000</v>
      </c>
      <c r="L4133" s="28" t="s">
        <v>2777</v>
      </c>
      <c r="M4133" s="28" t="s">
        <v>2778</v>
      </c>
      <c r="N4133" s="28" t="s">
        <v>125</v>
      </c>
      <c r="P4133" s="28" t="s">
        <v>32</v>
      </c>
      <c r="Q4133" s="28" t="s">
        <v>33</v>
      </c>
      <c r="R4133" s="25">
        <v>1000</v>
      </c>
      <c r="S4133" s="28" t="s">
        <v>34</v>
      </c>
      <c r="T4133" s="35">
        <v>4315.68</v>
      </c>
      <c r="U4133" s="35">
        <v>4358.8368</v>
      </c>
      <c r="V4133" s="35">
        <v>4446.0135360000004</v>
      </c>
    </row>
    <row r="4134" spans="1:22" ht="12.45" customHeight="1" x14ac:dyDescent="0.25">
      <c r="A4134" s="10">
        <v>604270</v>
      </c>
      <c r="B4134" s="28" t="s">
        <v>45</v>
      </c>
      <c r="C4134" s="28" t="s">
        <v>873</v>
      </c>
      <c r="D4134" s="28" t="s">
        <v>874</v>
      </c>
      <c r="E4134" s="28" t="str">
        <f>VLOOKUP(A4134,'[1]Sheet1 (2)'!$A$2:$H$6200,8,0)</f>
        <v>Function:Housing:Core Function:Housing</v>
      </c>
      <c r="F4134" s="28" t="s">
        <v>875</v>
      </c>
      <c r="G4134" s="28" t="s">
        <v>876</v>
      </c>
      <c r="H4134" s="28" t="s">
        <v>877</v>
      </c>
      <c r="I4134" s="28" t="s">
        <v>876</v>
      </c>
      <c r="J4134" s="28" t="s">
        <v>538</v>
      </c>
      <c r="K4134" s="25">
        <v>4500491000</v>
      </c>
      <c r="L4134" s="28" t="s">
        <v>2777</v>
      </c>
      <c r="M4134" s="28" t="s">
        <v>2778</v>
      </c>
      <c r="N4134" s="28" t="s">
        <v>125</v>
      </c>
      <c r="P4134" s="28" t="s">
        <v>151</v>
      </c>
      <c r="Q4134" s="28" t="s">
        <v>152</v>
      </c>
      <c r="R4134" s="25">
        <v>1000</v>
      </c>
      <c r="S4134" s="28" t="s">
        <v>34</v>
      </c>
      <c r="T4134" s="35">
        <v>3646.56</v>
      </c>
      <c r="U4134" s="35">
        <v>3683.0255999999999</v>
      </c>
      <c r="V4134" s="35">
        <v>3756.6861119999999</v>
      </c>
    </row>
    <row r="4135" spans="1:22" ht="12.45" customHeight="1" x14ac:dyDescent="0.25">
      <c r="A4135" s="10">
        <v>604270</v>
      </c>
      <c r="B4135" s="28" t="s">
        <v>45</v>
      </c>
      <c r="C4135" s="28" t="s">
        <v>873</v>
      </c>
      <c r="D4135" s="28" t="s">
        <v>874</v>
      </c>
      <c r="E4135" s="28" t="str">
        <f>VLOOKUP(A4135,'[1]Sheet1 (2)'!$A$2:$H$6200,8,0)</f>
        <v>Function:Housing:Core Function:Housing</v>
      </c>
      <c r="F4135" s="28" t="s">
        <v>875</v>
      </c>
      <c r="G4135" s="28" t="s">
        <v>876</v>
      </c>
      <c r="H4135" s="28" t="s">
        <v>877</v>
      </c>
      <c r="I4135" s="28" t="s">
        <v>876</v>
      </c>
      <c r="J4135" s="28" t="s">
        <v>538</v>
      </c>
      <c r="K4135" s="25">
        <v>4500491000</v>
      </c>
      <c r="L4135" s="28" t="s">
        <v>2777</v>
      </c>
      <c r="M4135" s="28" t="s">
        <v>2778</v>
      </c>
      <c r="N4135" s="28" t="s">
        <v>125</v>
      </c>
      <c r="P4135" s="28" t="s">
        <v>878</v>
      </c>
      <c r="Q4135" s="28" t="s">
        <v>879</v>
      </c>
      <c r="R4135" s="25">
        <v>1000</v>
      </c>
      <c r="S4135" s="28" t="s">
        <v>34</v>
      </c>
    </row>
    <row r="4136" spans="1:22" ht="12.45" customHeight="1" x14ac:dyDescent="0.25">
      <c r="A4136" s="10">
        <v>604285</v>
      </c>
      <c r="B4136" s="28" t="s">
        <v>45</v>
      </c>
      <c r="C4136" s="28" t="s">
        <v>863</v>
      </c>
      <c r="D4136" s="28" t="s">
        <v>831</v>
      </c>
      <c r="E4136" s="28" t="str">
        <f>VLOOKUP(A4136,'[1]Sheet1 (2)'!$A$2:$H$6200,8,0)</f>
        <v>Function:Planning and Development:Core Function:Town Planning, Building Regulations and Enforcement, and City Engineer</v>
      </c>
      <c r="F4136" s="28" t="s">
        <v>864</v>
      </c>
      <c r="G4136" s="28" t="s">
        <v>294</v>
      </c>
      <c r="H4136" s="28" t="s">
        <v>865</v>
      </c>
      <c r="I4136" s="28" t="s">
        <v>294</v>
      </c>
      <c r="J4136" s="28" t="s">
        <v>850</v>
      </c>
      <c r="K4136" s="25">
        <v>4500491000</v>
      </c>
      <c r="L4136" s="28" t="s">
        <v>2777</v>
      </c>
      <c r="M4136" s="28" t="s">
        <v>2778</v>
      </c>
      <c r="N4136" s="28" t="s">
        <v>125</v>
      </c>
      <c r="P4136" s="28" t="s">
        <v>32</v>
      </c>
      <c r="Q4136" s="28" t="s">
        <v>33</v>
      </c>
      <c r="R4136" s="25">
        <v>1000</v>
      </c>
      <c r="S4136" s="28" t="s">
        <v>34</v>
      </c>
      <c r="T4136" s="35">
        <v>33871.440000000002</v>
      </c>
      <c r="U4136" s="35">
        <v>34210.154399999999</v>
      </c>
      <c r="V4136" s="35">
        <v>34894.357488000001</v>
      </c>
    </row>
    <row r="4137" spans="1:22" ht="12.45" customHeight="1" x14ac:dyDescent="0.25">
      <c r="A4137" s="10">
        <v>604347</v>
      </c>
      <c r="B4137" s="28" t="s">
        <v>45</v>
      </c>
      <c r="C4137" s="28" t="s">
        <v>830</v>
      </c>
      <c r="D4137" s="28" t="s">
        <v>831</v>
      </c>
      <c r="E4137" s="28" t="str">
        <f>VLOOKUP(A4137,'[1]Sheet1 (2)'!$A$2:$H$6200,8,0)</f>
        <v>Function:Environmental Protection:Non-core Function:Pollution Control</v>
      </c>
      <c r="F4137" s="28" t="s">
        <v>836</v>
      </c>
      <c r="G4137" s="28" t="s">
        <v>294</v>
      </c>
      <c r="H4137" s="28" t="s">
        <v>837</v>
      </c>
      <c r="I4137" s="28" t="s">
        <v>294</v>
      </c>
      <c r="J4137" s="28" t="s">
        <v>834</v>
      </c>
      <c r="K4137" s="25">
        <v>4500491000</v>
      </c>
      <c r="L4137" s="28" t="s">
        <v>2777</v>
      </c>
      <c r="M4137" s="28" t="s">
        <v>2778</v>
      </c>
      <c r="N4137" s="28" t="s">
        <v>125</v>
      </c>
      <c r="P4137" s="28" t="s">
        <v>32</v>
      </c>
      <c r="Q4137" s="28" t="s">
        <v>33</v>
      </c>
      <c r="R4137" s="25">
        <v>1000</v>
      </c>
      <c r="S4137" s="28" t="s">
        <v>34</v>
      </c>
      <c r="T4137" s="35">
        <v>102132.59999999998</v>
      </c>
      <c r="U4137" s="35">
        <v>103153.92599999998</v>
      </c>
      <c r="V4137" s="35">
        <v>105217.00451999997</v>
      </c>
    </row>
    <row r="4138" spans="1:22" ht="12.45" customHeight="1" x14ac:dyDescent="0.25">
      <c r="A4138" s="10">
        <v>604480</v>
      </c>
      <c r="B4138" s="28" t="s">
        <v>45</v>
      </c>
      <c r="C4138" s="28" t="s">
        <v>842</v>
      </c>
      <c r="D4138" s="28" t="s">
        <v>47</v>
      </c>
      <c r="E4138" s="28" t="str">
        <f>VLOOKUP(A4138,'[1]Sheet1 (2)'!$A$2:$H$6200,8,0)</f>
        <v>Function:Community and Social Services:Core Function:Museums and Art Galleries</v>
      </c>
      <c r="F4138" s="28" t="s">
        <v>2113</v>
      </c>
      <c r="G4138" s="28" t="s">
        <v>294</v>
      </c>
      <c r="H4138" s="28" t="s">
        <v>2114</v>
      </c>
      <c r="I4138" s="28" t="s">
        <v>294</v>
      </c>
      <c r="J4138" s="28" t="s">
        <v>813</v>
      </c>
      <c r="K4138" s="25">
        <v>4500491000</v>
      </c>
      <c r="L4138" s="28" t="s">
        <v>2777</v>
      </c>
      <c r="M4138" s="28" t="s">
        <v>2778</v>
      </c>
      <c r="N4138" s="28" t="s">
        <v>125</v>
      </c>
      <c r="P4138" s="28" t="s">
        <v>32</v>
      </c>
      <c r="Q4138" s="28" t="s">
        <v>33</v>
      </c>
      <c r="R4138" s="25">
        <v>1000</v>
      </c>
      <c r="S4138" s="28" t="s">
        <v>34</v>
      </c>
      <c r="T4138" s="35">
        <v>21502.32</v>
      </c>
      <c r="U4138" s="35">
        <v>21717.343199999999</v>
      </c>
      <c r="V4138" s="35">
        <v>22151.690063999999</v>
      </c>
    </row>
    <row r="4139" spans="1:22" ht="12.45" customHeight="1" x14ac:dyDescent="0.25">
      <c r="A4139" s="10">
        <v>604508</v>
      </c>
      <c r="B4139" s="28" t="s">
        <v>45</v>
      </c>
      <c r="C4139" s="28" t="s">
        <v>923</v>
      </c>
      <c r="D4139" s="28" t="s">
        <v>47</v>
      </c>
      <c r="E4139" s="28" t="str">
        <f>VLOOKUP(A4139,'[1]Sheet1 (2)'!$A$2:$H$6200,8,0)</f>
        <v>Function:Other:Core Function:Air Transport</v>
      </c>
      <c r="F4139" s="28" t="s">
        <v>927</v>
      </c>
      <c r="G4139" s="28" t="s">
        <v>294</v>
      </c>
      <c r="H4139" s="28" t="s">
        <v>928</v>
      </c>
      <c r="I4139" s="28" t="s">
        <v>294</v>
      </c>
      <c r="J4139" s="28" t="s">
        <v>926</v>
      </c>
      <c r="K4139" s="25">
        <v>4500491000</v>
      </c>
      <c r="L4139" s="28" t="s">
        <v>2777</v>
      </c>
      <c r="M4139" s="28" t="s">
        <v>2778</v>
      </c>
      <c r="N4139" s="28" t="s">
        <v>125</v>
      </c>
      <c r="P4139" s="28" t="s">
        <v>32</v>
      </c>
      <c r="Q4139" s="28" t="s">
        <v>33</v>
      </c>
      <c r="R4139" s="25">
        <v>1000</v>
      </c>
      <c r="S4139" s="28" t="s">
        <v>34</v>
      </c>
      <c r="T4139" s="35">
        <v>18778.560000000001</v>
      </c>
      <c r="U4139" s="35">
        <v>18966.345600000001</v>
      </c>
      <c r="V4139" s="35">
        <v>19345.672512000001</v>
      </c>
    </row>
    <row r="4140" spans="1:22" ht="12.45" customHeight="1" x14ac:dyDescent="0.25">
      <c r="A4140" s="10">
        <v>604515</v>
      </c>
      <c r="B4140" s="28" t="s">
        <v>45</v>
      </c>
      <c r="C4140" s="28" t="s">
        <v>797</v>
      </c>
      <c r="D4140" s="28" t="s">
        <v>798</v>
      </c>
      <c r="E4140" s="28" t="str">
        <f>VLOOKUP(A4140,'[1]Sheet1 (2)'!$A$2:$H$6200,8,0)</f>
        <v>Function:Other:Core Function:Licensing and Regulation</v>
      </c>
      <c r="F4140" s="28" t="s">
        <v>808</v>
      </c>
      <c r="G4140" s="28" t="s">
        <v>294</v>
      </c>
      <c r="H4140" s="28" t="s">
        <v>809</v>
      </c>
      <c r="I4140" s="28" t="s">
        <v>294</v>
      </c>
      <c r="J4140" s="28" t="s">
        <v>801</v>
      </c>
      <c r="K4140" s="25">
        <v>4500491000</v>
      </c>
      <c r="L4140" s="28" t="s">
        <v>2777</v>
      </c>
      <c r="M4140" s="28" t="s">
        <v>2778</v>
      </c>
      <c r="N4140" s="28" t="s">
        <v>125</v>
      </c>
      <c r="P4140" s="28" t="s">
        <v>32</v>
      </c>
      <c r="Q4140" s="28" t="s">
        <v>33</v>
      </c>
      <c r="R4140" s="25">
        <v>1000</v>
      </c>
      <c r="S4140" s="28" t="s">
        <v>34</v>
      </c>
      <c r="T4140" s="35">
        <v>32858.160000000003</v>
      </c>
      <c r="U4140" s="35">
        <v>33186.741600000001</v>
      </c>
      <c r="V4140" s="35">
        <v>33850.476432000003</v>
      </c>
    </row>
    <row r="4141" spans="1:22" ht="12.45" customHeight="1" x14ac:dyDescent="0.25">
      <c r="A4141" s="10">
        <v>604546</v>
      </c>
      <c r="B4141" s="28" t="s">
        <v>45</v>
      </c>
      <c r="C4141" s="28" t="s">
        <v>901</v>
      </c>
      <c r="D4141" s="28" t="s">
        <v>831</v>
      </c>
      <c r="E4141" s="28" t="str">
        <f>VLOOKUP(A4141,'[1]Sheet1 (2)'!$A$2:$H$6200,8,0)</f>
        <v>Function:Planning and Development:Core Function:Town Planning, Building Regulations and Enforcement, and City Engineer</v>
      </c>
      <c r="F4141" s="28" t="s">
        <v>902</v>
      </c>
      <c r="G4141" s="28" t="s">
        <v>294</v>
      </c>
      <c r="H4141" s="28" t="s">
        <v>903</v>
      </c>
      <c r="I4141" s="28" t="s">
        <v>294</v>
      </c>
      <c r="J4141" s="28" t="s">
        <v>850</v>
      </c>
      <c r="K4141" s="25">
        <v>4500491000</v>
      </c>
      <c r="L4141" s="28" t="s">
        <v>2777</v>
      </c>
      <c r="M4141" s="28" t="s">
        <v>2778</v>
      </c>
      <c r="N4141" s="28" t="s">
        <v>125</v>
      </c>
      <c r="P4141" s="28" t="s">
        <v>32</v>
      </c>
      <c r="Q4141" s="28" t="s">
        <v>33</v>
      </c>
      <c r="R4141" s="25">
        <v>1000</v>
      </c>
      <c r="S4141" s="28" t="s">
        <v>34</v>
      </c>
      <c r="T4141" s="35">
        <v>28895.52</v>
      </c>
      <c r="U4141" s="35">
        <v>29184.475200000001</v>
      </c>
      <c r="V4141" s="35">
        <v>29768.164704000003</v>
      </c>
    </row>
    <row r="4142" spans="1:22" ht="12.45" customHeight="1" x14ac:dyDescent="0.25">
      <c r="A4142" s="10">
        <v>604547</v>
      </c>
      <c r="B4142" s="28" t="s">
        <v>45</v>
      </c>
      <c r="C4142" s="28" t="s">
        <v>2100</v>
      </c>
      <c r="D4142" s="28" t="s">
        <v>831</v>
      </c>
      <c r="E4142" s="28" t="str">
        <f>VLOOKUP(A4142,'[1]Sheet1 (2)'!$A$2:$H$6200,8,0)</f>
        <v>Function:Planning and Development:Core Function:Town Planning, Building Regulations and Enforcement, and City Engineer</v>
      </c>
      <c r="F4142" s="28" t="s">
        <v>2101</v>
      </c>
      <c r="G4142" s="28" t="s">
        <v>294</v>
      </c>
      <c r="H4142" s="28" t="s">
        <v>2102</v>
      </c>
      <c r="I4142" s="28" t="s">
        <v>294</v>
      </c>
      <c r="J4142" s="28" t="s">
        <v>850</v>
      </c>
      <c r="K4142" s="25">
        <v>4500491000</v>
      </c>
      <c r="L4142" s="28" t="s">
        <v>2777</v>
      </c>
      <c r="M4142" s="28" t="s">
        <v>2778</v>
      </c>
      <c r="N4142" s="28" t="s">
        <v>125</v>
      </c>
      <c r="P4142" s="28" t="s">
        <v>32</v>
      </c>
      <c r="Q4142" s="28" t="s">
        <v>33</v>
      </c>
      <c r="R4142" s="25">
        <v>1000</v>
      </c>
      <c r="S4142" s="28" t="s">
        <v>34</v>
      </c>
      <c r="T4142" s="35">
        <v>93390.48</v>
      </c>
      <c r="U4142" s="35">
        <v>94324.3848</v>
      </c>
      <c r="V4142" s="35">
        <v>96210.872495999996</v>
      </c>
    </row>
    <row r="4143" spans="1:22" ht="12.45" customHeight="1" x14ac:dyDescent="0.25">
      <c r="A4143" s="10">
        <v>604548</v>
      </c>
      <c r="B4143" s="28" t="s">
        <v>45</v>
      </c>
      <c r="C4143" s="28" t="s">
        <v>915</v>
      </c>
      <c r="D4143" s="28" t="s">
        <v>831</v>
      </c>
      <c r="E4143" s="28" t="str">
        <f>VLOOKUP(A4143,'[1]Sheet1 (2)'!$A$2:$H$6200,8,0)</f>
        <v>Function:Planning and Development:Core Function:Town Planning, Building Regulations and Enforcement, and City Engineer</v>
      </c>
      <c r="F4143" s="28" t="s">
        <v>916</v>
      </c>
      <c r="G4143" s="28" t="s">
        <v>294</v>
      </c>
      <c r="H4143" s="28" t="s">
        <v>917</v>
      </c>
      <c r="I4143" s="28" t="s">
        <v>294</v>
      </c>
      <c r="J4143" s="28" t="s">
        <v>850</v>
      </c>
      <c r="K4143" s="25">
        <v>4500491000</v>
      </c>
      <c r="L4143" s="28" t="s">
        <v>2777</v>
      </c>
      <c r="M4143" s="28" t="s">
        <v>2778</v>
      </c>
      <c r="N4143" s="28" t="s">
        <v>125</v>
      </c>
      <c r="P4143" s="28" t="s">
        <v>32</v>
      </c>
      <c r="Q4143" s="28" t="s">
        <v>33</v>
      </c>
      <c r="R4143" s="25">
        <v>1000</v>
      </c>
      <c r="S4143" s="28" t="s">
        <v>34</v>
      </c>
      <c r="T4143" s="35">
        <v>62849.880000000005</v>
      </c>
      <c r="U4143" s="35">
        <v>63478.378800000006</v>
      </c>
      <c r="V4143" s="35">
        <v>64747.946376000007</v>
      </c>
    </row>
    <row r="4144" spans="1:22" ht="12.45" customHeight="1" x14ac:dyDescent="0.25">
      <c r="A4144" s="10">
        <v>604564</v>
      </c>
      <c r="B4144" s="28" t="s">
        <v>45</v>
      </c>
      <c r="C4144" s="28" t="s">
        <v>938</v>
      </c>
      <c r="D4144" s="28" t="s">
        <v>874</v>
      </c>
      <c r="E4144" s="28" t="str">
        <f>VLOOKUP(A4144,'[1]Sheet1 (2)'!$A$2:$H$6200,8,0)</f>
        <v>Function:Housing:Core Function:Housing</v>
      </c>
      <c r="F4144" s="28" t="s">
        <v>939</v>
      </c>
      <c r="G4144" s="28" t="s">
        <v>294</v>
      </c>
      <c r="H4144" s="28" t="s">
        <v>940</v>
      </c>
      <c r="I4144" s="28" t="s">
        <v>294</v>
      </c>
      <c r="J4144" s="28" t="s">
        <v>538</v>
      </c>
      <c r="K4144" s="25">
        <v>4500491000</v>
      </c>
      <c r="L4144" s="28" t="s">
        <v>2777</v>
      </c>
      <c r="M4144" s="28" t="s">
        <v>2778</v>
      </c>
      <c r="N4144" s="28" t="s">
        <v>125</v>
      </c>
      <c r="P4144" s="28" t="s">
        <v>32</v>
      </c>
      <c r="Q4144" s="28" t="s">
        <v>33</v>
      </c>
      <c r="R4144" s="25">
        <v>1000</v>
      </c>
      <c r="S4144" s="28" t="s">
        <v>34</v>
      </c>
      <c r="T4144" s="35">
        <v>2475.12</v>
      </c>
      <c r="U4144" s="35">
        <v>2499.8712</v>
      </c>
      <c r="V4144" s="35">
        <v>2549.8686240000002</v>
      </c>
    </row>
    <row r="4145" spans="1:22" ht="12.45" customHeight="1" x14ac:dyDescent="0.25">
      <c r="A4145" s="10">
        <v>604745</v>
      </c>
      <c r="B4145" s="28" t="s">
        <v>45</v>
      </c>
      <c r="C4145" s="28" t="s">
        <v>802</v>
      </c>
      <c r="D4145" s="28" t="s">
        <v>47</v>
      </c>
      <c r="E4145" s="28" t="str">
        <f>VLOOKUP(A4145,'[1]Sheet1 (2)'!$A$2:$H$6200,8,0)</f>
        <v>Function:Other:Core Function:Markets</v>
      </c>
      <c r="F4145" s="28" t="s">
        <v>861</v>
      </c>
      <c r="G4145" s="28" t="s">
        <v>294</v>
      </c>
      <c r="H4145" s="28" t="s">
        <v>862</v>
      </c>
      <c r="I4145" s="28" t="s">
        <v>294</v>
      </c>
      <c r="J4145" s="28" t="s">
        <v>805</v>
      </c>
      <c r="K4145" s="25">
        <v>4500491000</v>
      </c>
      <c r="L4145" s="28" t="s">
        <v>2777</v>
      </c>
      <c r="M4145" s="28" t="s">
        <v>2778</v>
      </c>
      <c r="N4145" s="28" t="s">
        <v>125</v>
      </c>
      <c r="P4145" s="28" t="s">
        <v>32</v>
      </c>
      <c r="Q4145" s="28" t="s">
        <v>33</v>
      </c>
      <c r="R4145" s="25">
        <v>1000</v>
      </c>
      <c r="S4145" s="28" t="s">
        <v>34</v>
      </c>
      <c r="T4145" s="35">
        <v>110368.79999999996</v>
      </c>
      <c r="U4145" s="35">
        <v>111472.48799999995</v>
      </c>
      <c r="V4145" s="35">
        <v>113701.93775999996</v>
      </c>
    </row>
    <row r="4146" spans="1:22" ht="12.45" customHeight="1" x14ac:dyDescent="0.25">
      <c r="A4146" s="10">
        <v>304525</v>
      </c>
      <c r="B4146" s="28" t="s">
        <v>141</v>
      </c>
      <c r="C4146" s="28" t="s">
        <v>223</v>
      </c>
      <c r="D4146" s="28" t="s">
        <v>143</v>
      </c>
      <c r="E4146" s="28" t="str">
        <f>VLOOKUP(A4146,'[1]Sheet1 (2)'!$A$2:$H$6200,8,0)</f>
        <v>Function:Finance and Administration:Core Function:Human Resources</v>
      </c>
      <c r="F4146" s="28" t="s">
        <v>224</v>
      </c>
      <c r="G4146" s="28" t="s">
        <v>182</v>
      </c>
      <c r="H4146" s="28" t="s">
        <v>225</v>
      </c>
      <c r="I4146" s="28" t="s">
        <v>182</v>
      </c>
      <c r="J4146" s="28" t="s">
        <v>147</v>
      </c>
      <c r="K4146" s="25">
        <v>4560103000</v>
      </c>
      <c r="L4146" s="28" t="s">
        <v>116</v>
      </c>
      <c r="M4146" s="28" t="s">
        <v>2281</v>
      </c>
      <c r="N4146" s="28" t="s">
        <v>125</v>
      </c>
      <c r="P4146" s="28" t="s">
        <v>151</v>
      </c>
      <c r="Q4146" s="28" t="s">
        <v>152</v>
      </c>
      <c r="R4146" s="25">
        <v>1000</v>
      </c>
      <c r="S4146" s="28" t="s">
        <v>34</v>
      </c>
    </row>
    <row r="4147" spans="1:22" ht="12.45" customHeight="1" x14ac:dyDescent="0.25">
      <c r="A4147" s="10">
        <v>504527</v>
      </c>
      <c r="B4147" s="28" t="s">
        <v>2813</v>
      </c>
      <c r="C4147" s="28" t="s">
        <v>1209</v>
      </c>
      <c r="D4147" s="28" t="s">
        <v>1210</v>
      </c>
      <c r="E4147" s="28" t="str">
        <f>VLOOKUP(A4147,'[1]Sheet1 (2)'!$A$2:$H$6200,8,0)</f>
        <v>Function:Finance and Administration:Core Function:Human Resources</v>
      </c>
      <c r="F4147" s="28" t="s">
        <v>1213</v>
      </c>
      <c r="G4147" s="28" t="s">
        <v>182</v>
      </c>
      <c r="H4147" s="28" t="s">
        <v>1214</v>
      </c>
      <c r="K4147" s="25">
        <v>4500491000</v>
      </c>
      <c r="L4147" s="28" t="s">
        <v>2777</v>
      </c>
      <c r="N4147" s="28" t="s">
        <v>125</v>
      </c>
      <c r="P4147" s="28" t="s">
        <v>1218</v>
      </c>
      <c r="R4147" s="25">
        <v>1000</v>
      </c>
      <c r="S4147" s="28" t="s">
        <v>34</v>
      </c>
    </row>
    <row r="4148" spans="1:22" ht="12.45" customHeight="1" x14ac:dyDescent="0.25">
      <c r="A4148" s="10">
        <v>504527</v>
      </c>
      <c r="B4148" s="28" t="s">
        <v>2813</v>
      </c>
      <c r="C4148" s="28" t="s">
        <v>1209</v>
      </c>
      <c r="D4148" s="28" t="s">
        <v>1210</v>
      </c>
      <c r="E4148" s="28" t="str">
        <f>VLOOKUP(A4148,'[1]Sheet1 (2)'!$A$2:$H$6200,8,0)</f>
        <v>Function:Finance and Administration:Core Function:Human Resources</v>
      </c>
      <c r="F4148" s="28" t="s">
        <v>1215</v>
      </c>
      <c r="G4148" s="28" t="s">
        <v>1216</v>
      </c>
      <c r="H4148" s="28" t="s">
        <v>1217</v>
      </c>
      <c r="K4148" s="25">
        <v>4500491000</v>
      </c>
      <c r="L4148" s="28" t="s">
        <v>2777</v>
      </c>
      <c r="N4148" s="28" t="s">
        <v>125</v>
      </c>
      <c r="P4148" s="28" t="s">
        <v>1218</v>
      </c>
      <c r="R4148" s="25">
        <v>1000</v>
      </c>
      <c r="S4148" s="28" t="s">
        <v>34</v>
      </c>
      <c r="T4148" s="35">
        <v>112862.26397594011</v>
      </c>
      <c r="U4148" s="35">
        <v>118505.3782994877</v>
      </c>
      <c r="V4148" s="35">
        <v>124148.48250027873</v>
      </c>
    </row>
    <row r="4149" spans="1:22" ht="12.45" customHeight="1" x14ac:dyDescent="0.25">
      <c r="A4149" s="10">
        <v>502100</v>
      </c>
      <c r="B4149" s="28" t="s">
        <v>22</v>
      </c>
      <c r="C4149" s="28" t="s">
        <v>1059</v>
      </c>
      <c r="D4149" s="28" t="s">
        <v>1060</v>
      </c>
      <c r="E4149" s="28" t="str">
        <f>VLOOKUP(A4149,'[1]Sheet1 (2)'!$A$2:$H$6200,8,0)</f>
        <v>Function:Executive and Council:Core Function:Municipal Manager, Town Secretary and Chief Executive</v>
      </c>
      <c r="F4149" s="28" t="s">
        <v>1061</v>
      </c>
      <c r="G4149" s="28" t="s">
        <v>294</v>
      </c>
      <c r="H4149" s="28" t="s">
        <v>1062</v>
      </c>
      <c r="I4149" s="28" t="s">
        <v>294</v>
      </c>
      <c r="J4149" s="28" t="s">
        <v>365</v>
      </c>
      <c r="K4149" s="25">
        <v>4500470000</v>
      </c>
      <c r="L4149" s="28" t="s">
        <v>2240</v>
      </c>
      <c r="M4149" s="28" t="s">
        <v>2241</v>
      </c>
      <c r="N4149" s="28" t="s">
        <v>125</v>
      </c>
      <c r="P4149" s="35" t="s">
        <v>32</v>
      </c>
      <c r="Q4149" s="28" t="s">
        <v>33</v>
      </c>
      <c r="R4149" s="25">
        <v>1000</v>
      </c>
      <c r="S4149" s="28" t="s">
        <v>34</v>
      </c>
      <c r="T4149" s="35">
        <v>5000</v>
      </c>
      <c r="U4149" s="35">
        <v>5250</v>
      </c>
      <c r="V4149" s="35">
        <v>5512.5</v>
      </c>
    </row>
    <row r="4150" spans="1:22" ht="12.45" customHeight="1" x14ac:dyDescent="0.25">
      <c r="A4150" s="10">
        <v>502100</v>
      </c>
      <c r="B4150" s="28" t="s">
        <v>22</v>
      </c>
      <c r="C4150" s="28" t="s">
        <v>1059</v>
      </c>
      <c r="D4150" s="28" t="s">
        <v>1060</v>
      </c>
      <c r="E4150" s="28" t="str">
        <f>VLOOKUP(A4150,'[1]Sheet1 (2)'!$A$2:$H$6200,8,0)</f>
        <v>Function:Executive and Council:Core Function:Municipal Manager, Town Secretary and Chief Executive</v>
      </c>
      <c r="F4150" s="28" t="s">
        <v>1061</v>
      </c>
      <c r="G4150" s="28" t="s">
        <v>294</v>
      </c>
      <c r="H4150" s="28" t="s">
        <v>1062</v>
      </c>
      <c r="I4150" s="28" t="s">
        <v>294</v>
      </c>
      <c r="J4150" s="28" t="s">
        <v>365</v>
      </c>
      <c r="K4150" s="25">
        <v>4700003000</v>
      </c>
      <c r="L4150" s="28" t="s">
        <v>2242</v>
      </c>
      <c r="M4150" s="28" t="s">
        <v>2243</v>
      </c>
      <c r="N4150" s="28" t="s">
        <v>125</v>
      </c>
      <c r="P4150" s="35" t="s">
        <v>32</v>
      </c>
      <c r="Q4150" s="28" t="s">
        <v>33</v>
      </c>
      <c r="R4150" s="25">
        <v>1000</v>
      </c>
      <c r="S4150" s="28" t="s">
        <v>34</v>
      </c>
    </row>
    <row r="4151" spans="1:22" ht="12.45" customHeight="1" x14ac:dyDescent="0.25">
      <c r="A4151" s="10">
        <v>502100</v>
      </c>
      <c r="B4151" s="28" t="s">
        <v>22</v>
      </c>
      <c r="C4151" s="28" t="s">
        <v>1059</v>
      </c>
      <c r="D4151" s="28" t="s">
        <v>1060</v>
      </c>
      <c r="E4151" s="28" t="str">
        <f>VLOOKUP(A4151,'[1]Sheet1 (2)'!$A$2:$H$6200,8,0)</f>
        <v>Function:Executive and Council:Core Function:Municipal Manager, Town Secretary and Chief Executive</v>
      </c>
      <c r="F4151" s="28" t="s">
        <v>2814</v>
      </c>
      <c r="G4151" s="28" t="s">
        <v>2098</v>
      </c>
      <c r="H4151" s="28" t="s">
        <v>2815</v>
      </c>
      <c r="I4151" s="28" t="s">
        <v>2098</v>
      </c>
      <c r="J4151" s="28" t="s">
        <v>365</v>
      </c>
      <c r="K4151" s="25">
        <v>4550004000</v>
      </c>
      <c r="L4151" s="28" t="s">
        <v>112</v>
      </c>
      <c r="M4151" s="28" t="s">
        <v>2246</v>
      </c>
      <c r="N4151" s="28" t="s">
        <v>125</v>
      </c>
      <c r="P4151" s="35" t="s">
        <v>32</v>
      </c>
      <c r="Q4151" s="28" t="s">
        <v>33</v>
      </c>
      <c r="R4151" s="25">
        <v>1000</v>
      </c>
      <c r="S4151" s="28" t="s">
        <v>34</v>
      </c>
    </row>
    <row r="4152" spans="1:22" ht="12.45" customHeight="1" x14ac:dyDescent="0.25">
      <c r="A4152" s="10">
        <v>502100</v>
      </c>
      <c r="B4152" s="28" t="s">
        <v>22</v>
      </c>
      <c r="C4152" s="28" t="s">
        <v>1059</v>
      </c>
      <c r="D4152" s="28" t="s">
        <v>1060</v>
      </c>
      <c r="E4152" s="28" t="str">
        <f>VLOOKUP(A4152,'[1]Sheet1 (2)'!$A$2:$H$6200,8,0)</f>
        <v>Function:Executive and Council:Core Function:Municipal Manager, Town Secretary and Chief Executive</v>
      </c>
      <c r="F4152" s="28" t="s">
        <v>1061</v>
      </c>
      <c r="G4152" s="28" t="s">
        <v>294</v>
      </c>
      <c r="H4152" s="28" t="s">
        <v>1062</v>
      </c>
      <c r="I4152" s="28" t="s">
        <v>294</v>
      </c>
      <c r="J4152" s="28" t="s">
        <v>365</v>
      </c>
      <c r="K4152" s="25">
        <v>4500460000</v>
      </c>
      <c r="L4152" s="28" t="s">
        <v>2249</v>
      </c>
      <c r="M4152" s="28" t="s">
        <v>2250</v>
      </c>
      <c r="N4152" s="28" t="s">
        <v>125</v>
      </c>
      <c r="P4152" s="35" t="s">
        <v>32</v>
      </c>
      <c r="Q4152" s="28" t="s">
        <v>33</v>
      </c>
      <c r="R4152" s="25">
        <v>1000</v>
      </c>
      <c r="S4152" s="28" t="s">
        <v>34</v>
      </c>
    </row>
    <row r="4153" spans="1:22" ht="12.45" customHeight="1" x14ac:dyDescent="0.25">
      <c r="A4153" s="10">
        <v>502100</v>
      </c>
      <c r="B4153" s="28" t="s">
        <v>22</v>
      </c>
      <c r="C4153" s="28" t="s">
        <v>1059</v>
      </c>
      <c r="D4153" s="28" t="s">
        <v>1060</v>
      </c>
      <c r="E4153" s="28" t="str">
        <f>VLOOKUP(A4153,'[1]Sheet1 (2)'!$A$2:$H$6200,8,0)</f>
        <v>Function:Executive and Council:Core Function:Municipal Manager, Town Secretary and Chief Executive</v>
      </c>
      <c r="F4153" s="28" t="s">
        <v>2814</v>
      </c>
      <c r="G4153" s="28" t="s">
        <v>2098</v>
      </c>
      <c r="H4153" s="28" t="s">
        <v>2815</v>
      </c>
      <c r="I4153" s="28" t="s">
        <v>2098</v>
      </c>
      <c r="J4153" s="28" t="s">
        <v>365</v>
      </c>
      <c r="K4153" s="25">
        <v>4550008000</v>
      </c>
      <c r="L4153" s="28" t="s">
        <v>113</v>
      </c>
      <c r="M4153" s="28" t="s">
        <v>2255</v>
      </c>
      <c r="N4153" s="28" t="s">
        <v>125</v>
      </c>
      <c r="P4153" s="35" t="s">
        <v>32</v>
      </c>
      <c r="Q4153" s="28" t="s">
        <v>33</v>
      </c>
      <c r="R4153" s="25">
        <v>1000</v>
      </c>
      <c r="S4153" s="28" t="s">
        <v>34</v>
      </c>
    </row>
    <row r="4154" spans="1:22" ht="12.45" customHeight="1" x14ac:dyDescent="0.25">
      <c r="A4154" s="10">
        <v>502100</v>
      </c>
      <c r="B4154" s="28" t="s">
        <v>22</v>
      </c>
      <c r="C4154" s="28" t="s">
        <v>1059</v>
      </c>
      <c r="D4154" s="28" t="s">
        <v>1060</v>
      </c>
      <c r="E4154" s="28" t="str">
        <f>VLOOKUP(A4154,'[1]Sheet1 (2)'!$A$2:$H$6200,8,0)</f>
        <v>Function:Executive and Council:Core Function:Municipal Manager, Town Secretary and Chief Executive</v>
      </c>
      <c r="F4154" s="28" t="s">
        <v>1061</v>
      </c>
      <c r="G4154" s="28" t="s">
        <v>294</v>
      </c>
      <c r="H4154" s="28" t="s">
        <v>1062</v>
      </c>
      <c r="I4154" s="28" t="s">
        <v>294</v>
      </c>
      <c r="J4154" s="28" t="s">
        <v>365</v>
      </c>
      <c r="K4154" s="25">
        <v>4500453000</v>
      </c>
      <c r="L4154" s="28" t="s">
        <v>101</v>
      </c>
      <c r="M4154" s="28" t="s">
        <v>2256</v>
      </c>
      <c r="N4154" s="28" t="s">
        <v>125</v>
      </c>
      <c r="P4154" s="35" t="s">
        <v>32</v>
      </c>
      <c r="Q4154" s="28" t="s">
        <v>33</v>
      </c>
      <c r="R4154" s="25">
        <v>1000</v>
      </c>
      <c r="S4154" s="28" t="s">
        <v>34</v>
      </c>
      <c r="T4154" s="35">
        <v>6000</v>
      </c>
      <c r="U4154" s="35">
        <v>6000</v>
      </c>
      <c r="V4154" s="35">
        <v>6000</v>
      </c>
    </row>
    <row r="4155" spans="1:22" ht="12.45" customHeight="1" x14ac:dyDescent="0.25">
      <c r="A4155" s="10">
        <v>502100</v>
      </c>
      <c r="B4155" s="28" t="s">
        <v>22</v>
      </c>
      <c r="C4155" s="28" t="s">
        <v>1059</v>
      </c>
      <c r="D4155" s="28" t="s">
        <v>1060</v>
      </c>
      <c r="E4155" s="28" t="str">
        <f>VLOOKUP(A4155,'[1]Sheet1 (2)'!$A$2:$H$6200,8,0)</f>
        <v>Function:Executive and Council:Core Function:Municipal Manager, Town Secretary and Chief Executive</v>
      </c>
      <c r="F4155" s="28" t="s">
        <v>1061</v>
      </c>
      <c r="G4155" s="28" t="s">
        <v>294</v>
      </c>
      <c r="H4155" s="28" t="s">
        <v>1062</v>
      </c>
      <c r="I4155" s="28" t="s">
        <v>294</v>
      </c>
      <c r="J4155" s="28" t="s">
        <v>365</v>
      </c>
      <c r="K4155" s="25">
        <v>4500410000</v>
      </c>
      <c r="L4155" s="28" t="s">
        <v>2276</v>
      </c>
      <c r="M4155" s="28" t="s">
        <v>2277</v>
      </c>
      <c r="N4155" s="28" t="s">
        <v>125</v>
      </c>
      <c r="P4155" s="35" t="s">
        <v>32</v>
      </c>
      <c r="Q4155" s="28" t="s">
        <v>33</v>
      </c>
      <c r="R4155" s="25">
        <v>1000</v>
      </c>
      <c r="S4155" s="28" t="s">
        <v>34</v>
      </c>
      <c r="T4155" s="35">
        <v>8311</v>
      </c>
      <c r="U4155" s="35">
        <v>8693</v>
      </c>
      <c r="V4155" s="35">
        <v>9128</v>
      </c>
    </row>
    <row r="4156" spans="1:22" ht="12.45" customHeight="1" x14ac:dyDescent="0.25">
      <c r="A4156" s="10">
        <v>502100</v>
      </c>
      <c r="B4156" s="28" t="s">
        <v>22</v>
      </c>
      <c r="C4156" s="28" t="s">
        <v>1059</v>
      </c>
      <c r="D4156" s="28" t="s">
        <v>1060</v>
      </c>
      <c r="E4156" s="28" t="str">
        <f>VLOOKUP(A4156,'[1]Sheet1 (2)'!$A$2:$H$6200,8,0)</f>
        <v>Function:Executive and Council:Core Function:Municipal Manager, Town Secretary and Chief Executive</v>
      </c>
      <c r="F4156" s="28" t="s">
        <v>1061</v>
      </c>
      <c r="G4156" s="28" t="s">
        <v>294</v>
      </c>
      <c r="H4156" s="28" t="s">
        <v>1062</v>
      </c>
      <c r="I4156" s="28" t="s">
        <v>294</v>
      </c>
      <c r="J4156" s="28" t="s">
        <v>365</v>
      </c>
      <c r="K4156" s="25">
        <v>4500181000</v>
      </c>
      <c r="L4156" s="28" t="s">
        <v>95</v>
      </c>
      <c r="M4156" s="28" t="s">
        <v>821</v>
      </c>
      <c r="N4156" s="28" t="s">
        <v>125</v>
      </c>
      <c r="P4156" s="35" t="s">
        <v>32</v>
      </c>
      <c r="Q4156" s="28" t="s">
        <v>33</v>
      </c>
      <c r="R4156" s="25">
        <v>1000</v>
      </c>
      <c r="S4156" s="28" t="s">
        <v>34</v>
      </c>
    </row>
    <row r="4157" spans="1:22" ht="12.45" customHeight="1" x14ac:dyDescent="0.25">
      <c r="A4157" s="10">
        <v>502100</v>
      </c>
      <c r="B4157" s="28" t="s">
        <v>22</v>
      </c>
      <c r="C4157" s="28" t="s">
        <v>1059</v>
      </c>
      <c r="D4157" s="28" t="s">
        <v>1060</v>
      </c>
      <c r="E4157" s="28" t="str">
        <f>VLOOKUP(A4157,'[1]Sheet1 (2)'!$A$2:$H$6200,8,0)</f>
        <v>Function:Executive and Council:Core Function:Municipal Manager, Town Secretary and Chief Executive</v>
      </c>
      <c r="F4157" s="28" t="s">
        <v>2814</v>
      </c>
      <c r="G4157" s="28" t="s">
        <v>2098</v>
      </c>
      <c r="H4157" s="28" t="s">
        <v>2815</v>
      </c>
      <c r="I4157" s="28" t="s">
        <v>2098</v>
      </c>
      <c r="J4157" s="28" t="s">
        <v>365</v>
      </c>
      <c r="K4157" s="25">
        <v>4550003000</v>
      </c>
      <c r="L4157" s="28" t="s">
        <v>2257</v>
      </c>
      <c r="M4157" s="28" t="s">
        <v>2258</v>
      </c>
      <c r="N4157" s="28" t="s">
        <v>125</v>
      </c>
      <c r="P4157" s="35" t="s">
        <v>32</v>
      </c>
      <c r="Q4157" s="28" t="s">
        <v>33</v>
      </c>
      <c r="R4157" s="25">
        <v>1000</v>
      </c>
      <c r="S4157" s="28" t="s">
        <v>34</v>
      </c>
    </row>
    <row r="4158" spans="1:22" ht="12.45" customHeight="1" x14ac:dyDescent="0.25">
      <c r="A4158" s="10">
        <v>502100</v>
      </c>
      <c r="B4158" s="28" t="s">
        <v>22</v>
      </c>
      <c r="C4158" s="28" t="s">
        <v>1059</v>
      </c>
      <c r="D4158" s="28" t="s">
        <v>1060</v>
      </c>
      <c r="E4158" s="28" t="str">
        <f>VLOOKUP(A4158,'[1]Sheet1 (2)'!$A$2:$H$6200,8,0)</f>
        <v>Function:Executive and Council:Core Function:Municipal Manager, Town Secretary and Chief Executive</v>
      </c>
      <c r="F4158" s="28" t="s">
        <v>1061</v>
      </c>
      <c r="G4158" s="28" t="s">
        <v>294</v>
      </c>
      <c r="H4158" s="28" t="s">
        <v>1062</v>
      </c>
      <c r="I4158" s="28" t="s">
        <v>294</v>
      </c>
      <c r="J4158" s="28" t="s">
        <v>365</v>
      </c>
      <c r="K4158" s="25">
        <v>4500170000</v>
      </c>
      <c r="L4158" s="28" t="s">
        <v>2344</v>
      </c>
      <c r="M4158" s="28" t="s">
        <v>2345</v>
      </c>
      <c r="N4158" s="28" t="s">
        <v>125</v>
      </c>
      <c r="P4158" s="35" t="s">
        <v>32</v>
      </c>
      <c r="Q4158" s="28" t="s">
        <v>33</v>
      </c>
      <c r="R4158" s="25">
        <v>1000</v>
      </c>
      <c r="S4158" s="28" t="s">
        <v>34</v>
      </c>
    </row>
    <row r="4159" spans="1:22" ht="12.45" customHeight="1" x14ac:dyDescent="0.25">
      <c r="A4159" s="10">
        <v>502100</v>
      </c>
      <c r="B4159" s="28" t="s">
        <v>22</v>
      </c>
      <c r="C4159" s="28" t="s">
        <v>1059</v>
      </c>
      <c r="D4159" s="28" t="s">
        <v>1060</v>
      </c>
      <c r="E4159" s="28" t="str">
        <f>VLOOKUP(A4159,'[1]Sheet1 (2)'!$A$2:$H$6200,8,0)</f>
        <v>Function:Executive and Council:Core Function:Municipal Manager, Town Secretary and Chief Executive</v>
      </c>
      <c r="F4159" s="28" t="s">
        <v>2814</v>
      </c>
      <c r="G4159" s="28" t="s">
        <v>2098</v>
      </c>
      <c r="H4159" s="28" t="s">
        <v>2815</v>
      </c>
      <c r="I4159" s="28" t="s">
        <v>2098</v>
      </c>
      <c r="J4159" s="28" t="s">
        <v>365</v>
      </c>
      <c r="K4159" s="25">
        <v>4550000000</v>
      </c>
      <c r="L4159" s="28" t="s">
        <v>110</v>
      </c>
      <c r="M4159" s="28" t="s">
        <v>2264</v>
      </c>
      <c r="N4159" s="28" t="s">
        <v>125</v>
      </c>
      <c r="P4159" s="35" t="s">
        <v>32</v>
      </c>
      <c r="Q4159" s="28" t="s">
        <v>33</v>
      </c>
      <c r="R4159" s="25">
        <v>1000</v>
      </c>
      <c r="S4159" s="28" t="s">
        <v>34</v>
      </c>
    </row>
    <row r="4160" spans="1:22" ht="12.45" customHeight="1" x14ac:dyDescent="0.25">
      <c r="A4160" s="10">
        <v>502100</v>
      </c>
      <c r="B4160" s="28" t="s">
        <v>22</v>
      </c>
      <c r="C4160" s="28" t="s">
        <v>1059</v>
      </c>
      <c r="D4160" s="28" t="s">
        <v>1060</v>
      </c>
      <c r="E4160" s="28" t="str">
        <f>VLOOKUP(A4160,'[1]Sheet1 (2)'!$A$2:$H$6200,8,0)</f>
        <v>Function:Executive and Council:Core Function:Municipal Manager, Town Secretary and Chief Executive</v>
      </c>
      <c r="F4160" s="28" t="s">
        <v>1061</v>
      </c>
      <c r="G4160" s="28" t="s">
        <v>294</v>
      </c>
      <c r="H4160" s="28" t="s">
        <v>1062</v>
      </c>
      <c r="I4160" s="28" t="s">
        <v>294</v>
      </c>
      <c r="J4160" s="28" t="s">
        <v>365</v>
      </c>
      <c r="K4160" s="25">
        <v>4500454020</v>
      </c>
      <c r="L4160" s="28" t="s">
        <v>2265</v>
      </c>
      <c r="M4160" s="28" t="s">
        <v>2266</v>
      </c>
      <c r="N4160" s="28" t="s">
        <v>125</v>
      </c>
      <c r="P4160" s="35" t="s">
        <v>32</v>
      </c>
      <c r="Q4160" s="28" t="s">
        <v>33</v>
      </c>
      <c r="R4160" s="25">
        <v>1000</v>
      </c>
      <c r="S4160" s="28" t="s">
        <v>34</v>
      </c>
    </row>
    <row r="4161" spans="1:30" s="35" customFormat="1" ht="12.45" customHeight="1" x14ac:dyDescent="0.25">
      <c r="A4161" s="10">
        <v>503094</v>
      </c>
      <c r="B4161" s="28" t="s">
        <v>22</v>
      </c>
      <c r="C4161" s="28" t="s">
        <v>2055</v>
      </c>
      <c r="D4161" s="28" t="s">
        <v>1052</v>
      </c>
      <c r="E4161" s="28" t="str">
        <f>VLOOKUP(A4161,'[1]Sheet1 (2)'!$A$2:$H$6200,8,0)</f>
        <v>Function:Road Transport:Core Function:Roads</v>
      </c>
      <c r="F4161" s="28" t="s">
        <v>2056</v>
      </c>
      <c r="G4161" s="28" t="s">
        <v>294</v>
      </c>
      <c r="H4161" s="28" t="s">
        <v>2057</v>
      </c>
      <c r="I4161" s="28" t="s">
        <v>294</v>
      </c>
      <c r="J4161" s="28" t="s">
        <v>1056</v>
      </c>
      <c r="K4161" s="25">
        <v>4500422000</v>
      </c>
      <c r="L4161" s="28" t="s">
        <v>2288</v>
      </c>
      <c r="M4161" s="28" t="s">
        <v>2280</v>
      </c>
      <c r="N4161" s="28" t="s">
        <v>125</v>
      </c>
      <c r="O4161" s="28"/>
      <c r="P4161" s="35" t="s">
        <v>32</v>
      </c>
      <c r="Q4161" s="28" t="s">
        <v>33</v>
      </c>
      <c r="R4161" s="25">
        <v>1000</v>
      </c>
      <c r="S4161" s="28" t="s">
        <v>34</v>
      </c>
      <c r="W4161" s="28"/>
      <c r="X4161" s="28"/>
      <c r="Y4161" s="28"/>
      <c r="Z4161" s="28"/>
      <c r="AA4161" s="28"/>
      <c r="AB4161" s="28"/>
      <c r="AC4161" s="28"/>
      <c r="AD4161" s="28"/>
    </row>
    <row r="4162" spans="1:30" s="35" customFormat="1" ht="12.45" customHeight="1" x14ac:dyDescent="0.25">
      <c r="A4162" s="10">
        <v>503094</v>
      </c>
      <c r="B4162" s="28" t="s">
        <v>22</v>
      </c>
      <c r="C4162" s="28" t="s">
        <v>2055</v>
      </c>
      <c r="D4162" s="28" t="s">
        <v>1052</v>
      </c>
      <c r="E4162" s="28" t="str">
        <f>VLOOKUP(A4162,'[1]Sheet1 (2)'!$A$2:$H$6200,8,0)</f>
        <v>Function:Road Transport:Core Function:Roads</v>
      </c>
      <c r="F4162" s="28" t="s">
        <v>2056</v>
      </c>
      <c r="G4162" s="28" t="s">
        <v>294</v>
      </c>
      <c r="H4162" s="28" t="s">
        <v>2057</v>
      </c>
      <c r="I4162" s="28" t="s">
        <v>294</v>
      </c>
      <c r="J4162" s="28" t="s">
        <v>1056</v>
      </c>
      <c r="K4162" s="25">
        <v>4500422010</v>
      </c>
      <c r="L4162" s="28" t="s">
        <v>2279</v>
      </c>
      <c r="M4162" s="28" t="s">
        <v>2280</v>
      </c>
      <c r="N4162" s="28" t="s">
        <v>125</v>
      </c>
      <c r="O4162" s="28"/>
      <c r="P4162" s="35" t="s">
        <v>32</v>
      </c>
      <c r="Q4162" s="28" t="s">
        <v>33</v>
      </c>
      <c r="R4162" s="25">
        <v>1000</v>
      </c>
      <c r="S4162" s="28" t="s">
        <v>34</v>
      </c>
      <c r="W4162" s="28"/>
      <c r="X4162" s="28"/>
      <c r="Y4162" s="28"/>
      <c r="Z4162" s="28"/>
      <c r="AA4162" s="28"/>
      <c r="AB4162" s="28"/>
      <c r="AC4162" s="28"/>
      <c r="AD4162" s="28"/>
    </row>
    <row r="4163" spans="1:30" s="35" customFormat="1" ht="12.45" customHeight="1" x14ac:dyDescent="0.25">
      <c r="A4163" s="10">
        <v>504080</v>
      </c>
      <c r="B4163" s="28" t="s">
        <v>22</v>
      </c>
      <c r="C4163" s="28" t="s">
        <v>2061</v>
      </c>
      <c r="D4163" s="28" t="s">
        <v>36</v>
      </c>
      <c r="E4163" s="28" t="str">
        <f>VLOOKUP(A4163,'[1]Sheet1 (2)'!$A$2:$H$6200,8,0)</f>
        <v>Function:Water Management:Core Function:Water Distribution</v>
      </c>
      <c r="F4163" s="28" t="s">
        <v>2062</v>
      </c>
      <c r="G4163" s="28" t="s">
        <v>1358</v>
      </c>
      <c r="H4163" s="28" t="s">
        <v>2063</v>
      </c>
      <c r="I4163" s="28" t="s">
        <v>1358</v>
      </c>
      <c r="J4163" s="28" t="s">
        <v>40</v>
      </c>
      <c r="K4163" s="25">
        <v>4500470000</v>
      </c>
      <c r="L4163" s="28" t="s">
        <v>2240</v>
      </c>
      <c r="M4163" s="28" t="s">
        <v>2241</v>
      </c>
      <c r="N4163" s="28" t="s">
        <v>125</v>
      </c>
      <c r="O4163" s="28"/>
      <c r="P4163" s="35" t="s">
        <v>43</v>
      </c>
      <c r="Q4163" s="28" t="s">
        <v>44</v>
      </c>
      <c r="R4163" s="25">
        <v>1000</v>
      </c>
      <c r="S4163" s="28" t="s">
        <v>34</v>
      </c>
      <c r="T4163" s="35">
        <v>5000</v>
      </c>
      <c r="U4163" s="35">
        <v>5250</v>
      </c>
      <c r="V4163" s="35">
        <v>5512</v>
      </c>
      <c r="W4163" s="28"/>
      <c r="X4163" s="28"/>
      <c r="Y4163" s="28"/>
      <c r="Z4163" s="28"/>
      <c r="AA4163" s="28"/>
      <c r="AB4163" s="28"/>
      <c r="AC4163" s="28"/>
      <c r="AD4163" s="28"/>
    </row>
    <row r="4164" spans="1:30" s="35" customFormat="1" ht="12.45" customHeight="1" x14ac:dyDescent="0.25">
      <c r="A4164" s="10">
        <v>504080</v>
      </c>
      <c r="B4164" s="28" t="s">
        <v>22</v>
      </c>
      <c r="C4164" s="28" t="s">
        <v>2061</v>
      </c>
      <c r="D4164" s="28" t="s">
        <v>36</v>
      </c>
      <c r="E4164" s="28" t="str">
        <f>VLOOKUP(A4164,'[1]Sheet1 (2)'!$A$2:$H$6200,8,0)</f>
        <v>Function:Water Management:Core Function:Water Distribution</v>
      </c>
      <c r="F4164" s="28" t="s">
        <v>2816</v>
      </c>
      <c r="G4164" s="28" t="s">
        <v>2817</v>
      </c>
      <c r="H4164" s="28" t="s">
        <v>2818</v>
      </c>
      <c r="I4164" s="28" t="s">
        <v>2817</v>
      </c>
      <c r="J4164" s="28" t="s">
        <v>40</v>
      </c>
      <c r="K4164" s="25">
        <v>4500494020</v>
      </c>
      <c r="L4164" s="28" t="s">
        <v>2267</v>
      </c>
      <c r="M4164" s="28" t="s">
        <v>2268</v>
      </c>
      <c r="N4164" s="28" t="s">
        <v>125</v>
      </c>
      <c r="O4164" s="28"/>
      <c r="P4164" s="35" t="s">
        <v>43</v>
      </c>
      <c r="Q4164" s="28" t="s">
        <v>44</v>
      </c>
      <c r="R4164" s="25">
        <v>1000</v>
      </c>
      <c r="S4164" s="28" t="s">
        <v>34</v>
      </c>
      <c r="W4164" s="28"/>
      <c r="X4164" s="28"/>
      <c r="Y4164" s="28"/>
      <c r="Z4164" s="28"/>
      <c r="AA4164" s="28"/>
      <c r="AB4164" s="28"/>
      <c r="AC4164" s="28"/>
      <c r="AD4164" s="28"/>
    </row>
    <row r="4165" spans="1:30" s="35" customFormat="1" ht="12.45" customHeight="1" x14ac:dyDescent="0.25">
      <c r="A4165" s="10">
        <v>504088</v>
      </c>
      <c r="B4165" s="28" t="s">
        <v>22</v>
      </c>
      <c r="C4165" s="28" t="s">
        <v>2064</v>
      </c>
      <c r="D4165" s="28" t="s">
        <v>24</v>
      </c>
      <c r="E4165" s="28" t="str">
        <f>VLOOKUP(A4165,'[1]Sheet1 (2)'!$A$2:$H$6200,8,0)</f>
        <v>Function:Energy Sources:Core Function:Electricity</v>
      </c>
      <c r="F4165" s="28" t="s">
        <v>2065</v>
      </c>
      <c r="G4165" s="28" t="s">
        <v>294</v>
      </c>
      <c r="H4165" s="28" t="s">
        <v>2066</v>
      </c>
      <c r="I4165" s="28" t="s">
        <v>294</v>
      </c>
      <c r="J4165" s="28" t="s">
        <v>28</v>
      </c>
      <c r="K4165" s="25">
        <v>4500470000</v>
      </c>
      <c r="L4165" s="28" t="s">
        <v>2240</v>
      </c>
      <c r="M4165" s="28" t="s">
        <v>2241</v>
      </c>
      <c r="N4165" s="28" t="s">
        <v>125</v>
      </c>
      <c r="O4165" s="28"/>
      <c r="P4165" s="35" t="s">
        <v>32</v>
      </c>
      <c r="Q4165" s="28" t="s">
        <v>33</v>
      </c>
      <c r="R4165" s="25">
        <v>1000</v>
      </c>
      <c r="S4165" s="28" t="s">
        <v>34</v>
      </c>
      <c r="T4165" s="35">
        <v>100000</v>
      </c>
      <c r="U4165" s="35">
        <v>110000</v>
      </c>
      <c r="V4165" s="35">
        <v>121000</v>
      </c>
      <c r="W4165" s="28"/>
      <c r="X4165" s="28"/>
      <c r="Y4165" s="28"/>
      <c r="Z4165" s="28"/>
      <c r="AA4165" s="28"/>
      <c r="AB4165" s="28"/>
      <c r="AC4165" s="28"/>
      <c r="AD4165" s="28"/>
    </row>
    <row r="4166" spans="1:30" s="35" customFormat="1" ht="12.45" customHeight="1" x14ac:dyDescent="0.25">
      <c r="A4166" s="10">
        <v>504088</v>
      </c>
      <c r="B4166" s="28" t="s">
        <v>22</v>
      </c>
      <c r="C4166" s="28" t="s">
        <v>2064</v>
      </c>
      <c r="D4166" s="28" t="s">
        <v>24</v>
      </c>
      <c r="E4166" s="28" t="str">
        <f>VLOOKUP(A4166,'[1]Sheet1 (2)'!$A$2:$H$6200,8,0)</f>
        <v>Function:Energy Sources:Core Function:Electricity</v>
      </c>
      <c r="F4166" s="28" t="s">
        <v>2819</v>
      </c>
      <c r="G4166" s="28" t="s">
        <v>2098</v>
      </c>
      <c r="H4166" s="28" t="s">
        <v>2820</v>
      </c>
      <c r="I4166" s="28" t="s">
        <v>2098</v>
      </c>
      <c r="J4166" s="28" t="s">
        <v>28</v>
      </c>
      <c r="K4166" s="25">
        <v>4550004000</v>
      </c>
      <c r="L4166" s="28" t="s">
        <v>112</v>
      </c>
      <c r="M4166" s="28" t="s">
        <v>2246</v>
      </c>
      <c r="N4166" s="28" t="s">
        <v>125</v>
      </c>
      <c r="O4166" s="28"/>
      <c r="P4166" s="35" t="s">
        <v>32</v>
      </c>
      <c r="Q4166" s="28" t="s">
        <v>33</v>
      </c>
      <c r="R4166" s="25">
        <v>1000</v>
      </c>
      <c r="S4166" s="28" t="s">
        <v>34</v>
      </c>
      <c r="W4166" s="28"/>
      <c r="X4166" s="28"/>
      <c r="Y4166" s="28"/>
      <c r="Z4166" s="28"/>
      <c r="AA4166" s="28"/>
      <c r="AB4166" s="28"/>
      <c r="AC4166" s="28"/>
      <c r="AD4166" s="28"/>
    </row>
    <row r="4167" spans="1:30" s="35" customFormat="1" ht="12.45" customHeight="1" x14ac:dyDescent="0.25">
      <c r="A4167" s="10">
        <v>504088</v>
      </c>
      <c r="B4167" s="28" t="s">
        <v>22</v>
      </c>
      <c r="C4167" s="28" t="s">
        <v>2064</v>
      </c>
      <c r="D4167" s="28" t="s">
        <v>24</v>
      </c>
      <c r="E4167" s="28" t="str">
        <f>VLOOKUP(A4167,'[1]Sheet1 (2)'!$A$2:$H$6200,8,0)</f>
        <v>Function:Energy Sources:Core Function:Electricity</v>
      </c>
      <c r="F4167" s="28" t="s">
        <v>2065</v>
      </c>
      <c r="G4167" s="28" t="s">
        <v>294</v>
      </c>
      <c r="H4167" s="28" t="s">
        <v>2066</v>
      </c>
      <c r="I4167" s="28" t="s">
        <v>294</v>
      </c>
      <c r="J4167" s="28" t="s">
        <v>28</v>
      </c>
      <c r="K4167" s="25">
        <v>4560001000</v>
      </c>
      <c r="L4167" s="28" t="s">
        <v>2651</v>
      </c>
      <c r="M4167" s="28" t="s">
        <v>2652</v>
      </c>
      <c r="N4167" s="28" t="s">
        <v>125</v>
      </c>
      <c r="O4167" s="28"/>
      <c r="P4167" s="35" t="s">
        <v>32</v>
      </c>
      <c r="Q4167" s="28" t="s">
        <v>33</v>
      </c>
      <c r="R4167" s="25">
        <v>1000</v>
      </c>
      <c r="S4167" s="28" t="s">
        <v>34</v>
      </c>
      <c r="T4167" s="35">
        <v>200000</v>
      </c>
      <c r="U4167" s="35">
        <v>220000</v>
      </c>
      <c r="V4167" s="35">
        <v>242000</v>
      </c>
      <c r="W4167" s="28"/>
      <c r="X4167" s="28"/>
      <c r="Y4167" s="28"/>
      <c r="Z4167" s="28"/>
      <c r="AA4167" s="28"/>
      <c r="AB4167" s="28"/>
      <c r="AC4167" s="28"/>
      <c r="AD4167" s="28"/>
    </row>
    <row r="4168" spans="1:30" s="35" customFormat="1" ht="12.45" customHeight="1" x14ac:dyDescent="0.25">
      <c r="A4168" s="10">
        <v>504088</v>
      </c>
      <c r="B4168" s="28" t="s">
        <v>22</v>
      </c>
      <c r="C4168" s="28" t="s">
        <v>2064</v>
      </c>
      <c r="D4168" s="28" t="s">
        <v>24</v>
      </c>
      <c r="E4168" s="28" t="str">
        <f>VLOOKUP(A4168,'[1]Sheet1 (2)'!$A$2:$H$6200,8,0)</f>
        <v>Function:Energy Sources:Core Function:Electricity</v>
      </c>
      <c r="F4168" s="28" t="s">
        <v>2819</v>
      </c>
      <c r="G4168" s="28" t="s">
        <v>2098</v>
      </c>
      <c r="H4168" s="28" t="s">
        <v>2820</v>
      </c>
      <c r="I4168" s="28" t="s">
        <v>2098</v>
      </c>
      <c r="J4168" s="28" t="s">
        <v>28</v>
      </c>
      <c r="K4168" s="25">
        <v>4550008000</v>
      </c>
      <c r="L4168" s="28" t="s">
        <v>113</v>
      </c>
      <c r="M4168" s="28" t="s">
        <v>2255</v>
      </c>
      <c r="N4168" s="28" t="s">
        <v>125</v>
      </c>
      <c r="O4168" s="28"/>
      <c r="P4168" s="35" t="s">
        <v>32</v>
      </c>
      <c r="Q4168" s="28" t="s">
        <v>33</v>
      </c>
      <c r="R4168" s="25">
        <v>1000</v>
      </c>
      <c r="S4168" s="28" t="s">
        <v>34</v>
      </c>
      <c r="W4168" s="28"/>
      <c r="X4168" s="28"/>
      <c r="Y4168" s="28"/>
      <c r="Z4168" s="28"/>
      <c r="AA4168" s="28"/>
      <c r="AB4168" s="28"/>
      <c r="AC4168" s="28"/>
      <c r="AD4168" s="28"/>
    </row>
    <row r="4169" spans="1:30" s="35" customFormat="1" ht="12.45" customHeight="1" x14ac:dyDescent="0.25">
      <c r="A4169" s="10">
        <v>504088</v>
      </c>
      <c r="B4169" s="28" t="s">
        <v>22</v>
      </c>
      <c r="C4169" s="28" t="s">
        <v>2064</v>
      </c>
      <c r="D4169" s="28" t="s">
        <v>24</v>
      </c>
      <c r="E4169" s="28" t="str">
        <f>VLOOKUP(A4169,'[1]Sheet1 (2)'!$A$2:$H$6200,8,0)</f>
        <v>Function:Energy Sources:Core Function:Electricity</v>
      </c>
      <c r="F4169" s="28" t="s">
        <v>2819</v>
      </c>
      <c r="G4169" s="28" t="s">
        <v>2098</v>
      </c>
      <c r="H4169" s="28" t="s">
        <v>2820</v>
      </c>
      <c r="I4169" s="28" t="s">
        <v>2098</v>
      </c>
      <c r="J4169" s="28" t="s">
        <v>28</v>
      </c>
      <c r="K4169" s="25">
        <v>4550003000</v>
      </c>
      <c r="L4169" s="28" t="s">
        <v>2257</v>
      </c>
      <c r="M4169" s="28" t="s">
        <v>2258</v>
      </c>
      <c r="N4169" s="28" t="s">
        <v>125</v>
      </c>
      <c r="O4169" s="28"/>
      <c r="P4169" s="35" t="s">
        <v>32</v>
      </c>
      <c r="Q4169" s="28" t="s">
        <v>33</v>
      </c>
      <c r="R4169" s="25">
        <v>1000</v>
      </c>
      <c r="S4169" s="28" t="s">
        <v>34</v>
      </c>
      <c r="W4169" s="28"/>
      <c r="X4169" s="28"/>
      <c r="Y4169" s="28"/>
      <c r="Z4169" s="28"/>
      <c r="AA4169" s="28"/>
      <c r="AB4169" s="28"/>
      <c r="AC4169" s="28"/>
      <c r="AD4169" s="28"/>
    </row>
    <row r="4170" spans="1:30" s="35" customFormat="1" ht="12.45" customHeight="1" x14ac:dyDescent="0.25">
      <c r="A4170" s="10">
        <v>504088</v>
      </c>
      <c r="B4170" s="28" t="s">
        <v>22</v>
      </c>
      <c r="C4170" s="28" t="s">
        <v>2064</v>
      </c>
      <c r="D4170" s="28" t="s">
        <v>24</v>
      </c>
      <c r="E4170" s="28" t="str">
        <f>VLOOKUP(A4170,'[1]Sheet1 (2)'!$A$2:$H$6200,8,0)</f>
        <v>Function:Energy Sources:Core Function:Electricity</v>
      </c>
      <c r="F4170" s="28" t="s">
        <v>2819</v>
      </c>
      <c r="G4170" s="28" t="s">
        <v>2098</v>
      </c>
      <c r="H4170" s="28" t="s">
        <v>2820</v>
      </c>
      <c r="I4170" s="28" t="s">
        <v>2098</v>
      </c>
      <c r="J4170" s="28" t="s">
        <v>28</v>
      </c>
      <c r="K4170" s="25">
        <v>4550000000</v>
      </c>
      <c r="L4170" s="28" t="s">
        <v>110</v>
      </c>
      <c r="M4170" s="28" t="s">
        <v>2264</v>
      </c>
      <c r="N4170" s="28" t="s">
        <v>125</v>
      </c>
      <c r="O4170" s="28"/>
      <c r="P4170" s="35" t="s">
        <v>32</v>
      </c>
      <c r="Q4170" s="28" t="s">
        <v>33</v>
      </c>
      <c r="R4170" s="25">
        <v>1000</v>
      </c>
      <c r="S4170" s="28" t="s">
        <v>34</v>
      </c>
      <c r="W4170" s="28"/>
      <c r="X4170" s="28"/>
      <c r="Y4170" s="28"/>
      <c r="Z4170" s="28"/>
      <c r="AA4170" s="28"/>
      <c r="AB4170" s="28"/>
      <c r="AC4170" s="28"/>
      <c r="AD4170" s="28"/>
    </row>
    <row r="4171" spans="1:30" s="35" customFormat="1" ht="12.45" customHeight="1" x14ac:dyDescent="0.25">
      <c r="A4171" s="10">
        <v>504088</v>
      </c>
      <c r="B4171" s="28" t="s">
        <v>22</v>
      </c>
      <c r="C4171" s="28" t="s">
        <v>2064</v>
      </c>
      <c r="D4171" s="28" t="s">
        <v>24</v>
      </c>
      <c r="E4171" s="28" t="str">
        <f>VLOOKUP(A4171,'[1]Sheet1 (2)'!$A$2:$H$6200,8,0)</f>
        <v>Function:Energy Sources:Core Function:Electricity</v>
      </c>
      <c r="F4171" s="28" t="s">
        <v>2819</v>
      </c>
      <c r="G4171" s="28" t="s">
        <v>2098</v>
      </c>
      <c r="H4171" s="28" t="s">
        <v>2820</v>
      </c>
      <c r="I4171" s="28" t="s">
        <v>2098</v>
      </c>
      <c r="J4171" s="28" t="s">
        <v>28</v>
      </c>
      <c r="K4171" s="25">
        <v>4550001000</v>
      </c>
      <c r="L4171" s="28" t="s">
        <v>111</v>
      </c>
      <c r="M4171" s="28" t="s">
        <v>2269</v>
      </c>
      <c r="N4171" s="28" t="s">
        <v>125</v>
      </c>
      <c r="O4171" s="28"/>
      <c r="P4171" s="35" t="s">
        <v>32</v>
      </c>
      <c r="Q4171" s="28" t="s">
        <v>33</v>
      </c>
      <c r="R4171" s="25">
        <v>1000</v>
      </c>
      <c r="S4171" s="28" t="s">
        <v>34</v>
      </c>
      <c r="W4171" s="28"/>
      <c r="X4171" s="28"/>
      <c r="Y4171" s="28"/>
      <c r="Z4171" s="28"/>
      <c r="AA4171" s="28"/>
      <c r="AB4171" s="28"/>
      <c r="AC4171" s="28"/>
      <c r="AD4171" s="28"/>
    </row>
    <row r="4172" spans="1:30" s="35" customFormat="1" ht="12.45" customHeight="1" x14ac:dyDescent="0.25">
      <c r="A4172" s="10">
        <v>504089</v>
      </c>
      <c r="B4172" s="28" t="s">
        <v>22</v>
      </c>
      <c r="C4172" s="28" t="s">
        <v>1953</v>
      </c>
      <c r="D4172" s="28" t="s">
        <v>24</v>
      </c>
      <c r="E4172" s="28" t="str">
        <f>VLOOKUP(A4172,'[1]Sheet1 (2)'!$A$2:$H$6200,8,0)</f>
        <v>Function:Finance and Administration:Core Function:Finance</v>
      </c>
      <c r="F4172" s="28" t="s">
        <v>2821</v>
      </c>
      <c r="G4172" s="28" t="s">
        <v>294</v>
      </c>
      <c r="H4172" s="28" t="s">
        <v>2822</v>
      </c>
      <c r="I4172" s="28" t="s">
        <v>294</v>
      </c>
      <c r="J4172" s="28" t="s">
        <v>167</v>
      </c>
      <c r="K4172" s="25">
        <v>4500470000</v>
      </c>
      <c r="L4172" s="28" t="s">
        <v>2240</v>
      </c>
      <c r="M4172" s="28" t="s">
        <v>2241</v>
      </c>
      <c r="N4172" s="28" t="s">
        <v>125</v>
      </c>
      <c r="O4172" s="28"/>
      <c r="P4172" s="35" t="s">
        <v>32</v>
      </c>
      <c r="Q4172" s="28" t="s">
        <v>33</v>
      </c>
      <c r="R4172" s="25">
        <v>1000</v>
      </c>
      <c r="S4172" s="28" t="s">
        <v>34</v>
      </c>
      <c r="T4172" s="35">
        <v>100000</v>
      </c>
      <c r="U4172" s="35">
        <v>110000</v>
      </c>
      <c r="V4172" s="35">
        <v>121000</v>
      </c>
      <c r="W4172" s="28"/>
      <c r="X4172" s="28"/>
      <c r="Y4172" s="28"/>
      <c r="Z4172" s="28"/>
      <c r="AA4172" s="28"/>
      <c r="AB4172" s="28"/>
      <c r="AC4172" s="28"/>
      <c r="AD4172" s="28"/>
    </row>
    <row r="4173" spans="1:30" s="35" customFormat="1" ht="12.45" customHeight="1" x14ac:dyDescent="0.25">
      <c r="A4173" s="10">
        <v>504089</v>
      </c>
      <c r="B4173" s="28" t="s">
        <v>22</v>
      </c>
      <c r="C4173" s="28" t="s">
        <v>1953</v>
      </c>
      <c r="D4173" s="28" t="s">
        <v>24</v>
      </c>
      <c r="E4173" s="28" t="str">
        <f>VLOOKUP(A4173,'[1]Sheet1 (2)'!$A$2:$H$6200,8,0)</f>
        <v>Function:Finance and Administration:Core Function:Finance</v>
      </c>
      <c r="F4173" s="28" t="s">
        <v>2823</v>
      </c>
      <c r="G4173" s="28" t="s">
        <v>2098</v>
      </c>
      <c r="H4173" s="28" t="s">
        <v>2824</v>
      </c>
      <c r="I4173" s="28" t="s">
        <v>2098</v>
      </c>
      <c r="J4173" s="28" t="s">
        <v>167</v>
      </c>
      <c r="K4173" s="25">
        <v>4550004000</v>
      </c>
      <c r="L4173" s="28" t="s">
        <v>112</v>
      </c>
      <c r="M4173" s="28" t="s">
        <v>2246</v>
      </c>
      <c r="N4173" s="28" t="s">
        <v>125</v>
      </c>
      <c r="O4173" s="28"/>
      <c r="P4173" s="35" t="s">
        <v>32</v>
      </c>
      <c r="Q4173" s="28" t="s">
        <v>33</v>
      </c>
      <c r="R4173" s="25">
        <v>1000</v>
      </c>
      <c r="S4173" s="28" t="s">
        <v>34</v>
      </c>
      <c r="W4173" s="28"/>
      <c r="X4173" s="28"/>
      <c r="Y4173" s="28"/>
      <c r="Z4173" s="28"/>
      <c r="AA4173" s="28"/>
      <c r="AB4173" s="28"/>
      <c r="AC4173" s="28"/>
      <c r="AD4173" s="28"/>
    </row>
    <row r="4174" spans="1:30" s="35" customFormat="1" ht="12.45" customHeight="1" x14ac:dyDescent="0.25">
      <c r="A4174" s="10">
        <v>504089</v>
      </c>
      <c r="B4174" s="28" t="s">
        <v>22</v>
      </c>
      <c r="C4174" s="28" t="s">
        <v>1953</v>
      </c>
      <c r="D4174" s="28" t="s">
        <v>24</v>
      </c>
      <c r="E4174" s="28" t="str">
        <f>VLOOKUP(A4174,'[1]Sheet1 (2)'!$A$2:$H$6200,8,0)</f>
        <v>Function:Finance and Administration:Core Function:Finance</v>
      </c>
      <c r="F4174" s="28" t="s">
        <v>2823</v>
      </c>
      <c r="G4174" s="28" t="s">
        <v>2098</v>
      </c>
      <c r="H4174" s="28" t="s">
        <v>2824</v>
      </c>
      <c r="I4174" s="28" t="s">
        <v>2098</v>
      </c>
      <c r="J4174" s="28" t="s">
        <v>167</v>
      </c>
      <c r="K4174" s="25">
        <v>4550008000</v>
      </c>
      <c r="L4174" s="28" t="s">
        <v>113</v>
      </c>
      <c r="M4174" s="28" t="s">
        <v>2255</v>
      </c>
      <c r="N4174" s="28" t="s">
        <v>125</v>
      </c>
      <c r="O4174" s="28"/>
      <c r="P4174" s="35" t="s">
        <v>32</v>
      </c>
      <c r="Q4174" s="28" t="s">
        <v>33</v>
      </c>
      <c r="R4174" s="25">
        <v>1000</v>
      </c>
      <c r="S4174" s="28" t="s">
        <v>34</v>
      </c>
      <c r="W4174" s="28"/>
      <c r="X4174" s="28"/>
      <c r="Y4174" s="28"/>
      <c r="Z4174" s="28"/>
      <c r="AA4174" s="28"/>
      <c r="AB4174" s="28"/>
      <c r="AC4174" s="28"/>
      <c r="AD4174" s="28"/>
    </row>
    <row r="4175" spans="1:30" s="35" customFormat="1" ht="12.45" customHeight="1" x14ac:dyDescent="0.25">
      <c r="A4175" s="10">
        <v>504089</v>
      </c>
      <c r="B4175" s="28" t="s">
        <v>22</v>
      </c>
      <c r="C4175" s="28" t="s">
        <v>1953</v>
      </c>
      <c r="D4175" s="28" t="s">
        <v>24</v>
      </c>
      <c r="E4175" s="28" t="str">
        <f>VLOOKUP(A4175,'[1]Sheet1 (2)'!$A$2:$H$6200,8,0)</f>
        <v>Function:Finance and Administration:Core Function:Finance</v>
      </c>
      <c r="F4175" s="28" t="s">
        <v>2821</v>
      </c>
      <c r="G4175" s="28" t="s">
        <v>294</v>
      </c>
      <c r="H4175" s="28" t="s">
        <v>2822</v>
      </c>
      <c r="I4175" s="28" t="s">
        <v>294</v>
      </c>
      <c r="J4175" s="28" t="s">
        <v>167</v>
      </c>
      <c r="K4175" s="25">
        <v>4500453000</v>
      </c>
      <c r="L4175" s="28" t="s">
        <v>101</v>
      </c>
      <c r="M4175" s="28" t="s">
        <v>2256</v>
      </c>
      <c r="N4175" s="28" t="s">
        <v>125</v>
      </c>
      <c r="O4175" s="28"/>
      <c r="P4175" s="35" t="s">
        <v>32</v>
      </c>
      <c r="Q4175" s="28" t="s">
        <v>33</v>
      </c>
      <c r="R4175" s="25">
        <v>1000</v>
      </c>
      <c r="S4175" s="28" t="s">
        <v>34</v>
      </c>
      <c r="T4175" s="35">
        <v>100000</v>
      </c>
      <c r="U4175" s="35">
        <v>110000</v>
      </c>
      <c r="V4175" s="35">
        <v>121000</v>
      </c>
      <c r="W4175" s="28"/>
      <c r="X4175" s="28"/>
      <c r="Y4175" s="28"/>
      <c r="Z4175" s="28"/>
      <c r="AA4175" s="28"/>
      <c r="AB4175" s="28"/>
      <c r="AC4175" s="28"/>
      <c r="AD4175" s="28"/>
    </row>
    <row r="4176" spans="1:30" s="35" customFormat="1" ht="12.45" customHeight="1" x14ac:dyDescent="0.25">
      <c r="A4176" s="10">
        <v>504089</v>
      </c>
      <c r="B4176" s="28" t="s">
        <v>22</v>
      </c>
      <c r="C4176" s="28" t="s">
        <v>1953</v>
      </c>
      <c r="D4176" s="28" t="s">
        <v>24</v>
      </c>
      <c r="E4176" s="28" t="str">
        <f>VLOOKUP(A4176,'[1]Sheet1 (2)'!$A$2:$H$6200,8,0)</f>
        <v>Function:Finance and Administration:Core Function:Finance</v>
      </c>
      <c r="F4176" s="28" t="s">
        <v>2823</v>
      </c>
      <c r="G4176" s="28" t="s">
        <v>2098</v>
      </c>
      <c r="H4176" s="28" t="s">
        <v>2824</v>
      </c>
      <c r="I4176" s="28" t="s">
        <v>2098</v>
      </c>
      <c r="J4176" s="28" t="s">
        <v>167</v>
      </c>
      <c r="K4176" s="25">
        <v>4550003000</v>
      </c>
      <c r="L4176" s="28" t="s">
        <v>2257</v>
      </c>
      <c r="M4176" s="28" t="s">
        <v>2258</v>
      </c>
      <c r="N4176" s="28" t="s">
        <v>125</v>
      </c>
      <c r="O4176" s="28"/>
      <c r="P4176" s="35" t="s">
        <v>32</v>
      </c>
      <c r="Q4176" s="28" t="s">
        <v>33</v>
      </c>
      <c r="R4176" s="25">
        <v>1000</v>
      </c>
      <c r="S4176" s="28" t="s">
        <v>34</v>
      </c>
      <c r="T4176" s="35">
        <v>30000</v>
      </c>
      <c r="U4176" s="35">
        <v>33000</v>
      </c>
      <c r="V4176" s="35">
        <v>36300</v>
      </c>
      <c r="W4176" s="28"/>
      <c r="X4176" s="28"/>
      <c r="Y4176" s="28"/>
      <c r="Z4176" s="28"/>
      <c r="AA4176" s="28"/>
      <c r="AB4176" s="28"/>
      <c r="AC4176" s="28"/>
      <c r="AD4176" s="28"/>
    </row>
    <row r="4177" spans="1:30" s="35" customFormat="1" ht="12.45" customHeight="1" x14ac:dyDescent="0.25">
      <c r="A4177" s="10">
        <v>504089</v>
      </c>
      <c r="B4177" s="28" t="s">
        <v>22</v>
      </c>
      <c r="C4177" s="28" t="s">
        <v>1953</v>
      </c>
      <c r="D4177" s="28" t="s">
        <v>24</v>
      </c>
      <c r="E4177" s="28" t="str">
        <f>VLOOKUP(A4177,'[1]Sheet1 (2)'!$A$2:$H$6200,8,0)</f>
        <v>Function:Finance and Administration:Core Function:Finance</v>
      </c>
      <c r="F4177" s="28" t="s">
        <v>2823</v>
      </c>
      <c r="G4177" s="28" t="s">
        <v>2098</v>
      </c>
      <c r="H4177" s="28" t="s">
        <v>2824</v>
      </c>
      <c r="I4177" s="28" t="s">
        <v>2098</v>
      </c>
      <c r="J4177" s="28" t="s">
        <v>167</v>
      </c>
      <c r="K4177" s="25">
        <v>4550000000</v>
      </c>
      <c r="L4177" s="28" t="s">
        <v>110</v>
      </c>
      <c r="M4177" s="28" t="s">
        <v>2264</v>
      </c>
      <c r="N4177" s="28" t="s">
        <v>125</v>
      </c>
      <c r="O4177" s="28"/>
      <c r="P4177" s="35" t="s">
        <v>32</v>
      </c>
      <c r="Q4177" s="28" t="s">
        <v>33</v>
      </c>
      <c r="R4177" s="25">
        <v>1000</v>
      </c>
      <c r="S4177" s="28" t="s">
        <v>34</v>
      </c>
      <c r="W4177" s="28"/>
      <c r="X4177" s="28"/>
      <c r="Y4177" s="28"/>
      <c r="Z4177" s="28"/>
      <c r="AA4177" s="28"/>
      <c r="AB4177" s="28"/>
      <c r="AC4177" s="28"/>
      <c r="AD4177" s="28"/>
    </row>
    <row r="4178" spans="1:30" s="35" customFormat="1" ht="12.45" customHeight="1" x14ac:dyDescent="0.25">
      <c r="A4178" s="10">
        <v>504089</v>
      </c>
      <c r="B4178" s="28" t="s">
        <v>22</v>
      </c>
      <c r="C4178" s="28" t="s">
        <v>1953</v>
      </c>
      <c r="D4178" s="28" t="s">
        <v>24</v>
      </c>
      <c r="E4178" s="28" t="str">
        <f>VLOOKUP(A4178,'[1]Sheet1 (2)'!$A$2:$H$6200,8,0)</f>
        <v>Function:Finance and Administration:Core Function:Finance</v>
      </c>
      <c r="F4178" s="28" t="s">
        <v>2821</v>
      </c>
      <c r="G4178" s="28" t="s">
        <v>294</v>
      </c>
      <c r="H4178" s="28" t="s">
        <v>2822</v>
      </c>
      <c r="I4178" s="28" t="s">
        <v>294</v>
      </c>
      <c r="J4178" s="28" t="s">
        <v>167</v>
      </c>
      <c r="K4178" s="25">
        <v>4500454020</v>
      </c>
      <c r="L4178" s="28" t="s">
        <v>2265</v>
      </c>
      <c r="M4178" s="28" t="s">
        <v>2266</v>
      </c>
      <c r="N4178" s="28" t="s">
        <v>125</v>
      </c>
      <c r="O4178" s="28"/>
      <c r="P4178" s="35" t="s">
        <v>32</v>
      </c>
      <c r="Q4178" s="28" t="s">
        <v>33</v>
      </c>
      <c r="R4178" s="25">
        <v>1000</v>
      </c>
      <c r="S4178" s="28" t="s">
        <v>34</v>
      </c>
      <c r="T4178" s="35">
        <v>10000</v>
      </c>
      <c r="U4178" s="35">
        <v>11000</v>
      </c>
      <c r="V4178" s="35">
        <v>12100</v>
      </c>
      <c r="W4178" s="28"/>
      <c r="X4178" s="28"/>
      <c r="Y4178" s="28"/>
      <c r="Z4178" s="28"/>
      <c r="AA4178" s="28"/>
      <c r="AB4178" s="28"/>
      <c r="AC4178" s="28"/>
      <c r="AD4178" s="28"/>
    </row>
    <row r="4179" spans="1:30" s="35" customFormat="1" ht="12.45" customHeight="1" x14ac:dyDescent="0.25">
      <c r="A4179" s="10">
        <v>504089</v>
      </c>
      <c r="B4179" s="28" t="s">
        <v>22</v>
      </c>
      <c r="C4179" s="28" t="s">
        <v>1953</v>
      </c>
      <c r="D4179" s="28" t="s">
        <v>24</v>
      </c>
      <c r="E4179" s="28" t="str">
        <f>VLOOKUP(A4179,'[1]Sheet1 (2)'!$A$2:$H$6200,8,0)</f>
        <v>Function:Finance and Administration:Core Function:Finance</v>
      </c>
      <c r="F4179" s="28" t="s">
        <v>2823</v>
      </c>
      <c r="G4179" s="28" t="s">
        <v>2098</v>
      </c>
      <c r="H4179" s="28" t="s">
        <v>2824</v>
      </c>
      <c r="I4179" s="28" t="s">
        <v>2098</v>
      </c>
      <c r="J4179" s="28" t="s">
        <v>167</v>
      </c>
      <c r="K4179" s="25">
        <v>4550001000</v>
      </c>
      <c r="L4179" s="28" t="s">
        <v>111</v>
      </c>
      <c r="M4179" s="28" t="s">
        <v>2269</v>
      </c>
      <c r="N4179" s="28" t="s">
        <v>125</v>
      </c>
      <c r="O4179" s="28"/>
      <c r="P4179" s="35" t="s">
        <v>32</v>
      </c>
      <c r="Q4179" s="28" t="s">
        <v>33</v>
      </c>
      <c r="R4179" s="25">
        <v>1000</v>
      </c>
      <c r="S4179" s="28" t="s">
        <v>34</v>
      </c>
      <c r="W4179" s="28"/>
      <c r="X4179" s="28"/>
      <c r="Y4179" s="28"/>
      <c r="Z4179" s="28"/>
      <c r="AA4179" s="28"/>
      <c r="AB4179" s="28"/>
      <c r="AC4179" s="28"/>
      <c r="AD4179" s="28"/>
    </row>
    <row r="4180" spans="1:30" s="35" customFormat="1" ht="12.45" customHeight="1" x14ac:dyDescent="0.25">
      <c r="A4180" s="10">
        <v>504090</v>
      </c>
      <c r="B4180" s="28" t="s">
        <v>22</v>
      </c>
      <c r="C4180" s="28" t="s">
        <v>2825</v>
      </c>
      <c r="D4180" s="28" t="s">
        <v>24</v>
      </c>
      <c r="E4180" s="28" t="str">
        <f>VLOOKUP(A4180,'[1]Sheet1 (2)'!$A$2:$H$6200,8,0)</f>
        <v>Function:Energy Sources:Core Function:Electricity</v>
      </c>
      <c r="F4180" s="28" t="s">
        <v>2826</v>
      </c>
      <c r="G4180" s="28" t="s">
        <v>294</v>
      </c>
      <c r="H4180" s="28" t="s">
        <v>2827</v>
      </c>
      <c r="I4180" s="28" t="s">
        <v>294</v>
      </c>
      <c r="J4180" s="28" t="s">
        <v>28</v>
      </c>
      <c r="K4180" s="25">
        <v>4500470000</v>
      </c>
      <c r="L4180" s="28" t="s">
        <v>2240</v>
      </c>
      <c r="M4180" s="28" t="s">
        <v>2241</v>
      </c>
      <c r="N4180" s="28" t="s">
        <v>125</v>
      </c>
      <c r="O4180" s="28"/>
      <c r="P4180" s="35" t="s">
        <v>32</v>
      </c>
      <c r="Q4180" s="28" t="s">
        <v>33</v>
      </c>
      <c r="R4180" s="25">
        <v>1000</v>
      </c>
      <c r="S4180" s="28" t="s">
        <v>34</v>
      </c>
      <c r="T4180" s="35">
        <v>100000</v>
      </c>
      <c r="U4180" s="35">
        <v>110000</v>
      </c>
      <c r="V4180" s="35">
        <v>121000</v>
      </c>
      <c r="W4180" s="28"/>
      <c r="X4180" s="28"/>
      <c r="Y4180" s="28"/>
      <c r="Z4180" s="28"/>
      <c r="AA4180" s="28"/>
      <c r="AB4180" s="28"/>
      <c r="AC4180" s="28"/>
      <c r="AD4180" s="28"/>
    </row>
    <row r="4181" spans="1:30" s="35" customFormat="1" ht="12.45" customHeight="1" x14ac:dyDescent="0.25">
      <c r="A4181" s="10">
        <v>504090</v>
      </c>
      <c r="B4181" s="28" t="s">
        <v>22</v>
      </c>
      <c r="C4181" s="28" t="s">
        <v>2825</v>
      </c>
      <c r="D4181" s="28" t="s">
        <v>24</v>
      </c>
      <c r="E4181" s="28" t="str">
        <f>VLOOKUP(A4181,'[1]Sheet1 (2)'!$A$2:$H$6200,8,0)</f>
        <v>Function:Energy Sources:Core Function:Electricity</v>
      </c>
      <c r="F4181" s="28" t="s">
        <v>2828</v>
      </c>
      <c r="G4181" s="28" t="s">
        <v>2098</v>
      </c>
      <c r="H4181" s="28" t="s">
        <v>2829</v>
      </c>
      <c r="I4181" s="28" t="s">
        <v>2098</v>
      </c>
      <c r="J4181" s="28" t="s">
        <v>28</v>
      </c>
      <c r="K4181" s="25">
        <v>4550004000</v>
      </c>
      <c r="L4181" s="28" t="s">
        <v>112</v>
      </c>
      <c r="M4181" s="28" t="s">
        <v>2246</v>
      </c>
      <c r="N4181" s="28" t="s">
        <v>125</v>
      </c>
      <c r="O4181" s="28"/>
      <c r="P4181" s="35" t="s">
        <v>32</v>
      </c>
      <c r="Q4181" s="28" t="s">
        <v>33</v>
      </c>
      <c r="R4181" s="25">
        <v>1000</v>
      </c>
      <c r="S4181" s="28" t="s">
        <v>34</v>
      </c>
      <c r="W4181" s="28"/>
      <c r="X4181" s="28"/>
      <c r="Y4181" s="28"/>
      <c r="Z4181" s="28"/>
      <c r="AA4181" s="28"/>
      <c r="AB4181" s="28"/>
      <c r="AC4181" s="28"/>
      <c r="AD4181" s="28"/>
    </row>
    <row r="4182" spans="1:30" s="35" customFormat="1" ht="12.45" customHeight="1" x14ac:dyDescent="0.25">
      <c r="A4182" s="10">
        <v>504090</v>
      </c>
      <c r="B4182" s="28" t="s">
        <v>22</v>
      </c>
      <c r="C4182" s="28" t="s">
        <v>2825</v>
      </c>
      <c r="D4182" s="28" t="s">
        <v>24</v>
      </c>
      <c r="E4182" s="28" t="str">
        <f>VLOOKUP(A4182,'[1]Sheet1 (2)'!$A$2:$H$6200,8,0)</f>
        <v>Function:Energy Sources:Core Function:Electricity</v>
      </c>
      <c r="F4182" s="28" t="s">
        <v>2828</v>
      </c>
      <c r="G4182" s="28" t="s">
        <v>2098</v>
      </c>
      <c r="H4182" s="28" t="s">
        <v>2829</v>
      </c>
      <c r="I4182" s="28" t="s">
        <v>2098</v>
      </c>
      <c r="J4182" s="28" t="s">
        <v>28</v>
      </c>
      <c r="K4182" s="25">
        <v>4550008000</v>
      </c>
      <c r="L4182" s="28" t="s">
        <v>113</v>
      </c>
      <c r="M4182" s="28" t="s">
        <v>2255</v>
      </c>
      <c r="N4182" s="28" t="s">
        <v>125</v>
      </c>
      <c r="O4182" s="28"/>
      <c r="P4182" s="35" t="s">
        <v>32</v>
      </c>
      <c r="Q4182" s="28" t="s">
        <v>33</v>
      </c>
      <c r="R4182" s="25">
        <v>1000</v>
      </c>
      <c r="S4182" s="28" t="s">
        <v>34</v>
      </c>
      <c r="W4182" s="28"/>
      <c r="X4182" s="28"/>
      <c r="Y4182" s="28"/>
      <c r="Z4182" s="28"/>
      <c r="AA4182" s="28"/>
      <c r="AB4182" s="28"/>
      <c r="AC4182" s="28"/>
      <c r="AD4182" s="28"/>
    </row>
    <row r="4183" spans="1:30" s="35" customFormat="1" ht="12.45" customHeight="1" x14ac:dyDescent="0.25">
      <c r="A4183" s="10">
        <v>504090</v>
      </c>
      <c r="B4183" s="28" t="s">
        <v>22</v>
      </c>
      <c r="C4183" s="28" t="s">
        <v>2825</v>
      </c>
      <c r="D4183" s="28" t="s">
        <v>24</v>
      </c>
      <c r="E4183" s="28" t="str">
        <f>VLOOKUP(A4183,'[1]Sheet1 (2)'!$A$2:$H$6200,8,0)</f>
        <v>Function:Energy Sources:Core Function:Electricity</v>
      </c>
      <c r="F4183" s="28" t="s">
        <v>2826</v>
      </c>
      <c r="G4183" s="28" t="s">
        <v>294</v>
      </c>
      <c r="H4183" s="28" t="s">
        <v>2827</v>
      </c>
      <c r="I4183" s="28" t="s">
        <v>294</v>
      </c>
      <c r="J4183" s="28" t="s">
        <v>28</v>
      </c>
      <c r="K4183" s="25">
        <v>4500453000</v>
      </c>
      <c r="L4183" s="28" t="s">
        <v>101</v>
      </c>
      <c r="M4183" s="28" t="s">
        <v>2256</v>
      </c>
      <c r="N4183" s="28" t="s">
        <v>125</v>
      </c>
      <c r="O4183" s="28"/>
      <c r="P4183" s="35" t="s">
        <v>32</v>
      </c>
      <c r="Q4183" s="28" t="s">
        <v>33</v>
      </c>
      <c r="R4183" s="25">
        <v>1000</v>
      </c>
      <c r="S4183" s="28" t="s">
        <v>34</v>
      </c>
      <c r="T4183" s="35">
        <v>100000</v>
      </c>
      <c r="U4183" s="35">
        <v>110000</v>
      </c>
      <c r="V4183" s="35">
        <v>121000</v>
      </c>
      <c r="W4183" s="28"/>
      <c r="X4183" s="28"/>
      <c r="Y4183" s="28"/>
      <c r="Z4183" s="28"/>
      <c r="AA4183" s="28"/>
      <c r="AB4183" s="28"/>
      <c r="AC4183" s="28"/>
      <c r="AD4183" s="28"/>
    </row>
    <row r="4184" spans="1:30" s="35" customFormat="1" ht="12.45" customHeight="1" x14ac:dyDescent="0.25">
      <c r="A4184" s="10">
        <v>504090</v>
      </c>
      <c r="B4184" s="28" t="s">
        <v>22</v>
      </c>
      <c r="C4184" s="28" t="s">
        <v>2825</v>
      </c>
      <c r="D4184" s="28" t="s">
        <v>24</v>
      </c>
      <c r="E4184" s="28" t="str">
        <f>VLOOKUP(A4184,'[1]Sheet1 (2)'!$A$2:$H$6200,8,0)</f>
        <v>Function:Energy Sources:Core Function:Electricity</v>
      </c>
      <c r="F4184" s="28" t="s">
        <v>2828</v>
      </c>
      <c r="G4184" s="28" t="s">
        <v>2098</v>
      </c>
      <c r="H4184" s="28" t="s">
        <v>2829</v>
      </c>
      <c r="I4184" s="28" t="s">
        <v>2098</v>
      </c>
      <c r="J4184" s="28" t="s">
        <v>28</v>
      </c>
      <c r="K4184" s="25">
        <v>4550003000</v>
      </c>
      <c r="L4184" s="28" t="s">
        <v>2257</v>
      </c>
      <c r="M4184" s="28" t="s">
        <v>2258</v>
      </c>
      <c r="N4184" s="28" t="s">
        <v>125</v>
      </c>
      <c r="O4184" s="28"/>
      <c r="P4184" s="35" t="s">
        <v>32</v>
      </c>
      <c r="Q4184" s="28" t="s">
        <v>33</v>
      </c>
      <c r="R4184" s="25">
        <v>1000</v>
      </c>
      <c r="S4184" s="28" t="s">
        <v>34</v>
      </c>
      <c r="T4184" s="35">
        <v>30000</v>
      </c>
      <c r="U4184" s="35">
        <v>33000</v>
      </c>
      <c r="V4184" s="35">
        <v>36300</v>
      </c>
      <c r="W4184" s="28"/>
      <c r="X4184" s="28"/>
      <c r="Y4184" s="28"/>
      <c r="Z4184" s="28"/>
      <c r="AA4184" s="28"/>
      <c r="AB4184" s="28"/>
      <c r="AC4184" s="28"/>
      <c r="AD4184" s="28"/>
    </row>
    <row r="4185" spans="1:30" s="35" customFormat="1" ht="12.45" customHeight="1" x14ac:dyDescent="0.25">
      <c r="A4185" s="10">
        <v>504090</v>
      </c>
      <c r="B4185" s="28" t="s">
        <v>22</v>
      </c>
      <c r="C4185" s="28" t="s">
        <v>2825</v>
      </c>
      <c r="D4185" s="28" t="s">
        <v>24</v>
      </c>
      <c r="E4185" s="28" t="str">
        <f>VLOOKUP(A4185,'[1]Sheet1 (2)'!$A$2:$H$6200,8,0)</f>
        <v>Function:Energy Sources:Core Function:Electricity</v>
      </c>
      <c r="F4185" s="28" t="s">
        <v>2828</v>
      </c>
      <c r="G4185" s="28" t="s">
        <v>2098</v>
      </c>
      <c r="H4185" s="28" t="s">
        <v>2829</v>
      </c>
      <c r="I4185" s="28" t="s">
        <v>2098</v>
      </c>
      <c r="J4185" s="28" t="s">
        <v>28</v>
      </c>
      <c r="K4185" s="25">
        <v>4550000000</v>
      </c>
      <c r="L4185" s="28" t="s">
        <v>110</v>
      </c>
      <c r="M4185" s="28" t="s">
        <v>2264</v>
      </c>
      <c r="N4185" s="28" t="s">
        <v>125</v>
      </c>
      <c r="O4185" s="28"/>
      <c r="P4185" s="35" t="s">
        <v>32</v>
      </c>
      <c r="Q4185" s="28" t="s">
        <v>33</v>
      </c>
      <c r="R4185" s="25">
        <v>1000</v>
      </c>
      <c r="S4185" s="28" t="s">
        <v>34</v>
      </c>
      <c r="W4185" s="28"/>
      <c r="X4185" s="28"/>
      <c r="Y4185" s="28"/>
      <c r="Z4185" s="28"/>
      <c r="AA4185" s="28"/>
      <c r="AB4185" s="28"/>
      <c r="AC4185" s="28"/>
      <c r="AD4185" s="28"/>
    </row>
    <row r="4186" spans="1:30" s="35" customFormat="1" ht="12.45" customHeight="1" x14ac:dyDescent="0.25">
      <c r="A4186" s="10">
        <v>504090</v>
      </c>
      <c r="B4186" s="28" t="s">
        <v>22</v>
      </c>
      <c r="C4186" s="28" t="s">
        <v>2825</v>
      </c>
      <c r="D4186" s="28" t="s">
        <v>24</v>
      </c>
      <c r="E4186" s="28" t="str">
        <f>VLOOKUP(A4186,'[1]Sheet1 (2)'!$A$2:$H$6200,8,0)</f>
        <v>Function:Energy Sources:Core Function:Electricity</v>
      </c>
      <c r="F4186" s="28" t="s">
        <v>2826</v>
      </c>
      <c r="G4186" s="28" t="s">
        <v>294</v>
      </c>
      <c r="H4186" s="28" t="s">
        <v>2827</v>
      </c>
      <c r="I4186" s="28" t="s">
        <v>294</v>
      </c>
      <c r="J4186" s="28" t="s">
        <v>28</v>
      </c>
      <c r="K4186" s="25">
        <v>4500454020</v>
      </c>
      <c r="L4186" s="28" t="s">
        <v>2265</v>
      </c>
      <c r="M4186" s="28" t="s">
        <v>2266</v>
      </c>
      <c r="N4186" s="28" t="s">
        <v>125</v>
      </c>
      <c r="O4186" s="28"/>
      <c r="P4186" s="35" t="s">
        <v>32</v>
      </c>
      <c r="Q4186" s="28" t="s">
        <v>33</v>
      </c>
      <c r="R4186" s="25">
        <v>1000</v>
      </c>
      <c r="S4186" s="28" t="s">
        <v>34</v>
      </c>
      <c r="T4186" s="35">
        <v>10000</v>
      </c>
      <c r="U4186" s="35">
        <v>11000</v>
      </c>
      <c r="V4186" s="35">
        <v>12100</v>
      </c>
      <c r="W4186" s="28"/>
      <c r="X4186" s="28"/>
      <c r="Y4186" s="28"/>
      <c r="Z4186" s="28"/>
      <c r="AA4186" s="28"/>
      <c r="AB4186" s="28"/>
      <c r="AC4186" s="28"/>
      <c r="AD4186" s="28"/>
    </row>
    <row r="4187" spans="1:30" s="35" customFormat="1" ht="12.45" customHeight="1" x14ac:dyDescent="0.25">
      <c r="A4187" s="10">
        <v>504090</v>
      </c>
      <c r="B4187" s="28" t="s">
        <v>22</v>
      </c>
      <c r="C4187" s="28" t="s">
        <v>2825</v>
      </c>
      <c r="D4187" s="28" t="s">
        <v>24</v>
      </c>
      <c r="E4187" s="28" t="str">
        <f>VLOOKUP(A4187,'[1]Sheet1 (2)'!$A$2:$H$6200,8,0)</f>
        <v>Function:Energy Sources:Core Function:Electricity</v>
      </c>
      <c r="F4187" s="28" t="s">
        <v>2828</v>
      </c>
      <c r="G4187" s="28" t="s">
        <v>2098</v>
      </c>
      <c r="H4187" s="28" t="s">
        <v>2829</v>
      </c>
      <c r="I4187" s="28" t="s">
        <v>2098</v>
      </c>
      <c r="J4187" s="28" t="s">
        <v>28</v>
      </c>
      <c r="K4187" s="25">
        <v>4550001000</v>
      </c>
      <c r="L4187" s="28" t="s">
        <v>111</v>
      </c>
      <c r="M4187" s="28" t="s">
        <v>2269</v>
      </c>
      <c r="N4187" s="28" t="s">
        <v>125</v>
      </c>
      <c r="O4187" s="28"/>
      <c r="P4187" s="35" t="s">
        <v>32</v>
      </c>
      <c r="Q4187" s="28" t="s">
        <v>33</v>
      </c>
      <c r="R4187" s="25">
        <v>1000</v>
      </c>
      <c r="S4187" s="28" t="s">
        <v>34</v>
      </c>
      <c r="W4187" s="28"/>
      <c r="X4187" s="28"/>
      <c r="Y4187" s="28"/>
      <c r="Z4187" s="28"/>
      <c r="AA4187" s="28"/>
      <c r="AB4187" s="28"/>
      <c r="AC4187" s="28"/>
      <c r="AD4187" s="28"/>
    </row>
    <row r="4188" spans="1:30" s="35" customFormat="1" ht="12.45" customHeight="1" x14ac:dyDescent="0.25">
      <c r="A4188" s="10">
        <v>504093</v>
      </c>
      <c r="B4188" s="28" t="s">
        <v>22</v>
      </c>
      <c r="C4188" s="28" t="s">
        <v>2067</v>
      </c>
      <c r="D4188" s="28" t="s">
        <v>1052</v>
      </c>
      <c r="E4188" s="28" t="str">
        <f>VLOOKUP(A4188,'[1]Sheet1 (2)'!$A$2:$H$6200,8,0)</f>
        <v>Function:Road Transport:Core Function:Roads</v>
      </c>
      <c r="F4188" s="28" t="s">
        <v>2068</v>
      </c>
      <c r="G4188" s="28" t="s">
        <v>294</v>
      </c>
      <c r="H4188" s="28" t="s">
        <v>2069</v>
      </c>
      <c r="I4188" s="28" t="s">
        <v>294</v>
      </c>
      <c r="J4188" s="28" t="s">
        <v>1056</v>
      </c>
      <c r="K4188" s="25">
        <v>4500470000</v>
      </c>
      <c r="L4188" s="28" t="s">
        <v>2240</v>
      </c>
      <c r="M4188" s="28" t="s">
        <v>2241</v>
      </c>
      <c r="N4188" s="28" t="s">
        <v>125</v>
      </c>
      <c r="O4188" s="28"/>
      <c r="P4188" s="35" t="s">
        <v>32</v>
      </c>
      <c r="Q4188" s="28" t="s">
        <v>33</v>
      </c>
      <c r="R4188" s="25">
        <v>1000</v>
      </c>
      <c r="S4188" s="28" t="s">
        <v>34</v>
      </c>
      <c r="T4188" s="35">
        <v>11500</v>
      </c>
      <c r="U4188" s="35">
        <v>12190</v>
      </c>
      <c r="V4188" s="35">
        <v>12921.400000000001</v>
      </c>
      <c r="W4188" s="28"/>
      <c r="X4188" s="28"/>
      <c r="Y4188" s="28"/>
      <c r="Z4188" s="28"/>
      <c r="AA4188" s="28"/>
      <c r="AB4188" s="28"/>
      <c r="AC4188" s="28"/>
      <c r="AD4188" s="28"/>
    </row>
    <row r="4189" spans="1:30" s="35" customFormat="1" ht="12.45" customHeight="1" x14ac:dyDescent="0.25">
      <c r="A4189" s="10">
        <v>504093</v>
      </c>
      <c r="B4189" s="28" t="s">
        <v>22</v>
      </c>
      <c r="C4189" s="28" t="s">
        <v>2067</v>
      </c>
      <c r="D4189" s="28" t="s">
        <v>1052</v>
      </c>
      <c r="E4189" s="28" t="str">
        <f>VLOOKUP(A4189,'[1]Sheet1 (2)'!$A$2:$H$6200,8,0)</f>
        <v>Function:Road Transport:Core Function:Roads</v>
      </c>
      <c r="F4189" s="28" t="s">
        <v>2830</v>
      </c>
      <c r="G4189" s="28" t="s">
        <v>2098</v>
      </c>
      <c r="H4189" s="28" t="s">
        <v>2831</v>
      </c>
      <c r="I4189" s="28" t="s">
        <v>2098</v>
      </c>
      <c r="J4189" s="28" t="s">
        <v>1056</v>
      </c>
      <c r="K4189" s="25">
        <v>4550004000</v>
      </c>
      <c r="L4189" s="28" t="s">
        <v>112</v>
      </c>
      <c r="M4189" s="28" t="s">
        <v>2246</v>
      </c>
      <c r="N4189" s="28" t="s">
        <v>125</v>
      </c>
      <c r="O4189" s="28"/>
      <c r="P4189" s="35" t="s">
        <v>32</v>
      </c>
      <c r="Q4189" s="28" t="s">
        <v>33</v>
      </c>
      <c r="R4189" s="25">
        <v>1000</v>
      </c>
      <c r="S4189" s="28" t="s">
        <v>34</v>
      </c>
      <c r="T4189" s="35">
        <v>6200</v>
      </c>
      <c r="U4189" s="35">
        <v>6572</v>
      </c>
      <c r="V4189" s="35">
        <v>6966.3200000000006</v>
      </c>
      <c r="W4189" s="28"/>
      <c r="X4189" s="28"/>
      <c r="Y4189" s="28"/>
      <c r="Z4189" s="28"/>
      <c r="AA4189" s="28"/>
      <c r="AB4189" s="28"/>
      <c r="AC4189" s="28"/>
      <c r="AD4189" s="28"/>
    </row>
    <row r="4190" spans="1:30" s="35" customFormat="1" ht="12.45" customHeight="1" x14ac:dyDescent="0.25">
      <c r="A4190" s="10">
        <v>504093</v>
      </c>
      <c r="B4190" s="28" t="s">
        <v>22</v>
      </c>
      <c r="C4190" s="28" t="s">
        <v>2067</v>
      </c>
      <c r="D4190" s="28" t="s">
        <v>1052</v>
      </c>
      <c r="E4190" s="28" t="str">
        <f>VLOOKUP(A4190,'[1]Sheet1 (2)'!$A$2:$H$6200,8,0)</f>
        <v>Function:Road Transport:Core Function:Roads</v>
      </c>
      <c r="F4190" s="28" t="s">
        <v>2068</v>
      </c>
      <c r="G4190" s="28" t="s">
        <v>294</v>
      </c>
      <c r="H4190" s="28" t="s">
        <v>2069</v>
      </c>
      <c r="I4190" s="28" t="s">
        <v>294</v>
      </c>
      <c r="J4190" s="28" t="s">
        <v>1056</v>
      </c>
      <c r="K4190" s="25">
        <v>4500460000</v>
      </c>
      <c r="L4190" s="28" t="s">
        <v>2249</v>
      </c>
      <c r="M4190" s="28" t="s">
        <v>2250</v>
      </c>
      <c r="N4190" s="28" t="s">
        <v>125</v>
      </c>
      <c r="O4190" s="28"/>
      <c r="P4190" s="35" t="s">
        <v>32</v>
      </c>
      <c r="Q4190" s="28" t="s">
        <v>33</v>
      </c>
      <c r="R4190" s="25">
        <v>1000</v>
      </c>
      <c r="S4190" s="28" t="s">
        <v>34</v>
      </c>
      <c r="T4190" s="35">
        <v>350</v>
      </c>
      <c r="U4190" s="35">
        <v>371</v>
      </c>
      <c r="V4190" s="35">
        <v>393.26000000000005</v>
      </c>
      <c r="W4190" s="28"/>
      <c r="X4190" s="28"/>
      <c r="Y4190" s="28"/>
      <c r="Z4190" s="28"/>
      <c r="AA4190" s="28"/>
      <c r="AB4190" s="28"/>
      <c r="AC4190" s="28"/>
      <c r="AD4190" s="28"/>
    </row>
    <row r="4191" spans="1:30" s="35" customFormat="1" ht="12.45" customHeight="1" x14ac:dyDescent="0.25">
      <c r="A4191" s="10">
        <v>504093</v>
      </c>
      <c r="B4191" s="28" t="s">
        <v>22</v>
      </c>
      <c r="C4191" s="28" t="s">
        <v>2067</v>
      </c>
      <c r="D4191" s="28" t="s">
        <v>1052</v>
      </c>
      <c r="E4191" s="28" t="str">
        <f>VLOOKUP(A4191,'[1]Sheet1 (2)'!$A$2:$H$6200,8,0)</f>
        <v>Function:Road Transport:Core Function:Roads</v>
      </c>
      <c r="F4191" s="28" t="s">
        <v>2830</v>
      </c>
      <c r="G4191" s="28" t="s">
        <v>2098</v>
      </c>
      <c r="H4191" s="28" t="s">
        <v>2831</v>
      </c>
      <c r="I4191" s="28" t="s">
        <v>2098</v>
      </c>
      <c r="J4191" s="28" t="s">
        <v>1056</v>
      </c>
      <c r="K4191" s="25">
        <v>4550008000</v>
      </c>
      <c r="L4191" s="28" t="s">
        <v>113</v>
      </c>
      <c r="M4191" s="28" t="s">
        <v>2255</v>
      </c>
      <c r="N4191" s="28" t="s">
        <v>125</v>
      </c>
      <c r="O4191" s="28"/>
      <c r="P4191" s="35" t="s">
        <v>32</v>
      </c>
      <c r="Q4191" s="28" t="s">
        <v>33</v>
      </c>
      <c r="R4191" s="25">
        <v>1000</v>
      </c>
      <c r="S4191" s="28" t="s">
        <v>34</v>
      </c>
      <c r="T4191" s="35">
        <v>6500</v>
      </c>
      <c r="U4191" s="35">
        <v>6890</v>
      </c>
      <c r="V4191" s="35">
        <v>7303.4000000000005</v>
      </c>
      <c r="W4191" s="28"/>
      <c r="X4191" s="28"/>
      <c r="Y4191" s="28"/>
      <c r="Z4191" s="28"/>
      <c r="AA4191" s="28"/>
      <c r="AB4191" s="28"/>
      <c r="AC4191" s="28"/>
      <c r="AD4191" s="28"/>
    </row>
    <row r="4192" spans="1:30" s="35" customFormat="1" ht="12.45" customHeight="1" x14ac:dyDescent="0.25">
      <c r="A4192" s="10">
        <v>504093</v>
      </c>
      <c r="B4192" s="28" t="s">
        <v>22</v>
      </c>
      <c r="C4192" s="28" t="s">
        <v>2067</v>
      </c>
      <c r="D4192" s="28" t="s">
        <v>1052</v>
      </c>
      <c r="E4192" s="28" t="str">
        <f>VLOOKUP(A4192,'[1]Sheet1 (2)'!$A$2:$H$6200,8,0)</f>
        <v>Function:Road Transport:Core Function:Roads</v>
      </c>
      <c r="F4192" s="28" t="s">
        <v>2068</v>
      </c>
      <c r="G4192" s="28" t="s">
        <v>294</v>
      </c>
      <c r="H4192" s="28" t="s">
        <v>2069</v>
      </c>
      <c r="I4192" s="28" t="s">
        <v>294</v>
      </c>
      <c r="J4192" s="28" t="s">
        <v>1056</v>
      </c>
      <c r="K4192" s="25">
        <v>4500453000</v>
      </c>
      <c r="L4192" s="28" t="s">
        <v>101</v>
      </c>
      <c r="M4192" s="28" t="s">
        <v>2256</v>
      </c>
      <c r="N4192" s="28" t="s">
        <v>125</v>
      </c>
      <c r="O4192" s="28"/>
      <c r="P4192" s="35" t="s">
        <v>32</v>
      </c>
      <c r="Q4192" s="28" t="s">
        <v>33</v>
      </c>
      <c r="R4192" s="25">
        <v>1000</v>
      </c>
      <c r="S4192" s="28" t="s">
        <v>34</v>
      </c>
      <c r="T4192" s="35">
        <v>65000</v>
      </c>
      <c r="U4192" s="35">
        <v>68900</v>
      </c>
      <c r="V4192" s="35">
        <v>73034</v>
      </c>
      <c r="W4192" s="28"/>
      <c r="X4192" s="28"/>
      <c r="Y4192" s="28"/>
      <c r="Z4192" s="28"/>
      <c r="AA4192" s="28"/>
      <c r="AB4192" s="28"/>
      <c r="AC4192" s="28"/>
      <c r="AD4192" s="28"/>
    </row>
    <row r="4193" spans="1:30" s="35" customFormat="1" ht="12.45" customHeight="1" x14ac:dyDescent="0.25">
      <c r="A4193" s="10">
        <v>504093</v>
      </c>
      <c r="B4193" s="28" t="s">
        <v>22</v>
      </c>
      <c r="C4193" s="28" t="s">
        <v>2067</v>
      </c>
      <c r="D4193" s="28" t="s">
        <v>1052</v>
      </c>
      <c r="E4193" s="28" t="str">
        <f>VLOOKUP(A4193,'[1]Sheet1 (2)'!$A$2:$H$6200,8,0)</f>
        <v>Function:Road Transport:Core Function:Roads</v>
      </c>
      <c r="F4193" s="28" t="s">
        <v>2068</v>
      </c>
      <c r="G4193" s="28" t="s">
        <v>294</v>
      </c>
      <c r="H4193" s="28" t="s">
        <v>2069</v>
      </c>
      <c r="I4193" s="28" t="s">
        <v>294</v>
      </c>
      <c r="J4193" s="28" t="s">
        <v>1056</v>
      </c>
      <c r="K4193" s="25">
        <v>4500422010</v>
      </c>
      <c r="L4193" s="28" t="s">
        <v>2279</v>
      </c>
      <c r="M4193" s="28" t="s">
        <v>2280</v>
      </c>
      <c r="N4193" s="28" t="s">
        <v>125</v>
      </c>
      <c r="O4193" s="28"/>
      <c r="P4193" s="35" t="s">
        <v>32</v>
      </c>
      <c r="Q4193" s="28" t="s">
        <v>33</v>
      </c>
      <c r="R4193" s="25">
        <v>1000</v>
      </c>
      <c r="S4193" s="28" t="s">
        <v>34</v>
      </c>
      <c r="T4193" s="35">
        <v>21500</v>
      </c>
      <c r="U4193" s="35">
        <v>22790</v>
      </c>
      <c r="V4193" s="35">
        <v>24157.4</v>
      </c>
      <c r="W4193" s="28"/>
      <c r="X4193" s="28"/>
      <c r="Y4193" s="28"/>
      <c r="Z4193" s="28"/>
      <c r="AA4193" s="28"/>
      <c r="AB4193" s="28"/>
      <c r="AC4193" s="28"/>
      <c r="AD4193" s="28"/>
    </row>
    <row r="4194" spans="1:30" s="35" customFormat="1" ht="12.45" customHeight="1" x14ac:dyDescent="0.25">
      <c r="A4194" s="10">
        <v>504093</v>
      </c>
      <c r="B4194" s="28" t="s">
        <v>22</v>
      </c>
      <c r="C4194" s="28" t="s">
        <v>2067</v>
      </c>
      <c r="D4194" s="28" t="s">
        <v>1052</v>
      </c>
      <c r="E4194" s="28" t="str">
        <f>VLOOKUP(A4194,'[1]Sheet1 (2)'!$A$2:$H$6200,8,0)</f>
        <v>Function:Road Transport:Core Function:Roads</v>
      </c>
      <c r="F4194" s="28" t="s">
        <v>2830</v>
      </c>
      <c r="G4194" s="28" t="s">
        <v>2098</v>
      </c>
      <c r="H4194" s="28" t="s">
        <v>2831</v>
      </c>
      <c r="I4194" s="28" t="s">
        <v>2098</v>
      </c>
      <c r="J4194" s="28" t="s">
        <v>1056</v>
      </c>
      <c r="K4194" s="25">
        <v>4550000000</v>
      </c>
      <c r="L4194" s="28" t="s">
        <v>110</v>
      </c>
      <c r="M4194" s="28" t="s">
        <v>2264</v>
      </c>
      <c r="N4194" s="28" t="s">
        <v>125</v>
      </c>
      <c r="O4194" s="28"/>
      <c r="P4194" s="35" t="s">
        <v>32</v>
      </c>
      <c r="Q4194" s="28" t="s">
        <v>33</v>
      </c>
      <c r="R4194" s="25">
        <v>1000</v>
      </c>
      <c r="S4194" s="28" t="s">
        <v>34</v>
      </c>
      <c r="T4194" s="35">
        <v>6500</v>
      </c>
      <c r="U4194" s="35">
        <v>6890</v>
      </c>
      <c r="V4194" s="35">
        <v>7303.4000000000005</v>
      </c>
      <c r="W4194" s="28"/>
      <c r="X4194" s="28"/>
      <c r="Y4194" s="28"/>
      <c r="Z4194" s="28"/>
      <c r="AA4194" s="28"/>
      <c r="AB4194" s="28"/>
      <c r="AC4194" s="28"/>
      <c r="AD4194" s="28"/>
    </row>
    <row r="4195" spans="1:30" s="35" customFormat="1" ht="12.45" customHeight="1" x14ac:dyDescent="0.25">
      <c r="A4195" s="10">
        <v>504093</v>
      </c>
      <c r="B4195" s="28" t="s">
        <v>22</v>
      </c>
      <c r="C4195" s="28" t="s">
        <v>2067</v>
      </c>
      <c r="D4195" s="28" t="s">
        <v>1052</v>
      </c>
      <c r="E4195" s="28" t="str">
        <f>VLOOKUP(A4195,'[1]Sheet1 (2)'!$A$2:$H$6200,8,0)</f>
        <v>Function:Road Transport:Core Function:Roads</v>
      </c>
      <c r="F4195" s="28" t="s">
        <v>2830</v>
      </c>
      <c r="G4195" s="28" t="s">
        <v>2098</v>
      </c>
      <c r="H4195" s="28" t="s">
        <v>2831</v>
      </c>
      <c r="I4195" s="28" t="s">
        <v>2098</v>
      </c>
      <c r="J4195" s="28" t="s">
        <v>1056</v>
      </c>
      <c r="K4195" s="25">
        <v>4550001000</v>
      </c>
      <c r="L4195" s="28" t="s">
        <v>111</v>
      </c>
      <c r="M4195" s="28" t="s">
        <v>2269</v>
      </c>
      <c r="N4195" s="28" t="s">
        <v>125</v>
      </c>
      <c r="O4195" s="28"/>
      <c r="P4195" s="35" t="s">
        <v>32</v>
      </c>
      <c r="Q4195" s="28" t="s">
        <v>33</v>
      </c>
      <c r="R4195" s="25">
        <v>1000</v>
      </c>
      <c r="S4195" s="28" t="s">
        <v>34</v>
      </c>
      <c r="T4195" s="35">
        <v>2300</v>
      </c>
      <c r="U4195" s="35">
        <v>2438</v>
      </c>
      <c r="V4195" s="35">
        <v>2584.2800000000002</v>
      </c>
      <c r="W4195" s="28"/>
      <c r="X4195" s="28"/>
      <c r="Y4195" s="28"/>
      <c r="Z4195" s="28"/>
      <c r="AA4195" s="28"/>
      <c r="AB4195" s="28"/>
      <c r="AC4195" s="28"/>
      <c r="AD4195" s="28"/>
    </row>
    <row r="4196" spans="1:30" s="35" customFormat="1" ht="12.45" customHeight="1" x14ac:dyDescent="0.25">
      <c r="A4196" s="10">
        <v>504124</v>
      </c>
      <c r="B4196" s="28" t="s">
        <v>22</v>
      </c>
      <c r="C4196" s="28" t="s">
        <v>1063</v>
      </c>
      <c r="D4196" s="28" t="s">
        <v>1052</v>
      </c>
      <c r="E4196" s="28" t="str">
        <f>VLOOKUP(A4196,'[1]Sheet1 (2)'!$A$2:$H$6200,8,0)</f>
        <v>Function:Road Transport:Core Function:Roads</v>
      </c>
      <c r="F4196" s="28" t="s">
        <v>2832</v>
      </c>
      <c r="G4196" s="28" t="s">
        <v>2235</v>
      </c>
      <c r="H4196" s="28" t="s">
        <v>2236</v>
      </c>
      <c r="I4196" s="28" t="s">
        <v>2235</v>
      </c>
      <c r="J4196" s="28" t="s">
        <v>1056</v>
      </c>
      <c r="K4196" s="25">
        <v>4500410000</v>
      </c>
      <c r="L4196" s="28" t="s">
        <v>2276</v>
      </c>
      <c r="M4196" s="28" t="s">
        <v>2277</v>
      </c>
      <c r="N4196" s="28" t="s">
        <v>125</v>
      </c>
      <c r="O4196" s="28"/>
      <c r="P4196" s="35" t="s">
        <v>2380</v>
      </c>
      <c r="Q4196" s="28" t="s">
        <v>2381</v>
      </c>
      <c r="R4196" s="25">
        <v>1000</v>
      </c>
      <c r="S4196" s="28" t="s">
        <v>34</v>
      </c>
      <c r="T4196" s="35">
        <v>72307</v>
      </c>
      <c r="U4196" s="35">
        <v>75633</v>
      </c>
      <c r="V4196" s="35">
        <v>79414.649999999994</v>
      </c>
      <c r="W4196" s="28"/>
      <c r="X4196" s="28"/>
      <c r="Y4196" s="28"/>
      <c r="Z4196" s="28"/>
      <c r="AA4196" s="28"/>
      <c r="AB4196" s="28"/>
      <c r="AC4196" s="28"/>
      <c r="AD4196" s="28"/>
    </row>
    <row r="4197" spans="1:30" s="35" customFormat="1" ht="12.45" customHeight="1" x14ac:dyDescent="0.25">
      <c r="A4197" s="10">
        <v>504124</v>
      </c>
      <c r="B4197" s="28" t="s">
        <v>22</v>
      </c>
      <c r="C4197" s="28" t="s">
        <v>1063</v>
      </c>
      <c r="D4197" s="28" t="s">
        <v>1052</v>
      </c>
      <c r="E4197" s="28" t="str">
        <f>VLOOKUP(A4197,'[1]Sheet1 (2)'!$A$2:$H$6200,8,0)</f>
        <v>Function:Road Transport:Core Function:Roads</v>
      </c>
      <c r="F4197" s="28" t="s">
        <v>1066</v>
      </c>
      <c r="G4197" s="28" t="s">
        <v>294</v>
      </c>
      <c r="H4197" s="28" t="s">
        <v>1067</v>
      </c>
      <c r="I4197" s="28" t="s">
        <v>294</v>
      </c>
      <c r="J4197" s="28" t="s">
        <v>1056</v>
      </c>
      <c r="K4197" s="25">
        <v>4500410000</v>
      </c>
      <c r="L4197" s="28" t="s">
        <v>2276</v>
      </c>
      <c r="M4197" s="28" t="s">
        <v>2277</v>
      </c>
      <c r="N4197" s="28" t="s">
        <v>125</v>
      </c>
      <c r="O4197" s="28"/>
      <c r="P4197" s="35" t="s">
        <v>32</v>
      </c>
      <c r="Q4197" s="28" t="s">
        <v>33</v>
      </c>
      <c r="R4197" s="25">
        <v>1000</v>
      </c>
      <c r="S4197" s="28" t="s">
        <v>34</v>
      </c>
      <c r="T4197" s="35">
        <v>9841</v>
      </c>
      <c r="U4197" s="35">
        <v>10293</v>
      </c>
      <c r="V4197" s="35">
        <v>10807.65</v>
      </c>
      <c r="W4197" s="28"/>
      <c r="X4197" s="28"/>
      <c r="Y4197" s="28"/>
      <c r="Z4197" s="28"/>
      <c r="AA4197" s="28"/>
      <c r="AB4197" s="28"/>
      <c r="AC4197" s="28"/>
      <c r="AD4197" s="28"/>
    </row>
    <row r="4198" spans="1:30" s="35" customFormat="1" ht="12.45" customHeight="1" x14ac:dyDescent="0.25">
      <c r="A4198" s="10">
        <v>504124</v>
      </c>
      <c r="B4198" s="28" t="s">
        <v>22</v>
      </c>
      <c r="C4198" s="28" t="s">
        <v>1063</v>
      </c>
      <c r="D4198" s="28" t="s">
        <v>1052</v>
      </c>
      <c r="E4198" s="28" t="str">
        <f>VLOOKUP(A4198,'[1]Sheet1 (2)'!$A$2:$H$6200,8,0)</f>
        <v>Function:Road Transport:Core Function:Roads</v>
      </c>
      <c r="F4198" s="28" t="s">
        <v>1066</v>
      </c>
      <c r="G4198" s="28" t="s">
        <v>294</v>
      </c>
      <c r="H4198" s="28" t="s">
        <v>1067</v>
      </c>
      <c r="I4198" s="28" t="s">
        <v>294</v>
      </c>
      <c r="J4198" s="28" t="s">
        <v>1056</v>
      </c>
      <c r="K4198" s="25">
        <v>4500411000</v>
      </c>
      <c r="L4198" s="28" t="s">
        <v>97</v>
      </c>
      <c r="M4198" s="28" t="s">
        <v>2263</v>
      </c>
      <c r="N4198" s="28" t="s">
        <v>125</v>
      </c>
      <c r="O4198" s="28"/>
      <c r="P4198" s="35" t="s">
        <v>32</v>
      </c>
      <c r="Q4198" s="28" t="s">
        <v>33</v>
      </c>
      <c r="R4198" s="25">
        <v>1000</v>
      </c>
      <c r="S4198" s="28" t="s">
        <v>34</v>
      </c>
      <c r="T4198" s="35">
        <v>9841</v>
      </c>
      <c r="U4198" s="35">
        <v>10293</v>
      </c>
      <c r="V4198" s="35">
        <v>10807.65</v>
      </c>
      <c r="W4198" s="28"/>
      <c r="X4198" s="28"/>
      <c r="Y4198" s="28"/>
      <c r="Z4198" s="28"/>
      <c r="AA4198" s="28"/>
      <c r="AB4198" s="28"/>
      <c r="AC4198" s="28"/>
      <c r="AD4198" s="28"/>
    </row>
    <row r="4199" spans="1:30" s="35" customFormat="1" ht="12.45" customHeight="1" x14ac:dyDescent="0.25">
      <c r="A4199" s="10">
        <v>504124</v>
      </c>
      <c r="B4199" s="28" t="s">
        <v>22</v>
      </c>
      <c r="C4199" s="28" t="s">
        <v>1063</v>
      </c>
      <c r="D4199" s="28" t="s">
        <v>1052</v>
      </c>
      <c r="E4199" s="28" t="str">
        <f>VLOOKUP(A4199,'[1]Sheet1 (2)'!$A$2:$H$6200,8,0)</f>
        <v>Function:Road Transport:Core Function:Roads</v>
      </c>
      <c r="F4199" s="28" t="s">
        <v>1066</v>
      </c>
      <c r="G4199" s="28" t="s">
        <v>294</v>
      </c>
      <c r="H4199" s="28" t="s">
        <v>1067</v>
      </c>
      <c r="I4199" s="28" t="s">
        <v>294</v>
      </c>
      <c r="J4199" s="28" t="s">
        <v>1056</v>
      </c>
      <c r="K4199" s="25">
        <v>4500460000</v>
      </c>
      <c r="L4199" s="28" t="s">
        <v>2249</v>
      </c>
      <c r="M4199" s="28" t="s">
        <v>2250</v>
      </c>
      <c r="N4199" s="28" t="s">
        <v>125</v>
      </c>
      <c r="O4199" s="28"/>
      <c r="P4199" s="35" t="s">
        <v>32</v>
      </c>
      <c r="Q4199" s="28" t="s">
        <v>33</v>
      </c>
      <c r="R4199" s="25">
        <v>1000</v>
      </c>
      <c r="S4199" s="28" t="s">
        <v>34</v>
      </c>
      <c r="T4199" s="35">
        <v>15840</v>
      </c>
      <c r="U4199" s="35">
        <v>16632</v>
      </c>
      <c r="V4199" s="35">
        <v>17464</v>
      </c>
      <c r="W4199" s="28"/>
      <c r="X4199" s="28"/>
      <c r="Y4199" s="28"/>
      <c r="Z4199" s="28"/>
      <c r="AA4199" s="28"/>
      <c r="AB4199" s="28"/>
      <c r="AC4199" s="28"/>
      <c r="AD4199" s="28"/>
    </row>
    <row r="4200" spans="1:30" s="35" customFormat="1" ht="12.45" customHeight="1" x14ac:dyDescent="0.25">
      <c r="A4200" s="10">
        <v>504124</v>
      </c>
      <c r="B4200" s="28" t="s">
        <v>22</v>
      </c>
      <c r="C4200" s="28" t="s">
        <v>1063</v>
      </c>
      <c r="D4200" s="28" t="s">
        <v>1052</v>
      </c>
      <c r="E4200" s="28" t="str">
        <f>VLOOKUP(A4200,'[1]Sheet1 (2)'!$A$2:$H$6200,8,0)</f>
        <v>Function:Road Transport:Core Function:Roads</v>
      </c>
      <c r="F4200" s="28" t="s">
        <v>1066</v>
      </c>
      <c r="G4200" s="28" t="s">
        <v>294</v>
      </c>
      <c r="H4200" s="28" t="s">
        <v>1067</v>
      </c>
      <c r="I4200" s="28" t="s">
        <v>294</v>
      </c>
      <c r="J4200" s="28" t="s">
        <v>1056</v>
      </c>
      <c r="K4200" s="25">
        <v>4500470000</v>
      </c>
      <c r="L4200" s="28" t="s">
        <v>2240</v>
      </c>
      <c r="M4200" s="28" t="s">
        <v>2241</v>
      </c>
      <c r="N4200" s="28" t="s">
        <v>125</v>
      </c>
      <c r="O4200" s="28"/>
      <c r="P4200" s="35" t="s">
        <v>32</v>
      </c>
      <c r="Q4200" s="28" t="s">
        <v>33</v>
      </c>
      <c r="R4200" s="25">
        <v>1000</v>
      </c>
      <c r="S4200" s="28" t="s">
        <v>34</v>
      </c>
      <c r="T4200" s="35">
        <v>8579</v>
      </c>
      <c r="U4200" s="35">
        <v>9007.9500000000007</v>
      </c>
      <c r="V4200" s="35">
        <v>9458.34</v>
      </c>
      <c r="W4200" s="28"/>
      <c r="X4200" s="28"/>
      <c r="Y4200" s="28"/>
      <c r="Z4200" s="28"/>
      <c r="AA4200" s="28"/>
      <c r="AB4200" s="28"/>
      <c r="AC4200" s="28"/>
      <c r="AD4200" s="28"/>
    </row>
    <row r="4201" spans="1:30" s="35" customFormat="1" ht="12.45" customHeight="1" x14ac:dyDescent="0.25">
      <c r="A4201" s="10">
        <v>504124</v>
      </c>
      <c r="B4201" s="28" t="s">
        <v>22</v>
      </c>
      <c r="C4201" s="28" t="s">
        <v>1063</v>
      </c>
      <c r="D4201" s="28" t="s">
        <v>1052</v>
      </c>
      <c r="E4201" s="28" t="str">
        <f>VLOOKUP(A4201,'[1]Sheet1 (2)'!$A$2:$H$6200,8,0)</f>
        <v>Function:Road Transport:Core Function:Roads</v>
      </c>
      <c r="F4201" s="28" t="s">
        <v>1066</v>
      </c>
      <c r="G4201" s="28" t="s">
        <v>294</v>
      </c>
      <c r="H4201" s="28" t="s">
        <v>1067</v>
      </c>
      <c r="I4201" s="28" t="s">
        <v>294</v>
      </c>
      <c r="J4201" s="28" t="s">
        <v>1056</v>
      </c>
      <c r="K4201" s="25">
        <v>4700003000</v>
      </c>
      <c r="L4201" s="28" t="s">
        <v>2242</v>
      </c>
      <c r="M4201" s="28" t="s">
        <v>2243</v>
      </c>
      <c r="N4201" s="28" t="s">
        <v>125</v>
      </c>
      <c r="O4201" s="28"/>
      <c r="P4201" s="35" t="s">
        <v>32</v>
      </c>
      <c r="Q4201" s="28" t="s">
        <v>33</v>
      </c>
      <c r="R4201" s="25">
        <v>1000</v>
      </c>
      <c r="S4201" s="28" t="s">
        <v>34</v>
      </c>
      <c r="T4201" s="35">
        <v>42311.040000000001</v>
      </c>
      <c r="U4201" s="35">
        <v>42311.040000000001</v>
      </c>
      <c r="V4201" s="35">
        <v>44427</v>
      </c>
      <c r="W4201" s="28"/>
      <c r="X4201" s="28"/>
      <c r="Y4201" s="28"/>
      <c r="Z4201" s="28"/>
      <c r="AA4201" s="28"/>
      <c r="AB4201" s="28"/>
      <c r="AC4201" s="28"/>
      <c r="AD4201" s="28"/>
    </row>
    <row r="4202" spans="1:30" s="35" customFormat="1" ht="12.45" customHeight="1" x14ac:dyDescent="0.25">
      <c r="A4202" s="10">
        <v>504124</v>
      </c>
      <c r="B4202" s="28" t="s">
        <v>22</v>
      </c>
      <c r="C4202" s="28" t="s">
        <v>1063</v>
      </c>
      <c r="D4202" s="28" t="s">
        <v>1052</v>
      </c>
      <c r="E4202" s="28" t="str">
        <f>VLOOKUP(A4202,'[1]Sheet1 (2)'!$A$2:$H$6200,8,0)</f>
        <v>Function:Road Transport:Core Function:Roads</v>
      </c>
      <c r="F4202" s="28" t="s">
        <v>1066</v>
      </c>
      <c r="G4202" s="28" t="s">
        <v>294</v>
      </c>
      <c r="H4202" s="28" t="s">
        <v>1067</v>
      </c>
      <c r="I4202" s="28" t="s">
        <v>294</v>
      </c>
      <c r="J4202" s="28" t="s">
        <v>1056</v>
      </c>
      <c r="K4202" s="25">
        <v>4560100000</v>
      </c>
      <c r="L4202" s="28" t="s">
        <v>114</v>
      </c>
      <c r="M4202" s="28" t="s">
        <v>2278</v>
      </c>
      <c r="N4202" s="28" t="s">
        <v>125</v>
      </c>
      <c r="O4202" s="28"/>
      <c r="P4202" s="35" t="s">
        <v>32</v>
      </c>
      <c r="Q4202" s="28" t="s">
        <v>33</v>
      </c>
      <c r="R4202" s="25">
        <v>1000</v>
      </c>
      <c r="S4202" s="28" t="s">
        <v>34</v>
      </c>
      <c r="T4202" s="35">
        <v>247000</v>
      </c>
      <c r="U4202" s="35">
        <v>261820</v>
      </c>
      <c r="V4202" s="35">
        <v>277529.2</v>
      </c>
      <c r="W4202" s="28"/>
      <c r="X4202" s="28"/>
      <c r="Y4202" s="28"/>
      <c r="Z4202" s="28"/>
      <c r="AA4202" s="28"/>
      <c r="AB4202" s="28"/>
      <c r="AC4202" s="28"/>
      <c r="AD4202" s="28"/>
    </row>
    <row r="4203" spans="1:30" s="35" customFormat="1" ht="12.45" customHeight="1" x14ac:dyDescent="0.25">
      <c r="A4203" s="10">
        <v>504124</v>
      </c>
      <c r="B4203" s="28" t="s">
        <v>22</v>
      </c>
      <c r="C4203" s="28" t="s">
        <v>1063</v>
      </c>
      <c r="D4203" s="28" t="s">
        <v>1052</v>
      </c>
      <c r="E4203" s="28" t="str">
        <f>VLOOKUP(A4203,'[1]Sheet1 (2)'!$A$2:$H$6200,8,0)</f>
        <v>Function:Road Transport:Core Function:Roads</v>
      </c>
      <c r="F4203" s="28" t="s">
        <v>1066</v>
      </c>
      <c r="G4203" s="28" t="s">
        <v>294</v>
      </c>
      <c r="H4203" s="28" t="s">
        <v>1067</v>
      </c>
      <c r="I4203" s="28" t="s">
        <v>294</v>
      </c>
      <c r="J4203" s="28" t="s">
        <v>1056</v>
      </c>
      <c r="K4203" s="25">
        <v>4500422010</v>
      </c>
      <c r="L4203" s="28" t="s">
        <v>2279</v>
      </c>
      <c r="M4203" s="28" t="s">
        <v>2280</v>
      </c>
      <c r="N4203" s="28" t="s">
        <v>125</v>
      </c>
      <c r="O4203" s="28"/>
      <c r="P4203" s="35" t="s">
        <v>32</v>
      </c>
      <c r="Q4203" s="28" t="s">
        <v>33</v>
      </c>
      <c r="R4203" s="25">
        <v>1000</v>
      </c>
      <c r="S4203" s="28" t="s">
        <v>34</v>
      </c>
      <c r="T4203" s="35">
        <v>67000</v>
      </c>
      <c r="U4203" s="35">
        <v>71020</v>
      </c>
      <c r="V4203" s="35">
        <v>75281.2</v>
      </c>
      <c r="W4203" s="28"/>
      <c r="X4203" s="28"/>
      <c r="Y4203" s="28"/>
      <c r="Z4203" s="28"/>
      <c r="AA4203" s="28"/>
      <c r="AB4203" s="28"/>
      <c r="AC4203" s="28"/>
      <c r="AD4203" s="28"/>
    </row>
    <row r="4204" spans="1:30" s="35" customFormat="1" ht="12.45" customHeight="1" x14ac:dyDescent="0.25">
      <c r="A4204" s="10">
        <v>504125</v>
      </c>
      <c r="B4204" s="28" t="s">
        <v>22</v>
      </c>
      <c r="C4204" s="28" t="s">
        <v>1073</v>
      </c>
      <c r="D4204" s="28" t="s">
        <v>1052</v>
      </c>
      <c r="E4204" s="28" t="str">
        <f>VLOOKUP(A4204,'[1]Sheet1 (2)'!$A$2:$H$6200,8,0)</f>
        <v>Function:Road Transport:Core Function:Roads</v>
      </c>
      <c r="F4204" s="28" t="s">
        <v>1081</v>
      </c>
      <c r="G4204" s="28" t="s">
        <v>294</v>
      </c>
      <c r="H4204" s="28" t="s">
        <v>1082</v>
      </c>
      <c r="I4204" s="28" t="s">
        <v>294</v>
      </c>
      <c r="J4204" s="28" t="s">
        <v>1056</v>
      </c>
      <c r="K4204" s="25">
        <v>4500410000</v>
      </c>
      <c r="L4204" s="28" t="s">
        <v>2276</v>
      </c>
      <c r="M4204" s="28" t="s">
        <v>2277</v>
      </c>
      <c r="N4204" s="28" t="s">
        <v>125</v>
      </c>
      <c r="O4204" s="28"/>
      <c r="P4204" s="35" t="s">
        <v>32</v>
      </c>
      <c r="Q4204" s="28" t="s">
        <v>33</v>
      </c>
      <c r="R4204" s="25">
        <v>1000</v>
      </c>
      <c r="S4204" s="28" t="s">
        <v>34</v>
      </c>
      <c r="T4204" s="35">
        <v>11422</v>
      </c>
      <c r="U4204" s="35">
        <v>11948</v>
      </c>
      <c r="V4204" s="35">
        <v>12545.4</v>
      </c>
      <c r="W4204" s="28"/>
      <c r="X4204" s="28"/>
      <c r="Y4204" s="28"/>
      <c r="Z4204" s="28"/>
      <c r="AA4204" s="28"/>
      <c r="AB4204" s="28"/>
      <c r="AC4204" s="28"/>
      <c r="AD4204" s="28"/>
    </row>
    <row r="4205" spans="1:30" s="35" customFormat="1" ht="12.45" customHeight="1" x14ac:dyDescent="0.25">
      <c r="A4205" s="10">
        <v>504125</v>
      </c>
      <c r="B4205" s="28" t="s">
        <v>22</v>
      </c>
      <c r="C4205" s="28" t="s">
        <v>1073</v>
      </c>
      <c r="D4205" s="28" t="s">
        <v>1052</v>
      </c>
      <c r="E4205" s="28" t="str">
        <f>VLOOKUP(A4205,'[1]Sheet1 (2)'!$A$2:$H$6200,8,0)</f>
        <v>Function:Road Transport:Core Function:Roads</v>
      </c>
      <c r="F4205" s="28" t="s">
        <v>1074</v>
      </c>
      <c r="G4205" s="28" t="s">
        <v>1071</v>
      </c>
      <c r="H4205" s="28" t="s">
        <v>1075</v>
      </c>
      <c r="I4205" s="28" t="s">
        <v>1071</v>
      </c>
      <c r="J4205" s="28" t="s">
        <v>1056</v>
      </c>
      <c r="K4205" s="25">
        <v>4700004000</v>
      </c>
      <c r="L4205" s="28" t="s">
        <v>117</v>
      </c>
      <c r="M4205" s="28" t="s">
        <v>2375</v>
      </c>
      <c r="N4205" s="28" t="s">
        <v>125</v>
      </c>
      <c r="O4205" s="28"/>
      <c r="P4205" s="35" t="s">
        <v>32</v>
      </c>
      <c r="Q4205" s="28" t="s">
        <v>33</v>
      </c>
      <c r="R4205" s="25">
        <v>1000</v>
      </c>
      <c r="S4205" s="28" t="s">
        <v>34</v>
      </c>
      <c r="T4205" s="35">
        <v>1750000</v>
      </c>
      <c r="U4205" s="35">
        <v>1875000</v>
      </c>
      <c r="V4205" s="35">
        <v>2000000</v>
      </c>
      <c r="W4205" s="28"/>
      <c r="X4205" s="28"/>
      <c r="Y4205" s="28"/>
      <c r="Z4205" s="28"/>
      <c r="AA4205" s="28"/>
      <c r="AB4205" s="28"/>
      <c r="AC4205" s="28"/>
      <c r="AD4205" s="28"/>
    </row>
    <row r="4206" spans="1:30" s="35" customFormat="1" ht="12.45" customHeight="1" x14ac:dyDescent="0.25">
      <c r="A4206" s="10">
        <v>504125</v>
      </c>
      <c r="B4206" s="28" t="s">
        <v>22</v>
      </c>
      <c r="C4206" s="28" t="s">
        <v>1073</v>
      </c>
      <c r="D4206" s="28" t="s">
        <v>1052</v>
      </c>
      <c r="E4206" s="28" t="str">
        <f>VLOOKUP(A4206,'[1]Sheet1 (2)'!$A$2:$H$6200,8,0)</f>
        <v>Function:Road Transport:Core Function:Roads</v>
      </c>
      <c r="F4206" s="28" t="s">
        <v>1083</v>
      </c>
      <c r="G4206" s="28" t="s">
        <v>1071</v>
      </c>
      <c r="H4206" s="28" t="s">
        <v>1084</v>
      </c>
      <c r="I4206" s="28" t="s">
        <v>1071</v>
      </c>
      <c r="J4206" s="28" t="s">
        <v>1056</v>
      </c>
      <c r="K4206" s="25">
        <v>4700004000</v>
      </c>
      <c r="L4206" s="28" t="s">
        <v>117</v>
      </c>
      <c r="M4206" s="28" t="s">
        <v>2375</v>
      </c>
      <c r="N4206" s="28" t="s">
        <v>125</v>
      </c>
      <c r="O4206" s="28"/>
      <c r="P4206" s="35" t="s">
        <v>32</v>
      </c>
      <c r="Q4206" s="28" t="s">
        <v>33</v>
      </c>
      <c r="R4206" s="25">
        <v>1000</v>
      </c>
      <c r="S4206" s="28" t="s">
        <v>34</v>
      </c>
      <c r="T4206" s="35">
        <v>125000</v>
      </c>
      <c r="U4206" s="35">
        <v>132500</v>
      </c>
      <c r="V4206" s="35">
        <v>140450</v>
      </c>
      <c r="W4206" s="28"/>
      <c r="X4206" s="28"/>
      <c r="Y4206" s="28"/>
      <c r="Z4206" s="28"/>
      <c r="AA4206" s="28"/>
      <c r="AB4206" s="28"/>
      <c r="AC4206" s="28"/>
      <c r="AD4206" s="28"/>
    </row>
    <row r="4207" spans="1:30" s="35" customFormat="1" ht="12.45" customHeight="1" x14ac:dyDescent="0.25">
      <c r="A4207" s="10">
        <v>504126</v>
      </c>
      <c r="B4207" s="28" t="s">
        <v>22</v>
      </c>
      <c r="C4207" s="28" t="s">
        <v>1085</v>
      </c>
      <c r="D4207" s="28" t="s">
        <v>1052</v>
      </c>
      <c r="E4207" s="28" t="str">
        <f>VLOOKUP(A4207,'[1]Sheet1 (2)'!$A$2:$H$6200,8,0)</f>
        <v>Function:Road Transport:Core Function:Roads</v>
      </c>
      <c r="F4207" s="28" t="s">
        <v>2833</v>
      </c>
      <c r="G4207" s="28" t="s">
        <v>294</v>
      </c>
      <c r="H4207" s="28" t="s">
        <v>2834</v>
      </c>
      <c r="I4207" s="28" t="s">
        <v>294</v>
      </c>
      <c r="J4207" s="28" t="s">
        <v>1056</v>
      </c>
      <c r="K4207" s="25">
        <v>4500410000</v>
      </c>
      <c r="L4207" s="28" t="s">
        <v>2276</v>
      </c>
      <c r="M4207" s="28" t="s">
        <v>2277</v>
      </c>
      <c r="N4207" s="28" t="s">
        <v>125</v>
      </c>
      <c r="O4207" s="28"/>
      <c r="P4207" s="35" t="s">
        <v>32</v>
      </c>
      <c r="Q4207" s="28" t="s">
        <v>33</v>
      </c>
      <c r="R4207" s="25">
        <v>1000</v>
      </c>
      <c r="S4207" s="28" t="s">
        <v>34</v>
      </c>
      <c r="T4207" s="35">
        <v>11657</v>
      </c>
      <c r="U4207" s="35">
        <v>12194</v>
      </c>
      <c r="V4207" s="35">
        <v>12803.7</v>
      </c>
      <c r="W4207" s="28"/>
      <c r="X4207" s="28"/>
      <c r="Y4207" s="28"/>
      <c r="Z4207" s="28"/>
      <c r="AA4207" s="28"/>
      <c r="AB4207" s="28"/>
      <c r="AC4207" s="28"/>
      <c r="AD4207" s="28"/>
    </row>
    <row r="4208" spans="1:30" s="35" customFormat="1" ht="12.45" customHeight="1" x14ac:dyDescent="0.25">
      <c r="A4208" s="10">
        <v>504126</v>
      </c>
      <c r="B4208" s="28" t="s">
        <v>22</v>
      </c>
      <c r="C4208" s="28" t="s">
        <v>1085</v>
      </c>
      <c r="D4208" s="28" t="s">
        <v>1052</v>
      </c>
      <c r="E4208" s="28" t="str">
        <f>VLOOKUP(A4208,'[1]Sheet1 (2)'!$A$2:$H$6200,8,0)</f>
        <v>Function:Road Transport:Core Function:Roads</v>
      </c>
      <c r="F4208" s="28" t="s">
        <v>1086</v>
      </c>
      <c r="G4208" s="28" t="s">
        <v>1071</v>
      </c>
      <c r="H4208" s="28" t="s">
        <v>1087</v>
      </c>
      <c r="I4208" s="28" t="s">
        <v>1071</v>
      </c>
      <c r="J4208" s="28" t="s">
        <v>1056</v>
      </c>
      <c r="K4208" s="25">
        <v>4700004000</v>
      </c>
      <c r="L4208" s="28" t="s">
        <v>117</v>
      </c>
      <c r="M4208" s="28" t="s">
        <v>2375</v>
      </c>
      <c r="N4208" s="28" t="s">
        <v>125</v>
      </c>
      <c r="O4208" s="28"/>
      <c r="P4208" s="35" t="s">
        <v>32</v>
      </c>
      <c r="Q4208" s="28" t="s">
        <v>33</v>
      </c>
      <c r="R4208" s="25">
        <v>1000</v>
      </c>
      <c r="S4208" s="28" t="s">
        <v>34</v>
      </c>
      <c r="T4208" s="35">
        <v>750000</v>
      </c>
      <c r="U4208" s="35">
        <v>795000</v>
      </c>
      <c r="V4208" s="35">
        <v>842700</v>
      </c>
      <c r="W4208" s="28"/>
      <c r="X4208" s="28"/>
      <c r="Y4208" s="28"/>
      <c r="Z4208" s="28"/>
      <c r="AA4208" s="28"/>
      <c r="AB4208" s="28"/>
      <c r="AC4208" s="28"/>
      <c r="AD4208" s="28"/>
    </row>
    <row r="4209" spans="1:30" s="35" customFormat="1" ht="12.45" customHeight="1" x14ac:dyDescent="0.25">
      <c r="A4209" s="10">
        <v>504126</v>
      </c>
      <c r="B4209" s="28" t="s">
        <v>22</v>
      </c>
      <c r="C4209" s="28" t="s">
        <v>1085</v>
      </c>
      <c r="D4209" s="28" t="s">
        <v>1052</v>
      </c>
      <c r="E4209" s="28" t="str">
        <f>VLOOKUP(A4209,'[1]Sheet1 (2)'!$A$2:$H$6200,8,0)</f>
        <v>Function:Road Transport:Core Function:Roads</v>
      </c>
      <c r="F4209" s="28" t="s">
        <v>1088</v>
      </c>
      <c r="G4209" s="28" t="s">
        <v>1071</v>
      </c>
      <c r="H4209" s="28" t="s">
        <v>1089</v>
      </c>
      <c r="I4209" s="28" t="s">
        <v>1071</v>
      </c>
      <c r="J4209" s="28" t="s">
        <v>1056</v>
      </c>
      <c r="K4209" s="25">
        <v>4700004000</v>
      </c>
      <c r="L4209" s="28" t="s">
        <v>117</v>
      </c>
      <c r="M4209" s="28" t="s">
        <v>2375</v>
      </c>
      <c r="N4209" s="28" t="s">
        <v>125</v>
      </c>
      <c r="O4209" s="28"/>
      <c r="P4209" s="35" t="s">
        <v>32</v>
      </c>
      <c r="Q4209" s="28" t="s">
        <v>33</v>
      </c>
      <c r="R4209" s="25">
        <v>1000</v>
      </c>
      <c r="S4209" s="28" t="s">
        <v>34</v>
      </c>
      <c r="T4209" s="35">
        <v>175000</v>
      </c>
      <c r="U4209" s="35">
        <v>185500</v>
      </c>
      <c r="V4209" s="35">
        <v>196630</v>
      </c>
      <c r="W4209" s="28"/>
      <c r="X4209" s="28"/>
      <c r="Y4209" s="28"/>
      <c r="Z4209" s="28"/>
      <c r="AA4209" s="28"/>
      <c r="AB4209" s="28"/>
      <c r="AC4209" s="28"/>
      <c r="AD4209" s="28"/>
    </row>
    <row r="4210" spans="1:30" s="35" customFormat="1" ht="12.45" customHeight="1" x14ac:dyDescent="0.25">
      <c r="A4210" s="10">
        <v>504127</v>
      </c>
      <c r="B4210" s="28" t="s">
        <v>22</v>
      </c>
      <c r="C4210" s="28" t="s">
        <v>1090</v>
      </c>
      <c r="D4210" s="28" t="s">
        <v>1052</v>
      </c>
      <c r="E4210" s="28" t="str">
        <f>VLOOKUP(A4210,'[1]Sheet1 (2)'!$A$2:$H$6200,8,0)</f>
        <v>Function:Road Transport:Core Function:Roads</v>
      </c>
      <c r="F4210" s="28" t="s">
        <v>2835</v>
      </c>
      <c r="G4210" s="28" t="s">
        <v>294</v>
      </c>
      <c r="H4210" s="28" t="s">
        <v>2836</v>
      </c>
      <c r="I4210" s="28" t="s">
        <v>294</v>
      </c>
      <c r="J4210" s="28" t="s">
        <v>1056</v>
      </c>
      <c r="K4210" s="25">
        <v>4500410000</v>
      </c>
      <c r="L4210" s="28" t="s">
        <v>2276</v>
      </c>
      <c r="M4210" s="28" t="s">
        <v>2277</v>
      </c>
      <c r="N4210" s="28" t="s">
        <v>125</v>
      </c>
      <c r="O4210" s="28"/>
      <c r="P4210" s="35" t="s">
        <v>32</v>
      </c>
      <c r="Q4210" s="28" t="s">
        <v>33</v>
      </c>
      <c r="R4210" s="25">
        <v>1000</v>
      </c>
      <c r="S4210" s="28" t="s">
        <v>34</v>
      </c>
      <c r="T4210" s="35">
        <v>44795</v>
      </c>
      <c r="U4210" s="35">
        <v>46855</v>
      </c>
      <c r="V4210" s="35">
        <v>49197.75</v>
      </c>
      <c r="W4210" s="28"/>
      <c r="X4210" s="28"/>
      <c r="Y4210" s="28"/>
      <c r="Z4210" s="28"/>
      <c r="AA4210" s="28"/>
      <c r="AB4210" s="28"/>
      <c r="AC4210" s="28"/>
      <c r="AD4210" s="28"/>
    </row>
    <row r="4211" spans="1:30" s="35" customFormat="1" ht="12.45" customHeight="1" x14ac:dyDescent="0.25">
      <c r="A4211" s="10">
        <v>504127</v>
      </c>
      <c r="B4211" s="28" t="s">
        <v>22</v>
      </c>
      <c r="C4211" s="28" t="s">
        <v>1090</v>
      </c>
      <c r="D4211" s="28" t="s">
        <v>1052</v>
      </c>
      <c r="E4211" s="28" t="str">
        <f>VLOOKUP(A4211,'[1]Sheet1 (2)'!$A$2:$H$6200,8,0)</f>
        <v>Function:Road Transport:Core Function:Roads</v>
      </c>
      <c r="F4211" s="28" t="s">
        <v>2835</v>
      </c>
      <c r="G4211" s="28" t="s">
        <v>294</v>
      </c>
      <c r="H4211" s="28" t="s">
        <v>2836</v>
      </c>
      <c r="I4211" s="28" t="s">
        <v>294</v>
      </c>
      <c r="J4211" s="28" t="s">
        <v>1056</v>
      </c>
      <c r="K4211" s="25">
        <v>4500411000</v>
      </c>
      <c r="L4211" s="28" t="s">
        <v>97</v>
      </c>
      <c r="M4211" s="28" t="s">
        <v>2263</v>
      </c>
      <c r="N4211" s="28" t="s">
        <v>125</v>
      </c>
      <c r="O4211" s="28"/>
      <c r="P4211" s="35" t="s">
        <v>32</v>
      </c>
      <c r="Q4211" s="28" t="s">
        <v>33</v>
      </c>
      <c r="R4211" s="25">
        <v>1000</v>
      </c>
      <c r="S4211" s="28" t="s">
        <v>34</v>
      </c>
      <c r="T4211" s="35">
        <v>44795</v>
      </c>
      <c r="U4211" s="35">
        <v>46855</v>
      </c>
      <c r="V4211" s="35">
        <v>49197.75</v>
      </c>
      <c r="W4211" s="28"/>
      <c r="X4211" s="28"/>
      <c r="Y4211" s="28"/>
      <c r="Z4211" s="28"/>
      <c r="AA4211" s="28"/>
      <c r="AB4211" s="28"/>
      <c r="AC4211" s="28"/>
      <c r="AD4211" s="28"/>
    </row>
    <row r="4212" spans="1:30" s="35" customFormat="1" ht="12.45" customHeight="1" x14ac:dyDescent="0.25">
      <c r="A4212" s="10">
        <v>504127</v>
      </c>
      <c r="B4212" s="28" t="s">
        <v>22</v>
      </c>
      <c r="C4212" s="28" t="s">
        <v>1090</v>
      </c>
      <c r="D4212" s="28" t="s">
        <v>1052</v>
      </c>
      <c r="E4212" s="28" t="str">
        <f>VLOOKUP(A4212,'[1]Sheet1 (2)'!$A$2:$H$6200,8,0)</f>
        <v>Function:Road Transport:Core Function:Roads</v>
      </c>
      <c r="F4212" s="28" t="s">
        <v>1091</v>
      </c>
      <c r="G4212" s="28" t="s">
        <v>1071</v>
      </c>
      <c r="H4212" s="28" t="s">
        <v>1092</v>
      </c>
      <c r="I4212" s="28" t="s">
        <v>1071</v>
      </c>
      <c r="J4212" s="28" t="s">
        <v>1056</v>
      </c>
      <c r="K4212" s="25">
        <v>4700004000</v>
      </c>
      <c r="L4212" s="28" t="s">
        <v>117</v>
      </c>
      <c r="M4212" s="28" t="s">
        <v>2375</v>
      </c>
      <c r="N4212" s="28" t="s">
        <v>125</v>
      </c>
      <c r="O4212" s="28"/>
      <c r="P4212" s="35" t="s">
        <v>32</v>
      </c>
      <c r="Q4212" s="28" t="s">
        <v>33</v>
      </c>
      <c r="R4212" s="25">
        <v>1000</v>
      </c>
      <c r="S4212" s="28" t="s">
        <v>34</v>
      </c>
      <c r="T4212" s="35">
        <v>60000</v>
      </c>
      <c r="U4212" s="35">
        <v>63600</v>
      </c>
      <c r="V4212" s="35">
        <v>67416</v>
      </c>
      <c r="W4212" s="28"/>
      <c r="X4212" s="28"/>
      <c r="Y4212" s="28"/>
      <c r="Z4212" s="28"/>
      <c r="AA4212" s="28"/>
      <c r="AB4212" s="28"/>
      <c r="AC4212" s="28"/>
      <c r="AD4212" s="28"/>
    </row>
    <row r="4213" spans="1:30" s="35" customFormat="1" ht="12.45" customHeight="1" x14ac:dyDescent="0.25">
      <c r="A4213" s="10">
        <v>504128</v>
      </c>
      <c r="B4213" s="28" t="s">
        <v>22</v>
      </c>
      <c r="C4213" s="28" t="s">
        <v>1097</v>
      </c>
      <c r="D4213" s="28" t="s">
        <v>1052</v>
      </c>
      <c r="E4213" s="28" t="str">
        <f>VLOOKUP(A4213,'[1]Sheet1 (2)'!$A$2:$H$6200,8,0)</f>
        <v>Function:Road Transport:Core Function:Roads</v>
      </c>
      <c r="F4213" s="28" t="s">
        <v>2837</v>
      </c>
      <c r="G4213" s="28" t="s">
        <v>294</v>
      </c>
      <c r="H4213" s="28" t="s">
        <v>2838</v>
      </c>
      <c r="I4213" s="28" t="s">
        <v>294</v>
      </c>
      <c r="J4213" s="28" t="s">
        <v>1056</v>
      </c>
      <c r="K4213" s="25">
        <v>4500410000</v>
      </c>
      <c r="L4213" s="28" t="s">
        <v>2276</v>
      </c>
      <c r="M4213" s="28" t="s">
        <v>2277</v>
      </c>
      <c r="N4213" s="28" t="s">
        <v>125</v>
      </c>
      <c r="O4213" s="28"/>
      <c r="P4213" s="35" t="s">
        <v>32</v>
      </c>
      <c r="Q4213" s="28" t="s">
        <v>33</v>
      </c>
      <c r="R4213" s="25">
        <v>1000</v>
      </c>
      <c r="S4213" s="28" t="s">
        <v>34</v>
      </c>
      <c r="T4213" s="35">
        <v>787</v>
      </c>
      <c r="U4213" s="35">
        <v>824</v>
      </c>
      <c r="V4213" s="35">
        <v>865.2</v>
      </c>
      <c r="W4213" s="28"/>
      <c r="X4213" s="28"/>
      <c r="Y4213" s="28"/>
      <c r="Z4213" s="28"/>
      <c r="AA4213" s="28"/>
      <c r="AB4213" s="28"/>
      <c r="AC4213" s="28"/>
      <c r="AD4213" s="28"/>
    </row>
    <row r="4214" spans="1:30" s="35" customFormat="1" ht="12.45" customHeight="1" x14ac:dyDescent="0.25">
      <c r="A4214" s="10">
        <v>504131</v>
      </c>
      <c r="B4214" s="28" t="s">
        <v>22</v>
      </c>
      <c r="C4214" s="28" t="s">
        <v>1105</v>
      </c>
      <c r="D4214" s="28" t="s">
        <v>1052</v>
      </c>
      <c r="E4214" s="28" t="str">
        <f>VLOOKUP(A4214,'[1]Sheet1 (2)'!$A$2:$H$6200,8,0)</f>
        <v>Function:Road Transport:Core Function:Public Transport</v>
      </c>
      <c r="F4214" s="28" t="s">
        <v>1106</v>
      </c>
      <c r="G4214" s="28" t="s">
        <v>294</v>
      </c>
      <c r="H4214" s="28" t="s">
        <v>1107</v>
      </c>
      <c r="I4214" s="28" t="s">
        <v>294</v>
      </c>
      <c r="J4214" s="28" t="s">
        <v>530</v>
      </c>
      <c r="K4214" s="25">
        <v>4500172000</v>
      </c>
      <c r="L4214" s="28" t="s">
        <v>2299</v>
      </c>
      <c r="M4214" s="28" t="s">
        <v>2300</v>
      </c>
      <c r="N4214" s="28" t="s">
        <v>125</v>
      </c>
      <c r="O4214" s="28"/>
      <c r="P4214" s="35" t="s">
        <v>32</v>
      </c>
      <c r="Q4214" s="28" t="s">
        <v>33</v>
      </c>
      <c r="R4214" s="25">
        <v>1000</v>
      </c>
      <c r="S4214" s="28" t="s">
        <v>34</v>
      </c>
      <c r="T4214" s="35">
        <v>5000</v>
      </c>
      <c r="U4214" s="35">
        <v>5250</v>
      </c>
      <c r="V4214" s="35">
        <v>5513</v>
      </c>
      <c r="W4214" s="28"/>
      <c r="X4214" s="28"/>
      <c r="Y4214" s="28"/>
      <c r="Z4214" s="28"/>
      <c r="AA4214" s="28"/>
      <c r="AB4214" s="28"/>
      <c r="AC4214" s="28"/>
      <c r="AD4214" s="28"/>
    </row>
    <row r="4215" spans="1:30" s="35" customFormat="1" ht="12.45" customHeight="1" x14ac:dyDescent="0.25">
      <c r="A4215" s="10">
        <v>504131</v>
      </c>
      <c r="B4215" s="28" t="s">
        <v>22</v>
      </c>
      <c r="C4215" s="28" t="s">
        <v>1105</v>
      </c>
      <c r="D4215" s="28" t="s">
        <v>1052</v>
      </c>
      <c r="E4215" s="28" t="str">
        <f>VLOOKUP(A4215,'[1]Sheet1 (2)'!$A$2:$H$6200,8,0)</f>
        <v>Function:Road Transport:Core Function:Public Transport</v>
      </c>
      <c r="F4215" s="28" t="s">
        <v>1106</v>
      </c>
      <c r="G4215" s="28" t="s">
        <v>294</v>
      </c>
      <c r="H4215" s="28" t="s">
        <v>1107</v>
      </c>
      <c r="I4215" s="28" t="s">
        <v>294</v>
      </c>
      <c r="J4215" s="28" t="s">
        <v>530</v>
      </c>
      <c r="K4215" s="25">
        <v>4500181000</v>
      </c>
      <c r="L4215" s="28" t="s">
        <v>95</v>
      </c>
      <c r="M4215" s="28" t="s">
        <v>821</v>
      </c>
      <c r="N4215" s="28" t="s">
        <v>125</v>
      </c>
      <c r="O4215" s="28"/>
      <c r="P4215" s="35" t="s">
        <v>32</v>
      </c>
      <c r="Q4215" s="28" t="s">
        <v>33</v>
      </c>
      <c r="R4215" s="25">
        <v>1000</v>
      </c>
      <c r="S4215" s="28" t="s">
        <v>34</v>
      </c>
      <c r="T4215" s="35">
        <v>3600</v>
      </c>
      <c r="U4215" s="35">
        <v>3600</v>
      </c>
      <c r="V4215" s="35">
        <v>3600</v>
      </c>
      <c r="W4215" s="28"/>
      <c r="X4215" s="28"/>
      <c r="Y4215" s="28"/>
      <c r="Z4215" s="28"/>
      <c r="AA4215" s="28"/>
      <c r="AB4215" s="28"/>
      <c r="AC4215" s="28"/>
      <c r="AD4215" s="28"/>
    </row>
    <row r="4216" spans="1:30" s="35" customFormat="1" ht="12.45" customHeight="1" x14ac:dyDescent="0.25">
      <c r="A4216" s="10">
        <v>504131</v>
      </c>
      <c r="B4216" s="28" t="s">
        <v>22</v>
      </c>
      <c r="C4216" s="28" t="s">
        <v>1105</v>
      </c>
      <c r="D4216" s="28" t="s">
        <v>1052</v>
      </c>
      <c r="E4216" s="28" t="str">
        <f>VLOOKUP(A4216,'[1]Sheet1 (2)'!$A$2:$H$6200,8,0)</f>
        <v>Function:Road Transport:Core Function:Public Transport</v>
      </c>
      <c r="F4216" s="28" t="s">
        <v>1106</v>
      </c>
      <c r="G4216" s="28" t="s">
        <v>294</v>
      </c>
      <c r="H4216" s="28" t="s">
        <v>1107</v>
      </c>
      <c r="I4216" s="28" t="s">
        <v>294</v>
      </c>
      <c r="J4216" s="28" t="s">
        <v>530</v>
      </c>
      <c r="K4216" s="25">
        <v>4500410000</v>
      </c>
      <c r="L4216" s="28" t="s">
        <v>2276</v>
      </c>
      <c r="M4216" s="28" t="s">
        <v>2277</v>
      </c>
      <c r="N4216" s="28" t="s">
        <v>125</v>
      </c>
      <c r="O4216" s="28"/>
      <c r="P4216" s="35" t="s">
        <v>32</v>
      </c>
      <c r="Q4216" s="28" t="s">
        <v>33</v>
      </c>
      <c r="R4216" s="25">
        <v>1000</v>
      </c>
      <c r="S4216" s="28" t="s">
        <v>34</v>
      </c>
      <c r="T4216" s="35">
        <v>91430</v>
      </c>
      <c r="U4216" s="35">
        <v>95636</v>
      </c>
      <c r="V4216" s="35">
        <v>100417.8</v>
      </c>
      <c r="W4216" s="28"/>
      <c r="X4216" s="28"/>
      <c r="Y4216" s="28"/>
      <c r="Z4216" s="28"/>
      <c r="AA4216" s="28"/>
      <c r="AB4216" s="28"/>
      <c r="AC4216" s="28"/>
      <c r="AD4216" s="28"/>
    </row>
    <row r="4217" spans="1:30" s="35" customFormat="1" ht="12.45" customHeight="1" x14ac:dyDescent="0.25">
      <c r="A4217" s="10">
        <v>504131</v>
      </c>
      <c r="B4217" s="28" t="s">
        <v>22</v>
      </c>
      <c r="C4217" s="28" t="s">
        <v>1105</v>
      </c>
      <c r="D4217" s="28" t="s">
        <v>1052</v>
      </c>
      <c r="E4217" s="28" t="str">
        <f>VLOOKUP(A4217,'[1]Sheet1 (2)'!$A$2:$H$6200,8,0)</f>
        <v>Function:Road Transport:Core Function:Public Transport</v>
      </c>
      <c r="F4217" s="28" t="s">
        <v>1106</v>
      </c>
      <c r="G4217" s="28" t="s">
        <v>294</v>
      </c>
      <c r="H4217" s="28" t="s">
        <v>1107</v>
      </c>
      <c r="I4217" s="28" t="s">
        <v>294</v>
      </c>
      <c r="J4217" s="28" t="s">
        <v>530</v>
      </c>
      <c r="K4217" s="25">
        <v>4500411000</v>
      </c>
      <c r="L4217" s="28" t="s">
        <v>97</v>
      </c>
      <c r="M4217" s="28" t="s">
        <v>2263</v>
      </c>
      <c r="N4217" s="28" t="s">
        <v>125</v>
      </c>
      <c r="O4217" s="28"/>
      <c r="P4217" s="35" t="s">
        <v>32</v>
      </c>
      <c r="Q4217" s="28" t="s">
        <v>33</v>
      </c>
      <c r="R4217" s="25">
        <v>1000</v>
      </c>
      <c r="S4217" s="28" t="s">
        <v>34</v>
      </c>
      <c r="T4217" s="35">
        <v>86052</v>
      </c>
      <c r="U4217" s="35">
        <v>90010</v>
      </c>
      <c r="V4217" s="35">
        <v>94510.5</v>
      </c>
      <c r="W4217" s="28"/>
      <c r="X4217" s="28"/>
      <c r="Y4217" s="28"/>
      <c r="Z4217" s="28"/>
      <c r="AA4217" s="28"/>
      <c r="AB4217" s="28"/>
      <c r="AC4217" s="28"/>
      <c r="AD4217" s="28"/>
    </row>
    <row r="4218" spans="1:30" s="35" customFormat="1" ht="12.45" customHeight="1" x14ac:dyDescent="0.25">
      <c r="A4218" s="10">
        <v>504131</v>
      </c>
      <c r="B4218" s="28" t="s">
        <v>22</v>
      </c>
      <c r="C4218" s="28" t="s">
        <v>1105</v>
      </c>
      <c r="D4218" s="28" t="s">
        <v>1052</v>
      </c>
      <c r="E4218" s="28" t="str">
        <f>VLOOKUP(A4218,'[1]Sheet1 (2)'!$A$2:$H$6200,8,0)</f>
        <v>Function:Road Transport:Core Function:Public Transport</v>
      </c>
      <c r="F4218" s="28" t="s">
        <v>1106</v>
      </c>
      <c r="G4218" s="28" t="s">
        <v>294</v>
      </c>
      <c r="H4218" s="28" t="s">
        <v>1107</v>
      </c>
      <c r="I4218" s="28" t="s">
        <v>294</v>
      </c>
      <c r="J4218" s="28" t="s">
        <v>530</v>
      </c>
      <c r="K4218" s="25">
        <v>4500422010</v>
      </c>
      <c r="L4218" s="28" t="s">
        <v>2279</v>
      </c>
      <c r="M4218" s="28" t="s">
        <v>2280</v>
      </c>
      <c r="N4218" s="28" t="s">
        <v>125</v>
      </c>
      <c r="O4218" s="28"/>
      <c r="P4218" s="35" t="s">
        <v>32</v>
      </c>
      <c r="Q4218" s="28" t="s">
        <v>33</v>
      </c>
      <c r="R4218" s="25">
        <v>1000</v>
      </c>
      <c r="S4218" s="28" t="s">
        <v>34</v>
      </c>
      <c r="T4218" s="35">
        <v>30000</v>
      </c>
      <c r="U4218" s="35">
        <v>31500</v>
      </c>
      <c r="V4218" s="35">
        <v>33075</v>
      </c>
      <c r="W4218" s="28"/>
      <c r="X4218" s="28"/>
      <c r="Y4218" s="28"/>
      <c r="Z4218" s="28"/>
      <c r="AA4218" s="28"/>
      <c r="AB4218" s="28"/>
      <c r="AC4218" s="28"/>
      <c r="AD4218" s="28"/>
    </row>
    <row r="4219" spans="1:30" s="35" customFormat="1" ht="12.45" customHeight="1" x14ac:dyDescent="0.25">
      <c r="A4219" s="10">
        <v>504131</v>
      </c>
      <c r="B4219" s="28" t="s">
        <v>22</v>
      </c>
      <c r="C4219" s="28" t="s">
        <v>1105</v>
      </c>
      <c r="D4219" s="28" t="s">
        <v>1052</v>
      </c>
      <c r="E4219" s="28" t="str">
        <f>VLOOKUP(A4219,'[1]Sheet1 (2)'!$A$2:$H$6200,8,0)</f>
        <v>Function:Road Transport:Core Function:Public Transport</v>
      </c>
      <c r="F4219" s="28" t="s">
        <v>1106</v>
      </c>
      <c r="G4219" s="28" t="s">
        <v>294</v>
      </c>
      <c r="H4219" s="28" t="s">
        <v>1107</v>
      </c>
      <c r="I4219" s="28" t="s">
        <v>294</v>
      </c>
      <c r="J4219" s="28" t="s">
        <v>530</v>
      </c>
      <c r="K4219" s="25">
        <v>4500422000</v>
      </c>
      <c r="L4219" s="28" t="s">
        <v>2288</v>
      </c>
      <c r="M4219" s="28" t="s">
        <v>2280</v>
      </c>
      <c r="N4219" s="28" t="s">
        <v>125</v>
      </c>
      <c r="O4219" s="28"/>
      <c r="P4219" s="35" t="s">
        <v>32</v>
      </c>
      <c r="Q4219" s="28" t="s">
        <v>33</v>
      </c>
      <c r="R4219" s="25">
        <v>1000</v>
      </c>
      <c r="S4219" s="28" t="s">
        <v>34</v>
      </c>
      <c r="T4219" s="35">
        <v>144000</v>
      </c>
      <c r="U4219" s="35">
        <v>151200</v>
      </c>
      <c r="V4219" s="35">
        <v>158760</v>
      </c>
      <c r="W4219" s="28"/>
      <c r="X4219" s="28"/>
      <c r="Y4219" s="28"/>
      <c r="Z4219" s="28"/>
      <c r="AA4219" s="28"/>
      <c r="AB4219" s="28"/>
      <c r="AC4219" s="28"/>
      <c r="AD4219" s="28"/>
    </row>
    <row r="4220" spans="1:30" s="35" customFormat="1" ht="12.45" customHeight="1" x14ac:dyDescent="0.25">
      <c r="A4220" s="10">
        <v>504131</v>
      </c>
      <c r="B4220" s="28" t="s">
        <v>22</v>
      </c>
      <c r="C4220" s="28" t="s">
        <v>1105</v>
      </c>
      <c r="D4220" s="28" t="s">
        <v>1052</v>
      </c>
      <c r="E4220" s="28" t="str">
        <f>VLOOKUP(A4220,'[1]Sheet1 (2)'!$A$2:$H$6200,8,0)</f>
        <v>Function:Road Transport:Core Function:Public Transport</v>
      </c>
      <c r="F4220" s="28" t="s">
        <v>1106</v>
      </c>
      <c r="G4220" s="28" t="s">
        <v>294</v>
      </c>
      <c r="H4220" s="28" t="s">
        <v>1107</v>
      </c>
      <c r="I4220" s="28" t="s">
        <v>294</v>
      </c>
      <c r="J4220" s="28" t="s">
        <v>530</v>
      </c>
      <c r="K4220" s="25">
        <v>4500460000</v>
      </c>
      <c r="L4220" s="28" t="s">
        <v>2249</v>
      </c>
      <c r="M4220" s="28" t="s">
        <v>2250</v>
      </c>
      <c r="N4220" s="28" t="s">
        <v>125</v>
      </c>
      <c r="O4220" s="28"/>
      <c r="P4220" s="35" t="s">
        <v>32</v>
      </c>
      <c r="Q4220" s="28" t="s">
        <v>33</v>
      </c>
      <c r="R4220" s="25">
        <v>1000</v>
      </c>
      <c r="S4220" s="28" t="s">
        <v>34</v>
      </c>
      <c r="T4220" s="35">
        <v>15840</v>
      </c>
      <c r="U4220" s="35">
        <v>16632</v>
      </c>
      <c r="V4220" s="35">
        <v>17464</v>
      </c>
      <c r="W4220" s="28"/>
      <c r="X4220" s="28"/>
      <c r="Y4220" s="28"/>
      <c r="Z4220" s="28"/>
      <c r="AA4220" s="28"/>
      <c r="AB4220" s="28"/>
      <c r="AC4220" s="28"/>
      <c r="AD4220" s="28"/>
    </row>
    <row r="4221" spans="1:30" s="35" customFormat="1" ht="12.45" customHeight="1" x14ac:dyDescent="0.25">
      <c r="A4221" s="10">
        <v>504131</v>
      </c>
      <c r="B4221" s="28" t="s">
        <v>22</v>
      </c>
      <c r="C4221" s="28" t="s">
        <v>1105</v>
      </c>
      <c r="D4221" s="28" t="s">
        <v>1052</v>
      </c>
      <c r="E4221" s="28" t="str">
        <f>VLOOKUP(A4221,'[1]Sheet1 (2)'!$A$2:$H$6200,8,0)</f>
        <v>Function:Road Transport:Core Function:Public Transport</v>
      </c>
      <c r="F4221" s="28" t="s">
        <v>1106</v>
      </c>
      <c r="G4221" s="28" t="s">
        <v>294</v>
      </c>
      <c r="H4221" s="28" t="s">
        <v>1107</v>
      </c>
      <c r="I4221" s="28" t="s">
        <v>294</v>
      </c>
      <c r="J4221" s="28" t="s">
        <v>530</v>
      </c>
      <c r="K4221" s="25">
        <v>4500470000</v>
      </c>
      <c r="L4221" s="28" t="s">
        <v>2240</v>
      </c>
      <c r="M4221" s="28" t="s">
        <v>2241</v>
      </c>
      <c r="N4221" s="28" t="s">
        <v>125</v>
      </c>
      <c r="O4221" s="28"/>
      <c r="P4221" s="35" t="s">
        <v>32</v>
      </c>
      <c r="Q4221" s="28" t="s">
        <v>33</v>
      </c>
      <c r="R4221" s="25">
        <v>1000</v>
      </c>
      <c r="S4221" s="28" t="s">
        <v>34</v>
      </c>
      <c r="T4221" s="35">
        <v>15675</v>
      </c>
      <c r="U4221" s="35">
        <v>16458</v>
      </c>
      <c r="V4221" s="35">
        <v>17291</v>
      </c>
      <c r="W4221" s="28"/>
      <c r="X4221" s="28"/>
      <c r="Y4221" s="28"/>
      <c r="Z4221" s="28"/>
      <c r="AA4221" s="28"/>
      <c r="AB4221" s="28"/>
      <c r="AC4221" s="28"/>
      <c r="AD4221" s="28"/>
    </row>
    <row r="4222" spans="1:30" s="35" customFormat="1" ht="12.45" customHeight="1" x14ac:dyDescent="0.25">
      <c r="A4222" s="10">
        <v>504131</v>
      </c>
      <c r="B4222" s="28" t="s">
        <v>22</v>
      </c>
      <c r="C4222" s="28" t="s">
        <v>1105</v>
      </c>
      <c r="D4222" s="28" t="s">
        <v>1052</v>
      </c>
      <c r="E4222" s="28" t="str">
        <f>VLOOKUP(A4222,'[1]Sheet1 (2)'!$A$2:$H$6200,8,0)</f>
        <v>Function:Road Transport:Core Function:Public Transport</v>
      </c>
      <c r="F4222" s="28" t="s">
        <v>2839</v>
      </c>
      <c r="G4222" s="28" t="s">
        <v>2098</v>
      </c>
      <c r="H4222" s="28" t="s">
        <v>2840</v>
      </c>
      <c r="I4222" s="28" t="s">
        <v>2098</v>
      </c>
      <c r="J4222" s="28" t="s">
        <v>530</v>
      </c>
      <c r="K4222" s="25">
        <v>4550004000</v>
      </c>
      <c r="L4222" s="28" t="s">
        <v>112</v>
      </c>
      <c r="M4222" s="28" t="s">
        <v>2246</v>
      </c>
      <c r="N4222" s="28" t="s">
        <v>125</v>
      </c>
      <c r="O4222" s="28"/>
      <c r="P4222" s="28" t="s">
        <v>32</v>
      </c>
      <c r="Q4222" s="28" t="s">
        <v>33</v>
      </c>
      <c r="R4222" s="25">
        <v>1000</v>
      </c>
      <c r="S4222" s="28" t="s">
        <v>34</v>
      </c>
      <c r="T4222" s="35">
        <v>0</v>
      </c>
      <c r="U4222" s="35">
        <v>0</v>
      </c>
      <c r="V4222" s="35">
        <v>4233</v>
      </c>
      <c r="W4222" s="28"/>
      <c r="X4222" s="28"/>
      <c r="Y4222" s="28"/>
      <c r="Z4222" s="28"/>
      <c r="AA4222" s="28"/>
      <c r="AB4222" s="28"/>
      <c r="AC4222" s="28"/>
      <c r="AD4222" s="28"/>
    </row>
    <row r="4223" spans="1:30" s="35" customFormat="1" ht="12.45" customHeight="1" x14ac:dyDescent="0.25">
      <c r="A4223" s="10">
        <v>504131</v>
      </c>
      <c r="B4223" s="28" t="s">
        <v>22</v>
      </c>
      <c r="C4223" s="28" t="s">
        <v>1105</v>
      </c>
      <c r="D4223" s="28" t="s">
        <v>1052</v>
      </c>
      <c r="E4223" s="28" t="str">
        <f>VLOOKUP(A4223,'[1]Sheet1 (2)'!$A$2:$H$6200,8,0)</f>
        <v>Function:Road Transport:Core Function:Public Transport</v>
      </c>
      <c r="F4223" s="28" t="s">
        <v>2839</v>
      </c>
      <c r="G4223" s="28" t="s">
        <v>2098</v>
      </c>
      <c r="H4223" s="28" t="s">
        <v>2840</v>
      </c>
      <c r="I4223" s="28" t="s">
        <v>2098</v>
      </c>
      <c r="J4223" s="28" t="s">
        <v>530</v>
      </c>
      <c r="K4223" s="25">
        <v>4550008000</v>
      </c>
      <c r="L4223" s="28" t="s">
        <v>113</v>
      </c>
      <c r="M4223" s="28" t="s">
        <v>2255</v>
      </c>
      <c r="N4223" s="28" t="s">
        <v>125</v>
      </c>
      <c r="O4223" s="28"/>
      <c r="P4223" s="28" t="s">
        <v>32</v>
      </c>
      <c r="Q4223" s="28" t="s">
        <v>33</v>
      </c>
      <c r="R4223" s="25">
        <v>1000</v>
      </c>
      <c r="S4223" s="28" t="s">
        <v>34</v>
      </c>
      <c r="T4223" s="35">
        <v>0</v>
      </c>
      <c r="U4223" s="35">
        <v>0</v>
      </c>
      <c r="V4223" s="35">
        <v>11025</v>
      </c>
      <c r="W4223" s="28"/>
      <c r="X4223" s="28"/>
      <c r="Y4223" s="28"/>
      <c r="Z4223" s="28"/>
      <c r="AA4223" s="28"/>
      <c r="AB4223" s="28"/>
      <c r="AC4223" s="28"/>
      <c r="AD4223" s="28"/>
    </row>
    <row r="4224" spans="1:30" s="35" customFormat="1" ht="12.45" customHeight="1" x14ac:dyDescent="0.25">
      <c r="A4224" s="10">
        <v>504131</v>
      </c>
      <c r="B4224" s="28" t="s">
        <v>22</v>
      </c>
      <c r="C4224" s="28" t="s">
        <v>1105</v>
      </c>
      <c r="D4224" s="28" t="s">
        <v>1052</v>
      </c>
      <c r="E4224" s="28" t="str">
        <f>VLOOKUP(A4224,'[1]Sheet1 (2)'!$A$2:$H$6200,8,0)</f>
        <v>Function:Road Transport:Core Function:Public Transport</v>
      </c>
      <c r="F4224" s="28" t="s">
        <v>1106</v>
      </c>
      <c r="G4224" s="28" t="s">
        <v>294</v>
      </c>
      <c r="H4224" s="28" t="s">
        <v>1107</v>
      </c>
      <c r="I4224" s="28" t="s">
        <v>294</v>
      </c>
      <c r="J4224" s="28" t="s">
        <v>530</v>
      </c>
      <c r="K4224" s="25">
        <v>4700003000</v>
      </c>
      <c r="L4224" s="28" t="s">
        <v>2242</v>
      </c>
      <c r="M4224" s="28" t="s">
        <v>2243</v>
      </c>
      <c r="N4224" s="28" t="s">
        <v>125</v>
      </c>
      <c r="O4224" s="28"/>
      <c r="P4224" s="28" t="s">
        <v>32</v>
      </c>
      <c r="Q4224" s="28" t="s">
        <v>33</v>
      </c>
      <c r="R4224" s="25">
        <v>1000</v>
      </c>
      <c r="S4224" s="28" t="s">
        <v>34</v>
      </c>
      <c r="T4224" s="35">
        <v>42311.040000000001</v>
      </c>
      <c r="U4224" s="35">
        <v>42311.040000000001</v>
      </c>
      <c r="V4224" s="35">
        <v>44427</v>
      </c>
      <c r="W4224" s="28"/>
      <c r="X4224" s="28"/>
      <c r="Y4224" s="28"/>
      <c r="Z4224" s="28"/>
      <c r="AA4224" s="28"/>
      <c r="AB4224" s="28"/>
      <c r="AC4224" s="28"/>
      <c r="AD4224" s="28"/>
    </row>
    <row r="4225" spans="1:30" s="35" customFormat="1" ht="12.45" customHeight="1" x14ac:dyDescent="0.25">
      <c r="A4225" s="10">
        <v>504135</v>
      </c>
      <c r="B4225" s="28" t="s">
        <v>22</v>
      </c>
      <c r="C4225" s="28" t="s">
        <v>1120</v>
      </c>
      <c r="D4225" s="28" t="s">
        <v>1052</v>
      </c>
      <c r="E4225" s="28" t="str">
        <f>VLOOKUP(A4225,'[1]Sheet1 (2)'!$A$2:$H$6200,8,0)</f>
        <v>Function:Road Transport:Core Function:Roads</v>
      </c>
      <c r="F4225" s="28" t="s">
        <v>2841</v>
      </c>
      <c r="G4225" s="28" t="s">
        <v>294</v>
      </c>
      <c r="H4225" s="28" t="s">
        <v>2842</v>
      </c>
      <c r="I4225" s="28" t="s">
        <v>294</v>
      </c>
      <c r="J4225" s="28" t="s">
        <v>1056</v>
      </c>
      <c r="K4225" s="25">
        <v>4500410000</v>
      </c>
      <c r="L4225" s="28" t="s">
        <v>2276</v>
      </c>
      <c r="M4225" s="28" t="s">
        <v>2277</v>
      </c>
      <c r="N4225" s="28" t="s">
        <v>125</v>
      </c>
      <c r="O4225" s="28"/>
      <c r="P4225" s="28" t="s">
        <v>32</v>
      </c>
      <c r="Q4225" s="28" t="s">
        <v>33</v>
      </c>
      <c r="R4225" s="25">
        <v>1000</v>
      </c>
      <c r="S4225" s="28" t="s">
        <v>34</v>
      </c>
      <c r="T4225" s="35">
        <v>5468</v>
      </c>
      <c r="U4225" s="35">
        <v>5719</v>
      </c>
      <c r="V4225" s="35">
        <v>6004.95</v>
      </c>
      <c r="W4225" s="28"/>
      <c r="X4225" s="28"/>
      <c r="Y4225" s="28"/>
      <c r="Z4225" s="28"/>
      <c r="AA4225" s="28"/>
      <c r="AB4225" s="28"/>
      <c r="AC4225" s="28"/>
      <c r="AD4225" s="28"/>
    </row>
    <row r="4226" spans="1:30" s="35" customFormat="1" ht="12.45" customHeight="1" x14ac:dyDescent="0.25">
      <c r="A4226" s="10">
        <v>504136</v>
      </c>
      <c r="B4226" s="28" t="s">
        <v>22</v>
      </c>
      <c r="C4226" s="28" t="s">
        <v>1123</v>
      </c>
      <c r="D4226" s="28" t="s">
        <v>1052</v>
      </c>
      <c r="E4226" s="28" t="str">
        <f>VLOOKUP(A4226,'[1]Sheet1 (2)'!$A$2:$H$6200,8,0)</f>
        <v>Function:Road Transport:Core Function:Roads</v>
      </c>
      <c r="F4226" s="28" t="s">
        <v>2073</v>
      </c>
      <c r="G4226" s="28" t="s">
        <v>294</v>
      </c>
      <c r="H4226" s="28" t="s">
        <v>2074</v>
      </c>
      <c r="I4226" s="28" t="s">
        <v>294</v>
      </c>
      <c r="J4226" s="28" t="s">
        <v>1056</v>
      </c>
      <c r="K4226" s="25">
        <v>4500410000</v>
      </c>
      <c r="L4226" s="28" t="s">
        <v>2276</v>
      </c>
      <c r="M4226" s="28" t="s">
        <v>2277</v>
      </c>
      <c r="N4226" s="28" t="s">
        <v>125</v>
      </c>
      <c r="O4226" s="28"/>
      <c r="P4226" s="28" t="s">
        <v>32</v>
      </c>
      <c r="Q4226" s="28" t="s">
        <v>33</v>
      </c>
      <c r="R4226" s="25">
        <v>1000</v>
      </c>
      <c r="S4226" s="28" t="s">
        <v>34</v>
      </c>
      <c r="T4226" s="35">
        <v>24191</v>
      </c>
      <c r="U4226" s="35">
        <v>25303</v>
      </c>
      <c r="V4226" s="35">
        <v>26568.15</v>
      </c>
      <c r="W4226" s="28"/>
      <c r="X4226" s="28"/>
      <c r="Y4226" s="28"/>
      <c r="Z4226" s="28"/>
      <c r="AA4226" s="28"/>
      <c r="AB4226" s="28"/>
      <c r="AC4226" s="28"/>
      <c r="AD4226" s="28"/>
    </row>
    <row r="4227" spans="1:30" s="35" customFormat="1" ht="12.45" customHeight="1" x14ac:dyDescent="0.25">
      <c r="A4227" s="10">
        <v>504136</v>
      </c>
      <c r="B4227" s="28" t="s">
        <v>22</v>
      </c>
      <c r="C4227" s="28" t="s">
        <v>1123</v>
      </c>
      <c r="D4227" s="28" t="s">
        <v>1052</v>
      </c>
      <c r="E4227" s="28" t="str">
        <f>VLOOKUP(A4227,'[1]Sheet1 (2)'!$A$2:$H$6200,8,0)</f>
        <v>Function:Road Transport:Core Function:Roads</v>
      </c>
      <c r="F4227" s="28" t="s">
        <v>2073</v>
      </c>
      <c r="G4227" s="28" t="s">
        <v>294</v>
      </c>
      <c r="H4227" s="28" t="s">
        <v>2074</v>
      </c>
      <c r="I4227" s="28" t="s">
        <v>294</v>
      </c>
      <c r="J4227" s="28" t="s">
        <v>1056</v>
      </c>
      <c r="K4227" s="25">
        <v>4500411000</v>
      </c>
      <c r="L4227" s="28" t="s">
        <v>97</v>
      </c>
      <c r="M4227" s="28" t="s">
        <v>2263</v>
      </c>
      <c r="N4227" s="28" t="s">
        <v>125</v>
      </c>
      <c r="O4227" s="28"/>
      <c r="P4227" s="28" t="s">
        <v>32</v>
      </c>
      <c r="Q4227" s="28" t="s">
        <v>33</v>
      </c>
      <c r="R4227" s="25">
        <v>1000</v>
      </c>
      <c r="S4227" s="28" t="s">
        <v>34</v>
      </c>
      <c r="T4227" s="35">
        <v>24191</v>
      </c>
      <c r="U4227" s="35">
        <v>25303</v>
      </c>
      <c r="V4227" s="35">
        <v>26568.15</v>
      </c>
      <c r="W4227" s="28"/>
      <c r="X4227" s="28"/>
      <c r="Y4227" s="28"/>
      <c r="Z4227" s="28"/>
      <c r="AA4227" s="28"/>
      <c r="AB4227" s="28"/>
      <c r="AC4227" s="28"/>
      <c r="AD4227" s="28"/>
    </row>
    <row r="4228" spans="1:30" s="35" customFormat="1" ht="12.45" customHeight="1" x14ac:dyDescent="0.25">
      <c r="A4228" s="10">
        <v>504136</v>
      </c>
      <c r="B4228" s="28" t="s">
        <v>22</v>
      </c>
      <c r="C4228" s="28" t="s">
        <v>1123</v>
      </c>
      <c r="D4228" s="28" t="s">
        <v>1052</v>
      </c>
      <c r="E4228" s="28" t="str">
        <f>VLOOKUP(A4228,'[1]Sheet1 (2)'!$A$2:$H$6200,8,0)</f>
        <v>Function:Road Transport:Core Function:Roads</v>
      </c>
      <c r="F4228" s="28" t="s">
        <v>2073</v>
      </c>
      <c r="G4228" s="28" t="s">
        <v>294</v>
      </c>
      <c r="H4228" s="28" t="s">
        <v>2074</v>
      </c>
      <c r="I4228" s="28" t="s">
        <v>294</v>
      </c>
      <c r="J4228" s="28" t="s">
        <v>1056</v>
      </c>
      <c r="K4228" s="25">
        <v>4500493000</v>
      </c>
      <c r="L4228" s="28" t="s">
        <v>2843</v>
      </c>
      <c r="M4228" s="28" t="s">
        <v>2844</v>
      </c>
      <c r="N4228" s="28" t="s">
        <v>125</v>
      </c>
      <c r="O4228" s="28"/>
      <c r="P4228" s="28" t="s">
        <v>32</v>
      </c>
      <c r="Q4228" s="28" t="s">
        <v>33</v>
      </c>
      <c r="R4228" s="25">
        <v>1000</v>
      </c>
      <c r="S4228" s="28" t="s">
        <v>34</v>
      </c>
      <c r="T4228" s="35">
        <v>439248</v>
      </c>
      <c r="U4228" s="35">
        <v>458680</v>
      </c>
      <c r="V4228" s="35">
        <v>481614</v>
      </c>
      <c r="W4228" s="28"/>
      <c r="X4228" s="28"/>
      <c r="Y4228" s="28"/>
      <c r="Z4228" s="28"/>
      <c r="AA4228" s="28"/>
      <c r="AB4228" s="28"/>
      <c r="AC4228" s="28"/>
      <c r="AD4228" s="28"/>
    </row>
    <row r="4229" spans="1:30" s="35" customFormat="1" ht="12.45" customHeight="1" x14ac:dyDescent="0.25">
      <c r="A4229" s="10">
        <v>504136</v>
      </c>
      <c r="B4229" s="28" t="s">
        <v>22</v>
      </c>
      <c r="C4229" s="28" t="s">
        <v>1123</v>
      </c>
      <c r="D4229" s="28" t="s">
        <v>1052</v>
      </c>
      <c r="E4229" s="28" t="str">
        <f>VLOOKUP(A4229,'[1]Sheet1 (2)'!$A$2:$H$6200,8,0)</f>
        <v>Function:Road Transport:Core Function:Roads</v>
      </c>
      <c r="F4229" s="28" t="s">
        <v>2073</v>
      </c>
      <c r="G4229" s="28" t="s">
        <v>294</v>
      </c>
      <c r="H4229" s="28" t="s">
        <v>2074</v>
      </c>
      <c r="I4229" s="28" t="s">
        <v>294</v>
      </c>
      <c r="J4229" s="28" t="s">
        <v>1056</v>
      </c>
      <c r="K4229" s="25">
        <v>4560100000</v>
      </c>
      <c r="L4229" s="28" t="s">
        <v>114</v>
      </c>
      <c r="M4229" s="28" t="s">
        <v>2278</v>
      </c>
      <c r="N4229" s="28" t="s">
        <v>125</v>
      </c>
      <c r="O4229" s="28"/>
      <c r="P4229" s="28" t="s">
        <v>32</v>
      </c>
      <c r="Q4229" s="28" t="s">
        <v>33</v>
      </c>
      <c r="R4229" s="25">
        <v>1000</v>
      </c>
      <c r="S4229" s="28" t="s">
        <v>34</v>
      </c>
      <c r="T4229" s="35">
        <v>300000</v>
      </c>
      <c r="U4229" s="35">
        <v>315000</v>
      </c>
      <c r="V4229" s="35">
        <v>330750</v>
      </c>
      <c r="W4229" s="28"/>
      <c r="X4229" s="28"/>
      <c r="Y4229" s="28"/>
      <c r="Z4229" s="28"/>
      <c r="AA4229" s="28"/>
      <c r="AB4229" s="28"/>
      <c r="AC4229" s="28"/>
      <c r="AD4229" s="28"/>
    </row>
    <row r="4230" spans="1:30" s="35" customFormat="1" ht="12.45" customHeight="1" x14ac:dyDescent="0.25">
      <c r="A4230" s="10">
        <v>504140</v>
      </c>
      <c r="B4230" s="28" t="s">
        <v>22</v>
      </c>
      <c r="C4230" s="28" t="s">
        <v>1136</v>
      </c>
      <c r="D4230" s="28" t="s">
        <v>1052</v>
      </c>
      <c r="E4230" s="28" t="str">
        <f>VLOOKUP(A4230,'[1]Sheet1 (2)'!$A$2:$H$6200,8,0)</f>
        <v>Function:Waste Water Management:Core Function:Storm Water Management</v>
      </c>
      <c r="F4230" s="28" t="s">
        <v>2845</v>
      </c>
      <c r="G4230" s="28" t="s">
        <v>294</v>
      </c>
      <c r="H4230" s="28" t="s">
        <v>2846</v>
      </c>
      <c r="I4230" s="28" t="s">
        <v>294</v>
      </c>
      <c r="J4230" s="28" t="s">
        <v>1139</v>
      </c>
      <c r="K4230" s="25">
        <v>4500172000</v>
      </c>
      <c r="L4230" s="28" t="s">
        <v>2299</v>
      </c>
      <c r="M4230" s="28" t="s">
        <v>2300</v>
      </c>
      <c r="N4230" s="28" t="s">
        <v>125</v>
      </c>
      <c r="O4230" s="28"/>
      <c r="P4230" s="28" t="s">
        <v>32</v>
      </c>
      <c r="Q4230" s="28" t="s">
        <v>33</v>
      </c>
      <c r="R4230" s="25">
        <v>1000</v>
      </c>
      <c r="S4230" s="28" t="s">
        <v>34</v>
      </c>
      <c r="W4230" s="28"/>
      <c r="X4230" s="28"/>
      <c r="Y4230" s="28"/>
      <c r="Z4230" s="28"/>
      <c r="AA4230" s="28"/>
      <c r="AB4230" s="28"/>
      <c r="AC4230" s="28"/>
      <c r="AD4230" s="28"/>
    </row>
    <row r="4231" spans="1:30" s="35" customFormat="1" ht="12.45" customHeight="1" x14ac:dyDescent="0.25">
      <c r="A4231" s="10">
        <v>504140</v>
      </c>
      <c r="B4231" s="28" t="s">
        <v>22</v>
      </c>
      <c r="C4231" s="28" t="s">
        <v>1136</v>
      </c>
      <c r="D4231" s="28" t="s">
        <v>1052</v>
      </c>
      <c r="E4231" s="28" t="str">
        <f>VLOOKUP(A4231,'[1]Sheet1 (2)'!$A$2:$H$6200,8,0)</f>
        <v>Function:Waste Water Management:Core Function:Storm Water Management</v>
      </c>
      <c r="F4231" s="28" t="s">
        <v>2845</v>
      </c>
      <c r="G4231" s="28" t="s">
        <v>294</v>
      </c>
      <c r="H4231" s="28" t="s">
        <v>2846</v>
      </c>
      <c r="I4231" s="28" t="s">
        <v>294</v>
      </c>
      <c r="J4231" s="28" t="s">
        <v>1139</v>
      </c>
      <c r="K4231" s="25">
        <v>4500181000</v>
      </c>
      <c r="L4231" s="28" t="s">
        <v>95</v>
      </c>
      <c r="M4231" s="28" t="s">
        <v>821</v>
      </c>
      <c r="N4231" s="28" t="s">
        <v>125</v>
      </c>
      <c r="O4231" s="28"/>
      <c r="P4231" s="28" t="s">
        <v>32</v>
      </c>
      <c r="Q4231" s="28" t="s">
        <v>33</v>
      </c>
      <c r="R4231" s="25">
        <v>1000</v>
      </c>
      <c r="S4231" s="28" t="s">
        <v>34</v>
      </c>
      <c r="W4231" s="28"/>
      <c r="X4231" s="28"/>
      <c r="Y4231" s="28"/>
      <c r="Z4231" s="28"/>
      <c r="AA4231" s="28"/>
      <c r="AB4231" s="28"/>
      <c r="AC4231" s="28"/>
      <c r="AD4231" s="28"/>
    </row>
    <row r="4232" spans="1:30" s="35" customFormat="1" ht="12.45" customHeight="1" x14ac:dyDescent="0.25">
      <c r="A4232" s="10">
        <v>504140</v>
      </c>
      <c r="B4232" s="28" t="s">
        <v>22</v>
      </c>
      <c r="C4232" s="28" t="s">
        <v>1136</v>
      </c>
      <c r="D4232" s="28" t="s">
        <v>1052</v>
      </c>
      <c r="E4232" s="28" t="str">
        <f>VLOOKUP(A4232,'[1]Sheet1 (2)'!$A$2:$H$6200,8,0)</f>
        <v>Function:Waste Water Management:Core Function:Storm Water Management</v>
      </c>
      <c r="F4232" s="28" t="s">
        <v>2845</v>
      </c>
      <c r="G4232" s="28" t="s">
        <v>294</v>
      </c>
      <c r="H4232" s="28" t="s">
        <v>2846</v>
      </c>
      <c r="I4232" s="28" t="s">
        <v>294</v>
      </c>
      <c r="J4232" s="28" t="s">
        <v>1139</v>
      </c>
      <c r="K4232" s="25">
        <v>4500410000</v>
      </c>
      <c r="L4232" s="28" t="s">
        <v>2276</v>
      </c>
      <c r="M4232" s="28" t="s">
        <v>2277</v>
      </c>
      <c r="N4232" s="28" t="s">
        <v>125</v>
      </c>
      <c r="O4232" s="28"/>
      <c r="P4232" s="28" t="s">
        <v>32</v>
      </c>
      <c r="Q4232" s="28" t="s">
        <v>33</v>
      </c>
      <c r="R4232" s="25">
        <v>1000</v>
      </c>
      <c r="S4232" s="28" t="s">
        <v>34</v>
      </c>
      <c r="T4232" s="35">
        <v>44410</v>
      </c>
      <c r="U4232" s="35">
        <v>46453</v>
      </c>
      <c r="V4232" s="35">
        <v>48775.65</v>
      </c>
      <c r="W4232" s="28"/>
      <c r="X4232" s="28"/>
      <c r="Y4232" s="28"/>
      <c r="Z4232" s="28"/>
      <c r="AA4232" s="28"/>
      <c r="AB4232" s="28"/>
      <c r="AC4232" s="28"/>
      <c r="AD4232" s="28"/>
    </row>
    <row r="4233" spans="1:30" s="35" customFormat="1" ht="12.45" customHeight="1" x14ac:dyDescent="0.25">
      <c r="A4233" s="10">
        <v>504140</v>
      </c>
      <c r="B4233" s="28" t="s">
        <v>22</v>
      </c>
      <c r="C4233" s="28" t="s">
        <v>1136</v>
      </c>
      <c r="D4233" s="28" t="s">
        <v>1052</v>
      </c>
      <c r="E4233" s="28" t="str">
        <f>VLOOKUP(A4233,'[1]Sheet1 (2)'!$A$2:$H$6200,8,0)</f>
        <v>Function:Waste Water Management:Core Function:Storm Water Management</v>
      </c>
      <c r="F4233" s="28" t="s">
        <v>2845</v>
      </c>
      <c r="G4233" s="28" t="s">
        <v>294</v>
      </c>
      <c r="H4233" s="28" t="s">
        <v>2846</v>
      </c>
      <c r="I4233" s="28" t="s">
        <v>294</v>
      </c>
      <c r="J4233" s="28" t="s">
        <v>1139</v>
      </c>
      <c r="K4233" s="25">
        <v>4500411000</v>
      </c>
      <c r="L4233" s="28" t="s">
        <v>97</v>
      </c>
      <c r="M4233" s="28" t="s">
        <v>2263</v>
      </c>
      <c r="N4233" s="28" t="s">
        <v>125</v>
      </c>
      <c r="O4233" s="28"/>
      <c r="P4233" s="28" t="s">
        <v>32</v>
      </c>
      <c r="Q4233" s="28" t="s">
        <v>33</v>
      </c>
      <c r="R4233" s="25">
        <v>1000</v>
      </c>
      <c r="S4233" s="28" t="s">
        <v>34</v>
      </c>
      <c r="T4233" s="35">
        <v>44410</v>
      </c>
      <c r="U4233" s="35">
        <v>46453</v>
      </c>
      <c r="V4233" s="35">
        <v>48775.65</v>
      </c>
      <c r="W4233" s="28"/>
      <c r="X4233" s="28"/>
      <c r="Y4233" s="28"/>
      <c r="Z4233" s="28"/>
      <c r="AA4233" s="28"/>
      <c r="AB4233" s="28"/>
      <c r="AC4233" s="28"/>
      <c r="AD4233" s="28"/>
    </row>
    <row r="4234" spans="1:30" s="35" customFormat="1" ht="12.45" customHeight="1" x14ac:dyDescent="0.25">
      <c r="A4234" s="10">
        <v>504140</v>
      </c>
      <c r="B4234" s="28" t="s">
        <v>22</v>
      </c>
      <c r="C4234" s="28" t="s">
        <v>1136</v>
      </c>
      <c r="D4234" s="28" t="s">
        <v>1052</v>
      </c>
      <c r="E4234" s="28" t="str">
        <f>VLOOKUP(A4234,'[1]Sheet1 (2)'!$A$2:$H$6200,8,0)</f>
        <v>Function:Waste Water Management:Core Function:Storm Water Management</v>
      </c>
      <c r="F4234" s="28" t="s">
        <v>2845</v>
      </c>
      <c r="G4234" s="28" t="s">
        <v>294</v>
      </c>
      <c r="H4234" s="28" t="s">
        <v>2846</v>
      </c>
      <c r="I4234" s="28" t="s">
        <v>294</v>
      </c>
      <c r="J4234" s="28" t="s">
        <v>1139</v>
      </c>
      <c r="K4234" s="25">
        <v>4500460000</v>
      </c>
      <c r="L4234" s="28" t="s">
        <v>2249</v>
      </c>
      <c r="M4234" s="28" t="s">
        <v>2250</v>
      </c>
      <c r="N4234" s="28" t="s">
        <v>125</v>
      </c>
      <c r="O4234" s="28"/>
      <c r="P4234" s="28" t="s">
        <v>32</v>
      </c>
      <c r="Q4234" s="28" t="s">
        <v>33</v>
      </c>
      <c r="R4234" s="25">
        <v>1000</v>
      </c>
      <c r="S4234" s="28" t="s">
        <v>34</v>
      </c>
      <c r="W4234" s="28"/>
      <c r="X4234" s="28"/>
      <c r="Y4234" s="28"/>
      <c r="Z4234" s="28"/>
      <c r="AA4234" s="28"/>
      <c r="AB4234" s="28"/>
      <c r="AC4234" s="28"/>
      <c r="AD4234" s="28"/>
    </row>
    <row r="4235" spans="1:30" s="35" customFormat="1" ht="12.45" customHeight="1" x14ac:dyDescent="0.25">
      <c r="A4235" s="10">
        <v>504140</v>
      </c>
      <c r="B4235" s="28" t="s">
        <v>22</v>
      </c>
      <c r="C4235" s="28" t="s">
        <v>1136</v>
      </c>
      <c r="D4235" s="28" t="s">
        <v>1052</v>
      </c>
      <c r="E4235" s="28" t="str">
        <f>VLOOKUP(A4235,'[1]Sheet1 (2)'!$A$2:$H$6200,8,0)</f>
        <v>Function:Waste Water Management:Core Function:Storm Water Management</v>
      </c>
      <c r="F4235" s="28" t="s">
        <v>2845</v>
      </c>
      <c r="G4235" s="28" t="s">
        <v>294</v>
      </c>
      <c r="H4235" s="28" t="s">
        <v>2846</v>
      </c>
      <c r="I4235" s="28" t="s">
        <v>294</v>
      </c>
      <c r="J4235" s="28" t="s">
        <v>1139</v>
      </c>
      <c r="K4235" s="25">
        <v>4700003000</v>
      </c>
      <c r="L4235" s="28" t="s">
        <v>2242</v>
      </c>
      <c r="M4235" s="28" t="s">
        <v>2243</v>
      </c>
      <c r="N4235" s="28" t="s">
        <v>125</v>
      </c>
      <c r="O4235" s="28"/>
      <c r="P4235" s="28" t="s">
        <v>32</v>
      </c>
      <c r="Q4235" s="28" t="s">
        <v>33</v>
      </c>
      <c r="R4235" s="25">
        <v>1000</v>
      </c>
      <c r="S4235" s="28" t="s">
        <v>34</v>
      </c>
      <c r="W4235" s="28"/>
      <c r="X4235" s="28"/>
      <c r="Y4235" s="28"/>
      <c r="Z4235" s="28"/>
      <c r="AA4235" s="28"/>
      <c r="AB4235" s="28"/>
      <c r="AC4235" s="28"/>
      <c r="AD4235" s="28"/>
    </row>
    <row r="4236" spans="1:30" s="35" customFormat="1" ht="12.45" customHeight="1" x14ac:dyDescent="0.25">
      <c r="A4236" s="10">
        <v>504161</v>
      </c>
      <c r="B4236" s="28" t="s">
        <v>22</v>
      </c>
      <c r="C4236" s="28" t="s">
        <v>1163</v>
      </c>
      <c r="D4236" s="28" t="s">
        <v>24</v>
      </c>
      <c r="E4236" s="28" t="str">
        <f>VLOOKUP(A4236,'[1]Sheet1 (2)'!$A$2:$H$6200,8,0)</f>
        <v>Function:Finance and Administration:Core Function:Asset Management</v>
      </c>
      <c r="F4236" s="28" t="s">
        <v>1168</v>
      </c>
      <c r="G4236" s="28" t="s">
        <v>182</v>
      </c>
      <c r="H4236" s="28" t="s">
        <v>1169</v>
      </c>
      <c r="I4236" s="28" t="s">
        <v>182</v>
      </c>
      <c r="J4236" s="28" t="s">
        <v>277</v>
      </c>
      <c r="K4236" s="25">
        <v>4500422000</v>
      </c>
      <c r="L4236" s="28" t="s">
        <v>2288</v>
      </c>
      <c r="M4236" s="28" t="s">
        <v>2280</v>
      </c>
      <c r="N4236" s="28" t="s">
        <v>125</v>
      </c>
      <c r="O4236" s="28"/>
      <c r="P4236" s="28" t="s">
        <v>151</v>
      </c>
      <c r="Q4236" s="28" t="s">
        <v>152</v>
      </c>
      <c r="R4236" s="25">
        <v>1000</v>
      </c>
      <c r="S4236" s="28" t="s">
        <v>34</v>
      </c>
      <c r="T4236" s="35">
        <v>132252.72</v>
      </c>
      <c r="U4236" s="35">
        <v>132252.72</v>
      </c>
      <c r="V4236" s="35">
        <v>132252.72</v>
      </c>
      <c r="W4236" s="28"/>
      <c r="X4236" s="28"/>
      <c r="Y4236" s="28"/>
      <c r="Z4236" s="28"/>
      <c r="AA4236" s="28"/>
      <c r="AB4236" s="28"/>
      <c r="AC4236" s="28"/>
      <c r="AD4236" s="28"/>
    </row>
    <row r="4237" spans="1:30" s="35" customFormat="1" ht="12.45" customHeight="1" x14ac:dyDescent="0.25">
      <c r="A4237" s="10">
        <v>504161</v>
      </c>
      <c r="B4237" s="28" t="s">
        <v>22</v>
      </c>
      <c r="C4237" s="28" t="s">
        <v>1163</v>
      </c>
      <c r="D4237" s="28" t="s">
        <v>24</v>
      </c>
      <c r="E4237" s="28" t="str">
        <f>VLOOKUP(A4237,'[1]Sheet1 (2)'!$A$2:$H$6200,8,0)</f>
        <v>Function:Finance and Administration:Core Function:Asset Management</v>
      </c>
      <c r="F4237" s="28" t="s">
        <v>1168</v>
      </c>
      <c r="G4237" s="28" t="s">
        <v>182</v>
      </c>
      <c r="H4237" s="28" t="s">
        <v>1169</v>
      </c>
      <c r="I4237" s="28" t="s">
        <v>182</v>
      </c>
      <c r="J4237" s="28" t="s">
        <v>277</v>
      </c>
      <c r="K4237" s="25">
        <v>4700003000</v>
      </c>
      <c r="L4237" s="28" t="s">
        <v>2242</v>
      </c>
      <c r="M4237" s="28" t="s">
        <v>2243</v>
      </c>
      <c r="N4237" s="28" t="s">
        <v>125</v>
      </c>
      <c r="O4237" s="28"/>
      <c r="P4237" s="28" t="s">
        <v>151</v>
      </c>
      <c r="Q4237" s="28" t="s">
        <v>152</v>
      </c>
      <c r="R4237" s="25">
        <v>1000</v>
      </c>
      <c r="S4237" s="28" t="s">
        <v>34</v>
      </c>
      <c r="T4237" s="35">
        <v>84622.080000000002</v>
      </c>
      <c r="U4237" s="35">
        <v>84622</v>
      </c>
      <c r="V4237" s="35">
        <v>88853</v>
      </c>
      <c r="W4237" s="28"/>
      <c r="X4237" s="28"/>
      <c r="Y4237" s="28"/>
      <c r="Z4237" s="28"/>
      <c r="AA4237" s="28"/>
      <c r="AB4237" s="28"/>
      <c r="AC4237" s="28"/>
      <c r="AD4237" s="28"/>
    </row>
    <row r="4238" spans="1:30" s="35" customFormat="1" ht="12.45" customHeight="1" x14ac:dyDescent="0.25">
      <c r="A4238" s="10">
        <v>504161</v>
      </c>
      <c r="B4238" s="28" t="s">
        <v>22</v>
      </c>
      <c r="C4238" s="28" t="s">
        <v>1163</v>
      </c>
      <c r="D4238" s="28" t="s">
        <v>24</v>
      </c>
      <c r="E4238" s="28" t="str">
        <f>VLOOKUP(A4238,'[1]Sheet1 (2)'!$A$2:$H$6200,8,0)</f>
        <v>Function:Finance and Administration:Core Function:Asset Management</v>
      </c>
      <c r="F4238" s="28" t="s">
        <v>1168</v>
      </c>
      <c r="G4238" s="28" t="s">
        <v>182</v>
      </c>
      <c r="H4238" s="28" t="s">
        <v>1169</v>
      </c>
      <c r="I4238" s="28" t="s">
        <v>182</v>
      </c>
      <c r="J4238" s="28" t="s">
        <v>277</v>
      </c>
      <c r="K4238" s="25">
        <v>4500422010</v>
      </c>
      <c r="L4238" s="28" t="s">
        <v>2279</v>
      </c>
      <c r="M4238" s="28" t="s">
        <v>2280</v>
      </c>
      <c r="N4238" s="28" t="s">
        <v>125</v>
      </c>
      <c r="O4238" s="28"/>
      <c r="P4238" s="28" t="s">
        <v>151</v>
      </c>
      <c r="Q4238" s="28" t="s">
        <v>152</v>
      </c>
      <c r="R4238" s="25">
        <v>1000</v>
      </c>
      <c r="S4238" s="28" t="s">
        <v>34</v>
      </c>
      <c r="W4238" s="28"/>
      <c r="X4238" s="28"/>
      <c r="Y4238" s="28"/>
      <c r="Z4238" s="28"/>
      <c r="AA4238" s="28"/>
      <c r="AB4238" s="28"/>
      <c r="AC4238" s="28"/>
      <c r="AD4238" s="28"/>
    </row>
    <row r="4239" spans="1:30" s="35" customFormat="1" ht="12.45" customHeight="1" x14ac:dyDescent="0.25">
      <c r="A4239" s="10">
        <v>504161</v>
      </c>
      <c r="B4239" s="28" t="s">
        <v>22</v>
      </c>
      <c r="C4239" s="28" t="s">
        <v>1163</v>
      </c>
      <c r="D4239" s="28" t="s">
        <v>24</v>
      </c>
      <c r="E4239" s="28" t="str">
        <f>VLOOKUP(A4239,'[1]Sheet1 (2)'!$A$2:$H$6200,8,0)</f>
        <v>Function:Finance and Administration:Core Function:Asset Management</v>
      </c>
      <c r="F4239" s="28" t="s">
        <v>1168</v>
      </c>
      <c r="G4239" s="28" t="s">
        <v>182</v>
      </c>
      <c r="H4239" s="28" t="s">
        <v>1169</v>
      </c>
      <c r="I4239" s="28" t="s">
        <v>182</v>
      </c>
      <c r="J4239" s="28" t="s">
        <v>277</v>
      </c>
      <c r="K4239" s="25">
        <v>4500460000</v>
      </c>
      <c r="L4239" s="28" t="s">
        <v>2249</v>
      </c>
      <c r="M4239" s="28" t="s">
        <v>2250</v>
      </c>
      <c r="N4239" s="28" t="s">
        <v>125</v>
      </c>
      <c r="O4239" s="28"/>
      <c r="P4239" s="28" t="s">
        <v>151</v>
      </c>
      <c r="Q4239" s="28" t="s">
        <v>152</v>
      </c>
      <c r="R4239" s="25">
        <v>1000</v>
      </c>
      <c r="S4239" s="28" t="s">
        <v>34</v>
      </c>
      <c r="T4239" s="35">
        <v>31680</v>
      </c>
      <c r="U4239" s="35">
        <v>33264</v>
      </c>
      <c r="V4239" s="35">
        <v>34927</v>
      </c>
      <c r="W4239" s="28"/>
      <c r="X4239" s="28"/>
      <c r="Y4239" s="28"/>
      <c r="Z4239" s="28"/>
      <c r="AA4239" s="28"/>
      <c r="AB4239" s="28"/>
      <c r="AC4239" s="28"/>
      <c r="AD4239" s="28"/>
    </row>
    <row r="4240" spans="1:30" s="35" customFormat="1" ht="12.45" customHeight="1" x14ac:dyDescent="0.25">
      <c r="A4240" s="10">
        <v>504161</v>
      </c>
      <c r="B4240" s="28" t="s">
        <v>22</v>
      </c>
      <c r="C4240" s="28" t="s">
        <v>1163</v>
      </c>
      <c r="D4240" s="28" t="s">
        <v>24</v>
      </c>
      <c r="E4240" s="28" t="str">
        <f>VLOOKUP(A4240,'[1]Sheet1 (2)'!$A$2:$H$6200,8,0)</f>
        <v>Function:Finance and Administration:Core Function:Asset Management</v>
      </c>
      <c r="F4240" s="28" t="s">
        <v>1168</v>
      </c>
      <c r="G4240" s="28" t="s">
        <v>182</v>
      </c>
      <c r="H4240" s="28" t="s">
        <v>1169</v>
      </c>
      <c r="I4240" s="28" t="s">
        <v>182</v>
      </c>
      <c r="J4240" s="28" t="s">
        <v>277</v>
      </c>
      <c r="K4240" s="25">
        <v>4500201000</v>
      </c>
      <c r="L4240" s="28" t="s">
        <v>2336</v>
      </c>
      <c r="M4240" s="28" t="s">
        <v>2337</v>
      </c>
      <c r="N4240" s="28" t="s">
        <v>125</v>
      </c>
      <c r="O4240" s="28"/>
      <c r="P4240" s="28" t="s">
        <v>151</v>
      </c>
      <c r="Q4240" s="28" t="s">
        <v>152</v>
      </c>
      <c r="R4240" s="25">
        <v>1000</v>
      </c>
      <c r="S4240" s="28" t="s">
        <v>34</v>
      </c>
      <c r="T4240" s="35">
        <v>2160</v>
      </c>
      <c r="U4240" s="35">
        <v>2160</v>
      </c>
      <c r="V4240" s="35">
        <v>2160</v>
      </c>
      <c r="W4240" s="28"/>
      <c r="X4240" s="28"/>
      <c r="Y4240" s="28"/>
      <c r="Z4240" s="28"/>
      <c r="AA4240" s="28"/>
      <c r="AB4240" s="28"/>
      <c r="AC4240" s="28"/>
      <c r="AD4240" s="28"/>
    </row>
    <row r="4241" spans="1:30" s="35" customFormat="1" ht="12.45" customHeight="1" x14ac:dyDescent="0.25">
      <c r="A4241" s="10">
        <v>504161</v>
      </c>
      <c r="B4241" s="28" t="s">
        <v>22</v>
      </c>
      <c r="C4241" s="28" t="s">
        <v>1163</v>
      </c>
      <c r="D4241" s="28" t="s">
        <v>24</v>
      </c>
      <c r="E4241" s="28" t="str">
        <f>VLOOKUP(A4241,'[1]Sheet1 (2)'!$A$2:$H$6200,8,0)</f>
        <v>Function:Finance and Administration:Core Function:Asset Management</v>
      </c>
      <c r="F4241" s="28" t="s">
        <v>1168</v>
      </c>
      <c r="G4241" s="28" t="s">
        <v>182</v>
      </c>
      <c r="H4241" s="28" t="s">
        <v>1169</v>
      </c>
      <c r="I4241" s="28" t="s">
        <v>182</v>
      </c>
      <c r="J4241" s="28" t="s">
        <v>277</v>
      </c>
      <c r="K4241" s="25">
        <v>4500181000</v>
      </c>
      <c r="L4241" s="28" t="s">
        <v>95</v>
      </c>
      <c r="M4241" s="28" t="s">
        <v>821</v>
      </c>
      <c r="N4241" s="28" t="s">
        <v>125</v>
      </c>
      <c r="O4241" s="28"/>
      <c r="P4241" s="28" t="s">
        <v>151</v>
      </c>
      <c r="Q4241" s="28" t="s">
        <v>152</v>
      </c>
      <c r="R4241" s="25">
        <v>1000</v>
      </c>
      <c r="S4241" s="28" t="s">
        <v>34</v>
      </c>
      <c r="W4241" s="28"/>
      <c r="X4241" s="28"/>
      <c r="Y4241" s="28"/>
      <c r="Z4241" s="28"/>
      <c r="AA4241" s="28"/>
      <c r="AB4241" s="28"/>
      <c r="AC4241" s="28"/>
      <c r="AD4241" s="28"/>
    </row>
    <row r="4242" spans="1:30" s="35" customFormat="1" ht="12.45" customHeight="1" x14ac:dyDescent="0.25">
      <c r="A4242" s="10">
        <v>504161</v>
      </c>
      <c r="B4242" s="28" t="s">
        <v>22</v>
      </c>
      <c r="C4242" s="28" t="s">
        <v>1163</v>
      </c>
      <c r="D4242" s="28" t="s">
        <v>24</v>
      </c>
      <c r="E4242" s="28" t="str">
        <f>VLOOKUP(A4242,'[1]Sheet1 (2)'!$A$2:$H$6200,8,0)</f>
        <v>Function:Finance and Administration:Core Function:Asset Management</v>
      </c>
      <c r="F4242" s="28" t="s">
        <v>1168</v>
      </c>
      <c r="G4242" s="28" t="s">
        <v>182</v>
      </c>
      <c r="H4242" s="28" t="s">
        <v>1169</v>
      </c>
      <c r="I4242" s="28" t="s">
        <v>182</v>
      </c>
      <c r="J4242" s="28" t="s">
        <v>277</v>
      </c>
      <c r="K4242" s="25">
        <v>4560100000</v>
      </c>
      <c r="L4242" s="28" t="s">
        <v>114</v>
      </c>
      <c r="M4242" s="28" t="s">
        <v>2278</v>
      </c>
      <c r="N4242" s="28" t="s">
        <v>125</v>
      </c>
      <c r="O4242" s="28"/>
      <c r="P4242" s="28" t="s">
        <v>151</v>
      </c>
      <c r="Q4242" s="28" t="s">
        <v>152</v>
      </c>
      <c r="R4242" s="25">
        <v>1000</v>
      </c>
      <c r="S4242" s="28" t="s">
        <v>34</v>
      </c>
      <c r="T4242" s="35">
        <v>110000</v>
      </c>
      <c r="U4242" s="35">
        <v>115500</v>
      </c>
      <c r="V4242" s="35">
        <v>121275</v>
      </c>
      <c r="W4242" s="28"/>
      <c r="X4242" s="28"/>
      <c r="Y4242" s="28"/>
      <c r="Z4242" s="28"/>
      <c r="AA4242" s="28"/>
      <c r="AB4242" s="28"/>
      <c r="AC4242" s="28"/>
      <c r="AD4242" s="28"/>
    </row>
    <row r="4243" spans="1:30" s="35" customFormat="1" ht="12.45" customHeight="1" x14ac:dyDescent="0.25">
      <c r="A4243" s="10">
        <v>504161</v>
      </c>
      <c r="B4243" s="28" t="s">
        <v>22</v>
      </c>
      <c r="C4243" s="28" t="s">
        <v>1163</v>
      </c>
      <c r="D4243" s="28" t="s">
        <v>24</v>
      </c>
      <c r="E4243" s="28" t="str">
        <f>VLOOKUP(A4243,'[1]Sheet1 (2)'!$A$2:$H$6200,8,0)</f>
        <v>Function:Finance and Administration:Core Function:Asset Management</v>
      </c>
      <c r="F4243" s="28" t="s">
        <v>1168</v>
      </c>
      <c r="G4243" s="28" t="s">
        <v>182</v>
      </c>
      <c r="H4243" s="28" t="s">
        <v>1169</v>
      </c>
      <c r="I4243" s="28" t="s">
        <v>182</v>
      </c>
      <c r="J4243" s="28" t="s">
        <v>277</v>
      </c>
      <c r="K4243" s="25">
        <v>4500172000</v>
      </c>
      <c r="L4243" s="28" t="s">
        <v>2299</v>
      </c>
      <c r="M4243" s="28" t="s">
        <v>2300</v>
      </c>
      <c r="N4243" s="28" t="s">
        <v>125</v>
      </c>
      <c r="O4243" s="28"/>
      <c r="P4243" s="28" t="s">
        <v>151</v>
      </c>
      <c r="Q4243" s="28" t="s">
        <v>152</v>
      </c>
      <c r="R4243" s="25">
        <v>1000</v>
      </c>
      <c r="S4243" s="28" t="s">
        <v>34</v>
      </c>
      <c r="W4243" s="28"/>
      <c r="X4243" s="28"/>
      <c r="Y4243" s="28"/>
      <c r="Z4243" s="28"/>
      <c r="AA4243" s="28"/>
      <c r="AB4243" s="28"/>
      <c r="AC4243" s="28"/>
      <c r="AD4243" s="28"/>
    </row>
    <row r="4244" spans="1:30" s="35" customFormat="1" ht="12.45" customHeight="1" x14ac:dyDescent="0.25">
      <c r="A4244" s="10">
        <v>504162</v>
      </c>
      <c r="B4244" s="28" t="s">
        <v>22</v>
      </c>
      <c r="C4244" s="28" t="s">
        <v>1172</v>
      </c>
      <c r="D4244" s="28" t="s">
        <v>1052</v>
      </c>
      <c r="E4244" s="28" t="str">
        <f>VLOOKUP(A4244,'[1]Sheet1 (2)'!$A$2:$H$6200,8,0)</f>
        <v>Function:Finance and Administration:Core Function:Asset Management</v>
      </c>
      <c r="F4244" s="28" t="s">
        <v>2847</v>
      </c>
      <c r="G4244" s="28" t="s">
        <v>294</v>
      </c>
      <c r="H4244" s="28" t="s">
        <v>2848</v>
      </c>
      <c r="I4244" s="28" t="s">
        <v>294</v>
      </c>
      <c r="J4244" s="28" t="s">
        <v>277</v>
      </c>
      <c r="K4244" s="25">
        <v>4500410000</v>
      </c>
      <c r="L4244" s="28" t="s">
        <v>2276</v>
      </c>
      <c r="M4244" s="28" t="s">
        <v>2277</v>
      </c>
      <c r="N4244" s="28" t="s">
        <v>125</v>
      </c>
      <c r="O4244" s="28"/>
      <c r="P4244" s="28" t="s">
        <v>32</v>
      </c>
      <c r="Q4244" s="28" t="s">
        <v>33</v>
      </c>
      <c r="R4244" s="25">
        <v>1000</v>
      </c>
      <c r="S4244" s="28" t="s">
        <v>34</v>
      </c>
      <c r="T4244" s="35">
        <v>4674</v>
      </c>
      <c r="U4244" s="35">
        <v>4889</v>
      </c>
      <c r="V4244" s="35">
        <v>5133.45</v>
      </c>
      <c r="W4244" s="28"/>
      <c r="X4244" s="28"/>
      <c r="Y4244" s="28"/>
      <c r="Z4244" s="28"/>
      <c r="AA4244" s="28"/>
      <c r="AB4244" s="28"/>
      <c r="AC4244" s="28"/>
      <c r="AD4244" s="28"/>
    </row>
    <row r="4245" spans="1:30" s="35" customFormat="1" ht="12.45" customHeight="1" x14ac:dyDescent="0.25">
      <c r="A4245" s="10">
        <v>504162</v>
      </c>
      <c r="B4245" s="28" t="s">
        <v>22</v>
      </c>
      <c r="C4245" s="28" t="s">
        <v>1172</v>
      </c>
      <c r="D4245" s="28" t="s">
        <v>1052</v>
      </c>
      <c r="E4245" s="28" t="str">
        <f>VLOOKUP(A4245,'[1]Sheet1 (2)'!$A$2:$H$6200,8,0)</f>
        <v>Function:Finance and Administration:Core Function:Asset Management</v>
      </c>
      <c r="F4245" s="28" t="s">
        <v>2847</v>
      </c>
      <c r="G4245" s="28" t="s">
        <v>294</v>
      </c>
      <c r="H4245" s="28" t="s">
        <v>2848</v>
      </c>
      <c r="I4245" s="28" t="s">
        <v>294</v>
      </c>
      <c r="J4245" s="28" t="s">
        <v>277</v>
      </c>
      <c r="K4245" s="25">
        <v>4500441010</v>
      </c>
      <c r="L4245" s="28" t="s">
        <v>2355</v>
      </c>
      <c r="M4245" s="28" t="s">
        <v>2356</v>
      </c>
      <c r="N4245" s="28" t="s">
        <v>125</v>
      </c>
      <c r="O4245" s="28"/>
      <c r="P4245" s="28" t="s">
        <v>32</v>
      </c>
      <c r="Q4245" s="28" t="s">
        <v>33</v>
      </c>
      <c r="R4245" s="25">
        <v>1000</v>
      </c>
      <c r="S4245" s="28" t="s">
        <v>34</v>
      </c>
      <c r="T4245" s="35">
        <v>41181.72</v>
      </c>
      <c r="U4245" s="35">
        <v>44476.56</v>
      </c>
      <c r="V4245" s="35">
        <v>48035.16</v>
      </c>
      <c r="W4245" s="28"/>
      <c r="X4245" s="28"/>
      <c r="Y4245" s="28"/>
      <c r="Z4245" s="28"/>
      <c r="AA4245" s="28"/>
      <c r="AB4245" s="28"/>
      <c r="AC4245" s="28"/>
      <c r="AD4245" s="28"/>
    </row>
    <row r="4246" spans="1:30" s="35" customFormat="1" ht="12.45" customHeight="1" x14ac:dyDescent="0.25">
      <c r="A4246" s="10">
        <v>504162</v>
      </c>
      <c r="B4246" s="28" t="s">
        <v>22</v>
      </c>
      <c r="C4246" s="28" t="s">
        <v>1172</v>
      </c>
      <c r="D4246" s="28" t="s">
        <v>1052</v>
      </c>
      <c r="E4246" s="28" t="str">
        <f>VLOOKUP(A4246,'[1]Sheet1 (2)'!$A$2:$H$6200,8,0)</f>
        <v>Function:Finance and Administration:Core Function:Asset Management</v>
      </c>
      <c r="F4246" s="28" t="s">
        <v>2847</v>
      </c>
      <c r="G4246" s="28" t="s">
        <v>294</v>
      </c>
      <c r="H4246" s="28" t="s">
        <v>2848</v>
      </c>
      <c r="I4246" s="28" t="s">
        <v>294</v>
      </c>
      <c r="J4246" s="28" t="s">
        <v>277</v>
      </c>
      <c r="K4246" s="25">
        <v>4560100000</v>
      </c>
      <c r="L4246" s="28" t="s">
        <v>114</v>
      </c>
      <c r="M4246" s="28" t="s">
        <v>2278</v>
      </c>
      <c r="N4246" s="28" t="s">
        <v>125</v>
      </c>
      <c r="O4246" s="28"/>
      <c r="P4246" s="28" t="s">
        <v>32</v>
      </c>
      <c r="Q4246" s="28" t="s">
        <v>33</v>
      </c>
      <c r="R4246" s="25">
        <v>1000</v>
      </c>
      <c r="S4246" s="28" t="s">
        <v>34</v>
      </c>
      <c r="T4246" s="35">
        <v>42000</v>
      </c>
      <c r="U4246" s="35">
        <v>44520</v>
      </c>
      <c r="V4246" s="35">
        <v>47191.200000000004</v>
      </c>
      <c r="W4246" s="28"/>
      <c r="X4246" s="28"/>
      <c r="Y4246" s="28"/>
      <c r="Z4246" s="28"/>
      <c r="AA4246" s="28"/>
      <c r="AB4246" s="28"/>
      <c r="AC4246" s="28"/>
      <c r="AD4246" s="28"/>
    </row>
    <row r="4247" spans="1:30" s="35" customFormat="1" ht="12.45" customHeight="1" x14ac:dyDescent="0.25">
      <c r="A4247" s="10">
        <v>504164</v>
      </c>
      <c r="B4247" s="28" t="s">
        <v>22</v>
      </c>
      <c r="C4247" s="28" t="s">
        <v>1177</v>
      </c>
      <c r="D4247" s="28" t="s">
        <v>24</v>
      </c>
      <c r="E4247" s="28" t="str">
        <f>VLOOKUP(A4247,'[1]Sheet1 (2)'!$A$2:$H$6200,8,0)</f>
        <v>Function:Finance and Administration:Core Function:Asset Management</v>
      </c>
      <c r="F4247" s="28" t="s">
        <v>1180</v>
      </c>
      <c r="G4247" s="28" t="s">
        <v>182</v>
      </c>
      <c r="H4247" s="28" t="s">
        <v>1181</v>
      </c>
      <c r="I4247" s="28" t="s">
        <v>182</v>
      </c>
      <c r="J4247" s="28" t="s">
        <v>277</v>
      </c>
      <c r="K4247" s="25">
        <v>4560100000</v>
      </c>
      <c r="L4247" s="28" t="s">
        <v>114</v>
      </c>
      <c r="M4247" s="28" t="s">
        <v>2278</v>
      </c>
      <c r="N4247" s="28" t="s">
        <v>125</v>
      </c>
      <c r="O4247" s="28"/>
      <c r="P4247" s="28" t="s">
        <v>151</v>
      </c>
      <c r="Q4247" s="28" t="s">
        <v>152</v>
      </c>
      <c r="R4247" s="25">
        <v>1000</v>
      </c>
      <c r="S4247" s="28" t="s">
        <v>34</v>
      </c>
      <c r="T4247" s="35">
        <v>12000</v>
      </c>
      <c r="U4247" s="35">
        <v>12600</v>
      </c>
      <c r="V4247" s="35">
        <v>13230</v>
      </c>
      <c r="W4247" s="28"/>
      <c r="X4247" s="28"/>
      <c r="Y4247" s="28"/>
      <c r="Z4247" s="28"/>
      <c r="AA4247" s="28"/>
      <c r="AB4247" s="28"/>
      <c r="AC4247" s="28"/>
      <c r="AD4247" s="28"/>
    </row>
    <row r="4248" spans="1:30" s="35" customFormat="1" ht="12.45" customHeight="1" x14ac:dyDescent="0.25">
      <c r="A4248" s="10">
        <v>504167</v>
      </c>
      <c r="B4248" s="28" t="s">
        <v>22</v>
      </c>
      <c r="C4248" s="28" t="s">
        <v>1182</v>
      </c>
      <c r="D4248" s="28" t="s">
        <v>1052</v>
      </c>
      <c r="E4248" s="28" t="str">
        <f>VLOOKUP(A4248,'[1]Sheet1 (2)'!$A$2:$H$6200,8,0)</f>
        <v>Function:Road Transport:Core Function:Roads</v>
      </c>
      <c r="F4248" s="28" t="s">
        <v>1183</v>
      </c>
      <c r="G4248" s="28" t="s">
        <v>294</v>
      </c>
      <c r="H4248" s="28" t="s">
        <v>1184</v>
      </c>
      <c r="I4248" s="28" t="s">
        <v>294</v>
      </c>
      <c r="J4248" s="28" t="s">
        <v>1056</v>
      </c>
      <c r="K4248" s="25">
        <v>4500410000</v>
      </c>
      <c r="L4248" s="28" t="s">
        <v>2276</v>
      </c>
      <c r="M4248" s="28" t="s">
        <v>2277</v>
      </c>
      <c r="N4248" s="28" t="s">
        <v>125</v>
      </c>
      <c r="O4248" s="28"/>
      <c r="P4248" s="28" t="s">
        <v>32</v>
      </c>
      <c r="Q4248" s="28" t="s">
        <v>33</v>
      </c>
      <c r="R4248" s="25">
        <v>1000</v>
      </c>
      <c r="S4248" s="28" t="s">
        <v>34</v>
      </c>
      <c r="T4248" s="35">
        <v>6987</v>
      </c>
      <c r="U4248" s="35">
        <v>7309</v>
      </c>
      <c r="V4248" s="35">
        <v>7674.45</v>
      </c>
      <c r="W4248" s="28"/>
      <c r="X4248" s="28"/>
      <c r="Y4248" s="28"/>
      <c r="Z4248" s="28"/>
      <c r="AA4248" s="28"/>
      <c r="AB4248" s="28"/>
      <c r="AC4248" s="28"/>
      <c r="AD4248" s="28"/>
    </row>
    <row r="4249" spans="1:30" s="35" customFormat="1" ht="12.45" customHeight="1" x14ac:dyDescent="0.25">
      <c r="A4249" s="10">
        <v>504167</v>
      </c>
      <c r="B4249" s="28" t="s">
        <v>22</v>
      </c>
      <c r="C4249" s="28" t="s">
        <v>1182</v>
      </c>
      <c r="D4249" s="28" t="s">
        <v>1052</v>
      </c>
      <c r="E4249" s="28" t="str">
        <f>VLOOKUP(A4249,'[1]Sheet1 (2)'!$A$2:$H$6200,8,0)</f>
        <v>Function:Road Transport:Core Function:Roads</v>
      </c>
      <c r="F4249" s="28" t="s">
        <v>1183</v>
      </c>
      <c r="G4249" s="28" t="s">
        <v>294</v>
      </c>
      <c r="H4249" s="28" t="s">
        <v>1184</v>
      </c>
      <c r="I4249" s="28" t="s">
        <v>294</v>
      </c>
      <c r="J4249" s="28" t="s">
        <v>1056</v>
      </c>
      <c r="K4249" s="25">
        <v>4560100000</v>
      </c>
      <c r="L4249" s="28" t="s">
        <v>114</v>
      </c>
      <c r="M4249" s="28" t="s">
        <v>2278</v>
      </c>
      <c r="N4249" s="28" t="s">
        <v>125</v>
      </c>
      <c r="O4249" s="28"/>
      <c r="P4249" s="28" t="s">
        <v>32</v>
      </c>
      <c r="Q4249" s="28" t="s">
        <v>33</v>
      </c>
      <c r="R4249" s="25">
        <v>1000</v>
      </c>
      <c r="S4249" s="28" t="s">
        <v>34</v>
      </c>
      <c r="T4249" s="35">
        <v>134000</v>
      </c>
      <c r="U4249" s="35">
        <v>142040</v>
      </c>
      <c r="V4249" s="35">
        <v>150562.4</v>
      </c>
      <c r="W4249" s="28"/>
      <c r="X4249" s="28"/>
      <c r="Y4249" s="28"/>
      <c r="Z4249" s="28"/>
      <c r="AA4249" s="28"/>
      <c r="AB4249" s="28"/>
      <c r="AC4249" s="28"/>
      <c r="AD4249" s="28"/>
    </row>
    <row r="4250" spans="1:30" s="35" customFormat="1" ht="12.45" customHeight="1" x14ac:dyDescent="0.25">
      <c r="A4250" s="10">
        <v>504168</v>
      </c>
      <c r="B4250" s="28" t="s">
        <v>22</v>
      </c>
      <c r="C4250" s="28" t="s">
        <v>2075</v>
      </c>
      <c r="D4250" s="28" t="s">
        <v>36</v>
      </c>
      <c r="E4250" s="28" t="str">
        <f>VLOOKUP(A4250,'[1]Sheet1 (2)'!$A$2:$H$6200,8,0)</f>
        <v>Function:Waste Water Management:Core Function:Sewerage</v>
      </c>
      <c r="F4250" s="28" t="s">
        <v>2076</v>
      </c>
      <c r="G4250" s="28" t="s">
        <v>514</v>
      </c>
      <c r="H4250" s="28" t="s">
        <v>2077</v>
      </c>
      <c r="I4250" s="28" t="s">
        <v>514</v>
      </c>
      <c r="J4250" s="28" t="s">
        <v>1194</v>
      </c>
      <c r="K4250" s="25">
        <v>4500410000</v>
      </c>
      <c r="L4250" s="28" t="s">
        <v>2276</v>
      </c>
      <c r="M4250" s="28" t="s">
        <v>2277</v>
      </c>
      <c r="N4250" s="28" t="s">
        <v>125</v>
      </c>
      <c r="O4250" s="28"/>
      <c r="P4250" s="28" t="s">
        <v>508</v>
      </c>
      <c r="Q4250" s="28" t="s">
        <v>509</v>
      </c>
      <c r="R4250" s="25">
        <v>1000</v>
      </c>
      <c r="S4250" s="28" t="s">
        <v>34</v>
      </c>
      <c r="T4250" s="35">
        <v>10264</v>
      </c>
      <c r="U4250" s="35">
        <v>10736</v>
      </c>
      <c r="V4250" s="35">
        <v>11272.8</v>
      </c>
      <c r="W4250" s="28"/>
      <c r="X4250" s="28"/>
      <c r="Y4250" s="28"/>
      <c r="Z4250" s="28"/>
      <c r="AA4250" s="28"/>
      <c r="AB4250" s="28"/>
      <c r="AC4250" s="28"/>
      <c r="AD4250" s="28"/>
    </row>
    <row r="4251" spans="1:30" s="35" customFormat="1" ht="12.45" customHeight="1" x14ac:dyDescent="0.25">
      <c r="A4251" s="10">
        <v>504168</v>
      </c>
      <c r="B4251" s="28" t="s">
        <v>22</v>
      </c>
      <c r="C4251" s="28" t="s">
        <v>2075</v>
      </c>
      <c r="D4251" s="28" t="s">
        <v>36</v>
      </c>
      <c r="E4251" s="28" t="str">
        <f>VLOOKUP(A4251,'[1]Sheet1 (2)'!$A$2:$H$6200,8,0)</f>
        <v>Function:Waste Water Management:Core Function:Sewerage</v>
      </c>
      <c r="F4251" s="28" t="s">
        <v>2076</v>
      </c>
      <c r="G4251" s="28" t="s">
        <v>514</v>
      </c>
      <c r="H4251" s="28" t="s">
        <v>2077</v>
      </c>
      <c r="I4251" s="28" t="s">
        <v>514</v>
      </c>
      <c r="J4251" s="28" t="s">
        <v>1194</v>
      </c>
      <c r="K4251" s="25">
        <v>4560100000</v>
      </c>
      <c r="L4251" s="28" t="s">
        <v>114</v>
      </c>
      <c r="M4251" s="28" t="s">
        <v>2278</v>
      </c>
      <c r="N4251" s="28" t="s">
        <v>125</v>
      </c>
      <c r="O4251" s="28"/>
      <c r="P4251" s="28" t="s">
        <v>508</v>
      </c>
      <c r="Q4251" s="28" t="s">
        <v>509</v>
      </c>
      <c r="R4251" s="25">
        <v>1000</v>
      </c>
      <c r="S4251" s="28" t="s">
        <v>34</v>
      </c>
      <c r="T4251" s="35">
        <v>248664</v>
      </c>
      <c r="U4251" s="35">
        <v>261096</v>
      </c>
      <c r="V4251" s="35">
        <v>274151</v>
      </c>
      <c r="W4251" s="28"/>
      <c r="X4251" s="28"/>
      <c r="Y4251" s="28"/>
      <c r="Z4251" s="28"/>
      <c r="AA4251" s="28"/>
      <c r="AB4251" s="28"/>
      <c r="AC4251" s="28"/>
      <c r="AD4251" s="28"/>
    </row>
    <row r="4252" spans="1:30" s="35" customFormat="1" ht="12.45" customHeight="1" x14ac:dyDescent="0.25">
      <c r="A4252" s="10">
        <v>504169</v>
      </c>
      <c r="B4252" s="28" t="s">
        <v>22</v>
      </c>
      <c r="C4252" s="28" t="s">
        <v>1528</v>
      </c>
      <c r="D4252" s="28" t="s">
        <v>36</v>
      </c>
      <c r="E4252" s="28" t="str">
        <f>VLOOKUP(A4252,'[1]Sheet1 (2)'!$A$2:$H$6200,8,0)</f>
        <v>Function:Water Management:Core Function:Water Distribution</v>
      </c>
      <c r="F4252" s="28" t="s">
        <v>2078</v>
      </c>
      <c r="G4252" s="28" t="s">
        <v>1358</v>
      </c>
      <c r="H4252" s="28" t="s">
        <v>2079</v>
      </c>
      <c r="I4252" s="28" t="s">
        <v>1358</v>
      </c>
      <c r="J4252" s="28" t="s">
        <v>40</v>
      </c>
      <c r="K4252" s="25">
        <v>4500410000</v>
      </c>
      <c r="L4252" s="28" t="s">
        <v>2276</v>
      </c>
      <c r="M4252" s="28" t="s">
        <v>2277</v>
      </c>
      <c r="N4252" s="28" t="s">
        <v>125</v>
      </c>
      <c r="O4252" s="28"/>
      <c r="P4252" s="28" t="s">
        <v>43</v>
      </c>
      <c r="Q4252" s="28" t="s">
        <v>44</v>
      </c>
      <c r="R4252" s="25">
        <v>1000</v>
      </c>
      <c r="S4252" s="28" t="s">
        <v>34</v>
      </c>
      <c r="T4252" s="35">
        <v>6334</v>
      </c>
      <c r="U4252" s="35">
        <v>6626</v>
      </c>
      <c r="V4252" s="35">
        <v>6957.3</v>
      </c>
      <c r="W4252" s="28"/>
      <c r="X4252" s="28"/>
      <c r="Y4252" s="28"/>
      <c r="Z4252" s="28"/>
      <c r="AA4252" s="28"/>
      <c r="AB4252" s="28"/>
      <c r="AC4252" s="28"/>
      <c r="AD4252" s="28"/>
    </row>
    <row r="4253" spans="1:30" s="35" customFormat="1" ht="12.45" customHeight="1" x14ac:dyDescent="0.25">
      <c r="A4253" s="10">
        <v>504169</v>
      </c>
      <c r="B4253" s="28" t="s">
        <v>22</v>
      </c>
      <c r="C4253" s="28" t="s">
        <v>1528</v>
      </c>
      <c r="D4253" s="28" t="s">
        <v>36</v>
      </c>
      <c r="E4253" s="28" t="str">
        <f>VLOOKUP(A4253,'[1]Sheet1 (2)'!$A$2:$H$6200,8,0)</f>
        <v>Function:Water Management:Core Function:Water Distribution</v>
      </c>
      <c r="F4253" s="28" t="s">
        <v>2078</v>
      </c>
      <c r="G4253" s="28" t="s">
        <v>1358</v>
      </c>
      <c r="H4253" s="28" t="s">
        <v>2079</v>
      </c>
      <c r="I4253" s="28" t="s">
        <v>1358</v>
      </c>
      <c r="J4253" s="28" t="s">
        <v>40</v>
      </c>
      <c r="K4253" s="25">
        <v>4500411000</v>
      </c>
      <c r="L4253" s="28" t="s">
        <v>97</v>
      </c>
      <c r="M4253" s="28" t="s">
        <v>2263</v>
      </c>
      <c r="N4253" s="28" t="s">
        <v>125</v>
      </c>
      <c r="O4253" s="28"/>
      <c r="P4253" s="28" t="s">
        <v>43</v>
      </c>
      <c r="Q4253" s="28" t="s">
        <v>44</v>
      </c>
      <c r="R4253" s="25">
        <v>1000</v>
      </c>
      <c r="S4253" s="28" t="s">
        <v>34</v>
      </c>
      <c r="T4253" s="35">
        <v>6334</v>
      </c>
      <c r="U4253" s="35">
        <v>6626</v>
      </c>
      <c r="V4253" s="35">
        <v>6957.3</v>
      </c>
      <c r="W4253" s="28"/>
      <c r="X4253" s="28"/>
      <c r="Y4253" s="28"/>
      <c r="Z4253" s="28"/>
      <c r="AA4253" s="28"/>
      <c r="AB4253" s="28"/>
      <c r="AC4253" s="28"/>
      <c r="AD4253" s="28"/>
    </row>
    <row r="4254" spans="1:30" s="35" customFormat="1" ht="12.45" customHeight="1" x14ac:dyDescent="0.25">
      <c r="A4254" s="10">
        <v>504169</v>
      </c>
      <c r="B4254" s="28" t="s">
        <v>22</v>
      </c>
      <c r="C4254" s="28" t="s">
        <v>1528</v>
      </c>
      <c r="D4254" s="28" t="s">
        <v>36</v>
      </c>
      <c r="E4254" s="28" t="str">
        <f>VLOOKUP(A4254,'[1]Sheet1 (2)'!$A$2:$H$6200,8,0)</f>
        <v>Function:Water Management:Core Function:Water Distribution</v>
      </c>
      <c r="F4254" s="28" t="s">
        <v>2078</v>
      </c>
      <c r="G4254" s="28" t="s">
        <v>1358</v>
      </c>
      <c r="H4254" s="28" t="s">
        <v>2079</v>
      </c>
      <c r="I4254" s="28" t="s">
        <v>1358</v>
      </c>
      <c r="J4254" s="28" t="s">
        <v>40</v>
      </c>
      <c r="K4254" s="25">
        <v>4560100000</v>
      </c>
      <c r="L4254" s="28" t="s">
        <v>114</v>
      </c>
      <c r="M4254" s="28" t="s">
        <v>2278</v>
      </c>
      <c r="N4254" s="28" t="s">
        <v>125</v>
      </c>
      <c r="O4254" s="28"/>
      <c r="P4254" s="28" t="s">
        <v>43</v>
      </c>
      <c r="Q4254" s="28" t="s">
        <v>44</v>
      </c>
      <c r="R4254" s="25">
        <v>1000</v>
      </c>
      <c r="S4254" s="28" t="s">
        <v>34</v>
      </c>
      <c r="T4254" s="35">
        <v>552746</v>
      </c>
      <c r="U4254" s="35">
        <v>580382</v>
      </c>
      <c r="V4254" s="35">
        <v>609402</v>
      </c>
      <c r="W4254" s="28"/>
      <c r="X4254" s="28"/>
      <c r="Y4254" s="28"/>
      <c r="Z4254" s="28"/>
      <c r="AA4254" s="28"/>
      <c r="AB4254" s="28"/>
      <c r="AC4254" s="28"/>
      <c r="AD4254" s="28"/>
    </row>
    <row r="4255" spans="1:30" s="35" customFormat="1" ht="12.45" customHeight="1" x14ac:dyDescent="0.25">
      <c r="A4255" s="10">
        <v>504171</v>
      </c>
      <c r="B4255" s="28" t="s">
        <v>22</v>
      </c>
      <c r="C4255" s="28" t="s">
        <v>1187</v>
      </c>
      <c r="D4255" s="28" t="s">
        <v>1052</v>
      </c>
      <c r="E4255" s="28" t="str">
        <f>VLOOKUP(A4255,'[1]Sheet1 (2)'!$A$2:$H$6200,8,0)</f>
        <v>Function:Waste Water Management:Core Function:Storm Water Management</v>
      </c>
      <c r="F4255" s="28" t="s">
        <v>1188</v>
      </c>
      <c r="G4255" s="28" t="s">
        <v>514</v>
      </c>
      <c r="H4255" s="28" t="s">
        <v>1189</v>
      </c>
      <c r="I4255" s="28" t="s">
        <v>514</v>
      </c>
      <c r="J4255" s="28" t="s">
        <v>1139</v>
      </c>
      <c r="K4255" s="25">
        <v>4500410000</v>
      </c>
      <c r="L4255" s="28" t="s">
        <v>2276</v>
      </c>
      <c r="M4255" s="28" t="s">
        <v>2277</v>
      </c>
      <c r="N4255" s="28" t="s">
        <v>125</v>
      </c>
      <c r="O4255" s="28"/>
      <c r="P4255" s="28" t="s">
        <v>508</v>
      </c>
      <c r="Q4255" s="28" t="s">
        <v>509</v>
      </c>
      <c r="R4255" s="25">
        <v>1000</v>
      </c>
      <c r="S4255" s="28" t="s">
        <v>34</v>
      </c>
      <c r="T4255" s="35">
        <v>7634</v>
      </c>
      <c r="U4255" s="35">
        <v>7985</v>
      </c>
      <c r="V4255" s="35">
        <v>8384.25</v>
      </c>
      <c r="W4255" s="28"/>
      <c r="X4255" s="28"/>
      <c r="Y4255" s="28"/>
      <c r="Z4255" s="28"/>
      <c r="AA4255" s="28"/>
      <c r="AB4255" s="28"/>
      <c r="AC4255" s="28"/>
      <c r="AD4255" s="28"/>
    </row>
    <row r="4256" spans="1:30" s="35" customFormat="1" ht="12.45" customHeight="1" x14ac:dyDescent="0.25">
      <c r="A4256" s="10">
        <v>504171</v>
      </c>
      <c r="B4256" s="28" t="s">
        <v>22</v>
      </c>
      <c r="C4256" s="28" t="s">
        <v>1187</v>
      </c>
      <c r="D4256" s="28" t="s">
        <v>1052</v>
      </c>
      <c r="E4256" s="28" t="str">
        <f>VLOOKUP(A4256,'[1]Sheet1 (2)'!$A$2:$H$6200,8,0)</f>
        <v>Function:Waste Water Management:Core Function:Storm Water Management</v>
      </c>
      <c r="F4256" s="28" t="s">
        <v>1188</v>
      </c>
      <c r="G4256" s="28" t="s">
        <v>514</v>
      </c>
      <c r="H4256" s="28" t="s">
        <v>1189</v>
      </c>
      <c r="I4256" s="28" t="s">
        <v>514</v>
      </c>
      <c r="J4256" s="28" t="s">
        <v>1139</v>
      </c>
      <c r="K4256" s="25">
        <v>4500422000</v>
      </c>
      <c r="L4256" s="28" t="s">
        <v>2288</v>
      </c>
      <c r="M4256" s="28" t="s">
        <v>2280</v>
      </c>
      <c r="N4256" s="28" t="s">
        <v>125</v>
      </c>
      <c r="O4256" s="28"/>
      <c r="P4256" s="28" t="s">
        <v>508</v>
      </c>
      <c r="Q4256" s="28" t="s">
        <v>509</v>
      </c>
      <c r="R4256" s="25">
        <v>1000</v>
      </c>
      <c r="S4256" s="28" t="s">
        <v>34</v>
      </c>
      <c r="T4256" s="35">
        <v>396758.16</v>
      </c>
      <c r="W4256" s="28"/>
      <c r="X4256" s="28"/>
      <c r="Y4256" s="28"/>
      <c r="Z4256" s="28"/>
      <c r="AA4256" s="28"/>
      <c r="AB4256" s="28"/>
      <c r="AC4256" s="28"/>
      <c r="AD4256" s="28"/>
    </row>
    <row r="4257" spans="1:30" s="35" customFormat="1" ht="12.45" customHeight="1" x14ac:dyDescent="0.25">
      <c r="A4257" s="10">
        <v>504171</v>
      </c>
      <c r="B4257" s="28" t="s">
        <v>22</v>
      </c>
      <c r="C4257" s="28" t="s">
        <v>1187</v>
      </c>
      <c r="D4257" s="28" t="s">
        <v>1052</v>
      </c>
      <c r="E4257" s="28" t="str">
        <f>VLOOKUP(A4257,'[1]Sheet1 (2)'!$A$2:$H$6200,8,0)</f>
        <v>Function:Waste Water Management:Core Function:Storm Water Management</v>
      </c>
      <c r="F4257" s="28" t="s">
        <v>2849</v>
      </c>
      <c r="G4257" s="28" t="s">
        <v>2850</v>
      </c>
      <c r="H4257" s="28" t="s">
        <v>2851</v>
      </c>
      <c r="I4257" s="28" t="s">
        <v>2850</v>
      </c>
      <c r="J4257" s="28" t="s">
        <v>1139</v>
      </c>
      <c r="K4257" s="25">
        <v>4550006000</v>
      </c>
      <c r="L4257" s="28" t="s">
        <v>2251</v>
      </c>
      <c r="M4257" s="28" t="s">
        <v>2252</v>
      </c>
      <c r="N4257" s="28" t="s">
        <v>125</v>
      </c>
      <c r="O4257" s="28"/>
      <c r="P4257" s="28" t="s">
        <v>508</v>
      </c>
      <c r="Q4257" s="28" t="s">
        <v>509</v>
      </c>
      <c r="R4257" s="25">
        <v>1000</v>
      </c>
      <c r="S4257" s="28" t="s">
        <v>34</v>
      </c>
      <c r="T4257" s="35">
        <v>20000</v>
      </c>
      <c r="U4257" s="35">
        <v>21200</v>
      </c>
      <c r="V4257" s="35">
        <v>22472</v>
      </c>
      <c r="W4257" s="28"/>
      <c r="X4257" s="28"/>
      <c r="Y4257" s="28"/>
      <c r="Z4257" s="28"/>
      <c r="AA4257" s="28"/>
      <c r="AB4257" s="28"/>
      <c r="AC4257" s="28"/>
      <c r="AD4257" s="28"/>
    </row>
    <row r="4258" spans="1:30" s="35" customFormat="1" ht="12.45" customHeight="1" x14ac:dyDescent="0.25">
      <c r="A4258" s="10">
        <v>504171</v>
      </c>
      <c r="B4258" s="28" t="s">
        <v>22</v>
      </c>
      <c r="C4258" s="28" t="s">
        <v>1187</v>
      </c>
      <c r="D4258" s="28" t="s">
        <v>1052</v>
      </c>
      <c r="E4258" s="28" t="str">
        <f>VLOOKUP(A4258,'[1]Sheet1 (2)'!$A$2:$H$6200,8,0)</f>
        <v>Function:Waste Water Management:Core Function:Storm Water Management</v>
      </c>
      <c r="F4258" s="28" t="s">
        <v>1188</v>
      </c>
      <c r="G4258" s="28" t="s">
        <v>514</v>
      </c>
      <c r="H4258" s="28" t="s">
        <v>1189</v>
      </c>
      <c r="I4258" s="28" t="s">
        <v>514</v>
      </c>
      <c r="J4258" s="28" t="s">
        <v>1139</v>
      </c>
      <c r="K4258" s="25">
        <v>4560100000</v>
      </c>
      <c r="L4258" s="28" t="s">
        <v>114</v>
      </c>
      <c r="M4258" s="28" t="s">
        <v>2278</v>
      </c>
      <c r="N4258" s="28" t="s">
        <v>125</v>
      </c>
      <c r="O4258" s="28"/>
      <c r="P4258" s="28" t="s">
        <v>508</v>
      </c>
      <c r="Q4258" s="28" t="s">
        <v>509</v>
      </c>
      <c r="R4258" s="25">
        <v>1000</v>
      </c>
      <c r="S4258" s="28" t="s">
        <v>34</v>
      </c>
      <c r="T4258" s="35">
        <v>254000</v>
      </c>
      <c r="U4258" s="35">
        <v>269240</v>
      </c>
      <c r="V4258" s="35">
        <v>285394.40000000002</v>
      </c>
      <c r="W4258" s="28"/>
      <c r="X4258" s="28"/>
      <c r="Y4258" s="28"/>
      <c r="Z4258" s="28"/>
      <c r="AA4258" s="28"/>
      <c r="AB4258" s="28"/>
      <c r="AC4258" s="28"/>
      <c r="AD4258" s="28"/>
    </row>
    <row r="4259" spans="1:30" s="35" customFormat="1" ht="12.45" customHeight="1" x14ac:dyDescent="0.25">
      <c r="A4259" s="10">
        <v>504171</v>
      </c>
      <c r="B4259" s="28" t="s">
        <v>22</v>
      </c>
      <c r="C4259" s="28" t="s">
        <v>1187</v>
      </c>
      <c r="D4259" s="28" t="s">
        <v>1052</v>
      </c>
      <c r="E4259" s="28" t="str">
        <f>VLOOKUP(A4259,'[1]Sheet1 (2)'!$A$2:$H$6200,8,0)</f>
        <v>Function:Waste Water Management:Core Function:Storm Water Management</v>
      </c>
      <c r="F4259" s="28" t="s">
        <v>1188</v>
      </c>
      <c r="G4259" s="28" t="s">
        <v>514</v>
      </c>
      <c r="H4259" s="28" t="s">
        <v>1189</v>
      </c>
      <c r="I4259" s="28" t="s">
        <v>514</v>
      </c>
      <c r="J4259" s="28" t="s">
        <v>1139</v>
      </c>
      <c r="K4259" s="25">
        <v>4500422010</v>
      </c>
      <c r="L4259" s="28" t="s">
        <v>2279</v>
      </c>
      <c r="M4259" s="28" t="s">
        <v>2280</v>
      </c>
      <c r="N4259" s="28" t="s">
        <v>125</v>
      </c>
      <c r="O4259" s="28"/>
      <c r="P4259" s="28" t="s">
        <v>508</v>
      </c>
      <c r="Q4259" s="28" t="s">
        <v>509</v>
      </c>
      <c r="R4259" s="25">
        <v>1000</v>
      </c>
      <c r="S4259" s="28" t="s">
        <v>34</v>
      </c>
      <c r="T4259" s="35">
        <v>87000</v>
      </c>
      <c r="U4259" s="35">
        <v>92220</v>
      </c>
      <c r="V4259" s="35">
        <v>97753.200000000012</v>
      </c>
      <c r="W4259" s="28"/>
      <c r="X4259" s="28"/>
      <c r="Y4259" s="28"/>
      <c r="Z4259" s="28"/>
      <c r="AA4259" s="28"/>
      <c r="AB4259" s="28"/>
      <c r="AC4259" s="28"/>
      <c r="AD4259" s="28"/>
    </row>
    <row r="4260" spans="1:30" s="35" customFormat="1" ht="12.45" customHeight="1" x14ac:dyDescent="0.25">
      <c r="A4260" s="10">
        <v>504172</v>
      </c>
      <c r="B4260" s="28" t="s">
        <v>22</v>
      </c>
      <c r="C4260" s="28" t="s">
        <v>2852</v>
      </c>
      <c r="D4260" s="28" t="s">
        <v>36</v>
      </c>
      <c r="E4260" s="28" t="str">
        <f>VLOOKUP(A4260,'[1]Sheet1 (2)'!$A$2:$H$6200,8,0)</f>
        <v>Function:Water Management:Core Function:Water Distribution</v>
      </c>
      <c r="F4260" s="28" t="s">
        <v>2853</v>
      </c>
      <c r="G4260" s="28" t="s">
        <v>1358</v>
      </c>
      <c r="H4260" s="28" t="s">
        <v>2854</v>
      </c>
      <c r="I4260" s="28" t="s">
        <v>1358</v>
      </c>
      <c r="J4260" s="28" t="s">
        <v>40</v>
      </c>
      <c r="K4260" s="25">
        <v>4500410000</v>
      </c>
      <c r="L4260" s="28" t="s">
        <v>2276</v>
      </c>
      <c r="M4260" s="28" t="s">
        <v>2277</v>
      </c>
      <c r="N4260" s="28" t="s">
        <v>125</v>
      </c>
      <c r="O4260" s="28"/>
      <c r="P4260" s="28" t="s">
        <v>43</v>
      </c>
      <c r="Q4260" s="28" t="s">
        <v>44</v>
      </c>
      <c r="R4260" s="25">
        <v>1000</v>
      </c>
      <c r="S4260" s="28" t="s">
        <v>34</v>
      </c>
      <c r="T4260" s="35">
        <v>2299</v>
      </c>
      <c r="U4260" s="35">
        <v>2405</v>
      </c>
      <c r="V4260" s="35">
        <v>2525.25</v>
      </c>
      <c r="W4260" s="28"/>
      <c r="X4260" s="28"/>
      <c r="Y4260" s="28"/>
      <c r="Z4260" s="28"/>
      <c r="AA4260" s="28"/>
      <c r="AB4260" s="28"/>
      <c r="AC4260" s="28"/>
      <c r="AD4260" s="28"/>
    </row>
    <row r="4261" spans="1:30" s="35" customFormat="1" ht="12.45" customHeight="1" x14ac:dyDescent="0.25">
      <c r="A4261" s="10">
        <v>504175</v>
      </c>
      <c r="B4261" s="28" t="s">
        <v>22</v>
      </c>
      <c r="C4261" s="28" t="s">
        <v>1532</v>
      </c>
      <c r="D4261" s="28" t="s">
        <v>36</v>
      </c>
      <c r="E4261" s="28" t="str">
        <f>VLOOKUP(A4261,'[1]Sheet1 (2)'!$A$2:$H$6200,8,0)</f>
        <v>Function:Water Management:Core Function:Water Distribution</v>
      </c>
      <c r="F4261" s="28" t="s">
        <v>2855</v>
      </c>
      <c r="G4261" s="28" t="s">
        <v>1358</v>
      </c>
      <c r="H4261" s="28" t="s">
        <v>2856</v>
      </c>
      <c r="I4261" s="28" t="s">
        <v>1358</v>
      </c>
      <c r="J4261" s="28" t="s">
        <v>40</v>
      </c>
      <c r="K4261" s="25">
        <v>4500410000</v>
      </c>
      <c r="L4261" s="28" t="s">
        <v>2276</v>
      </c>
      <c r="M4261" s="28" t="s">
        <v>2277</v>
      </c>
      <c r="N4261" s="28" t="s">
        <v>125</v>
      </c>
      <c r="O4261" s="28"/>
      <c r="P4261" s="28" t="s">
        <v>43</v>
      </c>
      <c r="Q4261" s="28" t="s">
        <v>44</v>
      </c>
      <c r="R4261" s="25">
        <v>1000</v>
      </c>
      <c r="S4261" s="28" t="s">
        <v>34</v>
      </c>
      <c r="T4261" s="35">
        <v>1569</v>
      </c>
      <c r="U4261" s="35">
        <v>1641</v>
      </c>
      <c r="V4261" s="35">
        <v>1723.05</v>
      </c>
      <c r="W4261" s="28"/>
      <c r="X4261" s="28"/>
      <c r="Y4261" s="28"/>
      <c r="Z4261" s="28"/>
      <c r="AA4261" s="28"/>
      <c r="AB4261" s="28"/>
      <c r="AC4261" s="28"/>
      <c r="AD4261" s="28"/>
    </row>
    <row r="4262" spans="1:30" s="35" customFormat="1" ht="12.45" customHeight="1" x14ac:dyDescent="0.25">
      <c r="A4262" s="10">
        <v>504202</v>
      </c>
      <c r="B4262" s="28" t="s">
        <v>22</v>
      </c>
      <c r="C4262" s="28" t="s">
        <v>1190</v>
      </c>
      <c r="D4262" s="28" t="s">
        <v>36</v>
      </c>
      <c r="E4262" s="28" t="str">
        <f>VLOOKUP(A4262,'[1]Sheet1 (2)'!$A$2:$H$6200,8,0)</f>
        <v>Function:Waste Water Management:Core Function:Sewerage</v>
      </c>
      <c r="F4262" s="28" t="s">
        <v>2857</v>
      </c>
      <c r="G4262" s="28" t="s">
        <v>2235</v>
      </c>
      <c r="H4262" s="28" t="s">
        <v>2858</v>
      </c>
      <c r="I4262" s="28" t="s">
        <v>2235</v>
      </c>
      <c r="J4262" s="28" t="s">
        <v>1194</v>
      </c>
      <c r="K4262" s="25">
        <v>4500410000</v>
      </c>
      <c r="L4262" s="28" t="s">
        <v>2276</v>
      </c>
      <c r="M4262" s="28" t="s">
        <v>2277</v>
      </c>
      <c r="N4262" s="28" t="s">
        <v>125</v>
      </c>
      <c r="O4262" s="28"/>
      <c r="P4262" s="28" t="s">
        <v>2380</v>
      </c>
      <c r="Q4262" s="28" t="s">
        <v>2381</v>
      </c>
      <c r="R4262" s="25">
        <v>1000</v>
      </c>
      <c r="S4262" s="28" t="s">
        <v>34</v>
      </c>
      <c r="T4262" s="35">
        <v>482044</v>
      </c>
      <c r="U4262" s="35">
        <v>504218</v>
      </c>
      <c r="V4262" s="35">
        <v>529428.9</v>
      </c>
      <c r="W4262" s="28"/>
      <c r="X4262" s="28"/>
      <c r="Y4262" s="28"/>
      <c r="Z4262" s="28"/>
      <c r="AA4262" s="28"/>
      <c r="AB4262" s="28"/>
      <c r="AC4262" s="28"/>
      <c r="AD4262" s="28"/>
    </row>
    <row r="4263" spans="1:30" s="35" customFormat="1" ht="12.45" customHeight="1" x14ac:dyDescent="0.25">
      <c r="A4263" s="10">
        <v>504202</v>
      </c>
      <c r="B4263" s="28" t="s">
        <v>22</v>
      </c>
      <c r="C4263" s="28" t="s">
        <v>1190</v>
      </c>
      <c r="D4263" s="28" t="s">
        <v>36</v>
      </c>
      <c r="E4263" s="28" t="str">
        <f>VLOOKUP(A4263,'[1]Sheet1 (2)'!$A$2:$H$6200,8,0)</f>
        <v>Function:Waste Water Management:Core Function:Sewerage</v>
      </c>
      <c r="F4263" s="28" t="s">
        <v>1198</v>
      </c>
      <c r="G4263" s="28" t="s">
        <v>514</v>
      </c>
      <c r="H4263" s="28" t="s">
        <v>1199</v>
      </c>
      <c r="I4263" s="28" t="s">
        <v>514</v>
      </c>
      <c r="J4263" s="28" t="s">
        <v>1194</v>
      </c>
      <c r="K4263" s="25">
        <v>4500410000</v>
      </c>
      <c r="L4263" s="28" t="s">
        <v>2276</v>
      </c>
      <c r="M4263" s="28" t="s">
        <v>2277</v>
      </c>
      <c r="N4263" s="28" t="s">
        <v>125</v>
      </c>
      <c r="O4263" s="28"/>
      <c r="P4263" s="28" t="s">
        <v>508</v>
      </c>
      <c r="Q4263" s="28" t="s">
        <v>509</v>
      </c>
      <c r="R4263" s="25">
        <v>1000</v>
      </c>
      <c r="S4263" s="28" t="s">
        <v>34</v>
      </c>
      <c r="T4263" s="35">
        <v>85465</v>
      </c>
      <c r="U4263" s="35">
        <v>89397</v>
      </c>
      <c r="V4263" s="35">
        <v>93866.85</v>
      </c>
      <c r="W4263" s="28"/>
      <c r="X4263" s="28"/>
      <c r="Y4263" s="28"/>
      <c r="Z4263" s="28"/>
      <c r="AA4263" s="28"/>
      <c r="AB4263" s="28"/>
      <c r="AC4263" s="28"/>
      <c r="AD4263" s="28"/>
    </row>
    <row r="4264" spans="1:30" s="35" customFormat="1" ht="12.45" customHeight="1" x14ac:dyDescent="0.25">
      <c r="A4264" s="10">
        <v>504202</v>
      </c>
      <c r="B4264" s="28" t="s">
        <v>22</v>
      </c>
      <c r="C4264" s="28" t="s">
        <v>1190</v>
      </c>
      <c r="D4264" s="28" t="s">
        <v>36</v>
      </c>
      <c r="E4264" s="28" t="str">
        <f>VLOOKUP(A4264,'[1]Sheet1 (2)'!$A$2:$H$6200,8,0)</f>
        <v>Function:Waste Water Management:Core Function:Sewerage</v>
      </c>
      <c r="F4264" s="28" t="s">
        <v>1198</v>
      </c>
      <c r="G4264" s="28" t="s">
        <v>514</v>
      </c>
      <c r="H4264" s="28" t="s">
        <v>1199</v>
      </c>
      <c r="I4264" s="28" t="s">
        <v>514</v>
      </c>
      <c r="J4264" s="28" t="s">
        <v>1194</v>
      </c>
      <c r="K4264" s="25">
        <v>4500411000</v>
      </c>
      <c r="L4264" s="28" t="s">
        <v>97</v>
      </c>
      <c r="M4264" s="28" t="s">
        <v>2263</v>
      </c>
      <c r="N4264" s="28" t="s">
        <v>125</v>
      </c>
      <c r="O4264" s="28"/>
      <c r="P4264" s="28" t="s">
        <v>508</v>
      </c>
      <c r="Q4264" s="28" t="s">
        <v>509</v>
      </c>
      <c r="R4264" s="25">
        <v>1000</v>
      </c>
      <c r="S4264" s="28" t="s">
        <v>34</v>
      </c>
      <c r="T4264" s="35">
        <v>128803</v>
      </c>
      <c r="U4264" s="35">
        <v>134728</v>
      </c>
      <c r="V4264" s="35">
        <v>141464.4</v>
      </c>
      <c r="W4264" s="28"/>
      <c r="X4264" s="28"/>
      <c r="Y4264" s="28"/>
      <c r="Z4264" s="28"/>
      <c r="AA4264" s="28"/>
      <c r="AB4264" s="28"/>
      <c r="AC4264" s="28"/>
      <c r="AD4264" s="28"/>
    </row>
    <row r="4265" spans="1:30" s="35" customFormat="1" ht="12.45" customHeight="1" x14ac:dyDescent="0.25">
      <c r="A4265" s="10">
        <v>504202</v>
      </c>
      <c r="B4265" s="28" t="s">
        <v>22</v>
      </c>
      <c r="C4265" s="28" t="s">
        <v>1190</v>
      </c>
      <c r="D4265" s="28" t="s">
        <v>36</v>
      </c>
      <c r="E4265" s="28" t="str">
        <f>VLOOKUP(A4265,'[1]Sheet1 (2)'!$A$2:$H$6200,8,0)</f>
        <v>Function:Waste Water Management:Core Function:Sewerage</v>
      </c>
      <c r="F4265" s="28" t="s">
        <v>1198</v>
      </c>
      <c r="G4265" s="28" t="s">
        <v>514</v>
      </c>
      <c r="H4265" s="28" t="s">
        <v>1199</v>
      </c>
      <c r="I4265" s="28" t="s">
        <v>514</v>
      </c>
      <c r="J4265" s="28" t="s">
        <v>1194</v>
      </c>
      <c r="K4265" s="25">
        <v>4500441010</v>
      </c>
      <c r="L4265" s="28" t="s">
        <v>2355</v>
      </c>
      <c r="M4265" s="28" t="s">
        <v>2356</v>
      </c>
      <c r="N4265" s="28" t="s">
        <v>125</v>
      </c>
      <c r="O4265" s="28"/>
      <c r="P4265" s="28" t="s">
        <v>508</v>
      </c>
      <c r="Q4265" s="28" t="s">
        <v>509</v>
      </c>
      <c r="R4265" s="25">
        <v>1000</v>
      </c>
      <c r="S4265" s="28" t="s">
        <v>34</v>
      </c>
      <c r="T4265" s="35">
        <v>39122.06</v>
      </c>
      <c r="U4265" s="35">
        <v>42251.76</v>
      </c>
      <c r="V4265" s="35">
        <v>45632.160000000003</v>
      </c>
      <c r="W4265" s="28"/>
      <c r="X4265" s="28"/>
      <c r="Y4265" s="28"/>
      <c r="Z4265" s="28"/>
      <c r="AA4265" s="28"/>
      <c r="AB4265" s="28"/>
      <c r="AC4265" s="28"/>
      <c r="AD4265" s="28"/>
    </row>
    <row r="4266" spans="1:30" s="35" customFormat="1" ht="12.45" customHeight="1" x14ac:dyDescent="0.25">
      <c r="A4266" s="10">
        <v>504202</v>
      </c>
      <c r="B4266" s="28" t="s">
        <v>22</v>
      </c>
      <c r="C4266" s="28" t="s">
        <v>1190</v>
      </c>
      <c r="D4266" s="28" t="s">
        <v>36</v>
      </c>
      <c r="E4266" s="28" t="str">
        <f>VLOOKUP(A4266,'[1]Sheet1 (2)'!$A$2:$H$6200,8,0)</f>
        <v>Function:Waste Water Management:Core Function:Sewerage</v>
      </c>
      <c r="F4266" s="28" t="s">
        <v>1198</v>
      </c>
      <c r="G4266" s="28" t="s">
        <v>514</v>
      </c>
      <c r="H4266" s="28" t="s">
        <v>1199</v>
      </c>
      <c r="I4266" s="28" t="s">
        <v>514</v>
      </c>
      <c r="J4266" s="28" t="s">
        <v>1194</v>
      </c>
      <c r="K4266" s="25">
        <v>4700005000</v>
      </c>
      <c r="L4266" s="28" t="s">
        <v>2382</v>
      </c>
      <c r="M4266" s="28" t="s">
        <v>2383</v>
      </c>
      <c r="N4266" s="28" t="s">
        <v>125</v>
      </c>
      <c r="O4266" s="28"/>
      <c r="P4266" s="28" t="s">
        <v>508</v>
      </c>
      <c r="Q4266" s="28" t="s">
        <v>509</v>
      </c>
      <c r="R4266" s="25">
        <v>1000</v>
      </c>
      <c r="S4266" s="28" t="s">
        <v>34</v>
      </c>
      <c r="T4266" s="35">
        <v>110880</v>
      </c>
      <c r="U4266" s="35">
        <v>116424</v>
      </c>
      <c r="V4266" s="35">
        <v>122245</v>
      </c>
      <c r="W4266" s="28"/>
      <c r="X4266" s="28"/>
      <c r="Y4266" s="28"/>
      <c r="Z4266" s="28"/>
      <c r="AA4266" s="28"/>
      <c r="AB4266" s="28"/>
      <c r="AC4266" s="28"/>
      <c r="AD4266" s="28"/>
    </row>
    <row r="4267" spans="1:30" s="35" customFormat="1" ht="12.45" customHeight="1" x14ac:dyDescent="0.25">
      <c r="A4267" s="10">
        <v>504202</v>
      </c>
      <c r="B4267" s="28" t="s">
        <v>22</v>
      </c>
      <c r="C4267" s="28" t="s">
        <v>1190</v>
      </c>
      <c r="D4267" s="28" t="s">
        <v>36</v>
      </c>
      <c r="E4267" s="28" t="str">
        <f>VLOOKUP(A4267,'[1]Sheet1 (2)'!$A$2:$H$6200,8,0)</f>
        <v>Function:Waste Water Management:Core Function:Sewerage</v>
      </c>
      <c r="F4267" s="28" t="s">
        <v>2859</v>
      </c>
      <c r="G4267" s="28" t="s">
        <v>2860</v>
      </c>
      <c r="H4267" s="28" t="s">
        <v>2861</v>
      </c>
      <c r="I4267" s="28" t="s">
        <v>2860</v>
      </c>
      <c r="J4267" s="28" t="s">
        <v>1194</v>
      </c>
      <c r="K4267" s="25">
        <v>4700004000</v>
      </c>
      <c r="L4267" s="28" t="s">
        <v>117</v>
      </c>
      <c r="M4267" s="28" t="s">
        <v>2375</v>
      </c>
      <c r="N4267" s="28" t="s">
        <v>125</v>
      </c>
      <c r="O4267" s="28"/>
      <c r="P4267" s="28" t="s">
        <v>508</v>
      </c>
      <c r="Q4267" s="28" t="s">
        <v>509</v>
      </c>
      <c r="R4267" s="25">
        <v>1000</v>
      </c>
      <c r="S4267" s="28" t="s">
        <v>34</v>
      </c>
      <c r="T4267" s="35">
        <v>2500000</v>
      </c>
      <c r="U4267" s="35">
        <v>4600000</v>
      </c>
      <c r="V4267" s="35">
        <v>4800000</v>
      </c>
      <c r="W4267" s="28"/>
      <c r="X4267" s="28"/>
      <c r="Y4267" s="28"/>
      <c r="Z4267" s="28"/>
      <c r="AA4267" s="28"/>
      <c r="AB4267" s="28"/>
      <c r="AC4267" s="28"/>
      <c r="AD4267" s="28"/>
    </row>
    <row r="4268" spans="1:30" s="35" customFormat="1" ht="12.45" customHeight="1" x14ac:dyDescent="0.25">
      <c r="A4268" s="10">
        <v>504205</v>
      </c>
      <c r="B4268" s="28" t="s">
        <v>22</v>
      </c>
      <c r="C4268" s="28" t="s">
        <v>1206</v>
      </c>
      <c r="D4268" s="28" t="s">
        <v>36</v>
      </c>
      <c r="E4268" s="28" t="str">
        <f>VLOOKUP(A4268,'[1]Sheet1 (2)'!$A$2:$H$6200,8,0)</f>
        <v>Function:Waste Water Management:Core Function:Sewerage</v>
      </c>
      <c r="F4268" s="28" t="s">
        <v>2862</v>
      </c>
      <c r="G4268" s="28" t="s">
        <v>514</v>
      </c>
      <c r="H4268" s="28" t="s">
        <v>2863</v>
      </c>
      <c r="I4268" s="28" t="s">
        <v>514</v>
      </c>
      <c r="J4268" s="28" t="s">
        <v>1194</v>
      </c>
      <c r="K4268" s="25">
        <v>4500410000</v>
      </c>
      <c r="L4268" s="28" t="s">
        <v>2276</v>
      </c>
      <c r="M4268" s="28" t="s">
        <v>2277</v>
      </c>
      <c r="N4268" s="28" t="s">
        <v>125</v>
      </c>
      <c r="O4268" s="28"/>
      <c r="P4268" s="28" t="s">
        <v>508</v>
      </c>
      <c r="Q4268" s="28" t="s">
        <v>509</v>
      </c>
      <c r="R4268" s="25">
        <v>1000</v>
      </c>
      <c r="S4268" s="28" t="s">
        <v>34</v>
      </c>
      <c r="T4268" s="35">
        <v>44702</v>
      </c>
      <c r="U4268" s="35">
        <v>46758</v>
      </c>
      <c r="V4268" s="35">
        <v>49095.9</v>
      </c>
      <c r="W4268" s="28"/>
      <c r="X4268" s="28"/>
      <c r="Y4268" s="28"/>
      <c r="Z4268" s="28"/>
      <c r="AA4268" s="28"/>
      <c r="AB4268" s="28"/>
      <c r="AC4268" s="28"/>
      <c r="AD4268" s="28"/>
    </row>
    <row r="4269" spans="1:30" s="35" customFormat="1" ht="12.45" customHeight="1" x14ac:dyDescent="0.25">
      <c r="A4269" s="10">
        <v>504205</v>
      </c>
      <c r="B4269" s="28" t="s">
        <v>22</v>
      </c>
      <c r="C4269" s="28" t="s">
        <v>1206</v>
      </c>
      <c r="D4269" s="28" t="s">
        <v>36</v>
      </c>
      <c r="E4269" s="28" t="str">
        <f>VLOOKUP(A4269,'[1]Sheet1 (2)'!$A$2:$H$6200,8,0)</f>
        <v>Function:Waste Water Management:Core Function:Sewerage</v>
      </c>
      <c r="F4269" s="28" t="s">
        <v>2862</v>
      </c>
      <c r="G4269" s="28" t="s">
        <v>514</v>
      </c>
      <c r="H4269" s="28" t="s">
        <v>2863</v>
      </c>
      <c r="I4269" s="28" t="s">
        <v>514</v>
      </c>
      <c r="J4269" s="28" t="s">
        <v>1194</v>
      </c>
      <c r="K4269" s="25">
        <v>4500411000</v>
      </c>
      <c r="L4269" s="28" t="s">
        <v>97</v>
      </c>
      <c r="M4269" s="28" t="s">
        <v>2263</v>
      </c>
      <c r="N4269" s="28" t="s">
        <v>125</v>
      </c>
      <c r="O4269" s="28"/>
      <c r="P4269" s="28" t="s">
        <v>508</v>
      </c>
      <c r="Q4269" s="28" t="s">
        <v>509</v>
      </c>
      <c r="R4269" s="25">
        <v>1000</v>
      </c>
      <c r="S4269" s="28" t="s">
        <v>34</v>
      </c>
      <c r="T4269" s="35">
        <v>67369</v>
      </c>
      <c r="U4269" s="35">
        <v>70468</v>
      </c>
      <c r="V4269" s="35">
        <v>73991.399999999994</v>
      </c>
      <c r="W4269" s="28"/>
      <c r="X4269" s="28"/>
      <c r="Y4269" s="28"/>
      <c r="Z4269" s="28"/>
      <c r="AA4269" s="28"/>
      <c r="AB4269" s="28"/>
      <c r="AC4269" s="28"/>
      <c r="AD4269" s="28"/>
    </row>
    <row r="4270" spans="1:30" s="35" customFormat="1" ht="12.45" customHeight="1" x14ac:dyDescent="0.25">
      <c r="A4270" s="10">
        <v>504207</v>
      </c>
      <c r="B4270" s="28" t="s">
        <v>22</v>
      </c>
      <c r="C4270" s="28" t="s">
        <v>1549</v>
      </c>
      <c r="D4270" s="28" t="s">
        <v>36</v>
      </c>
      <c r="E4270" s="28" t="str">
        <f>VLOOKUP(A4270,'[1]Sheet1 (2)'!$A$2:$H$6200,8,0)</f>
        <v>Function:Waste Water Management:Core Function:Sewerage</v>
      </c>
      <c r="F4270" s="28" t="s">
        <v>2864</v>
      </c>
      <c r="G4270" s="28" t="s">
        <v>514</v>
      </c>
      <c r="H4270" s="28" t="s">
        <v>2865</v>
      </c>
      <c r="I4270" s="28" t="s">
        <v>514</v>
      </c>
      <c r="J4270" s="28" t="s">
        <v>1194</v>
      </c>
      <c r="K4270" s="25">
        <v>4500410000</v>
      </c>
      <c r="L4270" s="28" t="s">
        <v>2276</v>
      </c>
      <c r="M4270" s="28" t="s">
        <v>2277</v>
      </c>
      <c r="N4270" s="28" t="s">
        <v>125</v>
      </c>
      <c r="O4270" s="28"/>
      <c r="P4270" s="28" t="s">
        <v>508</v>
      </c>
      <c r="Q4270" s="28" t="s">
        <v>509</v>
      </c>
      <c r="R4270" s="25">
        <v>1000</v>
      </c>
      <c r="S4270" s="28" t="s">
        <v>34</v>
      </c>
      <c r="T4270" s="35">
        <v>14724</v>
      </c>
      <c r="U4270" s="35">
        <v>15401</v>
      </c>
      <c r="V4270" s="35">
        <v>16171.05</v>
      </c>
      <c r="W4270" s="28"/>
      <c r="X4270" s="28"/>
      <c r="Y4270" s="28"/>
      <c r="Z4270" s="28"/>
      <c r="AA4270" s="28"/>
      <c r="AB4270" s="28"/>
      <c r="AC4270" s="28"/>
      <c r="AD4270" s="28"/>
    </row>
    <row r="4271" spans="1:30" s="35" customFormat="1" ht="12.45" customHeight="1" x14ac:dyDescent="0.25">
      <c r="A4271" s="10">
        <v>504207</v>
      </c>
      <c r="B4271" s="28" t="s">
        <v>22</v>
      </c>
      <c r="C4271" s="28" t="s">
        <v>1549</v>
      </c>
      <c r="D4271" s="28" t="s">
        <v>36</v>
      </c>
      <c r="E4271" s="28" t="str">
        <f>VLOOKUP(A4271,'[1]Sheet1 (2)'!$A$2:$H$6200,8,0)</f>
        <v>Function:Waste Water Management:Core Function:Sewerage</v>
      </c>
      <c r="F4271" s="28" t="s">
        <v>2864</v>
      </c>
      <c r="G4271" s="28" t="s">
        <v>514</v>
      </c>
      <c r="H4271" s="28" t="s">
        <v>2865</v>
      </c>
      <c r="I4271" s="28" t="s">
        <v>514</v>
      </c>
      <c r="J4271" s="28" t="s">
        <v>1194</v>
      </c>
      <c r="K4271" s="25">
        <v>4500170000</v>
      </c>
      <c r="L4271" s="28" t="s">
        <v>2866</v>
      </c>
      <c r="M4271" s="28" t="s">
        <v>2345</v>
      </c>
      <c r="N4271" s="28" t="s">
        <v>125</v>
      </c>
      <c r="O4271" s="28"/>
      <c r="P4271" s="28" t="s">
        <v>508</v>
      </c>
      <c r="Q4271" s="28" t="s">
        <v>509</v>
      </c>
      <c r="R4271" s="25">
        <v>1000</v>
      </c>
      <c r="S4271" s="28" t="s">
        <v>34</v>
      </c>
      <c r="T4271" s="35">
        <v>28035</v>
      </c>
      <c r="U4271" s="35">
        <v>29436.75</v>
      </c>
      <c r="V4271" s="35">
        <v>30908.58</v>
      </c>
      <c r="W4271" s="28"/>
      <c r="X4271" s="28"/>
      <c r="Y4271" s="28"/>
      <c r="Z4271" s="28"/>
      <c r="AA4271" s="28"/>
      <c r="AB4271" s="28"/>
      <c r="AC4271" s="28"/>
      <c r="AD4271" s="28"/>
    </row>
    <row r="4272" spans="1:30" s="35" customFormat="1" ht="12.45" customHeight="1" x14ac:dyDescent="0.25">
      <c r="A4272" s="10">
        <v>504527</v>
      </c>
      <c r="B4272" s="28" t="s">
        <v>22</v>
      </c>
      <c r="C4272" s="28" t="s">
        <v>1209</v>
      </c>
      <c r="D4272" s="28" t="s">
        <v>1210</v>
      </c>
      <c r="E4272" s="28" t="str">
        <f>VLOOKUP(A4272,'[1]Sheet1 (2)'!$A$2:$H$6200,8,0)</f>
        <v>Function:Finance and Administration:Core Function:Human Resources</v>
      </c>
      <c r="F4272" s="28" t="s">
        <v>1213</v>
      </c>
      <c r="G4272" s="28" t="s">
        <v>182</v>
      </c>
      <c r="H4272" s="28" t="s">
        <v>1214</v>
      </c>
      <c r="I4272" s="28" t="s">
        <v>182</v>
      </c>
      <c r="J4272" s="28" t="s">
        <v>147</v>
      </c>
      <c r="K4272" s="25">
        <v>4500470000</v>
      </c>
      <c r="L4272" s="28" t="s">
        <v>2240</v>
      </c>
      <c r="M4272" s="28" t="s">
        <v>2241</v>
      </c>
      <c r="N4272" s="28" t="s">
        <v>125</v>
      </c>
      <c r="O4272" s="28"/>
      <c r="P4272" s="28" t="s">
        <v>151</v>
      </c>
      <c r="Q4272" s="28" t="s">
        <v>152</v>
      </c>
      <c r="R4272" s="25">
        <v>1000</v>
      </c>
      <c r="S4272" s="28" t="s">
        <v>34</v>
      </c>
      <c r="T4272" s="35">
        <v>4800</v>
      </c>
      <c r="U4272" s="35">
        <v>5200</v>
      </c>
      <c r="V4272" s="35">
        <v>5500</v>
      </c>
      <c r="W4272" s="28"/>
      <c r="X4272" s="28"/>
      <c r="Y4272" s="28"/>
      <c r="Z4272" s="28"/>
      <c r="AA4272" s="28"/>
      <c r="AB4272" s="28"/>
      <c r="AC4272" s="28"/>
      <c r="AD4272" s="28"/>
    </row>
    <row r="4273" spans="1:30" s="35" customFormat="1" ht="12.45" customHeight="1" x14ac:dyDescent="0.25">
      <c r="A4273" s="10">
        <v>504527</v>
      </c>
      <c r="B4273" s="28" t="s">
        <v>22</v>
      </c>
      <c r="C4273" s="28" t="s">
        <v>1209</v>
      </c>
      <c r="D4273" s="28" t="s">
        <v>1210</v>
      </c>
      <c r="E4273" s="28" t="str">
        <f>VLOOKUP(A4273,'[1]Sheet1 (2)'!$A$2:$H$6200,8,0)</f>
        <v>Function:Finance and Administration:Core Function:Human Resources</v>
      </c>
      <c r="F4273" s="28" t="s">
        <v>2867</v>
      </c>
      <c r="G4273" s="28" t="s">
        <v>154</v>
      </c>
      <c r="H4273" s="28" t="s">
        <v>2868</v>
      </c>
      <c r="I4273" s="28" t="s">
        <v>154</v>
      </c>
      <c r="J4273" s="28" t="s">
        <v>147</v>
      </c>
      <c r="K4273" s="25">
        <v>4550004000</v>
      </c>
      <c r="L4273" s="28" t="s">
        <v>112</v>
      </c>
      <c r="M4273" s="28" t="s">
        <v>2246</v>
      </c>
      <c r="N4273" s="28" t="s">
        <v>125</v>
      </c>
      <c r="O4273" s="28"/>
      <c r="P4273" s="28" t="s">
        <v>151</v>
      </c>
      <c r="Q4273" s="28" t="s">
        <v>152</v>
      </c>
      <c r="R4273" s="25">
        <v>1000</v>
      </c>
      <c r="S4273" s="28" t="s">
        <v>34</v>
      </c>
      <c r="T4273" s="35">
        <v>6270</v>
      </c>
      <c r="U4273" s="35">
        <v>6270</v>
      </c>
      <c r="V4273" s="35">
        <v>6270</v>
      </c>
      <c r="W4273" s="28"/>
      <c r="X4273" s="28"/>
      <c r="Y4273" s="28"/>
      <c r="Z4273" s="28"/>
      <c r="AA4273" s="28"/>
      <c r="AB4273" s="28"/>
      <c r="AC4273" s="28"/>
      <c r="AD4273" s="28"/>
    </row>
    <row r="4274" spans="1:30" s="35" customFormat="1" ht="12.45" customHeight="1" x14ac:dyDescent="0.25">
      <c r="A4274" s="10">
        <v>504527</v>
      </c>
      <c r="B4274" s="28" t="s">
        <v>22</v>
      </c>
      <c r="C4274" s="28" t="s">
        <v>1209</v>
      </c>
      <c r="D4274" s="28" t="s">
        <v>1210</v>
      </c>
      <c r="E4274" s="28" t="str">
        <f>VLOOKUP(A4274,'[1]Sheet1 (2)'!$A$2:$H$6200,8,0)</f>
        <v>Function:Finance and Administration:Core Function:Human Resources</v>
      </c>
      <c r="F4274" s="28" t="s">
        <v>1213</v>
      </c>
      <c r="G4274" s="28" t="s">
        <v>182</v>
      </c>
      <c r="H4274" s="28" t="s">
        <v>1214</v>
      </c>
      <c r="I4274" s="28" t="s">
        <v>182</v>
      </c>
      <c r="J4274" s="28" t="s">
        <v>147</v>
      </c>
      <c r="K4274" s="25">
        <v>4500460000</v>
      </c>
      <c r="L4274" s="28" t="s">
        <v>2249</v>
      </c>
      <c r="M4274" s="28" t="s">
        <v>2250</v>
      </c>
      <c r="N4274" s="28" t="s">
        <v>125</v>
      </c>
      <c r="O4274" s="28"/>
      <c r="P4274" s="28" t="s">
        <v>151</v>
      </c>
      <c r="Q4274" s="28" t="s">
        <v>152</v>
      </c>
      <c r="R4274" s="25">
        <v>1000</v>
      </c>
      <c r="S4274" s="28" t="s">
        <v>34</v>
      </c>
      <c r="T4274" s="35">
        <v>0</v>
      </c>
      <c r="W4274" s="28"/>
      <c r="X4274" s="28"/>
      <c r="Y4274" s="28"/>
      <c r="Z4274" s="28"/>
      <c r="AA4274" s="28"/>
      <c r="AB4274" s="28"/>
      <c r="AC4274" s="28"/>
      <c r="AD4274" s="28"/>
    </row>
    <row r="4275" spans="1:30" s="35" customFormat="1" ht="12.45" customHeight="1" x14ac:dyDescent="0.25">
      <c r="A4275" s="10">
        <v>504527</v>
      </c>
      <c r="B4275" s="28" t="s">
        <v>22</v>
      </c>
      <c r="C4275" s="28" t="s">
        <v>1209</v>
      </c>
      <c r="D4275" s="28" t="s">
        <v>1210</v>
      </c>
      <c r="E4275" s="28" t="str">
        <f>VLOOKUP(A4275,'[1]Sheet1 (2)'!$A$2:$H$6200,8,0)</f>
        <v>Function:Finance and Administration:Core Function:Human Resources</v>
      </c>
      <c r="F4275" s="28" t="s">
        <v>1213</v>
      </c>
      <c r="G4275" s="28" t="s">
        <v>182</v>
      </c>
      <c r="H4275" s="28" t="s">
        <v>1214</v>
      </c>
      <c r="I4275" s="28" t="s">
        <v>182</v>
      </c>
      <c r="J4275" s="28" t="s">
        <v>147</v>
      </c>
      <c r="K4275" s="25">
        <v>4500201000</v>
      </c>
      <c r="L4275" s="28" t="s">
        <v>2336</v>
      </c>
      <c r="M4275" s="28" t="s">
        <v>2337</v>
      </c>
      <c r="N4275" s="28" t="s">
        <v>125</v>
      </c>
      <c r="O4275" s="28"/>
      <c r="P4275" s="28" t="s">
        <v>151</v>
      </c>
      <c r="Q4275" s="28" t="s">
        <v>152</v>
      </c>
      <c r="R4275" s="25">
        <v>1000</v>
      </c>
      <c r="S4275" s="28" t="s">
        <v>34</v>
      </c>
      <c r="T4275" s="35">
        <v>500</v>
      </c>
      <c r="U4275" s="35">
        <v>520</v>
      </c>
      <c r="V4275" s="35">
        <v>540</v>
      </c>
      <c r="W4275" s="28"/>
      <c r="X4275" s="28"/>
      <c r="Y4275" s="28"/>
      <c r="Z4275" s="28"/>
      <c r="AA4275" s="28"/>
      <c r="AB4275" s="28"/>
      <c r="AC4275" s="28"/>
      <c r="AD4275" s="28"/>
    </row>
    <row r="4276" spans="1:30" s="35" customFormat="1" ht="12.45" customHeight="1" x14ac:dyDescent="0.25">
      <c r="A4276" s="10">
        <v>504527</v>
      </c>
      <c r="B4276" s="28" t="s">
        <v>22</v>
      </c>
      <c r="C4276" s="28" t="s">
        <v>1209</v>
      </c>
      <c r="D4276" s="28" t="s">
        <v>1210</v>
      </c>
      <c r="E4276" s="28" t="str">
        <f>VLOOKUP(A4276,'[1]Sheet1 (2)'!$A$2:$H$6200,8,0)</f>
        <v>Function:Finance and Administration:Core Function:Human Resources</v>
      </c>
      <c r="F4276" s="28" t="s">
        <v>2867</v>
      </c>
      <c r="G4276" s="28" t="s">
        <v>154</v>
      </c>
      <c r="H4276" s="28" t="s">
        <v>2868</v>
      </c>
      <c r="I4276" s="28" t="s">
        <v>154</v>
      </c>
      <c r="J4276" s="28" t="s">
        <v>147</v>
      </c>
      <c r="K4276" s="25">
        <v>4550008000</v>
      </c>
      <c r="L4276" s="28" t="s">
        <v>113</v>
      </c>
      <c r="M4276" s="28" t="s">
        <v>2255</v>
      </c>
      <c r="N4276" s="28" t="s">
        <v>125</v>
      </c>
      <c r="O4276" s="28"/>
      <c r="P4276" s="28" t="s">
        <v>151</v>
      </c>
      <c r="Q4276" s="28" t="s">
        <v>152</v>
      </c>
      <c r="R4276" s="25">
        <v>1000</v>
      </c>
      <c r="S4276" s="28" t="s">
        <v>34</v>
      </c>
      <c r="T4276" s="35">
        <v>14630</v>
      </c>
      <c r="U4276" s="35">
        <v>14630</v>
      </c>
      <c r="V4276" s="35">
        <v>14630</v>
      </c>
      <c r="W4276" s="28"/>
      <c r="X4276" s="28"/>
      <c r="Y4276" s="28"/>
      <c r="Z4276" s="28"/>
      <c r="AA4276" s="28"/>
      <c r="AB4276" s="28"/>
      <c r="AC4276" s="28"/>
      <c r="AD4276" s="28"/>
    </row>
    <row r="4277" spans="1:30" s="35" customFormat="1" ht="12.45" customHeight="1" x14ac:dyDescent="0.25">
      <c r="A4277" s="10">
        <v>504527</v>
      </c>
      <c r="B4277" s="28" t="s">
        <v>22</v>
      </c>
      <c r="C4277" s="28" t="s">
        <v>1209</v>
      </c>
      <c r="D4277" s="28" t="s">
        <v>1210</v>
      </c>
      <c r="E4277" s="28" t="str">
        <f>VLOOKUP(A4277,'[1]Sheet1 (2)'!$A$2:$H$6200,8,0)</f>
        <v>Function:Finance and Administration:Core Function:Human Resources</v>
      </c>
      <c r="F4277" s="28" t="s">
        <v>1213</v>
      </c>
      <c r="G4277" s="28" t="s">
        <v>182</v>
      </c>
      <c r="H4277" s="28" t="s">
        <v>1214</v>
      </c>
      <c r="I4277" s="28" t="s">
        <v>182</v>
      </c>
      <c r="J4277" s="28" t="s">
        <v>147</v>
      </c>
      <c r="K4277" s="25">
        <v>4500453000</v>
      </c>
      <c r="L4277" s="28" t="s">
        <v>101</v>
      </c>
      <c r="M4277" s="28" t="s">
        <v>2256</v>
      </c>
      <c r="N4277" s="28" t="s">
        <v>125</v>
      </c>
      <c r="O4277" s="28"/>
      <c r="P4277" s="28" t="s">
        <v>151</v>
      </c>
      <c r="Q4277" s="28" t="s">
        <v>152</v>
      </c>
      <c r="R4277" s="25">
        <v>1000</v>
      </c>
      <c r="S4277" s="28" t="s">
        <v>34</v>
      </c>
      <c r="W4277" s="28"/>
      <c r="X4277" s="28"/>
      <c r="Y4277" s="28"/>
      <c r="Z4277" s="28"/>
      <c r="AA4277" s="28"/>
      <c r="AB4277" s="28"/>
      <c r="AC4277" s="28"/>
      <c r="AD4277" s="28"/>
    </row>
    <row r="4278" spans="1:30" s="35" customFormat="1" ht="12.45" customHeight="1" x14ac:dyDescent="0.25">
      <c r="A4278" s="10">
        <v>504527</v>
      </c>
      <c r="B4278" s="28" t="s">
        <v>22</v>
      </c>
      <c r="C4278" s="28" t="s">
        <v>1209</v>
      </c>
      <c r="D4278" s="28" t="s">
        <v>1210</v>
      </c>
      <c r="E4278" s="28" t="str">
        <f>VLOOKUP(A4278,'[1]Sheet1 (2)'!$A$2:$H$6200,8,0)</f>
        <v>Function:Finance and Administration:Core Function:Human Resources</v>
      </c>
      <c r="F4278" s="28" t="s">
        <v>1213</v>
      </c>
      <c r="G4278" s="28" t="s">
        <v>182</v>
      </c>
      <c r="H4278" s="28" t="s">
        <v>1214</v>
      </c>
      <c r="I4278" s="28" t="s">
        <v>182</v>
      </c>
      <c r="J4278" s="28" t="s">
        <v>147</v>
      </c>
      <c r="K4278" s="25">
        <v>4500181000</v>
      </c>
      <c r="L4278" s="28" t="s">
        <v>95</v>
      </c>
      <c r="M4278" s="28" t="s">
        <v>821</v>
      </c>
      <c r="N4278" s="28" t="s">
        <v>125</v>
      </c>
      <c r="O4278" s="28"/>
      <c r="P4278" s="28" t="s">
        <v>151</v>
      </c>
      <c r="Q4278" s="28" t="s">
        <v>152</v>
      </c>
      <c r="R4278" s="25">
        <v>1000</v>
      </c>
      <c r="S4278" s="28" t="s">
        <v>34</v>
      </c>
      <c r="T4278" s="35">
        <v>0</v>
      </c>
      <c r="U4278" s="35">
        <v>0</v>
      </c>
      <c r="V4278" s="35">
        <v>0</v>
      </c>
      <c r="W4278" s="28"/>
      <c r="X4278" s="28"/>
      <c r="Y4278" s="28"/>
      <c r="Z4278" s="28"/>
      <c r="AA4278" s="28"/>
      <c r="AB4278" s="28"/>
      <c r="AC4278" s="28"/>
      <c r="AD4278" s="28"/>
    </row>
    <row r="4279" spans="1:30" s="35" customFormat="1" ht="12.45" customHeight="1" x14ac:dyDescent="0.25">
      <c r="A4279" s="10">
        <v>504527</v>
      </c>
      <c r="B4279" s="28" t="s">
        <v>22</v>
      </c>
      <c r="C4279" s="28" t="s">
        <v>1209</v>
      </c>
      <c r="D4279" s="28" t="s">
        <v>1210</v>
      </c>
      <c r="E4279" s="28" t="str">
        <f>VLOOKUP(A4279,'[1]Sheet1 (2)'!$A$2:$H$6200,8,0)</f>
        <v>Function:Finance and Administration:Core Function:Human Resources</v>
      </c>
      <c r="F4279" s="28" t="s">
        <v>2867</v>
      </c>
      <c r="G4279" s="28" t="s">
        <v>154</v>
      </c>
      <c r="H4279" s="28" t="s">
        <v>2868</v>
      </c>
      <c r="I4279" s="28" t="s">
        <v>154</v>
      </c>
      <c r="J4279" s="28" t="s">
        <v>147</v>
      </c>
      <c r="K4279" s="25">
        <v>4550003000</v>
      </c>
      <c r="L4279" s="28" t="s">
        <v>2257</v>
      </c>
      <c r="M4279" s="28" t="s">
        <v>2258</v>
      </c>
      <c r="N4279" s="28" t="s">
        <v>125</v>
      </c>
      <c r="O4279" s="28"/>
      <c r="P4279" s="28" t="s">
        <v>151</v>
      </c>
      <c r="Q4279" s="28" t="s">
        <v>152</v>
      </c>
      <c r="R4279" s="25">
        <v>1000</v>
      </c>
      <c r="S4279" s="28" t="s">
        <v>34</v>
      </c>
      <c r="T4279" s="35">
        <v>523</v>
      </c>
      <c r="U4279" s="35">
        <v>523</v>
      </c>
      <c r="V4279" s="35">
        <v>523</v>
      </c>
      <c r="W4279" s="28"/>
      <c r="X4279" s="28"/>
      <c r="Y4279" s="28"/>
      <c r="Z4279" s="28"/>
      <c r="AA4279" s="28"/>
      <c r="AB4279" s="28"/>
      <c r="AC4279" s="28"/>
      <c r="AD4279" s="28"/>
    </row>
    <row r="4280" spans="1:30" s="35" customFormat="1" ht="12.45" customHeight="1" x14ac:dyDescent="0.25">
      <c r="A4280" s="10">
        <v>504527</v>
      </c>
      <c r="B4280" s="28" t="s">
        <v>22</v>
      </c>
      <c r="C4280" s="28" t="s">
        <v>1209</v>
      </c>
      <c r="D4280" s="28" t="s">
        <v>1210</v>
      </c>
      <c r="E4280" s="28" t="str">
        <f>VLOOKUP(A4280,'[1]Sheet1 (2)'!$A$2:$H$6200,8,0)</f>
        <v>Function:Finance and Administration:Core Function:Human Resources</v>
      </c>
      <c r="F4280" s="28" t="s">
        <v>1213</v>
      </c>
      <c r="G4280" s="28" t="s">
        <v>182</v>
      </c>
      <c r="H4280" s="28" t="s">
        <v>1214</v>
      </c>
      <c r="I4280" s="28" t="s">
        <v>182</v>
      </c>
      <c r="J4280" s="28" t="s">
        <v>147</v>
      </c>
      <c r="K4280" s="25">
        <v>4560100000</v>
      </c>
      <c r="L4280" s="28" t="s">
        <v>114</v>
      </c>
      <c r="M4280" s="28" t="s">
        <v>2278</v>
      </c>
      <c r="N4280" s="28" t="s">
        <v>125</v>
      </c>
      <c r="O4280" s="28"/>
      <c r="P4280" s="28" t="s">
        <v>151</v>
      </c>
      <c r="Q4280" s="28" t="s">
        <v>152</v>
      </c>
      <c r="R4280" s="25">
        <v>1000</v>
      </c>
      <c r="S4280" s="28" t="s">
        <v>34</v>
      </c>
      <c r="T4280" s="35">
        <v>2000</v>
      </c>
      <c r="U4280" s="35">
        <v>0</v>
      </c>
      <c r="V4280" s="35">
        <v>0</v>
      </c>
      <c r="W4280" s="28"/>
      <c r="X4280" s="28"/>
      <c r="Y4280" s="28"/>
      <c r="Z4280" s="28"/>
      <c r="AA4280" s="28"/>
      <c r="AB4280" s="28"/>
      <c r="AC4280" s="28"/>
      <c r="AD4280" s="28"/>
    </row>
    <row r="4281" spans="1:30" s="35" customFormat="1" ht="12.45" customHeight="1" x14ac:dyDescent="0.25">
      <c r="A4281" s="10">
        <v>504527</v>
      </c>
      <c r="B4281" s="28" t="s">
        <v>22</v>
      </c>
      <c r="C4281" s="28" t="s">
        <v>1209</v>
      </c>
      <c r="D4281" s="28" t="s">
        <v>1210</v>
      </c>
      <c r="E4281" s="28" t="str">
        <f>VLOOKUP(A4281,'[1]Sheet1 (2)'!$A$2:$H$6200,8,0)</f>
        <v>Function:Finance and Administration:Core Function:Human Resources</v>
      </c>
      <c r="F4281" s="28" t="s">
        <v>1213</v>
      </c>
      <c r="G4281" s="28" t="s">
        <v>182</v>
      </c>
      <c r="H4281" s="28" t="s">
        <v>1214</v>
      </c>
      <c r="I4281" s="28" t="s">
        <v>182</v>
      </c>
      <c r="J4281" s="28" t="s">
        <v>147</v>
      </c>
      <c r="K4281" s="25">
        <v>4500150000</v>
      </c>
      <c r="L4281" s="28" t="s">
        <v>838</v>
      </c>
      <c r="M4281" s="28" t="s">
        <v>839</v>
      </c>
      <c r="N4281" s="28" t="s">
        <v>125</v>
      </c>
      <c r="O4281" s="28"/>
      <c r="P4281" s="28" t="s">
        <v>151</v>
      </c>
      <c r="Q4281" s="28" t="s">
        <v>152</v>
      </c>
      <c r="R4281" s="25">
        <v>1000</v>
      </c>
      <c r="S4281" s="28" t="s">
        <v>34</v>
      </c>
      <c r="T4281" s="35">
        <v>0</v>
      </c>
      <c r="U4281" s="35">
        <v>0</v>
      </c>
      <c r="V4281" s="35">
        <v>0</v>
      </c>
      <c r="W4281" s="28"/>
      <c r="X4281" s="28"/>
      <c r="Y4281" s="28"/>
      <c r="Z4281" s="28"/>
      <c r="AA4281" s="28"/>
      <c r="AB4281" s="28"/>
      <c r="AC4281" s="28"/>
      <c r="AD4281" s="28"/>
    </row>
    <row r="4282" spans="1:30" s="35" customFormat="1" ht="12.45" customHeight="1" x14ac:dyDescent="0.25">
      <c r="A4282" s="10">
        <v>504527</v>
      </c>
      <c r="B4282" s="28" t="s">
        <v>22</v>
      </c>
      <c r="C4282" s="28" t="s">
        <v>1209</v>
      </c>
      <c r="D4282" s="28" t="s">
        <v>1210</v>
      </c>
      <c r="E4282" s="28" t="str">
        <f>VLOOKUP(A4282,'[1]Sheet1 (2)'!$A$2:$H$6200,8,0)</f>
        <v>Function:Finance and Administration:Core Function:Human Resources</v>
      </c>
      <c r="F4282" s="28" t="s">
        <v>2867</v>
      </c>
      <c r="G4282" s="28" t="s">
        <v>154</v>
      </c>
      <c r="H4282" s="28" t="s">
        <v>2868</v>
      </c>
      <c r="I4282" s="28" t="s">
        <v>154</v>
      </c>
      <c r="J4282" s="28" t="s">
        <v>147</v>
      </c>
      <c r="K4282" s="25">
        <v>4550000000</v>
      </c>
      <c r="L4282" s="28" t="s">
        <v>110</v>
      </c>
      <c r="M4282" s="28" t="s">
        <v>2264</v>
      </c>
      <c r="N4282" s="28" t="s">
        <v>125</v>
      </c>
      <c r="O4282" s="28"/>
      <c r="P4282" s="28" t="s">
        <v>151</v>
      </c>
      <c r="Q4282" s="28" t="s">
        <v>152</v>
      </c>
      <c r="R4282" s="25">
        <v>1000</v>
      </c>
      <c r="S4282" s="28" t="s">
        <v>34</v>
      </c>
      <c r="T4282" s="35">
        <v>7627</v>
      </c>
      <c r="W4282" s="28"/>
      <c r="X4282" s="28"/>
      <c r="Y4282" s="28"/>
      <c r="Z4282" s="28"/>
      <c r="AA4282" s="28"/>
      <c r="AB4282" s="28"/>
      <c r="AC4282" s="28"/>
      <c r="AD4282" s="28"/>
    </row>
    <row r="4283" spans="1:30" s="35" customFormat="1" ht="12.45" customHeight="1" x14ac:dyDescent="0.25">
      <c r="A4283" s="10">
        <v>504527</v>
      </c>
      <c r="B4283" s="28" t="s">
        <v>22</v>
      </c>
      <c r="C4283" s="28" t="s">
        <v>1209</v>
      </c>
      <c r="D4283" s="28" t="s">
        <v>1210</v>
      </c>
      <c r="E4283" s="28" t="str">
        <f>VLOOKUP(A4283,'[1]Sheet1 (2)'!$A$2:$H$6200,8,0)</f>
        <v>Function:Finance and Administration:Core Function:Human Resources</v>
      </c>
      <c r="F4283" s="28" t="s">
        <v>1213</v>
      </c>
      <c r="G4283" s="28" t="s">
        <v>182</v>
      </c>
      <c r="H4283" s="28" t="s">
        <v>1214</v>
      </c>
      <c r="I4283" s="28" t="s">
        <v>182</v>
      </c>
      <c r="J4283" s="28" t="s">
        <v>147</v>
      </c>
      <c r="K4283" s="25">
        <v>4500454020</v>
      </c>
      <c r="L4283" s="28" t="s">
        <v>2265</v>
      </c>
      <c r="M4283" s="28" t="s">
        <v>2266</v>
      </c>
      <c r="N4283" s="28" t="s">
        <v>125</v>
      </c>
      <c r="O4283" s="28"/>
      <c r="P4283" s="28" t="s">
        <v>151</v>
      </c>
      <c r="Q4283" s="28" t="s">
        <v>152</v>
      </c>
      <c r="R4283" s="25">
        <v>1000</v>
      </c>
      <c r="S4283" s="28" t="s">
        <v>34</v>
      </c>
      <c r="T4283" s="35">
        <v>3553</v>
      </c>
      <c r="W4283" s="28"/>
      <c r="X4283" s="28"/>
      <c r="Y4283" s="28"/>
      <c r="Z4283" s="28"/>
      <c r="AA4283" s="28"/>
      <c r="AB4283" s="28"/>
      <c r="AC4283" s="28"/>
      <c r="AD4283" s="28"/>
    </row>
    <row r="4284" spans="1:30" s="35" customFormat="1" ht="12.45" customHeight="1" x14ac:dyDescent="0.25">
      <c r="A4284" s="10">
        <v>504527</v>
      </c>
      <c r="B4284" s="28" t="s">
        <v>22</v>
      </c>
      <c r="C4284" s="28" t="s">
        <v>1209</v>
      </c>
      <c r="D4284" s="28" t="s">
        <v>1210</v>
      </c>
      <c r="E4284" s="28" t="str">
        <f>VLOOKUP(A4284,'[1]Sheet1 (2)'!$A$2:$H$6200,8,0)</f>
        <v>Function:Finance and Administration:Core Function:Human Resources</v>
      </c>
      <c r="F4284" s="28" t="s">
        <v>1213</v>
      </c>
      <c r="G4284" s="28" t="s">
        <v>182</v>
      </c>
      <c r="H4284" s="28" t="s">
        <v>1214</v>
      </c>
      <c r="I4284" s="28" t="s">
        <v>182</v>
      </c>
      <c r="J4284" s="28" t="s">
        <v>147</v>
      </c>
      <c r="K4284" s="25">
        <v>4500422000</v>
      </c>
      <c r="L4284" s="28" t="s">
        <v>2288</v>
      </c>
      <c r="M4284" s="28" t="s">
        <v>2280</v>
      </c>
      <c r="N4284" s="28" t="s">
        <v>125</v>
      </c>
      <c r="O4284" s="28"/>
      <c r="P4284" s="28" t="s">
        <v>151</v>
      </c>
      <c r="Q4284" s="28" t="s">
        <v>152</v>
      </c>
      <c r="R4284" s="25">
        <v>1000</v>
      </c>
      <c r="S4284" s="28" t="s">
        <v>34</v>
      </c>
      <c r="T4284" s="35">
        <v>151145.76</v>
      </c>
      <c r="U4284" s="35">
        <v>151145.76</v>
      </c>
      <c r="V4284" s="35">
        <v>151145.76</v>
      </c>
      <c r="W4284" s="28"/>
      <c r="X4284" s="28"/>
      <c r="Y4284" s="28"/>
      <c r="Z4284" s="28"/>
      <c r="AA4284" s="28"/>
      <c r="AB4284" s="28"/>
      <c r="AC4284" s="28"/>
      <c r="AD4284" s="28"/>
    </row>
    <row r="4285" spans="1:30" s="35" customFormat="1" ht="12.45" customHeight="1" x14ac:dyDescent="0.25">
      <c r="A4285" s="10">
        <v>504527</v>
      </c>
      <c r="B4285" s="28" t="s">
        <v>22</v>
      </c>
      <c r="C4285" s="28" t="s">
        <v>1209</v>
      </c>
      <c r="D4285" s="28" t="s">
        <v>1210</v>
      </c>
      <c r="E4285" s="28" t="str">
        <f>VLOOKUP(A4285,'[1]Sheet1 (2)'!$A$2:$H$6200,8,0)</f>
        <v>Function:Finance and Administration:Core Function:Human Resources</v>
      </c>
      <c r="F4285" s="28" t="s">
        <v>1213</v>
      </c>
      <c r="G4285" s="28" t="s">
        <v>182</v>
      </c>
      <c r="H4285" s="28" t="s">
        <v>1214</v>
      </c>
      <c r="I4285" s="28" t="s">
        <v>182</v>
      </c>
      <c r="J4285" s="28" t="s">
        <v>147</v>
      </c>
      <c r="K4285" s="25">
        <v>4500411000</v>
      </c>
      <c r="L4285" s="28" t="s">
        <v>97</v>
      </c>
      <c r="M4285" s="28" t="s">
        <v>2263</v>
      </c>
      <c r="N4285" s="28" t="s">
        <v>125</v>
      </c>
      <c r="O4285" s="28"/>
      <c r="P4285" s="28" t="s">
        <v>151</v>
      </c>
      <c r="Q4285" s="28" t="s">
        <v>152</v>
      </c>
      <c r="R4285" s="25">
        <v>1000</v>
      </c>
      <c r="S4285" s="28" t="s">
        <v>34</v>
      </c>
      <c r="T4285" s="35">
        <v>5168</v>
      </c>
      <c r="U4285" s="35">
        <v>5406</v>
      </c>
      <c r="V4285" s="35">
        <v>5676.3</v>
      </c>
      <c r="W4285" s="28"/>
      <c r="X4285" s="28"/>
      <c r="Y4285" s="28"/>
      <c r="Z4285" s="28"/>
      <c r="AA4285" s="28"/>
      <c r="AB4285" s="28"/>
      <c r="AC4285" s="28"/>
      <c r="AD4285" s="28"/>
    </row>
    <row r="4286" spans="1:30" s="35" customFormat="1" ht="12.45" customHeight="1" x14ac:dyDescent="0.25">
      <c r="A4286" s="10">
        <v>504701</v>
      </c>
      <c r="B4286" s="28" t="s">
        <v>22</v>
      </c>
      <c r="C4286" s="28" t="s">
        <v>1220</v>
      </c>
      <c r="D4286" s="28" t="s">
        <v>24</v>
      </c>
      <c r="E4286" s="28" t="str">
        <f>VLOOKUP(A4286,'[1]Sheet1 (2)'!$A$2:$H$6200,8,0)</f>
        <v>Function:Energy Sources:Core Function:Electricity</v>
      </c>
      <c r="F4286" s="28" t="s">
        <v>1221</v>
      </c>
      <c r="G4286" s="28" t="s">
        <v>294</v>
      </c>
      <c r="H4286" s="28" t="s">
        <v>1222</v>
      </c>
      <c r="I4286" s="28" t="s">
        <v>294</v>
      </c>
      <c r="J4286" s="28" t="s">
        <v>28</v>
      </c>
      <c r="K4286" s="25">
        <v>4500018000</v>
      </c>
      <c r="L4286" s="28" t="s">
        <v>2869</v>
      </c>
      <c r="M4286" s="28" t="s">
        <v>2294</v>
      </c>
      <c r="N4286" s="28" t="s">
        <v>125</v>
      </c>
      <c r="O4286" s="28"/>
      <c r="P4286" s="28" t="s">
        <v>32</v>
      </c>
      <c r="Q4286" s="28" t="s">
        <v>33</v>
      </c>
      <c r="R4286" s="25">
        <v>1000</v>
      </c>
      <c r="S4286" s="28" t="s">
        <v>34</v>
      </c>
      <c r="T4286" s="35">
        <v>78000</v>
      </c>
      <c r="U4286" s="35">
        <v>82680</v>
      </c>
      <c r="V4286" s="35">
        <v>87640</v>
      </c>
      <c r="W4286" s="28"/>
      <c r="X4286" s="28"/>
      <c r="Y4286" s="28"/>
      <c r="Z4286" s="28"/>
      <c r="AA4286" s="28"/>
      <c r="AB4286" s="28"/>
      <c r="AC4286" s="28"/>
      <c r="AD4286" s="28"/>
    </row>
    <row r="4287" spans="1:30" s="35" customFormat="1" ht="12.45" customHeight="1" x14ac:dyDescent="0.25">
      <c r="A4287" s="10">
        <v>504701</v>
      </c>
      <c r="B4287" s="28" t="s">
        <v>22</v>
      </c>
      <c r="C4287" s="28" t="s">
        <v>1220</v>
      </c>
      <c r="D4287" s="28" t="s">
        <v>24</v>
      </c>
      <c r="E4287" s="28" t="str">
        <f>VLOOKUP(A4287,'[1]Sheet1 (2)'!$A$2:$H$6200,8,0)</f>
        <v>Function:Energy Sources:Core Function:Electricity</v>
      </c>
      <c r="F4287" s="28" t="s">
        <v>1221</v>
      </c>
      <c r="G4287" s="28" t="s">
        <v>294</v>
      </c>
      <c r="H4287" s="28" t="s">
        <v>1222</v>
      </c>
      <c r="I4287" s="28" t="s">
        <v>294</v>
      </c>
      <c r="J4287" s="28" t="s">
        <v>28</v>
      </c>
      <c r="K4287" s="25">
        <v>4500012000</v>
      </c>
      <c r="L4287" s="28" t="s">
        <v>2342</v>
      </c>
      <c r="M4287" s="28" t="s">
        <v>2343</v>
      </c>
      <c r="N4287" s="28" t="s">
        <v>125</v>
      </c>
      <c r="O4287" s="28"/>
      <c r="P4287" s="28" t="s">
        <v>32</v>
      </c>
      <c r="Q4287" s="28" t="s">
        <v>33</v>
      </c>
      <c r="R4287" s="25">
        <v>1000</v>
      </c>
      <c r="S4287" s="28" t="s">
        <v>34</v>
      </c>
      <c r="T4287" s="35">
        <v>600000</v>
      </c>
      <c r="U4287" s="35">
        <v>660000</v>
      </c>
      <c r="V4287" s="35">
        <v>726000</v>
      </c>
      <c r="W4287" s="28"/>
      <c r="X4287" s="28"/>
      <c r="Y4287" s="28"/>
      <c r="Z4287" s="28"/>
      <c r="AA4287" s="28"/>
      <c r="AB4287" s="28"/>
      <c r="AC4287" s="28"/>
      <c r="AD4287" s="28"/>
    </row>
    <row r="4288" spans="1:30" s="35" customFormat="1" ht="12.45" customHeight="1" x14ac:dyDescent="0.25">
      <c r="A4288" s="10">
        <v>504701</v>
      </c>
      <c r="B4288" s="28" t="s">
        <v>22</v>
      </c>
      <c r="C4288" s="28" t="s">
        <v>1220</v>
      </c>
      <c r="D4288" s="28" t="s">
        <v>24</v>
      </c>
      <c r="E4288" s="28" t="str">
        <f>VLOOKUP(A4288,'[1]Sheet1 (2)'!$A$2:$H$6200,8,0)</f>
        <v>Function:Energy Sources:Core Function:Electricity</v>
      </c>
      <c r="F4288" s="28" t="s">
        <v>1221</v>
      </c>
      <c r="G4288" s="28" t="s">
        <v>294</v>
      </c>
      <c r="H4288" s="28" t="s">
        <v>1222</v>
      </c>
      <c r="I4288" s="28" t="s">
        <v>294</v>
      </c>
      <c r="J4288" s="28" t="s">
        <v>28</v>
      </c>
      <c r="K4288" s="25">
        <v>4500016000</v>
      </c>
      <c r="L4288" s="28" t="s">
        <v>2870</v>
      </c>
      <c r="M4288" s="28" t="s">
        <v>2871</v>
      </c>
      <c r="N4288" s="28" t="s">
        <v>125</v>
      </c>
      <c r="O4288" s="28"/>
      <c r="P4288" s="28" t="s">
        <v>32</v>
      </c>
      <c r="Q4288" s="28" t="s">
        <v>33</v>
      </c>
      <c r="R4288" s="25">
        <v>1000</v>
      </c>
      <c r="S4288" s="28" t="s">
        <v>34</v>
      </c>
      <c r="T4288" s="35">
        <v>120000</v>
      </c>
      <c r="U4288" s="35">
        <v>132000</v>
      </c>
      <c r="V4288" s="35">
        <v>145200</v>
      </c>
      <c r="W4288" s="28"/>
      <c r="X4288" s="28"/>
      <c r="Y4288" s="28"/>
      <c r="Z4288" s="28"/>
      <c r="AA4288" s="28"/>
      <c r="AB4288" s="28"/>
      <c r="AC4288" s="28"/>
      <c r="AD4288" s="28"/>
    </row>
    <row r="4289" spans="1:30" s="35" customFormat="1" ht="12.45" customHeight="1" x14ac:dyDescent="0.25">
      <c r="A4289" s="10">
        <v>504701</v>
      </c>
      <c r="B4289" s="28" t="s">
        <v>22</v>
      </c>
      <c r="C4289" s="28" t="s">
        <v>1220</v>
      </c>
      <c r="D4289" s="28" t="s">
        <v>24</v>
      </c>
      <c r="E4289" s="28" t="str">
        <f>VLOOKUP(A4289,'[1]Sheet1 (2)'!$A$2:$H$6200,8,0)</f>
        <v>Function:Energy Sources:Core Function:Electricity</v>
      </c>
      <c r="F4289" s="28" t="s">
        <v>1221</v>
      </c>
      <c r="G4289" s="28" t="s">
        <v>294</v>
      </c>
      <c r="H4289" s="28" t="s">
        <v>1222</v>
      </c>
      <c r="I4289" s="28" t="s">
        <v>294</v>
      </c>
      <c r="J4289" s="28" t="s">
        <v>28</v>
      </c>
      <c r="K4289" s="25">
        <v>4500422000</v>
      </c>
      <c r="L4289" s="28" t="s">
        <v>2288</v>
      </c>
      <c r="M4289" s="28" t="s">
        <v>2280</v>
      </c>
      <c r="N4289" s="28" t="s">
        <v>125</v>
      </c>
      <c r="O4289" s="28"/>
      <c r="P4289" s="28" t="s">
        <v>32</v>
      </c>
      <c r="Q4289" s="28" t="s">
        <v>33</v>
      </c>
      <c r="R4289" s="25">
        <v>1000</v>
      </c>
      <c r="S4289" s="28" t="s">
        <v>34</v>
      </c>
      <c r="T4289" s="35">
        <v>500000</v>
      </c>
      <c r="U4289" s="35">
        <v>550000</v>
      </c>
      <c r="V4289" s="35">
        <v>605000</v>
      </c>
      <c r="W4289" s="28"/>
      <c r="X4289" s="28"/>
      <c r="Y4289" s="28"/>
      <c r="Z4289" s="28"/>
      <c r="AA4289" s="28"/>
      <c r="AB4289" s="28"/>
      <c r="AC4289" s="28"/>
      <c r="AD4289" s="28"/>
    </row>
    <row r="4290" spans="1:30" s="35" customFormat="1" ht="12.45" customHeight="1" x14ac:dyDescent="0.25">
      <c r="A4290" s="10">
        <v>504701</v>
      </c>
      <c r="B4290" s="28" t="s">
        <v>22</v>
      </c>
      <c r="C4290" s="28" t="s">
        <v>1220</v>
      </c>
      <c r="D4290" s="28" t="s">
        <v>24</v>
      </c>
      <c r="E4290" s="28" t="str">
        <f>VLOOKUP(A4290,'[1]Sheet1 (2)'!$A$2:$H$6200,8,0)</f>
        <v>Function:Energy Sources:Core Function:Electricity</v>
      </c>
      <c r="F4290" s="28" t="s">
        <v>1221</v>
      </c>
      <c r="G4290" s="28" t="s">
        <v>294</v>
      </c>
      <c r="H4290" s="28" t="s">
        <v>1222</v>
      </c>
      <c r="I4290" s="28" t="s">
        <v>294</v>
      </c>
      <c r="J4290" s="28" t="s">
        <v>28</v>
      </c>
      <c r="K4290" s="25">
        <v>4500422010</v>
      </c>
      <c r="L4290" s="28" t="s">
        <v>2279</v>
      </c>
      <c r="M4290" s="28" t="s">
        <v>2280</v>
      </c>
      <c r="N4290" s="28" t="s">
        <v>125</v>
      </c>
      <c r="O4290" s="28"/>
      <c r="P4290" s="28" t="s">
        <v>32</v>
      </c>
      <c r="Q4290" s="28" t="s">
        <v>33</v>
      </c>
      <c r="R4290" s="25">
        <v>1000</v>
      </c>
      <c r="S4290" s="28" t="s">
        <v>34</v>
      </c>
      <c r="T4290" s="35">
        <v>1000000</v>
      </c>
      <c r="U4290" s="35">
        <v>1100000</v>
      </c>
      <c r="V4290" s="35">
        <v>1210000</v>
      </c>
      <c r="W4290" s="28"/>
      <c r="X4290" s="28"/>
      <c r="Y4290" s="28"/>
      <c r="Z4290" s="28"/>
      <c r="AA4290" s="28"/>
      <c r="AB4290" s="28"/>
      <c r="AC4290" s="28"/>
      <c r="AD4290" s="28"/>
    </row>
    <row r="4291" spans="1:30" s="35" customFormat="1" ht="12.45" customHeight="1" x14ac:dyDescent="0.25">
      <c r="A4291" s="10">
        <v>504701</v>
      </c>
      <c r="B4291" s="28" t="s">
        <v>22</v>
      </c>
      <c r="C4291" s="28" t="s">
        <v>1220</v>
      </c>
      <c r="D4291" s="28" t="s">
        <v>24</v>
      </c>
      <c r="E4291" s="28" t="str">
        <f>VLOOKUP(A4291,'[1]Sheet1 (2)'!$A$2:$H$6200,8,0)</f>
        <v>Function:Energy Sources:Core Function:Electricity</v>
      </c>
      <c r="F4291" s="28" t="s">
        <v>1221</v>
      </c>
      <c r="G4291" s="28" t="s">
        <v>294</v>
      </c>
      <c r="H4291" s="28" t="s">
        <v>1222</v>
      </c>
      <c r="I4291" s="28" t="s">
        <v>294</v>
      </c>
      <c r="J4291" s="28" t="s">
        <v>28</v>
      </c>
      <c r="K4291" s="25">
        <v>4500470000</v>
      </c>
      <c r="L4291" s="28" t="s">
        <v>2240</v>
      </c>
      <c r="M4291" s="28" t="s">
        <v>2241</v>
      </c>
      <c r="N4291" s="28" t="s">
        <v>125</v>
      </c>
      <c r="O4291" s="28"/>
      <c r="P4291" s="28" t="s">
        <v>32</v>
      </c>
      <c r="Q4291" s="28" t="s">
        <v>33</v>
      </c>
      <c r="R4291" s="25">
        <v>1000</v>
      </c>
      <c r="S4291" s="28" t="s">
        <v>34</v>
      </c>
      <c r="T4291" s="35">
        <v>100000</v>
      </c>
      <c r="U4291" s="35">
        <v>110000</v>
      </c>
      <c r="V4291" s="35">
        <v>121000</v>
      </c>
      <c r="W4291" s="28"/>
      <c r="X4291" s="28"/>
      <c r="Y4291" s="28"/>
      <c r="Z4291" s="28"/>
      <c r="AA4291" s="28"/>
      <c r="AB4291" s="28"/>
      <c r="AC4291" s="28"/>
      <c r="AD4291" s="28"/>
    </row>
    <row r="4292" spans="1:30" s="35" customFormat="1" ht="12.45" customHeight="1" x14ac:dyDescent="0.25">
      <c r="A4292" s="10">
        <v>504701</v>
      </c>
      <c r="B4292" s="28" t="s">
        <v>22</v>
      </c>
      <c r="C4292" s="28" t="s">
        <v>1220</v>
      </c>
      <c r="D4292" s="28" t="s">
        <v>24</v>
      </c>
      <c r="E4292" s="28" t="str">
        <f>VLOOKUP(A4292,'[1]Sheet1 (2)'!$A$2:$H$6200,8,0)</f>
        <v>Function:Energy Sources:Core Function:Electricity</v>
      </c>
      <c r="F4292" s="28" t="s">
        <v>1221</v>
      </c>
      <c r="G4292" s="28" t="s">
        <v>294</v>
      </c>
      <c r="H4292" s="28" t="s">
        <v>1222</v>
      </c>
      <c r="I4292" s="28" t="s">
        <v>294</v>
      </c>
      <c r="J4292" s="28" t="s">
        <v>28</v>
      </c>
      <c r="K4292" s="25">
        <v>4700003000</v>
      </c>
      <c r="L4292" s="28" t="s">
        <v>2242</v>
      </c>
      <c r="M4292" s="28" t="s">
        <v>2243</v>
      </c>
      <c r="N4292" s="28" t="s">
        <v>125</v>
      </c>
      <c r="O4292" s="28"/>
      <c r="P4292" s="28" t="s">
        <v>32</v>
      </c>
      <c r="Q4292" s="28" t="s">
        <v>33</v>
      </c>
      <c r="R4292" s="25">
        <v>1000</v>
      </c>
      <c r="S4292" s="28" t="s">
        <v>34</v>
      </c>
      <c r="W4292" s="28"/>
      <c r="X4292" s="28"/>
      <c r="Y4292" s="28"/>
      <c r="Z4292" s="28"/>
      <c r="AA4292" s="28"/>
      <c r="AB4292" s="28"/>
      <c r="AC4292" s="28"/>
      <c r="AD4292" s="28"/>
    </row>
    <row r="4293" spans="1:30" s="35" customFormat="1" ht="12.45" customHeight="1" x14ac:dyDescent="0.25">
      <c r="A4293" s="10">
        <v>504701</v>
      </c>
      <c r="B4293" s="28" t="s">
        <v>22</v>
      </c>
      <c r="C4293" s="28" t="s">
        <v>1220</v>
      </c>
      <c r="D4293" s="28" t="s">
        <v>24</v>
      </c>
      <c r="E4293" s="28" t="str">
        <f>VLOOKUP(A4293,'[1]Sheet1 (2)'!$A$2:$H$6200,8,0)</f>
        <v>Function:Energy Sources:Core Function:Electricity</v>
      </c>
      <c r="F4293" s="28" t="s">
        <v>2872</v>
      </c>
      <c r="G4293" s="28" t="s">
        <v>2098</v>
      </c>
      <c r="H4293" s="28" t="s">
        <v>2873</v>
      </c>
      <c r="I4293" s="28" t="s">
        <v>2098</v>
      </c>
      <c r="J4293" s="28" t="s">
        <v>28</v>
      </c>
      <c r="K4293" s="25">
        <v>4550004000</v>
      </c>
      <c r="L4293" s="28" t="s">
        <v>112</v>
      </c>
      <c r="M4293" s="28" t="s">
        <v>2246</v>
      </c>
      <c r="N4293" s="28" t="s">
        <v>125</v>
      </c>
      <c r="O4293" s="28"/>
      <c r="P4293" s="28" t="s">
        <v>32</v>
      </c>
      <c r="Q4293" s="28" t="s">
        <v>33</v>
      </c>
      <c r="R4293" s="25">
        <v>1000</v>
      </c>
      <c r="S4293" s="28" t="s">
        <v>34</v>
      </c>
      <c r="W4293" s="28"/>
      <c r="X4293" s="28"/>
      <c r="Y4293" s="28"/>
      <c r="Z4293" s="28"/>
      <c r="AA4293" s="28"/>
      <c r="AB4293" s="28"/>
      <c r="AC4293" s="28"/>
      <c r="AD4293" s="28"/>
    </row>
    <row r="4294" spans="1:30" s="35" customFormat="1" ht="12.45" customHeight="1" x14ac:dyDescent="0.25">
      <c r="A4294" s="10">
        <v>504701</v>
      </c>
      <c r="B4294" s="28" t="s">
        <v>22</v>
      </c>
      <c r="C4294" s="28" t="s">
        <v>1220</v>
      </c>
      <c r="D4294" s="28" t="s">
        <v>24</v>
      </c>
      <c r="E4294" s="28" t="str">
        <f>VLOOKUP(A4294,'[1]Sheet1 (2)'!$A$2:$H$6200,8,0)</f>
        <v>Function:Energy Sources:Core Function:Electricity</v>
      </c>
      <c r="F4294" s="28" t="s">
        <v>1221</v>
      </c>
      <c r="G4294" s="28" t="s">
        <v>294</v>
      </c>
      <c r="H4294" s="28" t="s">
        <v>1222</v>
      </c>
      <c r="I4294" s="28" t="s">
        <v>294</v>
      </c>
      <c r="J4294" s="28" t="s">
        <v>28</v>
      </c>
      <c r="K4294" s="25">
        <v>4500177000</v>
      </c>
      <c r="L4294" s="28" t="s">
        <v>2874</v>
      </c>
      <c r="M4294" s="28" t="s">
        <v>2875</v>
      </c>
      <c r="N4294" s="28" t="s">
        <v>125</v>
      </c>
      <c r="O4294" s="28"/>
      <c r="P4294" s="28" t="s">
        <v>32</v>
      </c>
      <c r="Q4294" s="28" t="s">
        <v>33</v>
      </c>
      <c r="R4294" s="25">
        <v>1000</v>
      </c>
      <c r="S4294" s="28" t="s">
        <v>34</v>
      </c>
      <c r="T4294" s="35">
        <v>2000</v>
      </c>
      <c r="U4294" s="35">
        <v>2200</v>
      </c>
      <c r="V4294" s="35">
        <v>2420</v>
      </c>
      <c r="W4294" s="28"/>
      <c r="X4294" s="28"/>
      <c r="Y4294" s="28"/>
      <c r="Z4294" s="28"/>
      <c r="AA4294" s="28"/>
      <c r="AB4294" s="28"/>
      <c r="AC4294" s="28"/>
      <c r="AD4294" s="28"/>
    </row>
    <row r="4295" spans="1:30" s="35" customFormat="1" ht="12.45" customHeight="1" x14ac:dyDescent="0.25">
      <c r="A4295" s="10">
        <v>504701</v>
      </c>
      <c r="B4295" s="28" t="s">
        <v>22</v>
      </c>
      <c r="C4295" s="28" t="s">
        <v>1220</v>
      </c>
      <c r="D4295" s="28" t="s">
        <v>24</v>
      </c>
      <c r="E4295" s="28" t="str">
        <f>VLOOKUP(A4295,'[1]Sheet1 (2)'!$A$2:$H$6200,8,0)</f>
        <v>Function:Energy Sources:Core Function:Electricity</v>
      </c>
      <c r="F4295" s="28" t="s">
        <v>1221</v>
      </c>
      <c r="G4295" s="28" t="s">
        <v>294</v>
      </c>
      <c r="H4295" s="28" t="s">
        <v>1222</v>
      </c>
      <c r="I4295" s="28" t="s">
        <v>294</v>
      </c>
      <c r="J4295" s="28" t="s">
        <v>28</v>
      </c>
      <c r="K4295" s="25">
        <v>4500175000</v>
      </c>
      <c r="L4295" s="28" t="s">
        <v>2274</v>
      </c>
      <c r="M4295" s="28" t="s">
        <v>2275</v>
      </c>
      <c r="N4295" s="28" t="s">
        <v>125</v>
      </c>
      <c r="O4295" s="28"/>
      <c r="P4295" s="28" t="s">
        <v>32</v>
      </c>
      <c r="Q4295" s="28" t="s">
        <v>33</v>
      </c>
      <c r="R4295" s="25">
        <v>1000</v>
      </c>
      <c r="S4295" s="28" t="s">
        <v>34</v>
      </c>
      <c r="T4295" s="35">
        <v>2000</v>
      </c>
      <c r="U4295" s="35">
        <v>2200</v>
      </c>
      <c r="V4295" s="35">
        <v>2420</v>
      </c>
      <c r="W4295" s="28"/>
      <c r="X4295" s="28"/>
      <c r="Y4295" s="28"/>
      <c r="Z4295" s="28"/>
      <c r="AA4295" s="28"/>
      <c r="AB4295" s="28"/>
      <c r="AC4295" s="28"/>
      <c r="AD4295" s="28"/>
    </row>
    <row r="4296" spans="1:30" s="35" customFormat="1" ht="12.45" customHeight="1" x14ac:dyDescent="0.25">
      <c r="A4296" s="10">
        <v>504701</v>
      </c>
      <c r="B4296" s="28" t="s">
        <v>22</v>
      </c>
      <c r="C4296" s="28" t="s">
        <v>1220</v>
      </c>
      <c r="D4296" s="28" t="s">
        <v>24</v>
      </c>
      <c r="E4296" s="28" t="str">
        <f>VLOOKUP(A4296,'[1]Sheet1 (2)'!$A$2:$H$6200,8,0)</f>
        <v>Function:Energy Sources:Core Function:Electricity</v>
      </c>
      <c r="F4296" s="28" t="s">
        <v>1221</v>
      </c>
      <c r="G4296" s="28" t="s">
        <v>294</v>
      </c>
      <c r="H4296" s="28" t="s">
        <v>1222</v>
      </c>
      <c r="I4296" s="28" t="s">
        <v>294</v>
      </c>
      <c r="J4296" s="28" t="s">
        <v>28</v>
      </c>
      <c r="K4296" s="25">
        <v>4500306000</v>
      </c>
      <c r="L4296" s="28" t="s">
        <v>2289</v>
      </c>
      <c r="M4296" s="28" t="s">
        <v>2290</v>
      </c>
      <c r="N4296" s="28" t="s">
        <v>125</v>
      </c>
      <c r="O4296" s="28"/>
      <c r="P4296" s="28" t="s">
        <v>32</v>
      </c>
      <c r="Q4296" s="28" t="s">
        <v>33</v>
      </c>
      <c r="R4296" s="25">
        <v>1000</v>
      </c>
      <c r="S4296" s="28" t="s">
        <v>34</v>
      </c>
      <c r="T4296" s="35">
        <v>3000000</v>
      </c>
      <c r="U4296" s="35">
        <v>3300000</v>
      </c>
      <c r="V4296" s="35">
        <v>3630000</v>
      </c>
      <c r="W4296" s="28"/>
      <c r="X4296" s="28"/>
      <c r="Y4296" s="28"/>
      <c r="Z4296" s="28"/>
      <c r="AA4296" s="28"/>
      <c r="AB4296" s="28"/>
      <c r="AC4296" s="28"/>
      <c r="AD4296" s="28"/>
    </row>
    <row r="4297" spans="1:30" s="35" customFormat="1" ht="12.45" customHeight="1" x14ac:dyDescent="0.25">
      <c r="A4297" s="10">
        <v>504701</v>
      </c>
      <c r="B4297" s="28" t="s">
        <v>22</v>
      </c>
      <c r="C4297" s="28" t="s">
        <v>1220</v>
      </c>
      <c r="D4297" s="28" t="s">
        <v>24</v>
      </c>
      <c r="E4297" s="28" t="str">
        <f>VLOOKUP(A4297,'[1]Sheet1 (2)'!$A$2:$H$6200,8,0)</f>
        <v>Function:Energy Sources:Core Function:Electricity</v>
      </c>
      <c r="F4297" s="28" t="s">
        <v>2872</v>
      </c>
      <c r="G4297" s="28" t="s">
        <v>2098</v>
      </c>
      <c r="H4297" s="28" t="s">
        <v>2873</v>
      </c>
      <c r="I4297" s="28" t="s">
        <v>2098</v>
      </c>
      <c r="J4297" s="28" t="s">
        <v>28</v>
      </c>
      <c r="K4297" s="25">
        <v>4550008000</v>
      </c>
      <c r="L4297" s="28" t="s">
        <v>113</v>
      </c>
      <c r="M4297" s="28" t="s">
        <v>2255</v>
      </c>
      <c r="N4297" s="28" t="s">
        <v>125</v>
      </c>
      <c r="O4297" s="28"/>
      <c r="P4297" s="28" t="s">
        <v>32</v>
      </c>
      <c r="Q4297" s="28" t="s">
        <v>33</v>
      </c>
      <c r="R4297" s="25">
        <v>1000</v>
      </c>
      <c r="S4297" s="28" t="s">
        <v>34</v>
      </c>
      <c r="W4297" s="28"/>
      <c r="X4297" s="28"/>
      <c r="Y4297" s="28"/>
      <c r="Z4297" s="28"/>
      <c r="AA4297" s="28"/>
      <c r="AB4297" s="28"/>
      <c r="AC4297" s="28"/>
      <c r="AD4297" s="28"/>
    </row>
    <row r="4298" spans="1:30" s="35" customFormat="1" ht="12.45" customHeight="1" x14ac:dyDescent="0.25">
      <c r="A4298" s="10">
        <v>504701</v>
      </c>
      <c r="B4298" s="28" t="s">
        <v>22</v>
      </c>
      <c r="C4298" s="28" t="s">
        <v>1220</v>
      </c>
      <c r="D4298" s="28" t="s">
        <v>24</v>
      </c>
      <c r="E4298" s="28" t="str">
        <f>VLOOKUP(A4298,'[1]Sheet1 (2)'!$A$2:$H$6200,8,0)</f>
        <v>Function:Energy Sources:Core Function:Electricity</v>
      </c>
      <c r="F4298" s="28" t="s">
        <v>1221</v>
      </c>
      <c r="G4298" s="28" t="s">
        <v>294</v>
      </c>
      <c r="H4298" s="28" t="s">
        <v>1222</v>
      </c>
      <c r="I4298" s="28" t="s">
        <v>294</v>
      </c>
      <c r="J4298" s="28" t="s">
        <v>28</v>
      </c>
      <c r="K4298" s="25">
        <v>4500453000</v>
      </c>
      <c r="L4298" s="28" t="s">
        <v>101</v>
      </c>
      <c r="M4298" s="28" t="s">
        <v>2256</v>
      </c>
      <c r="N4298" s="28" t="s">
        <v>125</v>
      </c>
      <c r="O4298" s="28"/>
      <c r="P4298" s="28" t="s">
        <v>32</v>
      </c>
      <c r="Q4298" s="28" t="s">
        <v>33</v>
      </c>
      <c r="R4298" s="25">
        <v>1000</v>
      </c>
      <c r="S4298" s="28" t="s">
        <v>34</v>
      </c>
      <c r="T4298" s="35">
        <v>100000</v>
      </c>
      <c r="U4298" s="35">
        <v>110000</v>
      </c>
      <c r="V4298" s="35">
        <v>121000</v>
      </c>
      <c r="W4298" s="28"/>
      <c r="X4298" s="28"/>
      <c r="Y4298" s="28"/>
      <c r="Z4298" s="28"/>
      <c r="AA4298" s="28"/>
      <c r="AB4298" s="28"/>
      <c r="AC4298" s="28"/>
      <c r="AD4298" s="28"/>
    </row>
    <row r="4299" spans="1:30" s="35" customFormat="1" ht="12.45" customHeight="1" x14ac:dyDescent="0.25">
      <c r="A4299" s="10">
        <v>504701</v>
      </c>
      <c r="B4299" s="28" t="s">
        <v>22</v>
      </c>
      <c r="C4299" s="28" t="s">
        <v>1220</v>
      </c>
      <c r="D4299" s="28" t="s">
        <v>24</v>
      </c>
      <c r="E4299" s="28" t="str">
        <f>VLOOKUP(A4299,'[1]Sheet1 (2)'!$A$2:$H$6200,8,0)</f>
        <v>Function:Energy Sources:Core Function:Electricity</v>
      </c>
      <c r="F4299" s="5" t="s">
        <v>2872</v>
      </c>
      <c r="G4299" s="5" t="s">
        <v>2098</v>
      </c>
      <c r="H4299" s="5" t="s">
        <v>2873</v>
      </c>
      <c r="I4299" s="5" t="s">
        <v>2098</v>
      </c>
      <c r="J4299" s="5" t="s">
        <v>28</v>
      </c>
      <c r="K4299" s="2">
        <v>4550003000</v>
      </c>
      <c r="L4299" s="5" t="s">
        <v>2257</v>
      </c>
      <c r="M4299" s="5" t="s">
        <v>2258</v>
      </c>
      <c r="N4299" s="5" t="s">
        <v>125</v>
      </c>
      <c r="O4299" s="5"/>
      <c r="P4299" s="28" t="s">
        <v>32</v>
      </c>
      <c r="Q4299" s="5" t="s">
        <v>33</v>
      </c>
      <c r="R4299" s="25">
        <v>1000</v>
      </c>
      <c r="S4299" s="28" t="s">
        <v>34</v>
      </c>
      <c r="W4299" s="28"/>
      <c r="X4299" s="28"/>
      <c r="Y4299" s="28"/>
      <c r="Z4299" s="28"/>
      <c r="AA4299" s="28"/>
      <c r="AB4299" s="28"/>
      <c r="AC4299" s="28"/>
      <c r="AD4299" s="28"/>
    </row>
    <row r="4300" spans="1:30" s="35" customFormat="1" ht="12.45" customHeight="1" x14ac:dyDescent="0.25">
      <c r="A4300" s="10">
        <v>504701</v>
      </c>
      <c r="B4300" s="28" t="s">
        <v>22</v>
      </c>
      <c r="C4300" s="28" t="s">
        <v>1220</v>
      </c>
      <c r="D4300" s="28" t="s">
        <v>24</v>
      </c>
      <c r="E4300" s="28" t="str">
        <f>VLOOKUP(A4300,'[1]Sheet1 (2)'!$A$2:$H$6200,8,0)</f>
        <v>Function:Energy Sources:Core Function:Electricity</v>
      </c>
      <c r="F4300" s="28" t="s">
        <v>1221</v>
      </c>
      <c r="G4300" s="28" t="s">
        <v>294</v>
      </c>
      <c r="H4300" s="28" t="s">
        <v>1222</v>
      </c>
      <c r="I4300" s="28" t="s">
        <v>294</v>
      </c>
      <c r="J4300" s="28" t="s">
        <v>28</v>
      </c>
      <c r="K4300" s="25">
        <v>4500170000</v>
      </c>
      <c r="L4300" s="28" t="s">
        <v>2876</v>
      </c>
      <c r="M4300" s="28" t="s">
        <v>2345</v>
      </c>
      <c r="N4300" s="28" t="s">
        <v>125</v>
      </c>
      <c r="O4300" s="28"/>
      <c r="P4300" s="28" t="s">
        <v>32</v>
      </c>
      <c r="Q4300" s="28" t="s">
        <v>33</v>
      </c>
      <c r="R4300" s="25">
        <v>1000</v>
      </c>
      <c r="S4300" s="28" t="s">
        <v>34</v>
      </c>
      <c r="T4300" s="35">
        <v>360000</v>
      </c>
      <c r="U4300" s="35">
        <v>396000</v>
      </c>
      <c r="V4300" s="35">
        <v>435600</v>
      </c>
      <c r="W4300" s="28"/>
      <c r="X4300" s="28"/>
      <c r="Y4300" s="28"/>
      <c r="Z4300" s="28"/>
      <c r="AA4300" s="28"/>
      <c r="AB4300" s="28"/>
      <c r="AC4300" s="28"/>
      <c r="AD4300" s="28"/>
    </row>
    <row r="4301" spans="1:30" s="35" customFormat="1" ht="12.45" customHeight="1" x14ac:dyDescent="0.25">
      <c r="A4301" s="10">
        <v>504701</v>
      </c>
      <c r="B4301" s="28" t="s">
        <v>22</v>
      </c>
      <c r="C4301" s="28" t="s">
        <v>1220</v>
      </c>
      <c r="D4301" s="28" t="s">
        <v>24</v>
      </c>
      <c r="E4301" s="28" t="str">
        <f>VLOOKUP(A4301,'[1]Sheet1 (2)'!$A$2:$H$6200,8,0)</f>
        <v>Function:Energy Sources:Core Function:Electricity</v>
      </c>
      <c r="F4301" s="5" t="s">
        <v>1221</v>
      </c>
      <c r="G4301" s="5" t="s">
        <v>294</v>
      </c>
      <c r="H4301" s="5" t="s">
        <v>1222</v>
      </c>
      <c r="I4301" s="5" t="s">
        <v>294</v>
      </c>
      <c r="J4301" s="5" t="s">
        <v>28</v>
      </c>
      <c r="K4301" s="2">
        <v>4500150000</v>
      </c>
      <c r="L4301" s="5" t="s">
        <v>838</v>
      </c>
      <c r="M4301" s="5" t="s">
        <v>839</v>
      </c>
      <c r="N4301" s="5" t="s">
        <v>125</v>
      </c>
      <c r="O4301" s="5"/>
      <c r="P4301" s="28" t="s">
        <v>32</v>
      </c>
      <c r="Q4301" s="5" t="s">
        <v>33</v>
      </c>
      <c r="R4301" s="25">
        <v>1000</v>
      </c>
      <c r="S4301" s="28" t="s">
        <v>34</v>
      </c>
      <c r="W4301" s="28"/>
      <c r="X4301" s="28"/>
      <c r="Y4301" s="28"/>
      <c r="Z4301" s="28"/>
      <c r="AA4301" s="28"/>
      <c r="AB4301" s="28"/>
      <c r="AC4301" s="28"/>
      <c r="AD4301" s="28"/>
    </row>
    <row r="4302" spans="1:30" s="35" customFormat="1" ht="12.45" customHeight="1" x14ac:dyDescent="0.25">
      <c r="A4302" s="10">
        <v>504701</v>
      </c>
      <c r="B4302" s="28" t="s">
        <v>22</v>
      </c>
      <c r="C4302" s="28" t="s">
        <v>1220</v>
      </c>
      <c r="D4302" s="28" t="s">
        <v>24</v>
      </c>
      <c r="E4302" s="28" t="str">
        <f>VLOOKUP(A4302,'[1]Sheet1 (2)'!$A$2:$H$6200,8,0)</f>
        <v>Function:Energy Sources:Core Function:Electricity</v>
      </c>
      <c r="F4302" s="28" t="s">
        <v>2872</v>
      </c>
      <c r="G4302" s="28" t="s">
        <v>2098</v>
      </c>
      <c r="H4302" s="28" t="s">
        <v>2873</v>
      </c>
      <c r="I4302" s="28" t="s">
        <v>2098</v>
      </c>
      <c r="J4302" s="28" t="s">
        <v>28</v>
      </c>
      <c r="K4302" s="25">
        <v>4550000000</v>
      </c>
      <c r="L4302" s="28" t="s">
        <v>110</v>
      </c>
      <c r="M4302" s="28" t="s">
        <v>2264</v>
      </c>
      <c r="N4302" s="28" t="s">
        <v>125</v>
      </c>
      <c r="O4302" s="28"/>
      <c r="P4302" s="28" t="s">
        <v>32</v>
      </c>
      <c r="Q4302" s="28" t="s">
        <v>33</v>
      </c>
      <c r="R4302" s="25">
        <v>1000</v>
      </c>
      <c r="S4302" s="28" t="s">
        <v>34</v>
      </c>
      <c r="W4302" s="28"/>
      <c r="X4302" s="28"/>
      <c r="Y4302" s="28"/>
      <c r="Z4302" s="28"/>
      <c r="AA4302" s="28"/>
      <c r="AB4302" s="28"/>
      <c r="AC4302" s="28"/>
      <c r="AD4302" s="28"/>
    </row>
    <row r="4303" spans="1:30" s="35" customFormat="1" ht="12.45" customHeight="1" x14ac:dyDescent="0.25">
      <c r="A4303" s="10">
        <v>504701</v>
      </c>
      <c r="B4303" s="28" t="s">
        <v>22</v>
      </c>
      <c r="C4303" s="28" t="s">
        <v>1220</v>
      </c>
      <c r="D4303" s="28" t="s">
        <v>24</v>
      </c>
      <c r="E4303" s="28" t="str">
        <f>VLOOKUP(A4303,'[1]Sheet1 (2)'!$A$2:$H$6200,8,0)</f>
        <v>Function:Energy Sources:Core Function:Electricity</v>
      </c>
      <c r="F4303" s="28" t="s">
        <v>1221</v>
      </c>
      <c r="G4303" s="28" t="s">
        <v>294</v>
      </c>
      <c r="H4303" s="28" t="s">
        <v>1222</v>
      </c>
      <c r="I4303" s="28" t="s">
        <v>294</v>
      </c>
      <c r="J4303" s="28" t="s">
        <v>28</v>
      </c>
      <c r="K4303" s="25">
        <v>4500454020</v>
      </c>
      <c r="L4303" s="28" t="s">
        <v>2265</v>
      </c>
      <c r="M4303" s="28" t="s">
        <v>2266</v>
      </c>
      <c r="N4303" s="28" t="s">
        <v>125</v>
      </c>
      <c r="O4303" s="28"/>
      <c r="P4303" s="28" t="s">
        <v>32</v>
      </c>
      <c r="Q4303" s="28" t="s">
        <v>33</v>
      </c>
      <c r="R4303" s="25">
        <v>1000</v>
      </c>
      <c r="S4303" s="28" t="s">
        <v>34</v>
      </c>
      <c r="T4303" s="35">
        <v>10000</v>
      </c>
      <c r="U4303" s="35">
        <v>11000</v>
      </c>
      <c r="V4303" s="35">
        <v>12100</v>
      </c>
      <c r="W4303" s="28"/>
      <c r="X4303" s="28"/>
      <c r="Y4303" s="28"/>
      <c r="Z4303" s="28"/>
      <c r="AA4303" s="28"/>
      <c r="AB4303" s="28"/>
      <c r="AC4303" s="28"/>
      <c r="AD4303" s="28"/>
    </row>
    <row r="4304" spans="1:30" s="35" customFormat="1" ht="12.45" customHeight="1" x14ac:dyDescent="0.25">
      <c r="A4304" s="10">
        <v>504701</v>
      </c>
      <c r="B4304" s="28" t="s">
        <v>22</v>
      </c>
      <c r="C4304" s="28" t="s">
        <v>1220</v>
      </c>
      <c r="D4304" s="28" t="s">
        <v>24</v>
      </c>
      <c r="E4304" s="28" t="str">
        <f>VLOOKUP(A4304,'[1]Sheet1 (2)'!$A$2:$H$6200,8,0)</f>
        <v>Function:Energy Sources:Core Function:Electricity</v>
      </c>
      <c r="F4304" s="5" t="s">
        <v>2872</v>
      </c>
      <c r="G4304" s="5" t="s">
        <v>2098</v>
      </c>
      <c r="H4304" s="5" t="s">
        <v>2873</v>
      </c>
      <c r="I4304" s="5" t="s">
        <v>2098</v>
      </c>
      <c r="J4304" s="5" t="s">
        <v>28</v>
      </c>
      <c r="K4304" s="2">
        <v>4500494020</v>
      </c>
      <c r="L4304" s="5" t="s">
        <v>2267</v>
      </c>
      <c r="M4304" s="5" t="s">
        <v>2268</v>
      </c>
      <c r="N4304" s="5" t="s">
        <v>125</v>
      </c>
      <c r="O4304" s="5"/>
      <c r="P4304" s="28" t="s">
        <v>32</v>
      </c>
      <c r="Q4304" s="5" t="s">
        <v>33</v>
      </c>
      <c r="R4304" s="25">
        <v>1000</v>
      </c>
      <c r="S4304" s="28" t="s">
        <v>34</v>
      </c>
      <c r="T4304" s="35">
        <v>1000</v>
      </c>
      <c r="U4304" s="35">
        <v>1100</v>
      </c>
      <c r="V4304" s="35">
        <v>1210</v>
      </c>
      <c r="W4304" s="28"/>
      <c r="X4304" s="28"/>
      <c r="Y4304" s="28"/>
      <c r="Z4304" s="28"/>
      <c r="AA4304" s="28"/>
      <c r="AB4304" s="28"/>
      <c r="AC4304" s="28"/>
      <c r="AD4304" s="28"/>
    </row>
    <row r="4305" spans="1:30" s="35" customFormat="1" ht="12.45" customHeight="1" x14ac:dyDescent="0.25">
      <c r="A4305" s="10">
        <v>504701</v>
      </c>
      <c r="B4305" s="28" t="s">
        <v>22</v>
      </c>
      <c r="C4305" s="28" t="s">
        <v>1220</v>
      </c>
      <c r="D4305" s="28" t="s">
        <v>24</v>
      </c>
      <c r="E4305" s="28" t="str">
        <f>VLOOKUP(A4305,'[1]Sheet1 (2)'!$A$2:$H$6200,8,0)</f>
        <v>Function:Energy Sources:Core Function:Electricity</v>
      </c>
      <c r="F4305" s="28" t="s">
        <v>1221</v>
      </c>
      <c r="G4305" s="28" t="s">
        <v>294</v>
      </c>
      <c r="H4305" s="28" t="s">
        <v>1222</v>
      </c>
      <c r="I4305" s="28" t="s">
        <v>294</v>
      </c>
      <c r="J4305" s="28" t="s">
        <v>28</v>
      </c>
      <c r="K4305" s="25">
        <v>4700003000</v>
      </c>
      <c r="L4305" s="28" t="s">
        <v>2242</v>
      </c>
      <c r="M4305" s="28" t="s">
        <v>2243</v>
      </c>
      <c r="N4305" s="28" t="s">
        <v>125</v>
      </c>
      <c r="O4305" s="28"/>
      <c r="P4305" s="28" t="s">
        <v>32</v>
      </c>
      <c r="Q4305" s="28" t="s">
        <v>33</v>
      </c>
      <c r="R4305" s="25">
        <v>1000</v>
      </c>
      <c r="S4305" s="28" t="s">
        <v>34</v>
      </c>
      <c r="T4305" s="35">
        <v>254074.32</v>
      </c>
      <c r="U4305" s="35">
        <v>266778</v>
      </c>
      <c r="V4305" s="35">
        <v>280116.93</v>
      </c>
      <c r="W4305" s="28"/>
      <c r="X4305" s="28"/>
      <c r="Y4305" s="28"/>
      <c r="Z4305" s="28"/>
      <c r="AA4305" s="28"/>
      <c r="AB4305" s="28"/>
      <c r="AC4305" s="28"/>
      <c r="AD4305" s="28"/>
    </row>
    <row r="4306" spans="1:30" s="35" customFormat="1" ht="12.45" customHeight="1" x14ac:dyDescent="0.25">
      <c r="A4306" s="10">
        <v>504701</v>
      </c>
      <c r="B4306" s="28" t="s">
        <v>22</v>
      </c>
      <c r="C4306" s="28" t="s">
        <v>1220</v>
      </c>
      <c r="D4306" s="28" t="s">
        <v>24</v>
      </c>
      <c r="E4306" s="28" t="str">
        <f>VLOOKUP(A4306,'[1]Sheet1 (2)'!$A$2:$H$6200,8,0)</f>
        <v>Function:Energy Sources:Core Function:Electricity</v>
      </c>
      <c r="F4306" s="28" t="s">
        <v>1221</v>
      </c>
      <c r="G4306" s="28" t="s">
        <v>294</v>
      </c>
      <c r="H4306" s="28" t="s">
        <v>1222</v>
      </c>
      <c r="I4306" s="28" t="s">
        <v>294</v>
      </c>
      <c r="J4306" s="28" t="s">
        <v>28</v>
      </c>
      <c r="K4306" s="25">
        <v>4500410000</v>
      </c>
      <c r="L4306" s="28" t="s">
        <v>2276</v>
      </c>
      <c r="M4306" s="28" t="s">
        <v>2277</v>
      </c>
      <c r="N4306" s="28" t="s">
        <v>125</v>
      </c>
      <c r="O4306" s="28"/>
      <c r="P4306" s="28" t="s">
        <v>32</v>
      </c>
      <c r="Q4306" s="28" t="s">
        <v>33</v>
      </c>
      <c r="R4306" s="25">
        <v>1000</v>
      </c>
      <c r="S4306" s="28" t="s">
        <v>34</v>
      </c>
      <c r="T4306" s="35">
        <v>2795</v>
      </c>
      <c r="U4306" s="35">
        <v>2923</v>
      </c>
      <c r="V4306" s="35">
        <v>3069.15</v>
      </c>
      <c r="W4306" s="28"/>
      <c r="X4306" s="28"/>
      <c r="Y4306" s="28"/>
      <c r="Z4306" s="28"/>
      <c r="AA4306" s="28"/>
      <c r="AB4306" s="28"/>
      <c r="AC4306" s="28"/>
      <c r="AD4306" s="28"/>
    </row>
    <row r="4307" spans="1:30" s="35" customFormat="1" ht="12.45" customHeight="1" x14ac:dyDescent="0.25">
      <c r="A4307" s="10">
        <v>504701</v>
      </c>
      <c r="B4307" s="28" t="s">
        <v>22</v>
      </c>
      <c r="C4307" s="28" t="s">
        <v>1220</v>
      </c>
      <c r="D4307" s="28" t="s">
        <v>24</v>
      </c>
      <c r="E4307" s="28" t="str">
        <f>VLOOKUP(A4307,'[1]Sheet1 (2)'!$A$2:$H$6200,8,0)</f>
        <v>Function:Energy Sources:Core Function:Electricity</v>
      </c>
      <c r="F4307" s="5" t="s">
        <v>2877</v>
      </c>
      <c r="G4307" s="5" t="s">
        <v>2878</v>
      </c>
      <c r="H4307" s="5" t="s">
        <v>2879</v>
      </c>
      <c r="I4307" s="5" t="s">
        <v>2878</v>
      </c>
      <c r="J4307" s="5" t="s">
        <v>28</v>
      </c>
      <c r="K4307" s="2">
        <v>4500056000</v>
      </c>
      <c r="L4307" s="5" t="s">
        <v>2272</v>
      </c>
      <c r="M4307" s="5" t="s">
        <v>2273</v>
      </c>
      <c r="N4307" s="5" t="s">
        <v>125</v>
      </c>
      <c r="O4307" s="5"/>
      <c r="P4307" s="28" t="s">
        <v>32</v>
      </c>
      <c r="Q4307" s="5" t="s">
        <v>33</v>
      </c>
      <c r="R4307" s="25">
        <v>1000</v>
      </c>
      <c r="S4307" s="28" t="s">
        <v>34</v>
      </c>
      <c r="W4307" s="28"/>
      <c r="X4307" s="28"/>
      <c r="Y4307" s="28"/>
      <c r="Z4307" s="28"/>
      <c r="AA4307" s="28"/>
      <c r="AB4307" s="28"/>
      <c r="AC4307" s="28"/>
      <c r="AD4307" s="28"/>
    </row>
    <row r="4308" spans="1:30" s="35" customFormat="1" ht="12.45" customHeight="1" x14ac:dyDescent="0.25">
      <c r="A4308" s="10">
        <v>504703</v>
      </c>
      <c r="B4308" s="28" t="s">
        <v>22</v>
      </c>
      <c r="C4308" s="28" t="s">
        <v>1228</v>
      </c>
      <c r="D4308" s="28" t="s">
        <v>24</v>
      </c>
      <c r="E4308" s="28" t="str">
        <f>VLOOKUP(A4308,'[1]Sheet1 (2)'!$A$2:$H$6200,8,0)</f>
        <v>Function:Energy Sources:Core Function:Street Lighting and Signal Systems</v>
      </c>
      <c r="F4308" s="28" t="s">
        <v>2880</v>
      </c>
      <c r="G4308" s="28" t="s">
        <v>294</v>
      </c>
      <c r="H4308" s="28" t="s">
        <v>2881</v>
      </c>
      <c r="I4308" s="28" t="s">
        <v>294</v>
      </c>
      <c r="J4308" s="28" t="s">
        <v>1232</v>
      </c>
      <c r="K4308" s="25">
        <v>4500441010</v>
      </c>
      <c r="L4308" s="28" t="s">
        <v>2355</v>
      </c>
      <c r="M4308" s="28" t="s">
        <v>2356</v>
      </c>
      <c r="N4308" s="28" t="s">
        <v>125</v>
      </c>
      <c r="O4308" s="28"/>
      <c r="P4308" s="28" t="s">
        <v>32</v>
      </c>
      <c r="Q4308" s="28" t="s">
        <v>33</v>
      </c>
      <c r="R4308" s="25">
        <v>1000</v>
      </c>
      <c r="S4308" s="28" t="s">
        <v>34</v>
      </c>
      <c r="T4308" s="35">
        <v>8000000</v>
      </c>
      <c r="U4308" s="35">
        <v>12500000</v>
      </c>
      <c r="V4308" s="35">
        <v>13500000</v>
      </c>
      <c r="W4308" s="28"/>
      <c r="X4308" s="28"/>
      <c r="Y4308" s="28"/>
      <c r="Z4308" s="28"/>
      <c r="AA4308" s="28"/>
      <c r="AB4308" s="28"/>
      <c r="AC4308" s="28"/>
      <c r="AD4308" s="28"/>
    </row>
    <row r="4309" spans="1:30" s="35" customFormat="1" ht="12.45" customHeight="1" x14ac:dyDescent="0.25">
      <c r="A4309" s="10">
        <v>504703</v>
      </c>
      <c r="B4309" s="28" t="s">
        <v>22</v>
      </c>
      <c r="C4309" s="28" t="s">
        <v>1228</v>
      </c>
      <c r="D4309" s="28" t="s">
        <v>24</v>
      </c>
      <c r="E4309" s="28" t="str">
        <f>VLOOKUP(A4309,'[1]Sheet1 (2)'!$A$2:$H$6200,8,0)</f>
        <v>Function:Energy Sources:Core Function:Street Lighting and Signal Systems</v>
      </c>
      <c r="F4309" s="28" t="s">
        <v>2880</v>
      </c>
      <c r="G4309" s="28" t="s">
        <v>294</v>
      </c>
      <c r="H4309" s="28" t="s">
        <v>2881</v>
      </c>
      <c r="I4309" s="28" t="s">
        <v>294</v>
      </c>
      <c r="J4309" s="28" t="s">
        <v>1232</v>
      </c>
      <c r="K4309" s="25">
        <v>4500410000</v>
      </c>
      <c r="L4309" s="28" t="s">
        <v>2276</v>
      </c>
      <c r="M4309" s="28" t="s">
        <v>2277</v>
      </c>
      <c r="N4309" s="28" t="s">
        <v>125</v>
      </c>
      <c r="O4309" s="28"/>
      <c r="P4309" s="28" t="s">
        <v>32</v>
      </c>
      <c r="Q4309" s="28" t="s">
        <v>33</v>
      </c>
      <c r="R4309" s="25">
        <v>1000</v>
      </c>
      <c r="S4309" s="28" t="s">
        <v>34</v>
      </c>
      <c r="T4309" s="35">
        <v>222</v>
      </c>
      <c r="U4309" s="35">
        <v>232</v>
      </c>
      <c r="V4309" s="35">
        <v>243.6</v>
      </c>
      <c r="W4309" s="28"/>
      <c r="X4309" s="28"/>
      <c r="Y4309" s="28"/>
      <c r="Z4309" s="28"/>
      <c r="AA4309" s="28"/>
      <c r="AB4309" s="28"/>
      <c r="AC4309" s="28"/>
      <c r="AD4309" s="28"/>
    </row>
    <row r="4310" spans="1:30" s="35" customFormat="1" ht="12.45" customHeight="1" x14ac:dyDescent="0.25">
      <c r="A4310" s="10">
        <v>504704</v>
      </c>
      <c r="B4310" s="28" t="s">
        <v>22</v>
      </c>
      <c r="C4310" s="28" t="s">
        <v>1242</v>
      </c>
      <c r="D4310" s="28" t="s">
        <v>24</v>
      </c>
      <c r="E4310" s="28" t="str">
        <f>VLOOKUP(A4310,'[1]Sheet1 (2)'!$A$2:$H$6200,8,0)</f>
        <v>Function:Energy Sources:Core Function:Electricity</v>
      </c>
      <c r="F4310" s="28" t="s">
        <v>2882</v>
      </c>
      <c r="G4310" s="28" t="s">
        <v>294</v>
      </c>
      <c r="H4310" s="28" t="s">
        <v>2883</v>
      </c>
      <c r="I4310" s="28" t="s">
        <v>294</v>
      </c>
      <c r="J4310" s="28" t="s">
        <v>28</v>
      </c>
      <c r="K4310" s="25">
        <v>4500410000</v>
      </c>
      <c r="L4310" s="28" t="s">
        <v>2276</v>
      </c>
      <c r="M4310" s="28" t="s">
        <v>2277</v>
      </c>
      <c r="N4310" s="28" t="s">
        <v>125</v>
      </c>
      <c r="O4310" s="28"/>
      <c r="P4310" s="28" t="s">
        <v>32</v>
      </c>
      <c r="Q4310" s="28" t="s">
        <v>33</v>
      </c>
      <c r="R4310" s="25">
        <v>1000</v>
      </c>
      <c r="S4310" s="28" t="s">
        <v>34</v>
      </c>
      <c r="T4310" s="35">
        <v>7932</v>
      </c>
      <c r="U4310" s="35">
        <v>8297</v>
      </c>
      <c r="V4310" s="35">
        <v>8711.85</v>
      </c>
      <c r="W4310" s="28"/>
      <c r="X4310" s="28"/>
      <c r="Y4310" s="28"/>
      <c r="Z4310" s="28"/>
      <c r="AA4310" s="28"/>
      <c r="AB4310" s="28"/>
      <c r="AC4310" s="28"/>
      <c r="AD4310" s="28"/>
    </row>
    <row r="4311" spans="1:30" s="35" customFormat="1" ht="12.45" customHeight="1" x14ac:dyDescent="0.25">
      <c r="A4311" s="10">
        <v>504705</v>
      </c>
      <c r="B4311" s="28" t="s">
        <v>22</v>
      </c>
      <c r="C4311" s="28" t="s">
        <v>1263</v>
      </c>
      <c r="D4311" s="28" t="s">
        <v>24</v>
      </c>
      <c r="E4311" s="28" t="str">
        <f>VLOOKUP(A4311,'[1]Sheet1 (2)'!$A$2:$H$6200,8,0)</f>
        <v>Function:Energy Sources:Core Function:Electricity</v>
      </c>
      <c r="F4311" s="28" t="s">
        <v>2884</v>
      </c>
      <c r="G4311" s="28" t="s">
        <v>294</v>
      </c>
      <c r="H4311" s="28" t="s">
        <v>2885</v>
      </c>
      <c r="I4311" s="28" t="s">
        <v>294</v>
      </c>
      <c r="J4311" s="28" t="s">
        <v>28</v>
      </c>
      <c r="K4311" s="25">
        <v>4500410000</v>
      </c>
      <c r="L4311" s="28" t="s">
        <v>2276</v>
      </c>
      <c r="M4311" s="28" t="s">
        <v>2277</v>
      </c>
      <c r="N4311" s="28" t="s">
        <v>125</v>
      </c>
      <c r="O4311" s="28"/>
      <c r="P4311" s="28" t="s">
        <v>32</v>
      </c>
      <c r="Q4311" s="28" t="s">
        <v>33</v>
      </c>
      <c r="R4311" s="25">
        <v>1000</v>
      </c>
      <c r="S4311" s="28" t="s">
        <v>34</v>
      </c>
      <c r="T4311" s="35">
        <v>234</v>
      </c>
      <c r="U4311" s="35">
        <v>245</v>
      </c>
      <c r="V4311" s="35">
        <v>257.25</v>
      </c>
      <c r="W4311" s="28"/>
      <c r="X4311" s="28"/>
      <c r="Y4311" s="28"/>
      <c r="Z4311" s="28"/>
      <c r="AA4311" s="28"/>
      <c r="AB4311" s="28"/>
      <c r="AC4311" s="28"/>
      <c r="AD4311" s="28"/>
    </row>
    <row r="4312" spans="1:30" s="35" customFormat="1" ht="12.45" customHeight="1" x14ac:dyDescent="0.25">
      <c r="A4312" s="10">
        <v>504706</v>
      </c>
      <c r="B4312" s="28" t="s">
        <v>22</v>
      </c>
      <c r="C4312" s="28" t="s">
        <v>1276</v>
      </c>
      <c r="D4312" s="28" t="s">
        <v>24</v>
      </c>
      <c r="E4312" s="28" t="str">
        <f>VLOOKUP(A4312,'[1]Sheet1 (2)'!$A$2:$H$6200,8,0)</f>
        <v>Function:Energy Sources:Core Function:Electricity</v>
      </c>
      <c r="F4312" s="28" t="s">
        <v>1277</v>
      </c>
      <c r="G4312" s="28" t="s">
        <v>294</v>
      </c>
      <c r="H4312" s="28" t="s">
        <v>1278</v>
      </c>
      <c r="I4312" s="28" t="s">
        <v>294</v>
      </c>
      <c r="J4312" s="28" t="s">
        <v>28</v>
      </c>
      <c r="K4312" s="25">
        <v>4700003000</v>
      </c>
      <c r="L4312" s="28" t="s">
        <v>2242</v>
      </c>
      <c r="M4312" s="28" t="s">
        <v>2243</v>
      </c>
      <c r="N4312" s="28" t="s">
        <v>125</v>
      </c>
      <c r="O4312" s="28"/>
      <c r="P4312" s="28" t="s">
        <v>32</v>
      </c>
      <c r="Q4312" s="28" t="s">
        <v>33</v>
      </c>
      <c r="R4312" s="25">
        <v>1000</v>
      </c>
      <c r="S4312" s="28" t="s">
        <v>34</v>
      </c>
      <c r="W4312" s="28"/>
      <c r="X4312" s="28"/>
      <c r="Y4312" s="28"/>
      <c r="Z4312" s="28"/>
      <c r="AA4312" s="28"/>
      <c r="AB4312" s="28"/>
      <c r="AC4312" s="28"/>
      <c r="AD4312" s="28"/>
    </row>
    <row r="4313" spans="1:30" s="35" customFormat="1" ht="12.45" customHeight="1" x14ac:dyDescent="0.25">
      <c r="A4313" s="10">
        <v>504706</v>
      </c>
      <c r="B4313" s="28" t="s">
        <v>22</v>
      </c>
      <c r="C4313" s="28" t="s">
        <v>1276</v>
      </c>
      <c r="D4313" s="28" t="s">
        <v>24</v>
      </c>
      <c r="E4313" s="28" t="str">
        <f>VLOOKUP(A4313,'[1]Sheet1 (2)'!$A$2:$H$6200,8,0)</f>
        <v>Function:Energy Sources:Core Function:Electricity</v>
      </c>
      <c r="F4313" s="28" t="s">
        <v>1277</v>
      </c>
      <c r="G4313" s="28" t="s">
        <v>294</v>
      </c>
      <c r="H4313" s="28" t="s">
        <v>1278</v>
      </c>
      <c r="I4313" s="28" t="s">
        <v>294</v>
      </c>
      <c r="J4313" s="28" t="s">
        <v>28</v>
      </c>
      <c r="K4313" s="25">
        <v>4560100000</v>
      </c>
      <c r="L4313" s="28" t="s">
        <v>114</v>
      </c>
      <c r="M4313" s="28" t="s">
        <v>2278</v>
      </c>
      <c r="N4313" s="28" t="s">
        <v>125</v>
      </c>
      <c r="O4313" s="28"/>
      <c r="P4313" s="28" t="s">
        <v>32</v>
      </c>
      <c r="Q4313" s="28" t="s">
        <v>33</v>
      </c>
      <c r="R4313" s="25">
        <v>1000</v>
      </c>
      <c r="S4313" s="28" t="s">
        <v>34</v>
      </c>
      <c r="T4313" s="35">
        <v>1500000</v>
      </c>
      <c r="U4313" s="35">
        <v>1650000</v>
      </c>
      <c r="V4313" s="35">
        <v>1815000</v>
      </c>
      <c r="W4313" s="28"/>
      <c r="X4313" s="28"/>
      <c r="Y4313" s="28"/>
      <c r="Z4313" s="28"/>
      <c r="AA4313" s="28"/>
      <c r="AB4313" s="28"/>
      <c r="AC4313" s="28"/>
      <c r="AD4313" s="28"/>
    </row>
    <row r="4314" spans="1:30" s="35" customFormat="1" ht="12.45" customHeight="1" x14ac:dyDescent="0.25">
      <c r="A4314" s="10">
        <v>504706</v>
      </c>
      <c r="B4314" s="28" t="s">
        <v>22</v>
      </c>
      <c r="C4314" s="28" t="s">
        <v>1276</v>
      </c>
      <c r="D4314" s="28" t="s">
        <v>24</v>
      </c>
      <c r="E4314" s="28" t="str">
        <f>VLOOKUP(A4314,'[1]Sheet1 (2)'!$A$2:$H$6200,8,0)</f>
        <v>Function:Energy Sources:Core Function:Electricity</v>
      </c>
      <c r="F4314" s="28" t="s">
        <v>1277</v>
      </c>
      <c r="G4314" s="28" t="s">
        <v>294</v>
      </c>
      <c r="H4314" s="28" t="s">
        <v>1278</v>
      </c>
      <c r="I4314" s="28" t="s">
        <v>294</v>
      </c>
      <c r="J4314" s="28" t="s">
        <v>28</v>
      </c>
      <c r="K4314" s="25">
        <v>4500410000</v>
      </c>
      <c r="L4314" s="28" t="s">
        <v>2276</v>
      </c>
      <c r="M4314" s="28" t="s">
        <v>2277</v>
      </c>
      <c r="N4314" s="28" t="s">
        <v>125</v>
      </c>
      <c r="O4314" s="28"/>
      <c r="P4314" s="28" t="s">
        <v>32</v>
      </c>
      <c r="Q4314" s="28" t="s">
        <v>33</v>
      </c>
      <c r="R4314" s="25">
        <v>1000</v>
      </c>
      <c r="S4314" s="28" t="s">
        <v>34</v>
      </c>
      <c r="T4314" s="35">
        <v>374</v>
      </c>
      <c r="U4314" s="35">
        <v>391</v>
      </c>
      <c r="V4314" s="35">
        <v>410.55</v>
      </c>
      <c r="W4314" s="28"/>
      <c r="X4314" s="28"/>
      <c r="Y4314" s="28"/>
      <c r="Z4314" s="28"/>
      <c r="AA4314" s="28"/>
      <c r="AB4314" s="28"/>
      <c r="AC4314" s="28"/>
      <c r="AD4314" s="28"/>
    </row>
    <row r="4315" spans="1:30" s="35" customFormat="1" ht="12.45" customHeight="1" x14ac:dyDescent="0.25">
      <c r="A4315" s="10">
        <v>504707</v>
      </c>
      <c r="B4315" s="28" t="s">
        <v>22</v>
      </c>
      <c r="C4315" s="28" t="s">
        <v>1283</v>
      </c>
      <c r="D4315" s="28" t="s">
        <v>24</v>
      </c>
      <c r="E4315" s="28" t="str">
        <f>VLOOKUP(A4315,'[1]Sheet1 (2)'!$A$2:$H$6200,8,0)</f>
        <v>Function:Energy Sources:Core Function:Electricity</v>
      </c>
      <c r="F4315" s="28" t="s">
        <v>2080</v>
      </c>
      <c r="G4315" s="28" t="s">
        <v>294</v>
      </c>
      <c r="H4315" s="28" t="s">
        <v>2081</v>
      </c>
      <c r="I4315" s="28" t="s">
        <v>294</v>
      </c>
      <c r="J4315" s="28" t="s">
        <v>28</v>
      </c>
      <c r="K4315" s="25">
        <v>4500181000</v>
      </c>
      <c r="L4315" s="28" t="s">
        <v>95</v>
      </c>
      <c r="M4315" s="28" t="s">
        <v>821</v>
      </c>
      <c r="N4315" s="28" t="s">
        <v>125</v>
      </c>
      <c r="O4315" s="28"/>
      <c r="P4315" s="28" t="s">
        <v>32</v>
      </c>
      <c r="Q4315" s="28" t="s">
        <v>33</v>
      </c>
      <c r="R4315" s="25">
        <v>1000</v>
      </c>
      <c r="S4315" s="28" t="s">
        <v>34</v>
      </c>
      <c r="W4315" s="28"/>
      <c r="X4315" s="28"/>
      <c r="Y4315" s="28"/>
      <c r="Z4315" s="28"/>
      <c r="AA4315" s="28"/>
      <c r="AB4315" s="28"/>
      <c r="AC4315" s="28"/>
      <c r="AD4315" s="28"/>
    </row>
    <row r="4316" spans="1:30" s="35" customFormat="1" ht="12.45" customHeight="1" x14ac:dyDescent="0.25">
      <c r="A4316" s="10">
        <v>504707</v>
      </c>
      <c r="B4316" s="28" t="s">
        <v>22</v>
      </c>
      <c r="C4316" s="28" t="s">
        <v>1283</v>
      </c>
      <c r="D4316" s="28" t="s">
        <v>24</v>
      </c>
      <c r="E4316" s="28" t="str">
        <f>VLOOKUP(A4316,'[1]Sheet1 (2)'!$A$2:$H$6200,8,0)</f>
        <v>Function:Energy Sources:Core Function:Electricity</v>
      </c>
      <c r="F4316" s="28" t="s">
        <v>2080</v>
      </c>
      <c r="G4316" s="28" t="s">
        <v>294</v>
      </c>
      <c r="H4316" s="28" t="s">
        <v>2081</v>
      </c>
      <c r="I4316" s="28" t="s">
        <v>294</v>
      </c>
      <c r="J4316" s="28" t="s">
        <v>28</v>
      </c>
      <c r="K4316" s="25">
        <v>4500172000</v>
      </c>
      <c r="L4316" s="28" t="s">
        <v>2299</v>
      </c>
      <c r="M4316" s="28" t="s">
        <v>2300</v>
      </c>
      <c r="N4316" s="28" t="s">
        <v>125</v>
      </c>
      <c r="O4316" s="28"/>
      <c r="P4316" s="28" t="s">
        <v>32</v>
      </c>
      <c r="Q4316" s="28" t="s">
        <v>33</v>
      </c>
      <c r="R4316" s="25">
        <v>1000</v>
      </c>
      <c r="S4316" s="28" t="s">
        <v>34</v>
      </c>
      <c r="T4316" s="35">
        <v>50000</v>
      </c>
      <c r="U4316" s="35">
        <v>55000</v>
      </c>
      <c r="V4316" s="35">
        <v>60500</v>
      </c>
      <c r="W4316" s="28"/>
      <c r="X4316" s="28"/>
      <c r="Y4316" s="28"/>
      <c r="Z4316" s="28"/>
      <c r="AA4316" s="28"/>
      <c r="AB4316" s="28"/>
      <c r="AC4316" s="28"/>
      <c r="AD4316" s="28"/>
    </row>
    <row r="4317" spans="1:30" s="35" customFormat="1" ht="12.45" customHeight="1" x14ac:dyDescent="0.25">
      <c r="A4317" s="10">
        <v>504707</v>
      </c>
      <c r="B4317" s="28" t="s">
        <v>22</v>
      </c>
      <c r="C4317" s="28" t="s">
        <v>1283</v>
      </c>
      <c r="D4317" s="28" t="s">
        <v>24</v>
      </c>
      <c r="E4317" s="28" t="str">
        <f>VLOOKUP(A4317,'[1]Sheet1 (2)'!$A$2:$H$6200,8,0)</f>
        <v>Function:Energy Sources:Core Function:Electricity</v>
      </c>
      <c r="F4317" s="28" t="s">
        <v>2080</v>
      </c>
      <c r="G4317" s="28" t="s">
        <v>294</v>
      </c>
      <c r="H4317" s="28" t="s">
        <v>2081</v>
      </c>
      <c r="I4317" s="28" t="s">
        <v>294</v>
      </c>
      <c r="J4317" s="28" t="s">
        <v>28</v>
      </c>
      <c r="K4317" s="25">
        <v>4500410000</v>
      </c>
      <c r="L4317" s="28" t="s">
        <v>2276</v>
      </c>
      <c r="M4317" s="28" t="s">
        <v>2277</v>
      </c>
      <c r="N4317" s="28" t="s">
        <v>125</v>
      </c>
      <c r="O4317" s="28"/>
      <c r="P4317" s="28" t="s">
        <v>32</v>
      </c>
      <c r="Q4317" s="28" t="s">
        <v>33</v>
      </c>
      <c r="R4317" s="25">
        <v>1000</v>
      </c>
      <c r="S4317" s="28" t="s">
        <v>34</v>
      </c>
      <c r="T4317" s="35">
        <v>355</v>
      </c>
      <c r="U4317" s="35">
        <v>371</v>
      </c>
      <c r="V4317" s="35">
        <v>389.55</v>
      </c>
      <c r="W4317" s="28"/>
      <c r="X4317" s="28"/>
      <c r="Y4317" s="28"/>
      <c r="Z4317" s="28"/>
      <c r="AA4317" s="28"/>
      <c r="AB4317" s="28"/>
      <c r="AC4317" s="28"/>
      <c r="AD4317" s="28"/>
    </row>
    <row r="4318" spans="1:30" s="35" customFormat="1" ht="12.45" customHeight="1" x14ac:dyDescent="0.25">
      <c r="A4318" s="10">
        <v>504709</v>
      </c>
      <c r="B4318" s="28" t="s">
        <v>22</v>
      </c>
      <c r="C4318" s="28" t="s">
        <v>1305</v>
      </c>
      <c r="D4318" s="28" t="s">
        <v>24</v>
      </c>
      <c r="E4318" s="28" t="str">
        <f>VLOOKUP(A4318,'[1]Sheet1 (2)'!$A$2:$H$6200,8,0)</f>
        <v>Function:Energy Sources:Core Function:Electricity</v>
      </c>
      <c r="F4318" s="28" t="s">
        <v>2082</v>
      </c>
      <c r="G4318" s="28" t="s">
        <v>294</v>
      </c>
      <c r="H4318" s="28" t="s">
        <v>2083</v>
      </c>
      <c r="I4318" s="28" t="s">
        <v>294</v>
      </c>
      <c r="J4318" s="28" t="s">
        <v>28</v>
      </c>
      <c r="K4318" s="25">
        <v>4500410000</v>
      </c>
      <c r="L4318" s="28" t="s">
        <v>2276</v>
      </c>
      <c r="M4318" s="28" t="s">
        <v>2277</v>
      </c>
      <c r="N4318" s="28" t="s">
        <v>125</v>
      </c>
      <c r="O4318" s="28"/>
      <c r="P4318" s="28" t="s">
        <v>32</v>
      </c>
      <c r="Q4318" s="28" t="s">
        <v>33</v>
      </c>
      <c r="R4318" s="25">
        <v>1000</v>
      </c>
      <c r="S4318" s="28" t="s">
        <v>34</v>
      </c>
      <c r="T4318" s="35">
        <v>274</v>
      </c>
      <c r="U4318" s="35">
        <v>287</v>
      </c>
      <c r="V4318" s="35">
        <v>301.35000000000002</v>
      </c>
      <c r="W4318" s="28"/>
      <c r="X4318" s="28"/>
      <c r="Y4318" s="28"/>
      <c r="Z4318" s="28"/>
      <c r="AA4318" s="28"/>
      <c r="AB4318" s="28"/>
      <c r="AC4318" s="28"/>
      <c r="AD4318" s="28"/>
    </row>
    <row r="4319" spans="1:30" s="35" customFormat="1" ht="12.45" customHeight="1" x14ac:dyDescent="0.25">
      <c r="A4319" s="10">
        <v>504711</v>
      </c>
      <c r="B4319" s="28" t="s">
        <v>22</v>
      </c>
      <c r="C4319" s="28" t="s">
        <v>1323</v>
      </c>
      <c r="D4319" s="28" t="s">
        <v>24</v>
      </c>
      <c r="E4319" s="28" t="str">
        <f>VLOOKUP(A4319,'[1]Sheet1 (2)'!$A$2:$H$6200,8,0)</f>
        <v>Function:Energy Sources:Core Function:Electricity</v>
      </c>
      <c r="F4319" s="28" t="s">
        <v>2886</v>
      </c>
      <c r="G4319" s="28" t="s">
        <v>294</v>
      </c>
      <c r="H4319" s="28" t="s">
        <v>2887</v>
      </c>
      <c r="I4319" s="28" t="s">
        <v>294</v>
      </c>
      <c r="J4319" s="28" t="s">
        <v>28</v>
      </c>
      <c r="K4319" s="25">
        <v>4500410000</v>
      </c>
      <c r="L4319" s="28" t="s">
        <v>2276</v>
      </c>
      <c r="M4319" s="28" t="s">
        <v>2277</v>
      </c>
      <c r="N4319" s="28" t="s">
        <v>125</v>
      </c>
      <c r="O4319" s="28"/>
      <c r="P4319" s="28" t="s">
        <v>32</v>
      </c>
      <c r="Q4319" s="28" t="s">
        <v>33</v>
      </c>
      <c r="R4319" s="25">
        <v>1000</v>
      </c>
      <c r="S4319" s="28" t="s">
        <v>34</v>
      </c>
      <c r="T4319" s="35">
        <v>877</v>
      </c>
      <c r="U4319" s="35">
        <v>917</v>
      </c>
      <c r="V4319" s="35">
        <v>962.85</v>
      </c>
      <c r="W4319" s="28"/>
      <c r="X4319" s="28"/>
      <c r="Y4319" s="28"/>
      <c r="Z4319" s="28"/>
      <c r="AA4319" s="28"/>
      <c r="AB4319" s="28"/>
      <c r="AC4319" s="28"/>
      <c r="AD4319" s="28"/>
    </row>
    <row r="4320" spans="1:30" s="35" customFormat="1" ht="12.45" customHeight="1" x14ac:dyDescent="0.25">
      <c r="A4320" s="10">
        <v>504712</v>
      </c>
      <c r="B4320" s="28" t="s">
        <v>22</v>
      </c>
      <c r="C4320" s="28" t="s">
        <v>1327</v>
      </c>
      <c r="D4320" s="28" t="s">
        <v>24</v>
      </c>
      <c r="E4320" s="28" t="str">
        <f>VLOOKUP(A4320,'[1]Sheet1 (2)'!$A$2:$H$6200,8,0)</f>
        <v>Function:Energy Sources:Core Function:Electricity</v>
      </c>
      <c r="F4320" s="28" t="s">
        <v>2888</v>
      </c>
      <c r="G4320" s="28" t="s">
        <v>294</v>
      </c>
      <c r="H4320" s="28" t="s">
        <v>2889</v>
      </c>
      <c r="I4320" s="28" t="s">
        <v>294</v>
      </c>
      <c r="J4320" s="28" t="s">
        <v>28</v>
      </c>
      <c r="K4320" s="25">
        <v>4700003000</v>
      </c>
      <c r="L4320" s="28" t="s">
        <v>2242</v>
      </c>
      <c r="M4320" s="28" t="s">
        <v>2243</v>
      </c>
      <c r="N4320" s="28" t="s">
        <v>125</v>
      </c>
      <c r="O4320" s="28"/>
      <c r="P4320" s="28" t="s">
        <v>32</v>
      </c>
      <c r="Q4320" s="28" t="s">
        <v>33</v>
      </c>
      <c r="R4320" s="25">
        <v>1000</v>
      </c>
      <c r="S4320" s="28" t="s">
        <v>34</v>
      </c>
      <c r="W4320" s="28"/>
      <c r="X4320" s="28"/>
      <c r="Y4320" s="28"/>
      <c r="Z4320" s="28"/>
      <c r="AA4320" s="28"/>
      <c r="AB4320" s="28"/>
      <c r="AC4320" s="28"/>
      <c r="AD4320" s="28"/>
    </row>
    <row r="4321" spans="1:30" s="35" customFormat="1" ht="12.45" customHeight="1" x14ac:dyDescent="0.25">
      <c r="A4321" s="10">
        <v>504712</v>
      </c>
      <c r="B4321" s="28" t="s">
        <v>22</v>
      </c>
      <c r="C4321" s="28" t="s">
        <v>1327</v>
      </c>
      <c r="D4321" s="28" t="s">
        <v>24</v>
      </c>
      <c r="E4321" s="28" t="str">
        <f>VLOOKUP(A4321,'[1]Sheet1 (2)'!$A$2:$H$6200,8,0)</f>
        <v>Function:Energy Sources:Core Function:Electricity</v>
      </c>
      <c r="F4321" s="28" t="s">
        <v>2888</v>
      </c>
      <c r="G4321" s="28" t="s">
        <v>294</v>
      </c>
      <c r="H4321" s="28" t="s">
        <v>2889</v>
      </c>
      <c r="I4321" s="28" t="s">
        <v>294</v>
      </c>
      <c r="J4321" s="28" t="s">
        <v>28</v>
      </c>
      <c r="K4321" s="25">
        <v>4700003000</v>
      </c>
      <c r="L4321" s="28" t="s">
        <v>2242</v>
      </c>
      <c r="M4321" s="28" t="s">
        <v>2243</v>
      </c>
      <c r="N4321" s="28" t="s">
        <v>125</v>
      </c>
      <c r="O4321" s="28"/>
      <c r="P4321" s="28" t="s">
        <v>32</v>
      </c>
      <c r="Q4321" s="28" t="s">
        <v>33</v>
      </c>
      <c r="R4321" s="25">
        <v>1000</v>
      </c>
      <c r="S4321" s="28" t="s">
        <v>34</v>
      </c>
      <c r="W4321" s="28"/>
      <c r="X4321" s="28"/>
      <c r="Y4321" s="28"/>
      <c r="Z4321" s="28"/>
      <c r="AA4321" s="28"/>
      <c r="AB4321" s="28"/>
      <c r="AC4321" s="28"/>
      <c r="AD4321" s="28"/>
    </row>
    <row r="4322" spans="1:30" s="35" customFormat="1" ht="12.45" customHeight="1" x14ac:dyDescent="0.25">
      <c r="A4322" s="10">
        <v>504712</v>
      </c>
      <c r="B4322" s="28" t="s">
        <v>22</v>
      </c>
      <c r="C4322" s="28" t="s">
        <v>1327</v>
      </c>
      <c r="D4322" s="28" t="s">
        <v>24</v>
      </c>
      <c r="E4322" s="28" t="str">
        <f>VLOOKUP(A4322,'[1]Sheet1 (2)'!$A$2:$H$6200,8,0)</f>
        <v>Function:Energy Sources:Core Function:Electricity</v>
      </c>
      <c r="F4322" s="28" t="s">
        <v>2888</v>
      </c>
      <c r="G4322" s="28" t="s">
        <v>294</v>
      </c>
      <c r="H4322" s="28" t="s">
        <v>2889</v>
      </c>
      <c r="I4322" s="28" t="s">
        <v>294</v>
      </c>
      <c r="J4322" s="28" t="s">
        <v>28</v>
      </c>
      <c r="K4322" s="25">
        <v>4500460000</v>
      </c>
      <c r="L4322" s="28" t="s">
        <v>2249</v>
      </c>
      <c r="M4322" s="28" t="s">
        <v>2250</v>
      </c>
      <c r="N4322" s="28" t="s">
        <v>125</v>
      </c>
      <c r="O4322" s="28"/>
      <c r="P4322" s="28" t="s">
        <v>32</v>
      </c>
      <c r="Q4322" s="28" t="s">
        <v>33</v>
      </c>
      <c r="R4322" s="25">
        <v>1000</v>
      </c>
      <c r="S4322" s="28" t="s">
        <v>34</v>
      </c>
      <c r="T4322" s="35">
        <v>85475.28</v>
      </c>
      <c r="U4322" s="35">
        <v>89748.75</v>
      </c>
      <c r="V4322" s="35">
        <v>94236.18</v>
      </c>
      <c r="W4322" s="28"/>
      <c r="X4322" s="28"/>
      <c r="Y4322" s="28"/>
      <c r="Z4322" s="28"/>
      <c r="AA4322" s="28"/>
      <c r="AB4322" s="28"/>
      <c r="AC4322" s="28"/>
      <c r="AD4322" s="28"/>
    </row>
    <row r="4323" spans="1:30" s="35" customFormat="1" ht="12.45" customHeight="1" x14ac:dyDescent="0.25">
      <c r="A4323" s="10">
        <v>504712</v>
      </c>
      <c r="B4323" s="28" t="s">
        <v>22</v>
      </c>
      <c r="C4323" s="28" t="s">
        <v>1327</v>
      </c>
      <c r="D4323" s="28" t="s">
        <v>24</v>
      </c>
      <c r="E4323" s="28" t="str">
        <f>VLOOKUP(A4323,'[1]Sheet1 (2)'!$A$2:$H$6200,8,0)</f>
        <v>Function:Energy Sources:Core Function:Electricity</v>
      </c>
      <c r="F4323" s="28" t="s">
        <v>2888</v>
      </c>
      <c r="G4323" s="28" t="s">
        <v>294</v>
      </c>
      <c r="H4323" s="28" t="s">
        <v>2889</v>
      </c>
      <c r="I4323" s="28" t="s">
        <v>294</v>
      </c>
      <c r="J4323" s="28" t="s">
        <v>28</v>
      </c>
      <c r="K4323" s="25">
        <v>4500410000</v>
      </c>
      <c r="L4323" s="28" t="s">
        <v>2276</v>
      </c>
      <c r="M4323" s="28" t="s">
        <v>2277</v>
      </c>
      <c r="N4323" s="28" t="s">
        <v>125</v>
      </c>
      <c r="O4323" s="28"/>
      <c r="P4323" s="28" t="s">
        <v>32</v>
      </c>
      <c r="Q4323" s="28" t="s">
        <v>33</v>
      </c>
      <c r="R4323" s="25">
        <v>1000</v>
      </c>
      <c r="S4323" s="28" t="s">
        <v>34</v>
      </c>
      <c r="T4323" s="35">
        <v>54459</v>
      </c>
      <c r="U4323" s="35">
        <v>56965</v>
      </c>
      <c r="V4323" s="35">
        <v>59813.25</v>
      </c>
      <c r="W4323" s="28"/>
      <c r="X4323" s="28"/>
      <c r="Y4323" s="28"/>
      <c r="Z4323" s="28"/>
      <c r="AA4323" s="28"/>
      <c r="AB4323" s="28"/>
      <c r="AC4323" s="28"/>
      <c r="AD4323" s="28"/>
    </row>
    <row r="4324" spans="1:30" s="35" customFormat="1" ht="12.45" customHeight="1" x14ac:dyDescent="0.25">
      <c r="A4324" s="10">
        <v>504712</v>
      </c>
      <c r="B4324" s="28" t="s">
        <v>22</v>
      </c>
      <c r="C4324" s="28" t="s">
        <v>1327</v>
      </c>
      <c r="D4324" s="28" t="s">
        <v>24</v>
      </c>
      <c r="E4324" s="28" t="str">
        <f>VLOOKUP(A4324,'[1]Sheet1 (2)'!$A$2:$H$6200,8,0)</f>
        <v>Function:Energy Sources:Core Function:Electricity</v>
      </c>
      <c r="F4324" s="28" t="s">
        <v>2888</v>
      </c>
      <c r="G4324" s="28" t="s">
        <v>294</v>
      </c>
      <c r="H4324" s="28" t="s">
        <v>2889</v>
      </c>
      <c r="I4324" s="28" t="s">
        <v>294</v>
      </c>
      <c r="J4324" s="28" t="s">
        <v>28</v>
      </c>
      <c r="K4324" s="25">
        <v>4500411000</v>
      </c>
      <c r="L4324" s="28" t="s">
        <v>97</v>
      </c>
      <c r="M4324" s="28" t="s">
        <v>2263</v>
      </c>
      <c r="N4324" s="28" t="s">
        <v>125</v>
      </c>
      <c r="O4324" s="28"/>
      <c r="P4324" s="28" t="s">
        <v>32</v>
      </c>
      <c r="Q4324" s="28" t="s">
        <v>33</v>
      </c>
      <c r="R4324" s="25">
        <v>1000</v>
      </c>
      <c r="S4324" s="28" t="s">
        <v>34</v>
      </c>
      <c r="T4324" s="35">
        <v>54459</v>
      </c>
      <c r="U4324" s="35">
        <v>56965</v>
      </c>
      <c r="V4324" s="35">
        <v>59813.25</v>
      </c>
      <c r="W4324" s="28"/>
      <c r="X4324" s="28"/>
      <c r="Y4324" s="28"/>
      <c r="Z4324" s="28"/>
      <c r="AA4324" s="28"/>
      <c r="AB4324" s="28"/>
      <c r="AC4324" s="28"/>
      <c r="AD4324" s="28"/>
    </row>
    <row r="4325" spans="1:30" s="35" customFormat="1" ht="12.45" customHeight="1" x14ac:dyDescent="0.25">
      <c r="A4325" s="10">
        <v>504713</v>
      </c>
      <c r="B4325" s="28" t="s">
        <v>22</v>
      </c>
      <c r="C4325" s="28" t="s">
        <v>1579</v>
      </c>
      <c r="D4325" s="28" t="s">
        <v>24</v>
      </c>
      <c r="E4325" s="28" t="str">
        <f>VLOOKUP(A4325,'[1]Sheet1 (2)'!$A$2:$H$6200,8,0)</f>
        <v>Function:Energy Sources:Core Function:Electricity</v>
      </c>
      <c r="F4325" s="28" t="s">
        <v>2890</v>
      </c>
      <c r="G4325" s="28" t="s">
        <v>2235</v>
      </c>
      <c r="H4325" s="28" t="s">
        <v>2891</v>
      </c>
      <c r="I4325" s="28" t="s">
        <v>2235</v>
      </c>
      <c r="J4325" s="28" t="s">
        <v>28</v>
      </c>
      <c r="K4325" s="25">
        <v>4500410000</v>
      </c>
      <c r="L4325" s="28" t="s">
        <v>2276</v>
      </c>
      <c r="M4325" s="28" t="s">
        <v>2277</v>
      </c>
      <c r="N4325" s="28" t="s">
        <v>125</v>
      </c>
      <c r="O4325" s="28"/>
      <c r="P4325" s="28" t="s">
        <v>2380</v>
      </c>
      <c r="Q4325" s="28" t="s">
        <v>2381</v>
      </c>
      <c r="R4325" s="25">
        <v>1000</v>
      </c>
      <c r="S4325" s="28" t="s">
        <v>34</v>
      </c>
      <c r="T4325" s="35">
        <v>241022</v>
      </c>
      <c r="U4325" s="35">
        <v>252109</v>
      </c>
      <c r="V4325" s="35">
        <v>264714.45</v>
      </c>
      <c r="W4325" s="28"/>
      <c r="X4325" s="28"/>
      <c r="Y4325" s="28"/>
      <c r="Z4325" s="28"/>
      <c r="AA4325" s="28"/>
      <c r="AB4325" s="28"/>
      <c r="AC4325" s="28"/>
      <c r="AD4325" s="28"/>
    </row>
    <row r="4326" spans="1:30" s="35" customFormat="1" ht="12.45" customHeight="1" x14ac:dyDescent="0.25">
      <c r="A4326" s="10">
        <v>504713</v>
      </c>
      <c r="B4326" s="28" t="s">
        <v>22</v>
      </c>
      <c r="C4326" s="28" t="s">
        <v>1579</v>
      </c>
      <c r="D4326" s="28" t="s">
        <v>24</v>
      </c>
      <c r="E4326" s="28" t="str">
        <f>VLOOKUP(A4326,'[1]Sheet1 (2)'!$A$2:$H$6200,8,0)</f>
        <v>Function:Energy Sources:Core Function:Electricity</v>
      </c>
      <c r="F4326" s="28" t="s">
        <v>2892</v>
      </c>
      <c r="G4326" s="28" t="s">
        <v>294</v>
      </c>
      <c r="H4326" s="28" t="s">
        <v>2893</v>
      </c>
      <c r="I4326" s="28" t="s">
        <v>294</v>
      </c>
      <c r="J4326" s="28" t="s">
        <v>28</v>
      </c>
      <c r="K4326" s="25">
        <v>4500410000</v>
      </c>
      <c r="L4326" s="28" t="s">
        <v>2276</v>
      </c>
      <c r="M4326" s="28" t="s">
        <v>2277</v>
      </c>
      <c r="N4326" s="28" t="s">
        <v>125</v>
      </c>
      <c r="O4326" s="28"/>
      <c r="P4326" s="28" t="s">
        <v>32</v>
      </c>
      <c r="Q4326" s="28" t="s">
        <v>33</v>
      </c>
      <c r="R4326" s="25">
        <v>1000</v>
      </c>
      <c r="S4326" s="28" t="s">
        <v>34</v>
      </c>
      <c r="T4326" s="35">
        <v>267386</v>
      </c>
      <c r="U4326" s="35">
        <v>279686</v>
      </c>
      <c r="V4326" s="35">
        <v>293670.3</v>
      </c>
      <c r="W4326" s="28"/>
      <c r="X4326" s="28"/>
      <c r="Y4326" s="28"/>
      <c r="Z4326" s="28"/>
      <c r="AA4326" s="28"/>
      <c r="AB4326" s="28"/>
      <c r="AC4326" s="28"/>
      <c r="AD4326" s="28"/>
    </row>
    <row r="4327" spans="1:30" s="35" customFormat="1" ht="12.45" customHeight="1" x14ac:dyDescent="0.25">
      <c r="A4327" s="10">
        <v>504713</v>
      </c>
      <c r="B4327" s="28" t="s">
        <v>22</v>
      </c>
      <c r="C4327" s="28" t="s">
        <v>1579</v>
      </c>
      <c r="D4327" s="28" t="s">
        <v>24</v>
      </c>
      <c r="E4327" s="28" t="str">
        <f>VLOOKUP(A4327,'[1]Sheet1 (2)'!$A$2:$H$6200,8,0)</f>
        <v>Function:Energy Sources:Core Function:Electricity</v>
      </c>
      <c r="F4327" s="28" t="s">
        <v>2892</v>
      </c>
      <c r="G4327" s="28" t="s">
        <v>294</v>
      </c>
      <c r="H4327" s="28" t="s">
        <v>2893</v>
      </c>
      <c r="I4327" s="28" t="s">
        <v>294</v>
      </c>
      <c r="J4327" s="28" t="s">
        <v>28</v>
      </c>
      <c r="K4327" s="25">
        <v>4500411000</v>
      </c>
      <c r="L4327" s="28" t="s">
        <v>97</v>
      </c>
      <c r="M4327" s="28" t="s">
        <v>2263</v>
      </c>
      <c r="N4327" s="28" t="s">
        <v>125</v>
      </c>
      <c r="O4327" s="28"/>
      <c r="P4327" s="28" t="s">
        <v>32</v>
      </c>
      <c r="Q4327" s="28" t="s">
        <v>33</v>
      </c>
      <c r="R4327" s="25">
        <v>1000</v>
      </c>
      <c r="S4327" s="28" t="s">
        <v>34</v>
      </c>
      <c r="T4327" s="35">
        <v>267386</v>
      </c>
      <c r="U4327" s="35">
        <v>279686</v>
      </c>
      <c r="V4327" s="35">
        <v>293670.3</v>
      </c>
      <c r="W4327" s="28"/>
      <c r="X4327" s="28"/>
      <c r="Y4327" s="28"/>
      <c r="Z4327" s="28"/>
      <c r="AA4327" s="28"/>
      <c r="AB4327" s="28"/>
      <c r="AC4327" s="28"/>
      <c r="AD4327" s="28"/>
    </row>
    <row r="4328" spans="1:30" s="35" customFormat="1" ht="12.45" customHeight="1" x14ac:dyDescent="0.25">
      <c r="A4328" s="10">
        <v>504715</v>
      </c>
      <c r="B4328" s="28" t="s">
        <v>22</v>
      </c>
      <c r="C4328" s="28" t="s">
        <v>1333</v>
      </c>
      <c r="D4328" s="28" t="s">
        <v>24</v>
      </c>
      <c r="E4328" s="28" t="str">
        <f>VLOOKUP(A4328,'[1]Sheet1 (2)'!$A$2:$H$6200,8,0)</f>
        <v>Function:Energy Sources:Core Function:Electricity</v>
      </c>
      <c r="F4328" s="28" t="s">
        <v>2894</v>
      </c>
      <c r="G4328" s="28" t="s">
        <v>294</v>
      </c>
      <c r="H4328" s="28" t="s">
        <v>2895</v>
      </c>
      <c r="I4328" s="28" t="s">
        <v>294</v>
      </c>
      <c r="J4328" s="28" t="s">
        <v>28</v>
      </c>
      <c r="K4328" s="25">
        <v>4500410000</v>
      </c>
      <c r="L4328" s="28" t="s">
        <v>2276</v>
      </c>
      <c r="M4328" s="28" t="s">
        <v>2277</v>
      </c>
      <c r="N4328" s="28" t="s">
        <v>125</v>
      </c>
      <c r="O4328" s="28"/>
      <c r="P4328" s="28" t="s">
        <v>32</v>
      </c>
      <c r="Q4328" s="28" t="s">
        <v>33</v>
      </c>
      <c r="R4328" s="25">
        <v>1000</v>
      </c>
      <c r="S4328" s="28" t="s">
        <v>34</v>
      </c>
      <c r="T4328" s="35">
        <v>34432</v>
      </c>
      <c r="U4328" s="35">
        <v>36016</v>
      </c>
      <c r="V4328" s="35">
        <v>37816.800000000003</v>
      </c>
      <c r="W4328" s="28"/>
      <c r="X4328" s="28"/>
      <c r="Y4328" s="28"/>
      <c r="Z4328" s="28"/>
      <c r="AA4328" s="28"/>
      <c r="AB4328" s="28"/>
      <c r="AC4328" s="28"/>
      <c r="AD4328" s="28"/>
    </row>
    <row r="4329" spans="1:30" s="35" customFormat="1" ht="12.45" customHeight="1" x14ac:dyDescent="0.25">
      <c r="A4329" s="10">
        <v>504715</v>
      </c>
      <c r="B4329" s="28" t="s">
        <v>22</v>
      </c>
      <c r="C4329" s="28" t="s">
        <v>1333</v>
      </c>
      <c r="D4329" s="28" t="s">
        <v>24</v>
      </c>
      <c r="E4329" s="28" t="str">
        <f>VLOOKUP(A4329,'[1]Sheet1 (2)'!$A$2:$H$6200,8,0)</f>
        <v>Function:Energy Sources:Core Function:Electricity</v>
      </c>
      <c r="F4329" s="28" t="s">
        <v>2894</v>
      </c>
      <c r="G4329" s="28" t="s">
        <v>294</v>
      </c>
      <c r="H4329" s="28" t="s">
        <v>2895</v>
      </c>
      <c r="I4329" s="28" t="s">
        <v>294</v>
      </c>
      <c r="J4329" s="28" t="s">
        <v>28</v>
      </c>
      <c r="K4329" s="25">
        <v>4500411000</v>
      </c>
      <c r="L4329" s="28" t="s">
        <v>97</v>
      </c>
      <c r="M4329" s="28" t="s">
        <v>2263</v>
      </c>
      <c r="N4329" s="28" t="s">
        <v>125</v>
      </c>
      <c r="O4329" s="28"/>
      <c r="P4329" s="28" t="s">
        <v>32</v>
      </c>
      <c r="Q4329" s="28" t="s">
        <v>33</v>
      </c>
      <c r="R4329" s="25">
        <v>1000</v>
      </c>
      <c r="S4329" s="28" t="s">
        <v>34</v>
      </c>
      <c r="T4329" s="35">
        <v>34432</v>
      </c>
      <c r="U4329" s="35">
        <v>36016</v>
      </c>
      <c r="V4329" s="35">
        <v>37816.800000000003</v>
      </c>
      <c r="W4329" s="28"/>
      <c r="X4329" s="28"/>
      <c r="Y4329" s="28"/>
      <c r="Z4329" s="28"/>
      <c r="AA4329" s="28"/>
      <c r="AB4329" s="28"/>
      <c r="AC4329" s="28"/>
      <c r="AD4329" s="28"/>
    </row>
    <row r="4330" spans="1:30" s="35" customFormat="1" ht="12.45" customHeight="1" x14ac:dyDescent="0.25">
      <c r="A4330" s="10">
        <v>504786</v>
      </c>
      <c r="B4330" s="28" t="s">
        <v>22</v>
      </c>
      <c r="C4330" s="28" t="s">
        <v>1341</v>
      </c>
      <c r="D4330" s="28" t="s">
        <v>36</v>
      </c>
      <c r="E4330" s="28" t="str">
        <f>VLOOKUP(A4330,'[1]Sheet1 (2)'!$A$2:$H$6200,8,0)</f>
        <v>Function:Water Management:Core Function:Water Distribution</v>
      </c>
      <c r="F4330" s="28" t="s">
        <v>2084</v>
      </c>
      <c r="G4330" s="28" t="s">
        <v>1358</v>
      </c>
      <c r="H4330" s="28" t="s">
        <v>2085</v>
      </c>
      <c r="I4330" s="28" t="s">
        <v>1358</v>
      </c>
      <c r="J4330" s="28" t="s">
        <v>40</v>
      </c>
      <c r="K4330" s="25">
        <v>4500410000</v>
      </c>
      <c r="L4330" s="28" t="s">
        <v>2276</v>
      </c>
      <c r="M4330" s="28" t="s">
        <v>2277</v>
      </c>
      <c r="N4330" s="28" t="s">
        <v>125</v>
      </c>
      <c r="O4330" s="28"/>
      <c r="P4330" s="28" t="s">
        <v>43</v>
      </c>
      <c r="Q4330" s="28" t="s">
        <v>44</v>
      </c>
      <c r="R4330" s="25">
        <v>1000</v>
      </c>
      <c r="S4330" s="28" t="s">
        <v>34</v>
      </c>
      <c r="T4330" s="35">
        <v>9539</v>
      </c>
      <c r="U4330" s="35">
        <v>9978</v>
      </c>
      <c r="V4330" s="35">
        <v>10476.9</v>
      </c>
      <c r="W4330" s="28"/>
      <c r="X4330" s="28"/>
      <c r="Y4330" s="28"/>
      <c r="Z4330" s="28"/>
      <c r="AA4330" s="28"/>
      <c r="AB4330" s="28"/>
      <c r="AC4330" s="28"/>
      <c r="AD4330" s="28"/>
    </row>
    <row r="4331" spans="1:30" s="35" customFormat="1" ht="12.45" customHeight="1" x14ac:dyDescent="0.25">
      <c r="A4331" s="10">
        <v>504787</v>
      </c>
      <c r="B4331" s="28" t="s">
        <v>22</v>
      </c>
      <c r="C4331" s="28" t="s">
        <v>1345</v>
      </c>
      <c r="D4331" s="28" t="s">
        <v>36</v>
      </c>
      <c r="E4331" s="28" t="str">
        <f>VLOOKUP(A4331,'[1]Sheet1 (2)'!$A$2:$H$6200,8,0)</f>
        <v>Function:Water Management:Core Function:Water Distribution</v>
      </c>
      <c r="F4331" s="28" t="s">
        <v>1357</v>
      </c>
      <c r="G4331" s="28" t="s">
        <v>1358</v>
      </c>
      <c r="H4331" s="28" t="s">
        <v>1359</v>
      </c>
      <c r="I4331" s="28" t="s">
        <v>1358</v>
      </c>
      <c r="J4331" s="28" t="s">
        <v>40</v>
      </c>
      <c r="K4331" s="25">
        <v>4500410000</v>
      </c>
      <c r="L4331" s="28" t="s">
        <v>2276</v>
      </c>
      <c r="M4331" s="28" t="s">
        <v>2277</v>
      </c>
      <c r="N4331" s="28" t="s">
        <v>125</v>
      </c>
      <c r="O4331" s="28"/>
      <c r="P4331" s="28" t="s">
        <v>43</v>
      </c>
      <c r="Q4331" s="28" t="s">
        <v>44</v>
      </c>
      <c r="R4331" s="25">
        <v>1000</v>
      </c>
      <c r="S4331" s="28" t="s">
        <v>34</v>
      </c>
      <c r="T4331" s="35">
        <v>172159</v>
      </c>
      <c r="U4331" s="35">
        <v>180078</v>
      </c>
      <c r="V4331" s="35">
        <v>189081.9</v>
      </c>
      <c r="W4331" s="28"/>
      <c r="X4331" s="28"/>
      <c r="Y4331" s="28"/>
      <c r="Z4331" s="28"/>
      <c r="AA4331" s="28"/>
      <c r="AB4331" s="28"/>
      <c r="AC4331" s="28"/>
      <c r="AD4331" s="28"/>
    </row>
    <row r="4332" spans="1:30" s="35" customFormat="1" ht="12.45" customHeight="1" x14ac:dyDescent="0.25">
      <c r="A4332" s="10">
        <v>504787</v>
      </c>
      <c r="B4332" s="28" t="s">
        <v>22</v>
      </c>
      <c r="C4332" s="28" t="s">
        <v>1345</v>
      </c>
      <c r="D4332" s="28" t="s">
        <v>36</v>
      </c>
      <c r="E4332" s="28" t="str">
        <f>VLOOKUP(A4332,'[1]Sheet1 (2)'!$A$2:$H$6200,8,0)</f>
        <v>Function:Water Management:Core Function:Water Distribution</v>
      </c>
      <c r="F4332" s="28" t="s">
        <v>1357</v>
      </c>
      <c r="G4332" s="28" t="s">
        <v>1358</v>
      </c>
      <c r="H4332" s="28" t="s">
        <v>1359</v>
      </c>
      <c r="I4332" s="28" t="s">
        <v>1358</v>
      </c>
      <c r="J4332" s="28" t="s">
        <v>40</v>
      </c>
      <c r="K4332" s="25">
        <v>4500411000</v>
      </c>
      <c r="L4332" s="28" t="s">
        <v>97</v>
      </c>
      <c r="M4332" s="28" t="s">
        <v>2263</v>
      </c>
      <c r="N4332" s="28" t="s">
        <v>125</v>
      </c>
      <c r="O4332" s="28"/>
      <c r="P4332" s="28" t="s">
        <v>43</v>
      </c>
      <c r="Q4332" s="28" t="s">
        <v>44</v>
      </c>
      <c r="R4332" s="25">
        <v>1000</v>
      </c>
      <c r="S4332" s="28" t="s">
        <v>34</v>
      </c>
      <c r="T4332" s="35">
        <v>255849</v>
      </c>
      <c r="U4332" s="35">
        <v>267618</v>
      </c>
      <c r="V4332" s="35">
        <v>280998.90000000002</v>
      </c>
      <c r="W4332" s="28"/>
      <c r="X4332" s="28"/>
      <c r="Y4332" s="28"/>
      <c r="Z4332" s="28"/>
      <c r="AA4332" s="28"/>
      <c r="AB4332" s="28"/>
      <c r="AC4332" s="28"/>
      <c r="AD4332" s="28"/>
    </row>
    <row r="4333" spans="1:30" s="35" customFormat="1" ht="12.45" customHeight="1" x14ac:dyDescent="0.25">
      <c r="A4333" s="10">
        <v>504787</v>
      </c>
      <c r="B4333" s="28" t="s">
        <v>22</v>
      </c>
      <c r="C4333" s="28" t="s">
        <v>1345</v>
      </c>
      <c r="D4333" s="28" t="s">
        <v>36</v>
      </c>
      <c r="E4333" s="28" t="str">
        <f>VLOOKUP(A4333,'[1]Sheet1 (2)'!$A$2:$H$6200,8,0)</f>
        <v>Function:Water Management:Core Function:Water Distribution</v>
      </c>
      <c r="F4333" s="28" t="s">
        <v>1357</v>
      </c>
      <c r="G4333" s="28" t="s">
        <v>1358</v>
      </c>
      <c r="H4333" s="28" t="s">
        <v>1359</v>
      </c>
      <c r="I4333" s="28" t="s">
        <v>1358</v>
      </c>
      <c r="J4333" s="28" t="s">
        <v>40</v>
      </c>
      <c r="K4333" s="25">
        <v>4500441010</v>
      </c>
      <c r="L4333" s="28" t="s">
        <v>2355</v>
      </c>
      <c r="M4333" s="28" t="s">
        <v>2356</v>
      </c>
      <c r="N4333" s="28" t="s">
        <v>125</v>
      </c>
      <c r="O4333" s="28"/>
      <c r="P4333" s="28" t="s">
        <v>43</v>
      </c>
      <c r="Q4333" s="28" t="s">
        <v>44</v>
      </c>
      <c r="R4333" s="25">
        <v>1000</v>
      </c>
      <c r="S4333" s="28" t="s">
        <v>34</v>
      </c>
      <c r="T4333" s="35">
        <v>5368835.4900000002</v>
      </c>
      <c r="U4333" s="35">
        <v>5798341.7999999998</v>
      </c>
      <c r="V4333" s="35">
        <v>6262207.1399999997</v>
      </c>
      <c r="W4333" s="28"/>
      <c r="X4333" s="28"/>
      <c r="Y4333" s="28"/>
      <c r="Z4333" s="28"/>
      <c r="AA4333" s="28"/>
      <c r="AB4333" s="28"/>
      <c r="AC4333" s="28"/>
      <c r="AD4333" s="28"/>
    </row>
    <row r="4334" spans="1:30" s="35" customFormat="1" ht="12.45" customHeight="1" x14ac:dyDescent="0.25">
      <c r="A4334" s="10">
        <v>504787</v>
      </c>
      <c r="B4334" s="28" t="s">
        <v>22</v>
      </c>
      <c r="C4334" s="28" t="s">
        <v>1345</v>
      </c>
      <c r="D4334" s="28" t="s">
        <v>36</v>
      </c>
      <c r="E4334" s="28" t="str">
        <f>VLOOKUP(A4334,'[1]Sheet1 (2)'!$A$2:$H$6200,8,0)</f>
        <v>Function:Water Management:Core Function:Water Distribution</v>
      </c>
      <c r="F4334" s="28" t="s">
        <v>1357</v>
      </c>
      <c r="G4334" s="28" t="s">
        <v>1358</v>
      </c>
      <c r="H4334" s="28" t="s">
        <v>1359</v>
      </c>
      <c r="I4334" s="28" t="s">
        <v>1358</v>
      </c>
      <c r="J4334" s="28" t="s">
        <v>40</v>
      </c>
      <c r="K4334" s="25">
        <v>4500460000</v>
      </c>
      <c r="L4334" s="28" t="s">
        <v>2249</v>
      </c>
      <c r="M4334" s="28" t="s">
        <v>2250</v>
      </c>
      <c r="N4334" s="28" t="s">
        <v>125</v>
      </c>
      <c r="O4334" s="28"/>
      <c r="P4334" s="28" t="s">
        <v>43</v>
      </c>
      <c r="Q4334" s="28" t="s">
        <v>44</v>
      </c>
      <c r="R4334" s="25">
        <v>1000</v>
      </c>
      <c r="S4334" s="28" t="s">
        <v>34</v>
      </c>
      <c r="T4334" s="35">
        <v>12000</v>
      </c>
      <c r="U4334" s="35">
        <v>12600</v>
      </c>
      <c r="V4334" s="35">
        <v>13230</v>
      </c>
      <c r="W4334" s="28"/>
      <c r="X4334" s="28"/>
      <c r="Y4334" s="28"/>
      <c r="Z4334" s="28"/>
      <c r="AA4334" s="28"/>
      <c r="AB4334" s="28"/>
      <c r="AC4334" s="28"/>
      <c r="AD4334" s="28"/>
    </row>
    <row r="4335" spans="1:30" s="35" customFormat="1" ht="12.45" customHeight="1" x14ac:dyDescent="0.25">
      <c r="A4335" s="10">
        <v>504787</v>
      </c>
      <c r="B4335" s="28" t="s">
        <v>22</v>
      </c>
      <c r="C4335" s="28" t="s">
        <v>1345</v>
      </c>
      <c r="D4335" s="28" t="s">
        <v>36</v>
      </c>
      <c r="E4335" s="28" t="str">
        <f>VLOOKUP(A4335,'[1]Sheet1 (2)'!$A$2:$H$6200,8,0)</f>
        <v>Function:Water Management:Core Function:Water Distribution</v>
      </c>
      <c r="F4335" s="28" t="s">
        <v>1357</v>
      </c>
      <c r="G4335" s="28" t="s">
        <v>1358</v>
      </c>
      <c r="H4335" s="28" t="s">
        <v>1359</v>
      </c>
      <c r="I4335" s="28" t="s">
        <v>1358</v>
      </c>
      <c r="J4335" s="28" t="s">
        <v>40</v>
      </c>
      <c r="K4335" s="25">
        <v>4500306000</v>
      </c>
      <c r="L4335" s="28" t="s">
        <v>2289</v>
      </c>
      <c r="M4335" s="28" t="s">
        <v>2290</v>
      </c>
      <c r="N4335" s="28" t="s">
        <v>125</v>
      </c>
      <c r="O4335" s="28"/>
      <c r="P4335" s="28" t="s">
        <v>43</v>
      </c>
      <c r="Q4335" s="28" t="s">
        <v>44</v>
      </c>
      <c r="R4335" s="25">
        <v>1000</v>
      </c>
      <c r="S4335" s="28" t="s">
        <v>34</v>
      </c>
      <c r="T4335" s="35">
        <v>279325</v>
      </c>
      <c r="U4335" s="35">
        <v>293291</v>
      </c>
      <c r="V4335" s="35">
        <v>307956</v>
      </c>
      <c r="W4335" s="28"/>
      <c r="X4335" s="28"/>
      <c r="Y4335" s="28"/>
      <c r="Z4335" s="28"/>
      <c r="AA4335" s="28"/>
      <c r="AB4335" s="28"/>
      <c r="AC4335" s="28"/>
      <c r="AD4335" s="28"/>
    </row>
    <row r="4336" spans="1:30" s="35" customFormat="1" ht="12.45" customHeight="1" x14ac:dyDescent="0.25">
      <c r="A4336" s="10">
        <v>504787</v>
      </c>
      <c r="B4336" s="28" t="s">
        <v>22</v>
      </c>
      <c r="C4336" s="28" t="s">
        <v>1345</v>
      </c>
      <c r="D4336" s="28" t="s">
        <v>36</v>
      </c>
      <c r="E4336" s="28" t="str">
        <f>VLOOKUP(A4336,'[1]Sheet1 (2)'!$A$2:$H$6200,8,0)</f>
        <v>Function:Water Management:Core Function:Water Distribution</v>
      </c>
      <c r="F4336" s="28" t="s">
        <v>1357</v>
      </c>
      <c r="G4336" s="28" t="s">
        <v>1358</v>
      </c>
      <c r="H4336" s="28" t="s">
        <v>1359</v>
      </c>
      <c r="I4336" s="28" t="s">
        <v>1358</v>
      </c>
      <c r="J4336" s="28" t="s">
        <v>40</v>
      </c>
      <c r="K4336" s="25">
        <v>4700005000</v>
      </c>
      <c r="L4336" s="28" t="s">
        <v>2382</v>
      </c>
      <c r="M4336" s="28" t="s">
        <v>2383</v>
      </c>
      <c r="N4336" s="28" t="s">
        <v>125</v>
      </c>
      <c r="O4336" s="28"/>
      <c r="P4336" s="28" t="s">
        <v>43</v>
      </c>
      <c r="Q4336" s="28" t="s">
        <v>44</v>
      </c>
      <c r="R4336" s="25">
        <v>1000</v>
      </c>
      <c r="S4336" s="28" t="s">
        <v>34</v>
      </c>
      <c r="T4336" s="35">
        <v>9630000</v>
      </c>
      <c r="U4336" s="35">
        <v>14214100</v>
      </c>
      <c r="V4336" s="35">
        <v>16151228</v>
      </c>
      <c r="W4336" s="28"/>
      <c r="X4336" s="28"/>
      <c r="Y4336" s="28"/>
      <c r="Z4336" s="28"/>
      <c r="AA4336" s="28"/>
      <c r="AB4336" s="28"/>
      <c r="AC4336" s="28"/>
      <c r="AD4336" s="28"/>
    </row>
    <row r="4337" spans="1:30" s="35" customFormat="1" ht="12.45" customHeight="1" x14ac:dyDescent="0.25">
      <c r="A4337" s="10">
        <v>504787</v>
      </c>
      <c r="B4337" s="28" t="s">
        <v>22</v>
      </c>
      <c r="C4337" s="28" t="s">
        <v>1345</v>
      </c>
      <c r="D4337" s="28" t="s">
        <v>36</v>
      </c>
      <c r="E4337" s="28" t="str">
        <f>VLOOKUP(A4337,'[1]Sheet1 (2)'!$A$2:$H$6200,8,0)</f>
        <v>Function:Water Management:Core Function:Water Distribution</v>
      </c>
      <c r="F4337" s="28" t="s">
        <v>1357</v>
      </c>
      <c r="G4337" s="28" t="s">
        <v>1358</v>
      </c>
      <c r="H4337" s="28" t="s">
        <v>1359</v>
      </c>
      <c r="I4337" s="28" t="s">
        <v>1358</v>
      </c>
      <c r="J4337" s="28" t="s">
        <v>40</v>
      </c>
      <c r="K4337" s="25">
        <v>4560100000</v>
      </c>
      <c r="L4337" s="28" t="s">
        <v>114</v>
      </c>
      <c r="M4337" s="28" t="s">
        <v>2278</v>
      </c>
      <c r="N4337" s="28" t="s">
        <v>125</v>
      </c>
      <c r="O4337" s="28"/>
      <c r="P4337" s="28" t="s">
        <v>43</v>
      </c>
      <c r="Q4337" s="28" t="s">
        <v>44</v>
      </c>
      <c r="R4337" s="25">
        <v>1000</v>
      </c>
      <c r="S4337" s="28" t="s">
        <v>34</v>
      </c>
      <c r="T4337" s="35">
        <v>6000</v>
      </c>
      <c r="U4337" s="35">
        <v>6300</v>
      </c>
      <c r="V4337" s="35">
        <v>6615</v>
      </c>
      <c r="W4337" s="28"/>
      <c r="X4337" s="28"/>
      <c r="Y4337" s="28"/>
      <c r="Z4337" s="28"/>
      <c r="AA4337" s="28"/>
      <c r="AB4337" s="28"/>
      <c r="AC4337" s="28"/>
      <c r="AD4337" s="28"/>
    </row>
    <row r="4338" spans="1:30" s="35" customFormat="1" ht="12.45" customHeight="1" x14ac:dyDescent="0.25">
      <c r="A4338" s="10">
        <v>504787</v>
      </c>
      <c r="B4338" s="28" t="s">
        <v>22</v>
      </c>
      <c r="C4338" s="28" t="s">
        <v>1345</v>
      </c>
      <c r="D4338" s="28" t="s">
        <v>36</v>
      </c>
      <c r="E4338" s="28" t="str">
        <f>VLOOKUP(A4338,'[1]Sheet1 (2)'!$A$2:$H$6200,8,0)</f>
        <v>Function:Water Management:Core Function:Water Distribution</v>
      </c>
      <c r="F4338" s="28" t="s">
        <v>1346</v>
      </c>
      <c r="G4338" s="28" t="s">
        <v>1347</v>
      </c>
      <c r="H4338" s="28" t="s">
        <v>1348</v>
      </c>
      <c r="I4338" s="28" t="s">
        <v>1347</v>
      </c>
      <c r="J4338" s="28" t="s">
        <v>40</v>
      </c>
      <c r="K4338" s="25">
        <v>4700004000</v>
      </c>
      <c r="L4338" s="28" t="s">
        <v>117</v>
      </c>
      <c r="M4338" s="28" t="s">
        <v>2375</v>
      </c>
      <c r="N4338" s="28" t="s">
        <v>125</v>
      </c>
      <c r="O4338" s="28"/>
      <c r="P4338" s="28" t="s">
        <v>43</v>
      </c>
      <c r="Q4338" s="28" t="s">
        <v>44</v>
      </c>
      <c r="R4338" s="25">
        <v>1000</v>
      </c>
      <c r="S4338" s="28" t="s">
        <v>34</v>
      </c>
      <c r="T4338" s="35">
        <v>2000000</v>
      </c>
      <c r="U4338" s="35">
        <v>2140000</v>
      </c>
      <c r="V4338" s="35">
        <v>2311200</v>
      </c>
      <c r="W4338" s="28"/>
      <c r="X4338" s="28"/>
      <c r="Y4338" s="28"/>
      <c r="Z4338" s="28"/>
      <c r="AA4338" s="28"/>
      <c r="AB4338" s="28"/>
      <c r="AC4338" s="28"/>
      <c r="AD4338" s="28"/>
    </row>
    <row r="4339" spans="1:30" s="35" customFormat="1" ht="12.45" customHeight="1" x14ac:dyDescent="0.25">
      <c r="A4339" s="10">
        <v>504787</v>
      </c>
      <c r="B4339" s="28" t="s">
        <v>22</v>
      </c>
      <c r="C4339" s="28" t="s">
        <v>1345</v>
      </c>
      <c r="D4339" s="28" t="s">
        <v>36</v>
      </c>
      <c r="E4339" s="28" t="str">
        <f>VLOOKUP(A4339,'[1]Sheet1 (2)'!$A$2:$H$6200,8,0)</f>
        <v>Function:Water Management:Core Function:Water Distribution</v>
      </c>
      <c r="F4339" s="28" t="s">
        <v>1351</v>
      </c>
      <c r="G4339" s="28" t="s">
        <v>1352</v>
      </c>
      <c r="H4339" s="28" t="s">
        <v>1353</v>
      </c>
      <c r="I4339" s="28" t="s">
        <v>1352</v>
      </c>
      <c r="J4339" s="28" t="s">
        <v>40</v>
      </c>
      <c r="K4339" s="25">
        <v>4700004000</v>
      </c>
      <c r="L4339" s="28" t="s">
        <v>117</v>
      </c>
      <c r="M4339" s="28" t="s">
        <v>2375</v>
      </c>
      <c r="N4339" s="28" t="s">
        <v>125</v>
      </c>
      <c r="O4339" s="28"/>
      <c r="P4339" s="28" t="s">
        <v>43</v>
      </c>
      <c r="Q4339" s="28" t="s">
        <v>44</v>
      </c>
      <c r="R4339" s="25">
        <v>1000</v>
      </c>
      <c r="S4339" s="28" t="s">
        <v>34</v>
      </c>
      <c r="T4339" s="35">
        <v>2500000</v>
      </c>
      <c r="U4339" s="35">
        <v>2600000</v>
      </c>
      <c r="V4339" s="35">
        <v>2750000</v>
      </c>
      <c r="W4339" s="28"/>
      <c r="X4339" s="28"/>
      <c r="Y4339" s="28"/>
      <c r="Z4339" s="28"/>
      <c r="AA4339" s="28"/>
      <c r="AB4339" s="28"/>
      <c r="AC4339" s="28"/>
      <c r="AD4339" s="28"/>
    </row>
    <row r="4340" spans="1:30" s="35" customFormat="1" ht="12.45" customHeight="1" x14ac:dyDescent="0.25">
      <c r="A4340" s="10">
        <v>504788</v>
      </c>
      <c r="B4340" s="28" t="s">
        <v>22</v>
      </c>
      <c r="C4340" s="28" t="s">
        <v>1594</v>
      </c>
      <c r="D4340" s="28" t="s">
        <v>36</v>
      </c>
      <c r="E4340" s="28" t="str">
        <f>VLOOKUP(A4340,'[1]Sheet1 (2)'!$A$2:$H$6200,8,0)</f>
        <v>Function:Water Management:Core Function:Water Distribution</v>
      </c>
      <c r="F4340" s="28" t="s">
        <v>2896</v>
      </c>
      <c r="G4340" s="28" t="s">
        <v>1358</v>
      </c>
      <c r="H4340" s="28" t="s">
        <v>2897</v>
      </c>
      <c r="I4340" s="28" t="s">
        <v>1358</v>
      </c>
      <c r="J4340" s="28" t="s">
        <v>40</v>
      </c>
      <c r="K4340" s="25">
        <v>4700003000</v>
      </c>
      <c r="L4340" s="28" t="s">
        <v>2242</v>
      </c>
      <c r="M4340" s="28" t="s">
        <v>2243</v>
      </c>
      <c r="N4340" s="28" t="s">
        <v>125</v>
      </c>
      <c r="O4340" s="28"/>
      <c r="P4340" s="28" t="s">
        <v>43</v>
      </c>
      <c r="Q4340" s="28" t="s">
        <v>44</v>
      </c>
      <c r="R4340" s="25">
        <v>1000</v>
      </c>
      <c r="S4340" s="28" t="s">
        <v>34</v>
      </c>
      <c r="T4340" s="35">
        <v>42311.040000000001</v>
      </c>
      <c r="U4340" s="35">
        <v>42311.040000000001</v>
      </c>
      <c r="V4340" s="35">
        <v>44427</v>
      </c>
      <c r="W4340" s="28"/>
      <c r="X4340" s="28"/>
      <c r="Y4340" s="28"/>
      <c r="Z4340" s="28"/>
      <c r="AA4340" s="28"/>
      <c r="AB4340" s="28"/>
      <c r="AC4340" s="28"/>
      <c r="AD4340" s="28"/>
    </row>
    <row r="4341" spans="1:30" s="35" customFormat="1" ht="12.45" customHeight="1" x14ac:dyDescent="0.25">
      <c r="A4341" s="10">
        <v>504788</v>
      </c>
      <c r="B4341" s="28" t="s">
        <v>22</v>
      </c>
      <c r="C4341" s="28" t="s">
        <v>1594</v>
      </c>
      <c r="D4341" s="28" t="s">
        <v>36</v>
      </c>
      <c r="E4341" s="28" t="str">
        <f>VLOOKUP(A4341,'[1]Sheet1 (2)'!$A$2:$H$6200,8,0)</f>
        <v>Function:Water Management:Core Function:Water Distribution</v>
      </c>
      <c r="F4341" s="28" t="s">
        <v>2896</v>
      </c>
      <c r="G4341" s="28" t="s">
        <v>1358</v>
      </c>
      <c r="H4341" s="28" t="s">
        <v>2897</v>
      </c>
      <c r="I4341" s="28" t="s">
        <v>1358</v>
      </c>
      <c r="J4341" s="28" t="s">
        <v>40</v>
      </c>
      <c r="K4341" s="25">
        <v>4500460000</v>
      </c>
      <c r="L4341" s="28" t="s">
        <v>2249</v>
      </c>
      <c r="M4341" s="28" t="s">
        <v>2250</v>
      </c>
      <c r="N4341" s="28" t="s">
        <v>125</v>
      </c>
      <c r="O4341" s="28"/>
      <c r="P4341" s="28" t="s">
        <v>43</v>
      </c>
      <c r="Q4341" s="28" t="s">
        <v>44</v>
      </c>
      <c r="R4341" s="25">
        <v>1000</v>
      </c>
      <c r="S4341" s="28" t="s">
        <v>34</v>
      </c>
      <c r="T4341" s="35">
        <v>15840</v>
      </c>
      <c r="U4341" s="35">
        <v>16632</v>
      </c>
      <c r="V4341" s="35">
        <v>17464</v>
      </c>
      <c r="W4341" s="28"/>
      <c r="X4341" s="28"/>
      <c r="Y4341" s="28"/>
      <c r="Z4341" s="28"/>
      <c r="AA4341" s="28"/>
      <c r="AB4341" s="28"/>
      <c r="AC4341" s="28"/>
      <c r="AD4341" s="28"/>
    </row>
    <row r="4342" spans="1:30" s="35" customFormat="1" ht="12.45" customHeight="1" x14ac:dyDescent="0.25">
      <c r="A4342" s="10">
        <v>504788</v>
      </c>
      <c r="B4342" s="28" t="s">
        <v>22</v>
      </c>
      <c r="C4342" s="28" t="s">
        <v>1594</v>
      </c>
      <c r="D4342" s="28" t="s">
        <v>36</v>
      </c>
      <c r="E4342" s="28" t="str">
        <f>VLOOKUP(A4342,'[1]Sheet1 (2)'!$A$2:$H$6200,8,0)</f>
        <v>Function:Water Management:Core Function:Water Distribution</v>
      </c>
      <c r="F4342" s="28" t="s">
        <v>2896</v>
      </c>
      <c r="G4342" s="28" t="s">
        <v>1358</v>
      </c>
      <c r="H4342" s="28" t="s">
        <v>2897</v>
      </c>
      <c r="I4342" s="28" t="s">
        <v>1358</v>
      </c>
      <c r="J4342" s="28" t="s">
        <v>40</v>
      </c>
      <c r="K4342" s="25">
        <v>4500410000</v>
      </c>
      <c r="L4342" s="28" t="s">
        <v>2276</v>
      </c>
      <c r="M4342" s="28" t="s">
        <v>2277</v>
      </c>
      <c r="N4342" s="28" t="s">
        <v>125</v>
      </c>
      <c r="O4342" s="28"/>
      <c r="P4342" s="28" t="s">
        <v>43</v>
      </c>
      <c r="Q4342" s="28" t="s">
        <v>44</v>
      </c>
      <c r="R4342" s="25">
        <v>1000</v>
      </c>
      <c r="S4342" s="28" t="s">
        <v>34</v>
      </c>
      <c r="T4342" s="35">
        <v>18561</v>
      </c>
      <c r="U4342" s="35">
        <v>19415</v>
      </c>
      <c r="V4342" s="35">
        <v>20385.75</v>
      </c>
      <c r="W4342" s="28"/>
      <c r="X4342" s="28"/>
      <c r="Y4342" s="28"/>
      <c r="Z4342" s="28"/>
      <c r="AA4342" s="28"/>
      <c r="AB4342" s="28"/>
      <c r="AC4342" s="28"/>
      <c r="AD4342" s="28"/>
    </row>
    <row r="4343" spans="1:30" s="35" customFormat="1" ht="12.45" customHeight="1" x14ac:dyDescent="0.25">
      <c r="A4343" s="10">
        <v>504788</v>
      </c>
      <c r="B4343" s="28" t="s">
        <v>22</v>
      </c>
      <c r="C4343" s="28" t="s">
        <v>1594</v>
      </c>
      <c r="D4343" s="28" t="s">
        <v>36</v>
      </c>
      <c r="E4343" s="28" t="str">
        <f>VLOOKUP(A4343,'[1]Sheet1 (2)'!$A$2:$H$6200,8,0)</f>
        <v>Function:Water Management:Core Function:Water Distribution</v>
      </c>
      <c r="F4343" s="28" t="s">
        <v>2896</v>
      </c>
      <c r="G4343" s="28" t="s">
        <v>1358</v>
      </c>
      <c r="H4343" s="28" t="s">
        <v>2897</v>
      </c>
      <c r="I4343" s="28" t="s">
        <v>1358</v>
      </c>
      <c r="J4343" s="28" t="s">
        <v>40</v>
      </c>
      <c r="K4343" s="25">
        <v>4500411000</v>
      </c>
      <c r="L4343" s="28" t="s">
        <v>97</v>
      </c>
      <c r="M4343" s="28" t="s">
        <v>2263</v>
      </c>
      <c r="N4343" s="28" t="s">
        <v>125</v>
      </c>
      <c r="O4343" s="28"/>
      <c r="P4343" s="28" t="s">
        <v>43</v>
      </c>
      <c r="Q4343" s="28" t="s">
        <v>44</v>
      </c>
      <c r="R4343" s="25">
        <v>1000</v>
      </c>
      <c r="S4343" s="28" t="s">
        <v>34</v>
      </c>
      <c r="T4343" s="35">
        <v>18561</v>
      </c>
      <c r="U4343" s="35">
        <v>19415</v>
      </c>
      <c r="V4343" s="35">
        <v>20385.75</v>
      </c>
      <c r="W4343" s="28"/>
      <c r="X4343" s="28"/>
      <c r="Y4343" s="28"/>
      <c r="Z4343" s="28"/>
      <c r="AA4343" s="28"/>
      <c r="AB4343" s="28"/>
      <c r="AC4343" s="28"/>
      <c r="AD4343" s="28"/>
    </row>
    <row r="4344" spans="1:30" s="35" customFormat="1" ht="12.45" customHeight="1" x14ac:dyDescent="0.25">
      <c r="A4344" s="10">
        <v>504788</v>
      </c>
      <c r="B4344" s="28" t="s">
        <v>22</v>
      </c>
      <c r="C4344" s="28" t="s">
        <v>1594</v>
      </c>
      <c r="D4344" s="28" t="s">
        <v>36</v>
      </c>
      <c r="E4344" s="28" t="str">
        <f>VLOOKUP(A4344,'[1]Sheet1 (2)'!$A$2:$H$6200,8,0)</f>
        <v>Function:Water Management:Core Function:Water Distribution</v>
      </c>
      <c r="F4344" s="28" t="s">
        <v>2896</v>
      </c>
      <c r="G4344" s="28" t="s">
        <v>1358</v>
      </c>
      <c r="H4344" s="28" t="s">
        <v>2897</v>
      </c>
      <c r="I4344" s="28" t="s">
        <v>1358</v>
      </c>
      <c r="J4344" s="28" t="s">
        <v>40</v>
      </c>
      <c r="K4344" s="25">
        <v>4700003000</v>
      </c>
      <c r="L4344" s="28" t="s">
        <v>2242</v>
      </c>
      <c r="M4344" s="28" t="s">
        <v>2243</v>
      </c>
      <c r="N4344" s="28" t="s">
        <v>125</v>
      </c>
      <c r="O4344" s="28"/>
      <c r="P4344" s="28" t="s">
        <v>43</v>
      </c>
      <c r="Q4344" s="28" t="s">
        <v>44</v>
      </c>
      <c r="R4344" s="25">
        <v>1000</v>
      </c>
      <c r="S4344" s="28" t="s">
        <v>34</v>
      </c>
      <c r="T4344" s="35">
        <v>42311.040000000001</v>
      </c>
      <c r="U4344" s="35">
        <v>42311.040000000001</v>
      </c>
      <c r="V4344" s="35">
        <v>44427</v>
      </c>
      <c r="W4344" s="28"/>
      <c r="X4344" s="28"/>
      <c r="Y4344" s="28"/>
      <c r="Z4344" s="28"/>
      <c r="AA4344" s="28"/>
      <c r="AB4344" s="28"/>
      <c r="AC4344" s="28"/>
      <c r="AD4344" s="28"/>
    </row>
    <row r="4345" spans="1:30" s="35" customFormat="1" ht="12.45" customHeight="1" x14ac:dyDescent="0.25">
      <c r="A4345" s="10">
        <v>504788</v>
      </c>
      <c r="B4345" s="28" t="s">
        <v>22</v>
      </c>
      <c r="C4345" s="28" t="s">
        <v>1594</v>
      </c>
      <c r="D4345" s="28" t="s">
        <v>36</v>
      </c>
      <c r="E4345" s="28" t="str">
        <f>VLOOKUP(A4345,'[1]Sheet1 (2)'!$A$2:$H$6200,8,0)</f>
        <v>Function:Water Management:Core Function:Water Distribution</v>
      </c>
      <c r="F4345" s="28" t="s">
        <v>2896</v>
      </c>
      <c r="G4345" s="28" t="s">
        <v>1358</v>
      </c>
      <c r="H4345" s="28" t="s">
        <v>2897</v>
      </c>
      <c r="I4345" s="28" t="s">
        <v>1358</v>
      </c>
      <c r="J4345" s="28" t="s">
        <v>40</v>
      </c>
      <c r="K4345" s="25">
        <v>4500460000</v>
      </c>
      <c r="L4345" s="28" t="s">
        <v>2249</v>
      </c>
      <c r="M4345" s="28" t="s">
        <v>2250</v>
      </c>
      <c r="N4345" s="28" t="s">
        <v>125</v>
      </c>
      <c r="O4345" s="28"/>
      <c r="P4345" s="28" t="s">
        <v>43</v>
      </c>
      <c r="Q4345" s="28" t="s">
        <v>44</v>
      </c>
      <c r="R4345" s="25">
        <v>1000</v>
      </c>
      <c r="S4345" s="28" t="s">
        <v>34</v>
      </c>
      <c r="T4345" s="35">
        <v>15840</v>
      </c>
      <c r="U4345" s="35">
        <v>16632</v>
      </c>
      <c r="V4345" s="35">
        <v>17464</v>
      </c>
      <c r="W4345" s="28"/>
      <c r="X4345" s="28"/>
      <c r="Y4345" s="28"/>
      <c r="Z4345" s="28"/>
      <c r="AA4345" s="28"/>
      <c r="AB4345" s="28"/>
      <c r="AC4345" s="28"/>
      <c r="AD4345" s="28"/>
    </row>
    <row r="4346" spans="1:30" s="35" customFormat="1" ht="12.45" customHeight="1" x14ac:dyDescent="0.25">
      <c r="A4346" s="10">
        <v>504789</v>
      </c>
      <c r="B4346" s="28" t="s">
        <v>22</v>
      </c>
      <c r="C4346" s="28" t="s">
        <v>1360</v>
      </c>
      <c r="D4346" s="28" t="s">
        <v>36</v>
      </c>
      <c r="E4346" s="28" t="str">
        <f>VLOOKUP(A4346,'[1]Sheet1 (2)'!$A$2:$H$6200,8,0)</f>
        <v>Function:Water Management:Core Function:Water Distribution</v>
      </c>
      <c r="F4346" s="28" t="s">
        <v>2121</v>
      </c>
      <c r="G4346" s="28" t="s">
        <v>1358</v>
      </c>
      <c r="H4346" s="28" t="s">
        <v>2122</v>
      </c>
      <c r="I4346" s="28" t="s">
        <v>1358</v>
      </c>
      <c r="J4346" s="28" t="s">
        <v>40</v>
      </c>
      <c r="K4346" s="25">
        <v>4500018000</v>
      </c>
      <c r="L4346" s="28" t="s">
        <v>2869</v>
      </c>
      <c r="M4346" s="28" t="s">
        <v>2294</v>
      </c>
      <c r="N4346" s="28" t="s">
        <v>125</v>
      </c>
      <c r="O4346" s="28"/>
      <c r="P4346" s="28" t="s">
        <v>43</v>
      </c>
      <c r="Q4346" s="28" t="s">
        <v>44</v>
      </c>
      <c r="R4346" s="25">
        <v>1000</v>
      </c>
      <c r="S4346" s="28" t="s">
        <v>34</v>
      </c>
      <c r="T4346" s="35">
        <v>50000</v>
      </c>
      <c r="U4346" s="35">
        <v>52500</v>
      </c>
      <c r="V4346" s="35">
        <v>55125</v>
      </c>
      <c r="W4346" s="28"/>
      <c r="X4346" s="28"/>
      <c r="Y4346" s="28"/>
      <c r="Z4346" s="28"/>
      <c r="AA4346" s="28"/>
      <c r="AB4346" s="28"/>
      <c r="AC4346" s="28"/>
      <c r="AD4346" s="28"/>
    </row>
    <row r="4347" spans="1:30" s="35" customFormat="1" ht="12.45" customHeight="1" x14ac:dyDescent="0.25">
      <c r="A4347" s="10">
        <v>504789</v>
      </c>
      <c r="B4347" s="28" t="s">
        <v>22</v>
      </c>
      <c r="C4347" s="28" t="s">
        <v>1360</v>
      </c>
      <c r="D4347" s="28" t="s">
        <v>36</v>
      </c>
      <c r="E4347" s="28" t="str">
        <f>VLOOKUP(A4347,'[1]Sheet1 (2)'!$A$2:$H$6200,8,0)</f>
        <v>Function:Water Management:Core Function:Water Distribution</v>
      </c>
      <c r="F4347" s="28" t="s">
        <v>2121</v>
      </c>
      <c r="G4347" s="28" t="s">
        <v>1358</v>
      </c>
      <c r="H4347" s="28" t="s">
        <v>2122</v>
      </c>
      <c r="I4347" s="28" t="s">
        <v>1358</v>
      </c>
      <c r="J4347" s="28" t="s">
        <v>40</v>
      </c>
      <c r="K4347" s="25">
        <v>4500422000</v>
      </c>
      <c r="L4347" s="28" t="s">
        <v>2288</v>
      </c>
      <c r="M4347" s="28" t="s">
        <v>2280</v>
      </c>
      <c r="N4347" s="28" t="s">
        <v>125</v>
      </c>
      <c r="O4347" s="28"/>
      <c r="P4347" s="28" t="s">
        <v>43</v>
      </c>
      <c r="Q4347" s="28" t="s">
        <v>44</v>
      </c>
      <c r="R4347" s="25">
        <v>1000</v>
      </c>
      <c r="S4347" s="28" t="s">
        <v>34</v>
      </c>
      <c r="T4347" s="35">
        <v>132252.48000000001</v>
      </c>
      <c r="U4347" s="35">
        <v>132252.48000000001</v>
      </c>
      <c r="V4347" s="35">
        <v>132252.48000000001</v>
      </c>
      <c r="W4347" s="28"/>
      <c r="X4347" s="28"/>
      <c r="Y4347" s="28"/>
      <c r="Z4347" s="28"/>
      <c r="AA4347" s="28"/>
      <c r="AB4347" s="28"/>
      <c r="AC4347" s="28"/>
      <c r="AD4347" s="28"/>
    </row>
    <row r="4348" spans="1:30" s="35" customFormat="1" ht="12.45" customHeight="1" x14ac:dyDescent="0.25">
      <c r="A4348" s="10">
        <v>504789</v>
      </c>
      <c r="B4348" s="28" t="s">
        <v>22</v>
      </c>
      <c r="C4348" s="28" t="s">
        <v>1360</v>
      </c>
      <c r="D4348" s="28" t="s">
        <v>36</v>
      </c>
      <c r="E4348" s="28" t="str">
        <f>VLOOKUP(A4348,'[1]Sheet1 (2)'!$A$2:$H$6200,8,0)</f>
        <v>Function:Water Management:Core Function:Water Distribution</v>
      </c>
      <c r="F4348" s="28" t="s">
        <v>2121</v>
      </c>
      <c r="G4348" s="28" t="s">
        <v>1358</v>
      </c>
      <c r="H4348" s="28" t="s">
        <v>2122</v>
      </c>
      <c r="I4348" s="28" t="s">
        <v>1358</v>
      </c>
      <c r="J4348" s="28" t="s">
        <v>40</v>
      </c>
      <c r="K4348" s="25">
        <v>4500470000</v>
      </c>
      <c r="L4348" s="28" t="s">
        <v>2240</v>
      </c>
      <c r="M4348" s="28" t="s">
        <v>2241</v>
      </c>
      <c r="N4348" s="28" t="s">
        <v>125</v>
      </c>
      <c r="O4348" s="28"/>
      <c r="P4348" s="28" t="s">
        <v>43</v>
      </c>
      <c r="Q4348" s="28" t="s">
        <v>44</v>
      </c>
      <c r="R4348" s="25">
        <v>1000</v>
      </c>
      <c r="S4348" s="28" t="s">
        <v>34</v>
      </c>
      <c r="T4348" s="35">
        <v>5000</v>
      </c>
      <c r="U4348" s="35">
        <v>5250</v>
      </c>
      <c r="V4348" s="35">
        <v>5512</v>
      </c>
      <c r="W4348" s="28"/>
      <c r="X4348" s="28"/>
      <c r="Y4348" s="28"/>
      <c r="Z4348" s="28"/>
      <c r="AA4348" s="28"/>
      <c r="AB4348" s="28"/>
      <c r="AC4348" s="28"/>
      <c r="AD4348" s="28"/>
    </row>
    <row r="4349" spans="1:30" s="35" customFormat="1" ht="12.45" customHeight="1" x14ac:dyDescent="0.25">
      <c r="A4349" s="10">
        <v>504789</v>
      </c>
      <c r="B4349" s="28" t="s">
        <v>22</v>
      </c>
      <c r="C4349" s="28" t="s">
        <v>1360</v>
      </c>
      <c r="D4349" s="28" t="s">
        <v>36</v>
      </c>
      <c r="E4349" s="28" t="str">
        <f>VLOOKUP(A4349,'[1]Sheet1 (2)'!$A$2:$H$6200,8,0)</f>
        <v>Function:Water Management:Core Function:Water Distribution</v>
      </c>
      <c r="F4349" s="28" t="s">
        <v>2121</v>
      </c>
      <c r="G4349" s="28" t="s">
        <v>1358</v>
      </c>
      <c r="H4349" s="28" t="s">
        <v>2122</v>
      </c>
      <c r="I4349" s="28" t="s">
        <v>1358</v>
      </c>
      <c r="J4349" s="28" t="s">
        <v>40</v>
      </c>
      <c r="K4349" s="25">
        <v>4700003000</v>
      </c>
      <c r="L4349" s="28" t="s">
        <v>2242</v>
      </c>
      <c r="M4349" s="28" t="s">
        <v>2243</v>
      </c>
      <c r="N4349" s="28" t="s">
        <v>125</v>
      </c>
      <c r="O4349" s="28"/>
      <c r="P4349" s="28" t="s">
        <v>43</v>
      </c>
      <c r="Q4349" s="28" t="s">
        <v>44</v>
      </c>
      <c r="R4349" s="25">
        <v>1000</v>
      </c>
      <c r="S4349" s="28" t="s">
        <v>34</v>
      </c>
      <c r="T4349" s="35">
        <v>42311.040000000001</v>
      </c>
      <c r="U4349" s="35">
        <v>42311.040000000001</v>
      </c>
      <c r="V4349" s="35">
        <v>44427</v>
      </c>
      <c r="W4349" s="28"/>
      <c r="X4349" s="28"/>
      <c r="Y4349" s="28"/>
      <c r="Z4349" s="28"/>
      <c r="AA4349" s="28"/>
      <c r="AB4349" s="28"/>
      <c r="AC4349" s="28"/>
      <c r="AD4349" s="28"/>
    </row>
    <row r="4350" spans="1:30" s="35" customFormat="1" ht="12.45" customHeight="1" x14ac:dyDescent="0.25">
      <c r="A4350" s="10">
        <v>504789</v>
      </c>
      <c r="B4350" s="28" t="s">
        <v>22</v>
      </c>
      <c r="C4350" s="28" t="s">
        <v>1360</v>
      </c>
      <c r="D4350" s="28" t="s">
        <v>36</v>
      </c>
      <c r="E4350" s="28" t="str">
        <f>VLOOKUP(A4350,'[1]Sheet1 (2)'!$A$2:$H$6200,8,0)</f>
        <v>Function:Water Management:Core Function:Water Distribution</v>
      </c>
      <c r="F4350" s="28" t="s">
        <v>2121</v>
      </c>
      <c r="G4350" s="28" t="s">
        <v>1358</v>
      </c>
      <c r="H4350" s="28" t="s">
        <v>2122</v>
      </c>
      <c r="I4350" s="28" t="s">
        <v>1358</v>
      </c>
      <c r="J4350" s="28" t="s">
        <v>40</v>
      </c>
      <c r="K4350" s="25">
        <v>4500460000</v>
      </c>
      <c r="L4350" s="28" t="s">
        <v>2249</v>
      </c>
      <c r="M4350" s="28" t="s">
        <v>2250</v>
      </c>
      <c r="N4350" s="28" t="s">
        <v>125</v>
      </c>
      <c r="O4350" s="28"/>
      <c r="P4350" s="28" t="s">
        <v>43</v>
      </c>
      <c r="Q4350" s="28" t="s">
        <v>44</v>
      </c>
      <c r="R4350" s="25">
        <v>1000</v>
      </c>
      <c r="S4350" s="28" t="s">
        <v>34</v>
      </c>
      <c r="T4350" s="35">
        <v>15840</v>
      </c>
      <c r="U4350" s="35">
        <v>16632</v>
      </c>
      <c r="V4350" s="35">
        <v>17464</v>
      </c>
      <c r="W4350" s="28"/>
      <c r="X4350" s="28"/>
      <c r="Y4350" s="28"/>
      <c r="Z4350" s="28"/>
      <c r="AA4350" s="28"/>
      <c r="AB4350" s="28"/>
      <c r="AC4350" s="28"/>
      <c r="AD4350" s="28"/>
    </row>
    <row r="4351" spans="1:30" s="35" customFormat="1" ht="12.45" customHeight="1" x14ac:dyDescent="0.25">
      <c r="A4351" s="10">
        <v>504789</v>
      </c>
      <c r="B4351" s="28" t="s">
        <v>22</v>
      </c>
      <c r="C4351" s="28" t="s">
        <v>1360</v>
      </c>
      <c r="D4351" s="28" t="s">
        <v>36</v>
      </c>
      <c r="E4351" s="28" t="str">
        <f>VLOOKUP(A4351,'[1]Sheet1 (2)'!$A$2:$H$6200,8,0)</f>
        <v>Function:Water Management:Core Function:Water Distribution</v>
      </c>
      <c r="F4351" s="28" t="s">
        <v>2121</v>
      </c>
      <c r="G4351" s="28" t="s">
        <v>1358</v>
      </c>
      <c r="H4351" s="28" t="s">
        <v>2122</v>
      </c>
      <c r="I4351" s="28" t="s">
        <v>1358</v>
      </c>
      <c r="J4351" s="28" t="s">
        <v>40</v>
      </c>
      <c r="K4351" s="25">
        <v>4500410000</v>
      </c>
      <c r="L4351" s="28" t="s">
        <v>2276</v>
      </c>
      <c r="M4351" s="28" t="s">
        <v>2277</v>
      </c>
      <c r="N4351" s="28" t="s">
        <v>125</v>
      </c>
      <c r="O4351" s="28"/>
      <c r="P4351" s="28" t="s">
        <v>43</v>
      </c>
      <c r="Q4351" s="28" t="s">
        <v>44</v>
      </c>
      <c r="R4351" s="25">
        <v>1000</v>
      </c>
      <c r="S4351" s="28" t="s">
        <v>34</v>
      </c>
      <c r="T4351" s="35">
        <v>39079</v>
      </c>
      <c r="U4351" s="35">
        <v>40876</v>
      </c>
      <c r="V4351" s="35">
        <v>42919.8</v>
      </c>
      <c r="W4351" s="28"/>
      <c r="X4351" s="28"/>
      <c r="Y4351" s="28"/>
      <c r="Z4351" s="28"/>
      <c r="AA4351" s="28"/>
      <c r="AB4351" s="28"/>
      <c r="AC4351" s="28"/>
      <c r="AD4351" s="28"/>
    </row>
    <row r="4352" spans="1:30" s="35" customFormat="1" ht="12.45" customHeight="1" x14ac:dyDescent="0.25">
      <c r="A4352" s="10">
        <v>504789</v>
      </c>
      <c r="B4352" s="28" t="s">
        <v>22</v>
      </c>
      <c r="C4352" s="28" t="s">
        <v>1360</v>
      </c>
      <c r="D4352" s="28" t="s">
        <v>36</v>
      </c>
      <c r="E4352" s="28" t="str">
        <f>VLOOKUP(A4352,'[1]Sheet1 (2)'!$A$2:$H$6200,8,0)</f>
        <v>Function:Water Management:Core Function:Water Distribution</v>
      </c>
      <c r="F4352" s="28" t="s">
        <v>2121</v>
      </c>
      <c r="G4352" s="28" t="s">
        <v>1358</v>
      </c>
      <c r="H4352" s="28" t="s">
        <v>2122</v>
      </c>
      <c r="I4352" s="28" t="s">
        <v>1358</v>
      </c>
      <c r="J4352" s="28" t="s">
        <v>40</v>
      </c>
      <c r="K4352" s="25">
        <v>4500411000</v>
      </c>
      <c r="L4352" s="28" t="s">
        <v>97</v>
      </c>
      <c r="M4352" s="28" t="s">
        <v>2263</v>
      </c>
      <c r="N4352" s="28" t="s">
        <v>125</v>
      </c>
      <c r="O4352" s="28"/>
      <c r="P4352" s="28" t="s">
        <v>43</v>
      </c>
      <c r="Q4352" s="28" t="s">
        <v>44</v>
      </c>
      <c r="R4352" s="25">
        <v>1000</v>
      </c>
      <c r="S4352" s="28" t="s">
        <v>34</v>
      </c>
      <c r="T4352" s="35">
        <v>39079</v>
      </c>
      <c r="U4352" s="35">
        <v>40876</v>
      </c>
      <c r="V4352" s="35">
        <v>42919.8</v>
      </c>
      <c r="W4352" s="28"/>
      <c r="X4352" s="28"/>
      <c r="Y4352" s="28"/>
      <c r="Z4352" s="28"/>
      <c r="AA4352" s="28"/>
      <c r="AB4352" s="28"/>
      <c r="AC4352" s="28"/>
      <c r="AD4352" s="28"/>
    </row>
    <row r="4353" spans="1:22" ht="12.45" customHeight="1" x14ac:dyDescent="0.25">
      <c r="A4353" s="10">
        <v>504789</v>
      </c>
      <c r="B4353" s="28" t="s">
        <v>22</v>
      </c>
      <c r="C4353" s="28" t="s">
        <v>1360</v>
      </c>
      <c r="D4353" s="28" t="s">
        <v>36</v>
      </c>
      <c r="E4353" s="28" t="str">
        <f>VLOOKUP(A4353,'[1]Sheet1 (2)'!$A$2:$H$6200,8,0)</f>
        <v>Function:Water Management:Core Function:Water Distribution</v>
      </c>
      <c r="F4353" s="28" t="s">
        <v>2121</v>
      </c>
      <c r="G4353" s="28" t="s">
        <v>1358</v>
      </c>
      <c r="H4353" s="28" t="s">
        <v>2122</v>
      </c>
      <c r="I4353" s="28" t="s">
        <v>1358</v>
      </c>
      <c r="J4353" s="28" t="s">
        <v>40</v>
      </c>
      <c r="K4353" s="25">
        <v>4500422000</v>
      </c>
      <c r="L4353" s="28" t="s">
        <v>2288</v>
      </c>
      <c r="M4353" s="28" t="s">
        <v>2280</v>
      </c>
      <c r="N4353" s="28" t="s">
        <v>125</v>
      </c>
      <c r="P4353" s="28" t="s">
        <v>43</v>
      </c>
      <c r="Q4353" s="28" t="s">
        <v>44</v>
      </c>
      <c r="R4353" s="25">
        <v>1000</v>
      </c>
      <c r="S4353" s="28" t="s">
        <v>34</v>
      </c>
      <c r="T4353" s="35">
        <v>132252.48000000001</v>
      </c>
      <c r="U4353" s="35">
        <v>132252.48000000001</v>
      </c>
      <c r="V4353" s="35">
        <v>132252.48000000001</v>
      </c>
    </row>
    <row r="4354" spans="1:22" ht="12.45" customHeight="1" x14ac:dyDescent="0.25">
      <c r="A4354" s="10">
        <v>504789</v>
      </c>
      <c r="B4354" s="28" t="s">
        <v>22</v>
      </c>
      <c r="C4354" s="28" t="s">
        <v>1360</v>
      </c>
      <c r="D4354" s="28" t="s">
        <v>36</v>
      </c>
      <c r="E4354" s="28" t="str">
        <f>VLOOKUP(A4354,'[1]Sheet1 (2)'!$A$2:$H$6200,8,0)</f>
        <v>Function:Water Management:Core Function:Water Distribution</v>
      </c>
      <c r="F4354" s="28" t="s">
        <v>2121</v>
      </c>
      <c r="G4354" s="28" t="s">
        <v>1358</v>
      </c>
      <c r="H4354" s="28" t="s">
        <v>2122</v>
      </c>
      <c r="I4354" s="28" t="s">
        <v>1358</v>
      </c>
      <c r="J4354" s="28" t="s">
        <v>40</v>
      </c>
      <c r="K4354" s="25">
        <v>4500422010</v>
      </c>
      <c r="L4354" s="28" t="s">
        <v>2279</v>
      </c>
      <c r="M4354" s="28" t="s">
        <v>2280</v>
      </c>
      <c r="N4354" s="28" t="s">
        <v>125</v>
      </c>
      <c r="P4354" s="28" t="s">
        <v>43</v>
      </c>
      <c r="Q4354" s="28" t="s">
        <v>44</v>
      </c>
      <c r="R4354" s="25">
        <v>1000</v>
      </c>
      <c r="S4354" s="28" t="s">
        <v>34</v>
      </c>
      <c r="T4354" s="35">
        <v>50000</v>
      </c>
      <c r="U4354" s="35">
        <v>52500</v>
      </c>
      <c r="V4354" s="35">
        <v>55125</v>
      </c>
    </row>
    <row r="4355" spans="1:22" ht="12.45" customHeight="1" x14ac:dyDescent="0.25">
      <c r="A4355" s="10">
        <v>504789</v>
      </c>
      <c r="B4355" s="28" t="s">
        <v>22</v>
      </c>
      <c r="C4355" s="28" t="s">
        <v>1360</v>
      </c>
      <c r="D4355" s="28" t="s">
        <v>36</v>
      </c>
      <c r="E4355" s="28" t="str">
        <f>VLOOKUP(A4355,'[1]Sheet1 (2)'!$A$2:$H$6200,8,0)</f>
        <v>Function:Water Management:Core Function:Water Distribution</v>
      </c>
      <c r="F4355" s="28" t="s">
        <v>2121</v>
      </c>
      <c r="G4355" s="28" t="s">
        <v>1358</v>
      </c>
      <c r="H4355" s="28" t="s">
        <v>2122</v>
      </c>
      <c r="I4355" s="28" t="s">
        <v>1358</v>
      </c>
      <c r="J4355" s="28" t="s">
        <v>40</v>
      </c>
      <c r="K4355" s="25">
        <v>4500470000</v>
      </c>
      <c r="L4355" s="28" t="s">
        <v>2240</v>
      </c>
      <c r="M4355" s="28" t="s">
        <v>2241</v>
      </c>
      <c r="N4355" s="28" t="s">
        <v>125</v>
      </c>
      <c r="P4355" s="28" t="s">
        <v>43</v>
      </c>
      <c r="Q4355" s="28" t="s">
        <v>44</v>
      </c>
      <c r="R4355" s="25">
        <v>1000</v>
      </c>
      <c r="S4355" s="28" t="s">
        <v>34</v>
      </c>
      <c r="T4355" s="35">
        <v>5000</v>
      </c>
      <c r="U4355" s="35">
        <v>5250</v>
      </c>
      <c r="V4355" s="35">
        <v>5512</v>
      </c>
    </row>
    <row r="4356" spans="1:22" ht="12.45" customHeight="1" x14ac:dyDescent="0.25">
      <c r="A4356" s="10">
        <v>504789</v>
      </c>
      <c r="B4356" s="28" t="s">
        <v>22</v>
      </c>
      <c r="C4356" s="28" t="s">
        <v>1360</v>
      </c>
      <c r="D4356" s="28" t="s">
        <v>36</v>
      </c>
      <c r="E4356" s="28" t="str">
        <f>VLOOKUP(A4356,'[1]Sheet1 (2)'!$A$2:$H$6200,8,0)</f>
        <v>Function:Water Management:Core Function:Water Distribution</v>
      </c>
      <c r="F4356" s="28" t="s">
        <v>2121</v>
      </c>
      <c r="G4356" s="28" t="s">
        <v>1358</v>
      </c>
      <c r="H4356" s="28" t="s">
        <v>2122</v>
      </c>
      <c r="I4356" s="28" t="s">
        <v>1358</v>
      </c>
      <c r="J4356" s="28" t="s">
        <v>40</v>
      </c>
      <c r="K4356" s="25">
        <v>4700003000</v>
      </c>
      <c r="L4356" s="28" t="s">
        <v>2242</v>
      </c>
      <c r="M4356" s="28" t="s">
        <v>2243</v>
      </c>
      <c r="N4356" s="28" t="s">
        <v>125</v>
      </c>
      <c r="P4356" s="28" t="s">
        <v>43</v>
      </c>
      <c r="Q4356" s="28" t="s">
        <v>44</v>
      </c>
      <c r="R4356" s="25">
        <v>1000</v>
      </c>
      <c r="S4356" s="28" t="s">
        <v>34</v>
      </c>
      <c r="T4356" s="35">
        <v>42311.040000000001</v>
      </c>
      <c r="U4356" s="35">
        <v>42311.040000000001</v>
      </c>
      <c r="V4356" s="35">
        <v>44427</v>
      </c>
    </row>
    <row r="4357" spans="1:22" ht="12.45" customHeight="1" x14ac:dyDescent="0.25">
      <c r="A4357" s="10">
        <v>504789</v>
      </c>
      <c r="B4357" s="28" t="s">
        <v>22</v>
      </c>
      <c r="C4357" s="28" t="s">
        <v>1360</v>
      </c>
      <c r="D4357" s="28" t="s">
        <v>36</v>
      </c>
      <c r="E4357" s="28" t="str">
        <f>VLOOKUP(A4357,'[1]Sheet1 (2)'!$A$2:$H$6200,8,0)</f>
        <v>Function:Water Management:Core Function:Water Distribution</v>
      </c>
      <c r="F4357" s="28" t="s">
        <v>2121</v>
      </c>
      <c r="G4357" s="28" t="s">
        <v>1358</v>
      </c>
      <c r="H4357" s="28" t="s">
        <v>2122</v>
      </c>
      <c r="I4357" s="28" t="s">
        <v>1358</v>
      </c>
      <c r="J4357" s="28" t="s">
        <v>40</v>
      </c>
      <c r="K4357" s="25">
        <v>4500460000</v>
      </c>
      <c r="L4357" s="28" t="s">
        <v>2249</v>
      </c>
      <c r="M4357" s="28" t="s">
        <v>2250</v>
      </c>
      <c r="N4357" s="28" t="s">
        <v>125</v>
      </c>
      <c r="P4357" s="28" t="s">
        <v>43</v>
      </c>
      <c r="Q4357" s="28" t="s">
        <v>44</v>
      </c>
      <c r="R4357" s="25">
        <v>1000</v>
      </c>
      <c r="S4357" s="28" t="s">
        <v>34</v>
      </c>
      <c r="T4357" s="35">
        <v>15840</v>
      </c>
      <c r="U4357" s="35">
        <v>16632</v>
      </c>
      <c r="V4357" s="35">
        <v>17464</v>
      </c>
    </row>
    <row r="4358" spans="1:22" ht="12.45" customHeight="1" x14ac:dyDescent="0.25">
      <c r="A4358" s="10">
        <v>504789</v>
      </c>
      <c r="B4358" s="28" t="s">
        <v>22</v>
      </c>
      <c r="C4358" s="28" t="s">
        <v>1360</v>
      </c>
      <c r="D4358" s="28" t="s">
        <v>36</v>
      </c>
      <c r="E4358" s="28" t="str">
        <f>VLOOKUP(A4358,'[1]Sheet1 (2)'!$A$2:$H$6200,8,0)</f>
        <v>Function:Water Management:Core Function:Water Distribution</v>
      </c>
      <c r="F4358" s="28" t="s">
        <v>2121</v>
      </c>
      <c r="G4358" s="28" t="s">
        <v>1358</v>
      </c>
      <c r="H4358" s="28" t="s">
        <v>2122</v>
      </c>
      <c r="I4358" s="28" t="s">
        <v>1358</v>
      </c>
      <c r="J4358" s="28" t="s">
        <v>40</v>
      </c>
      <c r="K4358" s="25">
        <v>4500170000</v>
      </c>
      <c r="L4358" s="28" t="s">
        <v>2344</v>
      </c>
      <c r="M4358" s="28" t="s">
        <v>2345</v>
      </c>
      <c r="N4358" s="28" t="s">
        <v>125</v>
      </c>
      <c r="P4358" s="28" t="s">
        <v>43</v>
      </c>
      <c r="Q4358" s="28" t="s">
        <v>44</v>
      </c>
      <c r="R4358" s="25">
        <v>1000</v>
      </c>
      <c r="S4358" s="28" t="s">
        <v>34</v>
      </c>
      <c r="T4358" s="35">
        <v>100000</v>
      </c>
      <c r="U4358" s="35">
        <v>105000</v>
      </c>
      <c r="V4358" s="35">
        <v>110250</v>
      </c>
    </row>
    <row r="4359" spans="1:22" ht="12.45" customHeight="1" x14ac:dyDescent="0.25">
      <c r="A4359" s="10">
        <v>504789</v>
      </c>
      <c r="B4359" s="28" t="s">
        <v>22</v>
      </c>
      <c r="C4359" s="28" t="s">
        <v>1360</v>
      </c>
      <c r="D4359" s="28" t="s">
        <v>36</v>
      </c>
      <c r="E4359" s="28" t="str">
        <f>VLOOKUP(A4359,'[1]Sheet1 (2)'!$A$2:$H$6200,8,0)</f>
        <v>Function:Water Management:Core Function:Water Distribution</v>
      </c>
      <c r="F4359" s="28" t="s">
        <v>2898</v>
      </c>
      <c r="G4359" s="28" t="s">
        <v>2899</v>
      </c>
      <c r="H4359" s="28" t="s">
        <v>2900</v>
      </c>
      <c r="I4359" s="28" t="s">
        <v>2899</v>
      </c>
      <c r="J4359" s="28" t="s">
        <v>40</v>
      </c>
      <c r="K4359" s="25">
        <v>4500056000</v>
      </c>
      <c r="L4359" s="28" t="s">
        <v>2272</v>
      </c>
      <c r="M4359" s="28" t="s">
        <v>2273</v>
      </c>
      <c r="N4359" s="28" t="s">
        <v>125</v>
      </c>
      <c r="P4359" s="28" t="s">
        <v>43</v>
      </c>
      <c r="Q4359" s="28" t="s">
        <v>44</v>
      </c>
      <c r="R4359" s="25">
        <v>1000</v>
      </c>
      <c r="S4359" s="28" t="s">
        <v>34</v>
      </c>
      <c r="T4359" s="35">
        <v>21193</v>
      </c>
      <c r="U4359" s="35">
        <v>22252</v>
      </c>
      <c r="V4359" s="35">
        <v>23364</v>
      </c>
    </row>
    <row r="4360" spans="1:22" x14ac:dyDescent="0.25">
      <c r="A4360" s="10">
        <v>302501</v>
      </c>
      <c r="B4360" s="2" t="s">
        <v>141</v>
      </c>
      <c r="C4360" s="2" t="s">
        <v>142</v>
      </c>
      <c r="D4360" s="28" t="s">
        <v>143</v>
      </c>
      <c r="E4360" s="28" t="str">
        <f>VLOOKUP(A4360,'[1]Sheet1 (2)'!$A$2:$H$6200,8,0)</f>
        <v>Function:Finance and Administration:Core Function:Human Resources</v>
      </c>
      <c r="F4360" s="2" t="s">
        <v>1857</v>
      </c>
      <c r="G4360" s="2" t="s">
        <v>182</v>
      </c>
      <c r="H4360" s="2" t="s">
        <v>1858</v>
      </c>
      <c r="I4360" s="2" t="s">
        <v>182</v>
      </c>
      <c r="J4360" s="2" t="s">
        <v>147</v>
      </c>
      <c r="K4360" s="2">
        <v>4000000000</v>
      </c>
      <c r="L4360" s="2" t="s">
        <v>50</v>
      </c>
      <c r="M4360" s="2" t="s">
        <v>2542</v>
      </c>
      <c r="N4360" s="2" t="s">
        <v>2901</v>
      </c>
      <c r="O4360" s="2"/>
      <c r="P4360" s="2" t="s">
        <v>151</v>
      </c>
      <c r="Q4360" s="2" t="s">
        <v>152</v>
      </c>
      <c r="R4360" s="2">
        <v>1000</v>
      </c>
      <c r="S4360" s="2" t="s">
        <v>34</v>
      </c>
      <c r="T4360" s="3">
        <v>23500</v>
      </c>
      <c r="U4360" s="3">
        <v>25000</v>
      </c>
      <c r="V4360" s="3">
        <v>26000</v>
      </c>
    </row>
    <row r="4361" spans="1:22" x14ac:dyDescent="0.25">
      <c r="A4361" s="10">
        <v>304038</v>
      </c>
      <c r="B4361" s="2" t="s">
        <v>141</v>
      </c>
      <c r="C4361" s="2" t="s">
        <v>163</v>
      </c>
      <c r="D4361" s="28" t="s">
        <v>143</v>
      </c>
      <c r="E4361" s="28" t="str">
        <f>VLOOKUP(A4361,'[1]Sheet1 (2)'!$A$2:$H$6200,8,0)</f>
        <v>Function:Finance and Administration:Core Function:Finance</v>
      </c>
      <c r="F4361" s="2" t="s">
        <v>1982</v>
      </c>
      <c r="G4361" s="2" t="s">
        <v>182</v>
      </c>
      <c r="H4361" s="2" t="s">
        <v>1983</v>
      </c>
      <c r="I4361" s="2" t="s">
        <v>182</v>
      </c>
      <c r="J4361" s="2" t="s">
        <v>167</v>
      </c>
      <c r="K4361" s="2">
        <v>4000000000</v>
      </c>
      <c r="L4361" s="2" t="s">
        <v>50</v>
      </c>
      <c r="M4361" s="2" t="s">
        <v>2542</v>
      </c>
      <c r="N4361" s="2" t="s">
        <v>2901</v>
      </c>
      <c r="O4361" s="2"/>
      <c r="P4361" s="2" t="s">
        <v>151</v>
      </c>
      <c r="Q4361" s="2" t="s">
        <v>152</v>
      </c>
      <c r="R4361" s="2">
        <v>1000</v>
      </c>
      <c r="S4361" s="2" t="s">
        <v>34</v>
      </c>
      <c r="T4361" s="3">
        <v>14547</v>
      </c>
      <c r="U4361" s="3">
        <v>18000</v>
      </c>
      <c r="V4361" s="3">
        <v>18500</v>
      </c>
    </row>
    <row r="4362" spans="1:22" x14ac:dyDescent="0.25">
      <c r="A4362" s="10">
        <v>304103</v>
      </c>
      <c r="B4362" s="2" t="s">
        <v>141</v>
      </c>
      <c r="C4362" s="2" t="s">
        <v>1377</v>
      </c>
      <c r="D4362" s="28" t="s">
        <v>143</v>
      </c>
      <c r="E4362" s="28" t="str">
        <f>VLOOKUP(A4362,'[1]Sheet1 (2)'!$A$2:$H$6200,8,0)</f>
        <v>Function:Finance and Administration:Core Function:Administrative and Corporate Support</v>
      </c>
      <c r="F4362" s="2" t="s">
        <v>1990</v>
      </c>
      <c r="G4362" s="2" t="s">
        <v>294</v>
      </c>
      <c r="H4362" s="2" t="s">
        <v>1991</v>
      </c>
      <c r="I4362" s="2" t="s">
        <v>294</v>
      </c>
      <c r="J4362" s="2" t="s">
        <v>206</v>
      </c>
      <c r="K4362" s="2">
        <v>4000000000</v>
      </c>
      <c r="L4362" s="2" t="s">
        <v>50</v>
      </c>
      <c r="M4362" s="2" t="s">
        <v>2542</v>
      </c>
      <c r="N4362" s="2" t="s">
        <v>2901</v>
      </c>
      <c r="O4362" s="2"/>
      <c r="P4362" s="2" t="s">
        <v>32</v>
      </c>
      <c r="Q4362" s="2" t="s">
        <v>33</v>
      </c>
      <c r="R4362" s="2">
        <v>1000</v>
      </c>
      <c r="S4362" s="2" t="s">
        <v>34</v>
      </c>
      <c r="T4362" s="3">
        <v>8000</v>
      </c>
      <c r="U4362" s="3">
        <v>9000</v>
      </c>
      <c r="V4362" s="3">
        <v>10000</v>
      </c>
    </row>
    <row r="4363" spans="1:22" x14ac:dyDescent="0.25">
      <c r="A4363" s="10">
        <v>304346</v>
      </c>
      <c r="B4363" s="2" t="s">
        <v>141</v>
      </c>
      <c r="C4363" s="2" t="s">
        <v>169</v>
      </c>
      <c r="D4363" s="28" t="s">
        <v>143</v>
      </c>
      <c r="E4363" s="28" t="str">
        <f>VLOOKUP(A4363,'[1]Sheet1 (2)'!$A$2:$H$6200,8,0)</f>
        <v>Function:Finance and Administration:Core Function:Human Resources</v>
      </c>
      <c r="F4363" s="2" t="s">
        <v>181</v>
      </c>
      <c r="G4363" s="2" t="s">
        <v>182</v>
      </c>
      <c r="H4363" s="2" t="s">
        <v>183</v>
      </c>
      <c r="I4363" s="2" t="s">
        <v>182</v>
      </c>
      <c r="J4363" s="2" t="s">
        <v>147</v>
      </c>
      <c r="K4363" s="2">
        <v>4000000000</v>
      </c>
      <c r="L4363" s="2" t="s">
        <v>50</v>
      </c>
      <c r="M4363" s="2" t="s">
        <v>2542</v>
      </c>
      <c r="N4363" s="2" t="s">
        <v>2901</v>
      </c>
      <c r="O4363" s="2"/>
      <c r="P4363" s="2" t="s">
        <v>151</v>
      </c>
      <c r="Q4363" s="2" t="s">
        <v>152</v>
      </c>
      <c r="R4363" s="2">
        <v>1000</v>
      </c>
      <c r="S4363" s="2" t="s">
        <v>34</v>
      </c>
      <c r="T4363" s="3">
        <v>66000</v>
      </c>
      <c r="U4363" s="3">
        <v>70000</v>
      </c>
      <c r="V4363" s="3">
        <v>75000</v>
      </c>
    </row>
    <row r="4364" spans="1:22" x14ac:dyDescent="0.25">
      <c r="A4364" s="10">
        <v>304502</v>
      </c>
      <c r="B4364" s="2" t="s">
        <v>141</v>
      </c>
      <c r="C4364" s="2" t="s">
        <v>192</v>
      </c>
      <c r="D4364" s="28" t="s">
        <v>193</v>
      </c>
      <c r="E4364" s="28" t="str">
        <f>VLOOKUP(A4364,'[1]Sheet1 (2)'!$A$2:$H$6200,8,0)</f>
        <v>Function:Finance and Administration:Core Function:Legal Services</v>
      </c>
      <c r="F4364" s="2" t="s">
        <v>197</v>
      </c>
      <c r="G4364" s="2" t="s">
        <v>182</v>
      </c>
      <c r="H4364" s="2" t="s">
        <v>198</v>
      </c>
      <c r="I4364" s="2" t="s">
        <v>182</v>
      </c>
      <c r="J4364" s="2" t="s">
        <v>196</v>
      </c>
      <c r="K4364" s="2">
        <v>4000000000</v>
      </c>
      <c r="L4364" s="2" t="s">
        <v>50</v>
      </c>
      <c r="M4364" s="2" t="s">
        <v>2542</v>
      </c>
      <c r="N4364" s="2" t="s">
        <v>2901</v>
      </c>
      <c r="O4364" s="2"/>
      <c r="P4364" s="2" t="s">
        <v>151</v>
      </c>
      <c r="Q4364" s="2" t="s">
        <v>152</v>
      </c>
      <c r="R4364" s="2">
        <v>1000</v>
      </c>
      <c r="S4364" s="2" t="s">
        <v>34</v>
      </c>
      <c r="T4364" s="3">
        <v>30000</v>
      </c>
      <c r="U4364" s="3">
        <v>35000</v>
      </c>
      <c r="V4364" s="3">
        <v>40000</v>
      </c>
    </row>
    <row r="4365" spans="1:22" x14ac:dyDescent="0.25">
      <c r="A4365" s="10">
        <v>304505</v>
      </c>
      <c r="B4365" s="2" t="s">
        <v>141</v>
      </c>
      <c r="C4365" s="2" t="s">
        <v>202</v>
      </c>
      <c r="D4365" s="28" t="s">
        <v>203</v>
      </c>
      <c r="E4365" s="28" t="str">
        <f>VLOOKUP(A4365,'[1]Sheet1 (2)'!$A$2:$H$6200,8,0)</f>
        <v>Function:Finance and Administration:Core Function:Administrative and Corporate Support</v>
      </c>
      <c r="F4365" s="2" t="s">
        <v>207</v>
      </c>
      <c r="G4365" s="2" t="s">
        <v>182</v>
      </c>
      <c r="H4365" s="2" t="s">
        <v>208</v>
      </c>
      <c r="I4365" s="2" t="s">
        <v>182</v>
      </c>
      <c r="J4365" s="2" t="s">
        <v>206</v>
      </c>
      <c r="K4365" s="2">
        <v>4000000000</v>
      </c>
      <c r="L4365" s="2" t="s">
        <v>50</v>
      </c>
      <c r="M4365" s="2" t="s">
        <v>2542</v>
      </c>
      <c r="N4365" s="2" t="s">
        <v>2901</v>
      </c>
      <c r="O4365" s="2"/>
      <c r="P4365" s="2" t="s">
        <v>151</v>
      </c>
      <c r="Q4365" s="2" t="s">
        <v>152</v>
      </c>
      <c r="R4365" s="2">
        <v>1000</v>
      </c>
      <c r="S4365" s="2" t="s">
        <v>34</v>
      </c>
      <c r="T4365" s="3">
        <v>15395</v>
      </c>
      <c r="U4365" s="3">
        <v>20000</v>
      </c>
      <c r="V4365" s="3">
        <v>22000</v>
      </c>
    </row>
    <row r="4366" spans="1:22" x14ac:dyDescent="0.25">
      <c r="A4366" s="10">
        <v>304506</v>
      </c>
      <c r="B4366" s="2" t="s">
        <v>141</v>
      </c>
      <c r="C4366" s="2" t="s">
        <v>209</v>
      </c>
      <c r="D4366" s="28" t="s">
        <v>203</v>
      </c>
      <c r="E4366" s="28" t="str">
        <f>VLOOKUP(A4366,'[1]Sheet1 (2)'!$A$2:$H$6200,8,0)</f>
        <v>Function:Finance and Administration:Core Function:Administrative and Corporate Support</v>
      </c>
      <c r="F4366" s="2" t="s">
        <v>2107</v>
      </c>
      <c r="G4366" s="2" t="s">
        <v>182</v>
      </c>
      <c r="H4366" s="2" t="s">
        <v>2108</v>
      </c>
      <c r="I4366" s="2" t="s">
        <v>182</v>
      </c>
      <c r="J4366" s="2" t="s">
        <v>206</v>
      </c>
      <c r="K4366" s="2">
        <v>4000000000</v>
      </c>
      <c r="L4366" s="2" t="s">
        <v>50</v>
      </c>
      <c r="M4366" s="2" t="s">
        <v>2542</v>
      </c>
      <c r="N4366" s="2" t="s">
        <v>2901</v>
      </c>
      <c r="O4366" s="2"/>
      <c r="P4366" s="2" t="s">
        <v>151</v>
      </c>
      <c r="Q4366" s="2" t="s">
        <v>152</v>
      </c>
      <c r="R4366" s="2">
        <v>1000</v>
      </c>
      <c r="S4366" s="2" t="s">
        <v>34</v>
      </c>
      <c r="T4366" s="3">
        <v>1200000</v>
      </c>
      <c r="U4366" s="3">
        <v>1500000</v>
      </c>
      <c r="V4366" s="3">
        <v>1600000</v>
      </c>
    </row>
    <row r="4367" spans="1:22" x14ac:dyDescent="0.25">
      <c r="A4367" s="10">
        <v>304506</v>
      </c>
      <c r="B4367" s="2" t="s">
        <v>141</v>
      </c>
      <c r="C4367" s="2" t="s">
        <v>209</v>
      </c>
      <c r="D4367" s="28" t="s">
        <v>203</v>
      </c>
      <c r="E4367" s="28" t="str">
        <f>VLOOKUP(A4367,'[1]Sheet1 (2)'!$A$2:$H$6200,8,0)</f>
        <v>Function:Finance and Administration:Core Function:Administrative and Corporate Support</v>
      </c>
      <c r="F4367" s="2" t="s">
        <v>2107</v>
      </c>
      <c r="G4367" s="2" t="s">
        <v>182</v>
      </c>
      <c r="H4367" s="2" t="s">
        <v>2108</v>
      </c>
      <c r="I4367" s="2" t="s">
        <v>182</v>
      </c>
      <c r="J4367" s="2" t="s">
        <v>206</v>
      </c>
      <c r="K4367" s="2">
        <v>4000030000</v>
      </c>
      <c r="L4367" s="2" t="s">
        <v>2902</v>
      </c>
      <c r="M4367" s="2" t="s">
        <v>2903</v>
      </c>
      <c r="N4367" s="2" t="s">
        <v>2901</v>
      </c>
      <c r="O4367" s="2"/>
      <c r="P4367" s="2" t="s">
        <v>151</v>
      </c>
      <c r="Q4367" s="2" t="s">
        <v>152</v>
      </c>
      <c r="R4367" s="2">
        <v>1000</v>
      </c>
      <c r="S4367" s="2" t="s">
        <v>34</v>
      </c>
      <c r="T4367" s="3">
        <v>25000</v>
      </c>
      <c r="U4367" s="3">
        <v>26000</v>
      </c>
      <c r="V4367" s="3">
        <v>29000</v>
      </c>
    </row>
    <row r="4368" spans="1:22" x14ac:dyDescent="0.25">
      <c r="A4368" s="10">
        <v>304507</v>
      </c>
      <c r="B4368" s="2" t="s">
        <v>141</v>
      </c>
      <c r="C4368" s="2" t="s">
        <v>215</v>
      </c>
      <c r="D4368" s="28" t="s">
        <v>203</v>
      </c>
      <c r="E4368" s="28" t="str">
        <f>VLOOKUP(A4368,'[1]Sheet1 (2)'!$A$2:$H$6200,8,0)</f>
        <v>Function:Finance and Administration:Core Function:Administrative and Corporate Support</v>
      </c>
      <c r="F4368" s="2" t="s">
        <v>219</v>
      </c>
      <c r="G4368" s="2" t="s">
        <v>182</v>
      </c>
      <c r="H4368" s="2" t="s">
        <v>220</v>
      </c>
      <c r="I4368" s="2" t="s">
        <v>182</v>
      </c>
      <c r="J4368" s="2" t="s">
        <v>206</v>
      </c>
      <c r="K4368" s="2">
        <v>4000000000</v>
      </c>
      <c r="L4368" s="2" t="s">
        <v>50</v>
      </c>
      <c r="M4368" s="2" t="s">
        <v>2542</v>
      </c>
      <c r="N4368" s="2" t="s">
        <v>2901</v>
      </c>
      <c r="O4368" s="2"/>
      <c r="P4368" s="2" t="s">
        <v>151</v>
      </c>
      <c r="Q4368" s="2" t="s">
        <v>152</v>
      </c>
      <c r="R4368" s="2">
        <v>1000</v>
      </c>
      <c r="S4368" s="2" t="s">
        <v>34</v>
      </c>
      <c r="T4368" s="3">
        <v>60000</v>
      </c>
      <c r="U4368" s="3">
        <v>80000</v>
      </c>
      <c r="V4368" s="3">
        <v>100000</v>
      </c>
    </row>
    <row r="4369" spans="1:22" x14ac:dyDescent="0.25">
      <c r="A4369" s="10">
        <v>304525</v>
      </c>
      <c r="B4369" s="2" t="s">
        <v>141</v>
      </c>
      <c r="C4369" s="2" t="s">
        <v>223</v>
      </c>
      <c r="D4369" s="28" t="s">
        <v>143</v>
      </c>
      <c r="E4369" s="28" t="str">
        <f>VLOOKUP(A4369,'[1]Sheet1 (2)'!$A$2:$H$6200,8,0)</f>
        <v>Function:Finance and Administration:Core Function:Human Resources</v>
      </c>
      <c r="F4369" s="2" t="s">
        <v>224</v>
      </c>
      <c r="G4369" s="2" t="s">
        <v>182</v>
      </c>
      <c r="H4369" s="2" t="s">
        <v>225</v>
      </c>
      <c r="I4369" s="2" t="s">
        <v>182</v>
      </c>
      <c r="J4369" s="2" t="s">
        <v>147</v>
      </c>
      <c r="K4369" s="2">
        <v>4000000000</v>
      </c>
      <c r="L4369" s="2" t="s">
        <v>50</v>
      </c>
      <c r="M4369" s="2" t="s">
        <v>2542</v>
      </c>
      <c r="N4369" s="2" t="s">
        <v>2901</v>
      </c>
      <c r="O4369" s="2"/>
      <c r="P4369" s="2" t="s">
        <v>151</v>
      </c>
      <c r="Q4369" s="2" t="s">
        <v>152</v>
      </c>
      <c r="R4369" s="2">
        <v>1000</v>
      </c>
      <c r="S4369" s="2" t="s">
        <v>34</v>
      </c>
      <c r="T4369" s="3">
        <v>66000</v>
      </c>
      <c r="U4369" s="3">
        <v>75000</v>
      </c>
      <c r="V4369" s="3">
        <v>80000</v>
      </c>
    </row>
    <row r="4370" spans="1:22" x14ac:dyDescent="0.25">
      <c r="A4370" s="10">
        <v>304526</v>
      </c>
      <c r="B4370" s="2" t="s">
        <v>141</v>
      </c>
      <c r="C4370" s="2" t="s">
        <v>239</v>
      </c>
      <c r="D4370" s="28" t="s">
        <v>240</v>
      </c>
      <c r="E4370" s="28" t="str">
        <f>VLOOKUP(A4370,'[1]Sheet1 (2)'!$A$2:$H$6200,8,0)</f>
        <v>Function:Finance and Administration:Core Function:Information Technology</v>
      </c>
      <c r="F4370" s="2" t="s">
        <v>244</v>
      </c>
      <c r="G4370" s="2" t="s">
        <v>182</v>
      </c>
      <c r="H4370" s="2" t="s">
        <v>245</v>
      </c>
      <c r="I4370" s="2" t="s">
        <v>182</v>
      </c>
      <c r="J4370" s="2" t="s">
        <v>243</v>
      </c>
      <c r="K4370" s="2">
        <v>4000000000</v>
      </c>
      <c r="L4370" s="2" t="s">
        <v>50</v>
      </c>
      <c r="M4370" s="2" t="s">
        <v>2542</v>
      </c>
      <c r="N4370" s="2" t="s">
        <v>2901</v>
      </c>
      <c r="O4370" s="2"/>
      <c r="P4370" s="2" t="s">
        <v>151</v>
      </c>
      <c r="Q4370" s="2" t="s">
        <v>152</v>
      </c>
      <c r="R4370" s="2">
        <v>1000</v>
      </c>
      <c r="S4370" s="2" t="s">
        <v>34</v>
      </c>
      <c r="T4370" s="3">
        <v>150000</v>
      </c>
      <c r="U4370" s="3">
        <v>165000</v>
      </c>
      <c r="V4370" s="3">
        <v>173250</v>
      </c>
    </row>
    <row r="4371" spans="1:22" x14ac:dyDescent="0.25">
      <c r="A4371" s="10">
        <v>304530</v>
      </c>
      <c r="B4371" s="11" t="s">
        <v>141</v>
      </c>
      <c r="C4371" s="11" t="s">
        <v>248</v>
      </c>
      <c r="D4371" s="28" t="s">
        <v>143</v>
      </c>
      <c r="E4371" s="28" t="str">
        <f>VLOOKUP(A4371,'[1]Sheet1 (2)'!$A$2:$H$6200,8,0)</f>
        <v>Function:Finance and Administration:Core Function:Human Resources</v>
      </c>
      <c r="F4371" s="12" t="s">
        <v>249</v>
      </c>
      <c r="G4371" s="12" t="s">
        <v>182</v>
      </c>
      <c r="H4371" s="12" t="s">
        <v>250</v>
      </c>
      <c r="I4371" s="12" t="s">
        <v>182</v>
      </c>
      <c r="J4371" s="12" t="s">
        <v>147</v>
      </c>
      <c r="K4371" s="12">
        <v>4000000000</v>
      </c>
      <c r="L4371" s="12" t="s">
        <v>50</v>
      </c>
      <c r="M4371" s="12" t="s">
        <v>2542</v>
      </c>
      <c r="N4371" s="12" t="s">
        <v>2901</v>
      </c>
      <c r="O4371" s="12"/>
      <c r="P4371" s="2" t="s">
        <v>151</v>
      </c>
      <c r="Q4371" s="12" t="s">
        <v>152</v>
      </c>
      <c r="R4371" s="2">
        <v>1000</v>
      </c>
      <c r="S4371" s="2" t="s">
        <v>34</v>
      </c>
      <c r="T4371" s="3">
        <v>31500</v>
      </c>
      <c r="U4371" s="3">
        <v>40000</v>
      </c>
      <c r="V4371" s="3">
        <v>50000</v>
      </c>
    </row>
    <row r="4372" spans="1:22" x14ac:dyDescent="0.25">
      <c r="A4372" s="10">
        <v>202035</v>
      </c>
      <c r="B4372" s="2" t="s">
        <v>252</v>
      </c>
      <c r="C4372" s="2" t="s">
        <v>253</v>
      </c>
      <c r="D4372" s="28" t="s">
        <v>254</v>
      </c>
      <c r="E4372" s="28" t="str">
        <f>VLOOKUP(A4372,'[1]Sheet1 (2)'!$A$2:$H$6200,8,0)</f>
        <v>Function:Finance and Administration:Core Function:Finance</v>
      </c>
      <c r="F4372" s="2" t="s">
        <v>257</v>
      </c>
      <c r="G4372" s="2" t="s">
        <v>182</v>
      </c>
      <c r="H4372" s="2" t="s">
        <v>258</v>
      </c>
      <c r="I4372" s="2" t="s">
        <v>182</v>
      </c>
      <c r="J4372" s="2" t="s">
        <v>167</v>
      </c>
      <c r="K4372" s="2">
        <v>4000000000</v>
      </c>
      <c r="L4372" s="2" t="s">
        <v>50</v>
      </c>
      <c r="M4372" s="2" t="s">
        <v>2542</v>
      </c>
      <c r="N4372" s="2" t="s">
        <v>2901</v>
      </c>
      <c r="O4372" s="2"/>
      <c r="P4372" s="2" t="s">
        <v>151</v>
      </c>
      <c r="Q4372" s="2" t="s">
        <v>152</v>
      </c>
      <c r="R4372" s="2">
        <v>1000</v>
      </c>
      <c r="S4372" s="2" t="s">
        <v>34</v>
      </c>
      <c r="T4372" s="3">
        <v>5100000</v>
      </c>
      <c r="U4372" s="3">
        <v>3100000</v>
      </c>
      <c r="V4372" s="3">
        <v>3100000</v>
      </c>
    </row>
    <row r="4373" spans="1:22" x14ac:dyDescent="0.25">
      <c r="A4373" s="10">
        <v>204040</v>
      </c>
      <c r="B4373" s="2" t="s">
        <v>252</v>
      </c>
      <c r="C4373" s="2" t="s">
        <v>1407</v>
      </c>
      <c r="D4373" s="28" t="s">
        <v>274</v>
      </c>
      <c r="E4373" s="28" t="str">
        <f>VLOOKUP(A4373,'[1]Sheet1 (2)'!$A$2:$H$6200,8,0)</f>
        <v>Function:Finance and Administration:Core Function:Finance</v>
      </c>
      <c r="F4373" s="2" t="s">
        <v>2324</v>
      </c>
      <c r="G4373" s="2" t="s">
        <v>182</v>
      </c>
      <c r="H4373" s="2" t="s">
        <v>2325</v>
      </c>
      <c r="I4373" s="2" t="s">
        <v>182</v>
      </c>
      <c r="J4373" s="2" t="s">
        <v>167</v>
      </c>
      <c r="K4373" s="2">
        <v>4000000000</v>
      </c>
      <c r="L4373" s="2" t="s">
        <v>50</v>
      </c>
      <c r="M4373" s="2" t="s">
        <v>2542</v>
      </c>
      <c r="N4373" s="2" t="s">
        <v>2901</v>
      </c>
      <c r="O4373" s="2"/>
      <c r="P4373" s="2" t="s">
        <v>151</v>
      </c>
      <c r="Q4373" s="2" t="s">
        <v>152</v>
      </c>
      <c r="R4373" s="2">
        <v>1000</v>
      </c>
      <c r="S4373" s="2" t="s">
        <v>34</v>
      </c>
      <c r="T4373" s="3">
        <v>1200</v>
      </c>
      <c r="U4373" s="3">
        <v>1200</v>
      </c>
      <c r="V4373" s="3">
        <v>1400</v>
      </c>
    </row>
    <row r="4374" spans="1:22" x14ac:dyDescent="0.25">
      <c r="A4374" s="10">
        <v>204160</v>
      </c>
      <c r="B4374" s="2" t="s">
        <v>252</v>
      </c>
      <c r="C4374" s="2" t="s">
        <v>278</v>
      </c>
      <c r="D4374" s="28" t="s">
        <v>274</v>
      </c>
      <c r="E4374" s="28" t="str">
        <f>VLOOKUP(A4374,'[1]Sheet1 (2)'!$A$2:$H$6200,8,0)</f>
        <v>Function:Finance and Administration:Core Function:Asset Management</v>
      </c>
      <c r="F4374" s="2" t="s">
        <v>281</v>
      </c>
      <c r="G4374" s="2" t="s">
        <v>182</v>
      </c>
      <c r="H4374" s="2" t="s">
        <v>282</v>
      </c>
      <c r="I4374" s="2" t="s">
        <v>182</v>
      </c>
      <c r="J4374" s="2" t="s">
        <v>277</v>
      </c>
      <c r="K4374" s="2">
        <v>4000000000</v>
      </c>
      <c r="L4374" s="2" t="s">
        <v>50</v>
      </c>
      <c r="M4374" s="2" t="s">
        <v>2542</v>
      </c>
      <c r="N4374" s="2" t="s">
        <v>2901</v>
      </c>
      <c r="O4374" s="2"/>
      <c r="P4374" s="2" t="s">
        <v>151</v>
      </c>
      <c r="Q4374" s="2" t="s">
        <v>152</v>
      </c>
      <c r="R4374" s="2">
        <v>1000</v>
      </c>
      <c r="S4374" s="2" t="s">
        <v>34</v>
      </c>
      <c r="T4374" s="3">
        <v>20123</v>
      </c>
      <c r="U4374" s="3">
        <v>22135</v>
      </c>
      <c r="V4374" s="3">
        <v>24348.5</v>
      </c>
    </row>
    <row r="4375" spans="1:22" x14ac:dyDescent="0.25">
      <c r="A4375" s="10">
        <v>204160</v>
      </c>
      <c r="B4375" s="2" t="s">
        <v>252</v>
      </c>
      <c r="C4375" s="2" t="s">
        <v>278</v>
      </c>
      <c r="D4375" s="28" t="s">
        <v>274</v>
      </c>
      <c r="E4375" s="28" t="str">
        <f>VLOOKUP(A4375,'[1]Sheet1 (2)'!$A$2:$H$6200,8,0)</f>
        <v>Function:Finance and Administration:Core Function:Asset Management</v>
      </c>
      <c r="F4375" s="2" t="s">
        <v>281</v>
      </c>
      <c r="G4375" s="2" t="s">
        <v>182</v>
      </c>
      <c r="H4375" s="2" t="s">
        <v>282</v>
      </c>
      <c r="I4375" s="2" t="s">
        <v>182</v>
      </c>
      <c r="J4375" s="2" t="s">
        <v>277</v>
      </c>
      <c r="K4375" s="2">
        <v>4000030000</v>
      </c>
      <c r="L4375" s="2" t="s">
        <v>2902</v>
      </c>
      <c r="M4375" s="2" t="s">
        <v>2903</v>
      </c>
      <c r="N4375" s="2" t="s">
        <v>2901</v>
      </c>
      <c r="O4375" s="2"/>
      <c r="P4375" s="2" t="s">
        <v>151</v>
      </c>
      <c r="Q4375" s="2" t="s">
        <v>152</v>
      </c>
      <c r="R4375" s="2">
        <v>1000</v>
      </c>
      <c r="S4375" s="2" t="s">
        <v>34</v>
      </c>
      <c r="T4375" s="3">
        <v>904.4</v>
      </c>
      <c r="U4375" s="3">
        <v>994.8</v>
      </c>
      <c r="V4375" s="3">
        <v>1094.2</v>
      </c>
    </row>
    <row r="4376" spans="1:22" x14ac:dyDescent="0.25">
      <c r="A4376" s="10">
        <v>204240</v>
      </c>
      <c r="B4376" s="2" t="s">
        <v>252</v>
      </c>
      <c r="C4376" s="2" t="s">
        <v>288</v>
      </c>
      <c r="D4376" s="28" t="s">
        <v>274</v>
      </c>
      <c r="E4376" s="28" t="str">
        <f>VLOOKUP(A4376,'[1]Sheet1 (2)'!$A$2:$H$6200,8,0)</f>
        <v>Function:Finance and Administration:Core Function:Property Services</v>
      </c>
      <c r="F4376" s="2" t="s">
        <v>293</v>
      </c>
      <c r="G4376" s="2" t="s">
        <v>294</v>
      </c>
      <c r="H4376" s="2" t="s">
        <v>295</v>
      </c>
      <c r="I4376" s="2" t="s">
        <v>294</v>
      </c>
      <c r="J4376" s="2" t="s">
        <v>292</v>
      </c>
      <c r="K4376" s="2">
        <v>4000000000</v>
      </c>
      <c r="L4376" s="2" t="s">
        <v>50</v>
      </c>
      <c r="M4376" s="2" t="s">
        <v>2542</v>
      </c>
      <c r="N4376" s="2" t="s">
        <v>2901</v>
      </c>
      <c r="O4376" s="2"/>
      <c r="P4376" s="2" t="s">
        <v>32</v>
      </c>
      <c r="Q4376" s="2" t="s">
        <v>33</v>
      </c>
      <c r="R4376" s="2">
        <v>1000</v>
      </c>
      <c r="S4376" s="2" t="s">
        <v>34</v>
      </c>
      <c r="T4376" s="3">
        <v>24000</v>
      </c>
      <c r="U4376" s="3">
        <v>25000</v>
      </c>
      <c r="V4376" s="3">
        <v>26000</v>
      </c>
    </row>
    <row r="4377" spans="1:22" x14ac:dyDescent="0.25">
      <c r="A4377" s="10">
        <v>204027</v>
      </c>
      <c r="B4377" s="2" t="s">
        <v>252</v>
      </c>
      <c r="C4377" s="2" t="s">
        <v>299</v>
      </c>
      <c r="D4377" s="28" t="s">
        <v>254</v>
      </c>
      <c r="E4377" s="28" t="str">
        <f>VLOOKUP(A4377,'[1]Sheet1 (2)'!$A$2:$H$6200,8,0)</f>
        <v>Function:Finance and Administration:Core Function:Budget and Treasury Office</v>
      </c>
      <c r="F4377" s="2" t="s">
        <v>300</v>
      </c>
      <c r="G4377" s="2" t="s">
        <v>182</v>
      </c>
      <c r="H4377" s="2" t="s">
        <v>301</v>
      </c>
      <c r="I4377" s="2" t="s">
        <v>182</v>
      </c>
      <c r="J4377" s="2" t="s">
        <v>302</v>
      </c>
      <c r="K4377" s="2">
        <v>4000000000</v>
      </c>
      <c r="L4377" s="2" t="s">
        <v>50</v>
      </c>
      <c r="M4377" s="2" t="s">
        <v>2542</v>
      </c>
      <c r="N4377" s="2" t="s">
        <v>2901</v>
      </c>
      <c r="O4377" s="2"/>
      <c r="P4377" s="2" t="s">
        <v>151</v>
      </c>
      <c r="Q4377" s="2" t="s">
        <v>152</v>
      </c>
      <c r="R4377" s="2">
        <v>1000</v>
      </c>
      <c r="S4377" s="2" t="s">
        <v>34</v>
      </c>
      <c r="T4377" s="3">
        <v>500000</v>
      </c>
      <c r="U4377" s="3">
        <v>500000</v>
      </c>
      <c r="V4377" s="3">
        <v>500000</v>
      </c>
    </row>
    <row r="4378" spans="1:22" x14ac:dyDescent="0.25">
      <c r="A4378" s="10">
        <v>204104</v>
      </c>
      <c r="B4378" s="2" t="s">
        <v>252</v>
      </c>
      <c r="C4378" s="2" t="s">
        <v>1439</v>
      </c>
      <c r="D4378" s="28" t="s">
        <v>254</v>
      </c>
      <c r="E4378" s="28" t="str">
        <f>VLOOKUP(A4378,'[1]Sheet1 (2)'!$A$2:$H$6200,8,0)</f>
        <v>Function:Finance and Administration:Core Function:Budget and Treasury Office</v>
      </c>
      <c r="F4378" s="2" t="s">
        <v>2105</v>
      </c>
      <c r="G4378" s="2" t="s">
        <v>182</v>
      </c>
      <c r="H4378" s="2" t="s">
        <v>2106</v>
      </c>
      <c r="I4378" s="2" t="s">
        <v>182</v>
      </c>
      <c r="J4378" s="2" t="s">
        <v>302</v>
      </c>
      <c r="K4378" s="2">
        <v>4000000000</v>
      </c>
      <c r="L4378" s="2" t="s">
        <v>50</v>
      </c>
      <c r="M4378" s="2" t="s">
        <v>2542</v>
      </c>
      <c r="N4378" s="2" t="s">
        <v>2901</v>
      </c>
      <c r="O4378" s="2"/>
      <c r="P4378" s="2" t="s">
        <v>151</v>
      </c>
      <c r="Q4378" s="2" t="s">
        <v>152</v>
      </c>
      <c r="R4378" s="2">
        <v>1000</v>
      </c>
      <c r="S4378" s="2" t="s">
        <v>34</v>
      </c>
      <c r="T4378" s="3">
        <v>12000</v>
      </c>
      <c r="U4378" s="3">
        <v>12000</v>
      </c>
      <c r="V4378" s="3">
        <v>12000</v>
      </c>
    </row>
    <row r="4379" spans="1:22" x14ac:dyDescent="0.25">
      <c r="A4379" s="10">
        <v>203045</v>
      </c>
      <c r="B4379" s="2" t="s">
        <v>252</v>
      </c>
      <c r="C4379" s="2" t="s">
        <v>306</v>
      </c>
      <c r="D4379" s="28" t="s">
        <v>307</v>
      </c>
      <c r="E4379" s="28" t="str">
        <f>VLOOKUP(A4379,'[1]Sheet1 (2)'!$A$2:$H$6200,8,0)</f>
        <v>Function:Finance and Administration:Core Function:Finance</v>
      </c>
      <c r="F4379" s="2" t="s">
        <v>308</v>
      </c>
      <c r="G4379" s="2" t="s">
        <v>182</v>
      </c>
      <c r="H4379" s="2" t="s">
        <v>309</v>
      </c>
      <c r="I4379" s="2" t="s">
        <v>182</v>
      </c>
      <c r="J4379" s="2" t="s">
        <v>167</v>
      </c>
      <c r="K4379" s="2">
        <v>4000000000</v>
      </c>
      <c r="L4379" s="2" t="s">
        <v>50</v>
      </c>
      <c r="M4379" s="2" t="s">
        <v>2542</v>
      </c>
      <c r="N4379" s="2" t="s">
        <v>2901</v>
      </c>
      <c r="O4379" s="2"/>
      <c r="P4379" s="2" t="s">
        <v>151</v>
      </c>
      <c r="Q4379" s="2" t="s">
        <v>152</v>
      </c>
      <c r="R4379" s="2">
        <v>1000</v>
      </c>
      <c r="S4379" s="2" t="s">
        <v>34</v>
      </c>
      <c r="T4379" s="3">
        <v>12000</v>
      </c>
      <c r="U4379" s="3">
        <v>12600</v>
      </c>
      <c r="V4379" s="3">
        <v>13230</v>
      </c>
    </row>
    <row r="4380" spans="1:22" ht="12.45" customHeight="1" x14ac:dyDescent="0.25">
      <c r="A4380" s="10">
        <v>204041</v>
      </c>
      <c r="B4380" s="2" t="s">
        <v>252</v>
      </c>
      <c r="C4380" s="2" t="s">
        <v>310</v>
      </c>
      <c r="D4380" s="28" t="s">
        <v>307</v>
      </c>
      <c r="E4380" s="28" t="str">
        <f>VLOOKUP(A4380,'[1]Sheet1 (2)'!$A$2:$H$6200,8,0)</f>
        <v>Function:Finance and Administration:Core Function:Finance</v>
      </c>
      <c r="F4380" s="2" t="s">
        <v>311</v>
      </c>
      <c r="G4380" s="2" t="s">
        <v>182</v>
      </c>
      <c r="H4380" s="2" t="s">
        <v>312</v>
      </c>
      <c r="I4380" s="2" t="s">
        <v>182</v>
      </c>
      <c r="J4380" s="2" t="s">
        <v>167</v>
      </c>
      <c r="K4380" s="2">
        <v>4000000000</v>
      </c>
      <c r="L4380" s="2" t="s">
        <v>50</v>
      </c>
      <c r="M4380" s="2" t="s">
        <v>2542</v>
      </c>
      <c r="N4380" s="2" t="s">
        <v>2901</v>
      </c>
      <c r="O4380" s="2"/>
      <c r="P4380" s="2" t="s">
        <v>151</v>
      </c>
      <c r="Q4380" s="2" t="s">
        <v>152</v>
      </c>
      <c r="R4380" s="2">
        <v>1000</v>
      </c>
      <c r="S4380" s="2" t="s">
        <v>34</v>
      </c>
      <c r="T4380" s="3">
        <v>12000</v>
      </c>
      <c r="U4380" s="3">
        <v>12000</v>
      </c>
      <c r="V4380" s="3">
        <v>12000</v>
      </c>
    </row>
    <row r="4381" spans="1:22" ht="12.45" customHeight="1" x14ac:dyDescent="0.25">
      <c r="A4381" s="10">
        <v>204043</v>
      </c>
      <c r="B4381" s="2" t="s">
        <v>252</v>
      </c>
      <c r="C4381" s="2" t="s">
        <v>1446</v>
      </c>
      <c r="D4381" s="28" t="s">
        <v>307</v>
      </c>
      <c r="E4381" s="28" t="str">
        <f>VLOOKUP(A4381,'[1]Sheet1 (2)'!$A$2:$H$6200,8,0)</f>
        <v>Function:Finance and Administration:Core Function:Finance</v>
      </c>
      <c r="F4381" s="2" t="s">
        <v>1965</v>
      </c>
      <c r="G4381" s="2" t="s">
        <v>182</v>
      </c>
      <c r="H4381" s="2" t="s">
        <v>1966</v>
      </c>
      <c r="I4381" s="2" t="s">
        <v>182</v>
      </c>
      <c r="J4381" s="2" t="s">
        <v>167</v>
      </c>
      <c r="K4381" s="2">
        <v>4000000000</v>
      </c>
      <c r="L4381" s="2" t="s">
        <v>50</v>
      </c>
      <c r="M4381" s="2" t="s">
        <v>2542</v>
      </c>
      <c r="N4381" s="2" t="s">
        <v>2901</v>
      </c>
      <c r="O4381" s="2"/>
      <c r="P4381" s="2" t="s">
        <v>151</v>
      </c>
      <c r="Q4381" s="2" t="s">
        <v>152</v>
      </c>
      <c r="R4381" s="2">
        <v>1000</v>
      </c>
      <c r="S4381" s="2" t="s">
        <v>34</v>
      </c>
      <c r="T4381" s="3">
        <v>60000</v>
      </c>
      <c r="U4381" s="3">
        <v>60000</v>
      </c>
      <c r="V4381" s="3">
        <v>60000</v>
      </c>
    </row>
    <row r="4382" spans="1:22" ht="12.45" customHeight="1" x14ac:dyDescent="0.25">
      <c r="A4382" s="10">
        <v>204033</v>
      </c>
      <c r="B4382" s="2" t="s">
        <v>252</v>
      </c>
      <c r="C4382" s="2" t="s">
        <v>313</v>
      </c>
      <c r="D4382" s="28" t="s">
        <v>254</v>
      </c>
      <c r="E4382" s="28" t="str">
        <f>VLOOKUP(A4382,'[1]Sheet1 (2)'!$A$2:$H$6200,8,0)</f>
        <v>Function:Finance and Administration:Core Function:Finance</v>
      </c>
      <c r="F4382" s="2" t="s">
        <v>1963</v>
      </c>
      <c r="G4382" s="2"/>
      <c r="H4382" s="2"/>
      <c r="I4382" s="2"/>
      <c r="J4382" s="2"/>
      <c r="K4382" s="2">
        <v>4000000000</v>
      </c>
      <c r="L4382" s="2" t="s">
        <v>50</v>
      </c>
      <c r="M4382" s="2" t="s">
        <v>2542</v>
      </c>
      <c r="N4382" s="2" t="s">
        <v>2901</v>
      </c>
      <c r="O4382" s="2"/>
      <c r="P4382" s="2" t="s">
        <v>151</v>
      </c>
      <c r="Q4382" s="2" t="s">
        <v>152</v>
      </c>
      <c r="R4382" s="2">
        <v>1000</v>
      </c>
      <c r="S4382" s="2" t="s">
        <v>34</v>
      </c>
      <c r="T4382" s="3">
        <v>12764.103930002108</v>
      </c>
      <c r="U4382" s="3">
        <v>12179.488482826438</v>
      </c>
      <c r="V4382" s="3">
        <v>12776.283418484933</v>
      </c>
    </row>
    <row r="4383" spans="1:22" ht="12.45" customHeight="1" x14ac:dyDescent="0.25">
      <c r="A4383" s="10">
        <v>204039</v>
      </c>
      <c r="B4383" s="2" t="s">
        <v>252</v>
      </c>
      <c r="C4383" s="2" t="s">
        <v>313</v>
      </c>
      <c r="D4383" s="28" t="s">
        <v>254</v>
      </c>
      <c r="E4383" s="28" t="str">
        <f>VLOOKUP(A4383,'[1]Sheet1 (2)'!$A$2:$H$6200,8,0)</f>
        <v>Function:Finance and Administration:Core Function:Budget and Treasury Office</v>
      </c>
      <c r="F4383" s="2" t="s">
        <v>314</v>
      </c>
      <c r="G4383" s="2" t="s">
        <v>182</v>
      </c>
      <c r="H4383" s="2" t="s">
        <v>315</v>
      </c>
      <c r="I4383" s="2" t="s">
        <v>182</v>
      </c>
      <c r="J4383" s="2" t="s">
        <v>302</v>
      </c>
      <c r="K4383" s="2">
        <v>4000000000</v>
      </c>
      <c r="L4383" s="2" t="s">
        <v>50</v>
      </c>
      <c r="M4383" s="2" t="s">
        <v>2542</v>
      </c>
      <c r="N4383" s="2" t="s">
        <v>2901</v>
      </c>
      <c r="O4383" s="2"/>
      <c r="P4383" s="2" t="s">
        <v>151</v>
      </c>
      <c r="Q4383" s="2" t="s">
        <v>152</v>
      </c>
      <c r="R4383" s="2">
        <v>1000</v>
      </c>
      <c r="S4383" s="2" t="s">
        <v>34</v>
      </c>
      <c r="T4383" s="3">
        <v>11208.448635884464</v>
      </c>
      <c r="U4383" s="3">
        <v>11746.45417040692</v>
      </c>
      <c r="V4383" s="3">
        <v>12322.030424756858</v>
      </c>
    </row>
    <row r="4384" spans="1:22" ht="12.45" customHeight="1" x14ac:dyDescent="0.25">
      <c r="A4384" s="10">
        <v>204020</v>
      </c>
      <c r="B4384" s="2" t="s">
        <v>252</v>
      </c>
      <c r="C4384" s="2" t="s">
        <v>316</v>
      </c>
      <c r="D4384" s="28" t="s">
        <v>317</v>
      </c>
      <c r="E4384" s="28" t="str">
        <f>VLOOKUP(A4384,'[1]Sheet1 (2)'!$A$2:$H$6200,8,0)</f>
        <v>Function:Finance and Administration:Core Function:Finance</v>
      </c>
      <c r="F4384" s="2" t="s">
        <v>322</v>
      </c>
      <c r="G4384" s="2" t="s">
        <v>182</v>
      </c>
      <c r="H4384" s="2" t="s">
        <v>323</v>
      </c>
      <c r="I4384" s="2" t="s">
        <v>182</v>
      </c>
      <c r="J4384" s="2" t="s">
        <v>167</v>
      </c>
      <c r="K4384" s="2">
        <v>4000000000</v>
      </c>
      <c r="L4384" s="2" t="s">
        <v>50</v>
      </c>
      <c r="M4384" s="2" t="s">
        <v>2542</v>
      </c>
      <c r="N4384" s="2" t="s">
        <v>2901</v>
      </c>
      <c r="O4384" s="2"/>
      <c r="P4384" s="2" t="s">
        <v>151</v>
      </c>
      <c r="Q4384" s="2" t="s">
        <v>152</v>
      </c>
      <c r="R4384" s="2">
        <v>1000</v>
      </c>
      <c r="S4384" s="2" t="s">
        <v>34</v>
      </c>
      <c r="T4384" s="3">
        <v>103000</v>
      </c>
      <c r="U4384" s="3">
        <v>109180</v>
      </c>
      <c r="V4384" s="3">
        <v>115730</v>
      </c>
    </row>
    <row r="4385" spans="1:22" ht="12.45" customHeight="1" x14ac:dyDescent="0.25">
      <c r="A4385" s="10">
        <v>204022</v>
      </c>
      <c r="B4385" s="2" t="s">
        <v>252</v>
      </c>
      <c r="C4385" s="2" t="s">
        <v>324</v>
      </c>
      <c r="D4385" s="28" t="s">
        <v>317</v>
      </c>
      <c r="E4385" s="28" t="str">
        <f>VLOOKUP(A4385,'[1]Sheet1 (2)'!$A$2:$H$6200,8,0)</f>
        <v>Function:Finance and Administration:Core Function:Finance</v>
      </c>
      <c r="F4385" s="2" t="s">
        <v>325</v>
      </c>
      <c r="G4385" s="2" t="s">
        <v>182</v>
      </c>
      <c r="H4385" s="2" t="s">
        <v>326</v>
      </c>
      <c r="I4385" s="2" t="s">
        <v>182</v>
      </c>
      <c r="J4385" s="2" t="s">
        <v>167</v>
      </c>
      <c r="K4385" s="2">
        <v>4000000000</v>
      </c>
      <c r="L4385" s="2" t="s">
        <v>50</v>
      </c>
      <c r="M4385" s="2" t="s">
        <v>2542</v>
      </c>
      <c r="N4385" s="2" t="s">
        <v>2901</v>
      </c>
      <c r="O4385" s="2"/>
      <c r="P4385" s="2" t="s">
        <v>151</v>
      </c>
      <c r="Q4385" s="2" t="s">
        <v>152</v>
      </c>
      <c r="R4385" s="2">
        <v>1000</v>
      </c>
      <c r="S4385" s="2" t="s">
        <v>34</v>
      </c>
      <c r="T4385" s="3">
        <v>12000</v>
      </c>
      <c r="U4385" s="3">
        <v>12000</v>
      </c>
      <c r="V4385" s="3">
        <v>12000</v>
      </c>
    </row>
    <row r="4386" spans="1:22" ht="12.45" customHeight="1" x14ac:dyDescent="0.25">
      <c r="A4386" s="10">
        <v>204023</v>
      </c>
      <c r="B4386" s="2" t="s">
        <v>252</v>
      </c>
      <c r="C4386" s="2" t="s">
        <v>327</v>
      </c>
      <c r="D4386" s="28" t="s">
        <v>317</v>
      </c>
      <c r="E4386" s="28" t="str">
        <f>VLOOKUP(A4386,'[1]Sheet1 (2)'!$A$2:$H$6200,8,0)</f>
        <v>Function:Finance and Administration:Core Function:Finance</v>
      </c>
      <c r="F4386" s="2" t="s">
        <v>328</v>
      </c>
      <c r="G4386" s="2" t="s">
        <v>182</v>
      </c>
      <c r="H4386" s="2" t="s">
        <v>329</v>
      </c>
      <c r="I4386" s="2" t="s">
        <v>182</v>
      </c>
      <c r="J4386" s="2" t="s">
        <v>167</v>
      </c>
      <c r="K4386" s="2">
        <v>4000000000</v>
      </c>
      <c r="L4386" s="2" t="s">
        <v>50</v>
      </c>
      <c r="M4386" s="2" t="s">
        <v>2542</v>
      </c>
      <c r="N4386" s="2" t="s">
        <v>2901</v>
      </c>
      <c r="O4386" s="2"/>
      <c r="P4386" s="2" t="s">
        <v>151</v>
      </c>
      <c r="Q4386" s="2" t="s">
        <v>152</v>
      </c>
      <c r="R4386" s="2">
        <v>1000</v>
      </c>
      <c r="S4386" s="2" t="s">
        <v>34</v>
      </c>
      <c r="T4386" s="3">
        <v>12000</v>
      </c>
      <c r="U4386" s="3">
        <v>12000</v>
      </c>
      <c r="V4386" s="3">
        <v>12000</v>
      </c>
    </row>
    <row r="4387" spans="1:22" ht="12.45" customHeight="1" x14ac:dyDescent="0.25">
      <c r="A4387" s="10">
        <v>204024</v>
      </c>
      <c r="B4387" s="2" t="s">
        <v>252</v>
      </c>
      <c r="C4387" s="2" t="s">
        <v>332</v>
      </c>
      <c r="D4387" s="28" t="s">
        <v>317</v>
      </c>
      <c r="E4387" s="28" t="str">
        <f>VLOOKUP(A4387,'[1]Sheet1 (2)'!$A$2:$H$6200,8,0)</f>
        <v>Function:Finance and Administration:Core Function:Finance</v>
      </c>
      <c r="F4387" s="2" t="s">
        <v>335</v>
      </c>
      <c r="G4387" s="2" t="s">
        <v>182</v>
      </c>
      <c r="H4387" s="2" t="s">
        <v>336</v>
      </c>
      <c r="I4387" s="2" t="s">
        <v>182</v>
      </c>
      <c r="J4387" s="2" t="s">
        <v>167</v>
      </c>
      <c r="K4387" s="2">
        <v>4000000000</v>
      </c>
      <c r="L4387" s="2" t="s">
        <v>50</v>
      </c>
      <c r="M4387" s="2" t="s">
        <v>2542</v>
      </c>
      <c r="N4387" s="2" t="s">
        <v>2901</v>
      </c>
      <c r="O4387" s="2"/>
      <c r="P4387" s="2" t="s">
        <v>151</v>
      </c>
      <c r="Q4387" s="2" t="s">
        <v>152</v>
      </c>
      <c r="R4387" s="2">
        <v>1000</v>
      </c>
      <c r="S4387" s="2" t="s">
        <v>34</v>
      </c>
      <c r="T4387" s="3">
        <v>70200</v>
      </c>
      <c r="U4387" s="3">
        <v>77220</v>
      </c>
      <c r="V4387" s="3">
        <v>84942</v>
      </c>
    </row>
    <row r="4388" spans="1:22" ht="12.45" customHeight="1" x14ac:dyDescent="0.25">
      <c r="A4388" s="10">
        <v>204046</v>
      </c>
      <c r="B4388" s="2" t="s">
        <v>252</v>
      </c>
      <c r="C4388" s="2" t="s">
        <v>1466</v>
      </c>
      <c r="D4388" s="28" t="s">
        <v>317</v>
      </c>
      <c r="E4388" s="28" t="str">
        <f>VLOOKUP(A4388,'[1]Sheet1 (2)'!$A$2:$H$6200,8,0)</f>
        <v>Function:Finance and Administration:Core Function:Finance</v>
      </c>
      <c r="F4388" s="2" t="s">
        <v>2363</v>
      </c>
      <c r="G4388" s="2" t="s">
        <v>182</v>
      </c>
      <c r="H4388" s="2" t="s">
        <v>2364</v>
      </c>
      <c r="I4388" s="2" t="s">
        <v>182</v>
      </c>
      <c r="J4388" s="2" t="s">
        <v>167</v>
      </c>
      <c r="K4388" s="2">
        <v>4000000000</v>
      </c>
      <c r="L4388" s="2" t="s">
        <v>50</v>
      </c>
      <c r="M4388" s="2" t="s">
        <v>2542</v>
      </c>
      <c r="N4388" s="2" t="s">
        <v>2901</v>
      </c>
      <c r="O4388" s="2"/>
      <c r="P4388" s="2" t="s">
        <v>151</v>
      </c>
      <c r="Q4388" s="2" t="s">
        <v>152</v>
      </c>
      <c r="R4388" s="2">
        <v>1000</v>
      </c>
      <c r="S4388" s="2" t="s">
        <v>34</v>
      </c>
      <c r="T4388" s="3">
        <v>6720</v>
      </c>
      <c r="U4388" s="3">
        <v>6988.8</v>
      </c>
      <c r="V4388" s="3">
        <v>7268.3519999999999</v>
      </c>
    </row>
    <row r="4389" spans="1:22" ht="12.45" customHeight="1" x14ac:dyDescent="0.25">
      <c r="A4389" s="10">
        <v>204037</v>
      </c>
      <c r="B4389" s="2" t="s">
        <v>252</v>
      </c>
      <c r="C4389" s="2" t="s">
        <v>347</v>
      </c>
      <c r="D4389" s="28" t="s">
        <v>343</v>
      </c>
      <c r="E4389" s="28" t="str">
        <f>VLOOKUP(A4389,'[1]Sheet1 (2)'!$A$2:$H$6200,8,0)</f>
        <v>Function:Finance and Administration:Core Function:Supply Chain Management</v>
      </c>
      <c r="F4389" s="2" t="s">
        <v>354</v>
      </c>
      <c r="G4389" s="2" t="s">
        <v>182</v>
      </c>
      <c r="H4389" s="2" t="s">
        <v>355</v>
      </c>
      <c r="I4389" s="2" t="s">
        <v>182</v>
      </c>
      <c r="J4389" s="2" t="s">
        <v>346</v>
      </c>
      <c r="K4389" s="2">
        <v>4000000000</v>
      </c>
      <c r="L4389" s="2" t="s">
        <v>50</v>
      </c>
      <c r="M4389" s="2" t="s">
        <v>2542</v>
      </c>
      <c r="N4389" s="2" t="s">
        <v>2901</v>
      </c>
      <c r="O4389" s="2"/>
      <c r="P4389" s="2" t="s">
        <v>151</v>
      </c>
      <c r="Q4389" s="2" t="s">
        <v>152</v>
      </c>
      <c r="R4389" s="2">
        <v>1000</v>
      </c>
      <c r="S4389" s="2" t="s">
        <v>34</v>
      </c>
      <c r="T4389" s="3">
        <v>40369</v>
      </c>
      <c r="U4389" s="3">
        <v>45200</v>
      </c>
      <c r="V4389" s="3">
        <v>54000</v>
      </c>
    </row>
    <row r="4390" spans="1:22" ht="12.45" customHeight="1" x14ac:dyDescent="0.25">
      <c r="A4390" s="10">
        <v>204051</v>
      </c>
      <c r="B4390" s="2" t="s">
        <v>252</v>
      </c>
      <c r="C4390" s="2" t="s">
        <v>356</v>
      </c>
      <c r="D4390" s="28" t="s">
        <v>343</v>
      </c>
      <c r="E4390" s="28" t="str">
        <f>VLOOKUP(A4390,'[1]Sheet1 (2)'!$A$2:$H$6200,8,0)</f>
        <v>Function:Finance and Administration:Core Function:Supply Chain Management</v>
      </c>
      <c r="F4390" s="2" t="s">
        <v>357</v>
      </c>
      <c r="G4390" s="2" t="s">
        <v>182</v>
      </c>
      <c r="H4390" s="2" t="s">
        <v>358</v>
      </c>
      <c r="I4390" s="2" t="s">
        <v>182</v>
      </c>
      <c r="J4390" s="2" t="s">
        <v>346</v>
      </c>
      <c r="K4390" s="2">
        <v>4000000000</v>
      </c>
      <c r="L4390" s="2" t="s">
        <v>50</v>
      </c>
      <c r="M4390" s="2" t="s">
        <v>2542</v>
      </c>
      <c r="N4390" s="2" t="s">
        <v>2901</v>
      </c>
      <c r="O4390" s="2"/>
      <c r="P4390" s="2" t="s">
        <v>151</v>
      </c>
      <c r="Q4390" s="2" t="s">
        <v>152</v>
      </c>
      <c r="R4390" s="2">
        <v>1000</v>
      </c>
      <c r="S4390" s="2" t="s">
        <v>34</v>
      </c>
      <c r="T4390" s="3">
        <v>40055</v>
      </c>
      <c r="U4390" s="3">
        <v>25200</v>
      </c>
      <c r="V4390" s="3">
        <v>26460</v>
      </c>
    </row>
    <row r="4391" spans="1:22" ht="12.45" customHeight="1" x14ac:dyDescent="0.25">
      <c r="A4391" s="10">
        <v>204051</v>
      </c>
      <c r="B4391" s="2" t="s">
        <v>252</v>
      </c>
      <c r="C4391" s="2" t="s">
        <v>356</v>
      </c>
      <c r="D4391" s="28" t="s">
        <v>343</v>
      </c>
      <c r="E4391" s="28" t="str">
        <f>VLOOKUP(A4391,'[1]Sheet1 (2)'!$A$2:$H$6200,8,0)</f>
        <v>Function:Finance and Administration:Core Function:Supply Chain Management</v>
      </c>
      <c r="F4391" s="2" t="s">
        <v>357</v>
      </c>
      <c r="G4391" s="2" t="s">
        <v>182</v>
      </c>
      <c r="H4391" s="2" t="s">
        <v>358</v>
      </c>
      <c r="I4391" s="2" t="s">
        <v>182</v>
      </c>
      <c r="J4391" s="2" t="s">
        <v>346</v>
      </c>
      <c r="K4391" s="2">
        <v>4000030000</v>
      </c>
      <c r="L4391" s="2" t="s">
        <v>2902</v>
      </c>
      <c r="M4391" s="2" t="s">
        <v>2903</v>
      </c>
      <c r="N4391" s="2" t="s">
        <v>2901</v>
      </c>
      <c r="O4391" s="2"/>
      <c r="P4391" s="2" t="s">
        <v>151</v>
      </c>
      <c r="Q4391" s="2" t="s">
        <v>152</v>
      </c>
      <c r="R4391" s="2">
        <v>1000</v>
      </c>
      <c r="S4391" s="2" t="s">
        <v>34</v>
      </c>
      <c r="T4391" s="3">
        <v>0</v>
      </c>
      <c r="U4391" s="3">
        <v>25200</v>
      </c>
      <c r="V4391" s="3">
        <v>26460</v>
      </c>
    </row>
    <row r="4392" spans="1:22" ht="12.45" customHeight="1" x14ac:dyDescent="0.25">
      <c r="A4392" s="10">
        <v>204165</v>
      </c>
      <c r="B4392" s="2" t="s">
        <v>252</v>
      </c>
      <c r="C4392" s="2" t="s">
        <v>2904</v>
      </c>
      <c r="D4392" s="28" t="s">
        <v>343</v>
      </c>
      <c r="E4392" s="28" t="str">
        <f>VLOOKUP(A4392,'[1]Sheet1 (2)'!$A$2:$H$6200,8,0)</f>
        <v>Function:Finance and Administration:Core Function:Supply Chain Management</v>
      </c>
      <c r="F4392" s="2" t="s">
        <v>2905</v>
      </c>
      <c r="G4392" s="2" t="s">
        <v>182</v>
      </c>
      <c r="H4392" s="2" t="s">
        <v>2906</v>
      </c>
      <c r="I4392" s="2" t="s">
        <v>182</v>
      </c>
      <c r="J4392" s="2" t="s">
        <v>346</v>
      </c>
      <c r="K4392" s="2">
        <v>4000010000</v>
      </c>
      <c r="L4392" s="2" t="s">
        <v>55</v>
      </c>
      <c r="M4392" s="2" t="s">
        <v>2907</v>
      </c>
      <c r="N4392" s="2" t="s">
        <v>2901</v>
      </c>
      <c r="O4392" s="2"/>
      <c r="P4392" s="2" t="s">
        <v>151</v>
      </c>
      <c r="Q4392" s="2" t="s">
        <v>152</v>
      </c>
      <c r="R4392" s="2">
        <v>1000</v>
      </c>
      <c r="S4392" s="2" t="s">
        <v>34</v>
      </c>
      <c r="T4392" s="3">
        <v>13141000</v>
      </c>
      <c r="U4392" s="3">
        <v>14030000</v>
      </c>
      <c r="V4392" s="3">
        <v>16328900</v>
      </c>
    </row>
    <row r="4393" spans="1:22" ht="12.45" customHeight="1" x14ac:dyDescent="0.25">
      <c r="A4393" s="10">
        <v>402284</v>
      </c>
      <c r="B4393" s="2" t="s">
        <v>359</v>
      </c>
      <c r="C4393" s="2" t="s">
        <v>360</v>
      </c>
      <c r="D4393" s="28" t="s">
        <v>361</v>
      </c>
      <c r="E4393" s="28" t="str">
        <f>VLOOKUP(A4393,'[1]Sheet1 (2)'!$A$2:$H$6200,8,0)</f>
        <v>Function:Executive and Council:Core Function:Municipal Manager, Town Secretary and Chief Executive</v>
      </c>
      <c r="F4393" s="2" t="s">
        <v>1849</v>
      </c>
      <c r="G4393" s="2" t="s">
        <v>294</v>
      </c>
      <c r="H4393" s="2" t="s">
        <v>1850</v>
      </c>
      <c r="I4393" s="2" t="s">
        <v>294</v>
      </c>
      <c r="J4393" s="2" t="s">
        <v>365</v>
      </c>
      <c r="K4393" s="2">
        <v>4000000000</v>
      </c>
      <c r="L4393" s="2" t="s">
        <v>50</v>
      </c>
      <c r="M4393" s="2" t="s">
        <v>2542</v>
      </c>
      <c r="N4393" s="2" t="s">
        <v>2901</v>
      </c>
      <c r="O4393" s="2"/>
      <c r="P4393" s="2" t="s">
        <v>32</v>
      </c>
      <c r="Q4393" s="2" t="s">
        <v>33</v>
      </c>
      <c r="R4393" s="2">
        <v>1000</v>
      </c>
      <c r="S4393" s="2" t="s">
        <v>34</v>
      </c>
      <c r="T4393" s="3">
        <v>54000</v>
      </c>
      <c r="U4393" s="3">
        <v>54000</v>
      </c>
      <c r="V4393" s="3">
        <v>54000</v>
      </c>
    </row>
    <row r="4394" spans="1:22" ht="12.45" customHeight="1" x14ac:dyDescent="0.25">
      <c r="A4394" s="10">
        <v>403243</v>
      </c>
      <c r="B4394" s="2" t="s">
        <v>359</v>
      </c>
      <c r="C4394" s="2" t="s">
        <v>368</v>
      </c>
      <c r="D4394" s="28" t="s">
        <v>369</v>
      </c>
      <c r="E4394" s="28" t="str">
        <f>VLOOKUP(A4394,'[1]Sheet1 (2)'!$A$2:$H$6200,8,0)</f>
        <v>Function:Community and Social Services:Core Function:Community Halls and Facilities</v>
      </c>
      <c r="F4394" s="2" t="s">
        <v>2371</v>
      </c>
      <c r="G4394" s="2" t="s">
        <v>294</v>
      </c>
      <c r="H4394" s="2" t="s">
        <v>2372</v>
      </c>
      <c r="I4394" s="2" t="s">
        <v>294</v>
      </c>
      <c r="J4394" s="2" t="s">
        <v>372</v>
      </c>
      <c r="K4394" s="2">
        <v>4000000000</v>
      </c>
      <c r="L4394" s="2" t="s">
        <v>50</v>
      </c>
      <c r="M4394" s="2" t="s">
        <v>2542</v>
      </c>
      <c r="N4394" s="2" t="s">
        <v>2901</v>
      </c>
      <c r="O4394" s="2"/>
      <c r="P4394" s="2" t="s">
        <v>32</v>
      </c>
      <c r="Q4394" s="2" t="s">
        <v>33</v>
      </c>
      <c r="R4394" s="2">
        <v>1000</v>
      </c>
      <c r="S4394" s="2" t="s">
        <v>34</v>
      </c>
      <c r="T4394" s="3">
        <v>72000</v>
      </c>
      <c r="U4394" s="3">
        <v>86400</v>
      </c>
      <c r="V4394" s="3">
        <v>103680</v>
      </c>
    </row>
    <row r="4395" spans="1:22" ht="12.45" customHeight="1" x14ac:dyDescent="0.25">
      <c r="A4395" s="10">
        <v>403553</v>
      </c>
      <c r="B4395" s="2" t="s">
        <v>359</v>
      </c>
      <c r="C4395" s="2" t="s">
        <v>378</v>
      </c>
      <c r="D4395" s="28" t="s">
        <v>379</v>
      </c>
      <c r="E4395" s="28" t="str">
        <f>VLOOKUP(A4395,'[1]Sheet1 (2)'!$A$2:$H$6200,8,0)</f>
        <v>Function:Community and Social Services:Non-core Function:Population Development</v>
      </c>
      <c r="F4395" s="2" t="s">
        <v>386</v>
      </c>
      <c r="G4395" s="2" t="s">
        <v>294</v>
      </c>
      <c r="H4395" s="2" t="s">
        <v>387</v>
      </c>
      <c r="I4395" s="2" t="s">
        <v>294</v>
      </c>
      <c r="J4395" s="2" t="s">
        <v>382</v>
      </c>
      <c r="K4395" s="2">
        <v>4000000000</v>
      </c>
      <c r="L4395" s="2" t="s">
        <v>50</v>
      </c>
      <c r="M4395" s="2" t="s">
        <v>2542</v>
      </c>
      <c r="N4395" s="2" t="s">
        <v>2901</v>
      </c>
      <c r="O4395" s="2"/>
      <c r="P4395" s="2" t="s">
        <v>32</v>
      </c>
      <c r="Q4395" s="2" t="s">
        <v>33</v>
      </c>
      <c r="R4395" s="2">
        <v>1000</v>
      </c>
      <c r="S4395" s="2" t="s">
        <v>34</v>
      </c>
      <c r="T4395" s="3">
        <v>60000</v>
      </c>
      <c r="U4395" s="3">
        <v>72000</v>
      </c>
      <c r="V4395" s="3">
        <v>86400</v>
      </c>
    </row>
    <row r="4396" spans="1:22" ht="12.45" customHeight="1" x14ac:dyDescent="0.25">
      <c r="A4396" s="10">
        <v>404106</v>
      </c>
      <c r="B4396" s="2" t="s">
        <v>359</v>
      </c>
      <c r="C4396" s="2" t="s">
        <v>390</v>
      </c>
      <c r="D4396" s="28" t="s">
        <v>369</v>
      </c>
      <c r="E4396" s="28" t="str">
        <f>VLOOKUP(A4396,'[1]Sheet1 (2)'!$A$2:$H$6200,8,0)</f>
        <v>Function:Finance and Administration:Core Function:Property Services</v>
      </c>
      <c r="F4396" s="2" t="s">
        <v>393</v>
      </c>
      <c r="G4396" s="2" t="s">
        <v>294</v>
      </c>
      <c r="H4396" s="2" t="s">
        <v>394</v>
      </c>
      <c r="I4396" s="2" t="s">
        <v>294</v>
      </c>
      <c r="J4396" s="2" t="s">
        <v>292</v>
      </c>
      <c r="K4396" s="2">
        <v>4000000000</v>
      </c>
      <c r="L4396" s="2" t="s">
        <v>50</v>
      </c>
      <c r="M4396" s="2" t="s">
        <v>2542</v>
      </c>
      <c r="N4396" s="2" t="s">
        <v>2901</v>
      </c>
      <c r="O4396" s="2"/>
      <c r="P4396" s="2" t="s">
        <v>32</v>
      </c>
      <c r="Q4396" s="2" t="s">
        <v>33</v>
      </c>
      <c r="R4396" s="2">
        <v>1000</v>
      </c>
      <c r="S4396" s="2" t="s">
        <v>34</v>
      </c>
      <c r="T4396" s="3">
        <v>120000</v>
      </c>
      <c r="U4396" s="3">
        <v>132000</v>
      </c>
      <c r="V4396" s="3">
        <v>132000</v>
      </c>
    </row>
    <row r="4397" spans="1:22" ht="12.45" customHeight="1" x14ac:dyDescent="0.25">
      <c r="A4397" s="10">
        <v>404117</v>
      </c>
      <c r="B4397" s="2" t="s">
        <v>359</v>
      </c>
      <c r="C4397" s="2" t="s">
        <v>399</v>
      </c>
      <c r="D4397" s="28" t="s">
        <v>379</v>
      </c>
      <c r="E4397" s="28" t="str">
        <f>VLOOKUP(A4397,'[1]Sheet1 (2)'!$A$2:$H$6200,8,0)</f>
        <v>Function:Finance and Administration:Core Function:Administrative and Corporate Support</v>
      </c>
      <c r="F4397" s="2" t="s">
        <v>2004</v>
      </c>
      <c r="G4397" s="2" t="s">
        <v>2005</v>
      </c>
      <c r="H4397" s="2" t="s">
        <v>2006</v>
      </c>
      <c r="I4397" s="2" t="s">
        <v>2005</v>
      </c>
      <c r="J4397" s="2" t="s">
        <v>206</v>
      </c>
      <c r="K4397" s="2">
        <v>4000000000</v>
      </c>
      <c r="L4397" s="2" t="s">
        <v>50</v>
      </c>
      <c r="M4397" s="2" t="s">
        <v>2542</v>
      </c>
      <c r="N4397" s="2" t="s">
        <v>2901</v>
      </c>
      <c r="O4397" s="2"/>
      <c r="P4397" s="2" t="s">
        <v>151</v>
      </c>
      <c r="Q4397" s="2" t="s">
        <v>152</v>
      </c>
      <c r="R4397" s="2">
        <v>1000</v>
      </c>
      <c r="S4397" s="2" t="s">
        <v>34</v>
      </c>
      <c r="T4397" s="3">
        <v>38000</v>
      </c>
      <c r="U4397" s="3">
        <v>45600</v>
      </c>
      <c r="V4397" s="3">
        <v>54720</v>
      </c>
    </row>
    <row r="4398" spans="1:22" ht="12.45" customHeight="1" x14ac:dyDescent="0.25">
      <c r="A4398" s="10">
        <v>404118</v>
      </c>
      <c r="B4398" s="2" t="s">
        <v>359</v>
      </c>
      <c r="C4398" s="2" t="s">
        <v>406</v>
      </c>
      <c r="D4398" s="28" t="s">
        <v>379</v>
      </c>
      <c r="E4398" s="28" t="str">
        <f>VLOOKUP(A4398,'[1]Sheet1 (2)'!$A$2:$H$6200,8,0)</f>
        <v>Function:Finance and Administration:Core Function:Administrative and Corporate Support</v>
      </c>
      <c r="F4398" s="2" t="s">
        <v>2007</v>
      </c>
      <c r="G4398" s="2" t="s">
        <v>2008</v>
      </c>
      <c r="H4398" s="2" t="s">
        <v>2009</v>
      </c>
      <c r="I4398" s="2" t="s">
        <v>2008</v>
      </c>
      <c r="J4398" s="2" t="s">
        <v>206</v>
      </c>
      <c r="K4398" s="2">
        <v>4000000000</v>
      </c>
      <c r="L4398" s="2" t="s">
        <v>50</v>
      </c>
      <c r="M4398" s="2" t="s">
        <v>2542</v>
      </c>
      <c r="N4398" s="2" t="s">
        <v>2901</v>
      </c>
      <c r="O4398" s="2"/>
      <c r="P4398" s="2" t="s">
        <v>151</v>
      </c>
      <c r="Q4398" s="2" t="s">
        <v>152</v>
      </c>
      <c r="R4398" s="2">
        <v>1000</v>
      </c>
      <c r="S4398" s="2" t="s">
        <v>34</v>
      </c>
      <c r="T4398" s="3">
        <v>48000</v>
      </c>
      <c r="U4398" s="3">
        <v>57600</v>
      </c>
      <c r="V4398" s="3">
        <v>69120</v>
      </c>
    </row>
    <row r="4399" spans="1:22" ht="12.45" customHeight="1" x14ac:dyDescent="0.25">
      <c r="A4399" s="10">
        <v>404119</v>
      </c>
      <c r="B4399" s="2" t="s">
        <v>359</v>
      </c>
      <c r="C4399" s="2" t="s">
        <v>416</v>
      </c>
      <c r="D4399" s="28" t="s">
        <v>379</v>
      </c>
      <c r="E4399" s="28" t="str">
        <f>VLOOKUP(A4399,'[1]Sheet1 (2)'!$A$2:$H$6200,8,0)</f>
        <v>Function:Finance and Administration:Core Function:Administrative and Corporate Support</v>
      </c>
      <c r="F4399" s="2" t="s">
        <v>2010</v>
      </c>
      <c r="G4399" s="2" t="s">
        <v>2011</v>
      </c>
      <c r="H4399" s="2" t="s">
        <v>2012</v>
      </c>
      <c r="I4399" s="2" t="s">
        <v>2011</v>
      </c>
      <c r="J4399" s="2" t="s">
        <v>206</v>
      </c>
      <c r="K4399" s="2">
        <v>4000000000</v>
      </c>
      <c r="L4399" s="2" t="s">
        <v>50</v>
      </c>
      <c r="M4399" s="2" t="s">
        <v>2542</v>
      </c>
      <c r="N4399" s="2" t="s">
        <v>2901</v>
      </c>
      <c r="O4399" s="2"/>
      <c r="P4399" s="2" t="s">
        <v>151</v>
      </c>
      <c r="Q4399" s="2" t="s">
        <v>152</v>
      </c>
      <c r="R4399" s="2">
        <v>1000</v>
      </c>
      <c r="S4399" s="2" t="s">
        <v>34</v>
      </c>
      <c r="T4399" s="3">
        <v>38000</v>
      </c>
      <c r="U4399" s="3">
        <v>45600</v>
      </c>
      <c r="V4399" s="3">
        <v>54720</v>
      </c>
    </row>
    <row r="4400" spans="1:22" ht="12.45" customHeight="1" x14ac:dyDescent="0.25">
      <c r="A4400" s="10">
        <v>404120</v>
      </c>
      <c r="B4400" s="2" t="s">
        <v>359</v>
      </c>
      <c r="C4400" s="2" t="s">
        <v>426</v>
      </c>
      <c r="D4400" s="28" t="s">
        <v>379</v>
      </c>
      <c r="E4400" s="28" t="str">
        <f>VLOOKUP(A4400,'[1]Sheet1 (2)'!$A$2:$H$6200,8,0)</f>
        <v>Function:Finance and Administration:Core Function:Administrative and Corporate Support</v>
      </c>
      <c r="F4400" s="2" t="s">
        <v>2013</v>
      </c>
      <c r="G4400" s="2" t="s">
        <v>2014</v>
      </c>
      <c r="H4400" s="2" t="s">
        <v>2015</v>
      </c>
      <c r="I4400" s="2" t="s">
        <v>2014</v>
      </c>
      <c r="J4400" s="2" t="s">
        <v>206</v>
      </c>
      <c r="K4400" s="2">
        <v>4000000000</v>
      </c>
      <c r="L4400" s="2" t="s">
        <v>50</v>
      </c>
      <c r="M4400" s="2" t="s">
        <v>2542</v>
      </c>
      <c r="N4400" s="2" t="s">
        <v>2901</v>
      </c>
      <c r="O4400" s="2"/>
      <c r="P4400" s="2" t="s">
        <v>151</v>
      </c>
      <c r="Q4400" s="2" t="s">
        <v>152</v>
      </c>
      <c r="R4400" s="2">
        <v>1000</v>
      </c>
      <c r="S4400" s="2" t="s">
        <v>34</v>
      </c>
      <c r="T4400" s="3">
        <v>48000</v>
      </c>
      <c r="U4400" s="3">
        <v>57600</v>
      </c>
      <c r="V4400" s="3">
        <v>69120</v>
      </c>
    </row>
    <row r="4401" spans="1:22" ht="12.45" customHeight="1" x14ac:dyDescent="0.25">
      <c r="A4401" s="10">
        <v>404121</v>
      </c>
      <c r="B4401" s="2" t="s">
        <v>359</v>
      </c>
      <c r="C4401" s="2" t="s">
        <v>436</v>
      </c>
      <c r="D4401" s="28" t="s">
        <v>379</v>
      </c>
      <c r="E4401" s="28" t="str">
        <f>VLOOKUP(A4401,'[1]Sheet1 (2)'!$A$2:$H$6200,8,0)</f>
        <v>Function:Finance and Administration:Core Function:Administrative and Corporate Support</v>
      </c>
      <c r="F4401" s="2" t="s">
        <v>2016</v>
      </c>
      <c r="G4401" s="2" t="s">
        <v>2017</v>
      </c>
      <c r="H4401" s="2" t="s">
        <v>2018</v>
      </c>
      <c r="I4401" s="2" t="s">
        <v>2017</v>
      </c>
      <c r="J4401" s="2" t="s">
        <v>206</v>
      </c>
      <c r="K4401" s="2">
        <v>4000000000</v>
      </c>
      <c r="L4401" s="2" t="s">
        <v>50</v>
      </c>
      <c r="M4401" s="2" t="s">
        <v>2542</v>
      </c>
      <c r="N4401" s="2" t="s">
        <v>2901</v>
      </c>
      <c r="O4401" s="2"/>
      <c r="P4401" s="2" t="s">
        <v>151</v>
      </c>
      <c r="Q4401" s="2" t="s">
        <v>152</v>
      </c>
      <c r="R4401" s="2">
        <v>1000</v>
      </c>
      <c r="S4401" s="2" t="s">
        <v>34</v>
      </c>
      <c r="T4401" s="3">
        <v>38000</v>
      </c>
      <c r="U4401" s="3">
        <v>45600</v>
      </c>
      <c r="V4401" s="3">
        <v>54720</v>
      </c>
    </row>
    <row r="4402" spans="1:22" ht="12.45" customHeight="1" x14ac:dyDescent="0.25">
      <c r="A4402" s="10">
        <v>404180</v>
      </c>
      <c r="B4402" s="2" t="s">
        <v>359</v>
      </c>
      <c r="C4402" s="2" t="s">
        <v>457</v>
      </c>
      <c r="D4402" s="28" t="s">
        <v>458</v>
      </c>
      <c r="E4402" s="28" t="str">
        <f>VLOOKUP(A4402,'[1]Sheet1 (2)'!$A$2:$H$6200,8,0)</f>
        <v>Function:Waste Management:Core Function:Solid Waste Removal</v>
      </c>
      <c r="F4402" s="2" t="s">
        <v>2405</v>
      </c>
      <c r="G4402" s="2" t="s">
        <v>294</v>
      </c>
      <c r="H4402" s="2" t="s">
        <v>2406</v>
      </c>
      <c r="I4402" s="2" t="s">
        <v>294</v>
      </c>
      <c r="J4402" s="2" t="s">
        <v>461</v>
      </c>
      <c r="K4402" s="2">
        <v>4000000000</v>
      </c>
      <c r="L4402" s="2" t="s">
        <v>50</v>
      </c>
      <c r="M4402" s="2" t="s">
        <v>2542</v>
      </c>
      <c r="N4402" s="2" t="s">
        <v>2901</v>
      </c>
      <c r="O4402" s="2"/>
      <c r="P4402" s="2" t="s">
        <v>32</v>
      </c>
      <c r="Q4402" s="2" t="s">
        <v>33</v>
      </c>
      <c r="R4402" s="2">
        <v>1000</v>
      </c>
      <c r="S4402" s="2" t="s">
        <v>34</v>
      </c>
      <c r="T4402" s="3">
        <v>850000</v>
      </c>
      <c r="U4402" s="3">
        <v>900000</v>
      </c>
      <c r="V4402" s="3">
        <v>950000</v>
      </c>
    </row>
    <row r="4403" spans="1:22" ht="12.45" customHeight="1" x14ac:dyDescent="0.25">
      <c r="A4403" s="10">
        <v>404181</v>
      </c>
      <c r="B4403" s="2" t="s">
        <v>359</v>
      </c>
      <c r="C4403" s="2" t="s">
        <v>464</v>
      </c>
      <c r="D4403" s="28" t="s">
        <v>458</v>
      </c>
      <c r="E4403" s="28" t="str">
        <f>VLOOKUP(A4403,'[1]Sheet1 (2)'!$A$2:$H$6200,8,0)</f>
        <v>Function:Waste Water Management:Core Function:Public Toilets</v>
      </c>
      <c r="F4403" s="2" t="s">
        <v>2411</v>
      </c>
      <c r="G4403" s="2" t="s">
        <v>294</v>
      </c>
      <c r="H4403" s="2" t="s">
        <v>2412</v>
      </c>
      <c r="I4403" s="2" t="s">
        <v>294</v>
      </c>
      <c r="J4403" s="2" t="s">
        <v>467</v>
      </c>
      <c r="K4403" s="2">
        <v>4000000000</v>
      </c>
      <c r="L4403" s="2" t="s">
        <v>50</v>
      </c>
      <c r="M4403" s="2" t="s">
        <v>2542</v>
      </c>
      <c r="N4403" s="2" t="s">
        <v>2901</v>
      </c>
      <c r="O4403" s="2"/>
      <c r="P4403" s="2" t="s">
        <v>32</v>
      </c>
      <c r="Q4403" s="2" t="s">
        <v>33</v>
      </c>
      <c r="R4403" s="2">
        <v>1000</v>
      </c>
      <c r="S4403" s="2" t="s">
        <v>34</v>
      </c>
      <c r="T4403" s="3">
        <v>290880</v>
      </c>
      <c r="U4403" s="3">
        <v>319968</v>
      </c>
      <c r="V4403" s="3">
        <v>351965</v>
      </c>
    </row>
    <row r="4404" spans="1:22" ht="12.45" customHeight="1" x14ac:dyDescent="0.25">
      <c r="A4404" s="10">
        <v>404182</v>
      </c>
      <c r="B4404" s="2" t="s">
        <v>359</v>
      </c>
      <c r="C4404" s="2" t="s">
        <v>474</v>
      </c>
      <c r="D4404" s="28" t="s">
        <v>458</v>
      </c>
      <c r="E4404" s="28" t="str">
        <f>VLOOKUP(A4404,'[1]Sheet1 (2)'!$A$2:$H$6200,8,0)</f>
        <v>Function:Waste Management:Core Function:Solid Waste Removal</v>
      </c>
      <c r="F4404" s="2" t="s">
        <v>477</v>
      </c>
      <c r="G4404" s="2" t="s">
        <v>294</v>
      </c>
      <c r="H4404" s="2" t="s">
        <v>478</v>
      </c>
      <c r="I4404" s="2" t="s">
        <v>294</v>
      </c>
      <c r="J4404" s="2" t="s">
        <v>461</v>
      </c>
      <c r="K4404" s="2">
        <v>4000000000</v>
      </c>
      <c r="L4404" s="2" t="s">
        <v>50</v>
      </c>
      <c r="M4404" s="2" t="s">
        <v>2542</v>
      </c>
      <c r="N4404" s="2" t="s">
        <v>2901</v>
      </c>
      <c r="O4404" s="2"/>
      <c r="P4404" s="2" t="s">
        <v>32</v>
      </c>
      <c r="Q4404" s="2" t="s">
        <v>33</v>
      </c>
      <c r="R4404" s="2">
        <v>1000</v>
      </c>
      <c r="S4404" s="2" t="s">
        <v>34</v>
      </c>
      <c r="T4404" s="3">
        <v>145465.92000000001</v>
      </c>
      <c r="U4404" s="3">
        <v>160013</v>
      </c>
      <c r="V4404" s="3">
        <v>176014</v>
      </c>
    </row>
    <row r="4405" spans="1:22" ht="12.45" customHeight="1" x14ac:dyDescent="0.25">
      <c r="A4405" s="10">
        <v>404184</v>
      </c>
      <c r="B4405" s="2" t="s">
        <v>359</v>
      </c>
      <c r="C4405" s="2" t="s">
        <v>492</v>
      </c>
      <c r="D4405" s="28" t="s">
        <v>458</v>
      </c>
      <c r="E4405" s="28" t="str">
        <f>VLOOKUP(A4405,'[1]Sheet1 (2)'!$A$2:$H$6200,8,0)</f>
        <v>Function:Waste Management:Core Function:Solid Waste Removal</v>
      </c>
      <c r="F4405" s="2" t="s">
        <v>2417</v>
      </c>
      <c r="G4405" s="2" t="s">
        <v>294</v>
      </c>
      <c r="H4405" s="2" t="s">
        <v>2418</v>
      </c>
      <c r="I4405" s="2" t="s">
        <v>294</v>
      </c>
      <c r="J4405" s="2" t="s">
        <v>461</v>
      </c>
      <c r="K4405" s="2">
        <v>4000030000</v>
      </c>
      <c r="L4405" s="2" t="s">
        <v>2902</v>
      </c>
      <c r="M4405" s="2" t="s">
        <v>2903</v>
      </c>
      <c r="N4405" s="2" t="s">
        <v>2901</v>
      </c>
      <c r="O4405" s="2"/>
      <c r="P4405" s="2" t="s">
        <v>32</v>
      </c>
      <c r="Q4405" s="2" t="s">
        <v>33</v>
      </c>
      <c r="R4405" s="2">
        <v>1000</v>
      </c>
      <c r="S4405" s="2" t="s">
        <v>34</v>
      </c>
      <c r="T4405" s="3">
        <v>10395</v>
      </c>
      <c r="U4405" s="3">
        <v>11435</v>
      </c>
      <c r="V4405" s="3">
        <v>12579</v>
      </c>
    </row>
    <row r="4406" spans="1:22" ht="12.45" customHeight="1" x14ac:dyDescent="0.25">
      <c r="A4406" s="10">
        <v>404220</v>
      </c>
      <c r="B4406" s="2" t="s">
        <v>359</v>
      </c>
      <c r="C4406" s="2" t="s">
        <v>504</v>
      </c>
      <c r="D4406" s="28" t="s">
        <v>369</v>
      </c>
      <c r="E4406" s="28" t="str">
        <f>VLOOKUP(A4406,'[1]Sheet1 (2)'!$A$2:$H$6200,8,0)</f>
        <v>Function:Finance and Administration:Core Function:Property Services</v>
      </c>
      <c r="F4406" s="2" t="s">
        <v>513</v>
      </c>
      <c r="G4406" s="2" t="s">
        <v>514</v>
      </c>
      <c r="H4406" s="2" t="s">
        <v>515</v>
      </c>
      <c r="I4406" s="2" t="s">
        <v>514</v>
      </c>
      <c r="J4406" s="2" t="s">
        <v>292</v>
      </c>
      <c r="K4406" s="2">
        <v>4000000000</v>
      </c>
      <c r="L4406" s="2" t="s">
        <v>50</v>
      </c>
      <c r="M4406" s="2" t="s">
        <v>2542</v>
      </c>
      <c r="N4406" s="2" t="s">
        <v>2901</v>
      </c>
      <c r="O4406" s="2"/>
      <c r="P4406" s="2" t="s">
        <v>508</v>
      </c>
      <c r="Q4406" s="2" t="s">
        <v>509</v>
      </c>
      <c r="R4406" s="2">
        <v>1000</v>
      </c>
      <c r="S4406" s="2" t="s">
        <v>34</v>
      </c>
      <c r="T4406" s="3">
        <v>150000</v>
      </c>
      <c r="U4406" s="3">
        <v>165000</v>
      </c>
      <c r="V4406" s="3">
        <v>165000</v>
      </c>
    </row>
    <row r="4407" spans="1:22" ht="12.45" customHeight="1" x14ac:dyDescent="0.25">
      <c r="A4407" s="10">
        <v>404267</v>
      </c>
      <c r="B4407" s="2" t="s">
        <v>359</v>
      </c>
      <c r="C4407" s="2" t="s">
        <v>535</v>
      </c>
      <c r="D4407" s="28" t="s">
        <v>369</v>
      </c>
      <c r="E4407" s="28" t="str">
        <f>VLOOKUP(A4407,'[1]Sheet1 (2)'!$A$2:$H$6200,8,0)</f>
        <v>Function:Housing:Core Function:Housing</v>
      </c>
      <c r="F4407" s="2" t="s">
        <v>2435</v>
      </c>
      <c r="G4407" s="2" t="s">
        <v>294</v>
      </c>
      <c r="H4407" s="2" t="s">
        <v>2436</v>
      </c>
      <c r="I4407" s="2" t="s">
        <v>294</v>
      </c>
      <c r="J4407" s="2" t="s">
        <v>538</v>
      </c>
      <c r="K4407" s="2">
        <v>4000000000</v>
      </c>
      <c r="L4407" s="2" t="s">
        <v>50</v>
      </c>
      <c r="M4407" s="2" t="s">
        <v>2542</v>
      </c>
      <c r="N4407" s="2" t="s">
        <v>2901</v>
      </c>
      <c r="O4407" s="2"/>
      <c r="P4407" s="2" t="s">
        <v>32</v>
      </c>
      <c r="Q4407" s="2" t="s">
        <v>33</v>
      </c>
      <c r="R4407" s="2">
        <v>1000</v>
      </c>
      <c r="S4407" s="2" t="s">
        <v>34</v>
      </c>
      <c r="T4407" s="3">
        <v>132000</v>
      </c>
      <c r="U4407" s="3">
        <v>145200</v>
      </c>
      <c r="V4407" s="3">
        <v>145200</v>
      </c>
    </row>
    <row r="4408" spans="1:22" ht="12.45" customHeight="1" x14ac:dyDescent="0.25">
      <c r="A4408" s="10">
        <v>404293</v>
      </c>
      <c r="B4408" s="2" t="s">
        <v>359</v>
      </c>
      <c r="C4408" s="2" t="s">
        <v>548</v>
      </c>
      <c r="D4408" s="28" t="s">
        <v>542</v>
      </c>
      <c r="E4408" s="28" t="str">
        <f>VLOOKUP(A4408,'[1]Sheet1 (2)'!$A$2:$H$6200,8,0)</f>
        <v>Function:Public Safety:Core Function:Civil Defence</v>
      </c>
      <c r="F4408" s="2" t="s">
        <v>2029</v>
      </c>
      <c r="G4408" s="2" t="s">
        <v>294</v>
      </c>
      <c r="H4408" s="2" t="s">
        <v>2030</v>
      </c>
      <c r="I4408" s="2" t="s">
        <v>294</v>
      </c>
      <c r="J4408" s="2" t="s">
        <v>551</v>
      </c>
      <c r="K4408" s="2">
        <v>4000000000</v>
      </c>
      <c r="L4408" s="2" t="s">
        <v>50</v>
      </c>
      <c r="M4408" s="2" t="s">
        <v>2542</v>
      </c>
      <c r="N4408" s="2" t="s">
        <v>2901</v>
      </c>
      <c r="O4408" s="2"/>
      <c r="P4408" s="2" t="s">
        <v>32</v>
      </c>
      <c r="Q4408" s="2" t="s">
        <v>33</v>
      </c>
      <c r="R4408" s="2">
        <v>1000</v>
      </c>
      <c r="S4408" s="2" t="s">
        <v>34</v>
      </c>
      <c r="T4408" s="3">
        <v>9400</v>
      </c>
      <c r="U4408" s="3">
        <v>10100</v>
      </c>
      <c r="V4408" s="3">
        <v>10600</v>
      </c>
    </row>
    <row r="4409" spans="1:22" ht="12.45" customHeight="1" x14ac:dyDescent="0.25">
      <c r="A4409" s="10">
        <v>404293</v>
      </c>
      <c r="B4409" s="2" t="s">
        <v>359</v>
      </c>
      <c r="C4409" s="2" t="s">
        <v>548</v>
      </c>
      <c r="D4409" s="28" t="s">
        <v>542</v>
      </c>
      <c r="E4409" s="28" t="str">
        <f>VLOOKUP(A4409,'[1]Sheet1 (2)'!$A$2:$H$6200,8,0)</f>
        <v>Function:Public Safety:Core Function:Civil Defence</v>
      </c>
      <c r="F4409" s="2" t="s">
        <v>2029</v>
      </c>
      <c r="G4409" s="2" t="s">
        <v>294</v>
      </c>
      <c r="H4409" s="2" t="s">
        <v>2030</v>
      </c>
      <c r="I4409" s="2" t="s">
        <v>294</v>
      </c>
      <c r="J4409" s="2" t="s">
        <v>551</v>
      </c>
      <c r="K4409" s="2">
        <v>4000030000</v>
      </c>
      <c r="L4409" s="2" t="s">
        <v>2902</v>
      </c>
      <c r="M4409" s="2" t="s">
        <v>2903</v>
      </c>
      <c r="N4409" s="2" t="s">
        <v>2901</v>
      </c>
      <c r="O4409" s="2"/>
      <c r="P4409" s="2" t="s">
        <v>32</v>
      </c>
      <c r="Q4409" s="2" t="s">
        <v>33</v>
      </c>
      <c r="R4409" s="2">
        <v>1000</v>
      </c>
      <c r="S4409" s="2" t="s">
        <v>34</v>
      </c>
      <c r="T4409" s="3">
        <v>850000</v>
      </c>
      <c r="U4409" s="3">
        <v>950000</v>
      </c>
      <c r="V4409" s="3">
        <v>1000000</v>
      </c>
    </row>
    <row r="4410" spans="1:22" ht="12.45" customHeight="1" x14ac:dyDescent="0.25">
      <c r="A4410" s="10">
        <v>404294</v>
      </c>
      <c r="B4410" s="2" t="s">
        <v>359</v>
      </c>
      <c r="C4410" s="2" t="s">
        <v>556</v>
      </c>
      <c r="D4410" s="28" t="s">
        <v>542</v>
      </c>
      <c r="E4410" s="28" t="str">
        <f>VLOOKUP(A4410,'[1]Sheet1 (2)'!$A$2:$H$6200,8,0)</f>
        <v>Function:Public Safety:Non-core Function:Fire Fighting and Protection</v>
      </c>
      <c r="F4410" s="2" t="s">
        <v>2031</v>
      </c>
      <c r="G4410" s="2" t="s">
        <v>294</v>
      </c>
      <c r="H4410" s="2" t="s">
        <v>2032</v>
      </c>
      <c r="I4410" s="2" t="s">
        <v>294</v>
      </c>
      <c r="J4410" s="2" t="s">
        <v>545</v>
      </c>
      <c r="K4410" s="2">
        <v>4000000000</v>
      </c>
      <c r="L4410" s="2" t="s">
        <v>50</v>
      </c>
      <c r="M4410" s="2" t="s">
        <v>2542</v>
      </c>
      <c r="N4410" s="2" t="s">
        <v>2901</v>
      </c>
      <c r="O4410" s="2"/>
      <c r="P4410" s="2" t="s">
        <v>32</v>
      </c>
      <c r="Q4410" s="2" t="s">
        <v>33</v>
      </c>
      <c r="R4410" s="2">
        <v>1000</v>
      </c>
      <c r="S4410" s="2" t="s">
        <v>34</v>
      </c>
      <c r="T4410" s="3">
        <v>99000</v>
      </c>
      <c r="U4410" s="52">
        <v>130000</v>
      </c>
      <c r="V4410" s="3">
        <v>150000</v>
      </c>
    </row>
    <row r="4411" spans="1:22" ht="12.45" customHeight="1" x14ac:dyDescent="0.25">
      <c r="A4411" s="10">
        <v>404296</v>
      </c>
      <c r="B4411" s="2" t="s">
        <v>359</v>
      </c>
      <c r="C4411" s="2" t="s">
        <v>559</v>
      </c>
      <c r="D4411" s="28" t="s">
        <v>542</v>
      </c>
      <c r="E4411" s="28" t="str">
        <f>VLOOKUP(A4411,'[1]Sheet1 (2)'!$A$2:$H$6200,8,0)</f>
        <v>Function:Public Safety:Non-core Function:Fire Fighting and Protection</v>
      </c>
      <c r="F4411" s="2" t="s">
        <v>560</v>
      </c>
      <c r="G4411" s="2" t="s">
        <v>294</v>
      </c>
      <c r="H4411" s="2" t="s">
        <v>561</v>
      </c>
      <c r="I4411" s="2" t="s">
        <v>294</v>
      </c>
      <c r="J4411" s="2" t="s">
        <v>545</v>
      </c>
      <c r="K4411" s="2">
        <v>4000000000</v>
      </c>
      <c r="L4411" s="2" t="s">
        <v>50</v>
      </c>
      <c r="M4411" s="2" t="s">
        <v>2542</v>
      </c>
      <c r="N4411" s="2" t="s">
        <v>2901</v>
      </c>
      <c r="O4411" s="2"/>
      <c r="P4411" s="2" t="s">
        <v>32</v>
      </c>
      <c r="Q4411" s="2" t="s">
        <v>33</v>
      </c>
      <c r="R4411" s="2">
        <v>1000</v>
      </c>
      <c r="S4411" s="2" t="s">
        <v>34</v>
      </c>
      <c r="T4411" s="3">
        <v>108000</v>
      </c>
      <c r="U4411" s="3">
        <v>0</v>
      </c>
      <c r="V4411" s="3">
        <v>0</v>
      </c>
    </row>
    <row r="4412" spans="1:22" ht="12.45" customHeight="1" x14ac:dyDescent="0.25">
      <c r="A4412" s="10">
        <v>404298</v>
      </c>
      <c r="B4412" s="2" t="s">
        <v>359</v>
      </c>
      <c r="C4412" s="2" t="s">
        <v>565</v>
      </c>
      <c r="D4412" s="28" t="s">
        <v>542</v>
      </c>
      <c r="E4412" s="28" t="str">
        <f>VLOOKUP(A4412,'[1]Sheet1 (2)'!$A$2:$H$6200,8,0)</f>
        <v>Function:Public Safety:Non-core Function:Fire Fighting and Protection</v>
      </c>
      <c r="F4412" s="2" t="s">
        <v>2458</v>
      </c>
      <c r="G4412" s="2" t="s">
        <v>182</v>
      </c>
      <c r="H4412" s="2" t="s">
        <v>2459</v>
      </c>
      <c r="I4412" s="2" t="s">
        <v>182</v>
      </c>
      <c r="J4412" s="2" t="s">
        <v>545</v>
      </c>
      <c r="K4412" s="2">
        <v>4000000000</v>
      </c>
      <c r="L4412" s="2" t="s">
        <v>50</v>
      </c>
      <c r="M4412" s="2" t="s">
        <v>2542</v>
      </c>
      <c r="N4412" s="2" t="s">
        <v>2901</v>
      </c>
      <c r="O4412" s="2"/>
      <c r="P4412" s="2" t="s">
        <v>151</v>
      </c>
      <c r="Q4412" s="2" t="s">
        <v>152</v>
      </c>
      <c r="R4412" s="2">
        <v>1000</v>
      </c>
      <c r="S4412" s="2" t="s">
        <v>34</v>
      </c>
      <c r="T4412" s="3">
        <v>30000</v>
      </c>
      <c r="U4412" s="52">
        <v>38000</v>
      </c>
      <c r="V4412" s="3">
        <v>45000</v>
      </c>
    </row>
    <row r="4413" spans="1:22" ht="12.45" customHeight="1" x14ac:dyDescent="0.25">
      <c r="A4413" s="10">
        <v>404302</v>
      </c>
      <c r="B4413" s="2" t="s">
        <v>359</v>
      </c>
      <c r="C4413" s="2" t="s">
        <v>571</v>
      </c>
      <c r="D4413" s="28" t="s">
        <v>542</v>
      </c>
      <c r="E4413" s="28" t="str">
        <f>VLOOKUP(A4413,'[1]Sheet1 (2)'!$A$2:$H$6200,8,0)</f>
        <v>Function:Public Safety:Non-core Function:Fire Fighting and Protection</v>
      </c>
      <c r="F4413" s="2" t="s">
        <v>572</v>
      </c>
      <c r="G4413" s="2" t="s">
        <v>294</v>
      </c>
      <c r="H4413" s="2" t="s">
        <v>573</v>
      </c>
      <c r="I4413" s="2" t="s">
        <v>294</v>
      </c>
      <c r="J4413" s="2" t="s">
        <v>545</v>
      </c>
      <c r="K4413" s="2">
        <v>4000000000</v>
      </c>
      <c r="L4413" s="2" t="s">
        <v>50</v>
      </c>
      <c r="M4413" s="2" t="s">
        <v>2542</v>
      </c>
      <c r="N4413" s="2" t="s">
        <v>2901</v>
      </c>
      <c r="O4413" s="2"/>
      <c r="P4413" s="2" t="s">
        <v>32</v>
      </c>
      <c r="Q4413" s="2" t="s">
        <v>33</v>
      </c>
      <c r="R4413" s="2">
        <v>1000</v>
      </c>
      <c r="S4413" s="2" t="s">
        <v>34</v>
      </c>
      <c r="T4413" s="3">
        <v>240000</v>
      </c>
      <c r="U4413" s="3">
        <v>260000</v>
      </c>
      <c r="V4413" s="3">
        <v>270500</v>
      </c>
    </row>
    <row r="4414" spans="1:22" ht="12.45" customHeight="1" x14ac:dyDescent="0.25">
      <c r="A4414" s="10">
        <v>404325</v>
      </c>
      <c r="B4414" s="2" t="s">
        <v>359</v>
      </c>
      <c r="C4414" s="2" t="s">
        <v>576</v>
      </c>
      <c r="D4414" s="28" t="s">
        <v>542</v>
      </c>
      <c r="E4414" s="28" t="str">
        <f>VLOOKUP(A4414,'[1]Sheet1 (2)'!$A$2:$H$6200,8,0)</f>
        <v>Function:Road Transport:Core Function:Police Forces, Traffic and Street Parking Control</v>
      </c>
      <c r="F4414" s="2" t="s">
        <v>577</v>
      </c>
      <c r="G4414" s="2" t="s">
        <v>294</v>
      </c>
      <c r="H4414" s="2" t="s">
        <v>578</v>
      </c>
      <c r="I4414" s="2" t="s">
        <v>294</v>
      </c>
      <c r="J4414" s="2" t="s">
        <v>579</v>
      </c>
      <c r="K4414" s="2">
        <v>4000000000</v>
      </c>
      <c r="L4414" s="2" t="s">
        <v>50</v>
      </c>
      <c r="M4414" s="2" t="s">
        <v>2542</v>
      </c>
      <c r="N4414" s="2" t="s">
        <v>2901</v>
      </c>
      <c r="O4414" s="2"/>
      <c r="P4414" s="2" t="s">
        <v>32</v>
      </c>
      <c r="Q4414" s="2" t="s">
        <v>33</v>
      </c>
      <c r="R4414" s="2">
        <v>1000</v>
      </c>
      <c r="S4414" s="2" t="s">
        <v>34</v>
      </c>
      <c r="T4414" s="3">
        <v>34999.919999999998</v>
      </c>
      <c r="U4414" s="3">
        <v>45000</v>
      </c>
      <c r="V4414" s="3">
        <v>50000</v>
      </c>
    </row>
    <row r="4415" spans="1:22" ht="12.45" customHeight="1" x14ac:dyDescent="0.25">
      <c r="A4415" s="10">
        <v>404325</v>
      </c>
      <c r="B4415" s="2" t="s">
        <v>359</v>
      </c>
      <c r="C4415" s="2" t="s">
        <v>576</v>
      </c>
      <c r="D4415" s="28" t="s">
        <v>542</v>
      </c>
      <c r="E4415" s="28" t="str">
        <f>VLOOKUP(A4415,'[1]Sheet1 (2)'!$A$2:$H$6200,8,0)</f>
        <v>Function:Road Transport:Core Function:Police Forces, Traffic and Street Parking Control</v>
      </c>
      <c r="F4415" s="2" t="s">
        <v>577</v>
      </c>
      <c r="G4415" s="2" t="s">
        <v>294</v>
      </c>
      <c r="H4415" s="2" t="s">
        <v>578</v>
      </c>
      <c r="I4415" s="2" t="s">
        <v>294</v>
      </c>
      <c r="J4415" s="2" t="s">
        <v>579</v>
      </c>
      <c r="K4415" s="2">
        <v>4000030000</v>
      </c>
      <c r="L4415" s="2" t="s">
        <v>2902</v>
      </c>
      <c r="M4415" s="2" t="s">
        <v>2903</v>
      </c>
      <c r="N4415" s="2" t="s">
        <v>2901</v>
      </c>
      <c r="O4415" s="2"/>
      <c r="P4415" s="2" t="s">
        <v>32</v>
      </c>
      <c r="Q4415" s="2" t="s">
        <v>33</v>
      </c>
      <c r="R4415" s="2">
        <v>1000</v>
      </c>
      <c r="S4415" s="2" t="s">
        <v>34</v>
      </c>
      <c r="T4415" s="3">
        <v>919999.92000000027</v>
      </c>
      <c r="U4415" s="3">
        <v>1000000</v>
      </c>
      <c r="V4415" s="3">
        <v>1200000</v>
      </c>
    </row>
    <row r="4416" spans="1:22" ht="12.45" customHeight="1" x14ac:dyDescent="0.25">
      <c r="A4416" s="10">
        <v>404327</v>
      </c>
      <c r="B4416" s="2" t="s">
        <v>359</v>
      </c>
      <c r="C4416" s="2" t="s">
        <v>587</v>
      </c>
      <c r="D4416" s="28" t="s">
        <v>542</v>
      </c>
      <c r="E4416" s="28" t="str">
        <f>VLOOKUP(A4416,'[1]Sheet1 (2)'!$A$2:$H$6200,8,0)</f>
        <v>Function:Road Transport:Core Function:Police Forces, Traffic and Street Parking Control</v>
      </c>
      <c r="F4416" s="2" t="s">
        <v>592</v>
      </c>
      <c r="G4416" s="2" t="s">
        <v>294</v>
      </c>
      <c r="H4416" s="2" t="s">
        <v>593</v>
      </c>
      <c r="I4416" s="2" t="s">
        <v>294</v>
      </c>
      <c r="J4416" s="2" t="s">
        <v>579</v>
      </c>
      <c r="K4416" s="2">
        <v>4000000000</v>
      </c>
      <c r="L4416" s="2" t="s">
        <v>50</v>
      </c>
      <c r="M4416" s="2" t="s">
        <v>2542</v>
      </c>
      <c r="N4416" s="2" t="s">
        <v>2901</v>
      </c>
      <c r="O4416" s="2"/>
      <c r="P4416" s="2" t="s">
        <v>32</v>
      </c>
      <c r="Q4416" s="2" t="s">
        <v>33</v>
      </c>
      <c r="R4416" s="2">
        <v>1000</v>
      </c>
      <c r="S4416" s="2" t="s">
        <v>34</v>
      </c>
      <c r="T4416" s="3">
        <v>15999.96</v>
      </c>
      <c r="U4416" s="3">
        <v>20000</v>
      </c>
      <c r="V4416" s="3">
        <v>25000</v>
      </c>
    </row>
    <row r="4417" spans="1:22" ht="12.45" customHeight="1" x14ac:dyDescent="0.25">
      <c r="A4417" s="10">
        <v>404327</v>
      </c>
      <c r="B4417" s="2" t="s">
        <v>359</v>
      </c>
      <c r="C4417" s="2" t="s">
        <v>587</v>
      </c>
      <c r="D4417" s="28" t="s">
        <v>542</v>
      </c>
      <c r="E4417" s="28" t="str">
        <f>VLOOKUP(A4417,'[1]Sheet1 (2)'!$A$2:$H$6200,8,0)</f>
        <v>Function:Road Transport:Core Function:Police Forces, Traffic and Street Parking Control</v>
      </c>
      <c r="F4417" s="2" t="s">
        <v>592</v>
      </c>
      <c r="G4417" s="2" t="s">
        <v>294</v>
      </c>
      <c r="H4417" s="2" t="s">
        <v>593</v>
      </c>
      <c r="I4417" s="2" t="s">
        <v>294</v>
      </c>
      <c r="J4417" s="2" t="s">
        <v>579</v>
      </c>
      <c r="K4417" s="2">
        <v>4000030000</v>
      </c>
      <c r="L4417" s="2" t="s">
        <v>2902</v>
      </c>
      <c r="M4417" s="2" t="s">
        <v>2903</v>
      </c>
      <c r="N4417" s="2" t="s">
        <v>2901</v>
      </c>
      <c r="O4417" s="2"/>
      <c r="P4417" s="2" t="s">
        <v>32</v>
      </c>
      <c r="Q4417" s="2" t="s">
        <v>33</v>
      </c>
      <c r="R4417" s="2">
        <v>1000</v>
      </c>
      <c r="S4417" s="2" t="s">
        <v>34</v>
      </c>
      <c r="T4417" s="3">
        <v>60000</v>
      </c>
      <c r="U4417" s="3">
        <v>70000</v>
      </c>
      <c r="V4417" s="3">
        <v>80000</v>
      </c>
    </row>
    <row r="4418" spans="1:22" ht="12.45" customHeight="1" x14ac:dyDescent="0.25">
      <c r="A4418" s="10">
        <v>404328</v>
      </c>
      <c r="B4418" s="2" t="s">
        <v>359</v>
      </c>
      <c r="C4418" s="2" t="s">
        <v>597</v>
      </c>
      <c r="D4418" s="28" t="s">
        <v>542</v>
      </c>
      <c r="E4418" s="28" t="str">
        <f>VLOOKUP(A4418,'[1]Sheet1 (2)'!$A$2:$H$6200,8,0)</f>
        <v>Function:Finance and Administration:Core Function:Security Services</v>
      </c>
      <c r="F4418" s="2" t="s">
        <v>603</v>
      </c>
      <c r="G4418" s="2" t="s">
        <v>294</v>
      </c>
      <c r="H4418" s="2" t="s">
        <v>604</v>
      </c>
      <c r="I4418" s="2" t="s">
        <v>294</v>
      </c>
      <c r="J4418" s="2" t="s">
        <v>600</v>
      </c>
      <c r="K4418" s="2">
        <v>4000000000</v>
      </c>
      <c r="L4418" s="2" t="s">
        <v>50</v>
      </c>
      <c r="M4418" s="2" t="s">
        <v>2542</v>
      </c>
      <c r="N4418" s="2" t="s">
        <v>2901</v>
      </c>
      <c r="O4418" s="2"/>
      <c r="P4418" s="2" t="s">
        <v>32</v>
      </c>
      <c r="Q4418" s="2" t="s">
        <v>33</v>
      </c>
      <c r="R4418" s="2">
        <v>1000</v>
      </c>
      <c r="S4418" s="2" t="s">
        <v>34</v>
      </c>
      <c r="T4418" s="3">
        <v>9999.9600000000009</v>
      </c>
      <c r="U4418" s="3">
        <v>40000</v>
      </c>
      <c r="V4418" s="3">
        <v>55000</v>
      </c>
    </row>
    <row r="4419" spans="1:22" ht="12.45" customHeight="1" x14ac:dyDescent="0.25">
      <c r="A4419" s="10">
        <v>404357</v>
      </c>
      <c r="B4419" s="2" t="s">
        <v>359</v>
      </c>
      <c r="C4419" s="2" t="s">
        <v>605</v>
      </c>
      <c r="D4419" s="28" t="s">
        <v>379</v>
      </c>
      <c r="E4419" s="28" t="str">
        <f>VLOOKUP(A4419,'[1]Sheet1 (2)'!$A$2:$H$6200,8,0)</f>
        <v>Function:Health:Non-core Function:Health Services</v>
      </c>
      <c r="F4419" s="2" t="s">
        <v>609</v>
      </c>
      <c r="G4419" s="2" t="s">
        <v>294</v>
      </c>
      <c r="H4419" s="2" t="s">
        <v>610</v>
      </c>
      <c r="I4419" s="2" t="s">
        <v>294</v>
      </c>
      <c r="J4419" s="2" t="s">
        <v>608</v>
      </c>
      <c r="K4419" s="2">
        <v>4000000000</v>
      </c>
      <c r="L4419" s="2" t="s">
        <v>50</v>
      </c>
      <c r="M4419" s="2" t="s">
        <v>2542</v>
      </c>
      <c r="N4419" s="2" t="s">
        <v>2901</v>
      </c>
      <c r="O4419" s="2"/>
      <c r="P4419" s="2" t="s">
        <v>32</v>
      </c>
      <c r="Q4419" s="2" t="s">
        <v>33</v>
      </c>
      <c r="R4419" s="2">
        <v>1000</v>
      </c>
      <c r="S4419" s="2" t="s">
        <v>34</v>
      </c>
      <c r="T4419" s="3">
        <v>38000</v>
      </c>
      <c r="U4419" s="3">
        <v>45600</v>
      </c>
      <c r="V4419" s="3">
        <v>54720</v>
      </c>
    </row>
    <row r="4420" spans="1:22" ht="12.45" customHeight="1" x14ac:dyDescent="0.25">
      <c r="A4420" s="10">
        <v>404390</v>
      </c>
      <c r="B4420" s="2" t="s">
        <v>359</v>
      </c>
      <c r="C4420" s="2" t="s">
        <v>619</v>
      </c>
      <c r="D4420" s="28" t="s">
        <v>369</v>
      </c>
      <c r="E4420" s="28" t="str">
        <f>VLOOKUP(A4420,'[1]Sheet1 (2)'!$A$2:$H$6200,8,0)</f>
        <v>Function:Sport and Recreation:Non-core Function:Recreational Facilities</v>
      </c>
      <c r="F4420" s="2" t="s">
        <v>2109</v>
      </c>
      <c r="G4420" s="2" t="s">
        <v>294</v>
      </c>
      <c r="H4420" s="2" t="s">
        <v>2110</v>
      </c>
      <c r="I4420" s="2" t="s">
        <v>294</v>
      </c>
      <c r="J4420" s="2" t="s">
        <v>622</v>
      </c>
      <c r="K4420" s="2">
        <v>4000030000</v>
      </c>
      <c r="L4420" s="2" t="s">
        <v>2902</v>
      </c>
      <c r="M4420" s="2" t="s">
        <v>2903</v>
      </c>
      <c r="N4420" s="2" t="s">
        <v>2901</v>
      </c>
      <c r="O4420" s="2"/>
      <c r="P4420" s="2" t="s">
        <v>32</v>
      </c>
      <c r="Q4420" s="2" t="s">
        <v>33</v>
      </c>
      <c r="R4420" s="2">
        <v>1000</v>
      </c>
      <c r="S4420" s="2" t="s">
        <v>34</v>
      </c>
      <c r="T4420" s="3">
        <v>12000</v>
      </c>
      <c r="U4420" s="3">
        <v>13000</v>
      </c>
      <c r="V4420" s="3">
        <v>14000</v>
      </c>
    </row>
    <row r="4421" spans="1:22" ht="12.45" customHeight="1" x14ac:dyDescent="0.25">
      <c r="A4421" s="10">
        <v>404390</v>
      </c>
      <c r="B4421" s="2" t="s">
        <v>359</v>
      </c>
      <c r="C4421" s="2" t="s">
        <v>619</v>
      </c>
      <c r="D4421" s="28" t="s">
        <v>369</v>
      </c>
      <c r="E4421" s="28" t="str">
        <f>VLOOKUP(A4421,'[1]Sheet1 (2)'!$A$2:$H$6200,8,0)</f>
        <v>Function:Sport and Recreation:Non-core Function:Recreational Facilities</v>
      </c>
      <c r="F4421" s="2" t="s">
        <v>2109</v>
      </c>
      <c r="G4421" s="2" t="s">
        <v>294</v>
      </c>
      <c r="H4421" s="2" t="s">
        <v>2110</v>
      </c>
      <c r="I4421" s="2" t="s">
        <v>294</v>
      </c>
      <c r="J4421" s="2" t="s">
        <v>622</v>
      </c>
      <c r="K4421" s="2">
        <v>4000000000</v>
      </c>
      <c r="L4421" s="2" t="s">
        <v>50</v>
      </c>
      <c r="M4421" s="2" t="s">
        <v>2542</v>
      </c>
      <c r="N4421" s="2" t="s">
        <v>2901</v>
      </c>
      <c r="O4421" s="2"/>
      <c r="P4421" s="2" t="s">
        <v>32</v>
      </c>
      <c r="Q4421" s="2" t="s">
        <v>33</v>
      </c>
      <c r="R4421" s="2">
        <v>1000</v>
      </c>
      <c r="S4421" s="2" t="s">
        <v>34</v>
      </c>
      <c r="T4421" s="3">
        <v>30000</v>
      </c>
      <c r="U4421" s="3">
        <v>40000</v>
      </c>
      <c r="V4421" s="3">
        <v>50000</v>
      </c>
    </row>
    <row r="4422" spans="1:22" ht="12.45" customHeight="1" x14ac:dyDescent="0.25">
      <c r="A4422" s="10">
        <v>404392</v>
      </c>
      <c r="B4422" s="2" t="s">
        <v>359</v>
      </c>
      <c r="C4422" s="2" t="s">
        <v>627</v>
      </c>
      <c r="D4422" s="28" t="s">
        <v>369</v>
      </c>
      <c r="E4422" s="28" t="str">
        <f>VLOOKUP(A4422,'[1]Sheet1 (2)'!$A$2:$H$6200,8,0)</f>
        <v>Function:Community and Social Services:Core Function:Cemeteries, Funeral Parlours and Crematoriums</v>
      </c>
      <c r="F4422" s="2" t="s">
        <v>628</v>
      </c>
      <c r="G4422" s="2" t="s">
        <v>294</v>
      </c>
      <c r="H4422" s="2" t="s">
        <v>629</v>
      </c>
      <c r="I4422" s="2" t="s">
        <v>294</v>
      </c>
      <c r="J4422" s="2" t="s">
        <v>630</v>
      </c>
      <c r="K4422" s="2">
        <v>4000000000</v>
      </c>
      <c r="L4422" s="2" t="s">
        <v>50</v>
      </c>
      <c r="M4422" s="2" t="s">
        <v>2542</v>
      </c>
      <c r="N4422" s="2" t="s">
        <v>2901</v>
      </c>
      <c r="O4422" s="2"/>
      <c r="P4422" s="2" t="s">
        <v>32</v>
      </c>
      <c r="Q4422" s="2" t="s">
        <v>33</v>
      </c>
      <c r="R4422" s="2">
        <v>1000</v>
      </c>
      <c r="S4422" s="2" t="s">
        <v>34</v>
      </c>
      <c r="T4422" s="3">
        <v>90000</v>
      </c>
      <c r="U4422" s="3">
        <v>94500</v>
      </c>
      <c r="V4422" s="3">
        <v>99225</v>
      </c>
    </row>
    <row r="4423" spans="1:22" ht="12.45" customHeight="1" x14ac:dyDescent="0.25">
      <c r="A4423" s="10">
        <v>404394</v>
      </c>
      <c r="B4423" s="2" t="s">
        <v>359</v>
      </c>
      <c r="C4423" s="2" t="s">
        <v>1689</v>
      </c>
      <c r="D4423" s="28" t="s">
        <v>369</v>
      </c>
      <c r="E4423" s="28" t="str">
        <f>VLOOKUP(A4423,'[1]Sheet1 (2)'!$A$2:$H$6200,8,0)</f>
        <v>Function:Community and Social Services:Core Function:Cemeteries, Funeral Parlours and Crematoriums</v>
      </c>
      <c r="F4423" s="2" t="s">
        <v>2494</v>
      </c>
      <c r="G4423" s="2" t="s">
        <v>294</v>
      </c>
      <c r="H4423" s="2" t="s">
        <v>2495</v>
      </c>
      <c r="I4423" s="2" t="s">
        <v>294</v>
      </c>
      <c r="J4423" s="2" t="s">
        <v>630</v>
      </c>
      <c r="K4423" s="2">
        <v>4000000000</v>
      </c>
      <c r="L4423" s="2" t="s">
        <v>50</v>
      </c>
      <c r="M4423" s="2" t="s">
        <v>2542</v>
      </c>
      <c r="N4423" s="2" t="s">
        <v>2901</v>
      </c>
      <c r="O4423" s="2"/>
      <c r="P4423" s="2" t="s">
        <v>32</v>
      </c>
      <c r="Q4423" s="2" t="s">
        <v>33</v>
      </c>
      <c r="R4423" s="2">
        <v>1000</v>
      </c>
      <c r="S4423" s="2" t="s">
        <v>34</v>
      </c>
      <c r="T4423" s="3">
        <v>20000</v>
      </c>
      <c r="U4423" s="3">
        <v>31500</v>
      </c>
      <c r="V4423" s="3">
        <v>33075</v>
      </c>
    </row>
    <row r="4424" spans="1:22" ht="12.45" customHeight="1" x14ac:dyDescent="0.25">
      <c r="A4424" s="10">
        <v>404394</v>
      </c>
      <c r="B4424" s="2" t="s">
        <v>359</v>
      </c>
      <c r="C4424" s="2" t="s">
        <v>1689</v>
      </c>
      <c r="D4424" s="28" t="s">
        <v>369</v>
      </c>
      <c r="E4424" s="28" t="str">
        <f>VLOOKUP(A4424,'[1]Sheet1 (2)'!$A$2:$H$6200,8,0)</f>
        <v>Function:Community and Social Services:Core Function:Cemeteries, Funeral Parlours and Crematoriums</v>
      </c>
      <c r="F4424" s="2" t="s">
        <v>2494</v>
      </c>
      <c r="G4424" s="2" t="s">
        <v>294</v>
      </c>
      <c r="H4424" s="2" t="s">
        <v>2495</v>
      </c>
      <c r="I4424" s="2" t="s">
        <v>294</v>
      </c>
      <c r="J4424" s="2" t="s">
        <v>630</v>
      </c>
      <c r="K4424" s="2">
        <v>4000030000</v>
      </c>
      <c r="L4424" s="2" t="s">
        <v>2902</v>
      </c>
      <c r="M4424" s="2" t="s">
        <v>2903</v>
      </c>
      <c r="N4424" s="2" t="s">
        <v>2901</v>
      </c>
      <c r="O4424" s="2"/>
      <c r="P4424" s="2" t="s">
        <v>32</v>
      </c>
      <c r="Q4424" s="2" t="s">
        <v>33</v>
      </c>
      <c r="R4424" s="2">
        <v>1000</v>
      </c>
      <c r="S4424" s="2" t="s">
        <v>34</v>
      </c>
      <c r="T4424" s="3">
        <v>280000</v>
      </c>
      <c r="U4424" s="3">
        <v>1134000</v>
      </c>
      <c r="V4424" s="3">
        <v>1190700</v>
      </c>
    </row>
    <row r="4425" spans="1:22" ht="12.45" customHeight="1" x14ac:dyDescent="0.25">
      <c r="A4425" s="10">
        <v>404398</v>
      </c>
      <c r="B4425" s="2" t="s">
        <v>359</v>
      </c>
      <c r="C4425" s="2" t="s">
        <v>635</v>
      </c>
      <c r="D4425" s="28" t="s">
        <v>369</v>
      </c>
      <c r="E4425" s="28" t="str">
        <f>VLOOKUP(A4425,'[1]Sheet1 (2)'!$A$2:$H$6200,8,0)</f>
        <v>Function:Sport and Recreation:Core Function:Community Parks (including Nurseries)</v>
      </c>
      <c r="F4425" s="2" t="s">
        <v>2503</v>
      </c>
      <c r="G4425" s="2" t="s">
        <v>294</v>
      </c>
      <c r="H4425" s="2" t="s">
        <v>2504</v>
      </c>
      <c r="I4425" s="2" t="s">
        <v>294</v>
      </c>
      <c r="J4425" s="2" t="s">
        <v>638</v>
      </c>
      <c r="K4425" s="2">
        <v>4000000000</v>
      </c>
      <c r="L4425" s="2" t="s">
        <v>50</v>
      </c>
      <c r="M4425" s="2" t="s">
        <v>2542</v>
      </c>
      <c r="N4425" s="2" t="s">
        <v>2901</v>
      </c>
      <c r="O4425" s="2"/>
      <c r="P4425" s="2" t="s">
        <v>32</v>
      </c>
      <c r="Q4425" s="2" t="s">
        <v>33</v>
      </c>
      <c r="R4425" s="2">
        <v>1000</v>
      </c>
      <c r="S4425" s="2" t="s">
        <v>34</v>
      </c>
      <c r="T4425" s="3">
        <v>60000</v>
      </c>
      <c r="U4425" s="3">
        <v>65000</v>
      </c>
      <c r="V4425" s="3">
        <v>70000</v>
      </c>
    </row>
    <row r="4426" spans="1:22" ht="12.45" customHeight="1" x14ac:dyDescent="0.25">
      <c r="A4426" s="10">
        <v>404398</v>
      </c>
      <c r="B4426" s="2" t="s">
        <v>359</v>
      </c>
      <c r="C4426" s="2" t="s">
        <v>635</v>
      </c>
      <c r="D4426" s="28" t="s">
        <v>369</v>
      </c>
      <c r="E4426" s="28" t="str">
        <f>VLOOKUP(A4426,'[1]Sheet1 (2)'!$A$2:$H$6200,8,0)</f>
        <v>Function:Sport and Recreation:Core Function:Community Parks (including Nurseries)</v>
      </c>
      <c r="F4426" s="2" t="s">
        <v>2503</v>
      </c>
      <c r="G4426" s="2" t="s">
        <v>294</v>
      </c>
      <c r="H4426" s="2" t="s">
        <v>2504</v>
      </c>
      <c r="I4426" s="2" t="s">
        <v>294</v>
      </c>
      <c r="J4426" s="2" t="s">
        <v>638</v>
      </c>
      <c r="K4426" s="2">
        <v>4000030000</v>
      </c>
      <c r="L4426" s="2" t="s">
        <v>2902</v>
      </c>
      <c r="M4426" s="2" t="s">
        <v>2903</v>
      </c>
      <c r="N4426" s="2" t="s">
        <v>2901</v>
      </c>
      <c r="O4426" s="2"/>
      <c r="P4426" s="2" t="s">
        <v>32</v>
      </c>
      <c r="Q4426" s="2" t="s">
        <v>33</v>
      </c>
      <c r="R4426" s="2">
        <v>1000</v>
      </c>
      <c r="S4426" s="2" t="s">
        <v>34</v>
      </c>
      <c r="T4426" s="3">
        <v>480000</v>
      </c>
      <c r="U4426" s="3">
        <v>500000</v>
      </c>
      <c r="V4426" s="3">
        <v>550000</v>
      </c>
    </row>
    <row r="4427" spans="1:22" ht="12.45" customHeight="1" x14ac:dyDescent="0.25">
      <c r="A4427" s="10">
        <v>404400</v>
      </c>
      <c r="B4427" s="2" t="s">
        <v>359</v>
      </c>
      <c r="C4427" s="2" t="s">
        <v>639</v>
      </c>
      <c r="D4427" s="28" t="s">
        <v>369</v>
      </c>
      <c r="E4427" s="28" t="str">
        <f>VLOOKUP(A4427,'[1]Sheet1 (2)'!$A$2:$H$6200,8,0)</f>
        <v>Function:Sport and Recreation:Non-core Function:Recreational Facilities</v>
      </c>
      <c r="F4427" s="2" t="s">
        <v>642</v>
      </c>
      <c r="G4427" s="2" t="s">
        <v>294</v>
      </c>
      <c r="H4427" s="2" t="s">
        <v>643</v>
      </c>
      <c r="I4427" s="2" t="s">
        <v>294</v>
      </c>
      <c r="J4427" s="2" t="s">
        <v>622</v>
      </c>
      <c r="K4427" s="2">
        <v>4000000000</v>
      </c>
      <c r="L4427" s="2" t="s">
        <v>50</v>
      </c>
      <c r="M4427" s="2" t="s">
        <v>2542</v>
      </c>
      <c r="N4427" s="2" t="s">
        <v>2901</v>
      </c>
      <c r="O4427" s="2"/>
      <c r="P4427" s="2" t="s">
        <v>32</v>
      </c>
      <c r="Q4427" s="2" t="s">
        <v>33</v>
      </c>
      <c r="R4427" s="2">
        <v>1000</v>
      </c>
      <c r="S4427" s="2" t="s">
        <v>34</v>
      </c>
      <c r="T4427" s="3">
        <v>549073.19999999984</v>
      </c>
      <c r="U4427" s="52">
        <v>603980.74</v>
      </c>
      <c r="V4427" s="52">
        <v>664378.81000000006</v>
      </c>
    </row>
    <row r="4428" spans="1:22" ht="12.45" customHeight="1" x14ac:dyDescent="0.25">
      <c r="A4428" s="10">
        <v>404402</v>
      </c>
      <c r="B4428" s="2" t="s">
        <v>359</v>
      </c>
      <c r="C4428" s="2" t="s">
        <v>648</v>
      </c>
      <c r="D4428" s="28" t="s">
        <v>369</v>
      </c>
      <c r="E4428" s="28" t="str">
        <f>VLOOKUP(A4428,'[1]Sheet1 (2)'!$A$2:$H$6200,8,0)</f>
        <v>Function:Sport and Recreation:Core Function:Community Parks (including Nurseries)</v>
      </c>
      <c r="F4428" s="2" t="s">
        <v>2135</v>
      </c>
      <c r="G4428" s="2" t="s">
        <v>294</v>
      </c>
      <c r="H4428" s="2" t="s">
        <v>2136</v>
      </c>
      <c r="I4428" s="2" t="s">
        <v>294</v>
      </c>
      <c r="J4428" s="2" t="s">
        <v>638</v>
      </c>
      <c r="K4428" s="2">
        <v>4000000000</v>
      </c>
      <c r="L4428" s="2" t="s">
        <v>50</v>
      </c>
      <c r="M4428" s="2" t="s">
        <v>2542</v>
      </c>
      <c r="N4428" s="2" t="s">
        <v>2901</v>
      </c>
      <c r="O4428" s="2"/>
      <c r="P4428" s="2" t="s">
        <v>32</v>
      </c>
      <c r="Q4428" s="2" t="s">
        <v>33</v>
      </c>
      <c r="R4428" s="2">
        <v>1000</v>
      </c>
      <c r="S4428" s="2" t="s">
        <v>34</v>
      </c>
      <c r="T4428" s="3">
        <v>39999.960000000014</v>
      </c>
      <c r="U4428" s="3" t="s">
        <v>2908</v>
      </c>
      <c r="V4428" s="3" t="s">
        <v>2909</v>
      </c>
    </row>
    <row r="4429" spans="1:22" ht="12.45" customHeight="1" x14ac:dyDescent="0.25">
      <c r="A4429" s="10">
        <v>404402</v>
      </c>
      <c r="B4429" s="2" t="s">
        <v>359</v>
      </c>
      <c r="C4429" s="2" t="s">
        <v>648</v>
      </c>
      <c r="D4429" s="28" t="s">
        <v>369</v>
      </c>
      <c r="E4429" s="28" t="str">
        <f>VLOOKUP(A4429,'[1]Sheet1 (2)'!$A$2:$H$6200,8,0)</f>
        <v>Function:Sport and Recreation:Core Function:Community Parks (including Nurseries)</v>
      </c>
      <c r="F4429" s="2" t="s">
        <v>2135</v>
      </c>
      <c r="G4429" s="2" t="s">
        <v>294</v>
      </c>
      <c r="H4429" s="2" t="s">
        <v>2136</v>
      </c>
      <c r="I4429" s="2" t="s">
        <v>294</v>
      </c>
      <c r="J4429" s="2" t="s">
        <v>638</v>
      </c>
      <c r="K4429" s="2">
        <v>4000030000</v>
      </c>
      <c r="L4429" s="2" t="s">
        <v>2902</v>
      </c>
      <c r="M4429" s="2" t="s">
        <v>2903</v>
      </c>
      <c r="N4429" s="2" t="s">
        <v>2901</v>
      </c>
      <c r="O4429" s="2"/>
      <c r="P4429" s="2" t="s">
        <v>32</v>
      </c>
      <c r="Q4429" s="2" t="s">
        <v>33</v>
      </c>
      <c r="R4429" s="2">
        <v>1000</v>
      </c>
      <c r="S4429" s="2" t="s">
        <v>34</v>
      </c>
      <c r="T4429" s="3">
        <v>256664.03999999992</v>
      </c>
      <c r="U4429" s="3">
        <v>269497.24199999991</v>
      </c>
      <c r="V4429" s="3">
        <v>282972.10409999994</v>
      </c>
    </row>
    <row r="4430" spans="1:22" ht="12.45" customHeight="1" x14ac:dyDescent="0.25">
      <c r="A4430" s="10">
        <v>404404</v>
      </c>
      <c r="B4430" s="2" t="s">
        <v>359</v>
      </c>
      <c r="C4430" s="2" t="s">
        <v>659</v>
      </c>
      <c r="D4430" s="28" t="s">
        <v>369</v>
      </c>
      <c r="E4430" s="28" t="str">
        <f>VLOOKUP(A4430,'[1]Sheet1 (2)'!$A$2:$H$6200,8,0)</f>
        <v>Function:Sport and Recreation:Core Function:Community Parks (including Nurseries)</v>
      </c>
      <c r="F4430" s="2" t="s">
        <v>2045</v>
      </c>
      <c r="G4430" s="2" t="s">
        <v>294</v>
      </c>
      <c r="H4430" s="2" t="s">
        <v>663</v>
      </c>
      <c r="I4430" s="2" t="s">
        <v>294</v>
      </c>
      <c r="J4430" s="2" t="s">
        <v>638</v>
      </c>
      <c r="K4430" s="2">
        <v>4000010000</v>
      </c>
      <c r="L4430" s="2" t="s">
        <v>55</v>
      </c>
      <c r="M4430" s="2" t="s">
        <v>2907</v>
      </c>
      <c r="N4430" s="2" t="s">
        <v>2901</v>
      </c>
      <c r="O4430" s="2"/>
      <c r="P4430" s="2" t="s">
        <v>32</v>
      </c>
      <c r="Q4430" s="2" t="s">
        <v>33</v>
      </c>
      <c r="R4430" s="2">
        <v>1000</v>
      </c>
      <c r="S4430" s="2" t="s">
        <v>34</v>
      </c>
      <c r="T4430" s="3">
        <v>42000</v>
      </c>
      <c r="U4430" s="3">
        <v>50000</v>
      </c>
      <c r="V4430" s="3">
        <v>60000</v>
      </c>
    </row>
    <row r="4431" spans="1:22" ht="12.45" customHeight="1" x14ac:dyDescent="0.25">
      <c r="A4431" s="10">
        <v>404404</v>
      </c>
      <c r="B4431" s="2" t="s">
        <v>359</v>
      </c>
      <c r="C4431" s="2" t="s">
        <v>659</v>
      </c>
      <c r="D4431" s="28" t="s">
        <v>369</v>
      </c>
      <c r="E4431" s="28" t="str">
        <f>VLOOKUP(A4431,'[1]Sheet1 (2)'!$A$2:$H$6200,8,0)</f>
        <v>Function:Sport and Recreation:Core Function:Community Parks (including Nurseries)</v>
      </c>
      <c r="F4431" s="2" t="s">
        <v>2045</v>
      </c>
      <c r="G4431" s="2" t="s">
        <v>294</v>
      </c>
      <c r="H4431" s="2" t="s">
        <v>663</v>
      </c>
      <c r="I4431" s="2" t="s">
        <v>294</v>
      </c>
      <c r="J4431" s="2" t="s">
        <v>638</v>
      </c>
      <c r="K4431" s="2">
        <v>4000030000</v>
      </c>
      <c r="L4431" s="2" t="s">
        <v>2902</v>
      </c>
      <c r="M4431" s="2" t="s">
        <v>2903</v>
      </c>
      <c r="N4431" s="2" t="s">
        <v>2901</v>
      </c>
      <c r="O4431" s="2"/>
      <c r="P4431" s="2" t="s">
        <v>32</v>
      </c>
      <c r="Q4431" s="2" t="s">
        <v>33</v>
      </c>
      <c r="R4431" s="2">
        <v>1000</v>
      </c>
      <c r="S4431" s="2" t="s">
        <v>34</v>
      </c>
      <c r="T4431" s="3">
        <v>240000</v>
      </c>
      <c r="U4431" s="3">
        <v>250000</v>
      </c>
      <c r="V4431" s="3">
        <v>260000</v>
      </c>
    </row>
    <row r="4432" spans="1:22" ht="12.45" customHeight="1" x14ac:dyDescent="0.25">
      <c r="A4432" s="10">
        <v>404404</v>
      </c>
      <c r="B4432" s="2" t="s">
        <v>359</v>
      </c>
      <c r="C4432" s="2" t="s">
        <v>659</v>
      </c>
      <c r="D4432" s="28" t="s">
        <v>369</v>
      </c>
      <c r="E4432" s="28" t="str">
        <f>VLOOKUP(A4432,'[1]Sheet1 (2)'!$A$2:$H$6200,8,0)</f>
        <v>Function:Sport and Recreation:Core Function:Community Parks (including Nurseries)</v>
      </c>
      <c r="F4432" s="2" t="s">
        <v>2045</v>
      </c>
      <c r="G4432" s="2" t="s">
        <v>294</v>
      </c>
      <c r="H4432" s="2" t="s">
        <v>663</v>
      </c>
      <c r="I4432" s="2" t="s">
        <v>294</v>
      </c>
      <c r="J4432" s="2" t="s">
        <v>638</v>
      </c>
      <c r="K4432" s="2">
        <v>4000000000</v>
      </c>
      <c r="L4432" s="2" t="s">
        <v>50</v>
      </c>
      <c r="M4432" s="2" t="s">
        <v>2542</v>
      </c>
      <c r="N4432" s="2" t="s">
        <v>2901</v>
      </c>
      <c r="O4432" s="2"/>
      <c r="P4432" s="2" t="s">
        <v>32</v>
      </c>
      <c r="Q4432" s="2" t="s">
        <v>33</v>
      </c>
      <c r="R4432" s="2">
        <v>1000</v>
      </c>
      <c r="S4432" s="2" t="s">
        <v>34</v>
      </c>
      <c r="T4432" s="3">
        <v>200000</v>
      </c>
      <c r="U4432" s="3">
        <v>1000000</v>
      </c>
      <c r="V4432" s="3">
        <v>1250000</v>
      </c>
    </row>
    <row r="4433" spans="1:22" ht="12.45" customHeight="1" x14ac:dyDescent="0.25">
      <c r="A4433" s="10">
        <v>404406</v>
      </c>
      <c r="B4433" s="2" t="s">
        <v>359</v>
      </c>
      <c r="C4433" s="2" t="s">
        <v>666</v>
      </c>
      <c r="D4433" s="28" t="s">
        <v>369</v>
      </c>
      <c r="E4433" s="28" t="str">
        <f>VLOOKUP(A4433,'[1]Sheet1 (2)'!$A$2:$H$6200,8,0)</f>
        <v>Function:Sport and Recreation:Core Function:Community Parks (including Nurseries)</v>
      </c>
      <c r="F4433" s="2" t="s">
        <v>2046</v>
      </c>
      <c r="G4433" s="2" t="s">
        <v>294</v>
      </c>
      <c r="H4433" s="2" t="s">
        <v>2047</v>
      </c>
      <c r="I4433" s="2" t="s">
        <v>294</v>
      </c>
      <c r="J4433" s="2" t="s">
        <v>638</v>
      </c>
      <c r="K4433" s="2">
        <v>4000030000</v>
      </c>
      <c r="L4433" s="2" t="s">
        <v>2902</v>
      </c>
      <c r="M4433" s="2" t="s">
        <v>2903</v>
      </c>
      <c r="N4433" s="2" t="s">
        <v>2901</v>
      </c>
      <c r="O4433" s="2"/>
      <c r="P4433" s="2" t="s">
        <v>32</v>
      </c>
      <c r="Q4433" s="2" t="s">
        <v>33</v>
      </c>
      <c r="R4433" s="2">
        <v>1000</v>
      </c>
      <c r="S4433" s="2" t="s">
        <v>34</v>
      </c>
      <c r="T4433" s="3">
        <v>120000</v>
      </c>
      <c r="U4433" s="3">
        <v>130000</v>
      </c>
      <c r="V4433" s="3">
        <v>140000</v>
      </c>
    </row>
    <row r="4434" spans="1:22" ht="12.45" customHeight="1" x14ac:dyDescent="0.25">
      <c r="A4434" s="10">
        <v>404406</v>
      </c>
      <c r="B4434" s="2" t="s">
        <v>359</v>
      </c>
      <c r="C4434" s="2" t="s">
        <v>666</v>
      </c>
      <c r="D4434" s="28" t="s">
        <v>369</v>
      </c>
      <c r="E4434" s="28" t="str">
        <f>VLOOKUP(A4434,'[1]Sheet1 (2)'!$A$2:$H$6200,8,0)</f>
        <v>Function:Sport and Recreation:Core Function:Community Parks (including Nurseries)</v>
      </c>
      <c r="F4434" s="2" t="s">
        <v>2046</v>
      </c>
      <c r="G4434" s="2" t="s">
        <v>294</v>
      </c>
      <c r="H4434" s="2" t="s">
        <v>2047</v>
      </c>
      <c r="I4434" s="2" t="s">
        <v>294</v>
      </c>
      <c r="J4434" s="2" t="s">
        <v>638</v>
      </c>
      <c r="K4434" s="2">
        <v>4000010000</v>
      </c>
      <c r="L4434" s="2" t="s">
        <v>55</v>
      </c>
      <c r="M4434" s="2" t="s">
        <v>2907</v>
      </c>
      <c r="N4434" s="2" t="s">
        <v>2901</v>
      </c>
      <c r="O4434" s="2"/>
      <c r="P4434" s="2" t="s">
        <v>32</v>
      </c>
      <c r="Q4434" s="2" t="s">
        <v>33</v>
      </c>
      <c r="R4434" s="2">
        <v>1000</v>
      </c>
      <c r="S4434" s="2" t="s">
        <v>34</v>
      </c>
      <c r="T4434" s="3">
        <v>150000</v>
      </c>
      <c r="U4434" s="3">
        <v>160000</v>
      </c>
      <c r="V4434" s="3">
        <v>170000</v>
      </c>
    </row>
    <row r="4435" spans="1:22" ht="12.45" customHeight="1" x14ac:dyDescent="0.25">
      <c r="A4435" s="10">
        <v>404412</v>
      </c>
      <c r="B4435" s="2" t="s">
        <v>359</v>
      </c>
      <c r="C4435" s="2" t="s">
        <v>673</v>
      </c>
      <c r="D4435" s="28" t="s">
        <v>369</v>
      </c>
      <c r="E4435" s="28" t="str">
        <f>VLOOKUP(A4435,'[1]Sheet1 (2)'!$A$2:$H$6200,8,0)</f>
        <v>Function:Sport and Recreation:Core Function:Community Parks (including Nurseries)</v>
      </c>
      <c r="F4435" s="2" t="s">
        <v>676</v>
      </c>
      <c r="G4435" s="2" t="s">
        <v>294</v>
      </c>
      <c r="H4435" s="2" t="s">
        <v>677</v>
      </c>
      <c r="I4435" s="2" t="s">
        <v>294</v>
      </c>
      <c r="J4435" s="2" t="s">
        <v>638</v>
      </c>
      <c r="K4435" s="2">
        <v>4000030000</v>
      </c>
      <c r="L4435" s="2" t="s">
        <v>2902</v>
      </c>
      <c r="M4435" s="2" t="s">
        <v>2903</v>
      </c>
      <c r="N4435" s="2" t="s">
        <v>2901</v>
      </c>
      <c r="O4435" s="2"/>
      <c r="P4435" s="2" t="s">
        <v>32</v>
      </c>
      <c r="Q4435" s="2" t="s">
        <v>33</v>
      </c>
      <c r="R4435" s="2">
        <v>1000</v>
      </c>
      <c r="S4435" s="2" t="s">
        <v>34</v>
      </c>
      <c r="T4435" s="3">
        <v>200000</v>
      </c>
      <c r="U4435" s="3">
        <v>300000</v>
      </c>
      <c r="V4435" s="3">
        <v>350000</v>
      </c>
    </row>
    <row r="4436" spans="1:22" ht="12.45" customHeight="1" x14ac:dyDescent="0.25">
      <c r="A4436" s="10">
        <v>404412</v>
      </c>
      <c r="B4436" s="2" t="s">
        <v>359</v>
      </c>
      <c r="C4436" s="2" t="s">
        <v>673</v>
      </c>
      <c r="D4436" s="28" t="s">
        <v>369</v>
      </c>
      <c r="E4436" s="28" t="str">
        <f>VLOOKUP(A4436,'[1]Sheet1 (2)'!$A$2:$H$6200,8,0)</f>
        <v>Function:Sport and Recreation:Core Function:Community Parks (including Nurseries)</v>
      </c>
      <c r="F4436" s="2" t="s">
        <v>676</v>
      </c>
      <c r="G4436" s="2" t="s">
        <v>294</v>
      </c>
      <c r="H4436" s="2" t="s">
        <v>677</v>
      </c>
      <c r="I4436" s="2" t="s">
        <v>294</v>
      </c>
      <c r="J4436" s="2" t="s">
        <v>638</v>
      </c>
      <c r="K4436" s="2">
        <v>4000000000</v>
      </c>
      <c r="L4436" s="2" t="s">
        <v>50</v>
      </c>
      <c r="M4436" s="2" t="s">
        <v>2542</v>
      </c>
      <c r="N4436" s="2" t="s">
        <v>2901</v>
      </c>
      <c r="O4436" s="2"/>
      <c r="P4436" s="2" t="s">
        <v>32</v>
      </c>
      <c r="Q4436" s="2" t="s">
        <v>33</v>
      </c>
      <c r="R4436" s="2">
        <v>1000</v>
      </c>
      <c r="S4436" s="2" t="s">
        <v>34</v>
      </c>
      <c r="T4436" s="3">
        <v>200000</v>
      </c>
      <c r="U4436" s="3">
        <v>672000</v>
      </c>
      <c r="V4436" s="3">
        <v>840000</v>
      </c>
    </row>
    <row r="4437" spans="1:22" ht="12.45" customHeight="1" x14ac:dyDescent="0.25">
      <c r="A4437" s="10">
        <v>404431</v>
      </c>
      <c r="B4437" s="2" t="s">
        <v>359</v>
      </c>
      <c r="C4437" s="2" t="s">
        <v>680</v>
      </c>
      <c r="D4437" s="28" t="s">
        <v>369</v>
      </c>
      <c r="E4437" s="28" t="str">
        <f>VLOOKUP(A4437,'[1]Sheet1 (2)'!$A$2:$H$6200,8,0)</f>
        <v>Function:Sport and Recreation:Non-core Function:Recreational Facilities</v>
      </c>
      <c r="F4437" s="2" t="s">
        <v>681</v>
      </c>
      <c r="G4437" s="2" t="s">
        <v>294</v>
      </c>
      <c r="H4437" s="2" t="s">
        <v>682</v>
      </c>
      <c r="I4437" s="2" t="s">
        <v>294</v>
      </c>
      <c r="J4437" s="2" t="s">
        <v>622</v>
      </c>
      <c r="K4437" s="2">
        <v>4000000000</v>
      </c>
      <c r="L4437" s="2" t="s">
        <v>50</v>
      </c>
      <c r="M4437" s="2" t="s">
        <v>2542</v>
      </c>
      <c r="N4437" s="2" t="s">
        <v>2901</v>
      </c>
      <c r="O4437" s="2"/>
      <c r="P4437" s="2" t="s">
        <v>32</v>
      </c>
      <c r="Q4437" s="2" t="s">
        <v>33</v>
      </c>
      <c r="R4437" s="2">
        <v>1000</v>
      </c>
      <c r="S4437" s="2" t="s">
        <v>34</v>
      </c>
      <c r="T4437" s="3"/>
      <c r="U4437" s="3"/>
      <c r="V4437" s="3"/>
    </row>
    <row r="4438" spans="1:22" ht="12.45" customHeight="1" x14ac:dyDescent="0.25">
      <c r="A4438" s="10">
        <v>404432</v>
      </c>
      <c r="B4438" s="2" t="s">
        <v>359</v>
      </c>
      <c r="C4438" s="2" t="s">
        <v>689</v>
      </c>
      <c r="D4438" s="28" t="s">
        <v>369</v>
      </c>
      <c r="E4438" s="28" t="str">
        <f>VLOOKUP(A4438,'[1]Sheet1 (2)'!$A$2:$H$6200,8,0)</f>
        <v>Function:Sport and Recreation:Non-core Function:Recreational Facilities</v>
      </c>
      <c r="F4438" s="2" t="s">
        <v>2910</v>
      </c>
      <c r="G4438" s="2" t="s">
        <v>290</v>
      </c>
      <c r="H4438" s="2" t="s">
        <v>2911</v>
      </c>
      <c r="I4438" s="2" t="s">
        <v>290</v>
      </c>
      <c r="J4438" s="2" t="s">
        <v>622</v>
      </c>
      <c r="K4438" s="2">
        <v>4000000000</v>
      </c>
      <c r="L4438" s="2" t="s">
        <v>50</v>
      </c>
      <c r="M4438" s="2" t="s">
        <v>2542</v>
      </c>
      <c r="N4438" s="2" t="s">
        <v>2901</v>
      </c>
      <c r="O4438" s="2"/>
      <c r="P4438" s="2" t="s">
        <v>32</v>
      </c>
      <c r="Q4438" s="2" t="s">
        <v>33</v>
      </c>
      <c r="R4438" s="2">
        <v>1000</v>
      </c>
      <c r="S4438" s="2" t="s">
        <v>34</v>
      </c>
      <c r="T4438" s="3">
        <v>95499.96</v>
      </c>
      <c r="U4438" s="3">
        <v>100275</v>
      </c>
      <c r="V4438" s="3">
        <v>105289</v>
      </c>
    </row>
    <row r="4439" spans="1:22" ht="12.45" customHeight="1" x14ac:dyDescent="0.25">
      <c r="A4439" s="10">
        <v>404434</v>
      </c>
      <c r="B4439" s="2" t="s">
        <v>359</v>
      </c>
      <c r="C4439" s="2" t="s">
        <v>1715</v>
      </c>
      <c r="D4439" s="28" t="s">
        <v>369</v>
      </c>
      <c r="E4439" s="28" t="str">
        <f>VLOOKUP(A4439,'[1]Sheet1 (2)'!$A$2:$H$6200,8,0)</f>
        <v>Function:Sport and Recreation:Non-core Function:Recreational Facilities</v>
      </c>
      <c r="F4439" s="2" t="s">
        <v>2912</v>
      </c>
      <c r="G4439" s="2" t="s">
        <v>290</v>
      </c>
      <c r="H4439" s="2" t="s">
        <v>2913</v>
      </c>
      <c r="I4439" s="2" t="s">
        <v>290</v>
      </c>
      <c r="J4439" s="2" t="s">
        <v>622</v>
      </c>
      <c r="K4439" s="2">
        <v>4000000000</v>
      </c>
      <c r="L4439" s="2" t="s">
        <v>50</v>
      </c>
      <c r="M4439" s="2" t="s">
        <v>2542</v>
      </c>
      <c r="N4439" s="2" t="s">
        <v>2901</v>
      </c>
      <c r="O4439" s="2"/>
      <c r="P4439" s="2" t="s">
        <v>32</v>
      </c>
      <c r="Q4439" s="2" t="s">
        <v>33</v>
      </c>
      <c r="R4439" s="2">
        <v>1000</v>
      </c>
      <c r="S4439" s="2" t="s">
        <v>34</v>
      </c>
      <c r="T4439" s="3">
        <v>80499.960000000006</v>
      </c>
      <c r="U4439" s="3">
        <v>84525</v>
      </c>
      <c r="V4439" s="3">
        <v>88750</v>
      </c>
    </row>
    <row r="4440" spans="1:22" ht="12.45" customHeight="1" x14ac:dyDescent="0.25">
      <c r="A4440" s="10">
        <v>404436</v>
      </c>
      <c r="B4440" s="2" t="s">
        <v>359</v>
      </c>
      <c r="C4440" s="2" t="s">
        <v>1721</v>
      </c>
      <c r="D4440" s="28" t="s">
        <v>369</v>
      </c>
      <c r="E4440" s="28" t="str">
        <f>VLOOKUP(A4440,'[1]Sheet1 (2)'!$A$2:$H$6200,8,0)</f>
        <v>Function:Sport and Recreation:Non-core Function:Recreational Facilities</v>
      </c>
      <c r="F4440" s="2" t="s">
        <v>2914</v>
      </c>
      <c r="G4440" s="2" t="s">
        <v>290</v>
      </c>
      <c r="H4440" s="2" t="s">
        <v>2915</v>
      </c>
      <c r="I4440" s="2" t="s">
        <v>290</v>
      </c>
      <c r="J4440" s="2" t="s">
        <v>622</v>
      </c>
      <c r="K4440" s="2">
        <v>4000000000</v>
      </c>
      <c r="L4440" s="2" t="s">
        <v>50</v>
      </c>
      <c r="M4440" s="2" t="s">
        <v>2542</v>
      </c>
      <c r="N4440" s="2" t="s">
        <v>2901</v>
      </c>
      <c r="O4440" s="2"/>
      <c r="P4440" s="2" t="s">
        <v>32</v>
      </c>
      <c r="Q4440" s="2" t="s">
        <v>33</v>
      </c>
      <c r="R4440" s="2">
        <v>1000</v>
      </c>
      <c r="S4440" s="2" t="s">
        <v>34</v>
      </c>
      <c r="T4440" s="3">
        <v>95499.96</v>
      </c>
      <c r="U4440" s="3">
        <v>100275</v>
      </c>
      <c r="V4440" s="3">
        <v>105289</v>
      </c>
    </row>
    <row r="4441" spans="1:22" ht="12.45" customHeight="1" x14ac:dyDescent="0.25">
      <c r="A4441" s="10">
        <v>404437</v>
      </c>
      <c r="B4441" s="2" t="s">
        <v>359</v>
      </c>
      <c r="C4441" s="2" t="s">
        <v>1724</v>
      </c>
      <c r="D4441" s="28" t="s">
        <v>369</v>
      </c>
      <c r="E4441" s="28" t="str">
        <f>VLOOKUP(A4441,'[1]Sheet1 (2)'!$A$2:$H$6200,8,0)</f>
        <v>Function:Sport and Recreation:Non-core Function:Recreational Facilities</v>
      </c>
      <c r="F4441" s="2" t="s">
        <v>2916</v>
      </c>
      <c r="G4441" s="2" t="s">
        <v>290</v>
      </c>
      <c r="H4441" s="2" t="s">
        <v>2917</v>
      </c>
      <c r="I4441" s="2" t="s">
        <v>290</v>
      </c>
      <c r="J4441" s="2" t="s">
        <v>622</v>
      </c>
      <c r="K4441" s="2">
        <v>4000000000</v>
      </c>
      <c r="L4441" s="2" t="s">
        <v>50</v>
      </c>
      <c r="M4441" s="2" t="s">
        <v>2542</v>
      </c>
      <c r="N4441" s="2" t="s">
        <v>2901</v>
      </c>
      <c r="O4441" s="2"/>
      <c r="P4441" s="2" t="s">
        <v>32</v>
      </c>
      <c r="Q4441" s="2" t="s">
        <v>33</v>
      </c>
      <c r="R4441" s="2">
        <v>1000</v>
      </c>
      <c r="S4441" s="2" t="s">
        <v>34</v>
      </c>
      <c r="T4441" s="3">
        <v>70536</v>
      </c>
      <c r="U4441" s="3">
        <v>74062</v>
      </c>
      <c r="V4441" s="3">
        <v>77765</v>
      </c>
    </row>
    <row r="4442" spans="1:22" ht="12.45" customHeight="1" x14ac:dyDescent="0.25">
      <c r="A4442" s="10">
        <v>404438</v>
      </c>
      <c r="B4442" s="2" t="s">
        <v>359</v>
      </c>
      <c r="C4442" s="2" t="s">
        <v>1727</v>
      </c>
      <c r="D4442" s="28" t="s">
        <v>369</v>
      </c>
      <c r="E4442" s="28" t="str">
        <f>VLOOKUP(A4442,'[1]Sheet1 (2)'!$A$2:$H$6200,8,0)</f>
        <v>Function:Sport and Recreation:Non-core Function:Recreational Facilities</v>
      </c>
      <c r="F4442" s="2" t="s">
        <v>2918</v>
      </c>
      <c r="G4442" s="2" t="s">
        <v>290</v>
      </c>
      <c r="H4442" s="2" t="s">
        <v>2919</v>
      </c>
      <c r="I4442" s="2" t="s">
        <v>290</v>
      </c>
      <c r="J4442" s="2" t="s">
        <v>622</v>
      </c>
      <c r="K4442" s="2">
        <v>4000000000</v>
      </c>
      <c r="L4442" s="2" t="s">
        <v>50</v>
      </c>
      <c r="M4442" s="2" t="s">
        <v>2542</v>
      </c>
      <c r="N4442" s="2" t="s">
        <v>2901</v>
      </c>
      <c r="O4442" s="2"/>
      <c r="P4442" s="2" t="s">
        <v>32</v>
      </c>
      <c r="Q4442" s="2" t="s">
        <v>33</v>
      </c>
      <c r="R4442" s="2">
        <v>1000</v>
      </c>
      <c r="S4442" s="2" t="s">
        <v>34</v>
      </c>
      <c r="T4442" s="3">
        <v>80499.960000000006</v>
      </c>
      <c r="U4442" s="3">
        <v>84525</v>
      </c>
      <c r="V4442" s="3">
        <v>88750</v>
      </c>
    </row>
    <row r="4443" spans="1:22" ht="12.45" customHeight="1" x14ac:dyDescent="0.25">
      <c r="A4443" s="10">
        <v>404443</v>
      </c>
      <c r="B4443" s="2" t="s">
        <v>359</v>
      </c>
      <c r="C4443" s="2" t="s">
        <v>1730</v>
      </c>
      <c r="D4443" s="28" t="s">
        <v>369</v>
      </c>
      <c r="E4443" s="28" t="str">
        <f>VLOOKUP(A4443,'[1]Sheet1 (2)'!$A$2:$H$6200,8,0)</f>
        <v>Function:Sport and Recreation:Non-core Function:Recreational Facilities</v>
      </c>
      <c r="F4443" s="2" t="s">
        <v>2920</v>
      </c>
      <c r="G4443" s="2" t="s">
        <v>290</v>
      </c>
      <c r="H4443" s="2" t="s">
        <v>2921</v>
      </c>
      <c r="I4443" s="2" t="s">
        <v>290</v>
      </c>
      <c r="J4443" s="2" t="s">
        <v>622</v>
      </c>
      <c r="K4443" s="2">
        <v>4000000000</v>
      </c>
      <c r="L4443" s="2" t="s">
        <v>50</v>
      </c>
      <c r="M4443" s="2" t="s">
        <v>2542</v>
      </c>
      <c r="N4443" s="2" t="s">
        <v>2901</v>
      </c>
      <c r="O4443" s="2"/>
      <c r="P4443" s="2" t="s">
        <v>32</v>
      </c>
      <c r="Q4443" s="2" t="s">
        <v>33</v>
      </c>
      <c r="R4443" s="2">
        <v>1000</v>
      </c>
      <c r="S4443" s="2" t="s">
        <v>34</v>
      </c>
      <c r="T4443" s="3">
        <v>80499.960000000006</v>
      </c>
      <c r="U4443" s="3">
        <v>84525</v>
      </c>
      <c r="V4443" s="3">
        <v>88750</v>
      </c>
    </row>
    <row r="4444" spans="1:22" ht="12.45" customHeight="1" x14ac:dyDescent="0.25">
      <c r="A4444" s="10">
        <v>404445</v>
      </c>
      <c r="B4444" s="2" t="s">
        <v>359</v>
      </c>
      <c r="C4444" s="2" t="s">
        <v>2565</v>
      </c>
      <c r="D4444" s="28" t="s">
        <v>369</v>
      </c>
      <c r="E4444" s="28" t="str">
        <f>VLOOKUP(A4444,'[1]Sheet1 (2)'!$A$2:$H$6200,8,0)</f>
        <v>Function:Sport and Recreation:Non-core Function:Recreational Facilities</v>
      </c>
      <c r="F4444" s="2" t="s">
        <v>2922</v>
      </c>
      <c r="G4444" s="2" t="s">
        <v>290</v>
      </c>
      <c r="H4444" s="2" t="s">
        <v>2923</v>
      </c>
      <c r="I4444" s="2" t="s">
        <v>290</v>
      </c>
      <c r="J4444" s="2" t="s">
        <v>622</v>
      </c>
      <c r="K4444" s="2">
        <v>4000000000</v>
      </c>
      <c r="L4444" s="2" t="s">
        <v>50</v>
      </c>
      <c r="M4444" s="2" t="s">
        <v>2542</v>
      </c>
      <c r="N4444" s="2" t="s">
        <v>2901</v>
      </c>
      <c r="O4444" s="2"/>
      <c r="P4444" s="2" t="s">
        <v>32</v>
      </c>
      <c r="Q4444" s="2" t="s">
        <v>33</v>
      </c>
      <c r="R4444" s="2">
        <v>1000</v>
      </c>
      <c r="S4444" s="2" t="s">
        <v>34</v>
      </c>
      <c r="T4444" s="3">
        <v>60000</v>
      </c>
      <c r="U4444" s="3">
        <v>66000</v>
      </c>
      <c r="V4444" s="3">
        <v>78000</v>
      </c>
    </row>
    <row r="4445" spans="1:22" ht="12.45" customHeight="1" x14ac:dyDescent="0.25">
      <c r="A4445" s="10">
        <v>404446</v>
      </c>
      <c r="B4445" s="2" t="s">
        <v>359</v>
      </c>
      <c r="C4445" s="2" t="s">
        <v>695</v>
      </c>
      <c r="D4445" s="28" t="s">
        <v>369</v>
      </c>
      <c r="E4445" s="28" t="str">
        <f>VLOOKUP(A4445,'[1]Sheet1 (2)'!$A$2:$H$6200,8,0)</f>
        <v>Function:Sport and Recreation:Non-core Function:Recreational Facilities</v>
      </c>
      <c r="F4445" s="2" t="s">
        <v>696</v>
      </c>
      <c r="G4445" s="2" t="s">
        <v>290</v>
      </c>
      <c r="H4445" s="2" t="s">
        <v>697</v>
      </c>
      <c r="I4445" s="2" t="s">
        <v>290</v>
      </c>
      <c r="J4445" s="2" t="s">
        <v>622</v>
      </c>
      <c r="K4445" s="2">
        <v>4000000000</v>
      </c>
      <c r="L4445" s="2" t="s">
        <v>50</v>
      </c>
      <c r="M4445" s="2" t="s">
        <v>2542</v>
      </c>
      <c r="N4445" s="2" t="s">
        <v>2901</v>
      </c>
      <c r="O4445" s="2"/>
      <c r="P4445" s="2" t="s">
        <v>32</v>
      </c>
      <c r="Q4445" s="2" t="s">
        <v>33</v>
      </c>
      <c r="R4445" s="2">
        <v>1000</v>
      </c>
      <c r="S4445" s="2" t="s">
        <v>34</v>
      </c>
      <c r="T4445" s="3">
        <v>60000</v>
      </c>
      <c r="U4445" s="3">
        <v>66000</v>
      </c>
      <c r="V4445" s="3">
        <v>78000</v>
      </c>
    </row>
    <row r="4446" spans="1:22" ht="12.45" customHeight="1" x14ac:dyDescent="0.25">
      <c r="A4446" s="10">
        <v>404447</v>
      </c>
      <c r="B4446" s="2" t="s">
        <v>359</v>
      </c>
      <c r="C4446" s="2" t="s">
        <v>698</v>
      </c>
      <c r="D4446" s="28" t="s">
        <v>369</v>
      </c>
      <c r="E4446" s="28" t="str">
        <f>VLOOKUP(A4446,'[1]Sheet1 (2)'!$A$2:$H$6200,8,0)</f>
        <v>Function:Sport and Recreation:Non-core Function:Recreational Facilities</v>
      </c>
      <c r="F4446" s="2" t="s">
        <v>699</v>
      </c>
      <c r="G4446" s="2" t="s">
        <v>290</v>
      </c>
      <c r="H4446" s="2" t="s">
        <v>700</v>
      </c>
      <c r="I4446" s="2" t="s">
        <v>290</v>
      </c>
      <c r="J4446" s="2" t="s">
        <v>622</v>
      </c>
      <c r="K4446" s="2">
        <v>4000000000</v>
      </c>
      <c r="L4446" s="2" t="s">
        <v>50</v>
      </c>
      <c r="M4446" s="2" t="s">
        <v>2542</v>
      </c>
      <c r="N4446" s="2" t="s">
        <v>2901</v>
      </c>
      <c r="O4446" s="2"/>
      <c r="P4446" s="2" t="s">
        <v>32</v>
      </c>
      <c r="Q4446" s="2" t="s">
        <v>33</v>
      </c>
      <c r="R4446" s="2">
        <v>1000</v>
      </c>
      <c r="S4446" s="2" t="s">
        <v>34</v>
      </c>
      <c r="T4446" s="3">
        <v>24000</v>
      </c>
      <c r="U4446" s="3">
        <v>30000</v>
      </c>
      <c r="V4446" s="3">
        <v>36000</v>
      </c>
    </row>
    <row r="4447" spans="1:22" ht="12.45" customHeight="1" x14ac:dyDescent="0.25">
      <c r="A4447" s="10">
        <v>404448</v>
      </c>
      <c r="B4447" s="2" t="s">
        <v>359</v>
      </c>
      <c r="C4447" s="2" t="s">
        <v>701</v>
      </c>
      <c r="D4447" s="28" t="s">
        <v>369</v>
      </c>
      <c r="E4447" s="28" t="str">
        <f>VLOOKUP(A4447,'[1]Sheet1 (2)'!$A$2:$H$6200,8,0)</f>
        <v>Function:Sport and Recreation:Non-core Function:Recreational Facilities</v>
      </c>
      <c r="F4447" s="2" t="s">
        <v>702</v>
      </c>
      <c r="G4447" s="2" t="s">
        <v>290</v>
      </c>
      <c r="H4447" s="2" t="s">
        <v>703</v>
      </c>
      <c r="I4447" s="2" t="s">
        <v>290</v>
      </c>
      <c r="J4447" s="2" t="s">
        <v>622</v>
      </c>
      <c r="K4447" s="2">
        <v>4000000000</v>
      </c>
      <c r="L4447" s="2" t="s">
        <v>50</v>
      </c>
      <c r="M4447" s="2" t="s">
        <v>2542</v>
      </c>
      <c r="N4447" s="2" t="s">
        <v>2901</v>
      </c>
      <c r="O4447" s="2"/>
      <c r="P4447" s="2" t="s">
        <v>32</v>
      </c>
      <c r="Q4447" s="2" t="s">
        <v>33</v>
      </c>
      <c r="R4447" s="2">
        <v>1000</v>
      </c>
      <c r="S4447" s="2" t="s">
        <v>34</v>
      </c>
      <c r="T4447" s="3">
        <v>24000</v>
      </c>
      <c r="U4447" s="3">
        <v>30000</v>
      </c>
      <c r="V4447" s="3">
        <v>36000</v>
      </c>
    </row>
    <row r="4448" spans="1:22" ht="12.45" customHeight="1" x14ac:dyDescent="0.25">
      <c r="A4448" s="10">
        <v>404449</v>
      </c>
      <c r="B4448" s="2" t="s">
        <v>359</v>
      </c>
      <c r="C4448" s="2" t="s">
        <v>704</v>
      </c>
      <c r="D4448" s="28" t="s">
        <v>369</v>
      </c>
      <c r="E4448" s="28" t="str">
        <f>VLOOKUP(A4448,'[1]Sheet1 (2)'!$A$2:$H$6200,8,0)</f>
        <v>Function:Sport and Recreation:Non-core Function:Recreational Facilities</v>
      </c>
      <c r="F4448" s="2" t="s">
        <v>705</v>
      </c>
      <c r="G4448" s="2" t="s">
        <v>290</v>
      </c>
      <c r="H4448" s="2" t="s">
        <v>706</v>
      </c>
      <c r="I4448" s="2" t="s">
        <v>290</v>
      </c>
      <c r="J4448" s="2" t="s">
        <v>622</v>
      </c>
      <c r="K4448" s="2">
        <v>4000000000</v>
      </c>
      <c r="L4448" s="2" t="s">
        <v>50</v>
      </c>
      <c r="M4448" s="2" t="s">
        <v>2542</v>
      </c>
      <c r="N4448" s="2" t="s">
        <v>2901</v>
      </c>
      <c r="O4448" s="2"/>
      <c r="P4448" s="2" t="s">
        <v>32</v>
      </c>
      <c r="Q4448" s="2" t="s">
        <v>33</v>
      </c>
      <c r="R4448" s="2">
        <v>1000</v>
      </c>
      <c r="S4448" s="2" t="s">
        <v>34</v>
      </c>
      <c r="T4448" s="3">
        <v>24000</v>
      </c>
      <c r="U4448" s="3">
        <v>30000</v>
      </c>
      <c r="V4448" s="3">
        <v>36000</v>
      </c>
    </row>
    <row r="4449" spans="1:22" ht="12.45" customHeight="1" x14ac:dyDescent="0.25">
      <c r="A4449" s="10">
        <v>404450</v>
      </c>
      <c r="B4449" s="2" t="s">
        <v>359</v>
      </c>
      <c r="C4449" s="2" t="s">
        <v>707</v>
      </c>
      <c r="D4449" s="28" t="s">
        <v>369</v>
      </c>
      <c r="E4449" s="28" t="str">
        <f>VLOOKUP(A4449,'[1]Sheet1 (2)'!$A$2:$H$6200,8,0)</f>
        <v>Function:Sport and Recreation:Non-core Function:Recreational Facilities</v>
      </c>
      <c r="F4449" s="2" t="s">
        <v>708</v>
      </c>
      <c r="G4449" s="2" t="s">
        <v>290</v>
      </c>
      <c r="H4449" s="2" t="s">
        <v>709</v>
      </c>
      <c r="I4449" s="2" t="s">
        <v>290</v>
      </c>
      <c r="J4449" s="2" t="s">
        <v>622</v>
      </c>
      <c r="K4449" s="2">
        <v>4000000000</v>
      </c>
      <c r="L4449" s="2" t="s">
        <v>50</v>
      </c>
      <c r="M4449" s="2" t="s">
        <v>2542</v>
      </c>
      <c r="N4449" s="2" t="s">
        <v>2901</v>
      </c>
      <c r="O4449" s="2"/>
      <c r="P4449" s="2" t="s">
        <v>32</v>
      </c>
      <c r="Q4449" s="2" t="s">
        <v>33</v>
      </c>
      <c r="R4449" s="2">
        <v>1000</v>
      </c>
      <c r="S4449" s="2" t="s">
        <v>34</v>
      </c>
      <c r="T4449" s="3">
        <v>42000</v>
      </c>
      <c r="U4449" s="3">
        <v>80000</v>
      </c>
      <c r="V4449" s="3">
        <v>88000</v>
      </c>
    </row>
    <row r="4450" spans="1:22" ht="12.45" customHeight="1" x14ac:dyDescent="0.25">
      <c r="A4450" s="10">
        <v>404451</v>
      </c>
      <c r="B4450" s="2" t="s">
        <v>359</v>
      </c>
      <c r="C4450" s="2" t="s">
        <v>1744</v>
      </c>
      <c r="D4450" s="28" t="s">
        <v>369</v>
      </c>
      <c r="E4450" s="28" t="str">
        <f>VLOOKUP(A4450,'[1]Sheet1 (2)'!$A$2:$H$6200,8,0)</f>
        <v>Function:Sport and Recreation:Non-core Function:Recreational Facilities</v>
      </c>
      <c r="F4450" s="2" t="s">
        <v>2924</v>
      </c>
      <c r="G4450" s="2" t="s">
        <v>290</v>
      </c>
      <c r="H4450" s="2" t="s">
        <v>2925</v>
      </c>
      <c r="I4450" s="2" t="s">
        <v>290</v>
      </c>
      <c r="J4450" s="2" t="s">
        <v>622</v>
      </c>
      <c r="K4450" s="2">
        <v>4000000000</v>
      </c>
      <c r="L4450" s="2" t="s">
        <v>50</v>
      </c>
      <c r="M4450" s="2" t="s">
        <v>2542</v>
      </c>
      <c r="N4450" s="2" t="s">
        <v>2901</v>
      </c>
      <c r="O4450" s="2"/>
      <c r="P4450" s="2" t="s">
        <v>32</v>
      </c>
      <c r="Q4450" s="2" t="s">
        <v>33</v>
      </c>
      <c r="R4450" s="2">
        <v>1000</v>
      </c>
      <c r="S4450" s="2" t="s">
        <v>34</v>
      </c>
      <c r="T4450" s="3">
        <v>24000</v>
      </c>
      <c r="U4450" s="3">
        <v>30000</v>
      </c>
      <c r="V4450" s="3">
        <v>36000</v>
      </c>
    </row>
    <row r="4451" spans="1:22" ht="12.45" customHeight="1" x14ac:dyDescent="0.25">
      <c r="A4451" s="10">
        <v>404452</v>
      </c>
      <c r="B4451" s="2" t="s">
        <v>359</v>
      </c>
      <c r="C4451" s="2" t="s">
        <v>1747</v>
      </c>
      <c r="D4451" s="28" t="s">
        <v>369</v>
      </c>
      <c r="E4451" s="28" t="str">
        <f>VLOOKUP(A4451,'[1]Sheet1 (2)'!$A$2:$H$6200,8,0)</f>
        <v>Function:Sport and Recreation:Non-core Function:Recreational Facilities</v>
      </c>
      <c r="F4451" s="2" t="s">
        <v>2926</v>
      </c>
      <c r="G4451" s="2" t="s">
        <v>290</v>
      </c>
      <c r="H4451" s="2" t="s">
        <v>2927</v>
      </c>
      <c r="I4451" s="2" t="s">
        <v>290</v>
      </c>
      <c r="J4451" s="2" t="s">
        <v>622</v>
      </c>
      <c r="K4451" s="2">
        <v>4000000000</v>
      </c>
      <c r="L4451" s="2" t="s">
        <v>50</v>
      </c>
      <c r="M4451" s="2" t="s">
        <v>2542</v>
      </c>
      <c r="N4451" s="2" t="s">
        <v>2901</v>
      </c>
      <c r="O4451" s="2"/>
      <c r="P4451" s="2" t="s">
        <v>32</v>
      </c>
      <c r="Q4451" s="2" t="s">
        <v>33</v>
      </c>
      <c r="R4451" s="2">
        <v>1000</v>
      </c>
      <c r="S4451" s="2" t="s">
        <v>34</v>
      </c>
      <c r="T4451" s="3">
        <v>24000</v>
      </c>
      <c r="U4451" s="3">
        <v>30000</v>
      </c>
      <c r="V4451" s="3">
        <v>36000</v>
      </c>
    </row>
    <row r="4452" spans="1:22" ht="12.45" customHeight="1" x14ac:dyDescent="0.25">
      <c r="A4452" s="10">
        <v>404453</v>
      </c>
      <c r="B4452" s="2" t="s">
        <v>359</v>
      </c>
      <c r="C4452" s="2" t="s">
        <v>1750</v>
      </c>
      <c r="D4452" s="28" t="s">
        <v>369</v>
      </c>
      <c r="E4452" s="28" t="str">
        <f>VLOOKUP(A4452,'[1]Sheet1 (2)'!$A$2:$H$6200,8,0)</f>
        <v>Function:Sport and Recreation:Non-core Function:Recreational Facilities</v>
      </c>
      <c r="F4452" s="2" t="s">
        <v>2928</v>
      </c>
      <c r="G4452" s="2" t="s">
        <v>290</v>
      </c>
      <c r="H4452" s="2" t="s">
        <v>2929</v>
      </c>
      <c r="I4452" s="2" t="s">
        <v>290</v>
      </c>
      <c r="J4452" s="2" t="s">
        <v>622</v>
      </c>
      <c r="K4452" s="2">
        <v>4000000000</v>
      </c>
      <c r="L4452" s="2" t="s">
        <v>50</v>
      </c>
      <c r="M4452" s="2" t="s">
        <v>2542</v>
      </c>
      <c r="N4452" s="2" t="s">
        <v>2901</v>
      </c>
      <c r="O4452" s="2"/>
      <c r="P4452" s="2" t="s">
        <v>32</v>
      </c>
      <c r="Q4452" s="2" t="s">
        <v>33</v>
      </c>
      <c r="R4452" s="2">
        <v>1000</v>
      </c>
      <c r="S4452" s="2" t="s">
        <v>34</v>
      </c>
      <c r="T4452" s="3">
        <v>24000</v>
      </c>
      <c r="U4452" s="3">
        <v>30000</v>
      </c>
      <c r="V4452" s="3">
        <v>36000</v>
      </c>
    </row>
    <row r="4453" spans="1:22" ht="12.45" customHeight="1" x14ac:dyDescent="0.25">
      <c r="A4453" s="10">
        <v>404454</v>
      </c>
      <c r="B4453" s="2" t="s">
        <v>359</v>
      </c>
      <c r="C4453" s="2" t="s">
        <v>1753</v>
      </c>
      <c r="D4453" s="28" t="s">
        <v>369</v>
      </c>
      <c r="E4453" s="28" t="str">
        <f>VLOOKUP(A4453,'[1]Sheet1 (2)'!$A$2:$H$6200,8,0)</f>
        <v>Function:Sport and Recreation:Non-core Function:Recreational Facilities</v>
      </c>
      <c r="F4453" s="2" t="s">
        <v>2930</v>
      </c>
      <c r="G4453" s="2" t="s">
        <v>290</v>
      </c>
      <c r="H4453" s="2" t="s">
        <v>2931</v>
      </c>
      <c r="I4453" s="2" t="s">
        <v>290</v>
      </c>
      <c r="J4453" s="2" t="s">
        <v>622</v>
      </c>
      <c r="K4453" s="2">
        <v>4000000000</v>
      </c>
      <c r="L4453" s="2" t="s">
        <v>50</v>
      </c>
      <c r="M4453" s="2" t="s">
        <v>2542</v>
      </c>
      <c r="N4453" s="2" t="s">
        <v>2901</v>
      </c>
      <c r="O4453" s="2"/>
      <c r="P4453" s="2" t="s">
        <v>32</v>
      </c>
      <c r="Q4453" s="2" t="s">
        <v>33</v>
      </c>
      <c r="R4453" s="2">
        <v>1000</v>
      </c>
      <c r="S4453" s="2" t="s">
        <v>34</v>
      </c>
      <c r="T4453" s="3">
        <v>24000</v>
      </c>
      <c r="U4453" s="3">
        <v>30000</v>
      </c>
      <c r="V4453" s="3">
        <v>36000</v>
      </c>
    </row>
    <row r="4454" spans="1:22" ht="12.45" customHeight="1" x14ac:dyDescent="0.25">
      <c r="A4454" s="10">
        <v>404455</v>
      </c>
      <c r="B4454" s="2" t="s">
        <v>359</v>
      </c>
      <c r="C4454" s="2" t="s">
        <v>2590</v>
      </c>
      <c r="D4454" s="28" t="s">
        <v>369</v>
      </c>
      <c r="E4454" s="28" t="str">
        <f>VLOOKUP(A4454,'[1]Sheet1 (2)'!$A$2:$H$6200,8,0)</f>
        <v>Function:Sport and Recreation:Non-core Function:Recreational Facilities</v>
      </c>
      <c r="F4454" s="2" t="s">
        <v>2932</v>
      </c>
      <c r="G4454" s="2" t="s">
        <v>290</v>
      </c>
      <c r="H4454" s="2" t="s">
        <v>2933</v>
      </c>
      <c r="I4454" s="2" t="s">
        <v>290</v>
      </c>
      <c r="J4454" s="2" t="s">
        <v>622</v>
      </c>
      <c r="K4454" s="2">
        <v>4000000000</v>
      </c>
      <c r="L4454" s="2" t="s">
        <v>50</v>
      </c>
      <c r="M4454" s="2" t="s">
        <v>2542</v>
      </c>
      <c r="N4454" s="2" t="s">
        <v>2901</v>
      </c>
      <c r="O4454" s="2"/>
      <c r="P4454" s="2" t="s">
        <v>32</v>
      </c>
      <c r="Q4454" s="2" t="s">
        <v>33</v>
      </c>
      <c r="R4454" s="2">
        <v>1000</v>
      </c>
      <c r="S4454" s="2" t="s">
        <v>34</v>
      </c>
      <c r="T4454" s="3">
        <v>24000</v>
      </c>
      <c r="U4454" s="3">
        <v>30000</v>
      </c>
      <c r="V4454" s="3">
        <v>36000</v>
      </c>
    </row>
    <row r="4455" spans="1:22" ht="12.45" customHeight="1" x14ac:dyDescent="0.25">
      <c r="A4455" s="10">
        <v>404456</v>
      </c>
      <c r="B4455" s="2" t="s">
        <v>359</v>
      </c>
      <c r="C4455" s="2" t="s">
        <v>710</v>
      </c>
      <c r="D4455" s="28" t="s">
        <v>369</v>
      </c>
      <c r="E4455" s="28" t="str">
        <f>VLOOKUP(A4455,'[1]Sheet1 (2)'!$A$2:$H$6200,8,0)</f>
        <v>Function:Sport and Recreation:Non-core Function:Recreational Facilities</v>
      </c>
      <c r="F4455" s="2" t="s">
        <v>713</v>
      </c>
      <c r="G4455" s="2" t="s">
        <v>290</v>
      </c>
      <c r="H4455" s="2" t="s">
        <v>714</v>
      </c>
      <c r="I4455" s="2" t="s">
        <v>290</v>
      </c>
      <c r="J4455" s="2" t="s">
        <v>622</v>
      </c>
      <c r="K4455" s="2">
        <v>4000000000</v>
      </c>
      <c r="L4455" s="2" t="s">
        <v>50</v>
      </c>
      <c r="M4455" s="2" t="s">
        <v>2542</v>
      </c>
      <c r="N4455" s="2" t="s">
        <v>2901</v>
      </c>
      <c r="O4455" s="2"/>
      <c r="P4455" s="2" t="s">
        <v>32</v>
      </c>
      <c r="Q4455" s="2" t="s">
        <v>33</v>
      </c>
      <c r="R4455" s="2">
        <v>1000</v>
      </c>
      <c r="S4455" s="2" t="s">
        <v>34</v>
      </c>
      <c r="T4455" s="3">
        <v>60000</v>
      </c>
      <c r="U4455" s="3">
        <v>66000</v>
      </c>
      <c r="V4455" s="3">
        <v>78000</v>
      </c>
    </row>
    <row r="4456" spans="1:22" ht="12.45" customHeight="1" x14ac:dyDescent="0.25">
      <c r="A4456" s="10">
        <v>404457</v>
      </c>
      <c r="B4456" s="2" t="s">
        <v>359</v>
      </c>
      <c r="C4456" s="2" t="s">
        <v>715</v>
      </c>
      <c r="D4456" s="28" t="s">
        <v>369</v>
      </c>
      <c r="E4456" s="28" t="str">
        <f>VLOOKUP(A4456,'[1]Sheet1 (2)'!$A$2:$H$6200,8,0)</f>
        <v>Function:Sport and Recreation:Non-core Function:Recreational Facilities</v>
      </c>
      <c r="F4456" s="2" t="s">
        <v>2934</v>
      </c>
      <c r="G4456" s="2" t="s">
        <v>290</v>
      </c>
      <c r="H4456" s="2" t="s">
        <v>2935</v>
      </c>
      <c r="I4456" s="2" t="s">
        <v>290</v>
      </c>
      <c r="J4456" s="2" t="s">
        <v>622</v>
      </c>
      <c r="K4456" s="2">
        <v>4000000000</v>
      </c>
      <c r="L4456" s="2" t="s">
        <v>50</v>
      </c>
      <c r="M4456" s="2" t="s">
        <v>2542</v>
      </c>
      <c r="N4456" s="2" t="s">
        <v>2901</v>
      </c>
      <c r="O4456" s="2"/>
      <c r="P4456" s="2" t="s">
        <v>32</v>
      </c>
      <c r="Q4456" s="2" t="s">
        <v>33</v>
      </c>
      <c r="R4456" s="2">
        <v>1000</v>
      </c>
      <c r="S4456" s="2" t="s">
        <v>34</v>
      </c>
      <c r="T4456" s="3">
        <v>60000</v>
      </c>
      <c r="U4456" s="3">
        <v>70000</v>
      </c>
      <c r="V4456" s="3">
        <v>80000</v>
      </c>
    </row>
    <row r="4457" spans="1:22" ht="12.45" customHeight="1" x14ac:dyDescent="0.25">
      <c r="A4457" s="10">
        <v>404458</v>
      </c>
      <c r="B4457" s="2" t="s">
        <v>359</v>
      </c>
      <c r="C4457" s="2" t="s">
        <v>1758</v>
      </c>
      <c r="D4457" s="28" t="s">
        <v>369</v>
      </c>
      <c r="E4457" s="28" t="str">
        <f>VLOOKUP(A4457,'[1]Sheet1 (2)'!$A$2:$H$6200,8,0)</f>
        <v>Function:Sport and Recreation:Non-core Function:Recreational Facilities</v>
      </c>
      <c r="F4457" s="2" t="s">
        <v>2936</v>
      </c>
      <c r="G4457" s="2" t="s">
        <v>290</v>
      </c>
      <c r="H4457" s="2" t="s">
        <v>2937</v>
      </c>
      <c r="I4457" s="2" t="s">
        <v>290</v>
      </c>
      <c r="J4457" s="2" t="s">
        <v>622</v>
      </c>
      <c r="K4457" s="2">
        <v>4000000000</v>
      </c>
      <c r="L4457" s="2" t="s">
        <v>50</v>
      </c>
      <c r="M4457" s="2" t="s">
        <v>2542</v>
      </c>
      <c r="N4457" s="2" t="s">
        <v>2901</v>
      </c>
      <c r="O4457" s="2"/>
      <c r="P4457" s="2" t="s">
        <v>32</v>
      </c>
      <c r="Q4457" s="2" t="s">
        <v>33</v>
      </c>
      <c r="R4457" s="2">
        <v>1000</v>
      </c>
      <c r="S4457" s="2" t="s">
        <v>34</v>
      </c>
      <c r="T4457" s="3">
        <v>60000</v>
      </c>
      <c r="U4457" s="3">
        <v>70000</v>
      </c>
      <c r="V4457" s="3">
        <v>80000</v>
      </c>
    </row>
    <row r="4458" spans="1:22" ht="12.45" customHeight="1" x14ac:dyDescent="0.25">
      <c r="A4458" s="10">
        <v>404459</v>
      </c>
      <c r="B4458" s="2" t="s">
        <v>359</v>
      </c>
      <c r="C4458" s="2" t="s">
        <v>720</v>
      </c>
      <c r="D4458" s="28" t="s">
        <v>369</v>
      </c>
      <c r="E4458" s="28" t="str">
        <f>VLOOKUP(A4458,'[1]Sheet1 (2)'!$A$2:$H$6200,8,0)</f>
        <v>Function:Sport and Recreation:Non-core Function:Recreational Facilities</v>
      </c>
      <c r="F4458" s="2" t="s">
        <v>721</v>
      </c>
      <c r="G4458" s="2" t="s">
        <v>290</v>
      </c>
      <c r="H4458" s="2" t="s">
        <v>722</v>
      </c>
      <c r="I4458" s="2" t="s">
        <v>290</v>
      </c>
      <c r="J4458" s="2" t="s">
        <v>622</v>
      </c>
      <c r="K4458" s="2">
        <v>4000000000</v>
      </c>
      <c r="L4458" s="2" t="s">
        <v>50</v>
      </c>
      <c r="M4458" s="2" t="s">
        <v>2542</v>
      </c>
      <c r="N4458" s="2" t="s">
        <v>2901</v>
      </c>
      <c r="O4458" s="2"/>
      <c r="P4458" s="2" t="s">
        <v>32</v>
      </c>
      <c r="Q4458" s="2" t="s">
        <v>33</v>
      </c>
      <c r="R4458" s="2">
        <v>1000</v>
      </c>
      <c r="S4458" s="2" t="s">
        <v>34</v>
      </c>
      <c r="T4458" s="3">
        <v>60000</v>
      </c>
      <c r="U4458" s="3">
        <v>66000</v>
      </c>
      <c r="V4458" s="3">
        <v>78000</v>
      </c>
    </row>
    <row r="4459" spans="1:22" ht="12.45" customHeight="1" x14ac:dyDescent="0.25">
      <c r="A4459" s="10">
        <v>404460</v>
      </c>
      <c r="B4459" s="2" t="s">
        <v>359</v>
      </c>
      <c r="C4459" s="2" t="s">
        <v>723</v>
      </c>
      <c r="D4459" s="28" t="s">
        <v>369</v>
      </c>
      <c r="E4459" s="28" t="str">
        <f>VLOOKUP(A4459,'[1]Sheet1 (2)'!$A$2:$H$6200,8,0)</f>
        <v>Function:Sport and Recreation:Non-core Function:Recreational Facilities</v>
      </c>
      <c r="F4459" s="2" t="s">
        <v>724</v>
      </c>
      <c r="G4459" s="2" t="s">
        <v>290</v>
      </c>
      <c r="H4459" s="2" t="s">
        <v>725</v>
      </c>
      <c r="I4459" s="2" t="s">
        <v>290</v>
      </c>
      <c r="J4459" s="2" t="s">
        <v>622</v>
      </c>
      <c r="K4459" s="2">
        <v>4000000000</v>
      </c>
      <c r="L4459" s="2" t="s">
        <v>50</v>
      </c>
      <c r="M4459" s="2" t="s">
        <v>2542</v>
      </c>
      <c r="N4459" s="2" t="s">
        <v>2901</v>
      </c>
      <c r="O4459" s="2"/>
      <c r="P4459" s="2" t="s">
        <v>32</v>
      </c>
      <c r="Q4459" s="2" t="s">
        <v>33</v>
      </c>
      <c r="R4459" s="2">
        <v>1000</v>
      </c>
      <c r="S4459" s="2" t="s">
        <v>34</v>
      </c>
      <c r="T4459" s="3">
        <v>36000</v>
      </c>
      <c r="U4459" s="3">
        <v>40000</v>
      </c>
      <c r="V4459" s="3">
        <v>50000</v>
      </c>
    </row>
    <row r="4460" spans="1:22" ht="12.45" customHeight="1" x14ac:dyDescent="0.25">
      <c r="A4460" s="10">
        <v>404461</v>
      </c>
      <c r="B4460" s="2" t="s">
        <v>359</v>
      </c>
      <c r="C4460" s="2" t="s">
        <v>726</v>
      </c>
      <c r="D4460" s="28" t="s">
        <v>369</v>
      </c>
      <c r="E4460" s="28" t="str">
        <f>VLOOKUP(A4460,'[1]Sheet1 (2)'!$A$2:$H$6200,8,0)</f>
        <v>Function:Sport and Recreation:Non-core Function:Recreational Facilities</v>
      </c>
      <c r="F4460" s="2" t="s">
        <v>727</v>
      </c>
      <c r="G4460" s="2" t="s">
        <v>290</v>
      </c>
      <c r="H4460" s="2" t="s">
        <v>728</v>
      </c>
      <c r="I4460" s="2" t="s">
        <v>290</v>
      </c>
      <c r="J4460" s="2" t="s">
        <v>622</v>
      </c>
      <c r="K4460" s="2">
        <v>4000000000</v>
      </c>
      <c r="L4460" s="2" t="s">
        <v>50</v>
      </c>
      <c r="M4460" s="2" t="s">
        <v>2542</v>
      </c>
      <c r="N4460" s="2" t="s">
        <v>2901</v>
      </c>
      <c r="O4460" s="2"/>
      <c r="P4460" s="2" t="s">
        <v>32</v>
      </c>
      <c r="Q4460" s="2" t="s">
        <v>33</v>
      </c>
      <c r="R4460" s="2">
        <v>1000</v>
      </c>
      <c r="S4460" s="2" t="s">
        <v>34</v>
      </c>
      <c r="T4460" s="3">
        <v>60000</v>
      </c>
      <c r="U4460" s="3">
        <v>106000</v>
      </c>
      <c r="V4460" s="3">
        <v>116000</v>
      </c>
    </row>
    <row r="4461" spans="1:22" ht="12.45" customHeight="1" x14ac:dyDescent="0.25">
      <c r="A4461" s="10">
        <v>404462</v>
      </c>
      <c r="B4461" s="2" t="s">
        <v>359</v>
      </c>
      <c r="C4461" s="2" t="s">
        <v>729</v>
      </c>
      <c r="D4461" s="28" t="s">
        <v>369</v>
      </c>
      <c r="E4461" s="28" t="str">
        <f>VLOOKUP(A4461,'[1]Sheet1 (2)'!$A$2:$H$6200,8,0)</f>
        <v>Function:Sport and Recreation:Non-core Function:Recreational Facilities</v>
      </c>
      <c r="F4461" s="2" t="s">
        <v>2938</v>
      </c>
      <c r="G4461" s="2" t="s">
        <v>290</v>
      </c>
      <c r="H4461" s="2" t="s">
        <v>2939</v>
      </c>
      <c r="I4461" s="2" t="s">
        <v>290</v>
      </c>
      <c r="J4461" s="2" t="s">
        <v>622</v>
      </c>
      <c r="K4461" s="2">
        <v>4000000000</v>
      </c>
      <c r="L4461" s="2" t="s">
        <v>50</v>
      </c>
      <c r="M4461" s="2" t="s">
        <v>2542</v>
      </c>
      <c r="N4461" s="2" t="s">
        <v>2901</v>
      </c>
      <c r="O4461" s="2"/>
      <c r="P4461" s="2" t="s">
        <v>32</v>
      </c>
      <c r="Q4461" s="2" t="s">
        <v>33</v>
      </c>
      <c r="R4461" s="2">
        <v>1000</v>
      </c>
      <c r="S4461" s="2" t="s">
        <v>34</v>
      </c>
      <c r="T4461" s="3">
        <v>36000</v>
      </c>
      <c r="U4461" s="3">
        <v>40000</v>
      </c>
      <c r="V4461" s="3">
        <v>44000</v>
      </c>
    </row>
    <row r="4462" spans="1:22" ht="12.45" customHeight="1" x14ac:dyDescent="0.25">
      <c r="A4462" s="10">
        <v>404463</v>
      </c>
      <c r="B4462" s="2" t="s">
        <v>359</v>
      </c>
      <c r="C4462" s="2" t="s">
        <v>732</v>
      </c>
      <c r="D4462" s="28" t="s">
        <v>369</v>
      </c>
      <c r="E4462" s="28" t="str">
        <f>VLOOKUP(A4462,'[1]Sheet1 (2)'!$A$2:$H$6200,8,0)</f>
        <v>Function:Sport and Recreation:Non-core Function:Recreational Facilities</v>
      </c>
      <c r="F4462" s="2" t="s">
        <v>733</v>
      </c>
      <c r="G4462" s="2" t="s">
        <v>290</v>
      </c>
      <c r="H4462" s="2" t="s">
        <v>734</v>
      </c>
      <c r="I4462" s="2" t="s">
        <v>290</v>
      </c>
      <c r="J4462" s="2" t="s">
        <v>622</v>
      </c>
      <c r="K4462" s="2">
        <v>4000000000</v>
      </c>
      <c r="L4462" s="2" t="s">
        <v>50</v>
      </c>
      <c r="M4462" s="2" t="s">
        <v>2542</v>
      </c>
      <c r="N4462" s="2" t="s">
        <v>2901</v>
      </c>
      <c r="O4462" s="2"/>
      <c r="P4462" s="2" t="s">
        <v>32</v>
      </c>
      <c r="Q4462" s="2" t="s">
        <v>33</v>
      </c>
      <c r="R4462" s="2">
        <v>1000</v>
      </c>
      <c r="S4462" s="2" t="s">
        <v>34</v>
      </c>
      <c r="T4462" s="3">
        <v>36000</v>
      </c>
      <c r="U4462" s="3">
        <v>40000</v>
      </c>
      <c r="V4462" s="3">
        <v>44000</v>
      </c>
    </row>
    <row r="4463" spans="1:22" ht="12.45" customHeight="1" x14ac:dyDescent="0.25">
      <c r="A4463" s="10">
        <v>404464</v>
      </c>
      <c r="B4463" s="2" t="s">
        <v>359</v>
      </c>
      <c r="C4463" s="2" t="s">
        <v>737</v>
      </c>
      <c r="D4463" s="28" t="s">
        <v>369</v>
      </c>
      <c r="E4463" s="28" t="str">
        <f>VLOOKUP(A4463,'[1]Sheet1 (2)'!$A$2:$H$6200,8,0)</f>
        <v>Function:Sport and Recreation:Non-core Function:Recreational Facilities</v>
      </c>
      <c r="F4463" s="2" t="s">
        <v>738</v>
      </c>
      <c r="G4463" s="2" t="s">
        <v>290</v>
      </c>
      <c r="H4463" s="2" t="s">
        <v>739</v>
      </c>
      <c r="I4463" s="2" t="s">
        <v>290</v>
      </c>
      <c r="J4463" s="2" t="s">
        <v>622</v>
      </c>
      <c r="K4463" s="2">
        <v>4000000000</v>
      </c>
      <c r="L4463" s="2" t="s">
        <v>50</v>
      </c>
      <c r="M4463" s="2" t="s">
        <v>2542</v>
      </c>
      <c r="N4463" s="2" t="s">
        <v>2901</v>
      </c>
      <c r="O4463" s="2"/>
      <c r="P4463" s="2" t="s">
        <v>32</v>
      </c>
      <c r="Q4463" s="2" t="s">
        <v>33</v>
      </c>
      <c r="R4463" s="2">
        <v>1000</v>
      </c>
      <c r="S4463" s="2" t="s">
        <v>34</v>
      </c>
      <c r="T4463" s="3">
        <v>60000</v>
      </c>
      <c r="U4463" s="3">
        <v>91000</v>
      </c>
      <c r="V4463" s="3">
        <v>98000</v>
      </c>
    </row>
    <row r="4464" spans="1:22" ht="12.45" customHeight="1" x14ac:dyDescent="0.25">
      <c r="A4464" s="10">
        <v>404466</v>
      </c>
      <c r="B4464" s="2" t="s">
        <v>359</v>
      </c>
      <c r="C4464" s="2" t="s">
        <v>743</v>
      </c>
      <c r="D4464" s="28" t="s">
        <v>369</v>
      </c>
      <c r="E4464" s="28" t="str">
        <f>VLOOKUP(A4464,'[1]Sheet1 (2)'!$A$2:$H$6200,8,0)</f>
        <v>Function:Sport and Recreation:Non-core Function:Recreational Facilities</v>
      </c>
      <c r="F4464" s="2" t="s">
        <v>746</v>
      </c>
      <c r="G4464" s="2" t="s">
        <v>290</v>
      </c>
      <c r="H4464" s="2" t="s">
        <v>747</v>
      </c>
      <c r="I4464" s="2" t="s">
        <v>290</v>
      </c>
      <c r="J4464" s="2" t="s">
        <v>622</v>
      </c>
      <c r="K4464" s="2">
        <v>4000000000</v>
      </c>
      <c r="L4464" s="2" t="s">
        <v>50</v>
      </c>
      <c r="M4464" s="2" t="s">
        <v>2542</v>
      </c>
      <c r="N4464" s="2" t="s">
        <v>2901</v>
      </c>
      <c r="O4464" s="2"/>
      <c r="P4464" s="2" t="s">
        <v>32</v>
      </c>
      <c r="Q4464" s="2" t="s">
        <v>33</v>
      </c>
      <c r="R4464" s="2">
        <v>1000</v>
      </c>
      <c r="S4464" s="2" t="s">
        <v>34</v>
      </c>
      <c r="T4464" s="3">
        <v>100000</v>
      </c>
      <c r="U4464" s="3">
        <v>250000</v>
      </c>
      <c r="V4464" s="3">
        <v>300000</v>
      </c>
    </row>
    <row r="4465" spans="1:22" ht="12.45" customHeight="1" x14ac:dyDescent="0.25">
      <c r="A4465" s="10">
        <v>404469</v>
      </c>
      <c r="B4465" s="2" t="s">
        <v>359</v>
      </c>
      <c r="C4465" s="2" t="s">
        <v>756</v>
      </c>
      <c r="D4465" s="28" t="s">
        <v>369</v>
      </c>
      <c r="E4465" s="28" t="str">
        <f>VLOOKUP(A4465,'[1]Sheet1 (2)'!$A$2:$H$6200,8,0)</f>
        <v>Function:Sport and Recreation:Non-core Function:Recreational Facilities</v>
      </c>
      <c r="F4465" s="2" t="s">
        <v>757</v>
      </c>
      <c r="G4465" s="2" t="s">
        <v>290</v>
      </c>
      <c r="H4465" s="2" t="s">
        <v>758</v>
      </c>
      <c r="I4465" s="2" t="s">
        <v>290</v>
      </c>
      <c r="J4465" s="2" t="s">
        <v>622</v>
      </c>
      <c r="K4465" s="2">
        <v>4000000000</v>
      </c>
      <c r="L4465" s="2" t="s">
        <v>50</v>
      </c>
      <c r="M4465" s="2" t="s">
        <v>2542</v>
      </c>
      <c r="N4465" s="2" t="s">
        <v>2901</v>
      </c>
      <c r="O4465" s="2"/>
      <c r="P4465" s="2" t="s">
        <v>32</v>
      </c>
      <c r="Q4465" s="2" t="s">
        <v>33</v>
      </c>
      <c r="R4465" s="2">
        <v>1000</v>
      </c>
      <c r="S4465" s="2" t="s">
        <v>34</v>
      </c>
      <c r="T4465" s="3">
        <v>60000</v>
      </c>
      <c r="U4465" s="3">
        <v>66000</v>
      </c>
      <c r="V4465" s="3">
        <v>78000</v>
      </c>
    </row>
    <row r="4466" spans="1:22" ht="12.45" customHeight="1" x14ac:dyDescent="0.25">
      <c r="A4466" s="10">
        <v>404471</v>
      </c>
      <c r="B4466" s="2" t="s">
        <v>359</v>
      </c>
      <c r="C4466" s="2" t="s">
        <v>2634</v>
      </c>
      <c r="D4466" s="28" t="s">
        <v>369</v>
      </c>
      <c r="E4466" s="28" t="str">
        <f>VLOOKUP(A4466,'[1]Sheet1 (2)'!$A$2:$H$6200,8,0)</f>
        <v>Function:Sport and Recreation:Non-core Function:Recreational Facilities</v>
      </c>
      <c r="F4466" s="2" t="s">
        <v>2940</v>
      </c>
      <c r="G4466" s="2" t="s">
        <v>290</v>
      </c>
      <c r="H4466" s="2" t="s">
        <v>2941</v>
      </c>
      <c r="I4466" s="2" t="s">
        <v>290</v>
      </c>
      <c r="J4466" s="2" t="s">
        <v>622</v>
      </c>
      <c r="K4466" s="2">
        <v>4000000000</v>
      </c>
      <c r="L4466" s="2" t="s">
        <v>50</v>
      </c>
      <c r="M4466" s="2" t="s">
        <v>2542</v>
      </c>
      <c r="N4466" s="2" t="s">
        <v>2901</v>
      </c>
      <c r="O4466" s="2"/>
      <c r="P4466" s="2" t="s">
        <v>32</v>
      </c>
      <c r="Q4466" s="2" t="s">
        <v>33</v>
      </c>
      <c r="R4466" s="2">
        <v>1000</v>
      </c>
      <c r="S4466" s="2" t="s">
        <v>34</v>
      </c>
      <c r="T4466" s="3">
        <v>60000</v>
      </c>
      <c r="U4466" s="3">
        <v>66000</v>
      </c>
      <c r="V4466" s="3">
        <v>78000</v>
      </c>
    </row>
    <row r="4467" spans="1:22" ht="12.45" customHeight="1" x14ac:dyDescent="0.25">
      <c r="A4467" s="10">
        <v>404472</v>
      </c>
      <c r="B4467" s="2" t="s">
        <v>359</v>
      </c>
      <c r="C4467" s="2" t="s">
        <v>759</v>
      </c>
      <c r="D4467" s="28" t="s">
        <v>369</v>
      </c>
      <c r="E4467" s="28" t="str">
        <f>VLOOKUP(A4467,'[1]Sheet1 (2)'!$A$2:$H$6200,8,0)</f>
        <v>Function:Sport and Recreation:Non-core Function:Recreational Facilities</v>
      </c>
      <c r="F4467" s="2" t="s">
        <v>760</v>
      </c>
      <c r="G4467" s="2" t="s">
        <v>290</v>
      </c>
      <c r="H4467" s="2" t="s">
        <v>761</v>
      </c>
      <c r="I4467" s="2" t="s">
        <v>290</v>
      </c>
      <c r="J4467" s="2" t="s">
        <v>622</v>
      </c>
      <c r="K4467" s="2">
        <v>4000000000</v>
      </c>
      <c r="L4467" s="2" t="s">
        <v>50</v>
      </c>
      <c r="M4467" s="2" t="s">
        <v>2542</v>
      </c>
      <c r="N4467" s="2" t="s">
        <v>2901</v>
      </c>
      <c r="O4467" s="2"/>
      <c r="P4467" s="2" t="s">
        <v>32</v>
      </c>
      <c r="Q4467" s="2" t="s">
        <v>33</v>
      </c>
      <c r="R4467" s="2">
        <v>1000</v>
      </c>
      <c r="S4467" s="2" t="s">
        <v>34</v>
      </c>
      <c r="T4467" s="3">
        <v>60000</v>
      </c>
      <c r="U4467" s="3">
        <v>140000</v>
      </c>
      <c r="V4467" s="3">
        <v>160000</v>
      </c>
    </row>
    <row r="4468" spans="1:22" ht="12.45" customHeight="1" x14ac:dyDescent="0.25">
      <c r="A4468" s="10">
        <v>404474</v>
      </c>
      <c r="B4468" s="2" t="s">
        <v>359</v>
      </c>
      <c r="C4468" s="2" t="s">
        <v>762</v>
      </c>
      <c r="D4468" s="28" t="s">
        <v>369</v>
      </c>
      <c r="E4468" s="28" t="str">
        <f>VLOOKUP(A4468,'[1]Sheet1 (2)'!$A$2:$H$6200,8,0)</f>
        <v>Function:Sport and Recreation:Non-core Function:Recreational Facilities</v>
      </c>
      <c r="F4468" s="2" t="s">
        <v>763</v>
      </c>
      <c r="G4468" s="2" t="s">
        <v>290</v>
      </c>
      <c r="H4468" s="2" t="s">
        <v>764</v>
      </c>
      <c r="I4468" s="2" t="s">
        <v>290</v>
      </c>
      <c r="J4468" s="2" t="s">
        <v>622</v>
      </c>
      <c r="K4468" s="2">
        <v>4000000000</v>
      </c>
      <c r="L4468" s="2" t="s">
        <v>50</v>
      </c>
      <c r="M4468" s="2" t="s">
        <v>2542</v>
      </c>
      <c r="N4468" s="2" t="s">
        <v>2901</v>
      </c>
      <c r="O4468" s="2"/>
      <c r="P4468" s="2" t="s">
        <v>32</v>
      </c>
      <c r="Q4468" s="2" t="s">
        <v>33</v>
      </c>
      <c r="R4468" s="2">
        <v>1000</v>
      </c>
      <c r="S4468" s="2" t="s">
        <v>34</v>
      </c>
      <c r="T4468" s="3">
        <v>24000</v>
      </c>
      <c r="U4468" s="3">
        <v>30000</v>
      </c>
      <c r="V4468" s="3">
        <v>36000</v>
      </c>
    </row>
    <row r="4469" spans="1:22" ht="12.45" customHeight="1" x14ac:dyDescent="0.25">
      <c r="A4469" s="10">
        <v>404475</v>
      </c>
      <c r="B4469" s="2" t="s">
        <v>359</v>
      </c>
      <c r="C4469" s="2" t="s">
        <v>2942</v>
      </c>
      <c r="D4469" s="28" t="s">
        <v>369</v>
      </c>
      <c r="E4469" s="28" t="str">
        <f>VLOOKUP(A4469,'[1]Sheet1 (2)'!$A$2:$H$6200,8,0)</f>
        <v>Function:Sport and Recreation:Non-core Function:Recreational Facilities</v>
      </c>
      <c r="F4469" s="2" t="s">
        <v>2943</v>
      </c>
      <c r="G4469" s="2" t="s">
        <v>290</v>
      </c>
      <c r="H4469" s="2" t="s">
        <v>2944</v>
      </c>
      <c r="I4469" s="2" t="s">
        <v>290</v>
      </c>
      <c r="J4469" s="2" t="s">
        <v>622</v>
      </c>
      <c r="K4469" s="2">
        <v>4000000000</v>
      </c>
      <c r="L4469" s="2" t="s">
        <v>50</v>
      </c>
      <c r="M4469" s="2" t="s">
        <v>2542</v>
      </c>
      <c r="N4469" s="2" t="s">
        <v>2901</v>
      </c>
      <c r="O4469" s="2"/>
      <c r="P4469" s="2" t="s">
        <v>32</v>
      </c>
      <c r="Q4469" s="2" t="s">
        <v>33</v>
      </c>
      <c r="R4469" s="2">
        <v>1000</v>
      </c>
      <c r="S4469" s="2" t="s">
        <v>34</v>
      </c>
      <c r="T4469" s="3">
        <v>30000</v>
      </c>
      <c r="U4469" s="3">
        <v>66000</v>
      </c>
      <c r="V4469" s="3">
        <v>78000</v>
      </c>
    </row>
    <row r="4470" spans="1:22" ht="12.45" customHeight="1" x14ac:dyDescent="0.25">
      <c r="A4470" s="10">
        <v>404476</v>
      </c>
      <c r="B4470" s="2" t="s">
        <v>359</v>
      </c>
      <c r="C4470" s="2" t="s">
        <v>2945</v>
      </c>
      <c r="D4470" s="28" t="s">
        <v>369</v>
      </c>
      <c r="E4470" s="28" t="str">
        <f>VLOOKUP(A4470,'[1]Sheet1 (2)'!$A$2:$H$6200,8,0)</f>
        <v>Function:Sport and Recreation:Non-core Function:Recreational Facilities</v>
      </c>
      <c r="F4470" s="2" t="s">
        <v>2946</v>
      </c>
      <c r="G4470" s="2" t="s">
        <v>290</v>
      </c>
      <c r="H4470" s="2" t="s">
        <v>2947</v>
      </c>
      <c r="I4470" s="2" t="s">
        <v>290</v>
      </c>
      <c r="J4470" s="2" t="s">
        <v>622</v>
      </c>
      <c r="K4470" s="2">
        <v>4000000000</v>
      </c>
      <c r="L4470" s="2" t="s">
        <v>50</v>
      </c>
      <c r="M4470" s="2" t="s">
        <v>2542</v>
      </c>
      <c r="N4470" s="2" t="s">
        <v>2901</v>
      </c>
      <c r="O4470" s="2"/>
      <c r="P4470" s="2" t="s">
        <v>32</v>
      </c>
      <c r="Q4470" s="2" t="s">
        <v>33</v>
      </c>
      <c r="R4470" s="2">
        <v>1000</v>
      </c>
      <c r="S4470" s="2" t="s">
        <v>34</v>
      </c>
      <c r="T4470" s="3">
        <v>24000</v>
      </c>
      <c r="U4470" s="3">
        <v>30000</v>
      </c>
      <c r="V4470" s="3">
        <v>36000</v>
      </c>
    </row>
    <row r="4471" spans="1:22" ht="12.45" customHeight="1" x14ac:dyDescent="0.25">
      <c r="A4471" s="10">
        <v>404477</v>
      </c>
      <c r="B4471" s="2" t="s">
        <v>359</v>
      </c>
      <c r="C4471" s="2" t="s">
        <v>765</v>
      </c>
      <c r="D4471" s="28" t="s">
        <v>369</v>
      </c>
      <c r="E4471" s="28" t="str">
        <f>VLOOKUP(A4471,'[1]Sheet1 (2)'!$A$2:$H$6200,8,0)</f>
        <v>Function:Sport and Recreation:Non-core Function:Recreational Facilities</v>
      </c>
      <c r="F4471" s="2" t="s">
        <v>2948</v>
      </c>
      <c r="G4471" s="2" t="s">
        <v>294</v>
      </c>
      <c r="H4471" s="2" t="s">
        <v>2949</v>
      </c>
      <c r="I4471" s="2" t="s">
        <v>294</v>
      </c>
      <c r="J4471" s="2" t="s">
        <v>622</v>
      </c>
      <c r="K4471" s="2">
        <v>4000000000</v>
      </c>
      <c r="L4471" s="2" t="s">
        <v>50</v>
      </c>
      <c r="M4471" s="2" t="s">
        <v>2542</v>
      </c>
      <c r="N4471" s="2" t="s">
        <v>2901</v>
      </c>
      <c r="O4471" s="2"/>
      <c r="P4471" s="2" t="s">
        <v>32</v>
      </c>
      <c r="Q4471" s="2" t="s">
        <v>33</v>
      </c>
      <c r="R4471" s="2">
        <v>1000</v>
      </c>
      <c r="S4471" s="2" t="s">
        <v>34</v>
      </c>
      <c r="T4471" s="3">
        <v>60000</v>
      </c>
      <c r="U4471" s="3">
        <v>66000</v>
      </c>
      <c r="V4471" s="3">
        <v>78000</v>
      </c>
    </row>
    <row r="4472" spans="1:22" ht="12.45" customHeight="1" x14ac:dyDescent="0.25">
      <c r="A4472" s="10">
        <v>404478</v>
      </c>
      <c r="B4472" s="28" t="s">
        <v>359</v>
      </c>
      <c r="C4472" s="28" t="s">
        <v>768</v>
      </c>
      <c r="D4472" s="28" t="s">
        <v>369</v>
      </c>
      <c r="E4472" s="28" t="str">
        <f>VLOOKUP(A4472,'[1]Sheet1 (2)'!$A$2:$H$6200,8,0)</f>
        <v>Function:Community and Social Services:Core Function:Community Halls and Facilities</v>
      </c>
      <c r="F4472" s="28" t="s">
        <v>2950</v>
      </c>
      <c r="G4472" s="28" t="s">
        <v>294</v>
      </c>
      <c r="K4472" s="25">
        <v>4000000000</v>
      </c>
      <c r="L4472" s="28" t="s">
        <v>50</v>
      </c>
      <c r="M4472" s="28" t="s">
        <v>2542</v>
      </c>
      <c r="N4472" s="28" t="s">
        <v>2901</v>
      </c>
      <c r="P4472" s="2" t="s">
        <v>151</v>
      </c>
      <c r="Q4472" s="28" t="s">
        <v>152</v>
      </c>
      <c r="R4472" s="2">
        <v>1000</v>
      </c>
      <c r="S4472" s="2" t="s">
        <v>34</v>
      </c>
      <c r="T4472" s="52">
        <v>24000</v>
      </c>
      <c r="U4472" s="52">
        <v>90000</v>
      </c>
      <c r="V4472" s="52">
        <v>100000</v>
      </c>
    </row>
    <row r="4473" spans="1:22" ht="12.45" customHeight="1" x14ac:dyDescent="0.25">
      <c r="A4473" s="10">
        <v>404504</v>
      </c>
      <c r="B4473" s="2" t="s">
        <v>359</v>
      </c>
      <c r="C4473" s="2" t="s">
        <v>772</v>
      </c>
      <c r="D4473" s="28" t="s">
        <v>369</v>
      </c>
      <c r="E4473" s="28" t="str">
        <f>VLOOKUP(A4473,'[1]Sheet1 (2)'!$A$2:$H$6200,8,0)</f>
        <v>Function:Community and Social Services:Core Function:Community Halls and Facilities</v>
      </c>
      <c r="F4473" s="2" t="s">
        <v>2137</v>
      </c>
      <c r="G4473" s="2" t="s">
        <v>182</v>
      </c>
      <c r="H4473" s="2" t="s">
        <v>2138</v>
      </c>
      <c r="I4473" s="2" t="s">
        <v>182</v>
      </c>
      <c r="J4473" s="2" t="s">
        <v>372</v>
      </c>
      <c r="K4473" s="2">
        <v>4000000000</v>
      </c>
      <c r="L4473" s="2" t="s">
        <v>50</v>
      </c>
      <c r="M4473" s="2" t="s">
        <v>2542</v>
      </c>
      <c r="N4473" s="2" t="s">
        <v>2901</v>
      </c>
      <c r="O4473" s="2"/>
      <c r="P4473" s="2" t="s">
        <v>151</v>
      </c>
      <c r="Q4473" s="2" t="s">
        <v>152</v>
      </c>
      <c r="R4473" s="2">
        <v>1000</v>
      </c>
      <c r="S4473" s="2" t="s">
        <v>34</v>
      </c>
      <c r="T4473" s="3">
        <v>49992</v>
      </c>
      <c r="U4473" s="3">
        <v>52490</v>
      </c>
      <c r="V4473" s="3">
        <v>55114</v>
      </c>
    </row>
    <row r="4474" spans="1:22" ht="12.45" customHeight="1" x14ac:dyDescent="0.25">
      <c r="A4474" s="10">
        <v>404513</v>
      </c>
      <c r="B4474" s="2" t="s">
        <v>359</v>
      </c>
      <c r="C4474" s="2" t="s">
        <v>1790</v>
      </c>
      <c r="D4474" s="28" t="s">
        <v>369</v>
      </c>
      <c r="E4474" s="28" t="str">
        <f>VLOOKUP(A4474,'[1]Sheet1 (2)'!$A$2:$H$6200,8,0)</f>
        <v>Function:Community and Social Services:Core Function:Libraries and Archives</v>
      </c>
      <c r="F4474" s="2" t="s">
        <v>2050</v>
      </c>
      <c r="G4474" s="2" t="s">
        <v>294</v>
      </c>
      <c r="H4474" s="2" t="s">
        <v>2051</v>
      </c>
      <c r="I4474" s="2" t="s">
        <v>294</v>
      </c>
      <c r="J4474" s="2" t="s">
        <v>1789</v>
      </c>
      <c r="K4474" s="2">
        <v>4000000000</v>
      </c>
      <c r="L4474" s="2" t="s">
        <v>50</v>
      </c>
      <c r="M4474" s="2" t="s">
        <v>2542</v>
      </c>
      <c r="N4474" s="2" t="s">
        <v>2901</v>
      </c>
      <c r="O4474" s="2"/>
      <c r="P4474" s="2" t="s">
        <v>32</v>
      </c>
      <c r="Q4474" s="2" t="s">
        <v>33</v>
      </c>
      <c r="R4474" s="2">
        <v>1000</v>
      </c>
      <c r="S4474" s="2" t="s">
        <v>34</v>
      </c>
      <c r="T4474" s="3">
        <v>199992</v>
      </c>
      <c r="U4474" s="3">
        <v>210000</v>
      </c>
      <c r="V4474" s="3">
        <v>230000</v>
      </c>
    </row>
    <row r="4475" spans="1:22" ht="12.45" customHeight="1" x14ac:dyDescent="0.25">
      <c r="A4475" s="10">
        <v>404513</v>
      </c>
      <c r="B4475" s="2" t="s">
        <v>359</v>
      </c>
      <c r="C4475" s="2" t="s">
        <v>1790</v>
      </c>
      <c r="D4475" s="28" t="s">
        <v>369</v>
      </c>
      <c r="E4475" s="28" t="str">
        <f>VLOOKUP(A4475,'[1]Sheet1 (2)'!$A$2:$H$6200,8,0)</f>
        <v>Function:Community and Social Services:Core Function:Libraries and Archives</v>
      </c>
      <c r="F4475" s="2" t="s">
        <v>2050</v>
      </c>
      <c r="G4475" s="2" t="s">
        <v>294</v>
      </c>
      <c r="H4475" s="2" t="s">
        <v>2051</v>
      </c>
      <c r="I4475" s="2" t="s">
        <v>294</v>
      </c>
      <c r="J4475" s="2" t="s">
        <v>1789</v>
      </c>
      <c r="K4475" s="2">
        <v>4000030000</v>
      </c>
      <c r="L4475" s="2" t="s">
        <v>2902</v>
      </c>
      <c r="M4475" s="2" t="s">
        <v>2903</v>
      </c>
      <c r="N4475" s="2" t="s">
        <v>2901</v>
      </c>
      <c r="O4475" s="2"/>
      <c r="P4475" s="2" t="s">
        <v>32</v>
      </c>
      <c r="Q4475" s="2" t="s">
        <v>33</v>
      </c>
      <c r="R4475" s="2">
        <v>1000</v>
      </c>
      <c r="S4475" s="2" t="s">
        <v>34</v>
      </c>
      <c r="T4475" s="3">
        <v>255435.68000000005</v>
      </c>
      <c r="U4475" s="3">
        <v>655435.68000000005</v>
      </c>
      <c r="V4475" s="3">
        <v>688207.46400000004</v>
      </c>
    </row>
    <row r="4476" spans="1:22" ht="12.45" customHeight="1" x14ac:dyDescent="0.25">
      <c r="A4476" s="10">
        <v>602097</v>
      </c>
      <c r="B4476" s="28" t="s">
        <v>45</v>
      </c>
      <c r="C4476" s="28" t="s">
        <v>932</v>
      </c>
      <c r="D4476" s="28" t="s">
        <v>933</v>
      </c>
      <c r="E4476" s="28" t="str">
        <f>VLOOKUP(A4476,'[1]Sheet1 (2)'!$A$2:$H$6200,8,0)</f>
        <v>Function:Planning and Development:Core Function:Economic Development/Planning</v>
      </c>
      <c r="F4476" s="28" t="s">
        <v>934</v>
      </c>
      <c r="G4476" s="28" t="s">
        <v>294</v>
      </c>
      <c r="H4476" s="28" t="s">
        <v>935</v>
      </c>
      <c r="I4476" s="28" t="s">
        <v>294</v>
      </c>
      <c r="J4476" s="28" t="s">
        <v>817</v>
      </c>
      <c r="K4476" s="25">
        <v>4000030000</v>
      </c>
      <c r="L4476" s="28" t="s">
        <v>2902</v>
      </c>
      <c r="M4476" s="28" t="s">
        <v>2903</v>
      </c>
      <c r="N4476" s="28" t="s">
        <v>2901</v>
      </c>
      <c r="P4476" s="28" t="s">
        <v>32</v>
      </c>
      <c r="Q4476" s="28" t="s">
        <v>33</v>
      </c>
      <c r="R4476" s="25">
        <v>1000</v>
      </c>
      <c r="S4476" s="28" t="s">
        <v>34</v>
      </c>
      <c r="T4476" s="52">
        <v>4000</v>
      </c>
      <c r="U4476" s="52">
        <v>4000</v>
      </c>
      <c r="V4476" s="52">
        <v>4000</v>
      </c>
    </row>
    <row r="4477" spans="1:22" ht="12.45" customHeight="1" x14ac:dyDescent="0.25">
      <c r="A4477" s="10">
        <v>604247</v>
      </c>
      <c r="B4477" s="28" t="s">
        <v>45</v>
      </c>
      <c r="C4477" s="28" t="s">
        <v>897</v>
      </c>
      <c r="D4477" s="28" t="s">
        <v>798</v>
      </c>
      <c r="E4477" s="28" t="str">
        <f>VLOOKUP(A4477,'[1]Sheet1 (2)'!$A$2:$H$6200,8,0)</f>
        <v>Function:Planning and Development:Core Function:Economic Development/Planning</v>
      </c>
      <c r="F4477" s="28" t="s">
        <v>898</v>
      </c>
      <c r="G4477" s="28" t="s">
        <v>294</v>
      </c>
      <c r="H4477" s="28" t="s">
        <v>899</v>
      </c>
      <c r="I4477" s="28" t="s">
        <v>294</v>
      </c>
      <c r="J4477" s="28" t="s">
        <v>817</v>
      </c>
      <c r="K4477" s="25">
        <v>4000000000</v>
      </c>
      <c r="L4477" s="28" t="s">
        <v>50</v>
      </c>
      <c r="M4477" s="28" t="s">
        <v>2542</v>
      </c>
      <c r="N4477" s="28" t="s">
        <v>2901</v>
      </c>
      <c r="P4477" s="28" t="s">
        <v>32</v>
      </c>
      <c r="Q4477" s="28" t="s">
        <v>33</v>
      </c>
      <c r="R4477" s="25">
        <v>1000</v>
      </c>
      <c r="S4477" s="28" t="s">
        <v>34</v>
      </c>
      <c r="T4477" s="52">
        <v>9695</v>
      </c>
      <c r="U4477" s="52">
        <v>10277</v>
      </c>
      <c r="V4477" s="52">
        <v>10894</v>
      </c>
    </row>
    <row r="4478" spans="1:22" ht="12.45" customHeight="1" x14ac:dyDescent="0.25">
      <c r="A4478" s="10">
        <v>604115</v>
      </c>
      <c r="B4478" s="28" t="s">
        <v>45</v>
      </c>
      <c r="C4478" s="28" t="s">
        <v>868</v>
      </c>
      <c r="D4478" s="28" t="s">
        <v>831</v>
      </c>
      <c r="E4478" s="28" t="str">
        <f>VLOOKUP(A4478,'[1]Sheet1 (2)'!$A$2:$H$6200,8,0)</f>
        <v>Function:Environmental Protection:Non-core Function:Nature Conservation</v>
      </c>
      <c r="F4478" s="28" t="s">
        <v>943</v>
      </c>
      <c r="G4478" s="28" t="s">
        <v>944</v>
      </c>
      <c r="H4478" s="28" t="s">
        <v>945</v>
      </c>
      <c r="I4478" s="28" t="s">
        <v>944</v>
      </c>
      <c r="J4478" s="28" t="s">
        <v>872</v>
      </c>
      <c r="K4478" s="25">
        <v>4550008000</v>
      </c>
      <c r="L4478" s="28" t="s">
        <v>113</v>
      </c>
      <c r="M4478" s="28" t="s">
        <v>2255</v>
      </c>
      <c r="N4478" s="28" t="s">
        <v>2901</v>
      </c>
      <c r="P4478" s="28" t="s">
        <v>151</v>
      </c>
      <c r="Q4478" s="28" t="s">
        <v>152</v>
      </c>
      <c r="R4478" s="25">
        <v>1000</v>
      </c>
      <c r="S4478" s="28" t="s">
        <v>34</v>
      </c>
      <c r="T4478" s="52">
        <v>12000</v>
      </c>
      <c r="U4478" s="52">
        <v>12720</v>
      </c>
      <c r="V4478" s="52">
        <v>13483.2</v>
      </c>
    </row>
    <row r="4479" spans="1:22" ht="12.45" customHeight="1" x14ac:dyDescent="0.25">
      <c r="A4479" s="10">
        <v>604285</v>
      </c>
      <c r="B4479" s="28" t="s">
        <v>45</v>
      </c>
      <c r="C4479" s="28" t="s">
        <v>863</v>
      </c>
      <c r="D4479" s="28" t="s">
        <v>831</v>
      </c>
      <c r="E4479" s="28" t="str">
        <f>VLOOKUP(A4479,'[1]Sheet1 (2)'!$A$2:$H$6200,8,0)</f>
        <v>Function:Planning and Development:Core Function:Town Planning, Building Regulations and Enforcement, and City Engineer</v>
      </c>
      <c r="F4479" s="28" t="s">
        <v>864</v>
      </c>
      <c r="G4479" s="28" t="s">
        <v>294</v>
      </c>
      <c r="H4479" s="28" t="s">
        <v>865</v>
      </c>
      <c r="I4479" s="28" t="s">
        <v>294</v>
      </c>
      <c r="J4479" s="28" t="s">
        <v>850</v>
      </c>
      <c r="K4479" s="25">
        <v>4000030000</v>
      </c>
      <c r="L4479" s="28" t="s">
        <v>2902</v>
      </c>
      <c r="M4479" s="28" t="s">
        <v>2903</v>
      </c>
      <c r="N4479" s="28" t="s">
        <v>2901</v>
      </c>
      <c r="P4479" s="28" t="s">
        <v>32</v>
      </c>
      <c r="Q4479" s="28" t="s">
        <v>33</v>
      </c>
      <c r="R4479" s="25">
        <v>1000</v>
      </c>
      <c r="S4479" s="28" t="s">
        <v>34</v>
      </c>
      <c r="T4479" s="52">
        <v>12993</v>
      </c>
      <c r="U4479" s="52">
        <v>14552</v>
      </c>
      <c r="V4479" s="52">
        <v>16298</v>
      </c>
    </row>
    <row r="4480" spans="1:22" ht="12.45" customHeight="1" x14ac:dyDescent="0.25">
      <c r="A4480" s="10">
        <v>604515</v>
      </c>
      <c r="B4480" s="28" t="s">
        <v>45</v>
      </c>
      <c r="C4480" s="28" t="s">
        <v>797</v>
      </c>
      <c r="D4480" s="28" t="s">
        <v>798</v>
      </c>
      <c r="E4480" s="28" t="str">
        <f>VLOOKUP(A4480,'[1]Sheet1 (2)'!$A$2:$H$6200,8,0)</f>
        <v>Function:Other:Core Function:Licensing and Regulation</v>
      </c>
      <c r="F4480" s="28" t="s">
        <v>808</v>
      </c>
      <c r="G4480" s="28" t="s">
        <v>294</v>
      </c>
      <c r="H4480" s="28" t="s">
        <v>809</v>
      </c>
      <c r="I4480" s="28" t="s">
        <v>294</v>
      </c>
      <c r="J4480" s="28" t="s">
        <v>801</v>
      </c>
      <c r="K4480" s="25">
        <v>4000010000</v>
      </c>
      <c r="L4480" s="28" t="s">
        <v>55</v>
      </c>
      <c r="M4480" s="28" t="s">
        <v>2907</v>
      </c>
      <c r="N4480" s="28" t="s">
        <v>2901</v>
      </c>
      <c r="P4480" s="28" t="s">
        <v>32</v>
      </c>
      <c r="Q4480" s="28" t="s">
        <v>33</v>
      </c>
      <c r="R4480" s="25">
        <v>1000</v>
      </c>
      <c r="S4480" s="28" t="s">
        <v>34</v>
      </c>
      <c r="T4480" s="52">
        <v>15000</v>
      </c>
      <c r="U4480" s="52">
        <v>15900</v>
      </c>
      <c r="V4480" s="52">
        <v>16854</v>
      </c>
    </row>
    <row r="4481" spans="1:22" ht="12.45" customHeight="1" x14ac:dyDescent="0.25">
      <c r="A4481" s="10">
        <v>604517</v>
      </c>
      <c r="B4481" s="28" t="s">
        <v>45</v>
      </c>
      <c r="C4481" s="28" t="s">
        <v>822</v>
      </c>
      <c r="D4481" s="28" t="s">
        <v>47</v>
      </c>
      <c r="E4481" s="28" t="str">
        <f>VLOOKUP(A4481,'[1]Sheet1 (2)'!$A$2:$H$6200,8,0)</f>
        <v>Function:Other:Core Function:Markets</v>
      </c>
      <c r="F4481" s="28" t="s">
        <v>885</v>
      </c>
      <c r="G4481" s="28" t="s">
        <v>294</v>
      </c>
      <c r="H4481" s="28" t="s">
        <v>886</v>
      </c>
      <c r="I4481" s="28" t="s">
        <v>294</v>
      </c>
      <c r="J4481" s="28" t="s">
        <v>805</v>
      </c>
      <c r="K4481" s="25">
        <v>4000000000</v>
      </c>
      <c r="L4481" s="28" t="s">
        <v>50</v>
      </c>
      <c r="M4481" s="28" t="s">
        <v>2542</v>
      </c>
      <c r="N4481" s="28" t="s">
        <v>2901</v>
      </c>
      <c r="P4481" s="28" t="s">
        <v>32</v>
      </c>
      <c r="Q4481" s="28" t="s">
        <v>33</v>
      </c>
      <c r="R4481" s="25">
        <v>1000</v>
      </c>
      <c r="S4481" s="28" t="s">
        <v>34</v>
      </c>
      <c r="T4481" s="52">
        <v>15000</v>
      </c>
      <c r="U4481" s="52">
        <v>16500</v>
      </c>
      <c r="V4481" s="52">
        <v>18000</v>
      </c>
    </row>
    <row r="4482" spans="1:22" ht="12.45" customHeight="1" x14ac:dyDescent="0.25">
      <c r="A4482" s="10">
        <v>604514</v>
      </c>
      <c r="B4482" s="28" t="s">
        <v>45</v>
      </c>
      <c r="C4482" s="28" t="s">
        <v>2144</v>
      </c>
      <c r="D4482" s="28" t="s">
        <v>47</v>
      </c>
      <c r="E4482" s="28" t="str">
        <f>VLOOKUP(A4482,'[1]Sheet1 (2)'!$A$2:$H$6200,8,0)</f>
        <v>Function:Other:Core Function:Tourism</v>
      </c>
      <c r="F4482" s="28" t="s">
        <v>2145</v>
      </c>
      <c r="G4482" s="28" t="s">
        <v>294</v>
      </c>
      <c r="H4482" s="28" t="s">
        <v>2146</v>
      </c>
      <c r="I4482" s="28" t="s">
        <v>294</v>
      </c>
      <c r="J4482" s="28" t="s">
        <v>2147</v>
      </c>
      <c r="K4482" s="25">
        <v>4000000000</v>
      </c>
      <c r="L4482" s="28" t="s">
        <v>50</v>
      </c>
      <c r="M4482" s="28" t="s">
        <v>2542</v>
      </c>
      <c r="N4482" s="28" t="s">
        <v>2901</v>
      </c>
      <c r="P4482" s="28" t="s">
        <v>32</v>
      </c>
      <c r="Q4482" s="28" t="s">
        <v>33</v>
      </c>
      <c r="R4482" s="25">
        <v>1000</v>
      </c>
      <c r="S4482" s="28" t="s">
        <v>34</v>
      </c>
      <c r="T4482" s="52">
        <v>30000</v>
      </c>
      <c r="U4482" s="52">
        <v>31800</v>
      </c>
      <c r="V4482" s="52">
        <v>33708</v>
      </c>
    </row>
    <row r="4483" spans="1:22" ht="12.45" customHeight="1" x14ac:dyDescent="0.25">
      <c r="A4483" s="10">
        <v>604514</v>
      </c>
      <c r="B4483" s="28" t="s">
        <v>45</v>
      </c>
      <c r="C4483" s="28" t="s">
        <v>2144</v>
      </c>
      <c r="D4483" s="28" t="s">
        <v>47</v>
      </c>
      <c r="E4483" s="28" t="str">
        <f>VLOOKUP(A4483,'[1]Sheet1 (2)'!$A$2:$H$6200,8,0)</f>
        <v>Function:Other:Core Function:Tourism</v>
      </c>
      <c r="F4483" s="28" t="s">
        <v>2145</v>
      </c>
      <c r="G4483" s="28" t="s">
        <v>294</v>
      </c>
      <c r="H4483" s="28" t="s">
        <v>2146</v>
      </c>
      <c r="I4483" s="28" t="s">
        <v>294</v>
      </c>
      <c r="J4483" s="28" t="s">
        <v>2147</v>
      </c>
      <c r="K4483" s="25">
        <v>4700003000</v>
      </c>
      <c r="L4483" s="28" t="s">
        <v>2951</v>
      </c>
      <c r="M4483" s="28" t="s">
        <v>2243</v>
      </c>
      <c r="N4483" s="28" t="s">
        <v>2901</v>
      </c>
      <c r="P4483" s="28" t="s">
        <v>32</v>
      </c>
      <c r="Q4483" s="28" t="s">
        <v>33</v>
      </c>
      <c r="R4483" s="25">
        <v>1000</v>
      </c>
      <c r="S4483" s="28" t="s">
        <v>34</v>
      </c>
      <c r="T4483" s="52">
        <v>30000</v>
      </c>
      <c r="U4483" s="52">
        <v>31800</v>
      </c>
      <c r="V4483" s="52">
        <v>33708</v>
      </c>
    </row>
    <row r="4484" spans="1:22" ht="12.45" customHeight="1" x14ac:dyDescent="0.25">
      <c r="A4484" s="10">
        <v>604285</v>
      </c>
      <c r="B4484" s="28" t="s">
        <v>45</v>
      </c>
      <c r="C4484" s="28" t="s">
        <v>863</v>
      </c>
      <c r="D4484" s="28" t="s">
        <v>831</v>
      </c>
      <c r="E4484" s="28" t="str">
        <f>VLOOKUP(A4484,'[1]Sheet1 (2)'!$A$2:$H$6200,8,0)</f>
        <v>Function:Planning and Development:Core Function:Town Planning, Building Regulations and Enforcement, and City Engineer</v>
      </c>
      <c r="F4484" s="28" t="s">
        <v>864</v>
      </c>
      <c r="G4484" s="28" t="s">
        <v>294</v>
      </c>
      <c r="H4484" s="28" t="s">
        <v>865</v>
      </c>
      <c r="I4484" s="28" t="s">
        <v>294</v>
      </c>
      <c r="J4484" s="28" t="s">
        <v>850</v>
      </c>
      <c r="K4484" s="25">
        <v>4000000000</v>
      </c>
      <c r="L4484" s="28" t="s">
        <v>50</v>
      </c>
      <c r="M4484" s="28" t="s">
        <v>2542</v>
      </c>
      <c r="N4484" s="28" t="s">
        <v>2901</v>
      </c>
      <c r="P4484" s="28" t="s">
        <v>32</v>
      </c>
      <c r="Q4484" s="28" t="s">
        <v>33</v>
      </c>
      <c r="R4484" s="25">
        <v>1000</v>
      </c>
      <c r="S4484" s="28" t="s">
        <v>34</v>
      </c>
      <c r="T4484" s="52">
        <v>41581</v>
      </c>
      <c r="U4484" s="52">
        <v>44075</v>
      </c>
      <c r="V4484" s="52">
        <v>46720</v>
      </c>
    </row>
    <row r="4485" spans="1:22" ht="12.45" customHeight="1" x14ac:dyDescent="0.25">
      <c r="A4485" s="10">
        <v>604549</v>
      </c>
      <c r="B4485" s="28" t="s">
        <v>45</v>
      </c>
      <c r="C4485" s="28" t="s">
        <v>847</v>
      </c>
      <c r="D4485" s="28" t="s">
        <v>831</v>
      </c>
      <c r="E4485" s="28" t="str">
        <f>VLOOKUP(A4485,'[1]Sheet1 (2)'!$A$2:$H$6200,8,0)</f>
        <v>Function:Planning and Development:Core Function:Town Planning, Building Regulations and Enforcement, and City Engineer</v>
      </c>
      <c r="F4485" s="28" t="s">
        <v>949</v>
      </c>
      <c r="G4485" s="28" t="s">
        <v>294</v>
      </c>
      <c r="H4485" s="28" t="s">
        <v>950</v>
      </c>
      <c r="I4485" s="28" t="s">
        <v>294</v>
      </c>
      <c r="J4485" s="28" t="s">
        <v>850</v>
      </c>
      <c r="K4485" s="25">
        <v>4000000000</v>
      </c>
      <c r="L4485" s="28" t="s">
        <v>50</v>
      </c>
      <c r="M4485" s="28" t="s">
        <v>2542</v>
      </c>
      <c r="N4485" s="28" t="s">
        <v>2901</v>
      </c>
      <c r="P4485" s="28" t="s">
        <v>32</v>
      </c>
      <c r="Q4485" s="28" t="s">
        <v>33</v>
      </c>
      <c r="R4485" s="25">
        <v>1000</v>
      </c>
      <c r="S4485" s="28" t="s">
        <v>34</v>
      </c>
      <c r="T4485" s="52">
        <v>50000</v>
      </c>
      <c r="U4485" s="52">
        <v>53000</v>
      </c>
      <c r="V4485" s="52">
        <v>56180</v>
      </c>
    </row>
    <row r="4486" spans="1:22" ht="12.45" customHeight="1" x14ac:dyDescent="0.25">
      <c r="A4486" s="10">
        <v>604735</v>
      </c>
      <c r="B4486" s="28" t="s">
        <v>45</v>
      </c>
      <c r="C4486" s="28" t="s">
        <v>887</v>
      </c>
      <c r="D4486" s="28" t="s">
        <v>47</v>
      </c>
      <c r="E4486" s="28" t="str">
        <f>VLOOKUP(A4486,'[1]Sheet1 (2)'!$A$2:$H$6200,8,0)</f>
        <v>Function:Other:Core Function:Forestry</v>
      </c>
      <c r="F4486" s="28" t="s">
        <v>912</v>
      </c>
      <c r="G4486" s="28" t="s">
        <v>913</v>
      </c>
      <c r="H4486" s="28" t="s">
        <v>914</v>
      </c>
      <c r="I4486" s="28" t="s">
        <v>913</v>
      </c>
      <c r="J4486" s="28" t="s">
        <v>891</v>
      </c>
      <c r="K4486" s="25">
        <v>4000000000</v>
      </c>
      <c r="L4486" s="28" t="s">
        <v>50</v>
      </c>
      <c r="M4486" s="28" t="s">
        <v>2542</v>
      </c>
      <c r="N4486" s="28" t="s">
        <v>2901</v>
      </c>
      <c r="P4486" s="28" t="s">
        <v>892</v>
      </c>
      <c r="Q4486" s="28" t="s">
        <v>893</v>
      </c>
      <c r="R4486" s="25">
        <v>1000</v>
      </c>
      <c r="S4486" s="28" t="s">
        <v>34</v>
      </c>
      <c r="T4486" s="52">
        <v>50000</v>
      </c>
      <c r="U4486" s="52">
        <v>53000</v>
      </c>
      <c r="V4486" s="52">
        <v>56180</v>
      </c>
    </row>
    <row r="4487" spans="1:22" ht="12.45" customHeight="1" x14ac:dyDescent="0.25">
      <c r="A4487" s="10">
        <v>604745</v>
      </c>
      <c r="B4487" s="28" t="s">
        <v>45</v>
      </c>
      <c r="C4487" s="28" t="s">
        <v>802</v>
      </c>
      <c r="D4487" s="28" t="s">
        <v>47</v>
      </c>
      <c r="E4487" s="28" t="str">
        <f>VLOOKUP(A4487,'[1]Sheet1 (2)'!$A$2:$H$6200,8,0)</f>
        <v>Function:Other:Core Function:Markets</v>
      </c>
      <c r="F4487" s="28" t="s">
        <v>861</v>
      </c>
      <c r="G4487" s="28" t="s">
        <v>294</v>
      </c>
      <c r="H4487" s="28" t="s">
        <v>862</v>
      </c>
      <c r="I4487" s="28" t="s">
        <v>294</v>
      </c>
      <c r="J4487" s="28" t="s">
        <v>805</v>
      </c>
      <c r="K4487" s="25">
        <v>4500150000</v>
      </c>
      <c r="L4487" s="28" t="s">
        <v>838</v>
      </c>
      <c r="M4487" s="28" t="s">
        <v>839</v>
      </c>
      <c r="N4487" s="28" t="s">
        <v>2901</v>
      </c>
      <c r="P4487" s="28" t="s">
        <v>32</v>
      </c>
      <c r="Q4487" s="28" t="s">
        <v>33</v>
      </c>
      <c r="R4487" s="25">
        <v>1000</v>
      </c>
      <c r="S4487" s="28" t="s">
        <v>34</v>
      </c>
      <c r="T4487" s="52">
        <v>50000</v>
      </c>
      <c r="U4487" s="52">
        <v>55000</v>
      </c>
      <c r="V4487" s="52">
        <v>60500</v>
      </c>
    </row>
    <row r="4488" spans="1:22" ht="12.45" customHeight="1" x14ac:dyDescent="0.25">
      <c r="A4488" s="10">
        <v>604745</v>
      </c>
      <c r="B4488" s="28" t="s">
        <v>45</v>
      </c>
      <c r="C4488" s="28" t="s">
        <v>802</v>
      </c>
      <c r="D4488" s="28" t="s">
        <v>47</v>
      </c>
      <c r="E4488" s="28" t="str">
        <f>VLOOKUP(A4488,'[1]Sheet1 (2)'!$A$2:$H$6200,8,0)</f>
        <v>Function:Other:Core Function:Markets</v>
      </c>
      <c r="F4488" s="28" t="s">
        <v>861</v>
      </c>
      <c r="G4488" s="28" t="s">
        <v>294</v>
      </c>
      <c r="H4488" s="28" t="s">
        <v>862</v>
      </c>
      <c r="I4488" s="28" t="s">
        <v>294</v>
      </c>
      <c r="J4488" s="28" t="s">
        <v>805</v>
      </c>
      <c r="K4488" s="25" t="s">
        <v>2952</v>
      </c>
      <c r="L4488" s="28" t="s">
        <v>101</v>
      </c>
      <c r="M4488" s="28" t="s">
        <v>2256</v>
      </c>
      <c r="N4488" s="28" t="s">
        <v>2901</v>
      </c>
      <c r="P4488" s="28" t="s">
        <v>32</v>
      </c>
      <c r="Q4488" s="28" t="s">
        <v>33</v>
      </c>
      <c r="R4488" s="25">
        <v>1000</v>
      </c>
      <c r="S4488" s="28" t="s">
        <v>34</v>
      </c>
      <c r="T4488" s="52">
        <v>50000</v>
      </c>
      <c r="U4488" s="52">
        <v>55000</v>
      </c>
      <c r="V4488" s="52">
        <v>60500</v>
      </c>
    </row>
    <row r="4489" spans="1:22" ht="12.45" customHeight="1" x14ac:dyDescent="0.25">
      <c r="A4489" s="10">
        <v>604745</v>
      </c>
      <c r="B4489" s="28" t="s">
        <v>45</v>
      </c>
      <c r="C4489" s="28" t="s">
        <v>802</v>
      </c>
      <c r="D4489" s="28" t="s">
        <v>47</v>
      </c>
      <c r="E4489" s="28" t="str">
        <f>VLOOKUP(A4489,'[1]Sheet1 (2)'!$A$2:$H$6200,8,0)</f>
        <v>Function:Other:Core Function:Markets</v>
      </c>
      <c r="F4489" s="28" t="s">
        <v>861</v>
      </c>
      <c r="G4489" s="28" t="s">
        <v>294</v>
      </c>
      <c r="H4489" s="28" t="s">
        <v>862</v>
      </c>
      <c r="I4489" s="28" t="s">
        <v>294</v>
      </c>
      <c r="J4489" s="28" t="s">
        <v>805</v>
      </c>
      <c r="K4489" s="25" t="s">
        <v>2953</v>
      </c>
      <c r="L4489" s="28" t="s">
        <v>113</v>
      </c>
      <c r="N4489" s="28" t="s">
        <v>2901</v>
      </c>
      <c r="P4489" s="28" t="s">
        <v>32</v>
      </c>
      <c r="Q4489" s="28" t="s">
        <v>33</v>
      </c>
      <c r="R4489" s="25">
        <v>1000</v>
      </c>
      <c r="S4489" s="28" t="s">
        <v>34</v>
      </c>
      <c r="T4489" s="52">
        <v>50000</v>
      </c>
      <c r="U4489" s="52">
        <v>55000</v>
      </c>
      <c r="V4489" s="52">
        <v>60500</v>
      </c>
    </row>
    <row r="4490" spans="1:22" ht="12.45" customHeight="1" x14ac:dyDescent="0.25">
      <c r="A4490" s="10">
        <v>604745</v>
      </c>
      <c r="B4490" s="28" t="s">
        <v>45</v>
      </c>
      <c r="C4490" s="28" t="s">
        <v>802</v>
      </c>
      <c r="D4490" s="28" t="s">
        <v>47</v>
      </c>
      <c r="E4490" s="28" t="str">
        <f>VLOOKUP(A4490,'[1]Sheet1 (2)'!$A$2:$H$6200,8,0)</f>
        <v>Function:Other:Core Function:Markets</v>
      </c>
      <c r="F4490" s="28" t="s">
        <v>861</v>
      </c>
      <c r="G4490" s="28" t="s">
        <v>294</v>
      </c>
      <c r="H4490" s="28" t="s">
        <v>862</v>
      </c>
      <c r="I4490" s="28" t="s">
        <v>294</v>
      </c>
      <c r="J4490" s="28" t="s">
        <v>805</v>
      </c>
      <c r="K4490" s="25" t="s">
        <v>2954</v>
      </c>
      <c r="L4490" s="28" t="s">
        <v>112</v>
      </c>
      <c r="M4490" s="28" t="s">
        <v>2246</v>
      </c>
      <c r="N4490" s="28" t="s">
        <v>2901</v>
      </c>
      <c r="P4490" s="28" t="s">
        <v>32</v>
      </c>
      <c r="Q4490" s="28" t="s">
        <v>33</v>
      </c>
      <c r="R4490" s="25">
        <v>1000</v>
      </c>
      <c r="S4490" s="28" t="s">
        <v>34</v>
      </c>
      <c r="T4490" s="52">
        <v>50000</v>
      </c>
      <c r="U4490" s="52">
        <v>55000</v>
      </c>
      <c r="V4490" s="52">
        <v>60500</v>
      </c>
    </row>
    <row r="4491" spans="1:22" ht="12.45" customHeight="1" x14ac:dyDescent="0.25">
      <c r="A4491" s="10">
        <v>604115</v>
      </c>
      <c r="B4491" s="28" t="s">
        <v>45</v>
      </c>
      <c r="C4491" s="28" t="s">
        <v>868</v>
      </c>
      <c r="D4491" s="28" t="s">
        <v>831</v>
      </c>
      <c r="E4491" s="28" t="str">
        <f>VLOOKUP(A4491,'[1]Sheet1 (2)'!$A$2:$H$6200,8,0)</f>
        <v>Function:Environmental Protection:Non-core Function:Nature Conservation</v>
      </c>
      <c r="F4491" s="28" t="s">
        <v>943</v>
      </c>
      <c r="G4491" s="28" t="s">
        <v>944</v>
      </c>
      <c r="H4491" s="28" t="s">
        <v>945</v>
      </c>
      <c r="I4491" s="28" t="s">
        <v>944</v>
      </c>
      <c r="J4491" s="28" t="s">
        <v>872</v>
      </c>
      <c r="K4491" s="25">
        <v>4000000000</v>
      </c>
      <c r="L4491" s="28" t="s">
        <v>50</v>
      </c>
      <c r="M4491" s="28" t="s">
        <v>2542</v>
      </c>
      <c r="N4491" s="28" t="s">
        <v>2901</v>
      </c>
      <c r="P4491" s="28" t="s">
        <v>151</v>
      </c>
      <c r="Q4491" s="28" t="s">
        <v>152</v>
      </c>
      <c r="R4491" s="25">
        <v>1000</v>
      </c>
      <c r="S4491" s="28" t="s">
        <v>34</v>
      </c>
      <c r="T4491" s="52">
        <v>70000</v>
      </c>
      <c r="U4491" s="52">
        <v>77000</v>
      </c>
      <c r="V4491" s="52">
        <v>84700</v>
      </c>
    </row>
    <row r="4492" spans="1:22" ht="12.45" customHeight="1" x14ac:dyDescent="0.25">
      <c r="A4492" s="10">
        <v>604508</v>
      </c>
      <c r="B4492" s="28" t="s">
        <v>45</v>
      </c>
      <c r="C4492" s="28" t="s">
        <v>923</v>
      </c>
      <c r="D4492" s="28" t="s">
        <v>47</v>
      </c>
      <c r="E4492" s="28" t="str">
        <f>VLOOKUP(A4492,'[1]Sheet1 (2)'!$A$2:$H$6200,8,0)</f>
        <v>Function:Other:Core Function:Air Transport</v>
      </c>
      <c r="F4492" s="28" t="s">
        <v>927</v>
      </c>
      <c r="G4492" s="28" t="s">
        <v>294</v>
      </c>
      <c r="H4492" s="28" t="s">
        <v>928</v>
      </c>
      <c r="I4492" s="28" t="s">
        <v>294</v>
      </c>
      <c r="J4492" s="28" t="s">
        <v>926</v>
      </c>
      <c r="K4492" s="25">
        <v>4000000000</v>
      </c>
      <c r="L4492" s="28" t="s">
        <v>50</v>
      </c>
      <c r="M4492" s="28" t="s">
        <v>2542</v>
      </c>
      <c r="N4492" s="28" t="s">
        <v>2901</v>
      </c>
      <c r="P4492" s="28" t="s">
        <v>32</v>
      </c>
      <c r="Q4492" s="28" t="s">
        <v>33</v>
      </c>
      <c r="R4492" s="25">
        <v>1000</v>
      </c>
      <c r="S4492" s="28" t="s">
        <v>34</v>
      </c>
      <c r="T4492" s="52">
        <v>100000</v>
      </c>
      <c r="U4492" s="52">
        <v>100000</v>
      </c>
      <c r="V4492" s="52">
        <v>106000</v>
      </c>
    </row>
    <row r="4493" spans="1:22" ht="12.45" customHeight="1" x14ac:dyDescent="0.25">
      <c r="A4493" s="10">
        <v>604844</v>
      </c>
      <c r="B4493" s="28" t="s">
        <v>45</v>
      </c>
      <c r="C4493" s="28" t="s">
        <v>810</v>
      </c>
      <c r="D4493" s="28" t="s">
        <v>47</v>
      </c>
      <c r="E4493" s="28" t="str">
        <f>VLOOKUP(A4493,'[1]Sheet1 (2)'!$A$2:$H$6200,8,0)</f>
        <v>Function:Community and Social Services:Core Function:Museums and Art Galleries</v>
      </c>
      <c r="F4493" s="28" t="s">
        <v>853</v>
      </c>
      <c r="G4493" s="28" t="s">
        <v>294</v>
      </c>
      <c r="H4493" s="28" t="s">
        <v>854</v>
      </c>
      <c r="I4493" s="28" t="s">
        <v>294</v>
      </c>
      <c r="J4493" s="28" t="s">
        <v>813</v>
      </c>
      <c r="K4493" s="25">
        <v>4000000000</v>
      </c>
      <c r="L4493" s="28" t="s">
        <v>50</v>
      </c>
      <c r="M4493" s="28" t="s">
        <v>2542</v>
      </c>
      <c r="N4493" s="28" t="s">
        <v>2901</v>
      </c>
      <c r="P4493" s="28" t="s">
        <v>32</v>
      </c>
      <c r="Q4493" s="28" t="s">
        <v>33</v>
      </c>
      <c r="R4493" s="25">
        <v>1000</v>
      </c>
      <c r="S4493" s="28" t="s">
        <v>34</v>
      </c>
      <c r="T4493" s="52">
        <v>120552</v>
      </c>
      <c r="U4493" s="52">
        <v>127785.12</v>
      </c>
      <c r="V4493" s="52">
        <v>135452.22719999999</v>
      </c>
    </row>
    <row r="4494" spans="1:22" ht="12.45" customHeight="1" x14ac:dyDescent="0.25">
      <c r="A4494" s="10">
        <v>604347</v>
      </c>
      <c r="B4494" s="28" t="s">
        <v>45</v>
      </c>
      <c r="C4494" s="28" t="s">
        <v>830</v>
      </c>
      <c r="D4494" s="28" t="s">
        <v>831</v>
      </c>
      <c r="E4494" s="28" t="str">
        <f>VLOOKUP(A4494,'[1]Sheet1 (2)'!$A$2:$H$6200,8,0)</f>
        <v>Function:Environmental Protection:Non-core Function:Pollution Control</v>
      </c>
      <c r="F4494" s="28" t="s">
        <v>836</v>
      </c>
      <c r="G4494" s="28" t="s">
        <v>294</v>
      </c>
      <c r="H4494" s="28" t="s">
        <v>837</v>
      </c>
      <c r="I4494" s="28" t="s">
        <v>294</v>
      </c>
      <c r="J4494" s="28" t="s">
        <v>834</v>
      </c>
      <c r="K4494" s="25">
        <v>4000000000</v>
      </c>
      <c r="L4494" s="28" t="s">
        <v>50</v>
      </c>
      <c r="M4494" s="28" t="s">
        <v>2542</v>
      </c>
      <c r="N4494" s="28" t="s">
        <v>2901</v>
      </c>
      <c r="P4494" s="28" t="s">
        <v>32</v>
      </c>
      <c r="Q4494" s="28" t="s">
        <v>33</v>
      </c>
      <c r="R4494" s="25">
        <v>1000</v>
      </c>
      <c r="S4494" s="28" t="s">
        <v>34</v>
      </c>
      <c r="T4494" s="52">
        <v>130221.16960000001</v>
      </c>
      <c r="U4494" s="52">
        <v>154575</v>
      </c>
      <c r="V4494" s="52">
        <v>163849.5</v>
      </c>
    </row>
    <row r="4495" spans="1:22" ht="12.45" customHeight="1" x14ac:dyDescent="0.25">
      <c r="A4495" s="10">
        <v>604745</v>
      </c>
      <c r="B4495" s="28" t="s">
        <v>45</v>
      </c>
      <c r="C4495" s="28" t="s">
        <v>802</v>
      </c>
      <c r="D4495" s="28" t="s">
        <v>47</v>
      </c>
      <c r="E4495" s="28" t="str">
        <f>VLOOKUP(A4495,'[1]Sheet1 (2)'!$A$2:$H$6200,8,0)</f>
        <v>Function:Other:Core Function:Markets</v>
      </c>
      <c r="F4495" s="28" t="s">
        <v>861</v>
      </c>
      <c r="G4495" s="28" t="s">
        <v>294</v>
      </c>
      <c r="H4495" s="28" t="s">
        <v>862</v>
      </c>
      <c r="I4495" s="28" t="s">
        <v>294</v>
      </c>
      <c r="J4495" s="28" t="s">
        <v>805</v>
      </c>
      <c r="K4495" s="25">
        <v>4000000000</v>
      </c>
      <c r="L4495" s="28" t="s">
        <v>50</v>
      </c>
      <c r="M4495" s="28" t="s">
        <v>2542</v>
      </c>
      <c r="N4495" s="28" t="s">
        <v>2901</v>
      </c>
      <c r="P4495" s="28" t="s">
        <v>32</v>
      </c>
      <c r="Q4495" s="28" t="s">
        <v>33</v>
      </c>
      <c r="R4495" s="25">
        <v>1000</v>
      </c>
      <c r="S4495" s="28" t="s">
        <v>34</v>
      </c>
      <c r="T4495" s="52">
        <v>150000</v>
      </c>
      <c r="U4495" s="52">
        <v>159000</v>
      </c>
      <c r="V4495" s="52">
        <v>168540</v>
      </c>
    </row>
    <row r="4496" spans="1:22" ht="12.45" customHeight="1" x14ac:dyDescent="0.25">
      <c r="A4496" s="10">
        <v>604265</v>
      </c>
      <c r="B4496" s="28" t="s">
        <v>45</v>
      </c>
      <c r="C4496" s="28" t="s">
        <v>882</v>
      </c>
      <c r="D4496" s="28" t="s">
        <v>874</v>
      </c>
      <c r="E4496" s="28" t="str">
        <f>VLOOKUP(A4496,'[1]Sheet1 (2)'!$A$2:$H$6200,8,0)</f>
        <v>Function:Housing:Core Function:Housing</v>
      </c>
      <c r="F4496" s="28" t="s">
        <v>883</v>
      </c>
      <c r="G4496" s="28" t="s">
        <v>294</v>
      </c>
      <c r="H4496" s="28" t="s">
        <v>884</v>
      </c>
      <c r="I4496" s="28" t="s">
        <v>294</v>
      </c>
      <c r="J4496" s="28" t="s">
        <v>538</v>
      </c>
      <c r="K4496" s="25">
        <v>4000000000</v>
      </c>
      <c r="L4496" s="28" t="s">
        <v>50</v>
      </c>
      <c r="M4496" s="28" t="s">
        <v>2542</v>
      </c>
      <c r="N4496" s="28" t="s">
        <v>2901</v>
      </c>
      <c r="P4496" s="28" t="s">
        <v>32</v>
      </c>
      <c r="Q4496" s="28" t="s">
        <v>33</v>
      </c>
      <c r="R4496" s="25">
        <v>1000</v>
      </c>
      <c r="S4496" s="28" t="s">
        <v>34</v>
      </c>
      <c r="T4496" s="52">
        <v>500000</v>
      </c>
      <c r="U4496" s="52">
        <v>500000</v>
      </c>
      <c r="V4496" s="52">
        <v>500000</v>
      </c>
    </row>
    <row r="4497" spans="1:22" ht="12.45" customHeight="1" x14ac:dyDescent="0.25">
      <c r="A4497" s="10">
        <v>604101</v>
      </c>
      <c r="B4497" s="28" t="s">
        <v>45</v>
      </c>
      <c r="C4497" s="28" t="s">
        <v>970</v>
      </c>
      <c r="D4497" s="28" t="s">
        <v>831</v>
      </c>
      <c r="E4497" s="28" t="str">
        <f>VLOOKUP(A4497,'[1]Sheet1 (2)'!$A$2:$H$6200,8,0)</f>
        <v>Function:Planning and Development:Core Function:Town Planning, Building Regulations and Enforcement, and City Engineer</v>
      </c>
      <c r="F4497" s="28" t="s">
        <v>971</v>
      </c>
      <c r="G4497" s="28" t="s">
        <v>294</v>
      </c>
      <c r="H4497" s="28" t="s">
        <v>972</v>
      </c>
      <c r="I4497" s="28" t="s">
        <v>294</v>
      </c>
      <c r="J4497" s="28" t="s">
        <v>850</v>
      </c>
      <c r="K4497" s="25">
        <v>4000000000</v>
      </c>
      <c r="L4497" s="28" t="s">
        <v>50</v>
      </c>
      <c r="M4497" s="28" t="s">
        <v>2542</v>
      </c>
      <c r="N4497" s="28" t="s">
        <v>2901</v>
      </c>
      <c r="P4497" s="28" t="s">
        <v>32</v>
      </c>
      <c r="Q4497" s="28" t="s">
        <v>33</v>
      </c>
      <c r="R4497" s="25">
        <v>1000</v>
      </c>
      <c r="S4497" s="28" t="s">
        <v>34</v>
      </c>
      <c r="T4497" s="52" t="s">
        <v>2955</v>
      </c>
      <c r="U4497" s="52">
        <v>0</v>
      </c>
      <c r="V4497" s="52">
        <v>90000</v>
      </c>
    </row>
    <row r="4498" spans="1:22" ht="12.45" customHeight="1" x14ac:dyDescent="0.25">
      <c r="A4498" s="10">
        <v>101011</v>
      </c>
      <c r="B4498" s="28" t="s">
        <v>985</v>
      </c>
      <c r="C4498" s="28" t="s">
        <v>986</v>
      </c>
      <c r="D4498" s="28" t="s">
        <v>987</v>
      </c>
      <c r="E4498" s="28" t="str">
        <f>VLOOKUP(A4498,'[1]Sheet1 (2)'!$A$2:$H$6200,8,0)</f>
        <v>Function:Executive and Council:Core Function:Municipal Manager, Town Secretary and Chief Executive</v>
      </c>
      <c r="F4498" s="28" t="s">
        <v>988</v>
      </c>
      <c r="G4498" s="28" t="s">
        <v>182</v>
      </c>
      <c r="H4498" s="28" t="s">
        <v>989</v>
      </c>
      <c r="I4498" s="28" t="s">
        <v>182</v>
      </c>
      <c r="J4498" s="28" t="s">
        <v>365</v>
      </c>
      <c r="K4498" s="25">
        <v>4000000000</v>
      </c>
      <c r="L4498" s="28" t="s">
        <v>50</v>
      </c>
      <c r="M4498" s="28" t="s">
        <v>2542</v>
      </c>
      <c r="N4498" s="28" t="s">
        <v>2901</v>
      </c>
      <c r="P4498" s="28" t="s">
        <v>151</v>
      </c>
      <c r="Q4498" s="28" t="s">
        <v>152</v>
      </c>
      <c r="R4498" s="25">
        <v>1000</v>
      </c>
      <c r="S4498" s="28" t="s">
        <v>34</v>
      </c>
      <c r="T4498" s="35">
        <v>50000</v>
      </c>
      <c r="U4498" s="35">
        <v>60000</v>
      </c>
      <c r="V4498" s="35">
        <v>70000</v>
      </c>
    </row>
    <row r="4499" spans="1:22" ht="12.45" customHeight="1" x14ac:dyDescent="0.25">
      <c r="A4499" s="10">
        <v>104010</v>
      </c>
      <c r="B4499" s="28" t="s">
        <v>985</v>
      </c>
      <c r="C4499" s="28" t="s">
        <v>1000</v>
      </c>
      <c r="D4499" s="28" t="s">
        <v>1001</v>
      </c>
      <c r="E4499" s="28" t="str">
        <f>VLOOKUP(A4499,'[1]Sheet1 (2)'!$A$2:$H$6200,8,0)</f>
        <v>Function:Executive and Council:Core Function:Mayor and Council</v>
      </c>
      <c r="F4499" s="28" t="s">
        <v>1009</v>
      </c>
      <c r="G4499" s="28" t="s">
        <v>182</v>
      </c>
      <c r="H4499" s="28" t="s">
        <v>1010</v>
      </c>
      <c r="I4499" s="28" t="s">
        <v>182</v>
      </c>
      <c r="J4499" s="28" t="s">
        <v>1004</v>
      </c>
      <c r="K4499" s="25">
        <v>4000000000</v>
      </c>
      <c r="L4499" s="28" t="s">
        <v>50</v>
      </c>
      <c r="M4499" s="28" t="s">
        <v>2542</v>
      </c>
      <c r="N4499" s="28" t="s">
        <v>2901</v>
      </c>
      <c r="P4499" s="28" t="s">
        <v>151</v>
      </c>
      <c r="Q4499" s="28" t="s">
        <v>152</v>
      </c>
      <c r="R4499" s="25">
        <v>1000</v>
      </c>
      <c r="S4499" s="28" t="s">
        <v>34</v>
      </c>
      <c r="T4499" s="35">
        <v>50000</v>
      </c>
      <c r="U4499" s="35">
        <v>67000</v>
      </c>
      <c r="V4499" s="35">
        <v>70000</v>
      </c>
    </row>
    <row r="4500" spans="1:22" ht="12.45" customHeight="1" x14ac:dyDescent="0.25">
      <c r="A4500" s="10">
        <v>104013</v>
      </c>
      <c r="B4500" s="28" t="s">
        <v>985</v>
      </c>
      <c r="C4500" s="28" t="s">
        <v>1015</v>
      </c>
      <c r="D4500" s="28" t="s">
        <v>1001</v>
      </c>
      <c r="E4500" s="28" t="str">
        <f>VLOOKUP(A4500,'[1]Sheet1 (2)'!$A$2:$H$6200,8,0)</f>
        <v>Function:Executive and Council:Core Function:Mayor and Council</v>
      </c>
      <c r="F4500" s="28" t="s">
        <v>1022</v>
      </c>
      <c r="G4500" s="28" t="s">
        <v>182</v>
      </c>
      <c r="H4500" s="28" t="s">
        <v>1023</v>
      </c>
      <c r="I4500" s="28" t="s">
        <v>182</v>
      </c>
      <c r="J4500" s="28" t="s">
        <v>1004</v>
      </c>
      <c r="K4500" s="25">
        <v>4000000000</v>
      </c>
      <c r="L4500" s="28" t="s">
        <v>50</v>
      </c>
      <c r="M4500" s="28" t="s">
        <v>2542</v>
      </c>
      <c r="N4500" s="28" t="s">
        <v>2901</v>
      </c>
      <c r="P4500" s="28" t="s">
        <v>151</v>
      </c>
      <c r="Q4500" s="28" t="s">
        <v>152</v>
      </c>
      <c r="R4500" s="25">
        <v>1000</v>
      </c>
      <c r="S4500" s="28" t="s">
        <v>34</v>
      </c>
      <c r="T4500" s="35">
        <v>100000</v>
      </c>
      <c r="U4500" s="35">
        <v>90000</v>
      </c>
      <c r="V4500" s="35">
        <v>70000</v>
      </c>
    </row>
    <row r="4501" spans="1:22" ht="12.45" customHeight="1" x14ac:dyDescent="0.25">
      <c r="A4501" s="10">
        <v>104515</v>
      </c>
      <c r="B4501" s="28" t="s">
        <v>985</v>
      </c>
      <c r="C4501" s="28" t="s">
        <v>1031</v>
      </c>
      <c r="D4501" s="28" t="s">
        <v>1001</v>
      </c>
      <c r="E4501" s="28" t="str">
        <f>VLOOKUP(A4501,'[1]Sheet1 (2)'!$A$2:$H$6200,8,0)</f>
        <v>Function:Executive and Council:Core Function:Mayor and Council</v>
      </c>
      <c r="F4501" s="28" t="s">
        <v>1032</v>
      </c>
      <c r="G4501" s="28" t="s">
        <v>182</v>
      </c>
      <c r="H4501" s="28" t="s">
        <v>1033</v>
      </c>
      <c r="I4501" s="28" t="s">
        <v>182</v>
      </c>
      <c r="J4501" s="28" t="s">
        <v>1004</v>
      </c>
      <c r="K4501" s="25">
        <v>3070000020</v>
      </c>
      <c r="L4501" s="28" t="s">
        <v>2956</v>
      </c>
      <c r="M4501" s="28" t="s">
        <v>2957</v>
      </c>
      <c r="N4501" s="28" t="s">
        <v>2901</v>
      </c>
      <c r="P4501" s="28" t="s">
        <v>151</v>
      </c>
      <c r="Q4501" s="28" t="s">
        <v>152</v>
      </c>
      <c r="R4501" s="25">
        <v>1000</v>
      </c>
      <c r="S4501" s="28" t="s">
        <v>34</v>
      </c>
      <c r="T4501" s="35">
        <v>100000</v>
      </c>
      <c r="U4501" s="35">
        <v>50000</v>
      </c>
      <c r="V4501" s="35">
        <v>30000</v>
      </c>
    </row>
    <row r="4502" spans="1:22" ht="12.45" customHeight="1" x14ac:dyDescent="0.25">
      <c r="A4502" s="10">
        <v>104013</v>
      </c>
      <c r="B4502" s="28" t="s">
        <v>985</v>
      </c>
      <c r="C4502" s="28" t="s">
        <v>1015</v>
      </c>
      <c r="D4502" s="28" t="s">
        <v>1001</v>
      </c>
      <c r="E4502" s="28" t="str">
        <f>VLOOKUP(A4502,'[1]Sheet1 (2)'!$A$2:$H$6200,8,0)</f>
        <v>Function:Executive and Council:Core Function:Mayor and Council</v>
      </c>
      <c r="F4502" s="28" t="s">
        <v>1022</v>
      </c>
      <c r="G4502" s="28" t="s">
        <v>182</v>
      </c>
      <c r="H4502" s="28" t="s">
        <v>1023</v>
      </c>
      <c r="I4502" s="28" t="s">
        <v>182</v>
      </c>
      <c r="J4502" s="28" t="s">
        <v>1004</v>
      </c>
      <c r="K4502" s="25">
        <v>4000010000</v>
      </c>
      <c r="L4502" s="28" t="s">
        <v>55</v>
      </c>
      <c r="M4502" s="28" t="s">
        <v>2907</v>
      </c>
      <c r="N4502" s="28" t="s">
        <v>2901</v>
      </c>
      <c r="P4502" s="28" t="s">
        <v>151</v>
      </c>
      <c r="Q4502" s="28" t="s">
        <v>152</v>
      </c>
      <c r="R4502" s="25">
        <v>1000</v>
      </c>
      <c r="S4502" s="28" t="s">
        <v>34</v>
      </c>
      <c r="T4502" s="35">
        <v>100000</v>
      </c>
      <c r="U4502" s="35">
        <v>90000</v>
      </c>
      <c r="V4502" s="35">
        <v>70000</v>
      </c>
    </row>
    <row r="4503" spans="1:22" ht="12.45" customHeight="1" x14ac:dyDescent="0.25">
      <c r="A4503" s="10">
        <v>104013</v>
      </c>
      <c r="B4503" s="28" t="s">
        <v>985</v>
      </c>
      <c r="C4503" s="28" t="s">
        <v>1015</v>
      </c>
      <c r="D4503" s="28" t="s">
        <v>1001</v>
      </c>
      <c r="E4503" s="28" t="str">
        <f>VLOOKUP(A4503,'[1]Sheet1 (2)'!$A$2:$H$6200,8,0)</f>
        <v>Function:Executive and Council:Core Function:Mayor and Council</v>
      </c>
      <c r="F4503" s="28" t="s">
        <v>1022</v>
      </c>
      <c r="G4503" s="28" t="s">
        <v>182</v>
      </c>
      <c r="H4503" s="28" t="s">
        <v>1023</v>
      </c>
      <c r="I4503" s="28" t="s">
        <v>182</v>
      </c>
      <c r="J4503" s="28" t="s">
        <v>1004</v>
      </c>
      <c r="K4503" s="25">
        <v>4000100010</v>
      </c>
      <c r="L4503" s="28" t="s">
        <v>2956</v>
      </c>
      <c r="M4503" s="28" t="s">
        <v>2957</v>
      </c>
      <c r="N4503" s="28" t="s">
        <v>2901</v>
      </c>
      <c r="P4503" s="28" t="s">
        <v>151</v>
      </c>
      <c r="Q4503" s="28" t="s">
        <v>152</v>
      </c>
      <c r="R4503" s="25">
        <v>1000</v>
      </c>
      <c r="S4503" s="28" t="s">
        <v>34</v>
      </c>
      <c r="T4503" s="35">
        <v>100000</v>
      </c>
      <c r="U4503" s="35">
        <v>50000</v>
      </c>
      <c r="V4503" s="35">
        <v>30000</v>
      </c>
    </row>
    <row r="4504" spans="1:22" ht="12.45" customHeight="1" x14ac:dyDescent="0.25">
      <c r="A4504" s="10">
        <v>104014</v>
      </c>
      <c r="B4504" s="28" t="s">
        <v>985</v>
      </c>
      <c r="C4504" s="28" t="s">
        <v>1026</v>
      </c>
      <c r="D4504" s="28" t="s">
        <v>1027</v>
      </c>
      <c r="E4504" s="28" t="str">
        <f>VLOOKUP(A4504,'[1]Sheet1 (2)'!$A$2:$H$6200,8,0)</f>
        <v>Function:Planning and Development:Core Function:Corporate Wide Strategic Planning (IDPs, LEDs)</v>
      </c>
      <c r="F4504" s="28" t="s">
        <v>2787</v>
      </c>
      <c r="G4504" s="28" t="s">
        <v>182</v>
      </c>
      <c r="H4504" s="28" t="s">
        <v>1029</v>
      </c>
      <c r="I4504" s="28" t="s">
        <v>182</v>
      </c>
      <c r="J4504" s="28" t="s">
        <v>1030</v>
      </c>
      <c r="K4504" s="25">
        <v>4000000000</v>
      </c>
      <c r="L4504" s="28" t="s">
        <v>50</v>
      </c>
      <c r="M4504" s="28" t="s">
        <v>2542</v>
      </c>
      <c r="N4504" s="28" t="s">
        <v>2901</v>
      </c>
      <c r="P4504" s="28" t="s">
        <v>151</v>
      </c>
      <c r="Q4504" s="28" t="s">
        <v>152</v>
      </c>
      <c r="R4504" s="25">
        <v>1000</v>
      </c>
      <c r="S4504" s="28" t="s">
        <v>34</v>
      </c>
      <c r="T4504" s="35">
        <v>10000</v>
      </c>
      <c r="U4504" s="35">
        <v>7000</v>
      </c>
      <c r="V4504" s="35">
        <v>5000</v>
      </c>
    </row>
    <row r="4505" spans="1:22" ht="12.45" customHeight="1" x14ac:dyDescent="0.25">
      <c r="A4505" s="10">
        <v>404504</v>
      </c>
      <c r="B4505" s="28" t="s">
        <v>985</v>
      </c>
      <c r="C4505" s="28" t="s">
        <v>772</v>
      </c>
      <c r="D4505" s="28" t="s">
        <v>369</v>
      </c>
      <c r="E4505" s="28" t="str">
        <f>VLOOKUP(A4505,'[1]Sheet1 (2)'!$A$2:$H$6200,8,0)</f>
        <v>Function:Community and Social Services:Core Function:Community Halls and Facilities</v>
      </c>
      <c r="F4505" s="28" t="s">
        <v>2137</v>
      </c>
      <c r="G4505" s="28" t="s">
        <v>182</v>
      </c>
      <c r="H4505" s="28" t="s">
        <v>2958</v>
      </c>
      <c r="I4505" s="28" t="s">
        <v>182</v>
      </c>
      <c r="J4505" s="28" t="s">
        <v>365</v>
      </c>
      <c r="K4505" s="25">
        <v>4000000000</v>
      </c>
      <c r="L4505" s="28" t="s">
        <v>55</v>
      </c>
      <c r="M4505" s="28" t="s">
        <v>2542</v>
      </c>
      <c r="N4505" s="28" t="s">
        <v>2901</v>
      </c>
      <c r="P4505" s="28" t="s">
        <v>151</v>
      </c>
      <c r="Q4505" s="28" t="s">
        <v>152</v>
      </c>
      <c r="R4505" s="25">
        <v>1000</v>
      </c>
      <c r="S4505" s="28" t="s">
        <v>34</v>
      </c>
      <c r="T4505" s="35">
        <v>50000</v>
      </c>
      <c r="U4505" s="35">
        <v>60000</v>
      </c>
      <c r="V4505" s="35">
        <v>70000</v>
      </c>
    </row>
    <row r="4506" spans="1:22" ht="12.45" customHeight="1" x14ac:dyDescent="0.25">
      <c r="A4506" s="10">
        <v>104015</v>
      </c>
      <c r="B4506" s="28" t="s">
        <v>985</v>
      </c>
      <c r="C4506" s="28" t="s">
        <v>1031</v>
      </c>
      <c r="D4506" s="28" t="s">
        <v>1001</v>
      </c>
      <c r="E4506" s="28" t="str">
        <f>VLOOKUP(A4506,'[1]Sheet1 (2)'!$A$2:$H$6200,8,0)</f>
        <v>Function:Executive and Council:Core Function:Municipal Manager, Town Secretary and Chief Executive</v>
      </c>
      <c r="F4506" s="28" t="s">
        <v>1032</v>
      </c>
      <c r="G4506" s="28" t="s">
        <v>182</v>
      </c>
      <c r="H4506" s="28" t="s">
        <v>1033</v>
      </c>
      <c r="I4506" s="28" t="s">
        <v>182</v>
      </c>
      <c r="J4506" s="28" t="s">
        <v>365</v>
      </c>
      <c r="K4506" s="25">
        <v>4000000000</v>
      </c>
      <c r="L4506" s="28" t="s">
        <v>50</v>
      </c>
      <c r="M4506" s="28" t="s">
        <v>2542</v>
      </c>
      <c r="N4506" s="28" t="s">
        <v>2901</v>
      </c>
      <c r="P4506" s="28" t="s">
        <v>151</v>
      </c>
      <c r="Q4506" s="28" t="s">
        <v>152</v>
      </c>
      <c r="R4506" s="25">
        <v>1000</v>
      </c>
      <c r="S4506" s="28" t="s">
        <v>34</v>
      </c>
      <c r="T4506" s="35">
        <v>300000</v>
      </c>
      <c r="U4506" s="35">
        <v>310000</v>
      </c>
      <c r="V4506" s="35">
        <v>312000</v>
      </c>
    </row>
    <row r="4507" spans="1:22" ht="12.45" customHeight="1" x14ac:dyDescent="0.25">
      <c r="A4507" s="10">
        <v>104509</v>
      </c>
      <c r="B4507" s="28" t="s">
        <v>985</v>
      </c>
      <c r="C4507" s="28" t="s">
        <v>1044</v>
      </c>
      <c r="D4507" s="28" t="s">
        <v>987</v>
      </c>
      <c r="E4507" s="28" t="str">
        <f>VLOOKUP(A4507,'[1]Sheet1 (2)'!$A$2:$H$6200,8,0)</f>
        <v>Function:Executive and Council:Core Function:Mayor and Council</v>
      </c>
      <c r="F4507" s="28" t="s">
        <v>2800</v>
      </c>
      <c r="G4507" s="28" t="s">
        <v>182</v>
      </c>
      <c r="H4507" s="28" t="s">
        <v>2801</v>
      </c>
      <c r="I4507" s="28" t="s">
        <v>182</v>
      </c>
      <c r="J4507" s="28" t="s">
        <v>1004</v>
      </c>
      <c r="K4507" s="25">
        <v>4000000000</v>
      </c>
      <c r="L4507" s="28" t="s">
        <v>50</v>
      </c>
      <c r="M4507" s="28" t="s">
        <v>2542</v>
      </c>
      <c r="N4507" s="28" t="s">
        <v>2901</v>
      </c>
      <c r="P4507" s="28" t="s">
        <v>151</v>
      </c>
      <c r="Q4507" s="28" t="s">
        <v>152</v>
      </c>
      <c r="R4507" s="25">
        <v>1000</v>
      </c>
      <c r="S4507" s="28" t="s">
        <v>34</v>
      </c>
      <c r="T4507" s="35">
        <v>120000</v>
      </c>
      <c r="U4507" s="35">
        <v>121000</v>
      </c>
      <c r="V4507" s="35">
        <v>122000</v>
      </c>
    </row>
    <row r="4508" spans="1:22" ht="12.45" customHeight="1" x14ac:dyDescent="0.25">
      <c r="A4508" s="10">
        <v>104509</v>
      </c>
      <c r="B4508" s="28" t="s">
        <v>985</v>
      </c>
      <c r="C4508" s="28" t="s">
        <v>1044</v>
      </c>
      <c r="D4508" s="28" t="s">
        <v>987</v>
      </c>
      <c r="E4508" s="28" t="str">
        <f>VLOOKUP(A4508,'[1]Sheet1 (2)'!$A$2:$H$6200,8,0)</f>
        <v>Function:Executive and Council:Core Function:Mayor and Council</v>
      </c>
      <c r="F4508" s="28" t="s">
        <v>2800</v>
      </c>
      <c r="G4508" s="28" t="s">
        <v>182</v>
      </c>
      <c r="H4508" s="28" t="s">
        <v>2801</v>
      </c>
      <c r="I4508" s="28" t="s">
        <v>182</v>
      </c>
      <c r="J4508" s="28" t="s">
        <v>1004</v>
      </c>
      <c r="K4508" s="25">
        <v>4000030000</v>
      </c>
      <c r="L4508" s="28" t="s">
        <v>2902</v>
      </c>
      <c r="M4508" s="28" t="s">
        <v>2903</v>
      </c>
      <c r="N4508" s="28" t="s">
        <v>2901</v>
      </c>
      <c r="P4508" s="28" t="s">
        <v>151</v>
      </c>
      <c r="Q4508" s="28" t="s">
        <v>152</v>
      </c>
      <c r="R4508" s="25">
        <v>1000</v>
      </c>
      <c r="S4508" s="28" t="s">
        <v>34</v>
      </c>
      <c r="T4508" s="35">
        <v>120000</v>
      </c>
      <c r="U4508" s="35">
        <v>121000</v>
      </c>
      <c r="V4508" s="35">
        <v>122000</v>
      </c>
    </row>
    <row r="4509" spans="1:22" x14ac:dyDescent="0.25">
      <c r="A4509" s="10">
        <v>504143</v>
      </c>
      <c r="B4509" s="28" t="s">
        <v>985</v>
      </c>
      <c r="C4509" s="28" t="s">
        <v>1051</v>
      </c>
      <c r="D4509" s="28" t="s">
        <v>1052</v>
      </c>
      <c r="E4509" s="28" t="str">
        <f>VLOOKUP(A4509,'[1]Sheet1 (2)'!$A$2:$H$6200,8,0)</f>
        <v>Function:Road Transport:Core Function:Roads</v>
      </c>
      <c r="F4509" s="28" t="s">
        <v>1053</v>
      </c>
      <c r="G4509" s="28" t="s">
        <v>1054</v>
      </c>
      <c r="H4509" s="28" t="s">
        <v>1055</v>
      </c>
      <c r="I4509" s="28" t="s">
        <v>1054</v>
      </c>
      <c r="J4509" s="28" t="s">
        <v>1056</v>
      </c>
      <c r="K4509" s="25">
        <v>4000000000</v>
      </c>
      <c r="L4509" s="28" t="s">
        <v>50</v>
      </c>
      <c r="M4509" s="28" t="s">
        <v>2542</v>
      </c>
      <c r="N4509" s="28" t="s">
        <v>2901</v>
      </c>
      <c r="P4509" s="28" t="s">
        <v>1057</v>
      </c>
      <c r="Q4509" s="28" t="s">
        <v>1058</v>
      </c>
      <c r="R4509" s="25">
        <v>1000</v>
      </c>
      <c r="S4509" s="28" t="s">
        <v>34</v>
      </c>
    </row>
    <row r="4510" spans="1:22" ht="12.45" customHeight="1" x14ac:dyDescent="0.25">
      <c r="A4510" s="10">
        <v>502100</v>
      </c>
      <c r="B4510" s="28" t="s">
        <v>22</v>
      </c>
      <c r="C4510" s="28" t="s">
        <v>1059</v>
      </c>
      <c r="D4510" s="28" t="s">
        <v>1060</v>
      </c>
      <c r="E4510" s="28" t="str">
        <f>VLOOKUP(A4510,'[1]Sheet1 (2)'!$A$2:$H$6200,8,0)</f>
        <v>Function:Executive and Council:Core Function:Municipal Manager, Town Secretary and Chief Executive</v>
      </c>
      <c r="F4510" s="28" t="s">
        <v>1061</v>
      </c>
      <c r="G4510" s="28" t="s">
        <v>294</v>
      </c>
      <c r="H4510" s="28" t="s">
        <v>1062</v>
      </c>
      <c r="I4510" s="28" t="s">
        <v>294</v>
      </c>
      <c r="J4510" s="28" t="s">
        <v>365</v>
      </c>
      <c r="K4510" s="25">
        <v>4000000000</v>
      </c>
      <c r="L4510" s="28" t="s">
        <v>50</v>
      </c>
      <c r="M4510" s="28" t="s">
        <v>2542</v>
      </c>
      <c r="N4510" s="28" t="s">
        <v>2901</v>
      </c>
      <c r="P4510" s="35" t="s">
        <v>32</v>
      </c>
      <c r="Q4510" s="28" t="s">
        <v>33</v>
      </c>
      <c r="R4510" s="25">
        <v>1000</v>
      </c>
      <c r="S4510" s="28" t="s">
        <v>34</v>
      </c>
      <c r="T4510" s="35">
        <v>3100</v>
      </c>
      <c r="U4510" s="35">
        <v>3255</v>
      </c>
      <c r="V4510" s="35">
        <v>3418</v>
      </c>
    </row>
    <row r="4511" spans="1:22" ht="12.45" customHeight="1" x14ac:dyDescent="0.25">
      <c r="A4511" s="10">
        <v>504088</v>
      </c>
      <c r="B4511" s="28" t="s">
        <v>22</v>
      </c>
      <c r="C4511" s="28" t="s">
        <v>2064</v>
      </c>
      <c r="D4511" s="28" t="s">
        <v>24</v>
      </c>
      <c r="E4511" s="28" t="str">
        <f>VLOOKUP(A4511,'[1]Sheet1 (2)'!$A$2:$H$6200,8,0)</f>
        <v>Function:Energy Sources:Core Function:Electricity</v>
      </c>
      <c r="F4511" s="28" t="s">
        <v>2065</v>
      </c>
      <c r="G4511" s="28" t="s">
        <v>294</v>
      </c>
      <c r="H4511" s="28" t="s">
        <v>2066</v>
      </c>
      <c r="I4511" s="28" t="s">
        <v>294</v>
      </c>
      <c r="J4511" s="28" t="s">
        <v>28</v>
      </c>
      <c r="K4511" s="25">
        <v>4000000000</v>
      </c>
      <c r="L4511" s="28" t="s">
        <v>50</v>
      </c>
      <c r="M4511" s="28" t="s">
        <v>2542</v>
      </c>
      <c r="N4511" s="28" t="s">
        <v>2901</v>
      </c>
      <c r="P4511" s="35" t="s">
        <v>32</v>
      </c>
      <c r="Q4511" s="28" t="s">
        <v>33</v>
      </c>
      <c r="R4511" s="25">
        <v>1000</v>
      </c>
      <c r="S4511" s="28" t="s">
        <v>34</v>
      </c>
      <c r="T4511" s="35">
        <v>10000</v>
      </c>
      <c r="U4511" s="35">
        <v>11000</v>
      </c>
      <c r="V4511" s="35">
        <v>12100</v>
      </c>
    </row>
    <row r="4512" spans="1:22" ht="12.45" customHeight="1" x14ac:dyDescent="0.25">
      <c r="A4512" s="10">
        <v>504089</v>
      </c>
      <c r="B4512" s="28" t="s">
        <v>22</v>
      </c>
      <c r="C4512" s="28" t="s">
        <v>1953</v>
      </c>
      <c r="D4512" s="28" t="s">
        <v>24</v>
      </c>
      <c r="E4512" s="28" t="str">
        <f>VLOOKUP(A4512,'[1]Sheet1 (2)'!$A$2:$H$6200,8,0)</f>
        <v>Function:Finance and Administration:Core Function:Finance</v>
      </c>
      <c r="F4512" s="28" t="s">
        <v>2821</v>
      </c>
      <c r="G4512" s="28" t="s">
        <v>294</v>
      </c>
      <c r="H4512" s="28" t="s">
        <v>2822</v>
      </c>
      <c r="I4512" s="28" t="s">
        <v>294</v>
      </c>
      <c r="J4512" s="28" t="s">
        <v>167</v>
      </c>
      <c r="K4512" s="25">
        <v>4000000000</v>
      </c>
      <c r="L4512" s="28" t="s">
        <v>50</v>
      </c>
      <c r="M4512" s="28" t="s">
        <v>2542</v>
      </c>
      <c r="N4512" s="28" t="s">
        <v>2901</v>
      </c>
      <c r="P4512" s="35" t="s">
        <v>32</v>
      </c>
      <c r="Q4512" s="28" t="s">
        <v>33</v>
      </c>
      <c r="R4512" s="25">
        <v>1000</v>
      </c>
      <c r="S4512" s="28" t="s">
        <v>34</v>
      </c>
      <c r="T4512" s="35">
        <v>10000</v>
      </c>
      <c r="U4512" s="35">
        <v>11000</v>
      </c>
      <c r="V4512" s="35">
        <v>12100</v>
      </c>
    </row>
    <row r="4513" spans="1:30" s="35" customFormat="1" ht="12.45" customHeight="1" x14ac:dyDescent="0.25">
      <c r="A4513" s="10">
        <v>504090</v>
      </c>
      <c r="B4513" s="28" t="s">
        <v>22</v>
      </c>
      <c r="C4513" s="28" t="s">
        <v>2825</v>
      </c>
      <c r="D4513" s="28" t="s">
        <v>24</v>
      </c>
      <c r="E4513" s="28" t="str">
        <f>VLOOKUP(A4513,'[1]Sheet1 (2)'!$A$2:$H$6200,8,0)</f>
        <v>Function:Energy Sources:Core Function:Electricity</v>
      </c>
      <c r="F4513" s="28" t="s">
        <v>2826</v>
      </c>
      <c r="G4513" s="28" t="s">
        <v>294</v>
      </c>
      <c r="H4513" s="28" t="s">
        <v>2827</v>
      </c>
      <c r="I4513" s="28" t="s">
        <v>294</v>
      </c>
      <c r="J4513" s="28" t="s">
        <v>28</v>
      </c>
      <c r="K4513" s="25">
        <v>4000000000</v>
      </c>
      <c r="L4513" s="28" t="s">
        <v>50</v>
      </c>
      <c r="M4513" s="28" t="s">
        <v>2542</v>
      </c>
      <c r="N4513" s="28" t="s">
        <v>2901</v>
      </c>
      <c r="O4513" s="28"/>
      <c r="P4513" s="35" t="s">
        <v>32</v>
      </c>
      <c r="Q4513" s="28" t="s">
        <v>33</v>
      </c>
      <c r="R4513" s="25">
        <v>1000</v>
      </c>
      <c r="S4513" s="28" t="s">
        <v>34</v>
      </c>
      <c r="T4513" s="35">
        <v>10000</v>
      </c>
      <c r="U4513" s="35">
        <v>11000</v>
      </c>
      <c r="V4513" s="35">
        <v>12100</v>
      </c>
      <c r="W4513" s="28"/>
      <c r="X4513" s="28"/>
      <c r="Y4513" s="28"/>
      <c r="Z4513" s="28"/>
      <c r="AA4513" s="28"/>
      <c r="AB4513" s="28"/>
      <c r="AC4513" s="28"/>
      <c r="AD4513" s="28"/>
    </row>
    <row r="4514" spans="1:30" s="35" customFormat="1" ht="12.45" customHeight="1" x14ac:dyDescent="0.25">
      <c r="A4514" s="10">
        <v>504093</v>
      </c>
      <c r="B4514" s="28" t="s">
        <v>22</v>
      </c>
      <c r="C4514" s="28" t="s">
        <v>2067</v>
      </c>
      <c r="D4514" s="28" t="s">
        <v>1052</v>
      </c>
      <c r="E4514" s="28" t="str">
        <f>VLOOKUP(A4514,'[1]Sheet1 (2)'!$A$2:$H$6200,8,0)</f>
        <v>Function:Road Transport:Core Function:Roads</v>
      </c>
      <c r="F4514" s="28" t="s">
        <v>2068</v>
      </c>
      <c r="G4514" s="28" t="s">
        <v>294</v>
      </c>
      <c r="H4514" s="28" t="s">
        <v>2069</v>
      </c>
      <c r="I4514" s="28" t="s">
        <v>294</v>
      </c>
      <c r="J4514" s="28" t="s">
        <v>1056</v>
      </c>
      <c r="K4514" s="25">
        <v>4000000000</v>
      </c>
      <c r="L4514" s="28" t="s">
        <v>50</v>
      </c>
      <c r="M4514" s="28" t="s">
        <v>2542</v>
      </c>
      <c r="N4514" s="28" t="s">
        <v>2901</v>
      </c>
      <c r="O4514" s="28"/>
      <c r="P4514" s="35" t="s">
        <v>32</v>
      </c>
      <c r="Q4514" s="28" t="s">
        <v>33</v>
      </c>
      <c r="R4514" s="25">
        <v>1000</v>
      </c>
      <c r="S4514" s="28" t="s">
        <v>34</v>
      </c>
      <c r="T4514" s="35">
        <v>1200</v>
      </c>
      <c r="U4514" s="35">
        <v>1272</v>
      </c>
      <c r="V4514" s="35">
        <v>1348.3200000000002</v>
      </c>
      <c r="W4514" s="28"/>
      <c r="X4514" s="28"/>
      <c r="Y4514" s="28"/>
      <c r="Z4514" s="28"/>
      <c r="AA4514" s="28"/>
      <c r="AB4514" s="28"/>
      <c r="AC4514" s="28"/>
      <c r="AD4514" s="28"/>
    </row>
    <row r="4515" spans="1:30" s="35" customFormat="1" ht="12.45" customHeight="1" x14ac:dyDescent="0.25">
      <c r="A4515" s="10">
        <v>504124</v>
      </c>
      <c r="B4515" s="28" t="s">
        <v>22</v>
      </c>
      <c r="C4515" s="28" t="s">
        <v>1063</v>
      </c>
      <c r="D4515" s="28" t="s">
        <v>1052</v>
      </c>
      <c r="E4515" s="28" t="str">
        <f>VLOOKUP(A4515,'[1]Sheet1 (2)'!$A$2:$H$6200,8,0)</f>
        <v>Function:Road Transport:Core Function:Roads</v>
      </c>
      <c r="F4515" s="28" t="s">
        <v>1070</v>
      </c>
      <c r="G4515" s="28" t="s">
        <v>1071</v>
      </c>
      <c r="H4515" s="28" t="s">
        <v>1072</v>
      </c>
      <c r="I4515" s="28" t="s">
        <v>1071</v>
      </c>
      <c r="J4515" s="28" t="s">
        <v>1056</v>
      </c>
      <c r="K4515" s="25">
        <v>4000000000</v>
      </c>
      <c r="L4515" s="28" t="s">
        <v>50</v>
      </c>
      <c r="M4515" s="28" t="s">
        <v>2542</v>
      </c>
      <c r="N4515" s="28" t="s">
        <v>2901</v>
      </c>
      <c r="O4515" s="28"/>
      <c r="P4515" s="35" t="s">
        <v>32</v>
      </c>
      <c r="Q4515" s="28" t="s">
        <v>33</v>
      </c>
      <c r="R4515" s="25">
        <v>1000</v>
      </c>
      <c r="S4515" s="28" t="s">
        <v>34</v>
      </c>
      <c r="T4515" s="35">
        <v>268000</v>
      </c>
      <c r="U4515" s="35">
        <v>284080</v>
      </c>
      <c r="V4515" s="35">
        <v>301124.8</v>
      </c>
      <c r="W4515" s="28"/>
      <c r="X4515" s="28"/>
      <c r="Y4515" s="28"/>
      <c r="Z4515" s="28"/>
      <c r="AA4515" s="28"/>
      <c r="AB4515" s="28"/>
      <c r="AC4515" s="28"/>
      <c r="AD4515" s="28"/>
    </row>
    <row r="4516" spans="1:30" s="35" customFormat="1" ht="12.45" customHeight="1" x14ac:dyDescent="0.25">
      <c r="A4516" s="10">
        <v>504124</v>
      </c>
      <c r="B4516" s="28" t="s">
        <v>22</v>
      </c>
      <c r="C4516" s="28" t="s">
        <v>1063</v>
      </c>
      <c r="D4516" s="28" t="s">
        <v>1052</v>
      </c>
      <c r="E4516" s="28" t="str">
        <f>VLOOKUP(A4516,'[1]Sheet1 (2)'!$A$2:$H$6200,8,0)</f>
        <v>Function:Road Transport:Core Function:Roads</v>
      </c>
      <c r="F4516" s="28" t="s">
        <v>1066</v>
      </c>
      <c r="G4516" s="28" t="s">
        <v>294</v>
      </c>
      <c r="H4516" s="28" t="s">
        <v>1067</v>
      </c>
      <c r="I4516" s="28" t="s">
        <v>294</v>
      </c>
      <c r="J4516" s="28" t="s">
        <v>1056</v>
      </c>
      <c r="K4516" s="25">
        <v>4000000000</v>
      </c>
      <c r="L4516" s="28" t="s">
        <v>50</v>
      </c>
      <c r="M4516" s="28" t="s">
        <v>2542</v>
      </c>
      <c r="N4516" s="28" t="s">
        <v>2901</v>
      </c>
      <c r="O4516" s="28"/>
      <c r="P4516" s="35" t="s">
        <v>32</v>
      </c>
      <c r="Q4516" s="28" t="s">
        <v>33</v>
      </c>
      <c r="R4516" s="25">
        <v>1000</v>
      </c>
      <c r="S4516" s="28" t="s">
        <v>34</v>
      </c>
      <c r="T4516" s="35">
        <v>189000</v>
      </c>
      <c r="U4516" s="35">
        <v>200340</v>
      </c>
      <c r="V4516" s="35">
        <v>212360.40000000002</v>
      </c>
      <c r="W4516" s="28"/>
      <c r="X4516" s="28"/>
      <c r="Y4516" s="28"/>
      <c r="Z4516" s="28"/>
      <c r="AA4516" s="28"/>
      <c r="AB4516" s="28"/>
      <c r="AC4516" s="28"/>
      <c r="AD4516" s="28"/>
    </row>
    <row r="4517" spans="1:30" s="35" customFormat="1" ht="12.45" customHeight="1" x14ac:dyDescent="0.25">
      <c r="A4517" s="10">
        <v>504125</v>
      </c>
      <c r="B4517" s="28" t="s">
        <v>22</v>
      </c>
      <c r="C4517" s="28" t="s">
        <v>1073</v>
      </c>
      <c r="D4517" s="28" t="s">
        <v>1052</v>
      </c>
      <c r="E4517" s="28" t="str">
        <f>VLOOKUP(A4517,'[1]Sheet1 (2)'!$A$2:$H$6200,8,0)</f>
        <v>Function:Road Transport:Core Function:Roads</v>
      </c>
      <c r="F4517" s="28" t="s">
        <v>1074</v>
      </c>
      <c r="G4517" s="28" t="s">
        <v>1071</v>
      </c>
      <c r="H4517" s="28" t="s">
        <v>1075</v>
      </c>
      <c r="I4517" s="28" t="s">
        <v>1071</v>
      </c>
      <c r="J4517" s="28" t="s">
        <v>1056</v>
      </c>
      <c r="K4517" s="25">
        <v>4000000000</v>
      </c>
      <c r="L4517" s="28" t="s">
        <v>50</v>
      </c>
      <c r="M4517" s="28" t="s">
        <v>2542</v>
      </c>
      <c r="N4517" s="28" t="s">
        <v>2901</v>
      </c>
      <c r="O4517" s="28"/>
      <c r="P4517" s="35" t="s">
        <v>32</v>
      </c>
      <c r="Q4517" s="28" t="s">
        <v>33</v>
      </c>
      <c r="R4517" s="25">
        <v>1000</v>
      </c>
      <c r="S4517" s="28" t="s">
        <v>34</v>
      </c>
      <c r="T4517" s="35">
        <v>278000</v>
      </c>
      <c r="U4517" s="35">
        <v>294680</v>
      </c>
      <c r="V4517" s="35">
        <v>312360.8</v>
      </c>
      <c r="W4517" s="28"/>
      <c r="X4517" s="28"/>
      <c r="Y4517" s="28"/>
      <c r="Z4517" s="28"/>
      <c r="AA4517" s="28"/>
      <c r="AB4517" s="28"/>
      <c r="AC4517" s="28"/>
      <c r="AD4517" s="28"/>
    </row>
    <row r="4518" spans="1:30" s="35" customFormat="1" ht="12.45" customHeight="1" x14ac:dyDescent="0.25">
      <c r="A4518" s="10">
        <v>504125</v>
      </c>
      <c r="B4518" s="28" t="s">
        <v>22</v>
      </c>
      <c r="C4518" s="28" t="s">
        <v>1073</v>
      </c>
      <c r="D4518" s="28" t="s">
        <v>1052</v>
      </c>
      <c r="E4518" s="28" t="str">
        <f>VLOOKUP(A4518,'[1]Sheet1 (2)'!$A$2:$H$6200,8,0)</f>
        <v>Function:Road Transport:Core Function:Roads</v>
      </c>
      <c r="F4518" s="28" t="s">
        <v>1083</v>
      </c>
      <c r="G4518" s="28" t="s">
        <v>1071</v>
      </c>
      <c r="H4518" s="28" t="s">
        <v>1084</v>
      </c>
      <c r="I4518" s="28" t="s">
        <v>1071</v>
      </c>
      <c r="J4518" s="28" t="s">
        <v>1056</v>
      </c>
      <c r="K4518" s="25">
        <v>4000000000</v>
      </c>
      <c r="L4518" s="28" t="s">
        <v>50</v>
      </c>
      <c r="M4518" s="28" t="s">
        <v>2542</v>
      </c>
      <c r="N4518" s="28" t="s">
        <v>2901</v>
      </c>
      <c r="O4518" s="28"/>
      <c r="P4518" s="35" t="s">
        <v>32</v>
      </c>
      <c r="Q4518" s="28" t="s">
        <v>33</v>
      </c>
      <c r="R4518" s="25">
        <v>1000</v>
      </c>
      <c r="S4518" s="28" t="s">
        <v>34</v>
      </c>
      <c r="T4518" s="35">
        <v>680000</v>
      </c>
      <c r="U4518" s="35">
        <v>720800</v>
      </c>
      <c r="V4518" s="35">
        <v>764048</v>
      </c>
      <c r="W4518" s="28"/>
      <c r="X4518" s="28"/>
      <c r="Y4518" s="28"/>
      <c r="Z4518" s="28"/>
      <c r="AA4518" s="28"/>
      <c r="AB4518" s="28"/>
      <c r="AC4518" s="28"/>
      <c r="AD4518" s="28"/>
    </row>
    <row r="4519" spans="1:30" s="35" customFormat="1" ht="12.45" customHeight="1" x14ac:dyDescent="0.25">
      <c r="A4519" s="10">
        <v>504126</v>
      </c>
      <c r="B4519" s="28" t="s">
        <v>22</v>
      </c>
      <c r="C4519" s="28" t="s">
        <v>1085</v>
      </c>
      <c r="D4519" s="28" t="s">
        <v>1052</v>
      </c>
      <c r="E4519" s="28" t="str">
        <f>VLOOKUP(A4519,'[1]Sheet1 (2)'!$A$2:$H$6200,8,0)</f>
        <v>Function:Road Transport:Core Function:Roads</v>
      </c>
      <c r="F4519" s="28" t="s">
        <v>1086</v>
      </c>
      <c r="G4519" s="28" t="s">
        <v>1071</v>
      </c>
      <c r="H4519" s="28" t="s">
        <v>1087</v>
      </c>
      <c r="I4519" s="28" t="s">
        <v>1071</v>
      </c>
      <c r="J4519" s="28" t="s">
        <v>1056</v>
      </c>
      <c r="K4519" s="25">
        <v>4000000000</v>
      </c>
      <c r="L4519" s="28" t="s">
        <v>50</v>
      </c>
      <c r="M4519" s="28" t="s">
        <v>2542</v>
      </c>
      <c r="N4519" s="28" t="s">
        <v>2901</v>
      </c>
      <c r="O4519" s="28"/>
      <c r="P4519" s="35" t="s">
        <v>32</v>
      </c>
      <c r="Q4519" s="28" t="s">
        <v>33</v>
      </c>
      <c r="R4519" s="25">
        <v>1000</v>
      </c>
      <c r="S4519" s="28" t="s">
        <v>34</v>
      </c>
      <c r="T4519" s="35">
        <v>238000</v>
      </c>
      <c r="U4519" s="35">
        <v>252280</v>
      </c>
      <c r="V4519" s="35">
        <v>267416.8</v>
      </c>
      <c r="W4519" s="28"/>
      <c r="X4519" s="28"/>
      <c r="Y4519" s="28"/>
      <c r="Z4519" s="28"/>
      <c r="AA4519" s="28"/>
      <c r="AB4519" s="28"/>
      <c r="AC4519" s="28"/>
      <c r="AD4519" s="28"/>
    </row>
    <row r="4520" spans="1:30" s="35" customFormat="1" ht="12.45" customHeight="1" x14ac:dyDescent="0.25">
      <c r="A4520" s="10">
        <v>504131</v>
      </c>
      <c r="B4520" s="28" t="s">
        <v>22</v>
      </c>
      <c r="C4520" s="28" t="s">
        <v>1105</v>
      </c>
      <c r="D4520" s="28" t="s">
        <v>1052</v>
      </c>
      <c r="E4520" s="28" t="str">
        <f>VLOOKUP(A4520,'[1]Sheet1 (2)'!$A$2:$H$6200,8,0)</f>
        <v>Function:Road Transport:Core Function:Public Transport</v>
      </c>
      <c r="F4520" s="28" t="s">
        <v>1106</v>
      </c>
      <c r="G4520" s="28" t="s">
        <v>294</v>
      </c>
      <c r="H4520" s="28" t="s">
        <v>1107</v>
      </c>
      <c r="I4520" s="28" t="s">
        <v>294</v>
      </c>
      <c r="J4520" s="28" t="s">
        <v>530</v>
      </c>
      <c r="K4520" s="25">
        <v>4000000000</v>
      </c>
      <c r="L4520" s="28" t="s">
        <v>50</v>
      </c>
      <c r="M4520" s="28" t="s">
        <v>2542</v>
      </c>
      <c r="N4520" s="28" t="s">
        <v>2901</v>
      </c>
      <c r="O4520" s="28"/>
      <c r="P4520" s="35" t="s">
        <v>32</v>
      </c>
      <c r="Q4520" s="28" t="s">
        <v>33</v>
      </c>
      <c r="R4520" s="25">
        <v>1000</v>
      </c>
      <c r="S4520" s="28" t="s">
        <v>34</v>
      </c>
      <c r="T4520" s="35">
        <v>8000</v>
      </c>
      <c r="U4520" s="35">
        <v>8400</v>
      </c>
      <c r="V4520" s="35">
        <v>8820</v>
      </c>
      <c r="W4520" s="28"/>
      <c r="X4520" s="28"/>
      <c r="Y4520" s="28"/>
      <c r="Z4520" s="28"/>
      <c r="AA4520" s="28"/>
      <c r="AB4520" s="28"/>
      <c r="AC4520" s="28"/>
      <c r="AD4520" s="28"/>
    </row>
    <row r="4521" spans="1:30" s="35" customFormat="1" ht="12.45" customHeight="1" x14ac:dyDescent="0.25">
      <c r="A4521" s="10">
        <v>504136</v>
      </c>
      <c r="B4521" s="28" t="s">
        <v>22</v>
      </c>
      <c r="C4521" s="28" t="s">
        <v>1123</v>
      </c>
      <c r="D4521" s="28" t="s">
        <v>1052</v>
      </c>
      <c r="E4521" s="28" t="str">
        <f>VLOOKUP(A4521,'[1]Sheet1 (2)'!$A$2:$H$6200,8,0)</f>
        <v>Function:Road Transport:Core Function:Roads</v>
      </c>
      <c r="F4521" s="28" t="s">
        <v>2073</v>
      </c>
      <c r="G4521" s="28" t="s">
        <v>294</v>
      </c>
      <c r="H4521" s="28" t="s">
        <v>2074</v>
      </c>
      <c r="I4521" s="28" t="s">
        <v>294</v>
      </c>
      <c r="J4521" s="28" t="s">
        <v>1056</v>
      </c>
      <c r="K4521" s="25">
        <v>4000000000</v>
      </c>
      <c r="L4521" s="28" t="s">
        <v>50</v>
      </c>
      <c r="M4521" s="28" t="s">
        <v>2542</v>
      </c>
      <c r="N4521" s="28" t="s">
        <v>2901</v>
      </c>
      <c r="O4521" s="28"/>
      <c r="P4521" s="28" t="s">
        <v>32</v>
      </c>
      <c r="Q4521" s="28" t="s">
        <v>33</v>
      </c>
      <c r="R4521" s="25">
        <v>1000</v>
      </c>
      <c r="S4521" s="28" t="s">
        <v>34</v>
      </c>
      <c r="T4521" s="35">
        <v>10500</v>
      </c>
      <c r="U4521" s="35">
        <v>11025</v>
      </c>
      <c r="V4521" s="35">
        <v>11576</v>
      </c>
      <c r="W4521" s="28"/>
      <c r="X4521" s="28"/>
      <c r="Y4521" s="28"/>
      <c r="Z4521" s="28"/>
      <c r="AA4521" s="28"/>
      <c r="AB4521" s="28"/>
      <c r="AC4521" s="28"/>
      <c r="AD4521" s="28"/>
    </row>
    <row r="4522" spans="1:30" s="35" customFormat="1" ht="12.45" customHeight="1" x14ac:dyDescent="0.25">
      <c r="A4522" s="10">
        <v>504136</v>
      </c>
      <c r="B4522" s="28" t="s">
        <v>22</v>
      </c>
      <c r="C4522" s="28" t="s">
        <v>1123</v>
      </c>
      <c r="D4522" s="28" t="s">
        <v>1052</v>
      </c>
      <c r="E4522" s="28" t="str">
        <f>VLOOKUP(A4522,'[1]Sheet1 (2)'!$A$2:$H$6200,8,0)</f>
        <v>Function:Road Transport:Core Function:Roads</v>
      </c>
      <c r="F4522" s="28" t="s">
        <v>1124</v>
      </c>
      <c r="G4522" s="28" t="s">
        <v>1071</v>
      </c>
      <c r="H4522" s="28" t="s">
        <v>1125</v>
      </c>
      <c r="I4522" s="28" t="s">
        <v>1071</v>
      </c>
      <c r="J4522" s="28" t="s">
        <v>1056</v>
      </c>
      <c r="K4522" s="25">
        <v>4000000000</v>
      </c>
      <c r="L4522" s="28" t="s">
        <v>50</v>
      </c>
      <c r="M4522" s="28" t="s">
        <v>2542</v>
      </c>
      <c r="N4522" s="28" t="s">
        <v>2901</v>
      </c>
      <c r="O4522" s="28"/>
      <c r="P4522" s="28" t="s">
        <v>32</v>
      </c>
      <c r="Q4522" s="28" t="s">
        <v>33</v>
      </c>
      <c r="R4522" s="25">
        <v>1000</v>
      </c>
      <c r="S4522" s="28" t="s">
        <v>34</v>
      </c>
      <c r="T4522" s="35">
        <v>1104000</v>
      </c>
      <c r="U4522" s="35">
        <v>1260000</v>
      </c>
      <c r="V4522" s="35">
        <v>983981</v>
      </c>
      <c r="W4522" s="28"/>
      <c r="X4522" s="28"/>
      <c r="Y4522" s="28"/>
      <c r="Z4522" s="28"/>
      <c r="AA4522" s="28"/>
      <c r="AB4522" s="28"/>
      <c r="AC4522" s="28"/>
      <c r="AD4522" s="28"/>
    </row>
    <row r="4523" spans="1:30" s="35" customFormat="1" ht="12.45" customHeight="1" x14ac:dyDescent="0.25">
      <c r="A4523" s="10">
        <v>504161</v>
      </c>
      <c r="B4523" s="28" t="s">
        <v>22</v>
      </c>
      <c r="C4523" s="28" t="s">
        <v>1163</v>
      </c>
      <c r="D4523" s="28" t="s">
        <v>24</v>
      </c>
      <c r="E4523" s="28" t="str">
        <f>VLOOKUP(A4523,'[1]Sheet1 (2)'!$A$2:$H$6200,8,0)</f>
        <v>Function:Finance and Administration:Core Function:Asset Management</v>
      </c>
      <c r="F4523" s="28" t="s">
        <v>1168</v>
      </c>
      <c r="G4523" s="28" t="s">
        <v>182</v>
      </c>
      <c r="H4523" s="28" t="s">
        <v>1169</v>
      </c>
      <c r="I4523" s="28" t="s">
        <v>182</v>
      </c>
      <c r="J4523" s="28" t="s">
        <v>277</v>
      </c>
      <c r="K4523" s="25">
        <v>4000000000</v>
      </c>
      <c r="L4523" s="28" t="s">
        <v>50</v>
      </c>
      <c r="M4523" s="28" t="s">
        <v>2542</v>
      </c>
      <c r="N4523" s="28" t="s">
        <v>2901</v>
      </c>
      <c r="O4523" s="28"/>
      <c r="P4523" s="28" t="s">
        <v>151</v>
      </c>
      <c r="Q4523" s="28" t="s">
        <v>152</v>
      </c>
      <c r="R4523" s="25">
        <v>1000</v>
      </c>
      <c r="S4523" s="28" t="s">
        <v>34</v>
      </c>
      <c r="T4523" s="35">
        <v>80000</v>
      </c>
      <c r="U4523" s="35">
        <v>84000</v>
      </c>
      <c r="V4523" s="35">
        <v>88200</v>
      </c>
      <c r="W4523" s="28"/>
      <c r="X4523" s="28"/>
      <c r="Y4523" s="28"/>
      <c r="Z4523" s="28"/>
      <c r="AA4523" s="28"/>
      <c r="AB4523" s="28"/>
      <c r="AC4523" s="28"/>
      <c r="AD4523" s="28"/>
    </row>
    <row r="4524" spans="1:30" s="35" customFormat="1" ht="12.45" customHeight="1" x14ac:dyDescent="0.25">
      <c r="A4524" s="10">
        <v>504162</v>
      </c>
      <c r="B4524" s="28" t="s">
        <v>22</v>
      </c>
      <c r="C4524" s="28" t="s">
        <v>1172</v>
      </c>
      <c r="D4524" s="28" t="s">
        <v>1052</v>
      </c>
      <c r="E4524" s="28" t="str">
        <f>VLOOKUP(A4524,'[1]Sheet1 (2)'!$A$2:$H$6200,8,0)</f>
        <v>Function:Finance and Administration:Core Function:Asset Management</v>
      </c>
      <c r="F4524" s="28" t="s">
        <v>2847</v>
      </c>
      <c r="G4524" s="28" t="s">
        <v>294</v>
      </c>
      <c r="H4524" s="28" t="s">
        <v>2848</v>
      </c>
      <c r="I4524" s="28" t="s">
        <v>294</v>
      </c>
      <c r="J4524" s="28" t="s">
        <v>277</v>
      </c>
      <c r="K4524" s="25">
        <v>4000000000</v>
      </c>
      <c r="L4524" s="28" t="s">
        <v>50</v>
      </c>
      <c r="M4524" s="28" t="s">
        <v>2542</v>
      </c>
      <c r="N4524" s="28" t="s">
        <v>2901</v>
      </c>
      <c r="O4524" s="28"/>
      <c r="P4524" s="28" t="s">
        <v>32</v>
      </c>
      <c r="Q4524" s="28" t="s">
        <v>33</v>
      </c>
      <c r="R4524" s="25">
        <v>1000</v>
      </c>
      <c r="S4524" s="28" t="s">
        <v>34</v>
      </c>
      <c r="T4524" s="35">
        <v>215000</v>
      </c>
      <c r="U4524" s="35">
        <v>227900</v>
      </c>
      <c r="V4524" s="35">
        <v>241574</v>
      </c>
      <c r="W4524" s="28"/>
      <c r="X4524" s="28"/>
      <c r="Y4524" s="28"/>
      <c r="Z4524" s="28"/>
      <c r="AA4524" s="28"/>
      <c r="AB4524" s="28"/>
      <c r="AC4524" s="28"/>
      <c r="AD4524" s="28"/>
    </row>
    <row r="4525" spans="1:30" s="35" customFormat="1" ht="12.45" customHeight="1" x14ac:dyDescent="0.25">
      <c r="A4525" s="10">
        <v>504162</v>
      </c>
      <c r="B4525" s="28" t="s">
        <v>22</v>
      </c>
      <c r="C4525" s="28" t="s">
        <v>1172</v>
      </c>
      <c r="D4525" s="28" t="s">
        <v>1052</v>
      </c>
      <c r="E4525" s="28" t="str">
        <f>VLOOKUP(A4525,'[1]Sheet1 (2)'!$A$2:$H$6200,8,0)</f>
        <v>Function:Finance and Administration:Core Function:Asset Management</v>
      </c>
      <c r="F4525" s="28" t="s">
        <v>2847</v>
      </c>
      <c r="G4525" s="28" t="s">
        <v>294</v>
      </c>
      <c r="H4525" s="28" t="s">
        <v>2848</v>
      </c>
      <c r="I4525" s="28" t="s">
        <v>294</v>
      </c>
      <c r="J4525" s="28" t="s">
        <v>277</v>
      </c>
      <c r="K4525" s="25">
        <v>4000030000</v>
      </c>
      <c r="L4525" s="28" t="s">
        <v>2902</v>
      </c>
      <c r="M4525" s="28" t="s">
        <v>2903</v>
      </c>
      <c r="N4525" s="28" t="s">
        <v>2901</v>
      </c>
      <c r="O4525" s="28"/>
      <c r="P4525" s="28" t="s">
        <v>32</v>
      </c>
      <c r="Q4525" s="28" t="s">
        <v>33</v>
      </c>
      <c r="R4525" s="25">
        <v>1000</v>
      </c>
      <c r="S4525" s="28" t="s">
        <v>34</v>
      </c>
      <c r="T4525" s="35">
        <v>10000</v>
      </c>
      <c r="U4525" s="35">
        <v>10600</v>
      </c>
      <c r="V4525" s="35">
        <v>11236</v>
      </c>
      <c r="W4525" s="28"/>
      <c r="X4525" s="28"/>
      <c r="Y4525" s="28"/>
      <c r="Z4525" s="28"/>
      <c r="AA4525" s="28"/>
      <c r="AB4525" s="28"/>
      <c r="AC4525" s="28"/>
      <c r="AD4525" s="28"/>
    </row>
    <row r="4526" spans="1:30" s="35" customFormat="1" ht="12.45" customHeight="1" x14ac:dyDescent="0.25">
      <c r="A4526" s="10">
        <v>504164</v>
      </c>
      <c r="B4526" s="28" t="s">
        <v>22</v>
      </c>
      <c r="C4526" s="28" t="s">
        <v>1177</v>
      </c>
      <c r="D4526" s="28" t="s">
        <v>24</v>
      </c>
      <c r="E4526" s="28" t="str">
        <f>VLOOKUP(A4526,'[1]Sheet1 (2)'!$A$2:$H$6200,8,0)</f>
        <v>Function:Finance and Administration:Core Function:Asset Management</v>
      </c>
      <c r="F4526" s="28" t="s">
        <v>1178</v>
      </c>
      <c r="G4526" s="28" t="s">
        <v>165</v>
      </c>
      <c r="H4526" s="28" t="s">
        <v>1179</v>
      </c>
      <c r="I4526" s="28" t="s">
        <v>165</v>
      </c>
      <c r="J4526" s="28" t="s">
        <v>277</v>
      </c>
      <c r="K4526" s="25">
        <v>4000000000</v>
      </c>
      <c r="L4526" s="28" t="s">
        <v>50</v>
      </c>
      <c r="M4526" s="28" t="s">
        <v>2542</v>
      </c>
      <c r="N4526" s="28" t="s">
        <v>2901</v>
      </c>
      <c r="O4526" s="28"/>
      <c r="P4526" s="28" t="s">
        <v>151</v>
      </c>
      <c r="Q4526" s="28" t="s">
        <v>152</v>
      </c>
      <c r="R4526" s="25">
        <v>1000</v>
      </c>
      <c r="S4526" s="28" t="s">
        <v>34</v>
      </c>
      <c r="T4526" s="35">
        <v>13000</v>
      </c>
      <c r="U4526" s="35">
        <v>13650</v>
      </c>
      <c r="V4526" s="35">
        <v>14332</v>
      </c>
      <c r="W4526" s="28"/>
      <c r="X4526" s="28"/>
      <c r="Y4526" s="28"/>
      <c r="Z4526" s="28"/>
      <c r="AA4526" s="28"/>
      <c r="AB4526" s="28"/>
      <c r="AC4526" s="28"/>
      <c r="AD4526" s="28"/>
    </row>
    <row r="4527" spans="1:30" s="35" customFormat="1" ht="12.45" customHeight="1" x14ac:dyDescent="0.25">
      <c r="A4527" s="10">
        <v>504169</v>
      </c>
      <c r="B4527" s="28" t="s">
        <v>22</v>
      </c>
      <c r="C4527" s="28" t="s">
        <v>1528</v>
      </c>
      <c r="D4527" s="28" t="s">
        <v>36</v>
      </c>
      <c r="E4527" s="28" t="str">
        <f>VLOOKUP(A4527,'[1]Sheet1 (2)'!$A$2:$H$6200,8,0)</f>
        <v>Function:Water Management:Core Function:Water Distribution</v>
      </c>
      <c r="F4527" s="28" t="s">
        <v>2078</v>
      </c>
      <c r="G4527" s="28" t="s">
        <v>1358</v>
      </c>
      <c r="H4527" s="28" t="s">
        <v>2079</v>
      </c>
      <c r="I4527" s="28" t="s">
        <v>1358</v>
      </c>
      <c r="J4527" s="28" t="s">
        <v>40</v>
      </c>
      <c r="K4527" s="25">
        <v>4000000000</v>
      </c>
      <c r="L4527" s="28" t="s">
        <v>50</v>
      </c>
      <c r="M4527" s="28" t="s">
        <v>2542</v>
      </c>
      <c r="N4527" s="28" t="s">
        <v>2901</v>
      </c>
      <c r="O4527" s="28"/>
      <c r="P4527" s="28" t="s">
        <v>43</v>
      </c>
      <c r="Q4527" s="28" t="s">
        <v>44</v>
      </c>
      <c r="R4527" s="25">
        <v>1000</v>
      </c>
      <c r="S4527" s="28" t="s">
        <v>34</v>
      </c>
      <c r="T4527" s="35">
        <v>33310</v>
      </c>
      <c r="U4527" s="35">
        <v>34975</v>
      </c>
      <c r="V4527" s="35">
        <v>36723</v>
      </c>
      <c r="W4527" s="28"/>
      <c r="X4527" s="28"/>
      <c r="Y4527" s="28"/>
      <c r="Z4527" s="28"/>
      <c r="AA4527" s="28"/>
      <c r="AB4527" s="28"/>
      <c r="AC4527" s="28"/>
      <c r="AD4527" s="28"/>
    </row>
    <row r="4528" spans="1:30" s="35" customFormat="1" ht="12.45" customHeight="1" x14ac:dyDescent="0.25">
      <c r="A4528" s="10">
        <v>504202</v>
      </c>
      <c r="B4528" s="28" t="s">
        <v>22</v>
      </c>
      <c r="C4528" s="28" t="s">
        <v>1190</v>
      </c>
      <c r="D4528" s="28" t="s">
        <v>36</v>
      </c>
      <c r="E4528" s="28" t="str">
        <f>VLOOKUP(A4528,'[1]Sheet1 (2)'!$A$2:$H$6200,8,0)</f>
        <v>Function:Waste Water Management:Core Function:Sewerage</v>
      </c>
      <c r="F4528" s="28" t="s">
        <v>1198</v>
      </c>
      <c r="G4528" s="28" t="s">
        <v>514</v>
      </c>
      <c r="H4528" s="28" t="s">
        <v>1199</v>
      </c>
      <c r="I4528" s="28" t="s">
        <v>514</v>
      </c>
      <c r="J4528" s="28" t="s">
        <v>1194</v>
      </c>
      <c r="K4528" s="25">
        <v>4000000000</v>
      </c>
      <c r="L4528" s="28" t="s">
        <v>50</v>
      </c>
      <c r="M4528" s="28" t="s">
        <v>2542</v>
      </c>
      <c r="N4528" s="28" t="s">
        <v>2901</v>
      </c>
      <c r="O4528" s="28"/>
      <c r="P4528" s="28" t="s">
        <v>508</v>
      </c>
      <c r="Q4528" s="28" t="s">
        <v>509</v>
      </c>
      <c r="R4528" s="25">
        <v>1000</v>
      </c>
      <c r="S4528" s="28" t="s">
        <v>34</v>
      </c>
      <c r="T4528" s="35">
        <v>12000</v>
      </c>
      <c r="U4528" s="35">
        <v>12600</v>
      </c>
      <c r="V4528" s="35">
        <v>13230</v>
      </c>
      <c r="W4528" s="28"/>
      <c r="X4528" s="28"/>
      <c r="Y4528" s="28"/>
      <c r="Z4528" s="28"/>
      <c r="AA4528" s="28"/>
      <c r="AB4528" s="28"/>
      <c r="AC4528" s="28"/>
      <c r="AD4528" s="28"/>
    </row>
    <row r="4529" spans="1:30" s="35" customFormat="1" x14ac:dyDescent="0.25">
      <c r="A4529" s="10">
        <v>504202</v>
      </c>
      <c r="B4529" s="28" t="s">
        <v>22</v>
      </c>
      <c r="C4529" s="28" t="s">
        <v>1190</v>
      </c>
      <c r="D4529" s="28" t="s">
        <v>36</v>
      </c>
      <c r="E4529" s="28" t="str">
        <f>VLOOKUP(A4529,'[1]Sheet1 (2)'!$A$2:$H$6200,8,0)</f>
        <v>Function:Waste Water Management:Core Function:Sewerage</v>
      </c>
      <c r="F4529" s="28" t="s">
        <v>2859</v>
      </c>
      <c r="G4529" s="28" t="s">
        <v>2860</v>
      </c>
      <c r="H4529" s="28" t="s">
        <v>2861</v>
      </c>
      <c r="I4529" s="28" t="s">
        <v>2860</v>
      </c>
      <c r="J4529" s="28" t="s">
        <v>1194</v>
      </c>
      <c r="K4529" s="25">
        <v>4000000000</v>
      </c>
      <c r="L4529" s="28" t="s">
        <v>50</v>
      </c>
      <c r="M4529" s="28" t="s">
        <v>2542</v>
      </c>
      <c r="N4529" s="28" t="s">
        <v>2901</v>
      </c>
      <c r="O4529" s="28"/>
      <c r="P4529" s="28" t="s">
        <v>508</v>
      </c>
      <c r="Q4529" s="28" t="s">
        <v>509</v>
      </c>
      <c r="R4529" s="25">
        <v>1000</v>
      </c>
      <c r="S4529" s="28" t="s">
        <v>34</v>
      </c>
      <c r="T4529" s="35">
        <v>14000000</v>
      </c>
      <c r="U4529" s="35">
        <v>15000000</v>
      </c>
      <c r="V4529" s="35">
        <v>16334000</v>
      </c>
      <c r="W4529" s="28"/>
      <c r="X4529" s="28"/>
      <c r="Y4529" s="28"/>
      <c r="Z4529" s="28"/>
      <c r="AA4529" s="28"/>
      <c r="AB4529" s="28"/>
      <c r="AC4529" s="28"/>
      <c r="AD4529" s="28"/>
    </row>
    <row r="4530" spans="1:30" s="35" customFormat="1" x14ac:dyDescent="0.25">
      <c r="A4530" s="10">
        <v>504205</v>
      </c>
      <c r="B4530" s="28" t="s">
        <v>22</v>
      </c>
      <c r="C4530" s="28" t="s">
        <v>1206</v>
      </c>
      <c r="D4530" s="28" t="s">
        <v>36</v>
      </c>
      <c r="E4530" s="28" t="str">
        <f>VLOOKUP(A4530,'[1]Sheet1 (2)'!$A$2:$H$6200,8,0)</f>
        <v>Function:Waste Water Management:Core Function:Sewerage</v>
      </c>
      <c r="F4530" s="28" t="s">
        <v>2862</v>
      </c>
      <c r="G4530" s="28" t="s">
        <v>514</v>
      </c>
      <c r="H4530" s="28" t="s">
        <v>2863</v>
      </c>
      <c r="I4530" s="28" t="s">
        <v>514</v>
      </c>
      <c r="J4530" s="28" t="s">
        <v>1194</v>
      </c>
      <c r="K4530" s="25">
        <v>4000000000</v>
      </c>
      <c r="L4530" s="28" t="s">
        <v>50</v>
      </c>
      <c r="M4530" s="28" t="s">
        <v>2542</v>
      </c>
      <c r="N4530" s="28" t="s">
        <v>2901</v>
      </c>
      <c r="O4530" s="28"/>
      <c r="P4530" s="28" t="s">
        <v>508</v>
      </c>
      <c r="Q4530" s="28" t="s">
        <v>509</v>
      </c>
      <c r="R4530" s="25">
        <v>1000</v>
      </c>
      <c r="S4530" s="28" t="s">
        <v>34</v>
      </c>
      <c r="T4530" s="35">
        <v>4033</v>
      </c>
      <c r="U4530" s="35">
        <v>4234</v>
      </c>
      <c r="V4530" s="35">
        <v>4446</v>
      </c>
      <c r="W4530" s="28"/>
      <c r="X4530" s="28"/>
      <c r="Y4530" s="28"/>
      <c r="Z4530" s="28"/>
      <c r="AA4530" s="28"/>
      <c r="AB4530" s="28"/>
      <c r="AC4530" s="28"/>
      <c r="AD4530" s="28"/>
    </row>
    <row r="4531" spans="1:30" s="35" customFormat="1" x14ac:dyDescent="0.25">
      <c r="A4531" s="10">
        <v>504207</v>
      </c>
      <c r="B4531" s="28" t="s">
        <v>22</v>
      </c>
      <c r="C4531" s="28" t="s">
        <v>1549</v>
      </c>
      <c r="D4531" s="28" t="s">
        <v>36</v>
      </c>
      <c r="E4531" s="28" t="str">
        <f>VLOOKUP(A4531,'[1]Sheet1 (2)'!$A$2:$H$6200,8,0)</f>
        <v>Function:Waste Water Management:Core Function:Sewerage</v>
      </c>
      <c r="F4531" s="28" t="s">
        <v>2864</v>
      </c>
      <c r="G4531" s="28" t="s">
        <v>514</v>
      </c>
      <c r="H4531" s="28" t="s">
        <v>2865</v>
      </c>
      <c r="I4531" s="28" t="s">
        <v>514</v>
      </c>
      <c r="J4531" s="28" t="s">
        <v>1194</v>
      </c>
      <c r="K4531" s="25">
        <v>4000000000</v>
      </c>
      <c r="L4531" s="28" t="s">
        <v>50</v>
      </c>
      <c r="M4531" s="28" t="s">
        <v>2542</v>
      </c>
      <c r="N4531" s="28" t="s">
        <v>2901</v>
      </c>
      <c r="O4531" s="28"/>
      <c r="P4531" s="28" t="s">
        <v>508</v>
      </c>
      <c r="Q4531" s="28" t="s">
        <v>509</v>
      </c>
      <c r="R4531" s="25">
        <v>1000</v>
      </c>
      <c r="S4531" s="28" t="s">
        <v>34</v>
      </c>
      <c r="T4531" s="35">
        <v>1200</v>
      </c>
      <c r="U4531" s="35">
        <v>1260</v>
      </c>
      <c r="V4531" s="35">
        <v>1323</v>
      </c>
      <c r="W4531" s="28"/>
      <c r="X4531" s="28"/>
      <c r="Y4531" s="28"/>
      <c r="Z4531" s="28"/>
      <c r="AA4531" s="28"/>
      <c r="AB4531" s="28"/>
      <c r="AC4531" s="28"/>
      <c r="AD4531" s="28"/>
    </row>
    <row r="4532" spans="1:30" s="35" customFormat="1" x14ac:dyDescent="0.25">
      <c r="A4532" s="10">
        <v>504527</v>
      </c>
      <c r="B4532" s="28" t="s">
        <v>22</v>
      </c>
      <c r="C4532" s="28" t="s">
        <v>1209</v>
      </c>
      <c r="D4532" s="28" t="s">
        <v>1210</v>
      </c>
      <c r="E4532" s="28" t="str">
        <f>VLOOKUP(A4532,'[1]Sheet1 (2)'!$A$2:$H$6200,8,0)</f>
        <v>Function:Finance and Administration:Core Function:Human Resources</v>
      </c>
      <c r="F4532" s="28" t="s">
        <v>1213</v>
      </c>
      <c r="G4532" s="28" t="s">
        <v>182</v>
      </c>
      <c r="H4532" s="28" t="s">
        <v>1214</v>
      </c>
      <c r="I4532" s="28" t="s">
        <v>182</v>
      </c>
      <c r="J4532" s="28" t="s">
        <v>147</v>
      </c>
      <c r="K4532" s="25">
        <v>4000000000</v>
      </c>
      <c r="L4532" s="28" t="s">
        <v>50</v>
      </c>
      <c r="M4532" s="28" t="s">
        <v>2542</v>
      </c>
      <c r="N4532" s="28" t="s">
        <v>2901</v>
      </c>
      <c r="O4532" s="28"/>
      <c r="P4532" s="28" t="s">
        <v>151</v>
      </c>
      <c r="Q4532" s="28" t="s">
        <v>152</v>
      </c>
      <c r="R4532" s="25">
        <v>1000</v>
      </c>
      <c r="S4532" s="28" t="s">
        <v>34</v>
      </c>
      <c r="T4532" s="35">
        <v>15000</v>
      </c>
      <c r="U4532" s="35">
        <v>15000</v>
      </c>
      <c r="V4532" s="35">
        <v>15000</v>
      </c>
      <c r="W4532" s="28"/>
      <c r="X4532" s="28"/>
      <c r="Y4532" s="28"/>
      <c r="Z4532" s="28"/>
      <c r="AA4532" s="28"/>
      <c r="AB4532" s="28"/>
      <c r="AC4532" s="28"/>
      <c r="AD4532" s="28"/>
    </row>
    <row r="4533" spans="1:30" s="35" customFormat="1" x14ac:dyDescent="0.25">
      <c r="A4533" s="10">
        <v>504527</v>
      </c>
      <c r="B4533" s="28" t="s">
        <v>22</v>
      </c>
      <c r="C4533" s="28" t="s">
        <v>1209</v>
      </c>
      <c r="D4533" s="28" t="s">
        <v>1210</v>
      </c>
      <c r="E4533" s="28" t="str">
        <f>VLOOKUP(A4533,'[1]Sheet1 (2)'!$A$2:$H$6200,8,0)</f>
        <v>Function:Finance and Administration:Core Function:Human Resources</v>
      </c>
      <c r="F4533" s="28" t="s">
        <v>1215</v>
      </c>
      <c r="G4533" s="28" t="s">
        <v>1216</v>
      </c>
      <c r="H4533" s="28" t="s">
        <v>1217</v>
      </c>
      <c r="I4533" s="28" t="s">
        <v>1216</v>
      </c>
      <c r="J4533" s="28" t="s">
        <v>147</v>
      </c>
      <c r="K4533" s="25">
        <v>4000000000</v>
      </c>
      <c r="L4533" s="28" t="s">
        <v>50</v>
      </c>
      <c r="M4533" s="28" t="s">
        <v>2542</v>
      </c>
      <c r="N4533" s="28" t="s">
        <v>2901</v>
      </c>
      <c r="O4533" s="28"/>
      <c r="P4533" s="28" t="s">
        <v>1218</v>
      </c>
      <c r="Q4533" s="28" t="s">
        <v>1219</v>
      </c>
      <c r="R4533" s="25">
        <v>1000</v>
      </c>
      <c r="S4533" s="28" t="s">
        <v>34</v>
      </c>
      <c r="T4533" s="35">
        <v>40000</v>
      </c>
      <c r="U4533" s="35">
        <v>40000</v>
      </c>
      <c r="V4533" s="35">
        <v>40000</v>
      </c>
      <c r="W4533" s="28"/>
      <c r="X4533" s="28"/>
      <c r="Y4533" s="28"/>
      <c r="Z4533" s="28"/>
      <c r="AA4533" s="28"/>
      <c r="AB4533" s="28"/>
      <c r="AC4533" s="28"/>
      <c r="AD4533" s="28"/>
    </row>
    <row r="4534" spans="1:30" s="35" customFormat="1" x14ac:dyDescent="0.25">
      <c r="A4534" s="10">
        <v>504701</v>
      </c>
      <c r="B4534" s="28" t="s">
        <v>22</v>
      </c>
      <c r="C4534" s="28" t="s">
        <v>1220</v>
      </c>
      <c r="D4534" s="28" t="s">
        <v>24</v>
      </c>
      <c r="E4534" s="28" t="str">
        <f>VLOOKUP(A4534,'[1]Sheet1 (2)'!$A$2:$H$6200,8,0)</f>
        <v>Function:Energy Sources:Core Function:Electricity</v>
      </c>
      <c r="F4534" s="28" t="s">
        <v>1221</v>
      </c>
      <c r="G4534" s="28" t="s">
        <v>294</v>
      </c>
      <c r="H4534" s="28" t="s">
        <v>1222</v>
      </c>
      <c r="I4534" s="28" t="s">
        <v>294</v>
      </c>
      <c r="J4534" s="28" t="s">
        <v>28</v>
      </c>
      <c r="K4534" s="25">
        <v>4000000000</v>
      </c>
      <c r="L4534" s="28" t="s">
        <v>50</v>
      </c>
      <c r="M4534" s="28" t="s">
        <v>2542</v>
      </c>
      <c r="N4534" s="28" t="s">
        <v>2901</v>
      </c>
      <c r="O4534" s="28"/>
      <c r="P4534" s="28" t="s">
        <v>32</v>
      </c>
      <c r="Q4534" s="28" t="s">
        <v>33</v>
      </c>
      <c r="R4534" s="25">
        <v>1000</v>
      </c>
      <c r="S4534" s="28" t="s">
        <v>34</v>
      </c>
      <c r="T4534" s="35">
        <v>500000</v>
      </c>
      <c r="U4534" s="35">
        <v>550000</v>
      </c>
      <c r="V4534" s="35">
        <v>605000</v>
      </c>
      <c r="W4534" s="28"/>
      <c r="X4534" s="28"/>
      <c r="Y4534" s="28"/>
      <c r="Z4534" s="28"/>
      <c r="AA4534" s="28"/>
      <c r="AB4534" s="28"/>
      <c r="AC4534" s="28"/>
      <c r="AD4534" s="28"/>
    </row>
    <row r="4535" spans="1:30" s="35" customFormat="1" x14ac:dyDescent="0.25">
      <c r="A4535" s="10">
        <v>504703</v>
      </c>
      <c r="B4535" s="28" t="s">
        <v>22</v>
      </c>
      <c r="C4535" s="28" t="s">
        <v>1228</v>
      </c>
      <c r="D4535" s="28" t="s">
        <v>24</v>
      </c>
      <c r="E4535" s="28" t="str">
        <f>VLOOKUP(A4535,'[1]Sheet1 (2)'!$A$2:$H$6200,8,0)</f>
        <v>Function:Energy Sources:Core Function:Street Lighting and Signal Systems</v>
      </c>
      <c r="F4535" s="28" t="s">
        <v>1229</v>
      </c>
      <c r="G4535" s="28" t="s">
        <v>1230</v>
      </c>
      <c r="H4535" s="28" t="s">
        <v>1231</v>
      </c>
      <c r="I4535" s="28" t="s">
        <v>1230</v>
      </c>
      <c r="J4535" s="28" t="s">
        <v>1232</v>
      </c>
      <c r="K4535" s="25">
        <v>4000000000</v>
      </c>
      <c r="L4535" s="28" t="s">
        <v>50</v>
      </c>
      <c r="M4535" s="28" t="s">
        <v>2542</v>
      </c>
      <c r="N4535" s="28" t="s">
        <v>2901</v>
      </c>
      <c r="O4535" s="28"/>
      <c r="P4535" s="28" t="s">
        <v>32</v>
      </c>
      <c r="Q4535" s="28" t="s">
        <v>33</v>
      </c>
      <c r="R4535" s="25">
        <v>1000</v>
      </c>
      <c r="S4535" s="28" t="s">
        <v>34</v>
      </c>
      <c r="T4535" s="35">
        <v>7250000</v>
      </c>
      <c r="U4535" s="35">
        <v>8000000</v>
      </c>
      <c r="V4535" s="35">
        <v>8250000</v>
      </c>
      <c r="W4535" s="28"/>
      <c r="X4535" s="28"/>
      <c r="Y4535" s="28"/>
      <c r="Z4535" s="28"/>
      <c r="AA4535" s="28"/>
      <c r="AB4535" s="28"/>
      <c r="AC4535" s="28"/>
      <c r="AD4535" s="28"/>
    </row>
    <row r="4536" spans="1:30" s="35" customFormat="1" x14ac:dyDescent="0.25">
      <c r="A4536" s="10">
        <v>504703</v>
      </c>
      <c r="B4536" s="28" t="s">
        <v>22</v>
      </c>
      <c r="C4536" s="28" t="s">
        <v>1228</v>
      </c>
      <c r="D4536" s="28" t="s">
        <v>24</v>
      </c>
      <c r="E4536" s="28" t="str">
        <f>VLOOKUP(A4536,'[1]Sheet1 (2)'!$A$2:$H$6200,8,0)</f>
        <v>Function:Energy Sources:Core Function:Street Lighting and Signal Systems</v>
      </c>
      <c r="F4536" s="28" t="s">
        <v>1233</v>
      </c>
      <c r="G4536" s="28" t="s">
        <v>1234</v>
      </c>
      <c r="H4536" s="28" t="s">
        <v>1235</v>
      </c>
      <c r="I4536" s="28" t="s">
        <v>1234</v>
      </c>
      <c r="J4536" s="28" t="s">
        <v>1232</v>
      </c>
      <c r="K4536" s="25">
        <v>4000000000</v>
      </c>
      <c r="L4536" s="28" t="s">
        <v>50</v>
      </c>
      <c r="M4536" s="28" t="s">
        <v>2542</v>
      </c>
      <c r="N4536" s="28" t="s">
        <v>2901</v>
      </c>
      <c r="O4536" s="28"/>
      <c r="P4536" s="28" t="s">
        <v>32</v>
      </c>
      <c r="Q4536" s="28" t="s">
        <v>33</v>
      </c>
      <c r="R4536" s="25">
        <v>1000</v>
      </c>
      <c r="S4536" s="28" t="s">
        <v>34</v>
      </c>
      <c r="T4536" s="35">
        <v>3500000</v>
      </c>
      <c r="W4536" s="28"/>
      <c r="X4536" s="28"/>
      <c r="Y4536" s="28"/>
      <c r="Z4536" s="28"/>
      <c r="AA4536" s="28"/>
      <c r="AB4536" s="28"/>
      <c r="AC4536" s="28"/>
      <c r="AD4536" s="28"/>
    </row>
    <row r="4537" spans="1:30" s="35" customFormat="1" x14ac:dyDescent="0.25">
      <c r="A4537" s="10">
        <v>504704</v>
      </c>
      <c r="B4537" s="28" t="s">
        <v>22</v>
      </c>
      <c r="C4537" s="28" t="s">
        <v>1242</v>
      </c>
      <c r="D4537" s="28" t="s">
        <v>24</v>
      </c>
      <c r="E4537" s="28" t="str">
        <f>VLOOKUP(A4537,'[1]Sheet1 (2)'!$A$2:$H$6200,8,0)</f>
        <v>Function:Energy Sources:Core Function:Electricity</v>
      </c>
      <c r="F4537" s="28" t="s">
        <v>1246</v>
      </c>
      <c r="G4537" s="28" t="s">
        <v>1247</v>
      </c>
      <c r="H4537" s="28" t="s">
        <v>1248</v>
      </c>
      <c r="I4537" s="28" t="s">
        <v>1247</v>
      </c>
      <c r="J4537" s="28" t="s">
        <v>28</v>
      </c>
      <c r="K4537" s="25">
        <v>4000000000</v>
      </c>
      <c r="L4537" s="28" t="s">
        <v>50</v>
      </c>
      <c r="M4537" s="28" t="s">
        <v>2542</v>
      </c>
      <c r="N4537" s="28" t="s">
        <v>2901</v>
      </c>
      <c r="O4537" s="28"/>
      <c r="P4537" s="28" t="s">
        <v>32</v>
      </c>
      <c r="Q4537" s="28" t="s">
        <v>33</v>
      </c>
      <c r="R4537" s="25">
        <v>1000</v>
      </c>
      <c r="S4537" s="28" t="s">
        <v>34</v>
      </c>
      <c r="T4537" s="35">
        <v>400000</v>
      </c>
      <c r="U4537" s="35">
        <v>418000</v>
      </c>
      <c r="V4537" s="35">
        <v>436810</v>
      </c>
      <c r="W4537" s="28"/>
      <c r="X4537" s="28"/>
      <c r="Y4537" s="28"/>
      <c r="Z4537" s="28"/>
      <c r="AA4537" s="28"/>
      <c r="AB4537" s="28"/>
      <c r="AC4537" s="28"/>
      <c r="AD4537" s="28"/>
    </row>
    <row r="4538" spans="1:30" s="35" customFormat="1" x14ac:dyDescent="0.25">
      <c r="A4538" s="10">
        <v>504704</v>
      </c>
      <c r="B4538" s="28" t="s">
        <v>22</v>
      </c>
      <c r="C4538" s="28" t="s">
        <v>1242</v>
      </c>
      <c r="D4538" s="28" t="s">
        <v>24</v>
      </c>
      <c r="E4538" s="28" t="str">
        <f>VLOOKUP(A4538,'[1]Sheet1 (2)'!$A$2:$H$6200,8,0)</f>
        <v>Function:Energy Sources:Core Function:Electricity</v>
      </c>
      <c r="F4538" s="28" t="s">
        <v>1257</v>
      </c>
      <c r="G4538" s="28" t="s">
        <v>1258</v>
      </c>
      <c r="H4538" s="28" t="s">
        <v>1259</v>
      </c>
      <c r="I4538" s="28" t="s">
        <v>1258</v>
      </c>
      <c r="J4538" s="28" t="s">
        <v>28</v>
      </c>
      <c r="K4538" s="25">
        <v>4000000000</v>
      </c>
      <c r="L4538" s="28" t="s">
        <v>50</v>
      </c>
      <c r="M4538" s="28" t="s">
        <v>2542</v>
      </c>
      <c r="N4538" s="28" t="s">
        <v>2901</v>
      </c>
      <c r="O4538" s="28"/>
      <c r="P4538" s="28" t="s">
        <v>32</v>
      </c>
      <c r="Q4538" s="28" t="s">
        <v>33</v>
      </c>
      <c r="R4538" s="25">
        <v>1000</v>
      </c>
      <c r="S4538" s="28" t="s">
        <v>34</v>
      </c>
      <c r="T4538" s="35">
        <v>400000</v>
      </c>
      <c r="U4538" s="35">
        <v>418000</v>
      </c>
      <c r="V4538" s="35">
        <v>436810</v>
      </c>
      <c r="W4538" s="28"/>
      <c r="X4538" s="28"/>
      <c r="Y4538" s="28"/>
      <c r="Z4538" s="28"/>
      <c r="AA4538" s="28"/>
      <c r="AB4538" s="28"/>
      <c r="AC4538" s="28"/>
      <c r="AD4538" s="28"/>
    </row>
    <row r="4539" spans="1:30" s="35" customFormat="1" x14ac:dyDescent="0.25">
      <c r="A4539" s="10">
        <v>504704</v>
      </c>
      <c r="B4539" s="28" t="s">
        <v>22</v>
      </c>
      <c r="C4539" s="28" t="s">
        <v>1242</v>
      </c>
      <c r="D4539" s="28" t="s">
        <v>24</v>
      </c>
      <c r="E4539" s="28" t="str">
        <f>VLOOKUP(A4539,'[1]Sheet1 (2)'!$A$2:$H$6200,8,0)</f>
        <v>Function:Energy Sources:Core Function:Electricity</v>
      </c>
      <c r="F4539" s="28" t="s">
        <v>1243</v>
      </c>
      <c r="G4539" s="28" t="s">
        <v>1244</v>
      </c>
      <c r="H4539" s="28" t="s">
        <v>1245</v>
      </c>
      <c r="I4539" s="28" t="s">
        <v>1244</v>
      </c>
      <c r="J4539" s="28" t="s">
        <v>28</v>
      </c>
      <c r="K4539" s="25">
        <v>4000000000</v>
      </c>
      <c r="L4539" s="28" t="s">
        <v>50</v>
      </c>
      <c r="M4539" s="28" t="s">
        <v>2542</v>
      </c>
      <c r="N4539" s="28" t="s">
        <v>2901</v>
      </c>
      <c r="O4539" s="28"/>
      <c r="P4539" s="28" t="s">
        <v>32</v>
      </c>
      <c r="Q4539" s="28" t="s">
        <v>33</v>
      </c>
      <c r="R4539" s="25">
        <v>1000</v>
      </c>
      <c r="S4539" s="28" t="s">
        <v>34</v>
      </c>
      <c r="T4539" s="35">
        <v>300000</v>
      </c>
      <c r="U4539" s="35">
        <v>382208.75</v>
      </c>
      <c r="V4539" s="35">
        <v>399408.14</v>
      </c>
      <c r="W4539" s="28"/>
      <c r="X4539" s="28"/>
      <c r="Y4539" s="28"/>
      <c r="Z4539" s="28"/>
      <c r="AA4539" s="28"/>
      <c r="AB4539" s="28"/>
      <c r="AC4539" s="28"/>
      <c r="AD4539" s="28"/>
    </row>
    <row r="4540" spans="1:30" s="35" customFormat="1" x14ac:dyDescent="0.25">
      <c r="A4540" s="10">
        <v>504704</v>
      </c>
      <c r="B4540" s="28" t="s">
        <v>22</v>
      </c>
      <c r="C4540" s="28" t="s">
        <v>1242</v>
      </c>
      <c r="D4540" s="28" t="s">
        <v>24</v>
      </c>
      <c r="E4540" s="28" t="str">
        <f>VLOOKUP(A4540,'[1]Sheet1 (2)'!$A$2:$H$6200,8,0)</f>
        <v>Function:Energy Sources:Core Function:Electricity</v>
      </c>
      <c r="F4540" s="28" t="s">
        <v>1260</v>
      </c>
      <c r="G4540" s="28" t="s">
        <v>1261</v>
      </c>
      <c r="H4540" s="28" t="s">
        <v>1262</v>
      </c>
      <c r="I4540" s="28" t="s">
        <v>1261</v>
      </c>
      <c r="J4540" s="28" t="s">
        <v>28</v>
      </c>
      <c r="K4540" s="25">
        <v>4000000000</v>
      </c>
      <c r="L4540" s="28" t="s">
        <v>50</v>
      </c>
      <c r="M4540" s="28" t="s">
        <v>2542</v>
      </c>
      <c r="N4540" s="28" t="s">
        <v>2901</v>
      </c>
      <c r="O4540" s="28"/>
      <c r="P4540" s="28" t="s">
        <v>32</v>
      </c>
      <c r="Q4540" s="28" t="s">
        <v>33</v>
      </c>
      <c r="R4540" s="25">
        <v>1000</v>
      </c>
      <c r="S4540" s="28" t="s">
        <v>34</v>
      </c>
      <c r="T4540" s="35">
        <v>400000</v>
      </c>
      <c r="U4540" s="35">
        <v>418000</v>
      </c>
      <c r="V4540" s="35">
        <v>436810</v>
      </c>
      <c r="W4540" s="28"/>
      <c r="X4540" s="28"/>
      <c r="Y4540" s="28"/>
      <c r="Z4540" s="28"/>
      <c r="AA4540" s="28"/>
      <c r="AB4540" s="28"/>
      <c r="AC4540" s="28"/>
      <c r="AD4540" s="28"/>
    </row>
    <row r="4541" spans="1:30" s="35" customFormat="1" x14ac:dyDescent="0.25">
      <c r="A4541" s="10">
        <v>504704</v>
      </c>
      <c r="B4541" s="28" t="s">
        <v>22</v>
      </c>
      <c r="C4541" s="28" t="s">
        <v>1242</v>
      </c>
      <c r="D4541" s="28" t="s">
        <v>24</v>
      </c>
      <c r="E4541" s="28" t="str">
        <f>VLOOKUP(A4541,'[1]Sheet1 (2)'!$A$2:$H$6200,8,0)</f>
        <v>Function:Energy Sources:Core Function:Electricity</v>
      </c>
      <c r="F4541" s="28" t="s">
        <v>1254</v>
      </c>
      <c r="G4541" s="28" t="s">
        <v>1255</v>
      </c>
      <c r="H4541" s="28" t="s">
        <v>1256</v>
      </c>
      <c r="I4541" s="28" t="s">
        <v>1255</v>
      </c>
      <c r="J4541" s="28" t="s">
        <v>28</v>
      </c>
      <c r="K4541" s="25">
        <v>4000000000</v>
      </c>
      <c r="L4541" s="28" t="s">
        <v>50</v>
      </c>
      <c r="M4541" s="28" t="s">
        <v>2542</v>
      </c>
      <c r="N4541" s="28" t="s">
        <v>2901</v>
      </c>
      <c r="O4541" s="28"/>
      <c r="P4541" s="28" t="s">
        <v>32</v>
      </c>
      <c r="Q4541" s="28" t="s">
        <v>33</v>
      </c>
      <c r="R4541" s="25">
        <v>1000</v>
      </c>
      <c r="S4541" s="28" t="s">
        <v>34</v>
      </c>
      <c r="T4541" s="35">
        <v>300000</v>
      </c>
      <c r="U4541" s="35">
        <v>382208.75</v>
      </c>
      <c r="V4541" s="35">
        <v>399408.14</v>
      </c>
      <c r="W4541" s="28"/>
      <c r="X4541" s="28"/>
      <c r="Y4541" s="28"/>
      <c r="Z4541" s="28"/>
      <c r="AA4541" s="28"/>
      <c r="AB4541" s="28"/>
      <c r="AC4541" s="28"/>
      <c r="AD4541" s="28"/>
    </row>
    <row r="4542" spans="1:30" s="35" customFormat="1" x14ac:dyDescent="0.25">
      <c r="A4542" s="10">
        <v>504704</v>
      </c>
      <c r="B4542" s="28" t="s">
        <v>22</v>
      </c>
      <c r="C4542" s="28" t="s">
        <v>1242</v>
      </c>
      <c r="D4542" s="28" t="s">
        <v>24</v>
      </c>
      <c r="E4542" s="28" t="str">
        <f>VLOOKUP(A4542,'[1]Sheet1 (2)'!$A$2:$H$6200,8,0)</f>
        <v>Function:Energy Sources:Core Function:Electricity</v>
      </c>
      <c r="F4542" s="28" t="s">
        <v>1250</v>
      </c>
      <c r="G4542" s="28" t="s">
        <v>1251</v>
      </c>
      <c r="H4542" s="28" t="s">
        <v>1252</v>
      </c>
      <c r="I4542" s="28" t="s">
        <v>1251</v>
      </c>
      <c r="J4542" s="28" t="s">
        <v>28</v>
      </c>
      <c r="K4542" s="25">
        <v>4000000000</v>
      </c>
      <c r="L4542" s="28" t="s">
        <v>50</v>
      </c>
      <c r="M4542" s="28" t="s">
        <v>2542</v>
      </c>
      <c r="N4542" s="28" t="s">
        <v>2901</v>
      </c>
      <c r="O4542" s="28"/>
      <c r="P4542" s="28" t="s">
        <v>32</v>
      </c>
      <c r="Q4542" s="28" t="s">
        <v>33</v>
      </c>
      <c r="R4542" s="25">
        <v>1000</v>
      </c>
      <c r="S4542" s="28" t="s">
        <v>34</v>
      </c>
      <c r="T4542" s="35">
        <v>400000</v>
      </c>
      <c r="U4542" s="35">
        <v>418000</v>
      </c>
      <c r="V4542" s="35">
        <v>436810</v>
      </c>
      <c r="W4542" s="28"/>
      <c r="X4542" s="28"/>
      <c r="Y4542" s="28"/>
      <c r="Z4542" s="28"/>
      <c r="AA4542" s="28"/>
      <c r="AB4542" s="28"/>
      <c r="AC4542" s="28"/>
      <c r="AD4542" s="28"/>
    </row>
    <row r="4543" spans="1:30" s="35" customFormat="1" x14ac:dyDescent="0.25">
      <c r="A4543" s="10">
        <v>504705</v>
      </c>
      <c r="B4543" s="28" t="s">
        <v>22</v>
      </c>
      <c r="C4543" s="28" t="s">
        <v>1263</v>
      </c>
      <c r="D4543" s="28" t="s">
        <v>24</v>
      </c>
      <c r="E4543" s="28" t="str">
        <f>VLOOKUP(A4543,'[1]Sheet1 (2)'!$A$2:$H$6200,8,0)</f>
        <v>Function:Energy Sources:Core Function:Electricity</v>
      </c>
      <c r="F4543" s="28" t="s">
        <v>1267</v>
      </c>
      <c r="G4543" s="28" t="s">
        <v>1244</v>
      </c>
      <c r="H4543" s="28" t="s">
        <v>1268</v>
      </c>
      <c r="I4543" s="28" t="s">
        <v>1244</v>
      </c>
      <c r="J4543" s="28" t="s">
        <v>28</v>
      </c>
      <c r="K4543" s="25">
        <v>4000000000</v>
      </c>
      <c r="L4543" s="28" t="s">
        <v>50</v>
      </c>
      <c r="M4543" s="28" t="s">
        <v>2542</v>
      </c>
      <c r="N4543" s="28" t="s">
        <v>2901</v>
      </c>
      <c r="O4543" s="28"/>
      <c r="P4543" s="28" t="s">
        <v>32</v>
      </c>
      <c r="Q4543" s="28" t="s">
        <v>33</v>
      </c>
      <c r="R4543" s="25">
        <v>1000</v>
      </c>
      <c r="S4543" s="28" t="s">
        <v>34</v>
      </c>
      <c r="T4543" s="35">
        <v>1300000</v>
      </c>
      <c r="U4543" s="35">
        <v>418000</v>
      </c>
      <c r="V4543" s="35">
        <v>436810</v>
      </c>
      <c r="W4543" s="28"/>
      <c r="X4543" s="28"/>
      <c r="Y4543" s="28"/>
      <c r="Z4543" s="28"/>
      <c r="AA4543" s="28"/>
      <c r="AB4543" s="28"/>
      <c r="AC4543" s="28"/>
      <c r="AD4543" s="28"/>
    </row>
    <row r="4544" spans="1:30" s="35" customFormat="1" x14ac:dyDescent="0.25">
      <c r="A4544" s="10">
        <v>504705</v>
      </c>
      <c r="B4544" s="28" t="s">
        <v>22</v>
      </c>
      <c r="C4544" s="28" t="s">
        <v>1263</v>
      </c>
      <c r="D4544" s="28" t="s">
        <v>24</v>
      </c>
      <c r="E4544" s="28" t="str">
        <f>VLOOKUP(A4544,'[1]Sheet1 (2)'!$A$2:$H$6200,8,0)</f>
        <v>Function:Energy Sources:Core Function:Electricity</v>
      </c>
      <c r="F4544" s="28" t="s">
        <v>1269</v>
      </c>
      <c r="G4544" s="28" t="s">
        <v>1270</v>
      </c>
      <c r="H4544" s="28" t="s">
        <v>1271</v>
      </c>
      <c r="I4544" s="28" t="s">
        <v>1270</v>
      </c>
      <c r="J4544" s="28" t="s">
        <v>28</v>
      </c>
      <c r="K4544" s="25">
        <v>4000000000</v>
      </c>
      <c r="L4544" s="28" t="s">
        <v>50</v>
      </c>
      <c r="M4544" s="28" t="s">
        <v>2542</v>
      </c>
      <c r="N4544" s="28" t="s">
        <v>2901</v>
      </c>
      <c r="O4544" s="28"/>
      <c r="P4544" s="28" t="s">
        <v>32</v>
      </c>
      <c r="Q4544" s="28" t="s">
        <v>33</v>
      </c>
      <c r="R4544" s="25">
        <v>1000</v>
      </c>
      <c r="S4544" s="28" t="s">
        <v>34</v>
      </c>
      <c r="T4544" s="35">
        <v>400000</v>
      </c>
      <c r="U4544" s="35">
        <v>418000</v>
      </c>
      <c r="V4544" s="35">
        <v>436810</v>
      </c>
      <c r="W4544" s="28"/>
      <c r="X4544" s="28"/>
      <c r="Y4544" s="28"/>
      <c r="Z4544" s="28"/>
      <c r="AA4544" s="28"/>
      <c r="AB4544" s="28"/>
      <c r="AC4544" s="28"/>
      <c r="AD4544" s="28"/>
    </row>
    <row r="4545" spans="1:30" s="35" customFormat="1" x14ac:dyDescent="0.25">
      <c r="A4545" s="10">
        <v>504705</v>
      </c>
      <c r="B4545" s="28" t="s">
        <v>22</v>
      </c>
      <c r="C4545" s="28" t="s">
        <v>1263</v>
      </c>
      <c r="D4545" s="28" t="s">
        <v>24</v>
      </c>
      <c r="E4545" s="28" t="str">
        <f>VLOOKUP(A4545,'[1]Sheet1 (2)'!$A$2:$H$6200,8,0)</f>
        <v>Function:Energy Sources:Core Function:Electricity</v>
      </c>
      <c r="F4545" s="28" t="s">
        <v>1272</v>
      </c>
      <c r="G4545" s="28" t="s">
        <v>1255</v>
      </c>
      <c r="H4545" s="28" t="s">
        <v>1273</v>
      </c>
      <c r="I4545" s="28" t="s">
        <v>1255</v>
      </c>
      <c r="J4545" s="28" t="s">
        <v>28</v>
      </c>
      <c r="K4545" s="25">
        <v>4000000000</v>
      </c>
      <c r="L4545" s="28" t="s">
        <v>50</v>
      </c>
      <c r="M4545" s="28" t="s">
        <v>2542</v>
      </c>
      <c r="N4545" s="28" t="s">
        <v>2901</v>
      </c>
      <c r="O4545" s="28"/>
      <c r="P4545" s="28" t="s">
        <v>32</v>
      </c>
      <c r="Q4545" s="28" t="s">
        <v>33</v>
      </c>
      <c r="R4545" s="25">
        <v>1000</v>
      </c>
      <c r="S4545" s="28" t="s">
        <v>34</v>
      </c>
      <c r="T4545" s="35">
        <v>250000</v>
      </c>
      <c r="U4545" s="35">
        <v>261250</v>
      </c>
      <c r="V4545" s="35">
        <v>273006</v>
      </c>
      <c r="W4545" s="28"/>
      <c r="X4545" s="28"/>
      <c r="Y4545" s="28"/>
      <c r="Z4545" s="28"/>
      <c r="AA4545" s="28"/>
      <c r="AB4545" s="28"/>
      <c r="AC4545" s="28"/>
      <c r="AD4545" s="28"/>
    </row>
    <row r="4546" spans="1:30" s="35" customFormat="1" x14ac:dyDescent="0.25">
      <c r="A4546" s="10">
        <v>504705</v>
      </c>
      <c r="B4546" s="28" t="s">
        <v>22</v>
      </c>
      <c r="C4546" s="28" t="s">
        <v>1263</v>
      </c>
      <c r="D4546" s="28" t="s">
        <v>24</v>
      </c>
      <c r="E4546" s="28" t="str">
        <f>VLOOKUP(A4546,'[1]Sheet1 (2)'!$A$2:$H$6200,8,0)</f>
        <v>Function:Energy Sources:Core Function:Electricity</v>
      </c>
      <c r="F4546" s="28" t="s">
        <v>1264</v>
      </c>
      <c r="G4546" s="28" t="s">
        <v>1265</v>
      </c>
      <c r="H4546" s="28" t="s">
        <v>1266</v>
      </c>
      <c r="I4546" s="28" t="s">
        <v>1265</v>
      </c>
      <c r="J4546" s="28" t="s">
        <v>28</v>
      </c>
      <c r="K4546" s="25">
        <v>4000000000</v>
      </c>
      <c r="L4546" s="28" t="s">
        <v>50</v>
      </c>
      <c r="M4546" s="28" t="s">
        <v>2542</v>
      </c>
      <c r="N4546" s="28" t="s">
        <v>2901</v>
      </c>
      <c r="O4546" s="28"/>
      <c r="P4546" s="28" t="s">
        <v>32</v>
      </c>
      <c r="Q4546" s="28" t="s">
        <v>33</v>
      </c>
      <c r="R4546" s="25">
        <v>1000</v>
      </c>
      <c r="S4546" s="28" t="s">
        <v>34</v>
      </c>
      <c r="T4546" s="35">
        <v>300000</v>
      </c>
      <c r="U4546" s="35">
        <v>327000</v>
      </c>
      <c r="V4546" s="35">
        <v>356430</v>
      </c>
      <c r="W4546" s="28"/>
      <c r="X4546" s="28"/>
      <c r="Y4546" s="28"/>
      <c r="Z4546" s="28"/>
      <c r="AA4546" s="28"/>
      <c r="AB4546" s="28"/>
      <c r="AC4546" s="28"/>
      <c r="AD4546" s="28"/>
    </row>
    <row r="4547" spans="1:30" s="35" customFormat="1" x14ac:dyDescent="0.25">
      <c r="A4547" s="10">
        <v>504706</v>
      </c>
      <c r="B4547" s="28" t="s">
        <v>22</v>
      </c>
      <c r="C4547" s="28" t="s">
        <v>1276</v>
      </c>
      <c r="D4547" s="28" t="s">
        <v>24</v>
      </c>
      <c r="E4547" s="28" t="str">
        <f>VLOOKUP(A4547,'[1]Sheet1 (2)'!$A$2:$H$6200,8,0)</f>
        <v>Function:Energy Sources:Core Function:Electricity</v>
      </c>
      <c r="F4547" s="28" t="s">
        <v>1277</v>
      </c>
      <c r="G4547" s="28" t="s">
        <v>294</v>
      </c>
      <c r="H4547" s="28" t="s">
        <v>1278</v>
      </c>
      <c r="I4547" s="28" t="s">
        <v>294</v>
      </c>
      <c r="J4547" s="28" t="s">
        <v>28</v>
      </c>
      <c r="K4547" s="25">
        <v>4000000000</v>
      </c>
      <c r="L4547" s="28" t="s">
        <v>50</v>
      </c>
      <c r="M4547" s="28" t="s">
        <v>2542</v>
      </c>
      <c r="N4547" s="28" t="s">
        <v>2901</v>
      </c>
      <c r="O4547" s="28"/>
      <c r="P4547" s="28" t="s">
        <v>32</v>
      </c>
      <c r="Q4547" s="28" t="s">
        <v>33</v>
      </c>
      <c r="R4547" s="25">
        <v>1000</v>
      </c>
      <c r="S4547" s="28" t="s">
        <v>34</v>
      </c>
      <c r="T4547" s="35">
        <v>100000</v>
      </c>
      <c r="U4547" s="35">
        <v>110000</v>
      </c>
      <c r="V4547" s="35">
        <v>121000</v>
      </c>
      <c r="W4547" s="28"/>
      <c r="X4547" s="28"/>
      <c r="Y4547" s="28"/>
      <c r="Z4547" s="28"/>
      <c r="AA4547" s="28"/>
      <c r="AB4547" s="28"/>
      <c r="AC4547" s="28"/>
      <c r="AD4547" s="28"/>
    </row>
    <row r="4548" spans="1:30" s="35" customFormat="1" x14ac:dyDescent="0.25">
      <c r="A4548" s="10">
        <v>504706</v>
      </c>
      <c r="B4548" s="28" t="s">
        <v>22</v>
      </c>
      <c r="C4548" s="28" t="s">
        <v>1276</v>
      </c>
      <c r="D4548" s="28" t="s">
        <v>24</v>
      </c>
      <c r="E4548" s="28" t="str">
        <f>VLOOKUP(A4548,'[1]Sheet1 (2)'!$A$2:$H$6200,8,0)</f>
        <v>Function:Energy Sources:Core Function:Electricity</v>
      </c>
      <c r="F4548" s="28" t="s">
        <v>1277</v>
      </c>
      <c r="G4548" s="28" t="s">
        <v>294</v>
      </c>
      <c r="H4548" s="28" t="s">
        <v>1278</v>
      </c>
      <c r="I4548" s="28" t="s">
        <v>294</v>
      </c>
      <c r="J4548" s="28" t="s">
        <v>28</v>
      </c>
      <c r="K4548" s="25">
        <v>4000030000</v>
      </c>
      <c r="L4548" s="28" t="s">
        <v>2902</v>
      </c>
      <c r="M4548" s="28" t="s">
        <v>2903</v>
      </c>
      <c r="N4548" s="28" t="s">
        <v>2901</v>
      </c>
      <c r="O4548" s="28"/>
      <c r="P4548" s="28" t="s">
        <v>32</v>
      </c>
      <c r="Q4548" s="28" t="s">
        <v>33</v>
      </c>
      <c r="R4548" s="25">
        <v>1000</v>
      </c>
      <c r="S4548" s="28" t="s">
        <v>34</v>
      </c>
      <c r="T4548" s="35">
        <v>500000</v>
      </c>
      <c r="U4548" s="35">
        <v>550000</v>
      </c>
      <c r="V4548" s="35">
        <v>605000</v>
      </c>
      <c r="W4548" s="28"/>
      <c r="X4548" s="28"/>
      <c r="Y4548" s="28"/>
      <c r="Z4548" s="28"/>
      <c r="AA4548" s="28"/>
      <c r="AB4548" s="28"/>
      <c r="AC4548" s="28"/>
      <c r="AD4548" s="28"/>
    </row>
    <row r="4549" spans="1:30" s="35" customFormat="1" x14ac:dyDescent="0.25">
      <c r="A4549" s="10">
        <v>504709</v>
      </c>
      <c r="B4549" s="28" t="s">
        <v>22</v>
      </c>
      <c r="C4549" s="28" t="s">
        <v>1305</v>
      </c>
      <c r="D4549" s="28" t="s">
        <v>24</v>
      </c>
      <c r="E4549" s="28" t="str">
        <f>VLOOKUP(A4549,'[1]Sheet1 (2)'!$A$2:$H$6200,8,0)</f>
        <v>Function:Energy Sources:Core Function:Electricity</v>
      </c>
      <c r="F4549" s="28" t="s">
        <v>1309</v>
      </c>
      <c r="G4549" s="28" t="s">
        <v>1310</v>
      </c>
      <c r="H4549" s="28" t="s">
        <v>1311</v>
      </c>
      <c r="I4549" s="28" t="s">
        <v>1310</v>
      </c>
      <c r="J4549" s="28" t="s">
        <v>28</v>
      </c>
      <c r="K4549" s="25">
        <v>4000000000</v>
      </c>
      <c r="L4549" s="28" t="s">
        <v>50</v>
      </c>
      <c r="M4549" s="28" t="s">
        <v>2542</v>
      </c>
      <c r="N4549" s="28" t="s">
        <v>2901</v>
      </c>
      <c r="O4549" s="28"/>
      <c r="P4549" s="28" t="s">
        <v>32</v>
      </c>
      <c r="Q4549" s="28" t="s">
        <v>33</v>
      </c>
      <c r="R4549" s="25">
        <v>1000</v>
      </c>
      <c r="S4549" s="28" t="s">
        <v>34</v>
      </c>
      <c r="W4549" s="28"/>
      <c r="X4549" s="28"/>
      <c r="Y4549" s="28"/>
      <c r="Z4549" s="28"/>
      <c r="AA4549" s="28"/>
      <c r="AB4549" s="28"/>
      <c r="AC4549" s="28"/>
      <c r="AD4549" s="28"/>
    </row>
    <row r="4550" spans="1:30" s="35" customFormat="1" x14ac:dyDescent="0.25">
      <c r="A4550" s="10">
        <v>504709</v>
      </c>
      <c r="B4550" s="28" t="s">
        <v>22</v>
      </c>
      <c r="C4550" s="28" t="s">
        <v>1305</v>
      </c>
      <c r="D4550" s="28" t="s">
        <v>24</v>
      </c>
      <c r="E4550" s="28" t="str">
        <f>VLOOKUP(A4550,'[1]Sheet1 (2)'!$A$2:$H$6200,8,0)</f>
        <v>Function:Energy Sources:Core Function:Electricity</v>
      </c>
      <c r="F4550" s="28" t="s">
        <v>1306</v>
      </c>
      <c r="G4550" s="28" t="s">
        <v>1307</v>
      </c>
      <c r="H4550" s="28" t="s">
        <v>1308</v>
      </c>
      <c r="I4550" s="28" t="s">
        <v>1307</v>
      </c>
      <c r="J4550" s="28" t="s">
        <v>28</v>
      </c>
      <c r="K4550" s="25">
        <v>4000000000</v>
      </c>
      <c r="L4550" s="28" t="s">
        <v>50</v>
      </c>
      <c r="M4550" s="28" t="s">
        <v>2542</v>
      </c>
      <c r="N4550" s="28" t="s">
        <v>2901</v>
      </c>
      <c r="O4550" s="28"/>
      <c r="P4550" s="28" t="s">
        <v>32</v>
      </c>
      <c r="Q4550" s="28" t="s">
        <v>33</v>
      </c>
      <c r="R4550" s="25">
        <v>1000</v>
      </c>
      <c r="S4550" s="28" t="s">
        <v>34</v>
      </c>
      <c r="W4550" s="28"/>
      <c r="X4550" s="28"/>
      <c r="Y4550" s="28"/>
      <c r="Z4550" s="28"/>
      <c r="AA4550" s="28"/>
      <c r="AB4550" s="28"/>
      <c r="AC4550" s="28"/>
      <c r="AD4550" s="28"/>
    </row>
    <row r="4551" spans="1:30" s="35" customFormat="1" x14ac:dyDescent="0.25">
      <c r="A4551" s="10">
        <v>504710</v>
      </c>
      <c r="B4551" s="28" t="s">
        <v>22</v>
      </c>
      <c r="C4551" s="28" t="s">
        <v>1314</v>
      </c>
      <c r="D4551" s="28" t="s">
        <v>24</v>
      </c>
      <c r="E4551" s="28" t="str">
        <f>VLOOKUP(A4551,'[1]Sheet1 (2)'!$A$2:$H$6200,8,0)</f>
        <v>Function:Energy Sources:Core Function:Electricity</v>
      </c>
      <c r="F4551" s="28" t="s">
        <v>1318</v>
      </c>
      <c r="G4551" s="28" t="s">
        <v>1319</v>
      </c>
      <c r="H4551" s="28" t="s">
        <v>1320</v>
      </c>
      <c r="I4551" s="28" t="s">
        <v>1319</v>
      </c>
      <c r="J4551" s="28" t="s">
        <v>28</v>
      </c>
      <c r="K4551" s="25">
        <v>4000000000</v>
      </c>
      <c r="L4551" s="28" t="s">
        <v>50</v>
      </c>
      <c r="M4551" s="28" t="s">
        <v>2542</v>
      </c>
      <c r="N4551" s="28" t="s">
        <v>2901</v>
      </c>
      <c r="O4551" s="28"/>
      <c r="P4551" s="28" t="s">
        <v>32</v>
      </c>
      <c r="Q4551" s="28" t="s">
        <v>33</v>
      </c>
      <c r="R4551" s="25">
        <v>1000</v>
      </c>
      <c r="S4551" s="28" t="s">
        <v>34</v>
      </c>
      <c r="T4551" s="35">
        <v>12250000</v>
      </c>
      <c r="U4551" s="35">
        <v>15000000</v>
      </c>
      <c r="V4551" s="35">
        <v>16000000</v>
      </c>
      <c r="W4551" s="28"/>
      <c r="X4551" s="28"/>
      <c r="Y4551" s="28"/>
      <c r="Z4551" s="28"/>
      <c r="AA4551" s="28"/>
      <c r="AB4551" s="28"/>
      <c r="AC4551" s="28"/>
      <c r="AD4551" s="28"/>
    </row>
    <row r="4552" spans="1:30" s="35" customFormat="1" x14ac:dyDescent="0.25">
      <c r="A4552" s="10">
        <v>504710</v>
      </c>
      <c r="B4552" s="28" t="s">
        <v>22</v>
      </c>
      <c r="C4552" s="28" t="s">
        <v>1314</v>
      </c>
      <c r="D4552" s="28" t="s">
        <v>24</v>
      </c>
      <c r="E4552" s="28" t="str">
        <f>VLOOKUP(A4552,'[1]Sheet1 (2)'!$A$2:$H$6200,8,0)</f>
        <v>Function:Energy Sources:Core Function:Electricity</v>
      </c>
      <c r="F4552" s="28" t="s">
        <v>1315</v>
      </c>
      <c r="G4552" s="28" t="s">
        <v>1316</v>
      </c>
      <c r="H4552" s="28" t="s">
        <v>1317</v>
      </c>
      <c r="I4552" s="28" t="s">
        <v>1316</v>
      </c>
      <c r="J4552" s="28" t="s">
        <v>28</v>
      </c>
      <c r="K4552" s="25">
        <v>4000000000</v>
      </c>
      <c r="L4552" s="28" t="s">
        <v>50</v>
      </c>
      <c r="M4552" s="28" t="s">
        <v>2542</v>
      </c>
      <c r="N4552" s="28" t="s">
        <v>2901</v>
      </c>
      <c r="O4552" s="28"/>
      <c r="P4552" s="28" t="s">
        <v>32</v>
      </c>
      <c r="Q4552" s="28" t="s">
        <v>33</v>
      </c>
      <c r="R4552" s="25">
        <v>1000</v>
      </c>
      <c r="S4552" s="28" t="s">
        <v>34</v>
      </c>
      <c r="T4552" s="35">
        <v>1250000</v>
      </c>
      <c r="U4552" s="35">
        <v>1750000</v>
      </c>
      <c r="V4552" s="35">
        <v>2250000</v>
      </c>
      <c r="W4552" s="28"/>
      <c r="X4552" s="28"/>
      <c r="Y4552" s="28"/>
      <c r="Z4552" s="28"/>
      <c r="AA4552" s="28"/>
      <c r="AB4552" s="28"/>
      <c r="AC4552" s="28"/>
      <c r="AD4552" s="28"/>
    </row>
    <row r="4553" spans="1:30" s="35" customFormat="1" x14ac:dyDescent="0.25">
      <c r="A4553" s="10">
        <v>504710</v>
      </c>
      <c r="B4553" s="28" t="s">
        <v>22</v>
      </c>
      <c r="C4553" s="28" t="s">
        <v>1314</v>
      </c>
      <c r="D4553" s="28" t="s">
        <v>24</v>
      </c>
      <c r="E4553" s="28" t="str">
        <f>VLOOKUP(A4553,'[1]Sheet1 (2)'!$A$2:$H$6200,8,0)</f>
        <v>Function:Energy Sources:Core Function:Electricity</v>
      </c>
      <c r="F4553" s="28" t="s">
        <v>1318</v>
      </c>
      <c r="G4553" s="28" t="s">
        <v>1319</v>
      </c>
      <c r="H4553" s="28" t="s">
        <v>1320</v>
      </c>
      <c r="I4553" s="28" t="s">
        <v>1319</v>
      </c>
      <c r="J4553" s="28" t="s">
        <v>28</v>
      </c>
      <c r="K4553" s="25">
        <v>4000030000</v>
      </c>
      <c r="L4553" s="28" t="s">
        <v>2902</v>
      </c>
      <c r="M4553" s="28" t="s">
        <v>2903</v>
      </c>
      <c r="N4553" s="28" t="s">
        <v>2901</v>
      </c>
      <c r="O4553" s="28"/>
      <c r="P4553" s="28" t="s">
        <v>32</v>
      </c>
      <c r="Q4553" s="28" t="s">
        <v>33</v>
      </c>
      <c r="R4553" s="25">
        <v>1000</v>
      </c>
      <c r="S4553" s="28" t="s">
        <v>34</v>
      </c>
      <c r="T4553" s="35">
        <v>9000000</v>
      </c>
      <c r="U4553" s="35">
        <v>10000000</v>
      </c>
      <c r="V4553" s="35">
        <v>11000000</v>
      </c>
      <c r="W4553" s="28"/>
      <c r="X4553" s="28"/>
      <c r="Y4553" s="28"/>
      <c r="Z4553" s="28"/>
      <c r="AA4553" s="28"/>
      <c r="AB4553" s="28"/>
      <c r="AC4553" s="28"/>
      <c r="AD4553" s="28"/>
    </row>
    <row r="4554" spans="1:30" s="35" customFormat="1" x14ac:dyDescent="0.25">
      <c r="A4554" s="10">
        <v>504712</v>
      </c>
      <c r="B4554" s="28" t="s">
        <v>22</v>
      </c>
      <c r="C4554" s="28" t="s">
        <v>1327</v>
      </c>
      <c r="D4554" s="28" t="s">
        <v>24</v>
      </c>
      <c r="E4554" s="28" t="str">
        <f>VLOOKUP(A4554,'[1]Sheet1 (2)'!$A$2:$H$6200,8,0)</f>
        <v>Function:Energy Sources:Core Function:Electricity</v>
      </c>
      <c r="F4554" s="28" t="s">
        <v>2888</v>
      </c>
      <c r="G4554" s="28" t="s">
        <v>294</v>
      </c>
      <c r="H4554" s="28" t="s">
        <v>2889</v>
      </c>
      <c r="I4554" s="28" t="s">
        <v>294</v>
      </c>
      <c r="J4554" s="28" t="s">
        <v>28</v>
      </c>
      <c r="K4554" s="25">
        <v>4000000000</v>
      </c>
      <c r="L4554" s="28" t="s">
        <v>50</v>
      </c>
      <c r="M4554" s="28" t="s">
        <v>2542</v>
      </c>
      <c r="N4554" s="28" t="s">
        <v>2901</v>
      </c>
      <c r="O4554" s="28"/>
      <c r="P4554" s="28" t="s">
        <v>32</v>
      </c>
      <c r="Q4554" s="28" t="s">
        <v>33</v>
      </c>
      <c r="R4554" s="25">
        <v>1000</v>
      </c>
      <c r="S4554" s="28" t="s">
        <v>34</v>
      </c>
      <c r="T4554" s="35">
        <v>180000</v>
      </c>
      <c r="U4554" s="35">
        <v>198000</v>
      </c>
      <c r="V4554" s="35">
        <v>217800</v>
      </c>
      <c r="W4554" s="28"/>
      <c r="X4554" s="28"/>
      <c r="Y4554" s="28"/>
      <c r="Z4554" s="28"/>
      <c r="AA4554" s="28"/>
      <c r="AB4554" s="28"/>
      <c r="AC4554" s="28"/>
      <c r="AD4554" s="28"/>
    </row>
    <row r="4555" spans="1:30" s="35" customFormat="1" x14ac:dyDescent="0.25">
      <c r="A4555" s="10">
        <v>504713</v>
      </c>
      <c r="B4555" s="28" t="s">
        <v>22</v>
      </c>
      <c r="C4555" s="28" t="s">
        <v>1579</v>
      </c>
      <c r="D4555" s="28" t="s">
        <v>24</v>
      </c>
      <c r="E4555" s="28" t="str">
        <f>VLOOKUP(A4555,'[1]Sheet1 (2)'!$A$2:$H$6200,8,0)</f>
        <v>Function:Energy Sources:Core Function:Electricity</v>
      </c>
      <c r="F4555" s="28" t="s">
        <v>2892</v>
      </c>
      <c r="G4555" s="28" t="s">
        <v>294</v>
      </c>
      <c r="H4555" s="28" t="s">
        <v>2893</v>
      </c>
      <c r="I4555" s="28" t="s">
        <v>294</v>
      </c>
      <c r="J4555" s="28" t="s">
        <v>28</v>
      </c>
      <c r="K4555" s="25">
        <v>4000000000</v>
      </c>
      <c r="L4555" s="28" t="s">
        <v>50</v>
      </c>
      <c r="M4555" s="28" t="s">
        <v>2542</v>
      </c>
      <c r="N4555" s="28" t="s">
        <v>2901</v>
      </c>
      <c r="O4555" s="28"/>
      <c r="P4555" s="28" t="s">
        <v>32</v>
      </c>
      <c r="Q4555" s="28" t="s">
        <v>33</v>
      </c>
      <c r="R4555" s="25">
        <v>1000</v>
      </c>
      <c r="S4555" s="28" t="s">
        <v>34</v>
      </c>
      <c r="T4555" s="35">
        <v>100000</v>
      </c>
      <c r="U4555" s="35">
        <v>110000</v>
      </c>
      <c r="V4555" s="35">
        <v>121000</v>
      </c>
      <c r="W4555" s="28"/>
      <c r="X4555" s="28"/>
      <c r="Y4555" s="28"/>
      <c r="Z4555" s="28"/>
      <c r="AA4555" s="28"/>
      <c r="AB4555" s="28"/>
      <c r="AC4555" s="28"/>
      <c r="AD4555" s="28"/>
    </row>
    <row r="4556" spans="1:30" s="35" customFormat="1" x14ac:dyDescent="0.25">
      <c r="A4556" s="10">
        <v>504713</v>
      </c>
      <c r="B4556" s="28" t="s">
        <v>22</v>
      </c>
      <c r="C4556" s="28" t="s">
        <v>1579</v>
      </c>
      <c r="D4556" s="28" t="s">
        <v>24</v>
      </c>
      <c r="E4556" s="28" t="str">
        <f>VLOOKUP(A4556,'[1]Sheet1 (2)'!$A$2:$H$6200,8,0)</f>
        <v>Function:Energy Sources:Core Function:Electricity</v>
      </c>
      <c r="F4556" s="28" t="s">
        <v>2959</v>
      </c>
      <c r="G4556" s="28" t="s">
        <v>1335</v>
      </c>
      <c r="H4556" s="28" t="s">
        <v>2960</v>
      </c>
      <c r="I4556" s="28" t="s">
        <v>1335</v>
      </c>
      <c r="J4556" s="28" t="s">
        <v>28</v>
      </c>
      <c r="K4556" s="25">
        <v>4000000000</v>
      </c>
      <c r="L4556" s="28" t="s">
        <v>50</v>
      </c>
      <c r="M4556" s="28" t="s">
        <v>2542</v>
      </c>
      <c r="N4556" s="28" t="s">
        <v>2901</v>
      </c>
      <c r="O4556" s="28"/>
      <c r="P4556" s="28" t="s">
        <v>32</v>
      </c>
      <c r="Q4556" s="28" t="s">
        <v>33</v>
      </c>
      <c r="R4556" s="25">
        <v>1000</v>
      </c>
      <c r="S4556" s="28" t="s">
        <v>34</v>
      </c>
      <c r="T4556" s="35">
        <v>3000000</v>
      </c>
      <c r="U4556" s="35">
        <v>3300000</v>
      </c>
      <c r="V4556" s="35">
        <v>3630000</v>
      </c>
      <c r="W4556" s="28"/>
      <c r="X4556" s="28"/>
      <c r="Y4556" s="28"/>
      <c r="Z4556" s="28"/>
      <c r="AA4556" s="28"/>
      <c r="AB4556" s="28"/>
      <c r="AC4556" s="28"/>
      <c r="AD4556" s="28"/>
    </row>
    <row r="4557" spans="1:30" s="35" customFormat="1" x14ac:dyDescent="0.25">
      <c r="A4557" s="10">
        <v>504715</v>
      </c>
      <c r="B4557" s="28" t="s">
        <v>22</v>
      </c>
      <c r="C4557" s="28" t="s">
        <v>1333</v>
      </c>
      <c r="D4557" s="28" t="s">
        <v>24</v>
      </c>
      <c r="E4557" s="28" t="str">
        <f>VLOOKUP(A4557,'[1]Sheet1 (2)'!$A$2:$H$6200,8,0)</f>
        <v>Function:Energy Sources:Core Function:Electricity</v>
      </c>
      <c r="F4557" s="28" t="s">
        <v>2894</v>
      </c>
      <c r="G4557" s="28" t="s">
        <v>294</v>
      </c>
      <c r="H4557" s="28" t="s">
        <v>2895</v>
      </c>
      <c r="I4557" s="28" t="s">
        <v>294</v>
      </c>
      <c r="J4557" s="28" t="s">
        <v>28</v>
      </c>
      <c r="K4557" s="25">
        <v>4000000000</v>
      </c>
      <c r="L4557" s="28" t="s">
        <v>50</v>
      </c>
      <c r="M4557" s="28" t="s">
        <v>2542</v>
      </c>
      <c r="N4557" s="28" t="s">
        <v>2901</v>
      </c>
      <c r="O4557" s="28"/>
      <c r="P4557" s="28" t="s">
        <v>32</v>
      </c>
      <c r="Q4557" s="28" t="s">
        <v>33</v>
      </c>
      <c r="R4557" s="25">
        <v>1000</v>
      </c>
      <c r="S4557" s="28" t="s">
        <v>34</v>
      </c>
      <c r="T4557" s="35">
        <v>6000</v>
      </c>
      <c r="U4557" s="35">
        <v>6300</v>
      </c>
      <c r="V4557" s="35">
        <v>6615</v>
      </c>
      <c r="W4557" s="28"/>
      <c r="X4557" s="28"/>
      <c r="Y4557" s="28"/>
      <c r="Z4557" s="28"/>
      <c r="AA4557" s="28"/>
      <c r="AB4557" s="28"/>
      <c r="AC4557" s="28"/>
      <c r="AD4557" s="28"/>
    </row>
    <row r="4558" spans="1:30" s="35" customFormat="1" x14ac:dyDescent="0.25">
      <c r="A4558" s="10">
        <v>504715</v>
      </c>
      <c r="B4558" s="28" t="s">
        <v>22</v>
      </c>
      <c r="C4558" s="28" t="s">
        <v>1333</v>
      </c>
      <c r="D4558" s="28" t="s">
        <v>24</v>
      </c>
      <c r="E4558" s="28" t="str">
        <f>VLOOKUP(A4558,'[1]Sheet1 (2)'!$A$2:$H$6200,8,0)</f>
        <v>Function:Energy Sources:Core Function:Electricity</v>
      </c>
      <c r="F4558" s="28" t="s">
        <v>1334</v>
      </c>
      <c r="G4558" s="28" t="s">
        <v>1335</v>
      </c>
      <c r="H4558" s="28" t="s">
        <v>1336</v>
      </c>
      <c r="I4558" s="28" t="s">
        <v>1335</v>
      </c>
      <c r="J4558" s="28" t="s">
        <v>28</v>
      </c>
      <c r="K4558" s="25">
        <v>4000000000</v>
      </c>
      <c r="L4558" s="28" t="s">
        <v>50</v>
      </c>
      <c r="M4558" s="28" t="s">
        <v>2542</v>
      </c>
      <c r="N4558" s="28" t="s">
        <v>2901</v>
      </c>
      <c r="O4558" s="28"/>
      <c r="P4558" s="28" t="s">
        <v>32</v>
      </c>
      <c r="Q4558" s="28" t="s">
        <v>33</v>
      </c>
      <c r="R4558" s="25">
        <v>1000</v>
      </c>
      <c r="S4558" s="28" t="s">
        <v>34</v>
      </c>
      <c r="W4558" s="28"/>
      <c r="X4558" s="28"/>
      <c r="Y4558" s="28"/>
      <c r="Z4558" s="28"/>
      <c r="AA4558" s="28"/>
      <c r="AB4558" s="28"/>
      <c r="AC4558" s="28"/>
      <c r="AD4558" s="28"/>
    </row>
    <row r="4559" spans="1:30" s="35" customFormat="1" x14ac:dyDescent="0.25">
      <c r="A4559" s="10">
        <v>504787</v>
      </c>
      <c r="B4559" s="28" t="s">
        <v>22</v>
      </c>
      <c r="C4559" s="28" t="s">
        <v>1345</v>
      </c>
      <c r="D4559" s="28" t="s">
        <v>36</v>
      </c>
      <c r="E4559" s="28" t="str">
        <f>VLOOKUP(A4559,'[1]Sheet1 (2)'!$A$2:$H$6200,8,0)</f>
        <v>Function:Water Management:Core Function:Water Distribution</v>
      </c>
      <c r="F4559" s="28" t="s">
        <v>1346</v>
      </c>
      <c r="G4559" s="28" t="s">
        <v>1347</v>
      </c>
      <c r="H4559" s="28" t="s">
        <v>1348</v>
      </c>
      <c r="I4559" s="28" t="s">
        <v>1347</v>
      </c>
      <c r="J4559" s="28" t="s">
        <v>40</v>
      </c>
      <c r="K4559" s="25">
        <v>4000000000</v>
      </c>
      <c r="L4559" s="28" t="s">
        <v>50</v>
      </c>
      <c r="M4559" s="28" t="s">
        <v>2542</v>
      </c>
      <c r="N4559" s="28" t="s">
        <v>2901</v>
      </c>
      <c r="O4559" s="28"/>
      <c r="P4559" s="28" t="s">
        <v>43</v>
      </c>
      <c r="Q4559" s="28" t="s">
        <v>44</v>
      </c>
      <c r="R4559" s="25">
        <v>1000</v>
      </c>
      <c r="S4559" s="28" t="s">
        <v>34</v>
      </c>
      <c r="T4559" s="35">
        <v>5000000</v>
      </c>
      <c r="U4559" s="35">
        <v>5250000</v>
      </c>
      <c r="V4559" s="35">
        <v>5500000</v>
      </c>
      <c r="W4559" s="28"/>
      <c r="X4559" s="28"/>
      <c r="Y4559" s="28"/>
      <c r="Z4559" s="28"/>
      <c r="AA4559" s="28"/>
      <c r="AB4559" s="28"/>
      <c r="AC4559" s="28"/>
      <c r="AD4559" s="28"/>
    </row>
    <row r="4560" spans="1:30" s="35" customFormat="1" x14ac:dyDescent="0.25">
      <c r="A4560" s="10">
        <v>504787</v>
      </c>
      <c r="B4560" s="28" t="s">
        <v>22</v>
      </c>
      <c r="C4560" s="28" t="s">
        <v>1345</v>
      </c>
      <c r="D4560" s="28" t="s">
        <v>36</v>
      </c>
      <c r="E4560" s="28" t="str">
        <f>VLOOKUP(A4560,'[1]Sheet1 (2)'!$A$2:$H$6200,8,0)</f>
        <v>Function:Water Management:Core Function:Water Distribution</v>
      </c>
      <c r="F4560" s="28" t="s">
        <v>2961</v>
      </c>
      <c r="G4560" s="28" t="s">
        <v>2962</v>
      </c>
      <c r="H4560" s="28" t="s">
        <v>2963</v>
      </c>
      <c r="I4560" s="28" t="s">
        <v>2962</v>
      </c>
      <c r="J4560" s="28" t="s">
        <v>40</v>
      </c>
      <c r="K4560" s="25">
        <v>4000000000</v>
      </c>
      <c r="L4560" s="28" t="s">
        <v>50</v>
      </c>
      <c r="M4560" s="28" t="s">
        <v>2542</v>
      </c>
      <c r="N4560" s="28" t="s">
        <v>2901</v>
      </c>
      <c r="O4560" s="28"/>
      <c r="P4560" s="28" t="s">
        <v>43</v>
      </c>
      <c r="Q4560" s="28" t="s">
        <v>44</v>
      </c>
      <c r="R4560" s="25">
        <v>1000</v>
      </c>
      <c r="S4560" s="28" t="s">
        <v>34</v>
      </c>
      <c r="T4560" s="35">
        <v>2000</v>
      </c>
      <c r="U4560" s="35">
        <v>2100</v>
      </c>
      <c r="V4560" s="35">
        <v>2205</v>
      </c>
      <c r="W4560" s="28"/>
      <c r="X4560" s="28"/>
      <c r="Y4560" s="28"/>
      <c r="Z4560" s="28"/>
      <c r="AA4560" s="28"/>
      <c r="AB4560" s="28"/>
      <c r="AC4560" s="28"/>
      <c r="AD4560" s="28"/>
    </row>
    <row r="4561" spans="1:22" x14ac:dyDescent="0.25">
      <c r="A4561" s="10">
        <v>504787</v>
      </c>
      <c r="B4561" s="28" t="s">
        <v>22</v>
      </c>
      <c r="C4561" s="28" t="s">
        <v>1345</v>
      </c>
      <c r="D4561" s="28" t="s">
        <v>36</v>
      </c>
      <c r="E4561" s="28" t="str">
        <f>VLOOKUP(A4561,'[1]Sheet1 (2)'!$A$2:$H$6200,8,0)</f>
        <v>Function:Water Management:Core Function:Water Distribution</v>
      </c>
      <c r="F4561" s="28" t="s">
        <v>1357</v>
      </c>
      <c r="G4561" s="28" t="s">
        <v>1358</v>
      </c>
      <c r="H4561" s="28" t="s">
        <v>1359</v>
      </c>
      <c r="I4561" s="28" t="s">
        <v>1358</v>
      </c>
      <c r="J4561" s="28" t="s">
        <v>40</v>
      </c>
      <c r="K4561" s="25">
        <v>4000000000</v>
      </c>
      <c r="L4561" s="28" t="s">
        <v>50</v>
      </c>
      <c r="M4561" s="28" t="s">
        <v>2542</v>
      </c>
      <c r="N4561" s="28" t="s">
        <v>2901</v>
      </c>
      <c r="P4561" s="28" t="s">
        <v>43</v>
      </c>
      <c r="Q4561" s="28" t="s">
        <v>44</v>
      </c>
      <c r="R4561" s="25">
        <v>1000</v>
      </c>
      <c r="S4561" s="28" t="s">
        <v>34</v>
      </c>
      <c r="T4561" s="35">
        <v>34244</v>
      </c>
      <c r="U4561" s="35">
        <v>35956</v>
      </c>
      <c r="V4561" s="35">
        <v>37754</v>
      </c>
    </row>
    <row r="4562" spans="1:22" x14ac:dyDescent="0.25">
      <c r="A4562" s="10">
        <v>504787</v>
      </c>
      <c r="B4562" s="28" t="s">
        <v>22</v>
      </c>
      <c r="C4562" s="28" t="s">
        <v>1345</v>
      </c>
      <c r="D4562" s="28" t="s">
        <v>36</v>
      </c>
      <c r="E4562" s="28" t="str">
        <f>VLOOKUP(A4562,'[1]Sheet1 (2)'!$A$2:$H$6200,8,0)</f>
        <v>Function:Water Management:Core Function:Water Distribution</v>
      </c>
      <c r="F4562" s="28" t="s">
        <v>1351</v>
      </c>
      <c r="G4562" s="28" t="s">
        <v>1352</v>
      </c>
      <c r="H4562" s="28" t="s">
        <v>1353</v>
      </c>
      <c r="I4562" s="28" t="s">
        <v>1352</v>
      </c>
      <c r="J4562" s="28" t="s">
        <v>40</v>
      </c>
      <c r="K4562" s="25">
        <v>4000000000</v>
      </c>
      <c r="L4562" s="28" t="s">
        <v>50</v>
      </c>
      <c r="M4562" s="28" t="s">
        <v>2542</v>
      </c>
      <c r="N4562" s="28" t="s">
        <v>2901</v>
      </c>
      <c r="P4562" s="28" t="s">
        <v>43</v>
      </c>
      <c r="Q4562" s="28" t="s">
        <v>44</v>
      </c>
      <c r="R4562" s="25">
        <v>1000</v>
      </c>
      <c r="S4562" s="28" t="s">
        <v>34</v>
      </c>
      <c r="T4562" s="35">
        <v>3000000</v>
      </c>
      <c r="U4562" s="35">
        <v>3210000</v>
      </c>
      <c r="V4562" s="35">
        <v>3466800</v>
      </c>
    </row>
    <row r="4563" spans="1:22" x14ac:dyDescent="0.25">
      <c r="A4563" s="10">
        <v>504789</v>
      </c>
      <c r="B4563" s="28" t="s">
        <v>22</v>
      </c>
      <c r="C4563" s="28" t="s">
        <v>1360</v>
      </c>
      <c r="D4563" s="28" t="s">
        <v>36</v>
      </c>
      <c r="E4563" s="28" t="str">
        <f>VLOOKUP(A4563,'[1]Sheet1 (2)'!$A$2:$H$6200,8,0)</f>
        <v>Function:Water Management:Core Function:Water Distribution</v>
      </c>
      <c r="F4563" s="28" t="s">
        <v>2121</v>
      </c>
      <c r="G4563" s="28" t="s">
        <v>1358</v>
      </c>
      <c r="H4563" s="28" t="s">
        <v>2122</v>
      </c>
      <c r="I4563" s="28" t="s">
        <v>1358</v>
      </c>
      <c r="J4563" s="28" t="s">
        <v>40</v>
      </c>
      <c r="K4563" s="25">
        <v>4000000000</v>
      </c>
      <c r="L4563" s="28" t="s">
        <v>50</v>
      </c>
      <c r="M4563" s="28" t="s">
        <v>2542</v>
      </c>
      <c r="N4563" s="28" t="s">
        <v>2901</v>
      </c>
      <c r="P4563" s="28" t="s">
        <v>43</v>
      </c>
      <c r="Q4563" s="28" t="s">
        <v>44</v>
      </c>
      <c r="R4563" s="25">
        <v>1000</v>
      </c>
      <c r="S4563" s="28" t="s">
        <v>34</v>
      </c>
      <c r="T4563" s="35">
        <v>6000</v>
      </c>
      <c r="U4563" s="35">
        <v>6300</v>
      </c>
      <c r="V4563" s="35">
        <v>6615</v>
      </c>
    </row>
    <row r="4564" spans="1:22" x14ac:dyDescent="0.25">
      <c r="A4564" s="10">
        <v>104010</v>
      </c>
      <c r="B4564" s="28" t="s">
        <v>985</v>
      </c>
      <c r="C4564" s="28" t="s">
        <v>1000</v>
      </c>
      <c r="D4564" s="28" t="s">
        <v>1001</v>
      </c>
      <c r="E4564" s="28" t="str">
        <f>VLOOKUP(A4564,'[1]Sheet1 (2)'!$A$2:$H$6200,8,0)</f>
        <v>Function:Executive and Council:Core Function:Mayor and Council</v>
      </c>
      <c r="F4564" s="28" t="s">
        <v>1009</v>
      </c>
      <c r="G4564" s="28" t="s">
        <v>182</v>
      </c>
      <c r="H4564" s="28" t="s">
        <v>1010</v>
      </c>
      <c r="I4564" s="28" t="s">
        <v>182</v>
      </c>
      <c r="J4564" s="28" t="s">
        <v>1004</v>
      </c>
      <c r="K4564" s="25">
        <v>4355009000</v>
      </c>
      <c r="L4564" s="28" t="s">
        <v>2964</v>
      </c>
      <c r="M4564" s="28" t="s">
        <v>2965</v>
      </c>
      <c r="N4564" s="28" t="s">
        <v>2966</v>
      </c>
      <c r="P4564" s="28" t="s">
        <v>151</v>
      </c>
      <c r="R4564" s="25">
        <v>1000</v>
      </c>
      <c r="S4564" s="28" t="s">
        <v>34</v>
      </c>
      <c r="T4564" s="35">
        <v>1928842.3140000002</v>
      </c>
      <c r="U4564" s="35">
        <v>2025284.4297000004</v>
      </c>
      <c r="V4564" s="35">
        <v>2126548.6511850008</v>
      </c>
    </row>
    <row r="4565" spans="1:22" x14ac:dyDescent="0.25">
      <c r="A4565" s="10">
        <v>104010</v>
      </c>
      <c r="B4565" s="28" t="s">
        <v>985</v>
      </c>
      <c r="C4565" s="28" t="s">
        <v>1000</v>
      </c>
      <c r="D4565" s="28" t="s">
        <v>1001</v>
      </c>
      <c r="E4565" s="28" t="str">
        <f>VLOOKUP(A4565,'[1]Sheet1 (2)'!$A$2:$H$6200,8,0)</f>
        <v>Function:Executive and Council:Core Function:Mayor and Council</v>
      </c>
      <c r="F4565" s="28" t="s">
        <v>1009</v>
      </c>
      <c r="G4565" s="28" t="s">
        <v>182</v>
      </c>
      <c r="H4565" s="28" t="s">
        <v>1010</v>
      </c>
      <c r="I4565" s="28" t="s">
        <v>182</v>
      </c>
      <c r="J4565" s="28" t="s">
        <v>1004</v>
      </c>
      <c r="K4565" s="25">
        <v>4352004000</v>
      </c>
      <c r="L4565" s="28" t="s">
        <v>2967</v>
      </c>
      <c r="M4565" s="28" t="s">
        <v>2968</v>
      </c>
      <c r="N4565" s="28" t="s">
        <v>2966</v>
      </c>
      <c r="P4565" s="28" t="s">
        <v>151</v>
      </c>
      <c r="R4565" s="25">
        <v>1000</v>
      </c>
      <c r="S4565" s="28" t="s">
        <v>34</v>
      </c>
      <c r="T4565" s="35">
        <v>868538.28600000008</v>
      </c>
      <c r="U4565" s="35">
        <v>911965.20030000014</v>
      </c>
      <c r="V4565" s="35">
        <v>957563.46031500015</v>
      </c>
    </row>
    <row r="4566" spans="1:22" x14ac:dyDescent="0.25">
      <c r="A4566" s="10">
        <v>104010</v>
      </c>
      <c r="B4566" s="28" t="s">
        <v>985</v>
      </c>
      <c r="C4566" s="28" t="s">
        <v>1000</v>
      </c>
      <c r="D4566" s="28" t="s">
        <v>1001</v>
      </c>
      <c r="E4566" s="28" t="str">
        <f>VLOOKUP(A4566,'[1]Sheet1 (2)'!$A$2:$H$6200,8,0)</f>
        <v>Function:Executive and Council:Core Function:Mayor and Council</v>
      </c>
      <c r="F4566" s="28" t="s">
        <v>1009</v>
      </c>
      <c r="G4566" s="28" t="s">
        <v>182</v>
      </c>
      <c r="H4566" s="28" t="s">
        <v>1010</v>
      </c>
      <c r="I4566" s="28" t="s">
        <v>182</v>
      </c>
      <c r="J4566" s="28" t="s">
        <v>1004</v>
      </c>
      <c r="K4566" s="25">
        <v>4356011000</v>
      </c>
      <c r="L4566" s="28" t="s">
        <v>2969</v>
      </c>
      <c r="M4566" s="28" t="s">
        <v>2970</v>
      </c>
      <c r="N4566" s="28" t="s">
        <v>2966</v>
      </c>
      <c r="P4566" s="28" t="s">
        <v>151</v>
      </c>
      <c r="R4566" s="25">
        <v>1000</v>
      </c>
      <c r="S4566" s="28" t="s">
        <v>34</v>
      </c>
      <c r="T4566" s="35">
        <v>1544027.9820000001</v>
      </c>
      <c r="U4566" s="35">
        <v>1621229.3811000001</v>
      </c>
      <c r="V4566" s="35">
        <v>1702290.8501550001</v>
      </c>
    </row>
    <row r="4567" spans="1:22" x14ac:dyDescent="0.25">
      <c r="A4567" s="10">
        <v>104010</v>
      </c>
      <c r="B4567" s="28" t="s">
        <v>985</v>
      </c>
      <c r="C4567" s="28" t="s">
        <v>1000</v>
      </c>
      <c r="D4567" s="28" t="s">
        <v>1001</v>
      </c>
      <c r="E4567" s="28" t="str">
        <f>VLOOKUP(A4567,'[1]Sheet1 (2)'!$A$2:$H$6200,8,0)</f>
        <v>Function:Executive and Council:Core Function:Mayor and Council</v>
      </c>
      <c r="F4567" s="28" t="s">
        <v>1009</v>
      </c>
      <c r="G4567" s="28" t="s">
        <v>182</v>
      </c>
      <c r="H4567" s="28" t="s">
        <v>1010</v>
      </c>
      <c r="I4567" s="28" t="s">
        <v>182</v>
      </c>
      <c r="J4567" s="28" t="s">
        <v>1004</v>
      </c>
      <c r="K4567" s="25">
        <v>4355004000</v>
      </c>
      <c r="L4567" s="28" t="s">
        <v>2971</v>
      </c>
      <c r="M4567" s="28" t="s">
        <v>2972</v>
      </c>
      <c r="N4567" s="28" t="s">
        <v>2966</v>
      </c>
      <c r="P4567" s="28" t="s">
        <v>151</v>
      </c>
      <c r="R4567" s="25">
        <v>1000</v>
      </c>
      <c r="S4567" s="28" t="s">
        <v>34</v>
      </c>
      <c r="T4567" s="35">
        <v>8483949.4740000013</v>
      </c>
      <c r="U4567" s="35">
        <v>8908146.9477000013</v>
      </c>
      <c r="V4567" s="35">
        <v>9353554.2950850017</v>
      </c>
    </row>
    <row r="4568" spans="1:22" x14ac:dyDescent="0.25">
      <c r="A4568" s="10">
        <v>104010</v>
      </c>
      <c r="B4568" s="28" t="s">
        <v>985</v>
      </c>
      <c r="C4568" s="28" t="s">
        <v>1000</v>
      </c>
      <c r="D4568" s="28" t="s">
        <v>1001</v>
      </c>
      <c r="E4568" s="28" t="str">
        <f>VLOOKUP(A4568,'[1]Sheet1 (2)'!$A$2:$H$6200,8,0)</f>
        <v>Function:Executive and Council:Core Function:Mayor and Council</v>
      </c>
      <c r="F4568" s="28" t="s">
        <v>1009</v>
      </c>
      <c r="G4568" s="28" t="s">
        <v>182</v>
      </c>
      <c r="H4568" s="28" t="s">
        <v>1010</v>
      </c>
      <c r="I4568" s="28" t="s">
        <v>182</v>
      </c>
      <c r="J4568" s="28" t="s">
        <v>1004</v>
      </c>
      <c r="K4568" s="25">
        <v>4355002000</v>
      </c>
      <c r="L4568" s="28" t="s">
        <v>2973</v>
      </c>
      <c r="M4568" s="28" t="s">
        <v>2974</v>
      </c>
      <c r="N4568" s="28" t="s">
        <v>2966</v>
      </c>
      <c r="P4568" s="28" t="s">
        <v>151</v>
      </c>
      <c r="R4568" s="25">
        <v>1000</v>
      </c>
      <c r="S4568" s="28" t="s">
        <v>34</v>
      </c>
      <c r="T4568" s="35">
        <v>926969.52600000007</v>
      </c>
      <c r="U4568" s="35">
        <v>973318.00230000017</v>
      </c>
      <c r="V4568" s="35">
        <v>1021983.9024150003</v>
      </c>
    </row>
    <row r="4569" spans="1:22" x14ac:dyDescent="0.25">
      <c r="A4569" s="10">
        <v>104010</v>
      </c>
      <c r="B4569" s="28" t="s">
        <v>985</v>
      </c>
      <c r="C4569" s="28" t="s">
        <v>1000</v>
      </c>
      <c r="D4569" s="28" t="s">
        <v>1001</v>
      </c>
      <c r="E4569" s="28" t="str">
        <f>VLOOKUP(A4569,'[1]Sheet1 (2)'!$A$2:$H$6200,8,0)</f>
        <v>Function:Executive and Council:Core Function:Mayor and Council</v>
      </c>
      <c r="F4569" s="28" t="s">
        <v>1009</v>
      </c>
      <c r="G4569" s="28" t="s">
        <v>182</v>
      </c>
      <c r="H4569" s="28" t="s">
        <v>1010</v>
      </c>
      <c r="I4569" s="28" t="s">
        <v>182</v>
      </c>
      <c r="J4569" s="28" t="s">
        <v>1004</v>
      </c>
      <c r="K4569" s="25">
        <v>4356006000</v>
      </c>
      <c r="L4569" s="28" t="s">
        <v>2975</v>
      </c>
      <c r="M4569" s="28" t="s">
        <v>2976</v>
      </c>
      <c r="N4569" s="28" t="s">
        <v>2966</v>
      </c>
      <c r="P4569" s="28" t="s">
        <v>151</v>
      </c>
      <c r="R4569" s="25">
        <v>1000</v>
      </c>
      <c r="S4569" s="28" t="s">
        <v>34</v>
      </c>
      <c r="T4569" s="35">
        <v>139536.68400000004</v>
      </c>
      <c r="U4569" s="35">
        <v>146513.51820000005</v>
      </c>
      <c r="V4569" s="35">
        <v>153839.19411000007</v>
      </c>
    </row>
    <row r="4570" spans="1:22" x14ac:dyDescent="0.25">
      <c r="A4570" s="10">
        <v>104010</v>
      </c>
      <c r="B4570" s="28" t="s">
        <v>985</v>
      </c>
      <c r="C4570" s="28" t="s">
        <v>1000</v>
      </c>
      <c r="D4570" s="28" t="s">
        <v>1001</v>
      </c>
      <c r="E4570" s="28" t="str">
        <f>VLOOKUP(A4570,'[1]Sheet1 (2)'!$A$2:$H$6200,8,0)</f>
        <v>Function:Executive and Council:Core Function:Mayor and Council</v>
      </c>
      <c r="F4570" s="28" t="s">
        <v>1009</v>
      </c>
      <c r="G4570" s="28" t="s">
        <v>182</v>
      </c>
      <c r="H4570" s="28" t="s">
        <v>1010</v>
      </c>
      <c r="I4570" s="28" t="s">
        <v>182</v>
      </c>
      <c r="J4570" s="28" t="s">
        <v>1004</v>
      </c>
      <c r="K4570" s="25">
        <v>4352011000</v>
      </c>
      <c r="L4570" s="28" t="s">
        <v>2977</v>
      </c>
      <c r="M4570" s="28" t="s">
        <v>2978</v>
      </c>
      <c r="N4570" s="28" t="s">
        <v>2966</v>
      </c>
      <c r="P4570" s="28" t="s">
        <v>151</v>
      </c>
      <c r="R4570" s="25">
        <v>1000</v>
      </c>
      <c r="S4570" s="28" t="s">
        <v>34</v>
      </c>
      <c r="T4570" s="35">
        <v>20404.566000000003</v>
      </c>
      <c r="U4570" s="35">
        <v>21424.794300000005</v>
      </c>
      <c r="V4570" s="35">
        <v>22496.034015000005</v>
      </c>
    </row>
    <row r="4571" spans="1:22" x14ac:dyDescent="0.25">
      <c r="A4571" s="10">
        <v>104010</v>
      </c>
      <c r="B4571" s="28" t="s">
        <v>985</v>
      </c>
      <c r="C4571" s="28" t="s">
        <v>1000</v>
      </c>
      <c r="D4571" s="28" t="s">
        <v>1001</v>
      </c>
      <c r="E4571" s="28" t="str">
        <f>VLOOKUP(A4571,'[1]Sheet1 (2)'!$A$2:$H$6200,8,0)</f>
        <v>Function:Executive and Council:Core Function:Mayor and Council</v>
      </c>
      <c r="F4571" s="28" t="s">
        <v>1009</v>
      </c>
      <c r="G4571" s="28" t="s">
        <v>182</v>
      </c>
      <c r="H4571" s="28" t="s">
        <v>1010</v>
      </c>
      <c r="I4571" s="28" t="s">
        <v>182</v>
      </c>
      <c r="J4571" s="28" t="s">
        <v>1004</v>
      </c>
      <c r="K4571" s="25">
        <v>4356009000</v>
      </c>
      <c r="L4571" s="28" t="s">
        <v>2979</v>
      </c>
      <c r="M4571" s="28" t="s">
        <v>2980</v>
      </c>
      <c r="N4571" s="28" t="s">
        <v>2966</v>
      </c>
      <c r="P4571" s="28" t="s">
        <v>151</v>
      </c>
      <c r="R4571" s="25">
        <v>1000</v>
      </c>
      <c r="S4571" s="28" t="s">
        <v>34</v>
      </c>
      <c r="T4571" s="35">
        <v>4980928.6380000012</v>
      </c>
      <c r="U4571" s="35">
        <v>5229975.0699000014</v>
      </c>
      <c r="V4571" s="35">
        <v>5491473.8233950017</v>
      </c>
    </row>
    <row r="4572" spans="1:22" x14ac:dyDescent="0.25">
      <c r="A4572" s="10">
        <v>104010</v>
      </c>
      <c r="B4572" s="28" t="s">
        <v>985</v>
      </c>
      <c r="C4572" s="28" t="s">
        <v>1000</v>
      </c>
      <c r="D4572" s="28" t="s">
        <v>1001</v>
      </c>
      <c r="E4572" s="28" t="str">
        <f>VLOOKUP(A4572,'[1]Sheet1 (2)'!$A$2:$H$6200,8,0)</f>
        <v>Function:Executive and Council:Core Function:Mayor and Council</v>
      </c>
      <c r="F4572" s="28" t="s">
        <v>1009</v>
      </c>
      <c r="G4572" s="28" t="s">
        <v>182</v>
      </c>
      <c r="H4572" s="28" t="s">
        <v>1010</v>
      </c>
      <c r="I4572" s="28" t="s">
        <v>182</v>
      </c>
      <c r="J4572" s="28" t="s">
        <v>1004</v>
      </c>
      <c r="K4572" s="25">
        <v>4351009000</v>
      </c>
      <c r="L4572" s="28" t="s">
        <v>2981</v>
      </c>
      <c r="M4572" s="28" t="s">
        <v>2982</v>
      </c>
      <c r="N4572" s="28" t="s">
        <v>2966</v>
      </c>
      <c r="P4572" s="28" t="s">
        <v>151</v>
      </c>
      <c r="R4572" s="25">
        <v>1000</v>
      </c>
      <c r="S4572" s="28" t="s">
        <v>34</v>
      </c>
      <c r="T4572" s="35">
        <v>121730.48999999999</v>
      </c>
      <c r="U4572" s="35">
        <v>127817.01449999999</v>
      </c>
      <c r="V4572" s="35">
        <v>134207.86522499999</v>
      </c>
    </row>
    <row r="4573" spans="1:22" x14ac:dyDescent="0.25">
      <c r="A4573" s="10">
        <v>104010</v>
      </c>
      <c r="B4573" s="28" t="s">
        <v>985</v>
      </c>
      <c r="C4573" s="28" t="s">
        <v>1000</v>
      </c>
      <c r="D4573" s="28" t="s">
        <v>1001</v>
      </c>
      <c r="E4573" s="28" t="str">
        <f>VLOOKUP(A4573,'[1]Sheet1 (2)'!$A$2:$H$6200,8,0)</f>
        <v>Function:Executive and Council:Core Function:Mayor and Council</v>
      </c>
      <c r="F4573" s="28" t="s">
        <v>1009</v>
      </c>
      <c r="G4573" s="28" t="s">
        <v>182</v>
      </c>
      <c r="H4573" s="28" t="s">
        <v>1010</v>
      </c>
      <c r="I4573" s="28" t="s">
        <v>182</v>
      </c>
      <c r="J4573" s="28" t="s">
        <v>1004</v>
      </c>
      <c r="K4573" s="25">
        <v>4356004000</v>
      </c>
      <c r="L4573" s="28" t="s">
        <v>2983</v>
      </c>
      <c r="M4573" s="28" t="s">
        <v>2984</v>
      </c>
      <c r="N4573" s="28" t="s">
        <v>2966</v>
      </c>
      <c r="P4573" s="28" t="s">
        <v>151</v>
      </c>
      <c r="R4573" s="25">
        <v>1000</v>
      </c>
      <c r="S4573" s="28" t="s">
        <v>34</v>
      </c>
      <c r="T4573" s="35">
        <v>25029277.097999997</v>
      </c>
      <c r="U4573" s="35">
        <v>26280740.9529</v>
      </c>
      <c r="V4573" s="35">
        <v>27594778.000545003</v>
      </c>
    </row>
    <row r="4574" spans="1:22" x14ac:dyDescent="0.25">
      <c r="A4574" s="10">
        <v>104010</v>
      </c>
      <c r="B4574" s="28" t="s">
        <v>985</v>
      </c>
      <c r="C4574" s="28" t="s">
        <v>1000</v>
      </c>
      <c r="D4574" s="28" t="s">
        <v>1001</v>
      </c>
      <c r="E4574" s="28" t="str">
        <f>VLOOKUP(A4574,'[1]Sheet1 (2)'!$A$2:$H$6200,8,0)</f>
        <v>Function:Executive and Council:Core Function:Mayor and Council</v>
      </c>
      <c r="F4574" s="28" t="s">
        <v>1009</v>
      </c>
      <c r="G4574" s="28" t="s">
        <v>182</v>
      </c>
      <c r="H4574" s="28" t="s">
        <v>1010</v>
      </c>
      <c r="I4574" s="28" t="s">
        <v>182</v>
      </c>
      <c r="J4574" s="28" t="s">
        <v>1004</v>
      </c>
      <c r="K4574" s="25">
        <v>4356005000</v>
      </c>
      <c r="L4574" s="28" t="s">
        <v>2985</v>
      </c>
      <c r="M4574" s="28" t="s">
        <v>2986</v>
      </c>
      <c r="N4574" s="28" t="s">
        <v>2966</v>
      </c>
      <c r="P4574" s="28" t="s">
        <v>151</v>
      </c>
      <c r="R4574" s="25">
        <v>1000</v>
      </c>
      <c r="S4574" s="28" t="s">
        <v>34</v>
      </c>
      <c r="T4574" s="35">
        <v>1774080</v>
      </c>
      <c r="U4574" s="35">
        <v>1862784</v>
      </c>
      <c r="V4574" s="35">
        <v>1955923.2000000002</v>
      </c>
    </row>
    <row r="4575" spans="1:22" x14ac:dyDescent="0.25">
      <c r="A4575" s="10">
        <v>104010</v>
      </c>
      <c r="B4575" s="28" t="s">
        <v>985</v>
      </c>
      <c r="C4575" s="28" t="s">
        <v>1000</v>
      </c>
      <c r="D4575" s="28" t="s">
        <v>1001</v>
      </c>
      <c r="E4575" s="28" t="str">
        <f>VLOOKUP(A4575,'[1]Sheet1 (2)'!$A$2:$H$6200,8,0)</f>
        <v>Function:Executive and Council:Core Function:Mayor and Council</v>
      </c>
      <c r="F4575" s="28" t="s">
        <v>1009</v>
      </c>
      <c r="G4575" s="28" t="s">
        <v>182</v>
      </c>
      <c r="H4575" s="28" t="s">
        <v>1010</v>
      </c>
      <c r="I4575" s="28" t="s">
        <v>182</v>
      </c>
      <c r="J4575" s="28" t="s">
        <v>1004</v>
      </c>
      <c r="K4575" s="25">
        <v>4351005000</v>
      </c>
      <c r="L4575" s="28" t="s">
        <v>2987</v>
      </c>
      <c r="M4575" s="28" t="s">
        <v>2988</v>
      </c>
      <c r="N4575" s="28" t="s">
        <v>2966</v>
      </c>
      <c r="P4575" s="28" t="s">
        <v>151</v>
      </c>
      <c r="R4575" s="25">
        <v>1000</v>
      </c>
      <c r="S4575" s="28" t="s">
        <v>34</v>
      </c>
      <c r="T4575" s="35">
        <v>46620</v>
      </c>
      <c r="U4575" s="35">
        <v>48951</v>
      </c>
      <c r="V4575" s="35">
        <v>51398.55</v>
      </c>
    </row>
    <row r="4576" spans="1:22" x14ac:dyDescent="0.25">
      <c r="A4576" s="10">
        <v>104010</v>
      </c>
      <c r="B4576" s="28" t="s">
        <v>985</v>
      </c>
      <c r="C4576" s="28" t="s">
        <v>1000</v>
      </c>
      <c r="D4576" s="28" t="s">
        <v>1001</v>
      </c>
      <c r="E4576" s="28" t="str">
        <f>VLOOKUP(A4576,'[1]Sheet1 (2)'!$A$2:$H$6200,8,0)</f>
        <v>Function:Executive and Council:Core Function:Mayor and Council</v>
      </c>
      <c r="F4576" s="28" t="s">
        <v>1009</v>
      </c>
      <c r="G4576" s="28" t="s">
        <v>182</v>
      </c>
      <c r="H4576" s="28" t="s">
        <v>1010</v>
      </c>
      <c r="I4576" s="28" t="s">
        <v>182</v>
      </c>
      <c r="J4576" s="28" t="s">
        <v>1004</v>
      </c>
      <c r="K4576" s="25">
        <v>4351011000</v>
      </c>
      <c r="L4576" s="28" t="s">
        <v>2989</v>
      </c>
      <c r="M4576" s="28" t="s">
        <v>2990</v>
      </c>
      <c r="N4576" s="28" t="s">
        <v>2966</v>
      </c>
      <c r="P4576" s="28" t="s">
        <v>151</v>
      </c>
      <c r="R4576" s="25">
        <v>1000</v>
      </c>
      <c r="S4576" s="28" t="s">
        <v>34</v>
      </c>
      <c r="T4576" s="35">
        <v>51813.846000000005</v>
      </c>
      <c r="U4576" s="35">
        <v>54404.538300000007</v>
      </c>
      <c r="V4576" s="35">
        <v>57124.765215000007</v>
      </c>
    </row>
    <row r="4577" spans="1:22" x14ac:dyDescent="0.25">
      <c r="A4577" s="10">
        <v>104010</v>
      </c>
      <c r="B4577" s="28" t="s">
        <v>985</v>
      </c>
      <c r="C4577" s="28" t="s">
        <v>1000</v>
      </c>
      <c r="D4577" s="28" t="s">
        <v>1001</v>
      </c>
      <c r="E4577" s="28" t="str">
        <f>VLOOKUP(A4577,'[1]Sheet1 (2)'!$A$2:$H$6200,8,0)</f>
        <v>Function:Executive and Council:Core Function:Mayor and Council</v>
      </c>
      <c r="F4577" s="28" t="s">
        <v>1009</v>
      </c>
      <c r="G4577" s="28" t="s">
        <v>182</v>
      </c>
      <c r="H4577" s="28" t="s">
        <v>1010</v>
      </c>
      <c r="I4577" s="28" t="s">
        <v>182</v>
      </c>
      <c r="J4577" s="28" t="s">
        <v>1004</v>
      </c>
      <c r="K4577" s="25">
        <v>4351004000</v>
      </c>
      <c r="L4577" s="28" t="s">
        <v>2991</v>
      </c>
      <c r="M4577" s="28" t="s">
        <v>2992</v>
      </c>
      <c r="N4577" s="28" t="s">
        <v>2966</v>
      </c>
      <c r="P4577" s="28" t="s">
        <v>151</v>
      </c>
      <c r="R4577" s="25">
        <v>1000</v>
      </c>
      <c r="S4577" s="28" t="s">
        <v>34</v>
      </c>
      <c r="T4577" s="35">
        <v>811536.76800000004</v>
      </c>
      <c r="U4577" s="35">
        <v>852113.60640000005</v>
      </c>
      <c r="V4577" s="35">
        <v>894719.28672000009</v>
      </c>
    </row>
    <row r="4578" spans="1:22" x14ac:dyDescent="0.25">
      <c r="A4578" s="10">
        <v>104010</v>
      </c>
      <c r="B4578" s="28" t="s">
        <v>985</v>
      </c>
      <c r="C4578" s="28" t="s">
        <v>1000</v>
      </c>
      <c r="D4578" s="28" t="s">
        <v>1001</v>
      </c>
      <c r="E4578" s="28" t="str">
        <f>VLOOKUP(A4578,'[1]Sheet1 (2)'!$A$2:$H$6200,8,0)</f>
        <v>Function:Executive and Council:Core Function:Mayor and Council</v>
      </c>
      <c r="F4578" s="28" t="s">
        <v>1009</v>
      </c>
      <c r="G4578" s="28" t="s">
        <v>182</v>
      </c>
      <c r="H4578" s="28" t="s">
        <v>1010</v>
      </c>
      <c r="I4578" s="28" t="s">
        <v>182</v>
      </c>
      <c r="J4578" s="28" t="s">
        <v>1004</v>
      </c>
      <c r="K4578" s="25">
        <v>4355011000</v>
      </c>
      <c r="L4578" s="28" t="s">
        <v>2993</v>
      </c>
      <c r="M4578" s="28" t="s">
        <v>2994</v>
      </c>
      <c r="N4578" s="28" t="s">
        <v>2966</v>
      </c>
      <c r="P4578" s="28" t="s">
        <v>151</v>
      </c>
      <c r="R4578" s="25">
        <v>1000</v>
      </c>
      <c r="S4578" s="28" t="s">
        <v>34</v>
      </c>
      <c r="T4578" s="35">
        <v>1181950.56</v>
      </c>
      <c r="U4578" s="35">
        <v>1241048.0880000002</v>
      </c>
      <c r="V4578" s="35">
        <v>1303100.4924000003</v>
      </c>
    </row>
    <row r="4579" spans="1:22" x14ac:dyDescent="0.25">
      <c r="A4579" s="10">
        <v>104010</v>
      </c>
      <c r="B4579" s="28" t="s">
        <v>985</v>
      </c>
      <c r="C4579" s="28" t="s">
        <v>1000</v>
      </c>
      <c r="D4579" s="28" t="s">
        <v>1001</v>
      </c>
      <c r="E4579" s="28" t="str">
        <f>VLOOKUP(A4579,'[1]Sheet1 (2)'!$A$2:$H$6200,8,0)</f>
        <v>Function:Executive and Council:Core Function:Mayor and Council</v>
      </c>
      <c r="F4579" s="28" t="s">
        <v>1009</v>
      </c>
      <c r="G4579" s="28" t="s">
        <v>182</v>
      </c>
      <c r="H4579" s="28" t="s">
        <v>1010</v>
      </c>
      <c r="I4579" s="28" t="s">
        <v>182</v>
      </c>
      <c r="J4579" s="28" t="s">
        <v>1004</v>
      </c>
      <c r="K4579" s="25">
        <v>4352005000</v>
      </c>
      <c r="L4579" s="28" t="s">
        <v>2995</v>
      </c>
      <c r="M4579" s="28" t="s">
        <v>2996</v>
      </c>
      <c r="N4579" s="28" t="s">
        <v>2966</v>
      </c>
      <c r="P4579" s="28" t="s">
        <v>151</v>
      </c>
      <c r="R4579" s="25">
        <v>1000</v>
      </c>
      <c r="S4579" s="28" t="s">
        <v>34</v>
      </c>
      <c r="T4579" s="35">
        <v>27720</v>
      </c>
      <c r="U4579" s="35">
        <v>29106</v>
      </c>
      <c r="V4579" s="35">
        <v>30561.300000000003</v>
      </c>
    </row>
    <row r="4580" spans="1:22" x14ac:dyDescent="0.25">
      <c r="A4580" s="10">
        <v>104010</v>
      </c>
      <c r="B4580" s="28" t="s">
        <v>985</v>
      </c>
      <c r="C4580" s="28" t="s">
        <v>1000</v>
      </c>
      <c r="D4580" s="28" t="s">
        <v>1001</v>
      </c>
      <c r="E4580" s="28" t="str">
        <f>VLOOKUP(A4580,'[1]Sheet1 (2)'!$A$2:$H$6200,8,0)</f>
        <v>Function:Executive and Council:Core Function:Mayor and Council</v>
      </c>
      <c r="F4580" s="28" t="s">
        <v>1009</v>
      </c>
      <c r="G4580" s="28" t="s">
        <v>182</v>
      </c>
      <c r="H4580" s="28" t="s">
        <v>1010</v>
      </c>
      <c r="I4580" s="28" t="s">
        <v>182</v>
      </c>
      <c r="J4580" s="28" t="s">
        <v>1004</v>
      </c>
      <c r="K4580" s="25">
        <v>4352002000</v>
      </c>
      <c r="L4580" s="28" t="s">
        <v>2997</v>
      </c>
      <c r="M4580" s="28" t="s">
        <v>2998</v>
      </c>
      <c r="N4580" s="28" t="s">
        <v>2966</v>
      </c>
      <c r="P4580" s="28" t="s">
        <v>151</v>
      </c>
      <c r="R4580" s="25">
        <v>1000</v>
      </c>
      <c r="S4580" s="28" t="s">
        <v>34</v>
      </c>
      <c r="T4580" s="35">
        <v>98771.148000000001</v>
      </c>
      <c r="U4580" s="35">
        <v>103709.70540000001</v>
      </c>
      <c r="V4580" s="35">
        <v>108895.19067000001</v>
      </c>
    </row>
    <row r="4581" spans="1:22" x14ac:dyDescent="0.25">
      <c r="A4581" s="10">
        <v>104010</v>
      </c>
      <c r="B4581" s="28" t="s">
        <v>985</v>
      </c>
      <c r="C4581" s="28" t="s">
        <v>1000</v>
      </c>
      <c r="D4581" s="28" t="s">
        <v>1001</v>
      </c>
      <c r="E4581" s="28" t="str">
        <f>VLOOKUP(A4581,'[1]Sheet1 (2)'!$A$2:$H$6200,8,0)</f>
        <v>Function:Executive and Council:Core Function:Mayor and Council</v>
      </c>
      <c r="F4581" s="28" t="s">
        <v>1009</v>
      </c>
      <c r="G4581" s="28" t="s">
        <v>182</v>
      </c>
      <c r="H4581" s="28" t="s">
        <v>1010</v>
      </c>
      <c r="I4581" s="28" t="s">
        <v>182</v>
      </c>
      <c r="J4581" s="28" t="s">
        <v>1004</v>
      </c>
      <c r="K4581" s="25">
        <v>4355005000</v>
      </c>
      <c r="L4581" s="28" t="s">
        <v>2999</v>
      </c>
      <c r="M4581" s="28" t="s">
        <v>3000</v>
      </c>
      <c r="N4581" s="28" t="s">
        <v>2966</v>
      </c>
      <c r="P4581" s="28" t="s">
        <v>151</v>
      </c>
      <c r="R4581" s="25">
        <v>1000</v>
      </c>
      <c r="S4581" s="28" t="s">
        <v>34</v>
      </c>
      <c r="T4581" s="35">
        <v>221760</v>
      </c>
      <c r="U4581" s="35">
        <v>232848</v>
      </c>
      <c r="V4581" s="35">
        <v>244490.40000000002</v>
      </c>
    </row>
    <row r="4582" spans="1:22" x14ac:dyDescent="0.25">
      <c r="A4582" s="10">
        <v>104010</v>
      </c>
      <c r="B4582" s="28" t="s">
        <v>985</v>
      </c>
      <c r="C4582" s="28" t="s">
        <v>1000</v>
      </c>
      <c r="D4582" s="28" t="s">
        <v>1001</v>
      </c>
      <c r="E4582" s="28" t="str">
        <f>VLOOKUP(A4582,'[1]Sheet1 (2)'!$A$2:$H$6200,8,0)</f>
        <v>Function:Executive and Council:Core Function:Mayor and Council</v>
      </c>
      <c r="F4582" s="28" t="s">
        <v>1009</v>
      </c>
      <c r="G4582" s="28" t="s">
        <v>182</v>
      </c>
      <c r="H4582" s="28" t="s">
        <v>1010</v>
      </c>
      <c r="I4582" s="28" t="s">
        <v>182</v>
      </c>
      <c r="J4582" s="28" t="s">
        <v>1004</v>
      </c>
      <c r="K4582" s="25">
        <v>4356002000</v>
      </c>
      <c r="L4582" s="28" t="s">
        <v>3001</v>
      </c>
      <c r="M4582" s="28" t="s">
        <v>3002</v>
      </c>
      <c r="N4582" s="28" t="s">
        <v>2966</v>
      </c>
      <c r="P4582" s="28" t="s">
        <v>151</v>
      </c>
      <c r="R4582" s="25">
        <v>1000</v>
      </c>
      <c r="S4582" s="28" t="s">
        <v>34</v>
      </c>
      <c r="T4582" s="35">
        <v>4514679.0360000022</v>
      </c>
      <c r="U4582" s="35">
        <v>4740412.9878000021</v>
      </c>
      <c r="V4582" s="35">
        <v>4977433.637190002</v>
      </c>
    </row>
    <row r="4583" spans="1:22" x14ac:dyDescent="0.25">
      <c r="A4583" s="10">
        <v>104010</v>
      </c>
      <c r="B4583" s="28" t="s">
        <v>985</v>
      </c>
      <c r="C4583" s="28" t="s">
        <v>1000</v>
      </c>
      <c r="D4583" s="28" t="s">
        <v>1001</v>
      </c>
      <c r="E4583" s="28" t="str">
        <f>VLOOKUP(A4583,'[1]Sheet1 (2)'!$A$2:$H$6200,8,0)</f>
        <v>Function:Executive and Council:Core Function:Mayor and Council</v>
      </c>
      <c r="F4583" s="28" t="s">
        <v>1009</v>
      </c>
      <c r="G4583" s="28" t="s">
        <v>182</v>
      </c>
      <c r="H4583" s="28" t="s">
        <v>1010</v>
      </c>
      <c r="I4583" s="28" t="s">
        <v>182</v>
      </c>
      <c r="J4583" s="28" t="s">
        <v>1004</v>
      </c>
      <c r="K4583" s="25">
        <v>4351002000</v>
      </c>
      <c r="L4583" s="28" t="s">
        <v>3003</v>
      </c>
      <c r="M4583" s="28" t="s">
        <v>3004</v>
      </c>
      <c r="N4583" s="28" t="s">
        <v>2966</v>
      </c>
      <c r="P4583" s="28" t="s">
        <v>151</v>
      </c>
      <c r="R4583" s="25">
        <v>1000</v>
      </c>
      <c r="S4583" s="28" t="s">
        <v>34</v>
      </c>
      <c r="T4583" s="35">
        <v>68481.504000000001</v>
      </c>
      <c r="U4583" s="35">
        <v>71905.579200000007</v>
      </c>
      <c r="V4583" s="35">
        <v>75500.858160000018</v>
      </c>
    </row>
    <row r="4584" spans="1:22" x14ac:dyDescent="0.25">
      <c r="A4584" s="10">
        <v>104013</v>
      </c>
      <c r="B4584" s="28" t="s">
        <v>985</v>
      </c>
      <c r="C4584" s="28" t="s">
        <v>1015</v>
      </c>
      <c r="D4584" s="28" t="s">
        <v>1001</v>
      </c>
      <c r="E4584" s="28" t="str">
        <f>VLOOKUP(A4584,'[1]Sheet1 (2)'!$A$2:$H$6200,8,0)</f>
        <v>Function:Executive and Council:Core Function:Mayor and Council</v>
      </c>
      <c r="F4584" s="28" t="s">
        <v>1022</v>
      </c>
      <c r="G4584" s="28" t="s">
        <v>182</v>
      </c>
      <c r="H4584" s="28" t="s">
        <v>1023</v>
      </c>
      <c r="I4584" s="28" t="s">
        <v>182</v>
      </c>
      <c r="J4584" s="28" t="s">
        <v>1004</v>
      </c>
      <c r="K4584" s="25">
        <v>4354004000</v>
      </c>
      <c r="L4584" s="28" t="s">
        <v>3005</v>
      </c>
      <c r="M4584" s="28" t="s">
        <v>3006</v>
      </c>
      <c r="N4584" s="28" t="s">
        <v>2966</v>
      </c>
      <c r="P4584" s="28" t="s">
        <v>151</v>
      </c>
      <c r="R4584" s="25">
        <v>1000</v>
      </c>
      <c r="S4584" s="28" t="s">
        <v>34</v>
      </c>
      <c r="T4584" s="35">
        <v>880815.85200000007</v>
      </c>
      <c r="U4584" s="35">
        <v>924856.64460000012</v>
      </c>
      <c r="V4584" s="35">
        <v>971099.47683000017</v>
      </c>
    </row>
    <row r="4585" spans="1:22" x14ac:dyDescent="0.25">
      <c r="A4585" s="10">
        <v>104010</v>
      </c>
      <c r="B4585" s="28" t="s">
        <v>985</v>
      </c>
      <c r="C4585" s="28" t="s">
        <v>1000</v>
      </c>
      <c r="D4585" s="28" t="s">
        <v>1001</v>
      </c>
      <c r="E4585" s="28" t="str">
        <f>VLOOKUP(A4585,'[1]Sheet1 (2)'!$A$2:$H$6200,8,0)</f>
        <v>Function:Executive and Council:Core Function:Mayor and Council</v>
      </c>
      <c r="F4585" s="28" t="s">
        <v>1009</v>
      </c>
      <c r="G4585" s="28" t="s">
        <v>182</v>
      </c>
      <c r="H4585" s="28" t="s">
        <v>1010</v>
      </c>
      <c r="I4585" s="28" t="s">
        <v>182</v>
      </c>
      <c r="J4585" s="28" t="s">
        <v>1004</v>
      </c>
      <c r="K4585" s="25">
        <v>4357004000</v>
      </c>
      <c r="L4585" s="28" t="s">
        <v>3007</v>
      </c>
      <c r="M4585" s="28" t="s">
        <v>3008</v>
      </c>
      <c r="N4585" s="28" t="s">
        <v>2966</v>
      </c>
      <c r="P4585" s="28" t="s">
        <v>151</v>
      </c>
      <c r="R4585" s="25">
        <v>1000</v>
      </c>
      <c r="S4585" s="28" t="s">
        <v>34</v>
      </c>
      <c r="T4585" s="35">
        <v>608835.78000000014</v>
      </c>
      <c r="U4585" s="35">
        <v>639277.56900000013</v>
      </c>
      <c r="V4585" s="35">
        <v>671241.44745000021</v>
      </c>
    </row>
    <row r="4586" spans="1:22" x14ac:dyDescent="0.25">
      <c r="A4586" s="10">
        <v>104010</v>
      </c>
      <c r="B4586" s="28" t="s">
        <v>985</v>
      </c>
      <c r="C4586" s="28" t="s">
        <v>1000</v>
      </c>
      <c r="D4586" s="28" t="s">
        <v>1001</v>
      </c>
      <c r="E4586" s="28" t="str">
        <f>VLOOKUP(A4586,'[1]Sheet1 (2)'!$A$2:$H$6200,8,0)</f>
        <v>Function:Executive and Council:Core Function:Mayor and Council</v>
      </c>
      <c r="F4586" s="28" t="s">
        <v>1009</v>
      </c>
      <c r="G4586" s="28" t="s">
        <v>182</v>
      </c>
      <c r="H4586" s="28" t="s">
        <v>1010</v>
      </c>
      <c r="I4586" s="28" t="s">
        <v>182</v>
      </c>
      <c r="J4586" s="28" t="s">
        <v>1004</v>
      </c>
      <c r="K4586" s="25">
        <v>4357005000</v>
      </c>
      <c r="L4586" s="28" t="s">
        <v>3009</v>
      </c>
      <c r="M4586" s="28" t="s">
        <v>3010</v>
      </c>
      <c r="N4586" s="28" t="s">
        <v>2966</v>
      </c>
      <c r="P4586" s="28" t="s">
        <v>151</v>
      </c>
      <c r="R4586" s="25">
        <v>1000</v>
      </c>
      <c r="S4586" s="28" t="s">
        <v>34</v>
      </c>
      <c r="T4586" s="35">
        <v>27720</v>
      </c>
      <c r="U4586" s="35">
        <v>29106</v>
      </c>
      <c r="V4586" s="35">
        <v>30561.300000000003</v>
      </c>
    </row>
    <row r="4587" spans="1:22" x14ac:dyDescent="0.25">
      <c r="A4587" s="10">
        <v>104010</v>
      </c>
      <c r="B4587" s="28" t="s">
        <v>985</v>
      </c>
      <c r="C4587" s="28" t="s">
        <v>1000</v>
      </c>
      <c r="D4587" s="28" t="s">
        <v>1001</v>
      </c>
      <c r="E4587" s="28" t="str">
        <f>VLOOKUP(A4587,'[1]Sheet1 (2)'!$A$2:$H$6200,8,0)</f>
        <v>Function:Executive and Council:Core Function:Mayor and Council</v>
      </c>
      <c r="F4587" s="28" t="s">
        <v>1009</v>
      </c>
      <c r="G4587" s="28" t="s">
        <v>182</v>
      </c>
      <c r="H4587" s="28" t="s">
        <v>1010</v>
      </c>
      <c r="I4587" s="28" t="s">
        <v>182</v>
      </c>
      <c r="J4587" s="28" t="s">
        <v>1004</v>
      </c>
      <c r="K4587" s="25">
        <v>4357011000</v>
      </c>
      <c r="L4587" s="28" t="s">
        <v>3011</v>
      </c>
      <c r="M4587" s="28" t="s">
        <v>3012</v>
      </c>
      <c r="N4587" s="28" t="s">
        <v>2966</v>
      </c>
      <c r="P4587" s="28" t="s">
        <v>151</v>
      </c>
      <c r="R4587" s="25">
        <v>1000</v>
      </c>
      <c r="S4587" s="28" t="s">
        <v>34</v>
      </c>
      <c r="T4587" s="35">
        <v>61624.415999999997</v>
      </c>
      <c r="U4587" s="35">
        <v>64705.6368</v>
      </c>
      <c r="V4587" s="35">
        <v>67940.918640000004</v>
      </c>
    </row>
    <row r="4588" spans="1:22" x14ac:dyDescent="0.25">
      <c r="A4588" s="10">
        <v>104010</v>
      </c>
      <c r="B4588" s="28" t="s">
        <v>985</v>
      </c>
      <c r="C4588" s="28" t="s">
        <v>1000</v>
      </c>
      <c r="D4588" s="28" t="s">
        <v>1001</v>
      </c>
      <c r="E4588" s="28" t="str">
        <f>VLOOKUP(A4588,'[1]Sheet1 (2)'!$A$2:$H$6200,8,0)</f>
        <v>Function:Executive and Council:Core Function:Mayor and Council</v>
      </c>
      <c r="F4588" s="28" t="s">
        <v>1009</v>
      </c>
      <c r="G4588" s="28" t="s">
        <v>182</v>
      </c>
      <c r="H4588" s="28" t="s">
        <v>1010</v>
      </c>
      <c r="I4588" s="28" t="s">
        <v>182</v>
      </c>
      <c r="J4588" s="28" t="s">
        <v>1004</v>
      </c>
      <c r="K4588" s="25">
        <v>4357008000</v>
      </c>
      <c r="L4588" s="28" t="s">
        <v>3013</v>
      </c>
      <c r="M4588" s="28" t="s">
        <v>3014</v>
      </c>
      <c r="N4588" s="28" t="s">
        <v>2966</v>
      </c>
      <c r="P4588" s="28" t="s">
        <v>151</v>
      </c>
      <c r="R4588" s="25">
        <v>1000</v>
      </c>
      <c r="S4588" s="28" t="s">
        <v>34</v>
      </c>
      <c r="T4588" s="35">
        <v>246928.5</v>
      </c>
      <c r="U4588" s="35">
        <v>259274.92500000002</v>
      </c>
      <c r="V4588" s="35">
        <v>272238.67125000001</v>
      </c>
    </row>
    <row r="4589" spans="1:22" x14ac:dyDescent="0.25">
      <c r="A4589" s="10">
        <v>104010</v>
      </c>
      <c r="B4589" s="28" t="s">
        <v>985</v>
      </c>
      <c r="C4589" s="28" t="s">
        <v>1000</v>
      </c>
      <c r="D4589" s="28" t="s">
        <v>1001</v>
      </c>
      <c r="E4589" s="28" t="str">
        <f>VLOOKUP(A4589,'[1]Sheet1 (2)'!$A$2:$H$6200,8,0)</f>
        <v>Function:Executive and Council:Core Function:Mayor and Council</v>
      </c>
      <c r="F4589" s="28" t="s">
        <v>1009</v>
      </c>
      <c r="G4589" s="28" t="s">
        <v>182</v>
      </c>
      <c r="H4589" s="28" t="s">
        <v>1010</v>
      </c>
      <c r="I4589" s="28" t="s">
        <v>182</v>
      </c>
      <c r="J4589" s="28" t="s">
        <v>1004</v>
      </c>
      <c r="K4589" s="25">
        <v>4357009000</v>
      </c>
      <c r="L4589" s="28" t="s">
        <v>3015</v>
      </c>
      <c r="M4589" s="28" t="s">
        <v>3016</v>
      </c>
      <c r="N4589" s="28" t="s">
        <v>2966</v>
      </c>
      <c r="P4589" s="28" t="s">
        <v>151</v>
      </c>
      <c r="R4589" s="25">
        <v>1000</v>
      </c>
      <c r="S4589" s="28" t="s">
        <v>34</v>
      </c>
      <c r="T4589" s="35">
        <v>91325.304000000004</v>
      </c>
      <c r="U4589" s="35">
        <v>95891.569200000013</v>
      </c>
      <c r="V4589" s="35">
        <v>100686.14766000002</v>
      </c>
    </row>
    <row r="4590" spans="1:22" x14ac:dyDescent="0.25">
      <c r="A4590" s="10">
        <v>104013</v>
      </c>
      <c r="B4590" s="28" t="s">
        <v>985</v>
      </c>
      <c r="C4590" s="28" t="s">
        <v>1015</v>
      </c>
      <c r="D4590" s="28" t="s">
        <v>1001</v>
      </c>
      <c r="E4590" s="28" t="str">
        <f>VLOOKUP(A4590,'[1]Sheet1 (2)'!$A$2:$H$6200,8,0)</f>
        <v>Function:Executive and Council:Core Function:Mayor and Council</v>
      </c>
      <c r="F4590" s="28" t="s">
        <v>1022</v>
      </c>
      <c r="G4590" s="28" t="s">
        <v>182</v>
      </c>
      <c r="H4590" s="28" t="s">
        <v>1023</v>
      </c>
      <c r="I4590" s="28" t="s">
        <v>182</v>
      </c>
      <c r="J4590" s="28" t="s">
        <v>1004</v>
      </c>
      <c r="K4590" s="25">
        <v>4354009000</v>
      </c>
      <c r="L4590" s="28" t="s">
        <v>3017</v>
      </c>
      <c r="M4590" s="28" t="s">
        <v>3018</v>
      </c>
      <c r="N4590" s="28" t="s">
        <v>2966</v>
      </c>
      <c r="P4590" s="28" t="s">
        <v>151</v>
      </c>
      <c r="R4590" s="25">
        <v>1000</v>
      </c>
      <c r="S4590" s="28" t="s">
        <v>34</v>
      </c>
      <c r="T4590" s="35">
        <v>132122.34</v>
      </c>
      <c r="U4590" s="35">
        <v>138728.45699999999</v>
      </c>
      <c r="V4590" s="35">
        <v>145664.87985</v>
      </c>
    </row>
    <row r="4591" spans="1:22" x14ac:dyDescent="0.25">
      <c r="A4591" s="10">
        <v>104013</v>
      </c>
      <c r="B4591" s="28" t="s">
        <v>985</v>
      </c>
      <c r="C4591" s="28" t="s">
        <v>1015</v>
      </c>
      <c r="D4591" s="28" t="s">
        <v>1001</v>
      </c>
      <c r="E4591" s="28" t="str">
        <f>VLOOKUP(A4591,'[1]Sheet1 (2)'!$A$2:$H$6200,8,0)</f>
        <v>Function:Executive and Council:Core Function:Mayor and Council</v>
      </c>
      <c r="F4591" s="28" t="s">
        <v>1022</v>
      </c>
      <c r="G4591" s="28" t="s">
        <v>182</v>
      </c>
      <c r="H4591" s="28" t="s">
        <v>1023</v>
      </c>
      <c r="I4591" s="28" t="s">
        <v>182</v>
      </c>
      <c r="J4591" s="28" t="s">
        <v>1004</v>
      </c>
      <c r="K4591" s="25">
        <v>4354011000</v>
      </c>
      <c r="L4591" s="28" t="s">
        <v>3019</v>
      </c>
      <c r="M4591" s="28" t="s">
        <v>3020</v>
      </c>
      <c r="N4591" s="28" t="s">
        <v>2966</v>
      </c>
      <c r="P4591" s="28" t="s">
        <v>151</v>
      </c>
      <c r="R4591" s="25">
        <v>1000</v>
      </c>
      <c r="S4591" s="28" t="s">
        <v>34</v>
      </c>
      <c r="T4591" s="35">
        <v>40624.415999999997</v>
      </c>
      <c r="U4591" s="35">
        <v>42655.6368</v>
      </c>
      <c r="V4591" s="35">
        <v>44788.418640000004</v>
      </c>
    </row>
    <row r="4592" spans="1:22" x14ac:dyDescent="0.25">
      <c r="A4592" s="10">
        <v>104013</v>
      </c>
      <c r="B4592" s="28" t="s">
        <v>985</v>
      </c>
      <c r="C4592" s="28" t="s">
        <v>1015</v>
      </c>
      <c r="D4592" s="28" t="s">
        <v>1001</v>
      </c>
      <c r="E4592" s="28" t="str">
        <f>VLOOKUP(A4592,'[1]Sheet1 (2)'!$A$2:$H$6200,8,0)</f>
        <v>Function:Executive and Council:Core Function:Mayor and Council</v>
      </c>
      <c r="F4592" s="28" t="s">
        <v>1022</v>
      </c>
      <c r="G4592" s="28" t="s">
        <v>182</v>
      </c>
      <c r="H4592" s="28" t="s">
        <v>1023</v>
      </c>
      <c r="I4592" s="28" t="s">
        <v>182</v>
      </c>
      <c r="J4592" s="28" t="s">
        <v>1004</v>
      </c>
      <c r="K4592" s="25">
        <v>4353011000</v>
      </c>
      <c r="L4592" s="28" t="s">
        <v>3021</v>
      </c>
      <c r="M4592" s="28" t="s">
        <v>3022</v>
      </c>
      <c r="N4592" s="28" t="s">
        <v>2966</v>
      </c>
      <c r="P4592" s="28" t="s">
        <v>151</v>
      </c>
      <c r="R4592" s="25">
        <v>1000</v>
      </c>
      <c r="S4592" s="28" t="s">
        <v>34</v>
      </c>
      <c r="T4592" s="35">
        <v>60141.312000000005</v>
      </c>
      <c r="U4592" s="35">
        <v>63148.377600000007</v>
      </c>
      <c r="V4592" s="35">
        <v>66305.796480000005</v>
      </c>
    </row>
    <row r="4593" spans="1:22" x14ac:dyDescent="0.25">
      <c r="A4593" s="10">
        <v>104013</v>
      </c>
      <c r="B4593" s="28" t="s">
        <v>985</v>
      </c>
      <c r="C4593" s="28" t="s">
        <v>1015</v>
      </c>
      <c r="D4593" s="28" t="s">
        <v>1001</v>
      </c>
      <c r="E4593" s="28" t="str">
        <f>VLOOKUP(A4593,'[1]Sheet1 (2)'!$A$2:$H$6200,8,0)</f>
        <v>Function:Executive and Council:Core Function:Mayor and Council</v>
      </c>
      <c r="F4593" s="28" t="s">
        <v>1022</v>
      </c>
      <c r="G4593" s="28" t="s">
        <v>182</v>
      </c>
      <c r="H4593" s="28" t="s">
        <v>1023</v>
      </c>
      <c r="I4593" s="28" t="s">
        <v>182</v>
      </c>
      <c r="J4593" s="28" t="s">
        <v>1004</v>
      </c>
      <c r="K4593" s="25">
        <v>4353005000</v>
      </c>
      <c r="L4593" s="28" t="s">
        <v>3023</v>
      </c>
      <c r="M4593" s="28" t="s">
        <v>3024</v>
      </c>
      <c r="N4593" s="28" t="s">
        <v>2966</v>
      </c>
      <c r="P4593" s="28" t="s">
        <v>151</v>
      </c>
      <c r="R4593" s="25">
        <v>1000</v>
      </c>
      <c r="S4593" s="28" t="s">
        <v>34</v>
      </c>
      <c r="T4593" s="35">
        <v>46620</v>
      </c>
      <c r="U4593" s="35">
        <v>48951</v>
      </c>
      <c r="V4593" s="35">
        <v>51398.55</v>
      </c>
    </row>
    <row r="4594" spans="1:22" x14ac:dyDescent="0.25">
      <c r="A4594" s="10">
        <v>104013</v>
      </c>
      <c r="B4594" s="28" t="s">
        <v>985</v>
      </c>
      <c r="C4594" s="28" t="s">
        <v>1015</v>
      </c>
      <c r="D4594" s="28" t="s">
        <v>1001</v>
      </c>
      <c r="E4594" s="28" t="str">
        <f>VLOOKUP(A4594,'[1]Sheet1 (2)'!$A$2:$H$6200,8,0)</f>
        <v>Function:Executive and Council:Core Function:Mayor and Council</v>
      </c>
      <c r="F4594" s="28" t="s">
        <v>1022</v>
      </c>
      <c r="G4594" s="28" t="s">
        <v>182</v>
      </c>
      <c r="H4594" s="28" t="s">
        <v>1023</v>
      </c>
      <c r="I4594" s="28" t="s">
        <v>182</v>
      </c>
      <c r="J4594" s="28" t="s">
        <v>1004</v>
      </c>
      <c r="K4594" s="25">
        <v>4354005000</v>
      </c>
      <c r="L4594" s="28" t="s">
        <v>3025</v>
      </c>
      <c r="M4594" s="28" t="s">
        <v>3026</v>
      </c>
      <c r="N4594" s="28" t="s">
        <v>2966</v>
      </c>
      <c r="P4594" s="28" t="s">
        <v>151</v>
      </c>
      <c r="R4594" s="25">
        <v>1000</v>
      </c>
      <c r="S4594" s="28" t="s">
        <v>34</v>
      </c>
      <c r="T4594" s="35">
        <v>46620</v>
      </c>
      <c r="U4594" s="35">
        <v>48951</v>
      </c>
      <c r="V4594" s="35">
        <v>51398.55</v>
      </c>
    </row>
    <row r="4595" spans="1:22" x14ac:dyDescent="0.25">
      <c r="A4595" s="10">
        <v>104013</v>
      </c>
      <c r="B4595" s="28" t="s">
        <v>985</v>
      </c>
      <c r="C4595" s="28" t="s">
        <v>1015</v>
      </c>
      <c r="D4595" s="28" t="s">
        <v>1001</v>
      </c>
      <c r="E4595" s="28" t="str">
        <f>VLOOKUP(A4595,'[1]Sheet1 (2)'!$A$2:$H$6200,8,0)</f>
        <v>Function:Executive and Council:Core Function:Mayor and Council</v>
      </c>
      <c r="F4595" s="28" t="s">
        <v>1022</v>
      </c>
      <c r="G4595" s="28" t="s">
        <v>182</v>
      </c>
      <c r="H4595" s="28" t="s">
        <v>1023</v>
      </c>
      <c r="I4595" s="28" t="s">
        <v>182</v>
      </c>
      <c r="J4595" s="28" t="s">
        <v>1004</v>
      </c>
      <c r="K4595" s="25">
        <v>4353009000</v>
      </c>
      <c r="L4595" s="28" t="s">
        <v>3027</v>
      </c>
      <c r="M4595" s="28" t="s">
        <v>3028</v>
      </c>
      <c r="N4595" s="28" t="s">
        <v>2966</v>
      </c>
      <c r="P4595" s="28" t="s">
        <v>151</v>
      </c>
      <c r="R4595" s="25">
        <v>1000</v>
      </c>
      <c r="S4595" s="28" t="s">
        <v>34</v>
      </c>
      <c r="T4595" s="35">
        <v>162772.84800000003</v>
      </c>
      <c r="U4595" s="35">
        <v>170911.49040000004</v>
      </c>
      <c r="V4595" s="35">
        <v>179457.06492000006</v>
      </c>
    </row>
    <row r="4596" spans="1:22" x14ac:dyDescent="0.25">
      <c r="A4596" s="10">
        <v>104013</v>
      </c>
      <c r="B4596" s="28" t="s">
        <v>985</v>
      </c>
      <c r="C4596" s="28" t="s">
        <v>1015</v>
      </c>
      <c r="D4596" s="28" t="s">
        <v>1001</v>
      </c>
      <c r="E4596" s="28" t="str">
        <f>VLOOKUP(A4596,'[1]Sheet1 (2)'!$A$2:$H$6200,8,0)</f>
        <v>Function:Executive and Council:Core Function:Mayor and Council</v>
      </c>
      <c r="F4596" s="28" t="s">
        <v>1022</v>
      </c>
      <c r="G4596" s="28" t="s">
        <v>182</v>
      </c>
      <c r="H4596" s="28" t="s">
        <v>1023</v>
      </c>
      <c r="I4596" s="28" t="s">
        <v>182</v>
      </c>
      <c r="J4596" s="28" t="s">
        <v>1004</v>
      </c>
      <c r="K4596" s="25">
        <v>4353004000</v>
      </c>
      <c r="L4596" s="28" t="s">
        <v>3029</v>
      </c>
      <c r="M4596" s="28" t="s">
        <v>3030</v>
      </c>
      <c r="N4596" s="28" t="s">
        <v>2966</v>
      </c>
      <c r="P4596" s="28" t="s">
        <v>151</v>
      </c>
      <c r="R4596" s="25">
        <v>1000</v>
      </c>
      <c r="S4596" s="28" t="s">
        <v>34</v>
      </c>
      <c r="T4596" s="35">
        <v>1085152.8240000003</v>
      </c>
      <c r="U4596" s="35">
        <v>1139410.4652000002</v>
      </c>
      <c r="V4596" s="35">
        <v>1196380.9884600004</v>
      </c>
    </row>
    <row r="4597" spans="1:22" x14ac:dyDescent="0.25">
      <c r="A4597" s="10">
        <v>604101</v>
      </c>
      <c r="B4597" s="2" t="s">
        <v>45</v>
      </c>
      <c r="C4597" s="2" t="s">
        <v>970</v>
      </c>
      <c r="D4597" s="28" t="s">
        <v>831</v>
      </c>
      <c r="E4597" s="28" t="str">
        <f>VLOOKUP(A4597,'[1]Sheet1 (2)'!$A$2:$H$6200,8,0)</f>
        <v>Function:Planning and Development:Core Function:Town Planning, Building Regulations and Enforcement, and City Engineer</v>
      </c>
      <c r="F4597" s="38" t="s">
        <v>3031</v>
      </c>
      <c r="I4597" s="38" t="s">
        <v>171</v>
      </c>
      <c r="J4597" s="38" t="s">
        <v>850</v>
      </c>
      <c r="K4597" s="38">
        <v>4820000000</v>
      </c>
      <c r="L4597" s="38"/>
      <c r="M4597" s="38"/>
      <c r="N4597" s="28" t="s">
        <v>137</v>
      </c>
      <c r="P4597" s="5" t="s">
        <v>468</v>
      </c>
      <c r="Q4597" s="38"/>
      <c r="R4597" s="2"/>
      <c r="S4597" s="2"/>
      <c r="T4597" s="3">
        <v>5501.37</v>
      </c>
      <c r="U4597" s="3">
        <v>4678.38</v>
      </c>
      <c r="V4597" s="3">
        <v>2.58</v>
      </c>
    </row>
    <row r="4598" spans="1:22" x14ac:dyDescent="0.25">
      <c r="A4598" s="10">
        <v>604101</v>
      </c>
      <c r="B4598" s="2" t="s">
        <v>45</v>
      </c>
      <c r="C4598" s="2" t="s">
        <v>970</v>
      </c>
      <c r="D4598" s="28" t="s">
        <v>831</v>
      </c>
      <c r="E4598" s="28" t="str">
        <f>VLOOKUP(A4598,'[1]Sheet1 (2)'!$A$2:$H$6200,8,0)</f>
        <v>Function:Planning and Development:Core Function:Town Planning, Building Regulations and Enforcement, and City Engineer</v>
      </c>
      <c r="F4598" s="38" t="s">
        <v>3031</v>
      </c>
      <c r="I4598" s="38" t="s">
        <v>171</v>
      </c>
      <c r="J4598" s="38" t="s">
        <v>850</v>
      </c>
      <c r="K4598" s="38">
        <v>4820005000</v>
      </c>
      <c r="L4598" s="38"/>
      <c r="M4598" s="38"/>
      <c r="N4598" s="28" t="s">
        <v>137</v>
      </c>
      <c r="P4598" s="5" t="s">
        <v>468</v>
      </c>
      <c r="Q4598" s="38"/>
      <c r="R4598" s="2"/>
      <c r="S4598" s="2"/>
      <c r="T4598" s="3">
        <v>18342.05</v>
      </c>
      <c r="U4598" s="3">
        <v>16107.55</v>
      </c>
      <c r="V4598" s="3">
        <v>9356.7099999999991</v>
      </c>
    </row>
    <row r="4599" spans="1:22" x14ac:dyDescent="0.25">
      <c r="A4599" s="10">
        <v>604101</v>
      </c>
      <c r="B4599" s="2" t="s">
        <v>45</v>
      </c>
      <c r="C4599" s="2" t="s">
        <v>970</v>
      </c>
      <c r="D4599" s="28" t="s">
        <v>831</v>
      </c>
      <c r="E4599" s="28" t="str">
        <f>VLOOKUP(A4599,'[1]Sheet1 (2)'!$A$2:$H$6200,8,0)</f>
        <v>Function:Planning and Development:Core Function:Town Planning, Building Regulations and Enforcement, and City Engineer</v>
      </c>
      <c r="F4599" s="38" t="s">
        <v>3031</v>
      </c>
      <c r="I4599" s="38" t="s">
        <v>171</v>
      </c>
      <c r="J4599" s="38" t="s">
        <v>850</v>
      </c>
      <c r="K4599" s="38">
        <v>4820007000</v>
      </c>
      <c r="L4599" s="38"/>
      <c r="M4599" s="38"/>
      <c r="N4599" s="28" t="s">
        <v>137</v>
      </c>
      <c r="P4599" s="5" t="s">
        <v>468</v>
      </c>
      <c r="Q4599" s="38"/>
      <c r="R4599" s="2"/>
      <c r="S4599" s="2"/>
      <c r="T4599" s="3">
        <v>6714.04</v>
      </c>
      <c r="U4599" s="3">
        <v>6706.62</v>
      </c>
      <c r="V4599" s="3">
        <v>6274.8</v>
      </c>
    </row>
    <row r="4600" spans="1:22" x14ac:dyDescent="0.25">
      <c r="A4600" s="10">
        <v>604101</v>
      </c>
      <c r="B4600" s="2" t="s">
        <v>45</v>
      </c>
      <c r="C4600" s="2" t="s">
        <v>970</v>
      </c>
      <c r="D4600" s="28" t="s">
        <v>831</v>
      </c>
      <c r="E4600" s="28" t="str">
        <f>VLOOKUP(A4600,'[1]Sheet1 (2)'!$A$2:$H$6200,8,0)</f>
        <v>Function:Planning and Development:Core Function:Town Planning, Building Regulations and Enforcement, and City Engineer</v>
      </c>
      <c r="F4600" s="38" t="s">
        <v>3031</v>
      </c>
      <c r="I4600" s="38" t="s">
        <v>171</v>
      </c>
      <c r="J4600" s="38" t="s">
        <v>850</v>
      </c>
      <c r="K4600" s="38">
        <v>4820032000</v>
      </c>
      <c r="L4600" s="38"/>
      <c r="M4600" s="38"/>
      <c r="N4600" s="28" t="s">
        <v>137</v>
      </c>
      <c r="P4600" s="5" t="s">
        <v>468</v>
      </c>
      <c r="Q4600" s="38"/>
      <c r="R4600" s="2"/>
      <c r="S4600" s="2"/>
      <c r="T4600" s="3">
        <v>34035.160000000003</v>
      </c>
      <c r="U4600" s="3">
        <v>26103.74</v>
      </c>
      <c r="V4600" s="3">
        <v>5152.1000000000004</v>
      </c>
    </row>
    <row r="4601" spans="1:22" x14ac:dyDescent="0.25">
      <c r="A4601" s="10">
        <v>604101</v>
      </c>
      <c r="B4601" s="2" t="s">
        <v>45</v>
      </c>
      <c r="C4601" s="2" t="s">
        <v>970</v>
      </c>
      <c r="D4601" s="28" t="s">
        <v>831</v>
      </c>
      <c r="E4601" s="28" t="str">
        <f>VLOOKUP(A4601,'[1]Sheet1 (2)'!$A$2:$H$6200,8,0)</f>
        <v>Function:Planning and Development:Core Function:Town Planning, Building Regulations and Enforcement, and City Engineer</v>
      </c>
      <c r="F4601" s="38" t="s">
        <v>3031</v>
      </c>
      <c r="I4601" s="38" t="s">
        <v>171</v>
      </c>
      <c r="J4601" s="38" t="s">
        <v>850</v>
      </c>
      <c r="K4601" s="38">
        <v>4820030000</v>
      </c>
      <c r="L4601" s="38"/>
      <c r="M4601" s="38"/>
      <c r="N4601" s="28" t="s">
        <v>137</v>
      </c>
      <c r="P4601" s="5" t="s">
        <v>468</v>
      </c>
      <c r="Q4601" s="38"/>
      <c r="R4601" s="2"/>
      <c r="S4601" s="2"/>
      <c r="T4601" s="3">
        <v>39182.06</v>
      </c>
      <c r="U4601" s="3">
        <v>39182.07</v>
      </c>
      <c r="V4601" s="3">
        <v>39182.06</v>
      </c>
    </row>
    <row r="4602" spans="1:22" x14ac:dyDescent="0.25">
      <c r="A4602" s="10">
        <v>604115</v>
      </c>
      <c r="B4602" s="2" t="s">
        <v>45</v>
      </c>
      <c r="C4602" s="2" t="s">
        <v>868</v>
      </c>
      <c r="D4602" s="28" t="s">
        <v>831</v>
      </c>
      <c r="E4602" s="28" t="str">
        <f>VLOOKUP(A4602,'[1]Sheet1 (2)'!$A$2:$H$6200,8,0)</f>
        <v>Function:Environmental Protection:Non-core Function:Nature Conservation</v>
      </c>
      <c r="F4602" s="38" t="s">
        <v>2676</v>
      </c>
      <c r="I4602" s="38" t="s">
        <v>171</v>
      </c>
      <c r="J4602" s="38" t="s">
        <v>872</v>
      </c>
      <c r="K4602" s="38">
        <v>4820030000</v>
      </c>
      <c r="L4602" s="38"/>
      <c r="M4602" s="38"/>
      <c r="N4602" s="28" t="s">
        <v>137</v>
      </c>
      <c r="P4602" s="5" t="s">
        <v>468</v>
      </c>
      <c r="Q4602" s="38"/>
      <c r="R4602" s="2"/>
      <c r="S4602" s="2"/>
      <c r="T4602" s="3">
        <v>88.09</v>
      </c>
      <c r="U4602" s="3">
        <v>77.48</v>
      </c>
      <c r="V4602" s="3">
        <v>0</v>
      </c>
    </row>
    <row r="4603" spans="1:22" x14ac:dyDescent="0.25">
      <c r="A4603" s="10">
        <v>604115</v>
      </c>
      <c r="B4603" s="2" t="s">
        <v>45</v>
      </c>
      <c r="C4603" s="2" t="s">
        <v>868</v>
      </c>
      <c r="D4603" s="28" t="s">
        <v>831</v>
      </c>
      <c r="E4603" s="28" t="str">
        <f>VLOOKUP(A4603,'[1]Sheet1 (2)'!$A$2:$H$6200,8,0)</f>
        <v>Function:Environmental Protection:Non-core Function:Nature Conservation</v>
      </c>
      <c r="F4603" s="38" t="s">
        <v>2676</v>
      </c>
      <c r="I4603" s="38" t="s">
        <v>171</v>
      </c>
      <c r="J4603" s="38" t="s">
        <v>872</v>
      </c>
      <c r="K4603" s="38">
        <v>4820070000</v>
      </c>
      <c r="L4603" s="38"/>
      <c r="M4603" s="38"/>
      <c r="N4603" s="28" t="s">
        <v>137</v>
      </c>
      <c r="P4603" s="5" t="s">
        <v>468</v>
      </c>
      <c r="Q4603" s="38"/>
      <c r="R4603" s="2"/>
      <c r="S4603" s="2"/>
      <c r="T4603" s="3">
        <v>153.94</v>
      </c>
      <c r="U4603" s="3">
        <v>153.94</v>
      </c>
      <c r="V4603" s="3">
        <v>153.94</v>
      </c>
    </row>
    <row r="4604" spans="1:22" x14ac:dyDescent="0.25">
      <c r="A4604" s="10">
        <v>604241</v>
      </c>
      <c r="B4604" s="2" t="s">
        <v>45</v>
      </c>
      <c r="C4604" s="2" t="s">
        <v>818</v>
      </c>
      <c r="D4604" s="28" t="s">
        <v>798</v>
      </c>
      <c r="E4604" s="28" t="str">
        <f>VLOOKUP(A4604,'[1]Sheet1 (2)'!$A$2:$H$6200,8,0)</f>
        <v>Function:Planning and Development:Core Function:Economic Development/Planning</v>
      </c>
      <c r="F4604" s="38" t="s">
        <v>3032</v>
      </c>
      <c r="I4604" s="38" t="s">
        <v>171</v>
      </c>
      <c r="J4604" s="38" t="s">
        <v>817</v>
      </c>
      <c r="K4604" s="38">
        <v>4820034110</v>
      </c>
      <c r="L4604" s="38"/>
      <c r="M4604" s="38"/>
      <c r="N4604" s="28" t="s">
        <v>137</v>
      </c>
      <c r="P4604" s="5" t="s">
        <v>468</v>
      </c>
      <c r="Q4604" s="38"/>
      <c r="R4604" s="2"/>
      <c r="S4604" s="2"/>
      <c r="T4604" s="3">
        <v>4674.6899999999996</v>
      </c>
      <c r="U4604" s="3">
        <v>4674.6899999999996</v>
      </c>
      <c r="V4604" s="3">
        <v>4674.6899999999996</v>
      </c>
    </row>
    <row r="4605" spans="1:22" x14ac:dyDescent="0.25">
      <c r="A4605" s="10">
        <v>604241</v>
      </c>
      <c r="B4605" s="2" t="s">
        <v>45</v>
      </c>
      <c r="C4605" s="2" t="s">
        <v>818</v>
      </c>
      <c r="D4605" s="28" t="s">
        <v>798</v>
      </c>
      <c r="E4605" s="28" t="str">
        <f>VLOOKUP(A4605,'[1]Sheet1 (2)'!$A$2:$H$6200,8,0)</f>
        <v>Function:Planning and Development:Core Function:Economic Development/Planning</v>
      </c>
      <c r="F4605" s="38" t="s">
        <v>3032</v>
      </c>
      <c r="I4605" s="38" t="s">
        <v>171</v>
      </c>
      <c r="J4605" s="38" t="s">
        <v>817</v>
      </c>
      <c r="K4605" s="38">
        <v>4820030000</v>
      </c>
      <c r="L4605" s="38"/>
      <c r="M4605" s="38"/>
      <c r="N4605" s="28" t="s">
        <v>137</v>
      </c>
      <c r="P4605" s="5" t="s">
        <v>468</v>
      </c>
      <c r="Q4605" s="38"/>
      <c r="R4605" s="2"/>
      <c r="S4605" s="2"/>
      <c r="T4605" s="3">
        <v>9507.14</v>
      </c>
      <c r="U4605" s="3">
        <v>0</v>
      </c>
      <c r="V4605" s="3"/>
    </row>
    <row r="4606" spans="1:22" x14ac:dyDescent="0.25">
      <c r="A4606" s="10">
        <v>604265</v>
      </c>
      <c r="B4606" s="2" t="s">
        <v>45</v>
      </c>
      <c r="C4606" s="2" t="s">
        <v>882</v>
      </c>
      <c r="D4606" s="28" t="s">
        <v>874</v>
      </c>
      <c r="E4606" s="28" t="str">
        <f>VLOOKUP(A4606,'[1]Sheet1 (2)'!$A$2:$H$6200,8,0)</f>
        <v>Function:Housing:Core Function:Housing</v>
      </c>
      <c r="F4606" s="38" t="s">
        <v>3033</v>
      </c>
      <c r="I4606" s="38" t="s">
        <v>171</v>
      </c>
      <c r="J4606" s="38" t="s">
        <v>538</v>
      </c>
      <c r="K4606" s="38">
        <v>4820002000</v>
      </c>
      <c r="L4606" s="38"/>
      <c r="M4606" s="38"/>
      <c r="N4606" s="28" t="s">
        <v>137</v>
      </c>
      <c r="P4606" s="5" t="s">
        <v>468</v>
      </c>
      <c r="Q4606" s="38"/>
      <c r="R4606" s="2"/>
      <c r="S4606" s="2"/>
      <c r="T4606" s="3">
        <v>671036.07999999996</v>
      </c>
      <c r="U4606" s="3">
        <v>671036.06999999995</v>
      </c>
      <c r="V4606" s="3">
        <v>671036.06999999995</v>
      </c>
    </row>
    <row r="4607" spans="1:22" x14ac:dyDescent="0.25">
      <c r="A4607" s="10">
        <v>604265</v>
      </c>
      <c r="B4607" s="2" t="s">
        <v>45</v>
      </c>
      <c r="C4607" s="2" t="s">
        <v>882</v>
      </c>
      <c r="D4607" s="28" t="s">
        <v>874</v>
      </c>
      <c r="E4607" s="28" t="str">
        <f>VLOOKUP(A4607,'[1]Sheet1 (2)'!$A$2:$H$6200,8,0)</f>
        <v>Function:Housing:Core Function:Housing</v>
      </c>
      <c r="F4607" s="38" t="s">
        <v>3033</v>
      </c>
      <c r="I4607" s="38" t="s">
        <v>171</v>
      </c>
      <c r="J4607" s="38" t="s">
        <v>538</v>
      </c>
      <c r="K4607" s="38">
        <v>4820034000</v>
      </c>
      <c r="L4607" s="38"/>
      <c r="M4607" s="38"/>
      <c r="N4607" s="28" t="s">
        <v>137</v>
      </c>
      <c r="P4607" s="5" t="s">
        <v>468</v>
      </c>
      <c r="Q4607" s="38"/>
      <c r="R4607" s="2"/>
      <c r="S4607" s="2"/>
      <c r="T4607" s="3"/>
      <c r="U4607" s="3"/>
      <c r="V4607" s="3"/>
    </row>
    <row r="4608" spans="1:22" x14ac:dyDescent="0.25">
      <c r="A4608" s="10">
        <v>604265</v>
      </c>
      <c r="B4608" s="2" t="s">
        <v>45</v>
      </c>
      <c r="C4608" s="2" t="s">
        <v>882</v>
      </c>
      <c r="D4608" s="28" t="s">
        <v>874</v>
      </c>
      <c r="E4608" s="28" t="str">
        <f>VLOOKUP(A4608,'[1]Sheet1 (2)'!$A$2:$H$6200,8,0)</f>
        <v>Function:Housing:Core Function:Housing</v>
      </c>
      <c r="F4608" s="38" t="s">
        <v>3033</v>
      </c>
      <c r="I4608" s="38" t="s">
        <v>171</v>
      </c>
      <c r="J4608" s="38" t="s">
        <v>538</v>
      </c>
      <c r="K4608" s="38">
        <v>4820360000</v>
      </c>
      <c r="L4608" s="38"/>
      <c r="M4608" s="38"/>
      <c r="N4608" s="28" t="s">
        <v>137</v>
      </c>
      <c r="P4608" s="5" t="s">
        <v>468</v>
      </c>
      <c r="Q4608" s="38"/>
      <c r="R4608" s="2"/>
      <c r="S4608" s="2"/>
      <c r="T4608" s="3"/>
      <c r="U4608" s="3"/>
      <c r="V4608" s="3"/>
    </row>
    <row r="4609" spans="1:22" x14ac:dyDescent="0.25">
      <c r="A4609" s="10">
        <v>604265</v>
      </c>
      <c r="B4609" s="2" t="s">
        <v>45</v>
      </c>
      <c r="C4609" s="2" t="s">
        <v>882</v>
      </c>
      <c r="D4609" s="28" t="s">
        <v>874</v>
      </c>
      <c r="E4609" s="28" t="str">
        <f>VLOOKUP(A4609,'[1]Sheet1 (2)'!$A$2:$H$6200,8,0)</f>
        <v>Function:Housing:Core Function:Housing</v>
      </c>
      <c r="F4609" s="38" t="s">
        <v>3033</v>
      </c>
      <c r="I4609" s="38" t="s">
        <v>171</v>
      </c>
      <c r="J4609" s="38" t="s">
        <v>538</v>
      </c>
      <c r="K4609" s="38">
        <v>4820005000</v>
      </c>
      <c r="L4609" s="38"/>
      <c r="M4609" s="38"/>
      <c r="N4609" s="28" t="s">
        <v>137</v>
      </c>
      <c r="P4609" s="5" t="s">
        <v>468</v>
      </c>
      <c r="Q4609" s="38"/>
      <c r="R4609" s="2"/>
      <c r="S4609" s="2"/>
      <c r="T4609" s="3">
        <v>964.01</v>
      </c>
      <c r="U4609" s="3">
        <v>827.18</v>
      </c>
      <c r="V4609" s="3">
        <v>239.89</v>
      </c>
    </row>
    <row r="4610" spans="1:22" x14ac:dyDescent="0.25">
      <c r="A4610" s="10">
        <v>604265</v>
      </c>
      <c r="B4610" s="2" t="s">
        <v>45</v>
      </c>
      <c r="C4610" s="2" t="s">
        <v>882</v>
      </c>
      <c r="D4610" s="28" t="s">
        <v>874</v>
      </c>
      <c r="E4610" s="28" t="str">
        <f>VLOOKUP(A4610,'[1]Sheet1 (2)'!$A$2:$H$6200,8,0)</f>
        <v>Function:Housing:Core Function:Housing</v>
      </c>
      <c r="F4610" s="38" t="s">
        <v>3033</v>
      </c>
      <c r="I4610" s="38" t="s">
        <v>171</v>
      </c>
      <c r="J4610" s="38" t="s">
        <v>538</v>
      </c>
      <c r="K4610" s="38">
        <v>4820007000</v>
      </c>
      <c r="L4610" s="38"/>
      <c r="M4610" s="38"/>
      <c r="N4610" s="28" t="s">
        <v>137</v>
      </c>
      <c r="P4610" s="5" t="s">
        <v>468</v>
      </c>
      <c r="Q4610" s="38"/>
      <c r="R4610" s="2"/>
      <c r="S4610" s="2"/>
      <c r="T4610" s="3">
        <v>1026.25</v>
      </c>
      <c r="U4610" s="3">
        <v>1026.22</v>
      </c>
      <c r="V4610" s="3">
        <v>1026.25</v>
      </c>
    </row>
    <row r="4611" spans="1:22" x14ac:dyDescent="0.25">
      <c r="A4611" s="10">
        <v>604265</v>
      </c>
      <c r="B4611" s="2" t="s">
        <v>45</v>
      </c>
      <c r="C4611" s="2" t="s">
        <v>882</v>
      </c>
      <c r="D4611" s="28" t="s">
        <v>874</v>
      </c>
      <c r="E4611" s="28" t="str">
        <f>VLOOKUP(A4611,'[1]Sheet1 (2)'!$A$2:$H$6200,8,0)</f>
        <v>Function:Housing:Core Function:Housing</v>
      </c>
      <c r="F4611" s="38" t="s">
        <v>3033</v>
      </c>
      <c r="I4611" s="38" t="s">
        <v>171</v>
      </c>
      <c r="J4611" s="38" t="s">
        <v>538</v>
      </c>
      <c r="K4611" s="38">
        <v>4820030000</v>
      </c>
      <c r="L4611" s="38"/>
      <c r="M4611" s="38"/>
      <c r="N4611" s="28" t="s">
        <v>137</v>
      </c>
      <c r="P4611" s="5" t="s">
        <v>468</v>
      </c>
      <c r="Q4611" s="38"/>
      <c r="R4611" s="2"/>
      <c r="S4611" s="2"/>
      <c r="T4611" s="3">
        <v>3708.74</v>
      </c>
      <c r="U4611" s="3">
        <v>2914.55</v>
      </c>
      <c r="V4611" s="3">
        <v>1820.84</v>
      </c>
    </row>
    <row r="4612" spans="1:22" x14ac:dyDescent="0.25">
      <c r="A4612" s="10">
        <v>604265</v>
      </c>
      <c r="B4612" s="2" t="s">
        <v>45</v>
      </c>
      <c r="C4612" s="2" t="s">
        <v>882</v>
      </c>
      <c r="D4612" s="28" t="s">
        <v>874</v>
      </c>
      <c r="E4612" s="28" t="str">
        <f>VLOOKUP(A4612,'[1]Sheet1 (2)'!$A$2:$H$6200,8,0)</f>
        <v>Function:Housing:Core Function:Housing</v>
      </c>
      <c r="F4612" s="38" t="s">
        <v>3033</v>
      </c>
      <c r="I4612" s="38" t="s">
        <v>171</v>
      </c>
      <c r="J4612" s="38" t="s">
        <v>538</v>
      </c>
      <c r="K4612" s="38">
        <v>4820034040</v>
      </c>
      <c r="L4612" s="38"/>
      <c r="M4612" s="38"/>
      <c r="N4612" s="28" t="s">
        <v>137</v>
      </c>
      <c r="P4612" s="5" t="s">
        <v>468</v>
      </c>
      <c r="Q4612" s="38"/>
      <c r="R4612" s="2"/>
      <c r="S4612" s="2"/>
      <c r="T4612" s="3">
        <v>38393.519999999997</v>
      </c>
      <c r="U4612" s="3">
        <v>38393.53</v>
      </c>
      <c r="V4612" s="3">
        <v>38393.519999999997</v>
      </c>
    </row>
    <row r="4613" spans="1:22" x14ac:dyDescent="0.25">
      <c r="A4613" s="10">
        <v>604285</v>
      </c>
      <c r="B4613" s="2" t="s">
        <v>45</v>
      </c>
      <c r="C4613" s="2" t="s">
        <v>863</v>
      </c>
      <c r="D4613" s="28" t="s">
        <v>831</v>
      </c>
      <c r="E4613" s="28" t="str">
        <f>VLOOKUP(A4613,'[1]Sheet1 (2)'!$A$2:$H$6200,8,0)</f>
        <v>Function:Planning and Development:Core Function:Town Planning, Building Regulations and Enforcement, and City Engineer</v>
      </c>
      <c r="F4613" s="38" t="s">
        <v>3034</v>
      </c>
      <c r="I4613" s="38" t="s">
        <v>171</v>
      </c>
      <c r="J4613" s="38" t="s">
        <v>850</v>
      </c>
      <c r="K4613" s="38">
        <v>4820400000</v>
      </c>
      <c r="L4613" s="38"/>
      <c r="M4613" s="38"/>
      <c r="N4613" s="28" t="s">
        <v>137</v>
      </c>
      <c r="P4613" s="5" t="s">
        <v>468</v>
      </c>
      <c r="Q4613" s="38"/>
      <c r="R4613" s="2"/>
      <c r="S4613" s="2"/>
      <c r="T4613" s="3">
        <v>45143.17</v>
      </c>
      <c r="U4613" s="3">
        <v>45138.7</v>
      </c>
      <c r="V4613" s="3">
        <v>43467.3</v>
      </c>
    </row>
    <row r="4614" spans="1:22" x14ac:dyDescent="0.25">
      <c r="A4614" s="10">
        <v>604285</v>
      </c>
      <c r="B4614" s="2" t="s">
        <v>45</v>
      </c>
      <c r="C4614" s="2" t="s">
        <v>863</v>
      </c>
      <c r="D4614" s="28" t="s">
        <v>831</v>
      </c>
      <c r="E4614" s="28" t="str">
        <f>VLOOKUP(A4614,'[1]Sheet1 (2)'!$A$2:$H$6200,8,0)</f>
        <v>Function:Planning and Development:Core Function:Town Planning, Building Regulations and Enforcement, and City Engineer</v>
      </c>
      <c r="F4614" s="38" t="s">
        <v>3034</v>
      </c>
      <c r="I4614" s="38" t="s">
        <v>171</v>
      </c>
      <c r="J4614" s="38" t="s">
        <v>850</v>
      </c>
      <c r="K4614" s="38">
        <v>4820002000</v>
      </c>
      <c r="L4614" s="38"/>
      <c r="M4614" s="38"/>
      <c r="N4614" s="28" t="s">
        <v>137</v>
      </c>
      <c r="P4614" s="5" t="s">
        <v>468</v>
      </c>
      <c r="Q4614" s="38"/>
      <c r="R4614" s="2"/>
      <c r="S4614" s="2"/>
      <c r="T4614" s="3">
        <v>17646.23</v>
      </c>
      <c r="U4614" s="3">
        <v>17644.05</v>
      </c>
      <c r="V4614" s="3">
        <v>16851.86</v>
      </c>
    </row>
    <row r="4615" spans="1:22" x14ac:dyDescent="0.25">
      <c r="A4615" s="10">
        <v>604285</v>
      </c>
      <c r="B4615" s="2" t="s">
        <v>45</v>
      </c>
      <c r="C4615" s="2" t="s">
        <v>863</v>
      </c>
      <c r="D4615" s="28" t="s">
        <v>831</v>
      </c>
      <c r="E4615" s="28" t="str">
        <f>VLOOKUP(A4615,'[1]Sheet1 (2)'!$A$2:$H$6200,8,0)</f>
        <v>Function:Planning and Development:Core Function:Town Planning, Building Regulations and Enforcement, and City Engineer</v>
      </c>
      <c r="F4615" s="38" t="s">
        <v>3034</v>
      </c>
      <c r="I4615" s="38" t="s">
        <v>171</v>
      </c>
      <c r="J4615" s="38" t="s">
        <v>850</v>
      </c>
      <c r="K4615" s="38">
        <v>4820034000</v>
      </c>
      <c r="L4615" s="38"/>
      <c r="M4615" s="38"/>
      <c r="N4615" s="28" t="s">
        <v>137</v>
      </c>
      <c r="P4615" s="5" t="s">
        <v>468</v>
      </c>
      <c r="Q4615" s="38"/>
      <c r="R4615" s="2"/>
      <c r="S4615" s="2"/>
      <c r="T4615" s="3"/>
      <c r="U4615" s="3"/>
      <c r="V4615" s="3"/>
    </row>
    <row r="4616" spans="1:22" x14ac:dyDescent="0.25">
      <c r="A4616" s="10">
        <v>604285</v>
      </c>
      <c r="B4616" s="2" t="s">
        <v>45</v>
      </c>
      <c r="C4616" s="2" t="s">
        <v>863</v>
      </c>
      <c r="D4616" s="28" t="s">
        <v>831</v>
      </c>
      <c r="E4616" s="28" t="str">
        <f>VLOOKUP(A4616,'[1]Sheet1 (2)'!$A$2:$H$6200,8,0)</f>
        <v>Function:Planning and Development:Core Function:Town Planning, Building Regulations and Enforcement, and City Engineer</v>
      </c>
      <c r="F4616" s="38" t="s">
        <v>3034</v>
      </c>
      <c r="I4616" s="38" t="s">
        <v>171</v>
      </c>
      <c r="J4616" s="38" t="s">
        <v>850</v>
      </c>
      <c r="K4616" s="38">
        <v>4820360000</v>
      </c>
      <c r="L4616" s="38"/>
      <c r="M4616" s="38"/>
      <c r="N4616" s="28" t="s">
        <v>137</v>
      </c>
      <c r="P4616" s="5" t="s">
        <v>468</v>
      </c>
      <c r="Q4616" s="38"/>
      <c r="R4616" s="2"/>
      <c r="S4616" s="2"/>
      <c r="T4616" s="3"/>
      <c r="U4616" s="3"/>
      <c r="V4616" s="3"/>
    </row>
    <row r="4617" spans="1:22" x14ac:dyDescent="0.25">
      <c r="A4617" s="10">
        <v>604285</v>
      </c>
      <c r="B4617" s="2" t="s">
        <v>45</v>
      </c>
      <c r="C4617" s="2" t="s">
        <v>863</v>
      </c>
      <c r="D4617" s="28" t="s">
        <v>831</v>
      </c>
      <c r="E4617" s="28" t="str">
        <f>VLOOKUP(A4617,'[1]Sheet1 (2)'!$A$2:$H$6200,8,0)</f>
        <v>Function:Planning and Development:Core Function:Town Planning, Building Regulations and Enforcement, and City Engineer</v>
      </c>
      <c r="F4617" s="38" t="s">
        <v>3034</v>
      </c>
      <c r="I4617" s="38" t="s">
        <v>171</v>
      </c>
      <c r="J4617" s="38" t="s">
        <v>850</v>
      </c>
      <c r="K4617" s="38">
        <v>4820005000</v>
      </c>
      <c r="L4617" s="38"/>
      <c r="M4617" s="38"/>
      <c r="N4617" s="28" t="s">
        <v>137</v>
      </c>
      <c r="P4617" s="5" t="s">
        <v>468</v>
      </c>
      <c r="Q4617" s="38"/>
      <c r="R4617" s="2"/>
      <c r="S4617" s="2"/>
      <c r="T4617" s="3">
        <v>18300.34</v>
      </c>
      <c r="U4617" s="3">
        <v>15789.65</v>
      </c>
      <c r="V4617" s="3">
        <v>4482.5600000000004</v>
      </c>
    </row>
    <row r="4618" spans="1:22" x14ac:dyDescent="0.25">
      <c r="A4618" s="10">
        <v>604285</v>
      </c>
      <c r="B4618" s="2" t="s">
        <v>45</v>
      </c>
      <c r="C4618" s="2" t="s">
        <v>863</v>
      </c>
      <c r="D4618" s="28" t="s">
        <v>831</v>
      </c>
      <c r="E4618" s="28" t="str">
        <f>VLOOKUP(A4618,'[1]Sheet1 (2)'!$A$2:$H$6200,8,0)</f>
        <v>Function:Planning and Development:Core Function:Town Planning, Building Regulations and Enforcement, and City Engineer</v>
      </c>
      <c r="F4618" s="38" t="s">
        <v>3034</v>
      </c>
      <c r="I4618" s="38" t="s">
        <v>171</v>
      </c>
      <c r="J4618" s="38" t="s">
        <v>850</v>
      </c>
      <c r="K4618" s="38">
        <v>4820007000</v>
      </c>
      <c r="L4618" s="38"/>
      <c r="M4618" s="38"/>
      <c r="N4618" s="28" t="s">
        <v>137</v>
      </c>
      <c r="P4618" s="5" t="s">
        <v>468</v>
      </c>
      <c r="Q4618" s="38"/>
      <c r="R4618" s="2"/>
      <c r="S4618" s="2"/>
      <c r="T4618" s="3">
        <v>7688.1400000000103</v>
      </c>
      <c r="U4618" s="3">
        <v>7685.7200000000103</v>
      </c>
      <c r="V4618" s="3">
        <v>7628.25000000001</v>
      </c>
    </row>
    <row r="4619" spans="1:22" x14ac:dyDescent="0.25">
      <c r="A4619" s="10">
        <v>604285</v>
      </c>
      <c r="B4619" s="2" t="s">
        <v>45</v>
      </c>
      <c r="C4619" s="2" t="s">
        <v>863</v>
      </c>
      <c r="D4619" s="28" t="s">
        <v>831</v>
      </c>
      <c r="E4619" s="28" t="str">
        <f>VLOOKUP(A4619,'[1]Sheet1 (2)'!$A$2:$H$6200,8,0)</f>
        <v>Function:Planning and Development:Core Function:Town Planning, Building Regulations and Enforcement, and City Engineer</v>
      </c>
      <c r="F4619" s="38" t="s">
        <v>3034</v>
      </c>
      <c r="I4619" s="38" t="s">
        <v>171</v>
      </c>
      <c r="J4619" s="38" t="s">
        <v>850</v>
      </c>
      <c r="K4619" s="38">
        <v>4820022000</v>
      </c>
      <c r="L4619" s="38"/>
      <c r="M4619" s="38"/>
      <c r="N4619" s="28" t="s">
        <v>137</v>
      </c>
      <c r="P4619" s="5" t="s">
        <v>468</v>
      </c>
      <c r="Q4619" s="38"/>
      <c r="R4619" s="2"/>
      <c r="S4619" s="2"/>
      <c r="T4619" s="3">
        <v>83820.67</v>
      </c>
      <c r="U4619" s="3">
        <v>83820.67</v>
      </c>
      <c r="V4619" s="3">
        <v>83820.67</v>
      </c>
    </row>
    <row r="4620" spans="1:22" x14ac:dyDescent="0.25">
      <c r="A4620" s="10">
        <v>604285</v>
      </c>
      <c r="B4620" s="2" t="s">
        <v>45</v>
      </c>
      <c r="C4620" s="2" t="s">
        <v>863</v>
      </c>
      <c r="D4620" s="28" t="s">
        <v>831</v>
      </c>
      <c r="E4620" s="28" t="str">
        <f>VLOOKUP(A4620,'[1]Sheet1 (2)'!$A$2:$H$6200,8,0)</f>
        <v>Function:Planning and Development:Core Function:Town Planning, Building Regulations and Enforcement, and City Engineer</v>
      </c>
      <c r="F4620" s="38" t="s">
        <v>3034</v>
      </c>
      <c r="I4620" s="38" t="s">
        <v>171</v>
      </c>
      <c r="J4620" s="38" t="s">
        <v>850</v>
      </c>
      <c r="K4620" s="38">
        <v>4820025000</v>
      </c>
      <c r="L4620" s="38"/>
      <c r="M4620" s="38"/>
      <c r="N4620" s="28" t="s">
        <v>137</v>
      </c>
      <c r="P4620" s="5" t="s">
        <v>468</v>
      </c>
      <c r="Q4620" s="38"/>
      <c r="R4620" s="2"/>
      <c r="S4620" s="2"/>
      <c r="T4620" s="3">
        <v>1392225.48</v>
      </c>
      <c r="U4620" s="3">
        <v>1392225.48</v>
      </c>
      <c r="V4620" s="3">
        <v>1392225.47</v>
      </c>
    </row>
    <row r="4621" spans="1:22" x14ac:dyDescent="0.25">
      <c r="A4621" s="10">
        <v>604285</v>
      </c>
      <c r="B4621" s="2" t="s">
        <v>45</v>
      </c>
      <c r="C4621" s="2" t="s">
        <v>863</v>
      </c>
      <c r="D4621" s="28" t="s">
        <v>831</v>
      </c>
      <c r="E4621" s="28" t="str">
        <f>VLOOKUP(A4621,'[1]Sheet1 (2)'!$A$2:$H$6200,8,0)</f>
        <v>Function:Planning and Development:Core Function:Town Planning, Building Regulations and Enforcement, and City Engineer</v>
      </c>
      <c r="F4621" s="38" t="s">
        <v>3034</v>
      </c>
      <c r="I4621" s="38" t="s">
        <v>171</v>
      </c>
      <c r="J4621" s="38" t="s">
        <v>850</v>
      </c>
      <c r="K4621" s="38">
        <v>4820034060</v>
      </c>
      <c r="L4621" s="38"/>
      <c r="M4621" s="38"/>
      <c r="N4621" s="28" t="s">
        <v>137</v>
      </c>
      <c r="P4621" s="5" t="s">
        <v>468</v>
      </c>
      <c r="Q4621" s="38"/>
      <c r="R4621" s="2"/>
      <c r="S4621" s="2"/>
      <c r="T4621" s="3">
        <v>22795.93</v>
      </c>
      <c r="U4621" s="3">
        <v>22795.93</v>
      </c>
      <c r="V4621" s="3">
        <v>22795.93</v>
      </c>
    </row>
    <row r="4622" spans="1:22" x14ac:dyDescent="0.25">
      <c r="A4622" s="10">
        <v>604285</v>
      </c>
      <c r="B4622" s="2" t="s">
        <v>45</v>
      </c>
      <c r="C4622" s="2" t="s">
        <v>863</v>
      </c>
      <c r="D4622" s="28" t="s">
        <v>831</v>
      </c>
      <c r="E4622" s="28" t="str">
        <f>VLOOKUP(A4622,'[1]Sheet1 (2)'!$A$2:$H$6200,8,0)</f>
        <v>Function:Planning and Development:Core Function:Town Planning, Building Regulations and Enforcement, and City Engineer</v>
      </c>
      <c r="F4622" s="38" t="s">
        <v>3034</v>
      </c>
      <c r="I4622" s="38" t="s">
        <v>171</v>
      </c>
      <c r="J4622" s="38" t="s">
        <v>850</v>
      </c>
      <c r="K4622" s="38">
        <v>4820360010</v>
      </c>
      <c r="L4622" s="38"/>
      <c r="M4622" s="38"/>
      <c r="N4622" s="28" t="s">
        <v>137</v>
      </c>
      <c r="P4622" s="5" t="s">
        <v>468</v>
      </c>
      <c r="Q4622" s="38"/>
      <c r="R4622" s="2"/>
      <c r="S4622" s="2"/>
      <c r="T4622" s="3">
        <v>69233.58</v>
      </c>
      <c r="U4622" s="3">
        <v>69233.58</v>
      </c>
      <c r="V4622" s="3">
        <v>69233.58</v>
      </c>
    </row>
    <row r="4623" spans="1:22" x14ac:dyDescent="0.25">
      <c r="A4623" s="10">
        <v>604285</v>
      </c>
      <c r="B4623" s="2" t="s">
        <v>45</v>
      </c>
      <c r="C4623" s="2" t="s">
        <v>863</v>
      </c>
      <c r="D4623" s="28" t="s">
        <v>831</v>
      </c>
      <c r="E4623" s="28" t="str">
        <f>VLOOKUP(A4623,'[1]Sheet1 (2)'!$A$2:$H$6200,8,0)</f>
        <v>Function:Planning and Development:Core Function:Town Planning, Building Regulations and Enforcement, and City Engineer</v>
      </c>
      <c r="F4623" s="38" t="s">
        <v>3034</v>
      </c>
      <c r="I4623" s="38" t="s">
        <v>171</v>
      </c>
      <c r="J4623" s="38" t="s">
        <v>850</v>
      </c>
      <c r="K4623" s="38">
        <v>4820380000</v>
      </c>
      <c r="L4623" s="38"/>
      <c r="M4623" s="38"/>
      <c r="N4623" s="28" t="s">
        <v>137</v>
      </c>
      <c r="P4623" s="5" t="s">
        <v>468</v>
      </c>
      <c r="Q4623" s="38"/>
      <c r="R4623" s="2"/>
      <c r="S4623" s="2"/>
      <c r="T4623" s="3">
        <v>769716.63</v>
      </c>
      <c r="U4623" s="3">
        <v>769716.62</v>
      </c>
      <c r="V4623" s="3">
        <v>769716.64</v>
      </c>
    </row>
    <row r="4624" spans="1:22" x14ac:dyDescent="0.25">
      <c r="A4624" s="10">
        <v>604285</v>
      </c>
      <c r="B4624" s="2" t="s">
        <v>45</v>
      </c>
      <c r="C4624" s="2" t="s">
        <v>863</v>
      </c>
      <c r="D4624" s="28" t="s">
        <v>831</v>
      </c>
      <c r="E4624" s="28" t="str">
        <f>VLOOKUP(A4624,'[1]Sheet1 (2)'!$A$2:$H$6200,8,0)</f>
        <v>Function:Planning and Development:Core Function:Town Planning, Building Regulations and Enforcement, and City Engineer</v>
      </c>
      <c r="F4624" s="38" t="s">
        <v>3034</v>
      </c>
      <c r="I4624" s="38" t="s">
        <v>171</v>
      </c>
      <c r="J4624" s="38" t="s">
        <v>850</v>
      </c>
      <c r="K4624" s="38">
        <v>4820030000</v>
      </c>
      <c r="L4624" s="38"/>
      <c r="M4624" s="38"/>
      <c r="N4624" s="28" t="s">
        <v>137</v>
      </c>
      <c r="P4624" s="5" t="s">
        <v>468</v>
      </c>
      <c r="Q4624" s="38"/>
      <c r="R4624" s="2"/>
      <c r="S4624" s="2"/>
      <c r="T4624" s="3">
        <v>16411.55</v>
      </c>
      <c r="U4624" s="3">
        <v>12639.46</v>
      </c>
      <c r="V4624" s="3">
        <v>8525.75</v>
      </c>
    </row>
    <row r="4625" spans="1:22" x14ac:dyDescent="0.25">
      <c r="A4625" s="10">
        <v>604347</v>
      </c>
      <c r="B4625" s="2" t="s">
        <v>45</v>
      </c>
      <c r="C4625" s="2" t="s">
        <v>830</v>
      </c>
      <c r="D4625" s="28" t="s">
        <v>831</v>
      </c>
      <c r="E4625" s="28" t="str">
        <f>VLOOKUP(A4625,'[1]Sheet1 (2)'!$A$2:$H$6200,8,0)</f>
        <v>Function:Environmental Protection:Non-core Function:Pollution Control</v>
      </c>
      <c r="F4625" s="38" t="s">
        <v>3035</v>
      </c>
      <c r="I4625" s="38" t="s">
        <v>171</v>
      </c>
      <c r="J4625" s="38" t="s">
        <v>834</v>
      </c>
      <c r="K4625" s="38">
        <v>4820000000</v>
      </c>
      <c r="L4625" s="38"/>
      <c r="M4625" s="38"/>
      <c r="N4625" s="28" t="s">
        <v>137</v>
      </c>
      <c r="P4625" s="5" t="s">
        <v>468</v>
      </c>
      <c r="Q4625" s="38"/>
      <c r="R4625" s="2"/>
      <c r="S4625" s="2"/>
      <c r="T4625" s="3">
        <v>20975.31</v>
      </c>
      <c r="U4625" s="3">
        <v>20975.3</v>
      </c>
      <c r="V4625" s="3">
        <v>20400.64</v>
      </c>
    </row>
    <row r="4626" spans="1:22" x14ac:dyDescent="0.25">
      <c r="A4626" s="10">
        <v>604347</v>
      </c>
      <c r="B4626" s="2" t="s">
        <v>45</v>
      </c>
      <c r="C4626" s="2" t="s">
        <v>830</v>
      </c>
      <c r="D4626" s="28" t="s">
        <v>831</v>
      </c>
      <c r="E4626" s="28" t="str">
        <f>VLOOKUP(A4626,'[1]Sheet1 (2)'!$A$2:$H$6200,8,0)</f>
        <v>Function:Environmental Protection:Non-core Function:Pollution Control</v>
      </c>
      <c r="F4626" s="38" t="s">
        <v>3035</v>
      </c>
      <c r="I4626" s="38" t="s">
        <v>171</v>
      </c>
      <c r="J4626" s="38" t="s">
        <v>834</v>
      </c>
      <c r="K4626" s="38">
        <v>4820005000</v>
      </c>
      <c r="L4626" s="38"/>
      <c r="M4626" s="38"/>
      <c r="N4626" s="28" t="s">
        <v>137</v>
      </c>
      <c r="P4626" s="5" t="s">
        <v>468</v>
      </c>
      <c r="Q4626" s="38"/>
      <c r="R4626" s="2"/>
      <c r="S4626" s="2"/>
      <c r="T4626" s="3">
        <v>49922.1</v>
      </c>
      <c r="U4626" s="3">
        <v>42540.44</v>
      </c>
      <c r="V4626" s="3">
        <v>29963.53</v>
      </c>
    </row>
    <row r="4627" spans="1:22" x14ac:dyDescent="0.25">
      <c r="A4627" s="10">
        <v>604347</v>
      </c>
      <c r="B4627" s="2" t="s">
        <v>45</v>
      </c>
      <c r="C4627" s="2" t="s">
        <v>830</v>
      </c>
      <c r="D4627" s="28" t="s">
        <v>831</v>
      </c>
      <c r="E4627" s="28" t="str">
        <f>VLOOKUP(A4627,'[1]Sheet1 (2)'!$A$2:$H$6200,8,0)</f>
        <v>Function:Environmental Protection:Non-core Function:Pollution Control</v>
      </c>
      <c r="F4627" s="38" t="s">
        <v>3035</v>
      </c>
      <c r="I4627" s="38" t="s">
        <v>171</v>
      </c>
      <c r="J4627" s="38" t="s">
        <v>834</v>
      </c>
      <c r="K4627" s="38">
        <v>4820007000</v>
      </c>
      <c r="L4627" s="38"/>
      <c r="M4627" s="38"/>
      <c r="N4627" s="28" t="s">
        <v>137</v>
      </c>
      <c r="P4627" s="5" t="s">
        <v>468</v>
      </c>
      <c r="Q4627" s="38"/>
      <c r="R4627" s="2"/>
      <c r="S4627" s="2"/>
      <c r="T4627" s="3">
        <v>41725.550000000003</v>
      </c>
      <c r="U4627" s="3">
        <v>36984.53</v>
      </c>
      <c r="V4627" s="3">
        <v>25670.400000000001</v>
      </c>
    </row>
    <row r="4628" spans="1:22" x14ac:dyDescent="0.25">
      <c r="A4628" s="10">
        <v>604347</v>
      </c>
      <c r="B4628" s="2" t="s">
        <v>45</v>
      </c>
      <c r="C4628" s="2" t="s">
        <v>830</v>
      </c>
      <c r="D4628" s="28" t="s">
        <v>831</v>
      </c>
      <c r="E4628" s="28" t="str">
        <f>VLOOKUP(A4628,'[1]Sheet1 (2)'!$A$2:$H$6200,8,0)</f>
        <v>Function:Environmental Protection:Non-core Function:Pollution Control</v>
      </c>
      <c r="F4628" s="38" t="s">
        <v>3035</v>
      </c>
      <c r="I4628" s="38" t="s">
        <v>171</v>
      </c>
      <c r="J4628" s="38" t="s">
        <v>834</v>
      </c>
      <c r="K4628" s="38">
        <v>4820030000</v>
      </c>
      <c r="L4628" s="38"/>
      <c r="M4628" s="38"/>
      <c r="N4628" s="28" t="s">
        <v>137</v>
      </c>
      <c r="P4628" s="5" t="s">
        <v>468</v>
      </c>
      <c r="Q4628" s="38"/>
      <c r="R4628" s="2"/>
      <c r="S4628" s="2"/>
      <c r="T4628" s="3">
        <v>212741.03</v>
      </c>
      <c r="U4628" s="3">
        <v>146612.23000000001</v>
      </c>
      <c r="V4628" s="3">
        <v>124647.17</v>
      </c>
    </row>
    <row r="4629" spans="1:22" x14ac:dyDescent="0.25">
      <c r="A4629" s="10">
        <v>604480</v>
      </c>
      <c r="B4629" s="2" t="s">
        <v>45</v>
      </c>
      <c r="C4629" s="2" t="s">
        <v>842</v>
      </c>
      <c r="D4629" s="28" t="s">
        <v>47</v>
      </c>
      <c r="E4629" s="28" t="str">
        <f>VLOOKUP(A4629,'[1]Sheet1 (2)'!$A$2:$H$6200,8,0)</f>
        <v>Function:Community and Social Services:Core Function:Museums and Art Galleries</v>
      </c>
      <c r="F4629" s="38" t="s">
        <v>3036</v>
      </c>
      <c r="I4629" s="38" t="s">
        <v>171</v>
      </c>
      <c r="J4629" s="38" t="s">
        <v>813</v>
      </c>
      <c r="K4629" s="38">
        <v>4820400000</v>
      </c>
      <c r="L4629" s="38"/>
      <c r="M4629" s="38"/>
      <c r="N4629" s="28" t="s">
        <v>137</v>
      </c>
      <c r="P4629" s="5" t="s">
        <v>468</v>
      </c>
      <c r="Q4629" s="38"/>
      <c r="R4629" s="2"/>
      <c r="S4629" s="2"/>
      <c r="T4629" s="3">
        <v>72177.8</v>
      </c>
      <c r="U4629" s="3">
        <v>72177.84</v>
      </c>
      <c r="V4629" s="3">
        <v>72177.8</v>
      </c>
    </row>
    <row r="4630" spans="1:22" x14ac:dyDescent="0.25">
      <c r="A4630" s="10">
        <v>604480</v>
      </c>
      <c r="B4630" s="2" t="s">
        <v>45</v>
      </c>
      <c r="C4630" s="2" t="s">
        <v>842</v>
      </c>
      <c r="D4630" s="28" t="s">
        <v>47</v>
      </c>
      <c r="E4630" s="28" t="str">
        <f>VLOOKUP(A4630,'[1]Sheet1 (2)'!$A$2:$H$6200,8,0)</f>
        <v>Function:Community and Social Services:Core Function:Museums and Art Galleries</v>
      </c>
      <c r="F4630" s="38" t="s">
        <v>3036</v>
      </c>
      <c r="I4630" s="38" t="s">
        <v>171</v>
      </c>
      <c r="J4630" s="38" t="s">
        <v>813</v>
      </c>
      <c r="K4630" s="38">
        <v>4820005000</v>
      </c>
      <c r="L4630" s="38"/>
      <c r="M4630" s="38"/>
      <c r="N4630" s="28" t="s">
        <v>137</v>
      </c>
      <c r="P4630" s="5" t="s">
        <v>468</v>
      </c>
      <c r="Q4630" s="38"/>
      <c r="R4630" s="2"/>
      <c r="S4630" s="2"/>
      <c r="T4630" s="3">
        <v>18261.95</v>
      </c>
      <c r="U4630" s="3">
        <v>13903.39</v>
      </c>
      <c r="V4630" s="3">
        <v>7136.3</v>
      </c>
    </row>
    <row r="4631" spans="1:22" x14ac:dyDescent="0.25">
      <c r="A4631" s="10">
        <v>604480</v>
      </c>
      <c r="B4631" s="2" t="s">
        <v>45</v>
      </c>
      <c r="C4631" s="2" t="s">
        <v>842</v>
      </c>
      <c r="D4631" s="28" t="s">
        <v>47</v>
      </c>
      <c r="E4631" s="28" t="str">
        <f>VLOOKUP(A4631,'[1]Sheet1 (2)'!$A$2:$H$6200,8,0)</f>
        <v>Function:Community and Social Services:Core Function:Museums and Art Galleries</v>
      </c>
      <c r="F4631" s="38" t="s">
        <v>3036</v>
      </c>
      <c r="I4631" s="38" t="s">
        <v>171</v>
      </c>
      <c r="J4631" s="38" t="s">
        <v>813</v>
      </c>
      <c r="K4631" s="38">
        <v>4820007000</v>
      </c>
      <c r="L4631" s="38"/>
      <c r="M4631" s="38"/>
      <c r="N4631" s="28" t="s">
        <v>137</v>
      </c>
      <c r="P4631" s="5" t="s">
        <v>468</v>
      </c>
      <c r="Q4631" s="38"/>
      <c r="R4631" s="2"/>
      <c r="S4631" s="2"/>
      <c r="T4631" s="3">
        <v>64018.069999999898</v>
      </c>
      <c r="U4631" s="3">
        <v>63881.770000000201</v>
      </c>
      <c r="V4631" s="3">
        <v>61206.999999999898</v>
      </c>
    </row>
    <row r="4632" spans="1:22" x14ac:dyDescent="0.25">
      <c r="A4632" s="10">
        <v>604480</v>
      </c>
      <c r="B4632" s="2" t="s">
        <v>45</v>
      </c>
      <c r="C4632" s="2" t="s">
        <v>842</v>
      </c>
      <c r="D4632" s="28" t="s">
        <v>47</v>
      </c>
      <c r="E4632" s="28" t="str">
        <f>VLOOKUP(A4632,'[1]Sheet1 (2)'!$A$2:$H$6200,8,0)</f>
        <v>Function:Community and Social Services:Core Function:Museums and Art Galleries</v>
      </c>
      <c r="F4632" s="38" t="s">
        <v>3036</v>
      </c>
      <c r="I4632" s="38" t="s">
        <v>171</v>
      </c>
      <c r="J4632" s="38" t="s">
        <v>813</v>
      </c>
      <c r="K4632" s="38">
        <v>4820400000</v>
      </c>
      <c r="L4632" s="38"/>
      <c r="M4632" s="38"/>
      <c r="N4632" s="28" t="s">
        <v>137</v>
      </c>
      <c r="P4632" s="5" t="s">
        <v>468</v>
      </c>
      <c r="Q4632" s="38"/>
      <c r="R4632" s="2"/>
      <c r="S4632" s="2"/>
      <c r="T4632" s="3">
        <v>23260.080000000002</v>
      </c>
      <c r="U4632" s="3">
        <v>22259.1</v>
      </c>
      <c r="V4632" s="3">
        <v>16302.76</v>
      </c>
    </row>
    <row r="4633" spans="1:22" x14ac:dyDescent="0.25">
      <c r="A4633" s="10">
        <v>604480</v>
      </c>
      <c r="B4633" s="2" t="s">
        <v>45</v>
      </c>
      <c r="C4633" s="2" t="s">
        <v>842</v>
      </c>
      <c r="D4633" s="28" t="s">
        <v>47</v>
      </c>
      <c r="E4633" s="28" t="str">
        <f>VLOOKUP(A4633,'[1]Sheet1 (2)'!$A$2:$H$6200,8,0)</f>
        <v>Function:Community and Social Services:Core Function:Museums and Art Galleries</v>
      </c>
      <c r="F4633" s="38" t="s">
        <v>3036</v>
      </c>
      <c r="I4633" s="38" t="s">
        <v>171</v>
      </c>
      <c r="J4633" s="38" t="s">
        <v>813</v>
      </c>
      <c r="K4633" s="38">
        <v>4820032000</v>
      </c>
      <c r="L4633" s="38"/>
      <c r="M4633" s="38"/>
      <c r="N4633" s="28" t="s">
        <v>137</v>
      </c>
      <c r="P4633" s="5" t="s">
        <v>468</v>
      </c>
      <c r="Q4633" s="38"/>
      <c r="R4633" s="2"/>
      <c r="S4633" s="2"/>
      <c r="T4633" s="3">
        <v>51.66</v>
      </c>
      <c r="U4633" s="3">
        <v>51.66</v>
      </c>
      <c r="V4633" s="3">
        <v>51.66</v>
      </c>
    </row>
    <row r="4634" spans="1:22" x14ac:dyDescent="0.25">
      <c r="A4634" s="10">
        <v>604480</v>
      </c>
      <c r="B4634" s="2" t="s">
        <v>45</v>
      </c>
      <c r="C4634" s="2" t="s">
        <v>842</v>
      </c>
      <c r="D4634" s="28" t="s">
        <v>47</v>
      </c>
      <c r="E4634" s="28" t="str">
        <f>VLOOKUP(A4634,'[1]Sheet1 (2)'!$A$2:$H$6200,8,0)</f>
        <v>Function:Community and Social Services:Core Function:Museums and Art Galleries</v>
      </c>
      <c r="F4634" s="38" t="s">
        <v>3036</v>
      </c>
      <c r="I4634" s="38" t="s">
        <v>171</v>
      </c>
      <c r="J4634" s="38" t="s">
        <v>813</v>
      </c>
      <c r="K4634" s="38">
        <v>4820030000</v>
      </c>
      <c r="L4634" s="38"/>
      <c r="M4634" s="38"/>
      <c r="N4634" s="28" t="s">
        <v>137</v>
      </c>
      <c r="P4634" s="5" t="s">
        <v>468</v>
      </c>
      <c r="Q4634" s="38"/>
      <c r="R4634" s="2"/>
      <c r="S4634" s="2"/>
      <c r="T4634" s="3">
        <v>142831.63</v>
      </c>
      <c r="U4634" s="3">
        <v>79393.679999999906</v>
      </c>
      <c r="V4634" s="3">
        <v>72575.109999999899</v>
      </c>
    </row>
    <row r="4635" spans="1:22" x14ac:dyDescent="0.25">
      <c r="A4635" s="10">
        <v>604508</v>
      </c>
      <c r="B4635" s="2" t="s">
        <v>45</v>
      </c>
      <c r="C4635" s="2" t="s">
        <v>923</v>
      </c>
      <c r="D4635" s="28" t="s">
        <v>47</v>
      </c>
      <c r="E4635" s="28" t="str">
        <f>VLOOKUP(A4635,'[1]Sheet1 (2)'!$A$2:$H$6200,8,0)</f>
        <v>Function:Other:Core Function:Air Transport</v>
      </c>
      <c r="F4635" s="38" t="s">
        <v>3037</v>
      </c>
      <c r="I4635" s="38" t="s">
        <v>171</v>
      </c>
      <c r="J4635" s="38" t="s">
        <v>926</v>
      </c>
      <c r="K4635" s="38">
        <v>4820400000</v>
      </c>
      <c r="L4635" s="38"/>
      <c r="M4635" s="38"/>
      <c r="N4635" s="28" t="s">
        <v>137</v>
      </c>
      <c r="P4635" s="5" t="s">
        <v>468</v>
      </c>
      <c r="Q4635" s="38"/>
      <c r="R4635" s="2"/>
      <c r="S4635" s="2"/>
      <c r="T4635" s="3">
        <v>4660.87</v>
      </c>
      <c r="U4635" s="3">
        <v>4660.87</v>
      </c>
      <c r="V4635" s="3">
        <v>4660.8599999999997</v>
      </c>
    </row>
    <row r="4636" spans="1:22" x14ac:dyDescent="0.25">
      <c r="A4636" s="10">
        <v>604508</v>
      </c>
      <c r="B4636" s="2" t="s">
        <v>45</v>
      </c>
      <c r="C4636" s="2" t="s">
        <v>923</v>
      </c>
      <c r="D4636" s="28" t="s">
        <v>47</v>
      </c>
      <c r="E4636" s="28" t="str">
        <f>VLOOKUP(A4636,'[1]Sheet1 (2)'!$A$2:$H$6200,8,0)</f>
        <v>Function:Other:Core Function:Air Transport</v>
      </c>
      <c r="F4636" s="38" t="s">
        <v>3037</v>
      </c>
      <c r="I4636" s="38" t="s">
        <v>171</v>
      </c>
      <c r="J4636" s="38" t="s">
        <v>926</v>
      </c>
      <c r="K4636" s="38">
        <v>4820002000</v>
      </c>
      <c r="L4636" s="38"/>
      <c r="M4636" s="38"/>
      <c r="N4636" s="28" t="s">
        <v>137</v>
      </c>
      <c r="P4636" s="5" t="s">
        <v>468</v>
      </c>
      <c r="Q4636" s="38"/>
      <c r="R4636" s="2"/>
      <c r="S4636" s="2"/>
      <c r="T4636" s="3">
        <v>355692.82</v>
      </c>
      <c r="U4636" s="3">
        <v>355532.6</v>
      </c>
      <c r="V4636" s="3">
        <v>297159.73</v>
      </c>
    </row>
    <row r="4637" spans="1:22" x14ac:dyDescent="0.25">
      <c r="A4637" s="10">
        <v>604508</v>
      </c>
      <c r="B4637" s="2" t="s">
        <v>45</v>
      </c>
      <c r="C4637" s="2" t="s">
        <v>923</v>
      </c>
      <c r="D4637" s="28" t="s">
        <v>47</v>
      </c>
      <c r="E4637" s="28" t="str">
        <f>VLOOKUP(A4637,'[1]Sheet1 (2)'!$A$2:$H$6200,8,0)</f>
        <v>Function:Other:Core Function:Air Transport</v>
      </c>
      <c r="F4637" s="38" t="s">
        <v>3037</v>
      </c>
      <c r="I4637" s="38" t="s">
        <v>171</v>
      </c>
      <c r="J4637" s="38" t="s">
        <v>926</v>
      </c>
      <c r="K4637" s="38">
        <v>4820360000</v>
      </c>
      <c r="L4637" s="38"/>
      <c r="M4637" s="38"/>
      <c r="N4637" s="28" t="s">
        <v>137</v>
      </c>
      <c r="P4637" s="5" t="s">
        <v>468</v>
      </c>
      <c r="Q4637" s="38"/>
      <c r="R4637" s="2"/>
      <c r="S4637" s="2"/>
      <c r="T4637" s="3"/>
      <c r="U4637" s="3"/>
      <c r="V4637" s="3"/>
    </row>
    <row r="4638" spans="1:22" x14ac:dyDescent="0.25">
      <c r="A4638" s="10">
        <v>604508</v>
      </c>
      <c r="B4638" s="2" t="s">
        <v>45</v>
      </c>
      <c r="C4638" s="2" t="s">
        <v>923</v>
      </c>
      <c r="D4638" s="28" t="s">
        <v>47</v>
      </c>
      <c r="E4638" s="28" t="str">
        <f>VLOOKUP(A4638,'[1]Sheet1 (2)'!$A$2:$H$6200,8,0)</f>
        <v>Function:Other:Core Function:Air Transport</v>
      </c>
      <c r="F4638" s="38" t="s">
        <v>3037</v>
      </c>
      <c r="I4638" s="38" t="s">
        <v>171</v>
      </c>
      <c r="J4638" s="38" t="s">
        <v>926</v>
      </c>
      <c r="K4638" s="38">
        <v>4820005000</v>
      </c>
      <c r="L4638" s="38"/>
      <c r="M4638" s="38"/>
      <c r="N4638" s="28" t="s">
        <v>137</v>
      </c>
      <c r="P4638" s="5" t="s">
        <v>468</v>
      </c>
      <c r="Q4638" s="38"/>
      <c r="R4638" s="2"/>
      <c r="S4638" s="2"/>
      <c r="T4638" s="3">
        <v>20856.900000000001</v>
      </c>
      <c r="U4638" s="3">
        <v>20757.97</v>
      </c>
      <c r="V4638" s="3">
        <v>16766.34</v>
      </c>
    </row>
    <row r="4639" spans="1:22" x14ac:dyDescent="0.25">
      <c r="A4639" s="10">
        <v>604508</v>
      </c>
      <c r="B4639" s="2" t="s">
        <v>45</v>
      </c>
      <c r="C4639" s="2" t="s">
        <v>923</v>
      </c>
      <c r="D4639" s="28" t="s">
        <v>47</v>
      </c>
      <c r="E4639" s="28" t="str">
        <f>VLOOKUP(A4639,'[1]Sheet1 (2)'!$A$2:$H$6200,8,0)</f>
        <v>Function:Other:Core Function:Air Transport</v>
      </c>
      <c r="F4639" s="38" t="s">
        <v>3037</v>
      </c>
      <c r="I4639" s="38" t="s">
        <v>171</v>
      </c>
      <c r="J4639" s="38" t="s">
        <v>926</v>
      </c>
      <c r="K4639" s="38">
        <v>4820007000</v>
      </c>
      <c r="L4639" s="38"/>
      <c r="M4639" s="38"/>
      <c r="N4639" s="28" t="s">
        <v>137</v>
      </c>
      <c r="P4639" s="5" t="s">
        <v>468</v>
      </c>
      <c r="Q4639" s="38"/>
      <c r="R4639" s="2"/>
      <c r="S4639" s="2"/>
      <c r="T4639" s="3">
        <v>15824</v>
      </c>
      <c r="U4639" s="3">
        <v>15220.63</v>
      </c>
      <c r="V4639" s="3">
        <v>12488.56</v>
      </c>
    </row>
    <row r="4640" spans="1:22" x14ac:dyDescent="0.25">
      <c r="A4640" s="10">
        <v>604508</v>
      </c>
      <c r="B4640" s="2" t="s">
        <v>45</v>
      </c>
      <c r="C4640" s="2" t="s">
        <v>923</v>
      </c>
      <c r="D4640" s="28" t="s">
        <v>47</v>
      </c>
      <c r="E4640" s="28" t="str">
        <f>VLOOKUP(A4640,'[1]Sheet1 (2)'!$A$2:$H$6200,8,0)</f>
        <v>Function:Other:Core Function:Air Transport</v>
      </c>
      <c r="F4640" s="38" t="s">
        <v>3037</v>
      </c>
      <c r="I4640" s="38" t="s">
        <v>171</v>
      </c>
      <c r="J4640" s="38" t="s">
        <v>926</v>
      </c>
      <c r="K4640" s="38">
        <v>4820009000</v>
      </c>
      <c r="L4640" s="38"/>
      <c r="M4640" s="38"/>
      <c r="N4640" s="28" t="s">
        <v>137</v>
      </c>
      <c r="P4640" s="5" t="s">
        <v>468</v>
      </c>
      <c r="Q4640" s="38"/>
      <c r="R4640" s="2"/>
      <c r="S4640" s="2"/>
      <c r="T4640" s="3">
        <v>661180.68999999994</v>
      </c>
      <c r="U4640" s="3">
        <v>660512.6</v>
      </c>
      <c r="V4640" s="3">
        <v>452346.44</v>
      </c>
    </row>
    <row r="4641" spans="1:22" x14ac:dyDescent="0.25">
      <c r="A4641" s="10">
        <v>604508</v>
      </c>
      <c r="B4641" s="2" t="s">
        <v>45</v>
      </c>
      <c r="C4641" s="2" t="s">
        <v>923</v>
      </c>
      <c r="D4641" s="28" t="s">
        <v>47</v>
      </c>
      <c r="E4641" s="28" t="str">
        <f>VLOOKUP(A4641,'[1]Sheet1 (2)'!$A$2:$H$6200,8,0)</f>
        <v>Function:Other:Core Function:Air Transport</v>
      </c>
      <c r="F4641" s="38" t="s">
        <v>3037</v>
      </c>
      <c r="I4641" s="38" t="s">
        <v>171</v>
      </c>
      <c r="J4641" s="38" t="s">
        <v>926</v>
      </c>
      <c r="K4641" s="38">
        <v>4820025000</v>
      </c>
      <c r="L4641" s="38"/>
      <c r="M4641" s="38"/>
      <c r="N4641" s="28" t="s">
        <v>137</v>
      </c>
      <c r="P4641" s="5" t="s">
        <v>468</v>
      </c>
      <c r="Q4641" s="38"/>
      <c r="R4641" s="2"/>
      <c r="S4641" s="2"/>
      <c r="T4641" s="3">
        <v>4571190.18</v>
      </c>
      <c r="U4641" s="3">
        <v>4571190.1900000004</v>
      </c>
      <c r="V4641" s="3">
        <v>3206132.7</v>
      </c>
    </row>
    <row r="4642" spans="1:22" x14ac:dyDescent="0.25">
      <c r="A4642" s="10">
        <v>604508</v>
      </c>
      <c r="B4642" s="2" t="s">
        <v>45</v>
      </c>
      <c r="C4642" s="2" t="s">
        <v>923</v>
      </c>
      <c r="D4642" s="28" t="s">
        <v>47</v>
      </c>
      <c r="E4642" s="28" t="str">
        <f>VLOOKUP(A4642,'[1]Sheet1 (2)'!$A$2:$H$6200,8,0)</f>
        <v>Function:Other:Core Function:Air Transport</v>
      </c>
      <c r="F4642" s="38" t="s">
        <v>3037</v>
      </c>
      <c r="I4642" s="38" t="s">
        <v>171</v>
      </c>
      <c r="J4642" s="38" t="s">
        <v>926</v>
      </c>
      <c r="K4642" s="38">
        <v>4820030000</v>
      </c>
      <c r="L4642" s="38"/>
      <c r="M4642" s="38"/>
      <c r="N4642" s="28" t="s">
        <v>137</v>
      </c>
      <c r="P4642" s="5" t="s">
        <v>468</v>
      </c>
      <c r="Q4642" s="38"/>
      <c r="R4642" s="2"/>
      <c r="S4642" s="2"/>
      <c r="T4642" s="3">
        <v>50226.199999999903</v>
      </c>
      <c r="U4642" s="3">
        <v>50141.22</v>
      </c>
      <c r="V4642" s="3">
        <v>38985.74</v>
      </c>
    </row>
    <row r="4643" spans="1:22" x14ac:dyDescent="0.25">
      <c r="A4643" s="10">
        <v>604511</v>
      </c>
      <c r="B4643" s="2" t="s">
        <v>45</v>
      </c>
      <c r="C4643" s="2" t="s">
        <v>814</v>
      </c>
      <c r="D4643" s="28" t="s">
        <v>798</v>
      </c>
      <c r="E4643" s="28" t="str">
        <f>VLOOKUP(A4643,'[1]Sheet1 (2)'!$A$2:$H$6200,8,0)</f>
        <v>Function:Planning and Development:Core Function:Economic Development/Planning</v>
      </c>
      <c r="F4643" s="38" t="s">
        <v>3038</v>
      </c>
      <c r="I4643" s="38" t="s">
        <v>171</v>
      </c>
      <c r="J4643" s="38" t="s">
        <v>817</v>
      </c>
      <c r="K4643" s="38">
        <v>4820400000</v>
      </c>
      <c r="L4643" s="38"/>
      <c r="M4643" s="38"/>
      <c r="N4643" s="28" t="s">
        <v>137</v>
      </c>
      <c r="P4643" s="5" t="s">
        <v>468</v>
      </c>
      <c r="Q4643" s="38"/>
      <c r="R4643" s="2"/>
      <c r="S4643" s="2"/>
      <c r="T4643" s="3">
        <v>1040917.84</v>
      </c>
      <c r="U4643" s="3">
        <v>1040917.87</v>
      </c>
      <c r="V4643" s="3">
        <v>1040917.83</v>
      </c>
    </row>
    <row r="4644" spans="1:22" x14ac:dyDescent="0.25">
      <c r="A4644" s="10">
        <v>604511</v>
      </c>
      <c r="B4644" s="2" t="s">
        <v>45</v>
      </c>
      <c r="C4644" s="2" t="s">
        <v>814</v>
      </c>
      <c r="D4644" s="28" t="s">
        <v>798</v>
      </c>
      <c r="E4644" s="28" t="str">
        <f>VLOOKUP(A4644,'[1]Sheet1 (2)'!$A$2:$H$6200,8,0)</f>
        <v>Function:Planning and Development:Core Function:Economic Development/Planning</v>
      </c>
      <c r="F4644" s="38" t="s">
        <v>815</v>
      </c>
      <c r="I4644" s="38" t="s">
        <v>171</v>
      </c>
      <c r="J4644" s="38" t="s">
        <v>817</v>
      </c>
      <c r="K4644" s="38">
        <v>4820034000</v>
      </c>
      <c r="L4644" s="38"/>
      <c r="M4644" s="38"/>
      <c r="N4644" s="28" t="s">
        <v>137</v>
      </c>
      <c r="P4644" s="5" t="s">
        <v>468</v>
      </c>
      <c r="Q4644" s="38"/>
      <c r="R4644" s="2"/>
      <c r="S4644" s="2"/>
      <c r="T4644" s="3"/>
      <c r="U4644" s="3"/>
      <c r="V4644" s="3"/>
    </row>
    <row r="4645" spans="1:22" x14ac:dyDescent="0.25">
      <c r="A4645" s="10">
        <v>604511</v>
      </c>
      <c r="B4645" s="2" t="s">
        <v>45</v>
      </c>
      <c r="C4645" s="2" t="s">
        <v>814</v>
      </c>
      <c r="D4645" s="28" t="s">
        <v>798</v>
      </c>
      <c r="E4645" s="28" t="str">
        <f>VLOOKUP(A4645,'[1]Sheet1 (2)'!$A$2:$H$6200,8,0)</f>
        <v>Function:Planning and Development:Core Function:Economic Development/Planning</v>
      </c>
      <c r="F4645" s="38" t="s">
        <v>3038</v>
      </c>
      <c r="I4645" s="38" t="s">
        <v>171</v>
      </c>
      <c r="J4645" s="38" t="s">
        <v>817</v>
      </c>
      <c r="K4645" s="38">
        <v>4820002000</v>
      </c>
      <c r="L4645" s="38"/>
      <c r="M4645" s="38"/>
      <c r="N4645" s="28" t="s">
        <v>137</v>
      </c>
      <c r="P4645" s="5" t="s">
        <v>468</v>
      </c>
      <c r="Q4645" s="38"/>
      <c r="R4645" s="2"/>
      <c r="S4645" s="2"/>
      <c r="T4645" s="3">
        <v>109.31</v>
      </c>
      <c r="U4645" s="3">
        <v>109.31</v>
      </c>
      <c r="V4645" s="3">
        <v>72.48</v>
      </c>
    </row>
    <row r="4646" spans="1:22" x14ac:dyDescent="0.25">
      <c r="A4646" s="10">
        <v>604511</v>
      </c>
      <c r="B4646" s="2" t="s">
        <v>45</v>
      </c>
      <c r="C4646" s="2" t="s">
        <v>814</v>
      </c>
      <c r="D4646" s="28" t="s">
        <v>798</v>
      </c>
      <c r="E4646" s="28" t="str">
        <f>VLOOKUP(A4646,'[1]Sheet1 (2)'!$A$2:$H$6200,8,0)</f>
        <v>Function:Planning and Development:Core Function:Economic Development/Planning</v>
      </c>
      <c r="F4646" s="38" t="s">
        <v>3038</v>
      </c>
      <c r="I4646" s="38" t="s">
        <v>171</v>
      </c>
      <c r="J4646" s="38" t="s">
        <v>817</v>
      </c>
      <c r="K4646" s="38">
        <v>4820005000</v>
      </c>
      <c r="L4646" s="38"/>
      <c r="M4646" s="38"/>
      <c r="N4646" s="28" t="s">
        <v>137</v>
      </c>
      <c r="P4646" s="5" t="s">
        <v>468</v>
      </c>
      <c r="Q4646" s="38"/>
      <c r="R4646" s="2"/>
      <c r="S4646" s="2"/>
      <c r="T4646" s="3">
        <v>17396.41</v>
      </c>
      <c r="U4646" s="3">
        <v>16285.89</v>
      </c>
      <c r="V4646" s="3">
        <v>7992.68</v>
      </c>
    </row>
    <row r="4647" spans="1:22" x14ac:dyDescent="0.25">
      <c r="A4647" s="10">
        <v>604511</v>
      </c>
      <c r="B4647" s="2" t="s">
        <v>45</v>
      </c>
      <c r="C4647" s="2" t="s">
        <v>814</v>
      </c>
      <c r="D4647" s="28" t="s">
        <v>798</v>
      </c>
      <c r="E4647" s="28" t="str">
        <f>VLOOKUP(A4647,'[1]Sheet1 (2)'!$A$2:$H$6200,8,0)</f>
        <v>Function:Planning and Development:Core Function:Economic Development/Planning</v>
      </c>
      <c r="F4647" s="38" t="s">
        <v>3038</v>
      </c>
      <c r="I4647" s="38" t="s">
        <v>171</v>
      </c>
      <c r="J4647" s="38" t="s">
        <v>817</v>
      </c>
      <c r="K4647" s="38">
        <v>4820007000</v>
      </c>
      <c r="L4647" s="38"/>
      <c r="M4647" s="38"/>
      <c r="N4647" s="28" t="s">
        <v>137</v>
      </c>
      <c r="P4647" s="5" t="s">
        <v>468</v>
      </c>
      <c r="Q4647" s="38"/>
      <c r="R4647" s="2"/>
      <c r="S4647" s="2"/>
      <c r="T4647" s="3">
        <v>10228.549999999999</v>
      </c>
      <c r="U4647" s="3">
        <v>10228.34</v>
      </c>
      <c r="V4647" s="3">
        <v>10209.44</v>
      </c>
    </row>
    <row r="4648" spans="1:22" x14ac:dyDescent="0.25">
      <c r="A4648" s="10">
        <v>604511</v>
      </c>
      <c r="B4648" s="2" t="s">
        <v>45</v>
      </c>
      <c r="C4648" s="2" t="s">
        <v>814</v>
      </c>
      <c r="D4648" s="28" t="s">
        <v>798</v>
      </c>
      <c r="E4648" s="28" t="str">
        <f>VLOOKUP(A4648,'[1]Sheet1 (2)'!$A$2:$H$6200,8,0)</f>
        <v>Function:Planning and Development:Core Function:Economic Development/Planning</v>
      </c>
      <c r="F4648" s="38" t="s">
        <v>3038</v>
      </c>
      <c r="I4648" s="38" t="s">
        <v>171</v>
      </c>
      <c r="J4648" s="38" t="s">
        <v>817</v>
      </c>
      <c r="K4648" s="38">
        <v>4820022000</v>
      </c>
      <c r="L4648" s="38"/>
      <c r="M4648" s="38"/>
      <c r="N4648" s="28" t="s">
        <v>137</v>
      </c>
      <c r="P4648" s="5" t="s">
        <v>468</v>
      </c>
      <c r="Q4648" s="38"/>
      <c r="R4648" s="2"/>
      <c r="S4648" s="2"/>
      <c r="T4648" s="3">
        <v>10027.719999999999</v>
      </c>
      <c r="U4648" s="3">
        <v>10027.719999999999</v>
      </c>
      <c r="V4648" s="3">
        <v>10027.719999999999</v>
      </c>
    </row>
    <row r="4649" spans="1:22" x14ac:dyDescent="0.25">
      <c r="A4649" s="10">
        <v>604511</v>
      </c>
      <c r="B4649" s="2" t="s">
        <v>45</v>
      </c>
      <c r="C4649" s="2" t="s">
        <v>814</v>
      </c>
      <c r="D4649" s="28" t="s">
        <v>798</v>
      </c>
      <c r="E4649" s="28" t="str">
        <f>VLOOKUP(A4649,'[1]Sheet1 (2)'!$A$2:$H$6200,8,0)</f>
        <v>Function:Planning and Development:Core Function:Economic Development/Planning</v>
      </c>
      <c r="F4649" s="38" t="s">
        <v>815</v>
      </c>
      <c r="I4649" s="38" t="s">
        <v>171</v>
      </c>
      <c r="J4649" s="38" t="s">
        <v>817</v>
      </c>
      <c r="K4649" s="38">
        <v>4820030000</v>
      </c>
      <c r="L4649" s="38"/>
      <c r="M4649" s="38"/>
      <c r="N4649" s="28" t="s">
        <v>137</v>
      </c>
      <c r="P4649" s="5" t="s">
        <v>468</v>
      </c>
      <c r="Q4649" s="38"/>
      <c r="R4649" s="2"/>
      <c r="S4649" s="2"/>
      <c r="T4649" s="3">
        <v>6322.35</v>
      </c>
      <c r="U4649" s="3">
        <v>5823.8</v>
      </c>
      <c r="V4649" s="3">
        <v>4297.97</v>
      </c>
    </row>
    <row r="4650" spans="1:22" x14ac:dyDescent="0.25">
      <c r="A4650" s="10">
        <v>604511</v>
      </c>
      <c r="B4650" s="2" t="s">
        <v>45</v>
      </c>
      <c r="C4650" s="2" t="s">
        <v>814</v>
      </c>
      <c r="D4650" s="28" t="s">
        <v>798</v>
      </c>
      <c r="E4650" s="28" t="str">
        <f>VLOOKUP(A4650,'[1]Sheet1 (2)'!$A$2:$H$6200,8,0)</f>
        <v>Function:Planning and Development:Core Function:Economic Development/Planning</v>
      </c>
      <c r="F4650" s="38" t="s">
        <v>3038</v>
      </c>
      <c r="I4650" s="38" t="s">
        <v>171</v>
      </c>
      <c r="J4650" s="38" t="s">
        <v>817</v>
      </c>
      <c r="K4650" s="38">
        <v>4820022000</v>
      </c>
      <c r="L4650" s="38"/>
      <c r="M4650" s="38"/>
      <c r="N4650" s="28" t="s">
        <v>137</v>
      </c>
      <c r="P4650" s="5" t="s">
        <v>468</v>
      </c>
      <c r="Q4650" s="38"/>
      <c r="R4650" s="2"/>
      <c r="S4650" s="2"/>
      <c r="T4650" s="3">
        <v>10027.719999999999</v>
      </c>
      <c r="U4650" s="3">
        <v>10027.719999999999</v>
      </c>
      <c r="V4650" s="3">
        <v>10027.719999999999</v>
      </c>
    </row>
    <row r="4651" spans="1:22" x14ac:dyDescent="0.25">
      <c r="A4651" s="10">
        <v>604514</v>
      </c>
      <c r="B4651" s="2" t="s">
        <v>45</v>
      </c>
      <c r="C4651" s="2" t="s">
        <v>2144</v>
      </c>
      <c r="D4651" s="28" t="s">
        <v>47</v>
      </c>
      <c r="E4651" s="28" t="str">
        <f>VLOOKUP(A4651,'[1]Sheet1 (2)'!$A$2:$H$6200,8,0)</f>
        <v>Function:Other:Core Function:Tourism</v>
      </c>
      <c r="F4651" s="38" t="s">
        <v>3039</v>
      </c>
      <c r="I4651" s="38" t="s">
        <v>171</v>
      </c>
      <c r="J4651" s="38" t="s">
        <v>2147</v>
      </c>
      <c r="K4651" s="38">
        <v>4820005000</v>
      </c>
      <c r="L4651" s="38"/>
      <c r="M4651" s="38"/>
      <c r="N4651" s="28" t="s">
        <v>137</v>
      </c>
      <c r="P4651" s="5" t="s">
        <v>468</v>
      </c>
      <c r="Q4651" s="38"/>
      <c r="R4651" s="2"/>
      <c r="S4651" s="2"/>
      <c r="T4651" s="3">
        <v>17461.36</v>
      </c>
      <c r="U4651" s="3">
        <v>13530.71</v>
      </c>
      <c r="V4651" s="3">
        <v>5702.11</v>
      </c>
    </row>
    <row r="4652" spans="1:22" x14ac:dyDescent="0.25">
      <c r="A4652" s="10">
        <v>604514</v>
      </c>
      <c r="B4652" s="2" t="s">
        <v>45</v>
      </c>
      <c r="C4652" s="2" t="s">
        <v>2144</v>
      </c>
      <c r="D4652" s="28" t="s">
        <v>47</v>
      </c>
      <c r="E4652" s="28" t="str">
        <f>VLOOKUP(A4652,'[1]Sheet1 (2)'!$A$2:$H$6200,8,0)</f>
        <v>Function:Other:Core Function:Tourism</v>
      </c>
      <c r="F4652" s="38" t="s">
        <v>3039</v>
      </c>
      <c r="I4652" s="38" t="s">
        <v>171</v>
      </c>
      <c r="J4652" s="38" t="s">
        <v>2147</v>
      </c>
      <c r="K4652" s="38">
        <v>4820007000</v>
      </c>
      <c r="L4652" s="38"/>
      <c r="M4652" s="38"/>
      <c r="N4652" s="28" t="s">
        <v>137</v>
      </c>
      <c r="P4652" s="5" t="s">
        <v>468</v>
      </c>
      <c r="Q4652" s="38"/>
      <c r="R4652" s="2"/>
      <c r="S4652" s="2"/>
      <c r="T4652" s="3">
        <v>33801.160000000003</v>
      </c>
      <c r="U4652" s="3">
        <v>31517.93</v>
      </c>
      <c r="V4652" s="3">
        <v>7915.49</v>
      </c>
    </row>
    <row r="4653" spans="1:22" x14ac:dyDescent="0.25">
      <c r="A4653" s="10">
        <v>604514</v>
      </c>
      <c r="B4653" s="2" t="s">
        <v>45</v>
      </c>
      <c r="C4653" s="2" t="s">
        <v>2144</v>
      </c>
      <c r="D4653" s="28" t="s">
        <v>47</v>
      </c>
      <c r="E4653" s="28" t="str">
        <f>VLOOKUP(A4653,'[1]Sheet1 (2)'!$A$2:$H$6200,8,0)</f>
        <v>Function:Other:Core Function:Tourism</v>
      </c>
      <c r="F4653" s="38" t="s">
        <v>3039</v>
      </c>
      <c r="I4653" s="38" t="s">
        <v>171</v>
      </c>
      <c r="J4653" s="38" t="s">
        <v>2147</v>
      </c>
      <c r="K4653" s="38">
        <v>4820030000</v>
      </c>
      <c r="L4653" s="38"/>
      <c r="M4653" s="38"/>
      <c r="N4653" s="28" t="s">
        <v>137</v>
      </c>
      <c r="P4653" s="5" t="s">
        <v>468</v>
      </c>
      <c r="Q4653" s="38"/>
      <c r="R4653" s="2"/>
      <c r="S4653" s="2"/>
      <c r="T4653" s="3">
        <v>6697.74</v>
      </c>
      <c r="U4653" s="3">
        <v>4717.93</v>
      </c>
      <c r="V4653" s="3">
        <v>1665.34</v>
      </c>
    </row>
    <row r="4654" spans="1:22" x14ac:dyDescent="0.25">
      <c r="A4654" s="10">
        <v>604515</v>
      </c>
      <c r="B4654" s="2" t="s">
        <v>45</v>
      </c>
      <c r="C4654" s="2" t="s">
        <v>797</v>
      </c>
      <c r="D4654" s="28" t="s">
        <v>798</v>
      </c>
      <c r="E4654" s="28" t="str">
        <f>VLOOKUP(A4654,'[1]Sheet1 (2)'!$A$2:$H$6200,8,0)</f>
        <v>Function:Other:Core Function:Licensing and Regulation</v>
      </c>
      <c r="F4654" s="38" t="s">
        <v>3040</v>
      </c>
      <c r="I4654" s="38" t="s">
        <v>294</v>
      </c>
      <c r="J4654" s="38" t="s">
        <v>801</v>
      </c>
      <c r="K4654" s="38">
        <v>4820007000</v>
      </c>
      <c r="L4654" s="38"/>
      <c r="M4654" s="38"/>
      <c r="N4654" s="28" t="s">
        <v>137</v>
      </c>
      <c r="P4654" s="5" t="s">
        <v>468</v>
      </c>
      <c r="Q4654" s="38"/>
      <c r="R4654" s="2"/>
      <c r="S4654" s="2"/>
      <c r="T4654" s="3">
        <v>200.06</v>
      </c>
      <c r="U4654" s="3">
        <v>200.07</v>
      </c>
      <c r="V4654" s="3">
        <v>200.04</v>
      </c>
    </row>
    <row r="4655" spans="1:22" x14ac:dyDescent="0.25">
      <c r="A4655" s="10">
        <v>604515</v>
      </c>
      <c r="B4655" s="2" t="s">
        <v>45</v>
      </c>
      <c r="C4655" s="2" t="s">
        <v>797</v>
      </c>
      <c r="D4655" s="28" t="s">
        <v>798</v>
      </c>
      <c r="E4655" s="28" t="str">
        <f>VLOOKUP(A4655,'[1]Sheet1 (2)'!$A$2:$H$6200,8,0)</f>
        <v>Function:Other:Core Function:Licensing and Regulation</v>
      </c>
      <c r="F4655" s="38" t="s">
        <v>3040</v>
      </c>
      <c r="I4655" s="38" t="s">
        <v>294</v>
      </c>
      <c r="J4655" s="38" t="s">
        <v>801</v>
      </c>
      <c r="K4655" s="38">
        <v>4820030000</v>
      </c>
      <c r="L4655" s="38"/>
      <c r="M4655" s="38"/>
      <c r="N4655" s="28" t="s">
        <v>137</v>
      </c>
      <c r="P4655" s="5" t="s">
        <v>468</v>
      </c>
      <c r="Q4655" s="38"/>
      <c r="R4655" s="2"/>
      <c r="S4655" s="2"/>
      <c r="T4655" s="3">
        <v>5622.92</v>
      </c>
      <c r="U4655" s="3">
        <v>5622.91</v>
      </c>
      <c r="V4655" s="3">
        <v>5622.92</v>
      </c>
    </row>
    <row r="4656" spans="1:22" x14ac:dyDescent="0.25">
      <c r="A4656" s="10">
        <v>604517</v>
      </c>
      <c r="B4656" s="2" t="s">
        <v>45</v>
      </c>
      <c r="C4656" s="2" t="s">
        <v>822</v>
      </c>
      <c r="D4656" s="28" t="s">
        <v>47</v>
      </c>
      <c r="E4656" s="28" t="str">
        <f>VLOOKUP(A4656,'[1]Sheet1 (2)'!$A$2:$H$6200,8,0)</f>
        <v>Function:Other:Core Function:Markets</v>
      </c>
      <c r="F4656" s="38" t="s">
        <v>3041</v>
      </c>
      <c r="I4656" s="38" t="s">
        <v>171</v>
      </c>
      <c r="J4656" s="38" t="s">
        <v>805</v>
      </c>
      <c r="K4656" s="38">
        <v>4820034000</v>
      </c>
      <c r="L4656" s="38"/>
      <c r="M4656" s="38"/>
      <c r="N4656" s="28" t="s">
        <v>137</v>
      </c>
      <c r="P4656" s="5" t="s">
        <v>468</v>
      </c>
      <c r="Q4656" s="38"/>
      <c r="R4656" s="2"/>
      <c r="S4656" s="2"/>
      <c r="T4656" s="3"/>
      <c r="U4656" s="3"/>
      <c r="V4656" s="3"/>
    </row>
    <row r="4657" spans="1:22" x14ac:dyDescent="0.25">
      <c r="A4657" s="10">
        <v>604517</v>
      </c>
      <c r="B4657" s="2" t="s">
        <v>45</v>
      </c>
      <c r="C4657" s="2" t="s">
        <v>822</v>
      </c>
      <c r="D4657" s="28" t="s">
        <v>47</v>
      </c>
      <c r="E4657" s="28" t="str">
        <f>VLOOKUP(A4657,'[1]Sheet1 (2)'!$A$2:$H$6200,8,0)</f>
        <v>Function:Other:Core Function:Markets</v>
      </c>
      <c r="F4657" s="38" t="s">
        <v>3041</v>
      </c>
      <c r="I4657" s="38" t="s">
        <v>171</v>
      </c>
      <c r="J4657" s="38" t="s">
        <v>805</v>
      </c>
      <c r="K4657" s="38">
        <v>4820034110</v>
      </c>
      <c r="L4657" s="38"/>
      <c r="M4657" s="38"/>
      <c r="N4657" s="28" t="s">
        <v>137</v>
      </c>
      <c r="P4657" s="5" t="s">
        <v>468</v>
      </c>
      <c r="Q4657" s="38"/>
      <c r="R4657" s="2"/>
      <c r="S4657" s="2"/>
      <c r="T4657" s="3">
        <v>5496.27</v>
      </c>
      <c r="U4657" s="3">
        <v>4939.38</v>
      </c>
      <c r="V4657" s="3"/>
    </row>
    <row r="4658" spans="1:22" x14ac:dyDescent="0.25">
      <c r="A4658" s="10">
        <v>604517</v>
      </c>
      <c r="B4658" s="2" t="s">
        <v>45</v>
      </c>
      <c r="C4658" s="2" t="s">
        <v>822</v>
      </c>
      <c r="D4658" s="28" t="s">
        <v>47</v>
      </c>
      <c r="E4658" s="28" t="str">
        <f>VLOOKUP(A4658,'[1]Sheet1 (2)'!$A$2:$H$6200,8,0)</f>
        <v>Function:Other:Core Function:Markets</v>
      </c>
      <c r="F4658" s="38" t="s">
        <v>3041</v>
      </c>
      <c r="I4658" s="38" t="s">
        <v>171</v>
      </c>
      <c r="J4658" s="38" t="s">
        <v>805</v>
      </c>
      <c r="K4658" s="38">
        <v>4820360010</v>
      </c>
      <c r="L4658" s="38"/>
      <c r="M4658" s="38"/>
      <c r="N4658" s="28" t="s">
        <v>137</v>
      </c>
      <c r="P4658" s="5" t="s">
        <v>468</v>
      </c>
      <c r="Q4658" s="38"/>
      <c r="R4658" s="2"/>
      <c r="S4658" s="2"/>
      <c r="T4658" s="3">
        <v>85669.52</v>
      </c>
      <c r="U4658" s="3">
        <v>85104.54</v>
      </c>
      <c r="V4658" s="3"/>
    </row>
    <row r="4659" spans="1:22" x14ac:dyDescent="0.25">
      <c r="A4659" s="10">
        <v>604545</v>
      </c>
      <c r="B4659" s="2" t="s">
        <v>45</v>
      </c>
      <c r="C4659" s="2" t="s">
        <v>3042</v>
      </c>
      <c r="D4659" s="28" t="s">
        <v>831</v>
      </c>
      <c r="E4659" s="28" t="str">
        <f>VLOOKUP(A4659,'[1]Sheet1 (2)'!$A$2:$H$6200,8,0)</f>
        <v>Function:Planning and Development:Core Function:Town Planning, Building Regulations and Enforcement, and City Engineer</v>
      </c>
      <c r="F4659" s="38" t="s">
        <v>3043</v>
      </c>
      <c r="I4659" s="38" t="s">
        <v>171</v>
      </c>
      <c r="J4659" s="38" t="s">
        <v>850</v>
      </c>
      <c r="K4659" s="38">
        <v>4820000000</v>
      </c>
      <c r="L4659" s="38"/>
      <c r="M4659" s="38"/>
      <c r="N4659" s="28" t="s">
        <v>137</v>
      </c>
      <c r="P4659" s="5" t="s">
        <v>468</v>
      </c>
      <c r="Q4659" s="38"/>
      <c r="R4659" s="2"/>
      <c r="S4659" s="2"/>
      <c r="T4659" s="3">
        <v>11</v>
      </c>
      <c r="U4659" s="3">
        <v>10</v>
      </c>
      <c r="V4659" s="3">
        <v>9.77</v>
      </c>
    </row>
    <row r="4660" spans="1:22" x14ac:dyDescent="0.25">
      <c r="A4660" s="10">
        <v>604545</v>
      </c>
      <c r="B4660" s="2" t="s">
        <v>45</v>
      </c>
      <c r="C4660" s="2" t="s">
        <v>3042</v>
      </c>
      <c r="D4660" s="28" t="s">
        <v>831</v>
      </c>
      <c r="E4660" s="28" t="str">
        <f>VLOOKUP(A4660,'[1]Sheet1 (2)'!$A$2:$H$6200,8,0)</f>
        <v>Function:Planning and Development:Core Function:Town Planning, Building Regulations and Enforcement, and City Engineer</v>
      </c>
      <c r="F4660" s="38" t="s">
        <v>3043</v>
      </c>
      <c r="I4660" s="38" t="s">
        <v>171</v>
      </c>
      <c r="J4660" s="38" t="s">
        <v>850</v>
      </c>
      <c r="K4660" s="38">
        <v>4820005000</v>
      </c>
      <c r="L4660" s="38"/>
      <c r="M4660" s="38"/>
      <c r="N4660" s="28" t="s">
        <v>137</v>
      </c>
      <c r="P4660" s="5" t="s">
        <v>468</v>
      </c>
      <c r="Q4660" s="38"/>
      <c r="R4660" s="2"/>
      <c r="S4660" s="2"/>
      <c r="T4660" s="3">
        <v>5904.83</v>
      </c>
      <c r="U4660" s="3">
        <v>4833</v>
      </c>
      <c r="V4660" s="3">
        <v>837.47</v>
      </c>
    </row>
    <row r="4661" spans="1:22" x14ac:dyDescent="0.25">
      <c r="A4661" s="10">
        <v>604545</v>
      </c>
      <c r="B4661" s="2" t="s">
        <v>45</v>
      </c>
      <c r="C4661" s="2" t="s">
        <v>3042</v>
      </c>
      <c r="D4661" s="28" t="s">
        <v>831</v>
      </c>
      <c r="E4661" s="28" t="str">
        <f>VLOOKUP(A4661,'[1]Sheet1 (2)'!$A$2:$H$6200,8,0)</f>
        <v>Function:Planning and Development:Core Function:Town Planning, Building Regulations and Enforcement, and City Engineer</v>
      </c>
      <c r="F4661" s="38" t="s">
        <v>3043</v>
      </c>
      <c r="I4661" s="38" t="s">
        <v>171</v>
      </c>
      <c r="J4661" s="38" t="s">
        <v>850</v>
      </c>
      <c r="K4661" s="38">
        <v>4820007000</v>
      </c>
      <c r="L4661" s="38"/>
      <c r="M4661" s="38"/>
      <c r="N4661" s="28" t="s">
        <v>137</v>
      </c>
      <c r="P4661" s="5" t="s">
        <v>468</v>
      </c>
      <c r="Q4661" s="38"/>
      <c r="R4661" s="2"/>
      <c r="S4661" s="2"/>
      <c r="T4661" s="3">
        <v>1317.61</v>
      </c>
      <c r="U4661" s="3">
        <v>1266.6400000000001</v>
      </c>
      <c r="V4661" s="3">
        <v>1134.57</v>
      </c>
    </row>
    <row r="4662" spans="1:22" x14ac:dyDescent="0.25">
      <c r="A4662" s="10">
        <v>604545</v>
      </c>
      <c r="B4662" s="2" t="s">
        <v>45</v>
      </c>
      <c r="C4662" s="2" t="s">
        <v>3042</v>
      </c>
      <c r="D4662" s="28" t="s">
        <v>831</v>
      </c>
      <c r="E4662" s="28" t="str">
        <f>VLOOKUP(A4662,'[1]Sheet1 (2)'!$A$2:$H$6200,8,0)</f>
        <v>Function:Planning and Development:Core Function:Town Planning, Building Regulations and Enforcement, and City Engineer</v>
      </c>
      <c r="F4662" s="38" t="s">
        <v>3043</v>
      </c>
      <c r="I4662" s="38" t="s">
        <v>171</v>
      </c>
      <c r="J4662" s="38" t="s">
        <v>850</v>
      </c>
      <c r="K4662" s="38">
        <v>4820030000</v>
      </c>
      <c r="L4662" s="38"/>
      <c r="M4662" s="38"/>
      <c r="N4662" s="28" t="s">
        <v>137</v>
      </c>
      <c r="P4662" s="5" t="s">
        <v>468</v>
      </c>
      <c r="Q4662" s="38"/>
      <c r="R4662" s="2"/>
      <c r="S4662" s="2"/>
      <c r="T4662" s="3">
        <v>4575</v>
      </c>
      <c r="U4662" s="3">
        <v>3679.31</v>
      </c>
      <c r="V4662" s="3">
        <v>1965.3</v>
      </c>
    </row>
    <row r="4663" spans="1:22" x14ac:dyDescent="0.25">
      <c r="A4663" s="10">
        <v>604546</v>
      </c>
      <c r="B4663" s="2" t="s">
        <v>45</v>
      </c>
      <c r="C4663" s="2" t="s">
        <v>901</v>
      </c>
      <c r="D4663" s="28" t="s">
        <v>831</v>
      </c>
      <c r="E4663" s="28" t="str">
        <f>VLOOKUP(A4663,'[1]Sheet1 (2)'!$A$2:$H$6200,8,0)</f>
        <v>Function:Planning and Development:Core Function:Town Planning, Building Regulations and Enforcement, and City Engineer</v>
      </c>
      <c r="F4663" s="38" t="s">
        <v>3044</v>
      </c>
      <c r="I4663" s="38" t="s">
        <v>171</v>
      </c>
      <c r="J4663" s="38" t="s">
        <v>850</v>
      </c>
      <c r="K4663" s="38">
        <v>4820005000</v>
      </c>
      <c r="L4663" s="38"/>
      <c r="M4663" s="38"/>
      <c r="N4663" s="28" t="s">
        <v>137</v>
      </c>
      <c r="P4663" s="5" t="s">
        <v>468</v>
      </c>
      <c r="Q4663" s="38"/>
      <c r="R4663" s="2"/>
      <c r="S4663" s="2"/>
      <c r="T4663" s="3">
        <v>5546.71</v>
      </c>
      <c r="U4663" s="3">
        <v>4609.6499999999996</v>
      </c>
      <c r="V4663" s="3">
        <v>2677.36</v>
      </c>
    </row>
    <row r="4664" spans="1:22" x14ac:dyDescent="0.25">
      <c r="A4664" s="10">
        <v>604546</v>
      </c>
      <c r="B4664" s="2" t="s">
        <v>45</v>
      </c>
      <c r="C4664" s="2" t="s">
        <v>901</v>
      </c>
      <c r="D4664" s="28" t="s">
        <v>831</v>
      </c>
      <c r="E4664" s="28" t="str">
        <f>VLOOKUP(A4664,'[1]Sheet1 (2)'!$A$2:$H$6200,8,0)</f>
        <v>Function:Planning and Development:Core Function:Town Planning, Building Regulations and Enforcement, and City Engineer</v>
      </c>
      <c r="F4664" s="38" t="s">
        <v>3044</v>
      </c>
      <c r="I4664" s="38" t="s">
        <v>171</v>
      </c>
      <c r="J4664" s="38" t="s">
        <v>850</v>
      </c>
      <c r="K4664" s="38">
        <v>4820007000</v>
      </c>
      <c r="L4664" s="38"/>
      <c r="M4664" s="38"/>
      <c r="N4664" s="28" t="s">
        <v>137</v>
      </c>
      <c r="P4664" s="5" t="s">
        <v>468</v>
      </c>
      <c r="Q4664" s="38"/>
      <c r="R4664" s="2"/>
      <c r="S4664" s="2"/>
      <c r="T4664" s="3">
        <v>2089.25</v>
      </c>
      <c r="U4664" s="3">
        <v>2089.29</v>
      </c>
      <c r="V4664" s="3">
        <v>2089.25</v>
      </c>
    </row>
    <row r="4665" spans="1:22" x14ac:dyDescent="0.25">
      <c r="A4665" s="10">
        <v>604546</v>
      </c>
      <c r="B4665" s="2" t="s">
        <v>45</v>
      </c>
      <c r="C4665" s="2" t="s">
        <v>901</v>
      </c>
      <c r="D4665" s="28" t="s">
        <v>831</v>
      </c>
      <c r="E4665" s="28" t="str">
        <f>VLOOKUP(A4665,'[1]Sheet1 (2)'!$A$2:$H$6200,8,0)</f>
        <v>Function:Planning and Development:Core Function:Town Planning, Building Regulations and Enforcement, and City Engineer</v>
      </c>
      <c r="F4665" s="38" t="s">
        <v>3044</v>
      </c>
      <c r="I4665" s="38" t="s">
        <v>171</v>
      </c>
      <c r="J4665" s="38" t="s">
        <v>850</v>
      </c>
      <c r="K4665" s="38">
        <v>4820030000</v>
      </c>
      <c r="L4665" s="38"/>
      <c r="M4665" s="38"/>
      <c r="N4665" s="28" t="s">
        <v>137</v>
      </c>
      <c r="P4665" s="5" t="s">
        <v>468</v>
      </c>
      <c r="Q4665" s="38"/>
      <c r="R4665" s="2"/>
      <c r="S4665" s="2"/>
      <c r="T4665" s="3">
        <v>2564.5500000000002</v>
      </c>
      <c r="U4665" s="3">
        <v>2342.88</v>
      </c>
      <c r="V4665" s="3"/>
    </row>
    <row r="4666" spans="1:22" x14ac:dyDescent="0.25">
      <c r="A4666" s="10">
        <v>604546</v>
      </c>
      <c r="B4666" s="2" t="s">
        <v>45</v>
      </c>
      <c r="C4666" s="2" t="s">
        <v>901</v>
      </c>
      <c r="D4666" s="28" t="s">
        <v>831</v>
      </c>
      <c r="E4666" s="28" t="str">
        <f>VLOOKUP(A4666,'[1]Sheet1 (2)'!$A$2:$H$6200,8,0)</f>
        <v>Function:Planning and Development:Core Function:Town Planning, Building Regulations and Enforcement, and City Engineer</v>
      </c>
      <c r="F4666" s="38" t="s">
        <v>3044</v>
      </c>
      <c r="I4666" s="38" t="s">
        <v>171</v>
      </c>
      <c r="J4666" s="38" t="s">
        <v>850</v>
      </c>
      <c r="K4666" s="38">
        <v>4820005000</v>
      </c>
      <c r="L4666" s="38"/>
      <c r="M4666" s="38"/>
      <c r="N4666" s="28" t="s">
        <v>137</v>
      </c>
      <c r="P4666" s="5" t="s">
        <v>468</v>
      </c>
      <c r="Q4666" s="38"/>
      <c r="R4666" s="2"/>
      <c r="S4666" s="2"/>
      <c r="T4666" s="3">
        <v>2564.5500000000002</v>
      </c>
      <c r="U4666" s="3">
        <v>2342.88</v>
      </c>
      <c r="V4666" s="3"/>
    </row>
    <row r="4667" spans="1:22" x14ac:dyDescent="0.25">
      <c r="A4667" s="10">
        <v>604547</v>
      </c>
      <c r="B4667" s="2" t="s">
        <v>45</v>
      </c>
      <c r="C4667" s="2" t="s">
        <v>2100</v>
      </c>
      <c r="D4667" s="28" t="s">
        <v>831</v>
      </c>
      <c r="E4667" s="28" t="str">
        <f>VLOOKUP(A4667,'[1]Sheet1 (2)'!$A$2:$H$6200,8,0)</f>
        <v>Function:Planning and Development:Core Function:Town Planning, Building Regulations and Enforcement, and City Engineer</v>
      </c>
      <c r="F4667" s="38" t="s">
        <v>3045</v>
      </c>
      <c r="I4667" s="38" t="s">
        <v>171</v>
      </c>
      <c r="J4667" s="38" t="s">
        <v>850</v>
      </c>
      <c r="K4667" s="38">
        <v>4820005000</v>
      </c>
      <c r="L4667" s="38"/>
      <c r="M4667" s="38"/>
      <c r="N4667" s="28" t="s">
        <v>137</v>
      </c>
      <c r="P4667" s="5" t="s">
        <v>468</v>
      </c>
      <c r="Q4667" s="38"/>
      <c r="R4667" s="2"/>
      <c r="S4667" s="2"/>
      <c r="T4667" s="3">
        <v>46149.26</v>
      </c>
      <c r="U4667" s="3">
        <v>41088.550000000003</v>
      </c>
      <c r="V4667" s="3">
        <v>4967.3100000000004</v>
      </c>
    </row>
    <row r="4668" spans="1:22" x14ac:dyDescent="0.25">
      <c r="A4668" s="10">
        <v>604547</v>
      </c>
      <c r="B4668" s="2" t="s">
        <v>45</v>
      </c>
      <c r="C4668" s="2" t="s">
        <v>2100</v>
      </c>
      <c r="D4668" s="28" t="s">
        <v>831</v>
      </c>
      <c r="E4668" s="28" t="str">
        <f>VLOOKUP(A4668,'[1]Sheet1 (2)'!$A$2:$H$6200,8,0)</f>
        <v>Function:Planning and Development:Core Function:Town Planning, Building Regulations and Enforcement, and City Engineer</v>
      </c>
      <c r="F4668" s="38" t="s">
        <v>3045</v>
      </c>
      <c r="I4668" s="38" t="s">
        <v>171</v>
      </c>
      <c r="J4668" s="38" t="s">
        <v>850</v>
      </c>
      <c r="K4668" s="38">
        <v>4820007000</v>
      </c>
      <c r="L4668" s="38"/>
      <c r="M4668" s="38"/>
      <c r="N4668" s="28" t="s">
        <v>137</v>
      </c>
      <c r="P4668" s="5" t="s">
        <v>468</v>
      </c>
      <c r="Q4668" s="38"/>
      <c r="R4668" s="2"/>
      <c r="S4668" s="2"/>
      <c r="T4668" s="3">
        <v>6548.96</v>
      </c>
      <c r="U4668" s="3">
        <v>6545.48</v>
      </c>
      <c r="V4668" s="3">
        <v>6209.17</v>
      </c>
    </row>
    <row r="4669" spans="1:22" x14ac:dyDescent="0.25">
      <c r="A4669" s="10">
        <v>604547</v>
      </c>
      <c r="B4669" s="2" t="s">
        <v>45</v>
      </c>
      <c r="C4669" s="2" t="s">
        <v>2100</v>
      </c>
      <c r="D4669" s="28" t="s">
        <v>831</v>
      </c>
      <c r="E4669" s="28" t="str">
        <f>VLOOKUP(A4669,'[1]Sheet1 (2)'!$A$2:$H$6200,8,0)</f>
        <v>Function:Planning and Development:Core Function:Town Planning, Building Regulations and Enforcement, and City Engineer</v>
      </c>
      <c r="F4669" s="38" t="s">
        <v>3045</v>
      </c>
      <c r="I4669" s="38" t="s">
        <v>171</v>
      </c>
      <c r="J4669" s="38" t="s">
        <v>850</v>
      </c>
      <c r="K4669" s="38">
        <v>4820030000</v>
      </c>
      <c r="L4669" s="38"/>
      <c r="M4669" s="38"/>
      <c r="N4669" s="28" t="s">
        <v>137</v>
      </c>
      <c r="P4669" s="5" t="s">
        <v>468</v>
      </c>
      <c r="Q4669" s="38"/>
      <c r="R4669" s="2"/>
      <c r="S4669" s="2"/>
      <c r="T4669" s="3">
        <v>18758.25</v>
      </c>
      <c r="U4669" s="3">
        <v>7858.04</v>
      </c>
      <c r="V4669" s="3">
        <v>6663.81</v>
      </c>
    </row>
    <row r="4670" spans="1:22" x14ac:dyDescent="0.25">
      <c r="A4670" s="10">
        <v>604548</v>
      </c>
      <c r="B4670" s="2" t="s">
        <v>45</v>
      </c>
      <c r="C4670" s="2" t="s">
        <v>915</v>
      </c>
      <c r="D4670" s="28" t="s">
        <v>831</v>
      </c>
      <c r="E4670" s="28" t="str">
        <f>VLOOKUP(A4670,'[1]Sheet1 (2)'!$A$2:$H$6200,8,0)</f>
        <v>Function:Planning and Development:Core Function:Town Planning, Building Regulations and Enforcement, and City Engineer</v>
      </c>
      <c r="F4670" s="38" t="s">
        <v>3046</v>
      </c>
      <c r="I4670" s="38" t="s">
        <v>171</v>
      </c>
      <c r="J4670" s="38" t="s">
        <v>850</v>
      </c>
      <c r="K4670" s="38">
        <v>4820000000</v>
      </c>
      <c r="L4670" s="38"/>
      <c r="M4670" s="38"/>
      <c r="N4670" s="28" t="s">
        <v>137</v>
      </c>
      <c r="P4670" s="5" t="s">
        <v>468</v>
      </c>
      <c r="Q4670" s="38"/>
      <c r="R4670" s="2"/>
      <c r="S4670" s="2"/>
      <c r="T4670" s="3">
        <v>1709.28</v>
      </c>
      <c r="U4670" s="3">
        <v>566.64</v>
      </c>
      <c r="V4670" s="3"/>
    </row>
    <row r="4671" spans="1:22" x14ac:dyDescent="0.25">
      <c r="A4671" s="10">
        <v>604548</v>
      </c>
      <c r="B4671" s="2" t="s">
        <v>45</v>
      </c>
      <c r="C4671" s="2" t="s">
        <v>915</v>
      </c>
      <c r="D4671" s="28" t="s">
        <v>831</v>
      </c>
      <c r="E4671" s="28" t="str">
        <f>VLOOKUP(A4671,'[1]Sheet1 (2)'!$A$2:$H$6200,8,0)</f>
        <v>Function:Planning and Development:Core Function:Town Planning, Building Regulations and Enforcement, and City Engineer</v>
      </c>
      <c r="F4671" s="38" t="s">
        <v>3046</v>
      </c>
      <c r="I4671" s="38" t="s">
        <v>171</v>
      </c>
      <c r="J4671" s="38" t="s">
        <v>850</v>
      </c>
      <c r="K4671" s="38">
        <v>4820005000</v>
      </c>
      <c r="L4671" s="38"/>
      <c r="M4671" s="38"/>
      <c r="N4671" s="28" t="s">
        <v>137</v>
      </c>
      <c r="P4671" s="5" t="s">
        <v>468</v>
      </c>
      <c r="Q4671" s="38"/>
      <c r="R4671" s="2"/>
      <c r="S4671" s="2"/>
      <c r="T4671" s="3">
        <v>63146.92</v>
      </c>
      <c r="U4671" s="3">
        <v>52873.1</v>
      </c>
      <c r="V4671" s="3">
        <v>24403.16</v>
      </c>
    </row>
    <row r="4672" spans="1:22" x14ac:dyDescent="0.25">
      <c r="A4672" s="10">
        <v>604548</v>
      </c>
      <c r="B4672" s="2" t="s">
        <v>45</v>
      </c>
      <c r="C4672" s="2" t="s">
        <v>915</v>
      </c>
      <c r="D4672" s="28" t="s">
        <v>831</v>
      </c>
      <c r="E4672" s="28" t="str">
        <f>VLOOKUP(A4672,'[1]Sheet1 (2)'!$A$2:$H$6200,8,0)</f>
        <v>Function:Planning and Development:Core Function:Town Planning, Building Regulations and Enforcement, and City Engineer</v>
      </c>
      <c r="F4672" s="38" t="s">
        <v>3046</v>
      </c>
      <c r="I4672" s="38" t="s">
        <v>171</v>
      </c>
      <c r="J4672" s="38" t="s">
        <v>850</v>
      </c>
      <c r="K4672" s="38">
        <v>4820007000</v>
      </c>
      <c r="L4672" s="38"/>
      <c r="M4672" s="38"/>
      <c r="N4672" s="28" t="s">
        <v>137</v>
      </c>
      <c r="P4672" s="5" t="s">
        <v>468</v>
      </c>
      <c r="Q4672" s="38"/>
      <c r="R4672" s="2"/>
      <c r="S4672" s="2"/>
      <c r="T4672" s="3">
        <v>15849.89</v>
      </c>
      <c r="U4672" s="3">
        <v>15515.69</v>
      </c>
      <c r="V4672" s="3">
        <v>14207.82</v>
      </c>
    </row>
    <row r="4673" spans="1:22" x14ac:dyDescent="0.25">
      <c r="A4673" s="10">
        <v>604548</v>
      </c>
      <c r="B4673" s="2" t="s">
        <v>45</v>
      </c>
      <c r="C4673" s="2" t="s">
        <v>915</v>
      </c>
      <c r="D4673" s="28" t="s">
        <v>831</v>
      </c>
      <c r="E4673" s="28" t="str">
        <f>VLOOKUP(A4673,'[1]Sheet1 (2)'!$A$2:$H$6200,8,0)</f>
        <v>Function:Planning and Development:Core Function:Town Planning, Building Regulations and Enforcement, and City Engineer</v>
      </c>
      <c r="F4673" s="38" t="s">
        <v>3046</v>
      </c>
      <c r="I4673" s="38" t="s">
        <v>171</v>
      </c>
      <c r="J4673" s="38" t="s">
        <v>850</v>
      </c>
      <c r="K4673" s="38">
        <v>4820002000</v>
      </c>
      <c r="L4673" s="38"/>
      <c r="M4673" s="38"/>
      <c r="N4673" s="28" t="s">
        <v>137</v>
      </c>
      <c r="P4673" s="5" t="s">
        <v>468</v>
      </c>
      <c r="Q4673" s="38"/>
      <c r="R4673" s="2"/>
      <c r="S4673" s="2"/>
      <c r="T4673" s="3">
        <v>47223.63</v>
      </c>
      <c r="U4673" s="3">
        <v>47223.64</v>
      </c>
      <c r="V4673" s="3">
        <v>47223.63</v>
      </c>
    </row>
    <row r="4674" spans="1:22" x14ac:dyDescent="0.25">
      <c r="A4674" s="10">
        <v>604548</v>
      </c>
      <c r="B4674" s="2" t="s">
        <v>45</v>
      </c>
      <c r="C4674" s="2" t="s">
        <v>915</v>
      </c>
      <c r="D4674" s="28" t="s">
        <v>831</v>
      </c>
      <c r="E4674" s="28" t="str">
        <f>VLOOKUP(A4674,'[1]Sheet1 (2)'!$A$2:$H$6200,8,0)</f>
        <v>Function:Planning and Development:Core Function:Town Planning, Building Regulations and Enforcement, and City Engineer</v>
      </c>
      <c r="F4674" s="38" t="s">
        <v>3046</v>
      </c>
      <c r="I4674" s="38" t="s">
        <v>171</v>
      </c>
      <c r="J4674" s="38" t="s">
        <v>850</v>
      </c>
      <c r="K4674" s="38">
        <v>4820030000</v>
      </c>
      <c r="L4674" s="38"/>
      <c r="M4674" s="38"/>
      <c r="N4674" s="28" t="s">
        <v>137</v>
      </c>
      <c r="P4674" s="5" t="s">
        <v>468</v>
      </c>
      <c r="Q4674" s="38"/>
      <c r="R4674" s="2"/>
      <c r="S4674" s="2"/>
      <c r="T4674" s="3">
        <v>8864.36</v>
      </c>
      <c r="U4674" s="3">
        <v>8023.92</v>
      </c>
      <c r="V4674" s="3">
        <v>4032.43</v>
      </c>
    </row>
    <row r="4675" spans="1:22" x14ac:dyDescent="0.25">
      <c r="A4675" s="10">
        <v>604549</v>
      </c>
      <c r="B4675" s="2" t="s">
        <v>45</v>
      </c>
      <c r="C4675" s="2" t="s">
        <v>847</v>
      </c>
      <c r="D4675" s="28" t="s">
        <v>831</v>
      </c>
      <c r="E4675" s="28" t="str">
        <f>VLOOKUP(A4675,'[1]Sheet1 (2)'!$A$2:$H$6200,8,0)</f>
        <v>Function:Planning and Development:Core Function:Town Planning, Building Regulations and Enforcement, and City Engineer</v>
      </c>
      <c r="F4675" s="38" t="s">
        <v>3047</v>
      </c>
      <c r="I4675" s="38" t="s">
        <v>171</v>
      </c>
      <c r="J4675" s="38" t="s">
        <v>850</v>
      </c>
      <c r="K4675" s="38">
        <v>4820005000</v>
      </c>
      <c r="L4675" s="38"/>
      <c r="M4675" s="38"/>
      <c r="N4675" s="28" t="s">
        <v>137</v>
      </c>
      <c r="P4675" s="5" t="s">
        <v>468</v>
      </c>
      <c r="Q4675" s="38"/>
      <c r="R4675" s="2"/>
      <c r="S4675" s="2"/>
      <c r="T4675" s="3">
        <v>1926.94</v>
      </c>
      <c r="U4675" s="3">
        <v>1172</v>
      </c>
      <c r="V4675" s="3"/>
    </row>
    <row r="4676" spans="1:22" x14ac:dyDescent="0.25">
      <c r="A4676" s="10">
        <v>604549</v>
      </c>
      <c r="B4676" s="2" t="s">
        <v>45</v>
      </c>
      <c r="C4676" s="2" t="s">
        <v>847</v>
      </c>
      <c r="D4676" s="28" t="s">
        <v>831</v>
      </c>
      <c r="E4676" s="28" t="str">
        <f>VLOOKUP(A4676,'[1]Sheet1 (2)'!$A$2:$H$6200,8,0)</f>
        <v>Function:Planning and Development:Core Function:Town Planning, Building Regulations and Enforcement, and City Engineer</v>
      </c>
      <c r="F4676" s="38" t="s">
        <v>3047</v>
      </c>
      <c r="I4676" s="38" t="s">
        <v>171</v>
      </c>
      <c r="J4676" s="38" t="s">
        <v>850</v>
      </c>
      <c r="K4676" s="38">
        <v>4820007000</v>
      </c>
      <c r="L4676" s="38"/>
      <c r="M4676" s="38"/>
      <c r="N4676" s="28" t="s">
        <v>137</v>
      </c>
      <c r="P4676" s="5" t="s">
        <v>468</v>
      </c>
      <c r="Q4676" s="38"/>
      <c r="R4676" s="2"/>
      <c r="S4676" s="2"/>
      <c r="T4676" s="3">
        <v>361.34</v>
      </c>
      <c r="U4676" s="3">
        <v>310.14</v>
      </c>
      <c r="V4676" s="3">
        <v>158.75</v>
      </c>
    </row>
    <row r="4677" spans="1:22" x14ac:dyDescent="0.25">
      <c r="A4677" s="10">
        <v>604549</v>
      </c>
      <c r="B4677" s="2" t="s">
        <v>45</v>
      </c>
      <c r="C4677" s="2" t="s">
        <v>847</v>
      </c>
      <c r="D4677" s="28" t="s">
        <v>831</v>
      </c>
      <c r="E4677" s="28" t="str">
        <f>VLOOKUP(A4677,'[1]Sheet1 (2)'!$A$2:$H$6200,8,0)</f>
        <v>Function:Planning and Development:Core Function:Town Planning, Building Regulations and Enforcement, and City Engineer</v>
      </c>
      <c r="F4677" s="38" t="s">
        <v>3047</v>
      </c>
      <c r="I4677" s="38" t="s">
        <v>171</v>
      </c>
      <c r="J4677" s="38" t="s">
        <v>850</v>
      </c>
      <c r="K4677" s="38">
        <v>4820030000</v>
      </c>
      <c r="L4677" s="38"/>
      <c r="M4677" s="38"/>
      <c r="N4677" s="28" t="s">
        <v>137</v>
      </c>
      <c r="P4677" s="5" t="s">
        <v>468</v>
      </c>
      <c r="Q4677" s="38"/>
      <c r="R4677" s="2"/>
      <c r="S4677" s="2"/>
      <c r="T4677" s="3">
        <v>5766.16</v>
      </c>
      <c r="U4677" s="3">
        <v>5709.2</v>
      </c>
      <c r="V4677" s="3">
        <v>4934.67</v>
      </c>
    </row>
    <row r="4678" spans="1:22" x14ac:dyDescent="0.25">
      <c r="A4678" s="10">
        <v>604560</v>
      </c>
      <c r="B4678" s="2" t="s">
        <v>45</v>
      </c>
      <c r="C4678" s="2" t="s">
        <v>929</v>
      </c>
      <c r="D4678" s="28" t="s">
        <v>874</v>
      </c>
      <c r="E4678" s="28" t="str">
        <f>VLOOKUP(A4678,'[1]Sheet1 (2)'!$A$2:$H$6200,8,0)</f>
        <v>Function:Housing:Core Function:Housing</v>
      </c>
      <c r="F4678" s="38" t="s">
        <v>3048</v>
      </c>
      <c r="I4678" s="38" t="s">
        <v>171</v>
      </c>
      <c r="J4678" s="38" t="s">
        <v>538</v>
      </c>
      <c r="K4678" s="38">
        <v>4820002000</v>
      </c>
      <c r="L4678" s="38"/>
      <c r="M4678" s="38"/>
      <c r="N4678" s="28" t="s">
        <v>137</v>
      </c>
      <c r="P4678" s="5" t="s">
        <v>468</v>
      </c>
      <c r="Q4678" s="38"/>
      <c r="R4678" s="2"/>
      <c r="S4678" s="2"/>
      <c r="T4678" s="3">
        <v>43094.82</v>
      </c>
      <c r="U4678" s="3">
        <v>43025.29</v>
      </c>
      <c r="V4678" s="3">
        <v>17703.66</v>
      </c>
    </row>
    <row r="4679" spans="1:22" x14ac:dyDescent="0.25">
      <c r="A4679" s="10">
        <v>604560</v>
      </c>
      <c r="B4679" s="2" t="s">
        <v>45</v>
      </c>
      <c r="C4679" s="2" t="s">
        <v>929</v>
      </c>
      <c r="D4679" s="28" t="s">
        <v>874</v>
      </c>
      <c r="E4679" s="28" t="str">
        <f>VLOOKUP(A4679,'[1]Sheet1 (2)'!$A$2:$H$6200,8,0)</f>
        <v>Function:Housing:Core Function:Housing</v>
      </c>
      <c r="F4679" s="38" t="s">
        <v>3048</v>
      </c>
      <c r="I4679" s="38" t="s">
        <v>171</v>
      </c>
      <c r="J4679" s="38" t="s">
        <v>538</v>
      </c>
      <c r="K4679" s="38">
        <v>4820005000</v>
      </c>
      <c r="L4679" s="38"/>
      <c r="M4679" s="38"/>
      <c r="N4679" s="28" t="s">
        <v>137</v>
      </c>
      <c r="P4679" s="5" t="s">
        <v>468</v>
      </c>
      <c r="Q4679" s="38"/>
      <c r="R4679" s="2"/>
      <c r="S4679" s="2"/>
      <c r="T4679" s="3">
        <v>148813.74</v>
      </c>
      <c r="U4679" s="3">
        <v>123146.41</v>
      </c>
      <c r="V4679" s="3">
        <v>44835.63</v>
      </c>
    </row>
    <row r="4680" spans="1:22" x14ac:dyDescent="0.25">
      <c r="A4680" s="10">
        <v>604560</v>
      </c>
      <c r="B4680" s="2" t="s">
        <v>45</v>
      </c>
      <c r="C4680" s="2" t="s">
        <v>929</v>
      </c>
      <c r="D4680" s="28" t="s">
        <v>874</v>
      </c>
      <c r="E4680" s="28" t="str">
        <f>VLOOKUP(A4680,'[1]Sheet1 (2)'!$A$2:$H$6200,8,0)</f>
        <v>Function:Housing:Core Function:Housing</v>
      </c>
      <c r="F4680" s="38" t="s">
        <v>3048</v>
      </c>
      <c r="I4680" s="38" t="s">
        <v>171</v>
      </c>
      <c r="J4680" s="38" t="s">
        <v>538</v>
      </c>
      <c r="K4680" s="38">
        <v>4820007000</v>
      </c>
      <c r="L4680" s="38"/>
      <c r="M4680" s="38"/>
      <c r="N4680" s="28" t="s">
        <v>137</v>
      </c>
      <c r="P4680" s="5" t="s">
        <v>468</v>
      </c>
      <c r="Q4680" s="38"/>
      <c r="R4680" s="2"/>
      <c r="S4680" s="2"/>
      <c r="T4680" s="3">
        <v>113811.7</v>
      </c>
      <c r="U4680" s="3">
        <v>112241.84</v>
      </c>
      <c r="V4680" s="3">
        <v>107947.97</v>
      </c>
    </row>
    <row r="4681" spans="1:22" x14ac:dyDescent="0.25">
      <c r="A4681" s="10">
        <v>604560</v>
      </c>
      <c r="B4681" s="2" t="s">
        <v>45</v>
      </c>
      <c r="C4681" s="2" t="s">
        <v>929</v>
      </c>
      <c r="D4681" s="28" t="s">
        <v>874</v>
      </c>
      <c r="E4681" s="28" t="str">
        <f>VLOOKUP(A4681,'[1]Sheet1 (2)'!$A$2:$H$6200,8,0)</f>
        <v>Function:Housing:Core Function:Housing</v>
      </c>
      <c r="F4681" s="38" t="s">
        <v>3048</v>
      </c>
      <c r="I4681" s="38" t="s">
        <v>171</v>
      </c>
      <c r="J4681" s="38" t="s">
        <v>538</v>
      </c>
      <c r="K4681" s="38">
        <v>4820025000</v>
      </c>
      <c r="L4681" s="38"/>
      <c r="M4681" s="38"/>
      <c r="N4681" s="28" t="s">
        <v>137</v>
      </c>
      <c r="P4681" s="5" t="s">
        <v>468</v>
      </c>
      <c r="Q4681" s="38"/>
      <c r="R4681" s="2"/>
      <c r="S4681" s="2"/>
      <c r="T4681" s="3">
        <v>612723.4</v>
      </c>
      <c r="U4681" s="3">
        <v>612346.66</v>
      </c>
      <c r="V4681" s="3">
        <v>474816.24</v>
      </c>
    </row>
    <row r="4682" spans="1:22" x14ac:dyDescent="0.25">
      <c r="A4682" s="10">
        <v>604560</v>
      </c>
      <c r="B4682" s="2" t="s">
        <v>45</v>
      </c>
      <c r="C4682" s="2" t="s">
        <v>929</v>
      </c>
      <c r="D4682" s="28" t="s">
        <v>874</v>
      </c>
      <c r="E4682" s="28" t="str">
        <f>VLOOKUP(A4682,'[1]Sheet1 (2)'!$A$2:$H$6200,8,0)</f>
        <v>Function:Housing:Core Function:Housing</v>
      </c>
      <c r="F4682" s="38" t="s">
        <v>3048</v>
      </c>
      <c r="I4682" s="38" t="s">
        <v>171</v>
      </c>
      <c r="J4682" s="38" t="s">
        <v>538</v>
      </c>
      <c r="K4682" s="38">
        <v>4820030000</v>
      </c>
      <c r="L4682" s="38"/>
      <c r="M4682" s="38"/>
      <c r="N4682" s="28" t="s">
        <v>137</v>
      </c>
      <c r="P4682" s="5" t="s">
        <v>468</v>
      </c>
      <c r="Q4682" s="38"/>
      <c r="R4682" s="2"/>
      <c r="S4682" s="2"/>
      <c r="T4682" s="3">
        <v>115354.4</v>
      </c>
      <c r="U4682" s="3">
        <v>102527.17</v>
      </c>
      <c r="V4682" s="3">
        <v>41903.85</v>
      </c>
    </row>
    <row r="4683" spans="1:22" x14ac:dyDescent="0.25">
      <c r="A4683" s="10">
        <v>604560</v>
      </c>
      <c r="B4683" s="2" t="s">
        <v>45</v>
      </c>
      <c r="C4683" s="2" t="s">
        <v>929</v>
      </c>
      <c r="D4683" s="28" t="s">
        <v>874</v>
      </c>
      <c r="E4683" s="28" t="str">
        <f>VLOOKUP(A4683,'[1]Sheet1 (2)'!$A$2:$H$6200,8,0)</f>
        <v>Function:Housing:Core Function:Housing</v>
      </c>
      <c r="F4683" s="38" t="s">
        <v>3048</v>
      </c>
      <c r="I4683" s="38" t="s">
        <v>171</v>
      </c>
      <c r="J4683" s="38" t="s">
        <v>538</v>
      </c>
      <c r="K4683" s="38">
        <v>4820380010</v>
      </c>
      <c r="L4683" s="38"/>
      <c r="M4683" s="38"/>
      <c r="N4683" s="28" t="s">
        <v>137</v>
      </c>
      <c r="P4683" s="5" t="s">
        <v>468</v>
      </c>
      <c r="Q4683" s="38"/>
      <c r="R4683" s="2"/>
      <c r="S4683" s="2"/>
      <c r="T4683" s="3">
        <v>23769.279999999999</v>
      </c>
      <c r="U4683" s="3">
        <v>23769.279999999999</v>
      </c>
      <c r="V4683" s="3">
        <v>23769.279999999999</v>
      </c>
    </row>
    <row r="4684" spans="1:22" x14ac:dyDescent="0.25">
      <c r="A4684" s="10">
        <v>604560</v>
      </c>
      <c r="B4684" s="2" t="s">
        <v>45</v>
      </c>
      <c r="C4684" s="2" t="s">
        <v>929</v>
      </c>
      <c r="D4684" s="28" t="s">
        <v>874</v>
      </c>
      <c r="E4684" s="28" t="str">
        <f>VLOOKUP(A4684,'[1]Sheet1 (2)'!$A$2:$H$6200,8,0)</f>
        <v>Function:Housing:Core Function:Housing</v>
      </c>
      <c r="F4684" s="38" t="s">
        <v>3048</v>
      </c>
      <c r="I4684" s="38" t="s">
        <v>171</v>
      </c>
      <c r="J4684" s="38" t="s">
        <v>538</v>
      </c>
      <c r="K4684" s="38">
        <v>4820027010</v>
      </c>
      <c r="L4684" s="38"/>
      <c r="M4684" s="38"/>
      <c r="N4684" s="28" t="s">
        <v>137</v>
      </c>
      <c r="P4684" s="5" t="s">
        <v>468</v>
      </c>
      <c r="Q4684" s="38"/>
      <c r="R4684" s="2"/>
      <c r="S4684" s="2"/>
      <c r="T4684" s="3">
        <v>398310.31</v>
      </c>
      <c r="U4684" s="3">
        <v>398310.31</v>
      </c>
      <c r="V4684" s="3">
        <v>398310.31</v>
      </c>
    </row>
    <row r="4685" spans="1:22" x14ac:dyDescent="0.25">
      <c r="A4685" s="10">
        <v>604735</v>
      </c>
      <c r="B4685" s="2" t="s">
        <v>45</v>
      </c>
      <c r="C4685" s="2" t="s">
        <v>887</v>
      </c>
      <c r="D4685" s="28" t="s">
        <v>47</v>
      </c>
      <c r="E4685" s="28" t="str">
        <f>VLOOKUP(A4685,'[1]Sheet1 (2)'!$A$2:$H$6200,8,0)</f>
        <v>Function:Other:Core Function:Forestry</v>
      </c>
      <c r="F4685" s="38" t="s">
        <v>3049</v>
      </c>
      <c r="I4685" s="38" t="s">
        <v>171</v>
      </c>
      <c r="J4685" s="38" t="s">
        <v>891</v>
      </c>
      <c r="K4685" s="38">
        <v>4820400000</v>
      </c>
      <c r="L4685" s="38"/>
      <c r="M4685" s="38"/>
      <c r="N4685" s="28" t="s">
        <v>137</v>
      </c>
      <c r="P4685" s="5" t="s">
        <v>468</v>
      </c>
      <c r="Q4685" s="38"/>
      <c r="R4685" s="2"/>
      <c r="S4685" s="2"/>
      <c r="T4685" s="3">
        <v>8948.24</v>
      </c>
      <c r="U4685" s="3">
        <v>8948.24</v>
      </c>
      <c r="V4685" s="3">
        <v>8948.24</v>
      </c>
    </row>
    <row r="4686" spans="1:22" x14ac:dyDescent="0.25">
      <c r="A4686" s="10">
        <v>604735</v>
      </c>
      <c r="B4686" s="2" t="s">
        <v>45</v>
      </c>
      <c r="C4686" s="2" t="s">
        <v>887</v>
      </c>
      <c r="D4686" s="28" t="s">
        <v>47</v>
      </c>
      <c r="E4686" s="28" t="str">
        <f>VLOOKUP(A4686,'[1]Sheet1 (2)'!$A$2:$H$6200,8,0)</f>
        <v>Function:Other:Core Function:Forestry</v>
      </c>
      <c r="F4686" s="38" t="s">
        <v>3049</v>
      </c>
      <c r="I4686" s="38" t="s">
        <v>171</v>
      </c>
      <c r="J4686" s="38" t="s">
        <v>891</v>
      </c>
      <c r="K4686" s="38">
        <v>4820002000</v>
      </c>
      <c r="L4686" s="38"/>
      <c r="M4686" s="38"/>
      <c r="N4686" s="28" t="s">
        <v>137</v>
      </c>
      <c r="P4686" s="5" t="s">
        <v>468</v>
      </c>
      <c r="Q4686" s="38"/>
      <c r="R4686" s="2"/>
      <c r="S4686" s="2"/>
      <c r="T4686" s="3">
        <v>913.24</v>
      </c>
      <c r="U4686" s="3">
        <v>911.61</v>
      </c>
      <c r="V4686" s="3">
        <v>317.38</v>
      </c>
    </row>
    <row r="4687" spans="1:22" x14ac:dyDescent="0.25">
      <c r="A4687" s="10">
        <v>604735</v>
      </c>
      <c r="B4687" s="2" t="s">
        <v>45</v>
      </c>
      <c r="C4687" s="2" t="s">
        <v>887</v>
      </c>
      <c r="D4687" s="28" t="s">
        <v>47</v>
      </c>
      <c r="E4687" s="28" t="str">
        <f>VLOOKUP(A4687,'[1]Sheet1 (2)'!$A$2:$H$6200,8,0)</f>
        <v>Function:Other:Core Function:Forestry</v>
      </c>
      <c r="F4687" s="38" t="s">
        <v>3049</v>
      </c>
      <c r="I4687" s="38" t="s">
        <v>171</v>
      </c>
      <c r="J4687" s="38" t="s">
        <v>891</v>
      </c>
      <c r="K4687" s="38">
        <v>4820360000</v>
      </c>
      <c r="L4687" s="38"/>
      <c r="M4687" s="38"/>
      <c r="N4687" s="28" t="s">
        <v>137</v>
      </c>
      <c r="P4687" s="5" t="s">
        <v>468</v>
      </c>
      <c r="Q4687" s="38"/>
      <c r="R4687" s="2"/>
      <c r="S4687" s="2"/>
      <c r="T4687" s="3"/>
      <c r="U4687" s="3"/>
      <c r="V4687" s="3"/>
    </row>
    <row r="4688" spans="1:22" x14ac:dyDescent="0.25">
      <c r="A4688" s="10">
        <v>604735</v>
      </c>
      <c r="B4688" s="2" t="s">
        <v>45</v>
      </c>
      <c r="C4688" s="2" t="s">
        <v>887</v>
      </c>
      <c r="D4688" s="28" t="s">
        <v>47</v>
      </c>
      <c r="E4688" s="28" t="str">
        <f>VLOOKUP(A4688,'[1]Sheet1 (2)'!$A$2:$H$6200,8,0)</f>
        <v>Function:Other:Core Function:Forestry</v>
      </c>
      <c r="F4688" s="38" t="s">
        <v>3049</v>
      </c>
      <c r="I4688" s="38" t="s">
        <v>171</v>
      </c>
      <c r="J4688" s="38" t="s">
        <v>891</v>
      </c>
      <c r="K4688" s="38">
        <v>4820005000</v>
      </c>
      <c r="L4688" s="38"/>
      <c r="M4688" s="38"/>
      <c r="N4688" s="28" t="s">
        <v>137</v>
      </c>
      <c r="P4688" s="5" t="s">
        <v>468</v>
      </c>
      <c r="Q4688" s="38"/>
      <c r="R4688" s="2"/>
      <c r="S4688" s="2"/>
      <c r="T4688" s="3">
        <v>3391.61</v>
      </c>
      <c r="U4688" s="3">
        <v>3389.78</v>
      </c>
      <c r="V4688" s="3">
        <v>1527.66</v>
      </c>
    </row>
    <row r="4689" spans="1:22" x14ac:dyDescent="0.25">
      <c r="A4689" s="10">
        <v>604735</v>
      </c>
      <c r="B4689" s="2" t="s">
        <v>45</v>
      </c>
      <c r="C4689" s="2" t="s">
        <v>887</v>
      </c>
      <c r="D4689" s="28" t="s">
        <v>47</v>
      </c>
      <c r="E4689" s="28" t="str">
        <f>VLOOKUP(A4689,'[1]Sheet1 (2)'!$A$2:$H$6200,8,0)</f>
        <v>Function:Other:Core Function:Forestry</v>
      </c>
      <c r="F4689" s="38" t="s">
        <v>3049</v>
      </c>
      <c r="I4689" s="38" t="s">
        <v>171</v>
      </c>
      <c r="J4689" s="38" t="s">
        <v>891</v>
      </c>
      <c r="K4689" s="38">
        <v>4820007000</v>
      </c>
      <c r="L4689" s="38"/>
      <c r="M4689" s="38"/>
      <c r="N4689" s="28" t="s">
        <v>137</v>
      </c>
      <c r="P4689" s="5" t="s">
        <v>468</v>
      </c>
      <c r="Q4689" s="38"/>
      <c r="R4689" s="2"/>
      <c r="S4689" s="2"/>
      <c r="T4689" s="3">
        <v>35236.46</v>
      </c>
      <c r="U4689" s="3">
        <v>35234.589999999997</v>
      </c>
      <c r="V4689" s="3">
        <v>35229.370000000003</v>
      </c>
    </row>
    <row r="4690" spans="1:22" x14ac:dyDescent="0.25">
      <c r="A4690" s="10">
        <v>604735</v>
      </c>
      <c r="B4690" s="2" t="s">
        <v>45</v>
      </c>
      <c r="C4690" s="2" t="s">
        <v>887</v>
      </c>
      <c r="D4690" s="28" t="s">
        <v>47</v>
      </c>
      <c r="E4690" s="28" t="str">
        <f>VLOOKUP(A4690,'[1]Sheet1 (2)'!$A$2:$H$6200,8,0)</f>
        <v>Function:Other:Core Function:Forestry</v>
      </c>
      <c r="F4690" s="38" t="s">
        <v>3049</v>
      </c>
      <c r="I4690" s="38" t="s">
        <v>171</v>
      </c>
      <c r="J4690" s="38" t="s">
        <v>891</v>
      </c>
      <c r="K4690" s="38">
        <v>4820025000</v>
      </c>
      <c r="L4690" s="38"/>
      <c r="M4690" s="38"/>
      <c r="N4690" s="28" t="s">
        <v>137</v>
      </c>
      <c r="P4690" s="5" t="s">
        <v>468</v>
      </c>
      <c r="Q4690" s="38"/>
      <c r="R4690" s="2"/>
      <c r="S4690" s="2"/>
      <c r="T4690" s="3">
        <v>2603.89</v>
      </c>
      <c r="U4690" s="3">
        <v>2603.89</v>
      </c>
      <c r="V4690" s="3">
        <v>2603.89</v>
      </c>
    </row>
    <row r="4691" spans="1:22" x14ac:dyDescent="0.25">
      <c r="A4691" s="10">
        <v>604735</v>
      </c>
      <c r="B4691" s="2" t="s">
        <v>45</v>
      </c>
      <c r="C4691" s="2" t="s">
        <v>887</v>
      </c>
      <c r="D4691" s="28" t="s">
        <v>47</v>
      </c>
      <c r="E4691" s="28" t="str">
        <f>VLOOKUP(A4691,'[1]Sheet1 (2)'!$A$2:$H$6200,8,0)</f>
        <v>Function:Other:Core Function:Forestry</v>
      </c>
      <c r="F4691" s="38" t="s">
        <v>3049</v>
      </c>
      <c r="I4691" s="38" t="s">
        <v>171</v>
      </c>
      <c r="J4691" s="38" t="s">
        <v>891</v>
      </c>
      <c r="K4691" s="38">
        <v>4820030000</v>
      </c>
      <c r="L4691" s="38"/>
      <c r="M4691" s="38"/>
      <c r="N4691" s="28" t="s">
        <v>137</v>
      </c>
      <c r="P4691" s="5" t="s">
        <v>468</v>
      </c>
      <c r="Q4691" s="38"/>
      <c r="R4691" s="2"/>
      <c r="S4691" s="2"/>
      <c r="T4691" s="3">
        <v>13882.08</v>
      </c>
      <c r="U4691" s="3">
        <v>13882.1</v>
      </c>
      <c r="V4691" s="3">
        <v>13087.92</v>
      </c>
    </row>
    <row r="4692" spans="1:22" x14ac:dyDescent="0.25">
      <c r="A4692" s="10">
        <v>604735</v>
      </c>
      <c r="B4692" s="2" t="s">
        <v>45</v>
      </c>
      <c r="C4692" s="2" t="s">
        <v>887</v>
      </c>
      <c r="D4692" s="28" t="s">
        <v>47</v>
      </c>
      <c r="E4692" s="28" t="str">
        <f>VLOOKUP(A4692,'[1]Sheet1 (2)'!$A$2:$H$6200,8,0)</f>
        <v>Function:Other:Core Function:Forestry</v>
      </c>
      <c r="F4692" s="38" t="s">
        <v>3049</v>
      </c>
      <c r="I4692" s="38" t="s">
        <v>171</v>
      </c>
      <c r="J4692" s="38" t="s">
        <v>891</v>
      </c>
      <c r="K4692" s="38">
        <v>4820032000</v>
      </c>
      <c r="L4692" s="38"/>
      <c r="M4692" s="38"/>
      <c r="N4692" s="28" t="s">
        <v>137</v>
      </c>
      <c r="P4692" s="5" t="s">
        <v>468</v>
      </c>
      <c r="Q4692" s="38"/>
      <c r="R4692" s="2"/>
      <c r="S4692" s="2"/>
      <c r="T4692" s="3">
        <v>126.93</v>
      </c>
      <c r="U4692" s="3">
        <v>126.92</v>
      </c>
      <c r="V4692" s="3">
        <v>115.8</v>
      </c>
    </row>
    <row r="4693" spans="1:22" x14ac:dyDescent="0.25">
      <c r="A4693" s="10">
        <v>604735</v>
      </c>
      <c r="B4693" s="2" t="s">
        <v>45</v>
      </c>
      <c r="C4693" s="2" t="s">
        <v>887</v>
      </c>
      <c r="D4693" s="28" t="s">
        <v>47</v>
      </c>
      <c r="E4693" s="28" t="str">
        <f>VLOOKUP(A4693,'[1]Sheet1 (2)'!$A$2:$H$6200,8,0)</f>
        <v>Function:Other:Core Function:Forestry</v>
      </c>
      <c r="F4693" s="38" t="s">
        <v>3049</v>
      </c>
      <c r="I4693" s="38" t="s">
        <v>171</v>
      </c>
      <c r="J4693" s="38" t="s">
        <v>891</v>
      </c>
      <c r="K4693" s="38">
        <v>4820360090</v>
      </c>
      <c r="L4693" s="38"/>
      <c r="M4693" s="38"/>
      <c r="N4693" s="28" t="s">
        <v>137</v>
      </c>
      <c r="P4693" s="5" t="s">
        <v>468</v>
      </c>
      <c r="Q4693" s="38"/>
      <c r="R4693" s="2"/>
      <c r="S4693" s="2"/>
      <c r="T4693" s="3">
        <v>35292.78</v>
      </c>
      <c r="U4693" s="3">
        <v>35264.42</v>
      </c>
      <c r="V4693" s="3">
        <v>24940.62</v>
      </c>
    </row>
    <row r="4694" spans="1:22" x14ac:dyDescent="0.25">
      <c r="A4694" s="10">
        <v>604735</v>
      </c>
      <c r="B4694" s="2" t="s">
        <v>45</v>
      </c>
      <c r="C4694" s="2" t="s">
        <v>887</v>
      </c>
      <c r="D4694" s="28" t="s">
        <v>47</v>
      </c>
      <c r="E4694" s="28" t="str">
        <f>VLOOKUP(A4694,'[1]Sheet1 (2)'!$A$2:$H$6200,8,0)</f>
        <v>Function:Other:Core Function:Forestry</v>
      </c>
      <c r="F4694" s="38" t="s">
        <v>3049</v>
      </c>
      <c r="I4694" s="38" t="s">
        <v>171</v>
      </c>
      <c r="J4694" s="38" t="s">
        <v>891</v>
      </c>
      <c r="K4694" s="38">
        <v>4820390000</v>
      </c>
      <c r="L4694" s="38"/>
      <c r="M4694" s="38"/>
      <c r="N4694" s="28" t="s">
        <v>137</v>
      </c>
      <c r="P4694" s="5" t="s">
        <v>468</v>
      </c>
      <c r="Q4694" s="38"/>
      <c r="R4694" s="2"/>
      <c r="S4694" s="2"/>
      <c r="T4694" s="3"/>
      <c r="U4694" s="3"/>
      <c r="V4694" s="3"/>
    </row>
    <row r="4695" spans="1:22" x14ac:dyDescent="0.25">
      <c r="A4695" s="10">
        <v>604745</v>
      </c>
      <c r="B4695" s="2" t="s">
        <v>45</v>
      </c>
      <c r="C4695" s="2" t="s">
        <v>802</v>
      </c>
      <c r="D4695" s="28" t="s">
        <v>47</v>
      </c>
      <c r="E4695" s="28" t="str">
        <f>VLOOKUP(A4695,'[1]Sheet1 (2)'!$A$2:$H$6200,8,0)</f>
        <v>Function:Other:Core Function:Markets</v>
      </c>
      <c r="F4695" s="38" t="s">
        <v>3050</v>
      </c>
      <c r="I4695" s="38" t="s">
        <v>171</v>
      </c>
      <c r="J4695" s="38" t="s">
        <v>805</v>
      </c>
      <c r="K4695" s="38">
        <v>4820400000</v>
      </c>
      <c r="L4695" s="38"/>
      <c r="M4695" s="38"/>
      <c r="N4695" s="28" t="s">
        <v>137</v>
      </c>
      <c r="P4695" s="5" t="s">
        <v>468</v>
      </c>
      <c r="Q4695" s="38"/>
      <c r="R4695" s="2"/>
      <c r="S4695" s="2"/>
      <c r="T4695" s="3">
        <v>294947.40999999997</v>
      </c>
      <c r="U4695" s="3">
        <v>294610.03000000003</v>
      </c>
      <c r="V4695" s="3">
        <v>171792.07</v>
      </c>
    </row>
    <row r="4696" spans="1:22" x14ac:dyDescent="0.25">
      <c r="A4696" s="10">
        <v>604745</v>
      </c>
      <c r="B4696" s="2" t="s">
        <v>45</v>
      </c>
      <c r="C4696" s="2" t="s">
        <v>802</v>
      </c>
      <c r="D4696" s="28" t="s">
        <v>47</v>
      </c>
      <c r="E4696" s="28" t="str">
        <f>VLOOKUP(A4696,'[1]Sheet1 (2)'!$A$2:$H$6200,8,0)</f>
        <v>Function:Other:Core Function:Markets</v>
      </c>
      <c r="F4696" s="38" t="s">
        <v>3050</v>
      </c>
      <c r="I4696" s="38" t="s">
        <v>171</v>
      </c>
      <c r="J4696" s="38" t="s">
        <v>805</v>
      </c>
      <c r="K4696" s="38">
        <v>4820360010</v>
      </c>
      <c r="L4696" s="38"/>
      <c r="M4696" s="38"/>
      <c r="N4696" s="28" t="s">
        <v>137</v>
      </c>
      <c r="P4696" s="5" t="s">
        <v>468</v>
      </c>
      <c r="Q4696" s="38"/>
      <c r="R4696" s="2"/>
      <c r="S4696" s="2"/>
      <c r="T4696" s="3">
        <v>5594139.2599999998</v>
      </c>
      <c r="U4696" s="3">
        <v>5591697.25</v>
      </c>
      <c r="V4696" s="3">
        <v>5586326.3899999997</v>
      </c>
    </row>
    <row r="4697" spans="1:22" x14ac:dyDescent="0.25">
      <c r="A4697" s="10">
        <v>604745</v>
      </c>
      <c r="B4697" s="2" t="s">
        <v>45</v>
      </c>
      <c r="C4697" s="2" t="s">
        <v>802</v>
      </c>
      <c r="D4697" s="28" t="s">
        <v>47</v>
      </c>
      <c r="E4697" s="28" t="str">
        <f>VLOOKUP(A4697,'[1]Sheet1 (2)'!$A$2:$H$6200,8,0)</f>
        <v>Function:Other:Core Function:Markets</v>
      </c>
      <c r="F4697" s="38" t="s">
        <v>3050</v>
      </c>
      <c r="I4697" s="38" t="s">
        <v>171</v>
      </c>
      <c r="J4697" s="38" t="s">
        <v>805</v>
      </c>
      <c r="K4697" s="38">
        <v>4820360000</v>
      </c>
      <c r="L4697" s="38"/>
      <c r="M4697" s="38"/>
      <c r="N4697" s="28" t="s">
        <v>137</v>
      </c>
      <c r="P4697" s="5" t="s">
        <v>468</v>
      </c>
      <c r="Q4697" s="38"/>
      <c r="R4697" s="2"/>
      <c r="S4697" s="2"/>
      <c r="T4697" s="3">
        <v>3693.68</v>
      </c>
      <c r="U4697" s="3">
        <v>2482.0100000000002</v>
      </c>
      <c r="V4697" s="3">
        <v>2079.1</v>
      </c>
    </row>
    <row r="4698" spans="1:22" x14ac:dyDescent="0.25">
      <c r="A4698" s="10">
        <v>604745</v>
      </c>
      <c r="B4698" s="2" t="s">
        <v>45</v>
      </c>
      <c r="C4698" s="2" t="s">
        <v>802</v>
      </c>
      <c r="D4698" s="28" t="s">
        <v>47</v>
      </c>
      <c r="E4698" s="28" t="str">
        <f>VLOOKUP(A4698,'[1]Sheet1 (2)'!$A$2:$H$6200,8,0)</f>
        <v>Function:Other:Core Function:Markets</v>
      </c>
      <c r="F4698" s="38" t="s">
        <v>3050</v>
      </c>
      <c r="I4698" s="38" t="s">
        <v>171</v>
      </c>
      <c r="J4698" s="38" t="s">
        <v>805</v>
      </c>
      <c r="K4698" s="38">
        <v>4820005000</v>
      </c>
      <c r="L4698" s="38"/>
      <c r="M4698" s="38"/>
      <c r="N4698" s="28" t="s">
        <v>137</v>
      </c>
      <c r="P4698" s="5" t="s">
        <v>468</v>
      </c>
      <c r="Q4698" s="38"/>
      <c r="R4698" s="2"/>
      <c r="S4698" s="2"/>
      <c r="T4698" s="3">
        <v>43829.8</v>
      </c>
      <c r="U4698" s="3">
        <v>37386.93</v>
      </c>
      <c r="V4698" s="3">
        <v>15849.45</v>
      </c>
    </row>
    <row r="4699" spans="1:22" x14ac:dyDescent="0.25">
      <c r="A4699" s="10">
        <v>604745</v>
      </c>
      <c r="B4699" s="2" t="s">
        <v>45</v>
      </c>
      <c r="C4699" s="2" t="s">
        <v>802</v>
      </c>
      <c r="D4699" s="28" t="s">
        <v>47</v>
      </c>
      <c r="E4699" s="28" t="str">
        <f>VLOOKUP(A4699,'[1]Sheet1 (2)'!$A$2:$H$6200,8,0)</f>
        <v>Function:Other:Core Function:Markets</v>
      </c>
      <c r="F4699" s="38" t="s">
        <v>3050</v>
      </c>
      <c r="I4699" s="38" t="s">
        <v>171</v>
      </c>
      <c r="J4699" s="38" t="s">
        <v>805</v>
      </c>
      <c r="K4699" s="38">
        <v>4820007000</v>
      </c>
      <c r="L4699" s="38"/>
      <c r="M4699" s="38"/>
      <c r="N4699" s="28" t="s">
        <v>137</v>
      </c>
      <c r="P4699" s="5" t="s">
        <v>468</v>
      </c>
      <c r="Q4699" s="38"/>
      <c r="R4699" s="2"/>
      <c r="S4699" s="2"/>
      <c r="T4699" s="3">
        <v>16937.919999999998</v>
      </c>
      <c r="U4699" s="3">
        <v>16848.349999999999</v>
      </c>
      <c r="V4699" s="3">
        <v>16051.68</v>
      </c>
    </row>
    <row r="4700" spans="1:22" x14ac:dyDescent="0.25">
      <c r="A4700" s="10">
        <v>604745</v>
      </c>
      <c r="B4700" s="2" t="s">
        <v>45</v>
      </c>
      <c r="C4700" s="2" t="s">
        <v>802</v>
      </c>
      <c r="D4700" s="28" t="s">
        <v>47</v>
      </c>
      <c r="E4700" s="28" t="str">
        <f>VLOOKUP(A4700,'[1]Sheet1 (2)'!$A$2:$H$6200,8,0)</f>
        <v>Function:Other:Core Function:Markets</v>
      </c>
      <c r="F4700" s="38" t="s">
        <v>3050</v>
      </c>
      <c r="I4700" s="38" t="s">
        <v>171</v>
      </c>
      <c r="J4700" s="38" t="s">
        <v>805</v>
      </c>
      <c r="K4700" s="38">
        <v>4820030000</v>
      </c>
      <c r="L4700" s="38"/>
      <c r="M4700" s="38"/>
      <c r="N4700" s="28" t="s">
        <v>137</v>
      </c>
      <c r="P4700" s="5" t="s">
        <v>468</v>
      </c>
      <c r="Q4700" s="38"/>
      <c r="R4700" s="2"/>
      <c r="S4700" s="2"/>
      <c r="T4700" s="3">
        <v>186080.4</v>
      </c>
      <c r="U4700" s="3">
        <v>182775.27</v>
      </c>
      <c r="V4700" s="3">
        <v>105736.02</v>
      </c>
    </row>
    <row r="4701" spans="1:22" x14ac:dyDescent="0.25">
      <c r="A4701" s="10">
        <v>604745</v>
      </c>
      <c r="B4701" s="2" t="s">
        <v>45</v>
      </c>
      <c r="C4701" s="2" t="s">
        <v>802</v>
      </c>
      <c r="D4701" s="28" t="s">
        <v>47</v>
      </c>
      <c r="E4701" s="28" t="str">
        <f>VLOOKUP(A4701,'[1]Sheet1 (2)'!$A$2:$H$6200,8,0)</f>
        <v>Function:Other:Core Function:Markets</v>
      </c>
      <c r="F4701" s="38" t="s">
        <v>3050</v>
      </c>
      <c r="I4701" s="38" t="s">
        <v>171</v>
      </c>
      <c r="J4701" s="38" t="s">
        <v>805</v>
      </c>
      <c r="K4701" s="38">
        <v>4820000000</v>
      </c>
      <c r="L4701" s="38"/>
      <c r="M4701" s="38"/>
      <c r="N4701" s="28" t="s">
        <v>137</v>
      </c>
      <c r="P4701" s="5" t="s">
        <v>468</v>
      </c>
      <c r="Q4701" s="38"/>
      <c r="R4701" s="2"/>
      <c r="S4701" s="2"/>
      <c r="T4701" s="3">
        <v>37.82</v>
      </c>
      <c r="U4701" s="3">
        <v>37.71</v>
      </c>
      <c r="V4701" s="3"/>
    </row>
    <row r="4702" spans="1:22" x14ac:dyDescent="0.25">
      <c r="A4702" s="10">
        <v>604270</v>
      </c>
      <c r="B4702" s="2" t="s">
        <v>45</v>
      </c>
      <c r="C4702" s="2" t="s">
        <v>873</v>
      </c>
      <c r="D4702" s="28" t="s">
        <v>874</v>
      </c>
      <c r="E4702" s="28" t="str">
        <f>VLOOKUP(A4702,'[1]Sheet1 (2)'!$A$2:$H$6200,8,0)</f>
        <v>Function:Housing:Core Function:Housing</v>
      </c>
      <c r="F4702" s="38" t="s">
        <v>3051</v>
      </c>
      <c r="I4702" s="38" t="s">
        <v>171</v>
      </c>
      <c r="J4702" s="38" t="s">
        <v>538</v>
      </c>
      <c r="K4702" s="38">
        <v>4820002000</v>
      </c>
      <c r="L4702" s="38"/>
      <c r="M4702" s="38"/>
      <c r="N4702" s="28" t="s">
        <v>137</v>
      </c>
      <c r="P4702" s="5" t="s">
        <v>468</v>
      </c>
      <c r="Q4702" s="38"/>
      <c r="R4702" s="2"/>
      <c r="S4702" s="2"/>
      <c r="T4702" s="3">
        <v>50061.47</v>
      </c>
      <c r="U4702" s="3">
        <v>50061.47</v>
      </c>
      <c r="V4702" s="3">
        <v>50061.47</v>
      </c>
    </row>
    <row r="4703" spans="1:22" x14ac:dyDescent="0.25">
      <c r="A4703" s="10">
        <v>604270</v>
      </c>
      <c r="B4703" s="2" t="s">
        <v>45</v>
      </c>
      <c r="C4703" s="2" t="s">
        <v>873</v>
      </c>
      <c r="D4703" s="28" t="s">
        <v>874</v>
      </c>
      <c r="E4703" s="28" t="str">
        <f>VLOOKUP(A4703,'[1]Sheet1 (2)'!$A$2:$H$6200,8,0)</f>
        <v>Function:Housing:Core Function:Housing</v>
      </c>
      <c r="F4703" s="38" t="s">
        <v>3051</v>
      </c>
      <c r="I4703" s="38" t="s">
        <v>171</v>
      </c>
      <c r="J4703" s="38" t="s">
        <v>538</v>
      </c>
      <c r="K4703" s="38">
        <v>4820005000</v>
      </c>
      <c r="L4703" s="38"/>
      <c r="M4703" s="38"/>
      <c r="N4703" s="28" t="s">
        <v>137</v>
      </c>
      <c r="P4703" s="5" t="s">
        <v>468</v>
      </c>
      <c r="Q4703" s="38"/>
      <c r="R4703" s="2"/>
      <c r="S4703" s="2"/>
      <c r="T4703" s="3">
        <v>112752.63</v>
      </c>
      <c r="U4703" s="3">
        <v>112752.73</v>
      </c>
      <c r="V4703" s="3">
        <v>109717.9</v>
      </c>
    </row>
    <row r="4704" spans="1:22" x14ac:dyDescent="0.25">
      <c r="A4704" s="10">
        <v>604270</v>
      </c>
      <c r="B4704" s="2" t="s">
        <v>45</v>
      </c>
      <c r="C4704" s="2" t="s">
        <v>873</v>
      </c>
      <c r="D4704" s="28" t="s">
        <v>874</v>
      </c>
      <c r="E4704" s="28" t="str">
        <f>VLOOKUP(A4704,'[1]Sheet1 (2)'!$A$2:$H$6200,8,0)</f>
        <v>Function:Housing:Core Function:Housing</v>
      </c>
      <c r="F4704" s="38" t="s">
        <v>3051</v>
      </c>
      <c r="I4704" s="38" t="s">
        <v>171</v>
      </c>
      <c r="J4704" s="38" t="s">
        <v>538</v>
      </c>
      <c r="K4704" s="38">
        <v>4820030000</v>
      </c>
      <c r="L4704" s="38"/>
      <c r="M4704" s="38"/>
      <c r="N4704" s="28" t="s">
        <v>137</v>
      </c>
      <c r="P4704" s="5" t="s">
        <v>468</v>
      </c>
      <c r="Q4704" s="38"/>
      <c r="R4704" s="2"/>
      <c r="S4704" s="2"/>
      <c r="T4704" s="3">
        <v>533.27</v>
      </c>
      <c r="U4704" s="3">
        <v>533.27</v>
      </c>
      <c r="V4704" s="3">
        <v>533.27</v>
      </c>
    </row>
    <row r="4705" spans="1:22" x14ac:dyDescent="0.25">
      <c r="A4705" s="10">
        <v>604480</v>
      </c>
      <c r="B4705" s="2" t="s">
        <v>45</v>
      </c>
      <c r="C4705" s="5" t="s">
        <v>3052</v>
      </c>
      <c r="D4705" s="28" t="s">
        <v>47</v>
      </c>
      <c r="E4705" s="28" t="str">
        <f>VLOOKUP(A4705,'[1]Sheet1 (2)'!$A$2:$H$6200,8,0)</f>
        <v>Function:Community and Social Services:Core Function:Museums and Art Galleries</v>
      </c>
      <c r="G4705" s="28" t="s">
        <v>3053</v>
      </c>
      <c r="H4705" s="28" t="s">
        <v>3054</v>
      </c>
      <c r="I4705" s="63"/>
      <c r="K4705" s="64" t="s">
        <v>3055</v>
      </c>
      <c r="N4705" s="28" t="s">
        <v>150</v>
      </c>
      <c r="P4705" s="28" t="s">
        <v>2718</v>
      </c>
      <c r="Q4705" s="28" t="s">
        <v>2719</v>
      </c>
      <c r="T4705" s="65">
        <v>284000</v>
      </c>
      <c r="U4705" s="65">
        <v>312400</v>
      </c>
      <c r="V4705" s="65">
        <v>343600</v>
      </c>
    </row>
    <row r="4706" spans="1:22" x14ac:dyDescent="0.25">
      <c r="A4706" s="10">
        <v>604480</v>
      </c>
      <c r="B4706" s="2" t="s">
        <v>45</v>
      </c>
      <c r="C4706" s="28" t="s">
        <v>3052</v>
      </c>
      <c r="D4706" s="28" t="s">
        <v>47</v>
      </c>
      <c r="E4706" s="28" t="str">
        <f>VLOOKUP(A4706,'[1]Sheet1 (2)'!$A$2:$H$6200,8,0)</f>
        <v>Function:Community and Social Services:Core Function:Museums and Art Galleries</v>
      </c>
      <c r="G4706" s="53" t="s">
        <v>3056</v>
      </c>
      <c r="H4706" s="28" t="s">
        <v>2716</v>
      </c>
      <c r="N4706" s="28" t="s">
        <v>84</v>
      </c>
      <c r="P4706" s="28" t="s">
        <v>2718</v>
      </c>
      <c r="Q4706" s="28" t="s">
        <v>2719</v>
      </c>
      <c r="T4706" s="35">
        <v>141000</v>
      </c>
      <c r="U4706" s="35">
        <v>226600</v>
      </c>
      <c r="V4706" s="35">
        <v>227400</v>
      </c>
    </row>
    <row r="4707" spans="1:22" x14ac:dyDescent="0.25">
      <c r="A4707" s="10">
        <v>404513</v>
      </c>
      <c r="B4707" s="28" t="s">
        <v>359</v>
      </c>
      <c r="C4707" s="28" t="s">
        <v>1790</v>
      </c>
      <c r="D4707" s="28" t="s">
        <v>369</v>
      </c>
      <c r="E4707" s="28" t="str">
        <f>VLOOKUP(A4707,'[1]Sheet1 (2)'!$A$2:$H$6200,8,0)</f>
        <v>Function:Community and Social Services:Core Function:Libraries and Archives</v>
      </c>
      <c r="F4707" s="28" t="s">
        <v>3057</v>
      </c>
      <c r="G4707" s="28" t="s">
        <v>3058</v>
      </c>
      <c r="H4707" s="28" t="s">
        <v>3059</v>
      </c>
      <c r="I4707" s="63"/>
      <c r="K4707" s="64">
        <v>4110016010</v>
      </c>
      <c r="L4707" s="28" t="s">
        <v>3060</v>
      </c>
      <c r="N4707" s="28" t="s">
        <v>150</v>
      </c>
      <c r="P4707" s="28" t="s">
        <v>2139</v>
      </c>
      <c r="Q4707" s="28" t="s">
        <v>2140</v>
      </c>
      <c r="T4707" s="35">
        <v>3133455</v>
      </c>
      <c r="U4707" s="35">
        <v>5208455</v>
      </c>
      <c r="V4707" s="35">
        <v>5208455</v>
      </c>
    </row>
    <row r="4708" spans="1:22" x14ac:dyDescent="0.25">
      <c r="A4708" s="10">
        <v>404513</v>
      </c>
      <c r="B4708" s="28" t="s">
        <v>359</v>
      </c>
      <c r="C4708" s="28" t="s">
        <v>1790</v>
      </c>
      <c r="D4708" s="28" t="s">
        <v>369</v>
      </c>
      <c r="E4708" s="28" t="str">
        <f>VLOOKUP(A4708,'[1]Sheet1 (2)'!$A$2:$H$6200,8,0)</f>
        <v>Function:Community and Social Services:Core Function:Libraries and Archives</v>
      </c>
      <c r="F4708" s="28" t="s">
        <v>3061</v>
      </c>
      <c r="G4708" s="28" t="s">
        <v>3058</v>
      </c>
      <c r="H4708" s="28" t="s">
        <v>3062</v>
      </c>
      <c r="K4708" s="25">
        <v>4300000000</v>
      </c>
      <c r="L4708" s="28" t="s">
        <v>83</v>
      </c>
      <c r="N4708" s="28" t="s">
        <v>84</v>
      </c>
      <c r="P4708" s="28" t="s">
        <v>2139</v>
      </c>
      <c r="Q4708" s="28" t="s">
        <v>2140</v>
      </c>
      <c r="T4708" s="35">
        <v>9729545</v>
      </c>
      <c r="U4708" s="35">
        <v>6729545</v>
      </c>
      <c r="V4708" s="35">
        <v>5729545</v>
      </c>
    </row>
    <row r="4709" spans="1:22" x14ac:dyDescent="0.25">
      <c r="A4709" s="10">
        <v>604270</v>
      </c>
      <c r="B4709" s="28" t="s">
        <v>45</v>
      </c>
      <c r="C4709" s="28" t="s">
        <v>873</v>
      </c>
      <c r="D4709" s="28" t="s">
        <v>874</v>
      </c>
      <c r="E4709" s="28" t="str">
        <f>VLOOKUP(A4709,'[1]Sheet1 (2)'!$A$2:$H$6200,8,0)</f>
        <v>Function:Housing:Core Function:Housing</v>
      </c>
      <c r="F4709" s="28" t="s">
        <v>875</v>
      </c>
      <c r="G4709" s="28" t="s">
        <v>876</v>
      </c>
      <c r="H4709" s="28" t="s">
        <v>877</v>
      </c>
      <c r="I4709" s="28" t="s">
        <v>876</v>
      </c>
      <c r="J4709" s="28" t="s">
        <v>538</v>
      </c>
      <c r="K4709" s="25">
        <v>4500150000</v>
      </c>
      <c r="L4709" s="28" t="s">
        <v>838</v>
      </c>
      <c r="M4709" s="28" t="s">
        <v>839</v>
      </c>
      <c r="N4709" s="28" t="s">
        <v>125</v>
      </c>
      <c r="P4709" s="28" t="s">
        <v>878</v>
      </c>
      <c r="Q4709" s="28" t="s">
        <v>879</v>
      </c>
      <c r="R4709" s="25">
        <v>1000</v>
      </c>
      <c r="S4709" s="28" t="s">
        <v>34</v>
      </c>
      <c r="T4709" s="35">
        <v>50000</v>
      </c>
      <c r="U4709" s="35">
        <v>50000</v>
      </c>
      <c r="V4709" s="35">
        <v>50000</v>
      </c>
    </row>
    <row r="4710" spans="1:22" x14ac:dyDescent="0.25">
      <c r="A4710" s="10">
        <v>604270</v>
      </c>
      <c r="B4710" s="28" t="s">
        <v>45</v>
      </c>
      <c r="C4710" s="28" t="s">
        <v>873</v>
      </c>
      <c r="D4710" s="28" t="s">
        <v>874</v>
      </c>
      <c r="E4710" s="28" t="str">
        <f>VLOOKUP(A4710,'[1]Sheet1 (2)'!$A$2:$H$6200,8,0)</f>
        <v>Function:Housing:Core Function:Housing</v>
      </c>
      <c r="F4710" s="28" t="s">
        <v>875</v>
      </c>
      <c r="G4710" s="28" t="s">
        <v>876</v>
      </c>
      <c r="H4710" s="28" t="s">
        <v>877</v>
      </c>
      <c r="I4710" s="28" t="s">
        <v>876</v>
      </c>
      <c r="J4710" s="28" t="s">
        <v>538</v>
      </c>
      <c r="K4710" s="25">
        <v>4110054000</v>
      </c>
      <c r="L4710" s="28" t="s">
        <v>63</v>
      </c>
      <c r="M4710" s="28" t="s">
        <v>199</v>
      </c>
      <c r="N4710" s="28" t="s">
        <v>150</v>
      </c>
      <c r="P4710" s="28" t="s">
        <v>878</v>
      </c>
      <c r="Q4710" s="28" t="s">
        <v>879</v>
      </c>
      <c r="R4710" s="25">
        <v>1000</v>
      </c>
      <c r="S4710" s="28" t="s">
        <v>34</v>
      </c>
      <c r="T4710" s="35">
        <v>150000</v>
      </c>
      <c r="U4710" s="35">
        <v>150000</v>
      </c>
      <c r="V4710" s="35">
        <v>150000</v>
      </c>
    </row>
    <row r="4711" spans="1:22" x14ac:dyDescent="0.25">
      <c r="A4711" s="10">
        <v>604270</v>
      </c>
      <c r="B4711" s="28" t="s">
        <v>45</v>
      </c>
      <c r="C4711" s="28" t="s">
        <v>873</v>
      </c>
      <c r="D4711" s="28" t="s">
        <v>874</v>
      </c>
      <c r="E4711" s="28" t="str">
        <f>VLOOKUP(A4711,'[1]Sheet1 (2)'!$A$2:$H$6200,8,0)</f>
        <v>Function:Housing:Core Function:Housing</v>
      </c>
      <c r="F4711" s="28" t="s">
        <v>875</v>
      </c>
      <c r="G4711" s="28" t="s">
        <v>876</v>
      </c>
      <c r="H4711" s="28" t="s">
        <v>877</v>
      </c>
      <c r="I4711" s="28" t="s">
        <v>876</v>
      </c>
      <c r="J4711" s="28" t="s">
        <v>538</v>
      </c>
      <c r="K4711" s="25">
        <v>4120051000</v>
      </c>
      <c r="L4711" s="28" t="s">
        <v>67</v>
      </c>
      <c r="M4711" s="28" t="s">
        <v>168</v>
      </c>
      <c r="N4711" s="28" t="s">
        <v>150</v>
      </c>
      <c r="O4711" s="28" t="s">
        <v>68</v>
      </c>
      <c r="P4711" s="28" t="s">
        <v>878</v>
      </c>
      <c r="Q4711" s="28" t="s">
        <v>879</v>
      </c>
      <c r="R4711" s="25">
        <v>1000</v>
      </c>
      <c r="S4711" s="28" t="s">
        <v>34</v>
      </c>
      <c r="T4711" s="35">
        <v>500000</v>
      </c>
      <c r="U4711" s="35">
        <v>500000</v>
      </c>
      <c r="V4711" s="35">
        <v>500000</v>
      </c>
    </row>
    <row r="4712" spans="1:22" x14ac:dyDescent="0.25">
      <c r="A4712" s="10">
        <v>604270</v>
      </c>
      <c r="B4712" s="28" t="s">
        <v>45</v>
      </c>
      <c r="C4712" s="28" t="s">
        <v>873</v>
      </c>
      <c r="D4712" s="28" t="s">
        <v>874</v>
      </c>
      <c r="E4712" s="28" t="str">
        <f>VLOOKUP(A4712,'[1]Sheet1 (2)'!$A$2:$H$6200,8,0)</f>
        <v>Function:Housing:Core Function:Housing</v>
      </c>
      <c r="F4712" s="28" t="s">
        <v>875</v>
      </c>
      <c r="G4712" s="28" t="s">
        <v>876</v>
      </c>
      <c r="H4712" s="28" t="s">
        <v>877</v>
      </c>
      <c r="I4712" s="28" t="s">
        <v>876</v>
      </c>
      <c r="J4712" s="28" t="s">
        <v>538</v>
      </c>
      <c r="K4712" s="25">
        <v>4120111000</v>
      </c>
      <c r="L4712" s="28" t="s">
        <v>900</v>
      </c>
      <c r="M4712" s="28" t="s">
        <v>176</v>
      </c>
      <c r="N4712" s="28" t="s">
        <v>150</v>
      </c>
      <c r="O4712" s="28" t="s">
        <v>68</v>
      </c>
      <c r="P4712" s="28" t="s">
        <v>878</v>
      </c>
      <c r="Q4712" s="28" t="s">
        <v>879</v>
      </c>
      <c r="R4712" s="25">
        <v>1000</v>
      </c>
      <c r="S4712" s="28" t="s">
        <v>34</v>
      </c>
      <c r="T4712" s="35">
        <v>250000</v>
      </c>
      <c r="U4712" s="35">
        <v>250000</v>
      </c>
      <c r="V4712" s="35">
        <v>250000</v>
      </c>
    </row>
    <row r="4713" spans="1:22" x14ac:dyDescent="0.25">
      <c r="A4713" s="10">
        <v>604270</v>
      </c>
      <c r="B4713" s="28" t="s">
        <v>45</v>
      </c>
      <c r="C4713" s="28" t="s">
        <v>873</v>
      </c>
      <c r="D4713" s="28" t="s">
        <v>874</v>
      </c>
      <c r="E4713" s="28" t="str">
        <f>VLOOKUP(A4713,'[1]Sheet1 (2)'!$A$2:$H$6200,8,0)</f>
        <v>Function:Housing:Core Function:Housing</v>
      </c>
      <c r="F4713" s="28" t="s">
        <v>875</v>
      </c>
      <c r="G4713" s="28" t="s">
        <v>876</v>
      </c>
      <c r="H4713" s="28" t="s">
        <v>877</v>
      </c>
      <c r="I4713" s="28" t="s">
        <v>876</v>
      </c>
      <c r="J4713" s="28" t="s">
        <v>538</v>
      </c>
      <c r="K4713" s="25">
        <v>4500460000</v>
      </c>
      <c r="L4713" s="28" t="s">
        <v>2249</v>
      </c>
      <c r="M4713" s="28" t="s">
        <v>2250</v>
      </c>
      <c r="N4713" s="28" t="s">
        <v>125</v>
      </c>
      <c r="P4713" s="28" t="s">
        <v>878</v>
      </c>
      <c r="Q4713" s="28" t="s">
        <v>879</v>
      </c>
      <c r="R4713" s="25">
        <v>1000</v>
      </c>
      <c r="S4713" s="28" t="s">
        <v>34</v>
      </c>
      <c r="T4713" s="35">
        <v>1500</v>
      </c>
      <c r="U4713" s="35">
        <v>1500</v>
      </c>
      <c r="V4713" s="35">
        <v>1500</v>
      </c>
    </row>
    <row r="4714" spans="1:22" x14ac:dyDescent="0.25">
      <c r="A4714" s="10">
        <v>604270</v>
      </c>
      <c r="B4714" s="28" t="s">
        <v>45</v>
      </c>
      <c r="C4714" s="28" t="s">
        <v>873</v>
      </c>
      <c r="D4714" s="28" t="s">
        <v>874</v>
      </c>
      <c r="E4714" s="28" t="str">
        <f>VLOOKUP(A4714,'[1]Sheet1 (2)'!$A$2:$H$6200,8,0)</f>
        <v>Function:Housing:Core Function:Housing</v>
      </c>
      <c r="F4714" s="28" t="s">
        <v>875</v>
      </c>
      <c r="G4714" s="28" t="s">
        <v>876</v>
      </c>
      <c r="H4714" s="28" t="s">
        <v>877</v>
      </c>
      <c r="I4714" s="28" t="s">
        <v>876</v>
      </c>
      <c r="J4714" s="28" t="s">
        <v>538</v>
      </c>
      <c r="K4714" s="25">
        <v>4100013000</v>
      </c>
      <c r="L4714" s="28" t="s">
        <v>246</v>
      </c>
      <c r="M4714" s="28" t="s">
        <v>247</v>
      </c>
      <c r="N4714" s="28" t="s">
        <v>150</v>
      </c>
      <c r="P4714" s="28" t="s">
        <v>878</v>
      </c>
      <c r="Q4714" s="28" t="s">
        <v>879</v>
      </c>
      <c r="R4714" s="25">
        <v>1000</v>
      </c>
      <c r="S4714" s="28" t="s">
        <v>34</v>
      </c>
      <c r="T4714" s="35">
        <v>1500000</v>
      </c>
      <c r="U4714" s="35">
        <v>1500000</v>
      </c>
      <c r="V4714" s="35">
        <v>1500000</v>
      </c>
    </row>
    <row r="4715" spans="1:22" x14ac:dyDescent="0.25">
      <c r="A4715" s="10">
        <v>604270</v>
      </c>
      <c r="B4715" s="28" t="s">
        <v>45</v>
      </c>
      <c r="C4715" s="28" t="s">
        <v>873</v>
      </c>
      <c r="D4715" s="28" t="s">
        <v>874</v>
      </c>
      <c r="E4715" s="28" t="str">
        <f>VLOOKUP(A4715,'[1]Sheet1 (2)'!$A$2:$H$6200,8,0)</f>
        <v>Function:Housing:Core Function:Housing</v>
      </c>
      <c r="F4715" s="28" t="s">
        <v>875</v>
      </c>
      <c r="G4715" s="28" t="s">
        <v>876</v>
      </c>
      <c r="H4715" s="28" t="s">
        <v>877</v>
      </c>
      <c r="I4715" s="28" t="s">
        <v>876</v>
      </c>
      <c r="J4715" s="28" t="s">
        <v>538</v>
      </c>
      <c r="K4715" s="25">
        <v>4550000000</v>
      </c>
      <c r="L4715" s="28" t="s">
        <v>110</v>
      </c>
      <c r="M4715" s="28" t="s">
        <v>2264</v>
      </c>
      <c r="N4715" s="28" t="s">
        <v>125</v>
      </c>
      <c r="P4715" s="28" t="s">
        <v>878</v>
      </c>
      <c r="Q4715" s="28" t="s">
        <v>879</v>
      </c>
      <c r="R4715" s="25">
        <v>1000</v>
      </c>
      <c r="S4715" s="28" t="s">
        <v>34</v>
      </c>
      <c r="T4715" s="35">
        <v>40000</v>
      </c>
      <c r="U4715" s="35">
        <v>40000</v>
      </c>
      <c r="V4715" s="35">
        <v>40000</v>
      </c>
    </row>
    <row r="4716" spans="1:22" x14ac:dyDescent="0.25">
      <c r="A4716" s="10">
        <v>604270</v>
      </c>
      <c r="B4716" s="28" t="s">
        <v>45</v>
      </c>
      <c r="C4716" s="28" t="s">
        <v>873</v>
      </c>
      <c r="D4716" s="28" t="s">
        <v>874</v>
      </c>
      <c r="E4716" s="28" t="str">
        <f>VLOOKUP(A4716,'[1]Sheet1 (2)'!$A$2:$H$6200,8,0)</f>
        <v>Function:Housing:Core Function:Housing</v>
      </c>
      <c r="F4716" s="28" t="s">
        <v>2685</v>
      </c>
      <c r="G4716" s="28" t="s">
        <v>2686</v>
      </c>
      <c r="H4716" s="28" t="s">
        <v>2687</v>
      </c>
      <c r="I4716" s="28" t="s">
        <v>2688</v>
      </c>
      <c r="J4716" s="28" t="s">
        <v>538</v>
      </c>
      <c r="K4716" s="25">
        <v>4550004000</v>
      </c>
      <c r="L4716" s="28" t="s">
        <v>112</v>
      </c>
      <c r="M4716" s="28" t="s">
        <v>2246</v>
      </c>
      <c r="N4716" s="28" t="s">
        <v>125</v>
      </c>
      <c r="P4716" s="28" t="s">
        <v>878</v>
      </c>
      <c r="Q4716" s="28" t="s">
        <v>879</v>
      </c>
      <c r="R4716" s="25">
        <v>1000</v>
      </c>
      <c r="S4716" s="28" t="s">
        <v>34</v>
      </c>
      <c r="T4716" s="35">
        <v>30000</v>
      </c>
      <c r="U4716" s="35">
        <v>30000</v>
      </c>
      <c r="V4716" s="35">
        <v>30000</v>
      </c>
    </row>
    <row r="4717" spans="1:22" x14ac:dyDescent="0.25">
      <c r="A4717" s="10">
        <v>604270</v>
      </c>
      <c r="B4717" s="28" t="s">
        <v>45</v>
      </c>
      <c r="C4717" s="28" t="s">
        <v>873</v>
      </c>
      <c r="D4717" s="28" t="s">
        <v>874</v>
      </c>
      <c r="E4717" s="28" t="str">
        <f>VLOOKUP(A4717,'[1]Sheet1 (2)'!$A$2:$H$6200,8,0)</f>
        <v>Function:Housing:Core Function:Housing</v>
      </c>
      <c r="F4717" s="28" t="s">
        <v>2685</v>
      </c>
      <c r="G4717" s="28" t="s">
        <v>2686</v>
      </c>
      <c r="H4717" s="28" t="s">
        <v>2687</v>
      </c>
      <c r="I4717" s="28" t="s">
        <v>2688</v>
      </c>
      <c r="J4717" s="28" t="s">
        <v>538</v>
      </c>
      <c r="K4717" s="25">
        <v>4550008000</v>
      </c>
      <c r="L4717" s="28" t="s">
        <v>113</v>
      </c>
      <c r="M4717" s="28" t="s">
        <v>2255</v>
      </c>
      <c r="N4717" s="28" t="s">
        <v>125</v>
      </c>
      <c r="P4717" s="28" t="s">
        <v>878</v>
      </c>
      <c r="Q4717" s="28" t="s">
        <v>879</v>
      </c>
      <c r="R4717" s="25">
        <v>1000</v>
      </c>
      <c r="S4717" s="28" t="s">
        <v>34</v>
      </c>
      <c r="T4717" s="35">
        <v>50000</v>
      </c>
      <c r="U4717" s="35">
        <v>50000</v>
      </c>
      <c r="V4717" s="35">
        <v>50000</v>
      </c>
    </row>
    <row r="4718" spans="1:22" x14ac:dyDescent="0.25">
      <c r="A4718" s="10">
        <v>604270</v>
      </c>
      <c r="B4718" s="28" t="s">
        <v>45</v>
      </c>
      <c r="C4718" s="28" t="s">
        <v>873</v>
      </c>
      <c r="D4718" s="28" t="s">
        <v>874</v>
      </c>
      <c r="E4718" s="28" t="str">
        <f>VLOOKUP(A4718,'[1]Sheet1 (2)'!$A$2:$H$6200,8,0)</f>
        <v>Function:Housing:Core Function:Housing</v>
      </c>
      <c r="F4718" s="28" t="s">
        <v>875</v>
      </c>
      <c r="G4718" s="28" t="s">
        <v>876</v>
      </c>
      <c r="H4718" s="28" t="s">
        <v>877</v>
      </c>
      <c r="I4718" s="28" t="s">
        <v>876</v>
      </c>
      <c r="J4718" s="28" t="s">
        <v>538</v>
      </c>
      <c r="K4718" s="25">
        <v>4500491000</v>
      </c>
      <c r="L4718" s="28" t="s">
        <v>2777</v>
      </c>
      <c r="M4718" s="28" t="s">
        <v>2778</v>
      </c>
      <c r="N4718" s="28" t="s">
        <v>125</v>
      </c>
      <c r="P4718" s="28" t="s">
        <v>878</v>
      </c>
      <c r="Q4718" s="28" t="s">
        <v>879</v>
      </c>
      <c r="R4718" s="25">
        <v>1000</v>
      </c>
      <c r="S4718" s="28" t="s">
        <v>34</v>
      </c>
      <c r="T4718" s="35">
        <v>20000</v>
      </c>
      <c r="U4718" s="35">
        <v>20000</v>
      </c>
      <c r="V4718" s="35">
        <v>20000</v>
      </c>
    </row>
    <row r="4719" spans="1:22" x14ac:dyDescent="0.25">
      <c r="A4719" s="10">
        <v>604270</v>
      </c>
      <c r="B4719" s="28" t="s">
        <v>45</v>
      </c>
      <c r="C4719" s="28" t="s">
        <v>873</v>
      </c>
      <c r="D4719" s="28" t="s">
        <v>874</v>
      </c>
      <c r="E4719" s="28" t="str">
        <f>VLOOKUP(A4719,'[1]Sheet1 (2)'!$A$2:$H$6200,8,0)</f>
        <v>Function:Housing:Core Function:Housing</v>
      </c>
      <c r="F4719" s="28" t="s">
        <v>875</v>
      </c>
      <c r="G4719" s="28" t="s">
        <v>876</v>
      </c>
      <c r="H4719" s="28" t="s">
        <v>877</v>
      </c>
      <c r="I4719" s="28" t="s">
        <v>876</v>
      </c>
      <c r="J4719" s="28" t="s">
        <v>538</v>
      </c>
      <c r="K4719" s="25">
        <v>4500454020</v>
      </c>
      <c r="L4719" s="28" t="s">
        <v>2265</v>
      </c>
      <c r="M4719" s="28" t="s">
        <v>2266</v>
      </c>
      <c r="N4719" s="28" t="s">
        <v>125</v>
      </c>
      <c r="P4719" s="28" t="s">
        <v>878</v>
      </c>
      <c r="Q4719" s="28" t="s">
        <v>879</v>
      </c>
      <c r="R4719" s="25">
        <v>1000</v>
      </c>
      <c r="S4719" s="28" t="s">
        <v>34</v>
      </c>
      <c r="T4719" s="35">
        <v>50000</v>
      </c>
      <c r="U4719" s="35">
        <v>50000</v>
      </c>
      <c r="V4719" s="35">
        <v>50000</v>
      </c>
    </row>
    <row r="4720" spans="1:22" x14ac:dyDescent="0.25">
      <c r="A4720" s="10">
        <v>604270</v>
      </c>
      <c r="B4720" s="28" t="s">
        <v>45</v>
      </c>
      <c r="C4720" s="28" t="s">
        <v>873</v>
      </c>
      <c r="D4720" s="28" t="s">
        <v>874</v>
      </c>
      <c r="E4720" s="28" t="str">
        <f>VLOOKUP(A4720,'[1]Sheet1 (2)'!$A$2:$H$6200,8,0)</f>
        <v>Function:Housing:Core Function:Housing</v>
      </c>
      <c r="F4720" s="28" t="s">
        <v>875</v>
      </c>
      <c r="G4720" s="28" t="s">
        <v>876</v>
      </c>
      <c r="H4720" s="28" t="s">
        <v>877</v>
      </c>
      <c r="I4720" s="28" t="s">
        <v>876</v>
      </c>
      <c r="J4720" s="28" t="s">
        <v>538</v>
      </c>
      <c r="K4720" s="25">
        <v>4300000000</v>
      </c>
      <c r="L4720" s="28" t="s">
        <v>83</v>
      </c>
      <c r="M4720" s="28" t="s">
        <v>2125</v>
      </c>
      <c r="N4720" s="28" t="s">
        <v>1836</v>
      </c>
      <c r="P4720" s="28" t="s">
        <v>878</v>
      </c>
      <c r="Q4720" s="28" t="s">
        <v>879</v>
      </c>
      <c r="R4720" s="25">
        <v>1000</v>
      </c>
      <c r="S4720" s="28" t="s">
        <v>34</v>
      </c>
      <c r="T4720" s="35">
        <v>7055800</v>
      </c>
      <c r="U4720" s="35">
        <v>7055800</v>
      </c>
      <c r="V4720" s="35">
        <v>7055800</v>
      </c>
    </row>
    <row r="4721" spans="1:22" x14ac:dyDescent="0.25">
      <c r="A4721" s="10">
        <v>604270</v>
      </c>
      <c r="B4721" s="28" t="s">
        <v>45</v>
      </c>
      <c r="C4721" s="28" t="s">
        <v>873</v>
      </c>
      <c r="D4721" s="28" t="s">
        <v>874</v>
      </c>
      <c r="E4721" s="28" t="str">
        <f>VLOOKUP(A4721,'[1]Sheet1 (2)'!$A$2:$H$6200,8,0)</f>
        <v>Function:Housing:Core Function:Housing</v>
      </c>
      <c r="F4721" s="28" t="s">
        <v>875</v>
      </c>
      <c r="G4721" s="28" t="s">
        <v>876</v>
      </c>
      <c r="H4721" s="28" t="s">
        <v>877</v>
      </c>
      <c r="I4721" s="28" t="s">
        <v>876</v>
      </c>
      <c r="J4721" s="28" t="s">
        <v>538</v>
      </c>
      <c r="K4721" s="25">
        <v>4300001000</v>
      </c>
      <c r="L4721" s="28" t="s">
        <v>85</v>
      </c>
      <c r="M4721" s="28" t="s">
        <v>2160</v>
      </c>
      <c r="N4721" s="28" t="s">
        <v>1836</v>
      </c>
      <c r="P4721" s="28" t="s">
        <v>878</v>
      </c>
      <c r="Q4721" s="28" t="s">
        <v>879</v>
      </c>
      <c r="R4721" s="25">
        <v>1000</v>
      </c>
      <c r="S4721" s="28" t="s">
        <v>34</v>
      </c>
      <c r="T4721" s="35">
        <v>548300</v>
      </c>
      <c r="U4721" s="35">
        <v>548300</v>
      </c>
      <c r="V4721" s="35">
        <v>548300</v>
      </c>
    </row>
    <row r="4722" spans="1:22" x14ac:dyDescent="0.25">
      <c r="A4722" s="10">
        <v>604270</v>
      </c>
      <c r="B4722" s="28" t="s">
        <v>45</v>
      </c>
      <c r="C4722" s="28" t="s">
        <v>873</v>
      </c>
      <c r="D4722" s="28" t="s">
        <v>874</v>
      </c>
      <c r="E4722" s="28" t="str">
        <f>VLOOKUP(A4722,'[1]Sheet1 (2)'!$A$2:$H$6200,8,0)</f>
        <v>Function:Housing:Core Function:Housing</v>
      </c>
      <c r="F4722" s="28" t="s">
        <v>875</v>
      </c>
      <c r="G4722" s="28" t="s">
        <v>876</v>
      </c>
      <c r="H4722" s="28" t="s">
        <v>877</v>
      </c>
      <c r="I4722" s="28" t="s">
        <v>876</v>
      </c>
      <c r="J4722" s="28" t="s">
        <v>538</v>
      </c>
      <c r="K4722" s="25">
        <v>4300002000</v>
      </c>
      <c r="L4722" s="28" t="s">
        <v>86</v>
      </c>
      <c r="M4722" s="28" t="s">
        <v>1929</v>
      </c>
      <c r="N4722" s="28" t="s">
        <v>1836</v>
      </c>
      <c r="P4722" s="28" t="s">
        <v>878</v>
      </c>
      <c r="Q4722" s="28" t="s">
        <v>879</v>
      </c>
      <c r="R4722" s="25">
        <v>1000</v>
      </c>
      <c r="S4722" s="28" t="s">
        <v>34</v>
      </c>
      <c r="T4722" s="35">
        <v>348300</v>
      </c>
      <c r="U4722" s="35">
        <v>348300</v>
      </c>
      <c r="V4722" s="35">
        <v>348300</v>
      </c>
    </row>
    <row r="4723" spans="1:22" x14ac:dyDescent="0.25">
      <c r="A4723" s="10">
        <v>604270</v>
      </c>
      <c r="B4723" s="28" t="s">
        <v>45</v>
      </c>
      <c r="C4723" s="28" t="s">
        <v>873</v>
      </c>
      <c r="D4723" s="28" t="s">
        <v>874</v>
      </c>
      <c r="E4723" s="28" t="str">
        <f>VLOOKUP(A4723,'[1]Sheet1 (2)'!$A$2:$H$6200,8,0)</f>
        <v>Function:Housing:Core Function:Housing</v>
      </c>
      <c r="F4723" s="28" t="s">
        <v>875</v>
      </c>
      <c r="G4723" s="28" t="s">
        <v>876</v>
      </c>
      <c r="H4723" s="28" t="s">
        <v>877</v>
      </c>
      <c r="I4723" s="28" t="s">
        <v>876</v>
      </c>
      <c r="J4723" s="28" t="s">
        <v>538</v>
      </c>
      <c r="K4723" s="25">
        <v>4300003000</v>
      </c>
      <c r="L4723" s="28" t="s">
        <v>2103</v>
      </c>
      <c r="M4723" s="28" t="s">
        <v>2104</v>
      </c>
      <c r="N4723" s="28" t="s">
        <v>1836</v>
      </c>
      <c r="P4723" s="28" t="s">
        <v>878</v>
      </c>
      <c r="Q4723" s="28" t="s">
        <v>879</v>
      </c>
      <c r="R4723" s="25">
        <v>1000</v>
      </c>
      <c r="S4723" s="28" t="s">
        <v>34</v>
      </c>
      <c r="T4723" s="35">
        <v>232200</v>
      </c>
      <c r="U4723" s="35">
        <v>232200</v>
      </c>
      <c r="V4723" s="35">
        <v>232200</v>
      </c>
    </row>
    <row r="4724" spans="1:22" x14ac:dyDescent="0.25">
      <c r="A4724" s="10">
        <v>604270</v>
      </c>
      <c r="B4724" s="28" t="s">
        <v>45</v>
      </c>
      <c r="C4724" s="28" t="s">
        <v>873</v>
      </c>
      <c r="D4724" s="28" t="s">
        <v>874</v>
      </c>
      <c r="E4724" s="28" t="str">
        <f>VLOOKUP(A4724,'[1]Sheet1 (2)'!$A$2:$H$6200,8,0)</f>
        <v>Function:Housing:Core Function:Housing</v>
      </c>
      <c r="F4724" s="28" t="s">
        <v>875</v>
      </c>
      <c r="G4724" s="28" t="s">
        <v>876</v>
      </c>
      <c r="H4724" s="28" t="s">
        <v>877</v>
      </c>
      <c r="I4724" s="28" t="s">
        <v>876</v>
      </c>
      <c r="J4724" s="28" t="s">
        <v>538</v>
      </c>
      <c r="K4724" s="25">
        <v>4300005000</v>
      </c>
      <c r="L4724" s="28" t="s">
        <v>87</v>
      </c>
      <c r="M4724" s="28" t="s">
        <v>2721</v>
      </c>
      <c r="N4724" s="28" t="s">
        <v>1836</v>
      </c>
      <c r="P4724" s="28" t="s">
        <v>878</v>
      </c>
      <c r="Q4724" s="28" t="s">
        <v>879</v>
      </c>
      <c r="R4724" s="25">
        <v>1000</v>
      </c>
      <c r="S4724" s="28" t="s">
        <v>34</v>
      </c>
      <c r="T4724" s="35">
        <v>812700</v>
      </c>
      <c r="U4724" s="35">
        <v>812700</v>
      </c>
      <c r="V4724" s="35">
        <v>812700</v>
      </c>
    </row>
    <row r="4725" spans="1:22" x14ac:dyDescent="0.25">
      <c r="A4725" s="10">
        <v>604270</v>
      </c>
      <c r="B4725" s="28" t="s">
        <v>45</v>
      </c>
      <c r="C4725" s="28" t="s">
        <v>873</v>
      </c>
      <c r="D4725" s="28" t="s">
        <v>874</v>
      </c>
      <c r="E4725" s="28" t="str">
        <f>VLOOKUP(A4725,'[1]Sheet1 (2)'!$A$2:$H$6200,8,0)</f>
        <v>Function:Housing:Core Function:Housing</v>
      </c>
      <c r="F4725" s="28" t="s">
        <v>875</v>
      </c>
      <c r="G4725" s="28" t="s">
        <v>876</v>
      </c>
      <c r="H4725" s="28" t="s">
        <v>877</v>
      </c>
      <c r="I4725" s="28" t="s">
        <v>876</v>
      </c>
      <c r="J4725" s="28" t="s">
        <v>538</v>
      </c>
      <c r="K4725" s="25">
        <v>4300008000</v>
      </c>
      <c r="L4725" s="28" t="s">
        <v>2710</v>
      </c>
      <c r="M4725" s="28" t="s">
        <v>2711</v>
      </c>
      <c r="N4725" s="28" t="s">
        <v>1836</v>
      </c>
      <c r="P4725" s="28" t="s">
        <v>878</v>
      </c>
      <c r="Q4725" s="28" t="s">
        <v>879</v>
      </c>
      <c r="R4725" s="25">
        <v>1000</v>
      </c>
      <c r="S4725" s="28" t="s">
        <v>34</v>
      </c>
      <c r="T4725" s="35">
        <v>348300</v>
      </c>
      <c r="U4725" s="35">
        <v>348300</v>
      </c>
      <c r="V4725" s="35">
        <v>348300</v>
      </c>
    </row>
    <row r="4726" spans="1:22" x14ac:dyDescent="0.25">
      <c r="A4726" s="10">
        <v>604270</v>
      </c>
      <c r="B4726" s="28" t="s">
        <v>45</v>
      </c>
      <c r="C4726" s="28" t="s">
        <v>873</v>
      </c>
      <c r="D4726" s="28" t="s">
        <v>874</v>
      </c>
      <c r="E4726" s="28" t="str">
        <f>VLOOKUP(A4726,'[1]Sheet1 (2)'!$A$2:$H$6200,8,0)</f>
        <v>Function:Housing:Core Function:Housing</v>
      </c>
      <c r="F4726" s="28" t="s">
        <v>875</v>
      </c>
      <c r="G4726" s="28" t="s">
        <v>876</v>
      </c>
      <c r="H4726" s="28" t="s">
        <v>877</v>
      </c>
      <c r="I4726" s="28" t="s">
        <v>876</v>
      </c>
      <c r="J4726" s="28" t="s">
        <v>538</v>
      </c>
      <c r="K4726" s="25">
        <v>4300018000</v>
      </c>
      <c r="L4726" s="28" t="s">
        <v>89</v>
      </c>
      <c r="M4726" s="28" t="s">
        <v>2706</v>
      </c>
      <c r="N4726" s="28" t="s">
        <v>1836</v>
      </c>
      <c r="P4726" s="28" t="s">
        <v>878</v>
      </c>
      <c r="Q4726" s="28" t="s">
        <v>879</v>
      </c>
      <c r="R4726" s="25">
        <v>1000</v>
      </c>
      <c r="S4726" s="28" t="s">
        <v>34</v>
      </c>
      <c r="T4726" s="35">
        <v>812700</v>
      </c>
      <c r="U4726" s="35">
        <v>812700</v>
      </c>
      <c r="V4726" s="35">
        <v>812700</v>
      </c>
    </row>
    <row r="4727" spans="1:22" x14ac:dyDescent="0.25">
      <c r="A4727" s="10">
        <v>604270</v>
      </c>
      <c r="B4727" s="28" t="s">
        <v>45</v>
      </c>
      <c r="C4727" s="28" t="s">
        <v>873</v>
      </c>
      <c r="D4727" s="28" t="s">
        <v>874</v>
      </c>
      <c r="E4727" s="28" t="str">
        <f>VLOOKUP(A4727,'[1]Sheet1 (2)'!$A$2:$H$6200,8,0)</f>
        <v>Function:Housing:Core Function:Housing</v>
      </c>
      <c r="F4727" s="28" t="s">
        <v>875</v>
      </c>
      <c r="G4727" s="28" t="s">
        <v>876</v>
      </c>
      <c r="H4727" s="28" t="s">
        <v>877</v>
      </c>
      <c r="I4727" s="28" t="s">
        <v>876</v>
      </c>
      <c r="J4727" s="28" t="s">
        <v>538</v>
      </c>
      <c r="K4727" s="25">
        <v>4300019000</v>
      </c>
      <c r="L4727" s="28" t="s">
        <v>90</v>
      </c>
      <c r="M4727" s="28" t="s">
        <v>2706</v>
      </c>
      <c r="N4727" s="28" t="s">
        <v>1836</v>
      </c>
      <c r="P4727" s="28" t="s">
        <v>878</v>
      </c>
      <c r="Q4727" s="28" t="s">
        <v>879</v>
      </c>
      <c r="R4727" s="25">
        <v>1000</v>
      </c>
      <c r="S4727" s="28" t="s">
        <v>34</v>
      </c>
      <c r="T4727" s="35">
        <v>1044900.0000000001</v>
      </c>
      <c r="U4727" s="35">
        <v>1044900.0000000001</v>
      </c>
      <c r="V4727" s="35">
        <v>1044900.0000000001</v>
      </c>
    </row>
    <row r="4728" spans="1:22" x14ac:dyDescent="0.25">
      <c r="A4728" s="10">
        <v>604270</v>
      </c>
      <c r="B4728" s="28" t="s">
        <v>45</v>
      </c>
      <c r="C4728" s="28" t="s">
        <v>873</v>
      </c>
      <c r="D4728" s="28" t="s">
        <v>874</v>
      </c>
      <c r="E4728" s="28" t="str">
        <f>VLOOKUP(A4728,'[1]Sheet1 (2)'!$A$2:$H$6200,8,0)</f>
        <v>Function:Housing:Core Function:Housing</v>
      </c>
      <c r="F4728" s="28" t="s">
        <v>875</v>
      </c>
      <c r="G4728" s="28" t="s">
        <v>876</v>
      </c>
      <c r="H4728" s="28" t="s">
        <v>877</v>
      </c>
      <c r="I4728" s="28" t="s">
        <v>876</v>
      </c>
      <c r="J4728" s="28" t="s">
        <v>538</v>
      </c>
      <c r="K4728" s="25">
        <v>4300020000</v>
      </c>
      <c r="L4728" s="28" t="s">
        <v>2165</v>
      </c>
      <c r="M4728" s="28" t="s">
        <v>2706</v>
      </c>
      <c r="N4728" s="28" t="s">
        <v>1836</v>
      </c>
      <c r="P4728" s="28" t="s">
        <v>878</v>
      </c>
      <c r="Q4728" s="28" t="s">
        <v>879</v>
      </c>
      <c r="R4728" s="25">
        <v>1000</v>
      </c>
      <c r="S4728" s="28" t="s">
        <v>34</v>
      </c>
      <c r="T4728" s="35">
        <v>232200.00000000003</v>
      </c>
      <c r="U4728" s="35">
        <v>232200.00000000003</v>
      </c>
      <c r="V4728" s="35">
        <v>232200.00000000003</v>
      </c>
    </row>
    <row r="4729" spans="1:22" x14ac:dyDescent="0.25">
      <c r="A4729" s="10">
        <v>604560</v>
      </c>
      <c r="B4729" s="28" t="s">
        <v>45</v>
      </c>
      <c r="C4729" s="28" t="s">
        <v>929</v>
      </c>
      <c r="D4729" s="28" t="s">
        <v>874</v>
      </c>
      <c r="E4729" s="28" t="str">
        <f>VLOOKUP(A4729,'[1]Sheet1 (2)'!$A$2:$H$6200,8,0)</f>
        <v>Function:Housing:Core Function:Housing</v>
      </c>
      <c r="F4729" s="28" t="s">
        <v>2735</v>
      </c>
      <c r="G4729" s="28" t="s">
        <v>2736</v>
      </c>
      <c r="H4729" s="28" t="s">
        <v>2737</v>
      </c>
      <c r="I4729" s="28" t="s">
        <v>2736</v>
      </c>
      <c r="J4729" s="28" t="s">
        <v>538</v>
      </c>
      <c r="K4729" s="25">
        <v>4110057060</v>
      </c>
      <c r="L4729" s="28" t="s">
        <v>960</v>
      </c>
      <c r="M4729" s="28" t="s">
        <v>961</v>
      </c>
      <c r="N4729" s="28" t="s">
        <v>125</v>
      </c>
      <c r="P4729" s="28" t="s">
        <v>3063</v>
      </c>
      <c r="Q4729" s="28" t="s">
        <v>3064</v>
      </c>
      <c r="R4729" s="25">
        <v>1000</v>
      </c>
      <c r="S4729" s="28" t="s">
        <v>34</v>
      </c>
      <c r="T4729" s="35">
        <v>1388510.75</v>
      </c>
    </row>
    <row r="4730" spans="1:22" x14ac:dyDescent="0.25">
      <c r="A4730" s="10">
        <v>604560</v>
      </c>
      <c r="B4730" s="28" t="s">
        <v>45</v>
      </c>
      <c r="C4730" s="28" t="s">
        <v>929</v>
      </c>
      <c r="D4730" s="28" t="s">
        <v>874</v>
      </c>
      <c r="E4730" s="28" t="str">
        <f>VLOOKUP(A4730,'[1]Sheet1 (2)'!$A$2:$H$6200,8,0)</f>
        <v>Function:Housing:Core Function:Housing</v>
      </c>
      <c r="F4730" s="28" t="s">
        <v>2759</v>
      </c>
      <c r="G4730" s="28" t="s">
        <v>2760</v>
      </c>
      <c r="H4730" s="28" t="s">
        <v>2761</v>
      </c>
      <c r="I4730" s="28" t="s">
        <v>2760</v>
      </c>
      <c r="J4730" s="28" t="s">
        <v>538</v>
      </c>
      <c r="K4730" s="25">
        <v>4100013000</v>
      </c>
      <c r="L4730" s="28" t="s">
        <v>246</v>
      </c>
      <c r="M4730" s="28" t="s">
        <v>247</v>
      </c>
      <c r="N4730" s="28" t="s">
        <v>125</v>
      </c>
      <c r="P4730" s="28" t="s">
        <v>3063</v>
      </c>
      <c r="Q4730" s="28" t="s">
        <v>3064</v>
      </c>
      <c r="R4730" s="25">
        <v>1000</v>
      </c>
      <c r="S4730" s="28" t="s">
        <v>34</v>
      </c>
      <c r="T4730" s="35">
        <v>750000</v>
      </c>
    </row>
    <row r="4731" spans="1:22" s="41" customFormat="1" x14ac:dyDescent="0.25">
      <c r="A4731" s="66"/>
      <c r="K4731" s="38"/>
      <c r="R4731" s="38"/>
      <c r="T4731" s="59">
        <v>6438775400.7927847</v>
      </c>
      <c r="U4731" s="59">
        <v>6991150337.4967012</v>
      </c>
      <c r="V4731" s="59">
        <v>7439067578.9731236</v>
      </c>
    </row>
    <row r="4732" spans="1:22" x14ac:dyDescent="0.25">
      <c r="V4732" s="35" t="s">
        <v>3065</v>
      </c>
    </row>
  </sheetData>
  <autoFilter ref="A1:V4732"/>
  <pageMargins left="0.7" right="0.7" top="0.75" bottom="0.75" header="0.3" footer="0.3"/>
  <pageSetup paperSize="9" scale="2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20"/>
  <sheetViews>
    <sheetView workbookViewId="0">
      <selection activeCell="A20" sqref="A20"/>
    </sheetView>
  </sheetViews>
  <sheetFormatPr defaultRowHeight="14.4" x14ac:dyDescent="0.3"/>
  <cols>
    <col min="1" max="1" width="32.88671875" customWidth="1"/>
    <col min="2" max="4" width="15.77734375" style="50" customWidth="1"/>
    <col min="5" max="5" width="8.88671875" style="50"/>
  </cols>
  <sheetData>
    <row r="3" spans="1:4" x14ac:dyDescent="0.3">
      <c r="A3" s="56" t="s">
        <v>4066</v>
      </c>
      <c r="B3" s="51" t="s">
        <v>4063</v>
      </c>
      <c r="C3" s="51" t="s">
        <v>4064</v>
      </c>
      <c r="D3" s="51" t="s">
        <v>4065</v>
      </c>
    </row>
    <row r="4" spans="1:4" x14ac:dyDescent="0.3">
      <c r="A4" s="49" t="s">
        <v>31</v>
      </c>
      <c r="B4" s="51">
        <v>2915206199.9000001</v>
      </c>
      <c r="C4" s="51">
        <v>3230580285.3439999</v>
      </c>
      <c r="D4" s="51">
        <v>3531911311.093152</v>
      </c>
    </row>
    <row r="5" spans="1:4" x14ac:dyDescent="0.3">
      <c r="A5" s="49" t="s">
        <v>150</v>
      </c>
      <c r="B5" s="51">
        <v>655391231.03568816</v>
      </c>
      <c r="C5" s="51">
        <v>716382501.20211387</v>
      </c>
      <c r="D5" s="51">
        <v>774470299.84073997</v>
      </c>
    </row>
    <row r="6" spans="1:4" x14ac:dyDescent="0.3">
      <c r="A6" s="49" t="s">
        <v>1365</v>
      </c>
      <c r="B6" s="51">
        <v>150000000</v>
      </c>
      <c r="C6" s="51">
        <v>200000000</v>
      </c>
      <c r="D6" s="51">
        <v>250000000</v>
      </c>
    </row>
    <row r="7" spans="1:4" x14ac:dyDescent="0.3">
      <c r="A7" s="49" t="s">
        <v>137</v>
      </c>
      <c r="B7" s="51">
        <v>421872297.63999993</v>
      </c>
      <c r="C7" s="51">
        <v>405795699.99999994</v>
      </c>
      <c r="D7" s="51">
        <v>313902119.99999994</v>
      </c>
    </row>
    <row r="8" spans="1:4" x14ac:dyDescent="0.3">
      <c r="A8" s="49" t="s">
        <v>84</v>
      </c>
      <c r="B8" s="51">
        <v>1538089742.661201</v>
      </c>
      <c r="C8" s="51">
        <v>1612775388.5262842</v>
      </c>
      <c r="D8" s="51">
        <v>1692314815.540071</v>
      </c>
    </row>
    <row r="9" spans="1:4" x14ac:dyDescent="0.3">
      <c r="A9" s="49" t="s">
        <v>2207</v>
      </c>
      <c r="B9" s="51">
        <v>45862882.854920194</v>
      </c>
      <c r="C9" s="51">
        <v>52058867.744543836</v>
      </c>
      <c r="D9" s="51">
        <v>55615730.329866096</v>
      </c>
    </row>
    <row r="10" spans="1:4" x14ac:dyDescent="0.3">
      <c r="A10" s="49" t="s">
        <v>2224</v>
      </c>
      <c r="B10" s="51">
        <v>34724271.9265</v>
      </c>
      <c r="C10" s="51">
        <v>36669376.450000003</v>
      </c>
      <c r="D10" s="51">
        <v>27063703.09</v>
      </c>
    </row>
    <row r="11" spans="1:4" x14ac:dyDescent="0.3">
      <c r="A11" s="49" t="s">
        <v>125</v>
      </c>
      <c r="B11" s="51">
        <v>200227522.52318305</v>
      </c>
      <c r="C11" s="51">
        <v>230729553.22676799</v>
      </c>
      <c r="D11" s="51">
        <v>254238677.37154675</v>
      </c>
    </row>
    <row r="12" spans="1:4" x14ac:dyDescent="0.3">
      <c r="A12" s="49" t="s">
        <v>2901</v>
      </c>
      <c r="B12" s="51">
        <v>100706948.4821659</v>
      </c>
      <c r="C12" s="51">
        <v>106866186.34465322</v>
      </c>
      <c r="D12" s="51">
        <v>116200757.35114324</v>
      </c>
    </row>
    <row r="13" spans="1:4" x14ac:dyDescent="0.3">
      <c r="A13" s="49" t="s">
        <v>2966</v>
      </c>
      <c r="B13" s="51">
        <v>56332921.512000009</v>
      </c>
      <c r="C13" s="51">
        <v>59149567.587599993</v>
      </c>
      <c r="D13" s="51">
        <v>62107045.966979988</v>
      </c>
    </row>
    <row r="14" spans="1:4" x14ac:dyDescent="0.3">
      <c r="A14" s="49" t="s">
        <v>4062</v>
      </c>
      <c r="B14" s="51">
        <v>6118414018.5356588</v>
      </c>
      <c r="C14" s="51">
        <v>6651007426.4259624</v>
      </c>
      <c r="D14" s="51">
        <v>7077824460.583499</v>
      </c>
    </row>
    <row r="15" spans="1:4" x14ac:dyDescent="0.3">
      <c r="B15"/>
      <c r="C15"/>
      <c r="D15"/>
    </row>
    <row r="16" spans="1:4" x14ac:dyDescent="0.3">
      <c r="B16" s="55">
        <v>6118414018.535656</v>
      </c>
      <c r="C16" s="55">
        <v>6651007426.4259653</v>
      </c>
      <c r="D16" s="55">
        <v>7077824460.5834961</v>
      </c>
    </row>
    <row r="17" spans="2:4" x14ac:dyDescent="0.3">
      <c r="B17"/>
      <c r="C17"/>
      <c r="D17"/>
    </row>
    <row r="18" spans="2:4" x14ac:dyDescent="0.3">
      <c r="B18"/>
      <c r="C18"/>
      <c r="D18"/>
    </row>
    <row r="19" spans="2:4" x14ac:dyDescent="0.3">
      <c r="B19"/>
      <c r="C19"/>
      <c r="D19"/>
    </row>
    <row r="20" spans="2:4" x14ac:dyDescent="0.3">
      <c r="B20"/>
      <c r="C20"/>
      <c r="D2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0"/>
  <sheetViews>
    <sheetView workbookViewId="0">
      <selection activeCell="A3" sqref="A3"/>
    </sheetView>
  </sheetViews>
  <sheetFormatPr defaultRowHeight="14.4" x14ac:dyDescent="0.3"/>
  <cols>
    <col min="1" max="1" width="27.33203125" customWidth="1"/>
    <col min="2" max="2" width="15.77734375" style="50" customWidth="1"/>
    <col min="3" max="4" width="15.77734375" style="50" bestFit="1" customWidth="1"/>
    <col min="5" max="5" width="15.77734375" bestFit="1" customWidth="1"/>
  </cols>
  <sheetData>
    <row r="1" spans="1:4" x14ac:dyDescent="0.3">
      <c r="B1"/>
    </row>
    <row r="3" spans="1:4" x14ac:dyDescent="0.3">
      <c r="A3" s="56" t="s">
        <v>4075</v>
      </c>
      <c r="B3" s="51" t="s">
        <v>4063</v>
      </c>
      <c r="C3" s="51" t="s">
        <v>4064</v>
      </c>
      <c r="D3" s="51" t="s">
        <v>4065</v>
      </c>
    </row>
    <row r="4" spans="1:4" x14ac:dyDescent="0.3">
      <c r="A4" s="49" t="s">
        <v>4033</v>
      </c>
      <c r="B4" s="51">
        <v>100000000</v>
      </c>
      <c r="C4" s="51">
        <v>100000000</v>
      </c>
      <c r="D4" s="51"/>
    </row>
    <row r="5" spans="1:4" x14ac:dyDescent="0.3">
      <c r="A5" s="49" t="s">
        <v>151</v>
      </c>
      <c r="B5" s="51">
        <v>94469050.949999988</v>
      </c>
      <c r="C5" s="51">
        <v>39586606.980000004</v>
      </c>
      <c r="D5" s="51">
        <v>100680830</v>
      </c>
    </row>
    <row r="6" spans="1:4" x14ac:dyDescent="0.3">
      <c r="A6" s="49" t="s">
        <v>32</v>
      </c>
      <c r="B6" s="51">
        <v>36000</v>
      </c>
      <c r="C6" s="51"/>
      <c r="D6" s="51"/>
    </row>
    <row r="7" spans="1:4" x14ac:dyDescent="0.3">
      <c r="A7" s="49" t="s">
        <v>43</v>
      </c>
      <c r="B7" s="51">
        <v>1000000</v>
      </c>
      <c r="C7" s="51"/>
      <c r="D7" s="51"/>
    </row>
    <row r="8" spans="1:4" x14ac:dyDescent="0.3">
      <c r="A8" s="49" t="s">
        <v>3846</v>
      </c>
      <c r="B8" s="51">
        <v>24000000</v>
      </c>
      <c r="C8" s="51">
        <v>7000000</v>
      </c>
      <c r="D8" s="51">
        <v>9000000</v>
      </c>
    </row>
    <row r="9" spans="1:4" x14ac:dyDescent="0.3">
      <c r="A9" s="49" t="s">
        <v>3812</v>
      </c>
      <c r="B9" s="51">
        <v>199296576</v>
      </c>
      <c r="C9" s="51">
        <v>216615854.70000002</v>
      </c>
      <c r="D9" s="51">
        <v>226752134.30000001</v>
      </c>
    </row>
    <row r="10" spans="1:4" x14ac:dyDescent="0.3">
      <c r="A10" s="49" t="s">
        <v>3879</v>
      </c>
      <c r="B10" s="51">
        <v>34000000</v>
      </c>
      <c r="C10" s="51">
        <v>45000000</v>
      </c>
      <c r="D10" s="51">
        <v>50000000</v>
      </c>
    </row>
    <row r="11" spans="1:4" x14ac:dyDescent="0.3">
      <c r="A11" s="49" t="s">
        <v>3856</v>
      </c>
      <c r="B11" s="51">
        <v>40000000</v>
      </c>
      <c r="C11" s="51">
        <v>60000000</v>
      </c>
      <c r="D11" s="51">
        <v>55890000</v>
      </c>
    </row>
    <row r="12" spans="1:4" x14ac:dyDescent="0.3">
      <c r="A12" s="49" t="s">
        <v>3868</v>
      </c>
      <c r="B12" s="51">
        <v>1500000</v>
      </c>
      <c r="C12" s="51"/>
      <c r="D12" s="51"/>
    </row>
    <row r="13" spans="1:4" x14ac:dyDescent="0.3">
      <c r="A13" s="49" t="s">
        <v>3825</v>
      </c>
      <c r="B13" s="51">
        <v>3500000</v>
      </c>
      <c r="C13" s="51">
        <v>3500000</v>
      </c>
      <c r="D13" s="51">
        <v>3500000</v>
      </c>
    </row>
    <row r="14" spans="1:4" x14ac:dyDescent="0.3">
      <c r="A14" s="49" t="s">
        <v>3871</v>
      </c>
      <c r="B14" s="51">
        <v>78500000</v>
      </c>
      <c r="C14" s="51"/>
      <c r="D14" s="51"/>
    </row>
    <row r="15" spans="1:4" x14ac:dyDescent="0.3">
      <c r="A15" s="49" t="s">
        <v>4062</v>
      </c>
      <c r="B15" s="51">
        <v>576301626.95000005</v>
      </c>
      <c r="C15" s="51">
        <v>471702461.68000007</v>
      </c>
      <c r="D15" s="51">
        <v>445822964.30000001</v>
      </c>
    </row>
    <row r="16" spans="1:4" x14ac:dyDescent="0.3">
      <c r="B16"/>
      <c r="C16"/>
      <c r="D16"/>
    </row>
    <row r="17" spans="2:4" x14ac:dyDescent="0.3">
      <c r="B17"/>
      <c r="C17"/>
      <c r="D17"/>
    </row>
    <row r="18" spans="2:4" x14ac:dyDescent="0.3">
      <c r="B18"/>
      <c r="C18"/>
      <c r="D18"/>
    </row>
    <row r="19" spans="2:4" x14ac:dyDescent="0.3">
      <c r="B19"/>
      <c r="C19"/>
      <c r="D19"/>
    </row>
    <row r="20" spans="2:4" x14ac:dyDescent="0.3">
      <c r="B20"/>
      <c r="C20"/>
      <c r="D20"/>
    </row>
    <row r="21" spans="2:4" x14ac:dyDescent="0.3">
      <c r="B21"/>
      <c r="C21"/>
      <c r="D21"/>
    </row>
    <row r="22" spans="2:4" x14ac:dyDescent="0.3">
      <c r="B22"/>
      <c r="C22"/>
      <c r="D22"/>
    </row>
    <row r="23" spans="2:4" x14ac:dyDescent="0.3">
      <c r="B23"/>
      <c r="C23"/>
      <c r="D23"/>
    </row>
    <row r="24" spans="2:4" x14ac:dyDescent="0.3">
      <c r="B24"/>
      <c r="C24"/>
      <c r="D24"/>
    </row>
    <row r="25" spans="2:4" x14ac:dyDescent="0.3">
      <c r="B25"/>
      <c r="C25"/>
      <c r="D25"/>
    </row>
    <row r="26" spans="2:4" x14ac:dyDescent="0.3">
      <c r="B26"/>
      <c r="C26"/>
      <c r="D26"/>
    </row>
    <row r="27" spans="2:4" x14ac:dyDescent="0.3">
      <c r="B27"/>
      <c r="C27"/>
      <c r="D27"/>
    </row>
    <row r="28" spans="2:4" x14ac:dyDescent="0.3">
      <c r="B28"/>
      <c r="C28"/>
      <c r="D28"/>
    </row>
    <row r="29" spans="2:4" x14ac:dyDescent="0.3">
      <c r="B29"/>
      <c r="C29"/>
      <c r="D29"/>
    </row>
    <row r="30" spans="2:4" x14ac:dyDescent="0.3">
      <c r="B30"/>
      <c r="C30"/>
      <c r="D30"/>
    </row>
    <row r="31" spans="2:4" x14ac:dyDescent="0.3">
      <c r="B31"/>
      <c r="C31"/>
      <c r="D31"/>
    </row>
    <row r="32" spans="2:4" x14ac:dyDescent="0.3">
      <c r="B32"/>
      <c r="C32"/>
      <c r="D32"/>
    </row>
    <row r="33" spans="2:4" x14ac:dyDescent="0.3">
      <c r="B33"/>
      <c r="C33"/>
      <c r="D33"/>
    </row>
    <row r="34" spans="2:4" x14ac:dyDescent="0.3">
      <c r="B34"/>
      <c r="C34"/>
      <c r="D34"/>
    </row>
    <row r="35" spans="2:4" x14ac:dyDescent="0.3">
      <c r="B35"/>
      <c r="C35"/>
      <c r="D35"/>
    </row>
    <row r="36" spans="2:4" x14ac:dyDescent="0.3">
      <c r="B36"/>
      <c r="C36"/>
      <c r="D36"/>
    </row>
    <row r="37" spans="2:4" x14ac:dyDescent="0.3">
      <c r="B37"/>
      <c r="C37"/>
      <c r="D37"/>
    </row>
    <row r="38" spans="2:4" x14ac:dyDescent="0.3">
      <c r="B38"/>
      <c r="C38"/>
      <c r="D38"/>
    </row>
    <row r="39" spans="2:4" x14ac:dyDescent="0.3">
      <c r="B39"/>
      <c r="C39"/>
      <c r="D39"/>
    </row>
    <row r="40" spans="2:4" x14ac:dyDescent="0.3">
      <c r="B40"/>
      <c r="C40"/>
      <c r="D40"/>
    </row>
    <row r="41" spans="2:4" x14ac:dyDescent="0.3">
      <c r="B41"/>
      <c r="C41"/>
      <c r="D41"/>
    </row>
    <row r="42" spans="2:4" x14ac:dyDescent="0.3">
      <c r="B42"/>
      <c r="C42"/>
      <c r="D42"/>
    </row>
    <row r="43" spans="2:4" x14ac:dyDescent="0.3">
      <c r="B43"/>
      <c r="C43"/>
      <c r="D43"/>
    </row>
    <row r="44" spans="2:4" x14ac:dyDescent="0.3">
      <c r="B44"/>
      <c r="C44"/>
      <c r="D44"/>
    </row>
    <row r="45" spans="2:4" x14ac:dyDescent="0.3">
      <c r="B45"/>
      <c r="C45"/>
      <c r="D45"/>
    </row>
    <row r="46" spans="2:4" x14ac:dyDescent="0.3">
      <c r="B46"/>
      <c r="C46"/>
      <c r="D46"/>
    </row>
    <row r="47" spans="2:4" x14ac:dyDescent="0.3">
      <c r="B47"/>
      <c r="C47"/>
      <c r="D47"/>
    </row>
    <row r="48" spans="2:4" x14ac:dyDescent="0.3">
      <c r="B48"/>
      <c r="C48"/>
      <c r="D48"/>
    </row>
    <row r="49" spans="2:4" x14ac:dyDescent="0.3">
      <c r="B49"/>
      <c r="C49"/>
      <c r="D49"/>
    </row>
    <row r="50" spans="2:4" x14ac:dyDescent="0.3">
      <c r="B50"/>
      <c r="C50"/>
      <c r="D50"/>
    </row>
    <row r="51" spans="2:4" x14ac:dyDescent="0.3">
      <c r="B51"/>
      <c r="C51"/>
      <c r="D51"/>
    </row>
    <row r="52" spans="2:4" x14ac:dyDescent="0.3">
      <c r="B52"/>
      <c r="C52"/>
      <c r="D52"/>
    </row>
    <row r="53" spans="2:4" x14ac:dyDescent="0.3">
      <c r="B53"/>
      <c r="C53"/>
      <c r="D53"/>
    </row>
    <row r="54" spans="2:4" x14ac:dyDescent="0.3">
      <c r="B54"/>
      <c r="C54"/>
      <c r="D54"/>
    </row>
    <row r="55" spans="2:4" x14ac:dyDescent="0.3">
      <c r="B55"/>
      <c r="C55"/>
      <c r="D55"/>
    </row>
    <row r="56" spans="2:4" x14ac:dyDescent="0.3">
      <c r="B56"/>
      <c r="C56"/>
      <c r="D56"/>
    </row>
    <row r="57" spans="2:4" x14ac:dyDescent="0.3">
      <c r="B57"/>
      <c r="C57"/>
      <c r="D57"/>
    </row>
    <row r="58" spans="2:4" x14ac:dyDescent="0.3">
      <c r="B58"/>
      <c r="C58"/>
      <c r="D58"/>
    </row>
    <row r="59" spans="2:4" x14ac:dyDescent="0.3">
      <c r="B59"/>
      <c r="C59"/>
      <c r="D59"/>
    </row>
    <row r="60" spans="2:4" x14ac:dyDescent="0.3">
      <c r="B60"/>
      <c r="C60"/>
      <c r="D60"/>
    </row>
    <row r="61" spans="2:4" x14ac:dyDescent="0.3">
      <c r="B61"/>
      <c r="C61"/>
      <c r="D61"/>
    </row>
    <row r="62" spans="2:4" x14ac:dyDescent="0.3">
      <c r="B62"/>
      <c r="C62"/>
      <c r="D62"/>
    </row>
    <row r="63" spans="2:4" x14ac:dyDescent="0.3">
      <c r="B63"/>
      <c r="C63"/>
      <c r="D63"/>
    </row>
    <row r="64" spans="2:4" x14ac:dyDescent="0.3">
      <c r="B64"/>
      <c r="C64"/>
      <c r="D64"/>
    </row>
    <row r="65" spans="2:4" x14ac:dyDescent="0.3">
      <c r="B65"/>
      <c r="C65"/>
      <c r="D65"/>
    </row>
    <row r="66" spans="2:4" x14ac:dyDescent="0.3">
      <c r="B66"/>
      <c r="C66"/>
      <c r="D66"/>
    </row>
    <row r="67" spans="2:4" x14ac:dyDescent="0.3">
      <c r="B67"/>
      <c r="C67"/>
      <c r="D67"/>
    </row>
    <row r="68" spans="2:4" x14ac:dyDescent="0.3">
      <c r="B68"/>
      <c r="C68"/>
      <c r="D68"/>
    </row>
    <row r="69" spans="2:4" x14ac:dyDescent="0.3">
      <c r="B69"/>
      <c r="C69"/>
      <c r="D69"/>
    </row>
    <row r="70" spans="2:4" x14ac:dyDescent="0.3">
      <c r="B70"/>
      <c r="C70"/>
      <c r="D70"/>
    </row>
    <row r="71" spans="2:4" x14ac:dyDescent="0.3">
      <c r="B71"/>
      <c r="C71"/>
      <c r="D71"/>
    </row>
    <row r="72" spans="2:4" x14ac:dyDescent="0.3">
      <c r="B72"/>
      <c r="C72"/>
      <c r="D72"/>
    </row>
    <row r="73" spans="2:4" x14ac:dyDescent="0.3">
      <c r="B73"/>
      <c r="C73"/>
      <c r="D73"/>
    </row>
    <row r="74" spans="2:4" x14ac:dyDescent="0.3">
      <c r="B74"/>
      <c r="C74"/>
      <c r="D74"/>
    </row>
    <row r="75" spans="2:4" x14ac:dyDescent="0.3">
      <c r="B75"/>
      <c r="C75"/>
      <c r="D75"/>
    </row>
    <row r="76" spans="2:4" x14ac:dyDescent="0.3">
      <c r="B76"/>
      <c r="C76"/>
      <c r="D76"/>
    </row>
    <row r="77" spans="2:4" x14ac:dyDescent="0.3">
      <c r="B77"/>
      <c r="C77"/>
      <c r="D77"/>
    </row>
    <row r="78" spans="2:4" x14ac:dyDescent="0.3">
      <c r="B78"/>
      <c r="C78"/>
      <c r="D78"/>
    </row>
    <row r="79" spans="2:4" x14ac:dyDescent="0.3">
      <c r="B79"/>
      <c r="C79"/>
      <c r="D79"/>
    </row>
    <row r="80" spans="2:4" x14ac:dyDescent="0.3">
      <c r="B80"/>
      <c r="C80"/>
      <c r="D80"/>
    </row>
    <row r="81" spans="2:4" x14ac:dyDescent="0.3">
      <c r="B81"/>
      <c r="C81"/>
      <c r="D81"/>
    </row>
    <row r="82" spans="2:4" x14ac:dyDescent="0.3">
      <c r="B82"/>
      <c r="C82"/>
      <c r="D82"/>
    </row>
    <row r="83" spans="2:4" x14ac:dyDescent="0.3">
      <c r="B83"/>
      <c r="C83"/>
      <c r="D83"/>
    </row>
    <row r="84" spans="2:4" x14ac:dyDescent="0.3">
      <c r="B84"/>
      <c r="C84"/>
      <c r="D84"/>
    </row>
    <row r="85" spans="2:4" x14ac:dyDescent="0.3">
      <c r="B85"/>
      <c r="C85"/>
      <c r="D85"/>
    </row>
    <row r="86" spans="2:4" x14ac:dyDescent="0.3">
      <c r="B86"/>
      <c r="C86"/>
      <c r="D86"/>
    </row>
    <row r="87" spans="2:4" x14ac:dyDescent="0.3">
      <c r="B87"/>
      <c r="C87"/>
      <c r="D87"/>
    </row>
    <row r="88" spans="2:4" x14ac:dyDescent="0.3">
      <c r="B88"/>
      <c r="C88"/>
      <c r="D88"/>
    </row>
    <row r="89" spans="2:4" x14ac:dyDescent="0.3">
      <c r="B89"/>
      <c r="C89"/>
      <c r="D89"/>
    </row>
    <row r="90" spans="2:4" x14ac:dyDescent="0.3">
      <c r="B90"/>
      <c r="C90"/>
      <c r="D90"/>
    </row>
    <row r="91" spans="2:4" x14ac:dyDescent="0.3">
      <c r="B91"/>
      <c r="C91"/>
      <c r="D91"/>
    </row>
    <row r="92" spans="2:4" x14ac:dyDescent="0.3">
      <c r="B92"/>
      <c r="C92"/>
      <c r="D92"/>
    </row>
    <row r="93" spans="2:4" x14ac:dyDescent="0.3">
      <c r="B93"/>
      <c r="C93"/>
      <c r="D93"/>
    </row>
    <row r="94" spans="2:4" x14ac:dyDescent="0.3">
      <c r="B94"/>
      <c r="C94"/>
      <c r="D94"/>
    </row>
    <row r="95" spans="2:4" x14ac:dyDescent="0.3">
      <c r="B95"/>
      <c r="C95"/>
      <c r="D95"/>
    </row>
    <row r="96" spans="2:4" x14ac:dyDescent="0.3">
      <c r="B96"/>
      <c r="C96"/>
      <c r="D96"/>
    </row>
    <row r="97" spans="2:4" x14ac:dyDescent="0.3">
      <c r="B97"/>
      <c r="C97"/>
      <c r="D97"/>
    </row>
    <row r="98" spans="2:4" x14ac:dyDescent="0.3">
      <c r="B98"/>
      <c r="C98"/>
      <c r="D98"/>
    </row>
    <row r="99" spans="2:4" x14ac:dyDescent="0.3">
      <c r="B99"/>
      <c r="C99"/>
      <c r="D99"/>
    </row>
    <row r="100" spans="2:4" x14ac:dyDescent="0.3">
      <c r="B100"/>
      <c r="C100"/>
      <c r="D100"/>
    </row>
    <row r="101" spans="2:4" x14ac:dyDescent="0.3">
      <c r="B101"/>
      <c r="C101"/>
      <c r="D101"/>
    </row>
    <row r="102" spans="2:4" x14ac:dyDescent="0.3">
      <c r="B102"/>
      <c r="C102"/>
      <c r="D102"/>
    </row>
    <row r="103" spans="2:4" x14ac:dyDescent="0.3">
      <c r="B103"/>
      <c r="C103"/>
      <c r="D103"/>
    </row>
    <row r="104" spans="2:4" x14ac:dyDescent="0.3">
      <c r="B104"/>
      <c r="C104"/>
      <c r="D104"/>
    </row>
    <row r="105" spans="2:4" x14ac:dyDescent="0.3">
      <c r="B105"/>
      <c r="C105"/>
      <c r="D105"/>
    </row>
    <row r="106" spans="2:4" x14ac:dyDescent="0.3">
      <c r="B106"/>
      <c r="C106"/>
      <c r="D106"/>
    </row>
    <row r="107" spans="2:4" x14ac:dyDescent="0.3">
      <c r="B107"/>
      <c r="C107"/>
      <c r="D107"/>
    </row>
    <row r="108" spans="2:4" x14ac:dyDescent="0.3">
      <c r="B108"/>
      <c r="C108"/>
      <c r="D108"/>
    </row>
    <row r="109" spans="2:4" x14ac:dyDescent="0.3">
      <c r="B109"/>
      <c r="C109"/>
      <c r="D109"/>
    </row>
    <row r="110" spans="2:4" x14ac:dyDescent="0.3">
      <c r="B110"/>
      <c r="C110"/>
      <c r="D110"/>
    </row>
    <row r="111" spans="2:4" x14ac:dyDescent="0.3">
      <c r="B111"/>
      <c r="C111"/>
      <c r="D111"/>
    </row>
    <row r="112" spans="2:4" x14ac:dyDescent="0.3">
      <c r="B112"/>
      <c r="C112"/>
      <c r="D112"/>
    </row>
    <row r="113" spans="2:4" x14ac:dyDescent="0.3">
      <c r="B113"/>
      <c r="C113"/>
      <c r="D113"/>
    </row>
    <row r="114" spans="2:4" x14ac:dyDescent="0.3">
      <c r="B114"/>
      <c r="C114"/>
      <c r="D114"/>
    </row>
    <row r="115" spans="2:4" x14ac:dyDescent="0.3">
      <c r="B115"/>
      <c r="C115"/>
      <c r="D115"/>
    </row>
    <row r="116" spans="2:4" x14ac:dyDescent="0.3">
      <c r="B116"/>
      <c r="C116"/>
      <c r="D116"/>
    </row>
    <row r="117" spans="2:4" x14ac:dyDescent="0.3">
      <c r="B117"/>
      <c r="C117"/>
      <c r="D117"/>
    </row>
    <row r="118" spans="2:4" x14ac:dyDescent="0.3">
      <c r="B118"/>
      <c r="C118"/>
      <c r="D118"/>
    </row>
    <row r="119" spans="2:4" x14ac:dyDescent="0.3">
      <c r="B119"/>
      <c r="C119"/>
      <c r="D119"/>
    </row>
    <row r="120" spans="2:4" x14ac:dyDescent="0.3">
      <c r="B120"/>
      <c r="C120"/>
      <c r="D120"/>
    </row>
    <row r="121" spans="2:4" x14ac:dyDescent="0.3">
      <c r="B121"/>
      <c r="C121"/>
      <c r="D121"/>
    </row>
    <row r="122" spans="2:4" x14ac:dyDescent="0.3">
      <c r="B122"/>
      <c r="C122"/>
      <c r="D122"/>
    </row>
    <row r="123" spans="2:4" x14ac:dyDescent="0.3">
      <c r="B123"/>
      <c r="C123"/>
      <c r="D123"/>
    </row>
    <row r="124" spans="2:4" x14ac:dyDescent="0.3">
      <c r="B124"/>
      <c r="C124"/>
      <c r="D124"/>
    </row>
    <row r="125" spans="2:4" x14ac:dyDescent="0.3">
      <c r="B125"/>
      <c r="C125"/>
      <c r="D125"/>
    </row>
    <row r="126" spans="2:4" x14ac:dyDescent="0.3">
      <c r="B126"/>
      <c r="C126"/>
      <c r="D126"/>
    </row>
    <row r="127" spans="2:4" x14ac:dyDescent="0.3">
      <c r="B127"/>
      <c r="C127"/>
      <c r="D127"/>
    </row>
    <row r="128" spans="2:4" x14ac:dyDescent="0.3">
      <c r="B128"/>
      <c r="C128"/>
      <c r="D128"/>
    </row>
    <row r="129" spans="2:4" x14ac:dyDescent="0.3">
      <c r="B129"/>
      <c r="C129"/>
      <c r="D129"/>
    </row>
    <row r="130" spans="2:4" x14ac:dyDescent="0.3">
      <c r="B130"/>
      <c r="C130"/>
      <c r="D130"/>
    </row>
    <row r="131" spans="2:4" x14ac:dyDescent="0.3">
      <c r="B131"/>
      <c r="C131"/>
      <c r="D131"/>
    </row>
    <row r="132" spans="2:4" x14ac:dyDescent="0.3">
      <c r="B132"/>
      <c r="C132"/>
      <c r="D132"/>
    </row>
    <row r="133" spans="2:4" x14ac:dyDescent="0.3">
      <c r="B133"/>
      <c r="C133"/>
      <c r="D133"/>
    </row>
    <row r="134" spans="2:4" x14ac:dyDescent="0.3">
      <c r="B134"/>
      <c r="C134"/>
      <c r="D134"/>
    </row>
    <row r="135" spans="2:4" x14ac:dyDescent="0.3">
      <c r="B135"/>
      <c r="C135"/>
      <c r="D135"/>
    </row>
    <row r="136" spans="2:4" x14ac:dyDescent="0.3">
      <c r="B136"/>
      <c r="C136"/>
      <c r="D136"/>
    </row>
    <row r="137" spans="2:4" x14ac:dyDescent="0.3">
      <c r="B137"/>
      <c r="C137"/>
      <c r="D137"/>
    </row>
    <row r="138" spans="2:4" x14ac:dyDescent="0.3">
      <c r="B138"/>
      <c r="C138"/>
      <c r="D138"/>
    </row>
    <row r="139" spans="2:4" x14ac:dyDescent="0.3">
      <c r="B139"/>
      <c r="C139"/>
      <c r="D139"/>
    </row>
    <row r="140" spans="2:4" x14ac:dyDescent="0.3">
      <c r="B140"/>
      <c r="C140"/>
      <c r="D140"/>
    </row>
    <row r="141" spans="2:4" x14ac:dyDescent="0.3">
      <c r="B141"/>
      <c r="C141"/>
      <c r="D141"/>
    </row>
    <row r="142" spans="2:4" x14ac:dyDescent="0.3">
      <c r="B142"/>
      <c r="C142"/>
      <c r="D142"/>
    </row>
    <row r="143" spans="2:4" x14ac:dyDescent="0.3">
      <c r="B143"/>
      <c r="C143"/>
      <c r="D143"/>
    </row>
    <row r="144" spans="2:4" x14ac:dyDescent="0.3">
      <c r="B144"/>
      <c r="C144"/>
      <c r="D144"/>
    </row>
    <row r="145" spans="2:4" x14ac:dyDescent="0.3">
      <c r="B145"/>
      <c r="C145"/>
      <c r="D145"/>
    </row>
    <row r="146" spans="2:4" x14ac:dyDescent="0.3">
      <c r="B146"/>
      <c r="C146"/>
      <c r="D146"/>
    </row>
    <row r="147" spans="2:4" x14ac:dyDescent="0.3">
      <c r="B147"/>
      <c r="C147"/>
      <c r="D147"/>
    </row>
    <row r="148" spans="2:4" x14ac:dyDescent="0.3">
      <c r="B148"/>
      <c r="C148"/>
      <c r="D148"/>
    </row>
    <row r="149" spans="2:4" x14ac:dyDescent="0.3">
      <c r="B149"/>
      <c r="C149"/>
      <c r="D149"/>
    </row>
    <row r="150" spans="2:4" x14ac:dyDescent="0.3">
      <c r="B150"/>
      <c r="C150"/>
      <c r="D150"/>
    </row>
    <row r="151" spans="2:4" x14ac:dyDescent="0.3">
      <c r="B151"/>
      <c r="C151"/>
      <c r="D151"/>
    </row>
    <row r="152" spans="2:4" x14ac:dyDescent="0.3">
      <c r="B152"/>
      <c r="C152"/>
      <c r="D152"/>
    </row>
    <row r="153" spans="2:4" x14ac:dyDescent="0.3">
      <c r="B153"/>
      <c r="C153"/>
      <c r="D153"/>
    </row>
    <row r="154" spans="2:4" x14ac:dyDescent="0.3">
      <c r="B154"/>
      <c r="C154"/>
      <c r="D154"/>
    </row>
    <row r="155" spans="2:4" x14ac:dyDescent="0.3">
      <c r="B155"/>
      <c r="C155"/>
      <c r="D155"/>
    </row>
    <row r="156" spans="2:4" x14ac:dyDescent="0.3">
      <c r="B156"/>
      <c r="C156"/>
      <c r="D156"/>
    </row>
    <row r="157" spans="2:4" x14ac:dyDescent="0.3">
      <c r="B157"/>
      <c r="C157"/>
      <c r="D157"/>
    </row>
    <row r="158" spans="2:4" x14ac:dyDescent="0.3">
      <c r="B158"/>
      <c r="C158"/>
      <c r="D158"/>
    </row>
    <row r="159" spans="2:4" x14ac:dyDescent="0.3">
      <c r="B159"/>
      <c r="C159"/>
      <c r="D159"/>
    </row>
    <row r="160" spans="2:4" x14ac:dyDescent="0.3">
      <c r="B160"/>
      <c r="C160"/>
      <c r="D160"/>
    </row>
    <row r="161" spans="2:4" x14ac:dyDescent="0.3">
      <c r="B161"/>
      <c r="C161"/>
      <c r="D161"/>
    </row>
    <row r="162" spans="2:4" x14ac:dyDescent="0.3">
      <c r="B162"/>
      <c r="C162"/>
      <c r="D162"/>
    </row>
    <row r="163" spans="2:4" x14ac:dyDescent="0.3">
      <c r="B163"/>
      <c r="C163"/>
      <c r="D163"/>
    </row>
    <row r="164" spans="2:4" x14ac:dyDescent="0.3">
      <c r="B164"/>
      <c r="C164"/>
      <c r="D164"/>
    </row>
    <row r="165" spans="2:4" x14ac:dyDescent="0.3">
      <c r="B165"/>
      <c r="C165"/>
      <c r="D165"/>
    </row>
    <row r="166" spans="2:4" x14ac:dyDescent="0.3">
      <c r="B166"/>
      <c r="C166"/>
      <c r="D166"/>
    </row>
    <row r="167" spans="2:4" x14ac:dyDescent="0.3">
      <c r="B167"/>
      <c r="C167"/>
      <c r="D167"/>
    </row>
    <row r="168" spans="2:4" x14ac:dyDescent="0.3">
      <c r="B168"/>
      <c r="C168"/>
      <c r="D168"/>
    </row>
    <row r="169" spans="2:4" x14ac:dyDescent="0.3">
      <c r="B169"/>
      <c r="C169"/>
      <c r="D169"/>
    </row>
    <row r="170" spans="2:4" x14ac:dyDescent="0.3">
      <c r="B170"/>
      <c r="C170"/>
      <c r="D170"/>
    </row>
    <row r="171" spans="2:4" x14ac:dyDescent="0.3">
      <c r="B171"/>
      <c r="C171"/>
      <c r="D171"/>
    </row>
    <row r="172" spans="2:4" x14ac:dyDescent="0.3">
      <c r="B172"/>
      <c r="C172"/>
      <c r="D172"/>
    </row>
    <row r="173" spans="2:4" x14ac:dyDescent="0.3">
      <c r="B173"/>
      <c r="C173"/>
      <c r="D173"/>
    </row>
    <row r="174" spans="2:4" x14ac:dyDescent="0.3">
      <c r="B174"/>
      <c r="C174"/>
      <c r="D174"/>
    </row>
    <row r="175" spans="2:4" x14ac:dyDescent="0.3">
      <c r="B175"/>
      <c r="C175"/>
      <c r="D175"/>
    </row>
    <row r="176" spans="2:4" x14ac:dyDescent="0.3">
      <c r="B176"/>
      <c r="C176"/>
      <c r="D176"/>
    </row>
    <row r="177" spans="2:4" x14ac:dyDescent="0.3">
      <c r="B177"/>
      <c r="C177"/>
      <c r="D177"/>
    </row>
    <row r="178" spans="2:4" x14ac:dyDescent="0.3">
      <c r="B178"/>
      <c r="C178"/>
      <c r="D178"/>
    </row>
    <row r="179" spans="2:4" x14ac:dyDescent="0.3">
      <c r="B179"/>
      <c r="C179"/>
      <c r="D179"/>
    </row>
    <row r="180" spans="2:4" x14ac:dyDescent="0.3">
      <c r="B180"/>
      <c r="C180"/>
      <c r="D180"/>
    </row>
    <row r="181" spans="2:4" x14ac:dyDescent="0.3">
      <c r="B181"/>
      <c r="C181"/>
      <c r="D181"/>
    </row>
    <row r="182" spans="2:4" x14ac:dyDescent="0.3">
      <c r="B182"/>
      <c r="C182"/>
      <c r="D182"/>
    </row>
    <row r="183" spans="2:4" x14ac:dyDescent="0.3">
      <c r="B183"/>
      <c r="C183"/>
      <c r="D183"/>
    </row>
    <row r="184" spans="2:4" x14ac:dyDescent="0.3">
      <c r="B184"/>
      <c r="C184"/>
      <c r="D184"/>
    </row>
    <row r="185" spans="2:4" x14ac:dyDescent="0.3">
      <c r="B185"/>
      <c r="C185"/>
      <c r="D185"/>
    </row>
    <row r="186" spans="2:4" x14ac:dyDescent="0.3">
      <c r="B186"/>
      <c r="C186"/>
      <c r="D186"/>
    </row>
    <row r="187" spans="2:4" x14ac:dyDescent="0.3">
      <c r="B187"/>
      <c r="C187"/>
      <c r="D187"/>
    </row>
    <row r="188" spans="2:4" x14ac:dyDescent="0.3">
      <c r="B188"/>
      <c r="C188"/>
      <c r="D188"/>
    </row>
    <row r="189" spans="2:4" x14ac:dyDescent="0.3">
      <c r="B189"/>
      <c r="C189"/>
      <c r="D189"/>
    </row>
    <row r="190" spans="2:4" x14ac:dyDescent="0.3">
      <c r="B190"/>
      <c r="C190"/>
      <c r="D190"/>
    </row>
    <row r="191" spans="2:4" x14ac:dyDescent="0.3">
      <c r="B191"/>
      <c r="C191"/>
      <c r="D191"/>
    </row>
    <row r="192" spans="2:4" x14ac:dyDescent="0.3">
      <c r="B192"/>
      <c r="C192"/>
      <c r="D192"/>
    </row>
    <row r="193" spans="2:4" x14ac:dyDescent="0.3">
      <c r="B193"/>
      <c r="C193"/>
      <c r="D193"/>
    </row>
    <row r="194" spans="2:4" x14ac:dyDescent="0.3">
      <c r="B194"/>
      <c r="C194"/>
      <c r="D194"/>
    </row>
    <row r="195" spans="2:4" x14ac:dyDescent="0.3">
      <c r="B195"/>
      <c r="C195"/>
      <c r="D195"/>
    </row>
    <row r="196" spans="2:4" x14ac:dyDescent="0.3">
      <c r="B196"/>
      <c r="C196"/>
      <c r="D196"/>
    </row>
    <row r="197" spans="2:4" x14ac:dyDescent="0.3">
      <c r="B197"/>
      <c r="C197"/>
      <c r="D197"/>
    </row>
    <row r="198" spans="2:4" x14ac:dyDescent="0.3">
      <c r="B198"/>
      <c r="C198"/>
      <c r="D198"/>
    </row>
    <row r="199" spans="2:4" x14ac:dyDescent="0.3">
      <c r="B199"/>
      <c r="C199"/>
      <c r="D199"/>
    </row>
    <row r="200" spans="2:4" x14ac:dyDescent="0.3">
      <c r="B200"/>
      <c r="C200"/>
      <c r="D200"/>
    </row>
    <row r="201" spans="2:4" x14ac:dyDescent="0.3">
      <c r="B201"/>
      <c r="C201"/>
      <c r="D201"/>
    </row>
    <row r="202" spans="2:4" x14ac:dyDescent="0.3">
      <c r="B202"/>
      <c r="C202"/>
      <c r="D202"/>
    </row>
    <row r="203" spans="2:4" x14ac:dyDescent="0.3">
      <c r="B203"/>
      <c r="C203"/>
      <c r="D203"/>
    </row>
    <row r="204" spans="2:4" x14ac:dyDescent="0.3">
      <c r="B204"/>
      <c r="C204"/>
      <c r="D204"/>
    </row>
    <row r="205" spans="2:4" x14ac:dyDescent="0.3">
      <c r="B205"/>
      <c r="C205"/>
      <c r="D205"/>
    </row>
    <row r="206" spans="2:4" x14ac:dyDescent="0.3">
      <c r="B206"/>
      <c r="C206"/>
      <c r="D206"/>
    </row>
    <row r="207" spans="2:4" x14ac:dyDescent="0.3">
      <c r="B207"/>
      <c r="C207"/>
      <c r="D207"/>
    </row>
    <row r="208" spans="2:4" x14ac:dyDescent="0.3">
      <c r="B208"/>
      <c r="C208"/>
      <c r="D208"/>
    </row>
    <row r="209" spans="2:4" x14ac:dyDescent="0.3">
      <c r="B209"/>
      <c r="C209"/>
      <c r="D209"/>
    </row>
    <row r="210" spans="2:4" x14ac:dyDescent="0.3">
      <c r="B210"/>
      <c r="C210"/>
      <c r="D210"/>
    </row>
    <row r="211" spans="2:4" x14ac:dyDescent="0.3">
      <c r="B211"/>
      <c r="C211"/>
      <c r="D211"/>
    </row>
    <row r="212" spans="2:4" x14ac:dyDescent="0.3">
      <c r="B212"/>
      <c r="C212"/>
      <c r="D212"/>
    </row>
    <row r="213" spans="2:4" x14ac:dyDescent="0.3">
      <c r="B213"/>
      <c r="C213"/>
      <c r="D213"/>
    </row>
    <row r="214" spans="2:4" x14ac:dyDescent="0.3">
      <c r="B214"/>
      <c r="C214"/>
      <c r="D214"/>
    </row>
    <row r="215" spans="2:4" x14ac:dyDescent="0.3">
      <c r="B215"/>
      <c r="C215"/>
      <c r="D215"/>
    </row>
    <row r="216" spans="2:4" x14ac:dyDescent="0.3">
      <c r="B216"/>
      <c r="C216"/>
      <c r="D216"/>
    </row>
    <row r="217" spans="2:4" x14ac:dyDescent="0.3">
      <c r="B217"/>
      <c r="C217"/>
      <c r="D217"/>
    </row>
    <row r="218" spans="2:4" x14ac:dyDescent="0.3">
      <c r="B218"/>
      <c r="C218"/>
      <c r="D218"/>
    </row>
    <row r="219" spans="2:4" x14ac:dyDescent="0.3">
      <c r="B219"/>
      <c r="C219"/>
      <c r="D219"/>
    </row>
    <row r="220" spans="2:4" x14ac:dyDescent="0.3">
      <c r="B220"/>
      <c r="C220"/>
      <c r="D220"/>
    </row>
    <row r="221" spans="2:4" x14ac:dyDescent="0.3">
      <c r="B221"/>
      <c r="C221"/>
      <c r="D221"/>
    </row>
    <row r="222" spans="2:4" x14ac:dyDescent="0.3">
      <c r="B222"/>
      <c r="C222"/>
      <c r="D222"/>
    </row>
    <row r="223" spans="2:4" x14ac:dyDescent="0.3">
      <c r="B223"/>
      <c r="C223"/>
      <c r="D223"/>
    </row>
    <row r="224" spans="2:4" x14ac:dyDescent="0.3">
      <c r="B224"/>
      <c r="C224"/>
      <c r="D224"/>
    </row>
    <row r="225" spans="2:4" x14ac:dyDescent="0.3">
      <c r="B225"/>
      <c r="C225"/>
      <c r="D225"/>
    </row>
    <row r="226" spans="2:4" x14ac:dyDescent="0.3">
      <c r="B226"/>
      <c r="C226"/>
      <c r="D226"/>
    </row>
    <row r="227" spans="2:4" x14ac:dyDescent="0.3">
      <c r="B227"/>
      <c r="C227"/>
      <c r="D227"/>
    </row>
    <row r="228" spans="2:4" x14ac:dyDescent="0.3">
      <c r="B228"/>
      <c r="C228"/>
      <c r="D228"/>
    </row>
    <row r="229" spans="2:4" x14ac:dyDescent="0.3">
      <c r="B229"/>
      <c r="C229"/>
      <c r="D229"/>
    </row>
    <row r="230" spans="2:4" x14ac:dyDescent="0.3">
      <c r="B230"/>
      <c r="C230"/>
      <c r="D230"/>
    </row>
    <row r="231" spans="2:4" x14ac:dyDescent="0.3">
      <c r="B231"/>
      <c r="C231"/>
      <c r="D231"/>
    </row>
    <row r="232" spans="2:4" x14ac:dyDescent="0.3">
      <c r="B232"/>
      <c r="C232"/>
      <c r="D232"/>
    </row>
    <row r="233" spans="2:4" x14ac:dyDescent="0.3">
      <c r="B233"/>
      <c r="C233"/>
      <c r="D233"/>
    </row>
    <row r="234" spans="2:4" x14ac:dyDescent="0.3">
      <c r="B234"/>
      <c r="C234"/>
      <c r="D234"/>
    </row>
    <row r="235" spans="2:4" x14ac:dyDescent="0.3">
      <c r="B235"/>
      <c r="C235"/>
      <c r="D235"/>
    </row>
    <row r="236" spans="2:4" x14ac:dyDescent="0.3">
      <c r="B236"/>
      <c r="C236"/>
      <c r="D236"/>
    </row>
    <row r="237" spans="2:4" x14ac:dyDescent="0.3">
      <c r="B237"/>
      <c r="C237"/>
      <c r="D237"/>
    </row>
    <row r="238" spans="2:4" x14ac:dyDescent="0.3">
      <c r="B238"/>
      <c r="C238"/>
      <c r="D238"/>
    </row>
    <row r="239" spans="2:4" x14ac:dyDescent="0.3">
      <c r="B239"/>
      <c r="C239"/>
      <c r="D239"/>
    </row>
    <row r="240" spans="2:4" x14ac:dyDescent="0.3">
      <c r="B240"/>
      <c r="C240"/>
      <c r="D240"/>
    </row>
    <row r="241" spans="2:4" x14ac:dyDescent="0.3">
      <c r="B241"/>
      <c r="C241"/>
      <c r="D241"/>
    </row>
    <row r="242" spans="2:4" x14ac:dyDescent="0.3">
      <c r="B242"/>
      <c r="C242"/>
      <c r="D242"/>
    </row>
    <row r="243" spans="2:4" x14ac:dyDescent="0.3">
      <c r="B243"/>
      <c r="C243"/>
      <c r="D243"/>
    </row>
    <row r="244" spans="2:4" x14ac:dyDescent="0.3">
      <c r="B244"/>
      <c r="C244"/>
      <c r="D244"/>
    </row>
    <row r="245" spans="2:4" x14ac:dyDescent="0.3">
      <c r="B245"/>
      <c r="C245"/>
      <c r="D245"/>
    </row>
    <row r="246" spans="2:4" x14ac:dyDescent="0.3">
      <c r="B246"/>
      <c r="C246"/>
      <c r="D246"/>
    </row>
    <row r="247" spans="2:4" x14ac:dyDescent="0.3">
      <c r="B247"/>
      <c r="C247"/>
      <c r="D247"/>
    </row>
    <row r="248" spans="2:4" x14ac:dyDescent="0.3">
      <c r="B248"/>
      <c r="C248"/>
      <c r="D248"/>
    </row>
    <row r="249" spans="2:4" x14ac:dyDescent="0.3">
      <c r="B249"/>
      <c r="C249"/>
      <c r="D249"/>
    </row>
    <row r="250" spans="2:4" x14ac:dyDescent="0.3">
      <c r="B250"/>
      <c r="C250"/>
      <c r="D250"/>
    </row>
    <row r="251" spans="2:4" x14ac:dyDescent="0.3">
      <c r="B251"/>
      <c r="C251"/>
      <c r="D251"/>
    </row>
    <row r="252" spans="2:4" x14ac:dyDescent="0.3">
      <c r="B252"/>
      <c r="C252"/>
      <c r="D252"/>
    </row>
    <row r="253" spans="2:4" x14ac:dyDescent="0.3">
      <c r="B253"/>
      <c r="C253"/>
      <c r="D253"/>
    </row>
    <row r="254" spans="2:4" x14ac:dyDescent="0.3">
      <c r="B254"/>
      <c r="C254"/>
      <c r="D254"/>
    </row>
    <row r="255" spans="2:4" x14ac:dyDescent="0.3">
      <c r="B255"/>
      <c r="C255"/>
      <c r="D255"/>
    </row>
    <row r="256" spans="2:4" x14ac:dyDescent="0.3">
      <c r="B256"/>
      <c r="C256"/>
      <c r="D256"/>
    </row>
    <row r="257" spans="2:4" x14ac:dyDescent="0.3">
      <c r="B257"/>
      <c r="C257"/>
      <c r="D257"/>
    </row>
    <row r="258" spans="2:4" x14ac:dyDescent="0.3">
      <c r="B258"/>
      <c r="C258"/>
      <c r="D258"/>
    </row>
    <row r="259" spans="2:4" x14ac:dyDescent="0.3">
      <c r="B259"/>
      <c r="C259"/>
      <c r="D259"/>
    </row>
    <row r="260" spans="2:4" x14ac:dyDescent="0.3">
      <c r="B260"/>
      <c r="C260"/>
      <c r="D260"/>
    </row>
    <row r="261" spans="2:4" x14ac:dyDescent="0.3">
      <c r="B261"/>
      <c r="C261"/>
      <c r="D261"/>
    </row>
    <row r="262" spans="2:4" x14ac:dyDescent="0.3">
      <c r="B262"/>
      <c r="C262"/>
      <c r="D262"/>
    </row>
    <row r="263" spans="2:4" x14ac:dyDescent="0.3">
      <c r="B263"/>
      <c r="C263"/>
      <c r="D263"/>
    </row>
    <row r="264" spans="2:4" x14ac:dyDescent="0.3">
      <c r="B264"/>
      <c r="C264"/>
      <c r="D264"/>
    </row>
    <row r="265" spans="2:4" x14ac:dyDescent="0.3">
      <c r="B265"/>
      <c r="C265"/>
      <c r="D265"/>
    </row>
    <row r="266" spans="2:4" x14ac:dyDescent="0.3">
      <c r="B266"/>
      <c r="C266"/>
      <c r="D266"/>
    </row>
    <row r="267" spans="2:4" x14ac:dyDescent="0.3">
      <c r="B267"/>
      <c r="C267"/>
      <c r="D267"/>
    </row>
    <row r="268" spans="2:4" x14ac:dyDescent="0.3">
      <c r="B268"/>
      <c r="C268"/>
      <c r="D268"/>
    </row>
    <row r="269" spans="2:4" x14ac:dyDescent="0.3">
      <c r="B269"/>
      <c r="C269"/>
      <c r="D269"/>
    </row>
    <row r="270" spans="2:4" x14ac:dyDescent="0.3">
      <c r="B270"/>
      <c r="C270"/>
      <c r="D270"/>
    </row>
    <row r="271" spans="2:4" x14ac:dyDescent="0.3">
      <c r="B271"/>
      <c r="C271"/>
      <c r="D271"/>
    </row>
    <row r="272" spans="2:4" x14ac:dyDescent="0.3">
      <c r="B272"/>
      <c r="C272"/>
      <c r="D272"/>
    </row>
    <row r="273" spans="2:4" x14ac:dyDescent="0.3">
      <c r="B273"/>
      <c r="C273"/>
      <c r="D273"/>
    </row>
    <row r="274" spans="2:4" x14ac:dyDescent="0.3">
      <c r="B274"/>
      <c r="C274"/>
      <c r="D274"/>
    </row>
    <row r="275" spans="2:4" x14ac:dyDescent="0.3">
      <c r="B275"/>
      <c r="C275"/>
      <c r="D275"/>
    </row>
    <row r="276" spans="2:4" x14ac:dyDescent="0.3">
      <c r="B276"/>
      <c r="C276"/>
      <c r="D276"/>
    </row>
    <row r="277" spans="2:4" x14ac:dyDescent="0.3">
      <c r="B277"/>
      <c r="C277"/>
      <c r="D277"/>
    </row>
    <row r="278" spans="2:4" x14ac:dyDescent="0.3">
      <c r="B278"/>
      <c r="C278"/>
      <c r="D278"/>
    </row>
    <row r="279" spans="2:4" x14ac:dyDescent="0.3">
      <c r="B279"/>
      <c r="C279"/>
      <c r="D279"/>
    </row>
    <row r="280" spans="2:4" x14ac:dyDescent="0.3">
      <c r="B280"/>
      <c r="C280"/>
      <c r="D280"/>
    </row>
    <row r="281" spans="2:4" x14ac:dyDescent="0.3">
      <c r="B281"/>
      <c r="C281"/>
      <c r="D281"/>
    </row>
    <row r="282" spans="2:4" x14ac:dyDescent="0.3">
      <c r="B282"/>
      <c r="C282"/>
      <c r="D282"/>
    </row>
    <row r="283" spans="2:4" x14ac:dyDescent="0.3">
      <c r="B283"/>
      <c r="C283"/>
      <c r="D283"/>
    </row>
    <row r="284" spans="2:4" x14ac:dyDescent="0.3">
      <c r="B284"/>
      <c r="C284"/>
      <c r="D284"/>
    </row>
    <row r="285" spans="2:4" x14ac:dyDescent="0.3">
      <c r="B285"/>
      <c r="C285"/>
      <c r="D285"/>
    </row>
    <row r="286" spans="2:4" x14ac:dyDescent="0.3">
      <c r="B286"/>
      <c r="C286"/>
      <c r="D286"/>
    </row>
    <row r="287" spans="2:4" x14ac:dyDescent="0.3">
      <c r="B287"/>
      <c r="C287"/>
      <c r="D287"/>
    </row>
    <row r="288" spans="2:4" x14ac:dyDescent="0.3">
      <c r="B288"/>
      <c r="C288"/>
      <c r="D288"/>
    </row>
    <row r="289" spans="2:4" x14ac:dyDescent="0.3">
      <c r="B289"/>
      <c r="C289"/>
      <c r="D289"/>
    </row>
    <row r="290" spans="2:4" x14ac:dyDescent="0.3">
      <c r="B290"/>
      <c r="C290"/>
      <c r="D290"/>
    </row>
    <row r="291" spans="2:4" x14ac:dyDescent="0.3">
      <c r="B291"/>
      <c r="C291"/>
      <c r="D291"/>
    </row>
    <row r="292" spans="2:4" x14ac:dyDescent="0.3">
      <c r="B292"/>
      <c r="C292"/>
      <c r="D292"/>
    </row>
    <row r="293" spans="2:4" x14ac:dyDescent="0.3">
      <c r="B293"/>
      <c r="C293"/>
      <c r="D293"/>
    </row>
    <row r="294" spans="2:4" x14ac:dyDescent="0.3">
      <c r="B294"/>
      <c r="C294"/>
      <c r="D294"/>
    </row>
    <row r="295" spans="2:4" x14ac:dyDescent="0.3">
      <c r="B295"/>
      <c r="C295"/>
      <c r="D295"/>
    </row>
    <row r="296" spans="2:4" x14ac:dyDescent="0.3">
      <c r="B296"/>
      <c r="C296"/>
      <c r="D296"/>
    </row>
    <row r="297" spans="2:4" x14ac:dyDescent="0.3">
      <c r="B297"/>
      <c r="C297"/>
      <c r="D297"/>
    </row>
    <row r="298" spans="2:4" x14ac:dyDescent="0.3">
      <c r="B298"/>
      <c r="C298"/>
      <c r="D298"/>
    </row>
    <row r="299" spans="2:4" x14ac:dyDescent="0.3">
      <c r="B299"/>
      <c r="C299"/>
      <c r="D299"/>
    </row>
    <row r="300" spans="2:4" x14ac:dyDescent="0.3">
      <c r="B300"/>
      <c r="C300"/>
      <c r="D300"/>
    </row>
    <row r="301" spans="2:4" x14ac:dyDescent="0.3">
      <c r="B301"/>
      <c r="C301"/>
      <c r="D301"/>
    </row>
    <row r="302" spans="2:4" x14ac:dyDescent="0.3">
      <c r="B302"/>
      <c r="C302"/>
      <c r="D302"/>
    </row>
    <row r="303" spans="2:4" x14ac:dyDescent="0.3">
      <c r="B303"/>
      <c r="C303"/>
      <c r="D303"/>
    </row>
    <row r="304" spans="2:4" x14ac:dyDescent="0.3">
      <c r="B304"/>
      <c r="C304"/>
      <c r="D304"/>
    </row>
    <row r="305" spans="2:4" x14ac:dyDescent="0.3">
      <c r="B305"/>
      <c r="C305"/>
      <c r="D305"/>
    </row>
    <row r="306" spans="2:4" x14ac:dyDescent="0.3">
      <c r="B306"/>
      <c r="C306"/>
      <c r="D306"/>
    </row>
    <row r="307" spans="2:4" x14ac:dyDescent="0.3">
      <c r="B307"/>
      <c r="C307"/>
      <c r="D307"/>
    </row>
    <row r="308" spans="2:4" x14ac:dyDescent="0.3">
      <c r="B308"/>
      <c r="C308"/>
      <c r="D308"/>
    </row>
    <row r="309" spans="2:4" x14ac:dyDescent="0.3">
      <c r="B309"/>
      <c r="C309"/>
      <c r="D309"/>
    </row>
    <row r="310" spans="2:4" x14ac:dyDescent="0.3">
      <c r="B310"/>
      <c r="C310"/>
      <c r="D310"/>
    </row>
    <row r="311" spans="2:4" x14ac:dyDescent="0.3">
      <c r="B311"/>
      <c r="C311"/>
      <c r="D311"/>
    </row>
    <row r="312" spans="2:4" x14ac:dyDescent="0.3">
      <c r="B312"/>
      <c r="C312"/>
      <c r="D312"/>
    </row>
    <row r="313" spans="2:4" x14ac:dyDescent="0.3">
      <c r="B313"/>
      <c r="C313"/>
      <c r="D313"/>
    </row>
    <row r="314" spans="2:4" x14ac:dyDescent="0.3">
      <c r="B314"/>
      <c r="C314"/>
      <c r="D314"/>
    </row>
    <row r="315" spans="2:4" x14ac:dyDescent="0.3">
      <c r="B315"/>
      <c r="C315"/>
      <c r="D315"/>
    </row>
    <row r="316" spans="2:4" x14ac:dyDescent="0.3">
      <c r="B316"/>
      <c r="C316"/>
      <c r="D316"/>
    </row>
    <row r="317" spans="2:4" x14ac:dyDescent="0.3">
      <c r="B317"/>
      <c r="C317"/>
      <c r="D317"/>
    </row>
    <row r="318" spans="2:4" x14ac:dyDescent="0.3">
      <c r="B318"/>
      <c r="C318"/>
      <c r="D318"/>
    </row>
    <row r="319" spans="2:4" x14ac:dyDescent="0.3">
      <c r="B319"/>
      <c r="C319"/>
      <c r="D319"/>
    </row>
    <row r="320" spans="2:4" x14ac:dyDescent="0.3">
      <c r="B320"/>
      <c r="C320"/>
      <c r="D32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9"/>
  <sheetViews>
    <sheetView view="pageBreakPreview" zoomScale="60" zoomScaleNormal="100" workbookViewId="0">
      <pane xSplit="2" ySplit="1" topLeftCell="C2" activePane="bottomRight" state="frozen"/>
      <selection pane="topRight" activeCell="C1" sqref="C1"/>
      <selection pane="bottomLeft" activeCell="A2" sqref="A2"/>
      <selection pane="bottomRight" activeCell="B2" sqref="B2:L4"/>
    </sheetView>
  </sheetViews>
  <sheetFormatPr defaultRowHeight="13.2" x14ac:dyDescent="0.25"/>
  <cols>
    <col min="1" max="1" width="0" style="68" hidden="1" customWidth="1"/>
    <col min="2" max="2" width="34.33203125" style="82" customWidth="1"/>
    <col min="3" max="3" width="24" style="85" bestFit="1" customWidth="1"/>
    <col min="4" max="4" width="43.21875" style="82" customWidth="1"/>
    <col min="5" max="5" width="34.44140625" style="82" bestFit="1" customWidth="1"/>
    <col min="6" max="6" width="37.5546875" style="82" customWidth="1"/>
    <col min="7" max="7" width="16.77734375" style="69" customWidth="1"/>
    <col min="8" max="8" width="45.21875" style="82" customWidth="1"/>
    <col min="9" max="9" width="17" style="67" customWidth="1"/>
    <col min="10" max="10" width="16.88671875" style="67" customWidth="1"/>
    <col min="11" max="11" width="14.44140625" style="67" customWidth="1"/>
    <col min="12" max="12" width="15.109375" style="67" customWidth="1"/>
    <col min="13" max="16384" width="8.88671875" style="67"/>
  </cols>
  <sheetData>
    <row r="1" spans="1:12" s="15" customFormat="1" ht="39.6" x14ac:dyDescent="0.25">
      <c r="A1" s="72" t="s">
        <v>0</v>
      </c>
      <c r="B1" s="77" t="s">
        <v>1</v>
      </c>
      <c r="C1" s="78" t="s">
        <v>2</v>
      </c>
      <c r="D1" s="77" t="s">
        <v>6</v>
      </c>
      <c r="E1" s="77" t="s">
        <v>4106</v>
      </c>
      <c r="F1" s="77" t="s">
        <v>4103</v>
      </c>
      <c r="G1" s="79" t="s">
        <v>4104</v>
      </c>
      <c r="H1" s="78" t="s">
        <v>4116</v>
      </c>
      <c r="I1" s="80" t="s">
        <v>4107</v>
      </c>
      <c r="J1" s="80" t="s">
        <v>4108</v>
      </c>
      <c r="K1" s="80" t="s">
        <v>4109</v>
      </c>
      <c r="L1" s="80" t="s">
        <v>4110</v>
      </c>
    </row>
    <row r="2" spans="1:12" ht="26.4" x14ac:dyDescent="0.25">
      <c r="A2" s="73">
        <v>504713</v>
      </c>
      <c r="B2" s="81" t="s">
        <v>22</v>
      </c>
      <c r="C2" s="84" t="s">
        <v>1579</v>
      </c>
      <c r="D2" s="81" t="s">
        <v>4034</v>
      </c>
      <c r="E2" s="81" t="s">
        <v>4111</v>
      </c>
      <c r="F2" s="81" t="s">
        <v>4035</v>
      </c>
      <c r="G2" s="74">
        <v>13268560</v>
      </c>
      <c r="H2" s="81" t="s">
        <v>4105</v>
      </c>
      <c r="I2" s="70" t="s">
        <v>4118</v>
      </c>
      <c r="J2" s="70" t="s">
        <v>4118</v>
      </c>
      <c r="K2" s="70" t="s">
        <v>4118</v>
      </c>
      <c r="L2" s="74">
        <v>13268560</v>
      </c>
    </row>
    <row r="3" spans="1:12" ht="26.4" x14ac:dyDescent="0.25">
      <c r="A3" s="73">
        <v>504713</v>
      </c>
      <c r="B3" s="81" t="s">
        <v>22</v>
      </c>
      <c r="C3" s="84" t="s">
        <v>1579</v>
      </c>
      <c r="D3" s="81" t="s">
        <v>4036</v>
      </c>
      <c r="E3" s="81" t="s">
        <v>4111</v>
      </c>
      <c r="F3" s="81" t="s">
        <v>4037</v>
      </c>
      <c r="G3" s="74">
        <v>55040690</v>
      </c>
      <c r="H3" s="81" t="s">
        <v>4105</v>
      </c>
      <c r="I3" s="70" t="s">
        <v>4118</v>
      </c>
      <c r="J3" s="70" t="s">
        <v>4118</v>
      </c>
      <c r="K3" s="70" t="s">
        <v>4118</v>
      </c>
      <c r="L3" s="74">
        <v>55040690</v>
      </c>
    </row>
    <row r="4" spans="1:12" ht="26.4" x14ac:dyDescent="0.25">
      <c r="A4" s="73">
        <v>504713</v>
      </c>
      <c r="B4" s="81" t="s">
        <v>22</v>
      </c>
      <c r="C4" s="84" t="s">
        <v>1579</v>
      </c>
      <c r="D4" s="81" t="s">
        <v>4038</v>
      </c>
      <c r="E4" s="81" t="s">
        <v>4111</v>
      </c>
      <c r="F4" s="81" t="s">
        <v>4074</v>
      </c>
      <c r="G4" s="74">
        <v>27690750</v>
      </c>
      <c r="H4" s="81" t="s">
        <v>4117</v>
      </c>
      <c r="I4" s="70" t="s">
        <v>4118</v>
      </c>
      <c r="J4" s="70" t="s">
        <v>4118</v>
      </c>
      <c r="K4" s="70" t="s">
        <v>4118</v>
      </c>
      <c r="L4" s="74">
        <v>27690750</v>
      </c>
    </row>
    <row r="5" spans="1:12" ht="55.2" customHeight="1" x14ac:dyDescent="0.25">
      <c r="A5" s="73">
        <v>604480</v>
      </c>
      <c r="B5" s="81" t="s">
        <v>45</v>
      </c>
      <c r="C5" s="84" t="s">
        <v>4011</v>
      </c>
      <c r="D5" s="81" t="s">
        <v>4012</v>
      </c>
      <c r="E5" s="81"/>
      <c r="F5" s="81" t="s">
        <v>3999</v>
      </c>
      <c r="G5" s="74">
        <v>1000000</v>
      </c>
      <c r="H5" s="81" t="s">
        <v>4013</v>
      </c>
      <c r="I5" s="70"/>
      <c r="J5" s="70"/>
      <c r="K5" s="70"/>
      <c r="L5" s="86">
        <v>1000000</v>
      </c>
    </row>
    <row r="6" spans="1:12" ht="37.799999999999997" customHeight="1" x14ac:dyDescent="0.25">
      <c r="A6" s="73">
        <v>604745</v>
      </c>
      <c r="B6" s="81" t="s">
        <v>45</v>
      </c>
      <c r="C6" s="84" t="s">
        <v>4014</v>
      </c>
      <c r="D6" s="81" t="s">
        <v>4015</v>
      </c>
      <c r="E6" s="81"/>
      <c r="F6" s="81" t="s">
        <v>3999</v>
      </c>
      <c r="G6" s="74">
        <v>550000</v>
      </c>
      <c r="H6" s="81" t="s">
        <v>4016</v>
      </c>
      <c r="I6" s="70"/>
      <c r="J6" s="70"/>
      <c r="K6" s="70"/>
      <c r="L6" s="86">
        <v>550000</v>
      </c>
    </row>
    <row r="7" spans="1:12" ht="33" customHeight="1" x14ac:dyDescent="0.25">
      <c r="A7" s="73">
        <v>504131</v>
      </c>
      <c r="B7" s="81" t="s">
        <v>22</v>
      </c>
      <c r="C7" s="84" t="s">
        <v>1105</v>
      </c>
      <c r="D7" s="81" t="s">
        <v>4044</v>
      </c>
      <c r="E7" s="81" t="s">
        <v>4112</v>
      </c>
      <c r="F7" s="81" t="s">
        <v>4032</v>
      </c>
      <c r="G7" s="74">
        <v>500000</v>
      </c>
      <c r="H7" s="81" t="s">
        <v>4126</v>
      </c>
      <c r="I7" s="75"/>
      <c r="J7" s="70"/>
      <c r="K7" s="70"/>
      <c r="L7" s="86">
        <v>500000</v>
      </c>
    </row>
    <row r="8" spans="1:12" ht="39.6" customHeight="1" x14ac:dyDescent="0.25">
      <c r="A8" s="73">
        <v>504131</v>
      </c>
      <c r="B8" s="81" t="s">
        <v>22</v>
      </c>
      <c r="C8" s="84" t="s">
        <v>1105</v>
      </c>
      <c r="D8" s="81" t="s">
        <v>4045</v>
      </c>
      <c r="E8" s="81" t="s">
        <v>4112</v>
      </c>
      <c r="F8" s="81" t="s">
        <v>4068</v>
      </c>
      <c r="G8" s="74">
        <v>550000</v>
      </c>
      <c r="H8" s="81" t="s">
        <v>4119</v>
      </c>
      <c r="I8" s="70"/>
      <c r="J8" s="70"/>
      <c r="K8" s="70"/>
      <c r="L8" s="86">
        <v>550000</v>
      </c>
    </row>
    <row r="9" spans="1:12" ht="26.4" x14ac:dyDescent="0.25">
      <c r="A9" s="73">
        <v>504713</v>
      </c>
      <c r="B9" s="81" t="s">
        <v>22</v>
      </c>
      <c r="C9" s="84" t="s">
        <v>1579</v>
      </c>
      <c r="D9" s="81" t="s">
        <v>4039</v>
      </c>
      <c r="E9" s="81" t="s">
        <v>4111</v>
      </c>
      <c r="F9" s="81" t="s">
        <v>4069</v>
      </c>
      <c r="G9" s="74">
        <v>560000</v>
      </c>
      <c r="H9" s="81" t="s">
        <v>4120</v>
      </c>
      <c r="I9" s="70"/>
      <c r="J9" s="70"/>
      <c r="K9" s="70"/>
      <c r="L9" s="86">
        <v>560000</v>
      </c>
    </row>
    <row r="10" spans="1:12" ht="26.4" x14ac:dyDescent="0.25">
      <c r="A10" s="73">
        <v>504713</v>
      </c>
      <c r="B10" s="81" t="s">
        <v>22</v>
      </c>
      <c r="C10" s="84" t="s">
        <v>1579</v>
      </c>
      <c r="D10" s="81" t="s">
        <v>4040</v>
      </c>
      <c r="E10" s="81" t="s">
        <v>4111</v>
      </c>
      <c r="F10" s="81" t="s">
        <v>4070</v>
      </c>
      <c r="G10" s="74">
        <v>400000</v>
      </c>
      <c r="H10" s="81" t="s">
        <v>4120</v>
      </c>
      <c r="I10" s="70"/>
      <c r="J10" s="70"/>
      <c r="K10" s="70"/>
      <c r="L10" s="86">
        <v>400000</v>
      </c>
    </row>
    <row r="11" spans="1:12" ht="26.4" x14ac:dyDescent="0.25">
      <c r="A11" s="73">
        <v>504713</v>
      </c>
      <c r="B11" s="81" t="s">
        <v>22</v>
      </c>
      <c r="C11" s="84" t="s">
        <v>1579</v>
      </c>
      <c r="D11" s="81" t="s">
        <v>4041</v>
      </c>
      <c r="E11" s="81" t="s">
        <v>4111</v>
      </c>
      <c r="F11" s="81" t="s">
        <v>4071</v>
      </c>
      <c r="G11" s="74">
        <v>5080000</v>
      </c>
      <c r="H11" s="81" t="s">
        <v>4120</v>
      </c>
      <c r="I11" s="70"/>
      <c r="J11" s="70"/>
      <c r="K11" s="70"/>
      <c r="L11" s="86">
        <v>5080000</v>
      </c>
    </row>
    <row r="12" spans="1:12" ht="26.4" x14ac:dyDescent="0.25">
      <c r="A12" s="73">
        <v>504713</v>
      </c>
      <c r="B12" s="81" t="s">
        <v>22</v>
      </c>
      <c r="C12" s="84" t="s">
        <v>1579</v>
      </c>
      <c r="D12" s="81" t="s">
        <v>4042</v>
      </c>
      <c r="E12" s="81" t="s">
        <v>4111</v>
      </c>
      <c r="F12" s="81" t="s">
        <v>4072</v>
      </c>
      <c r="G12" s="74">
        <v>400000</v>
      </c>
      <c r="H12" s="81" t="s">
        <v>4120</v>
      </c>
      <c r="I12" s="70"/>
      <c r="J12" s="70"/>
      <c r="K12" s="70"/>
      <c r="L12" s="86">
        <v>400000</v>
      </c>
    </row>
    <row r="13" spans="1:12" ht="26.4" x14ac:dyDescent="0.25">
      <c r="A13" s="73">
        <v>504713</v>
      </c>
      <c r="B13" s="81" t="s">
        <v>22</v>
      </c>
      <c r="C13" s="84" t="s">
        <v>1579</v>
      </c>
      <c r="D13" s="81" t="s">
        <v>4043</v>
      </c>
      <c r="E13" s="81" t="s">
        <v>4111</v>
      </c>
      <c r="F13" s="81" t="s">
        <v>4073</v>
      </c>
      <c r="G13" s="74">
        <v>560000</v>
      </c>
      <c r="H13" s="81" t="s">
        <v>4120</v>
      </c>
      <c r="I13" s="70"/>
      <c r="J13" s="70"/>
      <c r="K13" s="70"/>
      <c r="L13" s="86">
        <v>560000</v>
      </c>
    </row>
    <row r="14" spans="1:12" ht="26.4" x14ac:dyDescent="0.25">
      <c r="A14" s="73">
        <v>604241</v>
      </c>
      <c r="B14" s="81" t="s">
        <v>45</v>
      </c>
      <c r="C14" s="84" t="s">
        <v>4004</v>
      </c>
      <c r="D14" s="81" t="s">
        <v>4005</v>
      </c>
      <c r="E14" s="81" t="s">
        <v>4128</v>
      </c>
      <c r="F14" s="81" t="s">
        <v>3999</v>
      </c>
      <c r="G14" s="74">
        <v>25000000</v>
      </c>
      <c r="H14" s="81"/>
      <c r="I14" s="70"/>
      <c r="J14" s="70"/>
      <c r="K14" s="70"/>
      <c r="L14" s="86">
        <v>25000000</v>
      </c>
    </row>
    <row r="15" spans="1:12" ht="26.4" x14ac:dyDescent="0.25">
      <c r="A15" s="73">
        <v>604241</v>
      </c>
      <c r="B15" s="81" t="s">
        <v>45</v>
      </c>
      <c r="C15" s="84" t="s">
        <v>4004</v>
      </c>
      <c r="D15" s="81" t="s">
        <v>4006</v>
      </c>
      <c r="E15" s="81" t="s">
        <v>4112</v>
      </c>
      <c r="F15" s="81" t="s">
        <v>4007</v>
      </c>
      <c r="G15" s="74">
        <v>8000000</v>
      </c>
      <c r="H15" s="81"/>
      <c r="I15" s="70"/>
      <c r="J15" s="70"/>
      <c r="K15" s="70"/>
      <c r="L15" s="86">
        <v>8000000</v>
      </c>
    </row>
    <row r="16" spans="1:12" ht="26.4" x14ac:dyDescent="0.25">
      <c r="A16" s="73">
        <v>604241</v>
      </c>
      <c r="B16" s="81" t="s">
        <v>45</v>
      </c>
      <c r="C16" s="84" t="s">
        <v>4004</v>
      </c>
      <c r="D16" s="81" t="s">
        <v>4008</v>
      </c>
      <c r="E16" s="81" t="s">
        <v>4127</v>
      </c>
      <c r="F16" s="81" t="s">
        <v>3999</v>
      </c>
      <c r="G16" s="74">
        <v>6000000</v>
      </c>
      <c r="H16" s="81" t="s">
        <v>4121</v>
      </c>
      <c r="I16" s="70"/>
      <c r="J16" s="70"/>
      <c r="K16" s="70"/>
      <c r="L16" s="86">
        <v>6000000</v>
      </c>
    </row>
    <row r="17" spans="1:12" ht="26.4" x14ac:dyDescent="0.25">
      <c r="A17" s="73">
        <v>604241</v>
      </c>
      <c r="B17" s="81" t="s">
        <v>45</v>
      </c>
      <c r="C17" s="84" t="s">
        <v>4004</v>
      </c>
      <c r="D17" s="81" t="s">
        <v>4009</v>
      </c>
      <c r="E17" s="81" t="s">
        <v>4127</v>
      </c>
      <c r="F17" s="81" t="s">
        <v>4007</v>
      </c>
      <c r="G17" s="74">
        <v>6000000</v>
      </c>
      <c r="H17" s="81"/>
      <c r="I17" s="70"/>
      <c r="J17" s="70"/>
      <c r="K17" s="70"/>
      <c r="L17" s="86">
        <v>6000000</v>
      </c>
    </row>
    <row r="18" spans="1:12" ht="26.4" x14ac:dyDescent="0.25">
      <c r="A18" s="73">
        <v>504787</v>
      </c>
      <c r="B18" s="81" t="s">
        <v>22</v>
      </c>
      <c r="C18" s="84" t="s">
        <v>1345</v>
      </c>
      <c r="D18" s="81" t="s">
        <v>4055</v>
      </c>
      <c r="E18" s="81" t="s">
        <v>4114</v>
      </c>
      <c r="F18" s="81" t="s">
        <v>4031</v>
      </c>
      <c r="G18" s="74">
        <v>5000000</v>
      </c>
      <c r="H18" s="81"/>
      <c r="I18" s="70"/>
      <c r="J18" s="70"/>
      <c r="K18" s="70"/>
      <c r="L18" s="86">
        <v>5000000</v>
      </c>
    </row>
    <row r="19" spans="1:12" ht="39.6" x14ac:dyDescent="0.25">
      <c r="A19" s="73">
        <v>504202</v>
      </c>
      <c r="B19" s="81" t="s">
        <v>22</v>
      </c>
      <c r="C19" s="84" t="s">
        <v>4047</v>
      </c>
      <c r="D19" s="81" t="s">
        <v>4056</v>
      </c>
      <c r="E19" s="81" t="s">
        <v>4114</v>
      </c>
      <c r="F19" s="81" t="s">
        <v>4057</v>
      </c>
      <c r="G19" s="74">
        <v>20000000</v>
      </c>
      <c r="H19" s="81" t="s">
        <v>4122</v>
      </c>
      <c r="I19" s="70"/>
      <c r="J19" s="70"/>
      <c r="K19" s="70"/>
      <c r="L19" s="86">
        <v>20000000</v>
      </c>
    </row>
    <row r="20" spans="1:12" ht="39.6" x14ac:dyDescent="0.25">
      <c r="A20" s="73">
        <v>504787</v>
      </c>
      <c r="B20" s="81" t="s">
        <v>22</v>
      </c>
      <c r="C20" s="84" t="s">
        <v>1345</v>
      </c>
      <c r="D20" s="81" t="s">
        <v>4059</v>
      </c>
      <c r="E20" s="81" t="s">
        <v>4114</v>
      </c>
      <c r="F20" s="81" t="s">
        <v>4057</v>
      </c>
      <c r="G20" s="74">
        <v>35000000</v>
      </c>
      <c r="H20" s="81" t="s">
        <v>4123</v>
      </c>
      <c r="I20" s="70"/>
      <c r="J20" s="70"/>
      <c r="K20" s="70"/>
      <c r="L20" s="86">
        <v>35000000</v>
      </c>
    </row>
    <row r="21" spans="1:12" ht="26.4" x14ac:dyDescent="0.25">
      <c r="A21" s="73">
        <v>604270</v>
      </c>
      <c r="B21" s="81" t="s">
        <v>45</v>
      </c>
      <c r="C21" s="84" t="s">
        <v>873</v>
      </c>
      <c r="D21" s="81" t="s">
        <v>4010</v>
      </c>
      <c r="E21" s="81"/>
      <c r="F21" s="81" t="s">
        <v>3999</v>
      </c>
      <c r="G21" s="74"/>
      <c r="H21" s="81"/>
      <c r="I21" s="70"/>
      <c r="J21" s="70"/>
      <c r="K21" s="70"/>
      <c r="L21" s="86"/>
    </row>
    <row r="22" spans="1:12" ht="26.4" x14ac:dyDescent="0.25">
      <c r="A22" s="70">
        <v>404513</v>
      </c>
      <c r="B22" s="81" t="s">
        <v>359</v>
      </c>
      <c r="C22" s="84" t="s">
        <v>1790</v>
      </c>
      <c r="D22" s="81" t="s">
        <v>4061</v>
      </c>
      <c r="E22" s="81"/>
      <c r="F22" s="81" t="s">
        <v>3999</v>
      </c>
      <c r="G22" s="74">
        <v>3500000</v>
      </c>
      <c r="H22" s="81" t="s">
        <v>4124</v>
      </c>
      <c r="I22" s="70"/>
      <c r="J22" s="70"/>
      <c r="K22" s="70"/>
      <c r="L22" s="86">
        <v>3500000</v>
      </c>
    </row>
    <row r="23" spans="1:12" ht="26.4" x14ac:dyDescent="0.25">
      <c r="A23" s="73">
        <v>403243</v>
      </c>
      <c r="B23" s="81" t="s">
        <v>359</v>
      </c>
      <c r="C23" s="84" t="s">
        <v>368</v>
      </c>
      <c r="D23" s="81" t="s">
        <v>3995</v>
      </c>
      <c r="E23" s="81"/>
      <c r="F23" s="81" t="s">
        <v>4076</v>
      </c>
      <c r="G23" s="76">
        <v>9135000</v>
      </c>
      <c r="H23" s="81" t="s">
        <v>4124</v>
      </c>
      <c r="I23" s="70"/>
      <c r="J23" s="70"/>
      <c r="K23" s="70"/>
      <c r="L23" s="87">
        <v>9135000</v>
      </c>
    </row>
    <row r="24" spans="1:12" ht="26.4" x14ac:dyDescent="0.25">
      <c r="A24" s="73">
        <v>403243</v>
      </c>
      <c r="B24" s="81" t="s">
        <v>359</v>
      </c>
      <c r="C24" s="84" t="s">
        <v>368</v>
      </c>
      <c r="D24" s="81" t="s">
        <v>3996</v>
      </c>
      <c r="E24" s="81"/>
      <c r="F24" s="81" t="s">
        <v>4077</v>
      </c>
      <c r="G24" s="76">
        <v>9030000</v>
      </c>
      <c r="H24" s="81" t="s">
        <v>4124</v>
      </c>
      <c r="I24" s="70"/>
      <c r="J24" s="70"/>
      <c r="K24" s="70"/>
      <c r="L24" s="87">
        <v>9030000</v>
      </c>
    </row>
    <row r="25" spans="1:12" ht="26.4" x14ac:dyDescent="0.25">
      <c r="A25" s="73">
        <v>403243</v>
      </c>
      <c r="B25" s="81" t="s">
        <v>359</v>
      </c>
      <c r="C25" s="84" t="s">
        <v>368</v>
      </c>
      <c r="D25" s="81" t="s">
        <v>3997</v>
      </c>
      <c r="E25" s="81"/>
      <c r="F25" s="81" t="s">
        <v>4078</v>
      </c>
      <c r="G25" s="76">
        <v>3150000</v>
      </c>
      <c r="H25" s="81" t="s">
        <v>4124</v>
      </c>
      <c r="I25" s="70"/>
      <c r="J25" s="70"/>
      <c r="K25" s="70"/>
      <c r="L25" s="87">
        <v>3150000</v>
      </c>
    </row>
    <row r="26" spans="1:12" ht="26.4" x14ac:dyDescent="0.25">
      <c r="A26" s="73">
        <v>403243</v>
      </c>
      <c r="B26" s="81" t="s">
        <v>359</v>
      </c>
      <c r="C26" s="84" t="s">
        <v>368</v>
      </c>
      <c r="D26" s="81" t="s">
        <v>3998</v>
      </c>
      <c r="E26" s="81"/>
      <c r="F26" s="81" t="s">
        <v>4079</v>
      </c>
      <c r="G26" s="76">
        <v>3150000</v>
      </c>
      <c r="H26" s="81" t="s">
        <v>4124</v>
      </c>
      <c r="I26" s="70"/>
      <c r="J26" s="70"/>
      <c r="K26" s="70"/>
      <c r="L26" s="87">
        <v>3150000</v>
      </c>
    </row>
    <row r="27" spans="1:12" ht="26.4" x14ac:dyDescent="0.25">
      <c r="A27" s="73">
        <v>403243</v>
      </c>
      <c r="B27" s="81" t="s">
        <v>359</v>
      </c>
      <c r="C27" s="84" t="s">
        <v>368</v>
      </c>
      <c r="D27" s="81" t="s">
        <v>4000</v>
      </c>
      <c r="E27" s="81"/>
      <c r="F27" s="81" t="s">
        <v>4080</v>
      </c>
      <c r="G27" s="76">
        <v>7139000</v>
      </c>
      <c r="H27" s="81" t="s">
        <v>4124</v>
      </c>
      <c r="I27" s="70"/>
      <c r="J27" s="70"/>
      <c r="K27" s="70"/>
      <c r="L27" s="87">
        <v>7139000</v>
      </c>
    </row>
    <row r="28" spans="1:12" ht="26.4" x14ac:dyDescent="0.25">
      <c r="A28" s="73">
        <v>403243</v>
      </c>
      <c r="B28" s="81" t="s">
        <v>359</v>
      </c>
      <c r="C28" s="84" t="s">
        <v>368</v>
      </c>
      <c r="D28" s="81" t="s">
        <v>4001</v>
      </c>
      <c r="E28" s="81"/>
      <c r="F28" s="81" t="s">
        <v>4081</v>
      </c>
      <c r="G28" s="76">
        <v>2415000</v>
      </c>
      <c r="H28" s="81" t="s">
        <v>4124</v>
      </c>
      <c r="I28" s="70"/>
      <c r="J28" s="70"/>
      <c r="K28" s="70"/>
      <c r="L28" s="87">
        <v>2415000</v>
      </c>
    </row>
    <row r="29" spans="1:12" ht="26.4" x14ac:dyDescent="0.25">
      <c r="A29" s="73">
        <v>403243</v>
      </c>
      <c r="B29" s="81" t="s">
        <v>359</v>
      </c>
      <c r="C29" s="84" t="s">
        <v>368</v>
      </c>
      <c r="D29" s="81" t="s">
        <v>4002</v>
      </c>
      <c r="E29" s="81"/>
      <c r="F29" s="81" t="s">
        <v>4082</v>
      </c>
      <c r="G29" s="76">
        <v>7822500</v>
      </c>
      <c r="H29" s="81" t="s">
        <v>4124</v>
      </c>
      <c r="I29" s="70"/>
      <c r="J29" s="70"/>
      <c r="K29" s="70"/>
      <c r="L29" s="87">
        <v>7822500</v>
      </c>
    </row>
    <row r="30" spans="1:12" ht="29.4" customHeight="1" x14ac:dyDescent="0.25">
      <c r="A30" s="73">
        <v>404185</v>
      </c>
      <c r="B30" s="81" t="s">
        <v>359</v>
      </c>
      <c r="C30" s="84" t="s">
        <v>777</v>
      </c>
      <c r="D30" s="81" t="s">
        <v>4003</v>
      </c>
      <c r="E30" s="81" t="s">
        <v>4115</v>
      </c>
      <c r="F30" s="81" t="s">
        <v>4083</v>
      </c>
      <c r="G30" s="76">
        <v>2100000</v>
      </c>
      <c r="H30" s="81" t="s">
        <v>4125</v>
      </c>
      <c r="I30" s="70"/>
      <c r="J30" s="70"/>
      <c r="K30" s="70"/>
      <c r="L30" s="87">
        <v>2100000</v>
      </c>
    </row>
    <row r="31" spans="1:12" ht="31.8" customHeight="1" x14ac:dyDescent="0.25">
      <c r="A31" s="73">
        <v>504125</v>
      </c>
      <c r="B31" s="81" t="s">
        <v>22</v>
      </c>
      <c r="C31" s="84" t="s">
        <v>1073</v>
      </c>
      <c r="D31" s="81" t="s">
        <v>4017</v>
      </c>
      <c r="E31" s="81" t="s">
        <v>4113</v>
      </c>
      <c r="F31" s="81" t="s">
        <v>4084</v>
      </c>
      <c r="G31" s="76">
        <v>3000000</v>
      </c>
      <c r="H31" s="81" t="s">
        <v>4125</v>
      </c>
      <c r="I31" s="70"/>
      <c r="J31" s="70"/>
      <c r="K31" s="70"/>
      <c r="L31" s="87">
        <v>3000000</v>
      </c>
    </row>
    <row r="32" spans="1:12" ht="36.6" customHeight="1" x14ac:dyDescent="0.25">
      <c r="A32" s="73">
        <v>504125</v>
      </c>
      <c r="B32" s="81" t="s">
        <v>22</v>
      </c>
      <c r="C32" s="84" t="s">
        <v>1073</v>
      </c>
      <c r="D32" s="81" t="s">
        <v>4018</v>
      </c>
      <c r="E32" s="81" t="s">
        <v>4113</v>
      </c>
      <c r="F32" s="81" t="s">
        <v>4085</v>
      </c>
      <c r="G32" s="76">
        <v>5000000</v>
      </c>
      <c r="H32" s="81" t="s">
        <v>4125</v>
      </c>
      <c r="I32" s="70"/>
      <c r="J32" s="70"/>
      <c r="K32" s="70"/>
      <c r="L32" s="87">
        <v>5000000</v>
      </c>
    </row>
    <row r="33" spans="1:12" ht="26.4" x14ac:dyDescent="0.25">
      <c r="A33" s="73">
        <v>504125</v>
      </c>
      <c r="B33" s="81" t="s">
        <v>22</v>
      </c>
      <c r="C33" s="84" t="s">
        <v>1073</v>
      </c>
      <c r="D33" s="81" t="s">
        <v>4019</v>
      </c>
      <c r="E33" s="81" t="s">
        <v>4113</v>
      </c>
      <c r="F33" s="81" t="s">
        <v>4086</v>
      </c>
      <c r="G33" s="76">
        <v>9000000</v>
      </c>
      <c r="H33" s="81" t="s">
        <v>4125</v>
      </c>
      <c r="I33" s="70"/>
      <c r="J33" s="70"/>
      <c r="K33" s="70"/>
      <c r="L33" s="87">
        <v>9000000</v>
      </c>
    </row>
    <row r="34" spans="1:12" ht="40.200000000000003" customHeight="1" x14ac:dyDescent="0.25">
      <c r="A34" s="73">
        <v>504125</v>
      </c>
      <c r="B34" s="81" t="s">
        <v>22</v>
      </c>
      <c r="C34" s="84" t="s">
        <v>1073</v>
      </c>
      <c r="D34" s="81" t="s">
        <v>4020</v>
      </c>
      <c r="E34" s="81" t="s">
        <v>4113</v>
      </c>
      <c r="F34" s="81" t="s">
        <v>4087</v>
      </c>
      <c r="G34" s="76">
        <v>1582500</v>
      </c>
      <c r="H34" s="81" t="s">
        <v>4125</v>
      </c>
      <c r="I34" s="70"/>
      <c r="J34" s="70"/>
      <c r="K34" s="70"/>
      <c r="L34" s="87">
        <v>1582500</v>
      </c>
    </row>
    <row r="35" spans="1:12" ht="34.200000000000003" customHeight="1" x14ac:dyDescent="0.25">
      <c r="A35" s="73">
        <v>504125</v>
      </c>
      <c r="B35" s="81" t="s">
        <v>22</v>
      </c>
      <c r="C35" s="84" t="s">
        <v>1073</v>
      </c>
      <c r="D35" s="81" t="s">
        <v>4021</v>
      </c>
      <c r="E35" s="81" t="s">
        <v>4113</v>
      </c>
      <c r="F35" s="81" t="s">
        <v>4088</v>
      </c>
      <c r="G35" s="76">
        <v>3500000</v>
      </c>
      <c r="H35" s="81" t="s">
        <v>4125</v>
      </c>
      <c r="I35" s="70"/>
      <c r="J35" s="70"/>
      <c r="K35" s="70"/>
      <c r="L35" s="87">
        <v>3500000</v>
      </c>
    </row>
    <row r="36" spans="1:12" ht="45" customHeight="1" x14ac:dyDescent="0.25">
      <c r="A36" s="73">
        <v>504125</v>
      </c>
      <c r="B36" s="81" t="s">
        <v>22</v>
      </c>
      <c r="C36" s="84" t="s">
        <v>1073</v>
      </c>
      <c r="D36" s="81" t="s">
        <v>4022</v>
      </c>
      <c r="E36" s="81" t="s">
        <v>4113</v>
      </c>
      <c r="F36" s="81" t="s">
        <v>4089</v>
      </c>
      <c r="G36" s="76">
        <v>3500000</v>
      </c>
      <c r="H36" s="81" t="s">
        <v>4125</v>
      </c>
      <c r="I36" s="70"/>
      <c r="J36" s="70"/>
      <c r="K36" s="70"/>
      <c r="L36" s="87">
        <v>3500000</v>
      </c>
    </row>
    <row r="37" spans="1:12" ht="28.8" customHeight="1" x14ac:dyDescent="0.25">
      <c r="A37" s="73">
        <v>504125</v>
      </c>
      <c r="B37" s="81" t="s">
        <v>22</v>
      </c>
      <c r="C37" s="84" t="s">
        <v>1073</v>
      </c>
      <c r="D37" s="81" t="s">
        <v>4023</v>
      </c>
      <c r="E37" s="81" t="s">
        <v>4113</v>
      </c>
      <c r="F37" s="81" t="s">
        <v>4077</v>
      </c>
      <c r="G37" s="76">
        <v>5000000</v>
      </c>
      <c r="H37" s="81" t="s">
        <v>4125</v>
      </c>
      <c r="I37" s="70"/>
      <c r="J37" s="70"/>
      <c r="K37" s="70"/>
      <c r="L37" s="87">
        <v>5000000</v>
      </c>
    </row>
    <row r="38" spans="1:12" ht="40.799999999999997" customHeight="1" x14ac:dyDescent="0.25">
      <c r="A38" s="73">
        <v>504125</v>
      </c>
      <c r="B38" s="81" t="s">
        <v>22</v>
      </c>
      <c r="C38" s="84" t="s">
        <v>1073</v>
      </c>
      <c r="D38" s="81" t="s">
        <v>4024</v>
      </c>
      <c r="E38" s="81" t="s">
        <v>4113</v>
      </c>
      <c r="F38" s="81" t="s">
        <v>4080</v>
      </c>
      <c r="G38" s="76">
        <v>7000000</v>
      </c>
      <c r="H38" s="81" t="s">
        <v>4125</v>
      </c>
      <c r="I38" s="70"/>
      <c r="J38" s="70"/>
      <c r="K38" s="70"/>
      <c r="L38" s="87">
        <v>7000000</v>
      </c>
    </row>
    <row r="39" spans="1:12" ht="33.6" customHeight="1" x14ac:dyDescent="0.25">
      <c r="A39" s="73">
        <v>504125</v>
      </c>
      <c r="B39" s="81" t="s">
        <v>22</v>
      </c>
      <c r="C39" s="84" t="s">
        <v>1073</v>
      </c>
      <c r="D39" s="81" t="s">
        <v>4025</v>
      </c>
      <c r="E39" s="81" t="s">
        <v>4113</v>
      </c>
      <c r="F39" s="81" t="s">
        <v>4090</v>
      </c>
      <c r="G39" s="76">
        <v>5500000</v>
      </c>
      <c r="H39" s="81" t="s">
        <v>4125</v>
      </c>
      <c r="I39" s="70"/>
      <c r="J39" s="70"/>
      <c r="K39" s="70"/>
      <c r="L39" s="87">
        <v>5500000</v>
      </c>
    </row>
    <row r="40" spans="1:12" ht="26.4" x14ac:dyDescent="0.25">
      <c r="A40" s="73">
        <v>504125</v>
      </c>
      <c r="B40" s="81" t="s">
        <v>22</v>
      </c>
      <c r="C40" s="84" t="s">
        <v>1073</v>
      </c>
      <c r="D40" s="81" t="s">
        <v>4026</v>
      </c>
      <c r="E40" s="81" t="s">
        <v>4113</v>
      </c>
      <c r="F40" s="81" t="s">
        <v>4091</v>
      </c>
      <c r="G40" s="76">
        <v>5500000</v>
      </c>
      <c r="H40" s="81" t="s">
        <v>4125</v>
      </c>
      <c r="I40" s="70"/>
      <c r="J40" s="70"/>
      <c r="K40" s="70"/>
      <c r="L40" s="87">
        <v>5500000</v>
      </c>
    </row>
    <row r="41" spans="1:12" ht="30" customHeight="1" x14ac:dyDescent="0.25">
      <c r="A41" s="73">
        <v>504125</v>
      </c>
      <c r="B41" s="81" t="s">
        <v>22</v>
      </c>
      <c r="C41" s="84" t="s">
        <v>1073</v>
      </c>
      <c r="D41" s="81" t="s">
        <v>4027</v>
      </c>
      <c r="E41" s="81" t="s">
        <v>4113</v>
      </c>
      <c r="F41" s="81" t="s">
        <v>4092</v>
      </c>
      <c r="G41" s="76">
        <v>3000000</v>
      </c>
      <c r="H41" s="81" t="s">
        <v>4125</v>
      </c>
      <c r="I41" s="70"/>
      <c r="J41" s="70"/>
      <c r="K41" s="70"/>
      <c r="L41" s="87">
        <v>3000000</v>
      </c>
    </row>
    <row r="42" spans="1:12" ht="26.4" customHeight="1" x14ac:dyDescent="0.25">
      <c r="A42" s="73">
        <v>504125</v>
      </c>
      <c r="B42" s="81" t="s">
        <v>22</v>
      </c>
      <c r="C42" s="84" t="s">
        <v>1073</v>
      </c>
      <c r="D42" s="81" t="s">
        <v>4028</v>
      </c>
      <c r="E42" s="81" t="s">
        <v>4113</v>
      </c>
      <c r="F42" s="81" t="s">
        <v>4093</v>
      </c>
      <c r="G42" s="76">
        <v>4000000</v>
      </c>
      <c r="H42" s="81" t="s">
        <v>4125</v>
      </c>
      <c r="I42" s="70"/>
      <c r="J42" s="70"/>
      <c r="K42" s="70"/>
      <c r="L42" s="87">
        <v>4000000</v>
      </c>
    </row>
    <row r="43" spans="1:12" ht="32.4" customHeight="1" x14ac:dyDescent="0.25">
      <c r="A43" s="73">
        <v>504125</v>
      </c>
      <c r="B43" s="81" t="s">
        <v>22</v>
      </c>
      <c r="C43" s="84" t="s">
        <v>1073</v>
      </c>
      <c r="D43" s="81" t="s">
        <v>4029</v>
      </c>
      <c r="E43" s="81" t="s">
        <v>4113</v>
      </c>
      <c r="F43" s="81" t="s">
        <v>4094</v>
      </c>
      <c r="G43" s="76">
        <v>1000000</v>
      </c>
      <c r="H43" s="81" t="s">
        <v>4125</v>
      </c>
      <c r="I43" s="70"/>
      <c r="J43" s="70"/>
      <c r="K43" s="70"/>
      <c r="L43" s="87">
        <v>1000000</v>
      </c>
    </row>
    <row r="44" spans="1:12" ht="26.4" x14ac:dyDescent="0.25">
      <c r="A44" s="73">
        <v>504125</v>
      </c>
      <c r="B44" s="81" t="s">
        <v>22</v>
      </c>
      <c r="C44" s="84" t="s">
        <v>1073</v>
      </c>
      <c r="D44" s="81" t="s">
        <v>4030</v>
      </c>
      <c r="E44" s="81" t="s">
        <v>4113</v>
      </c>
      <c r="F44" s="81" t="s">
        <v>4081</v>
      </c>
      <c r="G44" s="76">
        <v>1000000</v>
      </c>
      <c r="H44" s="81" t="s">
        <v>4125</v>
      </c>
      <c r="I44" s="70"/>
      <c r="J44" s="70"/>
      <c r="K44" s="70"/>
      <c r="L44" s="87">
        <v>1000000</v>
      </c>
    </row>
    <row r="45" spans="1:12" ht="26.4" x14ac:dyDescent="0.25">
      <c r="A45" s="73">
        <v>504713</v>
      </c>
      <c r="B45" s="81" t="s">
        <v>22</v>
      </c>
      <c r="C45" s="84" t="s">
        <v>1579</v>
      </c>
      <c r="D45" s="81" t="s">
        <v>4046</v>
      </c>
      <c r="E45" s="81" t="s">
        <v>4111</v>
      </c>
      <c r="F45" s="81" t="s">
        <v>3994</v>
      </c>
      <c r="G45" s="76">
        <v>6300000</v>
      </c>
      <c r="H45" s="81"/>
      <c r="I45" s="70"/>
      <c r="J45" s="70"/>
      <c r="K45" s="70"/>
      <c r="L45" s="87">
        <v>6300000</v>
      </c>
    </row>
    <row r="46" spans="1:12" ht="26.4" x14ac:dyDescent="0.25">
      <c r="A46" s="73">
        <v>504787</v>
      </c>
      <c r="B46" s="81" t="s">
        <v>22</v>
      </c>
      <c r="C46" s="84" t="s">
        <v>4047</v>
      </c>
      <c r="D46" s="81" t="s">
        <v>4048</v>
      </c>
      <c r="E46" s="81" t="s">
        <v>4114</v>
      </c>
      <c r="F46" s="81" t="s">
        <v>4095</v>
      </c>
      <c r="G46" s="76">
        <v>16500000</v>
      </c>
      <c r="H46" s="81"/>
      <c r="I46" s="70"/>
      <c r="J46" s="70"/>
      <c r="K46" s="70"/>
      <c r="L46" s="87">
        <v>16500000</v>
      </c>
    </row>
    <row r="47" spans="1:12" ht="26.4" x14ac:dyDescent="0.25">
      <c r="A47" s="73">
        <v>504202</v>
      </c>
      <c r="B47" s="81" t="s">
        <v>22</v>
      </c>
      <c r="C47" s="84" t="s">
        <v>4047</v>
      </c>
      <c r="D47" s="81" t="s">
        <v>4049</v>
      </c>
      <c r="E47" s="81" t="s">
        <v>4114</v>
      </c>
      <c r="F47" s="81" t="s">
        <v>4096</v>
      </c>
      <c r="G47" s="76">
        <v>16500000</v>
      </c>
      <c r="H47" s="81"/>
      <c r="I47" s="70"/>
      <c r="J47" s="70"/>
      <c r="K47" s="70"/>
      <c r="L47" s="87">
        <v>16500000</v>
      </c>
    </row>
    <row r="48" spans="1:12" ht="26.4" x14ac:dyDescent="0.25">
      <c r="A48" s="73">
        <v>504202</v>
      </c>
      <c r="B48" s="81" t="s">
        <v>22</v>
      </c>
      <c r="C48" s="84" t="s">
        <v>4047</v>
      </c>
      <c r="D48" s="81" t="s">
        <v>4050</v>
      </c>
      <c r="E48" s="81" t="s">
        <v>4114</v>
      </c>
      <c r="F48" s="81" t="s">
        <v>4097</v>
      </c>
      <c r="G48" s="76">
        <v>13597118.849999998</v>
      </c>
      <c r="H48" s="81"/>
      <c r="I48" s="70"/>
      <c r="J48" s="70"/>
      <c r="K48" s="70"/>
      <c r="L48" s="87">
        <v>13597118.849999998</v>
      </c>
    </row>
    <row r="49" spans="1:12" ht="26.4" x14ac:dyDescent="0.25">
      <c r="A49" s="73">
        <v>504202</v>
      </c>
      <c r="B49" s="81" t="s">
        <v>22</v>
      </c>
      <c r="C49" s="84" t="s">
        <v>4047</v>
      </c>
      <c r="D49" s="81" t="s">
        <v>4051</v>
      </c>
      <c r="E49" s="81" t="s">
        <v>4114</v>
      </c>
      <c r="F49" s="81" t="s">
        <v>4098</v>
      </c>
      <c r="G49" s="76">
        <v>10400541.1</v>
      </c>
      <c r="H49" s="81"/>
      <c r="I49" s="70"/>
      <c r="J49" s="70"/>
      <c r="K49" s="70"/>
      <c r="L49" s="87">
        <v>10400541.1</v>
      </c>
    </row>
    <row r="50" spans="1:12" ht="26.4" x14ac:dyDescent="0.25">
      <c r="A50" s="73">
        <v>504787</v>
      </c>
      <c r="B50" s="81" t="s">
        <v>22</v>
      </c>
      <c r="C50" s="84" t="s">
        <v>4047</v>
      </c>
      <c r="D50" s="81" t="s">
        <v>4052</v>
      </c>
      <c r="E50" s="81" t="s">
        <v>4114</v>
      </c>
      <c r="F50" s="81" t="s">
        <v>4032</v>
      </c>
      <c r="G50" s="76">
        <v>11000000</v>
      </c>
      <c r="H50" s="81"/>
      <c r="I50" s="70"/>
      <c r="J50" s="70"/>
      <c r="K50" s="70"/>
      <c r="L50" s="87">
        <v>11000000</v>
      </c>
    </row>
    <row r="51" spans="1:12" ht="26.4" x14ac:dyDescent="0.25">
      <c r="A51" s="73">
        <v>504787</v>
      </c>
      <c r="B51" s="81" t="s">
        <v>22</v>
      </c>
      <c r="C51" s="84" t="s">
        <v>1345</v>
      </c>
      <c r="D51" s="81" t="s">
        <v>4053</v>
      </c>
      <c r="E51" s="81" t="s">
        <v>4114</v>
      </c>
      <c r="F51" s="81" t="s">
        <v>4099</v>
      </c>
      <c r="G51" s="76">
        <v>15112764.45000001</v>
      </c>
      <c r="H51" s="81"/>
      <c r="I51" s="70"/>
      <c r="J51" s="70"/>
      <c r="K51" s="70"/>
      <c r="L51" s="87">
        <v>15112764.45000001</v>
      </c>
    </row>
    <row r="52" spans="1:12" ht="26.4" x14ac:dyDescent="0.25">
      <c r="A52" s="73">
        <v>504787</v>
      </c>
      <c r="B52" s="81" t="s">
        <v>22</v>
      </c>
      <c r="C52" s="84" t="s">
        <v>1345</v>
      </c>
      <c r="D52" s="81" t="s">
        <v>4054</v>
      </c>
      <c r="E52" s="81" t="s">
        <v>4114</v>
      </c>
      <c r="F52" s="81" t="s">
        <v>4100</v>
      </c>
      <c r="G52" s="76">
        <v>9281070</v>
      </c>
      <c r="H52" s="81"/>
      <c r="I52" s="70"/>
      <c r="J52" s="70"/>
      <c r="K52" s="70"/>
      <c r="L52" s="87">
        <v>9281070</v>
      </c>
    </row>
    <row r="53" spans="1:12" ht="26.4" x14ac:dyDescent="0.25">
      <c r="A53" s="73">
        <v>504202</v>
      </c>
      <c r="B53" s="81" t="s">
        <v>22</v>
      </c>
      <c r="C53" s="84" t="s">
        <v>4047</v>
      </c>
      <c r="D53" s="81" t="s">
        <v>4058</v>
      </c>
      <c r="E53" s="81" t="s">
        <v>4114</v>
      </c>
      <c r="F53" s="81" t="s">
        <v>4101</v>
      </c>
      <c r="G53" s="76">
        <v>11400360.300000003</v>
      </c>
      <c r="H53" s="81"/>
      <c r="I53" s="70"/>
      <c r="J53" s="70"/>
      <c r="K53" s="70"/>
      <c r="L53" s="87">
        <v>11400360.300000003</v>
      </c>
    </row>
    <row r="54" spans="1:12" ht="26.4" x14ac:dyDescent="0.25">
      <c r="A54" s="73">
        <v>504202</v>
      </c>
      <c r="B54" s="81" t="s">
        <v>22</v>
      </c>
      <c r="C54" s="84" t="s">
        <v>4047</v>
      </c>
      <c r="D54" s="81" t="s">
        <v>4060</v>
      </c>
      <c r="E54" s="81" t="s">
        <v>4114</v>
      </c>
      <c r="F54" s="81" t="s">
        <v>4102</v>
      </c>
      <c r="G54" s="76">
        <v>5000000</v>
      </c>
      <c r="H54" s="81"/>
      <c r="I54" s="70"/>
      <c r="J54" s="70"/>
      <c r="K54" s="70"/>
      <c r="L54" s="87">
        <v>5000000</v>
      </c>
    </row>
    <row r="55" spans="1:12" x14ac:dyDescent="0.25">
      <c r="G55" s="71">
        <f>SUM(G2:G54)</f>
        <v>430715854.70000005</v>
      </c>
    </row>
    <row r="57" spans="1:12" x14ac:dyDescent="0.25">
      <c r="G57" s="71">
        <v>471702461.68000001</v>
      </c>
    </row>
    <row r="59" spans="1:12" x14ac:dyDescent="0.25">
      <c r="G59" s="69" t="b">
        <f t="shared" ref="G59" si="0">G55=G57</f>
        <v>0</v>
      </c>
    </row>
  </sheetData>
  <protectedRanges>
    <protectedRange sqref="A5:A7" name="Range4_7"/>
    <protectedRange sqref="C5:C7" name="Range4_9"/>
    <protectedRange sqref="D5:E6 D7" name="Range4_12"/>
    <protectedRange sqref="A8" name="Range4_1_1"/>
    <protectedRange sqref="C8" name="Range4_1_2"/>
    <protectedRange sqref="D8:E8 E15 E7" name="Range4_1_4"/>
    <protectedRange sqref="L8 G8" name="Range4_1_5"/>
    <protectedRange sqref="A26:A30" name="Range4_7_1"/>
    <protectedRange sqref="C26:C30" name="Range4_9_1"/>
    <protectedRange sqref="D26:E30" name="Range4_12_1"/>
  </protectedRanges>
  <autoFilter ref="A1:I54"/>
  <pageMargins left="0.7" right="0.7" top="0.75" bottom="0.75" header="0.3" footer="0.3"/>
  <pageSetup paperSize="9" scale="2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tabSelected="1" view="pageBreakPreview" topLeftCell="A39" zoomScale="60" zoomScaleNormal="100" workbookViewId="0">
      <selection activeCell="S55" sqref="S55"/>
    </sheetView>
  </sheetViews>
  <sheetFormatPr defaultRowHeight="14.4" x14ac:dyDescent="0.3"/>
  <cols>
    <col min="2" max="2" width="14.44140625" style="91" customWidth="1"/>
    <col min="3" max="3" width="17.33203125" customWidth="1"/>
    <col min="4" max="4" width="15.21875" customWidth="1"/>
    <col min="5" max="5" width="13.88671875" customWidth="1"/>
    <col min="6" max="6" width="13.77734375" customWidth="1"/>
    <col min="7" max="7" width="15.109375" customWidth="1"/>
    <col min="8" max="8" width="14.33203125" customWidth="1"/>
    <col min="9" max="9" width="12.88671875" customWidth="1"/>
    <col min="10" max="10" width="14" customWidth="1"/>
    <col min="11" max="11" width="16.21875" customWidth="1"/>
  </cols>
  <sheetData>
    <row r="1" spans="1:11" ht="58.8" customHeight="1" x14ac:dyDescent="0.3">
      <c r="A1" s="77" t="s">
        <v>1</v>
      </c>
      <c r="B1" s="77" t="s">
        <v>2</v>
      </c>
      <c r="C1" s="77" t="s">
        <v>6</v>
      </c>
      <c r="D1" s="77" t="s">
        <v>4106</v>
      </c>
      <c r="E1" s="77" t="s">
        <v>4103</v>
      </c>
      <c r="F1" s="79" t="s">
        <v>4104</v>
      </c>
      <c r="G1" s="77" t="s">
        <v>4116</v>
      </c>
      <c r="H1" s="80" t="s">
        <v>4107</v>
      </c>
      <c r="I1" s="80" t="s">
        <v>4108</v>
      </c>
      <c r="J1" s="80" t="s">
        <v>4109</v>
      </c>
      <c r="K1" s="80" t="s">
        <v>4110</v>
      </c>
    </row>
    <row r="2" spans="1:11" ht="66" x14ac:dyDescent="0.3">
      <c r="A2" s="81" t="s">
        <v>22</v>
      </c>
      <c r="B2" s="81" t="s">
        <v>1579</v>
      </c>
      <c r="C2" s="81" t="s">
        <v>4034</v>
      </c>
      <c r="D2" s="81" t="s">
        <v>4111</v>
      </c>
      <c r="E2" s="81" t="s">
        <v>4035</v>
      </c>
      <c r="F2" s="74">
        <v>13268560</v>
      </c>
      <c r="G2" s="81" t="s">
        <v>4105</v>
      </c>
      <c r="H2" s="84" t="s">
        <v>4118</v>
      </c>
      <c r="I2" s="84" t="s">
        <v>4118</v>
      </c>
      <c r="J2" s="84" t="s">
        <v>4118</v>
      </c>
      <c r="K2" s="81" t="s">
        <v>4157</v>
      </c>
    </row>
    <row r="3" spans="1:11" ht="66" x14ac:dyDescent="0.3">
      <c r="A3" s="81" t="s">
        <v>22</v>
      </c>
      <c r="B3" s="81" t="s">
        <v>1579</v>
      </c>
      <c r="C3" s="81" t="s">
        <v>4036</v>
      </c>
      <c r="D3" s="81" t="s">
        <v>4111</v>
      </c>
      <c r="E3" s="81" t="s">
        <v>4037</v>
      </c>
      <c r="F3" s="74">
        <v>55040690</v>
      </c>
      <c r="G3" s="81" t="s">
        <v>4105</v>
      </c>
      <c r="H3" s="84" t="s">
        <v>4118</v>
      </c>
      <c r="I3" s="84" t="s">
        <v>4118</v>
      </c>
      <c r="J3" s="84" t="s">
        <v>4118</v>
      </c>
      <c r="K3" s="81" t="s">
        <v>4159</v>
      </c>
    </row>
    <row r="4" spans="1:11" ht="79.2" x14ac:dyDescent="0.3">
      <c r="A4" s="81" t="s">
        <v>22</v>
      </c>
      <c r="B4" s="81" t="s">
        <v>1579</v>
      </c>
      <c r="C4" s="81" t="s">
        <v>4038</v>
      </c>
      <c r="D4" s="81" t="s">
        <v>4111</v>
      </c>
      <c r="E4" s="81" t="s">
        <v>4074</v>
      </c>
      <c r="F4" s="74">
        <v>27690750</v>
      </c>
      <c r="G4" s="81" t="s">
        <v>4117</v>
      </c>
      <c r="H4" s="84" t="s">
        <v>4118</v>
      </c>
      <c r="I4" s="84" t="s">
        <v>4118</v>
      </c>
      <c r="J4" s="84" t="s">
        <v>4118</v>
      </c>
      <c r="K4" s="81" t="s">
        <v>4158</v>
      </c>
    </row>
    <row r="5" spans="1:11" ht="69.599999999999994" customHeight="1" x14ac:dyDescent="0.3">
      <c r="A5" s="81" t="s">
        <v>22</v>
      </c>
      <c r="B5" s="81" t="s">
        <v>1105</v>
      </c>
      <c r="C5" s="81" t="s">
        <v>4044</v>
      </c>
      <c r="D5" s="81" t="s">
        <v>4112</v>
      </c>
      <c r="E5" s="81" t="s">
        <v>4032</v>
      </c>
      <c r="F5" s="86">
        <v>500000</v>
      </c>
      <c r="G5" s="81" t="s">
        <v>4126</v>
      </c>
      <c r="H5" s="84" t="s">
        <v>4118</v>
      </c>
      <c r="I5" s="84" t="s">
        <v>4118</v>
      </c>
      <c r="J5" s="84" t="s">
        <v>4118</v>
      </c>
      <c r="K5" s="81" t="s">
        <v>4130</v>
      </c>
    </row>
    <row r="6" spans="1:11" ht="66" x14ac:dyDescent="0.3">
      <c r="A6" s="81" t="s">
        <v>22</v>
      </c>
      <c r="B6" s="81" t="s">
        <v>1105</v>
      </c>
      <c r="C6" s="81" t="s">
        <v>4045</v>
      </c>
      <c r="D6" s="81" t="s">
        <v>4112</v>
      </c>
      <c r="E6" s="81" t="s">
        <v>4068</v>
      </c>
      <c r="F6" s="86">
        <v>550000</v>
      </c>
      <c r="G6" s="81" t="s">
        <v>4119</v>
      </c>
      <c r="H6" s="84" t="s">
        <v>4118</v>
      </c>
      <c r="I6" s="81" t="s">
        <v>4131</v>
      </c>
      <c r="J6" s="84" t="s">
        <v>4118</v>
      </c>
      <c r="K6" s="81" t="s">
        <v>4132</v>
      </c>
    </row>
    <row r="7" spans="1:11" ht="79.2" x14ac:dyDescent="0.3">
      <c r="A7" s="81" t="s">
        <v>22</v>
      </c>
      <c r="B7" s="81" t="s">
        <v>1579</v>
      </c>
      <c r="C7" s="81" t="s">
        <v>4039</v>
      </c>
      <c r="D7" s="81" t="s">
        <v>4111</v>
      </c>
      <c r="E7" s="81" t="s">
        <v>4069</v>
      </c>
      <c r="F7" s="86">
        <v>560000</v>
      </c>
      <c r="G7" s="81" t="s">
        <v>4120</v>
      </c>
      <c r="H7" s="84" t="s">
        <v>4118</v>
      </c>
      <c r="I7" s="84" t="s">
        <v>4118</v>
      </c>
      <c r="J7" s="84" t="s">
        <v>4118</v>
      </c>
      <c r="K7" s="81" t="s">
        <v>4133</v>
      </c>
    </row>
    <row r="8" spans="1:11" ht="79.2" x14ac:dyDescent="0.3">
      <c r="A8" s="81" t="s">
        <v>22</v>
      </c>
      <c r="B8" s="81" t="s">
        <v>1579</v>
      </c>
      <c r="C8" s="81" t="s">
        <v>4040</v>
      </c>
      <c r="D8" s="81" t="s">
        <v>4111</v>
      </c>
      <c r="E8" s="81" t="s">
        <v>4070</v>
      </c>
      <c r="F8" s="86">
        <v>400000</v>
      </c>
      <c r="G8" s="81" t="s">
        <v>4120</v>
      </c>
      <c r="H8" s="84" t="s">
        <v>4118</v>
      </c>
      <c r="I8" s="84" t="s">
        <v>4118</v>
      </c>
      <c r="J8" s="84" t="s">
        <v>4118</v>
      </c>
      <c r="K8" s="81" t="s">
        <v>4134</v>
      </c>
    </row>
    <row r="9" spans="1:11" ht="92.4" x14ac:dyDescent="0.3">
      <c r="A9" s="81" t="s">
        <v>22</v>
      </c>
      <c r="B9" s="81" t="s">
        <v>1579</v>
      </c>
      <c r="C9" s="81" t="s">
        <v>4041</v>
      </c>
      <c r="D9" s="81" t="s">
        <v>4111</v>
      </c>
      <c r="E9" s="81" t="s">
        <v>4071</v>
      </c>
      <c r="F9" s="86">
        <v>5080000</v>
      </c>
      <c r="G9" s="81" t="s">
        <v>4120</v>
      </c>
      <c r="H9" s="84" t="s">
        <v>4118</v>
      </c>
      <c r="I9" s="90" t="s">
        <v>4154</v>
      </c>
      <c r="J9" s="84" t="s">
        <v>4118</v>
      </c>
      <c r="K9" s="90" t="s">
        <v>4154</v>
      </c>
    </row>
    <row r="10" spans="1:11" ht="66" x14ac:dyDescent="0.3">
      <c r="A10" s="81" t="s">
        <v>22</v>
      </c>
      <c r="B10" s="81" t="s">
        <v>1579</v>
      </c>
      <c r="C10" s="81" t="s">
        <v>4042</v>
      </c>
      <c r="D10" s="81" t="s">
        <v>4111</v>
      </c>
      <c r="E10" s="81" t="s">
        <v>4072</v>
      </c>
      <c r="F10" s="86">
        <v>400000</v>
      </c>
      <c r="G10" s="81" t="s">
        <v>4120</v>
      </c>
      <c r="H10" s="84" t="s">
        <v>4118</v>
      </c>
      <c r="I10" s="84" t="s">
        <v>4118</v>
      </c>
      <c r="J10" s="84" t="s">
        <v>4118</v>
      </c>
      <c r="K10" s="90" t="s">
        <v>4156</v>
      </c>
    </row>
    <row r="11" spans="1:11" ht="66" x14ac:dyDescent="0.3">
      <c r="A11" s="81" t="s">
        <v>22</v>
      </c>
      <c r="B11" s="81" t="s">
        <v>1579</v>
      </c>
      <c r="C11" s="81" t="s">
        <v>4043</v>
      </c>
      <c r="D11" s="81" t="s">
        <v>4111</v>
      </c>
      <c r="E11" s="81" t="s">
        <v>4073</v>
      </c>
      <c r="F11" s="86">
        <v>560000</v>
      </c>
      <c r="G11" s="81" t="s">
        <v>4120</v>
      </c>
      <c r="H11" s="84" t="s">
        <v>4118</v>
      </c>
      <c r="I11" s="84" t="s">
        <v>4118</v>
      </c>
      <c r="J11" s="84" t="s">
        <v>4118</v>
      </c>
      <c r="K11" s="90" t="s">
        <v>4155</v>
      </c>
    </row>
    <row r="12" spans="1:11" ht="66" x14ac:dyDescent="0.3">
      <c r="A12" s="81" t="s">
        <v>359</v>
      </c>
      <c r="B12" s="81" t="s">
        <v>368</v>
      </c>
      <c r="C12" s="81" t="s">
        <v>3995</v>
      </c>
      <c r="D12" s="81"/>
      <c r="E12" s="81" t="s">
        <v>4076</v>
      </c>
      <c r="F12" s="76">
        <v>9135000</v>
      </c>
      <c r="G12" s="81" t="s">
        <v>4124</v>
      </c>
      <c r="H12" s="84" t="s">
        <v>4118</v>
      </c>
      <c r="I12" s="81" t="s">
        <v>4142</v>
      </c>
      <c r="J12" s="84" t="s">
        <v>4118</v>
      </c>
      <c r="K12" s="81" t="s">
        <v>4135</v>
      </c>
    </row>
    <row r="13" spans="1:11" ht="79.2" x14ac:dyDescent="0.3">
      <c r="A13" s="81" t="s">
        <v>359</v>
      </c>
      <c r="B13" s="81" t="s">
        <v>368</v>
      </c>
      <c r="C13" s="81" t="s">
        <v>3996</v>
      </c>
      <c r="D13" s="81"/>
      <c r="E13" s="81" t="s">
        <v>4077</v>
      </c>
      <c r="F13" s="76">
        <v>9030000</v>
      </c>
      <c r="G13" s="81" t="s">
        <v>4124</v>
      </c>
      <c r="H13" s="84" t="s">
        <v>4118</v>
      </c>
      <c r="I13" s="81" t="s">
        <v>4142</v>
      </c>
      <c r="J13" s="84" t="s">
        <v>4118</v>
      </c>
      <c r="K13" s="81" t="s">
        <v>4136</v>
      </c>
    </row>
    <row r="14" spans="1:11" ht="66" x14ac:dyDescent="0.3">
      <c r="A14" s="81" t="s">
        <v>359</v>
      </c>
      <c r="B14" s="81" t="s">
        <v>368</v>
      </c>
      <c r="C14" s="81" t="s">
        <v>3997</v>
      </c>
      <c r="D14" s="81"/>
      <c r="E14" s="81" t="s">
        <v>4078</v>
      </c>
      <c r="F14" s="76">
        <v>3150000</v>
      </c>
      <c r="G14" s="81" t="s">
        <v>4124</v>
      </c>
      <c r="H14" s="81" t="s">
        <v>4141</v>
      </c>
      <c r="I14" s="84" t="s">
        <v>4118</v>
      </c>
      <c r="J14" s="84" t="s">
        <v>4118</v>
      </c>
      <c r="K14" s="81" t="s">
        <v>4137</v>
      </c>
    </row>
    <row r="15" spans="1:11" ht="66" x14ac:dyDescent="0.3">
      <c r="A15" s="81" t="s">
        <v>359</v>
      </c>
      <c r="B15" s="81" t="s">
        <v>368</v>
      </c>
      <c r="C15" s="81" t="s">
        <v>3998</v>
      </c>
      <c r="D15" s="81"/>
      <c r="E15" s="81" t="s">
        <v>4079</v>
      </c>
      <c r="F15" s="76">
        <v>3150000</v>
      </c>
      <c r="G15" s="81" t="s">
        <v>4124</v>
      </c>
      <c r="H15" s="84" t="s">
        <v>4118</v>
      </c>
      <c r="I15" s="84" t="s">
        <v>4118</v>
      </c>
      <c r="J15" s="84" t="s">
        <v>4118</v>
      </c>
      <c r="K15" s="81" t="s">
        <v>4138</v>
      </c>
    </row>
    <row r="16" spans="1:11" ht="79.2" x14ac:dyDescent="0.3">
      <c r="A16" s="81" t="s">
        <v>359</v>
      </c>
      <c r="B16" s="81" t="s">
        <v>368</v>
      </c>
      <c r="C16" s="81" t="s">
        <v>4000</v>
      </c>
      <c r="D16" s="81"/>
      <c r="E16" s="81" t="s">
        <v>4080</v>
      </c>
      <c r="F16" s="76">
        <v>7139000</v>
      </c>
      <c r="G16" s="81" t="s">
        <v>4124</v>
      </c>
      <c r="H16" s="84" t="s">
        <v>4118</v>
      </c>
      <c r="I16" s="84" t="s">
        <v>4118</v>
      </c>
      <c r="J16" s="84" t="s">
        <v>4118</v>
      </c>
      <c r="K16" s="81" t="s">
        <v>4153</v>
      </c>
    </row>
    <row r="17" spans="1:11" ht="52.8" x14ac:dyDescent="0.3">
      <c r="A17" s="81" t="s">
        <v>359</v>
      </c>
      <c r="B17" s="81" t="s">
        <v>368</v>
      </c>
      <c r="C17" s="81" t="s">
        <v>4001</v>
      </c>
      <c r="D17" s="81"/>
      <c r="E17" s="81" t="s">
        <v>4081</v>
      </c>
      <c r="F17" s="76">
        <v>2415000</v>
      </c>
      <c r="G17" s="81" t="s">
        <v>4124</v>
      </c>
      <c r="H17" s="84" t="s">
        <v>4118</v>
      </c>
      <c r="I17" s="84" t="s">
        <v>4118</v>
      </c>
      <c r="J17" s="84" t="s">
        <v>4118</v>
      </c>
      <c r="K17" s="81" t="s">
        <v>4139</v>
      </c>
    </row>
    <row r="18" spans="1:11" ht="66" x14ac:dyDescent="0.3">
      <c r="A18" s="81" t="s">
        <v>359</v>
      </c>
      <c r="B18" s="81" t="s">
        <v>368</v>
      </c>
      <c r="C18" s="81" t="s">
        <v>4002</v>
      </c>
      <c r="D18" s="81"/>
      <c r="E18" s="81" t="s">
        <v>4082</v>
      </c>
      <c r="F18" s="76">
        <v>7822500</v>
      </c>
      <c r="G18" s="81" t="s">
        <v>4124</v>
      </c>
      <c r="H18" s="84" t="s">
        <v>4118</v>
      </c>
      <c r="I18" s="84" t="s">
        <v>4118</v>
      </c>
      <c r="J18" s="84" t="s">
        <v>4118</v>
      </c>
      <c r="K18" s="81" t="s">
        <v>4140</v>
      </c>
    </row>
    <row r="19" spans="1:11" ht="79.2" x14ac:dyDescent="0.3">
      <c r="A19" s="81" t="s">
        <v>22</v>
      </c>
      <c r="B19" s="81" t="s">
        <v>1073</v>
      </c>
      <c r="C19" s="81" t="s">
        <v>4017</v>
      </c>
      <c r="D19" s="81" t="s">
        <v>4113</v>
      </c>
      <c r="E19" s="81" t="s">
        <v>4084</v>
      </c>
      <c r="F19" s="76">
        <v>3000000</v>
      </c>
      <c r="G19" s="81" t="s">
        <v>4125</v>
      </c>
      <c r="H19" s="84" t="s">
        <v>4118</v>
      </c>
      <c r="I19" s="81" t="s">
        <v>4143</v>
      </c>
      <c r="J19" s="84" t="s">
        <v>4118</v>
      </c>
      <c r="K19" s="81" t="s">
        <v>4143</v>
      </c>
    </row>
    <row r="20" spans="1:11" ht="79.2" x14ac:dyDescent="0.3">
      <c r="A20" s="81" t="s">
        <v>22</v>
      </c>
      <c r="B20" s="81" t="s">
        <v>1073</v>
      </c>
      <c r="C20" s="81" t="s">
        <v>4018</v>
      </c>
      <c r="D20" s="81" t="s">
        <v>4113</v>
      </c>
      <c r="E20" s="81" t="s">
        <v>4085</v>
      </c>
      <c r="F20" s="76">
        <v>5000000</v>
      </c>
      <c r="G20" s="81" t="s">
        <v>4125</v>
      </c>
      <c r="H20" s="84" t="s">
        <v>4118</v>
      </c>
      <c r="I20" s="84" t="s">
        <v>4118</v>
      </c>
      <c r="J20" s="84" t="s">
        <v>4118</v>
      </c>
      <c r="K20" s="81" t="s">
        <v>4152</v>
      </c>
    </row>
    <row r="21" spans="1:11" ht="66" x14ac:dyDescent="0.3">
      <c r="A21" s="81" t="s">
        <v>22</v>
      </c>
      <c r="B21" s="81" t="s">
        <v>1073</v>
      </c>
      <c r="C21" s="81" t="s">
        <v>4019</v>
      </c>
      <c r="D21" s="81" t="s">
        <v>4113</v>
      </c>
      <c r="E21" s="81" t="s">
        <v>4086</v>
      </c>
      <c r="F21" s="76">
        <v>9000000</v>
      </c>
      <c r="G21" s="81" t="s">
        <v>4125</v>
      </c>
      <c r="H21" s="84" t="s">
        <v>4118</v>
      </c>
      <c r="I21" s="84" t="s">
        <v>4118</v>
      </c>
      <c r="J21" s="84" t="s">
        <v>4118</v>
      </c>
      <c r="K21" s="81" t="s">
        <v>4151</v>
      </c>
    </row>
    <row r="22" spans="1:11" ht="79.2" x14ac:dyDescent="0.3">
      <c r="A22" s="81" t="s">
        <v>22</v>
      </c>
      <c r="B22" s="81" t="s">
        <v>1073</v>
      </c>
      <c r="C22" s="81" t="s">
        <v>4020</v>
      </c>
      <c r="D22" s="81" t="s">
        <v>4113</v>
      </c>
      <c r="E22" s="81" t="s">
        <v>4087</v>
      </c>
      <c r="F22" s="76">
        <v>1582500</v>
      </c>
      <c r="G22" s="81" t="s">
        <v>4125</v>
      </c>
      <c r="H22" s="84" t="s">
        <v>4118</v>
      </c>
      <c r="I22" s="84" t="s">
        <v>4118</v>
      </c>
      <c r="J22" s="84" t="s">
        <v>4118</v>
      </c>
      <c r="K22" s="81" t="s">
        <v>4144</v>
      </c>
    </row>
    <row r="23" spans="1:11" ht="79.2" x14ac:dyDescent="0.3">
      <c r="A23" s="81" t="s">
        <v>22</v>
      </c>
      <c r="B23" s="81" t="s">
        <v>1073</v>
      </c>
      <c r="C23" s="81" t="s">
        <v>4021</v>
      </c>
      <c r="D23" s="81" t="s">
        <v>4113</v>
      </c>
      <c r="E23" s="81" t="s">
        <v>4088</v>
      </c>
      <c r="F23" s="76">
        <v>3500000</v>
      </c>
      <c r="G23" s="81" t="s">
        <v>4125</v>
      </c>
      <c r="H23" s="84" t="s">
        <v>4118</v>
      </c>
      <c r="I23" s="84" t="s">
        <v>4118</v>
      </c>
      <c r="J23" s="84" t="s">
        <v>4118</v>
      </c>
      <c r="K23" s="81" t="s">
        <v>4144</v>
      </c>
    </row>
    <row r="24" spans="1:11" ht="79.2" x14ac:dyDescent="0.3">
      <c r="A24" s="81" t="s">
        <v>22</v>
      </c>
      <c r="B24" s="81" t="s">
        <v>1073</v>
      </c>
      <c r="C24" s="81" t="s">
        <v>4022</v>
      </c>
      <c r="D24" s="81" t="s">
        <v>4113</v>
      </c>
      <c r="E24" s="81" t="s">
        <v>4089</v>
      </c>
      <c r="F24" s="76">
        <v>3500000</v>
      </c>
      <c r="G24" s="81" t="s">
        <v>4125</v>
      </c>
      <c r="H24" s="84" t="s">
        <v>4118</v>
      </c>
      <c r="I24" s="84" t="s">
        <v>4118</v>
      </c>
      <c r="J24" s="84" t="s">
        <v>4118</v>
      </c>
      <c r="K24" s="81" t="s">
        <v>4144</v>
      </c>
    </row>
    <row r="25" spans="1:11" ht="79.2" x14ac:dyDescent="0.3">
      <c r="A25" s="81" t="s">
        <v>22</v>
      </c>
      <c r="B25" s="81" t="s">
        <v>1073</v>
      </c>
      <c r="C25" s="81" t="s">
        <v>4023</v>
      </c>
      <c r="D25" s="81" t="s">
        <v>4113</v>
      </c>
      <c r="E25" s="81" t="s">
        <v>4077</v>
      </c>
      <c r="F25" s="76">
        <v>5000000</v>
      </c>
      <c r="G25" s="81" t="s">
        <v>4125</v>
      </c>
      <c r="H25" s="84" t="s">
        <v>4118</v>
      </c>
      <c r="I25" s="84" t="s">
        <v>4118</v>
      </c>
      <c r="J25" s="84" t="s">
        <v>4118</v>
      </c>
      <c r="K25" s="81" t="s">
        <v>4144</v>
      </c>
    </row>
    <row r="26" spans="1:11" ht="79.2" x14ac:dyDescent="0.3">
      <c r="A26" s="81" t="s">
        <v>22</v>
      </c>
      <c r="B26" s="81" t="s">
        <v>1073</v>
      </c>
      <c r="C26" s="81" t="s">
        <v>4024</v>
      </c>
      <c r="D26" s="81" t="s">
        <v>4113</v>
      </c>
      <c r="E26" s="81" t="s">
        <v>4080</v>
      </c>
      <c r="F26" s="76">
        <v>7000000</v>
      </c>
      <c r="G26" s="81" t="s">
        <v>4125</v>
      </c>
      <c r="H26" s="84" t="s">
        <v>4118</v>
      </c>
      <c r="I26" s="84" t="s">
        <v>4118</v>
      </c>
      <c r="J26" s="84" t="s">
        <v>4118</v>
      </c>
      <c r="K26" s="81" t="s">
        <v>4150</v>
      </c>
    </row>
    <row r="27" spans="1:11" ht="79.2" x14ac:dyDescent="0.3">
      <c r="A27" s="81" t="s">
        <v>22</v>
      </c>
      <c r="B27" s="81" t="s">
        <v>1073</v>
      </c>
      <c r="C27" s="81" t="s">
        <v>4025</v>
      </c>
      <c r="D27" s="81" t="s">
        <v>4113</v>
      </c>
      <c r="E27" s="81" t="s">
        <v>4090</v>
      </c>
      <c r="F27" s="76">
        <v>5500000</v>
      </c>
      <c r="G27" s="81" t="s">
        <v>4125</v>
      </c>
      <c r="H27" s="84" t="s">
        <v>4118</v>
      </c>
      <c r="I27" s="84" t="s">
        <v>4118</v>
      </c>
      <c r="J27" s="84" t="s">
        <v>4118</v>
      </c>
      <c r="K27" s="81" t="s">
        <v>4149</v>
      </c>
    </row>
    <row r="28" spans="1:11" ht="79.2" x14ac:dyDescent="0.3">
      <c r="A28" s="81" t="s">
        <v>22</v>
      </c>
      <c r="B28" s="81" t="s">
        <v>1073</v>
      </c>
      <c r="C28" s="81" t="s">
        <v>4026</v>
      </c>
      <c r="D28" s="81" t="s">
        <v>4113</v>
      </c>
      <c r="E28" s="81" t="s">
        <v>4091</v>
      </c>
      <c r="F28" s="76">
        <v>5500000</v>
      </c>
      <c r="G28" s="81" t="s">
        <v>4125</v>
      </c>
      <c r="H28" s="84" t="s">
        <v>4118</v>
      </c>
      <c r="I28" s="84" t="s">
        <v>4118</v>
      </c>
      <c r="J28" s="84" t="s">
        <v>4118</v>
      </c>
      <c r="K28" s="81" t="s">
        <v>4148</v>
      </c>
    </row>
    <row r="29" spans="1:11" ht="79.2" x14ac:dyDescent="0.3">
      <c r="A29" s="81" t="s">
        <v>22</v>
      </c>
      <c r="B29" s="81" t="s">
        <v>1073</v>
      </c>
      <c r="C29" s="81" t="s">
        <v>4027</v>
      </c>
      <c r="D29" s="81" t="s">
        <v>4113</v>
      </c>
      <c r="E29" s="81" t="s">
        <v>4092</v>
      </c>
      <c r="F29" s="76">
        <v>3000000</v>
      </c>
      <c r="G29" s="81" t="s">
        <v>4125</v>
      </c>
      <c r="H29" s="84" t="s">
        <v>4118</v>
      </c>
      <c r="I29" s="84" t="s">
        <v>4118</v>
      </c>
      <c r="J29" s="84" t="s">
        <v>4118</v>
      </c>
      <c r="K29" s="81" t="s">
        <v>4147</v>
      </c>
    </row>
    <row r="30" spans="1:11" ht="79.2" x14ac:dyDescent="0.3">
      <c r="A30" s="81" t="s">
        <v>22</v>
      </c>
      <c r="B30" s="81" t="s">
        <v>1073</v>
      </c>
      <c r="C30" s="81" t="s">
        <v>4028</v>
      </c>
      <c r="D30" s="81" t="s">
        <v>4113</v>
      </c>
      <c r="E30" s="81" t="s">
        <v>4093</v>
      </c>
      <c r="F30" s="76">
        <v>4000000</v>
      </c>
      <c r="G30" s="81" t="s">
        <v>4125</v>
      </c>
      <c r="H30" s="84" t="s">
        <v>4118</v>
      </c>
      <c r="I30" s="84" t="s">
        <v>4118</v>
      </c>
      <c r="J30" s="84" t="s">
        <v>4118</v>
      </c>
      <c r="K30" s="81" t="s">
        <v>4146</v>
      </c>
    </row>
    <row r="31" spans="1:11" ht="79.2" x14ac:dyDescent="0.3">
      <c r="A31" s="81" t="s">
        <v>22</v>
      </c>
      <c r="B31" s="81" t="s">
        <v>1073</v>
      </c>
      <c r="C31" s="81" t="s">
        <v>4029</v>
      </c>
      <c r="D31" s="81" t="s">
        <v>4113</v>
      </c>
      <c r="E31" s="81" t="s">
        <v>4094</v>
      </c>
      <c r="F31" s="76">
        <v>1000000</v>
      </c>
      <c r="G31" s="81" t="s">
        <v>4125</v>
      </c>
      <c r="H31" s="84" t="s">
        <v>4118</v>
      </c>
      <c r="I31" s="84" t="s">
        <v>4118</v>
      </c>
      <c r="J31" s="84" t="s">
        <v>4118</v>
      </c>
      <c r="K31" s="81" t="s">
        <v>4145</v>
      </c>
    </row>
    <row r="32" spans="1:11" ht="52.8" x14ac:dyDescent="0.3">
      <c r="A32" s="81" t="s">
        <v>22</v>
      </c>
      <c r="B32" s="81" t="s">
        <v>1073</v>
      </c>
      <c r="C32" s="81" t="s">
        <v>4030</v>
      </c>
      <c r="D32" s="81" t="s">
        <v>4113</v>
      </c>
      <c r="E32" s="81" t="s">
        <v>4081</v>
      </c>
      <c r="F32" s="76">
        <v>1000000</v>
      </c>
      <c r="G32" s="81" t="s">
        <v>4125</v>
      </c>
      <c r="H32" s="84" t="s">
        <v>4118</v>
      </c>
      <c r="I32" s="84" t="s">
        <v>4118</v>
      </c>
      <c r="J32" s="84" t="s">
        <v>4118</v>
      </c>
      <c r="K32" s="81" t="s">
        <v>4144</v>
      </c>
    </row>
    <row r="33" spans="1:11" ht="66" x14ac:dyDescent="0.3">
      <c r="A33" s="81" t="s">
        <v>22</v>
      </c>
      <c r="B33" s="81" t="s">
        <v>1579</v>
      </c>
      <c r="C33" s="81" t="s">
        <v>4046</v>
      </c>
      <c r="D33" s="81" t="s">
        <v>4111</v>
      </c>
      <c r="E33" s="81" t="s">
        <v>3994</v>
      </c>
      <c r="F33" s="76">
        <v>6300000</v>
      </c>
      <c r="G33" s="81" t="s">
        <v>4171</v>
      </c>
      <c r="H33" s="84" t="s">
        <v>4118</v>
      </c>
      <c r="I33" s="84" t="s">
        <v>4118</v>
      </c>
      <c r="J33" s="84" t="s">
        <v>4118</v>
      </c>
      <c r="K33" s="81" t="s">
        <v>4160</v>
      </c>
    </row>
    <row r="34" spans="1:11" ht="79.2" x14ac:dyDescent="0.3">
      <c r="A34" s="81" t="s">
        <v>22</v>
      </c>
      <c r="B34" s="81" t="s">
        <v>4047</v>
      </c>
      <c r="C34" s="81" t="s">
        <v>4048</v>
      </c>
      <c r="D34" s="81" t="s">
        <v>4114</v>
      </c>
      <c r="E34" s="81" t="s">
        <v>4095</v>
      </c>
      <c r="F34" s="76">
        <v>16500000</v>
      </c>
      <c r="G34" s="81" t="s">
        <v>4172</v>
      </c>
      <c r="H34" s="70"/>
      <c r="I34" s="81" t="s">
        <v>4167</v>
      </c>
      <c r="J34" s="70"/>
      <c r="K34" s="81" t="s">
        <v>4167</v>
      </c>
    </row>
    <row r="35" spans="1:11" ht="79.2" x14ac:dyDescent="0.3">
      <c r="A35" s="81" t="s">
        <v>22</v>
      </c>
      <c r="B35" s="81" t="s">
        <v>4047</v>
      </c>
      <c r="C35" s="81" t="s">
        <v>4049</v>
      </c>
      <c r="D35" s="81" t="s">
        <v>4114</v>
      </c>
      <c r="E35" s="81" t="s">
        <v>4096</v>
      </c>
      <c r="F35" s="76">
        <v>16500000</v>
      </c>
      <c r="G35" s="81" t="s">
        <v>4172</v>
      </c>
      <c r="H35" s="84" t="s">
        <v>4118</v>
      </c>
      <c r="I35" s="84" t="s">
        <v>4118</v>
      </c>
      <c r="J35" s="84" t="s">
        <v>4118</v>
      </c>
      <c r="K35" s="81" t="s">
        <v>4168</v>
      </c>
    </row>
    <row r="36" spans="1:11" ht="79.2" x14ac:dyDescent="0.3">
      <c r="A36" s="81" t="s">
        <v>22</v>
      </c>
      <c r="B36" s="81" t="s">
        <v>4047</v>
      </c>
      <c r="C36" s="81" t="s">
        <v>4050</v>
      </c>
      <c r="D36" s="81" t="s">
        <v>4114</v>
      </c>
      <c r="E36" s="81" t="s">
        <v>4097</v>
      </c>
      <c r="F36" s="76">
        <v>13597118.849999998</v>
      </c>
      <c r="G36" s="81" t="s">
        <v>4172</v>
      </c>
      <c r="H36" s="84" t="s">
        <v>4118</v>
      </c>
      <c r="I36" s="84" t="s">
        <v>4118</v>
      </c>
      <c r="J36" s="84" t="s">
        <v>4118</v>
      </c>
      <c r="K36" s="81" t="s">
        <v>4168</v>
      </c>
    </row>
    <row r="37" spans="1:11" ht="79.2" x14ac:dyDescent="0.3">
      <c r="A37" s="81" t="s">
        <v>22</v>
      </c>
      <c r="B37" s="81" t="s">
        <v>4047</v>
      </c>
      <c r="C37" s="81" t="s">
        <v>4051</v>
      </c>
      <c r="D37" s="81" t="s">
        <v>4114</v>
      </c>
      <c r="E37" s="81" t="s">
        <v>4098</v>
      </c>
      <c r="F37" s="76">
        <v>10400541.1</v>
      </c>
      <c r="G37" s="81" t="s">
        <v>4172</v>
      </c>
      <c r="H37" s="84" t="s">
        <v>4118</v>
      </c>
      <c r="I37" s="84" t="s">
        <v>4118</v>
      </c>
      <c r="J37" s="84" t="s">
        <v>4118</v>
      </c>
      <c r="K37" s="81" t="s">
        <v>4168</v>
      </c>
    </row>
    <row r="38" spans="1:11" ht="92.4" x14ac:dyDescent="0.3">
      <c r="A38" s="81" t="s">
        <v>22</v>
      </c>
      <c r="B38" s="81" t="s">
        <v>4047</v>
      </c>
      <c r="C38" s="81" t="s">
        <v>4052</v>
      </c>
      <c r="D38" s="81" t="s">
        <v>4114</v>
      </c>
      <c r="E38" s="81" t="s">
        <v>4032</v>
      </c>
      <c r="F38" s="76">
        <v>11000000</v>
      </c>
      <c r="G38" s="81" t="s">
        <v>4173</v>
      </c>
      <c r="H38" s="84" t="s">
        <v>4118</v>
      </c>
      <c r="I38" s="84" t="s">
        <v>4118</v>
      </c>
      <c r="J38" s="84" t="s">
        <v>4118</v>
      </c>
      <c r="K38" s="81" t="s">
        <v>4169</v>
      </c>
    </row>
    <row r="39" spans="1:11" ht="79.2" x14ac:dyDescent="0.3">
      <c r="A39" s="81" t="s">
        <v>22</v>
      </c>
      <c r="B39" s="81" t="s">
        <v>1345</v>
      </c>
      <c r="C39" s="81" t="s">
        <v>4053</v>
      </c>
      <c r="D39" s="81" t="s">
        <v>4114</v>
      </c>
      <c r="E39" s="81" t="s">
        <v>4099</v>
      </c>
      <c r="F39" s="76">
        <v>15112764.45000001</v>
      </c>
      <c r="G39" s="81" t="s">
        <v>4172</v>
      </c>
      <c r="H39" s="84" t="s">
        <v>4118</v>
      </c>
      <c r="I39" s="84" t="s">
        <v>4118</v>
      </c>
      <c r="J39" s="84" t="s">
        <v>4118</v>
      </c>
      <c r="K39" s="81" t="s">
        <v>4168</v>
      </c>
    </row>
    <row r="40" spans="1:11" ht="79.2" x14ac:dyDescent="0.3">
      <c r="A40" s="81" t="s">
        <v>22</v>
      </c>
      <c r="B40" s="81" t="s">
        <v>1345</v>
      </c>
      <c r="C40" s="81" t="s">
        <v>4054</v>
      </c>
      <c r="D40" s="81" t="s">
        <v>4114</v>
      </c>
      <c r="E40" s="81" t="s">
        <v>4100</v>
      </c>
      <c r="F40" s="76">
        <v>9281070</v>
      </c>
      <c r="G40" s="81" t="s">
        <v>4172</v>
      </c>
      <c r="H40" s="84" t="s">
        <v>4118</v>
      </c>
      <c r="I40" s="84" t="s">
        <v>4118</v>
      </c>
      <c r="J40" s="84" t="s">
        <v>4118</v>
      </c>
      <c r="K40" s="81" t="s">
        <v>4170</v>
      </c>
    </row>
    <row r="41" spans="1:11" ht="79.2" x14ac:dyDescent="0.3">
      <c r="A41" s="81" t="s">
        <v>22</v>
      </c>
      <c r="B41" s="81" t="s">
        <v>4047</v>
      </c>
      <c r="C41" s="81" t="s">
        <v>4058</v>
      </c>
      <c r="D41" s="81" t="s">
        <v>4114</v>
      </c>
      <c r="E41" s="81" t="s">
        <v>4101</v>
      </c>
      <c r="F41" s="76">
        <v>11400360.300000003</v>
      </c>
      <c r="G41" s="81" t="s">
        <v>4174</v>
      </c>
      <c r="H41" s="84" t="s">
        <v>4118</v>
      </c>
      <c r="I41" s="84" t="s">
        <v>4118</v>
      </c>
      <c r="J41" s="84" t="s">
        <v>4118</v>
      </c>
      <c r="K41" s="81" t="s">
        <v>4170</v>
      </c>
    </row>
    <row r="42" spans="1:11" ht="79.2" x14ac:dyDescent="0.3">
      <c r="A42" s="81" t="s">
        <v>22</v>
      </c>
      <c r="B42" s="81" t="s">
        <v>4047</v>
      </c>
      <c r="C42" s="81" t="s">
        <v>4060</v>
      </c>
      <c r="D42" s="81" t="s">
        <v>4114</v>
      </c>
      <c r="E42" s="81" t="s">
        <v>4102</v>
      </c>
      <c r="F42" s="76">
        <v>5000000</v>
      </c>
      <c r="G42" s="81" t="s">
        <v>4174</v>
      </c>
      <c r="H42" s="84" t="s">
        <v>4118</v>
      </c>
      <c r="I42" s="84" t="s">
        <v>4118</v>
      </c>
      <c r="J42" s="84" t="s">
        <v>4118</v>
      </c>
      <c r="K42" s="81" t="s">
        <v>4170</v>
      </c>
    </row>
  </sheetData>
  <protectedRanges>
    <protectedRange sqref="B5" name="Range4_9"/>
    <protectedRange sqref="C5" name="Range4_12"/>
    <protectedRange sqref="B6" name="Range4_1_2"/>
    <protectedRange sqref="C6:D6 D5" name="Range4_1_4"/>
    <protectedRange sqref="F6" name="Range4_1_5"/>
    <protectedRange sqref="B15:B18" name="Range4_9_1_1"/>
    <protectedRange sqref="C15:D18" name="Range4_12_1_1"/>
  </protectedRanges>
  <pageMargins left="0.7" right="0.7" top="0.75" bottom="0.75" header="0.3" footer="0.3"/>
  <pageSetup scale="5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
  <sheetViews>
    <sheetView view="pageBreakPreview" zoomScale="60" zoomScaleNormal="100" workbookViewId="0">
      <selection activeCell="K2" sqref="K2"/>
    </sheetView>
  </sheetViews>
  <sheetFormatPr defaultRowHeight="14.4" x14ac:dyDescent="0.3"/>
  <cols>
    <col min="2" max="2" width="16.77734375" customWidth="1"/>
    <col min="3" max="3" width="16.44140625" customWidth="1"/>
    <col min="4" max="4" width="17.5546875" customWidth="1"/>
    <col min="5" max="5" width="14.88671875" customWidth="1"/>
    <col min="6" max="6" width="13.88671875" customWidth="1"/>
    <col min="7" max="7" width="18.6640625" customWidth="1"/>
    <col min="8" max="9" width="16.6640625" customWidth="1"/>
    <col min="10" max="10" width="15.21875" customWidth="1"/>
    <col min="11" max="11" width="21.77734375" customWidth="1"/>
  </cols>
  <sheetData>
    <row r="1" spans="1:11" ht="52.8" x14ac:dyDescent="0.3">
      <c r="A1" s="77" t="s">
        <v>1</v>
      </c>
      <c r="B1" s="78" t="s">
        <v>2</v>
      </c>
      <c r="C1" s="77" t="s">
        <v>6</v>
      </c>
      <c r="D1" s="77" t="s">
        <v>4106</v>
      </c>
      <c r="E1" s="77" t="s">
        <v>4103</v>
      </c>
      <c r="F1" s="79" t="s">
        <v>4104</v>
      </c>
      <c r="G1" s="78" t="s">
        <v>4116</v>
      </c>
      <c r="H1" s="80" t="s">
        <v>4107</v>
      </c>
      <c r="I1" s="80" t="s">
        <v>4108</v>
      </c>
      <c r="J1" s="80" t="s">
        <v>4109</v>
      </c>
      <c r="K1" s="80" t="s">
        <v>4110</v>
      </c>
    </row>
    <row r="2" spans="1:11" ht="240" customHeight="1" x14ac:dyDescent="0.3">
      <c r="A2" s="81" t="s">
        <v>45</v>
      </c>
      <c r="B2" s="84" t="s">
        <v>4011</v>
      </c>
      <c r="C2" s="81" t="s">
        <v>4012</v>
      </c>
      <c r="D2" s="81"/>
      <c r="E2" s="81" t="s">
        <v>3999</v>
      </c>
      <c r="F2" s="86">
        <v>1000000</v>
      </c>
      <c r="G2" s="81" t="s">
        <v>4013</v>
      </c>
      <c r="H2" s="84" t="s">
        <v>4118</v>
      </c>
      <c r="I2" s="84" t="s">
        <v>4118</v>
      </c>
      <c r="J2" s="84" t="s">
        <v>4118</v>
      </c>
      <c r="K2" s="89" t="s">
        <v>4166</v>
      </c>
    </row>
    <row r="3" spans="1:11" ht="105.6" x14ac:dyDescent="0.3">
      <c r="A3" s="81" t="s">
        <v>45</v>
      </c>
      <c r="B3" s="84" t="s">
        <v>4014</v>
      </c>
      <c r="C3" s="81" t="s">
        <v>4015</v>
      </c>
      <c r="D3" s="81"/>
      <c r="E3" s="81" t="s">
        <v>3999</v>
      </c>
      <c r="F3" s="86">
        <v>550000</v>
      </c>
      <c r="G3" s="81" t="s">
        <v>4016</v>
      </c>
      <c r="H3" s="70"/>
      <c r="I3" s="89" t="s">
        <v>4165</v>
      </c>
      <c r="J3" s="70"/>
      <c r="K3" s="89" t="s">
        <v>4165</v>
      </c>
    </row>
    <row r="4" spans="1:11" ht="105.6" x14ac:dyDescent="0.3">
      <c r="A4" s="81" t="s">
        <v>45</v>
      </c>
      <c r="B4" s="84" t="s">
        <v>4004</v>
      </c>
      <c r="C4" s="81" t="s">
        <v>4005</v>
      </c>
      <c r="D4" s="81" t="s">
        <v>4128</v>
      </c>
      <c r="E4" s="81" t="s">
        <v>3999</v>
      </c>
      <c r="F4" s="86">
        <v>25000000</v>
      </c>
      <c r="G4" s="81"/>
      <c r="H4" s="84" t="s">
        <v>4118</v>
      </c>
      <c r="I4" s="84" t="s">
        <v>4118</v>
      </c>
      <c r="J4" s="84" t="s">
        <v>4118</v>
      </c>
      <c r="K4" s="89" t="s">
        <v>4164</v>
      </c>
    </row>
    <row r="5" spans="1:11" ht="105.6" x14ac:dyDescent="0.3">
      <c r="A5" s="81" t="s">
        <v>45</v>
      </c>
      <c r="B5" s="84" t="s">
        <v>4004</v>
      </c>
      <c r="C5" s="81" t="s">
        <v>4006</v>
      </c>
      <c r="D5" s="81" t="s">
        <v>4112</v>
      </c>
      <c r="E5" s="81" t="s">
        <v>4007</v>
      </c>
      <c r="F5" s="86">
        <v>8000000</v>
      </c>
      <c r="G5" s="81"/>
      <c r="H5" s="84" t="s">
        <v>4118</v>
      </c>
      <c r="I5" s="84" t="s">
        <v>4118</v>
      </c>
      <c r="J5" s="84" t="s">
        <v>4118</v>
      </c>
      <c r="K5" s="89" t="s">
        <v>4163</v>
      </c>
    </row>
    <row r="6" spans="1:11" ht="105.6" x14ac:dyDescent="0.3">
      <c r="A6" s="81" t="s">
        <v>45</v>
      </c>
      <c r="B6" s="84" t="s">
        <v>4004</v>
      </c>
      <c r="C6" s="81" t="s">
        <v>4008</v>
      </c>
      <c r="D6" s="81" t="s">
        <v>4127</v>
      </c>
      <c r="E6" s="81" t="s">
        <v>3999</v>
      </c>
      <c r="F6" s="86">
        <v>6000000</v>
      </c>
      <c r="G6" s="81" t="s">
        <v>4121</v>
      </c>
      <c r="H6" s="84" t="s">
        <v>4118</v>
      </c>
      <c r="I6" s="84" t="s">
        <v>4118</v>
      </c>
      <c r="J6" s="89" t="s">
        <v>4162</v>
      </c>
      <c r="K6" s="89" t="s">
        <v>4162</v>
      </c>
    </row>
    <row r="7" spans="1:11" ht="105.6" x14ac:dyDescent="0.3">
      <c r="A7" s="81" t="s">
        <v>45</v>
      </c>
      <c r="B7" s="84" t="s">
        <v>4004</v>
      </c>
      <c r="C7" s="81" t="s">
        <v>4009</v>
      </c>
      <c r="D7" s="81" t="s">
        <v>4127</v>
      </c>
      <c r="E7" s="81" t="s">
        <v>4007</v>
      </c>
      <c r="F7" s="86">
        <v>6000000</v>
      </c>
      <c r="G7" s="81"/>
      <c r="H7" s="84" t="s">
        <v>4118</v>
      </c>
      <c r="I7" s="84" t="s">
        <v>4118</v>
      </c>
      <c r="J7" s="84" t="s">
        <v>4118</v>
      </c>
      <c r="K7" s="89" t="s">
        <v>4161</v>
      </c>
    </row>
  </sheetData>
  <protectedRanges>
    <protectedRange sqref="B2:B3" name="Range4_9"/>
    <protectedRange sqref="C2:D3" name="Range4_12"/>
    <protectedRange sqref="D5" name="Range4_1_4"/>
  </protectedRanges>
  <pageMargins left="0.7" right="0.7" top="0.75" bottom="0.75" header="0.3" footer="0.3"/>
  <pageSetup scale="5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
  <sheetViews>
    <sheetView view="pageBreakPreview" zoomScale="60" zoomScaleNormal="100" workbookViewId="0">
      <selection activeCell="G17" sqref="G17"/>
    </sheetView>
  </sheetViews>
  <sheetFormatPr defaultRowHeight="14.4" x14ac:dyDescent="0.3"/>
  <cols>
    <col min="1" max="1" width="13" customWidth="1"/>
    <col min="2" max="2" width="14.21875" customWidth="1"/>
    <col min="3" max="3" width="16.33203125" customWidth="1"/>
    <col min="4" max="4" width="13.5546875" customWidth="1"/>
    <col min="5" max="5" width="15.77734375" customWidth="1"/>
    <col min="6" max="6" width="20.88671875" customWidth="1"/>
    <col min="7" max="7" width="16.21875" customWidth="1"/>
    <col min="8" max="8" width="18.88671875" customWidth="1"/>
    <col min="9" max="9" width="17" customWidth="1"/>
    <col min="10" max="10" width="14.77734375" customWidth="1"/>
    <col min="11" max="11" width="14.44140625" customWidth="1"/>
  </cols>
  <sheetData>
    <row r="1" spans="1:11" ht="52.2" customHeight="1" x14ac:dyDescent="0.3">
      <c r="A1" s="77" t="s">
        <v>1</v>
      </c>
      <c r="B1" s="78" t="s">
        <v>2</v>
      </c>
      <c r="C1" s="77" t="s">
        <v>6</v>
      </c>
      <c r="D1" s="77" t="s">
        <v>4106</v>
      </c>
      <c r="E1" s="77" t="s">
        <v>4103</v>
      </c>
      <c r="F1" s="79" t="s">
        <v>4104</v>
      </c>
      <c r="G1" s="77" t="s">
        <v>4116</v>
      </c>
      <c r="H1" s="80" t="s">
        <v>4107</v>
      </c>
      <c r="I1" s="80" t="s">
        <v>4108</v>
      </c>
      <c r="J1" s="80" t="s">
        <v>4109</v>
      </c>
      <c r="K1" s="80" t="s">
        <v>4110</v>
      </c>
    </row>
    <row r="2" spans="1:11" ht="105" customHeight="1" x14ac:dyDescent="0.3">
      <c r="A2" s="81" t="s">
        <v>359</v>
      </c>
      <c r="B2" s="84" t="s">
        <v>777</v>
      </c>
      <c r="C2" s="81" t="s">
        <v>4003</v>
      </c>
      <c r="D2" s="81" t="s">
        <v>4115</v>
      </c>
      <c r="E2" s="81" t="s">
        <v>4083</v>
      </c>
      <c r="F2" s="87">
        <v>2100000</v>
      </c>
      <c r="G2" s="81" t="s">
        <v>4125</v>
      </c>
      <c r="H2" s="83" t="s">
        <v>4118</v>
      </c>
      <c r="I2" s="83" t="s">
        <v>4118</v>
      </c>
      <c r="J2" s="83" t="s">
        <v>4118</v>
      </c>
      <c r="K2" s="88" t="s">
        <v>4129</v>
      </c>
    </row>
    <row r="3" spans="1:11" ht="109.2" customHeight="1" x14ac:dyDescent="0.3">
      <c r="A3" s="81" t="s">
        <v>359</v>
      </c>
      <c r="B3" s="84" t="s">
        <v>777</v>
      </c>
      <c r="C3" s="81" t="s">
        <v>4003</v>
      </c>
      <c r="D3" s="81" t="s">
        <v>4115</v>
      </c>
      <c r="E3" s="81" t="s">
        <v>4083</v>
      </c>
      <c r="F3" s="76">
        <v>2100000</v>
      </c>
      <c r="G3" s="81" t="s">
        <v>4125</v>
      </c>
      <c r="H3" s="83" t="s">
        <v>4118</v>
      </c>
      <c r="I3" s="83" t="s">
        <v>4118</v>
      </c>
      <c r="J3" s="83" t="s">
        <v>4118</v>
      </c>
      <c r="K3" s="88" t="s">
        <v>4129</v>
      </c>
    </row>
  </sheetData>
  <protectedRanges>
    <protectedRange sqref="B2" name="Range4_9_1"/>
    <protectedRange sqref="C2:D2" name="Range4_12_1"/>
    <protectedRange sqref="B3" name="Range4_9_1_1"/>
    <protectedRange sqref="C3:D3" name="Range4_12_1_1"/>
  </protectedRanges>
  <pageMargins left="0.7" right="0.7" top="0.75" bottom="0.75" header="0.3" footer="0.3"/>
  <pageSetup scale="4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Rev</vt:lpstr>
      <vt:lpstr>PiVot_Rev</vt:lpstr>
      <vt:lpstr>Opex</vt:lpstr>
      <vt:lpstr>PiVot_Opex</vt:lpstr>
      <vt:lpstr>PiVot_Capex</vt:lpstr>
      <vt:lpstr>Capex</vt:lpstr>
      <vt:lpstr>IFS </vt:lpstr>
      <vt:lpstr>SD &amp; CE</vt:lpstr>
      <vt:lpstr>COMMUNITY SERVICES</vt:lpstr>
      <vt:lpstr>'COMMUNITY SERVICES'!Print_Area</vt:lpstr>
      <vt:lpstr>'IFS '!Print_Area</vt:lpstr>
      <vt:lpstr>'SD &amp; CE'!Print_Area</vt:lpstr>
      <vt:lpstr>Opex!Print_Titles</vt:lpstr>
    </vt:vector>
  </TitlesOfParts>
  <Company>Msunduzi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Sifiso Khoza</dc:creator>
  <cp:lastModifiedBy>Bongakonke S. Halimana</cp:lastModifiedBy>
  <dcterms:created xsi:type="dcterms:W3CDTF">2021-05-24T08:49:27Z</dcterms:created>
  <dcterms:modified xsi:type="dcterms:W3CDTF">2022-03-22T14:02:47Z</dcterms:modified>
</cp:coreProperties>
</file>